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ustomProperty3.bin" ContentType="application/vnd.openxmlformats-officedocument.spreadsheetml.customProperty"/>
  <Override PartName="/xl/drawings/drawing3.xml" ContentType="application/vnd.openxmlformats-officedocument.drawing+xml"/>
  <Override PartName="/xl/customProperty4.bin" ContentType="application/vnd.openxmlformats-officedocument.spreadsheetml.customProperty"/>
  <Override PartName="/xl/pivotTables/pivotTable1.xml" ContentType="application/vnd.openxmlformats-officedocument.spreadsheetml.pivotTable+xml"/>
  <Override PartName="/xl/customProperty5.bin" ContentType="application/vnd.openxmlformats-officedocument.spreadsheetml.customProperty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ustomProperty6.bin" ContentType="application/vnd.openxmlformats-officedocument.spreadsheetml.customProperty"/>
  <Override PartName="/xl/drawings/drawing5.xml" ContentType="application/vnd.openxmlformats-officedocument.drawing+xml"/>
  <Override PartName="/xl/pivotTables/pivotTable2.xml" ContentType="application/vnd.openxmlformats-officedocument.spreadsheetml.pivotTable+xml"/>
  <Override PartName="/xl/customProperty7.bin" ContentType="application/vnd.openxmlformats-officedocument.spreadsheetml.customProperty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ustomProperty8.bin" ContentType="application/vnd.openxmlformats-officedocument.spreadsheetml.customProperty"/>
  <Override PartName="/xl/tables/table2.xml" ContentType="application/vnd.openxmlformats-officedocument.spreadsheetml.table+xml"/>
  <Override PartName="/xl/customProperty9.bin" ContentType="application/vnd.openxmlformats-officedocument.spreadsheetml.customProperty"/>
  <Override PartName="/xl/drawings/drawing7.xml" ContentType="application/vnd.openxmlformats-officedocument.drawing+xml"/>
  <Override PartName="/xl/ctrlProps/ctrlProp1.xml" ContentType="application/vnd.ms-excel.controlproperties+xml"/>
  <Override PartName="/xl/pivotTables/pivotTable3.xml" ContentType="application/vnd.openxmlformats-officedocument.spreadsheetml.pivotTable+xml"/>
  <Override PartName="/xl/customProperty10.bin" ContentType="application/vnd.openxmlformats-officedocument.spreadsheetml.customProperty"/>
  <Override PartName="/xl/drawings/drawing8.xml" ContentType="application/vnd.openxmlformats-officedocument.drawing+xml"/>
  <Override PartName="/xl/customProperty11.bin" ContentType="application/vnd.openxmlformats-officedocument.spreadsheetml.customProperty"/>
  <Override PartName="/xl/drawings/drawing9.xml" ContentType="application/vnd.openxmlformats-officedocument.drawing+xml"/>
  <Override PartName="/xl/tables/table3.xml" ContentType="application/vnd.openxmlformats-officedocument.spreadsheetml.table+xml"/>
  <Override PartName="/xl/customProperty12.bin" ContentType="application/vnd.openxmlformats-officedocument.spreadsheetml.customProperty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ThisWorkbook" hidePivotFieldList="1"/>
  <xr:revisionPtr revIDLastSave="0" documentId="13_ncr:1_{1093AD2E-A39A-439E-A266-18A02B916198}" xr6:coauthVersionLast="47" xr6:coauthVersionMax="47" xr10:uidLastSave="{00000000-0000-0000-0000-000000000000}"/>
  <bookViews>
    <workbookView xWindow="-110" yWindow="-110" windowWidth="25820" windowHeight="15500" firstSheet="6" activeTab="11" xr2:uid="{00000000-000D-0000-FFFF-FFFF00000000}"/>
  </bookViews>
  <sheets>
    <sheet name="Задание 1" sheetId="4" r:id="rId1"/>
    <sheet name="Задание 2" sheetId="1" r:id="rId2"/>
    <sheet name="Задание 3" sheetId="2" r:id="rId3"/>
    <sheet name="Задание 3 Данные" sheetId="3" r:id="rId4"/>
    <sheet name="Задание 4" sheetId="5" r:id="rId5"/>
    <sheet name="Задание 5" sheetId="6" r:id="rId6"/>
    <sheet name="Задание 6" sheetId="15" r:id="rId7"/>
    <sheet name="Задание 6 Данные" sheetId="9" r:id="rId8"/>
    <sheet name="Задание 7, 8, 9" sheetId="18" r:id="rId9"/>
    <sheet name="Задание 10" sheetId="19" r:id="rId10"/>
    <sheet name="Задание 11" sheetId="20" r:id="rId11"/>
    <sheet name="Задание 12" sheetId="21" r:id="rId12"/>
  </sheets>
  <definedNames>
    <definedName name="_xlnm._FilterDatabase" localSheetId="0" hidden="1">'Задание 1'!$A$9:$A$160</definedName>
    <definedName name="_xlnm._FilterDatabase" localSheetId="7" hidden="1">'Задание 6 Данные'!$A$1:$S$11603</definedName>
  </definedNames>
  <calcPr calcId="191029"/>
  <pivotCaches>
    <pivotCache cacheId="0" r:id="rId13"/>
    <pivotCache cacheId="1" r:id="rId14"/>
    <pivotCache cacheId="2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19" l="1"/>
  <c r="O4" i="19"/>
  <c r="O5" i="19"/>
  <c r="O6" i="19"/>
  <c r="O7" i="19"/>
  <c r="O8" i="19"/>
  <c r="O9" i="19"/>
  <c r="O10" i="19"/>
  <c r="O11" i="19"/>
  <c r="O12" i="19"/>
  <c r="O13" i="19"/>
  <c r="O14" i="19"/>
  <c r="O2" i="19"/>
  <c r="N3" i="19"/>
  <c r="N4" i="19"/>
  <c r="N5" i="19"/>
  <c r="N6" i="19"/>
  <c r="N7" i="19"/>
  <c r="N8" i="19"/>
  <c r="N9" i="19"/>
  <c r="N10" i="19"/>
  <c r="N11" i="19"/>
  <c r="N12" i="19"/>
  <c r="N13" i="19"/>
  <c r="N14" i="19"/>
  <c r="N2" i="19"/>
  <c r="M3" i="19"/>
  <c r="M4" i="19"/>
  <c r="M5" i="19"/>
  <c r="M6" i="19"/>
  <c r="M7" i="19"/>
  <c r="M8" i="19"/>
  <c r="M9" i="19"/>
  <c r="M10" i="19"/>
  <c r="M11" i="19"/>
  <c r="M12" i="19"/>
  <c r="M13" i="19"/>
  <c r="M14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13" i="19"/>
  <c r="M2" i="19"/>
  <c r="J10" i="6"/>
  <c r="J11" i="6"/>
  <c r="J12" i="6"/>
  <c r="J13" i="6"/>
  <c r="J14" i="6"/>
  <c r="J15" i="6"/>
  <c r="J16" i="6"/>
  <c r="J17" i="6"/>
  <c r="J18" i="6"/>
  <c r="J19" i="6"/>
  <c r="J20" i="6"/>
  <c r="J21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8" i="6"/>
  <c r="B15" i="2" a="1"/>
  <c r="B15" i="2" s="1"/>
  <c r="B16" i="2" a="1"/>
  <c r="B16" i="2" s="1"/>
  <c r="B17" i="2" a="1"/>
  <c r="B17" i="2"/>
  <c r="B18" i="2" a="1"/>
  <c r="B18" i="2"/>
  <c r="B19" i="2" a="1"/>
  <c r="B19" i="2"/>
  <c r="B20" i="2" a="1"/>
  <c r="B20" i="2"/>
  <c r="B21" i="2" a="1"/>
  <c r="B21" i="2"/>
  <c r="B22" i="2" a="1"/>
  <c r="B22" i="2"/>
  <c r="B23" i="2" a="1"/>
  <c r="B23" i="2" s="1"/>
  <c r="B24" i="2" a="1"/>
  <c r="B24" i="2" s="1"/>
  <c r="B25" i="2" a="1"/>
  <c r="B25" i="2" s="1"/>
  <c r="B26" i="2" a="1"/>
  <c r="B26" i="2"/>
  <c r="B27" i="2" a="1"/>
  <c r="B27" i="2"/>
  <c r="B28" i="2" a="1"/>
  <c r="B28" i="2"/>
  <c r="B29" i="2" a="1"/>
  <c r="B29" i="2"/>
  <c r="B30" i="2" a="1"/>
  <c r="B30" i="2"/>
  <c r="B31" i="2" a="1"/>
  <c r="B31" i="2" s="1"/>
  <c r="B32" i="2" a="1"/>
  <c r="B32" i="2" s="1"/>
  <c r="B33" i="2" a="1"/>
  <c r="B33" i="2" s="1"/>
  <c r="B34" i="2" a="1"/>
  <c r="B34" i="2"/>
  <c r="B35" i="2" a="1"/>
  <c r="B35" i="2"/>
  <c r="B36" i="2" a="1"/>
  <c r="B36" i="2"/>
  <c r="B37" i="2" a="1"/>
  <c r="B37" i="2"/>
  <c r="B38" i="2" a="1"/>
  <c r="B38" i="2"/>
  <c r="B39" i="2" a="1"/>
  <c r="B39" i="2" s="1"/>
  <c r="B40" i="2" a="1"/>
  <c r="B40" i="2" s="1"/>
  <c r="B41" i="2" a="1"/>
  <c r="B41" i="2" s="1"/>
  <c r="B42" i="2" a="1"/>
  <c r="B42" i="2"/>
  <c r="B43" i="2" a="1"/>
  <c r="B43" i="2"/>
  <c r="B44" i="2" a="1"/>
  <c r="B44" i="2"/>
  <c r="B45" i="2" a="1"/>
  <c r="B45" i="2"/>
  <c r="B46" i="2" a="1"/>
  <c r="B46" i="2"/>
  <c r="B47" i="2" a="1"/>
  <c r="B47" i="2" s="1"/>
  <c r="B48" i="2" a="1"/>
  <c r="B48" i="2" s="1"/>
  <c r="B49" i="2" a="1"/>
  <c r="B49" i="2" s="1"/>
  <c r="B50" i="2" a="1"/>
  <c r="B50" i="2"/>
  <c r="B51" i="2" a="1"/>
  <c r="B51" i="2"/>
  <c r="B52" i="2" a="1"/>
  <c r="B52" i="2"/>
  <c r="B53" i="2" a="1"/>
  <c r="B53" i="2"/>
  <c r="B54" i="2" a="1"/>
  <c r="B54" i="2"/>
  <c r="B55" i="2" a="1"/>
  <c r="B55" i="2" s="1"/>
  <c r="B56" i="2" a="1"/>
  <c r="B56" i="2" s="1"/>
  <c r="B57" i="2" a="1"/>
  <c r="B57" i="2" s="1"/>
  <c r="B58" i="2" a="1"/>
  <c r="B58" i="2"/>
  <c r="B59" i="2" a="1"/>
  <c r="B59" i="2"/>
  <c r="B60" i="2" a="1"/>
  <c r="B60" i="2"/>
  <c r="B61" i="2" a="1"/>
  <c r="B61" i="2"/>
  <c r="B62" i="2" a="1"/>
  <c r="B62" i="2"/>
  <c r="B63" i="2" a="1"/>
  <c r="B63" i="2" s="1"/>
  <c r="B64" i="2" a="1"/>
  <c r="B64" i="2" s="1"/>
  <c r="B65" i="2" a="1"/>
  <c r="B65" i="2" s="1"/>
  <c r="B66" i="2" a="1"/>
  <c r="B66" i="2"/>
  <c r="B67" i="2" a="1"/>
  <c r="B67" i="2"/>
  <c r="B68" i="2" a="1"/>
  <c r="B68" i="2"/>
  <c r="B69" i="2" a="1"/>
  <c r="B69" i="2"/>
  <c r="B70" i="2" a="1"/>
  <c r="B70" i="2"/>
  <c r="B71" i="2" a="1"/>
  <c r="B71" i="2" s="1"/>
  <c r="B72" i="2" a="1"/>
  <c r="B72" i="2" s="1"/>
  <c r="B73" i="2" a="1"/>
  <c r="B73" i="2" s="1"/>
  <c r="B74" i="2" a="1"/>
  <c r="B74" i="2"/>
  <c r="B75" i="2" a="1"/>
  <c r="B75" i="2"/>
  <c r="B76" i="2" a="1"/>
  <c r="B76" i="2"/>
  <c r="B77" i="2" a="1"/>
  <c r="B77" i="2"/>
  <c r="B78" i="2" a="1"/>
  <c r="B78" i="2"/>
  <c r="B79" i="2" a="1"/>
  <c r="B79" i="2" s="1"/>
  <c r="B80" i="2" a="1"/>
  <c r="B80" i="2" s="1"/>
  <c r="B81" i="2" a="1"/>
  <c r="B81" i="2" s="1"/>
  <c r="B82" i="2" a="1"/>
  <c r="B82" i="2"/>
  <c r="B83" i="2" a="1"/>
  <c r="B83" i="2"/>
  <c r="B84" i="2" a="1"/>
  <c r="B84" i="2"/>
  <c r="B85" i="2" a="1"/>
  <c r="B85" i="2"/>
  <c r="B86" i="2" a="1"/>
  <c r="B86" i="2"/>
  <c r="B87" i="2" a="1"/>
  <c r="B87" i="2" s="1"/>
  <c r="B88" i="2" a="1"/>
  <c r="B88" i="2" s="1"/>
  <c r="B89" i="2" a="1"/>
  <c r="B89" i="2" s="1"/>
  <c r="B90" i="2" a="1"/>
  <c r="B90" i="2"/>
  <c r="B91" i="2" a="1"/>
  <c r="B91" i="2"/>
  <c r="B92" i="2" a="1"/>
  <c r="B92" i="2"/>
  <c r="B93" i="2" a="1"/>
  <c r="B93" i="2"/>
  <c r="B94" i="2" a="1"/>
  <c r="B94" i="2"/>
  <c r="B95" i="2" a="1"/>
  <c r="B95" i="2" s="1"/>
  <c r="B96" i="2" a="1"/>
  <c r="B96" i="2" s="1"/>
  <c r="B97" i="2" a="1"/>
  <c r="B97" i="2" s="1"/>
  <c r="B98" i="2" a="1"/>
  <c r="B98" i="2"/>
  <c r="B99" i="2" a="1"/>
  <c r="B99" i="2"/>
  <c r="B100" i="2" a="1"/>
  <c r="B100" i="2"/>
  <c r="B101" i="2" a="1"/>
  <c r="B101" i="2"/>
  <c r="B102" i="2" a="1"/>
  <c r="B102" i="2"/>
  <c r="B103" i="2" a="1"/>
  <c r="B103" i="2" s="1"/>
  <c r="B104" i="2" a="1"/>
  <c r="B104" i="2" s="1"/>
  <c r="B105" i="2" a="1"/>
  <c r="B105" i="2" s="1"/>
  <c r="B106" i="2" a="1"/>
  <c r="B106" i="2"/>
  <c r="B107" i="2" a="1"/>
  <c r="B107" i="2"/>
  <c r="B108" i="2" a="1"/>
  <c r="B108" i="2"/>
  <c r="B109" i="2" a="1"/>
  <c r="B109" i="2" s="1"/>
  <c r="B110" i="2" a="1"/>
  <c r="B110" i="2"/>
  <c r="B111" i="2" a="1"/>
  <c r="B111" i="2" s="1"/>
  <c r="B112" i="2" a="1"/>
  <c r="B112" i="2" s="1"/>
  <c r="B113" i="2" a="1"/>
  <c r="B113" i="2" s="1"/>
  <c r="B114" i="2" a="1"/>
  <c r="B114" i="2"/>
  <c r="B115" i="2" a="1"/>
  <c r="B115" i="2"/>
  <c r="B116" i="2" a="1"/>
  <c r="B116" i="2"/>
  <c r="B117" i="2" a="1"/>
  <c r="B117" i="2"/>
  <c r="B118" i="2" a="1"/>
  <c r="B118" i="2"/>
  <c r="B119" i="2" a="1"/>
  <c r="B119" i="2" s="1"/>
  <c r="B120" i="2" a="1"/>
  <c r="B120" i="2" s="1"/>
  <c r="B121" i="2" a="1"/>
  <c r="B121" i="2" s="1"/>
  <c r="B122" i="2" a="1"/>
  <c r="B122" i="2"/>
  <c r="B123" i="2" a="1"/>
  <c r="B123" i="2"/>
  <c r="B124" i="2" a="1"/>
  <c r="B124" i="2"/>
  <c r="B125" i="2" a="1"/>
  <c r="B125" i="2"/>
  <c r="B126" i="2" a="1"/>
  <c r="B126" i="2"/>
  <c r="B127" i="2" a="1"/>
  <c r="B127" i="2" s="1"/>
  <c r="B128" i="2" a="1"/>
  <c r="B128" i="2" s="1"/>
  <c r="B129" i="2" a="1"/>
  <c r="B129" i="2" s="1"/>
  <c r="B130" i="2" a="1"/>
  <c r="B130" i="2"/>
  <c r="B131" i="2" a="1"/>
  <c r="B131" i="2"/>
  <c r="B132" i="2" a="1"/>
  <c r="B132" i="2"/>
  <c r="B133" i="2" a="1"/>
  <c r="B133" i="2"/>
  <c r="B134" i="2" a="1"/>
  <c r="B134" i="2"/>
  <c r="B135" i="2" a="1"/>
  <c r="B135" i="2" s="1"/>
  <c r="B136" i="2" a="1"/>
  <c r="B136" i="2" s="1"/>
  <c r="B137" i="2" a="1"/>
  <c r="B137" i="2" s="1"/>
  <c r="B138" i="2" a="1"/>
  <c r="B138" i="2"/>
  <c r="B139" i="2" a="1"/>
  <c r="B139" i="2"/>
  <c r="B140" i="2" a="1"/>
  <c r="B140" i="2"/>
  <c r="B141" i="2" a="1"/>
  <c r="B141" i="2" s="1"/>
  <c r="B142" i="2" a="1"/>
  <c r="B142" i="2"/>
  <c r="B143" i="2" a="1"/>
  <c r="B143" i="2" s="1"/>
  <c r="B144" i="2" a="1"/>
  <c r="B144" i="2" s="1"/>
  <c r="B145" i="2" a="1"/>
  <c r="B145" i="2" s="1"/>
  <c r="B146" i="2" a="1"/>
  <c r="B146" i="2"/>
  <c r="B147" i="2" a="1"/>
  <c r="B147" i="2"/>
  <c r="B148" i="2" a="1"/>
  <c r="B148" i="2"/>
  <c r="B149" i="2" a="1"/>
  <c r="B149" i="2"/>
  <c r="B150" i="2" a="1"/>
  <c r="B150" i="2"/>
  <c r="B151" i="2" a="1"/>
  <c r="B151" i="2" s="1"/>
  <c r="B152" i="2" a="1"/>
  <c r="B152" i="2" s="1"/>
  <c r="B153" i="2" a="1"/>
  <c r="B153" i="2" s="1"/>
  <c r="B14" i="2" a="1"/>
  <c r="B14" i="2" s="1"/>
  <c r="A15" i="2" a="1"/>
  <c r="A15" i="2" s="1"/>
  <c r="A16" i="2" a="1"/>
  <c r="A16" i="2" s="1"/>
  <c r="A17" i="2" a="1"/>
  <c r="A17" i="2"/>
  <c r="A18" i="2" a="1"/>
  <c r="A18" i="2"/>
  <c r="A19" i="2" a="1"/>
  <c r="A19" i="2"/>
  <c r="A20" i="2" a="1"/>
  <c r="A20" i="2"/>
  <c r="A21" i="2" a="1"/>
  <c r="A21" i="2"/>
  <c r="A22" i="2" a="1"/>
  <c r="A22" i="2"/>
  <c r="A23" i="2" a="1"/>
  <c r="A23" i="2" s="1"/>
  <c r="A24" i="2" a="1"/>
  <c r="A24" i="2" s="1"/>
  <c r="A25" i="2" a="1"/>
  <c r="A25" i="2"/>
  <c r="A26" i="2" a="1"/>
  <c r="A26" i="2"/>
  <c r="A27" i="2" a="1"/>
  <c r="A27" i="2"/>
  <c r="A28" i="2" a="1"/>
  <c r="A28" i="2"/>
  <c r="A29" i="2" a="1"/>
  <c r="A29" i="2"/>
  <c r="A30" i="2" a="1"/>
  <c r="A30" i="2"/>
  <c r="A31" i="2" a="1"/>
  <c r="A31" i="2" s="1"/>
  <c r="A32" i="2" a="1"/>
  <c r="A32" i="2" s="1"/>
  <c r="A33" i="2" a="1"/>
  <c r="A33" i="2"/>
  <c r="A34" i="2" a="1"/>
  <c r="A34" i="2"/>
  <c r="A35" i="2" a="1"/>
  <c r="A35" i="2"/>
  <c r="A36" i="2" a="1"/>
  <c r="A36" i="2"/>
  <c r="A37" i="2" a="1"/>
  <c r="A37" i="2"/>
  <c r="A38" i="2" a="1"/>
  <c r="A38" i="2"/>
  <c r="A39" i="2" a="1"/>
  <c r="A39" i="2" s="1"/>
  <c r="A40" i="2" a="1"/>
  <c r="A40" i="2" s="1"/>
  <c r="A41" i="2" a="1"/>
  <c r="A41" i="2"/>
  <c r="A42" i="2" a="1"/>
  <c r="A42" i="2"/>
  <c r="A43" i="2" a="1"/>
  <c r="A43" i="2"/>
  <c r="A44" i="2" a="1"/>
  <c r="A44" i="2"/>
  <c r="A45" i="2" a="1"/>
  <c r="A45" i="2"/>
  <c r="A46" i="2" a="1"/>
  <c r="A46" i="2"/>
  <c r="A47" i="2" a="1"/>
  <c r="A47" i="2" s="1"/>
  <c r="A48" i="2" a="1"/>
  <c r="A48" i="2" s="1"/>
  <c r="A49" i="2" a="1"/>
  <c r="A49" i="2"/>
  <c r="A50" i="2" a="1"/>
  <c r="A50" i="2"/>
  <c r="A51" i="2" a="1"/>
  <c r="A51" i="2"/>
  <c r="A52" i="2" a="1"/>
  <c r="A52" i="2"/>
  <c r="A53" i="2" a="1"/>
  <c r="A53" i="2"/>
  <c r="A54" i="2" a="1"/>
  <c r="A54" i="2"/>
  <c r="A55" i="2" a="1"/>
  <c r="A55" i="2" s="1"/>
  <c r="A56" i="2" a="1"/>
  <c r="A56" i="2" s="1"/>
  <c r="A57" i="2" a="1"/>
  <c r="A57" i="2"/>
  <c r="A58" i="2" a="1"/>
  <c r="A58" i="2"/>
  <c r="A59" i="2" a="1"/>
  <c r="A59" i="2"/>
  <c r="A60" i="2" a="1"/>
  <c r="A60" i="2"/>
  <c r="A61" i="2" a="1"/>
  <c r="A61" i="2"/>
  <c r="A62" i="2" a="1"/>
  <c r="A62" i="2"/>
  <c r="A63" i="2" a="1"/>
  <c r="A63" i="2" s="1"/>
  <c r="A64" i="2" a="1"/>
  <c r="A64" i="2" s="1"/>
  <c r="A65" i="2" a="1"/>
  <c r="A65" i="2"/>
  <c r="A66" i="2" a="1"/>
  <c r="A66" i="2"/>
  <c r="A67" i="2" a="1"/>
  <c r="A67" i="2"/>
  <c r="A68" i="2" a="1"/>
  <c r="A68" i="2"/>
  <c r="A69" i="2" a="1"/>
  <c r="A69" i="2"/>
  <c r="A70" i="2" a="1"/>
  <c r="A70" i="2"/>
  <c r="A71" i="2" a="1"/>
  <c r="A71" i="2" s="1"/>
  <c r="A72" i="2" a="1"/>
  <c r="A72" i="2" s="1"/>
  <c r="A73" i="2" a="1"/>
  <c r="A73" i="2"/>
  <c r="A74" i="2" a="1"/>
  <c r="A74" i="2"/>
  <c r="A75" i="2" a="1"/>
  <c r="A75" i="2"/>
  <c r="A76" i="2" a="1"/>
  <c r="A76" i="2"/>
  <c r="A77" i="2" a="1"/>
  <c r="A77" i="2"/>
  <c r="A78" i="2" a="1"/>
  <c r="A78" i="2"/>
  <c r="A79" i="2" a="1"/>
  <c r="A79" i="2" s="1"/>
  <c r="A80" i="2" a="1"/>
  <c r="A80" i="2" s="1"/>
  <c r="A81" i="2" a="1"/>
  <c r="A81" i="2"/>
  <c r="A82" i="2" a="1"/>
  <c r="A82" i="2"/>
  <c r="A83" i="2" a="1"/>
  <c r="A83" i="2"/>
  <c r="A84" i="2" a="1"/>
  <c r="A84" i="2"/>
  <c r="A85" i="2" a="1"/>
  <c r="A85" i="2"/>
  <c r="A86" i="2" a="1"/>
  <c r="A86" i="2"/>
  <c r="A87" i="2" a="1"/>
  <c r="A87" i="2" s="1"/>
  <c r="A88" i="2" a="1"/>
  <c r="A88" i="2" s="1"/>
  <c r="A89" i="2" a="1"/>
  <c r="A89" i="2"/>
  <c r="A90" i="2" a="1"/>
  <c r="A90" i="2"/>
  <c r="A91" i="2" a="1"/>
  <c r="A91" i="2"/>
  <c r="A92" i="2" a="1"/>
  <c r="A92" i="2"/>
  <c r="A93" i="2" a="1"/>
  <c r="A93" i="2"/>
  <c r="A94" i="2" a="1"/>
  <c r="A94" i="2"/>
  <c r="A95" i="2" a="1"/>
  <c r="A95" i="2" s="1"/>
  <c r="A96" i="2" a="1"/>
  <c r="A96" i="2" s="1"/>
  <c r="A97" i="2" a="1"/>
  <c r="A97" i="2"/>
  <c r="A98" i="2" a="1"/>
  <c r="A98" i="2"/>
  <c r="A99" i="2" a="1"/>
  <c r="A99" i="2"/>
  <c r="A100" i="2" a="1"/>
  <c r="A100" i="2"/>
  <c r="A101" i="2" a="1"/>
  <c r="A101" i="2"/>
  <c r="A102" i="2" a="1"/>
  <c r="A102" i="2"/>
  <c r="A103" i="2" a="1"/>
  <c r="A103" i="2" s="1"/>
  <c r="A104" i="2" a="1"/>
  <c r="A104" i="2" s="1"/>
  <c r="A105" i="2" a="1"/>
  <c r="A105" i="2"/>
  <c r="A106" i="2" a="1"/>
  <c r="A106" i="2"/>
  <c r="A107" i="2" a="1"/>
  <c r="A107" i="2"/>
  <c r="A108" i="2" a="1"/>
  <c r="A108" i="2"/>
  <c r="A109" i="2" a="1"/>
  <c r="A109" i="2"/>
  <c r="A110" i="2" a="1"/>
  <c r="A110" i="2"/>
  <c r="A111" i="2" a="1"/>
  <c r="A111" i="2" s="1"/>
  <c r="A112" i="2" a="1"/>
  <c r="A112" i="2" s="1"/>
  <c r="A113" i="2" a="1"/>
  <c r="A113" i="2"/>
  <c r="A114" i="2" a="1"/>
  <c r="A114" i="2"/>
  <c r="A115" i="2" a="1"/>
  <c r="A115" i="2"/>
  <c r="A116" i="2" a="1"/>
  <c r="A116" i="2" s="1"/>
  <c r="A117" i="2" a="1"/>
  <c r="A117" i="2"/>
  <c r="A118" i="2" a="1"/>
  <c r="A118" i="2"/>
  <c r="A119" i="2" a="1"/>
  <c r="A119" i="2" s="1"/>
  <c r="A120" i="2" a="1"/>
  <c r="A120" i="2" s="1"/>
  <c r="A121" i="2" a="1"/>
  <c r="A121" i="2"/>
  <c r="A122" i="2" a="1"/>
  <c r="A122" i="2"/>
  <c r="A123" i="2" a="1"/>
  <c r="A123" i="2"/>
  <c r="A124" i="2" a="1"/>
  <c r="A124" i="2"/>
  <c r="A125" i="2" a="1"/>
  <c r="A125" i="2"/>
  <c r="A126" i="2" a="1"/>
  <c r="A126" i="2"/>
  <c r="A127" i="2" a="1"/>
  <c r="A127" i="2" s="1"/>
  <c r="A128" i="2" a="1"/>
  <c r="A128" i="2" s="1"/>
  <c r="A129" i="2" a="1"/>
  <c r="A129" i="2"/>
  <c r="A130" i="2" a="1"/>
  <c r="A130" i="2"/>
  <c r="A131" i="2" a="1"/>
  <c r="A131" i="2"/>
  <c r="A132" i="2" a="1"/>
  <c r="A132" i="2"/>
  <c r="A133" i="2" a="1"/>
  <c r="A133" i="2"/>
  <c r="A134" i="2" a="1"/>
  <c r="A134" i="2"/>
  <c r="A135" i="2" a="1"/>
  <c r="A135" i="2" s="1"/>
  <c r="A136" i="2" a="1"/>
  <c r="A136" i="2" s="1"/>
  <c r="A137" i="2" a="1"/>
  <c r="A137" i="2"/>
  <c r="A138" i="2" a="1"/>
  <c r="A138" i="2"/>
  <c r="A139" i="2" a="1"/>
  <c r="A139" i="2"/>
  <c r="A140" i="2" a="1"/>
  <c r="A140" i="2"/>
  <c r="A141" i="2" a="1"/>
  <c r="A141" i="2"/>
  <c r="A142" i="2" a="1"/>
  <c r="A142" i="2"/>
  <c r="A143" i="2" a="1"/>
  <c r="A143" i="2" s="1"/>
  <c r="A144" i="2" a="1"/>
  <c r="A144" i="2" s="1"/>
  <c r="A145" i="2" a="1"/>
  <c r="A145" i="2"/>
  <c r="A146" i="2" a="1"/>
  <c r="A146" i="2"/>
  <c r="A147" i="2" a="1"/>
  <c r="A147" i="2"/>
  <c r="A148" i="2" a="1"/>
  <c r="A148" i="2"/>
  <c r="A149" i="2" a="1"/>
  <c r="A149" i="2"/>
  <c r="A150" i="2" a="1"/>
  <c r="A150" i="2"/>
  <c r="A151" i="2" a="1"/>
  <c r="A151" i="2" s="1"/>
  <c r="A152" i="2" a="1"/>
  <c r="A152" i="2" s="1"/>
  <c r="A153" i="2" a="1"/>
  <c r="A153" i="2"/>
  <c r="A14" i="2" a="1"/>
  <c r="A14" i="2" s="1"/>
  <c r="F2" i="4" a="1"/>
  <c r="F2" i="4" s="1"/>
  <c r="F2" i="1"/>
  <c r="H72" i="9"/>
  <c r="R49" i="9"/>
  <c r="M35" i="9"/>
  <c r="A9" i="18" l="1"/>
  <c r="E8" i="6" l="1"/>
  <c r="J8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B95F4DE-76A1-430E-BC01-EC4F02A62220}" keepAlive="1" name="Query - Table2" description="Connection to the 'Table2' query in the workbook." type="5" refreshedVersion="0" background="1">
    <dbPr connection="Provider=Microsoft.Mashup.OleDb.1;Data Source=$Workbook$;Location=Table2;Extended Properties=&quot;&quot;" command="SELECT * FROM [Table2]"/>
  </connection>
  <connection id="2" xr16:uid="{AD18497B-AEBD-44AA-AB7B-7486978CD7AF}" keepAlive="1" name="Query - Table2 (2)" description="Connection to the 'Table2 (2)' query in the workbook." type="5" refreshedVersion="7" background="1">
    <dbPr connection="Provider=Microsoft.Mashup.OleDb.1;Data Source=$Workbook$;Location=&quot;Table2 (2)&quot;;Extended Properties=&quot;&quot;" command="SELECT * FROM [Table2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<sst xmlns="http://schemas.openxmlformats.org/spreadsheetml/2006/main" count="82555" uniqueCount="965">
  <si>
    <t>09:33:21</t>
  </si>
  <si>
    <t>Время чч:мм:сс</t>
  </si>
  <si>
    <t>Дата дд/мм/гггг</t>
  </si>
  <si>
    <t>ID</t>
  </si>
  <si>
    <t>Атрибут</t>
  </si>
  <si>
    <t>Ширина</t>
  </si>
  <si>
    <t>Высота</t>
  </si>
  <si>
    <t>Глубина</t>
  </si>
  <si>
    <t>Покрытие</t>
  </si>
  <si>
    <t>Алексеевка с, Первомайская ул, д 46</t>
  </si>
  <si>
    <t>Волжский пгт, Максима Горького ул, д 18</t>
  </si>
  <si>
    <t xml:space="preserve">Тольятти г, 50 лет Октября ул, </t>
  </si>
  <si>
    <t>Безенчук пгт, Мамистова ул, д 2</t>
  </si>
  <si>
    <t>Безенчук пгт, Советская ул, д 178</t>
  </si>
  <si>
    <t xml:space="preserve">Тольятти г, Гагарина ул, </t>
  </si>
  <si>
    <t>Богатое с, Строителей ул, д 71</t>
  </si>
  <si>
    <t>Тольятти г, Дзержинского ул, влад 38а</t>
  </si>
  <si>
    <t>Богатое с, Энгельса ул, д 79</t>
  </si>
  <si>
    <t>Самарская обл., с. Хрящевка, Лесная ул, д 16</t>
  </si>
  <si>
    <t>Сызрань г, 50 лет Октября пр-кт, 92 д</t>
  </si>
  <si>
    <t>Большая Глушица с, Чапаевская ул, д 4а</t>
  </si>
  <si>
    <t>Борское с, Степана Разина ул, д 116</t>
  </si>
  <si>
    <t>Сызрань г, Образцовская ул, д 97</t>
  </si>
  <si>
    <t>Кинель г, Маяковского ул, д 78в</t>
  </si>
  <si>
    <t>Кинель г, Маяковского ул, д 78кор а</t>
  </si>
  <si>
    <t>Камышла с, Победы ул, д 107Б</t>
  </si>
  <si>
    <t>Кинель г, Маяковского ул, д 87в</t>
  </si>
  <si>
    <t>Сызрань г, Константина Федина ул, д 6</t>
  </si>
  <si>
    <t>Кинель г, Невская ул, д 19кор 1</t>
  </si>
  <si>
    <t>Кинель г, Орджоникидзе ул, д 104</t>
  </si>
  <si>
    <t>Кошки с, 60 лет Октября ул, д 20</t>
  </si>
  <si>
    <t>Красный Яр сп, Комсомольская ул, д 82</t>
  </si>
  <si>
    <t>Отрадный г, Нефтяников ул, д 30</t>
  </si>
  <si>
    <t>Отрадный г, Нефтяников ул, д 73</t>
  </si>
  <si>
    <t>Кинель г, Орджоникидзе ул, д 121б</t>
  </si>
  <si>
    <t>Отрадный г, Советская ул, д 103</t>
  </si>
  <si>
    <t>Тольятти г, Свердлова ул, д 1</t>
  </si>
  <si>
    <t>Кинель г, Чехова ул, д 5</t>
  </si>
  <si>
    <t>Нефтегорск г, Нефтяников ул, д 41</t>
  </si>
  <si>
    <t>Нефтегорск г, Промышленности ул, д 33</t>
  </si>
  <si>
    <t>Отрадный г, Советская ул, д 105</t>
  </si>
  <si>
    <t>Отрадный г, Спортивная ул, д 43</t>
  </si>
  <si>
    <t>Новокуйбышевск г, Дзержинского ул, д 12</t>
  </si>
  <si>
    <t>Новокуйбышевск г, Дзержинского ул, д 26</t>
  </si>
  <si>
    <t>Новокуйбышевск г, Дзержинского ул, д 29</t>
  </si>
  <si>
    <t>Отрадный г, Центральная ул, д 6</t>
  </si>
  <si>
    <t>Похвистнево г, Буденного ул, д 10</t>
  </si>
  <si>
    <t>Новокуйбышевск г, Егорова ул, д 10В</t>
  </si>
  <si>
    <t>Новокуйбышевск г, З.Космодемьянской ул, д 2</t>
  </si>
  <si>
    <t>Новокуйбышевск г, Карбышева ул, д 2</t>
  </si>
  <si>
    <t>Тольятти г, Ленина ул, д 107</t>
  </si>
  <si>
    <t>Сызрань г, Урицкого ул, д 30</t>
  </si>
  <si>
    <t>Приморский п, Строителей ул, д 15Б</t>
  </si>
  <si>
    <t>Тольятти г, Автостроителей ул, д 22кор а</t>
  </si>
  <si>
    <t>Новокуйбышевск г, Островского ул, д 16</t>
  </si>
  <si>
    <t>Пестравка с, Коммунистическая ул, д 52</t>
  </si>
  <si>
    <t>Петра Дубрава пгт, Садовая ул, д 31</t>
  </si>
  <si>
    <t>Похвистнево г, Косогорная ул, д 39</t>
  </si>
  <si>
    <t>Сызрань г, Невская ул, д 30</t>
  </si>
  <si>
    <t>Приволжье с, шоссейная ул, д 3</t>
  </si>
  <si>
    <t>Самара г, Аврора ул, д 57</t>
  </si>
  <si>
    <t>Сызрань г, Торговая ул, д 6А</t>
  </si>
  <si>
    <t>Похвистнево г, Ново-Полевая ул, д 24</t>
  </si>
  <si>
    <t>Похвистнево г, Революционная ул, д 231а</t>
  </si>
  <si>
    <t>Самара г, 22 Партсъезда ул, д 1/2</t>
  </si>
  <si>
    <t>Самара г, Авроры ул, д 150</t>
  </si>
  <si>
    <t>Самара г, Авроры, д 57</t>
  </si>
  <si>
    <t>Самара г, 22 Партсъезда ул, д 1к2</t>
  </si>
  <si>
    <t>Самара г, 9 Мая ул, д 18</t>
  </si>
  <si>
    <t>Самара г, Гагарина ул, д 23</t>
  </si>
  <si>
    <t>Самара г, Гагарина ул, д 28</t>
  </si>
  <si>
    <t>Тольятти г, Автостроителей ул, д 22а</t>
  </si>
  <si>
    <t>Тольятти г, Автостроителей ул, влад 68а</t>
  </si>
  <si>
    <t>Тольятти г, Транспортная ул, д 7</t>
  </si>
  <si>
    <t xml:space="preserve">Самара г, Гаражный пр-д, </t>
  </si>
  <si>
    <t>Тольятти г, Коммунальная ул, д 32</t>
  </si>
  <si>
    <t>Самара г, Дзержинского ул, д 48</t>
  </si>
  <si>
    <t>Самара г, Дыбенко ул, д 23</t>
  </si>
  <si>
    <t>Сызрань г, Смирницкой ул, 27/29</t>
  </si>
  <si>
    <t>Тольятти г, Базовая ул, 6 Б</t>
  </si>
  <si>
    <t>Самара г, Алма-Атинская ул, д 220</t>
  </si>
  <si>
    <t>Самара г, Заводское ш, д 5Б</t>
  </si>
  <si>
    <t>Самара г, Гагарина ул, д 133</t>
  </si>
  <si>
    <t>Самара г, Грибоедова ул, д 20</t>
  </si>
  <si>
    <t>Самара г, Красноармейская ул, д 1</t>
  </si>
  <si>
    <t>Самара г, Елизарова ул, д 1</t>
  </si>
  <si>
    <t>Тольятти г, Ленина ул, д 88</t>
  </si>
  <si>
    <t>Самара г, Ленина ул, д 25а</t>
  </si>
  <si>
    <t>Самара г, Ленина ул, д 25А</t>
  </si>
  <si>
    <t>Самара г, мкр рн Волгарь, 18 квартал, д 5</t>
  </si>
  <si>
    <t>Самара г, Ново-Вокзальная ул, д 1</t>
  </si>
  <si>
    <t>Самара г, Красноармейская ул, д 1кор 1</t>
  </si>
  <si>
    <t>Самара г, Ново-Вокзальная ул, д 2А</t>
  </si>
  <si>
    <t>Тольятти г, Победы ул, д 10</t>
  </si>
  <si>
    <t>Самара г, Крупская ул, д 1</t>
  </si>
  <si>
    <t>Самара г, Ново-Вокзальная ул, д 2а</t>
  </si>
  <si>
    <t>Самара г, Крупской ул, д 3</t>
  </si>
  <si>
    <t>Тольятти г, Дзержинского ул, д 74</t>
  </si>
  <si>
    <t>Самара г, Масленникова ул, д 8</t>
  </si>
  <si>
    <t>Самара г, Ново-Вокзальная ул, д 6</t>
  </si>
  <si>
    <t>Самара г, Монастырского ул, д 12</t>
  </si>
  <si>
    <t>Самара г, Партизанская ул, д 31а</t>
  </si>
  <si>
    <t>Самара г, Московское (19 км) ш, д 25а</t>
  </si>
  <si>
    <t>Самара г, Московское ул, д 25</t>
  </si>
  <si>
    <t>Самара г, Московское ш, д 10</t>
  </si>
  <si>
    <t>Сызрань г, Рабочая ул, д 96</t>
  </si>
  <si>
    <t>Тольятти г, Дзержинского ул, д 98</t>
  </si>
  <si>
    <t>Самара г, Московское ш, д 106</t>
  </si>
  <si>
    <t>Самара г, Мяги ул, д 25</t>
  </si>
  <si>
    <t>Самара г, Победы ул, д 16</t>
  </si>
  <si>
    <t>Сызрань г, Свайный п-к, д1</t>
  </si>
  <si>
    <t>Самара г, Осетинская ул, д 7</t>
  </si>
  <si>
    <t>Самара г, Пушкина ул, д 131</t>
  </si>
  <si>
    <t>Сызрань г, 50 лет Октября ул, д 47</t>
  </si>
  <si>
    <t>Самара г, Революционная ул, д 90</t>
  </si>
  <si>
    <t>Самара г, Победы ул, д 97</t>
  </si>
  <si>
    <t>Самара г, Прибрежная ул, д 19</t>
  </si>
  <si>
    <t>Тольятти г, Революционная ул, д 1</t>
  </si>
  <si>
    <t>Самара г, Ташкентская ул, д 450</t>
  </si>
  <si>
    <t>Самара г, Товарная ул, д 70кор ш</t>
  </si>
  <si>
    <t>Тольятти г, Громовой ул, д 37А</t>
  </si>
  <si>
    <t>Жигулевск г, Вокзальная ул, д 13</t>
  </si>
  <si>
    <t>Самара г, Советской Армии ул, д 70</t>
  </si>
  <si>
    <t>Сызрань г, Декабристов ул, д 25</t>
  </si>
  <si>
    <t>Тольятти г, Революционная ул, д 72</t>
  </si>
  <si>
    <t>Самара г, Физкультурная ул, д 147д</t>
  </si>
  <si>
    <t>Сызрань г, Челюскицев ул, д 15</t>
  </si>
  <si>
    <t>Самара, Ново-Вокзальная улица, 2А</t>
  </si>
  <si>
    <t>Самара г, Утевский пер, д 10</t>
  </si>
  <si>
    <t>Сергиевск с, Крупской ул, д 28</t>
  </si>
  <si>
    <t>Тольятти г, Комсомольская ул, д 107</t>
  </si>
  <si>
    <t>Самара г, Южное ш, д 20</t>
  </si>
  <si>
    <t>Самара г, Южное ш, зд 20</t>
  </si>
  <si>
    <t>Тольятти г, Коммунальная ул, д 32кор 17</t>
  </si>
  <si>
    <t>Тольятти г, Вокзальная ул, д 44г</t>
  </si>
  <si>
    <t>Хворостянка с, Плясункова ул, д 17а</t>
  </si>
  <si>
    <t>Сергиевск с, Н. Краснова ул, д 25</t>
  </si>
  <si>
    <t>Хворостянка с, Плясункова ул, д 17кор А</t>
  </si>
  <si>
    <t>Сызрань г, Московская ул, д 33</t>
  </si>
  <si>
    <t>Сургут п, Ново-Садовая ул, д 64</t>
  </si>
  <si>
    <t>Суходол п, Победы ул, д 2</t>
  </si>
  <si>
    <t>Суходол пгт, Привокзальная ул, д 31</t>
  </si>
  <si>
    <t>Чапаевск г, Ленина ул, д 66</t>
  </si>
  <si>
    <t>Чапаевск г, Ленина ул, д 68</t>
  </si>
  <si>
    <t>Шентала ж-д ст, Советская ул, д 2кор А</t>
  </si>
  <si>
    <t>Чапаевск г, Черняховского ул, д 20А</t>
  </si>
  <si>
    <t>Адрес</t>
  </si>
  <si>
    <t>Маршрут</t>
  </si>
  <si>
    <t>Самара1</t>
  </si>
  <si>
    <t>Самара2</t>
  </si>
  <si>
    <t>Самара3</t>
  </si>
  <si>
    <t>Самара4</t>
  </si>
  <si>
    <t>Самара5</t>
  </si>
  <si>
    <t>Самара6</t>
  </si>
  <si>
    <t>Самара7</t>
  </si>
  <si>
    <t>Самара8</t>
  </si>
  <si>
    <t>Самара9</t>
  </si>
  <si>
    <t>Самара10</t>
  </si>
  <si>
    <t>Самара11</t>
  </si>
  <si>
    <t>Самара12</t>
  </si>
  <si>
    <t>Самара13</t>
  </si>
  <si>
    <t>Самара14</t>
  </si>
  <si>
    <t>Кол-во точек</t>
  </si>
  <si>
    <t>Время на маршруте</t>
  </si>
  <si>
    <t>Время в пути</t>
  </si>
  <si>
    <t>Пробег</t>
  </si>
  <si>
    <t>Sales Organization ID</t>
  </si>
  <si>
    <t>CPL Group description</t>
  </si>
  <si>
    <t>CPL Description</t>
  </si>
  <si>
    <t>Sub Demand Area - description</t>
  </si>
  <si>
    <t>Brand description</t>
  </si>
  <si>
    <t>Product ID</t>
  </si>
  <si>
    <t>Product Description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</si>
  <si>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</si>
  <si>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</si>
  <si>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</si>
  <si>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</si>
  <si>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</si>
  <si>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</si>
  <si>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</si>
  <si>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</si>
  <si>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</si>
  <si>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</si>
  <si>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</si>
  <si>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</si>
  <si>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3802</t>
  </si>
  <si>
    <t>DISTRIBUTOR</t>
  </si>
  <si>
    <t>RU Distributor</t>
  </si>
  <si>
    <t>Novgorod</t>
  </si>
  <si>
    <t>Coca-Cola</t>
  </si>
  <si>
    <t>1540602</t>
  </si>
  <si>
    <t>900 PET X12 COCA COLA RU</t>
  </si>
  <si>
    <t>Sprite</t>
  </si>
  <si>
    <t>321702</t>
  </si>
  <si>
    <t>330 CAN X12 SPRITE RU</t>
  </si>
  <si>
    <t>PSKOV</t>
  </si>
  <si>
    <t>Bonaqua/Qa</t>
  </si>
  <si>
    <t>119203</t>
  </si>
  <si>
    <t>1.5 PET X9 BONAQUA CARB RU</t>
  </si>
  <si>
    <t>Легенда</t>
  </si>
  <si>
    <t>1342302</t>
  </si>
  <si>
    <t>1.5 PET X9 BONAQUA STILL RU</t>
  </si>
  <si>
    <t>Канал продаж</t>
  </si>
  <si>
    <t>1384301</t>
  </si>
  <si>
    <t>330 NRG X12 BONAQUA CARB RU</t>
  </si>
  <si>
    <t>Дистрибьютор</t>
  </si>
  <si>
    <t>1384401</t>
  </si>
  <si>
    <t>330 NRG X12 BONAQUA STILL RU</t>
  </si>
  <si>
    <t>DSD FC</t>
  </si>
  <si>
    <t>Классическая розница</t>
  </si>
  <si>
    <t>1859801</t>
  </si>
  <si>
    <t>500 PET X12 BONAQUA VIVA LEMON RU</t>
  </si>
  <si>
    <t>DSD IC</t>
  </si>
  <si>
    <t>Розница HoReCa</t>
  </si>
  <si>
    <t>1859901</t>
  </si>
  <si>
    <t>500 PET X12 BONAQUA VIVA LIME-MINT RU</t>
  </si>
  <si>
    <t>WHS</t>
  </si>
  <si>
    <t>Оптовые клиенты</t>
  </si>
  <si>
    <t>1860001</t>
  </si>
  <si>
    <t>500 PET X12 BONAQUA VIVA APPLE RU</t>
  </si>
  <si>
    <t>325204</t>
  </si>
  <si>
    <t>1.0 PET X12 BONAQUA WT STILL RU</t>
  </si>
  <si>
    <t>Территория продаж</t>
  </si>
  <si>
    <t>478305</t>
  </si>
  <si>
    <t>1.0 PET X12 BONAQUA CARB RU</t>
  </si>
  <si>
    <t>Категория напитков</t>
  </si>
  <si>
    <t>60105</t>
  </si>
  <si>
    <t>2.0 PET X6 BONAQUA CARB RU</t>
  </si>
  <si>
    <t>739921</t>
  </si>
  <si>
    <t>500 PET X24 BONAQUA STILL RU</t>
  </si>
  <si>
    <t>76808</t>
  </si>
  <si>
    <t>500 PET X24 BONAQUA CARB RU</t>
  </si>
  <si>
    <t>886105</t>
  </si>
  <si>
    <t>2.0 PET X6 BONAQUA STILL RU</t>
  </si>
  <si>
    <t>887701</t>
  </si>
  <si>
    <t>5.0 PET X4 BONAQUA STILL RU</t>
  </si>
  <si>
    <t>Burn</t>
  </si>
  <si>
    <t>202611</t>
  </si>
  <si>
    <t>250 CAN X12 BURN RU</t>
  </si>
  <si>
    <t>2056802</t>
  </si>
  <si>
    <t>449 CAN X12 BURN RU</t>
  </si>
  <si>
    <t>2056902</t>
  </si>
  <si>
    <t>449 CAN X12 BURN PASSION PUNCH RU</t>
  </si>
  <si>
    <t>2057002</t>
  </si>
  <si>
    <t>449 CAN X12 BURN LEMON ICE RU</t>
  </si>
  <si>
    <t>2057102</t>
  </si>
  <si>
    <t>449 CAN X12 BURN APPLE KIWI RU</t>
  </si>
  <si>
    <t>2063201</t>
  </si>
  <si>
    <t>449 CAN X12 BURN DARK ENERGY RU</t>
  </si>
  <si>
    <t>2201501</t>
  </si>
  <si>
    <t>449 CAN X12 BURN PEACH MANGO ZERO SUGAR</t>
  </si>
  <si>
    <t>1135302</t>
  </si>
  <si>
    <t>500 PET X24 COCA COLA VANILLA RU</t>
  </si>
  <si>
    <t>1180809</t>
  </si>
  <si>
    <t>330 CAN 6X4 COCA COLA RU</t>
  </si>
  <si>
    <t>14663</t>
  </si>
  <si>
    <t>330 CAN X24 COCA COLA RU</t>
  </si>
  <si>
    <t>1548004</t>
  </si>
  <si>
    <t>330 NRG X12 COCA COLA RU</t>
  </si>
  <si>
    <t>175788</t>
  </si>
  <si>
    <t>2.0 PET X6 COCA COLA RU</t>
  </si>
  <si>
    <t>1868701</t>
  </si>
  <si>
    <t>1.5 PET X9 COCA COLA VANILLA RU</t>
  </si>
  <si>
    <t>1874501</t>
  </si>
  <si>
    <t>900 PET X12 COCA COLA VANILLA RU</t>
  </si>
  <si>
    <t>2136301</t>
  </si>
  <si>
    <t>900 PET X12 COCA COLA LIME RU</t>
  </si>
  <si>
    <t>2165501</t>
  </si>
  <si>
    <t>330 CAN X12 COCA COLA VANILLA RU</t>
  </si>
  <si>
    <t>256521</t>
  </si>
  <si>
    <t>500 PET X24 COCA COLA RU</t>
  </si>
  <si>
    <t>394103</t>
  </si>
  <si>
    <t>500 PET X24 COCA COLA LIME RU</t>
  </si>
  <si>
    <t>5602</t>
  </si>
  <si>
    <t>1.5 PET X9 COCA COLA RU</t>
  </si>
  <si>
    <t>69204</t>
  </si>
  <si>
    <t>10.0 BIB PMX COCA COLA 64.0 RU</t>
  </si>
  <si>
    <t>870008</t>
  </si>
  <si>
    <t>2.0 PET X6 COCA COLA VANILLA RU</t>
  </si>
  <si>
    <t>Coca-Cola Functional</t>
  </si>
  <si>
    <t>1959901</t>
  </si>
  <si>
    <t>250 CAN X12 COCA COLA ENERGY RU</t>
  </si>
  <si>
    <t>1960112</t>
  </si>
  <si>
    <t>250 CAN X12 COCA COLA ENERGY ZERO RU</t>
  </si>
  <si>
    <t>Coca-Cola Zero</t>
  </si>
  <si>
    <t>1324909</t>
  </si>
  <si>
    <t>1.5 PET X9 COCA COLA ZERO RU</t>
  </si>
  <si>
    <t>1540402</t>
  </si>
  <si>
    <t>900 PET X12 COCA COLA ZERO RU</t>
  </si>
  <si>
    <t>1578803</t>
  </si>
  <si>
    <t>330 NRG X12 COCA COLA ZERO RU</t>
  </si>
  <si>
    <t>2076101</t>
  </si>
  <si>
    <t>900 PET X12 COCA COLA ZERO ORANGE RU</t>
  </si>
  <si>
    <t>2076201</t>
  </si>
  <si>
    <t>1.5 PET X9 COCA COLA ZERO ORANGE RU</t>
  </si>
  <si>
    <t>2076501</t>
  </si>
  <si>
    <t>500 PET X24 COCA COLA ZERO ORANGE RU</t>
  </si>
  <si>
    <t>2098102</t>
  </si>
  <si>
    <t>330 CAN X12 COCA COLA ZERO ORANGE RU</t>
  </si>
  <si>
    <t>225237</t>
  </si>
  <si>
    <t>500 PET X24 COCA COLA ZERO RU</t>
  </si>
  <si>
    <t>905212</t>
  </si>
  <si>
    <t>330 CAN X12 COCA COLA ZERO RU</t>
  </si>
  <si>
    <t>Dobriy</t>
  </si>
  <si>
    <t>1431602</t>
  </si>
  <si>
    <t>2.0 BRK X6 DOBRIY BODRIY CITRUS NC RU</t>
  </si>
  <si>
    <t>1487501</t>
  </si>
  <si>
    <t>330 BRK X24 DOBRIY ORANGE NECT RU</t>
  </si>
  <si>
    <t>1487601</t>
  </si>
  <si>
    <t>330 BRK X24 DOBRIY MULTIFRUIT NECT RU</t>
  </si>
  <si>
    <t>1487701</t>
  </si>
  <si>
    <t>330 BRK X24 DOBRIY APPLE PEACH NECT RU</t>
  </si>
  <si>
    <t>1487801</t>
  </si>
  <si>
    <t>330 BRK X24 DOBRIY APPLE JC RU</t>
  </si>
  <si>
    <t>1487901</t>
  </si>
  <si>
    <t>330 BRK X24 DOBRIY TOMATO JC RU</t>
  </si>
  <si>
    <t>1508101</t>
  </si>
  <si>
    <t>1.0 BRK X12 DOBRIY MORS CRANBER GRAPE RU</t>
  </si>
  <si>
    <t>1508201</t>
  </si>
  <si>
    <t>1.0 BRK X12 DB MRS CL/B COW CRAN GR RU</t>
  </si>
  <si>
    <t>1632001</t>
  </si>
  <si>
    <t>1.0 BRK X12 DOBRIY FRUIT BERRY MIX RU</t>
  </si>
  <si>
    <t>1632201</t>
  </si>
  <si>
    <t>1.0 BRK X12 DOBRIY GRAPE POMEGRANATE RU</t>
  </si>
  <si>
    <t>1632202</t>
  </si>
  <si>
    <t>1.0 BRK X12 DOBRY GRAPE POMEGRANAT JD RU</t>
  </si>
  <si>
    <t>1701601</t>
  </si>
  <si>
    <t>1.0 BRK X12 DOBRIY PEAR NEC RU</t>
  </si>
  <si>
    <t>1723301</t>
  </si>
  <si>
    <t>200 BRK X27 DOBRIY MULTIFRUIT SLIM JC RU</t>
  </si>
  <si>
    <t>1723303</t>
  </si>
  <si>
    <t>200 BRK X27 DOBRIY MULTIFRUIT JC NEW RU</t>
  </si>
  <si>
    <t>1724501</t>
  </si>
  <si>
    <t>200 BRK X27 DOBRIY APPLE CHERRY JC RU</t>
  </si>
  <si>
    <t>1724503</t>
  </si>
  <si>
    <t>200 BRK X27 DOBRIY APPLE CHER JC NEW RU</t>
  </si>
  <si>
    <t>1724601</t>
  </si>
  <si>
    <t>200 BRK X27 DOBRIY APPLE PEAR SLIM JC RU</t>
  </si>
  <si>
    <t>1724603</t>
  </si>
  <si>
    <t>200 BRK X27 DOBRIY APPLE PEAR JC NEW RU</t>
  </si>
  <si>
    <t>1794601</t>
  </si>
  <si>
    <t>1.0 BRK X12 DOBRIY VEGETABLE MIX RU</t>
  </si>
  <si>
    <t>1855401</t>
  </si>
  <si>
    <t>110 BRK X10 DOBRIY BERRY DANCE PUR RU</t>
  </si>
  <si>
    <t>1855601</t>
  </si>
  <si>
    <t>110 BRK X10 DOBRIY STRAW BANAN GO PUR RU</t>
  </si>
  <si>
    <t>1859101</t>
  </si>
  <si>
    <t>110 BRK X10 DOBRIY EXOTIC ROCK PURR RU</t>
  </si>
  <si>
    <t>1908701</t>
  </si>
  <si>
    <t>1.0 BRK X12 DOBRIY APL ORN PEA CAR JC RU</t>
  </si>
  <si>
    <t>1913901</t>
  </si>
  <si>
    <t>1.0 BRK X12 DOBRIY APPLE GRAPE JC RU</t>
  </si>
  <si>
    <t>1915601</t>
  </si>
  <si>
    <t>1.0 BRK X12 DOBRIY APPL ORANG MAND JC RU</t>
  </si>
  <si>
    <t>2076701</t>
  </si>
  <si>
    <t>900 PET X12 DOBRIY LEMON MINT RU</t>
  </si>
  <si>
    <t>2076801</t>
  </si>
  <si>
    <t>900 PET X12 DOBRIY KIWI STR BASIL RU</t>
  </si>
  <si>
    <t>2077001</t>
  </si>
  <si>
    <t>450 PET X12 DOBRIY LEMON MINT RU</t>
  </si>
  <si>
    <t>2077101</t>
  </si>
  <si>
    <t>450 PET X12 DOBRIY KIWI STR BASIL RU</t>
  </si>
  <si>
    <t>2214901</t>
  </si>
  <si>
    <t>1.0 BRK X12 DOBRIY MANGO MIX RU</t>
  </si>
  <si>
    <t>2221101</t>
  </si>
  <si>
    <t>330 BRK X12 DOBRIY APPLE STRAWB KIWI RU</t>
  </si>
  <si>
    <t>2221201</t>
  </si>
  <si>
    <t>330 BRK X12 DOBRIY APPLE RASPBER MEL RU</t>
  </si>
  <si>
    <t>2221301</t>
  </si>
  <si>
    <t>330 BRK X12 DOBRIY APL ORG MNG PASSNF RU</t>
  </si>
  <si>
    <t>371404</t>
  </si>
  <si>
    <t>200 BRK X27 DOBRIY APPLE PEACH JC RU</t>
  </si>
  <si>
    <t>371406</t>
  </si>
  <si>
    <t>200 BRK X27 DOBRIY APPLE PEACH JC NEW RU</t>
  </si>
  <si>
    <t>371506</t>
  </si>
  <si>
    <t>2.0 BRK X6 DOBRIY ORANGE NECT RU</t>
  </si>
  <si>
    <t>37201</t>
  </si>
  <si>
    <t>2.0 BRK X6 DOBRIY APPLE PEACH NECT RU</t>
  </si>
  <si>
    <t>372107</t>
  </si>
  <si>
    <t>1.0 BRK X12 DOBRIY ORANGE NECT RU</t>
  </si>
  <si>
    <t>372202</t>
  </si>
  <si>
    <t>1.0 BRK X12 DOBRIY APPLE PEACH NECT RU</t>
  </si>
  <si>
    <t>664502</t>
  </si>
  <si>
    <t>2.0 BRK X6 DOBRIY APPLE NECT RU</t>
  </si>
  <si>
    <t>724803</t>
  </si>
  <si>
    <t>1.0 BRK X12 DOBRIY APPLE NECT RU</t>
  </si>
  <si>
    <t>730504</t>
  </si>
  <si>
    <t>200 BRK X27 DOBRIY APPLE JC RU</t>
  </si>
  <si>
    <t>730507</t>
  </si>
  <si>
    <t>200 BRK X27 DOBRIY APPLE JC NEW RU</t>
  </si>
  <si>
    <t>819307</t>
  </si>
  <si>
    <t>1.0 BRK X12 DOBRIY APPLE JC RU</t>
  </si>
  <si>
    <t>819408</t>
  </si>
  <si>
    <t>1.0 BRK X12 DOBRIY TOMATO JC RU</t>
  </si>
  <si>
    <t>819608</t>
  </si>
  <si>
    <t>1.0 BRK X12 DOBRIY MULTIFRUIT NECT RU</t>
  </si>
  <si>
    <t>819806</t>
  </si>
  <si>
    <t>1.0 BRK X12 DOBRIY APRICOT NECT RU</t>
  </si>
  <si>
    <t>821406</t>
  </si>
  <si>
    <t>1.0 BRK X12 DOBRIY PINEAPPLE NECT RU</t>
  </si>
  <si>
    <t>821505</t>
  </si>
  <si>
    <t>2.0 BRK X6 DOBRIY PINEAPPLE NECT RU</t>
  </si>
  <si>
    <t>822304</t>
  </si>
  <si>
    <t>1.0 BRK X12 DOBRIY GRAPE NECT RU</t>
  </si>
  <si>
    <t>822501</t>
  </si>
  <si>
    <t>1.0 BRK X12 DOBRIY AP B/ASH CHER NECT RU</t>
  </si>
  <si>
    <t>822605</t>
  </si>
  <si>
    <t>2.0 BRK X6 DOBRIY APPLE JC RU</t>
  </si>
  <si>
    <t>825602</t>
  </si>
  <si>
    <t>1.0 BRK X12 DOBRIY AP B/ASH R/BR NECT RU</t>
  </si>
  <si>
    <t>840706</t>
  </si>
  <si>
    <t>2.0 BRK X6 DOBRIY TOMATO JC RU</t>
  </si>
  <si>
    <t>844204</t>
  </si>
  <si>
    <t>2.0 BRK X6 DOBRIY APRICOT NECT RU</t>
  </si>
  <si>
    <t>856901</t>
  </si>
  <si>
    <t>2.0 BRK X6 DOBRIY AP B/ASH CHER NECT RU</t>
  </si>
  <si>
    <t>865506</t>
  </si>
  <si>
    <t>2.0 BRK X6 DOBRIY MULTIFRUIT NECT RU</t>
  </si>
  <si>
    <t>932201</t>
  </si>
  <si>
    <t>2.0 BRK X6 DOBRIY AP B/ASH R/BR NECT RU</t>
  </si>
  <si>
    <t>Dobriy Pulpy</t>
  </si>
  <si>
    <t>1325902</t>
  </si>
  <si>
    <t>450 PET X12 DOBRIY PULPY ORANGE NC RU</t>
  </si>
  <si>
    <t>1346401</t>
  </si>
  <si>
    <t>900 PET X12 DOBRIY PULPY ORANGE RU</t>
  </si>
  <si>
    <t>1467101</t>
  </si>
  <si>
    <t>450 PET X12 DOBRIY PULPY TROPIC RU</t>
  </si>
  <si>
    <t>1467201</t>
  </si>
  <si>
    <t>450 PET X12 DOBRIY PULP PAPP MNG BITS RU</t>
  </si>
  <si>
    <t>1467301</t>
  </si>
  <si>
    <t>900 PET X12 DOBRIY PULPY TROPIC RU</t>
  </si>
  <si>
    <t>1972201</t>
  </si>
  <si>
    <t>450 PET X12 DOBRIY PULPY ALOE RU</t>
  </si>
  <si>
    <t>1974401</t>
  </si>
  <si>
    <t>450 PET X12 DOBRIY PULPY COCONUT RU</t>
  </si>
  <si>
    <t>2075401</t>
  </si>
  <si>
    <t>450 PET X12 DOBRIY PULPY ALOE SAKURA RU</t>
  </si>
  <si>
    <t>2192801</t>
  </si>
  <si>
    <t>450 PET X12 DOBR PULPY MEL CACT CARAM RU</t>
  </si>
  <si>
    <t>Fanta</t>
  </si>
  <si>
    <t>1324803</t>
  </si>
  <si>
    <t>1.5 PET X9 FANTA ORANGE RU</t>
  </si>
  <si>
    <t>1540502</t>
  </si>
  <si>
    <t>900 PET X12 FANTA ORANGE RU</t>
  </si>
  <si>
    <t>1638402</t>
  </si>
  <si>
    <t>330 NRG X12 FANTA ORANGE RU</t>
  </si>
  <si>
    <t>1656404</t>
  </si>
  <si>
    <t>1.5 PET X9 FANTA PEAR RU</t>
  </si>
  <si>
    <t>1656501</t>
  </si>
  <si>
    <t>500 PET X24 FANTA PEAR RU</t>
  </si>
  <si>
    <t>175849</t>
  </si>
  <si>
    <t>2.0 PET X6 FANTA ORANGE RU</t>
  </si>
  <si>
    <t>1868101</t>
  </si>
  <si>
    <t>900 PET X12 FANTA PEAR RU</t>
  </si>
  <si>
    <t>1868201</t>
  </si>
  <si>
    <t>900 PET X12 FANTA CITRUS RU</t>
  </si>
  <si>
    <t>1977601</t>
  </si>
  <si>
    <t>900 PET X12 FANTA MANGO GUAVA RU</t>
  </si>
  <si>
    <t>1977701</t>
  </si>
  <si>
    <t>500 PET X24 FANTA MANGO GUAVA RU</t>
  </si>
  <si>
    <t>2165601</t>
  </si>
  <si>
    <t>330 CAN X12 FANTA CITRUS RU</t>
  </si>
  <si>
    <t>246701</t>
  </si>
  <si>
    <t>500 PET X24 FANTA CITRUS RU</t>
  </si>
  <si>
    <t>315501</t>
  </si>
  <si>
    <t>1.5 PET X9 FANTA CITRUS RU</t>
  </si>
  <si>
    <t>37305</t>
  </si>
  <si>
    <t>10.0 BIB PMX FANTA ORANGE 54.0 RU</t>
  </si>
  <si>
    <t>592509</t>
  </si>
  <si>
    <t>330 CAN X12 FANTA ORANGE RU</t>
  </si>
  <si>
    <t>85946</t>
  </si>
  <si>
    <t>500 PET X24 FANTA ORANGE RU</t>
  </si>
  <si>
    <t>Fuze Tea-KO</t>
  </si>
  <si>
    <t>1675210</t>
  </si>
  <si>
    <t>1.5 PET X6 FUZE TEA LEMON-LEMONGRASS  RU</t>
  </si>
  <si>
    <t>1675510</t>
  </si>
  <si>
    <t>1.5 PET X6 FUZE TEA GREEN TEA MNG-CH RU</t>
  </si>
  <si>
    <t>1676416</t>
  </si>
  <si>
    <t>500 PET X12 FUZE TEA LEMON-LEMONGRASS RU</t>
  </si>
  <si>
    <t>1676612</t>
  </si>
  <si>
    <t>500 PET X12 FUZE TEA GREEN TEA MNG-CH RU</t>
  </si>
  <si>
    <t>1743601</t>
  </si>
  <si>
    <t>1.0 PET X12 FUZE TEA GT STRW RASPB RU</t>
  </si>
  <si>
    <t>1746101</t>
  </si>
  <si>
    <t>1.5 PET X6 FUZE TEA GT STRWB RASPB RU</t>
  </si>
  <si>
    <t>1750103</t>
  </si>
  <si>
    <t>500 PET X12 FUZE TEA GT STRW RASPB RU</t>
  </si>
  <si>
    <t>1811101</t>
  </si>
  <si>
    <t>1.0 PET X12 FUZE TEA GREEN TEA MNG-CH RU</t>
  </si>
  <si>
    <t>1887601</t>
  </si>
  <si>
    <t>1.0 PET X12 FUZE TEA LEMON-LEMONGRASS RU</t>
  </si>
  <si>
    <t>1896401</t>
  </si>
  <si>
    <t>1.0 PET X12 FUZE TEA FOR-FRUIT-HIBISC RU</t>
  </si>
  <si>
    <t>1896501</t>
  </si>
  <si>
    <t>500 PET X12 FUZE TEA FOR-FRUIT-HIBISC RU</t>
  </si>
  <si>
    <t>1933801</t>
  </si>
  <si>
    <t>1.5 PET X6 FUZE TEA FOR-FRUIT-HIBISC RU</t>
  </si>
  <si>
    <t>2073101</t>
  </si>
  <si>
    <t>500 PET X12 FT OOLON RASB MINT NO SUG RU</t>
  </si>
  <si>
    <t>2073201</t>
  </si>
  <si>
    <t>1.0 PET X12 FT OOLONG RASB MIN NO SUG RU</t>
  </si>
  <si>
    <t>2073301</t>
  </si>
  <si>
    <t>1.5 PET X6 FT OOLONG RASB MINT NO SUG RU</t>
  </si>
  <si>
    <t>2073401</t>
  </si>
  <si>
    <t>500 PET X12 FUZ T GT APPL KIWI NO SUG RU</t>
  </si>
  <si>
    <t>2073501</t>
  </si>
  <si>
    <t>1.0 PET X12 FT GT APPLE KIWI  NO SUG RU</t>
  </si>
  <si>
    <t>2073601</t>
  </si>
  <si>
    <t>1.5 PET X6 FT GT APPLE KIWI  NO SUGAR RU</t>
  </si>
  <si>
    <t>Monster-KO</t>
  </si>
  <si>
    <t>2061602</t>
  </si>
  <si>
    <t>449 CAN X12 BLACK MONS ENERGY THE DCR RU</t>
  </si>
  <si>
    <t>2061702</t>
  </si>
  <si>
    <t>449 CAN X12 BLACK MONSTER ENERGY RU</t>
  </si>
  <si>
    <t>2061902</t>
  </si>
  <si>
    <t>449 CAN X12 BLACK MONSTER ULTRA RU</t>
  </si>
  <si>
    <t>2062801</t>
  </si>
  <si>
    <t>449 CAN X12 BLACK MONSTER MANGO LOCO RU</t>
  </si>
  <si>
    <t>2062802</t>
  </si>
  <si>
    <t>449 CAN X12 BLACK MNSTR MANG LOCO (C) RU</t>
  </si>
  <si>
    <t>2190701</t>
  </si>
  <si>
    <t>449 CAN X12 BLACK MONSTER SUNRISE RU</t>
  </si>
  <si>
    <t>Moya Semya</t>
  </si>
  <si>
    <t>1840402</t>
  </si>
  <si>
    <t>950 BRK X8 MOYA SEMYA CITRUS MIX RU</t>
  </si>
  <si>
    <t>1840501</t>
  </si>
  <si>
    <t>175 BRK X24 MOYA SEMYA MULTIFR NECT RU</t>
  </si>
  <si>
    <t>1840601</t>
  </si>
  <si>
    <t>175 BRK X24 MOYA SEM BER FRU MIX NECT RU</t>
  </si>
  <si>
    <t>1849301</t>
  </si>
  <si>
    <t>1.93 BRK X6 MOYA SEMYA MULTIFR NECT RU</t>
  </si>
  <si>
    <t>1849501</t>
  </si>
  <si>
    <t>1.93 BRK X6 MOYA SEM BER FRU MIX NECT RU</t>
  </si>
  <si>
    <t>1850101</t>
  </si>
  <si>
    <t>1.93 BRK X6 MOYA SEM APP PEA APR NEC RU</t>
  </si>
  <si>
    <t>1850901</t>
  </si>
  <si>
    <t>1.93 BRK X6 MOYA SEM AP ARON CHE NEC RU</t>
  </si>
  <si>
    <t>1851601</t>
  </si>
  <si>
    <t>1.93 BRK X6 MOYA SEMYA TOMATO NECT RU</t>
  </si>
  <si>
    <t>1851701</t>
  </si>
  <si>
    <t>1.93 BRK X6 MOYA SEMYA APP NECT MIX RU</t>
  </si>
  <si>
    <t>1852401</t>
  </si>
  <si>
    <t>175 BRK X24 MOYA SEMYA APPLE NECT MIX RU</t>
  </si>
  <si>
    <t>1875001</t>
  </si>
  <si>
    <t>950 BRK X8 MOYA SEM PINE MNG PFR RU</t>
  </si>
  <si>
    <t>1875101</t>
  </si>
  <si>
    <t>950 BRK X8 MOYA SEM BER FRU MIX RU</t>
  </si>
  <si>
    <t>1875201</t>
  </si>
  <si>
    <t>950 BRK X8 MOYA SEMYA MULTIFR RU</t>
  </si>
  <si>
    <t>1875301</t>
  </si>
  <si>
    <t>950 BRK X8 MOYA SEMYA TOMATO RU</t>
  </si>
  <si>
    <t>1875401</t>
  </si>
  <si>
    <t>950 BRK X8 MOYA SEM APPLE ARON CHER RU</t>
  </si>
  <si>
    <t>1875601</t>
  </si>
  <si>
    <t>950 BRK X8 MOYA SEM APPL PEACH APRIC RU</t>
  </si>
  <si>
    <t>1875701</t>
  </si>
  <si>
    <t>950 BRK X8 MOYA SEMYA APPLE MIX RU</t>
  </si>
  <si>
    <t>1890203</t>
  </si>
  <si>
    <t>950 BRK X8 MOYA SEMYA ORANGE NEW RU</t>
  </si>
  <si>
    <t>2072001</t>
  </si>
  <si>
    <t>175 BRK X24 MOYA SEM APP ARO CHER NEC RU</t>
  </si>
  <si>
    <t>2072901</t>
  </si>
  <si>
    <t>950 BRK X8 MOYA SEMYA APPLE POM NECT RU</t>
  </si>
  <si>
    <t>2215001</t>
  </si>
  <si>
    <t>175 BRK X24 MOYA SEMYA EXOTIC NEW RU</t>
  </si>
  <si>
    <t>2215101</t>
  </si>
  <si>
    <t>175 BRK X24 MOYA SEMYA BERRY NEW RU</t>
  </si>
  <si>
    <t>2215201</t>
  </si>
  <si>
    <t>1.93 BRK X6 MOYA SEMYA BERRY NEW RU</t>
  </si>
  <si>
    <t>2215301</t>
  </si>
  <si>
    <t>1.93 BRK X6 MOYA SEMYA EXOTIC NEW RU</t>
  </si>
  <si>
    <t>2215401</t>
  </si>
  <si>
    <t>950 BRK X8 MOYA SEMYA EXOTIC NEW RU</t>
  </si>
  <si>
    <t>2215501</t>
  </si>
  <si>
    <t>950 BRK X8 MOYA SEMYA BERRY NEW RU</t>
  </si>
  <si>
    <t>Powerade</t>
  </si>
  <si>
    <t>862204</t>
  </si>
  <si>
    <t>500 PET X12 POWERADE ICE STORM RU</t>
  </si>
  <si>
    <t>Rich</t>
  </si>
  <si>
    <t>1225204</t>
  </si>
  <si>
    <t>1.0 BRK X12 RICH POMEGRANATE RU</t>
  </si>
  <si>
    <t>1501301</t>
  </si>
  <si>
    <t>1.0 BRK X12 RICH ORANGE MANGO NECT RU</t>
  </si>
  <si>
    <t>1655301</t>
  </si>
  <si>
    <t>200 NRG X12 RICH TOMATO JC RU</t>
  </si>
  <si>
    <t>1658101</t>
  </si>
  <si>
    <t>200 NRG X12 RICH ORANGE JC RU</t>
  </si>
  <si>
    <t>1658301</t>
  </si>
  <si>
    <t>200 NRG X12 RICH APPLE JC RU</t>
  </si>
  <si>
    <t>1704601</t>
  </si>
  <si>
    <t>200 NRG X12 RICH CHERRY NECT RU</t>
  </si>
  <si>
    <t>1709801</t>
  </si>
  <si>
    <t>200 NRG X12 RICH PEACH NECT RU</t>
  </si>
  <si>
    <t>1714901</t>
  </si>
  <si>
    <t>200 NRG X12 RICH PINEAPPLE JC RU</t>
  </si>
  <si>
    <t>1851001</t>
  </si>
  <si>
    <t>300 PET X12 RICH CHERRY NECT RU</t>
  </si>
  <si>
    <t>1851201</t>
  </si>
  <si>
    <t>300 PET X12 RICH APPLE JC RU</t>
  </si>
  <si>
    <t>1852201</t>
  </si>
  <si>
    <t>300 PET X12 RICH ORANGE JC RU</t>
  </si>
  <si>
    <t>1880501</t>
  </si>
  <si>
    <t>300 PET X12 RICH ORANGE MANGO NECT RU</t>
  </si>
  <si>
    <t>735205</t>
  </si>
  <si>
    <t>1.0 BRK X12 RICH ORANGE JC RU</t>
  </si>
  <si>
    <t>736004</t>
  </si>
  <si>
    <t>1.0 BRK X12 RICH PINEAPPLE JC RU</t>
  </si>
  <si>
    <t>750005</t>
  </si>
  <si>
    <t>1.0 BRK X12 RICH APPLE JC RU</t>
  </si>
  <si>
    <t>752004</t>
  </si>
  <si>
    <t>1.0 BRK X12 RICH CHERRY NECT RU</t>
  </si>
  <si>
    <t>752606</t>
  </si>
  <si>
    <t>1.0 BRK X12 RICH PEACH NECT RU</t>
  </si>
  <si>
    <t>752905</t>
  </si>
  <si>
    <t>1.0 BRK X12 RICH TOMATO JC RU</t>
  </si>
  <si>
    <t>754405</t>
  </si>
  <si>
    <t>1.0 BRK X12 RICH GRAPEFRUIT JC RU</t>
  </si>
  <si>
    <t>979806</t>
  </si>
  <si>
    <t>1.0 BRK X12 RICH MULTIFRUIT VIT A JC RU</t>
  </si>
  <si>
    <t>Schweppes-KO</t>
  </si>
  <si>
    <t>1716807</t>
  </si>
  <si>
    <t>330 CAN X12 SCHWEPPES MOJITO RU</t>
  </si>
  <si>
    <t>1742602</t>
  </si>
  <si>
    <t>330 CAN X12 SCHWEPPES TONIC WATER RU</t>
  </si>
  <si>
    <t>1960204</t>
  </si>
  <si>
    <t>330 CAN X12 SCHWEPPES POMEGRANATE RU</t>
  </si>
  <si>
    <t>2018701</t>
  </si>
  <si>
    <t>900 PET X12 SCHWEPPES BITTER LEMON RU</t>
  </si>
  <si>
    <t>2019001</t>
  </si>
  <si>
    <t>900 PET X12 SCHWEPPES MOJITO RU</t>
  </si>
  <si>
    <t>2019101</t>
  </si>
  <si>
    <t>900 PET X12 SCHWEPPES POMEGRANATE RU</t>
  </si>
  <si>
    <t>2019601</t>
  </si>
  <si>
    <t>900 PET X12 SCHWEPPES TONIC WATER RU</t>
  </si>
  <si>
    <t>2078201</t>
  </si>
  <si>
    <t>330 CAN X12 SCHWEPPES SPRITZ ORIGINAL RU</t>
  </si>
  <si>
    <t>2078301</t>
  </si>
  <si>
    <t>900 PET X12 SCHWEPPES SPRITZ ORIGINAL RU</t>
  </si>
  <si>
    <t>305802</t>
  </si>
  <si>
    <t>250 NRG X12 SCHWEPPES TONIC RU</t>
  </si>
  <si>
    <t>352403</t>
  </si>
  <si>
    <t>250 NRG X12 SCHWEPPES BITTER LEMON RU</t>
  </si>
  <si>
    <t>780013</t>
  </si>
  <si>
    <t>330 CAN X12 SCHWEPPES BITTER LEMON RU</t>
  </si>
  <si>
    <t>1324603</t>
  </si>
  <si>
    <t>1.5 PET X9 SPRITE RU</t>
  </si>
  <si>
    <t>175929</t>
  </si>
  <si>
    <t>2.0 PET X6 SPRITE RU</t>
  </si>
  <si>
    <t>1803201</t>
  </si>
  <si>
    <t>330 NRG X12 SPRITE RU</t>
  </si>
  <si>
    <t>1877201</t>
  </si>
  <si>
    <t>900 PET X12 SPRITE LEMON LIME RU</t>
  </si>
  <si>
    <t>252802</t>
  </si>
  <si>
    <t>10.0 BIB PMX SPRITE 64.0 RU</t>
  </si>
  <si>
    <t>85821</t>
  </si>
  <si>
    <t>500 PET X24 SPRITE RU</t>
  </si>
  <si>
    <t>Sprite Zero/diet Sprite/Sprite light</t>
  </si>
  <si>
    <t>2077301</t>
  </si>
  <si>
    <t>500 PET X24 SPRITE LEMON MINT ZERO RU</t>
  </si>
  <si>
    <t>2077401</t>
  </si>
  <si>
    <t>900 PET X12 SPRITE LEMON MINT ZERO RU</t>
  </si>
  <si>
    <t>2165701</t>
  </si>
  <si>
    <t>330 CAN X12 SPRITE LEMON MINT ZERO RU</t>
  </si>
  <si>
    <t>Vologda</t>
  </si>
  <si>
    <t>1612607</t>
  </si>
  <si>
    <t>250 CAN X12 BURN APPLE KIWI RU</t>
  </si>
  <si>
    <t>1849401</t>
  </si>
  <si>
    <t>175 BRK X24 MOYA SEM PINE MNG PFR NEC RU</t>
  </si>
  <si>
    <t>2073001</t>
  </si>
  <si>
    <t>1.93 BRK X6 MOYA SEM PINE MNG PFR NEC RU</t>
  </si>
  <si>
    <t>RU Special Distributor</t>
  </si>
  <si>
    <t>Arkhangelsk</t>
  </si>
  <si>
    <t>Aquarius</t>
  </si>
  <si>
    <t>2079901</t>
  </si>
  <si>
    <t>400 PET X12 AQUARIUS WAT MAGN LIME RU</t>
  </si>
  <si>
    <t>2080001</t>
  </si>
  <si>
    <t>400 PET X12 AQUARIUS WAT ZINC LEMON RU</t>
  </si>
  <si>
    <t>1689501</t>
  </si>
  <si>
    <t>200 BRK 3X9 DOBRIY MULTIFRUIT RU</t>
  </si>
  <si>
    <t>MURMANSK</t>
  </si>
  <si>
    <t>2206101</t>
  </si>
  <si>
    <t>330 CAN X12 RICH GRAPLEM RU</t>
  </si>
  <si>
    <t>2206201</t>
  </si>
  <si>
    <t>330 CAN X12 RICH CHER GR RU</t>
  </si>
  <si>
    <t>Petrozavodsk</t>
  </si>
  <si>
    <t>1399901</t>
  </si>
  <si>
    <t>750 NRG X9 BONAQUA STILL RU</t>
  </si>
  <si>
    <t>1565801</t>
  </si>
  <si>
    <t>1.0 BRK X12 DOBRIY CRANB ORANG CINNAM RU</t>
  </si>
  <si>
    <t>1606201</t>
  </si>
  <si>
    <t>330 BRK X12 DOBRIY ORANGE NECT RU</t>
  </si>
  <si>
    <t>1606301</t>
  </si>
  <si>
    <t>330 BRK X12 DOBRIY APPLE JC RU</t>
  </si>
  <si>
    <t>1606501</t>
  </si>
  <si>
    <t>330 BRK X12 DOBRIY TOMATO JC RU</t>
  </si>
  <si>
    <t>1180522</t>
  </si>
  <si>
    <t>500 CAN X12 BLACK MONSTER ENERGY (C) RU</t>
  </si>
  <si>
    <t>17333</t>
  </si>
  <si>
    <t>330 CAN X24 SPRITE RU</t>
  </si>
  <si>
    <t>RU Local   Traditional Trade</t>
  </si>
  <si>
    <t>AdeZ</t>
  </si>
  <si>
    <t>1809710</t>
  </si>
  <si>
    <t>800 PET X12 ADEZ AMAZING ALMOND CYGRRU</t>
  </si>
  <si>
    <t>1809720</t>
  </si>
  <si>
    <t>800 PET X12 ADEZ AMAZING ALMOND GRHURU</t>
  </si>
  <si>
    <t>2076001</t>
  </si>
  <si>
    <t>330 CAN X24 COCA COLA ZERO ORANGE RU</t>
  </si>
  <si>
    <t>1689701</t>
  </si>
  <si>
    <t>200 BRK 3X9 DOBRIY APPLE JUICE RU</t>
  </si>
  <si>
    <t>Kaliningrad</t>
  </si>
  <si>
    <t>2020001</t>
  </si>
  <si>
    <t>330 NRG X12 COCA COLA VANILLA RU</t>
  </si>
  <si>
    <t>1606401</t>
  </si>
  <si>
    <t>330 BRK X12 DOBRIY APPLE PEACH NECT RU</t>
  </si>
  <si>
    <t>1606601</t>
  </si>
  <si>
    <t>330 BRK X12 DOBRIY MULTIFRUIT NECT RU</t>
  </si>
  <si>
    <t>1689601</t>
  </si>
  <si>
    <t>200 BRK 3X9 DOBRIY APPLE PEACH RU</t>
  </si>
  <si>
    <t>1690701</t>
  </si>
  <si>
    <t>200 BRK 3X9 DOBRIY APPLE CHERRY RU</t>
  </si>
  <si>
    <t>1857602</t>
  </si>
  <si>
    <t>330 CAN X12 FUZE TEA LEMON-LEMONGRASS RU</t>
  </si>
  <si>
    <t>Glaceau Smartwater</t>
  </si>
  <si>
    <t>1743406</t>
  </si>
  <si>
    <t>600 PET X12 GLACEAU SMARTWATER RU</t>
  </si>
  <si>
    <t>1814703</t>
  </si>
  <si>
    <t>1.1 PET X6 GLACEAU SMARTWATER RU</t>
  </si>
  <si>
    <t>2109601</t>
  </si>
  <si>
    <t>1.45 BRK X8 MOYA SEMYA ORANGE RU</t>
  </si>
  <si>
    <t>2109901</t>
  </si>
  <si>
    <t>1.45 BRK X8 MOYA SEMYA APPLE RU</t>
  </si>
  <si>
    <t>2113001</t>
  </si>
  <si>
    <t>1.45 BRK X8 MOYA SEMYA MULTIFRUIT RU</t>
  </si>
  <si>
    <t>2115701</t>
  </si>
  <si>
    <t>1.45 BRK X8 MOYA SEMYA PEACH APRICOT RU</t>
  </si>
  <si>
    <t>979803</t>
  </si>
  <si>
    <t>1.0 BRK X12 RICH MULTIFRUIT JC RU</t>
  </si>
  <si>
    <t>2009505</t>
  </si>
  <si>
    <t>330 CAN X24 SPRITE LEMON MINT ZERO RU</t>
  </si>
  <si>
    <t>1809914</t>
  </si>
  <si>
    <t>800 PET X12 ADEZ CHILL COCO NEW GRRURS</t>
  </si>
  <si>
    <t>485501</t>
  </si>
  <si>
    <t>330 CAN X24 COCA COLA VANILLA RU</t>
  </si>
  <si>
    <t>1693801</t>
  </si>
  <si>
    <t>200 BRK 3X9 DOBRIY APPLE PEAR RU</t>
  </si>
  <si>
    <t>1926301</t>
  </si>
  <si>
    <t>330 CAN X24 FANTA CITRUS RU</t>
  </si>
  <si>
    <t>2113301</t>
  </si>
  <si>
    <t>1.45 BRK X8 MOYA SEMYA APP AR CHERRY RU</t>
  </si>
  <si>
    <t>SPB NORTH</t>
  </si>
  <si>
    <t>SPB Oblast</t>
  </si>
  <si>
    <t>SPB SOUTH</t>
  </si>
  <si>
    <t>RU MODERN TRADE</t>
  </si>
  <si>
    <t>1809317</t>
  </si>
  <si>
    <t>250 PETX12 ADEZ ALM MNG PSFRT NEW CYGRRU</t>
  </si>
  <si>
    <t>RU At Work/Education</t>
  </si>
  <si>
    <t>1330601</t>
  </si>
  <si>
    <t>20.0 BIB PMX COCA-COLA 136.0 RU</t>
  </si>
  <si>
    <t>1005602</t>
  </si>
  <si>
    <t>10.0 BIB PMX COKE ZERO 64.0 RU</t>
  </si>
  <si>
    <t>1809416</t>
  </si>
  <si>
    <t>250 PETX12 ADEZ OAT STRW BAN NEW CYGRRU</t>
  </si>
  <si>
    <t>225016</t>
  </si>
  <si>
    <t>330 CAN X24 COCA COLA ZERO RU</t>
  </si>
  <si>
    <t>1676702</t>
  </si>
  <si>
    <t>500 PET X12 FUZE TEA GREEN TEA CITRUS RU</t>
  </si>
  <si>
    <t>RU Top Local IC</t>
  </si>
  <si>
    <t>RU Traditional IC</t>
  </si>
  <si>
    <t>RU VENDING</t>
  </si>
  <si>
    <t>RU WHOLESALER</t>
  </si>
  <si>
    <t>Values</t>
  </si>
  <si>
    <t xml:space="preserve"> M10</t>
  </si>
  <si>
    <t xml:space="preserve"> M11</t>
  </si>
  <si>
    <t xml:space="preserve"> M12</t>
  </si>
  <si>
    <t>RU VENDING Total</t>
  </si>
  <si>
    <t>DSD IC Total</t>
  </si>
  <si>
    <t>Общий итог</t>
  </si>
  <si>
    <t>RU VENDING Итог</t>
  </si>
  <si>
    <t>DSD IC Итог</t>
  </si>
  <si>
    <t>RU WHOLESALER Итог</t>
  </si>
  <si>
    <t>WHS Итог</t>
  </si>
  <si>
    <t>Результат</t>
  </si>
  <si>
    <t>12/12/2021</t>
  </si>
  <si>
    <t>ID точки</t>
  </si>
  <si>
    <t>День</t>
  </si>
  <si>
    <t>Неделя</t>
  </si>
  <si>
    <t>Пн</t>
  </si>
  <si>
    <t>Вт</t>
  </si>
  <si>
    <t>Ср</t>
  </si>
  <si>
    <t>Чт</t>
  </si>
  <si>
    <t>Пт</t>
  </si>
  <si>
    <t>Сб</t>
  </si>
  <si>
    <t>Вс</t>
  </si>
  <si>
    <t>Время в точках</t>
  </si>
  <si>
    <t>M01 и т.д.</t>
  </si>
  <si>
    <t>Описание</t>
  </si>
  <si>
    <t>Наименование поля</t>
  </si>
  <si>
    <t>Месяцы продаж</t>
  </si>
  <si>
    <t>РП</t>
  </si>
  <si>
    <t>Идентификатор машины</t>
  </si>
  <si>
    <t>Алметьевск</t>
  </si>
  <si>
    <t>Алметьевск1</t>
  </si>
  <si>
    <t>Алметьевск2</t>
  </si>
  <si>
    <t>Челны</t>
  </si>
  <si>
    <t>Челны2</t>
  </si>
  <si>
    <t>Алметьевск3</t>
  </si>
  <si>
    <t>Алметьевск4</t>
  </si>
  <si>
    <t>Алметьевск5</t>
  </si>
  <si>
    <t>Челны3</t>
  </si>
  <si>
    <t>Казань Константиновка</t>
  </si>
  <si>
    <t>Казань2</t>
  </si>
  <si>
    <t>Алметьевск6</t>
  </si>
  <si>
    <t>Челны4</t>
  </si>
  <si>
    <t>Челны5</t>
  </si>
  <si>
    <t>Алметьевск7</t>
  </si>
  <si>
    <t>Казань Ямашева</t>
  </si>
  <si>
    <t>Казань1</t>
  </si>
  <si>
    <t>Казань10</t>
  </si>
  <si>
    <t>Казань4</t>
  </si>
  <si>
    <t>Казань3</t>
  </si>
  <si>
    <t>Челны6</t>
  </si>
  <si>
    <t>Казань6</t>
  </si>
  <si>
    <t>Челны1</t>
  </si>
  <si>
    <t>Казань5</t>
  </si>
  <si>
    <t>Казань7</t>
  </si>
  <si>
    <t>Казань8</t>
  </si>
  <si>
    <t>Казань9</t>
  </si>
  <si>
    <t>Широта</t>
  </si>
  <si>
    <t>Долгота</t>
  </si>
  <si>
    <t>Направление</t>
  </si>
  <si>
    <t>Город</t>
  </si>
  <si>
    <t>Область</t>
  </si>
  <si>
    <t>Самарская область, Красный Яр сп, Комсомольская ул, д 82</t>
  </si>
  <si>
    <t xml:space="preserve">Самарская область, Самара г, Гаражный пр-д, </t>
  </si>
  <si>
    <t>Самарская область, Самара г, Ново-Вокзальная ул, д 1</t>
  </si>
  <si>
    <t>Самарская область, Сызрань г, Свайный п-к, д1</t>
  </si>
  <si>
    <t>Самарская область, Сызрань г, Смирницкой ул, 27/29</t>
  </si>
  <si>
    <t>Самарская область, Приволжье с, Волжская ул, д 4</t>
  </si>
  <si>
    <t>Самарская область, Самара г, Солнечная ул, д 40</t>
  </si>
  <si>
    <t>Самарская область, Самара г, Дзержинского ул, д 48</t>
  </si>
  <si>
    <t>Самарская область, Самара г, Гагарина ул, д 33</t>
  </si>
  <si>
    <t>Самарская область, Самара г, Революционная ул, д 90</t>
  </si>
  <si>
    <t>Самарская область, Самара г, Дыбенко ул, д 27В</t>
  </si>
  <si>
    <t>Самарская область, Самара г, Советской Армии ул, д 201</t>
  </si>
  <si>
    <t>Самарская область, Самара г, Московское ш, д 106</t>
  </si>
  <si>
    <t>Самарская область, Самара г, Ново-Садовая ул, д 44</t>
  </si>
  <si>
    <t>Самарская область, Самара г, Ново-Садовая ул, д 161А</t>
  </si>
  <si>
    <t>Самарская область, Самара г, Ново-Садовая ул, д 317А</t>
  </si>
  <si>
    <t>Самарская область, Самара г, Георгия Димитрова ул, д 100</t>
  </si>
  <si>
    <t>Самарская область, Самара г, Карма Маркса ул, д 250В</t>
  </si>
  <si>
    <t>Самарская область, Самара г, Карма Маркса ул, д 453И</t>
  </si>
  <si>
    <t>Самарская область, Самара г, Кирова пр-т, д 206</t>
  </si>
  <si>
    <t>Самарская область, Самара г, Ново-Вокзальная ул, д 124</t>
  </si>
  <si>
    <t>Самарская область, Самара г, Ново-Вокзальная ул, д 2А</t>
  </si>
  <si>
    <t>Самарская область, Самара г, 22-го партсъезда ул, д 1к2</t>
  </si>
  <si>
    <t>Самарская область, Суходол пгт, Куйбышева ул, д 11</t>
  </si>
  <si>
    <t>Самарская область, Сургут п, Ново-Садовая ул, д 64А</t>
  </si>
  <si>
    <t>Самарская область, Суходол п, Привокзальная ул, д 31</t>
  </si>
  <si>
    <t>Самарская область, Сургут п, Сквозная ул, д 1</t>
  </si>
  <si>
    <t>Самарская область, Сургут п, Сквозная ул, зд 19</t>
  </si>
  <si>
    <t>Самарская область, Сергиевск с, Ленина ул, зд 93А</t>
  </si>
  <si>
    <t>Самарская область, Исаклы с, Куйбышевская ул, д 43А</t>
  </si>
  <si>
    <t>Самарская область, Камышла с,  Победы ул, д 62</t>
  </si>
  <si>
    <t>Самарская область, Клявлино с, Молодежная ул, д 10</t>
  </si>
  <si>
    <t>Самарская область, Клявлинский р-н, Черемшанская ул, д 6</t>
  </si>
  <si>
    <t>Самарская область, Отрадный г, Новокуйбышевская ул, д 24</t>
  </si>
  <si>
    <t>Самарская область, Отрадный г, Буровиков ул, д 34</t>
  </si>
  <si>
    <t>Самарская область, Отрадный г, Советская ул, д 105</t>
  </si>
  <si>
    <t>Самарская область, Кинель-Черкассы с, Молодогвардейская ул, д 68</t>
  </si>
  <si>
    <t>Самарская область, Кинель-Черкассы с, Ефремова ул, д 1В</t>
  </si>
  <si>
    <t>Самарская область, Похвистнево г, Мира ул, д 21</t>
  </si>
  <si>
    <t>Самарская область, Похвистнево г, Вокзальная ул, д 12</t>
  </si>
  <si>
    <t>Самарская область, Похвистнево г, Революционная ул, д 22</t>
  </si>
  <si>
    <t>Самарская область, Похвистнево г, Революционная ул, д 193</t>
  </si>
  <si>
    <t>Самарская область, Похвистнево г, Бугурусланская ул, д 15</t>
  </si>
  <si>
    <t>Самарская область, Самара г, Сергея Лазо ул, д 24А</t>
  </si>
  <si>
    <t>Самарская область, Управленческий п, Сергея Лазо ул, д 13</t>
  </si>
  <si>
    <t>Самарская область, Красный Яр с, Комсомольская ул, д 13</t>
  </si>
  <si>
    <t>Самарская область, Мирный пгт, Павлика Морозова ул, д 5</t>
  </si>
  <si>
    <t>Самарская область, Красный Яр с, Оренбургская ул, д 5</t>
  </si>
  <si>
    <t>Самарская область, Кошки с, Куйбышевская ул, д 2</t>
  </si>
  <si>
    <t>Самарская область, Самара г, Ново-Вокзальна ул, 2а д</t>
  </si>
  <si>
    <t>Самарская область, Кошки с, Куйбышевска ул, д 24</t>
  </si>
  <si>
    <t>Самарская область, Кошки с, кв-л 3, д 8А</t>
  </si>
  <si>
    <t>Самарская область, Челно-Вершины с, Полевая ул, д 1А</t>
  </si>
  <si>
    <t>Самарская область, Самара г, Победы ул, д 16</t>
  </si>
  <si>
    <t>Самарская область, Самара г, Запорожская ул, д 19А</t>
  </si>
  <si>
    <t>Самарская область, Самара г, 22 Партсъезда ул, д 41</t>
  </si>
  <si>
    <t>Самарская область, Самара г, Александра Матросова ул, д 141А</t>
  </si>
  <si>
    <t>Row Labels</t>
  </si>
  <si>
    <t>Grand Total</t>
  </si>
  <si>
    <t>Column Labels</t>
  </si>
  <si>
    <t>1 Total</t>
  </si>
  <si>
    <t>2 Total</t>
  </si>
  <si>
    <t>3 Total</t>
  </si>
  <si>
    <t>4 Total</t>
  </si>
  <si>
    <t>Count of ID точки</t>
  </si>
  <si>
    <t>У маршрута #1 меньше всего посещений. У маршрута #4 больше всего посещений.</t>
  </si>
  <si>
    <t>Меньше всего посещений в выходные.</t>
  </si>
  <si>
    <t>Время на 1 точку</t>
  </si>
  <si>
    <t>Время на 1 км</t>
  </si>
  <si>
    <t xml:space="preserve">Самара2 </t>
  </si>
  <si>
    <t>Самара 1</t>
  </si>
  <si>
    <t>Длинный и по области, а время на 1 км относительно высокое. Плохие дороги, пробки?</t>
  </si>
  <si>
    <t>Простоял в одной точке, т.к. пробег нулевой.</t>
  </si>
  <si>
    <t xml:space="preserve">Маршрут с самым большим временем на 1 точку и с самым низким временем на 1 км. </t>
  </si>
  <si>
    <t xml:space="preserve">Маршрут с самым низким временем на 1 точку и с самым большим временем на 1 км. </t>
  </si>
  <si>
    <t>Высокое время на 1 км странно, учитывая, что маршрут областной</t>
  </si>
  <si>
    <t>Самый длинный с наименьшим количеством точек. Пробег превышает остальные более чем в 3 раза</t>
  </si>
  <si>
    <t>Самое низкое время на 1км странно, учитывая, что маршрут городской</t>
  </si>
  <si>
    <t>SPB</t>
  </si>
  <si>
    <t>Sum of Значение</t>
  </si>
  <si>
    <t>Sum of Target</t>
  </si>
  <si>
    <t>Сделал</t>
  </si>
  <si>
    <t>нет данных</t>
  </si>
  <si>
    <t>48.469068</t>
  </si>
  <si>
    <t>50.193501</t>
  </si>
  <si>
    <t>50.189567</t>
  </si>
  <si>
    <t>50.156491</t>
  </si>
  <si>
    <t>50.20164</t>
  </si>
  <si>
    <t>50.207722</t>
  </si>
  <si>
    <t>50.253751</t>
  </si>
  <si>
    <t>50.233755</t>
  </si>
  <si>
    <t>50.216795</t>
  </si>
  <si>
    <t>51.218201</t>
  </si>
  <si>
    <t>51.221857</t>
  </si>
  <si>
    <t>51.225288</t>
  </si>
  <si>
    <t>51.530275</t>
  </si>
  <si>
    <t>51.341863</t>
  </si>
  <si>
    <t>51.339994</t>
  </si>
  <si>
    <t>52.12717</t>
  </si>
  <si>
    <t>52.138902</t>
  </si>
  <si>
    <t>50.215025</t>
  </si>
  <si>
    <t>50.39052</t>
  </si>
  <si>
    <t>50.470066</t>
  </si>
  <si>
    <t>50.462574</t>
  </si>
  <si>
    <t>51.082717</t>
  </si>
  <si>
    <t>50.222175</t>
  </si>
  <si>
    <t>50.229569</t>
  </si>
  <si>
    <t>53.166651</t>
  </si>
  <si>
    <t>53.205345</t>
  </si>
  <si>
    <t>53.223646</t>
  </si>
  <si>
    <t>53.218815</t>
  </si>
  <si>
    <t>53.243944</t>
  </si>
  <si>
    <t>53.224201</t>
  </si>
  <si>
    <t>53.24437</t>
  </si>
  <si>
    <t>53.241018</t>
  </si>
  <si>
    <t>53.237213</t>
  </si>
  <si>
    <t>53.903923</t>
  </si>
  <si>
    <t>53.909121</t>
  </si>
  <si>
    <t>53.909493</t>
  </si>
  <si>
    <t>54.135073</t>
  </si>
  <si>
    <t>53.368405</t>
  </si>
  <si>
    <t>53.366229</t>
  </si>
  <si>
    <t>53.646648</t>
  </si>
  <si>
    <t>53.654344</t>
  </si>
  <si>
    <t>53.345855</t>
  </si>
  <si>
    <t>53.49623</t>
  </si>
  <si>
    <t>54.20502</t>
  </si>
  <si>
    <t>54.210191</t>
  </si>
  <si>
    <t>54.415304</t>
  </si>
  <si>
    <t>53.205458</t>
  </si>
  <si>
    <t>53.222239</t>
  </si>
  <si>
    <t>Использовал Яндекс API</t>
  </si>
  <si>
    <t>https://excelstore.pro/examples-of-work/internet/get-the-address-and-coordinates-of-yandex-and-google.html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</si>
</sst>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i/>
      <sz val="11"/>
      <color rgb="FFFF0000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1"/>
      <color theme="8"/>
      <name val="Calibri"/>
      <family val="2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9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21" fontId="0" fillId="0" borderId="0" xfId="0" applyNumberFormat="1"/>
    <xf numFmtId="0" fontId="2" fillId="0" borderId="0" xfId="1"/>
    <xf numFmtId="3" fontId="2" fillId="0" borderId="0" xfId="1" applyNumberFormat="1"/>
    <xf numFmtId="0" fontId="0" fillId="0" borderId="5" xfId="0" applyBorder="1"/>
    <xf numFmtId="3" fontId="0" fillId="0" borderId="0" xfId="0" applyNumberFormat="1" applyAlignment="1">
      <alignment horizontal="center"/>
    </xf>
    <xf numFmtId="0" fontId="5" fillId="0" borderId="0" xfId="0" applyFont="1"/>
    <xf numFmtId="0" fontId="5" fillId="0" borderId="0" xfId="0" applyFont="1" applyAlignment="1">
      <alignment wrapText="1"/>
    </xf>
    <xf numFmtId="0" fontId="0" fillId="0" borderId="0" xfId="0" pivotButton="1"/>
    <xf numFmtId="3" fontId="0" fillId="0" borderId="0" xfId="0" pivotButton="1" applyNumberFormat="1" applyAlignment="1">
      <alignment horizontal="center"/>
    </xf>
    <xf numFmtId="0" fontId="3" fillId="2" borderId="8" xfId="0" applyFont="1" applyFill="1" applyBorder="1"/>
    <xf numFmtId="0" fontId="3" fillId="2" borderId="1" xfId="0" applyFont="1" applyFill="1" applyBorder="1" applyAlignment="1">
      <alignment horizontal="center"/>
    </xf>
    <xf numFmtId="0" fontId="0" fillId="3" borderId="1" xfId="0" applyFill="1" applyBorder="1"/>
    <xf numFmtId="49" fontId="0" fillId="0" borderId="9" xfId="0" applyNumberFormat="1" applyBorder="1"/>
    <xf numFmtId="49" fontId="0" fillId="0" borderId="10" xfId="0" applyNumberFormat="1" applyBorder="1" applyAlignment="1">
      <alignment horizontal="left"/>
    </xf>
    <xf numFmtId="0" fontId="3" fillId="2" borderId="8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9" xfId="0" applyBorder="1"/>
    <xf numFmtId="0" fontId="0" fillId="0" borderId="10" xfId="0" applyBorder="1"/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/>
    <xf numFmtId="0" fontId="2" fillId="0" borderId="13" xfId="1" applyBorder="1"/>
    <xf numFmtId="0" fontId="0" fillId="0" borderId="7" xfId="0" applyBorder="1"/>
    <xf numFmtId="0" fontId="2" fillId="0" borderId="15" xfId="1" applyBorder="1"/>
    <xf numFmtId="0" fontId="0" fillId="0" borderId="6" xfId="0" applyBorder="1"/>
    <xf numFmtId="0" fontId="0" fillId="0" borderId="16" xfId="0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20" fontId="0" fillId="0" borderId="0" xfId="0" applyNumberFormat="1"/>
    <xf numFmtId="21" fontId="0" fillId="0" borderId="5" xfId="0" applyNumberFormat="1" applyBorder="1"/>
    <xf numFmtId="21" fontId="0" fillId="0" borderId="7" xfId="0" applyNumberFormat="1" applyBorder="1"/>
    <xf numFmtId="0" fontId="0" fillId="0" borderId="15" xfId="0" applyBorder="1"/>
    <xf numFmtId="21" fontId="0" fillId="0" borderId="6" xfId="0" applyNumberFormat="1" applyBorder="1"/>
    <xf numFmtId="0" fontId="3" fillId="2" borderId="17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horizontal="center" vertical="center" wrapText="1"/>
    </xf>
    <xf numFmtId="0" fontId="3" fillId="2" borderId="19" xfId="0" applyFont="1" applyFill="1" applyBorder="1" applyAlignment="1">
      <alignment horizontal="center" vertical="center" wrapText="1"/>
    </xf>
    <xf numFmtId="49" fontId="2" fillId="0" borderId="0" xfId="1" applyNumberFormat="1"/>
    <xf numFmtId="0" fontId="3" fillId="2" borderId="0" xfId="1" applyFont="1" applyFill="1"/>
    <xf numFmtId="3" fontId="3" fillId="2" borderId="0" xfId="1" applyNumberFormat="1" applyFont="1" applyFill="1"/>
    <xf numFmtId="0" fontId="4" fillId="0" borderId="14" xfId="0" applyFont="1" applyBorder="1"/>
    <xf numFmtId="0" fontId="4" fillId="0" borderId="13" xfId="1" applyFont="1" applyBorder="1"/>
    <xf numFmtId="0" fontId="4" fillId="0" borderId="16" xfId="0" applyFont="1" applyBorder="1"/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3" fontId="1" fillId="0" borderId="0" xfId="1" applyNumberFormat="1" applyFont="1"/>
    <xf numFmtId="0" fontId="3" fillId="0" borderId="5" xfId="0" applyFont="1" applyBorder="1"/>
    <xf numFmtId="3" fontId="0" fillId="0" borderId="5" xfId="0" applyNumberFormat="1" applyBorder="1" applyAlignment="1">
      <alignment horizontal="center"/>
    </xf>
    <xf numFmtId="3" fontId="3" fillId="0" borderId="5" xfId="0" applyNumberFormat="1" applyFont="1" applyBorder="1" applyAlignment="1">
      <alignment horizontal="center"/>
    </xf>
    <xf numFmtId="0" fontId="3" fillId="0" borderId="13" xfId="0" applyFont="1" applyBorder="1"/>
    <xf numFmtId="3" fontId="0" fillId="0" borderId="14" xfId="0" applyNumberFormat="1" applyBorder="1" applyAlignment="1">
      <alignment horizontal="center"/>
    </xf>
    <xf numFmtId="3" fontId="3" fillId="0" borderId="14" xfId="0" applyNumberFormat="1" applyFont="1" applyBorder="1" applyAlignment="1">
      <alignment horizontal="center"/>
    </xf>
    <xf numFmtId="0" fontId="3" fillId="0" borderId="9" xfId="0" applyFont="1" applyBorder="1"/>
    <xf numFmtId="3" fontId="0" fillId="0" borderId="7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0" fontId="3" fillId="0" borderId="15" xfId="0" applyFont="1" applyBorder="1"/>
    <xf numFmtId="3" fontId="0" fillId="0" borderId="6" xfId="0" applyNumberFormat="1" applyBorder="1" applyAlignment="1">
      <alignment horizontal="center"/>
    </xf>
    <xf numFmtId="3" fontId="0" fillId="0" borderId="16" xfId="0" applyNumberFormat="1" applyBorder="1" applyAlignment="1">
      <alignment horizontal="center"/>
    </xf>
    <xf numFmtId="0" fontId="3" fillId="4" borderId="17" xfId="0" applyFont="1" applyFill="1" applyBorder="1"/>
    <xf numFmtId="0" fontId="3" fillId="4" borderId="18" xfId="0" applyFont="1" applyFill="1" applyBorder="1"/>
    <xf numFmtId="3" fontId="3" fillId="4" borderId="18" xfId="0" applyNumberFormat="1" applyFont="1" applyFill="1" applyBorder="1" applyAlignment="1">
      <alignment horizontal="center"/>
    </xf>
    <xf numFmtId="3" fontId="3" fillId="4" borderId="19" xfId="0" applyNumberFormat="1" applyFont="1" applyFill="1" applyBorder="1" applyAlignment="1">
      <alignment horizontal="center"/>
    </xf>
    <xf numFmtId="0" fontId="3" fillId="4" borderId="20" xfId="0" applyFont="1" applyFill="1" applyBorder="1"/>
    <xf numFmtId="0" fontId="0" fillId="0" borderId="21" xfId="0" applyBorder="1"/>
    <xf numFmtId="0" fontId="0" fillId="0" borderId="22" xfId="0" applyBorder="1"/>
    <xf numFmtId="0" fontId="3" fillId="0" borderId="22" xfId="0" applyFont="1" applyBorder="1"/>
    <xf numFmtId="0" fontId="0" fillId="0" borderId="23" xfId="0" applyBorder="1"/>
    <xf numFmtId="3" fontId="3" fillId="4" borderId="17" xfId="0" applyNumberFormat="1" applyFont="1" applyFill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3" fillId="0" borderId="13" xfId="0" applyNumberFormat="1" applyFont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0" xfId="0" applyFill="1"/>
    <xf numFmtId="14" fontId="0" fillId="0" borderId="0" xfId="0" applyNumberFormat="1"/>
    <xf numFmtId="16" fontId="0" fillId="0" borderId="0" xfId="0" applyNumberFormat="1"/>
    <xf numFmtId="0" fontId="0" fillId="0" borderId="0" xfId="0" applyFill="1"/>
    <xf numFmtId="0" fontId="7" fillId="0" borderId="13" xfId="0" applyFont="1" applyBorder="1"/>
    <xf numFmtId="0" fontId="7" fillId="0" borderId="14" xfId="0" applyFont="1" applyBorder="1"/>
    <xf numFmtId="0" fontId="7" fillId="0" borderId="9" xfId="0" applyFont="1" applyBorder="1"/>
    <xf numFmtId="0" fontId="7" fillId="0" borderId="10" xfId="0" applyFont="1" applyBorder="1"/>
    <xf numFmtId="0" fontId="2" fillId="0" borderId="25" xfId="1" applyBorder="1"/>
    <xf numFmtId="0" fontId="2" fillId="0" borderId="26" xfId="1" applyBorder="1"/>
    <xf numFmtId="0" fontId="3" fillId="2" borderId="28" xfId="1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2" fillId="0" borderId="31" xfId="1" applyBorder="1"/>
    <xf numFmtId="0" fontId="0" fillId="0" borderId="32" xfId="0" applyBorder="1"/>
    <xf numFmtId="0" fontId="0" fillId="0" borderId="33" xfId="0" applyBorder="1"/>
    <xf numFmtId="0" fontId="0" fillId="0" borderId="0" xfId="0" applyNumberFormat="1"/>
    <xf numFmtId="0" fontId="0" fillId="0" borderId="0" xfId="0" applyAlignment="1">
      <alignment vertical="top"/>
    </xf>
    <xf numFmtId="0" fontId="3" fillId="5" borderId="0" xfId="0" applyFont="1" applyFill="1" applyBorder="1" applyAlignment="1">
      <alignment horizontal="center" vertical="center" wrapText="1"/>
    </xf>
    <xf numFmtId="0" fontId="0" fillId="0" borderId="0" xfId="0" applyAlignment="1"/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0" fillId="6" borderId="0" xfId="0" applyFill="1"/>
    <xf numFmtId="0" fontId="9" fillId="0" borderId="0" xfId="2"/>
  </cellXfs>
  <cellStyles count="3">
    <cellStyle name="Hyperlink" xfId="2" builtinId="8"/>
    <cellStyle name="Normal" xfId="0" builtinId="0"/>
    <cellStyle name="Обычный 2" xfId="1" xr:uid="{00000000-0005-0000-0000-000001000000}"/>
  </cellStyles>
  <dxfs count="33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3" formatCode="#,##0"/>
      <fill>
        <patternFill patternType="solid">
          <fgColor indexed="64"/>
          <bgColor theme="2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[Тестовое задание Excel для стажеров.xlsm]Задание 6!PivotTable5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</a:t>
            </a:r>
            <a:r>
              <a:rPr lang="ru-RU" baseline="0"/>
              <a:t> за год</a:t>
            </a:r>
            <a:r>
              <a:rPr lang="en-US" baseline="0"/>
              <a:t> </a:t>
            </a:r>
            <a:r>
              <a:rPr lang="ru-RU" baseline="0"/>
              <a:t>всех категорий </a:t>
            </a:r>
            <a:r>
              <a:rPr lang="en-US" baseline="0"/>
              <a:t>Coca-Cola</a:t>
            </a:r>
            <a:r>
              <a:rPr lang="ru-RU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'Задание 6'!$B$15</c:f>
              <c:strCache>
                <c:ptCount val="1"/>
                <c:pt idx="0">
                  <c:v>Sum of Значение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'Задание 6'!$A$16:$A$22</c:f>
              <c:strCache>
                <c:ptCount val="6"/>
                <c:pt idx="0">
                  <c:v>Arkhangelsk</c:v>
                </c:pt>
                <c:pt idx="1">
                  <c:v>Kaliningrad</c:v>
                </c:pt>
                <c:pt idx="2">
                  <c:v>Novgorod</c:v>
                </c:pt>
                <c:pt idx="3">
                  <c:v>Petrozavodsk</c:v>
                </c:pt>
                <c:pt idx="4">
                  <c:v>SPB</c:v>
                </c:pt>
                <c:pt idx="5">
                  <c:v>Vologda</c:v>
                </c:pt>
              </c:strCache>
            </c:strRef>
          </c:cat>
          <c:val>
            <c:numRef>
              <c:f>'Задание 6'!$B$16:$B$22</c:f>
              <c:numCache>
                <c:formatCode>General</c:formatCode>
                <c:ptCount val="6"/>
                <c:pt idx="0">
                  <c:v>44347.317597000001</c:v>
                </c:pt>
                <c:pt idx="1">
                  <c:v>383287.59724399989</c:v>
                </c:pt>
                <c:pt idx="2">
                  <c:v>71305.949665999971</c:v>
                </c:pt>
                <c:pt idx="3">
                  <c:v>37312.16276899998</c:v>
                </c:pt>
                <c:pt idx="4">
                  <c:v>641085.60217099974</c:v>
                </c:pt>
                <c:pt idx="5">
                  <c:v>17.75273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3B-4F8B-A660-2E162AD97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6727616"/>
        <c:axId val="1076731776"/>
      </c:barChart>
      <c:lineChart>
        <c:grouping val="stacked"/>
        <c:varyColors val="0"/>
        <c:ser>
          <c:idx val="1"/>
          <c:order val="1"/>
          <c:tx>
            <c:strRef>
              <c:f>'Задание 6'!$C$15</c:f>
              <c:strCache>
                <c:ptCount val="1"/>
                <c:pt idx="0">
                  <c:v>Sum of Target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'Задание 6'!$A$16:$A$22</c:f>
              <c:strCache>
                <c:ptCount val="6"/>
                <c:pt idx="0">
                  <c:v>Arkhangelsk</c:v>
                </c:pt>
                <c:pt idx="1">
                  <c:v>Kaliningrad</c:v>
                </c:pt>
                <c:pt idx="2">
                  <c:v>Novgorod</c:v>
                </c:pt>
                <c:pt idx="3">
                  <c:v>Petrozavodsk</c:v>
                </c:pt>
                <c:pt idx="4">
                  <c:v>SPB</c:v>
                </c:pt>
                <c:pt idx="5">
                  <c:v>Vologda</c:v>
                </c:pt>
              </c:strCache>
            </c:strRef>
          </c:cat>
          <c:val>
            <c:numRef>
              <c:f>'Задание 6'!$C$16:$C$22</c:f>
              <c:numCache>
                <c:formatCode>General</c:formatCode>
                <c:ptCount val="6"/>
                <c:pt idx="0">
                  <c:v>210000</c:v>
                </c:pt>
                <c:pt idx="1">
                  <c:v>210000</c:v>
                </c:pt>
                <c:pt idx="2">
                  <c:v>210000</c:v>
                </c:pt>
                <c:pt idx="3">
                  <c:v>210000</c:v>
                </c:pt>
                <c:pt idx="4">
                  <c:v>210000</c:v>
                </c:pt>
                <c:pt idx="5">
                  <c:v>210000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3B-4F8B-A660-2E162AD97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6727616"/>
        <c:axId val="1076731776"/>
      </c:lineChart>
      <c:catAx>
        <c:axId val="107672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76731776"/>
        <c:crosses val="autoZero"/>
        <c:auto val="1"/>
        <c:lblAlgn val="ctr"/>
        <c:lblOffset val="100"/>
        <c:noMultiLvlLbl val="0"/>
      </c:catAx>
      <c:valAx>
        <c:axId val="107673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7672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0</xdr:row>
      <xdr:rowOff>133349</xdr:rowOff>
    </xdr:from>
    <xdr:to>
      <xdr:col>3</xdr:col>
      <xdr:colOff>390524</xdr:colOff>
      <xdr:row>7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499" y="133349"/>
          <a:ext cx="4391025" cy="1228726"/>
        </a:xfrm>
        <a:prstGeom prst="rect">
          <a:avLst/>
        </a:prstGeom>
        <a:ln cap="sq">
          <a:round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="1" i="1"/>
            <a:t>Задание</a:t>
          </a:r>
          <a:r>
            <a:rPr lang="ru-RU" sz="1100" b="1" i="1" baseline="0"/>
            <a:t> №1</a:t>
          </a:r>
        </a:p>
        <a:p>
          <a:endParaRPr lang="ru-RU" sz="1100" i="1" baseline="0"/>
        </a:p>
        <a:p>
          <a:r>
            <a:rPr lang="ru-RU" sz="1100" b="0"/>
            <a:t>С помощью </a:t>
          </a:r>
          <a:r>
            <a:rPr lang="ru-RU" sz="1100" b="0" u="sng"/>
            <a:t>любых формул и преобразований</a:t>
          </a:r>
          <a:r>
            <a:rPr lang="ru-RU" sz="1100" b="0"/>
            <a:t> запишите в ячейке "</a:t>
          </a:r>
          <a:r>
            <a:rPr lang="en-US" sz="1100" b="0"/>
            <a:t>F2" </a:t>
          </a:r>
          <a:r>
            <a:rPr lang="ru-RU" sz="1100" b="0"/>
            <a:t>кол-во адресов, которые находятся в г. Самара? </a:t>
          </a:r>
          <a:endParaRPr lang="en-US" sz="1100" b="0"/>
        </a:p>
        <a:p>
          <a:r>
            <a:rPr lang="ru-RU" sz="1100" b="1"/>
            <a:t>Важно:</a:t>
          </a:r>
          <a:r>
            <a:rPr lang="ru-RU" sz="1100" b="0"/>
            <a:t> Все преобразования и формулы необходимо оставить. В ячейке </a:t>
          </a:r>
          <a:r>
            <a:rPr lang="ru-RU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F2"</a:t>
          </a:r>
          <a:r>
            <a:rPr lang="en-US" sz="1100" b="0"/>
            <a:t> </a:t>
          </a:r>
          <a:r>
            <a:rPr lang="ru-RU" sz="1100" b="0"/>
            <a:t>должна быть формула, а не значение.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0</xdr:row>
      <xdr:rowOff>133350</xdr:rowOff>
    </xdr:from>
    <xdr:to>
      <xdr:col>3</xdr:col>
      <xdr:colOff>504825</xdr:colOff>
      <xdr:row>7</xdr:row>
      <xdr:rowOff>104776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3826" y="133350"/>
          <a:ext cx="4614332" cy="1283759"/>
        </a:xfrm>
        <a:prstGeom prst="rect">
          <a:avLst/>
        </a:prstGeom>
        <a:ln cap="sq">
          <a:round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="1" i="1"/>
            <a:t>Задание</a:t>
          </a:r>
          <a:r>
            <a:rPr lang="ru-RU" sz="1100" b="1" i="1" baseline="0"/>
            <a:t> №</a:t>
          </a:r>
          <a:r>
            <a:rPr lang="en-US" sz="1100" b="1" i="1" baseline="0"/>
            <a:t>2</a:t>
          </a:r>
          <a:endParaRPr lang="ru-RU" sz="1100" b="1" i="1" baseline="0"/>
        </a:p>
        <a:p>
          <a:endParaRPr lang="ru-RU" sz="1100" i="1" baseline="0"/>
        </a:p>
        <a:p>
          <a:r>
            <a:rPr lang="ru-RU" sz="1100" b="0"/>
            <a:t>С помощью </a:t>
          </a:r>
          <a:r>
            <a:rPr lang="ru-RU" sz="1100" b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любых формул и преобразований</a:t>
          </a:r>
          <a:r>
            <a:rPr lang="ru-RU" sz="1100" b="0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запишите в ячейку </a:t>
          </a:r>
          <a:r>
            <a:rPr lang="en-US" sz="1100" b="0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"F2"</a:t>
          </a:r>
          <a:r>
            <a:rPr lang="ru-RU" sz="1100" b="0"/>
            <a:t> дату и время из таблицы ниже в указанном формате написания. </a:t>
          </a:r>
          <a:endParaRPr lang="en-US" sz="1100" b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0"/>
            <a:t>Пример требуемого формата: </a:t>
          </a:r>
          <a:r>
            <a:rPr lang="ru-RU" sz="1100" b="1"/>
            <a:t>2021-10-12</a:t>
          </a:r>
          <a:r>
            <a:rPr lang="en-US" sz="1100" b="1"/>
            <a:t>T08:26:07.000Z</a:t>
          </a:r>
          <a:endParaRPr lang="ru-RU" sz="1100" b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Важно:</a:t>
          </a:r>
          <a:r>
            <a:rPr lang="ru-RU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Все преобразования и формулы необходимо оставить. В ячейке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F2" </a:t>
          </a:r>
          <a:r>
            <a:rPr lang="ru-RU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должна быть формула, а не значение.</a:t>
          </a:r>
          <a:endParaRPr lang="ru-RU">
            <a:effectLst/>
          </a:endParaRPr>
        </a:p>
        <a:p>
          <a:endParaRPr lang="ru-RU" sz="1100" b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152400</xdr:rowOff>
    </xdr:from>
    <xdr:to>
      <xdr:col>6</xdr:col>
      <xdr:colOff>190499</xdr:colOff>
      <xdr:row>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61924" y="152400"/>
          <a:ext cx="4752975" cy="1647825"/>
        </a:xfrm>
        <a:prstGeom prst="rect">
          <a:avLst/>
        </a:prstGeom>
        <a:ln cap="sq">
          <a:round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="1" i="1"/>
            <a:t>Задание</a:t>
          </a:r>
          <a:r>
            <a:rPr lang="ru-RU" sz="1100" b="1" i="1" baseline="0"/>
            <a:t> №3</a:t>
          </a:r>
        </a:p>
        <a:p>
          <a:endParaRPr lang="ru-RU" sz="1100" i="1" baseline="0"/>
        </a:p>
        <a:p>
          <a:r>
            <a:rPr lang="ru-RU" sz="1100" b="0"/>
            <a:t>Для каждой торговой точки в системе необходимо присвоить 4 атрибута (Высота,</a:t>
          </a:r>
          <a:r>
            <a:rPr lang="ru-RU" sz="1100" b="0" baseline="0"/>
            <a:t> Ширина, Глубина, Покрытие</a:t>
          </a:r>
          <a:r>
            <a:rPr lang="ru-RU" sz="1100" b="0"/>
            <a:t>), для этого требуется подготовить шаблон. В таблице</a:t>
          </a:r>
          <a:r>
            <a:rPr lang="ru-RU" sz="1100" b="0" baseline="0"/>
            <a:t> н</a:t>
          </a:r>
          <a:r>
            <a:rPr lang="ru-RU" sz="1100" b="0"/>
            <a:t>иже приведен пример заполнения шаблона. </a:t>
          </a:r>
          <a:r>
            <a:rPr lang="ru-RU" sz="1100" b="0" u="sng"/>
            <a:t>С помощью формул</a:t>
          </a:r>
          <a:r>
            <a:rPr lang="ru-RU" sz="1100" b="0"/>
            <a:t> продолжите заполнение атрибутов с ячеек "</a:t>
          </a:r>
          <a:r>
            <a:rPr lang="en-US" sz="1100" b="0"/>
            <a:t>A</a:t>
          </a:r>
          <a:r>
            <a:rPr lang="ru-RU" sz="1100" b="0"/>
            <a:t>1</a:t>
          </a:r>
          <a:r>
            <a:rPr lang="en-US" sz="1100" b="0"/>
            <a:t>4 </a:t>
          </a:r>
          <a:r>
            <a:rPr lang="ru-RU" sz="1100" b="0"/>
            <a:t>и </a:t>
          </a:r>
          <a:r>
            <a:rPr lang="en-US" sz="1100" b="0"/>
            <a:t>B</a:t>
          </a:r>
          <a:r>
            <a:rPr lang="ru-RU" sz="1100" b="0"/>
            <a:t>1</a:t>
          </a:r>
          <a:r>
            <a:rPr lang="en-US" sz="1100" b="0"/>
            <a:t>4</a:t>
          </a:r>
          <a:r>
            <a:rPr lang="ru-RU" sz="1100" b="0"/>
            <a:t>" для 35-и </a:t>
          </a:r>
          <a:r>
            <a:rPr lang="en-US" sz="1100" b="0"/>
            <a:t>ID c </a:t>
          </a:r>
          <a:r>
            <a:rPr lang="ru-RU" sz="1100" b="0"/>
            <a:t>вкладки "Задание 3 Данные". Можно производить любые дополнительные вычисления. </a:t>
          </a:r>
        </a:p>
        <a:p>
          <a:r>
            <a:rPr lang="ru-RU" sz="1100" b="1"/>
            <a:t>Важно:</a:t>
          </a:r>
          <a:r>
            <a:rPr lang="ru-RU" sz="1100" b="0"/>
            <a:t> Все преобразования и формулы необходимо оставить.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114300</xdr:rowOff>
    </xdr:from>
    <xdr:to>
      <xdr:col>6</xdr:col>
      <xdr:colOff>504825</xdr:colOff>
      <xdr:row>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04775" y="114300"/>
          <a:ext cx="4752975" cy="1304925"/>
        </a:xfrm>
        <a:prstGeom prst="rect">
          <a:avLst/>
        </a:prstGeom>
        <a:ln cap="sq">
          <a:round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="1" i="1"/>
            <a:t>Задание</a:t>
          </a:r>
          <a:r>
            <a:rPr lang="ru-RU" sz="1100" b="1" i="1" baseline="0"/>
            <a:t> №4</a:t>
          </a:r>
        </a:p>
        <a:p>
          <a:endParaRPr lang="ru-RU" sz="1100" i="1" baseline="0"/>
        </a:p>
        <a:p>
          <a:r>
            <a:rPr lang="ru-RU" sz="1100" b="0"/>
            <a:t>Постройте сводную таблицу на основании таблицы ниже, чтобы можно было понять кол-во посещений по дням и неделям у каждого маршрута. Сводную таблицу необходимо вставить на этот же лист в ячейку "</a:t>
          </a:r>
          <a:r>
            <a:rPr lang="en-US" sz="1100" b="0"/>
            <a:t>H9</a:t>
          </a:r>
          <a:r>
            <a:rPr lang="ru-RU" sz="1100" b="0"/>
            <a:t>". В ячейку "</a:t>
          </a:r>
          <a:r>
            <a:rPr lang="en-US" sz="1100" b="0"/>
            <a:t>H2</a:t>
          </a:r>
          <a:r>
            <a:rPr lang="ru-RU" sz="1100" b="0"/>
            <a:t>" напишите выводы, которые можно сделать на основании полученных данных.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123826</xdr:rowOff>
    </xdr:from>
    <xdr:to>
      <xdr:col>7</xdr:col>
      <xdr:colOff>104775</xdr:colOff>
      <xdr:row>5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33350" y="123826"/>
          <a:ext cx="4752975" cy="904874"/>
        </a:xfrm>
        <a:prstGeom prst="rect">
          <a:avLst/>
        </a:prstGeom>
        <a:ln cap="sq">
          <a:round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="1" i="1"/>
            <a:t>Задание</a:t>
          </a:r>
          <a:r>
            <a:rPr lang="ru-RU" sz="1100" b="1" i="1" baseline="0"/>
            <a:t> №5</a:t>
          </a:r>
        </a:p>
        <a:p>
          <a:endParaRPr lang="ru-RU" sz="1100" i="1" baseline="0"/>
        </a:p>
        <a:p>
          <a:r>
            <a:rPr lang="ru-RU" sz="1100" b="0"/>
            <a:t>В таблице</a:t>
          </a:r>
          <a:r>
            <a:rPr lang="ru-RU" sz="1100" b="0" baseline="0"/>
            <a:t> ниже данные по маршрутам, напишите все выводы, замеченаия или идеи, которые появятся на основании этих данных.</a:t>
          </a:r>
          <a:endParaRPr lang="ru-RU" sz="1100" b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123824</xdr:rowOff>
    </xdr:from>
    <xdr:to>
      <xdr:col>8</xdr:col>
      <xdr:colOff>409575</xdr:colOff>
      <xdr:row>9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33350" y="123824"/>
          <a:ext cx="5153025" cy="1628776"/>
        </a:xfrm>
        <a:prstGeom prst="rect">
          <a:avLst/>
        </a:prstGeom>
        <a:ln cap="sq">
          <a:round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="1" i="1"/>
            <a:t>Задание</a:t>
          </a:r>
          <a:r>
            <a:rPr lang="ru-RU" sz="1100" b="1" i="1" baseline="0"/>
            <a:t> №6</a:t>
          </a:r>
        </a:p>
        <a:p>
          <a:endParaRPr lang="ru-RU" sz="1100" i="1" baseline="0"/>
        </a:p>
        <a:p>
          <a:r>
            <a:rPr lang="ru-RU" sz="1100" b="0"/>
            <a:t>На основании</a:t>
          </a:r>
          <a:r>
            <a:rPr lang="ru-RU" sz="1100" b="0" baseline="0"/>
            <a:t> данных на вкладке "Задание 6 Данные" постройте сводную диаграмму, чтобы </a:t>
          </a:r>
          <a:r>
            <a:rPr lang="ru-RU" sz="1100" b="0" u="sng" baseline="0"/>
            <a:t>визуально можно было понять</a:t>
          </a:r>
          <a:r>
            <a:rPr lang="ru-RU" sz="1100" b="0" baseline="0"/>
            <a:t> выполнен или нет план продаж за год по всем категориям напитков </a:t>
          </a:r>
          <a:r>
            <a:rPr lang="en-US" sz="1100" b="0" baseline="0"/>
            <a:t>Coca Cola</a:t>
          </a:r>
          <a:r>
            <a:rPr lang="ru-RU" sz="1100" b="0" baseline="0"/>
            <a:t>, в канале продаж Классическая розница. План продаж для каждого региона 210000. Регион СПб необходимо представить одним регионом. Можно делать любые дополнительные вычисления и преобразования. Сводную диаграмму разместите</a:t>
          </a:r>
          <a:r>
            <a:rPr lang="en-US" sz="1100" b="0" baseline="0"/>
            <a:t> </a:t>
          </a:r>
          <a:r>
            <a:rPr lang="ru-RU" sz="1100" b="0" baseline="0"/>
            <a:t>на текущем листе в ячейке "</a:t>
          </a:r>
          <a:r>
            <a:rPr lang="en-US" sz="1100" b="0" baseline="0"/>
            <a:t>D15"</a:t>
          </a:r>
          <a:r>
            <a:rPr lang="ru-RU" sz="1100" b="0" baseline="0"/>
            <a:t>.</a:t>
          </a:r>
          <a:endParaRPr lang="en-US" sz="1100" b="0" baseline="0"/>
        </a:p>
        <a:p>
          <a:endParaRPr lang="ru-RU" sz="1100" b="0"/>
        </a:p>
      </xdr:txBody>
    </xdr:sp>
    <xdr:clientData/>
  </xdr:twoCellAnchor>
  <xdr:twoCellAnchor>
    <xdr:from>
      <xdr:col>3</xdr:col>
      <xdr:colOff>295274</xdr:colOff>
      <xdr:row>14</xdr:row>
      <xdr:rowOff>9524</xdr:rowOff>
    </xdr:from>
    <xdr:to>
      <xdr:col>12</xdr:col>
      <xdr:colOff>266699</xdr:colOff>
      <xdr:row>31</xdr:row>
      <xdr:rowOff>177799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114300</xdr:rowOff>
    </xdr:from>
    <xdr:to>
      <xdr:col>8</xdr:col>
      <xdr:colOff>381000</xdr:colOff>
      <xdr:row>5</xdr:row>
      <xdr:rowOff>104775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04775" y="114300"/>
          <a:ext cx="5153025" cy="942975"/>
        </a:xfrm>
        <a:prstGeom prst="rect">
          <a:avLst/>
        </a:prstGeom>
        <a:ln cap="sq">
          <a:round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="1" i="1"/>
            <a:t>Задание</a:t>
          </a:r>
          <a:r>
            <a:rPr lang="ru-RU" sz="1100" b="1" i="1" baseline="0"/>
            <a:t> №7</a:t>
          </a:r>
        </a:p>
        <a:p>
          <a:endParaRPr lang="ru-RU" sz="1100" i="1" baseline="0"/>
        </a:p>
        <a:p>
          <a:r>
            <a:rPr lang="ru-RU" sz="1100" b="0"/>
            <a:t>Напишите макрос,</a:t>
          </a:r>
          <a:r>
            <a:rPr lang="ru-RU" sz="1100" b="0" baseline="0"/>
            <a:t> который скопирует данные с формулой из ячейки "</a:t>
          </a:r>
          <a:r>
            <a:rPr lang="en-US" sz="1100" b="0" baseline="0"/>
            <a:t>A9</a:t>
          </a:r>
          <a:r>
            <a:rPr lang="ru-RU" sz="1100" b="0" baseline="0"/>
            <a:t>" и вставит как значение в ячейку "</a:t>
          </a:r>
          <a:r>
            <a:rPr lang="en-US" sz="1100" b="0" baseline="0"/>
            <a:t>D9</a:t>
          </a:r>
          <a:r>
            <a:rPr lang="ru-RU" sz="1100" b="0" baseline="0"/>
            <a:t>"</a:t>
          </a:r>
          <a:endParaRPr lang="ru-RU" sz="1100" b="0"/>
        </a:p>
      </xdr:txBody>
    </xdr:sp>
    <xdr:clientData/>
  </xdr:twoCellAnchor>
  <xdr:twoCellAnchor>
    <xdr:from>
      <xdr:col>9</xdr:col>
      <xdr:colOff>19050</xdr:colOff>
      <xdr:row>0</xdr:row>
      <xdr:rowOff>114300</xdr:rowOff>
    </xdr:from>
    <xdr:to>
      <xdr:col>17</xdr:col>
      <xdr:colOff>295275</xdr:colOff>
      <xdr:row>5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5505450" y="114300"/>
          <a:ext cx="5153025" cy="942975"/>
        </a:xfrm>
        <a:prstGeom prst="rect">
          <a:avLst/>
        </a:prstGeom>
        <a:ln cap="sq">
          <a:round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="1" i="1"/>
            <a:t>Задание</a:t>
          </a:r>
          <a:r>
            <a:rPr lang="ru-RU" sz="1100" b="1" i="1" baseline="0"/>
            <a:t> №8</a:t>
          </a:r>
        </a:p>
        <a:p>
          <a:endParaRPr lang="ru-RU" sz="1100" i="1" baseline="0"/>
        </a:p>
        <a:p>
          <a:r>
            <a:rPr lang="ru-RU" sz="1100" b="0"/>
            <a:t>На вкладке</a:t>
          </a:r>
          <a:r>
            <a:rPr lang="ru-RU" sz="1100" b="0" baseline="0"/>
            <a:t> "Задание 6 Данные" в диапазоне "</a:t>
          </a:r>
          <a:r>
            <a:rPr lang="en-US" sz="1100" b="0" baseline="0"/>
            <a:t>H2:S11603</a:t>
          </a:r>
          <a:r>
            <a:rPr lang="ru-RU" sz="1100" b="0" baseline="0"/>
            <a:t>" в некоторых ячейках данные записаны как формулы, выделите их желтой заливкой.</a:t>
          </a:r>
          <a:endParaRPr lang="ru-RU" sz="1100" b="0"/>
        </a:p>
      </xdr:txBody>
    </xdr:sp>
    <xdr:clientData/>
  </xdr:twoCellAnchor>
  <xdr:twoCellAnchor>
    <xdr:from>
      <xdr:col>17</xdr:col>
      <xdr:colOff>552450</xdr:colOff>
      <xdr:row>0</xdr:row>
      <xdr:rowOff>114300</xdr:rowOff>
    </xdr:from>
    <xdr:to>
      <xdr:col>26</xdr:col>
      <xdr:colOff>219075</xdr:colOff>
      <xdr:row>5</xdr:row>
      <xdr:rowOff>104775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0915650" y="114300"/>
          <a:ext cx="5153025" cy="942975"/>
        </a:xfrm>
        <a:prstGeom prst="rect">
          <a:avLst/>
        </a:prstGeom>
        <a:ln cap="sq">
          <a:round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="1" i="1"/>
            <a:t>Задание</a:t>
          </a:r>
          <a:r>
            <a:rPr lang="ru-RU" sz="1100" b="1" i="1" baseline="0"/>
            <a:t> №9</a:t>
          </a:r>
        </a:p>
        <a:p>
          <a:endParaRPr lang="ru-RU" sz="1100" b="0" i="0" baseline="0"/>
        </a:p>
        <a:p>
          <a:r>
            <a:rPr lang="ru-RU" sz="1100" b="0" i="0" baseline="0"/>
            <a:t>Установите в ячейке </a:t>
          </a:r>
          <a:r>
            <a:rPr lang="en-US" sz="1100" b="0" i="0" baseline="0"/>
            <a:t>"U9" </a:t>
          </a:r>
          <a:r>
            <a:rPr lang="ru-RU" sz="1100" b="0" i="0" baseline="0"/>
            <a:t>ограниечеие на ввод данных, значение целое число минимум 150 и максимум 500.</a:t>
          </a:r>
          <a:endParaRPr lang="ru-RU" sz="1100" i="1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177800</xdr:colOff>
          <xdr:row>11</xdr:row>
          <xdr:rowOff>63500</xdr:rowOff>
        </xdr:from>
        <xdr:to>
          <xdr:col>3</xdr:col>
          <xdr:colOff>393700</xdr:colOff>
          <xdr:row>12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Макрос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133350</xdr:rowOff>
    </xdr:from>
    <xdr:to>
      <xdr:col>7</xdr:col>
      <xdr:colOff>504825</xdr:colOff>
      <xdr:row>9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42875" y="133350"/>
          <a:ext cx="5753100" cy="1657350"/>
        </a:xfrm>
        <a:prstGeom prst="rect">
          <a:avLst/>
        </a:prstGeom>
        <a:ln cap="sq">
          <a:round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="1" i="1"/>
            <a:t>Задание</a:t>
          </a:r>
          <a:r>
            <a:rPr lang="ru-RU" sz="1100" b="1" i="1" baseline="0"/>
            <a:t> №10</a:t>
          </a:r>
        </a:p>
        <a:p>
          <a:endParaRPr lang="ru-RU" sz="1100" i="1" baseline="0"/>
        </a:p>
        <a:p>
          <a:r>
            <a:rPr lang="ru-RU" sz="1100" b="0"/>
            <a:t>При помощи условной логики (</a:t>
          </a:r>
          <a:r>
            <a:rPr lang="en-US" sz="1100" b="0"/>
            <a:t>IF,AND, OR - </a:t>
          </a:r>
          <a:r>
            <a:rPr lang="ru-RU" sz="1100" b="0"/>
            <a:t>ЕСЛИ, И, ИЛИ) и функции </a:t>
          </a:r>
          <a:r>
            <a:rPr lang="en-US" sz="1100" b="0"/>
            <a:t>VLOOKUP (</a:t>
          </a:r>
          <a:r>
            <a:rPr lang="ru-RU" sz="1100" b="0"/>
            <a:t>ВПР) подтянуть данные из таблицы ниже в таблицу</a:t>
          </a:r>
          <a:r>
            <a:rPr lang="ru-RU" sz="1100" b="0" baseline="0"/>
            <a:t> справа (диапазон для заполнения "</a:t>
          </a:r>
          <a:r>
            <a:rPr lang="en-US" sz="1100" b="0" baseline="0"/>
            <a:t>M2:O14</a:t>
          </a:r>
          <a:r>
            <a:rPr lang="ru-RU" sz="1100" b="0" baseline="0"/>
            <a:t>")</a:t>
          </a:r>
          <a:r>
            <a:rPr lang="ru-RU" sz="1100" b="0"/>
            <a:t>, со следующими условиями: </a:t>
          </a:r>
          <a:endParaRPr lang="en-US" sz="1100" b="0"/>
        </a:p>
        <a:p>
          <a:r>
            <a:rPr lang="en-US" sz="1100" b="0"/>
            <a:t>a) </a:t>
          </a:r>
          <a:r>
            <a:rPr lang="ru-RU" sz="1100" b="0"/>
            <a:t>Если в поле </a:t>
          </a:r>
          <a:r>
            <a:rPr lang="en-US" sz="1100" b="0"/>
            <a:t>CPL Description </a:t>
          </a:r>
          <a:r>
            <a:rPr lang="ru-RU" sz="1100" b="0"/>
            <a:t>пусто, то тянуть по полю </a:t>
          </a:r>
          <a:r>
            <a:rPr lang="en-US" sz="1100" b="0"/>
            <a:t>CPL Group Description</a:t>
          </a:r>
        </a:p>
        <a:p>
          <a:r>
            <a:rPr lang="en-US" sz="1100" b="0"/>
            <a:t>b) </a:t>
          </a:r>
          <a:r>
            <a:rPr lang="ru-RU" sz="1100" b="0"/>
            <a:t>Если </a:t>
          </a:r>
          <a:r>
            <a:rPr lang="en-US" sz="1100" b="0"/>
            <a:t>CPL Description =RU Vending, </a:t>
          </a:r>
          <a:r>
            <a:rPr lang="ru-RU" sz="1100" b="0"/>
            <a:t>то тянуть по сочетанию полей </a:t>
          </a:r>
          <a:r>
            <a:rPr lang="en-US" sz="1100" b="0"/>
            <a:t>CPL Description </a:t>
          </a:r>
          <a:r>
            <a:rPr lang="ru-RU" sz="1100" b="0"/>
            <a:t>и </a:t>
          </a:r>
          <a:r>
            <a:rPr lang="en-US" sz="1100" b="0"/>
            <a:t>Sub demand Area - description</a:t>
          </a:r>
        </a:p>
        <a:p>
          <a:r>
            <a:rPr lang="en-US" sz="1100" b="0"/>
            <a:t>c) </a:t>
          </a:r>
          <a:r>
            <a:rPr lang="ru-RU" sz="1100" b="0"/>
            <a:t>Во всех остальных случаях тянуть по полю </a:t>
          </a:r>
          <a:r>
            <a:rPr lang="en-US" sz="1100" b="0"/>
            <a:t>CPL Description</a:t>
          </a:r>
          <a:endParaRPr lang="ru-RU" sz="1100" b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95250</xdr:rowOff>
    </xdr:from>
    <xdr:to>
      <xdr:col>6</xdr:col>
      <xdr:colOff>276225</xdr:colOff>
      <xdr:row>4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66675" y="95250"/>
          <a:ext cx="5753100" cy="790575"/>
        </a:xfrm>
        <a:prstGeom prst="rect">
          <a:avLst/>
        </a:prstGeom>
        <a:ln cap="sq">
          <a:round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="1" i="1"/>
            <a:t>Задание</a:t>
          </a:r>
          <a:r>
            <a:rPr lang="ru-RU" sz="1100" b="1" i="1" baseline="0"/>
            <a:t> №11</a:t>
          </a:r>
        </a:p>
        <a:p>
          <a:endParaRPr lang="ru-RU" sz="1100" b="1" i="1" baseline="0"/>
        </a:p>
        <a:p>
          <a:r>
            <a:rPr lang="ru-RU" sz="1100" b="1" i="1" baseline="0"/>
            <a:t>Удалите дубли из таблицы ниже. Отсортируйте получившийся результат "От А до Я" одновременно по столбцу "РП" и "Идентификатор машины".</a:t>
          </a:r>
        </a:p>
        <a:p>
          <a:endParaRPr lang="ru-RU" sz="1100" i="1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95250</xdr:rowOff>
    </xdr:from>
    <xdr:to>
      <xdr:col>3</xdr:col>
      <xdr:colOff>333375</xdr:colOff>
      <xdr:row>4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04775" y="95250"/>
          <a:ext cx="5972175" cy="723900"/>
        </a:xfrm>
        <a:prstGeom prst="rect">
          <a:avLst/>
        </a:prstGeom>
        <a:ln cap="sq">
          <a:round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="1" i="1"/>
            <a:t>Задание</a:t>
          </a:r>
          <a:r>
            <a:rPr lang="ru-RU" sz="1100" b="1" i="1" baseline="0"/>
            <a:t> №12</a:t>
          </a:r>
        </a:p>
        <a:p>
          <a:endParaRPr lang="ru-RU" sz="1100" b="1" i="1" baseline="0"/>
        </a:p>
        <a:p>
          <a:r>
            <a:rPr lang="ru-RU" sz="1100" b="1" i="1" baseline="0"/>
            <a:t>Определите координаты точек по адресу. Можно пользоваться любыми инструментами.</a:t>
          </a:r>
          <a:endParaRPr lang="ru-RU" sz="1100" i="1" baseline="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Excel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496.450167129631" createdVersion="6" refreshedVersion="6" minRefreshableVersion="3" recordCount="11602" xr:uid="{00000000-000A-0000-FFFF-FFFF00000000}">
  <cacheSource type="worksheet">
    <worksheetSource ref="B1:S11603" sheet="Задание 6 Данные" r:id="rId2"/>
  </cacheSource>
  <cacheFields count="18">
    <cacheField name="CPL Group description" numFmtId="0">
      <sharedItems count="4">
        <s v="DISTRIBUTOR"/>
        <s v="DSD FC"/>
        <s v="DSD IC"/>
        <s v="WHS"/>
      </sharedItems>
    </cacheField>
    <cacheField name="CPL Description" numFmtId="0">
      <sharedItems count="9">
        <s v="RU Distributor"/>
        <s v="RU Special Distributor"/>
        <s v="RU Local   Traditional Trade"/>
        <s v="RU MODERN TRADE"/>
        <s v="RU At Work/Education"/>
        <s v="RU Top Local IC"/>
        <s v="RU Traditional IC"/>
        <s v="RU VENDING"/>
        <s v="RU WHOLESALER"/>
      </sharedItems>
    </cacheField>
    <cacheField name="Sub Demand Area - description" numFmtId="0">
      <sharedItems count="10">
        <s v="Novgorod"/>
        <s v="PSKOV"/>
        <s v="Vologda"/>
        <s v="Arkhangelsk"/>
        <s v="MURMANSK"/>
        <s v="Petrozavodsk"/>
        <s v="Kaliningrad"/>
        <s v="SPB NORTH"/>
        <s v="SPB Oblast"/>
        <s v="SPB SOUTH"/>
      </sharedItems>
    </cacheField>
    <cacheField name="Brand description" numFmtId="0">
      <sharedItems/>
    </cacheField>
    <cacheField name="Product ID" numFmtId="0">
      <sharedItems/>
    </cacheField>
    <cacheField name="Product Description" numFmtId="0">
      <sharedItems/>
    </cacheField>
    <cacheField name="M01" numFmtId="0">
      <sharedItems containsString="0" containsBlank="1" containsNumber="1" minValue="-3.1701299999999999" maxValue="12308.558080000001"/>
    </cacheField>
    <cacheField name="M02" numFmtId="0">
      <sharedItems containsString="0" containsBlank="1" containsNumber="1" minValue="0" maxValue="32614.931465999998"/>
    </cacheField>
    <cacheField name="M03" numFmtId="0">
      <sharedItems containsString="0" containsBlank="1" containsNumber="1" minValue="-6.3402599999999998" maxValue="27220.849600000001"/>
    </cacheField>
    <cacheField name="M04" numFmtId="0">
      <sharedItems containsString="0" containsBlank="1" containsNumber="1" minValue="0" maxValue="16972.013548999999"/>
    </cacheField>
    <cacheField name="M05" numFmtId="0">
      <sharedItems containsString="0" containsBlank="1" containsNumber="1" minValue="0" maxValue="13516.159156"/>
    </cacheField>
    <cacheField name="M06" numFmtId="0">
      <sharedItems containsString="0" containsBlank="1" containsNumber="1" minValue="-2.8150999999999999E-2" maxValue="22485.551476000001"/>
    </cacheField>
    <cacheField name="M07" numFmtId="0">
      <sharedItems containsString="0" containsBlank="1" containsNumber="1" minValue="-2.6544000000000002E-2" maxValue="21506.429189999999"/>
    </cacheField>
    <cacheField name="M08" numFmtId="0">
      <sharedItems containsString="0" containsBlank="1" containsNumber="1" minValue="-2.3522000000000001E-2" maxValue="18294.607166000002"/>
    </cacheField>
    <cacheField name="M09" numFmtId="0">
      <sharedItems containsString="0" containsBlank="1" containsNumber="1" minValue="0" maxValue="20929.242165"/>
    </cacheField>
    <cacheField name="M10" numFmtId="0">
      <sharedItems containsString="0" containsBlank="1" containsNumber="1" minValue="0" maxValue="8573.7829710000005"/>
    </cacheField>
    <cacheField name="M11" numFmtId="0">
      <sharedItems containsString="0" containsBlank="1" containsNumber="1" minValue="0" maxValue="14348.116690000001"/>
    </cacheField>
    <cacheField name="M12" numFmtId="0">
      <sharedItems containsString="0" containsBlank="1" containsNumber="1" minValue="0" maxValue="15114.8006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435.704807060189" createdVersion="7" refreshedVersion="7" minRefreshableVersion="3" recordCount="359" xr:uid="{DD6ADFAC-9AD0-4CB5-B92C-7DCB4B17A37C}">
  <cacheSource type="worksheet">
    <worksheetSource name="Table1"/>
  </cacheSource>
  <cacheFields count="4">
    <cacheField name="ID точки" numFmtId="0">
      <sharedItems containsSemiMixedTypes="0" containsString="0" containsNumber="1" containsInteger="1" minValue="5602" maxValue="2221301"/>
    </cacheField>
    <cacheField name="Маршрут" numFmtId="0">
      <sharedItems count="4">
        <s v="Самара1"/>
        <s v="Самара2"/>
        <s v="Самара3"/>
        <s v="Самара4"/>
      </sharedItems>
    </cacheField>
    <cacheField name="День" numFmtId="0">
      <sharedItems count="7">
        <s v="Пн"/>
        <s v="Вт"/>
        <s v="Ср"/>
        <s v="Чт"/>
        <s v="Пт"/>
        <s v="Сб"/>
        <s v="Вс"/>
      </sharedItems>
    </cacheField>
    <cacheField name="Неделя" numFmtId="0">
      <sharedItems containsSemiMixedTypes="0" containsString="0" containsNumber="1" containsInteger="1" minValue="1" maxValue="4" count="4">
        <n v="3"/>
        <n v="4"/>
        <n v="2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436.255831828705" backgroundQuery="1" createdVersion="7" refreshedVersion="7" minRefreshableVersion="3" recordCount="3663" xr:uid="{BA747215-D897-4C98-8820-F58BC035B67C}">
  <cacheSource type="external" connectionId="2"/>
  <cacheFields count="10">
    <cacheField name="Sales Organization ID" numFmtId="0">
      <sharedItems containsSemiMixedTypes="0" containsString="0" containsNumber="1" containsInteger="1" minValue="3802" maxValue="3802" count="1">
        <n v="3802"/>
      </sharedItems>
    </cacheField>
    <cacheField name="CPL Group description" numFmtId="0">
      <sharedItems count="1">
        <s v="DSD FC"/>
      </sharedItems>
    </cacheField>
    <cacheField name="CPL Description" numFmtId="0">
      <sharedItems count="2">
        <s v="RU Local   Traditional Trade"/>
        <s v="RU MODERN TRADE"/>
      </sharedItems>
    </cacheField>
    <cacheField name="Sub Demand Area - description" numFmtId="0">
      <sharedItems count="6">
        <s v="Arkhangelsk"/>
        <s v="Kaliningrad"/>
        <s v="Novgorod"/>
        <s v="Petrozavodsk"/>
        <s v="SPB"/>
        <s v="Vologda"/>
      </sharedItems>
    </cacheField>
    <cacheField name="Brand description" numFmtId="0">
      <sharedItems count="3">
        <s v="Coca-Cola"/>
        <s v="Coca-Cola Functional"/>
        <s v="Coca-Cola Zero"/>
      </sharedItems>
    </cacheField>
    <cacheField name="Product ID" numFmtId="0">
      <sharedItems containsSemiMixedTypes="0" containsString="0" containsNumber="1" containsInteger="1" minValue="5602" maxValue="2165501" count="28">
        <n v="1135302"/>
        <n v="1180809"/>
        <n v="14663"/>
        <n v="1540602"/>
        <n v="1548004"/>
        <n v="175788"/>
        <n v="1868701"/>
        <n v="1874501"/>
        <n v="2136301"/>
        <n v="2165501"/>
        <n v="256521"/>
        <n v="394103"/>
        <n v="5602"/>
        <n v="870008"/>
        <n v="1959901"/>
        <n v="1960112"/>
        <n v="1324909"/>
        <n v="1540402"/>
        <n v="1578803"/>
        <n v="2076001"/>
        <n v="2076101"/>
        <n v="2076201"/>
        <n v="2076501"/>
        <n v="2098102"/>
        <n v="225237"/>
        <n v="905212"/>
        <n v="2020001"/>
        <n v="485501"/>
      </sharedItems>
    </cacheField>
    <cacheField name="Product Description" numFmtId="0">
      <sharedItems count="28">
        <s v="500 PET X24 COCA COLA VANILLA RU"/>
        <s v="330 CAN 6X4 COCA COLA RU"/>
        <s v="330 CAN X24 COCA COLA RU"/>
        <s v="900 PET X12 COCA COLA RU"/>
        <s v="330 NRG X12 COCA COLA RU"/>
        <s v="2.0 PET X6 COCA COLA RU"/>
        <s v="1.5 PET X9 COCA COLA VANILLA RU"/>
        <s v="900 PET X12 COCA COLA VANILLA RU"/>
        <s v="900 PET X12 COCA COLA LIME RU"/>
        <s v="330 CAN X12 COCA COLA VANILLA RU"/>
        <s v="500 PET X24 COCA COLA RU"/>
        <s v="500 PET X24 COCA COLA LIME RU"/>
        <s v="1.5 PET X9 COCA COLA RU"/>
        <s v="2.0 PET X6 COCA COLA VANILLA RU"/>
        <s v="250 CAN X12 COCA COLA ENERGY RU"/>
        <s v="250 CAN X12 COCA COLA ENERGY ZERO RU"/>
        <s v="1.5 PET X9 COCA COLA ZERO RU"/>
        <s v="900 PET X12 COCA COLA ZERO RU"/>
        <s v="330 NRG X12 COCA COLA ZERO RU"/>
        <s v="330 CAN X24 COCA COLA ZERO ORANGE RU"/>
        <s v="900 PET X12 COCA COLA ZERO ORANGE RU"/>
        <s v="1.5 PET X9 COCA COLA ZERO ORANGE RU"/>
        <s v="500 PET X24 COCA COLA ZERO ORANGE RU"/>
        <s v="330 CAN X12 COCA COLA ZERO ORANGE RU"/>
        <s v="500 PET X24 COCA COLA ZERO RU"/>
        <s v="330 CAN X12 COCA COLA ZERO RU"/>
        <s v="330 NRG X12 COCA COLA VANILLA RU"/>
        <s v="330 CAN X24 COCA COLA VANILLA RU"/>
      </sharedItems>
    </cacheField>
    <cacheField name="Month" numFmtId="0">
      <sharedItems count="12">
        <s v="M01"/>
        <s v="M02"/>
        <s v="M03"/>
        <s v="M04"/>
        <s v="M05"/>
        <s v="M06"/>
        <s v="M07"/>
        <s v="M08"/>
        <s v="M09"/>
        <s v="M10"/>
        <s v="M11"/>
        <s v="M12"/>
      </sharedItems>
    </cacheField>
    <cacheField name="Значение" numFmtId="0">
      <sharedItems containsSemiMixedTypes="0" containsString="0" containsNumber="1" minValue="0" maxValue="10360.448899999999"/>
    </cacheField>
    <cacheField name="Target" numFmtId="0" formula=" 2100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02">
  <r>
    <x v="0"/>
    <x v="0"/>
    <x v="0"/>
    <s v="Coca-Cola"/>
    <s v="1540602"/>
    <s v="900 PET X12 COCA COLA RU"/>
    <m/>
    <m/>
    <m/>
    <n v="3.8041559999999999"/>
    <n v="0"/>
    <n v="0"/>
    <n v="0"/>
    <n v="0"/>
    <n v="0"/>
    <n v="0"/>
    <n v="0"/>
    <n v="0"/>
  </r>
  <r>
    <x v="0"/>
    <x v="0"/>
    <x v="0"/>
    <s v="Sprite"/>
    <s v="321702"/>
    <s v="330 CAN X12 SPRITE RU"/>
    <m/>
    <m/>
    <m/>
    <n v="2.0922869999999998"/>
    <n v="0"/>
    <n v="0"/>
    <n v="0"/>
    <n v="0"/>
    <n v="0"/>
    <n v="0"/>
    <n v="0"/>
    <n v="0"/>
  </r>
  <r>
    <x v="0"/>
    <x v="0"/>
    <x v="1"/>
    <s v="Bonaqua/Qa"/>
    <s v="119203"/>
    <s v="1.5 PET X9 BONAQUA CARB RU"/>
    <n v="57.062351999999997"/>
    <n v="285.31175999999999"/>
    <n v="342.37411200000003"/>
    <n v="323.18280299999998"/>
    <n v="334.49661600000002"/>
    <n v="196.91194400000001"/>
    <n v="107.57264000000001"/>
    <n v="109.61252"/>
    <n v="149.15718000000001"/>
    <n v="35.483111999999998"/>
    <n v="83.126391999999996"/>
    <n v="95.979479999999995"/>
  </r>
  <r>
    <x v="0"/>
    <x v="0"/>
    <x v="1"/>
    <s v="Bonaqua/Qa"/>
    <s v="1342302"/>
    <s v="1.5 PET X9 BONAQUA STILL RU"/>
    <n v="85.593528000000006"/>
    <n v="199.718232"/>
    <n v="342.37411200000003"/>
    <n v="180.61938499999999"/>
    <n v="306.47444400000001"/>
    <n v="197.27693500000001"/>
    <n v="137.360512"/>
    <n v="139.961916"/>
    <n v="190.57608999999999"/>
    <n v="41.353591999999999"/>
    <n v="96.928591999999995"/>
    <n v="112.138955"/>
  </r>
  <r>
    <x v="0"/>
    <x v="0"/>
    <x v="1"/>
    <s v="Bonaqua/Qa"/>
    <s v="1384301"/>
    <s v="330 NRG X12 BONAQUA CARB RU"/>
    <n v="12.553722"/>
    <n v="12.553722"/>
    <n v="23.015156999999999"/>
    <n v="14.429743999999999"/>
    <n v="13.147429000000001"/>
    <n v="11.494363999999999"/>
    <n v="6.9992999999999999"/>
    <n v="7.7100419999999996"/>
    <n v="9.8793839999999999"/>
    <n v="4.4469589999999997"/>
    <n v="5.0076660000000004"/>
    <n v="7.6977979999999997"/>
  </r>
  <r>
    <x v="0"/>
    <x v="0"/>
    <x v="1"/>
    <s v="Bonaqua/Qa"/>
    <s v="1384401"/>
    <s v="330 NRG X12 BONAQUA STILL RU"/>
    <n v="19.528012"/>
    <n v="18.830583000000001"/>
    <n v="12.553722"/>
    <n v="12.553722"/>
    <n v="15.486497999999999"/>
    <n v="13.136759"/>
    <n v="9.9010320000000007"/>
    <n v="10.778549999999999"/>
    <n v="13.184317999999999"/>
    <n v="8.2684560000000005"/>
    <n v="9.1344779999999997"/>
    <n v="14.243732"/>
  </r>
  <r>
    <x v="0"/>
    <x v="0"/>
    <x v="1"/>
    <s v="Bonaqua/Qa"/>
    <s v="1859801"/>
    <s v="500 PET X12 BONAQUA VIVA LEMON RU"/>
    <n v="38.041559999999997"/>
    <n v="76.083119999999994"/>
    <n v="114.12468"/>
    <n v="43.608092999999997"/>
    <n v="178.83641600000001"/>
    <n v="244.065349"/>
    <n v="145.33920800000001"/>
    <n v="124.607124"/>
    <n v="157.19904700000001"/>
    <n v="160.93425999999999"/>
    <n v="161.73837700000001"/>
    <n v="219.01962599999999"/>
  </r>
  <r>
    <x v="0"/>
    <x v="0"/>
    <x v="1"/>
    <s v="Bonaqua/Qa"/>
    <s v="1859901"/>
    <s v="500 PET X12 BONAQUA VIVA LIME-MINT RU"/>
    <m/>
    <n v="9.5103899999999992"/>
    <n v="19.020779999999998"/>
    <n v="0"/>
    <n v="0"/>
    <n v="0"/>
    <n v="0"/>
    <n v="0"/>
    <n v="0"/>
    <n v="0"/>
    <n v="0"/>
    <n v="0"/>
  </r>
  <r>
    <x v="0"/>
    <x v="0"/>
    <x v="1"/>
    <s v="Bonaqua/Qa"/>
    <s v="1860001"/>
    <s v="500 PET X12 BONAQUA VIVA APPLE RU"/>
    <n v="0"/>
    <n v="28.531169999999999"/>
    <n v="19.020779999999998"/>
    <n v="2.1134200000000001"/>
    <n v="37.686616000000001"/>
    <n v="34.481744999999997"/>
    <n v="25.10463"/>
    <n v="21.522592"/>
    <n v="27.35351"/>
    <n v="30.928460000000001"/>
    <n v="31.108636000000001"/>
    <n v="42.094340000000003"/>
  </r>
  <r>
    <x v="0"/>
    <x v="0"/>
    <x v="1"/>
    <s v="Bonaqua/Qa"/>
    <s v="325204"/>
    <s v="1.0 PET X12 BONAQUA WT STILL RU"/>
    <n v="101.44416"/>
    <n v="355.05455999999998"/>
    <n v="380.41559999999998"/>
    <n v="276.97739799999999"/>
    <n v="354.35540200000003"/>
    <n v="592.54067599999996"/>
    <n v="292.58669400000002"/>
    <n v="331.46383800000001"/>
    <n v="351.59354500000001"/>
    <n v="175.55280200000001"/>
    <n v="199.46006800000001"/>
    <n v="296.35522500000002"/>
  </r>
  <r>
    <x v="0"/>
    <x v="0"/>
    <x v="1"/>
    <s v="Bonaqua/Qa"/>
    <s v="478305"/>
    <s v="1.0 PET X12 BONAQUA CARB RU"/>
    <n v="76.083119999999994"/>
    <n v="481.85975999999999"/>
    <n v="659.38703999999996"/>
    <n v="747.20199000000002"/>
    <n v="591.30062999999996"/>
    <n v="515.875901"/>
    <n v="267.30675600000001"/>
    <n v="302.92168400000003"/>
    <n v="321.37385"/>
    <n v="156.46562399999999"/>
    <n v="177.678988"/>
    <n v="264.23286000000002"/>
  </r>
  <r>
    <x v="0"/>
    <x v="0"/>
    <x v="1"/>
    <s v="Bonaqua/Qa"/>
    <s v="60105"/>
    <s v="2.0 PET X6 BONAQUA CARB RU"/>
    <n v="202.88831999999999"/>
    <n v="371.96192000000002"/>
    <n v="676.2944"/>
    <n v="612.57935499999996"/>
    <n v="699.864194"/>
    <n v="437.07617900000002"/>
    <n v="188.88210000000001"/>
    <n v="178.12564800000001"/>
    <n v="271.63126499999998"/>
    <n v="94.649100000000004"/>
    <n v="176.236414"/>
    <n v="197.520554"/>
  </r>
  <r>
    <x v="0"/>
    <x v="0"/>
    <x v="1"/>
    <s v="Bonaqua/Qa"/>
    <s v="739921"/>
    <s v="500 PET X24 BONAQUA STILL RU"/>
    <n v="247.27014"/>
    <n v="494.54028"/>
    <n v="646.70651999999995"/>
    <n v="682.32957199999998"/>
    <n v="770.815382"/>
    <n v="920.38321499999995"/>
    <n v="307.43189799999999"/>
    <n v="389.47236800000002"/>
    <n v="469.59222999999997"/>
    <n v="203.06076999999999"/>
    <n v="346.37804"/>
    <n v="446.96689500000002"/>
  </r>
  <r>
    <x v="0"/>
    <x v="0"/>
    <x v="1"/>
    <s v="Bonaqua/Qa"/>
    <s v="76808"/>
    <s v="500 PET X24 BONAQUA CARB RU"/>
    <n v="209.22857999999999"/>
    <n v="202.88831999999999"/>
    <n v="285.31169999999997"/>
    <n v="251.23889700000001"/>
    <n v="354.77394600000002"/>
    <n v="413.26655499999998"/>
    <n v="150.70065399999999"/>
    <n v="190.95791800000001"/>
    <n v="229.993955"/>
    <n v="92.862865999999997"/>
    <n v="158.38342800000001"/>
    <n v="204.32244"/>
  </r>
  <r>
    <x v="0"/>
    <x v="0"/>
    <x v="1"/>
    <s v="Bonaqua/Qa"/>
    <s v="886105"/>
    <s v="2.0 PET X6 BONAQUA STILL RU"/>
    <n v="0"/>
    <m/>
    <n v="236.70303999999999"/>
    <n v="233.847598"/>
    <n v="95.150316000000004"/>
    <n v="238.18951999999999"/>
    <n v="120.78971199999999"/>
    <n v="113.918324"/>
    <n v="173.67834999999999"/>
    <n v="71.016583999999995"/>
    <n v="132.36525"/>
    <n v="148.20300499999999"/>
  </r>
  <r>
    <x v="0"/>
    <x v="0"/>
    <x v="1"/>
    <s v="Bonaqua/Qa"/>
    <s v="887701"/>
    <s v="5.0 PET X4 BONAQUA STILL RU"/>
    <n v="42.268403999999997"/>
    <n v="21.134201999999998"/>
    <n v="21.134201999999998"/>
    <n v="0"/>
    <n v="39.881366999999997"/>
    <n v="139.172247"/>
    <n v="52.795369999999998"/>
    <n v="39.833303999999998"/>
    <n v="79.717290000000006"/>
    <n v="51.870628000000004"/>
    <n v="81.662850000000006"/>
    <n v="67.153694999999999"/>
  </r>
  <r>
    <x v="0"/>
    <x v="0"/>
    <x v="1"/>
    <s v="Burn"/>
    <s v="202611"/>
    <s v="250 CAN X12 BURN RU"/>
    <n v="15.85065"/>
    <n v="10.5671"/>
    <n v="5.28355"/>
    <n v="19.720571"/>
    <n v="8.7667520000000003"/>
    <n v="36.701860000000003"/>
    <n v="25.439610999999999"/>
    <n v="28.254942"/>
    <n v="40.369447000000001"/>
    <n v="40.610340000000001"/>
    <n v="41.883837999999997"/>
    <n v="82.135326000000006"/>
  </r>
  <r>
    <x v="0"/>
    <x v="0"/>
    <x v="1"/>
    <s v="Burn"/>
    <s v="2056802"/>
    <s v="449 CAN X12 BURN RU"/>
    <n v="193.580904"/>
    <n v="197.376608"/>
    <n v="392.85536400000001"/>
    <n v="318.72465299999999"/>
    <n v="399.88219199999997"/>
    <n v="524.18235600000003"/>
    <n v="402.87409600000001"/>
    <n v="450.61810000000003"/>
    <n v="589.838032"/>
    <n v="366.77539000000002"/>
    <n v="401.20687500000003"/>
    <n v="765.95966099999998"/>
  </r>
  <r>
    <x v="0"/>
    <x v="0"/>
    <x v="1"/>
    <s v="Burn"/>
    <s v="2056902"/>
    <s v="449 CAN X12 BURN PASSION PUNCH RU"/>
    <n v="17.080667999999999"/>
    <n v="26.569928000000001"/>
    <n v="68.322671999999997"/>
    <n v="42.540716000000003"/>
    <n v="47.763485000000003"/>
    <n v="73.823578999999995"/>
    <n v="46.373170000000002"/>
    <n v="52.345616999999997"/>
    <n v="64.363138000000006"/>
    <n v="32.947988000000002"/>
    <n v="35.949415999999999"/>
    <n v="67.360956999999999"/>
  </r>
  <r>
    <x v="0"/>
    <x v="0"/>
    <x v="1"/>
    <s v="Burn"/>
    <s v="2057002"/>
    <s v="449 CAN X12 BURN LEMON ICE RU"/>
    <n v="17.080667999999999"/>
    <n v="17.080667999999999"/>
    <n v="34.161335999999999"/>
    <n v="0"/>
    <n v="19.094676"/>
    <n v="63.144201000000002"/>
    <n v="44.784120000000001"/>
    <n v="39.609676999999998"/>
    <n v="0"/>
    <n v="0"/>
    <n v="0"/>
    <n v="0"/>
  </r>
  <r>
    <x v="0"/>
    <x v="0"/>
    <x v="1"/>
    <s v="Burn"/>
    <s v="2057102"/>
    <s v="449 CAN X12 BURN APPLE KIWI RU"/>
    <n v="0"/>
    <n v="34.161335999999999"/>
    <n v="34.161335999999999"/>
    <n v="26.481614"/>
    <n v="28.278797000000001"/>
    <n v="182.931995"/>
    <n v="52.253252000000003"/>
    <n v="92.258851000000007"/>
    <n v="114.663842"/>
    <n v="47.330523999999997"/>
    <n v="76.046036000000001"/>
    <n v="107.957139"/>
  </r>
  <r>
    <x v="0"/>
    <x v="0"/>
    <x v="1"/>
    <s v="Burn"/>
    <s v="2063201"/>
    <s v="449 CAN X12 BURN DARK ENERGY RU"/>
    <n v="34.161335999999999"/>
    <n v="60.731264000000003"/>
    <n v="17.080667999999999"/>
    <n v="10.131703999999999"/>
    <n v="48.067210000000003"/>
    <n v="62.462068000000002"/>
    <n v="40.266461999999997"/>
    <n v="37.356147999999997"/>
    <n v="49.898114999999997"/>
    <n v="42.149842"/>
    <n v="43.889643999999997"/>
    <n v="70.005711000000005"/>
  </r>
  <r>
    <x v="0"/>
    <x v="0"/>
    <x v="1"/>
    <s v="Burn"/>
    <s v="2201501"/>
    <s v="449 CAN X12 BURN PEACH MANGO ZERO SUGAR"/>
    <m/>
    <m/>
    <m/>
    <n v="0"/>
    <n v="0"/>
    <n v="0"/>
    <n v="0"/>
    <n v="0"/>
    <n v="28.938106000000001"/>
    <n v="42.31082"/>
    <n v="32.576608"/>
    <n v="51.726799"/>
  </r>
  <r>
    <x v="0"/>
    <x v="0"/>
    <x v="1"/>
    <s v="Coca-Cola"/>
    <s v="1135302"/>
    <s v="500 PET X24 COCA COLA VANILLA RU"/>
    <n v="19.020779999999998"/>
    <n v="19.020779999999998"/>
    <n v="38.041559999999997"/>
    <n v="19.020779999999998"/>
    <n v="25.395731999999999"/>
    <n v="151.93478500000001"/>
    <n v="143.34757400000001"/>
    <n v="120.21837600000001"/>
    <n v="147.50799499999999"/>
    <n v="62.110480000000003"/>
    <n v="79.450372000000002"/>
    <n v="115.11084"/>
  </r>
  <r>
    <x v="0"/>
    <x v="0"/>
    <x v="1"/>
    <s v="Coca-Cola"/>
    <s v="1180809"/>
    <s v="330 CAN 6X4 COCA COLA RU"/>
    <m/>
    <m/>
    <m/>
    <n v="0"/>
    <n v="0"/>
    <n v="0"/>
    <n v="2.865904"/>
    <n v="3.800354"/>
    <n v="6.0235250000000002"/>
    <n v="0"/>
    <n v="0"/>
    <n v="0"/>
  </r>
  <r>
    <x v="0"/>
    <x v="0"/>
    <x v="1"/>
    <s v="Coca-Cola"/>
    <s v="14663"/>
    <s v="330 CAN X24 COCA COLA RU"/>
    <n v="334.76567999999997"/>
    <n v="641.63422000000003"/>
    <n v="927.57990500000005"/>
    <n v="784.14792999999997"/>
    <n v="955.95607299999995"/>
    <n v="974.33245099999999"/>
    <n v="604.55078000000003"/>
    <n v="785.94492400000001"/>
    <n v="1285.73955"/>
    <n v="396.91788600000001"/>
    <n v="531.65074800000002"/>
    <n v="759.25204499999995"/>
  </r>
  <r>
    <x v="0"/>
    <x v="0"/>
    <x v="1"/>
    <s v="Coca-Cola"/>
    <s v="1540602"/>
    <s v="900 PET X12 COCA COLA RU"/>
    <n v="1027.12212"/>
    <n v="2168.3689199999999"/>
    <n v="1780.345008"/>
    <n v="950.07838500000003"/>
    <n v="1812.7979720000001"/>
    <n v="2616.654677"/>
    <n v="1569.213244"/>
    <n v="1932.791324"/>
    <n v="2275.2730700000002"/>
    <n v="1549.8037400000001"/>
    <n v="1953.884472"/>
    <n v="2564.521855"/>
  </r>
  <r>
    <x v="0"/>
    <x v="0"/>
    <x v="1"/>
    <s v="Coca-Cola"/>
    <s v="1548004"/>
    <s v="330 NRG X12 COCA COLA RU"/>
    <n v="55.794319999999999"/>
    <n v="97.640060000000005"/>
    <n v="69.742900000000006"/>
    <n v="80.845602"/>
    <n v="59.410580000000003"/>
    <n v="89.640671999999995"/>
    <n v="44.977808000000003"/>
    <n v="47.425207999999998"/>
    <n v="72.341154000000003"/>
    <n v="39.442568000000001"/>
    <n v="42.527928000000003"/>
    <n v="75.772239999999996"/>
  </r>
  <r>
    <x v="0"/>
    <x v="0"/>
    <x v="1"/>
    <s v="Coca-Cola"/>
    <s v="175788"/>
    <s v="2.0 PET X6 COCA COLA RU"/>
    <n v="1646.35418"/>
    <n v="2637.5481599999998"/>
    <n v="3246.2131199999999"/>
    <n v="1683.29619"/>
    <n v="1703.696408"/>
    <n v="3713.961499"/>
    <n v="2255.4862119999998"/>
    <n v="1753.7456560000001"/>
    <n v="3201.638175"/>
    <n v="1577.6829479999999"/>
    <n v="1762.1262939999999"/>
    <n v="4012.3065750000001"/>
  </r>
  <r>
    <x v="0"/>
    <x v="0"/>
    <x v="1"/>
    <s v="Coca-Cola"/>
    <s v="1868701"/>
    <s v="1.5 PET X9 COCA COLA VANILLA RU"/>
    <n v="38.041567999999998"/>
    <n v="85.593528000000006"/>
    <n v="114.12470399999999"/>
    <n v="109.15354499999999"/>
    <n v="125.777548"/>
    <n v="45.580426000000003"/>
    <n v="42.704796000000002"/>
    <n v="50.58222"/>
    <n v="57.879365"/>
    <n v="36.210115999999999"/>
    <n v="57.669552000000003"/>
    <n v="56.314725000000003"/>
  </r>
  <r>
    <x v="0"/>
    <x v="0"/>
    <x v="1"/>
    <s v="Coca-Cola"/>
    <s v="1874501"/>
    <s v="900 PET X12 COCA COLA VANILLA RU"/>
    <n v="0"/>
    <n v="22.824936000000001"/>
    <n v="91.299744000000004"/>
    <n v="22.25488"/>
    <n v="31.402804"/>
    <n v="438.92270200000002"/>
    <n v="385.09276599999998"/>
    <n v="456.32369399999999"/>
    <n v="539.56951000000004"/>
    <n v="249.275452"/>
    <n v="309.29812399999997"/>
    <n v="416.83513599999998"/>
  </r>
  <r>
    <x v="0"/>
    <x v="0"/>
    <x v="1"/>
    <s v="Coca-Cola"/>
    <s v="2136301"/>
    <s v="900 PET X12 COCA COLA LIME RU"/>
    <m/>
    <m/>
    <m/>
    <n v="0"/>
    <n v="0"/>
    <n v="0"/>
    <n v="16.122133999999999"/>
    <n v="15.87738"/>
    <n v="12.410936"/>
    <n v="5.5911679999999997"/>
    <n v="6.3525099999999997"/>
    <n v="4.4341759999999999"/>
  </r>
  <r>
    <x v="0"/>
    <x v="0"/>
    <x v="1"/>
    <s v="Coca-Cola"/>
    <s v="2165501"/>
    <s v="330 CAN X12 COCA COLA VANILLA RU"/>
    <n v="0"/>
    <n v="12.553722"/>
    <n v="26.502302"/>
    <n v="19.684847999999999"/>
    <n v="17.629726999999999"/>
    <n v="91.920531999999994"/>
    <n v="32.148184000000001"/>
    <n v="31.661777000000001"/>
    <n v="174.80680599999999"/>
    <n v="21.670836000000001"/>
    <n v="28.44951"/>
    <n v="41.816201999999997"/>
  </r>
  <r>
    <x v="0"/>
    <x v="0"/>
    <x v="1"/>
    <s v="Coca-Cola"/>
    <s v="256521"/>
    <s v="500 PET X24 COCA COLA RU"/>
    <n v="323.35325999999998"/>
    <n v="989.08055999999999"/>
    <n v="1331.4546"/>
    <n v="878.01254500000005"/>
    <n v="1191.9791419999999"/>
    <n v="1519.3478709999999"/>
    <n v="1351.796934"/>
    <n v="1178.245414"/>
    <n v="1750.6020000000001"/>
    <n v="881.18130799999994"/>
    <n v="1142.1051620000001"/>
    <n v="1614.27712"/>
  </r>
  <r>
    <x v="0"/>
    <x v="0"/>
    <x v="1"/>
    <s v="Coca-Cola"/>
    <s v="394103"/>
    <s v="500 PET X24 COCA COLA LIME RU"/>
    <n v="19.020779999999998"/>
    <n v="0"/>
    <n v="38.041559999999997"/>
    <n v="0"/>
    <n v="25.589835000000001"/>
    <n v="100.390902"/>
    <n v="17.435856000000001"/>
    <n v="17.155864000000001"/>
    <n v="10.35713"/>
    <n v="6.4395939999999996"/>
    <n v="7.1019839999999999"/>
    <n v="4.7906709999999997"/>
  </r>
  <r>
    <x v="0"/>
    <x v="0"/>
    <x v="1"/>
    <s v="Coca-Cola"/>
    <s v="5602"/>
    <s v="1.5 PET X9 COCA COLA RU"/>
    <n v="827.40410399999996"/>
    <n v="1398.0276240000001"/>
    <n v="3043.3254400000001"/>
    <n v="1465.842774"/>
    <n v="1568.132161"/>
    <n v="1856.9807350000001"/>
    <n v="1562.4353779999999"/>
    <n v="1919.5208359999999"/>
    <n v="2189.0829699999999"/>
    <n v="1267.500792"/>
    <n v="2045.470802"/>
    <n v="1943.232769"/>
  </r>
  <r>
    <x v="0"/>
    <x v="0"/>
    <x v="1"/>
    <s v="Coca-Cola"/>
    <s v="69204"/>
    <s v="10.0 BIB PMX COCA COLA 64.0 RU"/>
    <n v="11.271573999999999"/>
    <n v="0"/>
    <m/>
    <n v="33.814722000000003"/>
    <n v="3.5266259999999998"/>
    <n v="70.133589999999998"/>
    <n v="26.257852"/>
    <n v="71.724428000000003"/>
    <n v="122.76130000000001"/>
    <n v="48.678905999999998"/>
    <n v="39.245455999999997"/>
    <n v="93.609234999999998"/>
  </r>
  <r>
    <x v="0"/>
    <x v="0"/>
    <x v="1"/>
    <s v="Coca-Cola"/>
    <s v="870008"/>
    <s v="2.0 PET X6 COCA COLA VANILLA RU"/>
    <n v="33.814720000000001"/>
    <n v="0"/>
    <n v="33.814720000000001"/>
    <n v="0"/>
    <n v="23.969442000000001"/>
    <n v="34.136358999999999"/>
    <n v="17.643549"/>
    <n v="10.515878000000001"/>
    <n v="25.147950000000002"/>
    <n v="14.79982"/>
    <n v="11.386927999999999"/>
    <n v="69.910250000000005"/>
  </r>
  <r>
    <x v="0"/>
    <x v="0"/>
    <x v="1"/>
    <s v="Coca-Cola Functional"/>
    <s v="1959901"/>
    <s v="250 CAN X12 COCA COLA ENERGY RU"/>
    <m/>
    <m/>
    <m/>
    <n v="25.361039999999999"/>
    <n v="0"/>
    <n v="0"/>
    <n v="30.553698000000001"/>
    <n v="31.714227000000001"/>
    <n v="41.061287999999998"/>
    <n v="19.22148"/>
    <n v="20.85117"/>
    <n v="32.297677"/>
  </r>
  <r>
    <x v="0"/>
    <x v="0"/>
    <x v="1"/>
    <s v="Coca-Cola Functional"/>
    <s v="1960112"/>
    <s v="250 CAN X12 COCA COLA ENERGY ZERO RU"/>
    <m/>
    <m/>
    <m/>
    <n v="12.68052"/>
    <n v="0"/>
    <n v="0"/>
    <n v="8.5664759999999998"/>
    <n v="9.6683649999999997"/>
    <n v="11.242743000000001"/>
    <n v="7.1689879999999997"/>
    <n v="7.9246660000000002"/>
    <n v="12.054349"/>
  </r>
  <r>
    <x v="0"/>
    <x v="0"/>
    <x v="1"/>
    <s v="Coca-Cola Zero"/>
    <s v="1324909"/>
    <s v="1.5 PET X9 COCA COLA ZERO RU"/>
    <n v="85.593528000000006"/>
    <n v="114.12470399999999"/>
    <n v="313.84293600000001"/>
    <n v="287.521187"/>
    <n v="205.035079"/>
    <n v="99.588177000000002"/>
    <n v="71.835515999999998"/>
    <n v="94.414074999999997"/>
    <n v="100.62048"/>
    <n v="175.83384000000001"/>
    <n v="210.89674400000001"/>
    <n v="317.78339199999999"/>
  </r>
  <r>
    <x v="0"/>
    <x v="0"/>
    <x v="1"/>
    <s v="Coca-Cola Zero"/>
    <s v="1540402"/>
    <s v="900 PET X12 COCA COLA ZERO RU"/>
    <n v="45.649872000000002"/>
    <n v="205.42442399999999"/>
    <n v="136.94961599999999"/>
    <n v="14.879693"/>
    <n v="86.108323999999996"/>
    <n v="251.21909600000001"/>
    <n v="171.44010800000001"/>
    <n v="225.380608"/>
    <n v="248.54418999999999"/>
    <n v="185.23598799999999"/>
    <n v="223.34553600000001"/>
    <n v="300.19572499999998"/>
  </r>
  <r>
    <x v="0"/>
    <x v="0"/>
    <x v="1"/>
    <s v="Coca-Cola Zero"/>
    <s v="1578803"/>
    <s v="330 NRG X12 COCA COLA ZERO RU"/>
    <n v="6.9742899999999999"/>
    <n v="0"/>
    <n v="6.9742899999999999"/>
    <n v="0"/>
    <n v="1.4411929999999999"/>
    <n v="3.3746230000000002"/>
    <n v="2.804424"/>
    <n v="3.1092200000000001"/>
    <n v="4.4202750000000002"/>
    <n v="2.3504719999999999"/>
    <n v="2.9903059999999999"/>
    <n v="5.0732749999999998"/>
  </r>
  <r>
    <x v="0"/>
    <x v="0"/>
    <x v="1"/>
    <s v="Coca-Cola Zero"/>
    <s v="2076101"/>
    <s v="900 PET X12 COCA COLA ZERO ORANGE RU"/>
    <m/>
    <n v="22.824936000000001"/>
    <n v="45.649872000000002"/>
    <n v="25.42126"/>
    <n v="37.605054000000003"/>
    <n v="31.190514"/>
    <n v="4.9155340000000001"/>
    <n v="3.749231"/>
    <n v="97.928105000000002"/>
    <n v="21.223392"/>
    <n v="8.2879199999999997"/>
    <n v="39.581375000000001"/>
  </r>
  <r>
    <x v="0"/>
    <x v="0"/>
    <x v="1"/>
    <s v="Coca-Cola Zero"/>
    <s v="2076201"/>
    <s v="1.5 PET X9 COCA COLA ZERO ORANGE RU"/>
    <n v="28.531175999999999"/>
    <n v="28.531175999999999"/>
    <n v="78.460734000000002"/>
    <n v="120.190428"/>
    <n v="55.241680000000002"/>
    <n v="48.319850000000002"/>
    <n v="0.80183800000000005"/>
    <n v="0.78522000000000003"/>
    <n v="25.322365000000001"/>
    <n v="11.880856"/>
    <n v="20.549527999999999"/>
    <n v="16.524445"/>
  </r>
  <r>
    <x v="0"/>
    <x v="0"/>
    <x v="1"/>
    <s v="Coca-Cola Zero"/>
    <s v="2076501"/>
    <s v="500 PET X24 COCA COLA ZERO ORANGE RU"/>
    <n v="0"/>
    <n v="38.041559999999997"/>
    <n v="0"/>
    <n v="0"/>
    <n v="17.629884000000001"/>
    <n v="33.763266999999999"/>
    <n v="1.75854"/>
    <n v="1.5775999999999999"/>
    <n v="69.278216999999998"/>
    <n v="9.7118900000000004"/>
    <n v="18.234224000000001"/>
    <n v="17.737490000000001"/>
  </r>
  <r>
    <x v="0"/>
    <x v="0"/>
    <x v="1"/>
    <s v="Coca-Cola Zero"/>
    <s v="2098102"/>
    <s v="330 CAN X12 COCA COLA ZERO ORANGE RU"/>
    <n v="0"/>
    <m/>
    <n v="13.94858"/>
    <n v="19.400237000000001"/>
    <n v="13.101858999999999"/>
    <n v="11.817138999999999"/>
    <n v="1.5729519999999999"/>
    <n v="1.3876550000000001"/>
    <n v="17.907536"/>
    <n v="0.85296000000000005"/>
    <n v="1.987916"/>
    <n v="1.1832549999999999"/>
  </r>
  <r>
    <x v="0"/>
    <x v="0"/>
    <x v="1"/>
    <s v="Coca-Cola Zero"/>
    <s v="225237"/>
    <s v="500 PET X24 COCA COLA ZERO RU"/>
    <n v="38.041559999999997"/>
    <n v="63.4026"/>
    <n v="152.16623999999999"/>
    <n v="80.478421999999995"/>
    <n v="73.573738000000006"/>
    <n v="168.816405"/>
    <n v="209.05216200000001"/>
    <n v="195.0496"/>
    <n v="230.952213"/>
    <n v="115.634016"/>
    <n v="143.27837199999999"/>
    <n v="207.37757199999999"/>
  </r>
  <r>
    <x v="0"/>
    <x v="0"/>
    <x v="1"/>
    <s v="Coca-Cola Zero"/>
    <s v="905212"/>
    <s v="330 CAN X12 COCA COLA ZERO RU"/>
    <n v="12.553722"/>
    <n v="32.779162999999997"/>
    <n v="53.004604"/>
    <n v="18.762269"/>
    <n v="30.459209999999999"/>
    <n v="45.669051000000003"/>
    <n v="30.602108999999999"/>
    <n v="45.858544999999999"/>
    <n v="82.126035999999999"/>
    <n v="14.707656"/>
    <n v="18.584572000000001"/>
    <n v="28.022912999999999"/>
  </r>
  <r>
    <x v="0"/>
    <x v="0"/>
    <x v="1"/>
    <s v="Dobriy"/>
    <s v="1431602"/>
    <s v="2.0 BRK X6 DOBRIY BODRIY CITRUS NC RU"/>
    <n v="0"/>
    <m/>
    <m/>
    <n v="0"/>
    <n v="0"/>
    <n v="22.152995000000001"/>
    <n v="12.109878999999999"/>
    <n v="17.048763999999998"/>
    <n v="11.164910000000001"/>
    <n v="21.818777999999998"/>
    <n v="12.149544000000001"/>
    <n v="31.177797000000002"/>
  </r>
  <r>
    <x v="0"/>
    <x v="0"/>
    <x v="1"/>
    <s v="Dobriy"/>
    <s v="1487501"/>
    <s v="330 BRK X24 DOBRIY ORANGE NECT RU"/>
    <n v="12.553713"/>
    <n v="12.553713"/>
    <n v="16.738284"/>
    <n v="3.541553"/>
    <n v="7.7293690000000002"/>
    <n v="15.426254"/>
    <n v="20.959446"/>
    <n v="15.013296"/>
    <n v="14.627605000000001"/>
    <n v="8.0007040000000007"/>
    <n v="16.200136000000001"/>
    <n v="16.103214999999999"/>
  </r>
  <r>
    <x v="0"/>
    <x v="0"/>
    <x v="1"/>
    <s v="Dobriy"/>
    <s v="1487601"/>
    <s v="330 BRK X24 DOBRIY MULTIFRUIT NECT RU"/>
    <n v="0"/>
    <n v="12.553713"/>
    <n v="37.661138999999999"/>
    <n v="19.74034"/>
    <n v="10.165645"/>
    <n v="16.919253999999999"/>
    <n v="19.490790000000001"/>
    <n v="13.958548"/>
    <n v="13.598520000000001"/>
    <n v="18.458283999999999"/>
    <n v="37.357348000000002"/>
    <n v="37.143965000000001"/>
  </r>
  <r>
    <x v="0"/>
    <x v="0"/>
    <x v="1"/>
    <s v="Dobriy"/>
    <s v="1487701"/>
    <s v="330 BRK X24 DOBRIY APPLE PEACH NECT RU"/>
    <n v="0"/>
    <m/>
    <n v="12.553713"/>
    <n v="11.720535999999999"/>
    <n v="3.3682989999999999"/>
    <n v="6.1705269999999999"/>
    <n v="8.0102060000000002"/>
    <n v="5.7363039999999996"/>
    <n v="5.5916649999999999"/>
    <n v="4.882924"/>
    <n v="9.8811520000000002"/>
    <n v="9.8251100000000005"/>
  </r>
  <r>
    <x v="0"/>
    <x v="0"/>
    <x v="1"/>
    <s v="Dobriy"/>
    <s v="1487801"/>
    <s v="330 BRK X24 DOBRIY APPLE JC RU"/>
    <n v="0"/>
    <n v="25.107426"/>
    <n v="41.845709999999997"/>
    <n v="11.387554"/>
    <n v="9.9992280000000004"/>
    <n v="43.193866999999997"/>
    <n v="57.835016000000003"/>
    <n v="41.418624000000001"/>
    <n v="40.348505000000003"/>
    <n v="21.091004000000002"/>
    <n v="42.684384000000001"/>
    <n v="42.435809999999996"/>
  </r>
  <r>
    <x v="0"/>
    <x v="0"/>
    <x v="1"/>
    <s v="Dobriy"/>
    <s v="1487901"/>
    <s v="330 BRK X24 DOBRIY TOMATO JC RU"/>
    <n v="12.553713"/>
    <n v="0"/>
    <n v="25.107426"/>
    <n v="11.84986"/>
    <n v="6.9609370000000004"/>
    <n v="14.630482000000001"/>
    <n v="17.128976000000002"/>
    <n v="12.265584"/>
    <n v="11.952640000000001"/>
    <n v="9.3316820000000007"/>
    <n v="18.888372"/>
    <n v="18.784829999999999"/>
  </r>
  <r>
    <x v="0"/>
    <x v="0"/>
    <x v="1"/>
    <s v="Dobriy"/>
    <s v="1508101"/>
    <s v="1.0 BRK X12 DOBRIY MORS CRANBER GRAPE RU"/>
    <n v="76.083119999999994"/>
    <n v="50.722079999999998"/>
    <n v="101.44416"/>
    <n v="33.895121000000003"/>
    <n v="57.189805999999997"/>
    <n v="75.329768000000001"/>
    <n v="53.208728000000001"/>
    <n v="57.261380000000003"/>
    <n v="68.375895"/>
    <n v="30.591802000000001"/>
    <n v="56.149383999999998"/>
    <n v="71.360110000000006"/>
  </r>
  <r>
    <x v="0"/>
    <x v="0"/>
    <x v="1"/>
    <s v="Dobriy"/>
    <s v="1508201"/>
    <s v="1.0 BRK X12 DB MRS CL/B COW CRAN GR RU"/>
    <n v="50.722079999999998"/>
    <n v="50.722079999999998"/>
    <n v="76.083119999999994"/>
    <n v="9.8195569999999996"/>
    <n v="40.617308000000001"/>
    <n v="55.832591999999998"/>
    <n v="43.786192"/>
    <n v="47.114325999999998"/>
    <n v="56.265726999999998"/>
    <n v="24.311109999999999"/>
    <n v="44.621451999999998"/>
    <n v="56.717120000000001"/>
  </r>
  <r>
    <x v="0"/>
    <x v="0"/>
    <x v="1"/>
    <s v="Dobriy"/>
    <s v="1632001"/>
    <s v="1.0 BRK X12 DOBRIY FRUIT BERRY MIX RU"/>
    <m/>
    <m/>
    <m/>
    <n v="0"/>
    <n v="0"/>
    <n v="0"/>
    <n v="6.6507480000000001"/>
    <n v="7.1601429999999997"/>
    <n v="8.5502699999999994"/>
    <n v="0"/>
    <n v="0"/>
    <n v="0"/>
  </r>
  <r>
    <x v="0"/>
    <x v="0"/>
    <x v="1"/>
    <s v="Dobriy"/>
    <s v="1632201"/>
    <s v="1.0 BRK X12 DOBRIY GRAPE POMEGRANATE RU"/>
    <n v="25.361039999999999"/>
    <n v="50.722079999999998"/>
    <n v="50.722079999999998"/>
    <n v="15.274490999999999"/>
    <n v="20.303443999999999"/>
    <n v="0"/>
    <m/>
    <m/>
    <m/>
    <m/>
    <m/>
    <m/>
  </r>
  <r>
    <x v="0"/>
    <x v="0"/>
    <x v="1"/>
    <s v="Dobriy"/>
    <s v="1632202"/>
    <s v="1.0 BRK X12 DOBRY GRAPE POMEGRANAT JD RU"/>
    <m/>
    <m/>
    <m/>
    <n v="0"/>
    <n v="0"/>
    <n v="13.072425000000001"/>
    <n v="23.205003999999999"/>
    <n v="27.427835999999999"/>
    <n v="34.416089999999997"/>
    <n v="7.7236760000000002"/>
    <n v="15.892324"/>
    <n v="21.328220000000002"/>
  </r>
  <r>
    <x v="0"/>
    <x v="0"/>
    <x v="1"/>
    <s v="Dobriy"/>
    <s v="1701601"/>
    <s v="1.0 BRK X12 DOBRIY PEAR NEC RU"/>
    <n v="12.68052"/>
    <n v="0"/>
    <n v="25.361039999999999"/>
    <n v="18.757905000000001"/>
    <n v="7.5604500000000003"/>
    <n v="26.196210000000001"/>
    <n v="16.971824000000002"/>
    <n v="18.266116"/>
    <n v="21.81439"/>
    <n v="6.8677159999999997"/>
    <n v="12.607466000000001"/>
    <n v="16.030745"/>
  </r>
  <r>
    <x v="0"/>
    <x v="0"/>
    <x v="1"/>
    <s v="Dobriy"/>
    <s v="1723301"/>
    <s v="200 BRK X27 DOBRIY MULTIFRUIT SLIM JC RU"/>
    <n v="28.531169999999999"/>
    <n v="57.062339999999999"/>
    <n v="99.859094999999996"/>
    <n v="73.654422999999994"/>
    <n v="35.419648000000002"/>
    <n v="62.519291000000003"/>
    <n v="16.681044"/>
    <n v="0"/>
    <n v="0"/>
    <n v="0"/>
    <n v="0"/>
    <n v="0"/>
  </r>
  <r>
    <x v="0"/>
    <x v="0"/>
    <x v="1"/>
    <s v="Dobriy"/>
    <s v="1723303"/>
    <s v="200 BRK X27 DOBRIY MULTIFRUIT JC NEW RU"/>
    <m/>
    <m/>
    <m/>
    <n v="0"/>
    <n v="0"/>
    <n v="0"/>
    <n v="0"/>
    <n v="37.254975999999999"/>
    <n v="36.853884999999998"/>
    <n v="25.944099999999999"/>
    <n v="20.996534"/>
    <n v="21.605664999999998"/>
  </r>
  <r>
    <x v="0"/>
    <x v="0"/>
    <x v="1"/>
    <s v="Dobriy"/>
    <s v="1724501"/>
    <s v="200 BRK X27 DOBRIY APPLE CHERRY JC RU"/>
    <n v="14.265585"/>
    <n v="28.531169999999999"/>
    <n v="57.062339999999999"/>
    <n v="28.245591000000001"/>
    <n v="20.263536999999999"/>
    <n v="20.909991999999999"/>
    <n v="9.2790140000000001"/>
    <n v="0"/>
    <n v="0"/>
    <n v="0"/>
    <n v="0"/>
    <n v="0"/>
  </r>
  <r>
    <x v="0"/>
    <x v="0"/>
    <x v="1"/>
    <s v="Dobriy"/>
    <s v="1724503"/>
    <s v="200 BRK X27 DOBRIY APPLE CHER JC NEW RU"/>
    <m/>
    <m/>
    <m/>
    <n v="0"/>
    <n v="0"/>
    <n v="0"/>
    <n v="0"/>
    <n v="18.590416000000001"/>
    <n v="16.796444999999999"/>
    <n v="12.404878"/>
    <n v="10.309728"/>
    <n v="10.61341"/>
  </r>
  <r>
    <x v="0"/>
    <x v="0"/>
    <x v="1"/>
    <s v="Dobriy"/>
    <s v="1724601"/>
    <s v="200 BRK X27 DOBRIY APPLE PEAR SLIM JC RU"/>
    <n v="14.265585"/>
    <n v="14.265585"/>
    <n v="28.531169999999999"/>
    <n v="12.744421000000001"/>
    <n v="12.045116"/>
    <n v="11.367226"/>
    <n v="8.1995880000000003"/>
    <n v="0"/>
    <n v="0"/>
    <n v="0"/>
    <n v="0"/>
    <n v="0"/>
  </r>
  <r>
    <x v="0"/>
    <x v="0"/>
    <x v="1"/>
    <s v="Dobriy"/>
    <s v="1724603"/>
    <s v="200 BRK X27 DOBRIY APPLE PEAR JC NEW RU"/>
    <m/>
    <m/>
    <m/>
    <n v="0"/>
    <n v="0"/>
    <n v="0"/>
    <n v="0"/>
    <n v="16.847764000000002"/>
    <n v="13.887740000000001"/>
    <n v="9.8426120000000008"/>
    <n v="8.6860119999999998"/>
    <n v="8.9384399999999999"/>
  </r>
  <r>
    <x v="0"/>
    <x v="0"/>
    <x v="1"/>
    <s v="Dobriy"/>
    <s v="1794601"/>
    <s v="1.0 BRK X12 DOBRIY VEGETABLE MIX RU"/>
    <n v="8.4536800000000003"/>
    <n v="25.361039999999999"/>
    <n v="25.361039999999999"/>
    <n v="0"/>
    <n v="6.9584400000000004"/>
    <n v="7.5830039999999999"/>
    <n v="6.2320859999999998"/>
    <n v="6.7033560000000003"/>
    <n v="8.0047350000000002"/>
    <n v="5.5819679999999998"/>
    <n v="10.238336"/>
    <n v="13.017799999999999"/>
  </r>
  <r>
    <x v="0"/>
    <x v="0"/>
    <x v="1"/>
    <s v="Dobriy"/>
    <s v="1855401"/>
    <s v="110 BRK X10 DOBRIY BERRY DANCE PUR RU"/>
    <n v="0"/>
    <n v="5.8048640000000002"/>
    <n v="11.609728"/>
    <n v="3.2937080000000001"/>
    <n v="6.9097999999999997"/>
    <n v="3.2407240000000002"/>
    <n v="0.76510400000000001"/>
    <n v="0"/>
    <n v="0"/>
    <n v="0"/>
    <n v="0"/>
    <n v="0"/>
  </r>
  <r>
    <x v="0"/>
    <x v="0"/>
    <x v="1"/>
    <s v="Dobriy"/>
    <s v="1855601"/>
    <s v="110 BRK X10 DOBRIY STRAW BANAN GO PUR RU"/>
    <n v="0"/>
    <n v="11.722432"/>
    <n v="5.8612159999999998"/>
    <n v="0"/>
    <n v="6.924353"/>
    <n v="3.2993950000000001"/>
    <n v="0.77895199999999998"/>
    <n v="0"/>
    <n v="0"/>
    <n v="0"/>
    <n v="0"/>
    <n v="0"/>
  </r>
  <r>
    <x v="0"/>
    <x v="0"/>
    <x v="1"/>
    <s v="Dobriy"/>
    <s v="1859101"/>
    <s v="110 BRK X10 DOBRIY EXOTIC ROCK PURR RU"/>
    <n v="5.8612159999999998"/>
    <n v="8.7918240000000001"/>
    <n v="5.8612159999999998"/>
    <n v="0"/>
    <n v="8.5907610000000005"/>
    <n v="3.1360399999999999"/>
    <n v="0.74038400000000004"/>
    <n v="0"/>
    <n v="0"/>
    <n v="0"/>
    <n v="0"/>
    <n v="0"/>
  </r>
  <r>
    <x v="0"/>
    <x v="0"/>
    <x v="1"/>
    <s v="Dobriy"/>
    <s v="1908701"/>
    <s v="1.0 BRK X12 DOBRIY APL ORN PEA CAR JC RU"/>
    <n v="12.68052"/>
    <n v="0"/>
    <n v="50.722079999999998"/>
    <n v="8.6831160000000001"/>
    <n v="12.287074"/>
    <n v="12.311095999999999"/>
    <n v="12.174759999999999"/>
    <n v="13.10604"/>
    <n v="15.65204"/>
    <n v="14.093044000000001"/>
    <n v="25.859515999999999"/>
    <n v="32.874180000000003"/>
  </r>
  <r>
    <x v="0"/>
    <x v="0"/>
    <x v="1"/>
    <s v="Dobriy"/>
    <s v="1913901"/>
    <s v="1.0 BRK X12 DOBRIY APPLE GRAPE JC RU"/>
    <n v="50.722079999999998"/>
    <n v="25.361039999999999"/>
    <n v="50.722079999999998"/>
    <n v="8.8976640000000007"/>
    <n v="32.682991999999999"/>
    <n v="18.079084000000002"/>
    <n v="24.592502"/>
    <n v="26.466152000000001"/>
    <n v="31.607485"/>
    <n v="24.652666"/>
    <n v="45.248198000000002"/>
    <n v="57.506704999999997"/>
  </r>
  <r>
    <x v="0"/>
    <x v="0"/>
    <x v="1"/>
    <s v="Dobriy"/>
    <s v="1915601"/>
    <s v="1.0 BRK X12 DOBRIY APPL ORANG MAND JC RU"/>
    <m/>
    <m/>
    <m/>
    <n v="0"/>
    <n v="0"/>
    <n v="0"/>
    <n v="35.037446000000003"/>
    <n v="37.713639999999998"/>
    <n v="45.032494999999997"/>
    <n v="24.97822"/>
    <n v="45.837904000000002"/>
    <n v="58.265749999999997"/>
  </r>
  <r>
    <x v="0"/>
    <x v="0"/>
    <x v="1"/>
    <s v="Dobriy"/>
    <s v="2076701"/>
    <s v="900 PET X12 DOBRIY LEMON MINT RU"/>
    <n v="0"/>
    <m/>
    <n v="136.94961599999999"/>
    <n v="0"/>
    <n v="0"/>
    <n v="14.960141"/>
    <n v="20.554787999999999"/>
    <n v="45.350568000000003"/>
    <n v="14.743605000000001"/>
    <n v="4.7655599999999998"/>
    <n v="3.3158560000000001"/>
    <n v="10.586220000000001"/>
  </r>
  <r>
    <x v="0"/>
    <x v="0"/>
    <x v="1"/>
    <s v="Dobriy"/>
    <s v="2076801"/>
    <s v="900 PET X12 DOBRIY KIWI STR BASIL RU"/>
    <n v="0"/>
    <m/>
    <n v="136.94961599999999"/>
    <n v="0"/>
    <n v="0"/>
    <n v="10.320411"/>
    <n v="10.921676"/>
    <n v="16.829224"/>
    <n v="5.1563400000000001"/>
    <n v="1.9061399999999999"/>
    <n v="3.1909740000000002"/>
    <n v="5.5343049999999998"/>
  </r>
  <r>
    <x v="0"/>
    <x v="0"/>
    <x v="1"/>
    <s v="Dobriy"/>
    <s v="2077001"/>
    <s v="450 PET X12 DOBRIY LEMON MINT RU"/>
    <n v="0"/>
    <m/>
    <n v="85.593509999999995"/>
    <n v="9.6617660000000001"/>
    <n v="22.029381999999998"/>
    <n v="29.204322000000001"/>
    <n v="20.312063999999999"/>
    <n v="31.240179000000001"/>
    <n v="9.6359399999999997"/>
    <n v="3.569804"/>
    <n v="5.9437939999999996"/>
    <n v="10.34216"/>
  </r>
  <r>
    <x v="0"/>
    <x v="0"/>
    <x v="1"/>
    <s v="Dobriy"/>
    <s v="2077101"/>
    <s v="450 PET X12 DOBRIY KIWI STR BASIL RU"/>
    <n v="0"/>
    <m/>
    <n v="68.474807999999996"/>
    <n v="0"/>
    <n v="0"/>
    <n v="33.530810000000002"/>
    <n v="14.053818"/>
    <n v="30.939736"/>
    <n v="10.124165"/>
    <n v="3.2753960000000002"/>
    <n v="2.2733680000000001"/>
    <n v="7.2744200000000001"/>
  </r>
  <r>
    <x v="0"/>
    <x v="0"/>
    <x v="1"/>
    <s v="Dobriy"/>
    <s v="2214901"/>
    <s v="1.0 BRK X12 DOBRIY MANGO MIX RU"/>
    <m/>
    <m/>
    <m/>
    <n v="0"/>
    <n v="0"/>
    <n v="0"/>
    <n v="38.793452000000002"/>
    <n v="47.619779999999999"/>
    <n v="28.494814999999999"/>
    <n v="38.749679999999998"/>
    <n v="39.294705999999998"/>
    <n v="29.702719999999999"/>
  </r>
  <r>
    <x v="0"/>
    <x v="0"/>
    <x v="1"/>
    <s v="Dobriy"/>
    <s v="2221101"/>
    <s v="330 BRK X12 DOBRIY APPLE STRAWB KIWI RU"/>
    <m/>
    <m/>
    <m/>
    <n v="0"/>
    <n v="0"/>
    <n v="0"/>
    <n v="0.824739"/>
    <n v="1.451916"/>
    <n v="0.48135"/>
    <n v="0.37732199999999999"/>
    <n v="0.45216200000000001"/>
    <n v="0.33531"/>
  </r>
  <r>
    <x v="0"/>
    <x v="0"/>
    <x v="1"/>
    <s v="Dobriy"/>
    <s v="2221201"/>
    <s v="330 BRK X12 DOBRIY APPLE RASPBER MEL RU"/>
    <m/>
    <m/>
    <m/>
    <n v="0"/>
    <n v="0"/>
    <n v="0"/>
    <n v="0.824739"/>
    <n v="1.451916"/>
    <n v="0.48135"/>
    <n v="0.37732199999999999"/>
    <n v="0.45216200000000001"/>
    <n v="0.33531"/>
  </r>
  <r>
    <x v="0"/>
    <x v="0"/>
    <x v="1"/>
    <s v="Dobriy"/>
    <s v="2221301"/>
    <s v="330 BRK X12 DOBRIY APL ORG MNG PASSNF RU"/>
    <m/>
    <m/>
    <m/>
    <n v="0"/>
    <n v="0"/>
    <n v="0"/>
    <n v="1.113408"/>
    <n v="1.3444"/>
    <n v="0.52321499999999999"/>
    <n v="0.42202000000000001"/>
    <n v="0.47956399999999999"/>
    <n v="0.36118"/>
  </r>
  <r>
    <x v="0"/>
    <x v="0"/>
    <x v="1"/>
    <s v="Dobriy"/>
    <s v="371404"/>
    <s v="200 BRK X27 DOBRIY APPLE PEACH JC RU"/>
    <n v="14.265585"/>
    <n v="0"/>
    <n v="14.265585"/>
    <n v="6.5331809999999999"/>
    <n v="8.0633180000000007"/>
    <n v="5.7537349999999998"/>
    <n v="7.4678779999999998"/>
    <n v="0"/>
    <n v="0"/>
    <n v="0"/>
    <n v="0"/>
    <n v="0"/>
  </r>
  <r>
    <x v="0"/>
    <x v="0"/>
    <x v="1"/>
    <s v="Dobriy"/>
    <s v="371406"/>
    <s v="200 BRK X27 DOBRIY APPLE PEACH JC NEW RU"/>
    <m/>
    <m/>
    <m/>
    <n v="0"/>
    <n v="0"/>
    <n v="0"/>
    <n v="0"/>
    <n v="40.78004"/>
    <n v="28.390225000000001"/>
    <n v="24.560654"/>
    <n v="19.558418"/>
    <n v="20.124759999999998"/>
  </r>
  <r>
    <x v="0"/>
    <x v="0"/>
    <x v="1"/>
    <s v="Dobriy"/>
    <s v="371506"/>
    <s v="2.0 BRK X6 DOBRIY ORANGE NECT RU"/>
    <n v="63.4026"/>
    <n v="317.01299999999998"/>
    <n v="253.6104"/>
    <n v="83.426676"/>
    <n v="162.02794800000001"/>
    <n v="313.11374000000001"/>
    <n v="168.42201"/>
    <n v="237.022932"/>
    <n v="155.31129999999999"/>
    <n v="314.066756"/>
    <n v="174.94689"/>
    <n v="448.81267500000001"/>
  </r>
  <r>
    <x v="0"/>
    <x v="0"/>
    <x v="1"/>
    <s v="Dobriy"/>
    <s v="37201"/>
    <s v="2.0 BRK X6 DOBRIY APPLE PEACH NECT RU"/>
    <n v="63.4026"/>
    <n v="126.8052"/>
    <n v="158.50649999999999"/>
    <n v="36.002037999999999"/>
    <n v="80.264284000000004"/>
    <n v="154.91645399999999"/>
    <n v="70.811824000000001"/>
    <n v="99.656772000000004"/>
    <n v="65.300925000000007"/>
    <n v="64.706198000000001"/>
    <n v="36.046624000000001"/>
    <n v="92.462374999999994"/>
  </r>
  <r>
    <x v="0"/>
    <x v="0"/>
    <x v="1"/>
    <s v="Dobriy"/>
    <s v="372107"/>
    <s v="1.0 BRK X12 DOBRIY ORANGE NECT RU"/>
    <n v="211.34200000000001"/>
    <n v="545.26235999999994"/>
    <n v="659.38703999999996"/>
    <n v="331.25001500000002"/>
    <n v="365.63490200000001"/>
    <n v="583.85674900000004"/>
    <n v="411.220122"/>
    <n v="420.67255599999999"/>
    <n v="530.20101499999998"/>
    <n v="229.48087799999999"/>
    <n v="423.73262199999999"/>
    <n v="549.04749500000003"/>
  </r>
  <r>
    <x v="0"/>
    <x v="0"/>
    <x v="1"/>
    <s v="Dobriy"/>
    <s v="372202"/>
    <s v="1.0 BRK X12 DOBRIY APPLE PEACH NECT RU"/>
    <n v="126.8052"/>
    <n v="215.56883999999999"/>
    <n v="304.33247999999998"/>
    <n v="90.108020999999994"/>
    <n v="147.80359999999999"/>
    <n v="219.96414200000001"/>
    <n v="343.64839799999999"/>
    <n v="369.82621999999998"/>
    <n v="441.62051500000001"/>
    <n v="248.846396"/>
    <n v="456.69915400000002"/>
    <n v="580.49589000000003"/>
  </r>
  <r>
    <x v="0"/>
    <x v="0"/>
    <x v="1"/>
    <s v="Dobriy"/>
    <s v="664502"/>
    <s v="2.0 BRK X6 DOBRIY APPLE NECT RU"/>
    <n v="31.7013"/>
    <n v="31.7013"/>
    <n v="63.4026"/>
    <n v="0"/>
    <n v="19.920155999999999"/>
    <n v="91.674071999999995"/>
    <n v="54.732818000000002"/>
    <n v="77.026343999999995"/>
    <n v="50.476390000000002"/>
    <n v="46.490623999999997"/>
    <n v="25.896104000000001"/>
    <n v="66.434645000000003"/>
  </r>
  <r>
    <x v="0"/>
    <x v="0"/>
    <x v="1"/>
    <s v="Dobriy"/>
    <s v="724803"/>
    <s v="1.0 BRK X12 DOBRIY APPLE NECT RU"/>
    <n v="25.361039999999999"/>
    <n v="50.722079999999998"/>
    <n v="76.083119999999994"/>
    <n v="0"/>
    <n v="24.02094"/>
    <n v="33.145173"/>
    <n v="55.312114000000001"/>
    <n v="59.529916"/>
    <n v="71.086039999999997"/>
    <n v="29.622952000000002"/>
    <n v="54.369931999999999"/>
    <n v="69.106314999999995"/>
  </r>
  <r>
    <x v="0"/>
    <x v="0"/>
    <x v="1"/>
    <s v="Dobriy"/>
    <s v="730504"/>
    <s v="200 BRK X27 DOBRIY APPLE JC RU"/>
    <n v="28.531169999999999"/>
    <n v="42.796754999999997"/>
    <n v="142.65584999999999"/>
    <n v="126.090672"/>
    <n v="39.264071000000001"/>
    <n v="92.129562000000007"/>
    <n v="43.631312000000001"/>
    <n v="0"/>
    <n v="0"/>
    <n v="0"/>
    <n v="0"/>
    <n v="0"/>
  </r>
  <r>
    <x v="0"/>
    <x v="0"/>
    <x v="1"/>
    <s v="Dobriy"/>
    <s v="730507"/>
    <s v="200 BRK X27 DOBRIY APPLE JC NEW RU"/>
    <m/>
    <m/>
    <m/>
    <n v="0"/>
    <n v="0"/>
    <n v="0"/>
    <n v="0"/>
    <n v="70.287580000000005"/>
    <n v="51.23321"/>
    <n v="52.289230000000003"/>
    <n v="37.343553"/>
    <n v="38.433540000000001"/>
  </r>
  <r>
    <x v="0"/>
    <x v="0"/>
    <x v="1"/>
    <s v="Dobriy"/>
    <s v="819307"/>
    <s v="1.0 BRK X12 DOBRIY APPLE JC RU"/>
    <n v="481.85975999999999"/>
    <n v="532.58184000000006"/>
    <n v="684.74807999999996"/>
    <n v="448.32987900000001"/>
    <n v="424.07161600000001"/>
    <n v="856.81958499999996"/>
    <n v="712.52771399999995"/>
    <n v="766.84126700000002"/>
    <n v="893.24147500000004"/>
    <n v="447.627588"/>
    <n v="779.59905200000003"/>
    <n v="953.97170500000004"/>
  </r>
  <r>
    <x v="0"/>
    <x v="0"/>
    <x v="1"/>
    <s v="Dobriy"/>
    <s v="819408"/>
    <s v="1.0 BRK X12 DOBRIY TOMATO JC RU"/>
    <n v="405.77663999999999"/>
    <n v="418.45715999999999"/>
    <n v="710.10911999999996"/>
    <n v="288.07866799999999"/>
    <n v="358.85491999999999"/>
    <n v="564.182457"/>
    <n v="538.946822"/>
    <n v="580.01539600000001"/>
    <n v="692.61255500000004"/>
    <n v="313.43577199999999"/>
    <n v="575.24238200000002"/>
    <n v="731.16648499999997"/>
  </r>
  <r>
    <x v="0"/>
    <x v="0"/>
    <x v="1"/>
    <s v="Dobriy"/>
    <s v="819608"/>
    <s v="1.0 BRK X12 DOBRIY MULTIFRUIT NECT RU"/>
    <n v="380.41559999999998"/>
    <n v="393.09611999999998"/>
    <n v="557.94287999999995"/>
    <n v="276.06433299999998"/>
    <n v="332.89924200000002"/>
    <n v="480.52091899999999"/>
    <n v="445.17054000000002"/>
    <n v="479.08777199999997"/>
    <n v="572.09394499999996"/>
    <n v="349.74379599999997"/>
    <n v="641.884184"/>
    <n v="815.87420499999996"/>
  </r>
  <r>
    <x v="0"/>
    <x v="0"/>
    <x v="1"/>
    <s v="Dobriy"/>
    <s v="819806"/>
    <s v="1.0 BRK X12 DOBRIY APRICOT NECT RU"/>
    <n v="50.722079999999998"/>
    <n v="50.722079999999998"/>
    <n v="76.083119999999994"/>
    <n v="18.111758999999999"/>
    <n v="41.454307"/>
    <n v="25.877735000000001"/>
    <n v="3.6104219999999998"/>
    <n v="3.8852720000000001"/>
    <n v="4.6417549999999999"/>
    <n v="2.6441979999999998"/>
    <n v="4.8465680000000004"/>
    <n v="6.1638700000000002"/>
  </r>
  <r>
    <x v="0"/>
    <x v="0"/>
    <x v="1"/>
    <s v="Dobriy"/>
    <s v="821406"/>
    <s v="1.0 BRK X12 DOBRIY PINEAPPLE NECT RU"/>
    <n v="76.083119999999994"/>
    <n v="291.65195999999997"/>
    <n v="380.41559999999998"/>
    <n v="199.09108800000001"/>
    <n v="172.873244"/>
    <n v="186.64129500000001"/>
    <n v="152.784964"/>
    <n v="164.42207199999999"/>
    <n v="196.344525"/>
    <n v="85.185212000000007"/>
    <n v="156.338964"/>
    <n v="198.71693500000001"/>
  </r>
  <r>
    <x v="0"/>
    <x v="0"/>
    <x v="1"/>
    <s v="Dobriy"/>
    <s v="821505"/>
    <s v="2.0 BRK X6 DOBRIY PINEAPPLE NECT RU"/>
    <n v="158.50649999999999"/>
    <n v="126.8052"/>
    <n v="190.20779999999999"/>
    <n v="38.180625999999997"/>
    <n v="114.535426"/>
    <n v="63.424737"/>
    <n v="79.110799999999998"/>
    <n v="111.33078"/>
    <n v="72.949960000000004"/>
    <n v="133.89841200000001"/>
    <n v="74.588498000000001"/>
    <n v="191.337705"/>
  </r>
  <r>
    <x v="0"/>
    <x v="0"/>
    <x v="1"/>
    <s v="Dobriy"/>
    <s v="822304"/>
    <s v="1.0 BRK X12 DOBRIY GRAPE NECT RU"/>
    <n v="25.361039999999999"/>
    <n v="76.083119999999994"/>
    <n v="76.083119999999994"/>
    <n v="15.505291"/>
    <n v="40.342516000000003"/>
    <n v="56.541359999999997"/>
    <n v="45.685656000000002"/>
    <n v="49.168480000000002"/>
    <n v="58.716500000000003"/>
    <n v="17.594439999999999"/>
    <n v="32.285850000000003"/>
    <n v="41.038905"/>
  </r>
  <r>
    <x v="0"/>
    <x v="0"/>
    <x v="1"/>
    <s v="Dobriy"/>
    <s v="822501"/>
    <s v="1.0 BRK X12 DOBRIY AP B/ASH CHER NECT RU"/>
    <n v="25.361039999999999"/>
    <n v="25.361039999999999"/>
    <n v="25.361039999999999"/>
    <n v="68.450636000000003"/>
    <n v="24.428979999999999"/>
    <n v="94.295383999999999"/>
    <n v="65.030124000000001"/>
    <n v="69.984784000000005"/>
    <n v="83.571674999999999"/>
    <n v="33.283244000000003"/>
    <n v="61.0869"/>
    <n v="77.646964999999994"/>
  </r>
  <r>
    <x v="0"/>
    <x v="0"/>
    <x v="1"/>
    <s v="Dobriy"/>
    <s v="822605"/>
    <s v="2.0 BRK X6 DOBRIY APPLE JC RU"/>
    <n v="317.01299999999998"/>
    <n v="285.31169999999997"/>
    <n v="317.01299999999998"/>
    <n v="123.81355499999999"/>
    <n v="253.81069199999999"/>
    <n v="492.99987599999997"/>
    <n v="248.123772"/>
    <n v="349.18727200000001"/>
    <n v="228.80723499999999"/>
    <n v="497.99294200000003"/>
    <n v="277.40628600000002"/>
    <n v="711.65047500000003"/>
  </r>
  <r>
    <x v="0"/>
    <x v="0"/>
    <x v="1"/>
    <s v="Dobriy"/>
    <s v="825602"/>
    <s v="1.0 BRK X12 DOBRIY AP B/ASH R/BR NECT RU"/>
    <n v="25.361039999999999"/>
    <n v="25.361039999999999"/>
    <n v="25.361039999999999"/>
    <n v="0"/>
    <n v="16.282119999999999"/>
    <n v="42.538988000000003"/>
    <n v="36.413890000000002"/>
    <n v="39.189667999999998"/>
    <n v="46.794035000000001"/>
    <n v="14.085240000000001"/>
    <n v="25.851071999999998"/>
    <n v="32.851115"/>
  </r>
  <r>
    <x v="0"/>
    <x v="0"/>
    <x v="1"/>
    <s v="Dobriy"/>
    <s v="840706"/>
    <s v="2.0 BRK X6 DOBRIY TOMATO JC RU"/>
    <n v="158.50649999999999"/>
    <n v="190.20779999999999"/>
    <n v="285.31169999999997"/>
    <n v="95.164349000000001"/>
    <n v="162.42856"/>
    <n v="297.62218999999999"/>
    <n v="145.828338"/>
    <n v="205.230706"/>
    <n v="134.48441500000001"/>
    <n v="289.72538800000001"/>
    <n v="161.39423199999999"/>
    <n v="414.03102000000001"/>
  </r>
  <r>
    <x v="0"/>
    <x v="0"/>
    <x v="1"/>
    <s v="Dobriy"/>
    <s v="844204"/>
    <s v="2.0 BRK X6 DOBRIY APRICOT NECT RU"/>
    <n v="31.7013"/>
    <n v="31.7013"/>
    <n v="31.7013"/>
    <n v="0"/>
    <n v="20.730803000000002"/>
    <n v="12.777405"/>
    <n v="9.0864360000000008"/>
    <n v="12.782812"/>
    <n v="8.3734749999999991"/>
    <n v="0"/>
    <n v="0"/>
    <n v="0"/>
  </r>
  <r>
    <x v="0"/>
    <x v="0"/>
    <x v="1"/>
    <s v="Dobriy"/>
    <s v="856901"/>
    <s v="2.0 BRK X6 DOBRIY AP B/ASH CHER NECT RU"/>
    <n v="31.7013"/>
    <n v="0"/>
    <n v="63.4026"/>
    <n v="26.512993000000002"/>
    <n v="20.740701999999999"/>
    <n v="56.862774999999999"/>
    <n v="18.269846000000001"/>
    <n v="25.720644"/>
    <n v="16.855460000000001"/>
    <n v="39.644258000000001"/>
    <n v="22.081475999999999"/>
    <n v="56.652194999999999"/>
  </r>
  <r>
    <x v="0"/>
    <x v="0"/>
    <x v="1"/>
    <s v="Dobriy"/>
    <s v="865506"/>
    <s v="2.0 BRK X6 DOBRIY MULTIFRUIT NECT RU"/>
    <n v="158.50649999999999"/>
    <n v="253.6104"/>
    <n v="221.9091"/>
    <n v="46.775520999999998"/>
    <n v="152.20049599999999"/>
    <n v="319.49254100000002"/>
    <n v="147.67254800000001"/>
    <n v="207.81684000000001"/>
    <n v="136.17471499999999"/>
    <n v="195.11836"/>
    <n v="108.69419600000001"/>
    <n v="278.834585"/>
  </r>
  <r>
    <x v="0"/>
    <x v="0"/>
    <x v="1"/>
    <s v="Dobriy"/>
    <s v="932201"/>
    <s v="2.0 BRK X6 DOBRIY AP B/ASH R/BR NECT RU"/>
    <n v="31.7013"/>
    <n v="0"/>
    <n v="31.7013"/>
    <n v="0"/>
    <n v="10.466835"/>
    <n v="40.824171999999997"/>
    <n v="13.291128"/>
    <n v="18.707224"/>
    <n v="12.25684"/>
    <n v="24.782340000000001"/>
    <n v="13.805082000000001"/>
    <n v="35.412844999999997"/>
  </r>
  <r>
    <x v="0"/>
    <x v="0"/>
    <x v="1"/>
    <s v="Dobriy Pulpy"/>
    <s v="1325902"/>
    <s v="450 PET X12 DOBRIY PULPY ORANGE NC RU"/>
    <n v="34.237403999999998"/>
    <n v="256.78053"/>
    <n v="154.068318"/>
    <n v="89.546288000000004"/>
    <n v="230.40351699999999"/>
    <n v="212.91625500000001"/>
    <n v="156.49574200000001"/>
    <n v="212.99244400000001"/>
    <n v="133.72721000000001"/>
    <n v="80.775204000000002"/>
    <n v="58.262343999999999"/>
    <n v="87.256065000000007"/>
  </r>
  <r>
    <x v="0"/>
    <x v="0"/>
    <x v="1"/>
    <s v="Dobriy Pulpy"/>
    <s v="1346401"/>
    <s v="900 PET X12 DOBRIY PULPY ORANGE RU"/>
    <n v="22.824936000000001"/>
    <n v="22.824936000000001"/>
    <n v="91.299744000000004"/>
    <n v="35.096817000000001"/>
    <n v="40.034756000000002"/>
    <n v="174.59537800000001"/>
    <n v="208.16433799999999"/>
    <n v="266.26330000000002"/>
    <n v="200.78781000000001"/>
    <n v="75.505939999999995"/>
    <n v="123.175032"/>
    <n v="178.953"/>
  </r>
  <r>
    <x v="0"/>
    <x v="0"/>
    <x v="1"/>
    <s v="Dobriy Pulpy"/>
    <s v="1467101"/>
    <s v="450 PET X12 DOBRIY PULPY TROPIC RU"/>
    <n v="34.237403999999998"/>
    <n v="17.118701999999999"/>
    <n v="267.24195900000001"/>
    <n v="199.79856899999999"/>
    <n v="85.161807999999994"/>
    <n v="84.584000000000003"/>
    <n v="33.614677999999998"/>
    <n v="45.745767999999998"/>
    <n v="28.724934999999999"/>
    <n v="18.180444000000001"/>
    <n v="13.115596"/>
    <n v="19.632458"/>
  </r>
  <r>
    <x v="0"/>
    <x v="0"/>
    <x v="1"/>
    <s v="Dobriy Pulpy"/>
    <s v="1467201"/>
    <s v="450 PET X12 DOBRIY PULP PAPP MNG BITS RU"/>
    <n v="17.118701999999999"/>
    <n v="17.118701999999999"/>
    <n v="17.118701999999999"/>
    <n v="10.70486"/>
    <n v="28.173079999999999"/>
    <n v="56.146265"/>
    <n v="38.159219999999998"/>
    <n v="51.928427999999997"/>
    <n v="32.604725000000002"/>
    <n v="16.386935999999999"/>
    <n v="11.822267999999999"/>
    <n v="17.706150000000001"/>
  </r>
  <r>
    <x v="0"/>
    <x v="0"/>
    <x v="1"/>
    <s v="Dobriy Pulpy"/>
    <s v="1467301"/>
    <s v="900 PET X12 DOBRIY PULPY TROPIC RU"/>
    <m/>
    <m/>
    <n v="22.824936000000001"/>
    <n v="0"/>
    <n v="0"/>
    <n v="0"/>
    <n v="58.230176"/>
    <n v="74.483683999999997"/>
    <n v="56.171545000000002"/>
    <n v="14.615852"/>
    <n v="23.845656000000002"/>
    <n v="34.64752"/>
  </r>
  <r>
    <x v="0"/>
    <x v="0"/>
    <x v="1"/>
    <s v="Dobriy Pulpy"/>
    <s v="1972201"/>
    <s v="450 PET X12 DOBRIY PULPY ALOE RU"/>
    <n v="17.118701999999999"/>
    <n v="17.118701999999999"/>
    <n v="0"/>
    <n v="0"/>
    <n v="19.213335000000001"/>
    <n v="29.895831999999999"/>
    <n v="53.460762000000003"/>
    <n v="72.761455999999995"/>
    <n v="45.684480000000001"/>
    <n v="43.510925999999998"/>
    <n v="31.385795999999999"/>
    <n v="46.999279999999999"/>
  </r>
  <r>
    <x v="0"/>
    <x v="0"/>
    <x v="1"/>
    <s v="Dobriy Pulpy"/>
    <s v="1974401"/>
    <s v="450 PET X12 DOBRIY PULPY COCONUT RU"/>
    <n v="17.118701999999999"/>
    <n v="8.5593509999999995"/>
    <n v="0"/>
    <n v="0"/>
    <n v="14.449989"/>
    <n v="24.310161000000001"/>
    <n v="33.833564000000003"/>
    <n v="46.040348000000002"/>
    <n v="28.912915000000002"/>
    <n v="38.146011999999999"/>
    <n v="27.514948"/>
    <n v="41.205730000000003"/>
  </r>
  <r>
    <x v="0"/>
    <x v="0"/>
    <x v="1"/>
    <s v="Dobriy Pulpy"/>
    <s v="2075401"/>
    <s v="450 PET X12 DOBRIY PULPY ALOE SAKURA RU"/>
    <n v="0"/>
    <m/>
    <n v="8.5593509999999995"/>
    <n v="0"/>
    <n v="0"/>
    <n v="0"/>
    <n v="0"/>
    <n v="0"/>
    <n v="0"/>
    <n v="0"/>
    <n v="0"/>
    <n v="0"/>
  </r>
  <r>
    <x v="0"/>
    <x v="0"/>
    <x v="1"/>
    <s v="Dobriy Pulpy"/>
    <s v="2192801"/>
    <s v="450 PET X12 DOBR PULPY MEL CACT CARAM RU"/>
    <m/>
    <m/>
    <m/>
    <n v="0"/>
    <n v="0"/>
    <n v="0"/>
    <n v="29.831893999999998"/>
    <n v="22.031455999999999"/>
    <n v="10.04969"/>
    <n v="6.8734599999999997"/>
    <n v="4.9784839999999999"/>
    <n v="3.1212399999999998"/>
  </r>
  <r>
    <x v="0"/>
    <x v="0"/>
    <x v="1"/>
    <s v="Fanta"/>
    <s v="1324803"/>
    <s v="1.5 PET X9 FANTA ORANGE RU"/>
    <n v="57.062351999999997"/>
    <n v="114.12470399999999"/>
    <n v="684.74822400000005"/>
    <n v="281.771365"/>
    <n v="267.50508400000001"/>
    <n v="425.91202900000002"/>
    <n v="193.173878"/>
    <n v="235.28926999999999"/>
    <n v="253.924812"/>
    <n v="118.391876"/>
    <n v="195.92488800000001"/>
    <n v="196.65392"/>
  </r>
  <r>
    <x v="0"/>
    <x v="0"/>
    <x v="1"/>
    <s v="Fanta"/>
    <s v="1540502"/>
    <s v="900 PET X12 FANTA ORANGE RU"/>
    <n v="159.774552"/>
    <n v="433.67378400000001"/>
    <n v="547.79846399999997"/>
    <n v="164.295141"/>
    <n v="419.18226600000003"/>
    <n v="775.31983000000002"/>
    <n v="382.21925599999997"/>
    <n v="465.20470399999999"/>
    <n v="518.81777499999998"/>
    <n v="283.80463200000003"/>
    <n v="365.30730799999998"/>
    <n v="506.13040000000001"/>
  </r>
  <r>
    <x v="0"/>
    <x v="0"/>
    <x v="1"/>
    <s v="Fanta"/>
    <s v="1638402"/>
    <s v="330 NRG X12 FANTA ORANGE RU"/>
    <n v="10.461435"/>
    <n v="6.2768610000000002"/>
    <n v="0"/>
    <n v="6.9742899999999999"/>
    <n v="23.379438"/>
    <n v="18.573181999999999"/>
    <n v="4.733212"/>
    <n v="4.1640519999999999"/>
    <n v="5.3298550000000002"/>
    <n v="2.6832039999999999"/>
    <n v="3.107113"/>
    <n v="6.5791700000000004"/>
  </r>
  <r>
    <x v="0"/>
    <x v="0"/>
    <x v="1"/>
    <s v="Fanta"/>
    <s v="1656404"/>
    <s v="1.5 PET X9 FANTA PEAR RU"/>
    <n v="0"/>
    <n v="57.062351999999997"/>
    <n v="57.062351999999997"/>
    <n v="0"/>
    <n v="0"/>
    <n v="0"/>
    <n v="0"/>
    <n v="0"/>
    <n v="0"/>
    <n v="0"/>
    <n v="0"/>
    <n v="0"/>
  </r>
  <r>
    <x v="0"/>
    <x v="0"/>
    <x v="1"/>
    <s v="Fanta"/>
    <s v="1656501"/>
    <s v="500 PET X24 FANTA PEAR RU"/>
    <n v="19.020779999999998"/>
    <n v="0"/>
    <m/>
    <n v="0"/>
    <n v="0"/>
    <n v="0"/>
    <n v="0"/>
    <n v="0"/>
    <n v="0"/>
    <n v="0"/>
    <n v="0"/>
    <n v="0"/>
  </r>
  <r>
    <x v="0"/>
    <x v="0"/>
    <x v="1"/>
    <s v="Fanta"/>
    <s v="175849"/>
    <s v="2.0 PET X6 FANTA ORANGE RU"/>
    <n v="202.88831999999999"/>
    <n v="338.1472"/>
    <n v="473.40607999999997"/>
    <n v="247.40474399999999"/>
    <n v="199.98415800000001"/>
    <n v="768.40260000000001"/>
    <n v="425.43578000000002"/>
    <n v="326.93655200000001"/>
    <n v="565.28815499999996"/>
    <n v="198.07045600000001"/>
    <n v="199.751296"/>
    <n v="665.33010999999999"/>
  </r>
  <r>
    <x v="0"/>
    <x v="0"/>
    <x v="1"/>
    <s v="Fanta"/>
    <s v="1868101"/>
    <s v="900 PET X12 FANTA PEAR RU"/>
    <n v="22.824936000000001"/>
    <n v="22.824936000000001"/>
    <n v="22.824936000000001"/>
    <n v="0"/>
    <n v="0"/>
    <n v="0"/>
    <n v="0"/>
    <n v="0"/>
    <n v="0"/>
    <n v="0"/>
    <n v="0"/>
    <n v="0"/>
  </r>
  <r>
    <x v="0"/>
    <x v="0"/>
    <x v="1"/>
    <s v="Fanta"/>
    <s v="1868201"/>
    <s v="900 PET X12 FANTA CITRUS RU"/>
    <n v="22.824936000000001"/>
    <n v="91.299744000000004"/>
    <n v="136.94961599999999"/>
    <n v="65.588341999999997"/>
    <n v="82.115876"/>
    <n v="72.591050999999993"/>
    <n v="51.047123999999997"/>
    <n v="61.544896000000001"/>
    <n v="55.711455000000001"/>
    <n v="26.129031999999999"/>
    <n v="36.334595999999998"/>
    <n v="56.9131"/>
  </r>
  <r>
    <x v="0"/>
    <x v="0"/>
    <x v="1"/>
    <s v="Fanta"/>
    <s v="1977601"/>
    <s v="900 PET X12 FANTA MANGO GUAVA RU"/>
    <n v="0"/>
    <n v="22.824936000000001"/>
    <n v="45.649872000000002"/>
    <n v="40.552159000000003"/>
    <n v="44.729790000000001"/>
    <n v="38.827770000000001"/>
    <n v="45.303393999999997"/>
    <n v="44.139975999999997"/>
    <n v="48.663130000000002"/>
    <n v="13.66194"/>
    <n v="18.017136000000001"/>
    <n v="32.197090000000003"/>
  </r>
  <r>
    <x v="0"/>
    <x v="0"/>
    <x v="1"/>
    <s v="Fanta"/>
    <s v="1977701"/>
    <s v="500 PET X24 FANTA MANGO GUAVA RU"/>
    <m/>
    <m/>
    <m/>
    <n v="0"/>
    <n v="0"/>
    <n v="0"/>
    <n v="45.072502"/>
    <n v="31.385131999999999"/>
    <n v="35.758969999999998"/>
    <n v="8.3445920000000005"/>
    <n v="11.326148"/>
    <n v="21.658491000000001"/>
  </r>
  <r>
    <x v="0"/>
    <x v="0"/>
    <x v="1"/>
    <s v="Fanta"/>
    <s v="2165601"/>
    <s v="330 CAN X12 FANTA CITRUS RU"/>
    <n v="12.553722"/>
    <n v="39.056024000000001"/>
    <n v="66.953183999999993"/>
    <n v="18.542760999999999"/>
    <n v="0"/>
    <n v="0"/>
    <n v="25.994748000000001"/>
    <n v="34.515338999999997"/>
    <n v="43.121206000000001"/>
    <n v="11.741014"/>
    <n v="18.317722"/>
    <n v="30.279613999999999"/>
  </r>
  <r>
    <x v="0"/>
    <x v="0"/>
    <x v="1"/>
    <s v="Fanta"/>
    <s v="246701"/>
    <s v="500 PET X24 FANTA CITRUS RU"/>
    <n v="19.020779999999998"/>
    <n v="0"/>
    <n v="19.020779999999998"/>
    <n v="0"/>
    <n v="15.040528"/>
    <n v="38.827765999999997"/>
    <n v="32.157200000000003"/>
    <n v="30.447203999999999"/>
    <n v="27.070297"/>
    <n v="18.969163999999999"/>
    <n v="27.210381999999999"/>
    <n v="45.105479000000003"/>
  </r>
  <r>
    <x v="0"/>
    <x v="0"/>
    <x v="1"/>
    <s v="Fanta"/>
    <s v="315501"/>
    <s v="1.5 PET X9 FANTA CITRUS RU"/>
    <n v="28.531175999999999"/>
    <n v="28.531175999999999"/>
    <n v="0"/>
    <n v="0"/>
    <n v="32.971235999999998"/>
    <n v="44.338335000000001"/>
    <n v="7.6695260000000003"/>
    <n v="9.3821860000000008"/>
    <n v="8.6061200000000007"/>
    <n v="9.1088880000000003"/>
    <n v="16.638164"/>
    <n v="18.01211"/>
  </r>
  <r>
    <x v="0"/>
    <x v="0"/>
    <x v="1"/>
    <s v="Fanta"/>
    <s v="37305"/>
    <s v="10.0 BIB PMX FANTA ORANGE 54.0 RU"/>
    <n v="0"/>
    <m/>
    <m/>
    <n v="9.5103910000000003"/>
    <n v="0"/>
    <n v="25.81719"/>
    <n v="7.2767039999999996"/>
    <n v="19.635567999999999"/>
    <n v="32.1387"/>
    <n v="11.639612"/>
    <n v="9.5822479999999999"/>
    <n v="24.240459999999999"/>
  </r>
  <r>
    <x v="0"/>
    <x v="0"/>
    <x v="1"/>
    <s v="Fanta"/>
    <s v="592509"/>
    <s v="330 CAN X12 FANTA ORANGE RU"/>
    <n v="46.030313999999997"/>
    <n v="138.09094200000001"/>
    <n v="266.41787799999997"/>
    <n v="109.416083"/>
    <n v="187.67254800000001"/>
    <n v="202.57970900000001"/>
    <n v="189.34260800000001"/>
    <n v="218.157152"/>
    <n v="388.996241"/>
    <n v="96.268096"/>
    <n v="131.167596"/>
    <n v="198.32353800000001"/>
  </r>
  <r>
    <x v="0"/>
    <x v="0"/>
    <x v="1"/>
    <s v="Fanta"/>
    <s v="85946"/>
    <s v="500 PET X24 FANTA ORANGE RU"/>
    <n v="171.18701999999999"/>
    <n v="209.22857999999999"/>
    <n v="304.33247999999998"/>
    <n v="230.06288000000001"/>
    <n v="264.32910600000002"/>
    <n v="371.396143"/>
    <n v="424.54623800000002"/>
    <n v="365.67957000000001"/>
    <n v="423.22526499999998"/>
    <n v="146.17457400000001"/>
    <n v="193.42764399999999"/>
    <n v="288.61944499999998"/>
  </r>
  <r>
    <x v="0"/>
    <x v="0"/>
    <x v="1"/>
    <s v="Fuze Tea-KO"/>
    <s v="1675210"/>
    <s v="1.5 PET X6 FUZE TEA LEMON-LEMONGRASS  RU"/>
    <n v="15.85065"/>
    <n v="33.286365000000004"/>
    <n v="33.286365000000004"/>
    <n v="50.882539000000001"/>
    <n v="71.392992000000007"/>
    <n v="51.53642"/>
    <n v="31.591204000000001"/>
    <n v="32.557111999999996"/>
    <n v="20.222725000000001"/>
    <n v="25.344698000000001"/>
    <n v="25.510928"/>
    <n v="33.021059999999999"/>
  </r>
  <r>
    <x v="0"/>
    <x v="0"/>
    <x v="1"/>
    <s v="Fuze Tea-KO"/>
    <s v="1675510"/>
    <s v="1.5 PET X6 FUZE TEA GREEN TEA MNG-CH RU"/>
    <n v="15.85065"/>
    <n v="0"/>
    <n v="17.435714999999998"/>
    <n v="9.4921520000000008"/>
    <n v="28.877246"/>
    <n v="39.850664999999999"/>
    <n v="16.41526"/>
    <n v="16.897044000000001"/>
    <n v="10.449339999999999"/>
    <n v="3.028238"/>
    <n v="3.1516920000000002"/>
    <n v="4.1324750000000003"/>
  </r>
  <r>
    <x v="0"/>
    <x v="0"/>
    <x v="1"/>
    <s v="Fuze Tea-KO"/>
    <s v="1676416"/>
    <s v="500 PET X12 FUZE TEA LEMON-LEMONGRASS RU"/>
    <n v="19.020779999999998"/>
    <n v="38.041559999999997"/>
    <n v="76.083119999999994"/>
    <n v="45.218238999999997"/>
    <n v="95.048106000000004"/>
    <n v="186.83176499999999"/>
    <n v="81.717792000000003"/>
    <n v="74.317756000000003"/>
    <n v="76.970825000000005"/>
    <n v="131.920278"/>
    <n v="88.358819999999994"/>
    <n v="120.450795"/>
  </r>
  <r>
    <x v="0"/>
    <x v="0"/>
    <x v="1"/>
    <s v="Fuze Tea-KO"/>
    <s v="1676612"/>
    <s v="500 PET X12 FUZE TEA GREEN TEA MNG-CH RU"/>
    <n v="19.020779999999998"/>
    <n v="19.020779999999998"/>
    <n v="19.020779999999998"/>
    <n v="0"/>
    <n v="36.120761999999999"/>
    <n v="99.312839999999994"/>
    <n v="58.717745999999998"/>
    <n v="53.662630999999998"/>
    <n v="55.100361999999997"/>
    <n v="63.603009999999998"/>
    <n v="43.009588000000001"/>
    <n v="58.970089999999999"/>
  </r>
  <r>
    <x v="0"/>
    <x v="0"/>
    <x v="1"/>
    <s v="Fuze Tea-KO"/>
    <s v="1743601"/>
    <s v="1.0 PET X12 FUZE TEA GT STRW RASPB RU"/>
    <n v="25.361039999999999"/>
    <n v="0"/>
    <m/>
    <n v="0"/>
    <n v="23.562837999999999"/>
    <n v="69.311958000000004"/>
    <n v="42.923144000000001"/>
    <n v="41.929718000000001"/>
    <n v="30.29731"/>
    <n v="29.048024000000002"/>
    <n v="31.711376000000001"/>
    <n v="43.587955000000001"/>
  </r>
  <r>
    <x v="0"/>
    <x v="0"/>
    <x v="1"/>
    <s v="Fuze Tea-KO"/>
    <s v="1746101"/>
    <s v="1.5 PET X6 FUZE TEA GT STRWB RASPB RU"/>
    <n v="15.85065"/>
    <n v="0"/>
    <n v="28.531169999999999"/>
    <n v="20.643377000000001"/>
    <n v="28.984954999999999"/>
    <n v="66.203828999999999"/>
    <n v="12.098972"/>
    <n v="12.528876"/>
    <n v="7.7281300000000002"/>
    <n v="6.7902339999999999"/>
    <n v="6.8340560000000004"/>
    <n v="8.9538910000000005"/>
  </r>
  <r>
    <x v="0"/>
    <x v="0"/>
    <x v="1"/>
    <s v="Fuze Tea-KO"/>
    <s v="1750103"/>
    <s v="500 PET X12 FUZE TEA GT STRW RASPB RU"/>
    <n v="9.5103899999999992"/>
    <n v="19.020779999999998"/>
    <n v="28.531169999999999"/>
    <n v="8.005566"/>
    <n v="35.591906999999999"/>
    <n v="107.570674"/>
    <n v="53.545735000000001"/>
    <n v="48.602342"/>
    <n v="50.255327999999999"/>
    <n v="52.908403"/>
    <n v="35.408292000000003"/>
    <n v="48.148482999999999"/>
  </r>
  <r>
    <x v="0"/>
    <x v="0"/>
    <x v="1"/>
    <s v="Fuze Tea-KO"/>
    <s v="1811101"/>
    <s v="1.0 PET X12 FUZE TEA GREEN TEA MNG-CH RU"/>
    <n v="0"/>
    <m/>
    <n v="25.361039999999999"/>
    <n v="0"/>
    <n v="0"/>
    <n v="75.957573999999994"/>
    <n v="46.121611999999999"/>
    <n v="45.406488000000003"/>
    <n v="32.462784999999997"/>
    <n v="26.071000999999999"/>
    <n v="28.891202"/>
    <n v="40.004640000000002"/>
  </r>
  <r>
    <x v="0"/>
    <x v="0"/>
    <x v="1"/>
    <s v="Fuze Tea-KO"/>
    <s v="1887601"/>
    <s v="1.0 PET X12 FUZE TEA LEMON-LEMONGRASS RU"/>
    <n v="50.722079999999998"/>
    <n v="0"/>
    <n v="76.083119999999994"/>
    <n v="21.206251999999999"/>
    <n v="70.352142000000001"/>
    <n v="170.90603999999999"/>
    <n v="92.943804"/>
    <n v="90.901364000000001"/>
    <n v="65.481305000000006"/>
    <n v="78.413302000000002"/>
    <n v="85.451350000000005"/>
    <n v="118.04364099999999"/>
  </r>
  <r>
    <x v="0"/>
    <x v="0"/>
    <x v="1"/>
    <s v="Fuze Tea-KO"/>
    <s v="1896401"/>
    <s v="1.0 PET X12 FUZE TEA FOR-FRUIT-HIBISC RU"/>
    <n v="0"/>
    <n v="25.361039999999999"/>
    <n v="25.361039999999999"/>
    <n v="12.785568"/>
    <n v="45.020671999999998"/>
    <n v="105.865459"/>
    <n v="53.014760000000003"/>
    <n v="52.015686000000002"/>
    <n v="37.273719999999997"/>
    <n v="48.041144000000003"/>
    <n v="53.352614000000003"/>
    <n v="73.517385000000004"/>
  </r>
  <r>
    <x v="0"/>
    <x v="0"/>
    <x v="1"/>
    <s v="Fuze Tea-KO"/>
    <s v="1896501"/>
    <s v="500 PET X12 FUZE TEA FOR-FRUIT-HIBISC RU"/>
    <n v="19.020779999999998"/>
    <n v="19.020779999999998"/>
    <n v="28.531169999999999"/>
    <n v="25.688067"/>
    <n v="46.532006000000003"/>
    <n v="92.708963999999995"/>
    <n v="60.064480000000003"/>
    <n v="55.107666999999999"/>
    <n v="56.201036000000002"/>
    <n v="86.433511999999993"/>
    <n v="58.290964000000002"/>
    <n v="79.843024999999997"/>
  </r>
  <r>
    <x v="0"/>
    <x v="0"/>
    <x v="1"/>
    <s v="Fuze Tea-KO"/>
    <s v="1933801"/>
    <s v="1.5 PET X6 FUZE TEA FOR-FRUIT-HIBISC RU"/>
    <n v="15.85065"/>
    <n v="0"/>
    <n v="17.435714999999998"/>
    <n v="8.7806180000000005"/>
    <n v="28.405373000000001"/>
    <n v="36.378673999999997"/>
    <n v="24.933160000000001"/>
    <n v="25.892168000000002"/>
    <n v="15.907727"/>
    <n v="18.284628000000001"/>
    <n v="18.827658"/>
    <n v="24.288250000000001"/>
  </r>
  <r>
    <x v="0"/>
    <x v="0"/>
    <x v="1"/>
    <s v="Fuze Tea-KO"/>
    <s v="2073101"/>
    <s v="500 PET X12 FT OOLON RASB MINT NO SUG RU"/>
    <n v="12.68052"/>
    <n v="19.020779999999998"/>
    <n v="0"/>
    <n v="0"/>
    <n v="30.338668999999999"/>
    <n v="50.328159999999997"/>
    <n v="60.231811999999998"/>
    <n v="44.826411999999998"/>
    <n v="47.98171"/>
    <n v="25.665510000000001"/>
    <n v="17.632628"/>
    <n v="34.888084999999997"/>
  </r>
  <r>
    <x v="0"/>
    <x v="0"/>
    <x v="1"/>
    <s v="Fuze Tea-KO"/>
    <s v="2073201"/>
    <s v="1.0 PET X12 FT OOLONG RASB MIN NO SUG RU"/>
    <n v="14.793939999999999"/>
    <n v="0"/>
    <n v="25.361039999999999"/>
    <n v="0"/>
    <n v="9.884226"/>
    <n v="24.824462"/>
    <n v="66.276662000000002"/>
    <n v="52.813526000000003"/>
    <n v="39.643625"/>
    <n v="9.5914359999999999"/>
    <n v="10.684376"/>
    <n v="21.476645000000001"/>
  </r>
  <r>
    <x v="0"/>
    <x v="0"/>
    <x v="1"/>
    <s v="Fuze Tea-KO"/>
    <s v="2073301"/>
    <s v="1.5 PET X6 FT OOLONG RASB MINT NO SUG RU"/>
    <n v="0"/>
    <m/>
    <n v="22.190909999999999"/>
    <n v="0"/>
    <n v="0"/>
    <n v="4.9984919999999997"/>
    <n v="15.37518"/>
    <n v="13.031414"/>
    <n v="8.4997170000000004"/>
    <n v="8.3952439999999999"/>
    <n v="8.7140679999999993"/>
    <n v="16.4757"/>
  </r>
  <r>
    <x v="0"/>
    <x v="0"/>
    <x v="1"/>
    <s v="Fuze Tea-KO"/>
    <s v="2073401"/>
    <s v="500 PET X12 FUZ T GT APPL KIWI NO SUG RU"/>
    <n v="19.020779999999998"/>
    <n v="19.020779999999998"/>
    <n v="0"/>
    <n v="0"/>
    <n v="37.150027999999999"/>
    <n v="46.956505"/>
    <n v="32.200296000000002"/>
    <n v="23.896747999999999"/>
    <n v="25.63496"/>
    <n v="21.419163999999999"/>
    <n v="14.672976"/>
    <n v="29.212074999999999"/>
  </r>
  <r>
    <x v="0"/>
    <x v="0"/>
    <x v="1"/>
    <s v="Fuze Tea-KO"/>
    <s v="2073501"/>
    <s v="1.0 PET X12 FT GT APPLE KIWI  NO SUG RU"/>
    <n v="25.361039999999999"/>
    <n v="0"/>
    <n v="25.361039999999999"/>
    <n v="19.659611000000002"/>
    <n v="37.071666"/>
    <n v="42.827444"/>
    <n v="39.920118000000002"/>
    <n v="31.900784000000002"/>
    <n v="23.884295000000002"/>
    <n v="18.503316000000002"/>
    <n v="20.66386"/>
    <n v="41.451560000000001"/>
  </r>
  <r>
    <x v="0"/>
    <x v="0"/>
    <x v="1"/>
    <s v="Fuze Tea-KO"/>
    <s v="2073601"/>
    <s v="1.5 PET X6 FT GT APPLE KIWI  NO SUGAR RU"/>
    <m/>
    <n v="15.85065"/>
    <n v="11.095454999999999"/>
    <n v="0"/>
    <n v="25.733440000000002"/>
    <n v="11.770367"/>
    <n v="10.618706"/>
    <n v="8.9777109999999993"/>
    <n v="5.9155579999999999"/>
    <n v="8.4703079999999993"/>
    <n v="8.8872680000000006"/>
    <n v="16.763445000000001"/>
  </r>
  <r>
    <x v="0"/>
    <x v="0"/>
    <x v="1"/>
    <s v="Monster-KO"/>
    <s v="2061602"/>
    <s v="449 CAN X12 BLACK MONS ENERGY THE DCR RU"/>
    <n v="0"/>
    <n v="148.032456"/>
    <n v="119.56467600000001"/>
    <n v="109.16043000000001"/>
    <n v="125.87348900000001"/>
    <n v="109.044228"/>
    <n v="69.702824000000007"/>
    <n v="48.844656999999998"/>
    <n v="51.974967999999997"/>
    <n v="56.494798000000003"/>
    <n v="49.275542000000002"/>
    <n v="75.740613999999994"/>
  </r>
  <r>
    <x v="0"/>
    <x v="0"/>
    <x v="1"/>
    <s v="Monster-KO"/>
    <s v="2061702"/>
    <s v="449 CAN X12 BLACK MONSTER ENERGY RU"/>
    <n v="17.080667999999999"/>
    <n v="113.87112"/>
    <n v="85.40334"/>
    <n v="16.999295"/>
    <n v="90.046469000000002"/>
    <n v="187.790111"/>
    <n v="186.52299600000001"/>
    <n v="152.30720199999999"/>
    <n v="130.82593199999999"/>
    <n v="69.526871"/>
    <n v="72.807543999999993"/>
    <n v="105.094701"/>
  </r>
  <r>
    <x v="0"/>
    <x v="0"/>
    <x v="1"/>
    <s v="Monster-KO"/>
    <s v="2061902"/>
    <s v="449 CAN X12 BLACK MONSTER ULTRA RU"/>
    <n v="0"/>
    <n v="85.40334"/>
    <n v="102.484008"/>
    <n v="64.268638999999993"/>
    <n v="77.179764000000006"/>
    <n v="128.10697999999999"/>
    <n v="72.198071999999996"/>
    <n v="56.169308999999998"/>
    <n v="56.089517000000001"/>
    <n v="92.628702000000004"/>
    <n v="91.837981999999997"/>
    <n v="143.66496599999999"/>
  </r>
  <r>
    <x v="0"/>
    <x v="0"/>
    <x v="1"/>
    <s v="Monster-KO"/>
    <s v="2062801"/>
    <s v="449 CAN X12 BLACK MONSTER MANGO LOCO RU"/>
    <m/>
    <m/>
    <m/>
    <n v="0"/>
    <n v="0"/>
    <n v="0"/>
    <n v="0"/>
    <n v="0"/>
    <n v="0"/>
    <n v="102.665772"/>
    <n v="98.865487999999999"/>
    <n v="147.15267399999999"/>
  </r>
  <r>
    <x v="0"/>
    <x v="0"/>
    <x v="1"/>
    <s v="Monster-KO"/>
    <s v="2062802"/>
    <s v="449 CAN X12 BLACK MNSTR MANG LOCO (C) RU"/>
    <n v="17.080667999999999"/>
    <n v="65.475893999999997"/>
    <n v="34.161335999999999"/>
    <n v="19.291117"/>
    <n v="83.971987999999996"/>
    <n v="167.62373600000001"/>
    <n v="174.837784"/>
    <n v="112.046014"/>
    <n v="108.27606"/>
    <n v="0"/>
    <n v="0"/>
    <n v="0"/>
  </r>
  <r>
    <x v="0"/>
    <x v="0"/>
    <x v="1"/>
    <s v="Monster-KO"/>
    <s v="2190701"/>
    <s v="449 CAN X12 BLACK MONSTER SUNRISE RU"/>
    <m/>
    <m/>
    <m/>
    <n v="0"/>
    <n v="0"/>
    <n v="0"/>
    <n v="0"/>
    <n v="0"/>
    <n v="2.5692020000000002"/>
    <n v="30.514095000000001"/>
    <n v="19.520697999999999"/>
    <n v="26.666633999999998"/>
  </r>
  <r>
    <x v="0"/>
    <x v="0"/>
    <x v="1"/>
    <s v="Moya Semya"/>
    <s v="1840402"/>
    <s v="950 BRK X8 MOYA SEMYA CITRUS MIX RU"/>
    <m/>
    <n v="25.431481000000002"/>
    <n v="25.431481000000002"/>
    <n v="0"/>
    <m/>
    <m/>
    <n v="0"/>
    <n v="0"/>
    <n v="0"/>
    <n v="0"/>
    <n v="0"/>
    <n v="0"/>
  </r>
  <r>
    <x v="0"/>
    <x v="0"/>
    <x v="1"/>
    <s v="Moya Semya"/>
    <s v="1840501"/>
    <s v="175 BRK X24 MOYA SEMYA MULTIFR NECT RU"/>
    <n v="0"/>
    <n v="115.392732"/>
    <n v="26.629092"/>
    <n v="12.79693"/>
    <n v="57.244365000000002"/>
    <n v="23.401724999999999"/>
    <n v="12.040571999999999"/>
    <n v="23.243366000000002"/>
    <n v="18.36346"/>
    <n v="16.115566000000001"/>
    <n v="25.894424000000001"/>
    <n v="15.708895"/>
  </r>
  <r>
    <x v="0"/>
    <x v="0"/>
    <x v="1"/>
    <s v="Moya Semya"/>
    <s v="1840601"/>
    <s v="175 BRK X24 MOYA SEM BER FRU MIX NECT RU"/>
    <n v="0"/>
    <n v="17.752728000000001"/>
    <n v="8.8763640000000006"/>
    <n v="0"/>
    <m/>
    <m/>
    <m/>
    <m/>
    <m/>
    <n v="0"/>
    <n v="0"/>
    <n v="0"/>
  </r>
  <r>
    <x v="0"/>
    <x v="0"/>
    <x v="1"/>
    <s v="Moya Semya"/>
    <s v="1849301"/>
    <s v="1.93 BRK X6 MOYA SEMYA MULTIFR NECT RU"/>
    <n v="152.95882499999999"/>
    <n v="0"/>
    <n v="91.775295"/>
    <n v="72.910154000000006"/>
    <n v="74.737269999999995"/>
    <n v="38.194709000000003"/>
    <n v="18.428864000000001"/>
    <n v="37.821621999999998"/>
    <n v="25.917870000000001"/>
    <n v="43.142718000000002"/>
    <n v="86.180375999999995"/>
    <n v="34.583872999999997"/>
  </r>
  <r>
    <x v="0"/>
    <x v="0"/>
    <x v="1"/>
    <s v="Moya Semya"/>
    <s v="1849501"/>
    <s v="1.93 BRK X6 MOYA SEM BER FRU MIX NECT RU"/>
    <n v="122.36706"/>
    <n v="0"/>
    <n v="30.591764999999999"/>
    <n v="0"/>
    <m/>
    <m/>
    <n v="0"/>
    <n v="0"/>
    <n v="0"/>
    <n v="0"/>
    <n v="0"/>
    <n v="0"/>
  </r>
  <r>
    <x v="0"/>
    <x v="0"/>
    <x v="1"/>
    <s v="Moya Semya"/>
    <s v="1850101"/>
    <s v="1.93 BRK X6 MOYA SEM APP PEA APR NEC RU"/>
    <n v="61.183529999999998"/>
    <n v="0"/>
    <n v="61.183529999999998"/>
    <n v="14.839524000000001"/>
    <n v="35.60651"/>
    <n v="50.254776"/>
    <n v="15.34118"/>
    <n v="12.797114000000001"/>
    <n v="11.148210000000001"/>
    <n v="18.511042"/>
    <n v="36.918768"/>
    <n v="14.873234999999999"/>
  </r>
  <r>
    <x v="0"/>
    <x v="0"/>
    <x v="1"/>
    <s v="Moya Semya"/>
    <s v="1850901"/>
    <s v="1.93 BRK X6 MOYA SEM AP ARON CHE NEC RU"/>
    <n v="152.95882499999999"/>
    <n v="0"/>
    <n v="91.775295"/>
    <n v="73.428169999999994"/>
    <n v="73.199702000000002"/>
    <n v="52.786861000000002"/>
    <n v="16.797415999999998"/>
    <n v="23.681424"/>
    <n v="22.207265"/>
    <n v="36.999706000000003"/>
    <n v="73.904752000000002"/>
    <n v="29.689630000000001"/>
  </r>
  <r>
    <x v="0"/>
    <x v="0"/>
    <x v="1"/>
    <s v="Moya Semya"/>
    <s v="1851601"/>
    <s v="1.93 BRK X6 MOYA SEMYA TOMATO NECT RU"/>
    <n v="91.775295"/>
    <n v="0"/>
    <n v="91.775295"/>
    <n v="89.151979999999995"/>
    <n v="61.084308"/>
    <n v="57.631470999999998"/>
    <n v="15.779631999999999"/>
    <n v="37.650942000000001"/>
    <n v="27.258595"/>
    <n v="0"/>
    <n v="0"/>
    <n v="0"/>
  </r>
  <r>
    <x v="0"/>
    <x v="0"/>
    <x v="1"/>
    <s v="Moya Semya"/>
    <s v="1851701"/>
    <s v="1.93 BRK X6 MOYA SEMYA APP NECT MIX RU"/>
    <n v="152.95882499999999"/>
    <n v="0"/>
    <n v="122.36706"/>
    <n v="89.429338000000001"/>
    <n v="85.375095999999999"/>
    <n v="83.900131000000002"/>
    <n v="17.893204000000001"/>
    <n v="52.629263999999999"/>
    <n v="42.430235000000003"/>
    <n v="70.891478000000006"/>
    <n v="141.714384"/>
    <n v="56.858043000000002"/>
  </r>
  <r>
    <x v="0"/>
    <x v="0"/>
    <x v="1"/>
    <s v="Moya Semya"/>
    <s v="1852401"/>
    <s v="175 BRK X24 MOYA SEMYA APPLE NECT MIX RU"/>
    <n v="8.8763640000000006"/>
    <n v="115.392732"/>
    <n v="26.629092"/>
    <n v="15.824579999999999"/>
    <n v="60.362135000000002"/>
    <n v="29.611376"/>
    <n v="13.658151999999999"/>
    <n v="7.0142740000000003"/>
    <n v="18.497050000000002"/>
    <n v="16.240444"/>
    <n v="26.096399999999999"/>
    <n v="15.829405"/>
  </r>
  <r>
    <x v="0"/>
    <x v="0"/>
    <x v="1"/>
    <s v="Moya Semya"/>
    <s v="1875001"/>
    <s v="950 BRK X8 MOYA SEM PINE MNG PFR RU"/>
    <m/>
    <n v="25.431481000000002"/>
    <n v="0"/>
    <m/>
    <m/>
    <m/>
    <n v="0"/>
    <n v="0"/>
    <n v="0"/>
    <n v="0"/>
    <n v="0"/>
    <n v="0"/>
  </r>
  <r>
    <x v="0"/>
    <x v="0"/>
    <x v="1"/>
    <s v="Moya Semya"/>
    <s v="1875101"/>
    <s v="950 BRK X8 MOYA SEM BER FRU MIX RU"/>
    <n v="178.02036699999999"/>
    <n v="0"/>
    <m/>
    <m/>
    <m/>
    <m/>
    <n v="0"/>
    <n v="0"/>
    <n v="0"/>
    <n v="0"/>
    <n v="0"/>
    <n v="0"/>
  </r>
  <r>
    <x v="0"/>
    <x v="0"/>
    <x v="1"/>
    <s v="Moya Semya"/>
    <s v="1875201"/>
    <s v="950 BRK X8 MOYA SEMYA MULTIFR RU"/>
    <n v="25.431481000000002"/>
    <n v="0"/>
    <n v="25.431481000000002"/>
    <n v="13.371209"/>
    <n v="33.530909999999999"/>
    <n v="87.861484000000004"/>
    <n v="34.974328"/>
    <n v="162.09247199999999"/>
    <n v="140.98683500000001"/>
    <n v="86.220956000000001"/>
    <n v="151.15464399999999"/>
    <n v="112.278475"/>
  </r>
  <r>
    <x v="0"/>
    <x v="0"/>
    <x v="1"/>
    <s v="Moya Semya"/>
    <s v="1875301"/>
    <s v="950 BRK X8 MOYA SEMYA TOMATO RU"/>
    <n v="25.431481000000002"/>
    <n v="0"/>
    <n v="121.803409"/>
    <n v="48.234906000000002"/>
    <n v="44.989288000000002"/>
    <n v="122.447844"/>
    <n v="48.832867999999998"/>
    <n v="115.462144"/>
    <n v="116.16889999999999"/>
    <n v="71.009137999999993"/>
    <n v="124.512142"/>
    <n v="92.497290000000007"/>
  </r>
  <r>
    <x v="0"/>
    <x v="0"/>
    <x v="1"/>
    <s v="Moya Semya"/>
    <s v="1875401"/>
    <s v="950 BRK X8 MOYA SEM APPLE ARON CHER RU"/>
    <n v="152.588886"/>
    <n v="0"/>
    <m/>
    <n v="25.431481000000002"/>
    <n v="97.724579000000006"/>
    <n v="128.67884799999999"/>
    <n v="54.788679999999999"/>
    <n v="76.605962000000005"/>
    <n v="99.826134999999994"/>
    <n v="60.985745999999999"/>
    <n v="106.98048"/>
    <n v="79.437174999999996"/>
  </r>
  <r>
    <x v="0"/>
    <x v="0"/>
    <x v="1"/>
    <s v="Moya Semya"/>
    <s v="1875601"/>
    <s v="950 BRK X8 MOYA SEM APPL PEACH APRIC RU"/>
    <m/>
    <m/>
    <n v="25.431481000000002"/>
    <n v="0"/>
    <n v="0"/>
    <n v="0"/>
    <n v="49.832118000000001"/>
    <n v="43.250968"/>
    <n v="50.645820000000001"/>
    <n v="31.114044"/>
    <n v="54.560991999999999"/>
    <n v="40.540120000000002"/>
  </r>
  <r>
    <x v="0"/>
    <x v="0"/>
    <x v="1"/>
    <s v="Moya Semya"/>
    <s v="1875701"/>
    <s v="950 BRK X8 MOYA SEMYA APPLE MIX RU"/>
    <n v="178.02036699999999"/>
    <n v="0"/>
    <n v="50.862962000000003"/>
    <n v="0"/>
    <n v="114.450065"/>
    <n v="181.956412"/>
    <n v="60.41581"/>
    <n v="183.27833000000001"/>
    <n v="145.68899999999999"/>
    <n v="89.153164000000004"/>
    <n v="156.116828"/>
    <n v="116.039344"/>
  </r>
  <r>
    <x v="0"/>
    <x v="0"/>
    <x v="1"/>
    <s v="Moya Semya"/>
    <s v="1890203"/>
    <s v="950 BRK X8 MOYA SEMYA ORANGE NEW RU"/>
    <m/>
    <m/>
    <m/>
    <n v="0"/>
    <n v="0"/>
    <n v="0"/>
    <n v="55.875917999999999"/>
    <n v="49.219048000000001"/>
    <n v="26.793225"/>
    <n v="35.821924000000003"/>
    <n v="31.827000000000002"/>
    <n v="23.994129999999998"/>
  </r>
  <r>
    <x v="0"/>
    <x v="0"/>
    <x v="1"/>
    <s v="Moya Semya"/>
    <s v="2072001"/>
    <s v="175 BRK X24 MOYA SEM APP ARO CHER NEC RU"/>
    <n v="0"/>
    <n v="17.752728000000001"/>
    <n v="0"/>
    <n v="0"/>
    <n v="6.9628069999999997"/>
    <n v="4.6196200000000003"/>
    <n v="0.42991600000000002"/>
    <n v="0.173732"/>
    <n v="2.5048249999999999"/>
    <n v="3.0576599999999998"/>
    <n v="4.1430439999999997"/>
    <n v="3.2334849999999999"/>
  </r>
  <r>
    <x v="0"/>
    <x v="0"/>
    <x v="1"/>
    <s v="Moya Semya"/>
    <s v="2072901"/>
    <s v="950 BRK X8 MOYA SEMYA APPLE POM NECT RU"/>
    <n v="0"/>
    <n v="25.431481000000002"/>
    <n v="0"/>
    <n v="48.185963999999998"/>
    <n v="16.135144"/>
    <n v="45.971353999999998"/>
    <n v="43.93526"/>
    <n v="63.873924000000002"/>
    <n v="97.725890000000007"/>
    <n v="70.595491999999993"/>
    <n v="116.1568"/>
    <n v="90.111750000000001"/>
  </r>
  <r>
    <x v="0"/>
    <x v="0"/>
    <x v="1"/>
    <s v="Moya Semya"/>
    <s v="2215001"/>
    <s v="175 BRK X24 MOYA SEMYA EXOTIC NEW RU"/>
    <m/>
    <m/>
    <m/>
    <n v="0"/>
    <n v="0"/>
    <n v="0"/>
    <n v="8.2093600000000002"/>
    <n v="15.493356"/>
    <n v="12.908065000000001"/>
    <n v="11.936228"/>
    <n v="11.255293999999999"/>
    <n v="8.4883150000000001"/>
  </r>
  <r>
    <x v="0"/>
    <x v="0"/>
    <x v="1"/>
    <s v="Moya Semya"/>
    <s v="2215101"/>
    <s v="175 BRK X24 MOYA SEMYA BERRY NEW RU"/>
    <m/>
    <m/>
    <m/>
    <n v="0"/>
    <n v="0"/>
    <n v="0"/>
    <n v="10.661225999999999"/>
    <n v="28.370156000000001"/>
    <n v="17.757574999999999"/>
    <n v="21.640186"/>
    <n v="17.790154000000001"/>
    <n v="13.416065"/>
  </r>
  <r>
    <x v="0"/>
    <x v="0"/>
    <x v="1"/>
    <s v="Moya Semya"/>
    <s v="2215201"/>
    <s v="1.93 BRK X6 MOYA SEMYA BERRY NEW RU"/>
    <m/>
    <m/>
    <m/>
    <n v="0"/>
    <n v="0"/>
    <n v="0"/>
    <n v="35.183512"/>
    <n v="63.120280000000001"/>
    <n v="38.23601"/>
    <n v="28.919889999999999"/>
    <n v="49.686411999999997"/>
    <n v="37.470700000000001"/>
  </r>
  <r>
    <x v="0"/>
    <x v="0"/>
    <x v="1"/>
    <s v="Moya Semya"/>
    <s v="2215301"/>
    <s v="1.93 BRK X6 MOYA SEMYA EXOTIC NEW RU"/>
    <m/>
    <m/>
    <m/>
    <n v="0"/>
    <n v="0"/>
    <n v="0"/>
    <n v="26.573257999999999"/>
    <n v="33.618622000000002"/>
    <n v="16.543565000000001"/>
    <n v="25.056007999999999"/>
    <n v="23.595079999999999"/>
    <n v="17.793455000000002"/>
  </r>
  <r>
    <x v="0"/>
    <x v="0"/>
    <x v="1"/>
    <s v="Moya Semya"/>
    <s v="2215401"/>
    <s v="950 BRK X8 MOYA SEMYA EXOTIC NEW RU"/>
    <m/>
    <m/>
    <m/>
    <n v="0"/>
    <n v="0"/>
    <n v="0"/>
    <n v="56.076065999999997"/>
    <n v="80.133511999999996"/>
    <n v="37.971299999999999"/>
    <n v="56.676091999999997"/>
    <n v="56.820228"/>
    <n v="42.837090000000003"/>
  </r>
  <r>
    <x v="0"/>
    <x v="0"/>
    <x v="1"/>
    <s v="Moya Semya"/>
    <s v="2215501"/>
    <s v="950 BRK X8 MOYA SEMYA BERRY NEW RU"/>
    <m/>
    <m/>
    <m/>
    <n v="0"/>
    <n v="0"/>
    <n v="0"/>
    <n v="51.520020000000002"/>
    <n v="50.617794000000004"/>
    <n v="33.840710000000001"/>
    <n v="34.159295999999998"/>
    <n v="37.333368"/>
    <n v="28.148084999999998"/>
  </r>
  <r>
    <x v="0"/>
    <x v="0"/>
    <x v="1"/>
    <s v="Powerade"/>
    <s v="862204"/>
    <s v="500 PET X12 POWERADE ICE STORM RU"/>
    <n v="19.020779999999998"/>
    <n v="19.020779999999998"/>
    <n v="38.041559999999997"/>
    <n v="19.656140000000001"/>
    <n v="28.038204"/>
    <n v="25.316537"/>
    <n v="10.255322"/>
    <n v="11.901971"/>
    <n v="12.164315"/>
    <n v="18.985398"/>
    <n v="24.526298000000001"/>
    <n v="20.419270000000001"/>
  </r>
  <r>
    <x v="0"/>
    <x v="0"/>
    <x v="1"/>
    <s v="Rich"/>
    <s v="1225204"/>
    <s v="1.0 BRK X12 RICH POMEGRANATE RU"/>
    <m/>
    <m/>
    <m/>
    <n v="0"/>
    <n v="0"/>
    <n v="0"/>
    <n v="0.82465599999999994"/>
    <n v="1.571984"/>
    <n v="1.805887"/>
    <n v="1.8006899999999999"/>
    <n v="2.43492"/>
    <n v="3.8316699999999999"/>
  </r>
  <r>
    <x v="0"/>
    <x v="0"/>
    <x v="1"/>
    <s v="Rich"/>
    <s v="1501301"/>
    <s v="1.0 BRK X12 RICH ORANGE MANGO NECT RU"/>
    <m/>
    <m/>
    <n v="16.907360000000001"/>
    <n v="0"/>
    <n v="0"/>
    <n v="0"/>
    <n v="12.846038"/>
    <n v="24.362344"/>
    <n v="28.06335"/>
    <n v="25.830358"/>
    <n v="34.987457999999997"/>
    <n v="55.030790000000003"/>
  </r>
  <r>
    <x v="0"/>
    <x v="0"/>
    <x v="1"/>
    <s v="Rich"/>
    <s v="1655301"/>
    <s v="200 NRG X12 RICH TOMATO JC RU"/>
    <m/>
    <m/>
    <m/>
    <n v="0"/>
    <n v="0"/>
    <n v="0"/>
    <n v="0.60575999999999997"/>
    <n v="1.388612"/>
    <n v="1.206725"/>
    <n v="2.96902"/>
    <n v="1.7466600000000001"/>
    <n v="2.9957449999999999"/>
  </r>
  <r>
    <x v="0"/>
    <x v="0"/>
    <x v="1"/>
    <s v="Rich"/>
    <s v="1658101"/>
    <s v="200 NRG X12 RICH ORANGE JC RU"/>
    <n v="4.2268400000000002"/>
    <n v="0"/>
    <n v="5.0722079999999998"/>
    <n v="0.64695400000000003"/>
    <n v="1.7242789999999999"/>
    <n v="3.638198"/>
    <n v="1.78555"/>
    <n v="4.0797340000000002"/>
    <n v="3.5586150000000001"/>
    <n v="6.2978899999999998"/>
    <n v="3.694"/>
    <n v="6.3599550000000002"/>
  </r>
  <r>
    <x v="0"/>
    <x v="0"/>
    <x v="1"/>
    <s v="Rich"/>
    <s v="1658301"/>
    <s v="200 NRG X12 RICH APPLE JC RU"/>
    <n v="4.2268400000000002"/>
    <n v="2.1134200000000001"/>
    <n v="0"/>
    <n v="0"/>
    <n v="1.6843509999999999"/>
    <n v="6.9159680000000003"/>
    <n v="2.249784"/>
    <n v="5.1413679999999999"/>
    <n v="4.4793599999999998"/>
    <n v="8.1498220000000003"/>
    <n v="4.785768"/>
    <n v="8.2369850000000007"/>
  </r>
  <r>
    <x v="0"/>
    <x v="0"/>
    <x v="1"/>
    <s v="Rich"/>
    <s v="1704601"/>
    <s v="200 NRG X12 RICH CHERRY NECT RU"/>
    <m/>
    <m/>
    <n v="2.9587880000000002"/>
    <n v="0"/>
    <n v="0"/>
    <n v="0"/>
    <n v="2.0884239999999998"/>
    <n v="4.7745959999999998"/>
    <n v="4.1573700000000002"/>
    <n v="8.0317620000000005"/>
    <n v="4.7190200000000004"/>
    <n v="8.1164749999999994"/>
  </r>
  <r>
    <x v="0"/>
    <x v="0"/>
    <x v="1"/>
    <s v="Rich"/>
    <s v="1709801"/>
    <s v="200 NRG X12 RICH PEACH NECT RU"/>
    <m/>
    <m/>
    <n v="2.9587880000000002"/>
    <n v="0"/>
    <n v="0"/>
    <n v="0"/>
    <n v="0.631552"/>
    <n v="1.44753"/>
    <n v="1.260726"/>
    <n v="2.571596"/>
    <n v="1.5113080000000001"/>
    <n v="2.6064250000000002"/>
  </r>
  <r>
    <x v="0"/>
    <x v="0"/>
    <x v="1"/>
    <s v="Rich"/>
    <s v="1714901"/>
    <s v="200 NRG X12 RICH PINEAPPLE JC RU"/>
    <m/>
    <m/>
    <m/>
    <n v="0"/>
    <n v="0"/>
    <n v="0"/>
    <n v="0.57996800000000004"/>
    <n v="1.322948"/>
    <n v="1.1535249999999999"/>
    <n v="3.0863"/>
    <n v="1.8138399999999999"/>
    <n v="3.1161150000000002"/>
  </r>
  <r>
    <x v="0"/>
    <x v="0"/>
    <x v="1"/>
    <s v="Rich"/>
    <s v="1851001"/>
    <s v="300 PET X12 RICH CHERRY NECT RU"/>
    <n v="7.6083119999999997"/>
    <n v="0"/>
    <m/>
    <n v="0"/>
    <n v="2.9642339999999998"/>
    <n v="12.648768"/>
    <n v="2.5010880000000002"/>
    <n v="0.86442399999999997"/>
    <n v="0.45596300000000001"/>
    <n v="0.213314"/>
    <n v="2.8046199999999999"/>
    <n v="10.21294"/>
  </r>
  <r>
    <x v="0"/>
    <x v="0"/>
    <x v="1"/>
    <s v="Rich"/>
    <s v="1851201"/>
    <s v="300 PET X12 RICH APPLE JC RU"/>
    <n v="7.6083119999999997"/>
    <n v="6.9742860000000002"/>
    <n v="7.6083119999999997"/>
    <n v="4.8588100000000001"/>
    <n v="9.027056"/>
    <n v="5.8532679999999999"/>
    <n v="9.4303480000000004"/>
    <n v="3.2681360000000002"/>
    <n v="1.7071000000000001"/>
    <n v="0.32338499999999998"/>
    <n v="4.2908099999999996"/>
    <n v="15.61688"/>
  </r>
  <r>
    <x v="0"/>
    <x v="0"/>
    <x v="1"/>
    <s v="Rich"/>
    <s v="1852201"/>
    <s v="300 PET X12 RICH ORANGE JC RU"/>
    <n v="0"/>
    <n v="14.582598000000001"/>
    <n v="7.6083119999999997"/>
    <n v="0"/>
    <n v="6.0135370000000004"/>
    <n v="4.2384899999999996"/>
    <n v="4.4222039999999998"/>
    <n v="1.5326439999999999"/>
    <n v="0.80474000000000001"/>
    <n v="0.55074000000000001"/>
    <n v="6.8180519999999998"/>
    <n v="24.824155000000001"/>
  </r>
  <r>
    <x v="0"/>
    <x v="0"/>
    <x v="1"/>
    <s v="Rich"/>
    <s v="1880501"/>
    <s v="300 PET X12 RICH ORANGE MANGO NECT RU"/>
    <m/>
    <m/>
    <m/>
    <n v="0"/>
    <n v="0"/>
    <n v="0"/>
    <n v="1.456224"/>
    <n v="0.50417999999999996"/>
    <n v="0.24158499999999999"/>
    <n v="9.5656000000000005E-2"/>
    <n v="1.2339340000000001"/>
    <n v="4.5115550000000004"/>
  </r>
  <r>
    <x v="0"/>
    <x v="0"/>
    <x v="1"/>
    <s v="Rich"/>
    <s v="735205"/>
    <s v="1.0 BRK X12 RICH ORANGE JC RU"/>
    <n v="33.814720000000001"/>
    <n v="50.722079999999998"/>
    <n v="33.814720000000001"/>
    <n v="18.798213000000001"/>
    <n v="25.29241"/>
    <n v="56.845233"/>
    <n v="24.036163999999999"/>
    <n v="45.575629999999997"/>
    <n v="52.487319999999997"/>
    <n v="129.50297399999999"/>
    <n v="175.45102800000001"/>
    <n v="275.93335500000001"/>
  </r>
  <r>
    <x v="0"/>
    <x v="0"/>
    <x v="1"/>
    <s v="Rich"/>
    <s v="736004"/>
    <s v="1.0 BRK X12 RICH PINEAPPLE JC RU"/>
    <n v="16.907360000000001"/>
    <n v="16.907360000000001"/>
    <n v="0"/>
    <n v="0"/>
    <n v="7.1103670000000001"/>
    <n v="44.186055000000003"/>
    <n v="4.9439799999999998"/>
    <n v="9.3716539999999995"/>
    <n v="10.799815000000001"/>
    <n v="15.740131999999999"/>
    <n v="21.326627999999999"/>
    <n v="33.542614999999998"/>
  </r>
  <r>
    <x v="0"/>
    <x v="0"/>
    <x v="1"/>
    <s v="Rich"/>
    <s v="750005"/>
    <s v="1.0 BRK X12 RICH APPLE JC RU"/>
    <n v="33.814720000000001"/>
    <n v="33.814720000000001"/>
    <n v="0"/>
    <n v="0"/>
    <n v="14.420069"/>
    <n v="63.539991999999998"/>
    <n v="27.072275999999999"/>
    <n v="51.339250999999997"/>
    <n v="59.121380000000002"/>
    <n v="70.134212000000005"/>
    <n v="95.022506000000007"/>
    <n v="149.43311399999999"/>
  </r>
  <r>
    <x v="0"/>
    <x v="0"/>
    <x v="1"/>
    <s v="Rich"/>
    <s v="752004"/>
    <s v="1.0 BRK X12 RICH CHERRY NECT RU"/>
    <n v="33.814720000000001"/>
    <n v="16.907360000000001"/>
    <n v="50.722079999999998"/>
    <n v="0"/>
    <n v="10.839741999999999"/>
    <n v="78.634073999999998"/>
    <n v="33.2926"/>
    <n v="63.127339999999997"/>
    <n v="72.710700000000003"/>
    <n v="71.060383999999999"/>
    <n v="96.273336"/>
    <n v="151.40202300000001"/>
  </r>
  <r>
    <x v="0"/>
    <x v="0"/>
    <x v="1"/>
    <s v="Rich"/>
    <s v="752606"/>
    <s v="1.0 BRK X12 RICH PEACH NECT RU"/>
    <n v="0"/>
    <m/>
    <n v="33.814720000000001"/>
    <n v="0"/>
    <n v="0"/>
    <n v="15.300208"/>
    <n v="2.307312"/>
    <n v="4.3748719999999999"/>
    <n v="5.04251"/>
    <n v="6.3198819999999998"/>
    <n v="8.5556099999999997"/>
    <n v="13.456630000000001"/>
  </r>
  <r>
    <x v="0"/>
    <x v="0"/>
    <x v="1"/>
    <s v="Rich"/>
    <s v="752905"/>
    <s v="1.0 BRK X12 RICH TOMATO JC RU"/>
    <m/>
    <m/>
    <n v="50.722079999999998"/>
    <n v="0"/>
    <n v="0"/>
    <n v="0"/>
    <n v="12.420821999999999"/>
    <n v="23.557506"/>
    <n v="27.133814999999998"/>
    <n v="30.981179999999998"/>
    <n v="41.973714000000001"/>
    <n v="66.008590999999996"/>
  </r>
  <r>
    <x v="0"/>
    <x v="0"/>
    <x v="1"/>
    <s v="Rich"/>
    <s v="754405"/>
    <s v="1.0 BRK X12 RICH GRAPEFRUIT JC RU"/>
    <m/>
    <m/>
    <m/>
    <n v="0"/>
    <n v="0"/>
    <n v="0"/>
    <n v="9.6743839999999999"/>
    <n v="18.350476"/>
    <n v="21.134505000000001"/>
    <n v="31.841294000000001"/>
    <n v="43.140903999999999"/>
    <n v="67.843029999999999"/>
  </r>
  <r>
    <x v="0"/>
    <x v="0"/>
    <x v="1"/>
    <s v="Rich"/>
    <s v="979806"/>
    <s v="1.0 BRK X12 RICH MULTIFRUIT VIT A JC RU"/>
    <m/>
    <m/>
    <m/>
    <n v="0"/>
    <n v="0"/>
    <n v="0"/>
    <n v="3.8997700000000002"/>
    <n v="7.3871200000000004"/>
    <n v="8.5111500000000007"/>
    <n v="3.7479119999999999"/>
    <n v="5.0709559999999998"/>
    <n v="7.9820149999999996"/>
  </r>
  <r>
    <x v="0"/>
    <x v="0"/>
    <x v="1"/>
    <s v="Schweppes-KO"/>
    <s v="1716807"/>
    <s v="330 CAN X12 SCHWEPPES MOJITO RU"/>
    <n v="0"/>
    <n v="47.425172000000003"/>
    <n v="0"/>
    <n v="0"/>
    <n v="18.691867999999999"/>
    <n v="9.0782530000000001"/>
    <n v="8.8706200000000006"/>
    <n v="12.842408000000001"/>
    <n v="14.739405"/>
    <n v="15.084216"/>
    <n v="19.928115999999999"/>
    <n v="18.933599999999998"/>
  </r>
  <r>
    <x v="0"/>
    <x v="0"/>
    <x v="1"/>
    <s v="Schweppes-KO"/>
    <s v="1742602"/>
    <s v="330 CAN X12 SCHWEPPES TONIC WATER RU"/>
    <n v="10.461435"/>
    <n v="34.871450000000003"/>
    <n v="0"/>
    <n v="0"/>
    <n v="16.482277"/>
    <n v="15.728398"/>
    <n v="11.552884000000001"/>
    <n v="16.168921000000001"/>
    <n v="23.442979000000001"/>
    <n v="32.576805999999998"/>
    <n v="43.616106000000002"/>
    <n v="49.506602000000001"/>
  </r>
  <r>
    <x v="0"/>
    <x v="0"/>
    <x v="1"/>
    <s v="Schweppes-KO"/>
    <s v="1960204"/>
    <s v="330 CAN X12 SCHWEPPES POMEGRANATE RU"/>
    <n v="13.94858"/>
    <n v="40.450882"/>
    <n v="13.94858"/>
    <n v="0"/>
    <n v="20.743783000000001"/>
    <n v="37.703068999999999"/>
    <n v="38.786732000000001"/>
    <n v="53.341833000000001"/>
    <n v="63.738649000000002"/>
    <n v="30.465655999999999"/>
    <n v="41.272786000000004"/>
    <n v="47.099657000000001"/>
  </r>
  <r>
    <x v="0"/>
    <x v="0"/>
    <x v="1"/>
    <s v="Schweppes-KO"/>
    <s v="2018701"/>
    <s v="900 PET X12 SCHWEPPES BITTER LEMON RU"/>
    <n v="296.72416800000002"/>
    <n v="479.32365600000003"/>
    <n v="570.62339999999995"/>
    <n v="374.39794499999999"/>
    <n v="452.02031199999999"/>
    <n v="650.37105199999996"/>
    <n v="512.61929999999995"/>
    <n v="541.36113599999999"/>
    <n v="570.67827999999997"/>
    <n v="501.44283000000001"/>
    <n v="677.53225599999996"/>
    <n v="772.93579499999998"/>
  </r>
  <r>
    <x v="0"/>
    <x v="0"/>
    <x v="1"/>
    <s v="Schweppes-KO"/>
    <s v="2019001"/>
    <s v="900 PET X12 SCHWEPPES MOJITO RU"/>
    <n v="136.94961599999999"/>
    <n v="68.474807999999996"/>
    <n v="319.549104"/>
    <n v="77.531315000000006"/>
    <n v="126.391126"/>
    <n v="125.967856"/>
    <n v="91.845169999999996"/>
    <n v="97.846307999999993"/>
    <n v="92.605215000000001"/>
    <n v="108.88760600000001"/>
    <n v="144.60789600000001"/>
    <n v="144.80359999999999"/>
  </r>
  <r>
    <x v="0"/>
    <x v="0"/>
    <x v="1"/>
    <s v="Schweppes-KO"/>
    <s v="2019101"/>
    <s v="900 PET X12 SCHWEPPES POMEGRANATE RU"/>
    <n v="182.59948800000001"/>
    <n v="251.074296"/>
    <n v="410.84884799999998"/>
    <n v="243.050185"/>
    <n v="254.05365"/>
    <n v="426.612886"/>
    <n v="379.04675600000002"/>
    <n v="381.068288"/>
    <n v="378.56866000000002"/>
    <n v="239.94646399999999"/>
    <n v="326.82645600000001"/>
    <n v="391.95832999999999"/>
  </r>
  <r>
    <x v="0"/>
    <x v="0"/>
    <x v="1"/>
    <s v="Schweppes-KO"/>
    <s v="2019601"/>
    <s v="900 PET X12 SCHWEPPES TONIC WATER RU"/>
    <n v="205.42442399999999"/>
    <n v="91.299744000000004"/>
    <n v="296.72416800000002"/>
    <n v="112.572586"/>
    <n v="171.49680799999999"/>
    <n v="485.21244799999999"/>
    <n v="293.83812799999998"/>
    <n v="304.36778800000002"/>
    <n v="365.98574000000002"/>
    <n v="186.16233600000001"/>
    <n v="250.490568"/>
    <n v="298.93455999999998"/>
  </r>
  <r>
    <x v="0"/>
    <x v="0"/>
    <x v="1"/>
    <s v="Schweppes-KO"/>
    <s v="2078201"/>
    <s v="330 CAN X12 SCHWEPPES SPRITZ ORIGINAL RU"/>
    <n v="13.94858"/>
    <n v="0"/>
    <n v="13.94858"/>
    <n v="13.265497"/>
    <n v="14.80081"/>
    <n v="23.716449999999998"/>
    <n v="8.8125119999999999"/>
    <n v="10.339884"/>
    <n v="13.294345"/>
    <n v="8.2140459999999997"/>
    <n v="10.109503999999999"/>
    <n v="15.572794"/>
  </r>
  <r>
    <x v="0"/>
    <x v="0"/>
    <x v="1"/>
    <s v="Schweppes-KO"/>
    <s v="2078301"/>
    <s v="900 PET X12 SCHWEPPES SPRITZ ORIGINAL RU"/>
    <n v="68.474807999999996"/>
    <n v="114.12468"/>
    <n v="68.474807999999996"/>
    <n v="1.478688"/>
    <n v="42.518320000000003"/>
    <n v="59.085723000000002"/>
    <n v="69.912667999999996"/>
    <n v="73.304379999999995"/>
    <n v="117.16038500000001"/>
    <n v="65.164823999999996"/>
    <n v="71.671096000000006"/>
    <n v="137.23980499999999"/>
  </r>
  <r>
    <x v="0"/>
    <x v="0"/>
    <x v="1"/>
    <s v="Schweppes-KO"/>
    <s v="305802"/>
    <s v="250 NRG X12 SCHWEPPES TONIC RU"/>
    <n v="2.641775"/>
    <n v="8.9820349999999998"/>
    <n v="5.28355"/>
    <n v="3.5525790000000002"/>
    <n v="5.6331879999999996"/>
    <n v="3.9504280000000001"/>
    <n v="6.9264479999999997"/>
    <n v="6.4567870000000003"/>
    <n v="9.9877789999999997"/>
    <n v="4.8173399999999997"/>
    <n v="5.4180020000000004"/>
    <n v="17.850048000000001"/>
  </r>
  <r>
    <x v="0"/>
    <x v="0"/>
    <x v="1"/>
    <s v="Schweppes-KO"/>
    <s v="352403"/>
    <s v="250 NRG X12 SCHWEPPES BITTER LEMON RU"/>
    <n v="0"/>
    <m/>
    <n v="6.3402599999999998"/>
    <n v="0"/>
    <n v="0"/>
    <n v="0.26826800000000001"/>
    <n v="0.75718799999999997"/>
    <n v="0.57859300000000002"/>
    <n v="1.0409189999999999"/>
    <n v="3.793774"/>
    <n v="2.4811139999999998"/>
    <n v="7.8725949999999996"/>
  </r>
  <r>
    <x v="0"/>
    <x v="0"/>
    <x v="1"/>
    <s v="Schweppes-KO"/>
    <s v="780013"/>
    <s v="330 CAN X12 SCHWEPPES BITTER LEMON RU"/>
    <n v="6.9742899999999999"/>
    <n v="54.399462"/>
    <n v="0"/>
    <n v="0"/>
    <n v="22.918548999999999"/>
    <n v="26.310464"/>
    <n v="28.481601999999999"/>
    <n v="41.166395000000001"/>
    <n v="51.936366"/>
    <n v="23.463284000000002"/>
    <n v="31.699933999999999"/>
    <n v="34.282497999999997"/>
  </r>
  <r>
    <x v="0"/>
    <x v="0"/>
    <x v="1"/>
    <s v="Sprite"/>
    <s v="1324603"/>
    <s v="1.5 PET X9 SPRITE RU"/>
    <n v="114.12470399999999"/>
    <n v="85.593528000000006"/>
    <n v="427.96764000000002"/>
    <n v="254.301861"/>
    <n v="143.954556"/>
    <n v="337.632835"/>
    <n v="203.06160800000001"/>
    <n v="249.99851200000001"/>
    <n v="280.34716500000002"/>
    <n v="120.471524"/>
    <n v="198.63010800000001"/>
    <n v="196.31480500000001"/>
  </r>
  <r>
    <x v="0"/>
    <x v="0"/>
    <x v="1"/>
    <s v="Sprite"/>
    <s v="175929"/>
    <s v="2.0 PET X6 SPRITE RU"/>
    <n v="236.70303999999999"/>
    <n v="236.70303999999999"/>
    <n v="541.03552000000002"/>
    <n v="380.02940899999999"/>
    <n v="271.32258400000001"/>
    <n v="666.01372400000002"/>
    <n v="379.41137600000002"/>
    <n v="294.82334200000003"/>
    <n v="529.10321999999996"/>
    <n v="161.61670000000001"/>
    <n v="162.03241399999999"/>
    <n v="531.90137200000004"/>
  </r>
  <r>
    <x v="0"/>
    <x v="0"/>
    <x v="1"/>
    <s v="Sprite"/>
    <s v="1803201"/>
    <s v="330 NRG X12 SPRITE RU"/>
    <n v="10.461435"/>
    <n v="6.2768610000000002"/>
    <n v="13.94858"/>
    <n v="17.725826000000001"/>
    <n v="23.026115000000001"/>
    <n v="24.880153"/>
    <n v="9.4777559999999994"/>
    <n v="9.3761810000000008"/>
    <n v="11.431291999999999"/>
    <n v="5.2940319999999996"/>
    <n v="5.9191120000000002"/>
    <n v="13.647114"/>
  </r>
  <r>
    <x v="0"/>
    <x v="0"/>
    <x v="1"/>
    <s v="Sprite"/>
    <s v="1877201"/>
    <s v="900 PET X12 SPRITE LEMON LIME RU"/>
    <n v="273.89923199999998"/>
    <n v="228.24936"/>
    <n v="524.97352799999999"/>
    <n v="365.60857600000003"/>
    <n v="438.41524600000002"/>
    <n v="639.35086200000001"/>
    <n v="297.69379199999997"/>
    <n v="366.31436400000001"/>
    <n v="424.33693699999998"/>
    <n v="199.74377799999999"/>
    <n v="255.87662"/>
    <n v="349.09154599999999"/>
  </r>
  <r>
    <x v="0"/>
    <x v="0"/>
    <x v="1"/>
    <s v="Sprite"/>
    <s v="252802"/>
    <s v="10.0 BIB PMX SPRITE 64.0 RU"/>
    <n v="0"/>
    <m/>
    <m/>
    <n v="22.543147999999999"/>
    <n v="0"/>
    <n v="26.600745"/>
    <n v="13.248156"/>
    <n v="16.65934"/>
    <n v="28.363845000000001"/>
    <n v="12.758134"/>
    <n v="10.445320000000001"/>
    <n v="25.808634999999999"/>
  </r>
  <r>
    <x v="0"/>
    <x v="0"/>
    <x v="1"/>
    <s v="Sprite"/>
    <s v="321702"/>
    <s v="330 CAN X12 SPRITE RU"/>
    <n v="71.137758000000005"/>
    <n v="104.61435"/>
    <n v="252.46929800000001"/>
    <n v="116.102566"/>
    <n v="171.09329399999999"/>
    <n v="168.81642199999999"/>
    <n v="116.146716"/>
    <n v="133.66322700000001"/>
    <n v="295.309031"/>
    <n v="52.960720000000002"/>
    <n v="72.054462999999998"/>
    <n v="107.207274"/>
  </r>
  <r>
    <x v="0"/>
    <x v="0"/>
    <x v="1"/>
    <s v="Sprite"/>
    <s v="85821"/>
    <s v="500 PET X24 SPRITE RU"/>
    <n v="171.18701999999999"/>
    <n v="152.16623999999999"/>
    <n v="380.41559999999998"/>
    <n v="185.20721499999999"/>
    <n v="391.38768599999997"/>
    <n v="422.04105900000002"/>
    <n v="278.44071600000001"/>
    <n v="242.53827799999999"/>
    <n v="291.38114899999999"/>
    <n v="107.814384"/>
    <n v="142.274114"/>
    <n v="208.62036699999999"/>
  </r>
  <r>
    <x v="0"/>
    <x v="0"/>
    <x v="1"/>
    <s v="Sprite Zero/diet Sprite/Sprite light"/>
    <s v="2077301"/>
    <s v="500 PET X24 SPRITE LEMON MINT ZERO RU"/>
    <n v="0"/>
    <m/>
    <m/>
    <n v="0"/>
    <n v="0"/>
    <n v="8.4408150000000006"/>
    <n v="19.079471999999999"/>
    <n v="14.321059999999999"/>
    <n v="21.229869999999998"/>
    <n v="6.7020140000000001"/>
    <n v="9.3170059999999992"/>
    <n v="21.127929999999999"/>
  </r>
  <r>
    <x v="0"/>
    <x v="0"/>
    <x v="1"/>
    <s v="Sprite Zero/diet Sprite/Sprite light"/>
    <s v="2077401"/>
    <s v="900 PET X12 SPRITE LEMON MINT ZERO RU"/>
    <n v="22.824936000000001"/>
    <n v="0"/>
    <n v="22.824936000000001"/>
    <n v="8.9656839999999995"/>
    <n v="28.528126"/>
    <n v="25.890515000000001"/>
    <n v="24.230996000000001"/>
    <n v="23.945360000000001"/>
    <n v="27.904405000000001"/>
    <n v="12.319352"/>
    <n v="16.593810000000001"/>
    <n v="34.755405000000003"/>
  </r>
  <r>
    <x v="0"/>
    <x v="0"/>
    <x v="1"/>
    <s v="Sprite Zero/diet Sprite/Sprite light"/>
    <s v="2165701"/>
    <s v="330 CAN X12 SPRITE LEMON MINT ZERO RU"/>
    <n v="12.553722"/>
    <n v="0"/>
    <m/>
    <n v="0"/>
    <n v="0"/>
    <n v="0"/>
    <n v="0"/>
    <n v="0"/>
    <n v="0"/>
    <n v="0"/>
    <n v="0"/>
    <n v="0"/>
  </r>
  <r>
    <x v="0"/>
    <x v="0"/>
    <x v="2"/>
    <s v="Bonaqua/Qa"/>
    <s v="119203"/>
    <s v="1.5 PET X9 BONAQUA CARB RU"/>
    <n v="28.531175999999999"/>
    <n v="57.062351999999997"/>
    <n v="28.531175999999999"/>
    <n v="17.933147999999999"/>
    <n v="92.920643999999996"/>
    <n v="598.59360900000001"/>
    <n v="330.06713200000002"/>
    <n v="319.20398799999998"/>
    <n v="354.35694000000001"/>
    <n v="111.672392"/>
    <n v="233.96487400000001"/>
    <n v="174.55079499999999"/>
  </r>
  <r>
    <x v="0"/>
    <x v="0"/>
    <x v="2"/>
    <s v="Bonaqua/Qa"/>
    <s v="1342302"/>
    <s v="1.5 PET X9 BONAQUA STILL RU"/>
    <n v="228.24940799999999"/>
    <n v="0"/>
    <m/>
    <n v="0"/>
    <n v="207.57030800000001"/>
    <n v="599.70313999999996"/>
    <n v="421.46492599999999"/>
    <n v="407.586904"/>
    <n v="452.75680499999999"/>
    <n v="130.15218400000001"/>
    <n v="272.82309199999997"/>
    <n v="203.94608500000001"/>
  </r>
  <r>
    <x v="0"/>
    <x v="0"/>
    <x v="2"/>
    <s v="Bonaqua/Qa"/>
    <s v="1384301"/>
    <s v="330 NRG X12 BONAQUA CARB RU"/>
    <n v="5.5794319999999997"/>
    <n v="0"/>
    <n v="17.435725000000001"/>
    <n v="46.419429999999998"/>
    <n v="2.9678680000000002"/>
    <n v="34.941876999999998"/>
    <n v="21.449026"/>
    <n v="22.436261999999999"/>
    <n v="23.487075000000001"/>
    <n v="14.001664"/>
    <n v="14.076131999999999"/>
    <n v="13.998474999999999"/>
  </r>
  <r>
    <x v="0"/>
    <x v="0"/>
    <x v="2"/>
    <s v="Bonaqua/Qa"/>
    <s v="1384401"/>
    <s v="330 NRG X12 BONAQUA STILL RU"/>
    <n v="6.9742899999999999"/>
    <n v="13.94858"/>
    <n v="33.476591999999997"/>
    <n v="12.504059"/>
    <n v="17.162914000000001"/>
    <n v="39.934590999999998"/>
    <n v="30.396884"/>
    <n v="31.423392"/>
    <n v="31.330435000000001"/>
    <n v="26.017060000000001"/>
    <n v="25.706802"/>
    <n v="25.909179999999999"/>
  </r>
  <r>
    <x v="0"/>
    <x v="0"/>
    <x v="2"/>
    <s v="Bonaqua/Qa"/>
    <s v="1859801"/>
    <s v="500 PET X12 BONAQUA VIVA LEMON RU"/>
    <n v="114.12468"/>
    <n v="133.14546000000001"/>
    <n v="190.20779999999999"/>
    <n v="277.10330599999998"/>
    <n v="510.98552899999999"/>
    <n v="741.93541900000002"/>
    <n v="445.96892400000002"/>
    <n v="362.87300800000003"/>
    <n v="373.47734000000003"/>
    <n v="506.49552399999999"/>
    <n v="455.23163199999999"/>
    <n v="398.32083"/>
  </r>
  <r>
    <x v="0"/>
    <x v="0"/>
    <x v="2"/>
    <s v="Bonaqua/Qa"/>
    <s v="1860001"/>
    <s v="500 PET X12 BONAQUA VIVA APPLE RU"/>
    <n v="0"/>
    <m/>
    <m/>
    <n v="0"/>
    <n v="0"/>
    <n v="104.821254"/>
    <n v="77.021600000000007"/>
    <n v="62.685569000000001"/>
    <n v="64.981004999999996"/>
    <n v="97.326843999999994"/>
    <n v="87.567003999999997"/>
    <n v="76.561169000000007"/>
  </r>
  <r>
    <x v="0"/>
    <x v="0"/>
    <x v="2"/>
    <s v="Bonaqua/Qa"/>
    <s v="325204"/>
    <s v="1.0 PET X12 BONAQUA WT STILL RU"/>
    <n v="507.2208"/>
    <n v="507.2208"/>
    <n v="1268.0519999999999"/>
    <n v="564.59747800000002"/>
    <n v="1271.7339239999999"/>
    <n v="1801.267204"/>
    <n v="897.76383999999996"/>
    <n v="965.24116400000003"/>
    <n v="835.30143999999996"/>
    <n v="552.47968400000002"/>
    <n v="561.39578400000005"/>
    <n v="538.97619999999995"/>
  </r>
  <r>
    <x v="0"/>
    <x v="0"/>
    <x v="2"/>
    <s v="Bonaqua/Qa"/>
    <s v="478305"/>
    <s v="1.0 PET X12 BONAQUA CARB RU"/>
    <n v="228.24936"/>
    <n v="329.69351999999998"/>
    <n v="634.02599999999995"/>
    <n v="261.864642"/>
    <n v="730.60139000000004"/>
    <n v="1568.21361"/>
    <n v="820.20966799999997"/>
    <n v="882.14096600000005"/>
    <n v="763.50829999999996"/>
    <n v="492.42980399999999"/>
    <n v="500.09457600000002"/>
    <n v="480.54233499999998"/>
  </r>
  <r>
    <x v="0"/>
    <x v="0"/>
    <x v="2"/>
    <s v="Bonaqua/Qa"/>
    <s v="60105"/>
    <s v="2.0 PET X6 BONAQUA CARB RU"/>
    <n v="135.25888"/>
    <n v="0"/>
    <n v="169.0736"/>
    <n v="200.93277900000001"/>
    <n v="237.00333800000001"/>
    <n v="1328.6699550000001"/>
    <n v="579.57586400000002"/>
    <n v="518.71308399999998"/>
    <n v="645.330915"/>
    <n v="297.86968000000002"/>
    <n v="496.04020400000002"/>
    <n v="359.22368"/>
  </r>
  <r>
    <x v="0"/>
    <x v="0"/>
    <x v="2"/>
    <s v="Bonaqua/Qa"/>
    <s v="739921"/>
    <s v="500 PET X24 BONAQUA STILL RU"/>
    <n v="456.49871999999999"/>
    <n v="627.68574000000001"/>
    <n v="1369.4961599999999"/>
    <n v="646.97701400000005"/>
    <n v="1373.5666639999999"/>
    <n v="2797.8772300000001"/>
    <n v="943.33497199999999"/>
    <n v="1134.1690140000001"/>
    <n v="1115.6418349999999"/>
    <n v="639.05352000000005"/>
    <n v="974.92039799999998"/>
    <n v="812.88046499999996"/>
  </r>
  <r>
    <x v="0"/>
    <x v="0"/>
    <x v="2"/>
    <s v="Bonaqua/Qa"/>
    <s v="76808"/>
    <s v="500 PET X24 BONAQUA CARB RU"/>
    <n v="266.29092000000003"/>
    <n v="247.27014"/>
    <n v="589.64418000000001"/>
    <n v="287.91498200000001"/>
    <n v="644.36100999999996"/>
    <n v="1256.2909729999999"/>
    <n v="462.40234400000003"/>
    <n v="556.08037999999999"/>
    <n v="546.42500500000006"/>
    <n v="292.25575199999997"/>
    <n v="445.78177399999998"/>
    <n v="371.59052500000001"/>
  </r>
  <r>
    <x v="0"/>
    <x v="0"/>
    <x v="2"/>
    <s v="Bonaqua/Qa"/>
    <s v="886105"/>
    <s v="2.0 PET X6 BONAQUA STILL RU"/>
    <n v="135.25888"/>
    <n v="0"/>
    <m/>
    <n v="0"/>
    <n v="120.831902"/>
    <n v="724.07347700000003"/>
    <n v="370.62944800000002"/>
    <n v="331.73413599999998"/>
    <n v="412.63143200000002"/>
    <n v="223.50578200000001"/>
    <n v="372.54392799999999"/>
    <n v="269.535145"/>
  </r>
  <r>
    <x v="0"/>
    <x v="0"/>
    <x v="2"/>
    <s v="Bonaqua/Qa"/>
    <s v="887701"/>
    <s v="5.0 PET X4 BONAQUA STILL RU"/>
    <n v="0"/>
    <n v="21.134201999999998"/>
    <m/>
    <n v="0"/>
    <n v="16.881830000000001"/>
    <n v="423.07049499999999"/>
    <n v="162.00011599999999"/>
    <n v="116.001744"/>
    <n v="189.396985"/>
    <n v="163.23634000000001"/>
    <n v="229.846125"/>
    <n v="122.13527499999999"/>
  </r>
  <r>
    <x v="0"/>
    <x v="0"/>
    <x v="2"/>
    <s v="Burn"/>
    <s v="1612607"/>
    <s v="250 CAN X12 BURN APPLE KIWI RU"/>
    <n v="10.5671"/>
    <n v="0"/>
    <n v="0"/>
    <n v="0"/>
    <m/>
    <m/>
    <n v="0"/>
    <n v="0"/>
    <n v="0"/>
    <n v="0"/>
    <n v="0"/>
    <n v="0"/>
  </r>
  <r>
    <x v="0"/>
    <x v="0"/>
    <x v="2"/>
    <s v="Burn"/>
    <s v="202611"/>
    <s v="250 CAN X12 BURN RU"/>
    <n v="61.289180000000002"/>
    <n v="126.8052"/>
    <n v="336.03377999999998"/>
    <n v="215.889748"/>
    <n v="110.58494399999999"/>
    <n v="111.570212"/>
    <n v="78.063115999999994"/>
    <n v="82.289710999999997"/>
    <n v="95.894122999999993"/>
    <n v="127.813952"/>
    <n v="117.881792"/>
    <n v="149.364611"/>
  </r>
  <r>
    <x v="0"/>
    <x v="0"/>
    <x v="2"/>
    <s v="Burn"/>
    <s v="2056802"/>
    <s v="449 CAN X12 BURN RU"/>
    <n v="461.17803600000002"/>
    <n v="819.87206400000002"/>
    <n v="734.46872399999995"/>
    <n v="1128.8575820000001"/>
    <n v="1200.1582539999999"/>
    <n v="1593.4643699999999"/>
    <n v="1191.1730419999999"/>
    <n v="1270.1107480000001"/>
    <n v="1401.323042"/>
    <n v="1154.290876"/>
    <n v="1129.240552"/>
    <n v="1393.024459"/>
  </r>
  <r>
    <x v="0"/>
    <x v="0"/>
    <x v="2"/>
    <s v="Burn"/>
    <s v="2056902"/>
    <s v="449 CAN X12 BURN PASSION PUNCH RU"/>
    <n v="34.161335999999999"/>
    <n v="0"/>
    <n v="51.242004000000001"/>
    <n v="56.468854"/>
    <n v="26.628432"/>
    <n v="224.41664399999999"/>
    <n v="142.28892200000001"/>
    <n v="152.42115899999999"/>
    <n v="152.90731600000001"/>
    <n v="103.687308"/>
    <n v="101.18517199999999"/>
    <n v="122.49782399999999"/>
  </r>
  <r>
    <x v="0"/>
    <x v="0"/>
    <x v="2"/>
    <s v="Burn"/>
    <s v="2057002"/>
    <s v="449 CAN X12 BURN LEMON ICE RU"/>
    <n v="153.726012"/>
    <n v="0"/>
    <n v="170.80668"/>
    <n v="24.689720000000001"/>
    <n v="133.36368100000001"/>
    <n v="191.952404"/>
    <n v="203.48262500000001"/>
    <n v="179.18049400000001"/>
    <n v="0"/>
    <n v="0"/>
    <n v="0"/>
    <n v="0"/>
  </r>
  <r>
    <x v="0"/>
    <x v="0"/>
    <x v="2"/>
    <s v="Burn"/>
    <s v="2057102"/>
    <s v="449 CAN X12 BURN APPLE KIWI RU"/>
    <n v="170.80668"/>
    <n v="358.694028"/>
    <n v="461.17803600000002"/>
    <n v="327.28833500000002"/>
    <n v="466.83862399999998"/>
    <n v="556.09582499999999"/>
    <n v="225.512676"/>
    <n v="417.33261700000003"/>
    <n v="386.76911799999999"/>
    <n v="225.41558000000001"/>
    <n v="356.40331200000003"/>
    <n v="288.116311"/>
  </r>
  <r>
    <x v="0"/>
    <x v="0"/>
    <x v="2"/>
    <s v="Burn"/>
    <s v="2063201"/>
    <s v="449 CAN X12 BURN DARK ENERGY RU"/>
    <n v="34.161335999999999"/>
    <n v="17.080667999999999"/>
    <n v="68.322671999999997"/>
    <n v="44.476156000000003"/>
    <n v="65.179474999999996"/>
    <n v="189.878771"/>
    <n v="123.53950399999999"/>
    <n v="108.791791"/>
    <n v="118.55391899999999"/>
    <n v="132.65159600000001"/>
    <n v="123.51743999999999"/>
    <n v="127.313816"/>
  </r>
  <r>
    <x v="0"/>
    <x v="0"/>
    <x v="2"/>
    <s v="Burn"/>
    <s v="2201501"/>
    <s v="449 CAN X12 BURN PEACH MANGO ZERO SUGAR"/>
    <m/>
    <m/>
    <m/>
    <n v="0"/>
    <n v="0"/>
    <n v="0"/>
    <n v="0"/>
    <n v="0"/>
    <n v="96.322982999999994"/>
    <n v="164.530348"/>
    <n v="118.392438"/>
    <n v="136.24287899999999"/>
  </r>
  <r>
    <x v="0"/>
    <x v="0"/>
    <x v="2"/>
    <s v="Coca-Cola"/>
    <s v="1135302"/>
    <s v="500 PET X24 COCA COLA VANILLA RU"/>
    <n v="76.083119999999994"/>
    <n v="133.14546000000001"/>
    <n v="266.29092000000003"/>
    <n v="386.45763599999998"/>
    <n v="403.12251199999997"/>
    <n v="461.86729000000003"/>
    <n v="439.85527999999999"/>
    <n v="350.076932"/>
    <n v="350.43371500000001"/>
    <n v="195.459462"/>
    <n v="223.6103"/>
    <n v="209.344435"/>
  </r>
  <r>
    <x v="0"/>
    <x v="0"/>
    <x v="2"/>
    <s v="Coca-Cola"/>
    <s v="1180809"/>
    <s v="330 CAN 6X4 COCA COLA RU"/>
    <m/>
    <m/>
    <m/>
    <n v="0"/>
    <n v="0"/>
    <n v="0"/>
    <n v="8.8031360000000003"/>
    <n v="11.078244"/>
    <n v="14.30627"/>
    <n v="0"/>
    <n v="0"/>
    <n v="0"/>
  </r>
  <r>
    <x v="0"/>
    <x v="0"/>
    <x v="2"/>
    <s v="Coca-Cola"/>
    <s v="14663"/>
    <s v="330 CAN X24 COCA COLA RU"/>
    <n v="502.14852000000002"/>
    <n v="739.27421000000004"/>
    <n v="1910.95409"/>
    <n v="1167.1817590000001"/>
    <n v="1632.9540159999999"/>
    <n v="2961.8777650000002"/>
    <n v="1854.9851040000001"/>
    <n v="2288.7296080000001"/>
    <n v="3054.6352910000001"/>
    <n v="1249.1729"/>
    <n v="1496.38753"/>
    <n v="1380.8147550000001"/>
  </r>
  <r>
    <x v="0"/>
    <x v="0"/>
    <x v="2"/>
    <s v="Coca-Cola"/>
    <s v="1540602"/>
    <s v="900 PET X12 COCA COLA RU"/>
    <n v="4542.1622639999996"/>
    <n v="5774.7088080000003"/>
    <n v="8011.5525360000001"/>
    <n v="4607.6923969999998"/>
    <n v="7836.8714799999998"/>
    <n v="7954.3805199999997"/>
    <n v="4814.9605879999999"/>
    <n v="5628.4314379999996"/>
    <n v="5405.5341799999997"/>
    <n v="4877.488198"/>
    <n v="5499.3874320000004"/>
    <n v="4663.9974519999996"/>
  </r>
  <r>
    <x v="0"/>
    <x v="0"/>
    <x v="2"/>
    <s v="Coca-Cola"/>
    <s v="1548004"/>
    <s v="330 NRG X12 COCA COLA RU"/>
    <n v="265.02301999999997"/>
    <n v="139.48580000000001"/>
    <n v="181.33153999999999"/>
    <n v="258.26011599999998"/>
    <n v="195.59858800000001"/>
    <n v="272.49915499999997"/>
    <n v="138.015376"/>
    <n v="138.10978399999999"/>
    <n v="171.86588"/>
    <n v="124.131674"/>
    <n v="119.698148"/>
    <n v="137.80326500000001"/>
  </r>
  <r>
    <x v="0"/>
    <x v="0"/>
    <x v="2"/>
    <s v="Coca-Cola"/>
    <s v="175788"/>
    <s v="2.0 PET X6 COCA COLA RU"/>
    <n v="12308.558080000001"/>
    <n v="18175.412"/>
    <n v="27220.849600000001"/>
    <n v="16972.013548999999"/>
    <n v="13516.159156"/>
    <n v="11290.088452"/>
    <n v="6920.7111480000003"/>
    <n v="5107.0422420000004"/>
    <n v="7606.3948460000001"/>
    <n v="4965.2377200000001"/>
    <n v="4959.6644919999999"/>
    <n v="7297.0176899999997"/>
  </r>
  <r>
    <x v="0"/>
    <x v="0"/>
    <x v="2"/>
    <s v="Coca-Cola"/>
    <s v="1868701"/>
    <s v="1.5 PET X9 COCA COLA VANILLA RU"/>
    <n v="0"/>
    <m/>
    <m/>
    <n v="0"/>
    <n v="0"/>
    <n v="138.560213"/>
    <n v="131.02867599999999"/>
    <n v="147.30477099999999"/>
    <n v="137.51464200000001"/>
    <n v="113.957368"/>
    <n v="162.30897400000001"/>
    <n v="102.415235"/>
  </r>
  <r>
    <x v="0"/>
    <x v="0"/>
    <x v="2"/>
    <s v="Coca-Cola"/>
    <s v="1874501"/>
    <s v="900 PET X12 COCA COLA VANILLA RU"/>
    <n v="1209.7216080000001"/>
    <n v="1392.3210959999999"/>
    <n v="1369.4961599999999"/>
    <n v="1134.479977"/>
    <n v="1847.7079020000001"/>
    <n v="1334.2832430000001"/>
    <n v="1181.6128759999999"/>
    <n v="1328.8646920000001"/>
    <n v="1281.8940030000001"/>
    <n v="784.51895400000001"/>
    <n v="870.55377799999997"/>
    <n v="758.070065"/>
  </r>
  <r>
    <x v="0"/>
    <x v="0"/>
    <x v="2"/>
    <s v="Coca-Cola"/>
    <s v="2136301"/>
    <s v="900 PET X12 COCA COLA LIME RU"/>
    <n v="273.89923199999998"/>
    <n v="524.97352799999999"/>
    <n v="114.12468"/>
    <n v="291.266571"/>
    <n v="249.734646"/>
    <n v="211.08548400000001"/>
    <n v="49.629035999999999"/>
    <n v="48.675890000000003"/>
    <n v="36.094324999999998"/>
    <n v="18.987282"/>
    <n v="20.186402000000001"/>
    <n v="10.195456"/>
  </r>
  <r>
    <x v="0"/>
    <x v="0"/>
    <x v="2"/>
    <s v="Coca-Cola"/>
    <s v="2165501"/>
    <s v="330 CAN X12 COCA COLA VANILLA RU"/>
    <n v="55.794319999999999"/>
    <n v="68.348042000000007"/>
    <n v="189.70068800000001"/>
    <n v="195.45974799999999"/>
    <n v="279.84501899999998"/>
    <n v="279.429711"/>
    <n v="98.648964000000007"/>
    <n v="92.198839000000007"/>
    <n v="415.29867400000001"/>
    <n v="68.205203999999995"/>
    <n v="80.079818000000003"/>
    <n v="76.048663000000005"/>
  </r>
  <r>
    <x v="0"/>
    <x v="0"/>
    <x v="2"/>
    <s v="Coca-Cola"/>
    <s v="256521"/>
    <s v="500 PET X24 COCA COLA RU"/>
    <n v="1521.6623999999999"/>
    <n v="2168.3689199999999"/>
    <n v="2383.9377599999998"/>
    <n v="2108.5556969999998"/>
    <n v="3281.8750799999998"/>
    <n v="4618.6725550000001"/>
    <n v="4147.857892"/>
    <n v="3431.140504"/>
    <n v="4159.0532149999999"/>
    <n v="2773.2259079999999"/>
    <n v="3214.5588120000002"/>
    <n v="2935.8297600000001"/>
  </r>
  <r>
    <x v="0"/>
    <x v="0"/>
    <x v="2"/>
    <s v="Coca-Cola"/>
    <s v="394103"/>
    <s v="500 PET X24 COCA COLA LIME RU"/>
    <n v="29.587879999999998"/>
    <n v="76.083119999999994"/>
    <n v="133.14546000000001"/>
    <n v="57.062339999999999"/>
    <n v="408.00874499999998"/>
    <n v="305.17882100000003"/>
    <n v="65.500435999999993"/>
    <n v="64.155366000000001"/>
    <n v="36.760702000000002"/>
    <n v="26.714860000000002"/>
    <n v="27.523513999999999"/>
    <n v="13.450466"/>
  </r>
  <r>
    <x v="0"/>
    <x v="0"/>
    <x v="2"/>
    <s v="Coca-Cola"/>
    <s v="5602"/>
    <s v="1.5 PET X9 COCA COLA RU"/>
    <n v="5837.0030900000002"/>
    <n v="4622.0505119999998"/>
    <n v="6752.3783199999998"/>
    <n v="5796.3439259999996"/>
    <n v="6018.0065480000003"/>
    <n v="5645.0442569999996"/>
    <n v="4794.1827560000002"/>
    <n v="5589.804314"/>
    <n v="5200.7752549999996"/>
    <n v="3989.0562359999999"/>
    <n v="5757.1544139999996"/>
    <n v="3534.0714149999999"/>
  </r>
  <r>
    <x v="0"/>
    <x v="0"/>
    <x v="2"/>
    <s v="Coca-Cola"/>
    <s v="69204"/>
    <s v="10.0 BIB PMX COCA COLA 64.0 RU"/>
    <n v="45.086295999999997"/>
    <n v="56.357869999999998"/>
    <n v="78.901017999999993"/>
    <n v="0"/>
    <n v="53.742187999999999"/>
    <n v="213.19984500000001"/>
    <n v="80.582509999999999"/>
    <n v="208.85293200000001"/>
    <n v="291.66347000000002"/>
    <n v="153.21143799999999"/>
    <n v="110.464828"/>
    <n v="170.242975"/>
  </r>
  <r>
    <x v="0"/>
    <x v="0"/>
    <x v="2"/>
    <s v="Coca-Cola"/>
    <s v="870008"/>
    <s v="2.0 PET X6 COCA COLA VANILLA RU"/>
    <m/>
    <m/>
    <m/>
    <n v="0"/>
    <n v="0"/>
    <n v="0"/>
    <n v="54.125166"/>
    <n v="30.61674"/>
    <n v="59.748429999999999"/>
    <n v="46.578428000000002"/>
    <n v="32.050828000000003"/>
    <n v="127.148597"/>
  </r>
  <r>
    <x v="0"/>
    <x v="0"/>
    <x v="2"/>
    <s v="Coca-Cola Functional"/>
    <s v="1959901"/>
    <s v="250 CAN X12 COCA COLA ENERGY RU"/>
    <n v="38.041559999999997"/>
    <n v="38.041559999999997"/>
    <n v="28.531169999999999"/>
    <n v="29.020061999999999"/>
    <n v="44.680832000000002"/>
    <n v="48.308312999999998"/>
    <n v="93.763251999999994"/>
    <n v="92.360955000000004"/>
    <n v="97.560552999999999"/>
    <n v="60.479945999999998"/>
    <n v="58.690646000000001"/>
    <n v="58.739665000000002"/>
  </r>
  <r>
    <x v="0"/>
    <x v="0"/>
    <x v="2"/>
    <s v="Coca-Cola Functional"/>
    <s v="1960112"/>
    <s v="250 CAN X12 COCA COLA ENERGY ZERO RU"/>
    <n v="0"/>
    <m/>
    <m/>
    <n v="0"/>
    <n v="0"/>
    <n v="0.56573799999999996"/>
    <n v="26.295318999999999"/>
    <n v="28.152929"/>
    <n v="26.715192999999999"/>
    <n v="22.575574"/>
    <n v="22.308845999999999"/>
    <n v="21.923514000000001"/>
  </r>
  <r>
    <x v="0"/>
    <x v="0"/>
    <x v="2"/>
    <s v="Coca-Cola Zero"/>
    <s v="1324909"/>
    <s v="1.5 PET X9 COCA COLA ZERO RU"/>
    <n v="57.062351999999997"/>
    <n v="85.593528000000006"/>
    <n v="142.65588"/>
    <n v="0"/>
    <n v="185.981494"/>
    <n v="302.73863599999999"/>
    <n v="220.41733199999999"/>
    <n v="274.99964"/>
    <n v="238.86934400000001"/>
    <n v="553.39757799999995"/>
    <n v="593.58907999999997"/>
    <n v="577.94805499999995"/>
  </r>
  <r>
    <x v="0"/>
    <x v="0"/>
    <x v="2"/>
    <s v="Coca-Cola Zero"/>
    <s v="1540402"/>
    <s v="900 PET X12 COCA COLA ZERO RU"/>
    <n v="844.52263200000004"/>
    <n v="741.81042000000002"/>
    <n v="707.57301600000005"/>
    <n v="732.84571200000005"/>
    <n v="770.00144799999998"/>
    <n v="763.68215499999997"/>
    <n v="526.054304"/>
    <n v="657.066148"/>
    <n v="590.344964"/>
    <n v="582.96487999999999"/>
    <n v="628.63715200000001"/>
    <n v="545.96194400000002"/>
  </r>
  <r>
    <x v="0"/>
    <x v="0"/>
    <x v="2"/>
    <s v="Coca-Cola Zero"/>
    <s v="1578803"/>
    <s v="330 NRG X12 COCA COLA ZERO RU"/>
    <n v="10.461435"/>
    <n v="0"/>
    <n v="3.4871449999999999"/>
    <n v="26.96049"/>
    <n v="2.7453110000000001"/>
    <n v="10.258629000000001"/>
    <n v="8.6065520000000006"/>
    <n v="9.0548029999999997"/>
    <n v="10.50084"/>
    <n v="7.4036160000000004"/>
    <n v="8.4104220000000005"/>
    <n v="9.2241750000000007"/>
  </r>
  <r>
    <x v="0"/>
    <x v="0"/>
    <x v="2"/>
    <s v="Coca-Cola Zero"/>
    <s v="2076101"/>
    <s v="900 PET X12 COCA COLA ZERO ORANGE RU"/>
    <n v="15.216623999999999"/>
    <n v="20.922858000000002"/>
    <m/>
    <n v="0"/>
    <n v="25.203531999999999"/>
    <n v="94.816259000000002"/>
    <n v="15.127003999999999"/>
    <n v="11.506444999999999"/>
    <n v="284.76840499999997"/>
    <n v="72.100080000000005"/>
    <n v="26.333072000000001"/>
    <n v="91.093900000000005"/>
  </r>
  <r>
    <x v="0"/>
    <x v="0"/>
    <x v="2"/>
    <s v="Coca-Cola Zero"/>
    <s v="2076201"/>
    <s v="1.5 PET X9 COCA COLA ZERO ORANGE RU"/>
    <m/>
    <m/>
    <m/>
    <n v="0"/>
    <n v="0"/>
    <n v="0"/>
    <n v="4.1914360000000004"/>
    <n v="4.0708919999999997"/>
    <n v="124.487731"/>
    <n v="68.256979999999999"/>
    <n v="110.413832"/>
    <n v="64.328100000000006"/>
  </r>
  <r>
    <x v="0"/>
    <x v="0"/>
    <x v="2"/>
    <s v="Coca-Cola Zero"/>
    <s v="2076501"/>
    <s v="500 PET X24 COCA COLA ZERO ORANGE RU"/>
    <n v="19.020779999999998"/>
    <n v="0"/>
    <m/>
    <n v="0"/>
    <n v="11.194146"/>
    <n v="102.637201"/>
    <n v="6.5999759999999998"/>
    <n v="5.8830099999999996"/>
    <n v="248.13701399999999"/>
    <n v="40.251739999999998"/>
    <n v="70.656403999999995"/>
    <n v="49.802264999999998"/>
  </r>
  <r>
    <x v="0"/>
    <x v="0"/>
    <x v="2"/>
    <s v="Coca-Cola Zero"/>
    <s v="2098102"/>
    <s v="330 CAN X12 COCA COLA ZERO ORANGE RU"/>
    <n v="12.553722"/>
    <n v="0"/>
    <n v="6.9742899999999999"/>
    <n v="0"/>
    <n v="23.292667999999999"/>
    <n v="35.923020000000001"/>
    <n v="7.1048419999999997"/>
    <n v="6.335159"/>
    <n v="76.408542999999995"/>
    <n v="4.2439359999999997"/>
    <n v="9.2870439999999999"/>
    <n v="4.0024959999999998"/>
  </r>
  <r>
    <x v="0"/>
    <x v="0"/>
    <x v="2"/>
    <s v="Coca-Cola Zero"/>
    <s v="225237"/>
    <s v="500 PET X24 COCA COLA ZERO RU"/>
    <n v="285.31169999999997"/>
    <n v="285.31169999999997"/>
    <n v="266.29092000000003"/>
    <n v="269.81953700000003"/>
    <n v="370.38869799999998"/>
    <n v="513.18591500000002"/>
    <n v="641.45630000000006"/>
    <n v="566.29736400000002"/>
    <n v="553.72855000000004"/>
    <n v="363.91868799999997"/>
    <n v="403.28488399999998"/>
    <n v="377.14757500000002"/>
  </r>
  <r>
    <x v="0"/>
    <x v="0"/>
    <x v="2"/>
    <s v="Coca-Cola Zero"/>
    <s v="905212"/>
    <s v="330 CAN X12 COCA COLA ZERO RU"/>
    <n v="62.768610000000002"/>
    <n v="0"/>
    <n v="153.43438"/>
    <n v="121.839765"/>
    <n v="86.310001"/>
    <n v="138.829633"/>
    <n v="93.890394000000001"/>
    <n v="135.424105"/>
    <n v="194.90760499999999"/>
    <n v="46.289498000000002"/>
    <n v="52.322257999999998"/>
    <n v="50.968563000000003"/>
  </r>
  <r>
    <x v="0"/>
    <x v="0"/>
    <x v="2"/>
    <s v="Dobriy"/>
    <s v="1431602"/>
    <s v="2.0 BRK X6 DOBRIY BODRIY CITRUS NC RU"/>
    <m/>
    <m/>
    <m/>
    <n v="0"/>
    <n v="0"/>
    <n v="0"/>
    <n v="34.185547999999997"/>
    <n v="38.873576"/>
    <n v="31.221955000000001"/>
    <n v="68.210095999999993"/>
    <n v="33.774375999999997"/>
    <n v="70.651070000000004"/>
  </r>
  <r>
    <x v="0"/>
    <x v="0"/>
    <x v="2"/>
    <s v="Dobriy"/>
    <s v="1487501"/>
    <s v="330 BRK X24 DOBRIY ORANGE NECT RU"/>
    <n v="82.296563000000006"/>
    <n v="37.661138999999999"/>
    <n v="37.661138999999999"/>
    <n v="112.983417"/>
    <n v="41.357900000000001"/>
    <n v="32.492584000000001"/>
    <n v="59.167278000000003"/>
    <n v="34.234183999999999"/>
    <n v="40.887220999999997"/>
    <n v="25.020797999999999"/>
    <n v="45.010624"/>
    <n v="36.489755000000002"/>
  </r>
  <r>
    <x v="0"/>
    <x v="0"/>
    <x v="2"/>
    <s v="Dobriy"/>
    <s v="1487601"/>
    <s v="330 BRK X24 DOBRIY MULTIFRUIT NECT RU"/>
    <n v="6.9742850000000001"/>
    <n v="62.768565000000002"/>
    <m/>
    <n v="112.983417"/>
    <n v="20.34037"/>
    <n v="35.637312000000001"/>
    <n v="55.003472000000002"/>
    <n v="31.832606999999999"/>
    <n v="38.019182000000001"/>
    <n v="57.697420000000001"/>
    <n v="103.808727"/>
    <n v="84.159585000000007"/>
  </r>
  <r>
    <x v="0"/>
    <x v="0"/>
    <x v="2"/>
    <s v="Dobriy"/>
    <s v="1487701"/>
    <s v="330 BRK X24 DOBRIY APPLE PEACH NECT RU"/>
    <n v="6.9742850000000001"/>
    <n v="12.553713"/>
    <n v="25.107426"/>
    <n v="16.854596999999998"/>
    <n v="12.939784"/>
    <n v="12.997115000000001"/>
    <n v="22.604268000000001"/>
    <n v="13.086994000000001"/>
    <n v="15.626894999999999"/>
    <n v="15.265247"/>
    <n v="27.461976"/>
    <n v="22.261845000000001"/>
  </r>
  <r>
    <x v="0"/>
    <x v="0"/>
    <x v="2"/>
    <s v="Dobriy"/>
    <s v="1487801"/>
    <s v="330 BRK X24 DOBRIY APPLE JC RU"/>
    <n v="170.17255399999999"/>
    <n v="112.983417"/>
    <n v="150.64455599999999"/>
    <n v="138.09084300000001"/>
    <n v="106.43757100000001"/>
    <n v="90.979947999999993"/>
    <n v="163.23463799999999"/>
    <n v="94.453760000000003"/>
    <n v="112.798965"/>
    <n v="65.925979999999996"/>
    <n v="118.615656"/>
    <n v="96.16534"/>
  </r>
  <r>
    <x v="0"/>
    <x v="0"/>
    <x v="2"/>
    <s v="Dobriy"/>
    <s v="1487901"/>
    <s v="330 BRK X24 DOBRIY TOMATO JC RU"/>
    <n v="6.9742850000000001"/>
    <n v="0"/>
    <n v="37.661138999999999"/>
    <n v="16.809424"/>
    <n v="9.6100309999999993"/>
    <n v="30.816455999999999"/>
    <n v="48.340184000000001"/>
    <n v="27.972525999999998"/>
    <n v="33.40784"/>
    <n v="29.183872000000001"/>
    <n v="52.498821999999997"/>
    <n v="42.559784999999998"/>
  </r>
  <r>
    <x v="0"/>
    <x v="0"/>
    <x v="2"/>
    <s v="Dobriy"/>
    <s v="1508101"/>
    <s v="1.0 BRK X12 DOBRIY MORS CRANBER GRAPE RU"/>
    <n v="101.44416"/>
    <n v="0"/>
    <n v="50.722079999999998"/>
    <n v="24.260826000000002"/>
    <n v="35.310274"/>
    <n v="158.668306"/>
    <n v="151.52446800000001"/>
    <n v="131.77466000000001"/>
    <n v="191.86213000000001"/>
    <n v="96.785418000000007"/>
    <n v="156.93462199999999"/>
    <n v="162.00466"/>
  </r>
  <r>
    <x v="0"/>
    <x v="0"/>
    <x v="2"/>
    <s v="Dobriy"/>
    <s v="1508201"/>
    <s v="1.0 BRK X12 DB MRS CL/B COW CRAN GR RU"/>
    <n v="25.361039999999999"/>
    <n v="0"/>
    <m/>
    <n v="0"/>
    <n v="8.7772900000000007"/>
    <n v="117.601113"/>
    <n v="124.68268399999999"/>
    <n v="108.43754800000001"/>
    <n v="157.88763499999999"/>
    <n v="76.927766000000005"/>
    <n v="124.725306"/>
    <n v="128.75494699999999"/>
  </r>
  <r>
    <x v="0"/>
    <x v="0"/>
    <x v="2"/>
    <s v="Dobriy"/>
    <s v="1632001"/>
    <s v="1.0 BRK X12 DOBRIY FRUIT BERRY MIX RU"/>
    <m/>
    <m/>
    <m/>
    <n v="0"/>
    <n v="0"/>
    <n v="0"/>
    <n v="18.946995999999999"/>
    <n v="16.478035999999999"/>
    <n v="23.994005000000001"/>
    <n v="0"/>
    <n v="0"/>
    <n v="0"/>
  </r>
  <r>
    <x v="0"/>
    <x v="0"/>
    <x v="2"/>
    <s v="Dobriy"/>
    <s v="1632201"/>
    <s v="1.0 BRK X12 DOBRIY GRAPE POMEGRANATE RU"/>
    <n v="152.16623999999999"/>
    <n v="177.52727999999999"/>
    <n v="101.44416"/>
    <n v="137.97931600000001"/>
    <n v="76.781983999999994"/>
    <n v="0"/>
    <m/>
    <m/>
    <m/>
    <m/>
    <m/>
    <m/>
  </r>
  <r>
    <x v="0"/>
    <x v="0"/>
    <x v="2"/>
    <s v="Dobriy"/>
    <s v="1632202"/>
    <s v="1.0 BRK X12 DOBRY GRAPE POMEGRANAT JD RU"/>
    <m/>
    <m/>
    <m/>
    <n v="0"/>
    <n v="0"/>
    <n v="37.223874000000002"/>
    <n v="66.076447999999999"/>
    <n v="63.110016000000002"/>
    <n v="96.568295000000006"/>
    <n v="24.439004000000001"/>
    <n v="44.399028000000001"/>
    <n v="48.424534999999999"/>
  </r>
  <r>
    <x v="0"/>
    <x v="0"/>
    <x v="2"/>
    <s v="Dobriy"/>
    <s v="1701601"/>
    <s v="1.0 BRK X12 DOBRIY PEAR NEC RU"/>
    <n v="126.8052"/>
    <n v="152.16623999999999"/>
    <n v="228.24936"/>
    <n v="256.91295600000001"/>
    <n v="87.134951999999998"/>
    <n v="55.177498999999997"/>
    <n v="48.329301999999998"/>
    <n v="42.036617999999997"/>
    <n v="61.199559999999998"/>
    <n v="21.732776000000001"/>
    <n v="35.245640000000002"/>
    <n v="36.390650000000001"/>
  </r>
  <r>
    <x v="0"/>
    <x v="0"/>
    <x v="2"/>
    <s v="Dobriy"/>
    <s v="1723301"/>
    <s v="200 BRK X27 DOBRIY MULTIFRUIT SLIM JC RU"/>
    <n v="199.71818999999999"/>
    <n v="209.22857999999999"/>
    <n v="209.22857999999999"/>
    <n v="77.861812999999998"/>
    <n v="131.820143"/>
    <n v="131.685394"/>
    <n v="47.075560000000003"/>
    <n v="0"/>
    <n v="0"/>
    <n v="0"/>
    <n v="0"/>
    <n v="0"/>
  </r>
  <r>
    <x v="0"/>
    <x v="0"/>
    <x v="2"/>
    <s v="Dobriy"/>
    <s v="1723303"/>
    <s v="200 BRK X27 DOBRIY MULTIFRUIT JC NEW RU"/>
    <m/>
    <m/>
    <m/>
    <n v="0"/>
    <n v="0"/>
    <n v="0"/>
    <n v="0"/>
    <n v="84.968407999999997"/>
    <n v="103.012445"/>
    <n v="81.11215"/>
    <n v="58.346195999999999"/>
    <n v="48.953879999999998"/>
  </r>
  <r>
    <x v="0"/>
    <x v="0"/>
    <x v="2"/>
    <s v="Dobriy"/>
    <s v="1724501"/>
    <s v="200 BRK X27 DOBRIY APPLE CHERRY JC RU"/>
    <n v="14.265585"/>
    <n v="14.265585"/>
    <n v="14.265585"/>
    <n v="5.1026740000000004"/>
    <n v="13.136419"/>
    <n v="44.043059999999997"/>
    <n v="26.191457"/>
    <n v="0"/>
    <n v="0"/>
    <n v="0"/>
    <n v="0"/>
    <n v="0"/>
  </r>
  <r>
    <x v="0"/>
    <x v="0"/>
    <x v="2"/>
    <s v="Dobriy"/>
    <s v="1724503"/>
    <s v="200 BRK X27 DOBRIY APPLE CHER JC NEW RU"/>
    <m/>
    <m/>
    <m/>
    <n v="0"/>
    <n v="0"/>
    <n v="0"/>
    <n v="0"/>
    <n v="42.389468999999998"/>
    <n v="46.948880000000003"/>
    <n v="38.790252000000002"/>
    <n v="28.644611999999999"/>
    <n v="24.040990000000001"/>
  </r>
  <r>
    <x v="0"/>
    <x v="0"/>
    <x v="2"/>
    <s v="Dobriy"/>
    <s v="1724601"/>
    <s v="200 BRK X27 DOBRIY APPLE PEAR SLIM JC RU"/>
    <n v="14.265585"/>
    <n v="14.265585"/>
    <n v="14.265585"/>
    <n v="9.2310540000000003"/>
    <n v="13.014332"/>
    <n v="23.943020000000001"/>
    <n v="23.139384"/>
    <n v="0"/>
    <n v="0"/>
    <n v="0"/>
    <n v="0"/>
    <n v="0"/>
  </r>
  <r>
    <x v="0"/>
    <x v="0"/>
    <x v="2"/>
    <s v="Dobriy"/>
    <s v="1724603"/>
    <s v="200 BRK X27 DOBRIY APPLE PEAR JC NEW RU"/>
    <m/>
    <m/>
    <m/>
    <n v="0"/>
    <n v="0"/>
    <n v="0"/>
    <n v="0"/>
    <n v="38.424446000000003"/>
    <n v="38.82056"/>
    <n v="30.765288000000002"/>
    <n v="24.145088000000001"/>
    <n v="20.252965"/>
  </r>
  <r>
    <x v="0"/>
    <x v="0"/>
    <x v="2"/>
    <s v="Dobriy"/>
    <s v="1794601"/>
    <s v="1.0 BRK X12 DOBRIY VEGETABLE MIX RU"/>
    <n v="0"/>
    <m/>
    <n v="50.722079999999998"/>
    <n v="29.253444999999999"/>
    <n v="11.277676"/>
    <n v="15.972220999999999"/>
    <n v="17.738928000000001"/>
    <n v="15.434481999999999"/>
    <n v="22.462195000000001"/>
    <n v="17.647924"/>
    <n v="28.627002000000001"/>
    <n v="29.55236"/>
  </r>
  <r>
    <x v="0"/>
    <x v="0"/>
    <x v="2"/>
    <s v="Dobriy"/>
    <s v="1855401"/>
    <s v="110 BRK X10 DOBRIY BERRY DANCE PUR RU"/>
    <n v="1.81402"/>
    <n v="0"/>
    <m/>
    <n v="0"/>
    <n v="1.166501"/>
    <n v="6.8260170000000002"/>
    <n v="1.287344"/>
    <n v="0"/>
    <n v="0"/>
    <n v="0"/>
    <n v="0"/>
    <n v="0"/>
  </r>
  <r>
    <x v="0"/>
    <x v="0"/>
    <x v="2"/>
    <s v="Dobriy"/>
    <s v="1855601"/>
    <s v="110 BRK X10 DOBRIY STRAW BANAN GO PUR RU"/>
    <n v="0.91581500000000005"/>
    <n v="0.91581500000000005"/>
    <n v="2.7474449999999999"/>
    <n v="1.5767169999999999"/>
    <n v="1.7539309999999999"/>
    <n v="6.9495940000000003"/>
    <n v="1.310648"/>
    <n v="0"/>
    <n v="0"/>
    <n v="0"/>
    <n v="0"/>
    <n v="0"/>
  </r>
  <r>
    <x v="0"/>
    <x v="0"/>
    <x v="2"/>
    <s v="Dobriy"/>
    <s v="1859101"/>
    <s v="110 BRK X10 DOBRIY EXOTIC ROCK PURR RU"/>
    <n v="0"/>
    <n v="0.91581500000000005"/>
    <n v="0.91581500000000005"/>
    <n v="1.8316300000000001"/>
    <n v="0.58024399999999998"/>
    <n v="6.605524"/>
    <n v="1.2457579999999999"/>
    <n v="0"/>
    <n v="0"/>
    <n v="0"/>
    <n v="0"/>
    <n v="0"/>
  </r>
  <r>
    <x v="0"/>
    <x v="0"/>
    <x v="2"/>
    <s v="Dobriy"/>
    <s v="1908701"/>
    <s v="1.0 BRK X12 DOBRIY APL ORN PEA CAR JC RU"/>
    <m/>
    <m/>
    <m/>
    <n v="0"/>
    <n v="0"/>
    <n v="0"/>
    <n v="34.677923999999997"/>
    <n v="30.156108"/>
    <n v="43.909149999999997"/>
    <n v="44.586440000000003"/>
    <n v="72.289535999999998"/>
    <n v="74.625365000000002"/>
  </r>
  <r>
    <x v="0"/>
    <x v="0"/>
    <x v="2"/>
    <s v="Dobriy"/>
    <s v="1913901"/>
    <s v="1.0 BRK X12 DOBRIY APPLE GRAPE JC RU"/>
    <m/>
    <n v="25.361039999999999"/>
    <m/>
    <n v="0"/>
    <n v="8.8283900000000006"/>
    <n v="38.080291000000003"/>
    <n v="70.036131999999995"/>
    <n v="60.91292"/>
    <n v="88.695984999999993"/>
    <n v="78.002803999999998"/>
    <n v="126.462506"/>
    <n v="130.55081999999999"/>
  </r>
  <r>
    <x v="0"/>
    <x v="0"/>
    <x v="2"/>
    <s v="Dobriy"/>
    <s v="1915601"/>
    <s v="1.0 BRK X12 DOBRIY APPL ORANG MAND JC RU"/>
    <m/>
    <m/>
    <m/>
    <n v="0"/>
    <n v="0"/>
    <n v="0"/>
    <n v="99.785546999999994"/>
    <n v="86.786828"/>
    <n v="126.356342"/>
    <n v="79.032026000000002"/>
    <n v="128.12018399999999"/>
    <n v="132.27012999999999"/>
  </r>
  <r>
    <x v="0"/>
    <x v="0"/>
    <x v="2"/>
    <s v="Dobriy"/>
    <s v="2076701"/>
    <s v="900 PET X12 DOBRIY LEMON MINT RU"/>
    <m/>
    <m/>
    <m/>
    <n v="0"/>
    <n v="0"/>
    <n v="0"/>
    <n v="58.010095999999997"/>
    <n v="103.427808"/>
    <n v="41.200899999999997"/>
    <n v="14.900236"/>
    <n v="9.2233540000000005"/>
    <n v="23.994015000000001"/>
  </r>
  <r>
    <x v="0"/>
    <x v="0"/>
    <x v="2"/>
    <s v="Dobriy"/>
    <s v="2076801"/>
    <s v="900 PET X12 DOBRIY KIWI STR BASIL RU"/>
    <m/>
    <m/>
    <m/>
    <n v="0"/>
    <n v="0"/>
    <n v="0"/>
    <n v="30.819496000000001"/>
    <n v="38.380195999999998"/>
    <n v="14.411845"/>
    <n v="5.9623239999999997"/>
    <n v="8.8679260000000006"/>
    <n v="12.535645000000001"/>
  </r>
  <r>
    <x v="0"/>
    <x v="0"/>
    <x v="2"/>
    <s v="Dobriy"/>
    <s v="2077001"/>
    <s v="450 PET X12 DOBRIY LEMON MINT RU"/>
    <m/>
    <m/>
    <m/>
    <n v="0"/>
    <n v="0"/>
    <n v="0"/>
    <n v="57.596823999999998"/>
    <n v="71.590810000000005"/>
    <n v="26.930605"/>
    <n v="11.146027999999999"/>
    <n v="16.524415999999999"/>
    <n v="23.408655"/>
  </r>
  <r>
    <x v="0"/>
    <x v="0"/>
    <x v="2"/>
    <s v="Dobriy"/>
    <s v="2077101"/>
    <s v="450 PET X12 DOBRIY KIWI STR BASIL RU"/>
    <m/>
    <m/>
    <m/>
    <n v="0"/>
    <n v="0"/>
    <n v="0"/>
    <n v="39.847056000000002"/>
    <n v="70.910813000000005"/>
    <n v="28.302630000000001"/>
    <n v="10.231062"/>
    <n v="6.3157480000000001"/>
    <n v="16.466545"/>
  </r>
  <r>
    <x v="0"/>
    <x v="0"/>
    <x v="2"/>
    <s v="Dobriy"/>
    <s v="2214901"/>
    <s v="1.0 BRK X12 DOBRIY MANGO MIX RU"/>
    <m/>
    <m/>
    <m/>
    <n v="0"/>
    <n v="0"/>
    <n v="0"/>
    <n v="110.470102"/>
    <n v="109.5883"/>
    <n v="79.95205"/>
    <n v="122.61094"/>
    <n v="109.82814399999999"/>
    <n v="67.42859"/>
  </r>
  <r>
    <x v="0"/>
    <x v="0"/>
    <x v="2"/>
    <s v="Dobriy"/>
    <s v="2221101"/>
    <s v="330 BRK X12 DOBRIY APPLE STRAWB KIWI RU"/>
    <m/>
    <m/>
    <m/>
    <n v="0"/>
    <n v="0"/>
    <n v="0"/>
    <n v="2.3349630000000001"/>
    <n v="3.31576"/>
    <n v="1.3486549999999999"/>
    <n v="1.182526"/>
    <n v="1.247298"/>
    <n v="0.76476999999999995"/>
  </r>
  <r>
    <x v="0"/>
    <x v="0"/>
    <x v="2"/>
    <s v="Dobriy"/>
    <s v="2221201"/>
    <s v="330 BRK X12 DOBRIY APPLE RASPBER MEL RU"/>
    <m/>
    <m/>
    <m/>
    <n v="0"/>
    <n v="0"/>
    <n v="0"/>
    <n v="2.3349630000000001"/>
    <n v="3.31576"/>
    <n v="1.3486549999999999"/>
    <n v="1.182526"/>
    <n v="1.247298"/>
    <n v="0.76476999999999995"/>
  </r>
  <r>
    <x v="0"/>
    <x v="0"/>
    <x v="2"/>
    <s v="Dobriy"/>
    <s v="2221301"/>
    <s v="330 BRK X12 DOBRIY APL ORG MNG PASSNF RU"/>
    <m/>
    <m/>
    <m/>
    <n v="0"/>
    <n v="0"/>
    <n v="0"/>
    <n v="3.1448969999999998"/>
    <n v="3.0621559999999999"/>
    <n v="1.455125"/>
    <n v="1.3163800000000001"/>
    <n v="1.3292600000000001"/>
    <n v="0.81877"/>
  </r>
  <r>
    <x v="0"/>
    <x v="0"/>
    <x v="2"/>
    <s v="Dobriy"/>
    <s v="371404"/>
    <s v="200 BRK X27 DOBRIY APPLE PEACH JC RU"/>
    <n v="4.7551949999999996"/>
    <n v="14.265585"/>
    <m/>
    <n v="0"/>
    <n v="5.8081170000000002"/>
    <n v="12.119211"/>
    <n v="21.072848"/>
    <n v="0"/>
    <n v="0"/>
    <n v="0"/>
    <n v="0"/>
    <n v="0"/>
  </r>
  <r>
    <x v="0"/>
    <x v="0"/>
    <x v="2"/>
    <s v="Dobriy"/>
    <s v="371406"/>
    <s v="200 BRK X27 DOBRIY APPLE PEACH JC NEW RU"/>
    <m/>
    <m/>
    <m/>
    <n v="0"/>
    <n v="0"/>
    <n v="0"/>
    <n v="0"/>
    <n v="93.010735999999994"/>
    <n v="79.350755000000007"/>
    <n v="76.789062000000001"/>
    <n v="54.346508"/>
    <n v="45.596857999999997"/>
  </r>
  <r>
    <x v="0"/>
    <x v="0"/>
    <x v="2"/>
    <s v="Dobriy"/>
    <s v="371506"/>
    <s v="2.0 BRK X6 DOBRIY ORANGE NECT RU"/>
    <n v="739.697"/>
    <n v="792.53250000000003"/>
    <n v="1141.2467999999999"/>
    <n v="764.47093299999995"/>
    <n v="703.92285800000002"/>
    <n v="659.51636399999995"/>
    <n v="475.332292"/>
    <n v="540.57985199999996"/>
    <n v="434.16068000000001"/>
    <n v="981.85381199999995"/>
    <n v="486.16980000000001"/>
    <n v="1016.96908"/>
  </r>
  <r>
    <x v="0"/>
    <x v="0"/>
    <x v="2"/>
    <s v="Dobriy"/>
    <s v="37201"/>
    <s v="2.0 BRK X6 DOBRIY APPLE PEACH NECT RU"/>
    <n v="359.28140000000002"/>
    <n v="602.32470000000001"/>
    <n v="729.12990000000002"/>
    <n v="309.72958699999998"/>
    <n v="458.92156599999998"/>
    <n v="326.302952"/>
    <n v="199.845754"/>
    <n v="227.27620400000001"/>
    <n v="182.52853999999999"/>
    <n v="202.28895900000001"/>
    <n v="100.16447599999999"/>
    <n v="209.51845499999999"/>
  </r>
  <r>
    <x v="0"/>
    <x v="0"/>
    <x v="2"/>
    <s v="Dobriy"/>
    <s v="372107"/>
    <s v="1.0 BRK X12 DOBRIY ORANGE NECT RU"/>
    <n v="1141.2467999999999"/>
    <n v="1420.2182399999999"/>
    <n v="1902.078"/>
    <n v="992.24564999999996"/>
    <n v="1042.970466"/>
    <n v="1229.7864979999999"/>
    <n v="1171.0657220000001"/>
    <n v="968.08841199999995"/>
    <n v="1487.7709299999999"/>
    <n v="726.07544600000006"/>
    <n v="1184.3744380000001"/>
    <n v="1246.414125"/>
  </r>
  <r>
    <x v="0"/>
    <x v="0"/>
    <x v="2"/>
    <s v="Dobriy"/>
    <s v="372202"/>
    <s v="1.0 BRK X12 DOBRIY APPLE PEACH NECT RU"/>
    <n v="612.89179999999999"/>
    <n v="456.49871999999999"/>
    <n v="836.91431999999998"/>
    <n v="520.161923"/>
    <n v="407.16349000000002"/>
    <n v="463.313897"/>
    <n v="978.622342"/>
    <n v="851.08313199999998"/>
    <n v="1239.2288149999999"/>
    <n v="787.32641999999998"/>
    <n v="1276.534058"/>
    <n v="1317.7935649999999"/>
  </r>
  <r>
    <x v="0"/>
    <x v="0"/>
    <x v="2"/>
    <s v="Dobriy"/>
    <s v="664502"/>
    <s v="2.0 BRK X6 DOBRIY APPLE NECT RU"/>
    <n v="226.13594000000001"/>
    <n v="437.47793999999999"/>
    <n v="538.9221"/>
    <n v="208.70088100000001"/>
    <n v="311.37693200000001"/>
    <n v="193.09451999999999"/>
    <n v="154.461286"/>
    <n v="175.668014"/>
    <n v="141.09484499999999"/>
    <n v="145.34863200000001"/>
    <n v="71.969431999999998"/>
    <n v="150.544555"/>
  </r>
  <r>
    <x v="0"/>
    <x v="0"/>
    <x v="2"/>
    <s v="Dobriy"/>
    <s v="724803"/>
    <s v="1.0 BRK X12 DOBRIY APPLE NECT RU"/>
    <n v="156.39308"/>
    <n v="0"/>
    <m/>
    <n v="0"/>
    <n v="53.350746000000001"/>
    <n v="69.814217999999997"/>
    <n v="157.51563200000001"/>
    <n v="136.98773199999999"/>
    <n v="199.461185"/>
    <n v="93.727596000000005"/>
    <n v="151.97364999999999"/>
    <n v="156.87640500000001"/>
  </r>
  <r>
    <x v="0"/>
    <x v="0"/>
    <x v="2"/>
    <s v="Dobriy"/>
    <s v="730504"/>
    <s v="200 BRK X27 DOBRIY APPLE JC RU"/>
    <n v="247.27014"/>
    <n v="342.37403999999998"/>
    <n v="285.31169999999997"/>
    <n v="168.72821400000001"/>
    <n v="213.53575799999999"/>
    <n v="194.05395999999999"/>
    <n v="123.126548"/>
    <n v="0"/>
    <n v="0"/>
    <n v="0"/>
    <n v="0"/>
    <n v="0"/>
  </r>
  <r>
    <x v="0"/>
    <x v="0"/>
    <x v="2"/>
    <s v="Dobriy"/>
    <s v="730507"/>
    <s v="200 BRK X27 DOBRIY APPLE JC NEW RU"/>
    <m/>
    <m/>
    <m/>
    <n v="0"/>
    <n v="0"/>
    <n v="0"/>
    <n v="0"/>
    <n v="160.307884"/>
    <n v="143.20842500000001"/>
    <n v="163.464688"/>
    <n v="103.77992399999999"/>
    <n v="87.085452000000004"/>
  </r>
  <r>
    <x v="0"/>
    <x v="0"/>
    <x v="2"/>
    <s v="Dobriy"/>
    <s v="819307"/>
    <s v="1.0 BRK X12 DOBRIY APPLE JC RU"/>
    <n v="1394.8571999999999"/>
    <n v="1902.078"/>
    <n v="2460.02088"/>
    <n v="1363.445416"/>
    <n v="1383.26145"/>
    <n v="1804.732285"/>
    <n v="2029.1250560000001"/>
    <n v="1764.7258899999999"/>
    <n v="2506.4743050000002"/>
    <n v="1416.2716720000001"/>
    <n v="2179.0807119999999"/>
    <n v="2165.6397099999999"/>
  </r>
  <r>
    <x v="0"/>
    <x v="0"/>
    <x v="2"/>
    <s v="Dobriy"/>
    <s v="819408"/>
    <s v="1.0 BRK X12 DOBRIY TOMATO JC RU"/>
    <n v="917.22428000000002"/>
    <n v="1470.9403199999999"/>
    <n v="1470.9403199999999"/>
    <n v="820.49283000000003"/>
    <n v="864.06258400000002"/>
    <n v="1188.3462199999999"/>
    <n v="1534.8086719999999"/>
    <n v="1334.7769040000001"/>
    <n v="1943.5071700000001"/>
    <n v="991.68693800000005"/>
    <n v="1607.870304"/>
    <n v="1659.8401550000001"/>
  </r>
  <r>
    <x v="0"/>
    <x v="0"/>
    <x v="2"/>
    <s v="Dobriy"/>
    <s v="819608"/>
    <s v="1.0 BRK X12 DOBRIY MULTIFRUIT NECT RU"/>
    <n v="815.78012000000001"/>
    <n v="1166.6078399999999"/>
    <n v="1344.1351199999999"/>
    <n v="1010.904262"/>
    <n v="807.50615200000004"/>
    <n v="1012.128654"/>
    <n v="1267.7395759999999"/>
    <n v="1102.5248079999999"/>
    <n v="1605.3295250000001"/>
    <n v="1106.5719839999999"/>
    <n v="1794.144716"/>
    <n v="1852.137015"/>
  </r>
  <r>
    <x v="0"/>
    <x v="0"/>
    <x v="2"/>
    <s v="Dobriy"/>
    <s v="819806"/>
    <s v="1.0 BRK X12 DOBRIY APRICOT NECT RU"/>
    <n v="50.722079999999998"/>
    <n v="0"/>
    <n v="25.361039999999999"/>
    <n v="13.173415"/>
    <n v="17.916367999999999"/>
    <n v="54.506720999999999"/>
    <n v="10.285136"/>
    <n v="8.9420699999999993"/>
    <n v="13.028165"/>
    <n v="8.3551680000000008"/>
    <n v="13.560969999999999"/>
    <n v="13.993399"/>
  </r>
  <r>
    <x v="0"/>
    <x v="0"/>
    <x v="2"/>
    <s v="Dobriy"/>
    <s v="821406"/>
    <s v="1.0 BRK X12 DOBRIY PINEAPPLE NECT RU"/>
    <n v="308.55932000000001"/>
    <n v="304.33247999999998"/>
    <n v="380.41559999999998"/>
    <n v="298.78913699999998"/>
    <n v="253.39415199999999"/>
    <n v="393.12548099999998"/>
    <n v="435.09391599999998"/>
    <n v="378.392448"/>
    <n v="550.95426499999996"/>
    <n v="269.515244"/>
    <n v="436.98162200000002"/>
    <n v="451.112934"/>
  </r>
  <r>
    <x v="0"/>
    <x v="0"/>
    <x v="2"/>
    <s v="Dobriy"/>
    <s v="821505"/>
    <s v="2.0 BRK X6 DOBRIY PINEAPPLE NECT RU"/>
    <n v="137.3723"/>
    <n v="0"/>
    <m/>
    <n v="31.7013"/>
    <n v="48.751648000000003"/>
    <n v="133.59254799999999"/>
    <n v="223.26283599999999"/>
    <n v="253.914984"/>
    <n v="203.91959"/>
    <n v="418.59612800000002"/>
    <n v="207.27259599999999"/>
    <n v="433.56708500000002"/>
  </r>
  <r>
    <x v="0"/>
    <x v="0"/>
    <x v="2"/>
    <s v="Dobriy"/>
    <s v="822304"/>
    <s v="1.0 BRK X12 DOBRIY GRAPE NECT RU"/>
    <n v="181.75412"/>
    <n v="0"/>
    <m/>
    <n v="0"/>
    <n v="62.478628"/>
    <n v="119.09398899999999"/>
    <n v="130.110838"/>
    <n v="113.14901399999999"/>
    <n v="164.75871000000001"/>
    <n v="55.664867999999998"/>
    <n v="90.253472000000002"/>
    <n v="93.170834999999997"/>
  </r>
  <r>
    <x v="0"/>
    <x v="0"/>
    <x v="2"/>
    <s v="Dobriy"/>
    <s v="822501"/>
    <s v="1.0 BRK X12 DOBRIY AP B/ASH CHER NECT RU"/>
    <m/>
    <m/>
    <n v="50.722079999999998"/>
    <n v="24.987871999999999"/>
    <n v="17.596831999999999"/>
    <n v="198.615858"/>
    <n v="185.185498"/>
    <n v="161.05127999999999"/>
    <n v="234.496815"/>
    <n v="105.305696"/>
    <n v="170.74408"/>
    <n v="176.25806499999999"/>
  </r>
  <r>
    <x v="0"/>
    <x v="0"/>
    <x v="2"/>
    <s v="Dobriy"/>
    <s v="822605"/>
    <s v="2.0 BRK X6 DOBRIY APPLE JC RU"/>
    <n v="1077.8442"/>
    <n v="1172.9481000000001"/>
    <n v="2282.4935999999998"/>
    <n v="954.22602400000005"/>
    <n v="1085.9881439999999"/>
    <n v="1038.4132770000001"/>
    <n v="700.25129200000003"/>
    <n v="796.38205200000004"/>
    <n v="639.59803999999997"/>
    <n v="1556.8583920000001"/>
    <n v="770.89335200000005"/>
    <n v="1612.536795"/>
  </r>
  <r>
    <x v="0"/>
    <x v="0"/>
    <x v="2"/>
    <s v="Dobriy"/>
    <s v="825602"/>
    <s v="1.0 BRK X12 DOBRIY AP B/ASH R/BR NECT RU"/>
    <n v="12.68052"/>
    <n v="0"/>
    <m/>
    <n v="0"/>
    <n v="4.39832"/>
    <n v="89.600578999999996"/>
    <n v="103.697166"/>
    <n v="90.189819999999997"/>
    <n v="131.31478999999999"/>
    <n v="44.556621999999997"/>
    <n v="72.244829999999993"/>
    <n v="74.577194000000006"/>
  </r>
  <r>
    <x v="0"/>
    <x v="0"/>
    <x v="2"/>
    <s v="Dobriy"/>
    <s v="840706"/>
    <s v="2.0 BRK X6 DOBRIY TOMATO JC RU"/>
    <n v="676.2944"/>
    <n v="570.62339999999995"/>
    <n v="1141.2467999999999"/>
    <n v="481.03951899999998"/>
    <n v="650.81777999999997"/>
    <n v="626.88625999999999"/>
    <n v="411.56838800000003"/>
    <n v="468.06564200000003"/>
    <n v="375.91919000000001"/>
    <n v="905.76514399999996"/>
    <n v="448.49302399999999"/>
    <n v="938.15954999999997"/>
  </r>
  <r>
    <x v="0"/>
    <x v="0"/>
    <x v="2"/>
    <s v="Dobriy"/>
    <s v="844204"/>
    <s v="2.0 BRK X6 DOBRIY APRICOT NECT RU"/>
    <n v="31.7013"/>
    <n v="0"/>
    <m/>
    <n v="0"/>
    <n v="11.199702"/>
    <n v="26.913350999999999"/>
    <n v="25.633886"/>
    <n v="29.154294"/>
    <n v="23.423494999999999"/>
    <n v="0"/>
    <n v="0"/>
    <n v="0"/>
  </r>
  <r>
    <x v="0"/>
    <x v="0"/>
    <x v="2"/>
    <s v="Dobriy"/>
    <s v="856901"/>
    <s v="2.0 BRK X6 DOBRIY AP B/ASH CHER NECT RU"/>
    <m/>
    <n v="63.4026"/>
    <m/>
    <n v="0"/>
    <n v="22.410475999999999"/>
    <n v="119.77099699999999"/>
    <n v="51.573887999999997"/>
    <n v="58.649154000000003"/>
    <n v="47.108024999999998"/>
    <n v="123.943772"/>
    <n v="61.366413999999999"/>
    <n v="128.37185500000001"/>
  </r>
  <r>
    <x v="0"/>
    <x v="0"/>
    <x v="2"/>
    <s v="Dobriy"/>
    <s v="865506"/>
    <s v="2.0 BRK X6 DOBRIY MULTIFRUIT NECT RU"/>
    <n v="676.2944"/>
    <n v="887.63639999999998"/>
    <n v="1394.8571999999999"/>
    <n v="646.88356799999997"/>
    <n v="716.27588900000001"/>
    <n v="672.95210799999995"/>
    <n v="416.75615599999998"/>
    <n v="473.96189600000002"/>
    <n v="380.66621500000002"/>
    <n v="610.00570200000004"/>
    <n v="302.04229700000002"/>
    <n v="631.81750499999998"/>
  </r>
  <r>
    <x v="0"/>
    <x v="0"/>
    <x v="2"/>
    <s v="Dobriy"/>
    <s v="932201"/>
    <s v="2.0 BRK X6 DOBRIY AP B/ASH R/BR NECT RU"/>
    <m/>
    <m/>
    <m/>
    <n v="0"/>
    <n v="0"/>
    <n v="0"/>
    <n v="37.510745999999997"/>
    <n v="42.668756000000002"/>
    <n v="34.2575"/>
    <n v="77.475706000000002"/>
    <n v="38.366500000000002"/>
    <n v="80.248919999999998"/>
  </r>
  <r>
    <x v="0"/>
    <x v="0"/>
    <x v="2"/>
    <s v="Dobriy Pulpy"/>
    <s v="1325902"/>
    <s v="450 PET X12 DOBRIY PULPY ORANGE NC RU"/>
    <n v="154.068318"/>
    <n v="154.068318"/>
    <n v="205.42442399999999"/>
    <n v="96.293802999999997"/>
    <n v="269.69354700000002"/>
    <n v="448.46881100000002"/>
    <n v="441.65849600000001"/>
    <n v="485.76315599999998"/>
    <n v="373.81740500000001"/>
    <n v="252.515456"/>
    <n v="161.91573199999999"/>
    <n v="197.716475"/>
  </r>
  <r>
    <x v="0"/>
    <x v="0"/>
    <x v="2"/>
    <s v="Dobriy Pulpy"/>
    <s v="1346401"/>
    <s v="900 PET X12 DOBRIY PULPY ORANGE RU"/>
    <n v="342.37403999999998"/>
    <n v="388.023912"/>
    <n v="524.97352799999999"/>
    <n v="258.94825900000001"/>
    <n v="454.20039200000002"/>
    <n v="367.75297999999998"/>
    <n v="587.48356000000001"/>
    <n v="607.25867600000004"/>
    <n v="561.26516500000002"/>
    <n v="236.05541199999999"/>
    <n v="342.29959200000002"/>
    <n v="405.48592500000001"/>
  </r>
  <r>
    <x v="0"/>
    <x v="0"/>
    <x v="2"/>
    <s v="Dobriy Pulpy"/>
    <s v="1467101"/>
    <s v="450 PET X12 DOBRIY PULPY TROPIC RU"/>
    <n v="51.356105999999997"/>
    <n v="119.83091400000001"/>
    <n v="136.94961599999999"/>
    <n v="114.342417"/>
    <n v="163.58519000000001"/>
    <n v="178.16059300000001"/>
    <n v="94.861540000000005"/>
    <n v="104.334902"/>
    <n v="80.291465000000002"/>
    <n v="56.829397999999998"/>
    <n v="36.433453999999998"/>
    <n v="44.495604999999998"/>
  </r>
  <r>
    <x v="0"/>
    <x v="0"/>
    <x v="2"/>
    <s v="Dobriy Pulpy"/>
    <s v="1467201"/>
    <s v="450 PET X12 DOBRIY PULP PAPP MNG BITS RU"/>
    <n v="51.356105999999997"/>
    <n v="68.474807999999996"/>
    <n v="102.71221199999999"/>
    <n v="74.124646999999996"/>
    <n v="101.467975"/>
    <n v="118.261792"/>
    <n v="107.67994299999999"/>
    <n v="118.431572"/>
    <n v="91.145880000000005"/>
    <n v="51.238948000000001"/>
    <n v="32.848269999999999"/>
    <n v="40.121765000000003"/>
  </r>
  <r>
    <x v="0"/>
    <x v="0"/>
    <x v="2"/>
    <s v="Dobriy Pulpy"/>
    <s v="1467301"/>
    <s v="900 PET X12 DOBRIY PULPY TROPIC RU"/>
    <n v="114.12468"/>
    <n v="159.774552"/>
    <n v="205.42442399999999"/>
    <n v="163.51464100000001"/>
    <n v="182.55721600000001"/>
    <n v="174.74182999999999"/>
    <n v="164.34678"/>
    <n v="169.87581800000001"/>
    <n v="157.005335"/>
    <n v="45.705640000000002"/>
    <n v="66.268895999999998"/>
    <n v="78.5047"/>
  </r>
  <r>
    <x v="0"/>
    <x v="0"/>
    <x v="2"/>
    <s v="Dobriy Pulpy"/>
    <s v="1972201"/>
    <s v="450 PET X12 DOBRIY PULPY ALOE RU"/>
    <n v="0"/>
    <n v="34.237403999999998"/>
    <n v="34.237403999999998"/>
    <n v="39.065711999999998"/>
    <n v="20.759817000000002"/>
    <n v="62.970080000000003"/>
    <n v="150.87728200000001"/>
    <n v="165.94164799999999"/>
    <n v="127.69904200000001"/>
    <n v="136.014656"/>
    <n v="87.216859999999997"/>
    <n v="106.49751500000001"/>
  </r>
  <r>
    <x v="0"/>
    <x v="0"/>
    <x v="2"/>
    <s v="Dobriy Pulpy"/>
    <s v="1974401"/>
    <s v="450 PET X12 DOBRIY PULPY COCONUT RU"/>
    <m/>
    <m/>
    <m/>
    <n v="0"/>
    <n v="0"/>
    <n v="0"/>
    <n v="95.485004000000004"/>
    <n v="105.00878400000001"/>
    <n v="80.807625000000002"/>
    <n v="119.26006"/>
    <n v="76.463254000000006"/>
    <n v="93.374790000000004"/>
  </r>
  <r>
    <x v="0"/>
    <x v="0"/>
    <x v="2"/>
    <s v="Dobriy Pulpy"/>
    <s v="2192801"/>
    <s v="450 PET X12 DOBR PULPY MEL CACT CARAM RU"/>
    <m/>
    <m/>
    <m/>
    <n v="0"/>
    <n v="0"/>
    <n v="0"/>
    <n v="84.192595999999995"/>
    <n v="50.240431999999998"/>
    <n v="28.090225"/>
    <n v="21.489163999999999"/>
    <n v="13.842091999999999"/>
    <n v="7.0702800000000003"/>
  </r>
  <r>
    <x v="0"/>
    <x v="0"/>
    <x v="2"/>
    <s v="Fanta"/>
    <s v="1324803"/>
    <s v="1.5 PET X9 FANTA ORANGE RU"/>
    <n v="513.56116799999995"/>
    <n v="656.21704799999998"/>
    <n v="970.05998399999999"/>
    <n v="636.87654499999996"/>
    <n v="1252.6692399999999"/>
    <n v="1294.7319849999999"/>
    <n v="592.71912399999997"/>
    <n v="685.18353999999999"/>
    <n v="603.27954299999999"/>
    <n v="372.59655600000002"/>
    <n v="551.45227999999997"/>
    <n v="357.657355"/>
  </r>
  <r>
    <x v="0"/>
    <x v="0"/>
    <x v="2"/>
    <s v="Fanta"/>
    <s v="1540502"/>
    <s v="900 PET X12 FANTA ORANGE RU"/>
    <n v="707.57301600000005"/>
    <n v="1437.9709680000001"/>
    <n v="1437.9709680000001"/>
    <n v="905.60617100000002"/>
    <n v="1737.046566"/>
    <n v="2356.8983539999999"/>
    <n v="1172.7864239999999"/>
    <n v="1354.7134719999999"/>
    <n v="1232.601956"/>
    <n v="893.17525999999998"/>
    <n v="1028.178508"/>
    <n v="920.47690999999998"/>
  </r>
  <r>
    <x v="0"/>
    <x v="0"/>
    <x v="2"/>
    <s v="Fanta"/>
    <s v="1638402"/>
    <s v="330 NRG X12 FANTA ORANGE RU"/>
    <n v="10.461435"/>
    <n v="0"/>
    <n v="3.4871449999999999"/>
    <n v="3.4871449999999999"/>
    <n v="18.555596999999999"/>
    <n v="56.460732"/>
    <n v="14.535742000000001"/>
    <n v="12.124836999999999"/>
    <n v="12.662229999999999"/>
    <n v="8.4481619999999999"/>
    <n v="8.7515830000000001"/>
    <n v="11.969525000000001"/>
  </r>
  <r>
    <x v="0"/>
    <x v="0"/>
    <x v="2"/>
    <s v="Fanta"/>
    <s v="175849"/>
    <s v="2.0 PET X6 FANTA ORANGE RU"/>
    <n v="5883.7612799999997"/>
    <n v="3651.9897599999999"/>
    <n v="3110.95424"/>
    <n v="3070.6732299999999"/>
    <n v="3786.3323930000001"/>
    <n v="2335.8705770000001"/>
    <n v="1305.3999679999999"/>
    <n v="952.066644"/>
    <n v="1343.0049650000001"/>
    <n v="623.36032"/>
    <n v="562.22168599999998"/>
    <n v="1210.0031650000001"/>
  </r>
  <r>
    <x v="0"/>
    <x v="0"/>
    <x v="2"/>
    <s v="Fanta"/>
    <s v="1868201"/>
    <s v="900 PET X12 FANTA CITRUS RU"/>
    <n v="0"/>
    <n v="22.824936000000001"/>
    <m/>
    <n v="0"/>
    <n v="13.034905999999999"/>
    <n v="220.66992999999999"/>
    <n v="156.629288"/>
    <n v="179.21834999999999"/>
    <n v="132.35616200000001"/>
    <n v="82.233733999999998"/>
    <n v="102.258754"/>
    <n v="103.505118"/>
  </r>
  <r>
    <x v="0"/>
    <x v="0"/>
    <x v="2"/>
    <s v="Fanta"/>
    <s v="1977601"/>
    <s v="900 PET X12 FANTA MANGO GUAVA RU"/>
    <n v="0"/>
    <m/>
    <m/>
    <n v="0"/>
    <n v="0"/>
    <n v="118.032765"/>
    <n v="139.00458"/>
    <n v="128.54520199999999"/>
    <n v="115.61424"/>
    <n v="42.990761999999997"/>
    <n v="50.715964"/>
    <n v="58.555819999999997"/>
  </r>
  <r>
    <x v="0"/>
    <x v="0"/>
    <x v="2"/>
    <s v="Fanta"/>
    <s v="1977701"/>
    <s v="500 PET X24 FANTA MANGO GUAVA RU"/>
    <m/>
    <m/>
    <m/>
    <n v="0"/>
    <n v="0"/>
    <n v="0"/>
    <n v="138.301356"/>
    <n v="91.397018000000003"/>
    <n v="84.951907000000006"/>
    <n v="26.259689999999999"/>
    <n v="31.878101999999998"/>
    <n v="39.385106"/>
  </r>
  <r>
    <x v="0"/>
    <x v="0"/>
    <x v="2"/>
    <s v="Fanta"/>
    <s v="2165601"/>
    <s v="330 CAN X12 FANTA CITRUS RU"/>
    <n v="62.768610000000002"/>
    <n v="0"/>
    <n v="6.9742899999999999"/>
    <n v="13.94858"/>
    <n v="0"/>
    <n v="0"/>
    <n v="79.761680999999996"/>
    <n v="100.512427"/>
    <n v="102.446856"/>
    <n v="36.947541999999999"/>
    <n v="51.569333999999998"/>
    <n v="55.069028000000003"/>
  </r>
  <r>
    <x v="0"/>
    <x v="0"/>
    <x v="2"/>
    <s v="Fanta"/>
    <s v="246701"/>
    <s v="500 PET X24 FANTA CITRUS RU"/>
    <n v="0"/>
    <n v="38.041559999999997"/>
    <n v="38.041559999999997"/>
    <n v="31.367322999999999"/>
    <n v="76.400278"/>
    <n v="118.03274999999999"/>
    <n v="98.677943999999997"/>
    <n v="88.658696000000006"/>
    <n v="64.320584999999994"/>
    <n v="59.685277999999997"/>
    <n v="76.579561999999996"/>
    <n v="82.03528"/>
  </r>
  <r>
    <x v="0"/>
    <x v="0"/>
    <x v="2"/>
    <s v="Fanta"/>
    <s v="315501"/>
    <s v="1.5 PET X9 FANTA CITRUS RU"/>
    <m/>
    <m/>
    <m/>
    <n v="0"/>
    <n v="0"/>
    <n v="0"/>
    <n v="23.528804000000001"/>
    <n v="27.331289999999999"/>
    <n v="20.439505"/>
    <n v="28.677212000000001"/>
    <n v="46.834511999999997"/>
    <n v="32.758735000000001"/>
  </r>
  <r>
    <x v="0"/>
    <x v="0"/>
    <x v="2"/>
    <s v="Fanta"/>
    <s v="37305"/>
    <s v="10.0 BIB PMX FANTA ORANGE 54.0 RU"/>
    <n v="9.5103910000000003"/>
    <n v="19.020782000000001"/>
    <m/>
    <n v="0"/>
    <n v="13.411038"/>
    <n v="78.482024999999993"/>
    <n v="22.319896"/>
    <n v="57.188042000000003"/>
    <n v="76.343760000000003"/>
    <n v="36.635696000000003"/>
    <n v="26.963211999999999"/>
    <n v="44.087364999999998"/>
  </r>
  <r>
    <x v="0"/>
    <x v="0"/>
    <x v="2"/>
    <s v="Fanta"/>
    <s v="592509"/>
    <s v="330 CAN X12 FANTA ORANGE RU"/>
    <n v="125.53722"/>
    <n v="131.11665199999999"/>
    <n v="288.73560600000002"/>
    <n v="406.28089899999998"/>
    <n v="285.40230700000001"/>
    <n v="615.82301800000005"/>
    <n v="580.98675600000001"/>
    <n v="635.28385400000002"/>
    <n v="924.17021699999998"/>
    <n v="302.96143599999999"/>
    <n v="369.17887200000001"/>
    <n v="360.68651299999999"/>
  </r>
  <r>
    <x v="0"/>
    <x v="0"/>
    <x v="2"/>
    <s v="Fanta"/>
    <s v="85946"/>
    <s v="500 PET X24 FANTA ORANGE RU"/>
    <n v="399.43637999999999"/>
    <n v="534.69525999999996"/>
    <n v="456.49871999999999"/>
    <n v="647.07991600000003"/>
    <n v="707.35822800000005"/>
    <n v="1129.0088699999999"/>
    <n v="1302.68461"/>
    <n v="1064.880782"/>
    <n v="1005.4955200000001"/>
    <n v="460.02462200000002"/>
    <n v="544.42100800000003"/>
    <n v="524.90348900000004"/>
  </r>
  <r>
    <x v="0"/>
    <x v="0"/>
    <x v="2"/>
    <s v="Fuze Tea-KO"/>
    <s v="1675210"/>
    <s v="1.5 PET X6 FUZE TEA LEMON-LEMONGRASS  RU"/>
    <n v="0"/>
    <n v="9.5103899999999992"/>
    <n v="4.7551949999999996"/>
    <n v="11.772071"/>
    <n v="15.690965"/>
    <n v="156.665876"/>
    <n v="96.932900000000004"/>
    <n v="94.799059999999997"/>
    <n v="48.034427000000001"/>
    <n v="79.768324000000007"/>
    <n v="71.799791999999997"/>
    <n v="60.059235000000001"/>
  </r>
  <r>
    <x v="0"/>
    <x v="0"/>
    <x v="2"/>
    <s v="Fuze Tea-KO"/>
    <s v="1675510"/>
    <s v="1.5 PET X6 FUZE TEA GREEN TEA MNG-CH RU"/>
    <m/>
    <m/>
    <m/>
    <n v="0"/>
    <n v="0"/>
    <n v="0"/>
    <n v="50.353715999999999"/>
    <n v="49.207763999999997"/>
    <n v="24.817522"/>
    <n v="9.5146759999999997"/>
    <n v="8.8675099999999993"/>
    <n v="7.5179600000000004"/>
  </r>
  <r>
    <x v="0"/>
    <x v="0"/>
    <x v="2"/>
    <s v="Fuze Tea-KO"/>
    <s v="1676416"/>
    <s v="500 PET X12 FUZE TEA LEMON-LEMONGRASS RU"/>
    <n v="76.083119999999994"/>
    <n v="38.041559999999997"/>
    <n v="152.16623999999999"/>
    <n v="210.35423"/>
    <n v="193.12338099999999"/>
    <n v="567.95079199999998"/>
    <n v="250.74349799999999"/>
    <n v="216.405922"/>
    <n v="182.85352599999999"/>
    <n v="415.18283600000001"/>
    <n v="248.68425400000001"/>
    <n v="219.05203800000001"/>
  </r>
  <r>
    <x v="0"/>
    <x v="0"/>
    <x v="2"/>
    <s v="Fuze Tea-KO"/>
    <s v="1676612"/>
    <s v="500 PET X12 FUZE TEA GREEN TEA MNG-CH RU"/>
    <n v="76.083119999999994"/>
    <n v="57.062339999999999"/>
    <n v="19.020779999999998"/>
    <n v="38.041559999999997"/>
    <n v="160.54489699999999"/>
    <n v="301.90160900000001"/>
    <n v="180.171952"/>
    <n v="156.26666599999999"/>
    <n v="130.90222"/>
    <n v="200.17063999999999"/>
    <n v="121.05879"/>
    <n v="107.24578"/>
  </r>
  <r>
    <x v="0"/>
    <x v="0"/>
    <x v="2"/>
    <s v="Fuze Tea-KO"/>
    <s v="1743601"/>
    <s v="1.0 PET X12 FUZE TEA GT STRW RASPB RU"/>
    <n v="50.722079999999998"/>
    <n v="0"/>
    <m/>
    <n v="0"/>
    <n v="59.845205999999997"/>
    <n v="210.70184699999999"/>
    <n v="131.69765599999999"/>
    <n v="122.089511"/>
    <n v="71.979980999999995"/>
    <n v="91.413325999999998"/>
    <n v="89.260360000000006"/>
    <n v="79.270360999999994"/>
  </r>
  <r>
    <x v="0"/>
    <x v="0"/>
    <x v="2"/>
    <s v="Fuze Tea-KO"/>
    <s v="1746101"/>
    <s v="1.5 PET X6 FUZE TEA GT STRWB RASPB RU"/>
    <m/>
    <m/>
    <m/>
    <n v="0"/>
    <n v="0"/>
    <n v="0"/>
    <n v="37.133816000000003"/>
    <n v="36.490485"/>
    <n v="18.359556000000001"/>
    <n v="21.357728000000002"/>
    <n v="19.229337999999998"/>
    <n v="16.287030000000001"/>
  </r>
  <r>
    <x v="0"/>
    <x v="0"/>
    <x v="2"/>
    <s v="Fuze Tea-KO"/>
    <s v="1750103"/>
    <s v="500 PET X12 FUZE TEA GT STRW RASPB RU"/>
    <n v="76.083119999999994"/>
    <n v="57.062339999999999"/>
    <n v="114.12468"/>
    <n v="122.91143599999999"/>
    <n v="203.398087"/>
    <n v="327.00466"/>
    <n v="164.291574"/>
    <n v="141.544804"/>
    <n v="119.399261"/>
    <n v="166.51233999999999"/>
    <n v="99.652485999999996"/>
    <n v="87.573060999999996"/>
  </r>
  <r>
    <x v="0"/>
    <x v="0"/>
    <x v="2"/>
    <s v="Fuze Tea-KO"/>
    <s v="1811101"/>
    <s v="1.0 PET X12 FUZE TEA GREEN TEA MNG-CH RU"/>
    <m/>
    <n v="50.722079999999998"/>
    <n v="38.041559999999997"/>
    <n v="25.168254999999998"/>
    <n v="74.791752000000002"/>
    <n v="230.903831"/>
    <n v="141.52255400000001"/>
    <n v="132.228747"/>
    <n v="77.130471"/>
    <n v="82.037672000000001"/>
    <n v="81.317949999999996"/>
    <n v="72.755240000000001"/>
  </r>
  <r>
    <x v="0"/>
    <x v="0"/>
    <x v="2"/>
    <s v="Fuze Tea-KO"/>
    <s v="1887601"/>
    <s v="1.0 PET X12 FUZE TEA LEMON-LEMONGRASS RU"/>
    <n v="25.361039999999999"/>
    <n v="126.8052"/>
    <n v="164.84675999999999"/>
    <n v="215.55768800000001"/>
    <n v="193.571856"/>
    <n v="519.53811499999995"/>
    <n v="285.19209599999999"/>
    <n v="264.72504800000002"/>
    <n v="155.56838999999999"/>
    <n v="246.778592"/>
    <n v="240.51071200000001"/>
    <n v="214.682615"/>
  </r>
  <r>
    <x v="0"/>
    <x v="0"/>
    <x v="2"/>
    <s v="Fuze Tea-KO"/>
    <s v="1896401"/>
    <s v="1.0 PET X12 FUZE TEA FOR-FRUIT-HIBISC RU"/>
    <n v="101.44416"/>
    <n v="50.722079999999998"/>
    <n v="139.48571999999999"/>
    <n v="116.26009999999999"/>
    <n v="185.80965599999999"/>
    <n v="321.82098500000001"/>
    <n v="162.663172"/>
    <n v="151.472588"/>
    <n v="88.547349999999994"/>
    <n v="151.19400400000001"/>
    <n v="150.17136400000001"/>
    <n v="133.70268999999999"/>
  </r>
  <r>
    <x v="0"/>
    <x v="0"/>
    <x v="2"/>
    <s v="Fuze Tea-KO"/>
    <s v="1896501"/>
    <s v="500 PET X12 FUZE TEA FOR-FRUIT-HIBISC RU"/>
    <n v="0"/>
    <n v="57.062339999999999"/>
    <n v="76.083119999999994"/>
    <n v="77.327674999999999"/>
    <n v="118.18379400000001"/>
    <n v="281.82651700000002"/>
    <n v="184.29973200000001"/>
    <n v="160.47989899999999"/>
    <n v="133.52268599999999"/>
    <n v="272.01682799999998"/>
    <n v="164.059234"/>
    <n v="145.20165299999999"/>
  </r>
  <r>
    <x v="0"/>
    <x v="0"/>
    <x v="2"/>
    <s v="Fuze Tea-KO"/>
    <s v="1933801"/>
    <s v="1.5 PET X6 FUZE TEA FOR-FRUIT-HIBISC RU"/>
    <m/>
    <n v="9.5103899999999992"/>
    <n v="4.7551949999999996"/>
    <n v="3.5984020000000001"/>
    <n v="15.458548"/>
    <n v="110.58778599999999"/>
    <n v="76.508161999999999"/>
    <n v="75.396231999999998"/>
    <n v="37.784799999999997"/>
    <n v="57.551667999999999"/>
    <n v="52.986725999999997"/>
    <n v="44.174925000000002"/>
  </r>
  <r>
    <x v="0"/>
    <x v="0"/>
    <x v="2"/>
    <s v="Fuze Tea-KO"/>
    <s v="2073101"/>
    <s v="500 PET X12 FT OOLON RASB MINT NO SUG RU"/>
    <n v="57.062339999999999"/>
    <n v="19.020779999999998"/>
    <n v="38.041559999999997"/>
    <n v="47.057206000000001"/>
    <n v="92.464438000000001"/>
    <n v="152.99287899999999"/>
    <n v="184.82167200000001"/>
    <n v="130.54454999999999"/>
    <n v="114.000861"/>
    <n v="80.784592000000004"/>
    <n v="49.618164"/>
    <n v="63.452778000000002"/>
  </r>
  <r>
    <x v="0"/>
    <x v="0"/>
    <x v="2"/>
    <s v="Fuze Tea-KO"/>
    <s v="2073201"/>
    <s v="1.0 PET X12 FT OOLONG RASB MIN NO SUG RU"/>
    <n v="25.361039999999999"/>
    <n v="25.361039999999999"/>
    <m/>
    <n v="50.722079999999998"/>
    <n v="43.035352000000003"/>
    <n v="75.464055000000002"/>
    <n v="203.37659099999999"/>
    <n v="153.799046"/>
    <n v="94.192125000000004"/>
    <n v="30.186698"/>
    <n v="30.079820000000002"/>
    <n v="39.065624999999997"/>
  </r>
  <r>
    <x v="0"/>
    <x v="0"/>
    <x v="2"/>
    <s v="Fuze Tea-KO"/>
    <s v="2073301"/>
    <s v="1.5 PET X6 FT OOLONG RASB MINT NO SUG RU"/>
    <n v="0"/>
    <m/>
    <m/>
    <n v="0"/>
    <n v="0"/>
    <n v="15.195080000000001"/>
    <n v="47.172508000000001"/>
    <n v="37.945861999999998"/>
    <n v="20.185124999999999"/>
    <n v="26.411832"/>
    <n v="24.521491999999999"/>
    <n v="29.958556000000002"/>
  </r>
  <r>
    <x v="0"/>
    <x v="0"/>
    <x v="2"/>
    <s v="Fuze Tea-KO"/>
    <s v="2073401"/>
    <s v="500 PET X12 FUZ T GT APPL KIWI NO SUG RU"/>
    <n v="38.041559999999997"/>
    <n v="19.020779999999998"/>
    <m/>
    <n v="0"/>
    <n v="70.765563999999998"/>
    <n v="142.74338599999999"/>
    <n v="98.795934000000003"/>
    <n v="69.591662999999997"/>
    <n v="60.898595"/>
    <n v="67.407278000000005"/>
    <n v="41.307304000000002"/>
    <n v="53.124654"/>
  </r>
  <r>
    <x v="0"/>
    <x v="0"/>
    <x v="2"/>
    <s v="Fuze Tea-KO"/>
    <s v="2073501"/>
    <s v="1.0 PET X12 FT GT APPLE KIWI  NO SUG RU"/>
    <m/>
    <m/>
    <m/>
    <n v="25.361039999999999"/>
    <n v="0"/>
    <n v="0"/>
    <n v="122.489958"/>
    <n v="92.891492"/>
    <n v="56.731183000000001"/>
    <n v="58.234484000000002"/>
    <n v="58.170395999999997"/>
    <n v="75.396349999999998"/>
  </r>
  <r>
    <x v="0"/>
    <x v="0"/>
    <x v="2"/>
    <s v="Fuze Tea-KO"/>
    <s v="2073601"/>
    <s v="1.5 PET X6 FT GT APPLE KIWI  NO SUGAR RU"/>
    <n v="0"/>
    <m/>
    <m/>
    <n v="0"/>
    <n v="0"/>
    <n v="35.780909000000001"/>
    <n v="32.571404000000001"/>
    <n v="26.131533999999998"/>
    <n v="14.050615000000001"/>
    <n v="26.666604"/>
    <n v="25.021342000000001"/>
    <n v="30.494350000000001"/>
  </r>
  <r>
    <x v="0"/>
    <x v="0"/>
    <x v="2"/>
    <s v="Monster-KO"/>
    <s v="2061602"/>
    <s v="449 CAN X12 BLACK MONS ENERGY THE DCR RU"/>
    <n v="68.322671999999997"/>
    <n v="0"/>
    <n v="34.161335999999999"/>
    <n v="34.161335999999999"/>
    <n v="50.478388000000002"/>
    <n v="331.48408499999999"/>
    <n v="213.87665799999999"/>
    <n v="142.25111200000001"/>
    <n v="123.486951"/>
    <n v="177.80162200000001"/>
    <n v="138.70094800000001"/>
    <n v="137.74580800000001"/>
  </r>
  <r>
    <x v="0"/>
    <x v="0"/>
    <x v="2"/>
    <s v="Monster-KO"/>
    <s v="2061702"/>
    <s v="449 CAN X12 BLACK MONSTER ENERGY RU"/>
    <n v="273.29068799999999"/>
    <n v="91.096896000000001"/>
    <n v="375.77469600000001"/>
    <n v="148.56730099999999"/>
    <n v="346.99499300000002"/>
    <n v="570.86411099999998"/>
    <n v="572.33032000000003"/>
    <n v="443.540189"/>
    <n v="310.818667"/>
    <n v="218.817532"/>
    <n v="204.93391800000001"/>
    <n v="191.12242800000001"/>
  </r>
  <r>
    <x v="0"/>
    <x v="0"/>
    <x v="2"/>
    <s v="Monster-KO"/>
    <s v="2061902"/>
    <s v="449 CAN X12 BLACK MONSTER ULTRA RU"/>
    <n v="64.526967999999997"/>
    <n v="0"/>
    <n v="273.29068799999999"/>
    <n v="234.53003100000001"/>
    <n v="144.29307900000001"/>
    <n v="389.43301000000002"/>
    <n v="221.53431599999999"/>
    <n v="163.576819"/>
    <n v="133.245159"/>
    <n v="291.53143"/>
    <n v="258.479488"/>
    <n v="261.27744100000001"/>
  </r>
  <r>
    <x v="0"/>
    <x v="0"/>
    <x v="2"/>
    <s v="Monster-KO"/>
    <s v="2062801"/>
    <s v="449 CAN X12 BLACK MONSTER MANGO LOCO RU"/>
    <m/>
    <m/>
    <m/>
    <n v="0"/>
    <n v="0"/>
    <n v="0"/>
    <n v="0"/>
    <n v="0"/>
    <n v="0"/>
    <n v="323.08656200000001"/>
    <n v="278.26310000000001"/>
    <n v="267.61926199999999"/>
  </r>
  <r>
    <x v="0"/>
    <x v="0"/>
    <x v="2"/>
    <s v="Monster-KO"/>
    <s v="2062802"/>
    <s v="449 CAN X12 BLACK MNSTR MANG LOCO (C) RU"/>
    <n v="0"/>
    <n v="34.161335999999999"/>
    <n v="136.64534399999999"/>
    <n v="112.554598"/>
    <n v="31.210059999999999"/>
    <n v="509.56019700000002"/>
    <n v="536.48271999999997"/>
    <n v="326.275916"/>
    <n v="257.24327299999999"/>
    <n v="0"/>
    <n v="0"/>
    <n v="0"/>
  </r>
  <r>
    <x v="0"/>
    <x v="0"/>
    <x v="2"/>
    <s v="Monster-KO"/>
    <s v="2190701"/>
    <s v="449 CAN X12 BLACK MONSTER SUNRISE RU"/>
    <m/>
    <m/>
    <m/>
    <n v="0"/>
    <n v="0"/>
    <n v="0"/>
    <n v="0"/>
    <n v="0"/>
    <n v="8.5702850000000002"/>
    <n v="118.65750800000001"/>
    <n v="70.954738000000006"/>
    <n v="70.236813999999995"/>
  </r>
  <r>
    <x v="0"/>
    <x v="0"/>
    <x v="2"/>
    <s v="Moya Semya"/>
    <s v="1840402"/>
    <s v="950 BRK X8 MOYA SEMYA CITRUS MIX RU"/>
    <n v="76.294443000000001"/>
    <n v="0"/>
    <n v="203.45184800000001"/>
    <n v="0"/>
    <m/>
    <m/>
    <n v="0"/>
    <n v="0"/>
    <n v="0"/>
    <n v="0"/>
    <n v="0"/>
    <n v="0"/>
  </r>
  <r>
    <x v="0"/>
    <x v="0"/>
    <x v="2"/>
    <s v="Moya Semya"/>
    <s v="1840501"/>
    <s v="175 BRK X24 MOYA SEMYA MULTIFR NECT RU"/>
    <n v="26.629092"/>
    <n v="0"/>
    <n v="26.629092"/>
    <n v="9.3363619999999994"/>
    <n v="11.597255000000001"/>
    <n v="49.291421"/>
    <n v="33.981428000000001"/>
    <n v="53.001995999999998"/>
    <n v="51.319915000000002"/>
    <n v="50.372072000000003"/>
    <n v="71.961079999999995"/>
    <n v="35.596719999999998"/>
  </r>
  <r>
    <x v="0"/>
    <x v="0"/>
    <x v="2"/>
    <s v="Moya Semya"/>
    <s v="1840601"/>
    <s v="175 BRK X24 MOYA SEM BER FRU MIX NECT RU"/>
    <n v="3.6984849999999998"/>
    <n v="3.6984849999999998"/>
    <n v="35.505456000000002"/>
    <n v="0"/>
    <m/>
    <m/>
    <m/>
    <m/>
    <m/>
    <n v="0"/>
    <n v="0"/>
    <n v="0"/>
  </r>
  <r>
    <x v="0"/>
    <x v="0"/>
    <x v="2"/>
    <s v="Moya Semya"/>
    <s v="1849301"/>
    <s v="1.93 BRK X6 MOYA SEMYA MULTIFR NECT RU"/>
    <n v="122.36706"/>
    <n v="0"/>
    <m/>
    <n v="0"/>
    <n v="53.835532000000001"/>
    <n v="80.450153999999998"/>
    <n v="51.997228"/>
    <n v="86.256007999999994"/>
    <n v="72.438678999999993"/>
    <n v="134.89160000000001"/>
    <n v="239.497468"/>
    <n v="78.354084999999998"/>
  </r>
  <r>
    <x v="0"/>
    <x v="0"/>
    <x v="2"/>
    <s v="Moya Semya"/>
    <s v="1849401"/>
    <s v="175 BRK X24 MOYA SEM PINE MNG PFR NEC RU"/>
    <n v="0"/>
    <n v="26.629092"/>
    <m/>
    <m/>
    <m/>
    <m/>
    <n v="0"/>
    <n v="0"/>
    <n v="0"/>
    <n v="0"/>
    <n v="0"/>
    <n v="0"/>
  </r>
  <r>
    <x v="0"/>
    <x v="0"/>
    <x v="2"/>
    <s v="Moya Semya"/>
    <s v="1849501"/>
    <s v="1.93 BRK X6 MOYA SEM BER FRU MIX NECT RU"/>
    <n v="30.591764999999999"/>
    <n v="0"/>
    <m/>
    <n v="30.591764999999999"/>
    <m/>
    <m/>
    <n v="0"/>
    <n v="0"/>
    <n v="0"/>
    <n v="0"/>
    <n v="0"/>
    <n v="0"/>
  </r>
  <r>
    <x v="0"/>
    <x v="0"/>
    <x v="2"/>
    <s v="Moya Semya"/>
    <s v="1850101"/>
    <s v="1.93 BRK X6 MOYA SEM APP PEA APR NEC RU"/>
    <n v="152.95882499999999"/>
    <n v="61.183529999999998"/>
    <n v="122.36706"/>
    <n v="42.162202000000001"/>
    <n v="141.06541200000001"/>
    <n v="105.852458"/>
    <n v="43.287239999999997"/>
    <n v="29.18506"/>
    <n v="31.169910999999999"/>
    <n v="57.865721999999998"/>
    <n v="102.60059200000001"/>
    <n v="33.698152"/>
  </r>
  <r>
    <x v="0"/>
    <x v="0"/>
    <x v="2"/>
    <s v="Moya Semya"/>
    <s v="1850901"/>
    <s v="1.93 BRK X6 MOYA SEM AP ARON CHE NEC RU"/>
    <n v="122.36706"/>
    <n v="91.775295"/>
    <n v="61.183529999999998"/>
    <n v="152.95882499999999"/>
    <n v="92.273960000000002"/>
    <n v="111.18579"/>
    <n v="47.408287999999999"/>
    <n v="54.017699999999998"/>
    <n v="62.082689999999999"/>
    <n v="115.674296"/>
    <n v="205.38762600000001"/>
    <n v="67.280540000000002"/>
  </r>
  <r>
    <x v="0"/>
    <x v="0"/>
    <x v="2"/>
    <s v="Moya Semya"/>
    <s v="1851601"/>
    <s v="1.93 BRK X6 MOYA SEMYA TOMATO NECT RU"/>
    <n v="122.36706"/>
    <n v="30.591764999999999"/>
    <n v="122.36706"/>
    <n v="162.566936"/>
    <n v="118.801362"/>
    <n v="121.39011000000001"/>
    <n v="44.521492000000002"/>
    <n v="85.875119999999995"/>
    <n v="76.197710000000001"/>
    <n v="0"/>
    <n v="0"/>
    <n v="0"/>
  </r>
  <r>
    <x v="0"/>
    <x v="0"/>
    <x v="2"/>
    <s v="Moya Semya"/>
    <s v="1851701"/>
    <s v="1.93 BRK X6 MOYA SEMYA APP NECT MIX RU"/>
    <n v="183.55059"/>
    <n v="122.36706"/>
    <n v="122.36706"/>
    <n v="162.829567"/>
    <n v="184.493898"/>
    <n v="176.720156"/>
    <n v="50.500252000000003"/>
    <n v="120.025188"/>
    <n v="118.60259000000001"/>
    <n v="221.61486199999999"/>
    <n v="393.81552599999998"/>
    <n v="128.83859000000001"/>
  </r>
  <r>
    <x v="0"/>
    <x v="0"/>
    <x v="2"/>
    <s v="Moya Semya"/>
    <s v="1852401"/>
    <s v="175 BRK X24 MOYA SEMYA APPLE NECT MIX RU"/>
    <n v="30.327577000000002"/>
    <n v="3.6984849999999998"/>
    <n v="44.381819999999998"/>
    <n v="19.032185999999999"/>
    <n v="26.215852000000002"/>
    <n v="62.370902999999998"/>
    <n v="38.553091999999999"/>
    <n v="15.996221999999999"/>
    <n v="51.712665000000001"/>
    <n v="50.764139999999998"/>
    <n v="72.507211999999996"/>
    <n v="35.863124999999997"/>
  </r>
  <r>
    <x v="0"/>
    <x v="0"/>
    <x v="2"/>
    <s v="Moya Semya"/>
    <s v="1875001"/>
    <s v="950 BRK X8 MOYA SEM PINE MNG PFR RU"/>
    <n v="127.157405"/>
    <n v="0"/>
    <n v="279.74629099999999"/>
    <n v="0"/>
    <m/>
    <m/>
    <n v="0"/>
    <n v="0"/>
    <n v="0"/>
    <n v="0"/>
    <n v="0"/>
    <n v="0"/>
  </r>
  <r>
    <x v="0"/>
    <x v="0"/>
    <x v="2"/>
    <s v="Moya Semya"/>
    <s v="1875101"/>
    <s v="950 BRK X8 MOYA SEM BER FRU MIX RU"/>
    <n v="0"/>
    <n v="25.431481000000002"/>
    <n v="279.74629099999999"/>
    <n v="0"/>
    <m/>
    <m/>
    <n v="0"/>
    <n v="0"/>
    <n v="0"/>
    <n v="0"/>
    <n v="0"/>
    <n v="0"/>
  </r>
  <r>
    <x v="0"/>
    <x v="0"/>
    <x v="2"/>
    <s v="Moya Semya"/>
    <s v="1875201"/>
    <s v="950 BRK X8 MOYA SEMYA MULTIFR RU"/>
    <n v="25.431481000000002"/>
    <n v="25.431481000000002"/>
    <n v="279.74629099999999"/>
    <n v="102.74543799999999"/>
    <n v="90.575273999999993"/>
    <n v="185.06403499999999"/>
    <n v="98.707172"/>
    <n v="369.67335200000002"/>
    <n v="394.10300000000001"/>
    <n v="269.52222"/>
    <n v="419.960826"/>
    <n v="254.41234499999999"/>
  </r>
  <r>
    <x v="0"/>
    <x v="0"/>
    <x v="2"/>
    <s v="Moya Semya"/>
    <s v="1875301"/>
    <s v="950 BRK X8 MOYA SEMYA TOMATO RU"/>
    <n v="101.72592400000001"/>
    <n v="25.431481000000002"/>
    <n v="279.74629099999999"/>
    <n v="98.472159000000005"/>
    <n v="139.41278700000001"/>
    <n v="257.91379599999999"/>
    <n v="137.81342799999999"/>
    <n v="263.32726000000002"/>
    <n v="324.72762499999999"/>
    <n v="221.97934599999999"/>
    <n v="345.94718399999999"/>
    <n v="209.57957999999999"/>
  </r>
  <r>
    <x v="0"/>
    <x v="0"/>
    <x v="2"/>
    <s v="Moya Semya"/>
    <s v="1875401"/>
    <s v="950 BRK X8 MOYA SEM APPLE ARON CHER RU"/>
    <n v="25.431481000000002"/>
    <n v="25.431481000000002"/>
    <n v="305.177772"/>
    <n v="110.662831"/>
    <n v="87.991556000000003"/>
    <n v="271.03825399999999"/>
    <n v="154.62265199999999"/>
    <n v="174.706052"/>
    <n v="279.04809999999998"/>
    <n v="190.64432600000001"/>
    <n v="297.22747600000002"/>
    <n v="179.98943"/>
  </r>
  <r>
    <x v="0"/>
    <x v="0"/>
    <x v="2"/>
    <s v="Moya Semya"/>
    <s v="1875601"/>
    <s v="950 BRK X8 MOYA SEM APPL PEACH APRIC RU"/>
    <n v="0"/>
    <n v="12.046491"/>
    <n v="305.177772"/>
    <n v="112.55129599999999"/>
    <n v="62.765571999999999"/>
    <n v="124.641541"/>
    <n v="140.629964"/>
    <n v="98.636212999999998"/>
    <n v="141.58497499999999"/>
    <n v="97.255927999999997"/>
    <n v="151.582268"/>
    <n v="91.857905000000002"/>
  </r>
  <r>
    <x v="0"/>
    <x v="0"/>
    <x v="2"/>
    <s v="Moya Semya"/>
    <s v="1875701"/>
    <s v="950 BRK X8 MOYA SEMYA APPLE MIX RU"/>
    <n v="76.294443000000001"/>
    <n v="25.431481000000002"/>
    <n v="508.62961999999999"/>
    <n v="202.37467799999999"/>
    <n v="176.66001600000001"/>
    <n v="383.25762600000002"/>
    <n v="170.50300799999999"/>
    <n v="418.00279999999998"/>
    <n v="407.26142499999997"/>
    <n v="278.683652"/>
    <n v="433.75349199999999"/>
    <n v="262.93016999999998"/>
  </r>
  <r>
    <x v="0"/>
    <x v="0"/>
    <x v="2"/>
    <s v="Moya Semya"/>
    <s v="1890203"/>
    <s v="950 BRK X8 MOYA SEMYA ORANGE NEW RU"/>
    <m/>
    <m/>
    <m/>
    <n v="0"/>
    <n v="0"/>
    <n v="0"/>
    <n v="157.686204"/>
    <n v="112.252656"/>
    <n v="74.898129999999995"/>
    <n v="111.99624"/>
    <n v="88.431439999999995"/>
    <n v="54.375014999999998"/>
  </r>
  <r>
    <x v="0"/>
    <x v="0"/>
    <x v="2"/>
    <s v="Moya Semya"/>
    <s v="2072001"/>
    <s v="175 BRK X24 MOYA SEM APP ARO CHER NEC RU"/>
    <n v="3.6984849999999998"/>
    <n v="3.6984849999999998"/>
    <n v="17.752728000000001"/>
    <n v="7.8791000000000002"/>
    <n v="3.1343960000000002"/>
    <n v="9.7303899999999999"/>
    <n v="1.220148"/>
    <n v="0.38768000000000002"/>
    <n v="7.0044950000000004"/>
    <n v="9.5596119999999996"/>
    <n v="11.526066"/>
    <n v="7.3365850000000004"/>
  </r>
  <r>
    <x v="0"/>
    <x v="0"/>
    <x v="2"/>
    <s v="Moya Semya"/>
    <s v="2072901"/>
    <s v="950 BRK X8 MOYA SEMYA APPLE POM NECT RU"/>
    <n v="76.294443000000001"/>
    <n v="0"/>
    <m/>
    <n v="0"/>
    <n v="52.302323999999999"/>
    <n v="96.830192999999994"/>
    <n v="124.000068"/>
    <n v="145.66506799999999"/>
    <n v="273.17195500000003"/>
    <n v="220.69018600000001"/>
    <n v="322.74097599999999"/>
    <n v="204.18455499999999"/>
  </r>
  <r>
    <x v="0"/>
    <x v="0"/>
    <x v="2"/>
    <s v="Moya Semya"/>
    <s v="2073001"/>
    <s v="1.93 BRK X6 MOYA SEM PINE MNG PFR NEC RU"/>
    <n v="61.183529999999998"/>
    <n v="0"/>
    <m/>
    <m/>
    <m/>
    <m/>
    <n v="0"/>
    <n v="0"/>
    <n v="0"/>
    <n v="0"/>
    <n v="0"/>
    <n v="0"/>
  </r>
  <r>
    <x v="0"/>
    <x v="0"/>
    <x v="2"/>
    <s v="Moya Semya"/>
    <s v="2215001"/>
    <s v="175 BRK X24 MOYA SEMYA EXOTIC NEW RU"/>
    <m/>
    <m/>
    <m/>
    <n v="0"/>
    <n v="0"/>
    <n v="0"/>
    <n v="23.172512000000001"/>
    <n v="35.342953999999999"/>
    <n v="36.088014999999999"/>
    <n v="37.323504"/>
    <n v="31.280947999999999"/>
    <n v="19.231280000000002"/>
  </r>
  <r>
    <x v="0"/>
    <x v="0"/>
    <x v="2"/>
    <s v="Moya Semya"/>
    <s v="2215101"/>
    <s v="175 BRK X24 MOYA SEMYA BERRY NEW RU"/>
    <m/>
    <m/>
    <m/>
    <n v="0"/>
    <n v="0"/>
    <n v="0"/>
    <n v="30.087807999999999"/>
    <n v="64.692133999999996"/>
    <n v="49.636519999999997"/>
    <n v="67.660805999999994"/>
    <n v="49.443967999999998"/>
    <n v="30.403449999999999"/>
  </r>
  <r>
    <x v="0"/>
    <x v="0"/>
    <x v="2"/>
    <s v="Moya Semya"/>
    <s v="2215201"/>
    <s v="1.93 BRK X6 MOYA SEMYA BERRY NEW RU"/>
    <m/>
    <m/>
    <m/>
    <n v="0"/>
    <n v="0"/>
    <n v="0"/>
    <n v="99.300799999999995"/>
    <n v="143.96744799999999"/>
    <n v="106.89201"/>
    <n v="90.414208000000002"/>
    <n v="138.07648399999999"/>
    <n v="84.89761"/>
  </r>
  <r>
    <x v="0"/>
    <x v="0"/>
    <x v="2"/>
    <s v="Moya Semya"/>
    <s v="2215301"/>
    <s v="1.93 BRK X6 MOYA SEMYA EXOTIC NEW RU"/>
    <m/>
    <m/>
    <m/>
    <n v="0"/>
    <n v="0"/>
    <n v="0"/>
    <n v="74.999796000000003"/>
    <n v="76.671772000000004"/>
    <n v="46.240805000000002"/>
    <n v="78.342057999999994"/>
    <n v="65.577091999999993"/>
    <n v="40.325969999999998"/>
  </r>
  <r>
    <x v="0"/>
    <x v="0"/>
    <x v="2"/>
    <s v="Moya Semya"/>
    <s v="2215401"/>
    <s v="950 BRK X8 MOYA SEMYA EXOTIC NEW RU"/>
    <m/>
    <m/>
    <m/>
    <n v="0"/>
    <n v="0"/>
    <n v="0"/>
    <n v="158.25623999999999"/>
    <n v="182.75383199999999"/>
    <n v="106.13594999999999"/>
    <n v="177.171976"/>
    <n v="157.868876"/>
    <n v="97.061064999999999"/>
  </r>
  <r>
    <x v="0"/>
    <x v="0"/>
    <x v="2"/>
    <s v="Moya Semya"/>
    <s v="2215501"/>
    <s v="950 BRK X8 MOYA SEMYA BERRY NEW RU"/>
    <m/>
    <m/>
    <m/>
    <n v="0"/>
    <n v="0"/>
    <n v="0"/>
    <n v="145.40768"/>
    <n v="115.44400400000001"/>
    <n v="94.587795"/>
    <n v="106.77911400000001"/>
    <n v="103.72273199999999"/>
    <n v="63.780754999999999"/>
  </r>
  <r>
    <x v="0"/>
    <x v="0"/>
    <x v="2"/>
    <s v="Powerade"/>
    <s v="862204"/>
    <s v="500 PET X12 POWERADE ICE STORM RU"/>
    <n v="5.28355"/>
    <n v="19.020779999999998"/>
    <m/>
    <n v="10.5671"/>
    <n v="15.165694999999999"/>
    <n v="76.959940000000003"/>
    <n v="31.469282"/>
    <n v="34.659824"/>
    <n v="28.904430000000001"/>
    <n v="59.745544000000002"/>
    <n v="69.032550000000001"/>
    <n v="37.128135"/>
  </r>
  <r>
    <x v="0"/>
    <x v="0"/>
    <x v="2"/>
    <s v="Rich"/>
    <s v="1225204"/>
    <s v="1.0 BRK X12 RICH POMEGRANATE RU"/>
    <n v="33.814720000000001"/>
    <n v="0"/>
    <n v="33.814720000000001"/>
    <n v="14.297249000000001"/>
    <n v="15.289960000000001"/>
    <n v="14.886621999999999"/>
    <n v="2.33595"/>
    <n v="3.5796480000000002"/>
    <n v="5.0484920000000004"/>
    <n v="5.6180260000000004"/>
    <n v="6.7673560000000004"/>
    <n v="8.6775400000000005"/>
  </r>
  <r>
    <x v="0"/>
    <x v="0"/>
    <x v="2"/>
    <s v="Rich"/>
    <s v="1501301"/>
    <s v="1.0 BRK X12 RICH ORANGE MANGO NECT RU"/>
    <n v="236.70303999999999"/>
    <n v="101.44416"/>
    <n v="202.88831999999999"/>
    <n v="87.447697000000005"/>
    <n v="106.667962"/>
    <n v="95.979759999999999"/>
    <n v="36.259784000000003"/>
    <n v="55.573979999999999"/>
    <n v="78.441884999999999"/>
    <n v="80.740724"/>
    <n v="97.237914000000004"/>
    <n v="124.69521400000001"/>
  </r>
  <r>
    <x v="0"/>
    <x v="0"/>
    <x v="2"/>
    <s v="Rich"/>
    <s v="1655301"/>
    <s v="200 NRG X12 RICH TOMATO JC RU"/>
    <n v="6.3402599999999998"/>
    <n v="2.1134200000000001"/>
    <n v="4.2268400000000002"/>
    <n v="4.4293579999999997"/>
    <n v="2.4565359999999998"/>
    <n v="6.1752229999999999"/>
    <n v="1.7124999999999999"/>
    <n v="3.1628639999999999"/>
    <n v="3.3803100000000001"/>
    <n v="9.2737200000000009"/>
    <n v="4.846768"/>
    <n v="6.7961070000000001"/>
  </r>
  <r>
    <x v="0"/>
    <x v="0"/>
    <x v="2"/>
    <s v="Rich"/>
    <s v="1658101"/>
    <s v="200 NRG X12 RICH ORANGE JC RU"/>
    <n v="10.5671"/>
    <n v="1.690736"/>
    <n v="10.5671"/>
    <n v="5.6051190000000002"/>
    <n v="4.223166"/>
    <n v="7.6633469999999999"/>
    <n v="5.037242"/>
    <n v="9.3147479999999998"/>
    <n v="9.9314750000000007"/>
    <n v="19.681314"/>
    <n v="10.279026"/>
    <n v="14.417714999999999"/>
  </r>
  <r>
    <x v="0"/>
    <x v="0"/>
    <x v="2"/>
    <s v="Rich"/>
    <s v="1658301"/>
    <s v="200 NRG X12 RICH APPLE JC RU"/>
    <n v="19.020779999999998"/>
    <n v="4.2268400000000002"/>
    <n v="12.68052"/>
    <n v="9.9719060000000006"/>
    <n v="7.2804029999999997"/>
    <n v="14.567487"/>
    <n v="6.3440799999999999"/>
    <n v="11.718756000000001"/>
    <n v="12.50855"/>
    <n v="25.466799999999999"/>
    <n v="13.30498"/>
    <n v="18.659220000000001"/>
  </r>
  <r>
    <x v="0"/>
    <x v="0"/>
    <x v="2"/>
    <s v="Rich"/>
    <s v="1704601"/>
    <s v="200 NRG X12 RICH CHERRY NECT RU"/>
    <n v="12.68052"/>
    <n v="4.2268400000000002"/>
    <n v="10.5671"/>
    <n v="13.595101"/>
    <n v="6.0596500000000004"/>
    <n v="14.726035"/>
    <n v="5.893472"/>
    <n v="10.885204"/>
    <n v="11.613670000000001"/>
    <n v="25.115098"/>
    <n v="13.10544"/>
    <n v="18.392795"/>
  </r>
  <r>
    <x v="0"/>
    <x v="0"/>
    <x v="2"/>
    <s v="Rich"/>
    <s v="1709801"/>
    <s v="200 NRG X12 RICH PEACH NECT RU"/>
    <n v="4.2268400000000002"/>
    <n v="0"/>
    <n v="4.2268400000000002"/>
    <n v="5.2325200000000001"/>
    <n v="1.2307090000000001"/>
    <n v="2.849621"/>
    <n v="1.785096"/>
    <n v="3.2976359999999998"/>
    <n v="3.5177499999999999"/>
    <n v="8.0531699999999997"/>
    <n v="4.2008739999999998"/>
    <n v="5.9004599999999998"/>
  </r>
  <r>
    <x v="0"/>
    <x v="0"/>
    <x v="2"/>
    <s v="Rich"/>
    <s v="1714901"/>
    <s v="200 NRG X12 RICH PINEAPPLE JC RU"/>
    <n v="8.4536800000000003"/>
    <n v="0"/>
    <n v="4.2268400000000002"/>
    <n v="8.5904679999999995"/>
    <n v="2.435943"/>
    <n v="6.6567319999999999"/>
    <n v="1.639899"/>
    <n v="3.01539"/>
    <n v="3.2147920000000001"/>
    <n v="9.6510169999999995"/>
    <n v="5.0331890000000001"/>
    <n v="7.0710800000000003"/>
  </r>
  <r>
    <x v="0"/>
    <x v="0"/>
    <x v="2"/>
    <s v="Rich"/>
    <s v="1851001"/>
    <s v="300 PET X12 RICH CHERRY NECT RU"/>
    <n v="43.113768"/>
    <n v="30.433247999999999"/>
    <n v="62.134548000000002"/>
    <n v="45.545293000000001"/>
    <n v="40.037607999999999"/>
    <n v="26.642330000000001"/>
    <n v="7.0551279999999998"/>
    <n v="1.9733149999999999"/>
    <n v="1.273585"/>
    <n v="0.65904399999999996"/>
    <n v="7.7860880000000003"/>
    <n v="23.139759999999999"/>
  </r>
  <r>
    <x v="0"/>
    <x v="0"/>
    <x v="2"/>
    <s v="Rich"/>
    <s v="1851201"/>
    <s v="300 PET X12 RICH APPLE JC RU"/>
    <n v="0"/>
    <n v="15.216623999999999"/>
    <n v="15.216623999999999"/>
    <n v="6.9844650000000001"/>
    <n v="6.6886469999999996"/>
    <n v="12.328853000000001"/>
    <n v="26.608255"/>
    <n v="7.4527799999999997"/>
    <n v="4.7894750000000004"/>
    <n v="1.00874"/>
    <n v="11.915407999999999"/>
    <n v="35.383924999999998"/>
  </r>
  <r>
    <x v="0"/>
    <x v="0"/>
    <x v="2"/>
    <s v="Rich"/>
    <s v="1852201"/>
    <s v="300 PET X12 RICH ORANGE JC RU"/>
    <m/>
    <n v="6.3402599999999998"/>
    <m/>
    <n v="12.68052"/>
    <n v="2.8250150000000001"/>
    <n v="8.927619"/>
    <n v="12.470345999999999"/>
    <n v="3.4937049999999998"/>
    <n v="2.2441900000000001"/>
    <n v="1.7357279999999999"/>
    <n v="18.940715999999998"/>
    <n v="56.243479999999998"/>
  </r>
  <r>
    <x v="0"/>
    <x v="0"/>
    <x v="2"/>
    <s v="Rich"/>
    <s v="1880501"/>
    <s v="300 PET X12 RICH ORANGE MANGO NECT RU"/>
    <m/>
    <m/>
    <m/>
    <n v="0"/>
    <n v="0"/>
    <n v="0"/>
    <n v="4.121048"/>
    <n v="1.15194"/>
    <n v="0.66762999999999995"/>
    <n v="0.29455199999999998"/>
    <n v="3.4401120000000001"/>
    <n v="10.221254999999999"/>
  </r>
  <r>
    <x v="0"/>
    <x v="0"/>
    <x v="2"/>
    <s v="Rich"/>
    <s v="735205"/>
    <s v="1.0 BRK X12 RICH ORANGE JC RU"/>
    <n v="236.70303999999999"/>
    <n v="236.70303999999999"/>
    <n v="371.96192000000002"/>
    <n v="92.512348000000003"/>
    <n v="140.545784"/>
    <n v="119.734058"/>
    <n v="67.832660000000004"/>
    <n v="103.94302"/>
    <n v="146.739135"/>
    <n v="404.86106999999998"/>
    <n v="487.57"/>
    <n v="625.23315500000001"/>
  </r>
  <r>
    <x v="0"/>
    <x v="0"/>
    <x v="2"/>
    <s v="Rich"/>
    <s v="736004"/>
    <s v="1.0 BRK X12 RICH PINEAPPLE JC RU"/>
    <n v="270.51776000000001"/>
    <n v="236.70303999999999"/>
    <n v="304.33247999999998"/>
    <n v="135.77802800000001"/>
    <n v="145.974738"/>
    <n v="93.069815000000006"/>
    <n v="13.950049999999999"/>
    <n v="21.376539999999999"/>
    <n v="30.185265000000001"/>
    <n v="49.221451999999999"/>
    <n v="59.271805999999998"/>
    <n v="76.002578999999997"/>
  </r>
  <r>
    <x v="0"/>
    <x v="0"/>
    <x v="2"/>
    <s v="Rich"/>
    <s v="750005"/>
    <s v="1.0 BRK X12 RICH APPLE JC RU"/>
    <n v="202.88831999999999"/>
    <n v="338.1472"/>
    <n v="405.77663999999999"/>
    <n v="234.13490400000001"/>
    <n v="155.808224"/>
    <n v="133.83533"/>
    <n v="76.397459999999995"/>
    <n v="117.08381199999999"/>
    <n v="165.26678000000001"/>
    <n v="219.260458"/>
    <n v="264.04573199999999"/>
    <n v="338.60415999999998"/>
  </r>
  <r>
    <x v="0"/>
    <x v="0"/>
    <x v="2"/>
    <s v="Rich"/>
    <s v="752004"/>
    <s v="1.0 BRK X12 RICH CHERRY NECT RU"/>
    <n v="405.77663999999999"/>
    <n v="371.96192000000002"/>
    <n v="541.03552000000002"/>
    <n v="161.959855"/>
    <n v="210.82096799999999"/>
    <n v="165.62819099999999"/>
    <n v="93.947680000000005"/>
    <n v="143.97568799999999"/>
    <n v="203.245"/>
    <n v="222.14679799999999"/>
    <n v="267.52917400000001"/>
    <n v="343.06700499999999"/>
  </r>
  <r>
    <x v="0"/>
    <x v="0"/>
    <x v="2"/>
    <s v="Rich"/>
    <s v="752606"/>
    <s v="1.0 BRK X12 RICH PEACH NECT RU"/>
    <n v="101.44416"/>
    <n v="101.44416"/>
    <n v="67.629440000000002"/>
    <n v="14.635052"/>
    <n v="45.98753"/>
    <n v="32.227114999999998"/>
    <n v="6.51694"/>
    <n v="9.9776480000000003"/>
    <n v="14.085095000000001"/>
    <n v="19.751252000000001"/>
    <n v="23.785509999999999"/>
    <n v="30.494935000000002"/>
  </r>
  <r>
    <x v="0"/>
    <x v="0"/>
    <x v="2"/>
    <s v="Rich"/>
    <s v="752905"/>
    <s v="1.0 BRK X12 RICH TOMATO JC RU"/>
    <n v="101.44416"/>
    <n v="67.629440000000002"/>
    <n v="169.0736"/>
    <n v="107.632893"/>
    <n v="54.389360000000003"/>
    <n v="59.711868000000003"/>
    <n v="35.055489999999999"/>
    <n v="53.724730000000001"/>
    <n v="75.834883000000005"/>
    <n v="96.861846"/>
    <n v="116.638124"/>
    <n v="149.57378"/>
  </r>
  <r>
    <x v="0"/>
    <x v="0"/>
    <x v="2"/>
    <s v="Rich"/>
    <s v="754405"/>
    <s v="1.0 BRK X12 RICH GRAPEFRUIT JC RU"/>
    <n v="169.0736"/>
    <n v="135.25888"/>
    <n v="169.0736"/>
    <n v="33.814720000000001"/>
    <n v="99.27534"/>
    <n v="72.873821000000007"/>
    <n v="27.316980000000001"/>
    <n v="41.858482000000002"/>
    <n v="59.081079000000003"/>
    <n v="99.538383999999994"/>
    <n v="119.878714"/>
    <n v="153.72628"/>
  </r>
  <r>
    <x v="0"/>
    <x v="0"/>
    <x v="2"/>
    <s v="Rich"/>
    <s v="979806"/>
    <s v="1.0 BRK X12 RICH MULTIFRUIT VIT A JC RU"/>
    <n v="169.0736"/>
    <n v="112.01125999999999"/>
    <n v="101.44416"/>
    <n v="14.297249000000001"/>
    <n v="63.533759000000003"/>
    <n v="61.505381"/>
    <n v="11.003323999999999"/>
    <n v="16.853196000000001"/>
    <n v="23.787451999999998"/>
    <n v="11.710864000000001"/>
    <n v="14.107068"/>
    <n v="18.082452"/>
  </r>
  <r>
    <x v="0"/>
    <x v="0"/>
    <x v="2"/>
    <s v="Schweppes-KO"/>
    <s v="1716807"/>
    <s v="330 CAN X12 SCHWEPPES MOJITO RU"/>
    <n v="0"/>
    <n v="13.94858"/>
    <n v="13.94858"/>
    <n v="32.426445999999999"/>
    <n v="6.9816589999999996"/>
    <n v="27.597107999999999"/>
    <n v="27.230423999999999"/>
    <n v="37.403004000000003"/>
    <n v="35.025618999999999"/>
    <n v="47.463818000000003"/>
    <n v="56.084415"/>
    <n v="34.434857000000001"/>
  </r>
  <r>
    <x v="0"/>
    <x v="0"/>
    <x v="2"/>
    <s v="Schweppes-KO"/>
    <s v="1742602"/>
    <s v="330 CAN X12 SCHWEPPES TONIC WATER RU"/>
    <n v="13.94858"/>
    <n v="50.214888000000002"/>
    <n v="27.89716"/>
    <n v="70.154505"/>
    <n v="36.066780999999999"/>
    <n v="47.812877"/>
    <n v="35.443913999999999"/>
    <n v="47.094757000000001"/>
    <n v="55.686526000000001"/>
    <n v="102.524944"/>
    <n v="122.761354"/>
    <n v="90.035034999999993"/>
  </r>
  <r>
    <x v="0"/>
    <x v="0"/>
    <x v="2"/>
    <s v="Schweppes-KO"/>
    <s v="1960204"/>
    <s v="330 CAN X12 SCHWEPPES POMEGRANATE RU"/>
    <n v="41.845739999999999"/>
    <n v="55.794319999999999"/>
    <n v="97.640060000000005"/>
    <n v="128.213291"/>
    <n v="67.544233000000006"/>
    <n v="114.613789"/>
    <n v="119.01392"/>
    <n v="155.34659400000001"/>
    <n v="151.43362500000001"/>
    <n v="95.873335999999995"/>
    <n v="116.15611199999999"/>
    <n v="85.658169999999998"/>
  </r>
  <r>
    <x v="0"/>
    <x v="0"/>
    <x v="2"/>
    <s v="Schweppes-KO"/>
    <s v="2018701"/>
    <s v="900 PET X12 SCHWEPPES BITTER LEMON RU"/>
    <n v="1027.12212"/>
    <n v="1483.62084"/>
    <n v="2008.594368"/>
    <n v="1693.576004"/>
    <n v="1733.7829139999999"/>
    <n v="1977.0659949999999"/>
    <n v="1572.90798"/>
    <n v="1576.4775669999999"/>
    <n v="1355.81042"/>
    <n v="1578.1163280000001"/>
    <n v="1906.9708880000001"/>
    <n v="1405.7072069999999"/>
  </r>
  <r>
    <x v="0"/>
    <x v="0"/>
    <x v="2"/>
    <s v="Schweppes-KO"/>
    <s v="2019001"/>
    <s v="900 PET X12 SCHWEPPES MOJITO RU"/>
    <n v="91.299744000000004"/>
    <n v="45.649872000000002"/>
    <n v="251.074296"/>
    <n v="286.72858400000001"/>
    <n v="209.89032900000001"/>
    <n v="382.93031100000002"/>
    <n v="281.82205399999998"/>
    <n v="284.93988200000001"/>
    <n v="220.01207500000001"/>
    <n v="342.67397199999999"/>
    <n v="407.01831199999998"/>
    <n v="263.33994999999999"/>
  </r>
  <r>
    <x v="0"/>
    <x v="0"/>
    <x v="2"/>
    <s v="Schweppes-KO"/>
    <s v="2019101"/>
    <s v="900 PET X12 SCHWEPPES POMEGRANATE RU"/>
    <n v="753.22288800000001"/>
    <n v="1255.37148"/>
    <n v="1255.37148"/>
    <n v="1031.159852"/>
    <n v="1244.40481"/>
    <n v="1296.8625340000001"/>
    <n v="1163.066448"/>
    <n v="1109.694624"/>
    <n v="899.38890500000002"/>
    <n v="755.14215200000001"/>
    <n v="919.886976"/>
    <n v="712.82998499999997"/>
  </r>
  <r>
    <x v="0"/>
    <x v="0"/>
    <x v="2"/>
    <s v="Schweppes-KO"/>
    <s v="2019601"/>
    <s v="900 PET X12 SCHWEPPES TONIC WATER RU"/>
    <n v="1255.37148"/>
    <n v="912.99743999999998"/>
    <n v="1620.5704559999999"/>
    <n v="1599.429885"/>
    <n v="1467.1780040000001"/>
    <n v="1474.9996120000001"/>
    <n v="901.60709599999996"/>
    <n v="886.34996999999998"/>
    <n v="869.51257299999997"/>
    <n v="585.882744"/>
    <n v="705.03383199999996"/>
    <n v="543.65704600000004"/>
  </r>
  <r>
    <x v="0"/>
    <x v="0"/>
    <x v="2"/>
    <s v="Schweppes-KO"/>
    <s v="2078201"/>
    <s v="330 CAN X12 SCHWEPPES SPRITZ ORIGINAL RU"/>
    <m/>
    <m/>
    <n v="27.89716"/>
    <n v="102.911879"/>
    <n v="54.216534000000003"/>
    <n v="60.788449999999997"/>
    <n v="4.9477209999999996"/>
    <n v="5.7796810000000001"/>
    <n v="7.0509019999999998"/>
    <n v="5.0890409999999999"/>
    <n v="5.8546969999999998"/>
    <n v="6.5349919999999999"/>
  </r>
  <r>
    <x v="0"/>
    <x v="0"/>
    <x v="2"/>
    <s v="Schweppes-KO"/>
    <s v="2078301"/>
    <s v="900 PET X12 SCHWEPPES SPRITZ ORIGINAL RU"/>
    <n v="47.551949999999998"/>
    <n v="0"/>
    <n v="159.774552"/>
    <n v="77.291651999999999"/>
    <n v="178.505188"/>
    <n v="179.61526699999999"/>
    <n v="39.252021999999997"/>
    <n v="40.974988000000003"/>
    <n v="62.138213"/>
    <n v="40.373159999999999"/>
    <n v="41.506779999999999"/>
    <n v="57.591577999999998"/>
  </r>
  <r>
    <x v="0"/>
    <x v="0"/>
    <x v="2"/>
    <s v="Schweppes-KO"/>
    <s v="305802"/>
    <s v="250 NRG X12 SCHWEPPES TONIC RU"/>
    <n v="7.925325"/>
    <n v="5.28355"/>
    <m/>
    <n v="5.28355"/>
    <n v="5.5890219999999999"/>
    <n v="12.008998"/>
    <n v="21.274280000000001"/>
    <n v="18.801259999999999"/>
    <n v="23.773755000000001"/>
    <n v="15.156848"/>
    <n v="15.251364000000001"/>
    <n v="32.465045000000003"/>
  </r>
  <r>
    <x v="0"/>
    <x v="0"/>
    <x v="2"/>
    <s v="Schweppes-KO"/>
    <s v="352403"/>
    <s v="250 NRG X12 SCHWEPPES BITTER LEMON RU"/>
    <n v="0.52835500000000002"/>
    <n v="0"/>
    <m/>
    <n v="4.7551949999999996"/>
    <n v="0.243697"/>
    <n v="0.81557999999999997"/>
    <n v="2.328112"/>
    <n v="1.6913"/>
    <n v="2.4802249999999999"/>
    <n v="11.93036"/>
    <n v="6.9807199999999998"/>
    <n v="14.320740000000001"/>
  </r>
  <r>
    <x v="0"/>
    <x v="0"/>
    <x v="2"/>
    <s v="Schweppes-KO"/>
    <s v="780013"/>
    <s v="330 CAN X12 SCHWEPPES BITTER LEMON RU"/>
    <n v="41.845739999999999"/>
    <n v="64.163467999999995"/>
    <n v="13.94858"/>
    <n v="68.254142000000002"/>
    <n v="50.272244999999998"/>
    <n v="79.981385000000003"/>
    <n v="87.378326999999999"/>
    <n v="119.884745"/>
    <n v="123.389645"/>
    <n v="73.832583999999997"/>
    <n v="89.229742000000002"/>
    <n v="62.344124999999998"/>
  </r>
  <r>
    <x v="0"/>
    <x v="0"/>
    <x v="2"/>
    <s v="Sprite"/>
    <s v="1324603"/>
    <s v="1.5 PET X9 SPRITE RU"/>
    <n v="542.09234400000003"/>
    <n v="485.02999199999999"/>
    <n v="1169.7782159999999"/>
    <n v="583.608609"/>
    <n v="1023.7286360000001"/>
    <n v="1026.371715"/>
    <n v="623.07252000000005"/>
    <n v="728.01957200000004"/>
    <n v="666.03745500000002"/>
    <n v="379.15176200000002"/>
    <n v="559.06262800000002"/>
    <n v="357.03203500000001"/>
  </r>
  <r>
    <x v="0"/>
    <x v="0"/>
    <x v="2"/>
    <s v="Sprite"/>
    <s v="175929"/>
    <s v="2.0 PET X6 SPRITE RU"/>
    <n v="2367.0304000000001"/>
    <n v="2941.8806399999999"/>
    <n v="2164.1420800000001"/>
    <n v="1850.0004369999999"/>
    <n v="2598.5146220000001"/>
    <n v="2024.618232"/>
    <n v="1164.181092"/>
    <n v="858.54619000000002"/>
    <n v="1257.0346970000001"/>
    <n v="508.62399199999999"/>
    <n v="456.05994399999997"/>
    <n v="967.34754999999996"/>
  </r>
  <r>
    <x v="0"/>
    <x v="0"/>
    <x v="2"/>
    <s v="Sprite"/>
    <s v="1803201"/>
    <s v="330 NRG X12 SPRITE RU"/>
    <n v="10.461435"/>
    <n v="0"/>
    <n v="17.435725000000001"/>
    <n v="35.361387000000001"/>
    <n v="30.101748000000001"/>
    <n v="75.633359999999996"/>
    <n v="29.056784"/>
    <n v="27.32498"/>
    <n v="27.156202"/>
    <n v="16.642522"/>
    <n v="16.67182"/>
    <n v="24.828878"/>
  </r>
  <r>
    <x v="0"/>
    <x v="0"/>
    <x v="2"/>
    <s v="Sprite"/>
    <s v="1877201"/>
    <s v="900 PET X12 SPRITE LEMON LIME RU"/>
    <n v="684.74807999999996"/>
    <n v="958.64731200000006"/>
    <n v="1483.62084"/>
    <n v="849.84586400000001"/>
    <n v="1534.8127260000001"/>
    <n v="1943.565652"/>
    <n v="913.45487200000002"/>
    <n v="1066.7442060000001"/>
    <n v="1008.1427650000001"/>
    <n v="628.63091199999997"/>
    <n v="720.19161199999996"/>
    <n v="634.87621999999999"/>
  </r>
  <r>
    <x v="0"/>
    <x v="0"/>
    <x v="2"/>
    <s v="Sprite"/>
    <s v="252802"/>
    <s v="10.0 BIB PMX SPRITE 64.0 RU"/>
    <n v="11.271573999999999"/>
    <n v="22.543147999999999"/>
    <m/>
    <n v="0"/>
    <n v="12.846708"/>
    <n v="80.864185000000006"/>
    <n v="40.660443999999998"/>
    <n v="48.508251999999999"/>
    <n v="67.391159999999999"/>
    <n v="40.170174000000003"/>
    <n v="29.397244000000001"/>
    <n v="46.947229999999998"/>
  </r>
  <r>
    <x v="0"/>
    <x v="0"/>
    <x v="2"/>
    <s v="Sprite"/>
    <s v="321702"/>
    <s v="330 CAN X12 SPRITE RU"/>
    <n v="143.67037400000001"/>
    <n v="161.803528"/>
    <n v="193.88526200000001"/>
    <n v="300.52401400000002"/>
    <n v="323.28376400000002"/>
    <n v="513.18585499999995"/>
    <n v="356.37294200000002"/>
    <n v="389.23660999999998"/>
    <n v="701.58561599999996"/>
    <n v="166.68335200000001"/>
    <n v="202.81336999999999"/>
    <n v="194.97300999999999"/>
  </r>
  <r>
    <x v="0"/>
    <x v="0"/>
    <x v="2"/>
    <s v="Sprite"/>
    <s v="85821"/>
    <s v="500 PET X24 SPRITE RU"/>
    <n v="462.83897999999999"/>
    <n v="361.39481999999998"/>
    <n v="570.62339999999995"/>
    <n v="496.625654"/>
    <n v="893.45988799999998"/>
    <n v="1282.9646399999999"/>
    <n v="854.366128"/>
    <n v="706.29782"/>
    <n v="692.24526500000002"/>
    <n v="339.32060799999999"/>
    <n v="400.43419999999998"/>
    <n v="379.41346499999997"/>
  </r>
  <r>
    <x v="0"/>
    <x v="0"/>
    <x v="2"/>
    <s v="Sprite Zero/diet Sprite/Sprite light"/>
    <s v="2077301"/>
    <s v="500 PET X24 SPRITE LEMON MINT ZERO RU"/>
    <n v="38.041559999999997"/>
    <n v="0"/>
    <m/>
    <n v="0"/>
    <n v="27.467120000000001"/>
    <n v="25.659295"/>
    <n v="58.548177000000003"/>
    <n v="41.708568"/>
    <n v="50.433767000000003"/>
    <n v="21.092748"/>
    <n v="26.221342"/>
    <n v="38.420884999999998"/>
  </r>
  <r>
    <x v="0"/>
    <x v="0"/>
    <x v="2"/>
    <s v="Sprite Zero/diet Sprite/Sprite light"/>
    <s v="2077401"/>
    <s v="900 PET X12 SPRITE LEMON MINT ZERO RU"/>
    <n v="68.474807999999996"/>
    <n v="0"/>
    <m/>
    <n v="0"/>
    <n v="54.342067999999998"/>
    <n v="78.704785999999999"/>
    <n v="74.358984000000007"/>
    <n v="69.742807999999997"/>
    <n v="66.291364999999999"/>
    <n v="38.777859999999997"/>
    <n v="46.717916000000002"/>
    <n v="63.216720000000002"/>
  </r>
  <r>
    <x v="0"/>
    <x v="1"/>
    <x v="3"/>
    <s v="Aquarius"/>
    <s v="2079901"/>
    <s v="400 PET X12 AQUARIUS WAT MAGN LIME RU"/>
    <n v="4.2268400000000002"/>
    <n v="2.5361039999999999"/>
    <n v="3.381472"/>
    <n v="3.381472"/>
    <n v="0"/>
    <n v="0"/>
    <n v="0"/>
    <n v="0"/>
    <n v="0"/>
    <n v="0"/>
    <n v="0"/>
    <n v="0"/>
  </r>
  <r>
    <x v="0"/>
    <x v="1"/>
    <x v="3"/>
    <s v="Aquarius"/>
    <s v="2080001"/>
    <s v="400 PET X12 AQUARIUS WAT ZINC LEMON RU"/>
    <n v="3.381472"/>
    <n v="2.5361039999999999"/>
    <n v="0.84536800000000001"/>
    <n v="0"/>
    <n v="0"/>
    <n v="0"/>
    <n v="0"/>
    <n v="0"/>
    <n v="0"/>
    <n v="0"/>
    <n v="0"/>
    <n v="0"/>
  </r>
  <r>
    <x v="0"/>
    <x v="1"/>
    <x v="3"/>
    <s v="Bonaqua/Qa"/>
    <s v="119203"/>
    <s v="1.5 PET X9 BONAQUA CARB RU"/>
    <n v="38.041567999999998"/>
    <n v="49.929558"/>
    <n v="78.460734000000002"/>
    <n v="100.580568"/>
    <n v="102.207976"/>
    <n v="90.407934999999995"/>
    <n v="61.452640000000002"/>
    <n v="55.582740999999999"/>
    <n v="52.361227"/>
    <n v="17.669936"/>
    <n v="28.677523999999998"/>
    <n v="25.234311999999999"/>
  </r>
  <r>
    <x v="0"/>
    <x v="1"/>
    <x v="3"/>
    <s v="Bonaqua/Qa"/>
    <s v="1342302"/>
    <s v="1.5 PET X9 BONAQUA STILL RU"/>
    <n v="64.195145999999994"/>
    <n v="92.726321999999996"/>
    <n v="130.76788999999999"/>
    <n v="120.10357500000001"/>
    <n v="156.74604600000001"/>
    <n v="90.575512000000003"/>
    <n v="78.473758000000004"/>
    <n v="70.975241999999994"/>
    <n v="66.90128"/>
    <n v="20.59638"/>
    <n v="33.434308000000001"/>
    <n v="29.484708999999999"/>
  </r>
  <r>
    <x v="0"/>
    <x v="1"/>
    <x v="3"/>
    <s v="Bonaqua/Qa"/>
    <s v="1384301"/>
    <s v="330 NRG X12 BONAQUA CARB RU"/>
    <n v="1.3948579999999999"/>
    <n v="4.1845739999999996"/>
    <n v="3.4871449999999999"/>
    <n v="4.5599259999999999"/>
    <n v="3.4272990000000001"/>
    <n v="5.277374"/>
    <n v="3.9872359999999998"/>
    <n v="3.904636"/>
    <n v="3.46618"/>
    <n v="2.2181199999999999"/>
    <n v="1.7224219999999999"/>
    <n v="2.0280849999999999"/>
  </r>
  <r>
    <x v="0"/>
    <x v="1"/>
    <x v="3"/>
    <s v="Bonaqua/Qa"/>
    <s v="1384401"/>
    <s v="330 NRG X12 BONAQUA STILL RU"/>
    <n v="2.7897159999999999"/>
    <n v="6.9742899999999999"/>
    <n v="9.7640060000000002"/>
    <n v="9.2612400000000008"/>
    <n v="5.5902900000000004"/>
    <n v="6.0314430000000003"/>
    <n v="5.6547270000000003"/>
    <n v="5.470656"/>
    <n v="4.6285980000000002"/>
    <n v="4.1080779999999999"/>
    <n v="3.149152"/>
    <n v="3.7502200000000001"/>
  </r>
  <r>
    <x v="0"/>
    <x v="1"/>
    <x v="3"/>
    <s v="Bonaqua/Qa"/>
    <s v="1859801"/>
    <s v="500 PET X12 BONAQUA VIVA LEMON RU"/>
    <n v="23.247620000000001"/>
    <n v="36.984850000000002"/>
    <n v="51.778790000000001"/>
    <n v="53.579459999999997"/>
    <n v="99.757430999999997"/>
    <n v="112.057447"/>
    <n v="83.038591999999994"/>
    <n v="63.185631999999998"/>
    <n v="55.180765000000001"/>
    <n v="80.139825999999999"/>
    <n v="55.796551999999998"/>
    <n v="57.587384999999998"/>
  </r>
  <r>
    <x v="0"/>
    <x v="1"/>
    <x v="3"/>
    <s v="Bonaqua/Qa"/>
    <s v="1859901"/>
    <s v="500 PET X12 BONAQUA VIVA LIME-MINT RU"/>
    <n v="6.3402599999999998"/>
    <n v="7.3969699999999996"/>
    <n v="9.5103899999999992"/>
    <n v="6.3402599999999998"/>
    <n v="0"/>
    <n v="0"/>
    <n v="0"/>
    <n v="0"/>
    <n v="0"/>
    <n v="0"/>
    <n v="0"/>
    <n v="0"/>
  </r>
  <r>
    <x v="0"/>
    <x v="1"/>
    <x v="3"/>
    <s v="Bonaqua/Qa"/>
    <s v="1860001"/>
    <s v="500 PET X12 BONAQUA VIVA APPLE RU"/>
    <n v="4.2268400000000002"/>
    <n v="3.1701299999999999"/>
    <n v="13.73723"/>
    <n v="7.7652099999999997"/>
    <n v="16.380399000000001"/>
    <n v="15.831555"/>
    <n v="14.34043"/>
    <n v="10.915392000000001"/>
    <n v="9.5998750000000008"/>
    <n v="15.402462"/>
    <n v="10.730385"/>
    <n v="11.06781"/>
  </r>
  <r>
    <x v="0"/>
    <x v="1"/>
    <x v="3"/>
    <s v="Bonaqua/Qa"/>
    <s v="325204"/>
    <s v="1.0 PET X12 BONAQUA WT STILL RU"/>
    <n v="131.03203999999999"/>
    <n v="147.93940000000001"/>
    <n v="207.11516"/>
    <n v="208.75179800000001"/>
    <n v="231.755157"/>
    <n v="272.05254500000001"/>
    <n v="167.15603400000001"/>
    <n v="168.07691600000001"/>
    <n v="123.42722500000001"/>
    <n v="87.414866000000004"/>
    <n v="68.802211999999997"/>
    <n v="77.929770000000005"/>
  </r>
  <r>
    <x v="0"/>
    <x v="1"/>
    <x v="3"/>
    <s v="Bonaqua/Qa"/>
    <s v="478305"/>
    <s v="1.0 PET X12 BONAQUA CARB RU"/>
    <n v="67.629440000000002"/>
    <n v="107.78442"/>
    <n v="171.18701999999999"/>
    <n v="189.61585299999999"/>
    <n v="180.29441"/>
    <n v="236.85351"/>
    <n v="152.71817200000001"/>
    <n v="153.60948400000001"/>
    <n v="112.81305500000001"/>
    <n v="77.908317999999994"/>
    <n v="61.297047999999997"/>
    <n v="69.479010000000002"/>
  </r>
  <r>
    <x v="0"/>
    <x v="1"/>
    <x v="3"/>
    <s v="Bonaqua/Qa"/>
    <s v="60105"/>
    <s v="2.0 PET X6 BONAQUA CARB RU"/>
    <n v="84.536799999999999"/>
    <n v="73.969700000000003"/>
    <n v="137.3723"/>
    <n v="141.796019"/>
    <n v="164.492594"/>
    <n v="200.67429799999999"/>
    <n v="107.90978800000001"/>
    <n v="90.321917999999997"/>
    <n v="95.351389999999995"/>
    <n v="47.123204000000001"/>
    <n v="60.796472000000001"/>
    <n v="51.938510000000001"/>
  </r>
  <r>
    <x v="0"/>
    <x v="1"/>
    <x v="3"/>
    <s v="Bonaqua/Qa"/>
    <s v="739921"/>
    <s v="500 PET X24 BONAQUA STILL RU"/>
    <n v="181.75412"/>
    <n v="350.82772"/>
    <n v="458.61214000000001"/>
    <n v="516.95675700000004"/>
    <n v="518.65607199999999"/>
    <n v="422.57454300000001"/>
    <n v="175.64444"/>
    <n v="197.49116799999999"/>
    <n v="164.84404000000001"/>
    <n v="101.10874800000001"/>
    <n v="119.491528"/>
    <n v="117.528955"/>
  </r>
  <r>
    <x v="0"/>
    <x v="1"/>
    <x v="3"/>
    <s v="Bonaqua/Qa"/>
    <s v="76808"/>
    <s v="500 PET X24 BONAQUA CARB RU"/>
    <n v="76.083119999999994"/>
    <n v="150.05282"/>
    <n v="205.00174000000001"/>
    <n v="193.965665"/>
    <n v="213.46355199999999"/>
    <n v="189.74260100000001"/>
    <n v="86.097461999999993"/>
    <n v="96.834242000000003"/>
    <n v="80.741889999999998"/>
    <n v="46.234077999999997"/>
    <n v="54.634591999999998"/>
    <n v="53.726455999999999"/>
  </r>
  <r>
    <x v="0"/>
    <x v="1"/>
    <x v="3"/>
    <s v="Bonaqua/Qa"/>
    <s v="886105"/>
    <s v="2.0 PET X6 BONAQUA STILL RU"/>
    <n v="109.89784"/>
    <n v="112.01125999999999"/>
    <n v="205.00174000000001"/>
    <n v="182.56739899999999"/>
    <n v="246.895994"/>
    <n v="109.35966500000001"/>
    <n v="69.010728"/>
    <n v="57.762532"/>
    <n v="60.970930000000003"/>
    <n v="35.362056000000003"/>
    <n v="45.660243999999999"/>
    <n v="38.971480999999997"/>
  </r>
  <r>
    <x v="0"/>
    <x v="1"/>
    <x v="3"/>
    <s v="Bonaqua/Qa"/>
    <s v="887701"/>
    <s v="5.0 PET X4 BONAQUA STILL RU"/>
    <n v="21.134201999999998"/>
    <n v="10.567100999999999"/>
    <n v="31.701302999999999"/>
    <n v="71.935130000000001"/>
    <n v="35.994065999999997"/>
    <n v="63.897955000000003"/>
    <n v="30.162154000000001"/>
    <n v="20.204084000000002"/>
    <n v="27.980519999999999"/>
    <n v="25.823371999999999"/>
    <n v="28.173234000000001"/>
    <n v="17.662395"/>
  </r>
  <r>
    <x v="0"/>
    <x v="1"/>
    <x v="3"/>
    <s v="Burn"/>
    <s v="1612607"/>
    <s v="250 CAN X12 BURN APPLE KIWI RU"/>
    <n v="1.5850649999999999"/>
    <n v="2.1134200000000001"/>
    <n v="6.3402599999999998"/>
    <n v="3.4037139999999999"/>
    <m/>
    <m/>
    <n v="0"/>
    <n v="0"/>
    <n v="0"/>
    <n v="0"/>
    <n v="0"/>
    <n v="0"/>
  </r>
  <r>
    <x v="0"/>
    <x v="1"/>
    <x v="3"/>
    <s v="Burn"/>
    <s v="202611"/>
    <s v="250 CAN X12 BURN RU"/>
    <n v="11.095454999999999"/>
    <n v="17.96407"/>
    <n v="30.116235"/>
    <n v="26.881157000000002"/>
    <n v="12.262912999999999"/>
    <n v="16.850876"/>
    <n v="14.539904"/>
    <n v="14.330332"/>
    <n v="14.172297"/>
    <n v="20.224632"/>
    <n v="14.449014"/>
    <n v="21.599575999999999"/>
  </r>
  <r>
    <x v="0"/>
    <x v="1"/>
    <x v="3"/>
    <s v="Burn"/>
    <s v="2056802"/>
    <s v="449 CAN X12 BURN RU"/>
    <n v="180.29594"/>
    <n v="249.56753800000001"/>
    <n v="215.40620200000001"/>
    <n v="188.89716100000001"/>
    <n v="293.41931299999999"/>
    <n v="240.66726399999999"/>
    <n v="228.929788"/>
    <n v="227.83844400000001"/>
    <n v="207.062207"/>
    <n v="182.630616"/>
    <n v="138.40223399999999"/>
    <n v="201.405596"/>
  </r>
  <r>
    <x v="0"/>
    <x v="1"/>
    <x v="3"/>
    <s v="Burn"/>
    <s v="2056902"/>
    <s v="449 CAN X12 BURN PASSION PUNCH RU"/>
    <n v="26.569928000000001"/>
    <n v="19.927446"/>
    <n v="38.905965999999999"/>
    <n v="38.145350999999998"/>
    <n v="38.905363000000001"/>
    <n v="33.894525000000002"/>
    <n v="26.492367999999999"/>
    <n v="26.542390999999999"/>
    <n v="22.593568000000001"/>
    <n v="16.406068000000001"/>
    <n v="12.402388"/>
    <n v="17.714061000000001"/>
  </r>
  <r>
    <x v="0"/>
    <x v="1"/>
    <x v="3"/>
    <s v="Burn"/>
    <s v="2057002"/>
    <s v="449 CAN X12 BURN LEMON ICE RU"/>
    <n v="8.5403339999999996"/>
    <n v="12.336038"/>
    <n v="17.080667999999999"/>
    <n v="16.422117"/>
    <n v="14.841049999999999"/>
    <n v="28.991322"/>
    <n v="18.542556000000001"/>
    <n v="16.302009000000002"/>
    <n v="0"/>
    <n v="0"/>
    <n v="0"/>
    <n v="0"/>
  </r>
  <r>
    <x v="0"/>
    <x v="1"/>
    <x v="3"/>
    <s v="Burn"/>
    <s v="2057102"/>
    <s v="449 CAN X12 BURN APPLE KIWI RU"/>
    <n v="84.454414"/>
    <n v="78.760857999999999"/>
    <n v="83.505488"/>
    <n v="71.250681"/>
    <n v="112.490623"/>
    <n v="83.989355000000003"/>
    <n v="24.474354000000002"/>
    <n v="37.960763999999998"/>
    <n v="73.544622000000004"/>
    <n v="23.765684"/>
    <n v="31.992798000000001"/>
    <n v="59.059541000000003"/>
  </r>
  <r>
    <x v="0"/>
    <x v="1"/>
    <x v="3"/>
    <s v="Burn"/>
    <s v="2063201"/>
    <s v="449 CAN X12 BURN DARK ENERGY RU"/>
    <n v="22.774224"/>
    <n v="67.373745999999997"/>
    <n v="39.854892"/>
    <n v="24.590187"/>
    <n v="45.590707999999999"/>
    <n v="28.678135999999999"/>
    <n v="22.998248"/>
    <n v="18.943726999999999"/>
    <n v="17.521391999999999"/>
    <n v="20.982672000000001"/>
    <n v="15.13509"/>
    <n v="18.411576"/>
  </r>
  <r>
    <x v="0"/>
    <x v="1"/>
    <x v="3"/>
    <s v="Burn"/>
    <s v="2201501"/>
    <s v="449 CAN X12 BURN PEACH MANGO ZERO SUGAR"/>
    <m/>
    <m/>
    <m/>
    <n v="0"/>
    <n v="0"/>
    <n v="0"/>
    <n v="0"/>
    <n v="0"/>
    <n v="10.205880000000001"/>
    <n v="16.858851999999999"/>
    <n v="12.298522"/>
    <n v="15.556913"/>
  </r>
  <r>
    <x v="0"/>
    <x v="1"/>
    <x v="3"/>
    <s v="Coca-Cola"/>
    <s v="1135302"/>
    <s v="500 PET X24 COCA COLA VANILLA RU"/>
    <m/>
    <n v="12.68052"/>
    <n v="4.2268400000000002"/>
    <n v="12.064529"/>
    <n v="10.18543"/>
    <n v="69.757630000000006"/>
    <n v="81.894329999999997"/>
    <n v="60.959268000000002"/>
    <n v="51.779114999999997"/>
    <n v="30.926646000000002"/>
    <n v="27.403068000000001"/>
    <n v="30.264516"/>
  </r>
  <r>
    <x v="0"/>
    <x v="1"/>
    <x v="3"/>
    <s v="Coca-Cola"/>
    <s v="1180809"/>
    <s v="330 CAN 6X4 COCA COLA RU"/>
    <m/>
    <n v="11.158856"/>
    <m/>
    <n v="0"/>
    <n v="0"/>
    <n v="0"/>
    <n v="1.633788"/>
    <n v="1.9283760000000001"/>
    <n v="2.1164350000000001"/>
    <n v="0"/>
    <n v="0"/>
    <n v="0"/>
  </r>
  <r>
    <x v="0"/>
    <x v="1"/>
    <x v="3"/>
    <s v="Coca-Cola"/>
    <s v="14663"/>
    <s v="330 CAN X24 COCA COLA RU"/>
    <n v="149.24969899999999"/>
    <n v="192.49026599999999"/>
    <n v="263.627973"/>
    <n v="269.26775099999998"/>
    <n v="290.14218799999998"/>
    <n v="447.34418199999999"/>
    <n v="345.38062600000001"/>
    <n v="398.53560399999998"/>
    <n v="451.36124999999998"/>
    <n v="197.63725400000001"/>
    <n v="183.40152"/>
    <n v="199.641963"/>
  </r>
  <r>
    <x v="0"/>
    <x v="1"/>
    <x v="3"/>
    <s v="Coca-Cola"/>
    <s v="1540602"/>
    <s v="900 PET X12 COCA COLA RU"/>
    <n v="511.65898199999998"/>
    <n v="772.24366799999996"/>
    <n v="1091.792772"/>
    <n v="1034.11042"/>
    <n v="781.07638199999997"/>
    <n v="1201.3818160000001"/>
    <n v="896.51298799999995"/>
    <n v="980.07835399999999"/>
    <n v="798.73332500000004"/>
    <n v="771.698036"/>
    <n v="674.01917200000003"/>
    <n v="674.33737499999995"/>
  </r>
  <r>
    <x v="0"/>
    <x v="1"/>
    <x v="3"/>
    <s v="Coca-Cola"/>
    <s v="1548004"/>
    <s v="330 NRG X12 COCA COLA RU"/>
    <n v="19.528012"/>
    <n v="34.174021000000003"/>
    <n v="40.450882"/>
    <n v="46.516396"/>
    <n v="25.021611"/>
    <n v="41.156604000000002"/>
    <n v="25.698340000000002"/>
    <n v="24.049492000000001"/>
    <n v="25.393435"/>
    <n v="19.637948000000002"/>
    <n v="14.670954"/>
    <n v="19.922940000000001"/>
  </r>
  <r>
    <x v="0"/>
    <x v="1"/>
    <x v="3"/>
    <s v="Coca-Cola"/>
    <s v="175788"/>
    <s v="2.0 PET X6 COCA COLA RU"/>
    <n v="598.09785999999997"/>
    <n v="923.56453999999997"/>
    <n v="1196.1957199999999"/>
    <n v="709.60484799999995"/>
    <n v="544.31665999999996"/>
    <n v="1705.1871100000001"/>
    <n v="1288.589148"/>
    <n v="889.29366400000004"/>
    <n v="1123.9317799999999"/>
    <n v="785.58250799999996"/>
    <n v="607.86702400000001"/>
    <n v="1055.02448"/>
  </r>
  <r>
    <x v="0"/>
    <x v="1"/>
    <x v="3"/>
    <s v="Coca-Cola"/>
    <s v="1868701"/>
    <s v="1.5 PET X9 COCA COLA VANILLA RU"/>
    <n v="21.398382000000002"/>
    <n v="9.5103919999999995"/>
    <n v="28.531175999999999"/>
    <n v="67.046467000000007"/>
    <n v="40.798580000000001"/>
    <n v="20.927268000000002"/>
    <n v="24.401219999999999"/>
    <n v="25.653787000000001"/>
    <n v="20.317129999999999"/>
    <n v="18.026536"/>
    <n v="19.896570000000001"/>
    <n v="14.806654999999999"/>
  </r>
  <r>
    <x v="0"/>
    <x v="1"/>
    <x v="3"/>
    <s v="Coca-Cola"/>
    <s v="1874501"/>
    <s v="900 PET X12 COCA COLA VANILLA RU"/>
    <n v="13.314546"/>
    <n v="13.314546"/>
    <n v="11.412468000000001"/>
    <n v="13.509274"/>
    <n v="14.957788000000001"/>
    <n v="201.522088"/>
    <n v="220.00671199999999"/>
    <n v="231.396672"/>
    <n v="189.41376500000001"/>
    <n v="124.127244"/>
    <n v="106.700548"/>
    <n v="109.60407499999999"/>
  </r>
  <r>
    <x v="0"/>
    <x v="1"/>
    <x v="3"/>
    <s v="Coca-Cola"/>
    <s v="2136301"/>
    <s v="900 PET X12 COCA COLA LIME RU"/>
    <n v="3.8041559999999999"/>
    <n v="9.5103899999999992"/>
    <n v="19.020779999999998"/>
    <n v="29.213160999999999"/>
    <n v="6.3386560000000003"/>
    <n v="31.881049999999998"/>
    <n v="1.630042"/>
    <n v="1.5907659999999999"/>
    <n v="1.1852"/>
    <n v="0.61028800000000005"/>
    <n v="0.65473999999999999"/>
    <n v="0.36552600000000002"/>
  </r>
  <r>
    <x v="0"/>
    <x v="1"/>
    <x v="3"/>
    <s v="Coca-Cola"/>
    <s v="2165501"/>
    <s v="330 CAN X12 COCA COLA VANILLA RU"/>
    <n v="21.620298999999999"/>
    <n v="33.476591999999997"/>
    <n v="20.92287"/>
    <n v="22.235354000000001"/>
    <n v="44.636465000000001"/>
    <n v="42.203367999999998"/>
    <n v="18.372129999999999"/>
    <n v="16.051902999999999"/>
    <n v="61.366706000000001"/>
    <n v="10.791460000000001"/>
    <n v="9.8145319999999998"/>
    <n v="10.997298000000001"/>
  </r>
  <r>
    <x v="0"/>
    <x v="1"/>
    <x v="3"/>
    <s v="Coca-Cola"/>
    <s v="256521"/>
    <s v="500 PET X24 COCA COLA RU"/>
    <n v="350.82772"/>
    <n v="595.98443999999995"/>
    <n v="665.72730000000001"/>
    <n v="665.336141"/>
    <n v="680.82935399999997"/>
    <n v="697.57652499999995"/>
    <n v="772.29695800000002"/>
    <n v="597.46564799999999"/>
    <n v="614.54304500000001"/>
    <n v="438.77189199999998"/>
    <n v="393.98247600000002"/>
    <n v="424.47348499999998"/>
  </r>
  <r>
    <x v="0"/>
    <x v="1"/>
    <x v="3"/>
    <s v="Coca-Cola"/>
    <s v="394103"/>
    <s v="500 PET X24 COCA COLA LIME RU"/>
    <m/>
    <n v="4.2268400000000002"/>
    <m/>
    <n v="0"/>
    <n v="5.1325240000000001"/>
    <n v="46.092334999999999"/>
    <n v="10.662648000000001"/>
    <n v="10.421652"/>
    <n v="6.0070649999999999"/>
    <n v="4.2239399999999998"/>
    <n v="4.4082080000000001"/>
    <n v="2.3675009999999999"/>
  </r>
  <r>
    <x v="0"/>
    <x v="1"/>
    <x v="3"/>
    <s v="Coca-Cola"/>
    <s v="5602"/>
    <s v="1.5 PET X9 COCA COLA RU"/>
    <n v="366.15009199999997"/>
    <n v="439.85563000000002"/>
    <n v="606.28749000000005"/>
    <n v="493.896049"/>
    <n v="396.605276"/>
    <n v="852.59351800000002"/>
    <n v="892.63757199999998"/>
    <n v="973.35193600000002"/>
    <n v="768.47200799999996"/>
    <n v="631.13013000000001"/>
    <n v="705.61416399999996"/>
    <n v="510.96728999999999"/>
  </r>
  <r>
    <x v="0"/>
    <x v="1"/>
    <x v="3"/>
    <s v="Coca-Cola"/>
    <s v="69204"/>
    <s v="10.0 BIB PMX COCA COLA 64.0 RU"/>
    <m/>
    <m/>
    <m/>
    <n v="0"/>
    <n v="0"/>
    <n v="0"/>
    <n v="15.003772"/>
    <n v="36.366827999999998"/>
    <n v="43.097501999999999"/>
    <n v="24.245604"/>
    <n v="13.53876"/>
    <n v="24.612324999999998"/>
  </r>
  <r>
    <x v="0"/>
    <x v="1"/>
    <x v="3"/>
    <s v="Coca-Cola"/>
    <s v="870008"/>
    <s v="2.0 PET X6 COCA COLA VANILLA RU"/>
    <n v="6.3402599999999998"/>
    <n v="4.2268400000000002"/>
    <n v="12.68052"/>
    <n v="11.284648000000001"/>
    <n v="12.166907999999999"/>
    <n v="15.67296"/>
    <n v="10.081948000000001"/>
    <n v="5.3364979999999997"/>
    <n v="8.8239129999999992"/>
    <n v="7.370082"/>
    <n v="3.9237340000000001"/>
    <n v="18.385819999999999"/>
  </r>
  <r>
    <x v="0"/>
    <x v="1"/>
    <x v="3"/>
    <s v="Coca-Cola Functional"/>
    <s v="1959901"/>
    <s v="250 CAN X12 COCA COLA ENERGY RU"/>
    <n v="2.1134200000000001"/>
    <n v="3.6984849999999998"/>
    <n v="3.1701299999999999"/>
    <n v="13.854355999999999"/>
    <n v="2.5539559999999999"/>
    <n v="7.2961799999999997"/>
    <n v="17.453831999999998"/>
    <n v="16.085961999999999"/>
    <n v="14.420233"/>
    <n v="9.571968"/>
    <n v="7.1894840000000002"/>
    <n v="8.4934999999999992"/>
  </r>
  <r>
    <x v="0"/>
    <x v="1"/>
    <x v="3"/>
    <s v="Coca-Cola Functional"/>
    <s v="1960112"/>
    <s v="250 CAN X12 COCA COLA ENERGY ZERO RU"/>
    <m/>
    <n v="1.05671"/>
    <m/>
    <n v="0"/>
    <n v="0.47165200000000002"/>
    <n v="8.5432999999999995E-2"/>
    <n v="4.8975720000000003"/>
    <n v="4.9002169999999996"/>
    <n v="3.9503379999999999"/>
    <n v="3.5741079999999998"/>
    <n v="2.7390279999999998"/>
    <n v="3.1705040000000002"/>
  </r>
  <r>
    <x v="0"/>
    <x v="1"/>
    <x v="3"/>
    <s v="Coca-Cola Zero"/>
    <s v="1324909"/>
    <s v="1.5 PET X9 COCA COLA ZERO RU"/>
    <n v="42.796764000000003"/>
    <n v="33.286372"/>
    <n v="92.726321999999996"/>
    <n v="58.947688999999997"/>
    <n v="59.483351999999996"/>
    <n v="45.723765999999998"/>
    <n v="41.037616"/>
    <n v="47.368704000000001"/>
    <n v="35.145209999999999"/>
    <n v="87.553387000000001"/>
    <n v="72.753743"/>
    <n v="83.557795999999996"/>
  </r>
  <r>
    <x v="0"/>
    <x v="1"/>
    <x v="3"/>
    <s v="Coca-Cola Zero"/>
    <s v="1540402"/>
    <s v="900 PET X12 COCA COLA ZERO RU"/>
    <n v="32.335326000000002"/>
    <n v="43.747793999999999"/>
    <n v="131.243382"/>
    <n v="103.21527399999999"/>
    <n v="55.587522"/>
    <n v="115.34191800000001"/>
    <n v="97.948644000000002"/>
    <n v="113.489676"/>
    <n v="87.878523000000001"/>
    <n v="92.239000000000004"/>
    <n v="77.045106000000004"/>
    <n v="78.939764999999994"/>
  </r>
  <r>
    <x v="0"/>
    <x v="1"/>
    <x v="3"/>
    <s v="Coca-Cola Zero"/>
    <s v="1578803"/>
    <s v="330 NRG X12 COCA COLA ZERO RU"/>
    <n v="2.7897159999999999"/>
    <n v="6.2768610000000002"/>
    <n v="4.1845739999999996"/>
    <n v="12.317622999999999"/>
    <n v="2.4713180000000001"/>
    <n v="1.5493729999999999"/>
    <n v="1.602978"/>
    <n v="1.575952"/>
    <n v="1.551085"/>
    <n v="1.1722239999999999"/>
    <n v="1.032464"/>
    <n v="1.333218"/>
  </r>
  <r>
    <x v="0"/>
    <x v="1"/>
    <x v="3"/>
    <s v="Coca-Cola Zero"/>
    <s v="2076101"/>
    <s v="900 PET X12 COCA COLA ZERO ORANGE RU"/>
    <n v="34.237403999999998"/>
    <n v="3.8041559999999999"/>
    <n v="15.216623999999999"/>
    <n v="8.0337209999999999"/>
    <n v="23.569009999999999"/>
    <n v="14.320437999999999"/>
    <n v="0.49481999999999998"/>
    <n v="0.37362899999999999"/>
    <n v="9.4554559999999999"/>
    <n v="2.2961900000000002"/>
    <n v="0.85039799999999999"/>
    <n v="3.241247"/>
  </r>
  <r>
    <x v="0"/>
    <x v="1"/>
    <x v="3"/>
    <s v="Coca-Cola Zero"/>
    <s v="2076201"/>
    <s v="1.5 PET X9 COCA COLA ZERO ORANGE RU"/>
    <n v="16.643186"/>
    <n v="16.643186"/>
    <n v="11.88799"/>
    <n v="24.926009000000001"/>
    <n v="24.931006"/>
    <n v="22.185009999999998"/>
    <n v="0.16888400000000001"/>
    <n v="0.16053000000000001"/>
    <n v="4.9697680000000002"/>
    <n v="2.6485759999999998"/>
    <n v="4.3373939999999997"/>
    <n v="2.7838660000000002"/>
  </r>
  <r>
    <x v="0"/>
    <x v="1"/>
    <x v="3"/>
    <s v="Coca-Cola Zero"/>
    <s v="2076501"/>
    <s v="500 PET X24 COCA COLA ZERO ORANGE RU"/>
    <m/>
    <n v="2.1134200000000001"/>
    <n v="8.4536800000000003"/>
    <n v="5.4855939999999999"/>
    <n v="3.53518"/>
    <n v="15.501676"/>
    <n v="1.0700799999999999"/>
    <n v="0.95224799999999998"/>
    <n v="40.56718"/>
    <n v="6.3648220000000002"/>
    <n v="11.330859999999999"/>
    <n v="8.7792359999999992"/>
  </r>
  <r>
    <x v="0"/>
    <x v="1"/>
    <x v="3"/>
    <s v="Coca-Cola Zero"/>
    <s v="2098102"/>
    <s v="330 CAN X12 COCA COLA ZERO ORANGE RU"/>
    <m/>
    <m/>
    <n v="4.1845739999999996"/>
    <n v="4.4021530000000002"/>
    <n v="3.5468920000000002"/>
    <n v="5.4255820000000003"/>
    <n v="0.50577799999999995"/>
    <n v="0.46010299999999998"/>
    <n v="5.4069940000000001"/>
    <n v="0.29366399999999998"/>
    <n v="0.64363199999999998"/>
    <n v="0.309693"/>
  </r>
  <r>
    <x v="0"/>
    <x v="1"/>
    <x v="3"/>
    <s v="Coca-Cola Zero"/>
    <s v="225237"/>
    <s v="500 PET X24 COCA COLA ZERO RU"/>
    <n v="12.68052"/>
    <n v="40.154980000000002"/>
    <n v="78.196539999999999"/>
    <n v="91.428330000000003"/>
    <n v="43.474850000000004"/>
    <n v="77.508476000000002"/>
    <n v="119.434408"/>
    <n v="98.251737000000006"/>
    <n v="81.821330000000003"/>
    <n v="57.575676000000001"/>
    <n v="49.426437999999997"/>
    <n v="54.531844999999997"/>
  </r>
  <r>
    <x v="0"/>
    <x v="1"/>
    <x v="3"/>
    <s v="Coca-Cola Zero"/>
    <s v="905212"/>
    <s v="330 CAN X12 COCA COLA ZERO RU"/>
    <n v="19.528012"/>
    <n v="21.620298999999999"/>
    <n v="76.019761000000003"/>
    <n v="38.680329"/>
    <n v="35.213160000000002"/>
    <n v="20.967963999999998"/>
    <n v="17.486135999999998"/>
    <n v="24.210256000000001"/>
    <n v="28.651959999999999"/>
    <n v="7.3170279999999996"/>
    <n v="6.408042"/>
    <n v="7.3650279999999997"/>
  </r>
  <r>
    <x v="0"/>
    <x v="1"/>
    <x v="3"/>
    <s v="Dobriy"/>
    <s v="1431602"/>
    <s v="2.0 BRK X6 DOBRIY BODRIY CITRUS NC RU"/>
    <m/>
    <m/>
    <n v="4.2268400000000002"/>
    <n v="1.5531489999999999"/>
    <n v="1.15916"/>
    <n v="8.2522210000000005"/>
    <n v="3.5752999999999999"/>
    <n v="3.4638179999999998"/>
    <n v="2.8596750000000002"/>
    <n v="6.1642200000000003"/>
    <n v="1.9583839999999999"/>
    <n v="4.03369"/>
  </r>
  <r>
    <x v="0"/>
    <x v="1"/>
    <x v="3"/>
    <s v="Dobriy"/>
    <s v="1487501"/>
    <s v="330 BRK X24 DOBRIY ORANGE NECT RU"/>
    <n v="1.394857"/>
    <n v="1.394857"/>
    <n v="8.3691420000000001"/>
    <n v="4.2179830000000003"/>
    <n v="1.5394190000000001"/>
    <n v="5.7464560000000002"/>
    <n v="6.1816139999999997"/>
    <n v="3.0506959999999999"/>
    <n v="3.7318250000000002"/>
    <n v="2.2655080000000001"/>
    <n v="2.6113080000000002"/>
    <n v="2.0869599999999999"/>
  </r>
  <r>
    <x v="0"/>
    <x v="1"/>
    <x v="3"/>
    <s v="Dobriy"/>
    <s v="1487601"/>
    <s v="330 BRK X24 DOBRIY MULTIFRUIT NECT RU"/>
    <n v="1.394857"/>
    <n v="2.789714"/>
    <n v="12.553713"/>
    <n v="4.9585939999999997"/>
    <n v="2.8346200000000001"/>
    <n v="6.3026090000000003"/>
    <n v="5.7474679999999996"/>
    <n v="2.838816"/>
    <n v="3.475285"/>
    <n v="5.2212560000000003"/>
    <n v="6.0083820000000001"/>
    <n v="4.809145"/>
  </r>
  <r>
    <x v="0"/>
    <x v="1"/>
    <x v="3"/>
    <s v="Dobriy"/>
    <s v="1487701"/>
    <s v="330 BRK X24 DOBRIY APPLE PEACH NECT RU"/>
    <n v="1.394857"/>
    <m/>
    <n v="8.3691420000000001"/>
    <n v="6.2736660000000004"/>
    <n v="1.5653280000000001"/>
    <n v="2.298562"/>
    <n v="2.3613520000000001"/>
    <n v="1.165116"/>
    <n v="1.423475"/>
    <n v="1.3800399999999999"/>
    <n v="1.583664"/>
    <n v="1.2703150000000001"/>
  </r>
  <r>
    <x v="0"/>
    <x v="1"/>
    <x v="3"/>
    <s v="Dobriy"/>
    <s v="1487801"/>
    <s v="330 BRK X24 DOBRIY APPLE JC RU"/>
    <n v="6.9742850000000001"/>
    <n v="15.343427"/>
    <n v="23.712568999999998"/>
    <n v="29.617511"/>
    <n v="8.3644540000000003"/>
    <n v="16.090206999999999"/>
    <n v="17.052752000000002"/>
    <n v="8.4210759999999993"/>
    <n v="10.310522000000001"/>
    <n v="5.9572880000000001"/>
    <n v="6.8666879999999999"/>
    <n v="5.49376"/>
  </r>
  <r>
    <x v="0"/>
    <x v="1"/>
    <x v="3"/>
    <s v="Dobriy"/>
    <s v="1487901"/>
    <s v="330 BRK X24 DOBRIY TOMATO JC RU"/>
    <n v="5.5794280000000001"/>
    <n v="16.738284"/>
    <n v="16.738284"/>
    <n v="19.885301999999999"/>
    <n v="7.7638579999999999"/>
    <n v="5.4500060000000001"/>
    <n v="5.0568520000000001"/>
    <n v="2.4998040000000001"/>
    <n v="3.0521590000000001"/>
    <n v="2.633508"/>
    <n v="3.034338"/>
    <n v="2.43343"/>
  </r>
  <r>
    <x v="0"/>
    <x v="1"/>
    <x v="3"/>
    <s v="Dobriy"/>
    <s v="1508101"/>
    <s v="1.0 BRK X12 DOBRIY MORS CRANBER GRAPE RU"/>
    <n v="8.4536800000000003"/>
    <n v="38.041559999999997"/>
    <n v="29.587879999999998"/>
    <n v="16.651109000000002"/>
    <n v="19.361066000000001"/>
    <n v="28.061215000000001"/>
    <n v="15.620464"/>
    <n v="11.619071999999999"/>
    <n v="17.410025000000001"/>
    <n v="8.5551180000000002"/>
    <n v="9.0111039999999996"/>
    <n v="9.2267550000000007"/>
  </r>
  <r>
    <x v="0"/>
    <x v="1"/>
    <x v="3"/>
    <s v="Dobriy"/>
    <s v="1508201"/>
    <s v="1.0 BRK X12 DB MRS CL/B COW CRAN GR RU"/>
    <n v="4.2268400000000002"/>
    <n v="6.3402599999999998"/>
    <n v="14.793939999999999"/>
    <n v="8.9604540000000004"/>
    <n v="5.6614880000000003"/>
    <n v="20.798306"/>
    <n v="12.861428"/>
    <n v="9.555434"/>
    <n v="14.333114999999999"/>
    <n v="6.7918580000000004"/>
    <n v="7.1696679999999997"/>
    <n v="7.3368599999999997"/>
  </r>
  <r>
    <x v="0"/>
    <x v="1"/>
    <x v="3"/>
    <s v="Dobriy"/>
    <s v="1632001"/>
    <s v="1.0 BRK X12 DOBRIY FRUIT BERRY MIX RU"/>
    <m/>
    <n v="2.1134200000000001"/>
    <m/>
    <n v="2.1134200000000001"/>
    <n v="0.36796600000000002"/>
    <n v="1.7139519999999999"/>
    <n v="1.9580040000000001"/>
    <n v="1.4497059999999999"/>
    <n v="2.17943"/>
    <n v="0"/>
    <n v="0"/>
    <n v="0"/>
  </r>
  <r>
    <x v="0"/>
    <x v="1"/>
    <x v="3"/>
    <s v="Dobriy"/>
    <s v="1632201"/>
    <s v="1.0 BRK X12 DOBRIY GRAPE POMEGRANATE RU"/>
    <m/>
    <n v="2.1134200000000001"/>
    <n v="2.1134200000000001"/>
    <n v="6.3402599999999998"/>
    <n v="0.35365999999999997"/>
    <n v="0"/>
    <m/>
    <m/>
    <m/>
    <m/>
    <m/>
    <m/>
  </r>
  <r>
    <x v="0"/>
    <x v="1"/>
    <x v="3"/>
    <s v="Dobriy"/>
    <s v="1632202"/>
    <s v="1.0 BRK X12 DOBRY GRAPE POMEGRANAT JD RU"/>
    <m/>
    <m/>
    <m/>
    <n v="0"/>
    <n v="0"/>
    <n v="3.838301"/>
    <n v="6.813428"/>
    <n v="5.5662120000000002"/>
    <n v="8.7691250000000007"/>
    <n v="2.1604800000000002"/>
    <n v="2.5493079999999999"/>
    <n v="2.7546300000000001"/>
  </r>
  <r>
    <x v="0"/>
    <x v="1"/>
    <x v="3"/>
    <s v="Dobriy"/>
    <s v="1689501"/>
    <s v="200 BRK 3X9 DOBRIY MULTIFRUIT RU"/>
    <m/>
    <m/>
    <m/>
    <n v="0.95103899999999997"/>
    <n v="0"/>
    <n v="0"/>
    <n v="0"/>
    <n v="0"/>
    <n v="0"/>
    <n v="0"/>
    <n v="0"/>
    <n v="0"/>
  </r>
  <r>
    <x v="0"/>
    <x v="1"/>
    <x v="3"/>
    <s v="Dobriy"/>
    <s v="1701601"/>
    <s v="1.0 BRK X12 DOBRIY PEAR NEC RU"/>
    <n v="2.1134200000000001"/>
    <n v="2.1134200000000001"/>
    <n v="6.3402599999999998"/>
    <n v="2.4778799999999999"/>
    <n v="1.7562580000000001"/>
    <n v="9.7583909999999996"/>
    <n v="4.9843279999999996"/>
    <n v="3.7036920000000002"/>
    <n v="5.5512750000000004"/>
    <n v="1.924558"/>
    <n v="2.0241920000000002"/>
    <n v="2.0682200000000002"/>
  </r>
  <r>
    <x v="0"/>
    <x v="1"/>
    <x v="3"/>
    <s v="Dobriy"/>
    <s v="1723301"/>
    <s v="200 BRK X27 DOBRIY MULTIFRUIT SLIM JC RU"/>
    <n v="17.118701999999999"/>
    <n v="11.412468000000001"/>
    <n v="20.922858000000002"/>
    <n v="12.011150000000001"/>
    <n v="9.8750409999999995"/>
    <n v="23.289172000000001"/>
    <n v="4.918914"/>
    <n v="0"/>
    <n v="0"/>
    <n v="0"/>
    <n v="0"/>
    <n v="0"/>
  </r>
  <r>
    <x v="0"/>
    <x v="1"/>
    <x v="3"/>
    <s v="Dobriy"/>
    <s v="1723303"/>
    <s v="200 BRK X27 DOBRIY MULTIFRUIT JC NEW RU"/>
    <m/>
    <m/>
    <m/>
    <n v="0"/>
    <n v="0"/>
    <n v="0"/>
    <n v="0"/>
    <n v="7.5737740000000002"/>
    <n v="9.4191549999999999"/>
    <n v="7.3296679999999999"/>
    <n v="3.3804959999999999"/>
    <n v="2.7983150000000001"/>
  </r>
  <r>
    <x v="0"/>
    <x v="1"/>
    <x v="3"/>
    <s v="Dobriy"/>
    <s v="1724501"/>
    <s v="200 BRK X27 DOBRIY APPLE CHERRY JC RU"/>
    <n v="11.412468000000001"/>
    <n v="6.657273"/>
    <n v="13.314546"/>
    <n v="7.0182570000000002"/>
    <n v="6.3272839999999997"/>
    <n v="7.7891979999999998"/>
    <n v="2.7394400000000001"/>
    <n v="0"/>
    <n v="0"/>
    <n v="0"/>
    <n v="0"/>
    <n v="0"/>
  </r>
  <r>
    <x v="0"/>
    <x v="1"/>
    <x v="3"/>
    <s v="Dobriy"/>
    <s v="1724503"/>
    <s v="200 BRK X27 DOBRIY APPLE CHER JC NEW RU"/>
    <m/>
    <m/>
    <m/>
    <n v="0"/>
    <n v="0"/>
    <n v="0"/>
    <n v="0"/>
    <n v="3.781596"/>
    <n v="4.2867649999999999"/>
    <n v="3.511082"/>
    <n v="1.659532"/>
    <n v="1.373535"/>
  </r>
  <r>
    <x v="0"/>
    <x v="1"/>
    <x v="3"/>
    <s v="Dobriy"/>
    <s v="1724601"/>
    <s v="200 BRK X27 DOBRIY APPLE PEAR SLIM JC RU"/>
    <n v="1.9020779999999999"/>
    <n v="3.8041559999999999"/>
    <n v="7.6083119999999997"/>
    <n v="4.906358"/>
    <n v="2.6864840000000001"/>
    <n v="4.234413"/>
    <n v="2.4136340000000001"/>
    <n v="0"/>
    <n v="0"/>
    <n v="0"/>
    <n v="0"/>
    <n v="0"/>
  </r>
  <r>
    <x v="0"/>
    <x v="1"/>
    <x v="3"/>
    <s v="Dobriy"/>
    <s v="1724603"/>
    <s v="200 BRK X27 DOBRIY APPLE PEAR JC NEW RU"/>
    <m/>
    <m/>
    <m/>
    <n v="0"/>
    <n v="0"/>
    <n v="0"/>
    <n v="0"/>
    <n v="3.4259759999999999"/>
    <n v="3.5468449999999998"/>
    <n v="2.7782279999999999"/>
    <n v="1.393132"/>
    <n v="1.1582650000000001"/>
  </r>
  <r>
    <x v="0"/>
    <x v="1"/>
    <x v="3"/>
    <s v="Dobriy"/>
    <s v="1794601"/>
    <s v="1.0 BRK X12 DOBRIY VEGETABLE MIX RU"/>
    <n v="2.1134200000000001"/>
    <n v="2.1134200000000001"/>
    <n v="6.3402599999999998"/>
    <n v="3.4949089999999998"/>
    <n v="1.4547600000000001"/>
    <n v="2.824732"/>
    <n v="1.8247"/>
    <n v="1.3649640000000001"/>
    <n v="2.0384000000000002"/>
    <n v="1.564592"/>
    <n v="1.64544"/>
    <n v="1.68486"/>
  </r>
  <r>
    <x v="0"/>
    <x v="1"/>
    <x v="3"/>
    <s v="Dobriy"/>
    <s v="1855401"/>
    <s v="110 BRK X10 DOBRIY BERRY DANCE PUR RU"/>
    <n v="0.36280400000000002"/>
    <n v="2.3582260000000002"/>
    <n v="2.539628"/>
    <n v="1.8512900000000001"/>
    <n v="2.4363090000000001"/>
    <n v="1.2071989999999999"/>
    <n v="0.46889399999999998"/>
    <n v="0"/>
    <n v="0"/>
    <n v="0"/>
    <n v="0"/>
    <n v="0"/>
  </r>
  <r>
    <x v="0"/>
    <x v="1"/>
    <x v="3"/>
    <s v="Dobriy"/>
    <s v="1855601"/>
    <s v="110 BRK X10 DOBRIY STRAW BANAN GO PUR RU"/>
    <n v="1.4653039999999999"/>
    <n v="2.0147930000000001"/>
    <n v="1.282141"/>
    <n v="1.9752890000000001"/>
    <n v="2.1700750000000002"/>
    <n v="1.2290460000000001"/>
    <n v="0.47738000000000003"/>
    <n v="0"/>
    <n v="0"/>
    <n v="0"/>
    <n v="0"/>
    <n v="0"/>
  </r>
  <r>
    <x v="0"/>
    <x v="1"/>
    <x v="3"/>
    <s v="Dobriy"/>
    <s v="1859101"/>
    <s v="110 BRK X10 DOBRIY EXOTIC ROCK PURR RU"/>
    <n v="0.54948900000000001"/>
    <n v="0.91581500000000005"/>
    <n v="0.91581500000000005"/>
    <n v="1.057936"/>
    <n v="1.1666319999999999"/>
    <n v="1.168207"/>
    <n v="0.45374799999999998"/>
    <n v="0"/>
    <n v="0"/>
    <n v="0"/>
    <n v="0"/>
    <n v="0"/>
  </r>
  <r>
    <x v="0"/>
    <x v="1"/>
    <x v="3"/>
    <s v="Dobriy"/>
    <s v="1908701"/>
    <s v="1.0 BRK X12 DOBRIY APL ORN PEA CAR JC RU"/>
    <m/>
    <m/>
    <n v="4.2268400000000002"/>
    <n v="0.60053900000000004"/>
    <n v="0.57081999999999999"/>
    <n v="4.5859959999999997"/>
    <n v="3.571234"/>
    <n v="2.6561349999999999"/>
    <n v="3.9871750000000001"/>
    <n v="3.9360940000000002"/>
    <n v="4.1528739999999997"/>
    <n v="4.2523249999999999"/>
  </r>
  <r>
    <x v="0"/>
    <x v="1"/>
    <x v="3"/>
    <s v="Dobriy"/>
    <s v="1913901"/>
    <s v="1.0 BRK X12 DOBRIY APPLE GRAPE JC RU"/>
    <m/>
    <n v="2.1134200000000001"/>
    <n v="6.3402599999999998"/>
    <n v="5.4507909999999997"/>
    <n v="2.277644"/>
    <n v="6.7346450000000004"/>
    <n v="7.2205240000000002"/>
    <n v="5.3755879999999996"/>
    <n v="8.0511250000000008"/>
    <n v="6.891222"/>
    <n v="7.2611499999999998"/>
    <n v="7.4349049999999997"/>
  </r>
  <r>
    <x v="0"/>
    <x v="1"/>
    <x v="3"/>
    <s v="Dobriy"/>
    <s v="1915601"/>
    <s v="1.0 BRK X12 DOBRIY APPL ORANG MAND JC RU"/>
    <m/>
    <m/>
    <n v="2.1134200000000001"/>
    <n v="0"/>
    <n v="0.564164"/>
    <n v="5.1120590000000004"/>
    <n v="10.291148"/>
    <n v="7.6508320000000003"/>
    <n v="11.461399999999999"/>
    <n v="6.9781420000000001"/>
    <n v="7.3655720000000002"/>
    <n v="7.5329750000000004"/>
  </r>
  <r>
    <x v="0"/>
    <x v="1"/>
    <x v="3"/>
    <s v="Dobriy"/>
    <s v="2076701"/>
    <s v="900 PET X12 DOBRIY LEMON MINT RU"/>
    <m/>
    <m/>
    <n v="5.7062340000000003"/>
    <n v="8.1917170000000006"/>
    <n v="2.3744480000000001"/>
    <n v="5.5728200000000001"/>
    <n v="6.0597760000000003"/>
    <n v="9.2242440000000006"/>
    <n v="3.7706750000000002"/>
    <n v="1.3504879999999999"/>
    <n v="0.53008"/>
    <n v="1.3731549999999999"/>
  </r>
  <r>
    <x v="0"/>
    <x v="1"/>
    <x v="3"/>
    <s v="Dobriy"/>
    <s v="2076801"/>
    <s v="900 PET X12 DOBRIY KIWI STR BASIL RU"/>
    <m/>
    <m/>
    <m/>
    <n v="1.9020779999999999"/>
    <n v="0"/>
    <n v="0"/>
    <n v="3.2187199999999998"/>
    <n v="3.4253439999999999"/>
    <n v="1.3202"/>
    <n v="0.54015599999999997"/>
    <n v="0.5101"/>
    <n v="0.71501499999999996"/>
  </r>
  <r>
    <x v="0"/>
    <x v="1"/>
    <x v="3"/>
    <s v="Dobriy"/>
    <s v="2077001"/>
    <s v="450 PET X12 DOBRIY LEMON MINT RU"/>
    <n v="0.95103899999999997"/>
    <n v="1.9020779999999999"/>
    <n v="6.657273"/>
    <n v="5.1199810000000001"/>
    <n v="8.1890009999999993"/>
    <n v="10.878958000000001"/>
    <n v="6.1113759999999999"/>
    <n v="6.548616"/>
    <n v="2.5104350000000002"/>
    <n v="1.0205"/>
    <n v="1.0002120000000001"/>
    <n v="1.3651150000000001"/>
  </r>
  <r>
    <x v="0"/>
    <x v="1"/>
    <x v="3"/>
    <s v="Dobriy"/>
    <s v="2077101"/>
    <s v="450 PET X12 DOBRIY KIWI STR BASIL RU"/>
    <n v="0.95103899999999997"/>
    <n v="4.7551949999999996"/>
    <n v="4.7551949999999996"/>
    <n v="11.214829"/>
    <n v="10.160081999999999"/>
    <n v="12.490608"/>
    <n v="4.2292319999999997"/>
    <n v="6.4825080000000002"/>
    <n v="2.6303899999999998"/>
    <n v="0.94041799999999998"/>
    <n v="0.38009799999999999"/>
    <n v="0.95882500000000004"/>
  </r>
  <r>
    <x v="0"/>
    <x v="1"/>
    <x v="3"/>
    <s v="Dobriy"/>
    <s v="2214901"/>
    <s v="1.0 BRK X12 DOBRIY MANGO MIX RU"/>
    <m/>
    <m/>
    <m/>
    <n v="0"/>
    <n v="0"/>
    <n v="0"/>
    <n v="11.394043999999999"/>
    <n v="9.6646239999999999"/>
    <n v="7.2591099999999997"/>
    <n v="10.832763999999999"/>
    <n v="6.3084720000000001"/>
    <n v="3.8398300000000001"/>
  </r>
  <r>
    <x v="0"/>
    <x v="1"/>
    <x v="3"/>
    <s v="Dobriy"/>
    <s v="2221101"/>
    <s v="330 BRK X12 DOBRIY APPLE STRAWB KIWI RU"/>
    <m/>
    <m/>
    <m/>
    <n v="0"/>
    <n v="0"/>
    <n v="0"/>
    <n v="0.240039"/>
    <n v="0.29405999999999999"/>
    <n v="0.11998499999999999"/>
    <n v="0.11000799999999999"/>
    <n v="7.0050000000000001E-2"/>
    <n v="3.9980000000000002E-2"/>
  </r>
  <r>
    <x v="0"/>
    <x v="1"/>
    <x v="3"/>
    <s v="Dobriy"/>
    <s v="2221201"/>
    <s v="330 BRK X12 DOBRIY APPLE RASPBER MEL RU"/>
    <m/>
    <m/>
    <m/>
    <n v="0"/>
    <n v="0"/>
    <n v="0"/>
    <n v="0.240039"/>
    <n v="0.29405999999999999"/>
    <n v="0.11998499999999999"/>
    <n v="0.11000799999999999"/>
    <n v="7.0050000000000001E-2"/>
    <n v="3.9980000000000002E-2"/>
  </r>
  <r>
    <x v="0"/>
    <x v="1"/>
    <x v="3"/>
    <s v="Dobriy"/>
    <s v="2221301"/>
    <s v="330 BRK X12 DOBRIY APL ORG MNG PASSNF RU"/>
    <m/>
    <m/>
    <m/>
    <n v="0"/>
    <n v="0"/>
    <n v="0"/>
    <n v="0.32841900000000002"/>
    <n v="0.26999800000000002"/>
    <n v="0.13"/>
    <n v="0.11999600000000001"/>
    <n v="0.08"/>
    <n v="4.9994999999999998E-2"/>
  </r>
  <r>
    <x v="0"/>
    <x v="1"/>
    <x v="3"/>
    <s v="Dobriy"/>
    <s v="371404"/>
    <s v="200 BRK X27 DOBRIY APPLE PEACH JC RU"/>
    <n v="0.95103899999999997"/>
    <n v="2.8531170000000001"/>
    <n v="3.8041559999999999"/>
    <n v="7.0101779999999998"/>
    <n v="1.3487960000000001"/>
    <n v="2.143319"/>
    <n v="2.1997870000000002"/>
    <n v="0"/>
    <n v="0"/>
    <n v="0"/>
    <n v="0"/>
    <n v="0"/>
  </r>
  <r>
    <x v="0"/>
    <x v="1"/>
    <x v="3"/>
    <s v="Dobriy"/>
    <s v="371406"/>
    <s v="200 BRK X27 DOBRIY APPLE PEACH JC NEW RU"/>
    <m/>
    <m/>
    <m/>
    <n v="0"/>
    <n v="0"/>
    <n v="0"/>
    <n v="0"/>
    <n v="8.2955559999999995"/>
    <n v="7.2581800000000003"/>
    <n v="6.9395239999999996"/>
    <n v="3.1449020000000001"/>
    <n v="2.6035599999999999"/>
  </r>
  <r>
    <x v="0"/>
    <x v="1"/>
    <x v="3"/>
    <s v="Dobriy"/>
    <s v="371506"/>
    <s v="2.0 BRK X6 DOBRIY ORANGE NECT RU"/>
    <n v="4.2268400000000002"/>
    <n v="25.361039999999999"/>
    <n v="16.907360000000001"/>
    <n v="13.957153999999999"/>
    <n v="11.857036000000001"/>
    <n v="116.638604"/>
    <n v="49.666124000000003"/>
    <n v="48.216923999999999"/>
    <n v="39.690669999999997"/>
    <n v="88.748940000000005"/>
    <n v="28.143795999999998"/>
    <n v="58.072605000000003"/>
  </r>
  <r>
    <x v="0"/>
    <x v="1"/>
    <x v="3"/>
    <s v="Dobriy"/>
    <s v="37201"/>
    <s v="2.0 BRK X6 DOBRIY APPLE PEACH NECT RU"/>
    <n v="2.1134200000000001"/>
    <n v="6.3402599999999998"/>
    <n v="10.5671"/>
    <n v="5.1747350000000001"/>
    <n v="4.4754060000000004"/>
    <n v="57.708204000000002"/>
    <n v="20.884533999999999"/>
    <n v="20.274070999999999"/>
    <n v="16.684265"/>
    <n v="18.285688"/>
    <n v="5.8028560000000002"/>
    <n v="11.960936"/>
  </r>
  <r>
    <x v="0"/>
    <x v="1"/>
    <x v="3"/>
    <s v="Dobriy"/>
    <s v="372107"/>
    <s v="1.0 BRK X12 DOBRIY ORANGE NECT RU"/>
    <n v="65.516019999999997"/>
    <n v="84.536799999999999"/>
    <n v="188.09438"/>
    <n v="118.328925"/>
    <n v="80.627986000000007"/>
    <n v="217.49361500000001"/>
    <n v="120.758132"/>
    <n v="85.354656000000006"/>
    <n v="135.02379400000001"/>
    <n v="64.132154"/>
    <n v="68.040244000000001"/>
    <n v="70.979470000000006"/>
  </r>
  <r>
    <x v="0"/>
    <x v="1"/>
    <x v="3"/>
    <s v="Dobriy"/>
    <s v="372202"/>
    <s v="1.0 BRK X12 DOBRIY APPLE PEACH NECT RU"/>
    <n v="50.722079999999998"/>
    <n v="48.60866"/>
    <n v="59.175759999999997"/>
    <n v="53.019654000000003"/>
    <n v="37.310471999999997"/>
    <n v="81.939250999999999"/>
    <n v="100.921218"/>
    <n v="75.037121999999997"/>
    <n v="112.45985"/>
    <n v="69.545993999999993"/>
    <n v="73.342352000000005"/>
    <n v="75.044640999999999"/>
  </r>
  <r>
    <x v="0"/>
    <x v="1"/>
    <x v="3"/>
    <s v="Dobriy"/>
    <s v="664502"/>
    <s v="2.0 BRK X6 DOBRIY APPLE NECT RU"/>
    <n v="2.1134200000000001"/>
    <n v="4.2268400000000002"/>
    <n v="6.3402599999999998"/>
    <n v="5.2001499999999998"/>
    <n v="3.3320240000000001"/>
    <n v="34.149650000000001"/>
    <n v="16.139654"/>
    <n v="15.666297999999999"/>
    <n v="12.901095"/>
    <n v="13.13344"/>
    <n v="4.1707479999999997"/>
    <n v="8.5953599999999994"/>
  </r>
  <r>
    <x v="0"/>
    <x v="1"/>
    <x v="3"/>
    <s v="Dobriy"/>
    <s v="724803"/>
    <s v="1.0 BRK X12 DOBRIY APPLE NECT RU"/>
    <n v="2.1134200000000001"/>
    <n v="8.4536800000000003"/>
    <n v="10.5671"/>
    <n v="2.3928189999999998"/>
    <n v="5.0225600000000004"/>
    <n v="12.346949"/>
    <n v="16.243492"/>
    <n v="12.074158000000001"/>
    <n v="18.102370000000001"/>
    <n v="8.2819040000000008"/>
    <n v="8.7368079999999999"/>
    <n v="8.9326000000000008"/>
  </r>
  <r>
    <x v="0"/>
    <x v="1"/>
    <x v="3"/>
    <s v="Dobriy"/>
    <s v="730504"/>
    <s v="200 BRK X27 DOBRIY APPLE JC RU"/>
    <n v="21.873896999999999"/>
    <n v="26.629092"/>
    <n v="33.286365000000004"/>
    <n v="23.076184000000001"/>
    <n v="16.639329"/>
    <n v="34.319347"/>
    <n v="12.862591"/>
    <n v="0"/>
    <n v="0"/>
    <n v="0"/>
    <n v="0"/>
    <n v="0"/>
  </r>
  <r>
    <x v="0"/>
    <x v="1"/>
    <x v="3"/>
    <s v="Dobriy"/>
    <s v="730507"/>
    <s v="200 BRK X27 DOBRIY APPLE JC NEW RU"/>
    <m/>
    <m/>
    <m/>
    <n v="0"/>
    <n v="0"/>
    <n v="0"/>
    <n v="0"/>
    <n v="14.296426"/>
    <n v="13.0952"/>
    <n v="14.77768"/>
    <n v="6.0029120000000002"/>
    <n v="4.9713599999999998"/>
  </r>
  <r>
    <x v="0"/>
    <x v="1"/>
    <x v="3"/>
    <s v="Dobriy"/>
    <s v="819307"/>
    <s v="1.0 BRK X12 DOBRIY APPLE JC RU"/>
    <n v="162.73334"/>
    <n v="181.75412"/>
    <n v="272.63117999999997"/>
    <n v="182.01807299999999"/>
    <n v="146.122646"/>
    <n v="319.17554100000001"/>
    <n v="209.24733599999999"/>
    <n v="155.600234"/>
    <n v="227.47130000000001"/>
    <n v="125.08578799999999"/>
    <n v="125.186116"/>
    <n v="123.335995"/>
  </r>
  <r>
    <x v="0"/>
    <x v="1"/>
    <x v="3"/>
    <s v="Dobriy"/>
    <s v="819408"/>
    <s v="1.0 BRK X12 DOBRIY TOMATO JC RU"/>
    <n v="141.59914000000001"/>
    <n v="196.54805999999999"/>
    <n v="314.89958000000001"/>
    <n v="225.868763"/>
    <n v="150.64279999999999"/>
    <n v="210.16469900000001"/>
    <n v="158.27386000000001"/>
    <n v="117.69338399999999"/>
    <n v="176.38218499999999"/>
    <n v="87.587419999999995"/>
    <n v="92.370124000000004"/>
    <n v="94.523425000000003"/>
  </r>
  <r>
    <x v="0"/>
    <x v="1"/>
    <x v="3"/>
    <s v="Dobriy"/>
    <s v="819608"/>
    <s v="1.0 BRK X12 DOBRIY MULTIFRUIT NECT RU"/>
    <n v="95.103899999999996"/>
    <n v="120.46494"/>
    <n v="169.0736"/>
    <n v="118.058817"/>
    <n v="96.171216000000001"/>
    <n v="178.99977200000001"/>
    <n v="130.72685200000001"/>
    <n v="97.217033999999998"/>
    <n v="145.690269"/>
    <n v="97.731800000000007"/>
    <n v="103.078942"/>
    <n v="105.47969000000001"/>
  </r>
  <r>
    <x v="0"/>
    <x v="1"/>
    <x v="3"/>
    <s v="Dobriy"/>
    <s v="819806"/>
    <s v="1.0 BRK X12 DOBRIY APRICOT NECT RU"/>
    <n v="16.907360000000001"/>
    <n v="16.907360000000001"/>
    <n v="14.793939999999999"/>
    <n v="20.564201000000001"/>
    <n v="11.557404"/>
    <n v="9.6397440000000003"/>
    <n v="1.0568820000000001"/>
    <n v="0.79360399999999998"/>
    <n v="1.179433"/>
    <n v="0.73265400000000003"/>
    <n v="0.78347999999999995"/>
    <n v="0.79339499999999996"/>
  </r>
  <r>
    <x v="0"/>
    <x v="1"/>
    <x v="3"/>
    <s v="Dobriy"/>
    <s v="821406"/>
    <s v="1.0 BRK X12 DOBRIY PINEAPPLE NECT RU"/>
    <n v="27.474460000000001"/>
    <n v="31.7013"/>
    <n v="52.835500000000003"/>
    <n v="30.931322999999999"/>
    <n v="26.900445999999999"/>
    <n v="69.526075000000006"/>
    <n v="44.869922000000003"/>
    <n v="33.365042000000003"/>
    <n v="49.999290000000002"/>
    <n v="23.802834000000001"/>
    <n v="25.100439999999999"/>
    <n v="25.69238"/>
  </r>
  <r>
    <x v="0"/>
    <x v="1"/>
    <x v="3"/>
    <s v="Dobriy"/>
    <s v="821505"/>
    <s v="2.0 BRK X6 DOBRIY PINEAPPLE NECT RU"/>
    <n v="2.1134200000000001"/>
    <n v="4.2268400000000002"/>
    <n v="4.2268400000000002"/>
    <n v="7.375006"/>
    <n v="2.3219959999999999"/>
    <n v="23.626438"/>
    <n v="23.335052999999998"/>
    <n v="22.64668"/>
    <n v="18.6463"/>
    <n v="37.836488000000003"/>
    <n v="12.004645999999999"/>
    <n v="24.755044999999999"/>
  </r>
  <r>
    <x v="0"/>
    <x v="1"/>
    <x v="3"/>
    <s v="Dobriy"/>
    <s v="822304"/>
    <s v="1.0 BRK X12 DOBRIY GRAPE NECT RU"/>
    <n v="6.3402599999999998"/>
    <n v="19.020779999999998"/>
    <n v="19.020779999999998"/>
    <n v="14.698117999999999"/>
    <n v="10.122328"/>
    <n v="21.062311999999999"/>
    <n v="13.417453999999999"/>
    <n v="9.9788619999999995"/>
    <n v="14.948515"/>
    <n v="4.9170199999999999"/>
    <n v="5.1845720000000002"/>
    <n v="5.3042499999999997"/>
  </r>
  <r>
    <x v="0"/>
    <x v="1"/>
    <x v="3"/>
    <s v="Dobriy"/>
    <s v="822501"/>
    <s v="1.0 BRK X12 DOBRIY AP B/ASH CHER NECT RU"/>
    <n v="10.5671"/>
    <n v="33.814720000000001"/>
    <n v="40.154980000000002"/>
    <n v="34.237352999999999"/>
    <n v="19.864622000000001"/>
    <n v="35.126133000000003"/>
    <n v="19.091719999999999"/>
    <n v="14.2011"/>
    <n v="21.281780000000001"/>
    <n v="9.3000860000000003"/>
    <n v="9.807696"/>
    <n v="10.038035000000001"/>
  </r>
  <r>
    <x v="0"/>
    <x v="1"/>
    <x v="3"/>
    <s v="Dobriy"/>
    <s v="822605"/>
    <s v="2.0 BRK X6 DOBRIY APPLE JC RU"/>
    <n v="31.7013"/>
    <n v="48.60866"/>
    <n v="71.856279999999998"/>
    <n v="46.0182"/>
    <n v="35.099395999999999"/>
    <n v="183.648336"/>
    <n v="73.168412000000004"/>
    <n v="71.022623999999993"/>
    <n v="58.478104999999999"/>
    <n v="140.719424"/>
    <n v="44.633572000000001"/>
    <n v="92.074775000000002"/>
  </r>
  <r>
    <x v="0"/>
    <x v="1"/>
    <x v="3"/>
    <s v="Dobriy"/>
    <s v="825602"/>
    <s v="1.0 BRK X12 DOBRIY AP B/ASH R/BR NECT RU"/>
    <n v="6.3402599999999998"/>
    <n v="2.1134200000000001"/>
    <n v="19.020779999999998"/>
    <n v="11.573873000000001"/>
    <n v="7.3763360000000002"/>
    <n v="15.846263"/>
    <n v="10.691794"/>
    <n v="7.9470780000000003"/>
    <n v="11.922834999999999"/>
    <n v="3.9361380000000001"/>
    <n v="4.1529800000000003"/>
    <n v="4.2434050000000001"/>
  </r>
  <r>
    <x v="0"/>
    <x v="1"/>
    <x v="3"/>
    <s v="Dobriy"/>
    <s v="840706"/>
    <s v="2.0 BRK X6 DOBRIY TOMATO JC RU"/>
    <n v="8.4536800000000003"/>
    <n v="33.814720000000001"/>
    <n v="38.041559999999997"/>
    <n v="30.091159999999999"/>
    <n v="18.679130000000001"/>
    <n v="110.8678"/>
    <n v="43.005332000000003"/>
    <n v="41.744962000000001"/>
    <n v="34.368769999999998"/>
    <n v="81.871592000000007"/>
    <n v="25.967784000000002"/>
    <n v="53.568663000000001"/>
  </r>
  <r>
    <x v="0"/>
    <x v="1"/>
    <x v="3"/>
    <s v="Dobriy"/>
    <s v="844204"/>
    <s v="2.0 BRK X6 DOBRIY APRICOT NECT RU"/>
    <m/>
    <m/>
    <m/>
    <n v="2.1134200000000001"/>
    <n v="0"/>
    <n v="0"/>
    <n v="2.6844800000000002"/>
    <n v="2.605734"/>
    <n v="2.1415030000000002"/>
    <n v="0"/>
    <n v="0"/>
    <n v="0"/>
  </r>
  <r>
    <x v="0"/>
    <x v="1"/>
    <x v="3"/>
    <s v="Dobriy"/>
    <s v="856901"/>
    <s v="2.0 BRK X6 DOBRIY AP B/ASH CHER NECT RU"/>
    <n v="4.2268400000000002"/>
    <n v="6.3402599999999998"/>
    <n v="12.68052"/>
    <n v="4.938949"/>
    <n v="4.6256279999999999"/>
    <n v="21.182030999999998"/>
    <n v="5.3908079999999998"/>
    <n v="5.2327680000000001"/>
    <n v="4.3089449999999996"/>
    <n v="11.201368"/>
    <n v="3.5542039999999999"/>
    <n v="7.3332800000000002"/>
  </r>
  <r>
    <x v="0"/>
    <x v="1"/>
    <x v="3"/>
    <s v="Dobriy"/>
    <s v="865506"/>
    <s v="2.0 BRK X6 DOBRIY MULTIFRUIT NECT RU"/>
    <n v="21.1342"/>
    <n v="25.361039999999999"/>
    <n v="54.948920000000001"/>
    <n v="46.570126000000002"/>
    <n v="23.763031999999999"/>
    <n v="119.014779"/>
    <n v="43.551335999999999"/>
    <n v="42.274590000000003"/>
    <n v="34.804665"/>
    <n v="55.133012000000001"/>
    <n v="17.481127999999998"/>
    <n v="36.080885000000002"/>
  </r>
  <r>
    <x v="0"/>
    <x v="1"/>
    <x v="3"/>
    <s v="Dobriy"/>
    <s v="932201"/>
    <s v="2.0 BRK X6 DOBRIY AP B/ASH R/BR NECT RU"/>
    <n v="2.1134200000000001"/>
    <n v="4.2268400000000002"/>
    <n v="8.4536800000000003"/>
    <n v="4.4970439999999998"/>
    <n v="3.5012919999999998"/>
    <n v="15.207473"/>
    <n v="3.920712"/>
    <n v="3.802654"/>
    <n v="3.129095"/>
    <n v="7.0037479999999999"/>
    <n v="2.2243900000000001"/>
    <n v="4.5863849999999999"/>
  </r>
  <r>
    <x v="0"/>
    <x v="1"/>
    <x v="3"/>
    <s v="Dobriy Pulpy"/>
    <s v="1325902"/>
    <s v="450 PET X12 DOBRIY PULPY ORANGE NC RU"/>
    <n v="23.775974999999999"/>
    <n v="45.649872000000002"/>
    <n v="66.572730000000007"/>
    <n v="57.970681999999996"/>
    <n v="54.869256999999998"/>
    <n v="79.313832000000005"/>
    <n v="46.150436999999997"/>
    <n v="43.323954000000001"/>
    <n v="34.177754999999998"/>
    <n v="22.823505999999998"/>
    <n v="9.3744800000000001"/>
    <n v="11.291005"/>
  </r>
  <r>
    <x v="0"/>
    <x v="1"/>
    <x v="3"/>
    <s v="Dobriy Pulpy"/>
    <s v="1346401"/>
    <s v="900 PET X12 DOBRIY PULPY ORANGE RU"/>
    <n v="24.727014"/>
    <n v="51.356105999999997"/>
    <n v="53.258184"/>
    <n v="53.220733000000003"/>
    <n v="42.554304000000002"/>
    <n v="65.038854999999998"/>
    <n v="61.384247999999999"/>
    <n v="54.157491999999998"/>
    <n v="51.311574999999998"/>
    <n v="21.340910000000001"/>
    <n v="19.812131999999998"/>
    <n v="23.150295"/>
  </r>
  <r>
    <x v="0"/>
    <x v="1"/>
    <x v="3"/>
    <s v="Dobriy Pulpy"/>
    <s v="1467101"/>
    <s v="450 PET X12 DOBRIY PULPY TROPIC RU"/>
    <n v="4.7551949999999996"/>
    <n v="10.461429000000001"/>
    <n v="20.922858000000002"/>
    <n v="13.250634"/>
    <n v="14.070071"/>
    <n v="31.508526"/>
    <n v="9.9152319999999996"/>
    <n v="9.3050320000000006"/>
    <n v="7.3430549999999997"/>
    <n v="5.1370430000000002"/>
    <n v="2.11416"/>
    <n v="2.53653"/>
  </r>
  <r>
    <x v="0"/>
    <x v="1"/>
    <x v="3"/>
    <s v="Dobriy Pulpy"/>
    <s v="1467201"/>
    <s v="450 PET X12 DOBRIY PULP PAPP MNG BITS RU"/>
    <n v="2.8531170000000001"/>
    <n v="0.95103899999999997"/>
    <n v="7.6083119999999997"/>
    <n v="6.6415280000000001"/>
    <n v="4.80002"/>
    <n v="20.915126999999998"/>
    <n v="11.250476000000001"/>
    <n v="10.56504"/>
    <n v="8.3297450000000008"/>
    <n v="4.6312600000000002"/>
    <n v="1.8966609999999999"/>
    <n v="2.2894800000000002"/>
  </r>
  <r>
    <x v="0"/>
    <x v="1"/>
    <x v="3"/>
    <s v="Dobriy Pulpy"/>
    <s v="1467301"/>
    <s v="900 PET X12 DOBRIY PULPY TROPIC RU"/>
    <n v="9.5103899999999992"/>
    <n v="11.412468000000001"/>
    <n v="19.020779999999998"/>
    <n v="19.101012000000001"/>
    <n v="12.469172"/>
    <n v="30.903905000000002"/>
    <n v="17.170819999999999"/>
    <n v="15.150426"/>
    <n v="14.352945"/>
    <n v="4.1255740000000003"/>
    <n v="3.841596"/>
    <n v="4.4801500000000001"/>
  </r>
  <r>
    <x v="0"/>
    <x v="1"/>
    <x v="3"/>
    <s v="Dobriy Pulpy"/>
    <s v="1972201"/>
    <s v="450 PET X12 DOBRIY PULPY ALOE RU"/>
    <n v="3.8041559999999999"/>
    <n v="4.7551949999999996"/>
    <n v="7.6083119999999997"/>
    <n v="11.057968000000001"/>
    <n v="6.2494040000000002"/>
    <n v="11.136533"/>
    <n v="15.770125999999999"/>
    <n v="14.799338000000001"/>
    <n v="11.67454"/>
    <n v="12.296696000000001"/>
    <n v="5.0496759999999998"/>
    <n v="6.0778600000000003"/>
  </r>
  <r>
    <x v="0"/>
    <x v="1"/>
    <x v="3"/>
    <s v="Dobriy Pulpy"/>
    <s v="1974401"/>
    <s v="450 PET X12 DOBRIY PULPY COCONUT RU"/>
    <n v="0.95103899999999997"/>
    <m/>
    <n v="0.95103899999999997"/>
    <n v="3.280338"/>
    <n v="0.89524999999999999"/>
    <n v="9.0558069999999997"/>
    <n v="9.9808160000000008"/>
    <n v="9.3669720000000005"/>
    <n v="7.39438"/>
    <n v="10.779593999999999"/>
    <n v="4.4214820000000001"/>
    <n v="5.3284099999999999"/>
  </r>
  <r>
    <x v="0"/>
    <x v="1"/>
    <x v="3"/>
    <s v="Dobriy Pulpy"/>
    <s v="2075401"/>
    <s v="450 PET X12 DOBRIY PULPY ALOE SAKURA RU"/>
    <n v="0.95103899999999997"/>
    <n v="1.9020779999999999"/>
    <n v="3.8041559999999999"/>
    <n v="5.6827829999999997"/>
    <n v="0"/>
    <n v="0"/>
    <n v="0"/>
    <n v="0"/>
    <n v="0"/>
    <n v="0"/>
    <n v="0"/>
    <n v="0"/>
  </r>
  <r>
    <x v="0"/>
    <x v="1"/>
    <x v="3"/>
    <s v="Dobriy Pulpy"/>
    <s v="2192801"/>
    <s v="450 PET X12 DOBR PULPY MEL CACT CARAM RU"/>
    <m/>
    <m/>
    <m/>
    <n v="0"/>
    <n v="0"/>
    <n v="0"/>
    <n v="8.8008039999999994"/>
    <n v="4.4775679999999998"/>
    <n v="2.5705450000000001"/>
    <n v="1.9450959999999999"/>
    <n v="0.80135999999999996"/>
    <n v="0.40439999999999998"/>
  </r>
  <r>
    <x v="0"/>
    <x v="1"/>
    <x v="3"/>
    <s v="Fanta"/>
    <s v="1324803"/>
    <s v="1.5 PET X9 FANTA ORANGE RU"/>
    <n v="49.929558"/>
    <n v="90.348724000000004"/>
    <n v="130.76788999999999"/>
    <n v="113.63478000000001"/>
    <n v="121.97557999999999"/>
    <n v="195.54849899999999"/>
    <n v="110.358772"/>
    <n v="119.31148"/>
    <n v="89.141589999999994"/>
    <n v="58.951656"/>
    <n v="67.589591999999996"/>
    <n v="51.707949999999997"/>
  </r>
  <r>
    <x v="0"/>
    <x v="1"/>
    <x v="3"/>
    <s v="Fanta"/>
    <s v="1540502"/>
    <s v="900 PET X12 FANTA ORANGE RU"/>
    <n v="102.71221199999999"/>
    <n v="163.57870800000001"/>
    <n v="216.83689200000001"/>
    <n v="386.59832799999998"/>
    <n v="180.03456600000001"/>
    <n v="355.97173299999997"/>
    <n v="218.36938799999999"/>
    <n v="235.90088399999999"/>
    <n v="182.13295500000001"/>
    <n v="141.31411600000001"/>
    <n v="126.016842"/>
    <n v="133.08345"/>
  </r>
  <r>
    <x v="0"/>
    <x v="1"/>
    <x v="3"/>
    <s v="Fanta"/>
    <s v="1638402"/>
    <s v="330 NRG X12 FANTA ORANGE RU"/>
    <n v="3.4871449999999999"/>
    <n v="2.0922869999999998"/>
    <n v="6.9742899999999999"/>
    <n v="12.622496"/>
    <n v="13.186501"/>
    <n v="8.5274769999999993"/>
    <n v="2.7047279999999998"/>
    <n v="2.1144319999999999"/>
    <n v="1.8692949999999999"/>
    <n v="1.3395840000000001"/>
    <n v="1.071604"/>
    <n v="1.7324200000000001"/>
  </r>
  <r>
    <x v="0"/>
    <x v="1"/>
    <x v="3"/>
    <s v="Fanta"/>
    <s v="1656404"/>
    <s v="1.5 PET X9 FANTA PEAR RU"/>
    <n v="2.3775979999999999"/>
    <m/>
    <n v="2.3775979999999999"/>
    <n v="0"/>
    <n v="0"/>
    <n v="0"/>
    <n v="0"/>
    <n v="0"/>
    <n v="0"/>
    <n v="0"/>
    <n v="0"/>
    <n v="0"/>
  </r>
  <r>
    <x v="0"/>
    <x v="1"/>
    <x v="3"/>
    <s v="Fanta"/>
    <s v="1656501"/>
    <s v="500 PET X24 FANTA PEAR RU"/>
    <n v="4.2268400000000002"/>
    <n v="2.1134200000000001"/>
    <n v="2.1134200000000001"/>
    <n v="0"/>
    <n v="0"/>
    <n v="0"/>
    <n v="0"/>
    <n v="0"/>
    <n v="0"/>
    <n v="0"/>
    <n v="0"/>
    <n v="0"/>
  </r>
  <r>
    <x v="0"/>
    <x v="1"/>
    <x v="3"/>
    <s v="Fanta"/>
    <s v="175849"/>
    <s v="2.0 PET X6 FANTA ORANGE RU"/>
    <n v="71.856279999999998"/>
    <n v="78.196539999999999"/>
    <n v="162.73334"/>
    <n v="130.91774899999999"/>
    <n v="57.942431999999997"/>
    <n v="352.79583000000002"/>
    <n v="243.05918600000001"/>
    <n v="165.783118"/>
    <n v="198.44373999999999"/>
    <n v="98.625091999999995"/>
    <n v="68.905208000000002"/>
    <n v="174.94717"/>
  </r>
  <r>
    <x v="0"/>
    <x v="1"/>
    <x v="3"/>
    <s v="Fanta"/>
    <s v="1868101"/>
    <s v="900 PET X12 FANTA PEAR RU"/>
    <n v="1.9020779999999999"/>
    <n v="3.8041559999999999"/>
    <n v="1.9020779999999999"/>
    <n v="3.8041559999999999"/>
    <n v="0"/>
    <n v="0"/>
    <n v="0"/>
    <n v="0"/>
    <n v="0"/>
    <n v="0"/>
    <n v="0"/>
    <n v="0"/>
  </r>
  <r>
    <x v="0"/>
    <x v="1"/>
    <x v="3"/>
    <s v="Fanta"/>
    <s v="1868201"/>
    <s v="900 PET X12 FANTA CITRUS RU"/>
    <n v="13.314546"/>
    <n v="7.6083119999999997"/>
    <n v="17.118701999999999"/>
    <n v="11.030105000000001"/>
    <n v="13.123597999999999"/>
    <n v="33.328637000000001"/>
    <n v="29.160194000000001"/>
    <n v="31.211732000000001"/>
    <n v="19.560625000000002"/>
    <n v="13.012076"/>
    <n v="12.532486"/>
    <n v="14.96123"/>
  </r>
  <r>
    <x v="0"/>
    <x v="1"/>
    <x v="3"/>
    <s v="Fanta"/>
    <s v="1977601"/>
    <s v="900 PET X12 FANTA MANGO GUAVA RU"/>
    <n v="1.9020779999999999"/>
    <n v="5.7062340000000003"/>
    <n v="11.412468000000001"/>
    <n v="12.008680999999999"/>
    <n v="15.138266"/>
    <n v="17.826930000000001"/>
    <n v="25.885254"/>
    <n v="22.383365999999999"/>
    <n v="17.085364999999999"/>
    <n v="6.8031800000000002"/>
    <n v="6.2146299999999997"/>
    <n v="8.4662799999999994"/>
  </r>
  <r>
    <x v="0"/>
    <x v="1"/>
    <x v="3"/>
    <s v="Fanta"/>
    <s v="1977701"/>
    <s v="500 PET X24 FANTA MANGO GUAVA RU"/>
    <n v="6.3402599999999998"/>
    <n v="2.1134200000000001"/>
    <n v="10.5671"/>
    <n v="22.524742"/>
    <n v="12.416954"/>
    <n v="46.400272000000001"/>
    <n v="25.753692000000001"/>
    <n v="15.915571999999999"/>
    <n v="12.552474999999999"/>
    <n v="4.150468"/>
    <n v="3.90374"/>
    <n v="5.6926300000000003"/>
  </r>
  <r>
    <x v="0"/>
    <x v="1"/>
    <x v="3"/>
    <s v="Fanta"/>
    <s v="2165601"/>
    <s v="330 CAN X12 FANTA CITRUS RU"/>
    <n v="5.5794319999999997"/>
    <n v="9.7640060000000002"/>
    <n v="11.856293000000001"/>
    <n v="17.916969999999999"/>
    <n v="0"/>
    <n v="0"/>
    <n v="14.854480000000001"/>
    <n v="17.506067000000002"/>
    <n v="15.135261"/>
    <n v="5.8417960000000004"/>
    <n v="6.3156800000000004"/>
    <n v="7.9611879999999999"/>
  </r>
  <r>
    <x v="0"/>
    <x v="1"/>
    <x v="3"/>
    <s v="Fanta"/>
    <s v="246701"/>
    <s v="500 PET X24 FANTA CITRUS RU"/>
    <n v="12.68052"/>
    <n v="2.1134200000000001"/>
    <n v="8.4536800000000003"/>
    <n v="2.5953149999999998"/>
    <n v="13.573283999999999"/>
    <n v="17.82694"/>
    <n v="18.373694"/>
    <n v="15.436736"/>
    <n v="9.5077350000000003"/>
    <n v="9.4382959999999994"/>
    <n v="9.3877079999999999"/>
    <n v="11.862299"/>
  </r>
  <r>
    <x v="0"/>
    <x v="1"/>
    <x v="3"/>
    <s v="Fanta"/>
    <s v="315501"/>
    <s v="1.5 PET X9 FANTA CITRUS RU"/>
    <n v="4.7551959999999998"/>
    <n v="7.1327939999999996"/>
    <n v="4.7551959999999998"/>
    <n v="12.395913"/>
    <n v="8.6809060000000002"/>
    <n v="20.35699"/>
    <n v="4.3788980000000004"/>
    <n v="4.7612959999999998"/>
    <n v="3.0216249999999998"/>
    <n v="4.5346520000000003"/>
    <n v="5.739071"/>
    <n v="4.7353810000000003"/>
  </r>
  <r>
    <x v="0"/>
    <x v="1"/>
    <x v="3"/>
    <s v="Fanta"/>
    <s v="37305"/>
    <s v="10.0 BIB PMX FANTA ORANGE 54.0 RU"/>
    <m/>
    <m/>
    <m/>
    <n v="0"/>
    <n v="0"/>
    <n v="0"/>
    <n v="4.161422"/>
    <n v="9.9590420000000002"/>
    <n v="11.279845"/>
    <n v="5.7969999999999997"/>
    <n v="3.3064"/>
    <n v="6.3719099999999997"/>
  </r>
  <r>
    <x v="0"/>
    <x v="1"/>
    <x v="3"/>
    <s v="Fanta"/>
    <s v="592509"/>
    <s v="330 CAN X12 FANTA ORANGE RU"/>
    <n v="32.081733999999997"/>
    <n v="43.938026999999998"/>
    <n v="84.388908999999998"/>
    <n v="77.338998000000004"/>
    <n v="70.400322000000003"/>
    <n v="93.010189999999994"/>
    <n v="108.170558"/>
    <n v="110.62541899999999"/>
    <n v="136.55865600000001"/>
    <n v="47.938380000000002"/>
    <n v="45.246166000000002"/>
    <n v="52.145220000000002"/>
  </r>
  <r>
    <x v="0"/>
    <x v="1"/>
    <x v="3"/>
    <s v="Fanta"/>
    <s v="85946"/>
    <s v="500 PET X24 FANTA ORANGE RU"/>
    <n v="86.650220000000004"/>
    <n v="112.01125999999999"/>
    <n v="173.30044000000001"/>
    <n v="216.800895"/>
    <n v="141.676852"/>
    <n v="170.51867999999999"/>
    <n v="242.54528199999999"/>
    <n v="185.424916"/>
    <n v="148.57337999999999"/>
    <n v="72.779375999999999"/>
    <n v="66.724896000000001"/>
    <n v="75.893079999999998"/>
  </r>
  <r>
    <x v="0"/>
    <x v="1"/>
    <x v="3"/>
    <s v="Fuze Tea-KO"/>
    <s v="1675210"/>
    <s v="1.5 PET X6 FUZE TEA LEMON-LEMONGRASS  RU"/>
    <n v="19.020779999999998"/>
    <n v="9.5103899999999992"/>
    <n v="23.775974999999999"/>
    <n v="19.006737000000001"/>
    <n v="35.933694000000003"/>
    <n v="23.661832"/>
    <n v="18.049178000000001"/>
    <n v="16.506308000000001"/>
    <n v="7.0998029999999996"/>
    <n v="12.621169999999999"/>
    <n v="8.8026839999999993"/>
    <n v="8.6842869999999994"/>
  </r>
  <r>
    <x v="0"/>
    <x v="1"/>
    <x v="3"/>
    <s v="Fuze Tea-KO"/>
    <s v="1675510"/>
    <s v="1.5 PET X6 FUZE TEA GREEN TEA MNG-CH RU"/>
    <n v="3.1701299999999999"/>
    <n v="1.5850649999999999"/>
    <n v="6.3402599999999998"/>
    <n v="1.0085040000000001"/>
    <n v="4.9640519999999997"/>
    <n v="18.296568000000001"/>
    <n v="9.3720440000000007"/>
    <n v="8.5687440000000006"/>
    <n v="3.6702699999999999"/>
    <n v="1.5080100000000001"/>
    <n v="1.09036"/>
    <n v="1.0887279999999999"/>
  </r>
  <r>
    <x v="0"/>
    <x v="1"/>
    <x v="3"/>
    <s v="Fuze Tea-KO"/>
    <s v="1676416"/>
    <s v="500 PET X12 FUZE TEA LEMON-LEMONGRASS RU"/>
    <n v="48.60866"/>
    <n v="61.289180000000002"/>
    <n v="92.990480000000005"/>
    <n v="89.352372000000003"/>
    <n v="159.17640700000001"/>
    <n v="85.779837000000001"/>
    <n v="46.689146000000001"/>
    <n v="37.686553000000004"/>
    <n v="27.020520999999999"/>
    <n v="65.686674999999994"/>
    <n v="30.479364"/>
    <n v="31.669951000000001"/>
  </r>
  <r>
    <x v="0"/>
    <x v="1"/>
    <x v="3"/>
    <s v="Fuze Tea-KO"/>
    <s v="1676612"/>
    <s v="500 PET X12 FUZE TEA GREEN TEA MNG-CH RU"/>
    <n v="5.28355"/>
    <n v="5.28355"/>
    <n v="26.417750000000002"/>
    <n v="38.897646999999999"/>
    <n v="26.261572999999999"/>
    <n v="45.597361999999997"/>
    <n v="33.547727000000002"/>
    <n v="27.214925999999998"/>
    <n v="19.340131"/>
    <n v="31.665094"/>
    <n v="14.838808999999999"/>
    <n v="15.509228999999999"/>
  </r>
  <r>
    <x v="0"/>
    <x v="1"/>
    <x v="3"/>
    <s v="Fuze Tea-KO"/>
    <s v="1743601"/>
    <s v="1.0 PET X12 FUZE TEA GT STRW RASPB RU"/>
    <n v="10.5671"/>
    <n v="16.907360000000001"/>
    <n v="27.474460000000001"/>
    <n v="44.298039000000003"/>
    <n v="38.986730000000001"/>
    <n v="31.823097000000001"/>
    <n v="24.518643999999998"/>
    <n v="21.259312000000001"/>
    <n v="10.640285"/>
    <n v="14.464460000000001"/>
    <n v="10.937548"/>
    <n v="11.45711"/>
  </r>
  <r>
    <x v="0"/>
    <x v="1"/>
    <x v="3"/>
    <s v="Fuze Tea-KO"/>
    <s v="1746101"/>
    <s v="1.5 PET X6 FUZE TEA GT STRWB RASPB RU"/>
    <n v="4.7551949999999996"/>
    <n v="6.3402599999999998"/>
    <n v="4.7551949999999996"/>
    <n v="6.3402599999999998"/>
    <n v="11.210806"/>
    <n v="30.396073000000001"/>
    <n v="6.912928"/>
    <n v="6.3504519999999998"/>
    <n v="2.7101500000000001"/>
    <n v="3.3846059999999998"/>
    <n v="2.3607480000000001"/>
    <n v="2.3516550000000001"/>
  </r>
  <r>
    <x v="0"/>
    <x v="1"/>
    <x v="3"/>
    <s v="Fuze Tea-KO"/>
    <s v="1750103"/>
    <s v="500 PET X12 FUZE TEA GT STRW RASPB RU"/>
    <n v="13.73723"/>
    <n v="19.020779999999998"/>
    <n v="29.587879999999998"/>
    <n v="34.682941999999997"/>
    <n v="41.048907999999997"/>
    <n v="49.388784999999999"/>
    <n v="30.585281999999999"/>
    <n v="24.650793"/>
    <n v="17.640025000000001"/>
    <n v="26.348517999999999"/>
    <n v="12.217021000000001"/>
    <n v="12.664785"/>
  </r>
  <r>
    <x v="0"/>
    <x v="1"/>
    <x v="3"/>
    <s v="Fuze Tea-KO"/>
    <s v="1811101"/>
    <s v="1.0 PET X12 FUZE TEA GREEN TEA MNG-CH RU"/>
    <n v="21.1342"/>
    <n v="23.247620000000001"/>
    <n v="33.814720000000001"/>
    <n v="51.350850999999999"/>
    <n v="54.923015999999997"/>
    <n v="34.874298000000003"/>
    <n v="26.352920000000001"/>
    <n v="23.024038000000001"/>
    <n v="11.399945000000001"/>
    <n v="12.979092"/>
    <n v="9.9647640000000006"/>
    <n v="10.519575"/>
  </r>
  <r>
    <x v="0"/>
    <x v="1"/>
    <x v="3"/>
    <s v="Fuze Tea-KO"/>
    <s v="1887601"/>
    <s v="1.0 PET X12 FUZE TEA LEMON-LEMONGRASS RU"/>
    <n v="40.154980000000002"/>
    <n v="50.722079999999998"/>
    <n v="69.742859999999993"/>
    <n v="78.393310999999997"/>
    <n v="114.64014899999999"/>
    <n v="78.467879999999994"/>
    <n v="53.098233999999998"/>
    <n v="46.097425999999999"/>
    <n v="22.990369999999999"/>
    <n v="39.047884000000003"/>
    <n v="29.479140000000001"/>
    <n v="31.042341"/>
  </r>
  <r>
    <x v="0"/>
    <x v="1"/>
    <x v="3"/>
    <s v="Fuze Tea-KO"/>
    <s v="1896401"/>
    <s v="1.0 PET X12 FUZE TEA FOR-FRUIT-HIBISC RU"/>
    <n v="16.907360000000001"/>
    <n v="27.474460000000001"/>
    <n v="46.495240000000003"/>
    <n v="36.430307999999997"/>
    <n v="62.638337999999997"/>
    <n v="48.605865999999999"/>
    <n v="30.282579999999999"/>
    <n v="26.376486"/>
    <n v="13.08006"/>
    <n v="23.924444000000001"/>
    <n v="18.406524000000001"/>
    <n v="19.330774999999999"/>
  </r>
  <r>
    <x v="0"/>
    <x v="1"/>
    <x v="3"/>
    <s v="Fuze Tea-KO"/>
    <s v="1896501"/>
    <s v="500 PET X12 FUZE TEA FOR-FRUIT-HIBISC RU"/>
    <n v="17.96407"/>
    <n v="31.7013"/>
    <n v="42.2684"/>
    <n v="44.645116000000002"/>
    <n v="71.861973000000006"/>
    <n v="42.565347000000003"/>
    <n v="34.313916999999996"/>
    <n v="27.944327999999999"/>
    <n v="19.730270000000001"/>
    <n v="43.034934"/>
    <n v="20.109338999999999"/>
    <n v="20.991644999999998"/>
  </r>
  <r>
    <x v="0"/>
    <x v="1"/>
    <x v="3"/>
    <s v="Fuze Tea-KO"/>
    <s v="1933801"/>
    <s v="1.5 PET X6 FUZE TEA FOR-FRUIT-HIBISC RU"/>
    <n v="4.7551949999999996"/>
    <n v="4.7551949999999996"/>
    <n v="11.095454999999999"/>
    <n v="5.1447000000000003"/>
    <n v="13.428115999999999"/>
    <n v="16.702475"/>
    <n v="14.249656"/>
    <n v="13.124532"/>
    <n v="5.5801249999999998"/>
    <n v="9.1025600000000004"/>
    <n v="6.4959879999999997"/>
    <n v="6.3878550000000001"/>
  </r>
  <r>
    <x v="0"/>
    <x v="1"/>
    <x v="3"/>
    <s v="Fuze Tea-KO"/>
    <s v="2073101"/>
    <s v="500 PET X12 FT OOLON RASB MINT NO SUG RU"/>
    <n v="6.3402599999999998"/>
    <n v="12.68052"/>
    <n v="4.2268400000000002"/>
    <n v="7.1488319999999996"/>
    <n v="19.166995"/>
    <n v="23.107084"/>
    <n v="34.414459999999998"/>
    <n v="22.730252"/>
    <n v="16.841439999999999"/>
    <n v="12.781464"/>
    <n v="6.0794439999999996"/>
    <n v="9.17685"/>
  </r>
  <r>
    <x v="0"/>
    <x v="1"/>
    <x v="3"/>
    <s v="Fuze Tea-KO"/>
    <s v="2073201"/>
    <s v="1.0 PET X12 FT OOLONG RASB MIN NO SUG RU"/>
    <n v="6.3402599999999998"/>
    <n v="12.68052"/>
    <n v="6.3402599999999998"/>
    <n v="9.7530540000000006"/>
    <n v="15.291148"/>
    <n v="11.397603999999999"/>
    <n v="37.864359999999998"/>
    <n v="26.782354000000002"/>
    <n v="13.921677000000001"/>
    <n v="4.7717879999999999"/>
    <n v="3.6855099999999998"/>
    <n v="5.6475200000000001"/>
  </r>
  <r>
    <x v="0"/>
    <x v="1"/>
    <x v="3"/>
    <s v="Fuze Tea-KO"/>
    <s v="2073301"/>
    <s v="1.5 PET X6 FT OOLONG RASB MINT NO SUG RU"/>
    <n v="1.5850649999999999"/>
    <m/>
    <n v="6.3402599999999998"/>
    <n v="10.293528999999999"/>
    <n v="12.369928"/>
    <n v="2.2949410000000001"/>
    <n v="8.7796800000000008"/>
    <n v="6.6111370000000003"/>
    <n v="2.9795579999999999"/>
    <n v="4.1777680000000004"/>
    <n v="3.0101279999999999"/>
    <n v="4.3351559999999996"/>
  </r>
  <r>
    <x v="0"/>
    <x v="1"/>
    <x v="3"/>
    <s v="Fuze Tea-KO"/>
    <s v="2073401"/>
    <s v="500 PET X12 FUZ T GT APPL KIWI NO SUG RU"/>
    <n v="8.4536800000000003"/>
    <n v="14.793939999999999"/>
    <n v="8.4536800000000003"/>
    <n v="22.321007000000002"/>
    <n v="27.009903000000001"/>
    <n v="21.559069999999998"/>
    <n v="18.395132"/>
    <n v="12.116624"/>
    <n v="8.9984940000000009"/>
    <n v="10.662824000000001"/>
    <n v="5.0662839999999996"/>
    <n v="7.6857959999999999"/>
  </r>
  <r>
    <x v="0"/>
    <x v="1"/>
    <x v="3"/>
    <s v="Fuze Tea-KO"/>
    <s v="2073501"/>
    <s v="1.0 PET X12 FT GT APPLE KIWI  NO SUG RU"/>
    <m/>
    <n v="14.793939999999999"/>
    <n v="12.68052"/>
    <n v="18.103307999999998"/>
    <n v="18.121231999999999"/>
    <n v="19.663312000000001"/>
    <n v="22.809843999999998"/>
    <n v="16.179044000000001"/>
    <n v="8.3807489999999998"/>
    <n v="9.217276"/>
    <n v="7.1324680000000003"/>
    <n v="10.8973"/>
  </r>
  <r>
    <x v="0"/>
    <x v="1"/>
    <x v="3"/>
    <s v="Fuze Tea-KO"/>
    <s v="2073601"/>
    <s v="1.5 PET X6 FT GT APPLE KIWI  NO SUGAR RU"/>
    <n v="3.1701299999999999"/>
    <n v="3.1701299999999999"/>
    <n v="3.1701299999999999"/>
    <n v="0"/>
    <n v="11.612014"/>
    <n v="5.4040850000000002"/>
    <n v="6.0658000000000003"/>
    <n v="4.550586"/>
    <n v="2.07267"/>
    <n v="4.2175200000000004"/>
    <n v="3.0694360000000001"/>
    <n v="4.4046250000000002"/>
  </r>
  <r>
    <x v="0"/>
    <x v="1"/>
    <x v="3"/>
    <s v="Monster-KO"/>
    <s v="2061602"/>
    <s v="449 CAN X12 BLACK MONS ENERGY THE DCR RU"/>
    <n v="53.139856000000002"/>
    <n v="46.497374000000001"/>
    <n v="73.067301999999998"/>
    <n v="75.797183000000004"/>
    <n v="80.722317000000004"/>
    <n v="50.065344000000003"/>
    <n v="39.817495999999998"/>
    <n v="24.767734000000001"/>
    <n v="18.251021999999999"/>
    <n v="28.131806000000001"/>
    <n v="17.00122"/>
    <n v="19.918322"/>
  </r>
  <r>
    <x v="0"/>
    <x v="1"/>
    <x v="3"/>
    <s v="Monster-KO"/>
    <s v="2061702"/>
    <s v="449 CAN X12 BLACK MONSTER ENERGY RU"/>
    <n v="57.884486000000003"/>
    <n v="72.118375999999998"/>
    <n v="121.46252800000001"/>
    <n v="79.633706000000004"/>
    <n v="110.23210899999999"/>
    <n v="86.219865999999996"/>
    <n v="106.561474"/>
    <n v="77.235917000000001"/>
    <n v="45.926422000000002"/>
    <n v="34.620621999999997"/>
    <n v="25.118642000000001"/>
    <n v="27.634846"/>
  </r>
  <r>
    <x v="0"/>
    <x v="1"/>
    <x v="3"/>
    <s v="Monster-KO"/>
    <s v="2061902"/>
    <s v="449 CAN X12 BLACK MONSTER ULTRA RU"/>
    <n v="59.782338000000003"/>
    <n v="53.139856000000002"/>
    <n v="80.658709999999999"/>
    <n v="57.608789999999999"/>
    <n v="87.558096000000006"/>
    <n v="58.817590000000003"/>
    <n v="41.249941"/>
    <n v="28.480577"/>
    <n v="19.691827"/>
    <n v="46.130645999999999"/>
    <n v="31.680047999999999"/>
    <n v="37.779601999999997"/>
  </r>
  <r>
    <x v="0"/>
    <x v="1"/>
    <x v="3"/>
    <s v="Monster-KO"/>
    <s v="2062801"/>
    <s v="449 CAN X12 BLACK MONSTER MANGO LOCO RU"/>
    <m/>
    <m/>
    <m/>
    <n v="0"/>
    <n v="0"/>
    <n v="0"/>
    <n v="0"/>
    <n v="0"/>
    <n v="0"/>
    <n v="51.116582999999999"/>
    <n v="34.101667999999997"/>
    <n v="38.692869000000002"/>
  </r>
  <r>
    <x v="0"/>
    <x v="1"/>
    <x v="3"/>
    <s v="Monster-KO"/>
    <s v="2062802"/>
    <s v="449 CAN X12 BLACK MNSTR MANG LOCO (C) RU"/>
    <n v="76.863005999999999"/>
    <n v="77.811931999999999"/>
    <n v="130.00286199999999"/>
    <n v="86.049480000000003"/>
    <n v="163.285203"/>
    <n v="76.960891000000004"/>
    <n v="99.894514000000001"/>
    <n v="56.81917"/>
    <n v="38.013668000000003"/>
    <n v="0"/>
    <n v="0"/>
    <n v="0"/>
  </r>
  <r>
    <x v="0"/>
    <x v="1"/>
    <x v="3"/>
    <s v="Monster-KO"/>
    <s v="2190701"/>
    <s v="449 CAN X12 BLACK MONSTER SUNRISE RU"/>
    <m/>
    <m/>
    <m/>
    <n v="0"/>
    <n v="0"/>
    <n v="0"/>
    <n v="0"/>
    <n v="0"/>
    <n v="0.90857399999999999"/>
    <n v="12.154138"/>
    <n v="7.3664379999999996"/>
    <n v="8.0179189999999991"/>
  </r>
  <r>
    <x v="0"/>
    <x v="1"/>
    <x v="3"/>
    <s v="Moya Semya"/>
    <s v="1840402"/>
    <s v="950 BRK X8 MOYA SEMYA CITRUS MIX RU"/>
    <n v="52.201461000000002"/>
    <n v="37.477972000000001"/>
    <m/>
    <m/>
    <m/>
    <m/>
    <n v="0"/>
    <n v="0"/>
    <n v="0"/>
    <n v="0"/>
    <n v="0"/>
    <n v="0"/>
  </r>
  <r>
    <x v="0"/>
    <x v="1"/>
    <x v="3"/>
    <s v="Moya Semya"/>
    <s v="1840501"/>
    <s v="175 BRK X24 MOYA SEMYA MULTIFR NECT RU"/>
    <n v="4.4381820000000003"/>
    <n v="11.095454999999999"/>
    <n v="17.752728000000001"/>
    <n v="8.7529310000000002"/>
    <n v="10.973718999999999"/>
    <n v="8.7173970000000001"/>
    <n v="3.5567440000000001"/>
    <n v="4.7300519999999997"/>
    <n v="4.6903810000000004"/>
    <n v="4.5509599999999999"/>
    <n v="4.1677759999999999"/>
    <n v="2.03417"/>
  </r>
  <r>
    <x v="0"/>
    <x v="1"/>
    <x v="3"/>
    <s v="Moya Semya"/>
    <s v="1840601"/>
    <s v="175 BRK X24 MOYA SEM BER FRU MIX NECT RU"/>
    <n v="5.9175760000000004"/>
    <n v="8.1366669999999992"/>
    <n v="8.8763640000000006"/>
    <n v="2.2190910000000001"/>
    <m/>
    <m/>
    <m/>
    <m/>
    <m/>
    <n v="0"/>
    <n v="0"/>
    <n v="0"/>
  </r>
  <r>
    <x v="0"/>
    <x v="1"/>
    <x v="3"/>
    <s v="Moya Semya"/>
    <s v="1849301"/>
    <s v="1.93 BRK X6 MOYA SEMYA MULTIFR NECT RU"/>
    <n v="14.276157"/>
    <n v="16.315608000000001"/>
    <n v="18.355059000000001"/>
    <n v="15.316630999999999"/>
    <n v="15.974130000000001"/>
    <n v="14.227969999999999"/>
    <n v="5.4392699999999996"/>
    <n v="7.6940160000000004"/>
    <n v="6.6254400000000002"/>
    <n v="12.193052"/>
    <n v="13.868460000000001"/>
    <n v="4.4719300000000004"/>
  </r>
  <r>
    <x v="0"/>
    <x v="1"/>
    <x v="3"/>
    <s v="Moya Semya"/>
    <s v="1849401"/>
    <s v="175 BRK X24 MOYA SEM PINE MNG PFR NEC RU"/>
    <n v="1.4793940000000001"/>
    <n v="0.73969700000000005"/>
    <n v="0.73969700000000005"/>
    <m/>
    <m/>
    <m/>
    <n v="0"/>
    <n v="0"/>
    <n v="0"/>
    <n v="0"/>
    <n v="0"/>
    <n v="0"/>
  </r>
  <r>
    <x v="0"/>
    <x v="1"/>
    <x v="3"/>
    <s v="Moya Semya"/>
    <s v="1849501"/>
    <s v="1.93 BRK X6 MOYA SEM BER FRU MIX NECT RU"/>
    <m/>
    <n v="6.1183529999999999"/>
    <n v="28.552313999999999"/>
    <m/>
    <m/>
    <m/>
    <n v="0"/>
    <n v="0"/>
    <n v="0"/>
    <n v="0"/>
    <n v="0"/>
    <n v="0"/>
  </r>
  <r>
    <x v="0"/>
    <x v="1"/>
    <x v="3"/>
    <s v="Moya Semya"/>
    <s v="1850101"/>
    <s v="1.93 BRK X6 MOYA SEM APP PEA APR NEC RU"/>
    <n v="4.0789020000000002"/>
    <n v="2.0394510000000001"/>
    <n v="6.1183529999999999"/>
    <n v="6.4414990000000003"/>
    <n v="3.9704419999999998"/>
    <n v="18.720489000000001"/>
    <n v="4.5199259999999999"/>
    <n v="2.6025239999999998"/>
    <n v="2.844884"/>
    <n v="5.2289560000000002"/>
    <n v="5.9436119999999999"/>
    <n v="1.9271149999999999"/>
  </r>
  <r>
    <x v="0"/>
    <x v="1"/>
    <x v="3"/>
    <s v="Moya Semya"/>
    <s v="1850901"/>
    <s v="1.93 BRK X6 MOYA SEM AP ARON CHE NEC RU"/>
    <m/>
    <n v="2.0394510000000001"/>
    <n v="30.591764999999999"/>
    <n v="11.972033"/>
    <n v="10.88442"/>
    <n v="19.663708"/>
    <n v="4.9575279999999999"/>
    <n v="4.8125200000000001"/>
    <n v="5.6770110000000003"/>
    <n v="10.457827999999999"/>
    <n v="11.887224"/>
    <n v="3.8377590000000001"/>
  </r>
  <r>
    <x v="0"/>
    <x v="1"/>
    <x v="3"/>
    <s v="Moya Semya"/>
    <s v="1851601"/>
    <s v="1.93 BRK X6 MOYA SEMYA TOMATO NECT RU"/>
    <n v="10.197255"/>
    <n v="8.1578040000000005"/>
    <n v="40.789020000000001"/>
    <n v="21.611898"/>
    <n v="19.073561999999999"/>
    <n v="21.468399999999999"/>
    <n v="4.6512979999999997"/>
    <n v="7.6629500000000004"/>
    <n v="6.9713760000000002"/>
    <n v="0"/>
    <n v="0"/>
    <n v="0"/>
  </r>
  <r>
    <x v="0"/>
    <x v="1"/>
    <x v="3"/>
    <s v="Moya Semya"/>
    <s v="1851701"/>
    <s v="1.93 BRK X6 MOYA SEMYA APP NECT MIX RU"/>
    <n v="20.39451"/>
    <n v="22.433961"/>
    <n v="50.986274999999999"/>
    <n v="23.224758999999999"/>
    <n v="28.563496000000001"/>
    <n v="31.253775999999998"/>
    <n v="5.2748999999999997"/>
    <n v="10.70964"/>
    <n v="10.841545"/>
    <n v="20.030908"/>
    <n v="22.796042"/>
    <n v="7.3543620000000001"/>
  </r>
  <r>
    <x v="0"/>
    <x v="1"/>
    <x v="3"/>
    <s v="Moya Semya"/>
    <s v="1852401"/>
    <s v="175 BRK X24 MOYA SEMYA APPLE NECT MIX RU"/>
    <n v="10.355758"/>
    <n v="10.355758"/>
    <n v="22.930606999999998"/>
    <n v="14.462813000000001"/>
    <n v="13.859952"/>
    <n v="11.030564999999999"/>
    <n v="4.0272420000000002"/>
    <n v="1.4252"/>
    <n v="4.7286950000000001"/>
    <n v="4.5854179999999998"/>
    <n v="4.1920120000000001"/>
    <n v="2.0506609999999998"/>
  </r>
  <r>
    <x v="0"/>
    <x v="1"/>
    <x v="3"/>
    <s v="Moya Semya"/>
    <s v="1875001"/>
    <s v="950 BRK X8 MOYA SEM PINE MNG PFR RU"/>
    <n v="24.092981999999999"/>
    <n v="17.400486999999998"/>
    <n v="52.201461000000002"/>
    <n v="2.6769980000000002"/>
    <m/>
    <m/>
    <n v="0"/>
    <n v="0"/>
    <n v="0"/>
    <n v="0"/>
    <n v="0"/>
    <n v="0"/>
  </r>
  <r>
    <x v="0"/>
    <x v="1"/>
    <x v="3"/>
    <s v="Moya Semya"/>
    <s v="1875101"/>
    <s v="950 BRK X8 MOYA SEM BER FRU MIX RU"/>
    <n v="17.400486999999998"/>
    <n v="20.077484999999999"/>
    <n v="53.539960000000001"/>
    <m/>
    <m/>
    <m/>
    <n v="0"/>
    <n v="0"/>
    <n v="0"/>
    <n v="0"/>
    <n v="0"/>
    <n v="0"/>
  </r>
  <r>
    <x v="0"/>
    <x v="1"/>
    <x v="3"/>
    <s v="Moya Semya"/>
    <s v="1875201"/>
    <s v="950 BRK X8 MOYA SEMYA MULTIFR RU"/>
    <n v="60.232455000000002"/>
    <n v="74.955944000000002"/>
    <n v="145.89639099999999"/>
    <n v="88.770750000000007"/>
    <n v="140.96705"/>
    <n v="32.729444999999998"/>
    <n v="10.309094"/>
    <n v="32.965501000000003"/>
    <n v="36.023175000000002"/>
    <n v="24.363595"/>
    <n v="24.318645"/>
    <n v="14.527609"/>
  </r>
  <r>
    <x v="0"/>
    <x v="1"/>
    <x v="3"/>
    <s v="Moya Semya"/>
    <s v="1875301"/>
    <s v="950 BRK X8 MOYA SEMYA TOMATO RU"/>
    <n v="45.508966000000001"/>
    <n v="70.940447000000006"/>
    <n v="124.480407"/>
    <n v="83.746605000000002"/>
    <n v="114.308351"/>
    <n v="45.613278000000001"/>
    <n v="14.402186"/>
    <n v="23.484804"/>
    <n v="29.692534999999999"/>
    <n v="20.065424"/>
    <n v="20.029928000000002"/>
    <n v="11.974600000000001"/>
  </r>
  <r>
    <x v="0"/>
    <x v="1"/>
    <x v="3"/>
    <s v="Moya Semya"/>
    <s v="1875401"/>
    <s v="950 BRK X8 MOYA SEM APPLE ARON CHER RU"/>
    <n v="56.216957999999998"/>
    <n v="85.663936000000007"/>
    <n v="116.44941300000001"/>
    <n v="93.062952999999993"/>
    <n v="124.039292"/>
    <n v="47.934393999999998"/>
    <n v="16.153196000000001"/>
    <n v="15.584268"/>
    <n v="25.514794999999999"/>
    <n v="17.238344000000001"/>
    <n v="17.215143999999999"/>
    <n v="10.27805"/>
  </r>
  <r>
    <x v="0"/>
    <x v="1"/>
    <x v="3"/>
    <s v="Moya Semya"/>
    <s v="1875601"/>
    <s v="950 BRK X8 MOYA SEM APPL PEACH APRIC RU"/>
    <n v="53.539960000000001"/>
    <n v="32.123975999999999"/>
    <n v="73.617445000000004"/>
    <n v="47.395108"/>
    <n v="78.768646000000004"/>
    <n v="22.043427000000001"/>
    <n v="14.697716"/>
    <n v="8.7990639999999996"/>
    <n v="12.943116"/>
    <n v="8.7916030000000003"/>
    <n v="8.782762"/>
    <n v="5.2460699999999996"/>
  </r>
  <r>
    <x v="0"/>
    <x v="1"/>
    <x v="3"/>
    <s v="Moya Semya"/>
    <s v="1875701"/>
    <s v="950 BRK X8 MOYA SEMYA APPLE MIX RU"/>
    <n v="111.095417"/>
    <n v="96.371927999999997"/>
    <n v="214.15984"/>
    <n v="138.014186"/>
    <n v="201.53206499999999"/>
    <n v="67.780929"/>
    <n v="17.816675"/>
    <n v="37.282248000000003"/>
    <n v="37.227702999999998"/>
    <n v="25.191079999999999"/>
    <n v="25.115947999999999"/>
    <n v="15.021749"/>
  </r>
  <r>
    <x v="0"/>
    <x v="1"/>
    <x v="3"/>
    <s v="Moya Semya"/>
    <s v="1890203"/>
    <s v="950 BRK X8 MOYA SEMYA ORANGE NEW RU"/>
    <m/>
    <m/>
    <m/>
    <n v="32.123975999999999"/>
    <n v="0"/>
    <n v="0"/>
    <n v="16.480271999999999"/>
    <n v="10.010346"/>
    <n v="6.8510600000000004"/>
    <n v="10.123787999999999"/>
    <n v="5.12134"/>
    <n v="3.1100650000000001"/>
  </r>
  <r>
    <x v="0"/>
    <x v="1"/>
    <x v="3"/>
    <s v="Moya Semya"/>
    <s v="2072001"/>
    <s v="175 BRK X24 MOYA SEM APP ARO CHER NEC RU"/>
    <n v="0.73969700000000005"/>
    <m/>
    <n v="2.9587880000000002"/>
    <n v="0.372305"/>
    <n v="0.72831000000000001"/>
    <n v="1.720845"/>
    <n v="0.12997600000000001"/>
    <n v="3.1593999999999997E-2"/>
    <n v="0.64007000000000003"/>
    <n v="0.86031400000000002"/>
    <n v="0.67009200000000002"/>
    <n v="0.41997000000000001"/>
  </r>
  <r>
    <x v="0"/>
    <x v="1"/>
    <x v="3"/>
    <s v="Moya Semya"/>
    <s v="2072901"/>
    <s v="950 BRK X8 MOYA SEMYA APPLE POM NECT RU"/>
    <n v="32.123975999999999"/>
    <n v="17.400486999999998"/>
    <n v="41.493468999999997"/>
    <n v="22.500086"/>
    <n v="43.327153000000003"/>
    <n v="17.124859000000001"/>
    <n v="12.957928000000001"/>
    <n v="12.99358"/>
    <n v="24.974"/>
    <n v="19.947659999999999"/>
    <n v="18.694942000000001"/>
    <n v="11.660345"/>
  </r>
  <r>
    <x v="0"/>
    <x v="1"/>
    <x v="3"/>
    <s v="Moya Semya"/>
    <s v="2073001"/>
    <s v="1.93 BRK X6 MOYA SEM PINE MNG PFR NEC RU"/>
    <n v="2.0394510000000001"/>
    <n v="2.0394510000000001"/>
    <n v="2.0394510000000001"/>
    <m/>
    <m/>
    <m/>
    <n v="0"/>
    <n v="0"/>
    <n v="0"/>
    <n v="0"/>
    <n v="0"/>
    <n v="0"/>
  </r>
  <r>
    <x v="0"/>
    <x v="1"/>
    <x v="3"/>
    <s v="Moya Semya"/>
    <s v="2215001"/>
    <s v="175 BRK X24 MOYA SEMYA EXOTIC NEW RU"/>
    <m/>
    <m/>
    <m/>
    <n v="1.4793940000000001"/>
    <n v="0"/>
    <n v="0"/>
    <n v="2.4214319999999998"/>
    <n v="3.1511239999999998"/>
    <n v="3.300475"/>
    <n v="3.371216"/>
    <n v="1.81043"/>
    <n v="1.100025"/>
  </r>
  <r>
    <x v="0"/>
    <x v="1"/>
    <x v="3"/>
    <s v="Moya Semya"/>
    <s v="2215101"/>
    <s v="175 BRK X24 MOYA SEMYA BERRY NEW RU"/>
    <m/>
    <m/>
    <m/>
    <n v="2.9587880000000002"/>
    <n v="0"/>
    <n v="0"/>
    <n v="3.1419359999999998"/>
    <n v="5.7667979999999996"/>
    <n v="4.5407299999999999"/>
    <n v="6.1122579999999997"/>
    <n v="2.8606760000000002"/>
    <n v="1.740035"/>
  </r>
  <r>
    <x v="0"/>
    <x v="1"/>
    <x v="3"/>
    <s v="Moya Semya"/>
    <s v="2215201"/>
    <s v="1.93 BRK X6 MOYA SEMYA BERRY NEW RU"/>
    <m/>
    <m/>
    <m/>
    <n v="2.0394510000000001"/>
    <n v="0"/>
    <n v="0"/>
    <n v="10.376329999999999"/>
    <n v="12.835836"/>
    <n v="9.7714850000000002"/>
    <n v="8.1730739999999997"/>
    <n v="7.991994"/>
    <n v="4.8501500000000002"/>
  </r>
  <r>
    <x v="0"/>
    <x v="1"/>
    <x v="3"/>
    <s v="Moya Semya"/>
    <s v="2215301"/>
    <s v="1.93 BRK X6 MOYA SEMYA EXOTIC NEW RU"/>
    <m/>
    <m/>
    <m/>
    <n v="0"/>
    <n v="0"/>
    <n v="0"/>
    <n v="7.8347740000000003"/>
    <n v="6.8381059999999998"/>
    <n v="4.2306850000000003"/>
    <n v="7.0826039999999999"/>
    <n v="3.8009080000000002"/>
    <n v="2.3000400000000001"/>
  </r>
  <r>
    <x v="0"/>
    <x v="1"/>
    <x v="3"/>
    <s v="Moya Semya"/>
    <s v="2215401"/>
    <s v="950 BRK X8 MOYA SEMYA EXOTIC NEW RU"/>
    <m/>
    <m/>
    <m/>
    <n v="9.3694930000000003"/>
    <n v="0"/>
    <n v="0"/>
    <n v="16.540244000000001"/>
    <n v="16.302312000000001"/>
    <n v="9.7015700000000002"/>
    <n v="16.016188"/>
    <n v="9.1424400000000006"/>
    <n v="5.5401699999999998"/>
  </r>
  <r>
    <x v="0"/>
    <x v="1"/>
    <x v="3"/>
    <s v="Moya Semya"/>
    <s v="2215501"/>
    <s v="950 BRK X8 MOYA SEMYA BERRY NEW RU"/>
    <m/>
    <m/>
    <m/>
    <n v="4.0154969999999999"/>
    <n v="0"/>
    <n v="0"/>
    <n v="15.18928"/>
    <n v="10.293932"/>
    <n v="8.6514199999999999"/>
    <n v="9.6537520000000008"/>
    <n v="6.0116160000000001"/>
    <n v="3.6400999999999999"/>
  </r>
  <r>
    <x v="0"/>
    <x v="1"/>
    <x v="3"/>
    <s v="Powerade"/>
    <s v="862204"/>
    <s v="500 PET X12 POWERADE ICE STORM RU"/>
    <n v="28.531169999999999"/>
    <n v="29.587879999999998"/>
    <n v="35.928139999999999"/>
    <n v="25.414588999999999"/>
    <n v="37.489111000000001"/>
    <n v="11.623547"/>
    <n v="5.8549239999999996"/>
    <n v="6.0346849999999996"/>
    <n v="4.2704829999999996"/>
    <n v="9.4491639999999997"/>
    <n v="8.4598870000000002"/>
    <n v="5.3709699999999998"/>
  </r>
  <r>
    <x v="0"/>
    <x v="1"/>
    <x v="3"/>
    <s v="Rich"/>
    <s v="1225204"/>
    <s v="1.0 BRK X12 RICH POMEGRANATE RU"/>
    <m/>
    <m/>
    <m/>
    <n v="0"/>
    <n v="0"/>
    <n v="0"/>
    <n v="0.24063200000000001"/>
    <n v="0.32017800000000002"/>
    <n v="0.46131499999999998"/>
    <n v="0.50572399999999995"/>
    <n v="0.38656000000000001"/>
    <n v="0.49412499999999998"/>
  </r>
  <r>
    <x v="0"/>
    <x v="1"/>
    <x v="3"/>
    <s v="Rich"/>
    <s v="1501301"/>
    <s v="1.0 BRK X12 RICH ORANGE MANGO NECT RU"/>
    <m/>
    <m/>
    <m/>
    <n v="0"/>
    <n v="0"/>
    <n v="0"/>
    <n v="3.7864960000000001"/>
    <n v="4.9570679999999996"/>
    <n v="7.1764549999999998"/>
    <n v="7.2976080000000003"/>
    <n v="5.6294880000000003"/>
    <n v="7.1237849999999998"/>
  </r>
  <r>
    <x v="0"/>
    <x v="1"/>
    <x v="3"/>
    <s v="Rich"/>
    <s v="1655301"/>
    <s v="200 NRG X12 RICH TOMATO JC RU"/>
    <n v="2.1134200000000001"/>
    <n v="1.268052"/>
    <n v="2.5361039999999999"/>
    <n v="1.5746370000000001"/>
    <n v="1.3317460000000001"/>
    <n v="1.0918950000000001"/>
    <n v="0.17505200000000001"/>
    <n v="0.27887600000000001"/>
    <n v="0.30749500000000002"/>
    <n v="0.83898300000000003"/>
    <n v="0.27787200000000001"/>
    <n v="0.387044"/>
  </r>
  <r>
    <x v="0"/>
    <x v="1"/>
    <x v="3"/>
    <s v="Rich"/>
    <s v="1658101"/>
    <s v="200 NRG X12 RICH ORANGE JC RU"/>
    <n v="4.2268400000000002"/>
    <n v="3.381472"/>
    <n v="3.381472"/>
    <n v="1.566446"/>
    <n v="2.5007380000000001"/>
    <n v="1.3550990000000001"/>
    <n v="0.52532000000000001"/>
    <n v="0.82611100000000004"/>
    <n v="0.90995999999999999"/>
    <n v="1.7813319999999999"/>
    <n v="0.59187400000000001"/>
    <n v="0.82353699999999996"/>
  </r>
  <r>
    <x v="0"/>
    <x v="1"/>
    <x v="3"/>
    <s v="Rich"/>
    <s v="1658301"/>
    <s v="200 NRG X12 RICH APPLE JC RU"/>
    <n v="2.5361039999999999"/>
    <n v="4.6495240000000004"/>
    <n v="7.1856280000000003"/>
    <n v="2.8365140000000002"/>
    <n v="2.5368930000000001"/>
    <n v="2.576136"/>
    <n v="0.66763799999999995"/>
    <n v="1.0431189999999999"/>
    <n v="1.140609"/>
    <n v="2.2985139999999999"/>
    <n v="0.773115"/>
    <n v="1.0623899999999999"/>
  </r>
  <r>
    <x v="0"/>
    <x v="1"/>
    <x v="3"/>
    <s v="Rich"/>
    <s v="1704601"/>
    <s v="200 NRG X12 RICH CHERRY NECT RU"/>
    <n v="2.9587880000000002"/>
    <n v="4.6495240000000004"/>
    <n v="2.9587880000000002"/>
    <n v="1.4024669999999999"/>
    <n v="2.1586370000000001"/>
    <n v="2.6042200000000002"/>
    <n v="0.61285599999999996"/>
    <n v="0.97082999999999997"/>
    <n v="1.063688"/>
    <n v="2.275398"/>
    <n v="0.76111200000000001"/>
    <n v="1.0541450000000001"/>
  </r>
  <r>
    <x v="0"/>
    <x v="1"/>
    <x v="3"/>
    <s v="Rich"/>
    <s v="1709801"/>
    <s v="200 NRG X12 RICH PEACH NECT RU"/>
    <n v="0.422684"/>
    <n v="1.690736"/>
    <n v="0.84536800000000001"/>
    <n v="0"/>
    <n v="0.66703500000000004"/>
    <n v="0.50379600000000002"/>
    <n v="0.186"/>
    <n v="0.29951899999999998"/>
    <n v="0.32041500000000001"/>
    <n v="0.72389300000000001"/>
    <n v="0.24160000000000001"/>
    <n v="0.33765899999999999"/>
  </r>
  <r>
    <x v="0"/>
    <x v="1"/>
    <x v="3"/>
    <s v="Rich"/>
    <s v="1714901"/>
    <s v="200 NRG X12 RICH PINEAPPLE JC RU"/>
    <m/>
    <n v="2.1134200000000001"/>
    <n v="2.5361039999999999"/>
    <n v="0.33400000000000002"/>
    <n v="1.037423"/>
    <n v="1.177136"/>
    <n v="0.17505200000000001"/>
    <n v="0.26850800000000002"/>
    <n v="0.29480000000000001"/>
    <n v="0.87338000000000005"/>
    <n v="0.289964"/>
    <n v="0.40351599999999999"/>
  </r>
  <r>
    <x v="0"/>
    <x v="1"/>
    <x v="3"/>
    <s v="Rich"/>
    <s v="1851001"/>
    <s v="300 PET X12 RICH CHERRY NECT RU"/>
    <n v="0.63402599999999998"/>
    <n v="1.268052"/>
    <n v="3.1701299999999999"/>
    <n v="1.8250299999999999"/>
    <n v="1.4463140000000001"/>
    <n v="4.7117990000000001"/>
    <n v="0.73326800000000003"/>
    <n v="0.175538"/>
    <n v="0.11532000000000001"/>
    <n v="5.7506000000000002E-2"/>
    <n v="0.44700400000000001"/>
    <n v="1.31768"/>
  </r>
  <r>
    <x v="0"/>
    <x v="1"/>
    <x v="3"/>
    <s v="Rich"/>
    <s v="1851201"/>
    <s v="300 PET X12 RICH APPLE JC RU"/>
    <m/>
    <n v="2.5361039999999999"/>
    <n v="5.0722079999999998"/>
    <n v="1.2833110000000001"/>
    <n v="1.510116"/>
    <n v="2.1804049999999999"/>
    <n v="2.779817"/>
    <n v="0.66097499999999998"/>
    <n v="0.43558000000000002"/>
    <n v="9.1948000000000002E-2"/>
    <n v="0.68862999999999996"/>
    <n v="2.017725"/>
  </r>
  <r>
    <x v="0"/>
    <x v="1"/>
    <x v="3"/>
    <s v="Rich"/>
    <s v="1852201"/>
    <s v="300 PET X12 RICH ORANGE JC RU"/>
    <m/>
    <n v="2.5361039999999999"/>
    <n v="3.8041559999999999"/>
    <n v="1.3880779999999999"/>
    <n v="1.7495449999999999"/>
    <n v="1.5788690000000001"/>
    <n v="1.30244"/>
    <n v="0.30984400000000001"/>
    <n v="0.20505999999999999"/>
    <n v="0.160771"/>
    <n v="1.0993539999999999"/>
    <n v="3.211884"/>
  </r>
  <r>
    <x v="0"/>
    <x v="1"/>
    <x v="3"/>
    <s v="Rich"/>
    <s v="1880501"/>
    <s v="300 PET X12 RICH ORANGE MANGO NECT RU"/>
    <m/>
    <n v="1.9020779999999999"/>
    <n v="2.5361039999999999"/>
    <n v="1.384601"/>
    <n v="1.1167050000000001"/>
    <n v="1.6414"/>
    <n v="0.42665199999999998"/>
    <n v="0.103241"/>
    <n v="6.4106999999999997E-2"/>
    <n v="2.2998000000000001E-2"/>
    <n v="0.19322400000000001"/>
    <n v="0.58471499999999998"/>
  </r>
  <r>
    <x v="0"/>
    <x v="1"/>
    <x v="3"/>
    <s v="Rich"/>
    <s v="735205"/>
    <s v="1.0 BRK X12 RICH ORANGE JC RU"/>
    <n v="4.2268400000000002"/>
    <n v="19.020779999999998"/>
    <n v="23.247620000000001"/>
    <n v="4.6476860000000002"/>
    <n v="6.799588"/>
    <n v="21.175509999999999"/>
    <n v="7.0916480000000002"/>
    <n v="9.2740720000000003"/>
    <n v="13.417225"/>
    <n v="36.591031999999998"/>
    <n v="28.232302000000001"/>
    <n v="35.701369999999997"/>
  </r>
  <r>
    <x v="0"/>
    <x v="1"/>
    <x v="3"/>
    <s v="Rich"/>
    <s v="736004"/>
    <s v="1.0 BRK X12 RICH PINEAPPLE JC RU"/>
    <n v="2.1134200000000001"/>
    <n v="4.2268400000000002"/>
    <n v="10.5671"/>
    <n v="3.0960220000000001"/>
    <n v="2.6018780000000001"/>
    <n v="16.459820000000001"/>
    <n v="1.45557"/>
    <n v="1.9105380000000001"/>
    <n v="2.7552650000000001"/>
    <n v="4.4473560000000001"/>
    <n v="3.4308399999999999"/>
    <n v="4.3401699999999996"/>
  </r>
  <r>
    <x v="0"/>
    <x v="1"/>
    <x v="3"/>
    <s v="Rich"/>
    <s v="750005"/>
    <s v="1.0 BRK X12 RICH APPLE JC RU"/>
    <n v="2.1134200000000001"/>
    <n v="23.247620000000001"/>
    <n v="12.68052"/>
    <n v="16.464027000000002"/>
    <n v="6.7843900000000001"/>
    <n v="23.669374000000001"/>
    <n v="7.978154"/>
    <n v="10.441153999999999"/>
    <n v="15.108919999999999"/>
    <n v="19.82395"/>
    <n v="15.281998"/>
    <n v="19.33719"/>
  </r>
  <r>
    <x v="0"/>
    <x v="1"/>
    <x v="3"/>
    <s v="Rich"/>
    <s v="752004"/>
    <s v="1.0 BRK X12 RICH CHERRY NECT RU"/>
    <n v="6.3402599999999998"/>
    <n v="33.814720000000001"/>
    <n v="57.062339999999999"/>
    <n v="22.937265"/>
    <n v="15.867074000000001"/>
    <n v="29.292123"/>
    <n v="9.8168100000000003"/>
    <n v="12.837068"/>
    <n v="18.581875"/>
    <n v="20.076861999999998"/>
    <n v="15.487344"/>
    <n v="19.592500000000001"/>
  </r>
  <r>
    <x v="0"/>
    <x v="1"/>
    <x v="3"/>
    <s v="Rich"/>
    <s v="752606"/>
    <s v="1.0 BRK X12 RICH PEACH NECT RU"/>
    <m/>
    <m/>
    <n v="2.1134200000000001"/>
    <n v="0"/>
    <n v="0.37073"/>
    <n v="5.6994879999999997"/>
    <n v="0.67843799999999999"/>
    <n v="0.88816799999999996"/>
    <n v="1.281555"/>
    <n v="1.7813220000000001"/>
    <n v="1.377124"/>
    <n v="1.737679"/>
  </r>
  <r>
    <x v="0"/>
    <x v="1"/>
    <x v="3"/>
    <s v="Rich"/>
    <s v="752905"/>
    <s v="1.0 BRK X12 RICH TOMATO JC RU"/>
    <m/>
    <n v="2.1134200000000001"/>
    <n v="8.4536800000000003"/>
    <n v="2.6143459999999998"/>
    <n v="1.879616"/>
    <n v="10.560299000000001"/>
    <n v="3.6661700000000002"/>
    <n v="4.791976"/>
    <n v="6.93302"/>
    <n v="8.7569719999999993"/>
    <n v="6.7530460000000003"/>
    <n v="8.540305"/>
  </r>
  <r>
    <x v="0"/>
    <x v="1"/>
    <x v="3"/>
    <s v="Rich"/>
    <s v="754405"/>
    <s v="1.0 BRK X12 RICH GRAPEFRUIT JC RU"/>
    <m/>
    <n v="2.1134200000000001"/>
    <n v="6.3402599999999998"/>
    <n v="0.77695499999999995"/>
    <n v="1.1082000000000001"/>
    <n v="12.888059"/>
    <n v="2.8561580000000002"/>
    <n v="3.7281460000000002"/>
    <n v="5.4079100000000002"/>
    <n v="8.998386"/>
    <n v="6.9342639999999998"/>
    <n v="8.7791350000000001"/>
  </r>
  <r>
    <x v="0"/>
    <x v="1"/>
    <x v="3"/>
    <s v="Rich"/>
    <s v="979806"/>
    <s v="1.0 BRK X12 RICH MULTIFRUIT VIT A JC RU"/>
    <m/>
    <m/>
    <m/>
    <n v="0"/>
    <n v="0"/>
    <n v="0"/>
    <n v="1.1491279999999999"/>
    <n v="1.507728"/>
    <n v="2.1785749999999999"/>
    <n v="1.0573159999999999"/>
    <n v="0.82139200000000001"/>
    <n v="1.0294350000000001"/>
  </r>
  <r>
    <x v="0"/>
    <x v="1"/>
    <x v="3"/>
    <s v="Schweppes-KO"/>
    <s v="1716807"/>
    <s v="330 CAN X12 SCHWEPPES MOJITO RU"/>
    <n v="6.2768610000000002"/>
    <n v="9.0665770000000006"/>
    <n v="1.3948579999999999"/>
    <n v="2.5204949999999999"/>
    <n v="5.703659"/>
    <n v="4.1680700000000002"/>
    <n v="5.0723929999999999"/>
    <n v="6.5179029999999996"/>
    <n v="5.1801959999999996"/>
    <n v="7.5097459999999998"/>
    <n v="6.8690340000000001"/>
    <n v="4.981668"/>
  </r>
  <r>
    <x v="0"/>
    <x v="1"/>
    <x v="3"/>
    <s v="Schweppes-KO"/>
    <s v="1742602"/>
    <s v="330 CAN X12 SCHWEPPES TONIC WATER RU"/>
    <n v="5.5794319999999997"/>
    <n v="3.4871449999999999"/>
    <n v="4.1845739999999996"/>
    <n v="4.6293559999999996"/>
    <n v="4.3467370000000001"/>
    <n v="7.2213500000000002"/>
    <n v="6.600098"/>
    <n v="8.2016880000000008"/>
    <n v="8.2276399999999992"/>
    <n v="16.223047999999999"/>
    <n v="15.044423999999999"/>
    <n v="13.013845"/>
  </r>
  <r>
    <x v="0"/>
    <x v="1"/>
    <x v="3"/>
    <s v="Schweppes-KO"/>
    <s v="1960204"/>
    <s v="330 CAN X12 SCHWEPPES POMEGRANATE RU"/>
    <n v="47.425172000000003"/>
    <n v="53.004604"/>
    <n v="27.199731"/>
    <n v="23.704743000000001"/>
    <n v="39.842399"/>
    <n v="17.310555999999998"/>
    <n v="22.158809999999999"/>
    <n v="27.055136999999998"/>
    <n v="22.380716"/>
    <n v="15.168457999999999"/>
    <n v="14.235242"/>
    <n v="12.386687"/>
  </r>
  <r>
    <x v="0"/>
    <x v="1"/>
    <x v="3"/>
    <s v="Schweppes-KO"/>
    <s v="2018701"/>
    <s v="900 PET X12 SCHWEPPES BITTER LEMON RU"/>
    <n v="89.397666000000001"/>
    <n v="116.026758"/>
    <n v="123.63507"/>
    <n v="114.836134"/>
    <n v="111.701798"/>
    <n v="298.60416600000002"/>
    <n v="292.86194399999999"/>
    <n v="274.51413600000001"/>
    <n v="200.333585"/>
    <n v="249.67956000000001"/>
    <n v="233.719516"/>
    <n v="203.24176600000001"/>
  </r>
  <r>
    <x v="0"/>
    <x v="1"/>
    <x v="3"/>
    <s v="Schweppes-KO"/>
    <s v="2019001"/>
    <s v="900 PET X12 SCHWEPPES MOJITO RU"/>
    <n v="22.824936000000001"/>
    <n v="34.237403999999998"/>
    <n v="45.649872000000002"/>
    <n v="47.301248999999999"/>
    <n v="35.829155999999998"/>
    <n v="57.835478999999999"/>
    <n v="52.479303999999999"/>
    <n v="49.621831999999998"/>
    <n v="32.510525000000001"/>
    <n v="54.216484000000001"/>
    <n v="49.887045999999998"/>
    <n v="38.073988999999997"/>
  </r>
  <r>
    <x v="0"/>
    <x v="1"/>
    <x v="3"/>
    <s v="Schweppes-KO"/>
    <s v="2019101"/>
    <s v="900 PET X12 SCHWEPPES POMEGRANATE RU"/>
    <n v="70.376885999999999"/>
    <n v="79.887276"/>
    <n v="68.474807999999996"/>
    <n v="74.235853000000006"/>
    <n v="68.921723999999998"/>
    <n v="195.87030100000001"/>
    <n v="216.55876000000001"/>
    <n v="193.22591800000001"/>
    <n v="132.8931"/>
    <n v="119.478138"/>
    <n v="112.745538"/>
    <n v="103.06662300000001"/>
  </r>
  <r>
    <x v="0"/>
    <x v="1"/>
    <x v="3"/>
    <s v="Schweppes-KO"/>
    <s v="2019601"/>
    <s v="900 PET X12 SCHWEPPES TONIC WATER RU"/>
    <n v="34.237403999999998"/>
    <n v="51.356105999999997"/>
    <n v="66.572730000000007"/>
    <n v="58.000458999999999"/>
    <n v="50.913271999999999"/>
    <n v="222.77505300000001"/>
    <n v="167.86637999999999"/>
    <n v="154.34436600000001"/>
    <n v="128.48517699999999"/>
    <n v="92.700292000000005"/>
    <n v="86.410178000000002"/>
    <n v="78.605900000000005"/>
  </r>
  <r>
    <x v="0"/>
    <x v="1"/>
    <x v="3"/>
    <s v="Schweppes-KO"/>
    <s v="2078201"/>
    <s v="330 CAN X12 SCHWEPPES SPRITZ ORIGINAL RU"/>
    <n v="0.69742899999999997"/>
    <n v="1.3948579999999999"/>
    <n v="10.461435"/>
    <n v="7.3206860000000002"/>
    <n v="4.6090840000000002"/>
    <n v="10.888904"/>
    <n v="0.820218"/>
    <n v="0.95663600000000004"/>
    <n v="1.174485"/>
    <n v="0.81966000000000006"/>
    <n v="0.95618199999999998"/>
    <n v="1.1734500000000001"/>
  </r>
  <r>
    <x v="0"/>
    <x v="1"/>
    <x v="3"/>
    <s v="Schweppes-KO"/>
    <s v="2078301"/>
    <s v="900 PET X12 SCHWEPPES SPRITZ ORIGINAL RU"/>
    <n v="3.8041559999999999"/>
    <n v="7.6083119999999997"/>
    <n v="11.412468000000001"/>
    <n v="10.560551"/>
    <n v="12.372978"/>
    <n v="27.127859999999998"/>
    <n v="6.507104"/>
    <n v="6.7820840000000002"/>
    <n v="10.350535000000001"/>
    <n v="6.5026840000000004"/>
    <n v="6.7788599999999999"/>
    <n v="10.341424999999999"/>
  </r>
  <r>
    <x v="0"/>
    <x v="1"/>
    <x v="3"/>
    <s v="Schweppes-KO"/>
    <s v="305802"/>
    <s v="250 NRG X12 SCHWEPPES TONIC RU"/>
    <m/>
    <n v="2.641775"/>
    <n v="2.1134200000000001"/>
    <n v="1.254121"/>
    <n v="1.270729"/>
    <n v="1.813744"/>
    <n v="3.9557359999999999"/>
    <n v="3.257107"/>
    <n v="3.5128910000000002"/>
    <n v="2.4007320000000001"/>
    <n v="1.872501"/>
    <n v="4.6973630000000002"/>
  </r>
  <r>
    <x v="0"/>
    <x v="1"/>
    <x v="3"/>
    <s v="Schweppes-KO"/>
    <s v="352403"/>
    <s v="250 NRG X12 SCHWEPPES BITTER LEMON RU"/>
    <n v="0.52835500000000002"/>
    <n v="0.52835500000000002"/>
    <n v="1.05671"/>
    <n v="1.8116209999999999"/>
    <n v="0.69281099999999995"/>
    <n v="0.123125"/>
    <n v="0.43164799999999998"/>
    <n v="0.29598799999999997"/>
    <n v="0.370091"/>
    <n v="1.883988"/>
    <n v="0.85389800000000005"/>
    <n v="2.0734840000000001"/>
  </r>
  <r>
    <x v="0"/>
    <x v="1"/>
    <x v="3"/>
    <s v="Schweppes-KO"/>
    <s v="780013"/>
    <s v="330 CAN X12 SCHWEPPES BITTER LEMON RU"/>
    <n v="7.6717190000000004"/>
    <n v="13.94858"/>
    <n v="7.6717190000000004"/>
    <n v="4.1768450000000001"/>
    <n v="9.6355330000000006"/>
    <n v="12.079886"/>
    <n v="16.274902000000001"/>
    <n v="20.874573000000002"/>
    <n v="18.230284999999999"/>
    <n v="11.680213999999999"/>
    <n v="10.932098"/>
    <n v="9.0110399999999995"/>
  </r>
  <r>
    <x v="0"/>
    <x v="1"/>
    <x v="3"/>
    <s v="Sprite"/>
    <s v="1324603"/>
    <s v="1.5 PET X9 SPRITE RU"/>
    <n v="71.327939999999998"/>
    <n v="102.23671400000001"/>
    <n v="102.23671400000001"/>
    <n v="77.151878999999994"/>
    <n v="118.016508"/>
    <n v="155.016975"/>
    <n v="116.014498"/>
    <n v="126.765834"/>
    <n v="98.418670000000006"/>
    <n v="59.985602"/>
    <n v="68.520706000000004"/>
    <n v="51.618634999999998"/>
  </r>
  <r>
    <x v="0"/>
    <x v="1"/>
    <x v="3"/>
    <s v="Sprite"/>
    <s v="175929"/>
    <s v="2.0 PET X6 SPRITE RU"/>
    <n v="54.948920000000001"/>
    <n v="116.2381"/>
    <n v="169.0736"/>
    <n v="115.301401"/>
    <n v="80.349209999999999"/>
    <n v="305.78613200000001"/>
    <n v="216.765424"/>
    <n v="149.498548"/>
    <n v="185.74421000000001"/>
    <n v="80.477509999999995"/>
    <n v="55.895955999999998"/>
    <n v="139.864655"/>
  </r>
  <r>
    <x v="0"/>
    <x v="1"/>
    <x v="3"/>
    <s v="Sprite"/>
    <s v="1803201"/>
    <s v="330 NRG X12 SPRITE RU"/>
    <n v="2.0922869999999998"/>
    <n v="2.0922869999999998"/>
    <n v="4.8820030000000001"/>
    <n v="3.5514610000000002"/>
    <n v="6.1113619999999997"/>
    <n v="11.423173"/>
    <n v="5.4095019999999998"/>
    <n v="4.7443879999999998"/>
    <n v="4.0106999999999999"/>
    <n v="2.6333000000000002"/>
    <n v="2.0420500000000001"/>
    <n v="3.58352"/>
  </r>
  <r>
    <x v="0"/>
    <x v="1"/>
    <x v="3"/>
    <s v="Sprite"/>
    <s v="1877201"/>
    <s v="900 PET X12 SPRITE LEMON LIME RU"/>
    <n v="72.278964000000002"/>
    <n v="121.732992"/>
    <n v="176.89325400000001"/>
    <n v="277.58236299999999"/>
    <n v="151.49977999999999"/>
    <n v="293.54445800000002"/>
    <n v="170.07988599999999"/>
    <n v="185.74884800000001"/>
    <n v="148.96601000000001"/>
    <n v="99.455495999999997"/>
    <n v="88.264508000000006"/>
    <n v="91.793284999999997"/>
  </r>
  <r>
    <x v="0"/>
    <x v="1"/>
    <x v="3"/>
    <s v="Sprite"/>
    <s v="252802"/>
    <s v="10.0 BIB PMX SPRITE 64.0 RU"/>
    <m/>
    <m/>
    <m/>
    <n v="0"/>
    <n v="0"/>
    <n v="0"/>
    <n v="7.5754200000000003"/>
    <n v="8.4421470000000003"/>
    <n v="9.9568549999999991"/>
    <n v="6.3583819999999998"/>
    <n v="3.598652"/>
    <n v="6.7898800000000001"/>
  </r>
  <r>
    <x v="0"/>
    <x v="1"/>
    <x v="3"/>
    <s v="Sprite"/>
    <s v="321702"/>
    <s v="330 CAN X12 SPRITE RU"/>
    <n v="25.804873000000001"/>
    <n v="34.174021000000003"/>
    <n v="59.978893999999997"/>
    <n v="54.561160999999998"/>
    <n v="55.946491000000002"/>
    <n v="77.508489999999995"/>
    <n v="66.350999999999999"/>
    <n v="67.775666999999999"/>
    <n v="103.667766"/>
    <n v="26.377715999999999"/>
    <n v="24.859794000000001"/>
    <n v="28.191085000000001"/>
  </r>
  <r>
    <x v="0"/>
    <x v="1"/>
    <x v="3"/>
    <s v="Sprite"/>
    <s v="85821"/>
    <s v="500 PET X24 SPRITE RU"/>
    <n v="67.629440000000002"/>
    <n v="92.990480000000005"/>
    <n v="126.8052"/>
    <n v="173.73700400000001"/>
    <n v="173.815068"/>
    <n v="193.77123900000001"/>
    <n v="159.07214999999999"/>
    <n v="122.986096"/>
    <n v="102.292776"/>
    <n v="53.687897999999997"/>
    <n v="49.078232"/>
    <n v="54.853389999999997"/>
  </r>
  <r>
    <x v="0"/>
    <x v="1"/>
    <x v="3"/>
    <s v="Sprite Zero/diet Sprite/Sprite light"/>
    <s v="2077301"/>
    <s v="500 PET X24 SPRITE LEMON MINT ZERO RU"/>
    <m/>
    <m/>
    <n v="2.1134200000000001"/>
    <n v="2.524194"/>
    <n v="1.084276"/>
    <n v="3.8754050000000002"/>
    <n v="10.898018"/>
    <n v="7.2594459999999996"/>
    <n v="7.45383"/>
    <n v="3.3397079999999999"/>
    <n v="3.2172960000000002"/>
    <n v="5.5571400000000004"/>
  </r>
  <r>
    <x v="0"/>
    <x v="1"/>
    <x v="3"/>
    <s v="Sprite Zero/diet Sprite/Sprite light"/>
    <s v="2077401"/>
    <s v="900 PET X12 SPRITE LEMON MINT ZERO RU"/>
    <m/>
    <m/>
    <n v="7.6083119999999997"/>
    <n v="0.90332999999999997"/>
    <n v="2.1455280000000001"/>
    <n v="11.88707"/>
    <n v="13.841252000000001"/>
    <n v="12.146477000000001"/>
    <n v="9.7957099999999997"/>
    <n v="6.1366100000000001"/>
    <n v="5.7284639999999998"/>
    <n v="9.1437860000000004"/>
  </r>
  <r>
    <x v="0"/>
    <x v="1"/>
    <x v="3"/>
    <s v="Sprite Zero/diet Sprite/Sprite light"/>
    <s v="2165701"/>
    <s v="330 CAN X12 SPRITE LEMON MINT ZERO RU"/>
    <n v="0.69742899999999997"/>
    <m/>
    <m/>
    <n v="0"/>
    <n v="0"/>
    <n v="0"/>
    <n v="0"/>
    <n v="0"/>
    <n v="0"/>
    <n v="0"/>
    <n v="0"/>
    <n v="0"/>
  </r>
  <r>
    <x v="0"/>
    <x v="1"/>
    <x v="4"/>
    <s v="Aquarius"/>
    <s v="2080001"/>
    <s v="400 PET X12 AQUARIUS WAT ZINC LEMON RU"/>
    <n v="2.5361039999999999"/>
    <n v="2.5361039999999999"/>
    <n v="0"/>
    <n v="0"/>
    <n v="0"/>
    <n v="0"/>
    <n v="0"/>
    <n v="0"/>
    <n v="0"/>
    <n v="0"/>
    <n v="0"/>
    <n v="0"/>
  </r>
  <r>
    <x v="0"/>
    <x v="1"/>
    <x v="4"/>
    <s v="Bonaqua/Qa"/>
    <s v="119203"/>
    <s v="1.5 PET X9 BONAQUA CARB RU"/>
    <n v="161.67666399999999"/>
    <n v="123.635096"/>
    <n v="404.19166000000001"/>
    <n v="176.268936"/>
    <n v="348.063872"/>
    <n v="284.225189"/>
    <n v="177.001373"/>
    <n v="131.970865"/>
    <n v="208.32501500000001"/>
    <n v="72.478036000000003"/>
    <n v="110.43962399999999"/>
    <n v="117.48747"/>
  </r>
  <r>
    <x v="0"/>
    <x v="1"/>
    <x v="4"/>
    <s v="Bonaqua/Qa"/>
    <s v="1342302"/>
    <s v="1.5 PET X9 BONAQUA STILL RU"/>
    <n v="102.23671400000001"/>
    <n v="33.286372"/>
    <n v="235.38220200000001"/>
    <n v="124.241839"/>
    <n v="206.766772"/>
    <n v="284.752025"/>
    <n v="226.01900800000001"/>
    <n v="168.51447200000001"/>
    <n v="266.17519499999997"/>
    <n v="84.485488000000004"/>
    <n v="128.78211999999999"/>
    <n v="137.26969"/>
  </r>
  <r>
    <x v="0"/>
    <x v="1"/>
    <x v="4"/>
    <s v="Bonaqua/Qa"/>
    <s v="1384301"/>
    <s v="330 NRG X12 BONAQUA CARB RU"/>
    <n v="0.69742899999999997"/>
    <n v="33.476591999999997"/>
    <n v="43.240597999999999"/>
    <n v="2.0922869999999998"/>
    <n v="31.473427000000001"/>
    <n v="16.591135999999999"/>
    <n v="11.501720000000001"/>
    <n v="9.28491"/>
    <n v="13.800305"/>
    <n v="9.0912839999999999"/>
    <n v="6.6455419999999998"/>
    <n v="9.4284669999999995"/>
  </r>
  <r>
    <x v="0"/>
    <x v="1"/>
    <x v="4"/>
    <s v="Bonaqua/Qa"/>
    <s v="1384401"/>
    <s v="330 NRG X12 BONAQUA STILL RU"/>
    <n v="18.133154000000001"/>
    <n v="0"/>
    <n v="1.3948579999999999"/>
    <n v="10.170187"/>
    <n v="7.4454599999999997"/>
    <n v="18.961790000000001"/>
    <n v="16.293364"/>
    <n v="12.984356999999999"/>
    <n v="18.406922999999999"/>
    <n v="16.885408000000002"/>
    <n v="12.133981"/>
    <n v="17.435047999999998"/>
  </r>
  <r>
    <x v="0"/>
    <x v="1"/>
    <x v="4"/>
    <s v="Bonaqua/Qa"/>
    <s v="1859801"/>
    <s v="500 PET X12 BONAQUA VIVA LEMON RU"/>
    <n v="48.60866"/>
    <n v="69.742859999999993"/>
    <n v="81.366669999999999"/>
    <n v="69.182355999999999"/>
    <n v="187.30148800000001"/>
    <n v="352.28701899999999"/>
    <n v="239.15923599999999"/>
    <n v="150.036328"/>
    <n v="219.56311500000001"/>
    <n v="328.768822"/>
    <n v="214.88842600000001"/>
    <n v="268.10560500000003"/>
  </r>
  <r>
    <x v="0"/>
    <x v="1"/>
    <x v="4"/>
    <s v="Bonaqua/Qa"/>
    <s v="1859901"/>
    <s v="500 PET X12 BONAQUA VIVA LIME-MINT RU"/>
    <n v="12.68052"/>
    <n v="56.005629999999996"/>
    <n v="29.587879999999998"/>
    <n v="0"/>
    <n v="0"/>
    <n v="0"/>
    <n v="0"/>
    <n v="0"/>
    <n v="0"/>
    <n v="0"/>
    <n v="0"/>
    <n v="0"/>
  </r>
  <r>
    <x v="0"/>
    <x v="1"/>
    <x v="4"/>
    <s v="Bonaqua/Qa"/>
    <s v="1860001"/>
    <s v="500 PET X12 BONAQUA VIVA APPLE RU"/>
    <n v="11.623810000000001"/>
    <n v="21.1342"/>
    <n v="32.758009999999999"/>
    <n v="37.040849999999999"/>
    <n v="69.713919000000004"/>
    <n v="49.771389999999997"/>
    <n v="41.308146000000001"/>
    <n v="25.922864000000001"/>
    <n v="38.199601000000001"/>
    <n v="63.173639999999999"/>
    <n v="41.335920000000002"/>
    <n v="51.533369999999998"/>
  </r>
  <r>
    <x v="0"/>
    <x v="1"/>
    <x v="4"/>
    <s v="Bonaqua/Qa"/>
    <s v="325204"/>
    <s v="1.0 PET X12 BONAQUA WT STILL RU"/>
    <n v="278.97143999999997"/>
    <n v="595.98443999999995"/>
    <n v="462.83897999999999"/>
    <n v="355.39202999999998"/>
    <n v="719.22002999999995"/>
    <n v="855.28070400000001"/>
    <n v="481.44105999999999"/>
    <n v="399.087444"/>
    <n v="491.07283999999999"/>
    <n v="358.62208399999997"/>
    <n v="265.00472400000001"/>
    <n v="362.77393999999998"/>
  </r>
  <r>
    <x v="0"/>
    <x v="1"/>
    <x v="4"/>
    <s v="Bonaqua/Qa"/>
    <s v="478305"/>
    <s v="1.0 PET X12 BONAQUA CARB RU"/>
    <n v="295.87880000000001"/>
    <n v="422.68400000000003"/>
    <n v="534.69525999999996"/>
    <n v="337.60898700000001"/>
    <n v="674.29990799999996"/>
    <n v="744.62178900000004"/>
    <n v="439.847238"/>
    <n v="364.72725400000002"/>
    <n v="448.86398700000001"/>
    <n v="319.64080799999999"/>
    <n v="236.06907200000001"/>
    <n v="323.445469"/>
  </r>
  <r>
    <x v="0"/>
    <x v="1"/>
    <x v="4"/>
    <s v="Bonaqua/Qa"/>
    <s v="60105"/>
    <s v="2.0 PET X6 BONAQUA CARB RU"/>
    <n v="376.18876"/>
    <n v="460.72555999999997"/>
    <n v="602.32470000000001"/>
    <n v="420.31908600000003"/>
    <n v="896.73377800000003"/>
    <n v="630.88128200000006"/>
    <n v="310.79996599999998"/>
    <n v="214.46526"/>
    <n v="379.38563499999998"/>
    <n v="193.35153199999999"/>
    <n v="234.14936"/>
    <n v="241.78390999999999"/>
  </r>
  <r>
    <x v="0"/>
    <x v="1"/>
    <x v="4"/>
    <s v="Bonaqua/Qa"/>
    <s v="739921"/>
    <s v="500 PET X24 BONAQUA STILL RU"/>
    <n v="659.38703999999996"/>
    <n v="1094.7515599999999"/>
    <n v="1308.2069799999999"/>
    <n v="567.19568900000002"/>
    <n v="1685.653998"/>
    <n v="1328.492765"/>
    <n v="505.86644799999999"/>
    <n v="468.93282399999998"/>
    <n v="655.88777300000004"/>
    <n v="414.819232"/>
    <n v="460.20295599999997"/>
    <n v="547.13411099999996"/>
  </r>
  <r>
    <x v="0"/>
    <x v="1"/>
    <x v="4"/>
    <s v="Bonaqua/Qa"/>
    <s v="76808"/>
    <s v="500 PET X24 BONAQUA CARB RU"/>
    <n v="371.96192000000002"/>
    <n v="456.49871999999999"/>
    <n v="591.75760000000002"/>
    <n v="306.15298300000001"/>
    <n v="754.14399200000003"/>
    <n v="596.514185"/>
    <n v="247.973962"/>
    <n v="229.91538399999999"/>
    <n v="321.243246"/>
    <n v="189.70086000000001"/>
    <n v="210.4325"/>
    <n v="250.11327"/>
  </r>
  <r>
    <x v="0"/>
    <x v="1"/>
    <x v="4"/>
    <s v="Bonaqua/Qa"/>
    <s v="886105"/>
    <s v="2.0 PET X6 BONAQUA STILL RU"/>
    <n v="329.69351999999998"/>
    <n v="270.51776000000001"/>
    <n v="407.89006000000001"/>
    <n v="284.888757"/>
    <n v="602.78144799999995"/>
    <n v="343.80576500000001"/>
    <n v="198.74853200000001"/>
    <n v="137.158952"/>
    <n v="242.58381"/>
    <n v="145.07837599999999"/>
    <n v="175.856908"/>
    <n v="181.41419500000001"/>
  </r>
  <r>
    <x v="0"/>
    <x v="1"/>
    <x v="4"/>
    <s v="Bonaqua/Qa"/>
    <s v="887701"/>
    <s v="5.0 PET X4 BONAQUA STILL RU"/>
    <n v="109.193377"/>
    <n v="348.71433300000001"/>
    <n v="320.53539699999999"/>
    <n v="199.37771799999999"/>
    <n v="442.65390200000002"/>
    <n v="200.882969"/>
    <n v="86.878775000000005"/>
    <n v="47.961308000000002"/>
    <n v="111.34214"/>
    <n v="105.96308999999999"/>
    <n v="108.494536"/>
    <n v="82.210054999999997"/>
  </r>
  <r>
    <x v="0"/>
    <x v="1"/>
    <x v="4"/>
    <s v="Burn"/>
    <s v="1612607"/>
    <s v="250 CAN X12 BURN APPLE KIWI RU"/>
    <n v="15.85065"/>
    <n v="10.5671"/>
    <n v="19.549135"/>
    <n v="11.628204999999999"/>
    <m/>
    <m/>
    <n v="0"/>
    <n v="0"/>
    <n v="0"/>
    <n v="0"/>
    <n v="0"/>
    <n v="0"/>
  </r>
  <r>
    <x v="0"/>
    <x v="1"/>
    <x v="4"/>
    <s v="Burn"/>
    <s v="202611"/>
    <s v="250 CAN X12 BURN RU"/>
    <n v="39.626624999999997"/>
    <n v="23.775974999999999"/>
    <n v="73.969700000000003"/>
    <n v="53.463988999999998"/>
    <n v="33.198343000000001"/>
    <n v="52.975952999999997"/>
    <n v="41.865296000000001"/>
    <n v="34.020595"/>
    <n v="56.382057000000003"/>
    <n v="82.969080000000005"/>
    <n v="55.644734"/>
    <n v="100.540091"/>
  </r>
  <r>
    <x v="0"/>
    <x v="1"/>
    <x v="4"/>
    <s v="Burn"/>
    <s v="2056802"/>
    <s v="449 CAN X12 BURN RU"/>
    <n v="233.43579600000001"/>
    <n v="342.56228599999997"/>
    <n v="346.35798999999997"/>
    <n v="196.82739599999999"/>
    <n v="420.18717199999998"/>
    <n v="756.61142800000005"/>
    <n v="614.83176400000002"/>
    <n v="500.27965399999999"/>
    <n v="823.83554400000003"/>
    <n v="749.25449300000002"/>
    <n v="533.05338200000006"/>
    <n v="937.61814600000002"/>
  </r>
  <r>
    <x v="0"/>
    <x v="1"/>
    <x v="4"/>
    <s v="Burn"/>
    <s v="2056902"/>
    <s v="449 CAN X12 BURN PASSION PUNCH RU"/>
    <n v="83.505488"/>
    <n v="167.959902"/>
    <n v="160.368494"/>
    <n v="95.354253999999997"/>
    <n v="213.91632200000001"/>
    <n v="106.55788699999999"/>
    <n v="76.302937999999997"/>
    <n v="63.019525000000002"/>
    <n v="89.898307000000003"/>
    <n v="67.306781999999998"/>
    <n v="47.762458000000002"/>
    <n v="82.448549999999997"/>
  </r>
  <r>
    <x v="0"/>
    <x v="1"/>
    <x v="4"/>
    <s v="Burn"/>
    <s v="2057002"/>
    <s v="449 CAN X12 BURN LEMON ICE RU"/>
    <n v="74.016227999999998"/>
    <n v="123.36038000000001"/>
    <n v="68.322671999999997"/>
    <n v="52.494300000000003"/>
    <n v="134.01703599999999"/>
    <n v="91.143152000000001"/>
    <n v="98.460288000000006"/>
    <n v="86.567507000000006"/>
    <n v="0"/>
    <n v="0"/>
    <n v="0"/>
    <n v="0"/>
  </r>
  <r>
    <x v="0"/>
    <x v="1"/>
    <x v="4"/>
    <s v="Burn"/>
    <s v="2057102"/>
    <s v="449 CAN X12 BURN APPLE KIWI RU"/>
    <n v="116.71789800000001"/>
    <n v="185.989496"/>
    <n v="248.61861200000001"/>
    <n v="129.92849799999999"/>
    <n v="240.01664099999999"/>
    <n v="264.04635000000002"/>
    <n v="134.65308400000001"/>
    <n v="201.62314799999999"/>
    <n v="311.60191700000001"/>
    <n v="130.76883100000001"/>
    <n v="169.90746799999999"/>
    <n v="250.225009"/>
  </r>
  <r>
    <x v="0"/>
    <x v="1"/>
    <x v="4"/>
    <s v="Burn"/>
    <s v="2063201"/>
    <s v="449 CAN X12 BURN DARK ENERGY RU"/>
    <n v="64.526967999999997"/>
    <n v="120.51360200000001"/>
    <n v="144.236752"/>
    <n v="86.561599999999999"/>
    <n v="114.096279"/>
    <n v="90.158552999999998"/>
    <n v="66.252148000000005"/>
    <n v="44.977668999999999"/>
    <n v="69.695857000000004"/>
    <n v="86.105491999999998"/>
    <n v="58.308543999999998"/>
    <n v="85.689306000000002"/>
  </r>
  <r>
    <x v="0"/>
    <x v="1"/>
    <x v="4"/>
    <s v="Burn"/>
    <s v="2201501"/>
    <s v="449 CAN X12 BURN PEACH MANGO ZERO SUGAR"/>
    <m/>
    <m/>
    <m/>
    <n v="0"/>
    <n v="0"/>
    <n v="0"/>
    <n v="0"/>
    <n v="0"/>
    <n v="28.394777999999999"/>
    <n v="46.9009"/>
    <n v="34.224789999999999"/>
    <n v="43.290162000000002"/>
  </r>
  <r>
    <x v="0"/>
    <x v="1"/>
    <x v="4"/>
    <s v="Coca-Cola"/>
    <s v="1135302"/>
    <s v="500 PET X24 COCA COLA VANILLA RU"/>
    <n v="65.516019999999997"/>
    <n v="198.66148000000001"/>
    <n v="262.06407999999999"/>
    <n v="69.700102999999999"/>
    <n v="313.64509700000002"/>
    <n v="219.30457699999999"/>
    <n v="235.87529599999999"/>
    <n v="144.74159599999999"/>
    <n v="206.021187"/>
    <n v="126.882424"/>
    <n v="105.55118"/>
    <n v="140.90609499999999"/>
  </r>
  <r>
    <x v="0"/>
    <x v="1"/>
    <x v="4"/>
    <s v="Coca-Cola"/>
    <s v="1180809"/>
    <s v="330 CAN 6X4 COCA COLA RU"/>
    <m/>
    <m/>
    <m/>
    <n v="0"/>
    <n v="0"/>
    <n v="0"/>
    <n v="4.7233929999999997"/>
    <n v="4.5762080000000003"/>
    <n v="8.4118899999999996"/>
    <n v="0"/>
    <n v="0"/>
    <n v="0"/>
  </r>
  <r>
    <x v="0"/>
    <x v="1"/>
    <x v="4"/>
    <s v="Coca-Cola"/>
    <s v="14663"/>
    <s v="330 CAN X24 COCA COLA RU"/>
    <n v="740.66906700000004"/>
    <n v="965.24104399999999"/>
    <n v="1369.7495739999999"/>
    <n v="717.24488799999995"/>
    <n v="1519.4702380000001"/>
    <n v="1406.363789"/>
    <n v="994.76166599999999"/>
    <n v="946.28980000000001"/>
    <n v="1795.8123250000001"/>
    <n v="810.84380799999997"/>
    <n v="706.36209799999995"/>
    <n v="929.40331500000002"/>
  </r>
  <r>
    <x v="0"/>
    <x v="1"/>
    <x v="4"/>
    <s v="Coca-Cola"/>
    <s v="1540602"/>
    <s v="900 PET X12 COCA COLA RU"/>
    <n v="1544.4873359999999"/>
    <n v="2613.4551719999999"/>
    <n v="2934.9063540000002"/>
    <n v="1694.7486710000001"/>
    <n v="2615.8017880000002"/>
    <n v="3776.9123610000001"/>
    <n v="2582.0738160000001"/>
    <n v="2327.1119279999998"/>
    <n v="3177.9010950000002"/>
    <n v="3165.999022"/>
    <n v="2595.9533219999998"/>
    <n v="3139.2365439999999"/>
  </r>
  <r>
    <x v="0"/>
    <x v="1"/>
    <x v="4"/>
    <s v="Coca-Cola"/>
    <s v="1548004"/>
    <s v="330 NRG X12 COCA COLA RU"/>
    <n v="106.706637"/>
    <n v="128.32693599999999"/>
    <n v="327.79163"/>
    <n v="68.395228000000003"/>
    <n v="141.361143"/>
    <n v="129.388487"/>
    <n v="74.013499999999993"/>
    <n v="57.104336000000004"/>
    <n v="101.039931"/>
    <n v="80.576396000000003"/>
    <n v="56.505518000000002"/>
    <n v="92.750365000000002"/>
  </r>
  <r>
    <x v="0"/>
    <x v="1"/>
    <x v="4"/>
    <s v="Coca-Cola"/>
    <s v="175788"/>
    <s v="2.0 PET X6 COCA COLA RU"/>
    <n v="3506.1637799999999"/>
    <n v="5127.1569200000004"/>
    <n v="5207.4668799999999"/>
    <n v="2700.813881"/>
    <n v="3085.2824479999999"/>
    <n v="5360.7788389999996"/>
    <n v="3711.3140320000002"/>
    <n v="2111.546272"/>
    <n v="4471.7785050000002"/>
    <n v="3222.9490959999998"/>
    <n v="2341.1911620000001"/>
    <n v="4911.4740700000002"/>
  </r>
  <r>
    <x v="0"/>
    <x v="1"/>
    <x v="4"/>
    <s v="Coca-Cola"/>
    <s v="1868701"/>
    <s v="1.5 PET X9 COCA COLA VANILLA RU"/>
    <n v="57.062351999999997"/>
    <n v="0"/>
    <n v="7.1327939999999996"/>
    <n v="9.5103919999999995"/>
    <n v="46.191834"/>
    <n v="65.791370000000001"/>
    <n v="70.265237999999997"/>
    <n v="60.898110000000003"/>
    <n v="80.842910000000003"/>
    <n v="73.964290000000005"/>
    <n v="76.612148000000005"/>
    <n v="68.930769999999995"/>
  </r>
  <r>
    <x v="0"/>
    <x v="1"/>
    <x v="4"/>
    <s v="Coca-Cola"/>
    <s v="1874501"/>
    <s v="900 PET X12 COCA COLA VANILLA RU"/>
    <n v="256.78053"/>
    <n v="294.82209"/>
    <n v="247.27014"/>
    <n v="150.686632"/>
    <n v="306.68019800000002"/>
    <n v="633.54657999999995"/>
    <n v="633.656342"/>
    <n v="549.42361400000004"/>
    <n v="753.62143200000003"/>
    <n v="509.23805800000002"/>
    <n v="410.93664999999999"/>
    <n v="510.24234999999999"/>
  </r>
  <r>
    <x v="0"/>
    <x v="1"/>
    <x v="4"/>
    <s v="Coca-Cola"/>
    <s v="2136301"/>
    <s v="900 PET X12 COCA COLA LIME RU"/>
    <n v="22.824936000000001"/>
    <n v="17.118701999999999"/>
    <n v="72.278964000000002"/>
    <n v="42.722956000000003"/>
    <n v="26.136968"/>
    <n v="100.227947"/>
    <n v="45.548436000000002"/>
    <n v="44.601211999999997"/>
    <n v="33.292279999999998"/>
    <n v="16.938922000000002"/>
    <n v="18.252472000000001"/>
    <n v="10.139815"/>
  </r>
  <r>
    <x v="0"/>
    <x v="1"/>
    <x v="4"/>
    <s v="Coca-Cola"/>
    <s v="2165501"/>
    <s v="330 CAN X12 COCA COLA VANILLA RU"/>
    <n v="49.517459000000002"/>
    <n v="54.399462"/>
    <n v="55.794319999999999"/>
    <n v="36.506836"/>
    <n v="94.955359000000001"/>
    <n v="132.67927599999999"/>
    <n v="52.906274000000003"/>
    <n v="38.115735000000001"/>
    <n v="244.154561"/>
    <n v="44.272764000000002"/>
    <n v="37.801921999999998"/>
    <n v="51.185920000000003"/>
  </r>
  <r>
    <x v="0"/>
    <x v="1"/>
    <x v="4"/>
    <s v="Coca-Cola"/>
    <s v="256521"/>
    <s v="500 PET X24 COCA COLA RU"/>
    <n v="982.74030000000005"/>
    <n v="2041.5637200000001"/>
    <n v="1401.1974600000001"/>
    <n v="824.15273400000001"/>
    <n v="2144.0909820000002"/>
    <n v="2193.045889"/>
    <n v="2224.3330999999998"/>
    <n v="1418.631396"/>
    <n v="2445.0967300000002"/>
    <n v="1800.108146"/>
    <n v="1517.412748"/>
    <n v="1976.04368"/>
  </r>
  <r>
    <x v="0"/>
    <x v="1"/>
    <x v="4"/>
    <s v="Coca-Cola"/>
    <s v="394103"/>
    <s v="500 PET X24 COCA COLA LIME RU"/>
    <n v="10.5671"/>
    <n v="6.3402599999999998"/>
    <n v="38.041559999999997"/>
    <n v="187.76381499999999"/>
    <n v="44.551667999999999"/>
    <n v="144.905508"/>
    <n v="41.911712000000001"/>
    <n v="40.993934000000003"/>
    <n v="23.642160000000001"/>
    <n v="16.610451999999999"/>
    <n v="17.356856000000001"/>
    <n v="9.3191729999999993"/>
  </r>
  <r>
    <x v="0"/>
    <x v="1"/>
    <x v="4"/>
    <s v="Coca-Cola"/>
    <s v="5602"/>
    <s v="1.5 PET X9 COCA COLA RU"/>
    <n v="720.412194"/>
    <n v="1533.55071"/>
    <n v="1405.1604179999999"/>
    <n v="722.15929500000004"/>
    <n v="1088.860508"/>
    <n v="2680.389428"/>
    <n v="2570.936154"/>
    <n v="2311.14482"/>
    <n v="3057.5183900000002"/>
    <n v="2589.3072940000002"/>
    <n v="2717.6346840000001"/>
    <n v="2378.71605"/>
  </r>
  <r>
    <x v="0"/>
    <x v="1"/>
    <x v="4"/>
    <s v="Coca-Cola"/>
    <s v="69204"/>
    <s v="10.0 BIB PMX COCA COLA 64.0 RU"/>
    <n v="259.24620199999998"/>
    <n v="270.51777600000003"/>
    <n v="281.78935000000001"/>
    <n v="0"/>
    <n v="238.31146000000001"/>
    <n v="101.231807"/>
    <n v="43.210299999999997"/>
    <n v="86.354455999999999"/>
    <n v="171.468705"/>
    <n v="99.452432000000002"/>
    <n v="52.145184"/>
    <n v="114.58947000000001"/>
  </r>
  <r>
    <x v="0"/>
    <x v="1"/>
    <x v="4"/>
    <s v="Coca-Cola"/>
    <s v="870008"/>
    <s v="2.0 PET X6 COCA COLA VANILLA RU"/>
    <n v="0"/>
    <m/>
    <n v="6.3402599999999998"/>
    <n v="12.108297"/>
    <n v="4.4011680000000002"/>
    <n v="49.272858999999997"/>
    <n v="29.026665999999999"/>
    <n v="12.661735999999999"/>
    <n v="35.126106999999998"/>
    <n v="30.22794"/>
    <n v="15.129632000000001"/>
    <n v="85.576750000000004"/>
  </r>
  <r>
    <x v="0"/>
    <x v="1"/>
    <x v="4"/>
    <s v="Coca-Cola Functional"/>
    <s v="1959901"/>
    <s v="250 CAN X12 COCA COLA ENERGY RU"/>
    <n v="5.28355"/>
    <n v="25.361039999999999"/>
    <n v="6.8686150000000001"/>
    <n v="24.889482999999998"/>
    <n v="13.466255"/>
    <n v="22.937828"/>
    <n v="50.285640000000001"/>
    <n v="38.190348"/>
    <n v="57.361058999999997"/>
    <n v="39.259709000000001"/>
    <n v="27.703945999999998"/>
    <n v="39.53584"/>
  </r>
  <r>
    <x v="0"/>
    <x v="1"/>
    <x v="4"/>
    <s v="Coca-Cola Functional"/>
    <s v="1960112"/>
    <s v="250 CAN X12 COCA COLA ENERGY ZERO RU"/>
    <m/>
    <m/>
    <m/>
    <n v="1.5850649999999999"/>
    <n v="0"/>
    <n v="0"/>
    <n v="14.098188"/>
    <n v="11.634346000000001"/>
    <n v="15.701423"/>
    <n v="14.653898999999999"/>
    <n v="10.532686"/>
    <n v="14.756049000000001"/>
  </r>
  <r>
    <x v="0"/>
    <x v="1"/>
    <x v="4"/>
    <s v="Coca-Cola Zero"/>
    <s v="1324909"/>
    <s v="1.5 PET X9 COCA COLA ZERO RU"/>
    <n v="26.153578"/>
    <m/>
    <n v="4.7551959999999998"/>
    <n v="0"/>
    <n v="14.343120000000001"/>
    <n v="143.74684999999999"/>
    <n v="118.205564"/>
    <n v="114.54011199999999"/>
    <n v="141.016503"/>
    <n v="359.21512000000001"/>
    <n v="280.19590399999998"/>
    <n v="389.00103999999999"/>
  </r>
  <r>
    <x v="0"/>
    <x v="1"/>
    <x v="4"/>
    <s v="Coca-Cola Zero"/>
    <s v="1540402"/>
    <s v="900 PET X12 COCA COLA ZERO RU"/>
    <n v="129.34130400000001"/>
    <n v="277.70338800000002"/>
    <n v="298.62624599999998"/>
    <n v="191.39646999999999"/>
    <n v="193.25065000000001"/>
    <n v="362.61282399999999"/>
    <n v="282.10594400000002"/>
    <n v="271.41915"/>
    <n v="347.012899"/>
    <n v="378.40501599999999"/>
    <n v="296.74543"/>
    <n v="367.475685"/>
  </r>
  <r>
    <x v="0"/>
    <x v="1"/>
    <x v="4"/>
    <s v="Coca-Cola Zero"/>
    <s v="1578803"/>
    <s v="330 NRG X12 COCA COLA ZERO RU"/>
    <n v="20.92287"/>
    <n v="0"/>
    <n v="24.410015000000001"/>
    <n v="0.69742899999999997"/>
    <n v="9.1748060000000002"/>
    <n v="4.8709910000000001"/>
    <n v="4.6154820000000001"/>
    <n v="3.7425139999999999"/>
    <n v="6.1737849999999996"/>
    <n v="4.802778"/>
    <n v="3.9702039999999998"/>
    <n v="6.2088619999999999"/>
  </r>
  <r>
    <x v="0"/>
    <x v="1"/>
    <x v="4"/>
    <s v="Coca-Cola Zero"/>
    <s v="2076101"/>
    <s v="900 PET X12 COCA COLA ZERO ORANGE RU"/>
    <n v="17.118701999999999"/>
    <n v="76.083119999999994"/>
    <n v="9.5103899999999992"/>
    <n v="14.893519"/>
    <n v="54.217860000000002"/>
    <n v="45.020805000000003"/>
    <n v="13.886984"/>
    <n v="10.534012000000001"/>
    <n v="262.57932799999998"/>
    <n v="64.294107999999994"/>
    <n v="23.812234"/>
    <n v="90.566948999999994"/>
  </r>
  <r>
    <x v="0"/>
    <x v="1"/>
    <x v="4"/>
    <s v="Coca-Cola Zero"/>
    <s v="2076201"/>
    <s v="1.5 PET X9 COCA COLA ZERO ORANGE RU"/>
    <n v="0"/>
    <m/>
    <n v="35.663969999999999"/>
    <n v="0"/>
    <n v="22.541937999999998"/>
    <n v="69.745484000000005"/>
    <n v="0.41458400000000001"/>
    <n v="0.40583599999999997"/>
    <n v="12.451764000000001"/>
    <n v="6.5720919999999996"/>
    <n v="10.781036"/>
    <n v="6.91"/>
  </r>
  <r>
    <x v="0"/>
    <x v="1"/>
    <x v="4"/>
    <s v="Coca-Cola Zero"/>
    <s v="2076501"/>
    <s v="500 PET X24 COCA COLA ZERO ORANGE RU"/>
    <m/>
    <n v="137.3723"/>
    <n v="19.020779999999998"/>
    <n v="19.205369000000001"/>
    <n v="69.061228"/>
    <n v="48.734335999999999"/>
    <n v="4.2245020000000002"/>
    <n v="3.7649870000000001"/>
    <n v="160.164513"/>
    <n v="25.024301999999999"/>
    <n v="44.547835999999997"/>
    <n v="34.520515000000003"/>
  </r>
  <r>
    <x v="0"/>
    <x v="1"/>
    <x v="4"/>
    <s v="Coca-Cola Zero"/>
    <s v="2098102"/>
    <s v="330 CAN X12 COCA COLA ZERO ORANGE RU"/>
    <n v="0"/>
    <n v="13.94858"/>
    <n v="0"/>
    <n v="0.69742899999999997"/>
    <n v="12.831161"/>
    <n v="17.057022"/>
    <n v="2.5209600000000001"/>
    <n v="2.2277040000000001"/>
    <n v="27.088086000000001"/>
    <n v="1.468448"/>
    <n v="3.2447059999999999"/>
    <n v="1.5406329999999999"/>
  </r>
  <r>
    <x v="0"/>
    <x v="1"/>
    <x v="4"/>
    <s v="Coca-Cola Zero"/>
    <s v="225237"/>
    <s v="500 PET X24 COCA COLA ZERO RU"/>
    <n v="35.928139999999999"/>
    <n v="135.25888"/>
    <n v="221.9091"/>
    <n v="118.71565200000001"/>
    <n v="120.08696999999999"/>
    <n v="243.67176900000001"/>
    <n v="343.98695800000002"/>
    <n v="234.544363"/>
    <n v="326.79886800000003"/>
    <n v="236.224864"/>
    <n v="190.36390399999999"/>
    <n v="253.847015"/>
  </r>
  <r>
    <x v="0"/>
    <x v="1"/>
    <x v="4"/>
    <s v="Coca-Cola Zero"/>
    <s v="905212"/>
    <s v="330 CAN X12 COCA COLA ZERO RU"/>
    <n v="19.528012"/>
    <n v="25.107444000000001"/>
    <n v="101.824634"/>
    <n v="42.302833999999997"/>
    <n v="42.152444000000003"/>
    <n v="65.919304999999994"/>
    <n v="50.349007999999998"/>
    <n v="55.524968999999999"/>
    <n v="113.82421100000001"/>
    <n v="30.044675999999999"/>
    <n v="24.698366"/>
    <n v="34.307884999999999"/>
  </r>
  <r>
    <x v="0"/>
    <x v="1"/>
    <x v="4"/>
    <s v="Dobriy"/>
    <s v="1431602"/>
    <s v="2.0 BRK X6 DOBRIY BODRIY CITRUS NC RU"/>
    <n v="16.907360000000001"/>
    <n v="73.969700000000003"/>
    <n v="54.948920000000001"/>
    <n v="31.366954"/>
    <n v="47.121436000000003"/>
    <n v="25.344837999999999"/>
    <n v="12.998101999999999"/>
    <n v="10.74109"/>
    <n v="16.491375000000001"/>
    <n v="40.608128000000001"/>
    <n v="12.270234"/>
    <n v="31.048967999999999"/>
  </r>
  <r>
    <x v="0"/>
    <x v="1"/>
    <x v="4"/>
    <s v="Dobriy"/>
    <s v="1487501"/>
    <s v="330 BRK X24 DOBRIY ORANGE NECT RU"/>
    <n v="4.184571"/>
    <n v="9.7639990000000001"/>
    <n v="36.266281999999997"/>
    <n v="20.627355000000001"/>
    <n v="7.5838190000000001"/>
    <n v="17.648895"/>
    <n v="22.487756000000001"/>
    <n v="9.4593059999999998"/>
    <n v="21.583130000000001"/>
    <n v="14.892642"/>
    <n v="16.357043999999998"/>
    <n v="16.035945000000002"/>
  </r>
  <r>
    <x v="0"/>
    <x v="1"/>
    <x v="4"/>
    <s v="Dobriy"/>
    <s v="1487601"/>
    <s v="330 BRK X24 DOBRIY MULTIFRUIT NECT RU"/>
    <n v="50.214852"/>
    <n v="33.476568"/>
    <n v="37.661138999999999"/>
    <n v="34.887717000000002"/>
    <n v="29.090651000000001"/>
    <n v="19.357001"/>
    <n v="20.907001999999999"/>
    <n v="8.7918839999999996"/>
    <n v="20.069534999999998"/>
    <n v="34.352249999999998"/>
    <n v="37.718671999999998"/>
    <n v="36.988368999999999"/>
  </r>
  <r>
    <x v="0"/>
    <x v="1"/>
    <x v="4"/>
    <s v="Dobriy"/>
    <s v="1487701"/>
    <s v="330 BRK X24 DOBRIY APPLE PEACH NECT RU"/>
    <m/>
    <n v="13.94857"/>
    <n v="8.3691420000000001"/>
    <n v="4.0744860000000003"/>
    <n v="5.0121779999999996"/>
    <n v="7.0595879999999998"/>
    <n v="8.5989679999999993"/>
    <n v="3.6119180000000002"/>
    <n v="8.2460649999999998"/>
    <n v="9.0853560000000009"/>
    <n v="9.9735519999999998"/>
    <n v="9.7832650000000001"/>
  </r>
  <r>
    <x v="0"/>
    <x v="1"/>
    <x v="4"/>
    <s v="Dobriy"/>
    <s v="1487801"/>
    <s v="330 BRK X24 DOBRIY APPLE JC RU"/>
    <n v="20.922854999999998"/>
    <n v="66.953136000000001"/>
    <n v="58.583993999999997"/>
    <n v="57.962698000000003"/>
    <n v="33.573703999999999"/>
    <n v="49.417293000000001"/>
    <n v="62.051611999999999"/>
    <n v="26.100104000000002"/>
    <n v="59.567774999999997"/>
    <n v="39.251544000000003"/>
    <n v="43.098294000000003"/>
    <n v="42.267470000000003"/>
  </r>
  <r>
    <x v="0"/>
    <x v="1"/>
    <x v="4"/>
    <s v="Dobriy"/>
    <s v="1487901"/>
    <s v="330 BRK X24 DOBRIY TOMATO JC RU"/>
    <n v="37.661138999999999"/>
    <n v="32.081710999999999"/>
    <n v="44.635424"/>
    <n v="31.257669"/>
    <n v="27.887228"/>
    <n v="16.738465999999999"/>
    <n v="18.378471999999999"/>
    <n v="7.7325039999999996"/>
    <n v="17.646180000000001"/>
    <n v="17.376618000000001"/>
    <n v="19.076564000000001"/>
    <n v="18.708684999999999"/>
  </r>
  <r>
    <x v="0"/>
    <x v="1"/>
    <x v="4"/>
    <s v="Dobriy"/>
    <s v="1508101"/>
    <s v="1.0 BRK X12 DOBRIY MORS CRANBER GRAPE RU"/>
    <n v="160.61992000000001"/>
    <n v="211.34200000000001"/>
    <n v="202.88831999999999"/>
    <n v="103.66419"/>
    <n v="174.63907599999999"/>
    <n v="86.183366000000007"/>
    <n v="57.141607999999998"/>
    <n v="36.306964000000001"/>
    <n v="100.691084"/>
    <n v="56.409331999999999"/>
    <n v="56.691761"/>
    <n v="71.006110000000007"/>
  </r>
  <r>
    <x v="0"/>
    <x v="1"/>
    <x v="4"/>
    <s v="Dobriy"/>
    <s v="1508201"/>
    <s v="1.0 BRK X12 DB MRS CL/B COW CRAN GR RU"/>
    <n v="150.05282"/>
    <n v="243.04329999999999"/>
    <n v="114.12468"/>
    <n v="74.249612999999997"/>
    <n v="154.816013"/>
    <n v="63.877006000000002"/>
    <n v="47.017631999999999"/>
    <n v="29.883247999999998"/>
    <n v="82.857704999999996"/>
    <n v="44.83625"/>
    <n v="45.055323999999999"/>
    <n v="56.439459999999997"/>
  </r>
  <r>
    <x v="0"/>
    <x v="1"/>
    <x v="4"/>
    <s v="Dobriy"/>
    <s v="1632001"/>
    <s v="1.0 BRK X12 DOBRIY FRUIT BERRY MIX RU"/>
    <n v="23.247620000000001"/>
    <n v="0"/>
    <m/>
    <n v="0"/>
    <n v="4.9862060000000001"/>
    <n v="5.2640669999999998"/>
    <n v="7.1423439999999996"/>
    <n v="4.5396580000000002"/>
    <n v="12.589505000000001"/>
    <n v="0"/>
    <n v="0"/>
    <n v="0"/>
  </r>
  <r>
    <x v="0"/>
    <x v="1"/>
    <x v="4"/>
    <s v="Dobriy"/>
    <s v="1632201"/>
    <s v="1.0 BRK X12 DOBRIY GRAPE POMEGRANATE RU"/>
    <n v="21.1342"/>
    <n v="21.1342"/>
    <n v="10.5671"/>
    <n v="11.099797000000001"/>
    <n v="9.5861280000000004"/>
    <n v="0"/>
    <m/>
    <m/>
    <m/>
    <m/>
    <m/>
    <m/>
  </r>
  <r>
    <x v="0"/>
    <x v="1"/>
    <x v="4"/>
    <s v="Dobriy"/>
    <s v="1632202"/>
    <s v="1.0 BRK X12 DOBRY GRAPE POMEGRANAT JD RU"/>
    <m/>
    <m/>
    <m/>
    <n v="0"/>
    <n v="0"/>
    <n v="14.039588"/>
    <n v="24.92182"/>
    <n v="17.397103999999999"/>
    <n v="50.678995"/>
    <n v="14.239392"/>
    <n v="16.043019999999999"/>
    <n v="21.217075000000001"/>
  </r>
  <r>
    <x v="0"/>
    <x v="1"/>
    <x v="4"/>
    <s v="Dobriy"/>
    <s v="1701601"/>
    <s v="1.0 BRK X12 DOBRIY PEAR NEC RU"/>
    <n v="21.1342"/>
    <n v="0"/>
    <n v="4.2268400000000002"/>
    <n v="1.589118"/>
    <n v="4.7594079999999996"/>
    <n v="29.970586999999998"/>
    <n v="18.223986"/>
    <n v="11.587277"/>
    <n v="32.128245999999997"/>
    <n v="12.664844"/>
    <n v="12.732848000000001"/>
    <n v="15.948549999999999"/>
  </r>
  <r>
    <x v="0"/>
    <x v="1"/>
    <x v="4"/>
    <s v="Dobriy"/>
    <s v="1723301"/>
    <s v="200 BRK X27 DOBRIY MULTIFRUIT SLIM JC RU"/>
    <n v="58.964418000000002"/>
    <n v="63.719613000000003"/>
    <n v="114.12468"/>
    <n v="43.922677999999998"/>
    <n v="62.163193"/>
    <n v="71.527145000000004"/>
    <n v="17.893474000000001"/>
    <n v="0"/>
    <n v="0"/>
    <n v="0"/>
    <n v="0"/>
    <n v="0"/>
  </r>
  <r>
    <x v="0"/>
    <x v="1"/>
    <x v="4"/>
    <s v="Dobriy"/>
    <s v="1723303"/>
    <s v="200 BRK X27 DOBRIY MULTIFRUIT JC NEW RU"/>
    <m/>
    <m/>
    <m/>
    <n v="0"/>
    <n v="0"/>
    <n v="0"/>
    <n v="0"/>
    <n v="23.475528000000001"/>
    <n v="54.401029999999999"/>
    <n v="48.293156000000003"/>
    <n v="21.194772"/>
    <n v="21.515329999999999"/>
  </r>
  <r>
    <x v="0"/>
    <x v="1"/>
    <x v="4"/>
    <s v="Dobriy"/>
    <s v="1724501"/>
    <s v="200 BRK X27 DOBRIY APPLE CHERRY JC RU"/>
    <n v="50.405067000000003"/>
    <n v="67.523769000000001"/>
    <n v="38.041559999999997"/>
    <n v="17.267814999999999"/>
    <n v="40.634255000000003"/>
    <n v="23.922730000000001"/>
    <n v="9.9598119999999994"/>
    <n v="0"/>
    <n v="0"/>
    <n v="0"/>
    <n v="0"/>
    <n v="0"/>
  </r>
  <r>
    <x v="0"/>
    <x v="1"/>
    <x v="4"/>
    <s v="Dobriy"/>
    <s v="1724503"/>
    <s v="200 BRK X27 DOBRIY APPLE CHER JC NEW RU"/>
    <m/>
    <m/>
    <m/>
    <n v="0"/>
    <n v="0"/>
    <n v="0"/>
    <n v="0"/>
    <n v="11.71115"/>
    <n v="24.792864999999999"/>
    <n v="23.088121999999998"/>
    <n v="10.408016"/>
    <n v="10.56814"/>
  </r>
  <r>
    <x v="0"/>
    <x v="1"/>
    <x v="4"/>
    <s v="Dobriy"/>
    <s v="1724601"/>
    <s v="200 BRK X27 DOBRIY APPLE PEAR SLIM JC RU"/>
    <n v="19.971819"/>
    <n v="3.8041559999999999"/>
    <n v="33.286365000000004"/>
    <n v="11.778295"/>
    <n v="13.786682000000001"/>
    <n v="13.005042"/>
    <n v="8.7990949999999994"/>
    <n v="0"/>
    <n v="0"/>
    <n v="0"/>
    <n v="0"/>
    <n v="0"/>
  </r>
  <r>
    <x v="0"/>
    <x v="1"/>
    <x v="4"/>
    <s v="Dobriy"/>
    <s v="1724603"/>
    <s v="200 BRK X27 DOBRIY APPLE PEAR JC NEW RU"/>
    <m/>
    <m/>
    <m/>
    <n v="0"/>
    <n v="0"/>
    <n v="0"/>
    <n v="0"/>
    <n v="10.611938"/>
    <n v="20.494260000000001"/>
    <n v="18.312743999999999"/>
    <n v="8.7685919999999999"/>
    <n v="8.9074799999999996"/>
  </r>
  <r>
    <x v="0"/>
    <x v="1"/>
    <x v="4"/>
    <s v="Dobriy"/>
    <s v="1794601"/>
    <s v="1.0 BRK X12 DOBRIY VEGETABLE MIX RU"/>
    <n v="21.1342"/>
    <n v="19.020779999999998"/>
    <n v="4.2268400000000002"/>
    <n v="2.1134200000000001"/>
    <n v="8.5120640000000005"/>
    <n v="8.6755790000000008"/>
    <n v="6.6869480000000001"/>
    <n v="4.2536440000000004"/>
    <n v="11.794689999999999"/>
    <n v="10.294105999999999"/>
    <n v="10.342855999999999"/>
    <n v="12.95316"/>
  </r>
  <r>
    <x v="0"/>
    <x v="1"/>
    <x v="4"/>
    <s v="Dobriy"/>
    <s v="1855401"/>
    <s v="110 BRK X10 DOBRIY BERRY DANCE PUR RU"/>
    <n v="0.36280400000000002"/>
    <n v="1.81402"/>
    <n v="0.54420599999999997"/>
    <n v="0.18140200000000001"/>
    <n v="1.334724"/>
    <n v="3.7076570000000002"/>
    <n v="0.83311199999999996"/>
    <n v="0"/>
    <n v="0"/>
    <n v="0"/>
    <n v="0"/>
    <n v="0"/>
  </r>
  <r>
    <x v="0"/>
    <x v="1"/>
    <x v="4"/>
    <s v="Dobriy"/>
    <s v="1855601"/>
    <s v="110 BRK X10 DOBRIY STRAW BANAN GO PUR RU"/>
    <n v="0.36632599999999998"/>
    <m/>
    <n v="2.381119"/>
    <n v="0"/>
    <n v="1.337534"/>
    <n v="3.7747730000000002"/>
    <n v="0.848194"/>
    <n v="0"/>
    <n v="0"/>
    <n v="0"/>
    <n v="0"/>
    <n v="0"/>
  </r>
  <r>
    <x v="0"/>
    <x v="1"/>
    <x v="4"/>
    <s v="Dobriy"/>
    <s v="1859101"/>
    <s v="110 BRK X10 DOBRIY EXOTIC ROCK PURR RU"/>
    <n v="0.36632599999999998"/>
    <n v="1.8316300000000001"/>
    <n v="0.91581500000000005"/>
    <n v="0"/>
    <n v="1.327491"/>
    <n v="3.5878899999999998"/>
    <n v="0.80620199999999997"/>
    <n v="0"/>
    <n v="0"/>
    <n v="0"/>
    <n v="0"/>
    <n v="0"/>
  </r>
  <r>
    <x v="0"/>
    <x v="1"/>
    <x v="4"/>
    <s v="Dobriy"/>
    <s v="1908701"/>
    <s v="1.0 BRK X12 DOBRIY APL ORN PEA CAR JC RU"/>
    <n v="21.1342"/>
    <n v="21.1342"/>
    <n v="6.3402599999999998"/>
    <n v="2.1134200000000001"/>
    <n v="14.063715999999999"/>
    <n v="14.084904999999999"/>
    <n v="13.083472"/>
    <n v="8.3070780000000006"/>
    <n v="23.051410000000001"/>
    <n v="25.988313999999999"/>
    <n v="26.1188"/>
    <n v="32.708374999999997"/>
  </r>
  <r>
    <x v="0"/>
    <x v="1"/>
    <x v="4"/>
    <s v="Dobriy"/>
    <s v="1913901"/>
    <s v="1.0 BRK X12 DOBRIY APPLE GRAPE JC RU"/>
    <n v="27.474460000000001"/>
    <n v="46.495240000000003"/>
    <n v="6.3402599999999998"/>
    <n v="2.8984190000000001"/>
    <n v="25.251128000000001"/>
    <n v="20.683965000000001"/>
    <n v="26.41226"/>
    <n v="16.782876000000002"/>
    <n v="46.550505000000001"/>
    <n v="45.457380000000001"/>
    <n v="45.682644000000003"/>
    <n v="57.223930000000003"/>
  </r>
  <r>
    <x v="0"/>
    <x v="1"/>
    <x v="4"/>
    <s v="Dobriy"/>
    <s v="1915601"/>
    <s v="1.0 BRK X12 DOBRIY APPL ORANG MAND JC RU"/>
    <n v="23.247620000000001"/>
    <n v="21.1342"/>
    <n v="4.2268400000000002"/>
    <n v="6.3402599999999998"/>
    <n v="14.594443999999999"/>
    <n v="15.700533999999999"/>
    <n v="37.637860000000003"/>
    <n v="23.915507999999999"/>
    <n v="66.319879999999998"/>
    <n v="46.053413999999997"/>
    <n v="46.283076000000001"/>
    <n v="57.972822000000001"/>
  </r>
  <r>
    <x v="0"/>
    <x v="1"/>
    <x v="4"/>
    <s v="Dobriy"/>
    <s v="2076701"/>
    <s v="900 PET X12 DOBRIY LEMON MINT RU"/>
    <m/>
    <n v="58.964418000000002"/>
    <n v="0"/>
    <n v="1.9020779999999999"/>
    <n v="30.219529999999999"/>
    <n v="17.115618999999999"/>
    <n v="22.051929999999999"/>
    <n v="28.570419999999999"/>
    <n v="21.75394"/>
    <n v="8.8632720000000003"/>
    <n v="3.3505539999999998"/>
    <n v="10.54663"/>
  </r>
  <r>
    <x v="0"/>
    <x v="1"/>
    <x v="4"/>
    <s v="Dobriy"/>
    <s v="2076801"/>
    <s v="900 PET X12 DOBRIY KIWI STR BASIL RU"/>
    <m/>
    <m/>
    <n v="39.943638"/>
    <n v="1.9020779999999999"/>
    <n v="19.18225"/>
    <n v="11.807397"/>
    <n v="11.714556"/>
    <n v="10.601001999999999"/>
    <n v="7.6112849999999996"/>
    <n v="3.5511780000000002"/>
    <n v="3.22078"/>
    <n v="5.50908"/>
  </r>
  <r>
    <x v="0"/>
    <x v="1"/>
    <x v="4"/>
    <s v="Dobriy"/>
    <s v="2077001"/>
    <s v="450 PET X12 DOBRIY LEMON MINT RU"/>
    <n v="4.7551949999999996"/>
    <n v="3.8041559999999999"/>
    <n v="11.412468000000001"/>
    <n v="11.546576999999999"/>
    <n v="21.431697"/>
    <n v="33.412112999999998"/>
    <n v="21.923651"/>
    <n v="20.020056"/>
    <n v="14.192460000000001"/>
    <n v="6.6132419999999996"/>
    <n v="6.031288"/>
    <n v="10.295263"/>
  </r>
  <r>
    <x v="0"/>
    <x v="1"/>
    <x v="4"/>
    <s v="Dobriy"/>
    <s v="2077101"/>
    <s v="450 PET X12 DOBRIY KIWI STR BASIL RU"/>
    <n v="6.657273"/>
    <n v="7.6083119999999997"/>
    <n v="31.384287"/>
    <n v="26.940750000000001"/>
    <n v="55.058884999999997"/>
    <n v="38.361964"/>
    <n v="15.168176000000001"/>
    <n v="19.827245999999999"/>
    <n v="14.91229"/>
    <n v="6.072756"/>
    <n v="2.3106260000000001"/>
    <n v="7.2399709999999997"/>
  </r>
  <r>
    <x v="0"/>
    <x v="1"/>
    <x v="4"/>
    <s v="Dobriy"/>
    <s v="2214901"/>
    <s v="1.0 BRK X12 DOBRIY MANGO MIX RU"/>
    <m/>
    <m/>
    <m/>
    <n v="0"/>
    <n v="0"/>
    <n v="0"/>
    <n v="41.668292000000001"/>
    <n v="30.20072"/>
    <n v="41.965035"/>
    <n v="71.462453999999994"/>
    <n v="39.680562000000002"/>
    <n v="29.558985"/>
  </r>
  <r>
    <x v="0"/>
    <x v="1"/>
    <x v="4"/>
    <s v="Dobriy"/>
    <s v="2221101"/>
    <s v="330 BRK X12 DOBRIY APPLE STRAWB KIWI RU"/>
    <m/>
    <m/>
    <m/>
    <n v="0"/>
    <n v="0"/>
    <n v="0"/>
    <n v="0.88019099999999995"/>
    <n v="0.91372799999999998"/>
    <n v="0.71"/>
    <n v="0.71012200000000003"/>
    <n v="0.45040200000000002"/>
    <n v="0.33994000000000002"/>
  </r>
  <r>
    <x v="0"/>
    <x v="1"/>
    <x v="4"/>
    <s v="Dobriy"/>
    <s v="2221201"/>
    <s v="330 BRK X12 DOBRIY APPLE RASPBER MEL RU"/>
    <m/>
    <m/>
    <m/>
    <n v="0"/>
    <n v="0"/>
    <n v="0"/>
    <n v="0.88019099999999995"/>
    <n v="0.91372799999999998"/>
    <n v="0.71"/>
    <n v="0.71012200000000003"/>
    <n v="0.45040200000000002"/>
    <n v="0.33994000000000002"/>
  </r>
  <r>
    <x v="0"/>
    <x v="1"/>
    <x v="4"/>
    <s v="Dobriy"/>
    <s v="2221301"/>
    <s v="330 BRK X12 DOBRIY APL ORG MNG PASSNF RU"/>
    <m/>
    <m/>
    <m/>
    <n v="0"/>
    <n v="0"/>
    <n v="0"/>
    <n v="1.201538"/>
    <n v="0.85000399999999998"/>
    <n v="0.76999499999999999"/>
    <n v="0.77999600000000002"/>
    <n v="0.48"/>
    <n v="0.35999500000000001"/>
  </r>
  <r>
    <x v="0"/>
    <x v="1"/>
    <x v="4"/>
    <s v="Dobriy"/>
    <s v="371404"/>
    <s v="200 BRK X27 DOBRIY APPLE PEACH JC RU"/>
    <n v="5.7062340000000003"/>
    <m/>
    <n v="24.727014"/>
    <n v="8.6922270000000008"/>
    <n v="6.3678509999999999"/>
    <n v="6.5827460000000002"/>
    <n v="8.0150039999999994"/>
    <n v="0"/>
    <n v="0"/>
    <n v="0"/>
    <n v="0"/>
    <n v="0"/>
  </r>
  <r>
    <x v="0"/>
    <x v="1"/>
    <x v="4"/>
    <s v="Dobriy"/>
    <s v="371406"/>
    <s v="200 BRK X27 DOBRIY APPLE PEACH JC NEW RU"/>
    <m/>
    <m/>
    <m/>
    <n v="0"/>
    <n v="0"/>
    <n v="0"/>
    <n v="0"/>
    <n v="25.694718000000002"/>
    <n v="41.904940000000003"/>
    <n v="45.715836000000003"/>
    <n v="19.750475999999999"/>
    <n v="20.039314999999998"/>
  </r>
  <r>
    <x v="0"/>
    <x v="1"/>
    <x v="4"/>
    <s v="Dobriy"/>
    <s v="371506"/>
    <s v="2.0 BRK X6 DOBRIY ORANGE NECT RU"/>
    <n v="289.53854000000001"/>
    <n v="338.1472"/>
    <n v="295.87880000000001"/>
    <n v="165.717917"/>
    <n v="286.53595799999999"/>
    <n v="358.227532"/>
    <n v="180.698272"/>
    <n v="149.343234"/>
    <n v="229.25693000000001"/>
    <n v="584.53324799999996"/>
    <n v="176.64830000000001"/>
    <n v="446.969425"/>
  </r>
  <r>
    <x v="0"/>
    <x v="1"/>
    <x v="4"/>
    <s v="Dobriy"/>
    <s v="37201"/>
    <s v="2.0 BRK X6 DOBRIY APPLE PEACH NECT RU"/>
    <n v="65.516019999999997"/>
    <n v="25.361039999999999"/>
    <n v="44.381819999999998"/>
    <n v="28.807896"/>
    <n v="40.653964000000002"/>
    <n v="177.23696699999999"/>
    <n v="75.975223999999997"/>
    <n v="62.792444000000003"/>
    <n v="96.386719999999997"/>
    <n v="120.432636"/>
    <n v="36.388888000000001"/>
    <n v="92.082920000000001"/>
  </r>
  <r>
    <x v="0"/>
    <x v="1"/>
    <x v="4"/>
    <s v="Dobriy"/>
    <s v="372107"/>
    <s v="1.0 BRK X12 DOBRIY ORANGE NECT RU"/>
    <n v="625.57231999999999"/>
    <n v="574.85023999999999"/>
    <n v="663.61387999999999"/>
    <n v="261.197158"/>
    <n v="547.18920000000003"/>
    <n v="667.97944900000005"/>
    <n v="441.65615600000001"/>
    <n v="266.773032"/>
    <n v="780.80991500000005"/>
    <n v="423.16057599999999"/>
    <n v="427.87008800000001"/>
    <n v="546.33344999999997"/>
  </r>
  <r>
    <x v="0"/>
    <x v="1"/>
    <x v="4"/>
    <s v="Dobriy"/>
    <s v="372202"/>
    <s v="1.0 BRK X12 DOBRIY APPLE PEACH NECT RU"/>
    <n v="177.52727999999999"/>
    <n v="306.44589999999999"/>
    <n v="158.50649999999999"/>
    <n v="102.338774"/>
    <n v="196.84132399999999"/>
    <n v="251.656779"/>
    <n v="369.07285999999999"/>
    <n v="234.52937"/>
    <n v="650.36221499999999"/>
    <n v="458.85960599999999"/>
    <n v="461.158412"/>
    <n v="577.61561500000005"/>
  </r>
  <r>
    <x v="0"/>
    <x v="1"/>
    <x v="4"/>
    <s v="Dobriy"/>
    <s v="664502"/>
    <s v="2.0 BRK X6 DOBRIY APPLE NECT RU"/>
    <n v="40.154980000000002"/>
    <n v="10.5671"/>
    <n v="16.907360000000001"/>
    <n v="8.7121309999999994"/>
    <n v="20.520871"/>
    <n v="104.882555"/>
    <n v="58.722092000000004"/>
    <n v="48.534858"/>
    <n v="74.495665000000002"/>
    <n v="86.528999999999996"/>
    <n v="26.148893999999999"/>
    <n v="66.164689999999993"/>
  </r>
  <r>
    <x v="0"/>
    <x v="1"/>
    <x v="4"/>
    <s v="Dobriy"/>
    <s v="724803"/>
    <s v="1.0 BRK X12 DOBRIY APPLE NECT RU"/>
    <n v="61.289180000000002"/>
    <n v="16.907360000000001"/>
    <n v="27.474460000000001"/>
    <n v="19.776381000000001"/>
    <n v="32.306857999999998"/>
    <n v="37.920757000000002"/>
    <n v="59.400061999999998"/>
    <n v="37.746360000000003"/>
    <n v="104.67845199999999"/>
    <n v="54.620947999999999"/>
    <n v="54.90222"/>
    <n v="68.759780000000006"/>
  </r>
  <r>
    <x v="0"/>
    <x v="1"/>
    <x v="4"/>
    <s v="Dobriy"/>
    <s v="730504"/>
    <s v="200 BRK X27 DOBRIY APPLE JC RU"/>
    <n v="81.789354000000003"/>
    <n v="97.957016999999993"/>
    <n v="112.22260199999999"/>
    <n v="54.231053000000003"/>
    <n v="67.411878999999999"/>
    <n v="105.40368100000001"/>
    <n v="46.806424"/>
    <n v="0"/>
    <n v="0"/>
    <n v="0"/>
    <n v="0"/>
    <n v="0"/>
  </r>
  <r>
    <x v="0"/>
    <x v="1"/>
    <x v="4"/>
    <s v="Dobriy"/>
    <s v="730507"/>
    <s v="200 BRK X27 DOBRIY APPLE JC NEW RU"/>
    <m/>
    <m/>
    <m/>
    <n v="0"/>
    <n v="0"/>
    <n v="0"/>
    <n v="0"/>
    <n v="44.289873999999998"/>
    <n v="75.623395000000002"/>
    <n v="97.319959999999995"/>
    <n v="37.707802000000001"/>
    <n v="38.274475000000002"/>
  </r>
  <r>
    <x v="0"/>
    <x v="1"/>
    <x v="4"/>
    <s v="Dobriy"/>
    <s v="819307"/>
    <s v="1.0 BRK X12 DOBRIY APPLE JC RU"/>
    <n v="741.81042000000002"/>
    <n v="1354.7022199999999"/>
    <n v="1348.36196"/>
    <n v="583.87740799999995"/>
    <n v="1031.707662"/>
    <n v="980.27102400000001"/>
    <n v="765.25545599999998"/>
    <n v="486.29706800000002"/>
    <n v="1315.4439500000001"/>
    <n v="825.41733199999999"/>
    <n v="787.20811400000002"/>
    <n v="949.24160099999995"/>
  </r>
  <r>
    <x v="0"/>
    <x v="1"/>
    <x v="4"/>
    <s v="Dobriy"/>
    <s v="819408"/>
    <s v="1.0 BRK X12 DOBRIY TOMATO JC RU"/>
    <n v="517.78790000000004"/>
    <n v="648.81993999999997"/>
    <n v="688.97492"/>
    <n v="328.79019699999998"/>
    <n v="566.97942799999998"/>
    <n v="645.47044000000005"/>
    <n v="578.835556"/>
    <n v="367.81041599999998"/>
    <n v="1019.998922"/>
    <n v="577.96042699999998"/>
    <n v="580.862392"/>
    <n v="727.544355"/>
  </r>
  <r>
    <x v="0"/>
    <x v="1"/>
    <x v="4"/>
    <s v="Dobriy"/>
    <s v="819608"/>
    <s v="1.0 BRK X12 DOBRIY MULTIFRUIT NECT RU"/>
    <n v="312.78616"/>
    <n v="754.49094000000002"/>
    <n v="509.33422000000002"/>
    <n v="188.78016"/>
    <n v="485.48778900000002"/>
    <n v="549.75488499999994"/>
    <n v="478.11546399999997"/>
    <n v="303.809912"/>
    <n v="842.51402099999996"/>
    <n v="644.91083000000003"/>
    <n v="648.14506400000005"/>
    <n v="811.83364500000005"/>
  </r>
  <r>
    <x v="0"/>
    <x v="1"/>
    <x v="4"/>
    <s v="Dobriy"/>
    <s v="819806"/>
    <s v="1.0 BRK X12 DOBRIY APRICOT NECT RU"/>
    <n v="31.7013"/>
    <n v="0"/>
    <n v="29.587879999999998"/>
    <n v="6.3402599999999998"/>
    <n v="17.793358000000001"/>
    <n v="29.606241000000001"/>
    <n v="3.8826879999999999"/>
    <n v="2.465506"/>
    <n v="6.8331049999999998"/>
    <n v="4.8678879999999998"/>
    <n v="4.8968720000000001"/>
    <n v="6.1333450000000003"/>
  </r>
  <r>
    <x v="0"/>
    <x v="1"/>
    <x v="4"/>
    <s v="Dobriy"/>
    <s v="821406"/>
    <s v="1.0 BRK X12 DOBRIY PINEAPPLE NECT RU"/>
    <n v="207.11516"/>
    <n v="259.95066000000003"/>
    <n v="287.42511999999999"/>
    <n v="133.874191"/>
    <n v="229.16527400000001"/>
    <n v="213.53278"/>
    <n v="164.09288000000001"/>
    <n v="104.26447400000001"/>
    <n v="289.14985999999999"/>
    <n v="157.08396200000001"/>
    <n v="157.8639"/>
    <n v="197.72988000000001"/>
  </r>
  <r>
    <x v="0"/>
    <x v="1"/>
    <x v="4"/>
    <s v="Dobriy"/>
    <s v="821505"/>
    <s v="2.0 BRK X6 DOBRIY PINEAPPLE NECT RU"/>
    <n v="109.89784"/>
    <n v="35.928139999999999"/>
    <n v="105.67100000000001"/>
    <n v="63.562967999999998"/>
    <n v="79.375574"/>
    <n v="72.563053999999994"/>
    <n v="84.875056000000001"/>
    <n v="70.143324000000007"/>
    <n v="107.68444"/>
    <n v="249.203452"/>
    <n v="75.316267999999994"/>
    <n v="190.55881500000001"/>
  </r>
  <r>
    <x v="0"/>
    <x v="1"/>
    <x v="4"/>
    <s v="Dobriy"/>
    <s v="822304"/>
    <s v="1.0 BRK X12 DOBRIY GRAPE NECT RU"/>
    <n v="107.78442"/>
    <n v="128.91862"/>
    <n v="92.990480000000005"/>
    <n v="43.271703000000002"/>
    <n v="98.355580000000003"/>
    <n v="64.687905000000001"/>
    <n v="49.063864000000002"/>
    <n v="31.174728000000002"/>
    <n v="86.460475000000002"/>
    <n v="32.444986"/>
    <n v="32.609346000000002"/>
    <n v="40.838500000000003"/>
  </r>
  <r>
    <x v="0"/>
    <x v="1"/>
    <x v="4"/>
    <s v="Dobriy"/>
    <s v="822501"/>
    <s v="1.0 BRK X12 DOBRIY AP B/ASH CHER NECT RU"/>
    <n v="283.19828000000001"/>
    <n v="293.76537999999999"/>
    <n v="236.70303999999999"/>
    <n v="126.129093"/>
    <n v="257.94874600000003"/>
    <n v="107.88157"/>
    <n v="69.847312000000002"/>
    <n v="44.381176000000004"/>
    <n v="123.07563500000001"/>
    <n v="61.375782000000001"/>
    <n v="61.680247999999999"/>
    <n v="77.255674999999997"/>
  </r>
  <r>
    <x v="0"/>
    <x v="1"/>
    <x v="4"/>
    <s v="Dobriy"/>
    <s v="822605"/>
    <s v="2.0 BRK X6 DOBRIY APPLE JC RU"/>
    <n v="369.8485"/>
    <n v="469.17923999999999"/>
    <n v="598.09785999999997"/>
    <n v="280.88282099999998"/>
    <n v="423.92083400000001"/>
    <n v="564.031834"/>
    <n v="266.20877200000001"/>
    <n v="220.016594"/>
    <n v="337.73680899999999"/>
    <n v="926.855368"/>
    <n v="280.108408"/>
    <n v="708.72513500000002"/>
  </r>
  <r>
    <x v="0"/>
    <x v="1"/>
    <x v="4"/>
    <s v="Dobriy"/>
    <s v="825602"/>
    <s v="1.0 BRK X12 DOBRIY AP B/ASH R/BR NECT RU"/>
    <n v="202.88831999999999"/>
    <n v="61.289180000000002"/>
    <n v="141.59914000000001"/>
    <n v="56.247548000000002"/>
    <n v="120.207362"/>
    <n v="48.668044999999999"/>
    <n v="39.106847999999999"/>
    <n v="24.846556"/>
    <n v="68.908995000000004"/>
    <n v="25.963723999999999"/>
    <n v="26.093328"/>
    <n v="32.690480999999998"/>
  </r>
  <r>
    <x v="0"/>
    <x v="1"/>
    <x v="4"/>
    <s v="Dobriy"/>
    <s v="840706"/>
    <s v="2.0 BRK X6 DOBRIY TOMATO JC RU"/>
    <n v="291.65195999999997"/>
    <n v="285.31169999999997"/>
    <n v="272.63117999999997"/>
    <n v="158.59261699999999"/>
    <n v="258.658368"/>
    <n v="340.503919"/>
    <n v="156.461026"/>
    <n v="129.31303199999999"/>
    <n v="198.505505"/>
    <n v="539.23252400000001"/>
    <n v="162.96369999999999"/>
    <n v="412.33202499999999"/>
  </r>
  <r>
    <x v="0"/>
    <x v="1"/>
    <x v="4"/>
    <s v="Dobriy"/>
    <s v="844204"/>
    <s v="2.0 BRK X6 DOBRIY APRICOT NECT RU"/>
    <n v="31.7013"/>
    <n v="0"/>
    <m/>
    <n v="2.1134200000000001"/>
    <n v="10.677972"/>
    <n v="14.618414"/>
    <n v="9.7465980000000005"/>
    <n v="8.0502660000000006"/>
    <n v="12.361805"/>
    <n v="0"/>
    <n v="0"/>
    <n v="0"/>
  </r>
  <r>
    <x v="0"/>
    <x v="1"/>
    <x v="4"/>
    <s v="Dobriy"/>
    <s v="856901"/>
    <s v="2.0 BRK X6 DOBRIY AP B/ASH CHER NECT RU"/>
    <n v="185.98096000000001"/>
    <n v="128.91862"/>
    <n v="190.20779999999999"/>
    <n v="129.24247099999999"/>
    <n v="164.520253"/>
    <n v="65.055623999999995"/>
    <n v="19.603007999999999"/>
    <n v="16.206792"/>
    <n v="24.879200000000001"/>
    <n v="73.786563999999998"/>
    <n v="22.304580000000001"/>
    <n v="56.422755000000002"/>
  </r>
  <r>
    <x v="0"/>
    <x v="1"/>
    <x v="4"/>
    <s v="Dobriy"/>
    <s v="865506"/>
    <s v="2.0 BRK X6 DOBRIY MULTIFRUIT NECT RU"/>
    <n v="257.83724000000001"/>
    <n v="338.1472"/>
    <n v="374.07533999999998"/>
    <n v="166.78383700000001"/>
    <n v="304.52217200000001"/>
    <n v="365.52535599999999"/>
    <n v="158.43336400000001"/>
    <n v="130.944288"/>
    <n v="201.00534500000001"/>
    <n v="363.16033599999997"/>
    <n v="109.74674400000001"/>
    <n v="277.69261999999998"/>
  </r>
  <r>
    <x v="0"/>
    <x v="1"/>
    <x v="4"/>
    <s v="Dobriy"/>
    <s v="932201"/>
    <s v="2.0 BRK X6 DOBRIY AP B/ASH R/BR NECT RU"/>
    <n v="76.083119999999994"/>
    <n v="57.062339999999999"/>
    <n v="95.103899999999996"/>
    <n v="82.320666000000003"/>
    <n v="71.883294000000006"/>
    <n v="46.706155000000003"/>
    <n v="14.257156"/>
    <n v="11.789318"/>
    <n v="18.095044999999999"/>
    <n v="46.128309999999999"/>
    <n v="13.938817999999999"/>
    <n v="35.272395000000003"/>
  </r>
  <r>
    <x v="0"/>
    <x v="1"/>
    <x v="4"/>
    <s v="Dobriy Pulpy"/>
    <s v="1325902"/>
    <s v="450 PET X12 DOBRIY PULPY ORANGE NC RU"/>
    <n v="76.083119999999994"/>
    <n v="87.495587999999998"/>
    <n v="108.418446"/>
    <n v="64.165577999999996"/>
    <n v="123.617858"/>
    <n v="243.593447"/>
    <n v="167.90137200000001"/>
    <n v="134.19584800000001"/>
    <n v="197.39040299999999"/>
    <n v="150.32952599999999"/>
    <n v="58.8322"/>
    <n v="86.893910000000005"/>
  </r>
  <r>
    <x v="0"/>
    <x v="1"/>
    <x v="4"/>
    <s v="Dobriy Pulpy"/>
    <s v="1346401"/>
    <s v="900 PET X12 DOBRIY PULPY ORANGE RU"/>
    <n v="36.139482000000001"/>
    <n v="154.068318"/>
    <n v="100.81013400000001"/>
    <n v="75.908648999999997"/>
    <n v="114.2722"/>
    <n v="199.75126900000001"/>
    <n v="223.34285600000001"/>
    <n v="167.760188"/>
    <n v="296.37439999999998"/>
    <n v="140.53752399999999"/>
    <n v="124.36953200000001"/>
    <n v="178.21874500000001"/>
  </r>
  <r>
    <x v="0"/>
    <x v="1"/>
    <x v="4"/>
    <s v="Dobriy Pulpy"/>
    <s v="1467101"/>
    <s v="450 PET X12 DOBRIY PULPY TROPIC RU"/>
    <n v="8.5593509999999995"/>
    <n v="35.188442999999999"/>
    <n v="49.454028000000001"/>
    <n v="30.665818000000002"/>
    <n v="47.112672000000003"/>
    <n v="96.770953000000006"/>
    <n v="36.060402000000003"/>
    <n v="28.823951999999998"/>
    <n v="42.392440000000001"/>
    <n v="33.833331999999999"/>
    <n v="13.240752000000001"/>
    <n v="19.551179999999999"/>
  </r>
  <r>
    <x v="0"/>
    <x v="1"/>
    <x v="4"/>
    <s v="Dobriy Pulpy"/>
    <s v="1467201"/>
    <s v="450 PET X12 DOBRIY PULP PAPP MNG BITS RU"/>
    <n v="38.992598999999998"/>
    <n v="56.111300999999997"/>
    <n v="38.992598999999998"/>
    <n v="26.494140999999999"/>
    <n v="70.404499000000001"/>
    <n v="64.235889"/>
    <n v="40.941727999999998"/>
    <n v="32.717584000000002"/>
    <n v="48.133240000000001"/>
    <n v="30.499748"/>
    <n v="11.935776000000001"/>
    <n v="17.632425000000001"/>
  </r>
  <r>
    <x v="0"/>
    <x v="1"/>
    <x v="4"/>
    <s v="Dobriy Pulpy"/>
    <s v="1467301"/>
    <s v="900 PET X12 DOBRIY PULPY TROPIC RU"/>
    <n v="22.824936000000001"/>
    <n v="72.278964000000002"/>
    <n v="45.649872000000002"/>
    <n v="48.863776000000001"/>
    <n v="58.869176000000003"/>
    <n v="94.913987000000006"/>
    <n v="62.478208000000002"/>
    <n v="46.928179999999998"/>
    <n v="82.91404"/>
    <n v="27.212792"/>
    <n v="24.076499999999999"/>
    <n v="34.507260000000002"/>
  </r>
  <r>
    <x v="0"/>
    <x v="1"/>
    <x v="4"/>
    <s v="Dobriy Pulpy"/>
    <s v="1972201"/>
    <s v="450 PET X12 DOBRIY PULPY ALOE RU"/>
    <n v="29.482209000000001"/>
    <n v="44.698833"/>
    <n v="55.160262000000003"/>
    <n v="26.323961000000001"/>
    <n v="60.475501000000001"/>
    <n v="34.203259000000003"/>
    <n v="57.356926000000001"/>
    <n v="45.843921999999999"/>
    <n v="67.433099999999996"/>
    <n v="80.974440000000001"/>
    <n v="31.687456000000001"/>
    <n v="46.811194999999998"/>
  </r>
  <r>
    <x v="0"/>
    <x v="1"/>
    <x v="4"/>
    <s v="Dobriy Pulpy"/>
    <s v="1974401"/>
    <s v="450 PET X12 DOBRIY PULPY COCONUT RU"/>
    <n v="21.873896999999999"/>
    <n v="27.580131000000002"/>
    <n v="14.265585"/>
    <n v="11.186002999999999"/>
    <n v="35.284553000000002"/>
    <n v="27.812805999999998"/>
    <n v="36.300893000000002"/>
    <n v="29.009771000000001"/>
    <n v="42.674737"/>
    <n v="70.998332000000005"/>
    <n v="27.785319999999999"/>
    <n v="41.037958000000003"/>
  </r>
  <r>
    <x v="0"/>
    <x v="1"/>
    <x v="4"/>
    <s v="Dobriy Pulpy"/>
    <s v="2075401"/>
    <s v="450 PET X12 DOBRIY PULPY ALOE SAKURA RU"/>
    <n v="20.922858000000002"/>
    <n v="7.6083119999999997"/>
    <n v="27.580131000000002"/>
    <n v="12.965082000000001"/>
    <n v="0"/>
    <n v="0"/>
    <n v="0"/>
    <n v="0"/>
    <n v="0"/>
    <n v="0"/>
    <n v="0"/>
    <n v="0"/>
  </r>
  <r>
    <x v="0"/>
    <x v="1"/>
    <x v="4"/>
    <s v="Dobriy Pulpy"/>
    <s v="2192801"/>
    <s v="450 PET X12 DOBR PULPY MEL CACT CARAM RU"/>
    <m/>
    <m/>
    <m/>
    <n v="0"/>
    <n v="0"/>
    <n v="0"/>
    <n v="32.011220000000002"/>
    <n v="13.883424"/>
    <n v="14.836375"/>
    <n v="12.796732"/>
    <n v="5.0300960000000003"/>
    <n v="3.107291"/>
  </r>
  <r>
    <x v="0"/>
    <x v="1"/>
    <x v="4"/>
    <s v="Fanta"/>
    <s v="1324803"/>
    <s v="1.5 PET X9 FANTA ORANGE RU"/>
    <n v="126.012694"/>
    <n v="259.15818200000001"/>
    <n v="247.27019200000001"/>
    <n v="133.77399800000001"/>
    <n v="343.84821199999999"/>
    <n v="614.76680399999998"/>
    <n v="317.854692"/>
    <n v="283.29083600000001"/>
    <n v="354.66640799999999"/>
    <n v="241.86045999999999"/>
    <n v="260.31282199999998"/>
    <n v="240.72647000000001"/>
  </r>
  <r>
    <x v="0"/>
    <x v="1"/>
    <x v="4"/>
    <s v="Fanta"/>
    <s v="1540502"/>
    <s v="900 PET X12 FANTA ORANGE RU"/>
    <n v="644.80444199999999"/>
    <n v="766.53743399999996"/>
    <n v="1017.61173"/>
    <n v="551.89760000000001"/>
    <n v="1021.798804"/>
    <n v="1119.1064550000001"/>
    <n v="628.92688799999996"/>
    <n v="560.12167799999997"/>
    <n v="724.64192000000003"/>
    <n v="579.75439200000005"/>
    <n v="485.34558800000002"/>
    <n v="619.54931499999998"/>
  </r>
  <r>
    <x v="0"/>
    <x v="1"/>
    <x v="4"/>
    <s v="Fanta"/>
    <s v="1638402"/>
    <s v="330 NRG X12 FANTA ORANGE RU"/>
    <n v="4.8820030000000001"/>
    <n v="0.69742899999999997"/>
    <n v="33.476591999999997"/>
    <n v="12.620403"/>
    <n v="30.526696000000001"/>
    <n v="26.808759999999999"/>
    <n v="7.7917019999999999"/>
    <n v="5.0119850000000001"/>
    <n v="7.4466749999999999"/>
    <n v="5.4832200000000002"/>
    <n v="4.1318739999999998"/>
    <n v="8.0575700000000001"/>
  </r>
  <r>
    <x v="0"/>
    <x v="1"/>
    <x v="4"/>
    <s v="Fanta"/>
    <s v="1656404"/>
    <s v="1.5 PET X9 FANTA PEAR RU"/>
    <m/>
    <m/>
    <m/>
    <n v="2.3775979999999999"/>
    <n v="0"/>
    <n v="0"/>
    <n v="0"/>
    <n v="0"/>
    <n v="0"/>
    <n v="0"/>
    <n v="0"/>
    <n v="0"/>
  </r>
  <r>
    <x v="0"/>
    <x v="1"/>
    <x v="4"/>
    <s v="Fanta"/>
    <s v="1656501"/>
    <s v="500 PET X24 FANTA PEAR RU"/>
    <n v="63.4026"/>
    <n v="0"/>
    <m/>
    <n v="0"/>
    <n v="0"/>
    <n v="0"/>
    <n v="0"/>
    <n v="0"/>
    <n v="0"/>
    <n v="0"/>
    <n v="0"/>
    <n v="0"/>
  </r>
  <r>
    <x v="0"/>
    <x v="1"/>
    <x v="4"/>
    <s v="Fanta"/>
    <s v="175849"/>
    <s v="2.0 PET X6 FANTA ORANGE RU"/>
    <n v="699.54201999999998"/>
    <n v="653.04678000000001"/>
    <n v="1090.5247199999999"/>
    <n v="590.45360800000003"/>
    <n v="579.76668400000005"/>
    <n v="1109.1219659999999"/>
    <n v="700.03346799999997"/>
    <n v="393.63757199999998"/>
    <n v="789.55501500000003"/>
    <n v="404.61985199999998"/>
    <n v="265.39507800000001"/>
    <n v="814.43129599999997"/>
  </r>
  <r>
    <x v="0"/>
    <x v="1"/>
    <x v="4"/>
    <s v="Fanta"/>
    <s v="1868101"/>
    <s v="900 PET X12 FANTA PEAR RU"/>
    <n v="57.062339999999999"/>
    <n v="0"/>
    <n v="1.9020779999999999"/>
    <n v="0"/>
    <n v="0"/>
    <n v="0"/>
    <n v="0"/>
    <n v="0"/>
    <n v="0"/>
    <n v="0"/>
    <n v="0"/>
    <n v="0"/>
  </r>
  <r>
    <x v="0"/>
    <x v="1"/>
    <x v="4"/>
    <s v="Fanta"/>
    <s v="1868201"/>
    <s v="900 PET X12 FANTA CITRUS RU"/>
    <n v="108.418446"/>
    <n v="106.516368"/>
    <n v="91.299744000000004"/>
    <n v="77.796429000000003"/>
    <n v="118.11240599999999"/>
    <n v="104.778853"/>
    <n v="83.998283999999998"/>
    <n v="74.100645999999998"/>
    <n v="77.818494999999999"/>
    <n v="53.37753"/>
    <n v="48.274016000000003"/>
    <n v="69.665525000000002"/>
  </r>
  <r>
    <x v="0"/>
    <x v="1"/>
    <x v="4"/>
    <s v="Fanta"/>
    <s v="1977601"/>
    <s v="900 PET X12 FANTA MANGO GUAVA RU"/>
    <n v="22.824936000000001"/>
    <n v="60.866495999999998"/>
    <n v="58.964418000000002"/>
    <n v="77.059466999999998"/>
    <n v="127.762738"/>
    <n v="56.044499999999999"/>
    <n v="74.538228000000004"/>
    <n v="53.147117999999999"/>
    <n v="67.972345000000004"/>
    <n v="27.905828"/>
    <n v="23.938768"/>
    <n v="39.412300000000002"/>
  </r>
  <r>
    <x v="0"/>
    <x v="1"/>
    <x v="4"/>
    <s v="Fanta"/>
    <s v="1977701"/>
    <s v="500 PET X24 FANTA MANGO GUAVA RU"/>
    <n v="76.083119999999994"/>
    <n v="16.907360000000001"/>
    <n v="88.763639999999995"/>
    <n v="62.534326"/>
    <n v="141.49983800000001"/>
    <n v="145.87354199999999"/>
    <n v="74.164829999999995"/>
    <n v="37.783664000000002"/>
    <n v="49.945790000000002"/>
    <n v="17.041574000000001"/>
    <n v="15.046668"/>
    <n v="26.510460999999999"/>
  </r>
  <r>
    <x v="0"/>
    <x v="1"/>
    <x v="4"/>
    <s v="Fanta"/>
    <s v="2165601"/>
    <s v="330 CAN X12 FANTA CITRUS RU"/>
    <n v="15.343438000000001"/>
    <n v="7.6717190000000004"/>
    <n v="22.317727999999999"/>
    <n v="18.517728000000002"/>
    <n v="0"/>
    <n v="0"/>
    <n v="42.772843999999999"/>
    <n v="41.557994999999998"/>
    <n v="60.226011"/>
    <n v="23.981622000000002"/>
    <n v="24.343821999999999"/>
    <n v="37.064928000000002"/>
  </r>
  <r>
    <x v="0"/>
    <x v="1"/>
    <x v="4"/>
    <s v="Fanta"/>
    <s v="246701"/>
    <s v="500 PET X24 FANTA CITRUS RU"/>
    <n v="21.1342"/>
    <n v="31.7013"/>
    <n v="63.4026"/>
    <n v="48.682448999999998"/>
    <n v="65.464355999999995"/>
    <n v="56.044502999999999"/>
    <n v="52.915985999999997"/>
    <n v="36.661172000000001"/>
    <n v="37.815060000000003"/>
    <n v="38.747419999999998"/>
    <n v="36.145516000000001"/>
    <n v="55.211919999999999"/>
  </r>
  <r>
    <x v="0"/>
    <x v="1"/>
    <x v="4"/>
    <s v="Fanta"/>
    <s v="315501"/>
    <s v="1.5 PET X9 FANTA CITRUS RU"/>
    <m/>
    <m/>
    <m/>
    <n v="0"/>
    <n v="0"/>
    <n v="0"/>
    <n v="12.619564"/>
    <n v="11.301588000000001"/>
    <n v="12.016045"/>
    <n v="18.619015999999998"/>
    <n v="22.109511999999999"/>
    <n v="22.048355000000001"/>
  </r>
  <r>
    <x v="0"/>
    <x v="1"/>
    <x v="4"/>
    <s v="Fanta"/>
    <s v="37305"/>
    <s v="10.0 BIB PMX FANTA ORANGE 54.0 RU"/>
    <n v="0"/>
    <n v="161.676647"/>
    <n v="95.103909999999999"/>
    <n v="0"/>
    <n v="93.083073999999996"/>
    <n v="37.264895000000003"/>
    <n v="11.970651999999999"/>
    <n v="23.645416000000001"/>
    <n v="44.889994999999999"/>
    <n v="23.780180000000001"/>
    <n v="12.730359999999999"/>
    <n v="29.674939999999999"/>
  </r>
  <r>
    <x v="0"/>
    <x v="1"/>
    <x v="4"/>
    <s v="Fanta"/>
    <s v="592509"/>
    <s v="330 CAN X12 FANTA ORANGE RU"/>
    <n v="218.295277"/>
    <n v="298.49961200000001"/>
    <n v="265.02301999999997"/>
    <n v="207.23159799999999"/>
    <n v="389.89699100000001"/>
    <n v="292.40611999999999"/>
    <n v="311.55891600000001"/>
    <n v="262.66356100000002"/>
    <n v="543.32012599999996"/>
    <n v="196.65687399999999"/>
    <n v="174.27260799999999"/>
    <n v="242.76976300000001"/>
  </r>
  <r>
    <x v="0"/>
    <x v="1"/>
    <x v="4"/>
    <s v="Fanta"/>
    <s v="85946"/>
    <s v="500 PET X24 FANTA ORANGE RU"/>
    <n v="234.58962"/>
    <n v="338.1472"/>
    <n v="515.67448000000002"/>
    <n v="337.375069"/>
    <n v="428.47057599999999"/>
    <n v="536.07787199999996"/>
    <n v="698.57460600000002"/>
    <n v="440.28465199999999"/>
    <n v="591.12428199999999"/>
    <n v="298.60105600000003"/>
    <n v="256.98913599999997"/>
    <n v="353.30178899999999"/>
  </r>
  <r>
    <x v="0"/>
    <x v="1"/>
    <x v="4"/>
    <s v="Fuze Tea-KO"/>
    <s v="1675210"/>
    <s v="1.5 PET X6 FUZE TEA LEMON-LEMONGRASS  RU"/>
    <n v="25.361039999999999"/>
    <n v="25.361039999999999"/>
    <n v="15.85065"/>
    <n v="17.880244999999999"/>
    <n v="49.748320999999997"/>
    <n v="74.388328000000001"/>
    <n v="51.980871999999998"/>
    <n v="39.195115999999999"/>
    <n v="28.239325000000001"/>
    <n v="51.780388000000002"/>
    <n v="33.886319999999998"/>
    <n v="40.426158000000001"/>
  </r>
  <r>
    <x v="0"/>
    <x v="1"/>
    <x v="4"/>
    <s v="Fuze Tea-KO"/>
    <s v="1675510"/>
    <s v="1.5 PET X6 FUZE TEA GREEN TEA MNG-CH RU"/>
    <n v="23.775974999999999"/>
    <n v="17.435714999999998"/>
    <n v="15.85065"/>
    <n v="11.248589000000001"/>
    <n v="44.438299999999998"/>
    <n v="57.520974000000002"/>
    <n v="27.007639999999999"/>
    <n v="20.342168000000001"/>
    <n v="14.591181000000001"/>
    <n v="6.1773600000000002"/>
    <n v="4.1813000000000002"/>
    <n v="5.0543399999999998"/>
  </r>
  <r>
    <x v="0"/>
    <x v="1"/>
    <x v="4"/>
    <s v="Fuze Tea-KO"/>
    <s v="1676416"/>
    <s v="500 PET X12 FUZE TEA LEMON-LEMONGRASS RU"/>
    <n v="91.933769999999996"/>
    <n v="49.665370000000003"/>
    <n v="136.31558999999999"/>
    <n v="66.801181"/>
    <n v="228.56722099999999"/>
    <n v="269.67532699999998"/>
    <n v="134.464394"/>
    <n v="89.473563999999996"/>
    <n v="107.50216500000001"/>
    <n v="269.49307199999998"/>
    <n v="117.38573599999999"/>
    <n v="147.44100499999999"/>
  </r>
  <r>
    <x v="0"/>
    <x v="1"/>
    <x v="4"/>
    <s v="Fuze Tea-KO"/>
    <s v="1676612"/>
    <s v="500 PET X12 FUZE TEA GREEN TEA MNG-CH RU"/>
    <n v="66.572730000000007"/>
    <n v="73.969700000000003"/>
    <n v="124.69177999999999"/>
    <n v="73.297120000000007"/>
    <n v="198.48281"/>
    <n v="143.34940900000001"/>
    <n v="96.612223999999998"/>
    <n v="64.605891999999997"/>
    <n v="76.960620000000006"/>
    <n v="129.933054"/>
    <n v="57.147924000000003"/>
    <n v="72.183132000000001"/>
  </r>
  <r>
    <x v="0"/>
    <x v="1"/>
    <x v="4"/>
    <s v="Fuze Tea-KO"/>
    <s v="1743601"/>
    <s v="1.0 PET X12 FUZE TEA GT STRW RASPB RU"/>
    <n v="23.247620000000001"/>
    <n v="57.062339999999999"/>
    <n v="101.44416"/>
    <n v="68.010283000000001"/>
    <n v="153.84081800000001"/>
    <n v="100.045777"/>
    <n v="70.623412000000002"/>
    <n v="50.476151999999999"/>
    <n v="42.321219999999997"/>
    <n v="59.343415999999998"/>
    <n v="42.137518"/>
    <n v="53.352735000000003"/>
  </r>
  <r>
    <x v="0"/>
    <x v="1"/>
    <x v="4"/>
    <s v="Fuze Tea-KO"/>
    <s v="1746101"/>
    <s v="1.5 PET X6 FUZE TEA GT STRWB RASPB RU"/>
    <n v="22.190909999999999"/>
    <n v="39.626624999999997"/>
    <n v="53.892209999999999"/>
    <n v="45.313226999999998"/>
    <n v="91.913106999999997"/>
    <n v="95.559473999999994"/>
    <n v="19.912516"/>
    <n v="15.087308"/>
    <n v="10.79073"/>
    <n v="13.862477999999999"/>
    <n v="9.0827000000000009"/>
    <n v="10.963939999999999"/>
  </r>
  <r>
    <x v="0"/>
    <x v="1"/>
    <x v="4"/>
    <s v="Fuze Tea-KO"/>
    <s v="1750103"/>
    <s v="500 PET X12 FUZE TEA GT STRW RASPB RU"/>
    <n v="68.686149999999998"/>
    <n v="72.912989999999994"/>
    <n v="99.330740000000006"/>
    <n v="51.734181"/>
    <n v="191.71154899999999"/>
    <n v="155.26888"/>
    <n v="88.097740000000002"/>
    <n v="58.521008000000002"/>
    <n v="70.200183999999993"/>
    <n v="108.085976"/>
    <n v="47.039206"/>
    <n v="58.946154999999997"/>
  </r>
  <r>
    <x v="0"/>
    <x v="1"/>
    <x v="4"/>
    <s v="Fuze Tea-KO"/>
    <s v="1811101"/>
    <s v="1.0 PET X12 FUZE TEA GREEN TEA MNG-CH RU"/>
    <n v="19.020779999999998"/>
    <n v="59.175759999999997"/>
    <n v="109.89784"/>
    <n v="87.440162999999998"/>
    <n v="165.34353200000001"/>
    <n v="109.638124"/>
    <n v="75.894416000000007"/>
    <n v="54.666108000000001"/>
    <n v="45.349874"/>
    <n v="53.256735999999997"/>
    <n v="38.390504"/>
    <n v="48.974905"/>
  </r>
  <r>
    <x v="0"/>
    <x v="1"/>
    <x v="4"/>
    <s v="Fuze Tea-KO"/>
    <s v="1887601"/>
    <s v="1.0 PET X12 FUZE TEA LEMON-LEMONGRASS RU"/>
    <n v="31.7013"/>
    <n v="52.835500000000003"/>
    <n v="156.39308"/>
    <n v="46.242831000000002"/>
    <n v="206.69489999999999"/>
    <n v="246.68793400000001"/>
    <n v="152.93583599999999"/>
    <n v="109.45059999999999"/>
    <n v="91.461556999999999"/>
    <n v="160.190192"/>
    <n v="113.52902"/>
    <n v="144.50155599999999"/>
  </r>
  <r>
    <x v="0"/>
    <x v="1"/>
    <x v="4"/>
    <s v="Fuze Tea-KO"/>
    <s v="1896401"/>
    <s v="1.0 PET X12 FUZE TEA FOR-FRUIT-HIBISC RU"/>
    <n v="27.474460000000001"/>
    <n v="38.041559999999997"/>
    <n v="78.196539999999999"/>
    <n v="61.675303"/>
    <n v="90.016015999999993"/>
    <n v="152.80755099999999"/>
    <n v="87.229996"/>
    <n v="62.623221999999998"/>
    <n v="52.060367999999997"/>
    <n v="98.143919999999994"/>
    <n v="70.887283999999994"/>
    <n v="89.987880000000004"/>
  </r>
  <r>
    <x v="0"/>
    <x v="1"/>
    <x v="4"/>
    <s v="Fuze Tea-KO"/>
    <s v="1896501"/>
    <s v="500 PET X12 FUZE TEA FOR-FRUIT-HIBISC RU"/>
    <n v="46.495240000000003"/>
    <n v="33.814720000000001"/>
    <n v="92.990480000000005"/>
    <n v="60.942397999999997"/>
    <n v="143.797776"/>
    <n v="133.81732099999999"/>
    <n v="98.830185999999998"/>
    <n v="66.350576000000004"/>
    <n v="78.49118"/>
    <n v="176.56279599999999"/>
    <n v="77.446259999999995"/>
    <n v="97.736014999999995"/>
  </r>
  <r>
    <x v="0"/>
    <x v="1"/>
    <x v="4"/>
    <s v="Fuze Tea-KO"/>
    <s v="1933801"/>
    <s v="1.5 PET X6 FUZE TEA FOR-FRUIT-HIBISC RU"/>
    <n v="22.190909999999999"/>
    <n v="42.796754999999997"/>
    <n v="34.871429999999997"/>
    <n v="25.940746000000001"/>
    <n v="74.179035999999996"/>
    <n v="52.509453999999998"/>
    <n v="41.025779"/>
    <n v="31.169571999999999"/>
    <n v="22.210592999999999"/>
    <n v="37.359644000000003"/>
    <n v="25.010940000000002"/>
    <n v="29.730677"/>
  </r>
  <r>
    <x v="0"/>
    <x v="1"/>
    <x v="4"/>
    <s v="Fuze Tea-KO"/>
    <s v="2073101"/>
    <s v="500 PET X12 FT OOLON RASB MINT NO SUG RU"/>
    <n v="21.1342"/>
    <n v="31.7013"/>
    <n v="41.211689999999997"/>
    <n v="8.4619630000000008"/>
    <n v="77.250617000000005"/>
    <n v="72.644316000000003"/>
    <n v="99.106945999999994"/>
    <n v="53.973199999999999"/>
    <n v="67.027055000000004"/>
    <n v="52.432836000000002"/>
    <n v="23.423828"/>
    <n v="42.712795"/>
  </r>
  <r>
    <x v="0"/>
    <x v="1"/>
    <x v="4"/>
    <s v="Fuze Tea-KO"/>
    <s v="2073201"/>
    <s v="1.0 PET X12 FT OOLONG RASB MIN NO SUG RU"/>
    <m/>
    <n v="52.835500000000003"/>
    <n v="6.3402599999999998"/>
    <n v="1.859648"/>
    <n v="35.954270000000001"/>
    <n v="35.831949000000002"/>
    <n v="109.05898000000001"/>
    <n v="63.590705999999997"/>
    <n v="55.377948000000004"/>
    <n v="19.592182000000001"/>
    <n v="14.195779999999999"/>
    <n v="26.288975000000001"/>
  </r>
  <r>
    <x v="0"/>
    <x v="1"/>
    <x v="4"/>
    <s v="Fuze Tea-KO"/>
    <s v="2073301"/>
    <s v="1.5 PET X6 FT OOLONG RASB MINT NO SUG RU"/>
    <m/>
    <m/>
    <n v="1.5850649999999999"/>
    <n v="0"/>
    <n v="0"/>
    <n v="0"/>
    <n v="25.295055999999999"/>
    <n v="15.691511999999999"/>
    <n v="11.86856"/>
    <n v="17.14676"/>
    <n v="11.573688000000001"/>
    <n v="20.16459"/>
  </r>
  <r>
    <x v="0"/>
    <x v="1"/>
    <x v="4"/>
    <s v="Fuze Tea-KO"/>
    <s v="2073401"/>
    <s v="500 PET X12 FUZ T GT APPL KIWI NO SUG RU"/>
    <n v="42.2684"/>
    <n v="15.85065"/>
    <n v="29.587879999999998"/>
    <n v="9.0650189999999995"/>
    <n v="72.764961999999997"/>
    <n v="67.777621999999994"/>
    <n v="52.978028000000002"/>
    <n v="28.773275999999999"/>
    <n v="35.804715000000002"/>
    <n v="43.760219999999997"/>
    <n v="19.500304"/>
    <n v="35.754465000000003"/>
  </r>
  <r>
    <x v="0"/>
    <x v="1"/>
    <x v="4"/>
    <s v="Fuze Tea-KO"/>
    <s v="2073501"/>
    <s v="1.0 PET X12 FT GT APPLE KIWI  NO SUG RU"/>
    <m/>
    <n v="57.062339999999999"/>
    <n v="2.1134200000000001"/>
    <n v="2.1134200000000001"/>
    <n v="40.844479999999997"/>
    <n v="61.817709999999998"/>
    <n v="65.685288"/>
    <n v="38.401629999999997"/>
    <n v="33.353684999999999"/>
    <n v="37.799852000000001"/>
    <n v="27.457128000000001"/>
    <n v="50.748094999999999"/>
  </r>
  <r>
    <x v="0"/>
    <x v="1"/>
    <x v="4"/>
    <s v="Fuze Tea-KO"/>
    <s v="2073601"/>
    <s v="1.5 PET X6 FT GT APPLE KIWI  NO SUGAR RU"/>
    <m/>
    <m/>
    <m/>
    <n v="1.5850649999999999"/>
    <n v="0"/>
    <n v="0"/>
    <n v="17.471503999999999"/>
    <n v="10.803915999999999"/>
    <n v="8.2608549999999994"/>
    <n v="17.305744000000001"/>
    <n v="11.81091"/>
    <n v="20.521785000000001"/>
  </r>
  <r>
    <x v="0"/>
    <x v="1"/>
    <x v="4"/>
    <s v="Monster-KO"/>
    <s v="2061602"/>
    <s v="449 CAN X12 BLACK MONS ENERGY THE DCR RU"/>
    <n v="78.760857999999999"/>
    <n v="165.113124"/>
    <n v="207.81479400000001"/>
    <n v="156.97571099999999"/>
    <n v="228.707787"/>
    <n v="157.39581799999999"/>
    <n v="114.695753"/>
    <n v="58.807965000000003"/>
    <n v="72.595737"/>
    <n v="115.40930400000001"/>
    <n v="65.474939000000006"/>
    <n v="92.714267000000007"/>
  </r>
  <r>
    <x v="0"/>
    <x v="1"/>
    <x v="4"/>
    <s v="Monster-KO"/>
    <s v="2061702"/>
    <s v="449 CAN X12 BLACK MONSTER ENERGY RU"/>
    <n v="148.981382"/>
    <n v="206.86586800000001"/>
    <n v="151.82816"/>
    <n v="207.74427600000001"/>
    <n v="235.66885600000001"/>
    <n v="271.05863199999999"/>
    <n v="306.91307599999999"/>
    <n v="183.38786300000001"/>
    <n v="182.731154"/>
    <n v="142.039052"/>
    <n v="96.741544000000005"/>
    <n v="128.64085800000001"/>
  </r>
  <r>
    <x v="0"/>
    <x v="1"/>
    <x v="4"/>
    <s v="Monster-KO"/>
    <s v="2061902"/>
    <s v="449 CAN X12 BLACK MONSTER ULTRA RU"/>
    <n v="107.228638"/>
    <n v="184.091644"/>
    <n v="229.64009200000001"/>
    <n v="126.498064"/>
    <n v="248.80387099999999"/>
    <n v="184.911224"/>
    <n v="118.797296"/>
    <n v="67.636258999999995"/>
    <n v="78.332784000000004"/>
    <n v="189.23926399999999"/>
    <n v="122.01681600000001"/>
    <n v="175.85690600000001"/>
  </r>
  <r>
    <x v="0"/>
    <x v="1"/>
    <x v="4"/>
    <s v="Monster-KO"/>
    <s v="2062801"/>
    <s v="449 CAN X12 BLACK MONSTER MANGO LOCO RU"/>
    <m/>
    <m/>
    <m/>
    <n v="0"/>
    <n v="0"/>
    <n v="0"/>
    <n v="0"/>
    <n v="0"/>
    <n v="0"/>
    <n v="209.72171499999999"/>
    <n v="131.34777199999999"/>
    <n v="180.131396"/>
  </r>
  <r>
    <x v="0"/>
    <x v="1"/>
    <x v="4"/>
    <s v="Monster-KO"/>
    <s v="2062802"/>
    <s v="449 CAN X12 BLACK MNSTR MANG LOCO (C) RU"/>
    <n v="147.08353"/>
    <n v="198.325534"/>
    <n v="156.57279"/>
    <n v="73.559562999999997"/>
    <n v="347.66515800000002"/>
    <n v="241.95022299999999"/>
    <n v="287.69833199999999"/>
    <n v="134.90531799999999"/>
    <n v="151.22573399999999"/>
    <n v="0"/>
    <n v="0"/>
    <n v="0"/>
  </r>
  <r>
    <x v="0"/>
    <x v="1"/>
    <x v="4"/>
    <s v="Monster-KO"/>
    <s v="2190701"/>
    <s v="449 CAN X12 BLACK MONSTER SUNRISE RU"/>
    <m/>
    <m/>
    <m/>
    <n v="0"/>
    <n v="0"/>
    <n v="0"/>
    <n v="0"/>
    <n v="0"/>
    <n v="2.5282490000000002"/>
    <n v="33.821539000000001"/>
    <n v="20.503958000000001"/>
    <n v="22.318579"/>
  </r>
  <r>
    <x v="0"/>
    <x v="1"/>
    <x v="4"/>
    <s v="Moya Semya"/>
    <s v="1840402"/>
    <s v="950 BRK X8 MOYA SEMYA CITRUS MIX RU"/>
    <n v="50.862962000000003"/>
    <n v="61.570954"/>
    <n v="29.446978000000001"/>
    <n v="0"/>
    <m/>
    <m/>
    <n v="0"/>
    <n v="0"/>
    <n v="0"/>
    <n v="0"/>
    <n v="0"/>
    <n v="0"/>
  </r>
  <r>
    <x v="0"/>
    <x v="1"/>
    <x v="4"/>
    <s v="Moya Semya"/>
    <s v="1840501"/>
    <s v="175 BRK X24 MOYA SEMYA MULTIFR NECT RU"/>
    <n v="8.1366669999999992"/>
    <n v="14.793939999999999"/>
    <n v="15.533637000000001"/>
    <n v="0.73969700000000005"/>
    <n v="9.5215080000000007"/>
    <n v="26.773474"/>
    <n v="12.924704"/>
    <n v="14.644632"/>
    <n v="27.104355000000002"/>
    <n v="29.983552"/>
    <n v="26.142320999999999"/>
    <n v="15.647634999999999"/>
  </r>
  <r>
    <x v="0"/>
    <x v="1"/>
    <x v="4"/>
    <s v="Moya Semya"/>
    <s v="1840601"/>
    <s v="175 BRK X24 MOYA SEM BER FRU MIX NECT RU"/>
    <n v="7.3969699999999996"/>
    <n v="14.793939999999999"/>
    <n v="15.533637000000001"/>
    <n v="0"/>
    <m/>
    <m/>
    <m/>
    <m/>
    <m/>
    <n v="0"/>
    <n v="0"/>
    <n v="0"/>
  </r>
  <r>
    <x v="0"/>
    <x v="1"/>
    <x v="4"/>
    <s v="Moya Semya"/>
    <s v="1849301"/>
    <s v="1.93 BRK X6 MOYA SEMYA MULTIFR NECT RU"/>
    <m/>
    <m/>
    <n v="14.276157"/>
    <n v="8.9784819999999996"/>
    <n v="1.710504"/>
    <n v="43.697854999999997"/>
    <n v="19.765272"/>
    <n v="23.825655999999999"/>
    <n v="38.253399999999999"/>
    <n v="80.306439999999995"/>
    <n v="87.016242000000005"/>
    <n v="34.441479999999999"/>
  </r>
  <r>
    <x v="0"/>
    <x v="1"/>
    <x v="4"/>
    <s v="Moya Semya"/>
    <s v="1849401"/>
    <s v="175 BRK X24 MOYA SEM PINE MNG PFR NEC RU"/>
    <n v="0.73969700000000005"/>
    <n v="7.3969699999999996"/>
    <n v="0.73969700000000005"/>
    <m/>
    <m/>
    <m/>
    <n v="0"/>
    <n v="0"/>
    <n v="0"/>
    <n v="0"/>
    <n v="0"/>
    <n v="0"/>
  </r>
  <r>
    <x v="0"/>
    <x v="1"/>
    <x v="4"/>
    <s v="Moya Semya"/>
    <s v="1849501"/>
    <s v="1.93 BRK X6 MOYA SEM BER FRU MIX NECT RU"/>
    <n v="0"/>
    <n v="28.552313999999999"/>
    <n v="20.39451"/>
    <n v="16.315608000000001"/>
    <m/>
    <m/>
    <n v="0"/>
    <n v="0"/>
    <n v="0"/>
    <n v="0"/>
    <n v="0"/>
    <n v="0"/>
  </r>
  <r>
    <x v="0"/>
    <x v="1"/>
    <x v="4"/>
    <s v="Moya Semya"/>
    <s v="1850101"/>
    <s v="1.93 BRK X6 MOYA SEM APP PEA APR NEC RU"/>
    <m/>
    <m/>
    <n v="4.0789020000000002"/>
    <n v="6.0988360000000004"/>
    <n v="1.6298319999999999"/>
    <n v="57.495536999999999"/>
    <n v="16.460016"/>
    <n v="8.0657920000000001"/>
    <n v="16.454270000000001"/>
    <n v="34.442267999999999"/>
    <n v="37.280507999999998"/>
    <n v="14.815905000000001"/>
  </r>
  <r>
    <x v="0"/>
    <x v="1"/>
    <x v="4"/>
    <s v="Moya Semya"/>
    <s v="1850901"/>
    <s v="1.93 BRK X6 MOYA SEM AP ARON CHE NEC RU"/>
    <n v="24.473412"/>
    <n v="36.710118000000001"/>
    <n v="22.433961"/>
    <n v="11.555431"/>
    <n v="28.487335999999999"/>
    <n v="60.392440999999998"/>
    <n v="18.024453999999999"/>
    <n v="14.923012"/>
    <n v="32.780715000000001"/>
    <n v="68.860892000000007"/>
    <n v="74.621449999999996"/>
    <n v="29.565735"/>
  </r>
  <r>
    <x v="0"/>
    <x v="1"/>
    <x v="4"/>
    <s v="Moya Semya"/>
    <s v="1851601"/>
    <s v="1.93 BRK X6 MOYA SEMYA TOMATO NECT RU"/>
    <n v="20.39451"/>
    <n v="0"/>
    <n v="16.315608000000001"/>
    <n v="1.91709"/>
    <n v="10.067952999999999"/>
    <n v="65.935084000000003"/>
    <n v="16.930758000000001"/>
    <n v="23.722124000000001"/>
    <n v="40.239288999999999"/>
    <n v="0"/>
    <n v="0"/>
    <n v="0"/>
  </r>
  <r>
    <x v="0"/>
    <x v="1"/>
    <x v="4"/>
    <s v="Moya Semya"/>
    <s v="1851701"/>
    <s v="1.93 BRK X6 MOYA SEMYA APP NECT MIX RU"/>
    <n v="10.197255"/>
    <n v="20.39451"/>
    <n v="30.591764999999999"/>
    <n v="13.848424"/>
    <n v="20.101962"/>
    <n v="95.988543000000007"/>
    <n v="19.195484"/>
    <n v="33.161700000000003"/>
    <n v="62.627420000000001"/>
    <n v="131.930632"/>
    <n v="143.09455800000001"/>
    <n v="56.628005000000002"/>
  </r>
  <r>
    <x v="0"/>
    <x v="1"/>
    <x v="4"/>
    <s v="Moya Semya"/>
    <s v="1852401"/>
    <s v="175 BRK X24 MOYA SEMYA APPLE NECT MIX RU"/>
    <n v="7.3969699999999996"/>
    <n v="14.793939999999999"/>
    <n v="15.533637000000001"/>
    <n v="0.73969700000000005"/>
    <n v="12.192769"/>
    <n v="33.877808000000002"/>
    <n v="14.653525"/>
    <n v="4.4202399999999997"/>
    <n v="27.308630999999998"/>
    <n v="30.224799999999998"/>
    <n v="26.34816"/>
    <n v="15.763030000000001"/>
  </r>
  <r>
    <x v="0"/>
    <x v="1"/>
    <x v="4"/>
    <s v="Moya Semya"/>
    <s v="1875001"/>
    <s v="950 BRK X8 MOYA SEM PINE MNG PFR RU"/>
    <n v="62.909452999999999"/>
    <n v="24.092981999999999"/>
    <n v="6.6924950000000001"/>
    <n v="0"/>
    <m/>
    <m/>
    <n v="0"/>
    <n v="0"/>
    <n v="0"/>
    <n v="0"/>
    <n v="0"/>
    <n v="0"/>
  </r>
  <r>
    <x v="0"/>
    <x v="1"/>
    <x v="4"/>
    <s v="Moya Semya"/>
    <s v="1875101"/>
    <s v="950 BRK X8 MOYA SEM BER FRU MIX RU"/>
    <n v="26.76998"/>
    <n v="87.002435000000006"/>
    <n v="16.061987999999999"/>
    <m/>
    <m/>
    <m/>
    <n v="0"/>
    <n v="0"/>
    <n v="0"/>
    <n v="0"/>
    <n v="0"/>
    <n v="0"/>
  </r>
  <r>
    <x v="0"/>
    <x v="1"/>
    <x v="4"/>
    <s v="Moya Semya"/>
    <s v="1875201"/>
    <s v="950 BRK X8 MOYA SEMYA MULTIFR RU"/>
    <n v="18.738986000000001"/>
    <n v="38.816471"/>
    <n v="57.555456999999997"/>
    <n v="34.304260999999997"/>
    <n v="59.081913999999998"/>
    <n v="100.520675"/>
    <n v="37.526482000000001"/>
    <n v="102.129054"/>
    <n v="208.10411300000001"/>
    <n v="160.443568"/>
    <n v="152.56849199999999"/>
    <n v="111.8314"/>
  </r>
  <r>
    <x v="0"/>
    <x v="1"/>
    <x v="4"/>
    <s v="Moya Semya"/>
    <s v="1875301"/>
    <s v="950 BRK X8 MOYA SEMYA TOMATO RU"/>
    <n v="65.586450999999997"/>
    <n v="105.741421"/>
    <n v="108.418419"/>
    <n v="68.045731000000004"/>
    <n v="153.02244300000001"/>
    <n v="140.09024700000001"/>
    <n v="52.399479999999997"/>
    <n v="72.747140000000002"/>
    <n v="171.478645"/>
    <n v="132.14916199999999"/>
    <n v="125.676348"/>
    <n v="92.123734999999996"/>
  </r>
  <r>
    <x v="0"/>
    <x v="1"/>
    <x v="4"/>
    <s v="Moya Semya"/>
    <s v="1875401"/>
    <s v="950 BRK X8 MOYA SEM APPLE ARON CHER RU"/>
    <n v="91.017932000000002"/>
    <n v="93.694929999999999"/>
    <n v="115.11091399999999"/>
    <n v="67.292846999999995"/>
    <n v="173.96117799999999"/>
    <n v="147.219021"/>
    <n v="58.779732000000003"/>
    <n v="48.270968000000003"/>
    <n v="147.34769499999999"/>
    <n v="113.49732400000001"/>
    <n v="107.97828"/>
    <n v="79.119649999999993"/>
  </r>
  <r>
    <x v="0"/>
    <x v="1"/>
    <x v="4"/>
    <s v="Moya Semya"/>
    <s v="1875601"/>
    <s v="950 BRK X8 MOYA SEM APPL PEACH APRIC RU"/>
    <n v="4.0154969999999999"/>
    <n v="36.139473000000002"/>
    <n v="30.785477"/>
    <n v="12.39616"/>
    <n v="39.891528000000001"/>
    <n v="67.701159000000004"/>
    <n v="53.461213999999998"/>
    <n v="27.254443999999999"/>
    <n v="74.762631999999996"/>
    <n v="57.898299999999999"/>
    <n v="55.064528000000003"/>
    <n v="40.379235000000001"/>
  </r>
  <r>
    <x v="0"/>
    <x v="1"/>
    <x v="4"/>
    <s v="Moya Semya"/>
    <s v="1875701"/>
    <s v="950 BRK X8 MOYA SEMYA APPLE MIX RU"/>
    <n v="88.340934000000004"/>
    <n v="78.971440999999999"/>
    <n v="140.542395"/>
    <n v="56.519893000000003"/>
    <n v="156.90129899999999"/>
    <n v="208.17288199999999"/>
    <n v="64.820790000000002"/>
    <n v="115.482072"/>
    <n v="215.04930999999999"/>
    <n v="165.90262799999999"/>
    <n v="157.58183199999999"/>
    <n v="115.578655"/>
  </r>
  <r>
    <x v="0"/>
    <x v="1"/>
    <x v="4"/>
    <s v="Moya Semya"/>
    <s v="1890203"/>
    <s v="950 BRK X8 MOYA SEMYA ORANGE NEW RU"/>
    <m/>
    <m/>
    <n v="14.723489000000001"/>
    <n v="22.754483"/>
    <n v="0"/>
    <n v="0"/>
    <n v="59.947431999999999"/>
    <n v="31.007960000000001"/>
    <n v="39.546250000000001"/>
    <n v="66.665040000000005"/>
    <n v="32.128520000000002"/>
    <n v="23.900670000000002"/>
  </r>
  <r>
    <x v="0"/>
    <x v="1"/>
    <x v="4"/>
    <s v="Moya Semya"/>
    <s v="2072001"/>
    <s v="175 BRK X24 MOYA SEM APP ARO CHER NEC RU"/>
    <n v="7.3969699999999996"/>
    <n v="7.3969699999999996"/>
    <n v="0"/>
    <n v="0"/>
    <n v="5.9775840000000002"/>
    <n v="5.2852110000000003"/>
    <n v="0.45994400000000002"/>
    <n v="0.10536"/>
    <n v="3.7004800000000002"/>
    <n v="5.692132"/>
    <n v="4.1906460000000001"/>
    <n v="3.2199399999999998"/>
  </r>
  <r>
    <x v="0"/>
    <x v="1"/>
    <x v="4"/>
    <s v="Moya Semya"/>
    <s v="2072901"/>
    <s v="950 BRK X8 MOYA SEMYA APPLE POM NECT RU"/>
    <n v="58.893956000000003"/>
    <n v="16.061987999999999"/>
    <n v="29.446978000000001"/>
    <n v="23.600165000000001"/>
    <n v="63.859493999999998"/>
    <n v="52.594943000000001"/>
    <n v="47.138871999999999"/>
    <n v="40.241261999999999"/>
    <n v="144.24325999999999"/>
    <n v="131.37058400000001"/>
    <n v="117.25111200000001"/>
    <n v="89.752859999999998"/>
  </r>
  <r>
    <x v="0"/>
    <x v="1"/>
    <x v="4"/>
    <s v="Moya Semya"/>
    <s v="2215001"/>
    <s v="175 BRK X24 MOYA SEMYA EXOTIC NEW RU"/>
    <m/>
    <m/>
    <m/>
    <n v="0"/>
    <n v="0"/>
    <n v="0"/>
    <n v="8.8052519999999994"/>
    <n v="9.7685119999999994"/>
    <n v="19.052835000000002"/>
    <n v="22.218077999999998"/>
    <n v="11.362768000000001"/>
    <n v="8.45031"/>
  </r>
  <r>
    <x v="0"/>
    <x v="1"/>
    <x v="4"/>
    <s v="Moya Semya"/>
    <s v="2215101"/>
    <s v="175 BRK X24 MOYA SEMYA BERRY NEW RU"/>
    <m/>
    <m/>
    <m/>
    <n v="0"/>
    <n v="0"/>
    <n v="0"/>
    <n v="11.437092"/>
    <n v="17.878167999999999"/>
    <n v="26.214275000000001"/>
    <n v="40.274951999999999"/>
    <n v="17.964335999999999"/>
    <n v="13.360374999999999"/>
  </r>
  <r>
    <x v="0"/>
    <x v="1"/>
    <x v="4"/>
    <s v="Moya Semya"/>
    <s v="2215201"/>
    <s v="1.93 BRK X6 MOYA SEMYA BERRY NEW RU"/>
    <m/>
    <m/>
    <m/>
    <n v="0"/>
    <n v="0"/>
    <n v="0"/>
    <n v="37.753073999999998"/>
    <n v="39.768003999999998"/>
    <n v="56.438654999999997"/>
    <n v="53.830365999999998"/>
    <n v="50.172595999999999"/>
    <n v="37.311315"/>
  </r>
  <r>
    <x v="0"/>
    <x v="1"/>
    <x v="4"/>
    <s v="Moya Semya"/>
    <s v="2215301"/>
    <s v="1.93 BRK X6 MOYA SEMYA EXOTIC NEW RU"/>
    <m/>
    <m/>
    <m/>
    <n v="2.0394510000000001"/>
    <n v="0"/>
    <n v="0"/>
    <n v="28.517420000000001"/>
    <n v="21.186636"/>
    <n v="24.414069999999999"/>
    <n v="46.637248"/>
    <n v="23.825759999999999"/>
    <n v="17.72044"/>
  </r>
  <r>
    <x v="0"/>
    <x v="1"/>
    <x v="4"/>
    <s v="Moya Semya"/>
    <s v="2215401"/>
    <s v="950 BRK X8 MOYA SEMYA EXOTIC NEW RU"/>
    <m/>
    <m/>
    <n v="8.0309939999999997"/>
    <n v="21.415984000000002"/>
    <n v="0"/>
    <n v="0"/>
    <n v="60.167312000000003"/>
    <n v="50.482596000000001"/>
    <n v="56.049235000000003"/>
    <n v="105.47085800000001"/>
    <n v="57.355407999999997"/>
    <n v="42.661425000000001"/>
  </r>
  <r>
    <x v="0"/>
    <x v="1"/>
    <x v="4"/>
    <s v="Moya Semya"/>
    <s v="2215501"/>
    <s v="950 BRK X8 MOYA SEMYA BERRY NEW RU"/>
    <m/>
    <m/>
    <n v="12.046491"/>
    <n v="21.415984000000002"/>
    <n v="0"/>
    <n v="0"/>
    <n v="55.273831999999999"/>
    <n v="31.890239999999999"/>
    <n v="49.948315000000001"/>
    <n v="63.564847999999998"/>
    <n v="37.680239999999998"/>
    <n v="28.030895000000001"/>
  </r>
  <r>
    <x v="0"/>
    <x v="1"/>
    <x v="4"/>
    <s v="Powerade"/>
    <s v="862204"/>
    <s v="500 PET X12 POWERADE ICE STORM RU"/>
    <n v="21.1342"/>
    <n v="21.1342"/>
    <n v="24.30433"/>
    <n v="14.459061999999999"/>
    <n v="31.017890000000001"/>
    <n v="36.542239000000002"/>
    <n v="16.869479999999999"/>
    <n v="14.327472"/>
    <n v="16.991969999999998"/>
    <n v="38.779623999999998"/>
    <n v="32.587283999999997"/>
    <n v="24.995750000000001"/>
  </r>
  <r>
    <x v="0"/>
    <x v="1"/>
    <x v="4"/>
    <s v="Rich"/>
    <s v="1225204"/>
    <s v="1.0 BRK X12 RICH POMEGRANATE RU"/>
    <n v="10.5671"/>
    <n v="0"/>
    <n v="4.2268400000000002"/>
    <n v="1.298813"/>
    <n v="2.7331720000000002"/>
    <n v="8.0859220000000001"/>
    <n v="0.886042"/>
    <n v="0.991564"/>
    <n v="2.6655250000000001"/>
    <n v="3.3448199999999999"/>
    <n v="2.4523380000000001"/>
    <n v="3.8131550000000001"/>
  </r>
  <r>
    <x v="0"/>
    <x v="1"/>
    <x v="4"/>
    <s v="Rich"/>
    <s v="1501301"/>
    <s v="1.0 BRK X12 RICH ORANGE MANGO NECT RU"/>
    <n v="25.361039999999999"/>
    <n v="16.907360000000001"/>
    <n v="2.1134200000000001"/>
    <n v="1.3243419999999999"/>
    <n v="9.5340600000000002"/>
    <n v="52.133004999999997"/>
    <n v="13.789016"/>
    <n v="15.356649000000001"/>
    <n v="41.418505000000003"/>
    <n v="48.072344000000001"/>
    <n v="35.335408000000001"/>
    <n v="54.807985000000002"/>
  </r>
  <r>
    <x v="0"/>
    <x v="1"/>
    <x v="4"/>
    <s v="Rich"/>
    <s v="1655301"/>
    <s v="200 NRG X12 RICH TOMATO JC RU"/>
    <n v="0"/>
    <n v="4.2268400000000002"/>
    <n v="10.5671"/>
    <n v="0.422684"/>
    <n v="2.9278200000000001"/>
    <n v="3.3540709999999998"/>
    <n v="0.65648799999999996"/>
    <n v="0.87795800000000002"/>
    <n v="1.7810250000000001"/>
    <n v="5.5281599999999997"/>
    <n v="1.763984"/>
    <n v="2.9893999999999998"/>
  </r>
  <r>
    <x v="0"/>
    <x v="1"/>
    <x v="4"/>
    <s v="Rich"/>
    <s v="1658101"/>
    <s v="200 NRG X12 RICH ORANGE JC RU"/>
    <n v="0"/>
    <n v="4.2268400000000002"/>
    <n v="10.989784"/>
    <n v="0"/>
    <n v="1.3027329999999999"/>
    <n v="4.162274"/>
    <n v="1.915262"/>
    <n v="2.5712839999999999"/>
    <n v="5.2419900000000004"/>
    <n v="11.710900000000001"/>
    <n v="3.7324639999999998"/>
    <n v="6.3330650000000004"/>
  </r>
  <r>
    <x v="0"/>
    <x v="1"/>
    <x v="4"/>
    <s v="Rich"/>
    <s v="1658301"/>
    <s v="200 NRG X12 RICH APPLE JC RU"/>
    <n v="13.948572"/>
    <n v="14.793939999999999"/>
    <n v="11.412468000000001"/>
    <n v="0.422684"/>
    <n v="7.8666219999999996"/>
    <n v="7.912407"/>
    <n v="2.4079000000000002"/>
    <n v="3.243004"/>
    <n v="6.6002549999999998"/>
    <n v="15.158764"/>
    <n v="4.8320480000000003"/>
    <n v="8.2027350000000006"/>
  </r>
  <r>
    <x v="0"/>
    <x v="1"/>
    <x v="4"/>
    <s v="Rich"/>
    <s v="1704601"/>
    <s v="200 NRG X12 RICH CHERRY NECT RU"/>
    <n v="13.948572"/>
    <n v="19.020779999999998"/>
    <n v="10.5671"/>
    <n v="0"/>
    <n v="9.0123160000000002"/>
    <n v="7.9986569999999997"/>
    <n v="2.2435200000000002"/>
    <n v="3.0054660000000002"/>
    <n v="6.1387200000000002"/>
    <n v="14.951017999999999"/>
    <n v="4.760008"/>
    <n v="8.0873449999999991"/>
  </r>
  <r>
    <x v="0"/>
    <x v="1"/>
    <x v="4"/>
    <s v="Rich"/>
    <s v="1709801"/>
    <s v="200 NRG X12 RICH PEACH NECT RU"/>
    <m/>
    <n v="4.2268400000000002"/>
    <n v="1.690736"/>
    <n v="0"/>
    <n v="1.173645"/>
    <n v="1.5477730000000001"/>
    <n v="0.67837899999999995"/>
    <n v="0.90891599999999995"/>
    <n v="1.858425"/>
    <n v="4.7915200000000002"/>
    <n v="1.5221169999999999"/>
    <n v="2.5942949999999998"/>
  </r>
  <r>
    <x v="0"/>
    <x v="1"/>
    <x v="4"/>
    <s v="Rich"/>
    <s v="1714901"/>
    <s v="200 NRG X12 RICH PINEAPPLE JC RU"/>
    <n v="3.381472"/>
    <n v="10.5671"/>
    <n v="4.2268400000000002"/>
    <n v="0.422684"/>
    <n v="3.8318379999999999"/>
    <n v="3.6156259999999998"/>
    <n v="0.62364799999999998"/>
    <n v="0.83653"/>
    <n v="1.70479"/>
    <n v="5.7459639999999998"/>
    <n v="1.824392"/>
    <n v="3.1046589999999998"/>
  </r>
  <r>
    <x v="0"/>
    <x v="1"/>
    <x v="4"/>
    <s v="Rich"/>
    <s v="1851001"/>
    <s v="300 PET X12 RICH CHERRY NECT RU"/>
    <n v="9.5103899999999992"/>
    <n v="0"/>
    <m/>
    <n v="0.63402599999999998"/>
    <n v="3.8170410000000001"/>
    <n v="14.471235"/>
    <n v="2.681422"/>
    <n v="0.54732000000000003"/>
    <n v="0.66642999999999997"/>
    <n v="0.391148"/>
    <n v="2.8270960000000001"/>
    <n v="10.171010000000001"/>
  </r>
  <r>
    <x v="0"/>
    <x v="1"/>
    <x v="4"/>
    <s v="Rich"/>
    <s v="1851201"/>
    <s v="300 PET X12 RICH APPLE JC RU"/>
    <n v="0"/>
    <n v="9.5103899999999992"/>
    <n v="1.9020779999999999"/>
    <n v="2.100876"/>
    <n v="4.5167950000000001"/>
    <n v="6.6966260000000002"/>
    <n v="10.112451999999999"/>
    <n v="2.0552440000000001"/>
    <n v="2.5238900000000002"/>
    <n v="0.59772000000000003"/>
    <n v="4.3251119999999998"/>
    <n v="15.54888"/>
  </r>
  <r>
    <x v="0"/>
    <x v="1"/>
    <x v="4"/>
    <s v="Rich"/>
    <s v="1852201"/>
    <s v="300 PET X12 RICH ORANGE JC RU"/>
    <m/>
    <n v="9.5103899999999992"/>
    <n v="2.5361039999999999"/>
    <n v="0.96717399999999998"/>
    <n v="4.8481629999999996"/>
    <n v="4.8491809999999997"/>
    <n v="4.7391870000000003"/>
    <n v="0.96055000000000001"/>
    <n v="1.1791990000000001"/>
    <n v="1.0335719999999999"/>
    <n v="6.8861280000000002"/>
    <n v="24.723400000000002"/>
  </r>
  <r>
    <x v="0"/>
    <x v="1"/>
    <x v="4"/>
    <s v="Rich"/>
    <s v="1880501"/>
    <s v="300 PET X12 RICH ORANGE MANGO NECT RU"/>
    <m/>
    <n v="9.5103899999999992"/>
    <n v="0"/>
    <n v="0"/>
    <n v="4.1260300000000001"/>
    <n v="5.04122"/>
    <n v="1.564422"/>
    <n v="0.32007000000000002"/>
    <n v="0.35911999999999999"/>
    <n v="0.17260600000000001"/>
    <n v="1.243946"/>
    <n v="4.4884230000000001"/>
  </r>
  <r>
    <x v="0"/>
    <x v="1"/>
    <x v="4"/>
    <s v="Rich"/>
    <s v="2206101"/>
    <s v="330 CAN X12 RICH GRAPLEM RU"/>
    <m/>
    <m/>
    <n v="13.251151"/>
    <n v="14.778987000000001"/>
    <n v="0"/>
    <n v="0"/>
    <n v="0"/>
    <n v="0"/>
    <n v="0"/>
    <n v="0"/>
    <n v="0"/>
    <n v="0"/>
  </r>
  <r>
    <x v="0"/>
    <x v="1"/>
    <x v="4"/>
    <s v="Rich"/>
    <s v="2206201"/>
    <s v="330 CAN X12 RICH CHER GR RU"/>
    <m/>
    <m/>
    <n v="11.856293000000001"/>
    <n v="7.6717190000000004"/>
    <n v="0"/>
    <n v="0"/>
    <n v="0"/>
    <n v="0"/>
    <n v="0"/>
    <n v="0"/>
    <n v="0"/>
    <n v="0"/>
  </r>
  <r>
    <x v="0"/>
    <x v="1"/>
    <x v="4"/>
    <s v="Rich"/>
    <s v="735205"/>
    <s v="1.0 BRK X12 RICH ORANGE JC RU"/>
    <n v="92.990480000000005"/>
    <n v="97.217320000000001"/>
    <n v="40.154980000000002"/>
    <n v="9.5380149999999997"/>
    <n v="45.59648"/>
    <n v="65.035565000000005"/>
    <n v="25.783923999999999"/>
    <n v="28.720780000000001"/>
    <n v="77.479179999999999"/>
    <n v="241.025228"/>
    <n v="177.16175799999999"/>
    <n v="274.79782499999999"/>
  </r>
  <r>
    <x v="0"/>
    <x v="1"/>
    <x v="4"/>
    <s v="Rich"/>
    <s v="736004"/>
    <s v="1.0 BRK X12 RICH PINEAPPLE JC RU"/>
    <n v="31.7013"/>
    <n v="40.154980000000002"/>
    <n v="2.1134200000000001"/>
    <n v="9.7771349999999995"/>
    <n v="16.023192000000002"/>
    <n v="50.552428999999997"/>
    <n v="5.307912"/>
    <n v="5.9071999999999996"/>
    <n v="15.942105"/>
    <n v="29.304331999999999"/>
    <n v="21.539480000000001"/>
    <n v="33.403663999999999"/>
  </r>
  <r>
    <x v="0"/>
    <x v="1"/>
    <x v="4"/>
    <s v="Rich"/>
    <s v="750005"/>
    <s v="1.0 BRK X12 RICH APPLE JC RU"/>
    <n v="109.89784"/>
    <n v="97.217320000000001"/>
    <n v="88.763639999999995"/>
    <n v="11.344398"/>
    <n v="64.062004999999999"/>
    <n v="72.694924999999998"/>
    <n v="29.045372"/>
    <n v="32.345951999999997"/>
    <n v="87.270560000000003"/>
    <n v="130.527928"/>
    <n v="95.944524000000001"/>
    <n v="148.81748999999999"/>
  </r>
  <r>
    <x v="0"/>
    <x v="1"/>
    <x v="4"/>
    <s v="Rich"/>
    <s v="752004"/>
    <s v="1.0 BRK X12 RICH CHERRY NECT RU"/>
    <n v="76.083119999999994"/>
    <n v="124.69177999999999"/>
    <n v="131.03203999999999"/>
    <n v="12.871116000000001"/>
    <n v="63.742544000000002"/>
    <n v="89.963752999999997"/>
    <n v="35.721367999999998"/>
    <n v="39.781495999999997"/>
    <n v="107.32646"/>
    <n v="132.252216"/>
    <n v="97.212739999999997"/>
    <n v="150.78576000000001"/>
  </r>
  <r>
    <x v="0"/>
    <x v="1"/>
    <x v="4"/>
    <s v="Rich"/>
    <s v="752606"/>
    <s v="1.0 BRK X12 RICH PEACH NECT RU"/>
    <n v="31.7013"/>
    <n v="8.4536800000000003"/>
    <n v="2.1134200000000001"/>
    <n v="0"/>
    <n v="9.1342440000000007"/>
    <n v="17.504695000000002"/>
    <n v="2.4730560000000001"/>
    <n v="2.7574540000000001"/>
    <n v="7.4331399999999999"/>
    <n v="11.756814"/>
    <n v="8.6372959999999992"/>
    <n v="13.407515"/>
  </r>
  <r>
    <x v="0"/>
    <x v="1"/>
    <x v="4"/>
    <s v="Rich"/>
    <s v="752905"/>
    <s v="1.0 BRK X12 RICH TOMATO JC RU"/>
    <n v="69.742859999999993"/>
    <n v="31.7013"/>
    <n v="44.381819999999998"/>
    <n v="49.411248999999998"/>
    <n v="28.242450000000002"/>
    <n v="32.433500000000002"/>
    <n v="13.329584000000001"/>
    <n v="14.840716"/>
    <n v="40.047615"/>
    <n v="57.667352000000001"/>
    <n v="42.378827999999999"/>
    <n v="65.736594999999994"/>
  </r>
  <r>
    <x v="0"/>
    <x v="1"/>
    <x v="4"/>
    <s v="Rich"/>
    <s v="754405"/>
    <s v="1.0 BRK X12 RICH GRAPEFRUIT JC RU"/>
    <n v="6.3402599999999998"/>
    <n v="16.907360000000001"/>
    <n v="25.361039999999999"/>
    <n v="18.781108"/>
    <n v="6.8254400000000004"/>
    <n v="39.582630000000002"/>
    <n v="10.385066"/>
    <n v="11.566611999999999"/>
    <n v="31.20458"/>
    <n v="59.265411999999998"/>
    <n v="43.562823999999999"/>
    <n v="67.564954999999998"/>
  </r>
  <r>
    <x v="0"/>
    <x v="1"/>
    <x v="4"/>
    <s v="Rich"/>
    <s v="979806"/>
    <s v="1.0 BRK X12 RICH MULTIFRUIT VIT A JC RU"/>
    <n v="31.7013"/>
    <n v="16.907360000000001"/>
    <n v="2.1134200000000001"/>
    <n v="1.2988109999999999"/>
    <n v="10.930365"/>
    <n v="33.407673000000003"/>
    <n v="4.1806760000000001"/>
    <n v="4.65747"/>
    <n v="12.55893"/>
    <n v="6.9760520000000001"/>
    <n v="5.1216840000000001"/>
    <n v="7.9474299999999998"/>
  </r>
  <r>
    <x v="0"/>
    <x v="1"/>
    <x v="4"/>
    <s v="Schweppes-KO"/>
    <s v="1716807"/>
    <s v="330 CAN X12 SCHWEPPES MOJITO RU"/>
    <n v="1.3948579999999999"/>
    <n v="22.317727999999999"/>
    <n v="8.3691479999999991"/>
    <n v="6.7475240000000003"/>
    <n v="10.767625000000001"/>
    <n v="13.103692000000001"/>
    <n v="14.605448000000001"/>
    <n v="15.47184"/>
    <n v="20.590875"/>
    <n v="30.807928"/>
    <n v="26.471817999999999"/>
    <n v="23.176390999999999"/>
  </r>
  <r>
    <x v="0"/>
    <x v="1"/>
    <x v="4"/>
    <s v="Schweppes-KO"/>
    <s v="1742602"/>
    <s v="330 CAN X12 SCHWEPPES TONIC WATER RU"/>
    <n v="8.3691479999999991"/>
    <n v="16.040866999999999"/>
    <n v="46.727742999999997"/>
    <n v="14.687341"/>
    <n v="16.885580000000001"/>
    <n v="22.702573999999998"/>
    <n v="19.008744"/>
    <n v="19.472626000000002"/>
    <n v="32.744439999999997"/>
    <n v="66.552006000000006"/>
    <n v="57.951369999999997"/>
    <n v="60.600639999999999"/>
  </r>
  <r>
    <x v="0"/>
    <x v="1"/>
    <x v="4"/>
    <s v="Schweppes-KO"/>
    <s v="1960204"/>
    <s v="330 CAN X12 SCHWEPPES POMEGRANATE RU"/>
    <n v="19.528012"/>
    <n v="56.491748999999999"/>
    <n v="50.214888000000002"/>
    <n v="29.351680999999999"/>
    <n v="37.763494000000001"/>
    <n v="54.42109"/>
    <n v="63.827289999999998"/>
    <n v="64.232692"/>
    <n v="89.030474999999996"/>
    <n v="62.237631999999998"/>
    <n v="54.832776000000003"/>
    <n v="57.658945000000003"/>
  </r>
  <r>
    <x v="0"/>
    <x v="1"/>
    <x v="4"/>
    <s v="Schweppes-KO"/>
    <s v="2018701"/>
    <s v="900 PET X12 SCHWEPPES BITTER LEMON RU"/>
    <n v="507.854826"/>
    <n v="448.89040799999998"/>
    <n v="490.73612400000002"/>
    <n v="299.142111"/>
    <n v="524.73922400000004"/>
    <n v="938.75381000000004"/>
    <n v="843.48601199999996"/>
    <n v="651.803494"/>
    <n v="797.084383"/>
    <n v="1024.3645079999999"/>
    <n v="900.173404"/>
    <n v="946.15198399999997"/>
  </r>
  <r>
    <x v="0"/>
    <x v="1"/>
    <x v="4"/>
    <s v="Schweppes-KO"/>
    <s v="2019001"/>
    <s v="900 PET X12 SCHWEPPES MOJITO RU"/>
    <n v="287.21377799999999"/>
    <n v="85.593509999999995"/>
    <n v="161.67662999999999"/>
    <n v="80.756793999999999"/>
    <n v="203.91527400000001"/>
    <n v="181.8236"/>
    <n v="151.13108"/>
    <n v="117.81075800000001"/>
    <n v="129.34215499999999"/>
    <n v="222.4263"/>
    <n v="192.12838600000001"/>
    <n v="177.25232500000001"/>
  </r>
  <r>
    <x v="0"/>
    <x v="1"/>
    <x v="4"/>
    <s v="Schweppes-KO"/>
    <s v="2019101"/>
    <s v="900 PET X12 SCHWEPPES POMEGRANATE RU"/>
    <n v="355.68858599999999"/>
    <n v="292.92001199999999"/>
    <n v="336.66780599999998"/>
    <n v="209.78482600000001"/>
    <n v="353.20794599999999"/>
    <n v="615.77843900000005"/>
    <n v="623.70297400000004"/>
    <n v="458.81155799999999"/>
    <n v="528.75391100000002"/>
    <n v="490.16539999999998"/>
    <n v="434.22445599999998"/>
    <n v="479.79383000000001"/>
  </r>
  <r>
    <x v="0"/>
    <x v="1"/>
    <x v="4"/>
    <s v="Schweppes-KO"/>
    <s v="2019601"/>
    <s v="900 PET X12 SCHWEPPES TONIC WATER RU"/>
    <n v="450.792486"/>
    <n v="427.96755000000002"/>
    <n v="435.57586199999997"/>
    <n v="194.763127"/>
    <n v="466.28858200000002"/>
    <n v="700.36179400000003"/>
    <n v="483.49033200000002"/>
    <n v="366.470394"/>
    <n v="511.18637000000001"/>
    <n v="380.29221999999999"/>
    <n v="332.80406799999997"/>
    <n v="365.92364099999998"/>
  </r>
  <r>
    <x v="0"/>
    <x v="1"/>
    <x v="4"/>
    <s v="Schweppes-KO"/>
    <s v="2078201"/>
    <s v="330 CAN X12 SCHWEPPES SPRITZ ORIGINAL RU"/>
    <n v="4.1845739999999996"/>
    <n v="34.174021000000003"/>
    <n v="7.6717190000000004"/>
    <n v="21.288550000000001"/>
    <n v="25.482543"/>
    <n v="34.232635999999999"/>
    <n v="12.355314"/>
    <n v="14.410235"/>
    <n v="17.691768"/>
    <n v="12.346926"/>
    <n v="14.403392999999999"/>
    <n v="17.676202"/>
  </r>
  <r>
    <x v="0"/>
    <x v="1"/>
    <x v="4"/>
    <s v="Schweppes-KO"/>
    <s v="2078301"/>
    <s v="900 PET X12 SCHWEPPES SPRITZ ORIGINAL RU"/>
    <n v="26.629092"/>
    <n v="176.89325400000001"/>
    <n v="98.908056000000002"/>
    <n v="56.513643999999999"/>
    <n v="65.040115999999998"/>
    <n v="85.285149000000004"/>
    <n v="98.018863999999994"/>
    <n v="102.160988"/>
    <n v="155.91385500000001"/>
    <n v="97.952327999999994"/>
    <n v="102.11246800000001"/>
    <n v="155.77667500000001"/>
  </r>
  <r>
    <x v="0"/>
    <x v="1"/>
    <x v="4"/>
    <s v="Schweppes-KO"/>
    <s v="305802"/>
    <s v="250 NRG X12 SCHWEPPES TONIC RU"/>
    <n v="10.5671"/>
    <n v="0"/>
    <n v="9.5103899999999992"/>
    <n v="11.095454999999999"/>
    <n v="5.8613590000000002"/>
    <n v="5.7021280000000001"/>
    <n v="11.407304"/>
    <n v="7.7433839999999998"/>
    <n v="13.954305"/>
    <n v="9.8390380000000004"/>
    <n v="7.2012780000000003"/>
    <n v="21.853045000000002"/>
  </r>
  <r>
    <x v="0"/>
    <x v="1"/>
    <x v="4"/>
    <s v="Schweppes-KO"/>
    <s v="352403"/>
    <s v="250 NRG X12 SCHWEPPES BITTER LEMON RU"/>
    <n v="0"/>
    <m/>
    <m/>
    <n v="0"/>
    <n v="0"/>
    <n v="0.38723299999999999"/>
    <n v="1.250024"/>
    <n v="0.70053399999999999"/>
    <n v="1.4604649999999999"/>
    <n v="7.7369960000000004"/>
    <n v="3.2951199999999998"/>
    <n v="9.6426599999999993"/>
  </r>
  <r>
    <x v="0"/>
    <x v="1"/>
    <x v="4"/>
    <s v="Schweppes-KO"/>
    <s v="780013"/>
    <s v="330 CAN X12 SCHWEPPES BITTER LEMON RU"/>
    <n v="23.015156999999999"/>
    <n v="47.425172000000003"/>
    <n v="42.543168999999999"/>
    <n v="28.100444"/>
    <n v="33.156101"/>
    <n v="37.976886"/>
    <n v="46.859684000000001"/>
    <n v="49.568531999999998"/>
    <n v="72.541235"/>
    <n v="47.926656000000001"/>
    <n v="42.120832"/>
    <n v="41.961739999999999"/>
  </r>
  <r>
    <x v="0"/>
    <x v="1"/>
    <x v="4"/>
    <s v="Sprite"/>
    <s v="1324603"/>
    <s v="1.5 PET X9 SPRITE RU"/>
    <n v="133.145488"/>
    <n v="242.514996"/>
    <n v="173.56465399999999"/>
    <n v="81.126418999999999"/>
    <n v="240.841848"/>
    <n v="487.34353499999997"/>
    <n v="334.12639200000001"/>
    <n v="301.00155599999999"/>
    <n v="391.55486100000002"/>
    <n v="246.107068"/>
    <n v="263.89969400000001"/>
    <n v="240.31568999999999"/>
  </r>
  <r>
    <x v="0"/>
    <x v="1"/>
    <x v="4"/>
    <s v="Sprite"/>
    <s v="175929"/>
    <s v="2.0 PET X6 SPRITE RU"/>
    <n v="699.54201999999998"/>
    <n v="519.90132000000006"/>
    <n v="1103.20524"/>
    <n v="503.25855300000001"/>
    <n v="632.45920000000001"/>
    <n v="961.33263999999997"/>
    <n v="624.30178799999999"/>
    <n v="354.970144"/>
    <n v="739.00473499999998"/>
    <n v="330.157782"/>
    <n v="215.27786399999999"/>
    <n v="651.10011499999996"/>
  </r>
  <r>
    <x v="0"/>
    <x v="1"/>
    <x v="4"/>
    <s v="Sprite"/>
    <s v="1803201"/>
    <s v="330 NRG X12 SPRITE RU"/>
    <n v="3.4871449999999999"/>
    <n v="11.158863999999999"/>
    <n v="52.307175000000001"/>
    <n v="9.7470210000000002"/>
    <n v="57.701664999999998"/>
    <n v="35.91234"/>
    <n v="15.590548"/>
    <n v="11.302892999999999"/>
    <n v="15.965571000000001"/>
    <n v="10.806884"/>
    <n v="7.8786360000000002"/>
    <n v="16.705268"/>
  </r>
  <r>
    <x v="0"/>
    <x v="1"/>
    <x v="4"/>
    <s v="Sprite"/>
    <s v="1877201"/>
    <s v="900 PET X12 SPRITE LEMON LIME RU"/>
    <n v="505.95274799999999"/>
    <n v="576.32963400000006"/>
    <n v="648.60859800000003"/>
    <n v="450.909246"/>
    <n v="806.491128"/>
    <n v="922.84708799999999"/>
    <n v="489.84696200000002"/>
    <n v="441.04925600000001"/>
    <n v="592.68415500000003"/>
    <n v="408.04376000000002"/>
    <n v="339.96674000000002"/>
    <n v="427.321505"/>
  </r>
  <r>
    <x v="0"/>
    <x v="1"/>
    <x v="4"/>
    <s v="Sprite"/>
    <s v="252802"/>
    <s v="10.0 BIB PMX SPRITE 64.0 RU"/>
    <n v="112.71574"/>
    <n v="112.71574"/>
    <n v="112.71574"/>
    <n v="0"/>
    <n v="99.072580000000002"/>
    <n v="38.396050000000002"/>
    <n v="21.801477999999999"/>
    <n v="20.0579"/>
    <n v="39.613945000000001"/>
    <n v="26.075882"/>
    <n v="13.879341999999999"/>
    <n v="31.593710000000002"/>
  </r>
  <r>
    <x v="0"/>
    <x v="1"/>
    <x v="4"/>
    <s v="Sprite"/>
    <s v="321702"/>
    <s v="330 CAN X12 SPRITE RU"/>
    <n v="117.168072"/>
    <n v="128.32693599999999"/>
    <n v="259.44358799999998"/>
    <n v="174.01279199999999"/>
    <n v="263.879277"/>
    <n v="243.671764"/>
    <n v="191.11154999999999"/>
    <n v="160.930835"/>
    <n v="412.45619599999998"/>
    <n v="108.19958"/>
    <n v="95.733627999999996"/>
    <n v="131.23475300000001"/>
  </r>
  <r>
    <x v="0"/>
    <x v="1"/>
    <x v="4"/>
    <s v="Sprite"/>
    <s v="85821"/>
    <s v="500 PET X24 SPRITE RU"/>
    <n v="253.6104"/>
    <n v="395.20954"/>
    <n v="424.79741999999999"/>
    <n v="198.852891"/>
    <n v="687.50620800000002"/>
    <n v="609.17940899999996"/>
    <n v="458.156902"/>
    <n v="292.01924000000002"/>
    <n v="406.96717000000001"/>
    <n v="220.250124"/>
    <n v="189.02812399999999"/>
    <n v="255.374595"/>
  </r>
  <r>
    <x v="0"/>
    <x v="1"/>
    <x v="4"/>
    <s v="Sprite Zero/diet Sprite/Sprite light"/>
    <s v="2077301"/>
    <s v="500 PET X24 SPRITE LEMON MINT ZERO RU"/>
    <m/>
    <m/>
    <n v="4.2268400000000002"/>
    <n v="7.6150080000000004"/>
    <n v="2.3530880000000001"/>
    <n v="12.183579999999999"/>
    <n v="31.401844000000001"/>
    <n v="17.247606999999999"/>
    <n v="29.652951999999999"/>
    <n v="13.692895999999999"/>
    <n v="12.375616000000001"/>
    <n v="25.859525999999999"/>
  </r>
  <r>
    <x v="0"/>
    <x v="1"/>
    <x v="4"/>
    <s v="Sprite Zero/diet Sprite/Sprite light"/>
    <s v="2077401"/>
    <s v="900 PET X12 SPRITE LEMON MINT ZERO RU"/>
    <n v="3.8041559999999999"/>
    <n v="57.062339999999999"/>
    <n v="3.8041559999999999"/>
    <n v="2.8974929999999999"/>
    <n v="38.415272000000002"/>
    <n v="37.370722999999998"/>
    <n v="39.873192000000003"/>
    <n v="28.832996000000001"/>
    <n v="38.973700000000001"/>
    <n v="25.172737999999999"/>
    <n v="22.054259999999999"/>
    <n v="42.549880000000002"/>
  </r>
  <r>
    <x v="0"/>
    <x v="1"/>
    <x v="5"/>
    <s v="Bonaqua/Qa"/>
    <s v="119203"/>
    <s v="1.5 PET X9 BONAQUA CARB RU"/>
    <n v="23.775980000000001"/>
    <n v="40.419165999999997"/>
    <n v="28.531175999999999"/>
    <n v="53.004806000000002"/>
    <n v="56.251894"/>
    <n v="87.567477999999994"/>
    <n v="60.898361999999999"/>
    <n v="59.941021999999997"/>
    <n v="55.941299999999998"/>
    <n v="14.051052"/>
    <n v="22.623066000000001"/>
    <n v="23.017534999999999"/>
  </r>
  <r>
    <x v="0"/>
    <x v="1"/>
    <x v="5"/>
    <s v="Bonaqua/Qa"/>
    <s v="1342302"/>
    <s v="1.5 PET X9 BONAQUA STILL RU"/>
    <n v="33.286372"/>
    <n v="35.663969999999999"/>
    <n v="26.153578"/>
    <n v="34.085251"/>
    <n v="58.114547000000002"/>
    <n v="87.729787999999999"/>
    <n v="77.758256000000003"/>
    <n v="76.536503999999994"/>
    <n v="71.471379999999996"/>
    <n v="16.374344000000001"/>
    <n v="26.379875999999999"/>
    <n v="26.894565"/>
  </r>
  <r>
    <x v="0"/>
    <x v="1"/>
    <x v="5"/>
    <s v="Bonaqua/Qa"/>
    <s v="1384301"/>
    <s v="330 NRG X12 BONAQUA CARB RU"/>
    <n v="0.69742899999999997"/>
    <n v="5.5794319999999997"/>
    <n v="2.7897159999999999"/>
    <n v="7.2593259999999997"/>
    <n v="3.5029629999999998"/>
    <n v="5.1115810000000002"/>
    <n v="3.9680719999999998"/>
    <n v="4.2224719999999998"/>
    <n v="3.7030249999999998"/>
    <n v="1.7651300000000001"/>
    <n v="1.3625160000000001"/>
    <n v="1.847817"/>
  </r>
  <r>
    <x v="0"/>
    <x v="1"/>
    <x v="5"/>
    <s v="Bonaqua/Qa"/>
    <s v="1384401"/>
    <s v="330 NRG X12 BONAQUA STILL RU"/>
    <n v="0.69742899999999997"/>
    <n v="18.830583000000001"/>
    <n v="29.989446999999998"/>
    <n v="16.542068"/>
    <n v="16.623857000000001"/>
    <n v="5.8419569999999998"/>
    <n v="5.6163999999999996"/>
    <n v="5.9019700000000004"/>
    <n v="4.9515450000000003"/>
    <n v="3.2802280000000001"/>
    <n v="2.4807619999999999"/>
    <n v="3.416677"/>
  </r>
  <r>
    <x v="0"/>
    <x v="1"/>
    <x v="5"/>
    <s v="Bonaqua/Qa"/>
    <s v="1399901"/>
    <s v="750 NRG X9 BONAQUA STILL RU"/>
    <m/>
    <m/>
    <n v="1.1887989999999999"/>
    <n v="0"/>
    <n v="0"/>
    <n v="0"/>
    <n v="0"/>
    <n v="0"/>
    <n v="0"/>
    <n v="0"/>
    <n v="0"/>
    <n v="0"/>
  </r>
  <r>
    <x v="0"/>
    <x v="1"/>
    <x v="5"/>
    <s v="Bonaqua/Qa"/>
    <s v="1859801"/>
    <s v="500 PET X12 BONAQUA VIVA LEMON RU"/>
    <n v="27.474460000000001"/>
    <n v="38.041559999999997"/>
    <n v="70.799570000000003"/>
    <n v="54.168173000000003"/>
    <n v="117.998323"/>
    <n v="108.53680799999999"/>
    <n v="82.282762000000005"/>
    <n v="68.145420000000001"/>
    <n v="58.950805000000003"/>
    <n v="63.732087999999997"/>
    <n v="44.011966000000001"/>
    <n v="52.534179999999999"/>
  </r>
  <r>
    <x v="0"/>
    <x v="1"/>
    <x v="5"/>
    <s v="Bonaqua/Qa"/>
    <s v="1859901"/>
    <s v="500 PET X12 BONAQUA VIVA LIME-MINT RU"/>
    <n v="6.3402599999999998"/>
    <n v="3.1701299999999999"/>
    <n v="13.73723"/>
    <n v="0"/>
    <n v="0"/>
    <n v="0"/>
    <n v="0"/>
    <n v="0"/>
    <n v="0"/>
    <n v="0"/>
    <n v="0"/>
    <n v="0"/>
  </r>
  <r>
    <x v="0"/>
    <x v="1"/>
    <x v="5"/>
    <s v="Bonaqua/Qa"/>
    <s v="1860001"/>
    <s v="500 PET X12 BONAQUA VIVA APPLE RU"/>
    <n v="4.2268400000000002"/>
    <n v="9.5103899999999992"/>
    <n v="20.077490000000001"/>
    <n v="12.574434"/>
    <n v="30.904482000000002"/>
    <n v="15.334148000000001"/>
    <n v="14.209412"/>
    <n v="11.773253"/>
    <n v="10.259867"/>
    <n v="12.241550999999999"/>
    <n v="8.4689800000000002"/>
    <n v="10.09848"/>
  </r>
  <r>
    <x v="0"/>
    <x v="1"/>
    <x v="5"/>
    <s v="Bonaqua/Qa"/>
    <s v="325204"/>
    <s v="1.0 PET X12 BONAQUA WT STILL RU"/>
    <n v="126.8052"/>
    <n v="141.59914000000001"/>
    <n v="238.81646000000001"/>
    <n v="208.21434400000001"/>
    <n v="233.31610599999999"/>
    <n v="263.50514700000002"/>
    <n v="165.63625999999999"/>
    <n v="181.254064"/>
    <n v="131.86119099999999"/>
    <n v="69.523188000000005"/>
    <n v="54.276006000000002"/>
    <n v="71.080207999999999"/>
  </r>
  <r>
    <x v="0"/>
    <x v="1"/>
    <x v="5"/>
    <s v="Bonaqua/Qa"/>
    <s v="478305"/>
    <s v="1.0 PET X12 BONAQUA CARB RU"/>
    <n v="112.01125999999999"/>
    <n v="131.03203999999999"/>
    <n v="304.33247999999998"/>
    <n v="294.93265700000001"/>
    <n v="270.268416"/>
    <n v="229.41201100000001"/>
    <n v="151.32837599999999"/>
    <n v="165.652672"/>
    <n v="120.523565"/>
    <n v="61.960163999999999"/>
    <n v="48.348987999999999"/>
    <n v="63.374628999999999"/>
  </r>
  <r>
    <x v="0"/>
    <x v="1"/>
    <x v="5"/>
    <s v="Bonaqua/Qa"/>
    <s v="60105"/>
    <s v="2.0 PET X6 BONAQUA CARB RU"/>
    <n v="92.990480000000005"/>
    <n v="78.196539999999999"/>
    <n v="103.55758"/>
    <n v="104.25308200000001"/>
    <n v="158.70623399999999"/>
    <n v="194.369484"/>
    <n v="106.932266"/>
    <n v="97.401728000000006"/>
    <n v="101.8715"/>
    <n v="37.484102"/>
    <n v="47.957859999999997"/>
    <n v="47.377904999999998"/>
  </r>
  <r>
    <x v="0"/>
    <x v="1"/>
    <x v="5"/>
    <s v="Bonaqua/Qa"/>
    <s v="739921"/>
    <s v="500 PET X24 BONAQUA STILL RU"/>
    <n v="141.59914000000001"/>
    <n v="209.22857999999999"/>
    <n v="437.47793999999999"/>
    <n v="264.41101300000003"/>
    <n v="322.39243399999998"/>
    <n v="409.29802000000001"/>
    <n v="174.04467700000001"/>
    <n v="212.985074"/>
    <n v="176.11248000000001"/>
    <n v="80.418329999999997"/>
    <n v="94.249988000000002"/>
    <n v="107.20702799999999"/>
  </r>
  <r>
    <x v="0"/>
    <x v="1"/>
    <x v="5"/>
    <s v="Bonaqua/Qa"/>
    <s v="76808"/>
    <s v="500 PET X24 BONAQUA CARB RU"/>
    <n v="52.835500000000003"/>
    <n v="78.196539999999999"/>
    <n v="152.16623999999999"/>
    <n v="118.536382"/>
    <n v="130.64802599999999"/>
    <n v="183.78123299999999"/>
    <n v="85.317577999999997"/>
    <n v="104.41988000000001"/>
    <n v="86.252210000000005"/>
    <n v="36.771802000000001"/>
    <n v="43.094344"/>
    <n v="49.009455000000003"/>
  </r>
  <r>
    <x v="0"/>
    <x v="1"/>
    <x v="5"/>
    <s v="Bonaqua/Qa"/>
    <s v="886105"/>
    <s v="2.0 PET X6 BONAQUA STILL RU"/>
    <n v="57.062339999999999"/>
    <n v="59.175759999999997"/>
    <n v="63.4026"/>
    <n v="66.289028999999999"/>
    <n v="109.71250999999999"/>
    <n v="105.923779"/>
    <n v="68.385940000000005"/>
    <n v="62.298366000000001"/>
    <n v="65.131006999999997"/>
    <n v="28.124316"/>
    <n v="36.020055999999997"/>
    <n v="35.547075"/>
  </r>
  <r>
    <x v="0"/>
    <x v="1"/>
    <x v="5"/>
    <s v="Bonaqua/Qa"/>
    <s v="887701"/>
    <s v="5.0 PET X4 BONAQUA STILL RU"/>
    <n v="56.357872"/>
    <n v="84.536807999999994"/>
    <n v="91.581541999999999"/>
    <n v="116.62420299999999"/>
    <n v="124.673388"/>
    <n v="61.890416000000002"/>
    <n v="29.8901"/>
    <n v="21.781766000000001"/>
    <n v="29.900545000000001"/>
    <n v="20.540308"/>
    <n v="22.217848"/>
    <n v="16.105119999999999"/>
  </r>
  <r>
    <x v="0"/>
    <x v="1"/>
    <x v="5"/>
    <s v="Burn"/>
    <s v="1612607"/>
    <s v="250 CAN X12 BURN APPLE KIWI RU"/>
    <m/>
    <n v="1.05671"/>
    <n v="3.6984849999999998"/>
    <n v="0.83312900000000001"/>
    <m/>
    <m/>
    <n v="0"/>
    <n v="0"/>
    <n v="0"/>
    <n v="0"/>
    <n v="0"/>
    <n v="0"/>
  </r>
  <r>
    <x v="0"/>
    <x v="1"/>
    <x v="5"/>
    <s v="Burn"/>
    <s v="202611"/>
    <s v="250 CAN X12 BURN RU"/>
    <n v="14.793939999999999"/>
    <n v="14.793939999999999"/>
    <n v="23.247620000000001"/>
    <n v="18.064323000000002"/>
    <n v="11.723437000000001"/>
    <n v="16.321448"/>
    <n v="14.403321999999999"/>
    <n v="15.449089000000001"/>
    <n v="15.134848"/>
    <n v="16.083635999999998"/>
    <n v="11.394526000000001"/>
    <n v="19.698339000000001"/>
  </r>
  <r>
    <x v="0"/>
    <x v="1"/>
    <x v="5"/>
    <s v="Burn"/>
    <s v="2056802"/>
    <s v="449 CAN X12 BURN RU"/>
    <n v="181.244866"/>
    <n v="159.419568"/>
    <n v="268.54605800000002"/>
    <n v="196.43994499999999"/>
    <n v="272.988111"/>
    <n v="233.105951"/>
    <n v="233.09132"/>
    <n v="251.65917200000001"/>
    <n v="221.20360199999999"/>
    <n v="145.24838"/>
    <n v="109.175274"/>
    <n v="183.713492"/>
  </r>
  <r>
    <x v="0"/>
    <x v="1"/>
    <x v="5"/>
    <s v="Burn"/>
    <s v="2056902"/>
    <s v="449 CAN X12 BURN PASSION PUNCH RU"/>
    <n v="22.774224"/>
    <n v="18.97852"/>
    <n v="32.263483999999998"/>
    <n v="23.209323000000001"/>
    <n v="37.076877000000003"/>
    <n v="32.829618000000004"/>
    <n v="26.250741999999999"/>
    <n v="28.627714999999998"/>
    <n v="24.135698000000001"/>
    <n v="13.052284"/>
    <n v="9.7817699999999999"/>
    <n v="16.153960999999999"/>
  </r>
  <r>
    <x v="0"/>
    <x v="1"/>
    <x v="5"/>
    <s v="Burn"/>
    <s v="2057002"/>
    <s v="449 CAN X12 BURN LEMON ICE RU"/>
    <n v="13.284964"/>
    <n v="6.6424820000000002"/>
    <n v="1.8978520000000001"/>
    <n v="3.7957040000000002"/>
    <n v="10.275546"/>
    <n v="28.080466999999999"/>
    <n v="10.222507999999999"/>
    <n v="8.9886789999999994"/>
    <n v="0"/>
    <n v="0"/>
    <n v="0"/>
    <n v="0"/>
  </r>
  <r>
    <x v="0"/>
    <x v="1"/>
    <x v="5"/>
    <s v="Burn"/>
    <s v="2057102"/>
    <s v="449 CAN X12 BURN APPLE KIWI RU"/>
    <n v="35.110261999999999"/>
    <n v="37.008113999999999"/>
    <n v="47.446300000000001"/>
    <n v="24.613616"/>
    <n v="55.073189999999997"/>
    <n v="81.350564000000006"/>
    <n v="24.331282000000002"/>
    <n v="20.933411"/>
    <n v="49.180757"/>
    <n v="23.629874000000001"/>
    <n v="17.637813999999999"/>
    <n v="39.498475999999997"/>
  </r>
  <r>
    <x v="0"/>
    <x v="1"/>
    <x v="5"/>
    <s v="Burn"/>
    <s v="2063201"/>
    <s v="449 CAN X12 BURN DARK ENERGY RU"/>
    <n v="49.344152000000001"/>
    <n v="36.059187999999999"/>
    <n v="21.825298"/>
    <n v="19.969391999999999"/>
    <n v="39.457467999999999"/>
    <n v="27.777118999999999"/>
    <n v="22.798772"/>
    <n v="20.431667000000001"/>
    <n v="18.710806999999999"/>
    <n v="16.692784"/>
    <n v="11.946645999999999"/>
    <n v="16.794594"/>
  </r>
  <r>
    <x v="0"/>
    <x v="1"/>
    <x v="5"/>
    <s v="Burn"/>
    <s v="2201501"/>
    <s v="449 CAN X12 BURN PEACH MANGO ZERO SUGAR"/>
    <m/>
    <m/>
    <m/>
    <n v="0"/>
    <n v="0"/>
    <n v="0"/>
    <n v="0"/>
    <n v="0"/>
    <n v="9.0400729999999996"/>
    <n v="14.922815999999999"/>
    <n v="10.892194"/>
    <n v="13.781827"/>
  </r>
  <r>
    <x v="0"/>
    <x v="1"/>
    <x v="5"/>
    <s v="Coca-Cola"/>
    <s v="1135302"/>
    <s v="500 PET X24 COCA COLA VANILLA RU"/>
    <n v="12.68052"/>
    <n v="14.793939999999999"/>
    <n v="29.587879999999998"/>
    <n v="17.621143"/>
    <n v="28.629092"/>
    <n v="67.565966000000003"/>
    <n v="81.150509999999997"/>
    <n v="65.736403999999993"/>
    <n v="55.31494"/>
    <n v="24.601626"/>
    <n v="21.618880000000001"/>
    <n v="27.607555999999999"/>
  </r>
  <r>
    <x v="0"/>
    <x v="1"/>
    <x v="5"/>
    <s v="Coca-Cola"/>
    <s v="1180809"/>
    <s v="330 CAN 6X4 COCA COLA RU"/>
    <m/>
    <m/>
    <m/>
    <n v="0"/>
    <n v="0"/>
    <n v="0"/>
    <n v="1.6233299999999999"/>
    <n v="2.0782569999999998"/>
    <n v="2.256815"/>
    <n v="0"/>
    <n v="0"/>
    <n v="0"/>
  </r>
  <r>
    <x v="0"/>
    <x v="1"/>
    <x v="5"/>
    <s v="Coca-Cola"/>
    <s v="14663"/>
    <s v="330 CAN X24 COCA COLA RU"/>
    <n v="203.64912200000001"/>
    <n v="265.02283"/>
    <n v="357.083392"/>
    <n v="255.987178"/>
    <n v="384.73384900000002"/>
    <n v="433.289446"/>
    <n v="342.24909600000001"/>
    <n v="429.79017399999998"/>
    <n v="482.19283999999999"/>
    <n v="157.182626"/>
    <n v="144.663701"/>
    <n v="182.10405499999999"/>
  </r>
  <r>
    <x v="0"/>
    <x v="1"/>
    <x v="5"/>
    <s v="Coca-Cola"/>
    <s v="1540602"/>
    <s v="900 PET X12 COCA COLA RU"/>
    <n v="730.39795200000003"/>
    <n v="873.05380200000002"/>
    <n v="1455.0896700000001"/>
    <n v="855.40849300000002"/>
    <n v="1011.0545499999999"/>
    <n v="1163.6365949999999"/>
    <n v="888.37622399999998"/>
    <n v="1056.9339399999999"/>
    <n v="853.29942100000005"/>
    <n v="613.73643800000002"/>
    <n v="531.66636800000003"/>
    <n v="615.10388999999998"/>
  </r>
  <r>
    <x v="0"/>
    <x v="1"/>
    <x v="5"/>
    <s v="Coca-Cola"/>
    <s v="1548004"/>
    <s v="330 NRG X12 COCA COLA RU"/>
    <n v="11.856293000000001"/>
    <n v="30.686876000000002"/>
    <n v="29.292017999999999"/>
    <n v="29.787140000000001"/>
    <n v="18.673484999999999"/>
    <n v="39.863532999999997"/>
    <n v="25.463740000000001"/>
    <n v="25.936318"/>
    <n v="27.128530000000001"/>
    <n v="15.622617999999999"/>
    <n v="11.573924"/>
    <n v="18.174949999999999"/>
  </r>
  <r>
    <x v="0"/>
    <x v="1"/>
    <x v="5"/>
    <s v="Coca-Cola"/>
    <s v="175788"/>
    <s v="2.0 PET X6 COCA COLA RU"/>
    <n v="545.26235999999994"/>
    <n v="606.55154000000005"/>
    <n v="921.45111999999995"/>
    <n v="542.34440800000004"/>
    <n v="414.66683999999998"/>
    <n v="1651.613253"/>
    <n v="1276.8912519999999"/>
    <n v="959.02734599999997"/>
    <n v="1200.7121050000001"/>
    <n v="624.78527999999994"/>
    <n v="479.49409000000003"/>
    <n v="962.35645499999998"/>
  </r>
  <r>
    <x v="0"/>
    <x v="1"/>
    <x v="5"/>
    <s v="Coca-Cola"/>
    <s v="1868701"/>
    <s v="1.5 PET X9 COCA COLA VANILLA RU"/>
    <n v="11.88799"/>
    <n v="4.7551959999999998"/>
    <n v="42.796764000000003"/>
    <n v="89.311267999999998"/>
    <n v="16.318860000000001"/>
    <n v="20.269763999999999"/>
    <n v="24.172808"/>
    <n v="27.662946000000002"/>
    <n v="21.711320000000001"/>
    <n v="14.336884"/>
    <n v="15.691616"/>
    <n v="13.50459"/>
  </r>
  <r>
    <x v="0"/>
    <x v="1"/>
    <x v="5"/>
    <s v="Coca-Cola"/>
    <s v="1874501"/>
    <s v="900 PET X12 COCA COLA VANILLA RU"/>
    <n v="34.237403999999998"/>
    <n v="43.747793999999999"/>
    <n v="194.011956"/>
    <n v="90.865229999999997"/>
    <n v="90.119786000000005"/>
    <n v="195.19061300000001"/>
    <n v="218.01305400000001"/>
    <n v="249.538242"/>
    <n v="202.35566299999999"/>
    <n v="98.721992"/>
    <n v="84.168713999999994"/>
    <n v="99.979169999999996"/>
  </r>
  <r>
    <x v="0"/>
    <x v="1"/>
    <x v="5"/>
    <s v="Coca-Cola"/>
    <s v="2136301"/>
    <s v="900 PET X12 COCA COLA LIME RU"/>
    <n v="7.6083119999999997"/>
    <n v="5.7062340000000003"/>
    <n v="9.5103899999999992"/>
    <n v="14.665385000000001"/>
    <n v="4.3190460000000002"/>
    <n v="30.879404999999998"/>
    <n v="2.481414"/>
    <n v="2.4306139999999998"/>
    <n v="1.8095699999999999"/>
    <n v="0.92118"/>
    <n v="0.99556800000000001"/>
    <n v="0.55623"/>
  </r>
  <r>
    <x v="0"/>
    <x v="1"/>
    <x v="5"/>
    <s v="Coca-Cola"/>
    <s v="2165501"/>
    <s v="330 CAN X12 COCA COLA VANILLA RU"/>
    <n v="4.1845739999999996"/>
    <n v="4.8820030000000001"/>
    <n v="12.553722"/>
    <n v="4.5652309999999998"/>
    <n v="12.643393"/>
    <n v="40.877409999999998"/>
    <n v="18.202124000000001"/>
    <n v="17.317043000000002"/>
    <n v="65.553267000000005"/>
    <n v="8.5778300000000005"/>
    <n v="7.742915"/>
    <n v="10.029538000000001"/>
  </r>
  <r>
    <x v="0"/>
    <x v="1"/>
    <x v="5"/>
    <s v="Coca-Cola"/>
    <s v="256521"/>
    <s v="500 PET X24 COCA COLA RU"/>
    <n v="251.49698000000001"/>
    <n v="346.60088000000002"/>
    <n v="604.43812000000003"/>
    <n v="500.114576"/>
    <n v="511.00440800000001"/>
    <n v="675.65997000000004"/>
    <n v="765.29446399999995"/>
    <n v="644.32214399999998"/>
    <n v="656.53655000000003"/>
    <n v="348.95683600000001"/>
    <n v="310.77875999999998"/>
    <n v="387.190541"/>
  </r>
  <r>
    <x v="0"/>
    <x v="1"/>
    <x v="5"/>
    <s v="Coca-Cola"/>
    <s v="394103"/>
    <s v="500 PET X24 COCA COLA LIME RU"/>
    <n v="2.1134200000000001"/>
    <n v="2.1134200000000001"/>
    <n v="8.4536800000000003"/>
    <n v="17.431412999999999"/>
    <n v="7.8669120000000001"/>
    <n v="44.644204000000002"/>
    <n v="6.2497800000000003"/>
    <n v="6.1043839999999996"/>
    <n v="3.5183800000000001"/>
    <n v="2.477268"/>
    <n v="2.5825640000000001"/>
    <n v="1.390296"/>
  </r>
  <r>
    <x v="0"/>
    <x v="1"/>
    <x v="5"/>
    <s v="Coca-Cola"/>
    <s v="5602"/>
    <s v="1.5 PET X9 COCA COLA RU"/>
    <n v="225.87181000000001"/>
    <n v="278.178966"/>
    <n v="620.55307800000003"/>
    <n v="469.26856800000002"/>
    <n v="300.13027399999999"/>
    <n v="825.80661099999998"/>
    <n v="884.54015000000004"/>
    <n v="1049.6861960000001"/>
    <n v="820.97510999999997"/>
    <n v="501.95003800000001"/>
    <n v="556.59166800000003"/>
    <n v="466.083125"/>
  </r>
  <r>
    <x v="0"/>
    <x v="1"/>
    <x v="5"/>
    <s v="Coca-Cola"/>
    <s v="69204"/>
    <s v="10.0 BIB PMX COCA COLA 64.0 RU"/>
    <m/>
    <m/>
    <m/>
    <n v="0"/>
    <n v="0"/>
    <n v="0"/>
    <n v="14.870742"/>
    <n v="39.21998"/>
    <n v="46.043475000000001"/>
    <n v="19.284220000000001"/>
    <n v="10.680624"/>
    <n v="22.454270000000001"/>
  </r>
  <r>
    <x v="0"/>
    <x v="1"/>
    <x v="5"/>
    <s v="Coca-Cola"/>
    <s v="870008"/>
    <s v="2.0 PET X6 COCA COLA VANILLA RU"/>
    <n v="33.814720000000001"/>
    <n v="21.1342"/>
    <n v="31.7013"/>
    <n v="23.025846000000001"/>
    <n v="46.984048000000001"/>
    <n v="15.180569"/>
    <n v="9.9897299999999998"/>
    <n v="5.7462220000000004"/>
    <n v="9.4284400000000002"/>
    <n v="5.8633439999999997"/>
    <n v="3.0982560000000001"/>
    <n v="16.767415"/>
  </r>
  <r>
    <x v="0"/>
    <x v="1"/>
    <x v="5"/>
    <s v="Coca-Cola Functional"/>
    <s v="1959901"/>
    <s v="250 CAN X12 COCA COLA ENERGY RU"/>
    <n v="0.52835500000000002"/>
    <n v="0.52835500000000002"/>
    <n v="3.1701299999999999"/>
    <n v="39.443761000000002"/>
    <n v="1.3055159999999999"/>
    <n v="7.0669469999999999"/>
    <n v="17.302672000000001"/>
    <n v="17.343261999999999"/>
    <n v="15.400257999999999"/>
    <n v="7.6062000000000003"/>
    <n v="5.6759040000000001"/>
    <n v="7.7466489999999997"/>
  </r>
  <r>
    <x v="0"/>
    <x v="1"/>
    <x v="5"/>
    <s v="Coca-Cola Functional"/>
    <s v="1960112"/>
    <s v="250 CAN X12 COCA COLA ENERGY ZERO RU"/>
    <m/>
    <m/>
    <n v="0.52835500000000002"/>
    <n v="2.1134200000000001"/>
    <n v="0"/>
    <n v="0"/>
    <n v="4.8471760000000002"/>
    <n v="5.2847330000000001"/>
    <n v="4.2203580000000001"/>
    <n v="2.836932"/>
    <n v="2.1533660000000001"/>
    <n v="2.8923800000000002"/>
  </r>
  <r>
    <x v="0"/>
    <x v="1"/>
    <x v="5"/>
    <s v="Coca-Cola Zero"/>
    <s v="1324909"/>
    <s v="1.5 PET X9 COCA COLA ZERO RU"/>
    <n v="14.265587999999999"/>
    <n v="4.7551959999999998"/>
    <n v="57.062351999999997"/>
    <n v="49.680990999999999"/>
    <n v="10.133100000000001"/>
    <n v="44.287225999999997"/>
    <n v="40.671404000000003"/>
    <n v="51.858241999999997"/>
    <n v="38.038643"/>
    <n v="69.629491999999999"/>
    <n v="57.384352"/>
    <n v="76.218344999999999"/>
  </r>
  <r>
    <x v="0"/>
    <x v="1"/>
    <x v="5"/>
    <s v="Coca-Cola Zero"/>
    <s v="1540402"/>
    <s v="900 PET X12 COCA COLA ZERO RU"/>
    <n v="36.139482000000001"/>
    <n v="57.062339999999999"/>
    <n v="298.62624599999998"/>
    <n v="144.58626799999999"/>
    <n v="93.219995999999995"/>
    <n v="111.71810000000001"/>
    <n v="97.059240000000003"/>
    <n v="123.163679"/>
    <n v="93.376058999999998"/>
    <n v="73.354268000000005"/>
    <n v="60.771735999999997"/>
    <n v="71.999984999999995"/>
  </r>
  <r>
    <x v="0"/>
    <x v="1"/>
    <x v="5"/>
    <s v="Coca-Cola Zero"/>
    <s v="1578803"/>
    <s v="330 NRG X12 COCA COLA ZERO RU"/>
    <n v="1.3948579999999999"/>
    <m/>
    <n v="0.69742899999999997"/>
    <n v="0"/>
    <n v="0.26590900000000001"/>
    <n v="1.5006930000000001"/>
    <n v="1.5886560000000001"/>
    <n v="1.6999470000000001"/>
    <n v="1.6569100000000001"/>
    <n v="0.93323199999999995"/>
    <n v="0.81570399999999998"/>
    <n v="1.21695"/>
  </r>
  <r>
    <x v="0"/>
    <x v="1"/>
    <x v="5"/>
    <s v="Coca-Cola Zero"/>
    <s v="2076101"/>
    <s v="900 PET X12 COCA COLA ZERO ORANGE RU"/>
    <n v="5.7062340000000003"/>
    <n v="1.9020779999999999"/>
    <n v="17.118701999999999"/>
    <n v="11.274734"/>
    <n v="12.526164"/>
    <n v="13.870507999999999"/>
    <n v="0.75402000000000002"/>
    <n v="0.57301299999999999"/>
    <n v="14.336769"/>
    <n v="3.500426"/>
    <n v="1.2954049999999999"/>
    <n v="4.9314790000000004"/>
  </r>
  <r>
    <x v="0"/>
    <x v="1"/>
    <x v="5"/>
    <s v="Coca-Cola Zero"/>
    <s v="2076201"/>
    <s v="1.5 PET X9 COCA COLA ZERO ORANGE RU"/>
    <m/>
    <m/>
    <n v="2.3775979999999999"/>
    <n v="5.3145059999999997"/>
    <n v="1.4157379999999999"/>
    <n v="21.488009000000002"/>
    <n v="0.122822"/>
    <n v="0.119654"/>
    <n v="3.6958869999999999"/>
    <n v="1.946904"/>
    <n v="3.1833100000000001"/>
    <n v="2.038195"/>
  </r>
  <r>
    <x v="0"/>
    <x v="1"/>
    <x v="5"/>
    <s v="Coca-Cola Zero"/>
    <s v="2076501"/>
    <s v="500 PET X24 COCA COLA ZERO ORANGE RU"/>
    <n v="2.1134200000000001"/>
    <n v="2.1134200000000001"/>
    <n v="4.2268400000000002"/>
    <n v="1.4130849999999999"/>
    <n v="2.7099139999999999"/>
    <n v="15.014646000000001"/>
    <n v="0.63085400000000003"/>
    <n v="0.56236399999999998"/>
    <n v="23.450724000000001"/>
    <n v="3.733892"/>
    <n v="6.6374719999999998"/>
    <n v="5.1402679999999998"/>
  </r>
  <r>
    <x v="0"/>
    <x v="1"/>
    <x v="5"/>
    <s v="Coca-Cola Zero"/>
    <s v="2098102"/>
    <s v="330 CAN X12 COCA COLA ZERO ORANGE RU"/>
    <m/>
    <n v="0.69742899999999997"/>
    <n v="2.0922869999999998"/>
    <n v="1.876012"/>
    <n v="2.4165040000000002"/>
    <n v="5.2551230000000002"/>
    <n v="0.33718700000000001"/>
    <n v="0.291545"/>
    <n v="3.7096110000000002"/>
    <n v="0.20330699999999999"/>
    <n v="0.44084000000000001"/>
    <n v="0.206458"/>
  </r>
  <r>
    <x v="0"/>
    <x v="1"/>
    <x v="5"/>
    <s v="Coca-Cola Zero"/>
    <s v="225237"/>
    <s v="500 PET X24 COCA COLA ZERO RU"/>
    <n v="4.2268400000000002"/>
    <n v="8.4536800000000003"/>
    <n v="25.361039999999999"/>
    <n v="14.747631"/>
    <n v="9.6940000000000008"/>
    <n v="75.073274999999995"/>
    <n v="118.352904"/>
    <n v="106.74879"/>
    <n v="86.219753999999995"/>
    <n v="45.797322000000001"/>
    <n v="38.984780000000001"/>
    <n v="49.743706000000003"/>
  </r>
  <r>
    <x v="0"/>
    <x v="1"/>
    <x v="5"/>
    <s v="Coca-Cola Zero"/>
    <s v="905212"/>
    <s v="330 CAN X12 COCA COLA ZERO RU"/>
    <n v="6.9742899999999999"/>
    <n v="3.4871449999999999"/>
    <n v="80.901764"/>
    <n v="29.627894000000001"/>
    <n v="23.683025000000001"/>
    <n v="20.309190999999998"/>
    <n v="17.325527999999998"/>
    <n v="24.461479000000001"/>
    <n v="31.002082000000001"/>
    <n v="5.8299370000000001"/>
    <n v="5.0568879999999998"/>
    <n v="6.7186760000000003"/>
  </r>
  <r>
    <x v="0"/>
    <x v="1"/>
    <x v="5"/>
    <s v="Dobriy"/>
    <s v="1431602"/>
    <s v="2.0 BRK X6 DOBRIY BODRIY CITRUS NC RU"/>
    <m/>
    <m/>
    <n v="4.2268400000000002"/>
    <n v="3.3385639999999999"/>
    <n v="1.4293260000000001"/>
    <n v="7.6106610000000003"/>
    <n v="3.5418959999999999"/>
    <n v="3.5485739999999999"/>
    <n v="3.462415"/>
    <n v="4.8761840000000003"/>
    <n v="2.4419520000000001"/>
    <n v="5.0483250000000002"/>
  </r>
  <r>
    <x v="0"/>
    <x v="1"/>
    <x v="5"/>
    <s v="Dobriy"/>
    <s v="1487501"/>
    <s v="330 BRK X24 DOBRIY ORANGE NECT RU"/>
    <n v="1.394857"/>
    <n v="2.789714"/>
    <n v="5.5794280000000001"/>
    <n v="4.9271609999999999"/>
    <n v="1.8977390000000001"/>
    <n v="5.299671"/>
    <n v="6.1259199999999998"/>
    <n v="3.1248390000000001"/>
    <n v="4.5397550000000004"/>
    <n v="1.7939989999999999"/>
    <n v="3.2520539999999998"/>
    <n v="2.6066470000000002"/>
  </r>
  <r>
    <x v="0"/>
    <x v="1"/>
    <x v="5"/>
    <s v="Dobriy"/>
    <s v="1487601"/>
    <s v="330 BRK X24 DOBRIY MULTIFRUIT NECT RU"/>
    <n v="4.184571"/>
    <n v="1.394857"/>
    <n v="11.158856"/>
    <n v="8.3941289999999995"/>
    <n v="3.494418"/>
    <n v="5.8125879999999999"/>
    <n v="5.7029079999999999"/>
    <n v="2.9023680000000001"/>
    <n v="4.2190750000000001"/>
    <n v="4.1286959999999997"/>
    <n v="7.4953560000000001"/>
    <n v="6.0134699999999999"/>
  </r>
  <r>
    <x v="0"/>
    <x v="1"/>
    <x v="5"/>
    <s v="Dobriy"/>
    <s v="1487701"/>
    <s v="330 BRK X24 DOBRIY APPLE PEACH NECT RU"/>
    <n v="1.394857"/>
    <m/>
    <n v="4.184571"/>
    <n v="0.82450400000000001"/>
    <n v="1.157805"/>
    <n v="2.1198640000000002"/>
    <n v="2.3390960000000001"/>
    <n v="1.196893"/>
    <n v="1.7312749999999999"/>
    <n v="1.0925260000000001"/>
    <n v="1.982607"/>
    <n v="1.5920380000000001"/>
  </r>
  <r>
    <x v="0"/>
    <x v="1"/>
    <x v="5"/>
    <s v="Dobriy"/>
    <s v="1487801"/>
    <s v="330 BRK X24 DOBRIY APPLE JC RU"/>
    <n v="9.7639990000000001"/>
    <n v="11.158856"/>
    <n v="27.89714"/>
    <n v="29.680980000000002"/>
    <n v="9.9294890000000002"/>
    <n v="14.839231"/>
    <n v="16.907959999999999"/>
    <n v="8.6329309999999992"/>
    <n v="12.529085"/>
    <n v="4.71523"/>
    <n v="8.5591950000000008"/>
    <n v="6.8713329999999999"/>
  </r>
  <r>
    <x v="0"/>
    <x v="1"/>
    <x v="5"/>
    <s v="Dobriy"/>
    <s v="1487901"/>
    <s v="330 BRK X24 DOBRIY TOMATO JC RU"/>
    <n v="2.789714"/>
    <n v="5.5794280000000001"/>
    <n v="13.94857"/>
    <n v="20.301918000000001"/>
    <n v="4.7854919999999996"/>
    <n v="5.0262849999999997"/>
    <n v="5.0122999999999998"/>
    <n v="2.5527669999999998"/>
    <n v="3.7061950000000001"/>
    <n v="2.0930040000000001"/>
    <n v="3.7838750000000001"/>
    <n v="3.0438550000000002"/>
  </r>
  <r>
    <x v="0"/>
    <x v="1"/>
    <x v="5"/>
    <s v="Dobriy"/>
    <s v="1508101"/>
    <s v="1.0 BRK X12 DOBRIY MORS CRANBER GRAPE RU"/>
    <n v="14.793939999999999"/>
    <n v="4.2268400000000002"/>
    <n v="4.2268400000000002"/>
    <n v="0.89131000000000005"/>
    <n v="7.0188839999999999"/>
    <n v="25.879505999999999"/>
    <n v="15.575956"/>
    <n v="11.978856"/>
    <n v="21.217680000000001"/>
    <n v="6.9036960000000001"/>
    <n v="11.309612"/>
    <n v="11.580260000000001"/>
  </r>
  <r>
    <x v="0"/>
    <x v="1"/>
    <x v="5"/>
    <s v="Dobriy"/>
    <s v="1508201"/>
    <s v="1.0 BRK X12 DB MRS CL/B COW CRAN GR RU"/>
    <n v="12.68052"/>
    <n v="4.2268400000000002"/>
    <n v="6.3402599999999998"/>
    <n v="1.033903"/>
    <n v="7.6771580000000004"/>
    <n v="19.181262"/>
    <n v="12.8169"/>
    <n v="9.8517299999999999"/>
    <n v="17.461252999999999"/>
    <n v="5.4881000000000002"/>
    <n v="8.9849399999999999"/>
    <n v="9.2000299999999999"/>
  </r>
  <r>
    <x v="0"/>
    <x v="1"/>
    <x v="5"/>
    <s v="Dobriy"/>
    <s v="1565801"/>
    <s v="1.0 BRK X12 DOBRIY CRANB ORANG CINNAM RU"/>
    <m/>
    <m/>
    <n v="8.4536800000000003"/>
    <n v="4.2268400000000002"/>
    <m/>
    <m/>
    <m/>
    <m/>
    <m/>
    <m/>
    <m/>
    <m/>
  </r>
  <r>
    <x v="0"/>
    <x v="1"/>
    <x v="5"/>
    <s v="Dobriy"/>
    <s v="1606201"/>
    <s v="330 BRK X12 DOBRIY ORANGE NECT RU"/>
    <n v="2.7897159999999999"/>
    <m/>
    <m/>
    <n v="0"/>
    <n v="0"/>
    <n v="0"/>
    <n v="0"/>
    <n v="0"/>
    <n v="0"/>
    <n v="0"/>
    <n v="0"/>
    <n v="0"/>
  </r>
  <r>
    <x v="0"/>
    <x v="1"/>
    <x v="5"/>
    <s v="Dobriy"/>
    <s v="1606301"/>
    <s v="330 BRK X12 DOBRIY APPLE JC RU"/>
    <n v="4.1845739999999996"/>
    <n v="4.8820030000000001"/>
    <n v="11.158863999999999"/>
    <n v="0"/>
    <n v="0"/>
    <n v="0"/>
    <n v="0"/>
    <n v="0"/>
    <n v="0"/>
    <n v="0"/>
    <n v="0"/>
    <n v="0"/>
  </r>
  <r>
    <x v="0"/>
    <x v="1"/>
    <x v="5"/>
    <s v="Dobriy"/>
    <s v="1606501"/>
    <s v="330 BRK X12 DOBRIY TOMATO JC RU"/>
    <n v="0.69742899999999997"/>
    <m/>
    <m/>
    <n v="0"/>
    <n v="0"/>
    <n v="0"/>
    <n v="0"/>
    <n v="0"/>
    <n v="0"/>
    <n v="0"/>
    <n v="0"/>
    <n v="0"/>
  </r>
  <r>
    <x v="0"/>
    <x v="1"/>
    <x v="5"/>
    <s v="Dobriy"/>
    <s v="1632001"/>
    <s v="1.0 BRK X12 DOBRIY FRUIT BERRY MIX RU"/>
    <n v="4.2268400000000002"/>
    <n v="2.1134200000000001"/>
    <m/>
    <n v="0"/>
    <n v="1.3609180000000001"/>
    <n v="1.580681"/>
    <n v="1.9468799999999999"/>
    <n v="1.502624"/>
    <n v="2.653769"/>
    <n v="0"/>
    <n v="0"/>
    <n v="0"/>
  </r>
  <r>
    <x v="0"/>
    <x v="1"/>
    <x v="5"/>
    <s v="Dobriy"/>
    <s v="1632201"/>
    <s v="1.0 BRK X12 DOBRIY GRAPE POMEGRANATE RU"/>
    <n v="2.1134200000000001"/>
    <m/>
    <n v="6.3402599999999998"/>
    <n v="2.9280029999999999"/>
    <n v="0.87211399999999994"/>
    <n v="0"/>
    <m/>
    <m/>
    <m/>
    <m/>
    <m/>
    <m/>
  </r>
  <r>
    <x v="0"/>
    <x v="1"/>
    <x v="5"/>
    <s v="Dobriy"/>
    <s v="1632202"/>
    <s v="1.0 BRK X12 DOBRY GRAPE POMEGRANAT JD RU"/>
    <m/>
    <m/>
    <m/>
    <n v="0"/>
    <n v="0"/>
    <n v="3.8257729999999999"/>
    <n v="6.7911840000000003"/>
    <n v="5.7355320000000001"/>
    <n v="10.679375"/>
    <n v="1.7383120000000001"/>
    <n v="3.207544"/>
    <n v="3.463365"/>
  </r>
  <r>
    <x v="0"/>
    <x v="1"/>
    <x v="5"/>
    <s v="Dobriy"/>
    <s v="1701601"/>
    <s v="1.0 BRK X12 DOBRIY PEAR NEC RU"/>
    <n v="2.1134200000000001"/>
    <n v="2.1134200000000001"/>
    <m/>
    <n v="0"/>
    <n v="0.86599599999999999"/>
    <n v="8.9996779999999994"/>
    <n v="4.9731959999999997"/>
    <n v="3.8200820000000002"/>
    <n v="6.7692199999999998"/>
    <n v="1.5520419999999999"/>
    <n v="2.5465499999999999"/>
    <n v="2.6030950000000002"/>
  </r>
  <r>
    <x v="0"/>
    <x v="1"/>
    <x v="5"/>
    <s v="Dobriy"/>
    <s v="1723301"/>
    <s v="200 BRK X27 DOBRIY MULTIFRUIT SLIM JC RU"/>
    <n v="2.8531170000000001"/>
    <n v="5.7062340000000003"/>
    <n v="10.461429000000001"/>
    <n v="12.06354"/>
    <n v="4.3283769999999997"/>
    <n v="21.478484999999999"/>
    <n v="4.8781809999999997"/>
    <n v="0"/>
    <n v="0"/>
    <n v="0"/>
    <n v="0"/>
    <n v="0"/>
  </r>
  <r>
    <x v="0"/>
    <x v="1"/>
    <x v="5"/>
    <s v="Dobriy"/>
    <s v="1723303"/>
    <s v="200 BRK X27 DOBRIY MULTIFRUIT JC NEW RU"/>
    <m/>
    <m/>
    <m/>
    <n v="0"/>
    <n v="0"/>
    <n v="0"/>
    <n v="0"/>
    <n v="7.7569350000000004"/>
    <n v="11.43924"/>
    <n v="5.8046249999999997"/>
    <n v="4.2102589999999998"/>
    <n v="3.49533"/>
  </r>
  <r>
    <x v="0"/>
    <x v="1"/>
    <x v="5"/>
    <s v="Dobriy"/>
    <s v="1724501"/>
    <s v="200 BRK X27 DOBRIY APPLE CHERRY JC RU"/>
    <n v="0.95103899999999997"/>
    <n v="1.9020779999999999"/>
    <n v="2.8531170000000001"/>
    <n v="2.8531170000000001"/>
    <n v="1.1142780000000001"/>
    <n v="7.1836029999999997"/>
    <n v="2.708888"/>
    <n v="0"/>
    <n v="0"/>
    <n v="0"/>
    <n v="0"/>
    <n v="0"/>
  </r>
  <r>
    <x v="0"/>
    <x v="1"/>
    <x v="5"/>
    <s v="Dobriy"/>
    <s v="1724503"/>
    <s v="200 BRK X27 DOBRIY APPLE CHER JC NEW RU"/>
    <m/>
    <m/>
    <m/>
    <n v="0"/>
    <n v="0"/>
    <n v="0"/>
    <n v="0"/>
    <n v="3.8677899999999998"/>
    <n v="5.2145999999999999"/>
    <n v="2.7781340000000001"/>
    <n v="2.069299"/>
    <n v="1.722054"/>
  </r>
  <r>
    <x v="0"/>
    <x v="1"/>
    <x v="5"/>
    <s v="Dobriy"/>
    <s v="1724601"/>
    <s v="200 BRK X27 DOBRIY APPLE PEAR SLIM JC RU"/>
    <n v="1.9020779999999999"/>
    <n v="4.7551949999999996"/>
    <n v="2.8531170000000001"/>
    <n v="2.0317470000000002"/>
    <n v="2.759836"/>
    <n v="3.905208"/>
    <n v="2.3932699999999998"/>
    <n v="0"/>
    <n v="0"/>
    <n v="0"/>
    <n v="0"/>
    <n v="0"/>
  </r>
  <r>
    <x v="0"/>
    <x v="1"/>
    <x v="5"/>
    <s v="Dobriy"/>
    <s v="1724603"/>
    <s v="200 BRK X27 DOBRIY APPLE PEAR JC NEW RU"/>
    <m/>
    <m/>
    <m/>
    <n v="0"/>
    <n v="0"/>
    <n v="0"/>
    <n v="0"/>
    <n v="3.512162"/>
    <n v="4.3102400000000003"/>
    <n v="2.1989399999999999"/>
    <n v="1.741414"/>
    <n v="1.4452830000000001"/>
  </r>
  <r>
    <x v="0"/>
    <x v="1"/>
    <x v="5"/>
    <s v="Dobriy"/>
    <s v="1794601"/>
    <s v="1.0 BRK X12 DOBRIY VEGETABLE MIX RU"/>
    <n v="4.2268400000000002"/>
    <m/>
    <n v="4.2268400000000002"/>
    <n v="4.2268400000000002"/>
    <n v="1.3452440000000001"/>
    <n v="2.6050970000000002"/>
    <n v="1.8247"/>
    <n v="1.407286"/>
    <n v="2.4871099999999999"/>
    <n v="1.254138"/>
    <n v="2.06332"/>
    <n v="2.1127600000000002"/>
  </r>
  <r>
    <x v="0"/>
    <x v="1"/>
    <x v="5"/>
    <s v="Dobriy"/>
    <s v="1855401"/>
    <s v="110 BRK X10 DOBRIY BERRY DANCE PUR RU"/>
    <n v="0.18140200000000001"/>
    <n v="0.54420599999999997"/>
    <n v="0.54420599999999997"/>
    <n v="0.20097200000000001"/>
    <n v="0.77876100000000004"/>
    <n v="1.1133420000000001"/>
    <n v="1.0413140000000001"/>
    <n v="0"/>
    <n v="0"/>
    <n v="0"/>
    <n v="0"/>
    <n v="0"/>
  </r>
  <r>
    <x v="0"/>
    <x v="1"/>
    <x v="5"/>
    <s v="Dobriy"/>
    <s v="1855601"/>
    <s v="110 BRK X10 DOBRIY STRAW BANAN GO PUR RU"/>
    <n v="0.18316299999999999"/>
    <n v="0.54948900000000001"/>
    <n v="0.36632599999999998"/>
    <n v="0.56213500000000005"/>
    <n v="0.66878300000000002"/>
    <n v="1.1334930000000001"/>
    <n v="1.060168"/>
    <n v="0"/>
    <n v="0"/>
    <n v="0"/>
    <n v="0"/>
    <n v="0"/>
  </r>
  <r>
    <x v="0"/>
    <x v="1"/>
    <x v="5"/>
    <s v="Dobriy"/>
    <s v="1859101"/>
    <s v="110 BRK X10 DOBRIY EXOTIC ROCK PURR RU"/>
    <n v="0.18316299999999999"/>
    <n v="0.36632599999999998"/>
    <n v="0.36632599999999998"/>
    <n v="0.20047999999999999"/>
    <n v="0.55313400000000001"/>
    <n v="1.0773740000000001"/>
    <n v="1.007674"/>
    <n v="0"/>
    <n v="0"/>
    <n v="0"/>
    <n v="0"/>
    <n v="0"/>
  </r>
  <r>
    <x v="0"/>
    <x v="1"/>
    <x v="5"/>
    <s v="Dobriy"/>
    <s v="1908701"/>
    <s v="1.0 BRK X12 DOBRIY APL ORN PEA CAR JC RU"/>
    <n v="2.1134200000000001"/>
    <m/>
    <m/>
    <n v="0"/>
    <n v="0.703704"/>
    <n v="4.2294600000000004"/>
    <n v="3.5601120000000002"/>
    <n v="2.7407900000000001"/>
    <n v="4.8589700000000002"/>
    <n v="3.1786759999999998"/>
    <n v="5.2106719999999997"/>
    <n v="5.3310250000000003"/>
  </r>
  <r>
    <x v="0"/>
    <x v="1"/>
    <x v="5"/>
    <s v="Dobriy"/>
    <s v="1913901"/>
    <s v="1.0 BRK X12 DOBRIY APPLE GRAPE JC RU"/>
    <m/>
    <n v="4.2268400000000002"/>
    <m/>
    <n v="0"/>
    <n v="1.40422"/>
    <n v="6.2110469999999998"/>
    <n v="7.1982799999999996"/>
    <n v="5.5343099999999996"/>
    <n v="9.8075050000000008"/>
    <n v="5.5626360000000004"/>
    <n v="9.1156059999999997"/>
    <n v="9.3337500000000002"/>
  </r>
  <r>
    <x v="0"/>
    <x v="1"/>
    <x v="5"/>
    <s v="Dobriy"/>
    <s v="1915601"/>
    <s v="1.0 BRK X12 DOBRIY APPL ORANG MAND JC RU"/>
    <n v="2.1134200000000001"/>
    <n v="6.3402599999999998"/>
    <n v="8.4536800000000003"/>
    <n v="0.861317"/>
    <n v="4.8688859999999998"/>
    <n v="4.7146249999999998"/>
    <n v="10.257776"/>
    <n v="7.8836459999999997"/>
    <n v="13.974225000000001"/>
    <n v="5.6371560000000001"/>
    <n v="9.2331079999999996"/>
    <n v="9.4585650000000001"/>
  </r>
  <r>
    <x v="0"/>
    <x v="1"/>
    <x v="5"/>
    <s v="Dobriy"/>
    <s v="2076701"/>
    <s v="900 PET X12 DOBRIY LEMON MINT RU"/>
    <m/>
    <n v="1.9020779999999999"/>
    <n v="1.9020779999999999"/>
    <n v="0"/>
    <n v="0.97568999999999995"/>
    <n v="5.1395350000000004"/>
    <n v="6.0091200000000002"/>
    <n v="9.4445270000000008"/>
    <n v="4.5808099999999996"/>
    <n v="1.0703739999999999"/>
    <n v="0.67009200000000002"/>
    <n v="1.714415"/>
  </r>
  <r>
    <x v="0"/>
    <x v="1"/>
    <x v="5"/>
    <s v="Dobriy"/>
    <s v="2076801"/>
    <s v="900 PET X12 DOBRIY KIWI STR BASIL RU"/>
    <m/>
    <n v="1.9020779999999999"/>
    <m/>
    <n v="0"/>
    <n v="0.95995600000000003"/>
    <n v="3.5455749999999999"/>
    <n v="3.1911079999999998"/>
    <n v="3.507962"/>
    <n v="1.600265"/>
    <n v="0.43013800000000002"/>
    <n v="0.64015999999999995"/>
    <n v="0.89378500000000005"/>
  </r>
  <r>
    <x v="0"/>
    <x v="1"/>
    <x v="5"/>
    <s v="Dobriy"/>
    <s v="2077001"/>
    <s v="450 PET X12 DOBRIY LEMON MINT RU"/>
    <n v="5.7062340000000003"/>
    <n v="2.8531170000000001"/>
    <n v="1.9020779999999999"/>
    <n v="1.6440729999999999"/>
    <n v="13.88076"/>
    <n v="10.033135"/>
    <n v="5.98712"/>
    <n v="6.6036460000000003"/>
    <n v="3.0005199999999999"/>
    <n v="0.81039399999999995"/>
    <n v="1.2102580000000001"/>
    <n v="1.68201"/>
  </r>
  <r>
    <x v="0"/>
    <x v="1"/>
    <x v="5"/>
    <s v="Dobriy"/>
    <s v="2077101"/>
    <s v="450 PET X12 DOBRIY KIWI STR BASIL RU"/>
    <n v="1.9020779999999999"/>
    <n v="1.9020779999999999"/>
    <n v="3.8041559999999999"/>
    <n v="6.7922450000000003"/>
    <n v="10.019977000000001"/>
    <n v="11.519491"/>
    <n v="4.1417919999999997"/>
    <n v="6.5375399999999999"/>
    <n v="3.1504750000000001"/>
    <n v="0.74032799999999999"/>
    <n v="0.46011999999999997"/>
    <n v="1.18634"/>
  </r>
  <r>
    <x v="0"/>
    <x v="1"/>
    <x v="5"/>
    <s v="Dobriy"/>
    <s v="2214901"/>
    <s v="1.0 BRK X12 DOBRIY MANGO MIX RU"/>
    <m/>
    <m/>
    <m/>
    <n v="0"/>
    <n v="0"/>
    <n v="0"/>
    <n v="11.354068"/>
    <n v="9.9584419999999998"/>
    <n v="8.8389199999999999"/>
    <n v="8.7441600000000008"/>
    <n v="7.9180919999999997"/>
    <n v="4.8198100000000004"/>
  </r>
  <r>
    <x v="0"/>
    <x v="1"/>
    <x v="5"/>
    <s v="Dobriy"/>
    <s v="2221101"/>
    <s v="330 BRK X12 DOBRIY APPLE STRAWB KIWI RU"/>
    <m/>
    <m/>
    <m/>
    <n v="0"/>
    <n v="0"/>
    <n v="0"/>
    <n v="0.24004300000000001"/>
    <n v="0.304564"/>
    <n v="0.14998500000000001"/>
    <n v="9.0001999999999999E-2"/>
    <n v="9.0067999999999995E-2"/>
    <n v="4.9974999999999999E-2"/>
  </r>
  <r>
    <x v="0"/>
    <x v="1"/>
    <x v="5"/>
    <s v="Dobriy"/>
    <s v="2221201"/>
    <s v="330 BRK X12 DOBRIY APPLE RASPBER MEL RU"/>
    <m/>
    <m/>
    <m/>
    <n v="0"/>
    <n v="0"/>
    <n v="0"/>
    <n v="0.24004300000000001"/>
    <n v="0.304564"/>
    <n v="0.14998500000000001"/>
    <n v="9.0001999999999999E-2"/>
    <n v="9.0067999999999995E-2"/>
    <n v="4.9974999999999999E-2"/>
  </r>
  <r>
    <x v="0"/>
    <x v="1"/>
    <x v="5"/>
    <s v="Dobriy"/>
    <s v="2221301"/>
    <s v="330 BRK X12 DOBRIY APL ORG MNG PASSNF RU"/>
    <m/>
    <m/>
    <m/>
    <n v="0"/>
    <n v="0"/>
    <n v="0"/>
    <n v="0.32841900000000002"/>
    <n v="0.28000000000000003"/>
    <n v="0.16"/>
    <n v="8.9996000000000007E-2"/>
    <n v="0.1"/>
    <n v="5.9995E-2"/>
  </r>
  <r>
    <x v="0"/>
    <x v="1"/>
    <x v="5"/>
    <s v="Dobriy"/>
    <s v="371404"/>
    <s v="200 BRK X27 DOBRIY APPLE PEACH JC RU"/>
    <m/>
    <n v="0.95103899999999997"/>
    <n v="1.9020779999999999"/>
    <n v="4.0828509999999998"/>
    <n v="0.83135999999999999"/>
    <n v="1.976674"/>
    <n v="2.1794159999999998"/>
    <n v="0"/>
    <n v="0"/>
    <n v="0"/>
    <n v="0"/>
    <n v="0"/>
  </r>
  <r>
    <x v="0"/>
    <x v="1"/>
    <x v="5"/>
    <s v="Dobriy"/>
    <s v="371406"/>
    <s v="200 BRK X27 DOBRIY APPLE PEACH JC NEW RU"/>
    <m/>
    <m/>
    <m/>
    <n v="0"/>
    <n v="0"/>
    <n v="0"/>
    <n v="0"/>
    <n v="8.5002519999999997"/>
    <n v="8.8084830000000007"/>
    <n v="5.4972370000000002"/>
    <n v="3.9234499999999999"/>
    <n v="3.259576"/>
  </r>
  <r>
    <x v="0"/>
    <x v="1"/>
    <x v="5"/>
    <s v="Dobriy"/>
    <s v="371506"/>
    <s v="2.0 BRK X6 DOBRIY ORANGE NECT RU"/>
    <n v="44.381819999999998"/>
    <n v="52.835500000000003"/>
    <n v="95.103899999999996"/>
    <n v="49.301175999999998"/>
    <n v="55.688983999999998"/>
    <n v="107.570176"/>
    <n v="49.242848000000002"/>
    <n v="49.371479000000001"/>
    <n v="48.218699999999998"/>
    <n v="70.256214"/>
    <n v="35.095103999999999"/>
    <n v="72.697990000000004"/>
  </r>
  <r>
    <x v="0"/>
    <x v="1"/>
    <x v="5"/>
    <s v="Dobriy"/>
    <s v="37201"/>
    <s v="2.0 BRK X6 DOBRIY APPLE PEACH NECT RU"/>
    <n v="21.1342"/>
    <n v="23.247620000000001"/>
    <n v="14.793939999999999"/>
    <n v="17.914708000000001"/>
    <n v="19.309348"/>
    <n v="53.221502999999998"/>
    <n v="20.706327999999999"/>
    <n v="20.761331999999999"/>
    <n v="20.27505"/>
    <n v="14.479037999999999"/>
    <n v="7.2294080000000003"/>
    <n v="14.980055"/>
  </r>
  <r>
    <x v="0"/>
    <x v="1"/>
    <x v="5"/>
    <s v="Dobriy"/>
    <s v="372107"/>
    <s v="1.0 BRK X12 DOBRIY ORANGE NECT RU"/>
    <n v="141.59914000000001"/>
    <n v="181.75412"/>
    <n v="532.58184000000006"/>
    <n v="286.060137"/>
    <n v="238.54935599999999"/>
    <n v="200.58389600000001"/>
    <n v="120.379852"/>
    <n v="87.989590000000007"/>
    <n v="164.49776"/>
    <n v="51.765134000000003"/>
    <n v="85.383324000000002"/>
    <n v="89.103229999999996"/>
  </r>
  <r>
    <x v="0"/>
    <x v="1"/>
    <x v="5"/>
    <s v="Dobriy"/>
    <s v="372202"/>
    <s v="1.0 BRK X12 DOBRIY APPLE PEACH NECT RU"/>
    <n v="48.60866"/>
    <n v="52.835500000000003"/>
    <n v="135.25888"/>
    <n v="83.285863000000006"/>
    <n v="67.961600000000004"/>
    <n v="75.568624"/>
    <n v="100.598563"/>
    <n v="77.354568"/>
    <n v="137.010775"/>
    <n v="56.135938000000003"/>
    <n v="92.017483999999996"/>
    <n v="94.211420000000004"/>
  </r>
  <r>
    <x v="0"/>
    <x v="1"/>
    <x v="5"/>
    <s v="Dobriy"/>
    <s v="664502"/>
    <s v="2.0 BRK X6 DOBRIY APPLE NECT RU"/>
    <n v="4.2268400000000002"/>
    <n v="2.1134200000000001"/>
    <m/>
    <n v="0"/>
    <n v="2.0536319999999999"/>
    <n v="31.494579000000002"/>
    <n v="16.005991999999999"/>
    <n v="16.047622"/>
    <n v="15.671110000000001"/>
    <n v="10.396343999999999"/>
    <n v="5.1983280000000001"/>
    <n v="10.764824000000001"/>
  </r>
  <r>
    <x v="0"/>
    <x v="1"/>
    <x v="5"/>
    <s v="Dobriy"/>
    <s v="724803"/>
    <s v="1.0 BRK X12 DOBRIY APPLE NECT RU"/>
    <n v="16.907360000000001"/>
    <n v="16.907360000000001"/>
    <n v="12.68052"/>
    <n v="7.3721740000000002"/>
    <n v="14.44759"/>
    <n v="11.386990000000001"/>
    <n v="16.187856"/>
    <n v="12.455120000000001"/>
    <n v="22.051030000000001"/>
    <n v="6.680148"/>
    <n v="10.956918999999999"/>
    <n v="11.214774999999999"/>
  </r>
  <r>
    <x v="0"/>
    <x v="1"/>
    <x v="5"/>
    <s v="Dobriy"/>
    <s v="730504"/>
    <s v="200 BRK X27 DOBRIY APPLE JC RU"/>
    <n v="26.629092"/>
    <n v="14.265585"/>
    <n v="51.356105999999997"/>
    <n v="30.399070999999999"/>
    <n v="22.131751999999999"/>
    <n v="31.651088000000001"/>
    <n v="12.750572"/>
    <n v="0"/>
    <n v="0"/>
    <n v="0"/>
    <n v="0"/>
    <n v="0"/>
  </r>
  <r>
    <x v="0"/>
    <x v="1"/>
    <x v="5"/>
    <s v="Dobriy"/>
    <s v="730507"/>
    <s v="200 BRK X27 DOBRIY APPLE JC NEW RU"/>
    <m/>
    <m/>
    <m/>
    <n v="0"/>
    <n v="0"/>
    <n v="0"/>
    <n v="0"/>
    <n v="14.641188"/>
    <n v="15.90216"/>
    <n v="11.692102999999999"/>
    <n v="7.4882860000000004"/>
    <n v="6.2218999999999998"/>
  </r>
  <r>
    <x v="0"/>
    <x v="1"/>
    <x v="5"/>
    <s v="Dobriy"/>
    <s v="819307"/>
    <s v="1.0 BRK X12 DOBRIY APPLE JC RU"/>
    <n v="247.27014"/>
    <n v="268.40433999999999"/>
    <n v="765.05804000000001"/>
    <n v="428.51547699999998"/>
    <n v="353.39603599999998"/>
    <n v="294.36023399999999"/>
    <n v="208.58201199999999"/>
    <n v="160.40657999999999"/>
    <n v="277.12446499999999"/>
    <n v="100.987464"/>
    <n v="157.082728"/>
    <n v="154.818535"/>
  </r>
  <r>
    <x v="0"/>
    <x v="1"/>
    <x v="5"/>
    <s v="Dobriy"/>
    <s v="819408"/>
    <s v="1.0 BRK X12 DOBRIY TOMATO JC RU"/>
    <n v="162.73334"/>
    <n v="219.79568"/>
    <n v="553.71604000000002"/>
    <n v="346.194166"/>
    <n v="257.77213599999999"/>
    <n v="193.82479000000001"/>
    <n v="157.7732"/>
    <n v="121.323026"/>
    <n v="214.88167000000001"/>
    <n v="70.713120000000004"/>
    <n v="115.903432"/>
    <n v="118.655745"/>
  </r>
  <r>
    <x v="0"/>
    <x v="1"/>
    <x v="5"/>
    <s v="Dobriy"/>
    <s v="819608"/>
    <s v="1.0 BRK X12 DOBRIY MULTIFRUIT NECT RU"/>
    <n v="97.217320000000001"/>
    <n v="109.89784"/>
    <n v="369.8485"/>
    <n v="181.04032599999999"/>
    <n v="150.26405"/>
    <n v="165.08289600000001"/>
    <n v="130.315224"/>
    <n v="100.211772"/>
    <n v="177.484725"/>
    <n v="78.895691999999997"/>
    <n v="129.32863"/>
    <n v="132.402345"/>
  </r>
  <r>
    <x v="0"/>
    <x v="1"/>
    <x v="5"/>
    <s v="Dobriy"/>
    <s v="819806"/>
    <s v="1.0 BRK X12 DOBRIY APRICOT NECT RU"/>
    <n v="8.4536800000000003"/>
    <n v="10.5671"/>
    <n v="16.907360000000001"/>
    <n v="10.001329999999999"/>
    <n v="12.110042999999999"/>
    <n v="8.8902680000000007"/>
    <n v="1.0568820000000001"/>
    <n v="0.81476800000000005"/>
    <n v="1.4358249999999999"/>
    <n v="0.59605200000000003"/>
    <n v="0.97936400000000001"/>
    <n v="0.99843999999999999"/>
  </r>
  <r>
    <x v="0"/>
    <x v="1"/>
    <x v="5"/>
    <s v="Dobriy"/>
    <s v="821406"/>
    <s v="1.0 BRK X12 DOBRIY PINEAPPLE NECT RU"/>
    <n v="38.041559999999997"/>
    <n v="54.948920000000001"/>
    <n v="63.4026"/>
    <n v="38.008724999999998"/>
    <n v="44.906407999999999"/>
    <n v="64.120581999999999"/>
    <n v="44.725284000000002"/>
    <n v="34.391503999999998"/>
    <n v="60.909395000000004"/>
    <n v="19.221080000000001"/>
    <n v="31.499635999999999"/>
    <n v="32.25367"/>
  </r>
  <r>
    <x v="0"/>
    <x v="1"/>
    <x v="5"/>
    <s v="Dobriy"/>
    <s v="821505"/>
    <s v="2.0 BRK X6 DOBRIY PINEAPPLE NECT RU"/>
    <n v="2.1134200000000001"/>
    <n v="2.1134200000000001"/>
    <n v="6.3402599999999998"/>
    <n v="0.817303"/>
    <n v="2.1468579999999999"/>
    <n v="21.789546999999999"/>
    <n v="23.123424"/>
    <n v="23.186897999999999"/>
    <n v="22.64744"/>
    <n v="29.958667999999999"/>
    <n v="14.966519999999999"/>
    <n v="30.991250000000001"/>
  </r>
  <r>
    <x v="0"/>
    <x v="1"/>
    <x v="5"/>
    <s v="Dobriy"/>
    <s v="822304"/>
    <s v="1.0 BRK X12 DOBRIY GRAPE NECT RU"/>
    <n v="8.4536800000000003"/>
    <n v="12.68052"/>
    <n v="6.3402599999999998"/>
    <n v="7.1617940000000004"/>
    <n v="9.0118960000000001"/>
    <n v="19.424744"/>
    <n v="13.372946000000001"/>
    <n v="10.285742000000001"/>
    <n v="18.217704000000001"/>
    <n v="3.9733360000000002"/>
    <n v="6.5035670000000003"/>
    <n v="6.6592979999999997"/>
  </r>
  <r>
    <x v="0"/>
    <x v="1"/>
    <x v="5"/>
    <s v="Dobriy"/>
    <s v="822501"/>
    <s v="1.0 BRK X12 DOBRIY AP B/ASH CHER NECT RU"/>
    <n v="35.928139999999999"/>
    <n v="57.062339999999999"/>
    <n v="76.083119999999994"/>
    <n v="41.716043999999997"/>
    <n v="47.578626"/>
    <n v="32.395161000000002"/>
    <n v="19.036111999999999"/>
    <n v="14.634978"/>
    <n v="25.922785000000001"/>
    <n v="7.5120940000000003"/>
    <n v="12.302087999999999"/>
    <n v="12.596605"/>
  </r>
  <r>
    <x v="0"/>
    <x v="1"/>
    <x v="5"/>
    <s v="Dobriy"/>
    <s v="822605"/>
    <s v="2.0 BRK X6 DOBRIY APPLE JC RU"/>
    <n v="118.35151999999999"/>
    <n v="118.35151999999999"/>
    <n v="181.75412"/>
    <n v="130.05281400000001"/>
    <n v="122.131384"/>
    <n v="169.370045"/>
    <n v="72.544674000000001"/>
    <n v="72.738609999999994"/>
    <n v="71.03295"/>
    <n v="111.404796"/>
    <n v="55.646900000000002"/>
    <n v="115.262575"/>
  </r>
  <r>
    <x v="0"/>
    <x v="1"/>
    <x v="5"/>
    <s v="Dobriy"/>
    <s v="825602"/>
    <s v="1.0 BRK X12 DOBRIY AP B/ASH R/BR NECT RU"/>
    <n v="23.247620000000001"/>
    <n v="12.68052"/>
    <n v="21.1342"/>
    <n v="4.1276159999999997"/>
    <n v="17.487162999999999"/>
    <n v="14.614233"/>
    <n v="10.658396"/>
    <n v="8.2010400000000008"/>
    <n v="14.512525"/>
    <n v="3.1787079999999999"/>
    <n v="5.2108040000000004"/>
    <n v="5.3310149999999998"/>
  </r>
  <r>
    <x v="0"/>
    <x v="1"/>
    <x v="5"/>
    <s v="Dobriy"/>
    <s v="840706"/>
    <s v="2.0 BRK X6 DOBRIY TOMATO JC RU"/>
    <n v="73.969700000000003"/>
    <n v="52.835500000000003"/>
    <n v="112.01125999999999"/>
    <n v="97.535909000000004"/>
    <n v="69.086811999999995"/>
    <n v="102.248046"/>
    <n v="42.637763999999997"/>
    <n v="42.751247999999997"/>
    <n v="41.755515000000003"/>
    <n v="64.816444000000004"/>
    <n v="32.375115999999998"/>
    <n v="67.063950000000006"/>
  </r>
  <r>
    <x v="0"/>
    <x v="1"/>
    <x v="5"/>
    <s v="Dobriy"/>
    <s v="844204"/>
    <s v="2.0 BRK X6 DOBRIY APRICOT NECT RU"/>
    <m/>
    <m/>
    <m/>
    <n v="0"/>
    <n v="0"/>
    <n v="0"/>
    <n v="2.6510639999999999"/>
    <n v="2.6586979999999998"/>
    <n v="2.6031499999999999"/>
    <n v="0"/>
    <n v="0"/>
    <n v="0"/>
  </r>
  <r>
    <x v="0"/>
    <x v="1"/>
    <x v="5"/>
    <s v="Dobriy"/>
    <s v="856901"/>
    <s v="2.0 BRK X6 DOBRIY AP B/ASH CHER NECT RU"/>
    <n v="4.2268400000000002"/>
    <n v="6.3402599999999998"/>
    <n v="21.1342"/>
    <n v="15.142524999999999"/>
    <n v="9.2660520000000002"/>
    <n v="19.535184999999998"/>
    <n v="5.3462639999999997"/>
    <n v="5.3598840000000001"/>
    <n v="5.23231"/>
    <n v="8.8667879999999997"/>
    <n v="4.4246359999999996"/>
    <n v="9.1728100000000001"/>
  </r>
  <r>
    <x v="0"/>
    <x v="1"/>
    <x v="5"/>
    <s v="Dobriy"/>
    <s v="865506"/>
    <s v="2.0 BRK X6 DOBRIY MULTIFRUIT NECT RU"/>
    <n v="40.154980000000002"/>
    <n v="50.722079999999998"/>
    <n v="88.763639999999995"/>
    <n v="71.843157000000005"/>
    <n v="48.125839999999997"/>
    <n v="109.761607"/>
    <n v="43.172628000000003"/>
    <n v="43.291466"/>
    <n v="42.281129999999997"/>
    <n v="43.644081999999997"/>
    <n v="21.809096"/>
    <n v="45.162970000000001"/>
  </r>
  <r>
    <x v="0"/>
    <x v="1"/>
    <x v="5"/>
    <s v="Dobriy"/>
    <s v="932201"/>
    <s v="2.0 BRK X6 DOBRIY AP B/ASH R/BR NECT RU"/>
    <n v="4.2268400000000002"/>
    <n v="2.1134200000000001"/>
    <n v="10.5671"/>
    <n v="5.2466889999999999"/>
    <n v="5.7553739999999998"/>
    <n v="14.025136"/>
    <n v="3.8872960000000001"/>
    <n v="3.89798"/>
    <n v="3.8087900000000001"/>
    <n v="5.5432119999999996"/>
    <n v="2.7684139999999999"/>
    <n v="5.7329850000000002"/>
  </r>
  <r>
    <x v="0"/>
    <x v="1"/>
    <x v="5"/>
    <s v="Dobriy Pulpy"/>
    <s v="1325902"/>
    <s v="450 PET X12 DOBRIY PULPY ORANGE NC RU"/>
    <n v="62.768574000000001"/>
    <n v="60.866495999999998"/>
    <n v="118.879875"/>
    <n v="70.500405000000001"/>
    <n v="116.584686"/>
    <n v="73.147335999999996"/>
    <n v="45.756456"/>
    <n v="44.367040000000003"/>
    <n v="41.520795"/>
    <n v="18.065732000000001"/>
    <n v="11.693946"/>
    <n v="14.132294999999999"/>
  </r>
  <r>
    <x v="0"/>
    <x v="1"/>
    <x v="5"/>
    <s v="Dobriy Pulpy"/>
    <s v="1346401"/>
    <s v="900 PET X12 DOBRIY PULPY ORANGE RU"/>
    <n v="28.531169999999999"/>
    <n v="13.314546"/>
    <n v="34.237403999999998"/>
    <n v="21.553272"/>
    <n v="29.239626000000001"/>
    <n v="59.982190000000003"/>
    <n v="60.858938000000002"/>
    <n v="55.469082"/>
    <n v="62.332540000000002"/>
    <n v="16.893432000000001"/>
    <n v="24.704758000000002"/>
    <n v="28.981107000000002"/>
  </r>
  <r>
    <x v="0"/>
    <x v="1"/>
    <x v="5"/>
    <s v="Dobriy Pulpy"/>
    <s v="1467101"/>
    <s v="450 PET X12 DOBRIY PULPY TROPIC RU"/>
    <n v="3.8041559999999999"/>
    <n v="3.8041559999999999"/>
    <n v="2.8531170000000001"/>
    <n v="0.74380500000000005"/>
    <n v="5.9623549999999996"/>
    <n v="29.058800999999999"/>
    <n v="9.8276760000000003"/>
    <n v="9.5322379999999995"/>
    <n v="8.9193049999999996"/>
    <n v="4.0682559999999999"/>
    <n v="2.6336360000000001"/>
    <n v="3.1789049999999999"/>
  </r>
  <r>
    <x v="0"/>
    <x v="1"/>
    <x v="5"/>
    <s v="Dobriy Pulpy"/>
    <s v="1467201"/>
    <s v="450 PET X12 DOBRIY PULP PAPP MNG BITS RU"/>
    <n v="4.7551949999999996"/>
    <n v="2.8531170000000001"/>
    <n v="0.95103899999999997"/>
    <n v="2.2751990000000002"/>
    <n v="4.8414140000000003"/>
    <n v="19.289026"/>
    <n v="11.15198"/>
    <n v="10.812906999999999"/>
    <n v="10.123856"/>
    <n v="3.6659359999999999"/>
    <n v="2.3678180000000002"/>
    <n v="2.8659750000000002"/>
  </r>
  <r>
    <x v="0"/>
    <x v="1"/>
    <x v="5"/>
    <s v="Dobriy Pulpy"/>
    <s v="1467301"/>
    <s v="900 PET X12 DOBRIY PULPY TROPIC RU"/>
    <n v="1.9020779999999999"/>
    <m/>
    <n v="7.6083119999999997"/>
    <n v="4.9331680000000002"/>
    <n v="4.2698499999999999"/>
    <n v="28.501186000000001"/>
    <n v="17.028548000000001"/>
    <n v="15.511888000000001"/>
    <n v="17.441395"/>
    <n v="3.2751679999999999"/>
    <n v="4.7838700000000003"/>
    <n v="5.6084350000000001"/>
  </r>
  <r>
    <x v="0"/>
    <x v="1"/>
    <x v="5"/>
    <s v="Dobriy Pulpy"/>
    <s v="1972201"/>
    <s v="450 PET X12 DOBRIY PULPY ALOE RU"/>
    <n v="4.7551949999999996"/>
    <m/>
    <n v="3.8041559999999999"/>
    <n v="3.5341390000000001"/>
    <n v="4.9525870000000003"/>
    <n v="10.270676999999999"/>
    <n v="15.627856"/>
    <n v="15.1608"/>
    <n v="14.186299999999999"/>
    <n v="9.7339230000000008"/>
    <n v="6.2939850000000002"/>
    <n v="7.6096849999999998"/>
  </r>
  <r>
    <x v="0"/>
    <x v="1"/>
    <x v="5"/>
    <s v="Dobriy Pulpy"/>
    <s v="1974401"/>
    <s v="450 PET X12 DOBRIY PULPY COCONUT RU"/>
    <n v="1.9020779999999999"/>
    <n v="0.95103899999999997"/>
    <m/>
    <n v="0"/>
    <n v="1.655464"/>
    <n v="8.3517340000000004"/>
    <n v="9.8932680000000008"/>
    <n v="9.594182"/>
    <n v="8.9706499999999991"/>
    <n v="8.5386380000000006"/>
    <n v="5.5208139999999997"/>
    <n v="6.67082"/>
  </r>
  <r>
    <x v="0"/>
    <x v="1"/>
    <x v="5"/>
    <s v="Dobriy Pulpy"/>
    <s v="2075401"/>
    <s v="450 PET X12 DOBRIY PULPY ALOE SAKURA RU"/>
    <n v="5.7062340000000003"/>
    <n v="1.9020779999999999"/>
    <n v="0.95103899999999997"/>
    <n v="1.6948829999999999"/>
    <n v="0"/>
    <n v="0"/>
    <n v="0"/>
    <n v="0"/>
    <n v="0"/>
    <n v="0"/>
    <n v="0"/>
    <n v="0"/>
  </r>
  <r>
    <x v="0"/>
    <x v="1"/>
    <x v="5"/>
    <s v="Dobriy Pulpy"/>
    <s v="2192801"/>
    <s v="450 PET X12 DOBR PULPY MEL CACT CARAM RU"/>
    <m/>
    <m/>
    <m/>
    <n v="0"/>
    <n v="0"/>
    <n v="0"/>
    <n v="8.7210029999999996"/>
    <n v="4.5883979999999998"/>
    <n v="3.120314"/>
    <n v="1.5356080000000001"/>
    <n v="0.99861800000000001"/>
    <n v="0.50678500000000004"/>
  </r>
  <r>
    <x v="0"/>
    <x v="1"/>
    <x v="5"/>
    <s v="Fanta"/>
    <s v="1324803"/>
    <s v="1.5 PET X9 FANTA ORANGE RU"/>
    <n v="45.174362000000002"/>
    <n v="38.041567999999998"/>
    <n v="73.705538000000004"/>
    <n v="91.426029"/>
    <n v="60.409703999999998"/>
    <n v="189.40472"/>
    <n v="109.36107199999999"/>
    <n v="128.669038"/>
    <n v="95.231672000000003"/>
    <n v="46.888759999999998"/>
    <n v="53.309454000000002"/>
    <n v="47.17116"/>
  </r>
  <r>
    <x v="0"/>
    <x v="1"/>
    <x v="5"/>
    <s v="Fanta"/>
    <s v="1540502"/>
    <s v="900 PET X12 FANTA ORANGE RU"/>
    <n v="224.44520399999999"/>
    <n v="251.074296"/>
    <n v="517.36521600000003"/>
    <n v="315.26597099999998"/>
    <n v="367.17527699999999"/>
    <n v="344.78776299999998"/>
    <n v="216.38412"/>
    <n v="254.399044"/>
    <n v="194.57317"/>
    <n v="112.38561199999999"/>
    <n v="99.402569999999997"/>
    <n v="121.395948"/>
  </r>
  <r>
    <x v="0"/>
    <x v="1"/>
    <x v="5"/>
    <s v="Fanta"/>
    <s v="1638402"/>
    <s v="330 NRG X12 FANTA ORANGE RU"/>
    <n v="2.0922869999999998"/>
    <m/>
    <n v="2.7897159999999999"/>
    <n v="1.5117119999999999"/>
    <n v="3.5935709999999998"/>
    <n v="8.2595349999999996"/>
    <n v="2.6839080000000002"/>
    <n v="2.2710400000000002"/>
    <n v="1.99899"/>
    <n v="1.0614380000000001"/>
    <n v="0.84490799999999999"/>
    <n v="1.579995"/>
  </r>
  <r>
    <x v="0"/>
    <x v="1"/>
    <x v="5"/>
    <s v="Fanta"/>
    <s v="1656501"/>
    <s v="500 PET X24 FANTA PEAR RU"/>
    <n v="4.2268400000000002"/>
    <n v="2.1134200000000001"/>
    <n v="6.3402599999999998"/>
    <n v="2.1134200000000001"/>
    <n v="0"/>
    <n v="0"/>
    <n v="0"/>
    <n v="0"/>
    <n v="0"/>
    <n v="0"/>
    <n v="0"/>
    <n v="0"/>
  </r>
  <r>
    <x v="0"/>
    <x v="1"/>
    <x v="5"/>
    <s v="Fanta"/>
    <s v="175849"/>
    <s v="2.0 PET X6 FANTA ORANGE RU"/>
    <n v="67.629440000000002"/>
    <n v="82.423379999999995"/>
    <n v="135.25888"/>
    <n v="93.117492999999996"/>
    <n v="61.841704"/>
    <n v="341.71163000000001"/>
    <n v="240.852204"/>
    <n v="178.789006"/>
    <n v="212.004007"/>
    <n v="78.442115999999999"/>
    <n v="54.354737999999998"/>
    <n v="159.580986"/>
  </r>
  <r>
    <x v="0"/>
    <x v="1"/>
    <x v="5"/>
    <s v="Fanta"/>
    <s v="1868101"/>
    <s v="900 PET X12 FANTA PEAR RU"/>
    <n v="1.9020779999999999"/>
    <n v="1.9020779999999999"/>
    <n v="1.9020779999999999"/>
    <n v="0"/>
    <n v="0"/>
    <n v="0"/>
    <n v="0"/>
    <n v="0"/>
    <n v="0"/>
    <n v="0"/>
    <n v="0"/>
    <n v="0"/>
  </r>
  <r>
    <x v="0"/>
    <x v="1"/>
    <x v="5"/>
    <s v="Fanta"/>
    <s v="1868201"/>
    <s v="900 PET X12 FANTA CITRUS RU"/>
    <n v="57.062339999999999"/>
    <n v="62.768574000000001"/>
    <n v="117.928836"/>
    <n v="62.485177999999998"/>
    <n v="86.004344000000003"/>
    <n v="32.281514999999999"/>
    <n v="28.901598"/>
    <n v="33.653545999999999"/>
    <n v="20.894684999999999"/>
    <n v="10.353804"/>
    <n v="9.8836220000000008"/>
    <n v="13.650219999999999"/>
  </r>
  <r>
    <x v="0"/>
    <x v="1"/>
    <x v="5"/>
    <s v="Fanta"/>
    <s v="1977601"/>
    <s v="900 PET X12 FANTA MANGO GUAVA RU"/>
    <n v="7.6083119999999997"/>
    <n v="5.7062340000000003"/>
    <n v="9.5103899999999992"/>
    <n v="6.0496020000000001"/>
    <n v="20.629951999999999"/>
    <n v="17.266850000000002"/>
    <n v="25.642863999999999"/>
    <n v="24.141999999999999"/>
    <n v="18.247955000000001"/>
    <n v="5.4097580000000001"/>
    <n v="4.9058919999999997"/>
    <n v="7.7249049999999997"/>
  </r>
  <r>
    <x v="0"/>
    <x v="1"/>
    <x v="5"/>
    <s v="Fanta"/>
    <s v="1977701"/>
    <s v="500 PET X24 FANTA MANGO GUAVA RU"/>
    <n v="10.5671"/>
    <n v="4.2268400000000002"/>
    <n v="4.2268400000000002"/>
    <n v="5.0620380000000003"/>
    <n v="12.691808"/>
    <n v="44.942456999999997"/>
    <n v="25.514195999999998"/>
    <n v="17.165168000000001"/>
    <n v="13.409055"/>
    <n v="3.300996"/>
    <n v="3.0811039999999998"/>
    <n v="5.1961449999999996"/>
  </r>
  <r>
    <x v="0"/>
    <x v="1"/>
    <x v="5"/>
    <s v="Fanta"/>
    <s v="2165601"/>
    <s v="330 CAN X12 FANTA CITRUS RU"/>
    <n v="3.4871449999999999"/>
    <n v="4.8820030000000001"/>
    <n v="3.4871449999999999"/>
    <n v="3.7894860000000001"/>
    <n v="0"/>
    <n v="0"/>
    <n v="14.713348"/>
    <n v="18.870532000000001"/>
    <n v="16.170697000000001"/>
    <n v="4.6466409999999998"/>
    <n v="4.982272"/>
    <n v="7.2620079999999998"/>
  </r>
  <r>
    <x v="0"/>
    <x v="1"/>
    <x v="5"/>
    <s v="Fanta"/>
    <s v="246701"/>
    <s v="500 PET X24 FANTA CITRUS RU"/>
    <n v="12.68052"/>
    <n v="4.2268400000000002"/>
    <n v="8.4536800000000003"/>
    <n v="5.373551"/>
    <n v="16.956209999999999"/>
    <n v="17.266856000000001"/>
    <n v="18.206112000000001"/>
    <n v="16.649564000000002"/>
    <n v="10.156013"/>
    <n v="7.5059519999999997"/>
    <n v="7.4056680000000004"/>
    <n v="10.821479999999999"/>
  </r>
  <r>
    <x v="0"/>
    <x v="1"/>
    <x v="5"/>
    <s v="Fanta"/>
    <s v="315501"/>
    <s v="1.5 PET X9 FANTA CITRUS RU"/>
    <m/>
    <m/>
    <m/>
    <n v="2.3775979999999999"/>
    <n v="0"/>
    <n v="0"/>
    <n v="4.3444120000000002"/>
    <n v="5.1362800000000002"/>
    <n v="3.2248670000000002"/>
    <n v="3.6076079999999999"/>
    <n v="4.5317939999999997"/>
    <n v="4.3222449999999997"/>
  </r>
  <r>
    <x v="0"/>
    <x v="1"/>
    <x v="5"/>
    <s v="Fanta"/>
    <s v="37305"/>
    <s v="10.0 BIB PMX FANTA ORANGE 54.0 RU"/>
    <m/>
    <m/>
    <m/>
    <n v="0"/>
    <n v="0"/>
    <n v="0"/>
    <n v="4.1211159999999998"/>
    <n v="10.73799"/>
    <n v="12.049899999999999"/>
    <n v="4.6130120000000003"/>
    <n v="2.6036380000000001"/>
    <n v="5.8156949999999998"/>
  </r>
  <r>
    <x v="0"/>
    <x v="1"/>
    <x v="5"/>
    <s v="Fanta"/>
    <s v="592509"/>
    <s v="330 CAN X12 FANTA ORANGE RU"/>
    <n v="55.794319999999999"/>
    <n v="64.860896999999994"/>
    <n v="133.90636799999999"/>
    <n v="84.089286000000001"/>
    <n v="107.93167800000001"/>
    <n v="90.087984000000006"/>
    <n v="107.190854"/>
    <n v="119.29718200000001"/>
    <n v="145.88338200000001"/>
    <n v="38.120612999999999"/>
    <n v="35.686993999999999"/>
    <n v="47.568711999999998"/>
  </r>
  <r>
    <x v="0"/>
    <x v="1"/>
    <x v="5"/>
    <s v="Fanta"/>
    <s v="85946"/>
    <s v="500 PET X24 FANTA ORANGE RU"/>
    <n v="90.87706"/>
    <n v="84.536799999999999"/>
    <n v="162.73334"/>
    <n v="152.59835699999999"/>
    <n v="124.251394"/>
    <n v="165.16130999999999"/>
    <n v="240.34868"/>
    <n v="199.96529200000001"/>
    <n v="158.72356500000001"/>
    <n v="57.890659999999997"/>
    <n v="52.633920000000003"/>
    <n v="69.227014999999994"/>
  </r>
  <r>
    <x v="0"/>
    <x v="1"/>
    <x v="5"/>
    <s v="Fuze Tea-KO"/>
    <s v="1675210"/>
    <s v="1.5 PET X6 FUZE TEA LEMON-LEMONGRASS  RU"/>
    <n v="12.68052"/>
    <n v="9.5103899999999992"/>
    <n v="22.190909999999999"/>
    <n v="19.930676999999999"/>
    <n v="32.927619999999997"/>
    <n v="22.918420999999999"/>
    <n v="17.887934000000001"/>
    <n v="17.798030000000001"/>
    <n v="7.5798100000000002"/>
    <n v="10.041079999999999"/>
    <n v="6.9376199999999999"/>
    <n v="7.9215369999999998"/>
  </r>
  <r>
    <x v="0"/>
    <x v="1"/>
    <x v="5"/>
    <s v="Fuze Tea-KO"/>
    <s v="1675510"/>
    <s v="1.5 PET X6 FUZE TEA GREEN TEA MNG-CH RU"/>
    <n v="1.5850649999999999"/>
    <n v="1.5850649999999999"/>
    <n v="3.1701299999999999"/>
    <n v="1.7158409999999999"/>
    <n v="5.0736359999999996"/>
    <n v="17.721717000000002"/>
    <n v="9.2913999999999994"/>
    <n v="9.2392500000000002"/>
    <n v="3.9202900000000001"/>
    <n v="1.1952259999999999"/>
    <n v="0.85605399999999998"/>
    <n v="0.99334999999999996"/>
  </r>
  <r>
    <x v="0"/>
    <x v="1"/>
    <x v="5"/>
    <s v="Fuze Tea-KO"/>
    <s v="1676416"/>
    <s v="500 PET X12 FUZE TEA LEMON-LEMONGRASS RU"/>
    <n v="45.43853"/>
    <n v="57.062339999999999"/>
    <n v="123.63507"/>
    <n v="86.975519000000006"/>
    <n v="165.613711"/>
    <n v="83.084793000000005"/>
    <n v="46.265886000000002"/>
    <n v="40.634815000000003"/>
    <n v="28.860555999999999"/>
    <n v="52.238824000000001"/>
    <n v="24.046527000000001"/>
    <n v="28.889098000000001"/>
  </r>
  <r>
    <x v="0"/>
    <x v="1"/>
    <x v="5"/>
    <s v="Fuze Tea-KO"/>
    <s v="1676612"/>
    <s v="500 PET X12 FUZE TEA GREEN TEA MNG-CH RU"/>
    <n v="6.3402599999999998"/>
    <n v="11.623810000000001"/>
    <n v="23.247620000000001"/>
    <n v="20.32479"/>
    <n v="25.915510999999999"/>
    <n v="44.164807000000003"/>
    <n v="33.245401999999999"/>
    <n v="29.344799999999999"/>
    <n v="20.660150000000002"/>
    <n v="25.186876000000002"/>
    <n v="11.703468000000001"/>
    <n v="14.142645"/>
  </r>
  <r>
    <x v="0"/>
    <x v="1"/>
    <x v="5"/>
    <s v="Fuze Tea-KO"/>
    <s v="1743601"/>
    <s v="1.0 PET X12 FUZE TEA GT STRW RASPB RU"/>
    <n v="4.2268400000000002"/>
    <n v="4.2268400000000002"/>
    <n v="10.5671"/>
    <n v="10.947597"/>
    <n v="14.48775"/>
    <n v="30.823274999999999"/>
    <n v="24.296935999999999"/>
    <n v="22.925761999999999"/>
    <n v="11.360305"/>
    <n v="11.504519999999999"/>
    <n v="8.6310880000000001"/>
    <n v="10.455995"/>
  </r>
  <r>
    <x v="0"/>
    <x v="1"/>
    <x v="5"/>
    <s v="Fuze Tea-KO"/>
    <s v="1746101"/>
    <s v="1.5 PET X6 FUZE TEA GT STRWB RASPB RU"/>
    <n v="1.5850649999999999"/>
    <n v="1.5850649999999999"/>
    <n v="4.7551949999999996"/>
    <n v="6.9667219999999999"/>
    <n v="6.3657079999999997"/>
    <n v="29.441079999999999"/>
    <n v="6.852468"/>
    <n v="6.8533650000000002"/>
    <n v="2.9001749999999999"/>
    <n v="2.6920519999999999"/>
    <n v="1.8561700000000001"/>
    <n v="2.1450900000000002"/>
  </r>
  <r>
    <x v="0"/>
    <x v="1"/>
    <x v="5"/>
    <s v="Fuze Tea-KO"/>
    <s v="1750103"/>
    <s v="500 PET X12 FUZE TEA GT STRW RASPB RU"/>
    <n v="4.2268400000000002"/>
    <n v="4.2268400000000002"/>
    <n v="10.5671"/>
    <n v="8.0424150000000001"/>
    <n v="12.770080999999999"/>
    <n v="47.837077999999998"/>
    <n v="30.313175999999999"/>
    <n v="26.583414999999999"/>
    <n v="18.850016"/>
    <n v="20.953707999999999"/>
    <n v="9.6312540000000002"/>
    <n v="11.552434999999999"/>
  </r>
  <r>
    <x v="0"/>
    <x v="1"/>
    <x v="5"/>
    <s v="Fuze Tea-KO"/>
    <s v="1811101"/>
    <s v="1.0 PET X12 FUZE TEA GREEN TEA MNG-CH RU"/>
    <n v="16.907360000000001"/>
    <m/>
    <n v="16.907360000000001"/>
    <n v="17.307849999999998"/>
    <n v="23.539505999999999"/>
    <n v="33.778599999999997"/>
    <n v="26.111052000000001"/>
    <n v="24.828488"/>
    <n v="12.179919999999999"/>
    <n v="10.320691999999999"/>
    <n v="7.8654760000000001"/>
    <n v="9.5978949999999994"/>
  </r>
  <r>
    <x v="0"/>
    <x v="1"/>
    <x v="5"/>
    <s v="Fuze Tea-KO"/>
    <s v="1887601"/>
    <s v="1.0 PET X12 FUZE TEA LEMON-LEMONGRASS RU"/>
    <n v="50.722079999999998"/>
    <n v="48.60866"/>
    <n v="80.309960000000004"/>
    <n v="68.671434000000005"/>
    <n v="131.592274"/>
    <n v="76.002553000000006"/>
    <n v="52.624592"/>
    <n v="49.706322"/>
    <n v="24.560400000000001"/>
    <n v="31.050632"/>
    <n v="23.25356"/>
    <n v="28.317095999999999"/>
  </r>
  <r>
    <x v="0"/>
    <x v="1"/>
    <x v="5"/>
    <s v="Fuze Tea-KO"/>
    <s v="1896401"/>
    <s v="1.0 PET X12 FUZE TEA FOR-FRUIT-HIBISC RU"/>
    <n v="19.020779999999998"/>
    <n v="19.020779999999998"/>
    <n v="38.041559999999997"/>
    <n v="33.631943999999997"/>
    <n v="60.559303999999997"/>
    <n v="47.078755999999998"/>
    <n v="30.010484000000002"/>
    <n v="28.447146"/>
    <n v="13.98007"/>
    <n v="19.021156000000001"/>
    <n v="14.514384"/>
    <n v="17.630476999999999"/>
  </r>
  <r>
    <x v="0"/>
    <x v="1"/>
    <x v="5"/>
    <s v="Fuze Tea-KO"/>
    <s v="1896501"/>
    <s v="500 PET X12 FUZE TEA FOR-FRUIT-HIBISC RU"/>
    <n v="6.3402599999999998"/>
    <n v="14.793939999999999"/>
    <n v="27.474460000000001"/>
    <n v="17.120992999999999"/>
    <n v="37.204852000000002"/>
    <n v="41.228028000000002"/>
    <n v="34.001516000000002"/>
    <n v="30.133344000000001"/>
    <n v="21.080290000000002"/>
    <n v="34.23359"/>
    <n v="15.865834"/>
    <n v="19.148319999999998"/>
  </r>
  <r>
    <x v="0"/>
    <x v="1"/>
    <x v="5"/>
    <s v="Fuze Tea-KO"/>
    <s v="1933801"/>
    <s v="1.5 PET X6 FUZE TEA FOR-FRUIT-HIBISC RU"/>
    <n v="3.1701299999999999"/>
    <n v="4.7551949999999996"/>
    <n v="15.85065"/>
    <n v="9.2570540000000001"/>
    <n v="13.724548"/>
    <n v="16.177716"/>
    <n v="14.118653999999999"/>
    <n v="14.159908"/>
    <n v="5.9601350000000002"/>
    <n v="7.2373399999999997"/>
    <n v="5.1265000000000001"/>
    <n v="5.8237509999999997"/>
  </r>
  <r>
    <x v="0"/>
    <x v="1"/>
    <x v="5"/>
    <s v="Fuze Tea-KO"/>
    <s v="2073101"/>
    <s v="500 PET X12 FT OOLON RASB MINT NO SUG RU"/>
    <n v="4.2268400000000002"/>
    <n v="1.05671"/>
    <n v="3.1701299999999999"/>
    <n v="1.630579"/>
    <n v="7.4649000000000001"/>
    <n v="22.381107"/>
    <n v="34.096268000000002"/>
    <n v="24.512440000000002"/>
    <n v="17.997416999999999"/>
    <n v="10.167748"/>
    <n v="4.7979839999999996"/>
    <n v="8.3715100000000007"/>
  </r>
  <r>
    <x v="0"/>
    <x v="1"/>
    <x v="5"/>
    <s v="Fuze Tea-KO"/>
    <s v="2073201"/>
    <s v="1.0 PET X12 FT OOLONG RASB MIN NO SUG RU"/>
    <n v="2.1134200000000001"/>
    <n v="2.1134200000000001"/>
    <n v="4.2268400000000002"/>
    <n v="7.0867550000000001"/>
    <n v="5.2091479999999999"/>
    <n v="11.039514"/>
    <n v="37.526296000000002"/>
    <n v="28.883133999999998"/>
    <n v="14.868395"/>
    <n v="3.8015919999999999"/>
    <n v="2.9106540000000001"/>
    <n v="5.1503800000000002"/>
  </r>
  <r>
    <x v="0"/>
    <x v="1"/>
    <x v="5"/>
    <s v="Fuze Tea-KO"/>
    <s v="2073301"/>
    <s v="1.5 PET X6 FT OOLONG RASB MINT NO SUG RU"/>
    <n v="1.5850649999999999"/>
    <m/>
    <n v="3.1701299999999999"/>
    <n v="4.4640839999999997"/>
    <n v="5.0571770000000003"/>
    <n v="2.2228400000000001"/>
    <n v="8.7001299999999997"/>
    <n v="7.1288640000000001"/>
    <n v="3.1888550000000002"/>
    <n v="3.3263720000000001"/>
    <n v="2.3743280000000002"/>
    <n v="3.9473799999999999"/>
  </r>
  <r>
    <x v="0"/>
    <x v="1"/>
    <x v="5"/>
    <s v="Fuze Tea-KO"/>
    <s v="2073401"/>
    <s v="500 PET X12 FUZ T GT APPL KIWI NO SUG RU"/>
    <n v="3.1701299999999999"/>
    <m/>
    <n v="2.1134200000000001"/>
    <n v="2.9093990000000001"/>
    <n v="3.8087149999999999"/>
    <n v="20.881715"/>
    <n v="18.226092999999999"/>
    <n v="13.07241"/>
    <n v="9.6163150000000002"/>
    <n v="8.4846979999999999"/>
    <n v="3.9934080000000001"/>
    <n v="7.009665"/>
  </r>
  <r>
    <x v="0"/>
    <x v="1"/>
    <x v="5"/>
    <s v="Fuze Tea-KO"/>
    <s v="2073501"/>
    <s v="1.0 PET X12 FT GT APPLE KIWI  NO SUG RU"/>
    <n v="2.1134200000000001"/>
    <m/>
    <n v="2.1134200000000001"/>
    <n v="3.7574130000000001"/>
    <n v="2.8491919999999999"/>
    <n v="19.045517"/>
    <n v="22.601022"/>
    <n v="17.443480000000001"/>
    <n v="8.9587199999999996"/>
    <n v="7.3262879999999999"/>
    <n v="5.6225079999999998"/>
    <n v="9.9427599999999998"/>
  </r>
  <r>
    <x v="0"/>
    <x v="1"/>
    <x v="5"/>
    <s v="Fuze Tea-KO"/>
    <s v="2073601"/>
    <s v="1.5 PET X6 FT GT APPLE KIWI  NO SUGAR RU"/>
    <m/>
    <m/>
    <m/>
    <n v="0"/>
    <n v="0"/>
    <n v="0"/>
    <n v="6.0061200000000001"/>
    <n v="4.9090439999999997"/>
    <n v="2.222127"/>
    <n v="3.356182"/>
    <n v="2.4237500000000001"/>
    <n v="4.0168400000000002"/>
  </r>
  <r>
    <x v="0"/>
    <x v="1"/>
    <x v="5"/>
    <s v="Monster-KO"/>
    <s v="1180522"/>
    <s v="500 CAN X12 BLACK MONSTER ENERGY (C) RU"/>
    <m/>
    <n v="47.551949999999998"/>
    <n v="2.1134200000000001"/>
    <n v="0"/>
    <n v="0"/>
    <n v="0"/>
    <n v="0"/>
    <n v="0"/>
    <n v="0"/>
    <n v="0"/>
    <n v="0"/>
    <n v="0"/>
  </r>
  <r>
    <x v="0"/>
    <x v="1"/>
    <x v="5"/>
    <s v="Monster-KO"/>
    <s v="2061602"/>
    <s v="449 CAN X12 BLACK MONS ENERGY THE DCR RU"/>
    <n v="19.927446"/>
    <n v="29.416706000000001"/>
    <n v="35.110261999999999"/>
    <n v="32.858218999999998"/>
    <n v="38.706653000000003"/>
    <n v="48.492386000000003"/>
    <n v="39.462519999999998"/>
    <n v="26.714962"/>
    <n v="19.487646999999999"/>
    <n v="22.367836"/>
    <n v="13.411884000000001"/>
    <n v="18.167159000000002"/>
  </r>
  <r>
    <x v="0"/>
    <x v="1"/>
    <x v="5"/>
    <s v="Monster-KO"/>
    <s v="2061702"/>
    <s v="449 CAN X12 BLACK MONSTER ENERGY RU"/>
    <n v="86.352266"/>
    <n v="56.935560000000002"/>
    <n v="131.90071399999999"/>
    <n v="99.360071000000005"/>
    <n v="120.303787"/>
    <n v="83.510994999999994"/>
    <n v="105.592822"/>
    <n v="83.289075999999994"/>
    <n v="49.061737000000001"/>
    <n v="27.530901"/>
    <n v="19.813234999999999"/>
    <n v="25.210374000000002"/>
  </r>
  <r>
    <x v="0"/>
    <x v="1"/>
    <x v="5"/>
    <s v="Monster-KO"/>
    <s v="2061902"/>
    <s v="449 CAN X12 BLACK MONSTER ULTRA RU"/>
    <n v="40.803818"/>
    <n v="39.854892"/>
    <n v="44.599522"/>
    <n v="42.835346000000001"/>
    <n v="58.343162999999997"/>
    <n v="56.969659"/>
    <n v="40.877160000000003"/>
    <n v="30.716576"/>
    <n v="21.037044999999999"/>
    <n v="36.685935999999998"/>
    <n v="24.991053999999998"/>
    <n v="34.459091000000001"/>
  </r>
  <r>
    <x v="0"/>
    <x v="1"/>
    <x v="5"/>
    <s v="Monster-KO"/>
    <s v="2062801"/>
    <s v="449 CAN X12 BLACK MONSTER MANGO LOCO RU"/>
    <m/>
    <m/>
    <m/>
    <n v="0"/>
    <n v="0"/>
    <n v="0"/>
    <n v="0"/>
    <n v="0"/>
    <n v="0"/>
    <n v="40.656312"/>
    <n v="26.896091999999999"/>
    <n v="35.292273999999999"/>
  </r>
  <r>
    <x v="0"/>
    <x v="1"/>
    <x v="5"/>
    <s v="Monster-KO"/>
    <s v="2062802"/>
    <s v="449 CAN X12 BLACK MNSTR MANG LOCO (C) RU"/>
    <n v="83.505488"/>
    <n v="81.607635999999999"/>
    <n v="133.79856599999999"/>
    <n v="47.317377"/>
    <n v="180.11583300000001"/>
    <n v="74.542922000000004"/>
    <n v="98.979596000000001"/>
    <n v="61.263198000000003"/>
    <n v="40.60877"/>
    <n v="0"/>
    <n v="0"/>
    <n v="0"/>
  </r>
  <r>
    <x v="0"/>
    <x v="1"/>
    <x v="5"/>
    <s v="Monster-KO"/>
    <s v="2190701"/>
    <s v="449 CAN X12 BLACK MONSTER SUNRISE RU"/>
    <m/>
    <m/>
    <m/>
    <n v="0"/>
    <n v="0"/>
    <n v="0"/>
    <n v="0"/>
    <n v="0"/>
    <n v="0.79993700000000001"/>
    <n v="10.760056000000001"/>
    <n v="6.5293460000000003"/>
    <n v="7.1004440000000004"/>
  </r>
  <r>
    <x v="0"/>
    <x v="1"/>
    <x v="5"/>
    <s v="Moya Semya"/>
    <s v="1840402"/>
    <s v="950 BRK X8 MOYA SEMYA CITRUS MIX RU"/>
    <n v="4.0154969999999999"/>
    <n v="1.3384990000000001"/>
    <m/>
    <n v="6.6924950000000001"/>
    <m/>
    <m/>
    <n v="0"/>
    <n v="0"/>
    <n v="0"/>
    <n v="0"/>
    <n v="0"/>
    <n v="0"/>
  </r>
  <r>
    <x v="0"/>
    <x v="1"/>
    <x v="5"/>
    <s v="Moya Semya"/>
    <s v="1840501"/>
    <s v="175 BRK X24 MOYA SEMYA MULTIFR NECT RU"/>
    <n v="0.73969700000000005"/>
    <n v="1.4793940000000001"/>
    <n v="2.2190910000000001"/>
    <n v="0.45445799999999997"/>
    <n v="1.8453349999999999"/>
    <n v="8.0396330000000003"/>
    <n v="3.5239099999999999"/>
    <n v="4.8436649999999997"/>
    <n v="5.7027950000000001"/>
    <n v="3.6085829999999999"/>
    <n v="5.1946279999999998"/>
    <n v="2.5447829999999998"/>
  </r>
  <r>
    <x v="0"/>
    <x v="1"/>
    <x v="5"/>
    <s v="Moya Semya"/>
    <s v="1840601"/>
    <s v="175 BRK X24 MOYA SEM BER FRU MIX NECT RU"/>
    <n v="1.4793940000000001"/>
    <n v="1.4793940000000001"/>
    <n v="0.73969700000000005"/>
    <m/>
    <m/>
    <m/>
    <m/>
    <m/>
    <m/>
    <n v="0"/>
    <n v="0"/>
    <n v="0"/>
  </r>
  <r>
    <x v="0"/>
    <x v="1"/>
    <x v="5"/>
    <s v="Moya Semya"/>
    <s v="1849301"/>
    <s v="1.93 BRK X6 MOYA SEMYA MULTIFR NECT RU"/>
    <n v="2.0394510000000001"/>
    <n v="2.0394510000000001"/>
    <n v="2.0394510000000001"/>
    <n v="6.6238530000000004"/>
    <n v="2.5682160000000001"/>
    <n v="13.121771000000001"/>
    <n v="5.3845479999999997"/>
    <n v="7.8799080000000004"/>
    <n v="8.0479149999999997"/>
    <n v="9.6532999999999998"/>
    <n v="17.28725"/>
    <n v="5.6002099999999997"/>
  </r>
  <r>
    <x v="0"/>
    <x v="1"/>
    <x v="5"/>
    <s v="Moya Semya"/>
    <s v="1849401"/>
    <s v="175 BRK X24 MOYA SEM PINE MNG PFR NEC RU"/>
    <n v="0.73969700000000005"/>
    <m/>
    <n v="0.73969700000000005"/>
    <m/>
    <m/>
    <m/>
    <n v="0"/>
    <n v="0"/>
    <n v="0"/>
    <n v="0"/>
    <n v="0"/>
    <n v="0"/>
  </r>
  <r>
    <x v="0"/>
    <x v="1"/>
    <x v="5"/>
    <s v="Moya Semya"/>
    <s v="1849501"/>
    <s v="1.93 BRK X6 MOYA SEM BER FRU MIX NECT RU"/>
    <n v="2.0394510000000001"/>
    <n v="6.1183529999999999"/>
    <n v="2.0394510000000001"/>
    <m/>
    <m/>
    <m/>
    <n v="0"/>
    <n v="0"/>
    <n v="0"/>
    <n v="0"/>
    <n v="0"/>
    <n v="0"/>
  </r>
  <r>
    <x v="0"/>
    <x v="1"/>
    <x v="5"/>
    <s v="Moya Semya"/>
    <s v="1850101"/>
    <s v="1.93 BRK X6 MOYA SEM APP PEA APR NEC RU"/>
    <m/>
    <m/>
    <m/>
    <n v="0"/>
    <n v="0"/>
    <n v="0"/>
    <n v="4.4870999999999999"/>
    <n v="2.6644999999999999"/>
    <n v="3.46"/>
    <n v="4.1371960000000003"/>
    <n v="7.4053620000000002"/>
    <n v="2.4130250000000002"/>
  </r>
  <r>
    <x v="0"/>
    <x v="1"/>
    <x v="5"/>
    <s v="Moya Semya"/>
    <s v="1850901"/>
    <s v="1.93 BRK X6 MOYA SEM AP ARON CHE NEC RU"/>
    <m/>
    <n v="2.0394510000000001"/>
    <m/>
    <n v="0"/>
    <n v="0.83844399999999997"/>
    <n v="18.134882999999999"/>
    <n v="4.9137579999999996"/>
    <n v="4.9364480000000004"/>
    <n v="6.8944450000000002"/>
    <n v="8.2743280000000006"/>
    <n v="14.822786000000001"/>
    <n v="4.809545"/>
  </r>
  <r>
    <x v="0"/>
    <x v="1"/>
    <x v="5"/>
    <s v="Moya Semya"/>
    <s v="1851601"/>
    <s v="1.93 BRK X6 MOYA SEMYA TOMATO NECT RU"/>
    <m/>
    <m/>
    <m/>
    <n v="0"/>
    <n v="0"/>
    <n v="0"/>
    <n v="4.6075100000000004"/>
    <n v="7.838508"/>
    <n v="8.4579050000000002"/>
    <n v="0"/>
    <n v="0"/>
    <n v="0"/>
  </r>
  <r>
    <x v="0"/>
    <x v="1"/>
    <x v="5"/>
    <s v="Moya Semya"/>
    <s v="1851701"/>
    <s v="1.93 BRK X6 MOYA SEMYA APP NECT MIX RU"/>
    <n v="2.0394510000000001"/>
    <n v="6.1183529999999999"/>
    <n v="16.315608000000001"/>
    <n v="17.842889"/>
    <n v="8.3822290000000006"/>
    <n v="28.823844999999999"/>
    <n v="5.2311399999999999"/>
    <n v="10.967815999999999"/>
    <n v="13.173914999999999"/>
    <n v="15.859232"/>
    <n v="28.425609999999999"/>
    <n v="9.207395"/>
  </r>
  <r>
    <x v="0"/>
    <x v="1"/>
    <x v="5"/>
    <s v="Moya Semya"/>
    <s v="1852401"/>
    <s v="175 BRK X24 MOYA SEMYA APPLE NECT MIX RU"/>
    <n v="1.4793940000000001"/>
    <n v="2.9587880000000002"/>
    <n v="2.9587880000000002"/>
    <n v="0.55805499999999997"/>
    <n v="2.7466710000000001"/>
    <n v="10.172973000000001"/>
    <n v="3.994418"/>
    <n v="1.4561900000000001"/>
    <n v="5.7410899999999998"/>
    <n v="3.6315680000000001"/>
    <n v="5.230963"/>
    <n v="2.56128"/>
  </r>
  <r>
    <x v="0"/>
    <x v="1"/>
    <x v="5"/>
    <s v="Moya Semya"/>
    <s v="1875001"/>
    <s v="950 BRK X8 MOYA SEM PINE MNG PFR RU"/>
    <m/>
    <n v="4.0154969999999999"/>
    <n v="4.0154969999999999"/>
    <n v="1.3384990000000001"/>
    <m/>
    <m/>
    <n v="0"/>
    <n v="0"/>
    <n v="0"/>
    <n v="0"/>
    <n v="0"/>
    <n v="0"/>
  </r>
  <r>
    <x v="0"/>
    <x v="1"/>
    <x v="5"/>
    <s v="Moya Semya"/>
    <s v="1875101"/>
    <s v="950 BRK X8 MOYA SEM BER FRU MIX RU"/>
    <n v="10.707992000000001"/>
    <n v="9.3694930000000003"/>
    <n v="46.847465"/>
    <n v="6.6924950000000001"/>
    <m/>
    <m/>
    <n v="0"/>
    <n v="0"/>
    <n v="0"/>
    <n v="0"/>
    <n v="0"/>
    <n v="0"/>
  </r>
  <r>
    <x v="0"/>
    <x v="1"/>
    <x v="5"/>
    <s v="Moya Semya"/>
    <s v="1875201"/>
    <s v="950 BRK X8 MOYA SEMYA MULTIFR RU"/>
    <n v="6.6924950000000001"/>
    <n v="6.6924950000000001"/>
    <n v="14.723489000000001"/>
    <n v="11.092328"/>
    <n v="18.193608000000001"/>
    <n v="30.184774999999998"/>
    <n v="10.221552000000001"/>
    <n v="33.760719999999999"/>
    <n v="43.763494999999999"/>
    <n v="19.284016000000001"/>
    <n v="30.322807999999998"/>
    <n v="18.192454999999999"/>
  </r>
  <r>
    <x v="0"/>
    <x v="1"/>
    <x v="5"/>
    <s v="Moya Semya"/>
    <s v="1875301"/>
    <s v="950 BRK X8 MOYA SEMYA TOMATO RU"/>
    <n v="12.046491"/>
    <n v="13.38499"/>
    <n v="16.061987999999999"/>
    <n v="7.7804859999999998"/>
    <n v="25.380192000000001"/>
    <n v="42.066918000000001"/>
    <n v="14.281796"/>
    <n v="24.052816"/>
    <n v="36.061630000000001"/>
    <n v="15.882256"/>
    <n v="24.983032000000001"/>
    <n v="14.98883"/>
  </r>
  <r>
    <x v="0"/>
    <x v="1"/>
    <x v="5"/>
    <s v="Moya Semya"/>
    <s v="1875401"/>
    <s v="950 BRK X8 MOYA SEM APPLE ARON CHER RU"/>
    <n v="6.6924950000000001"/>
    <n v="10.707992000000001"/>
    <n v="13.38499"/>
    <n v="4.1742660000000003"/>
    <n v="17.675283"/>
    <n v="44.207574999999999"/>
    <n v="16.021868000000001"/>
    <n v="15.956047999999999"/>
    <n v="30.986825"/>
    <n v="13.641264"/>
    <n v="21.455500000000001"/>
    <n v="12.872254999999999"/>
  </r>
  <r>
    <x v="0"/>
    <x v="1"/>
    <x v="5"/>
    <s v="Moya Semya"/>
    <s v="1875601"/>
    <s v="950 BRK X8 MOYA SEM APPL PEACH APRIC RU"/>
    <n v="1.3384990000000001"/>
    <n v="1.3384990000000001"/>
    <n v="1.3384990000000001"/>
    <n v="0.48086899999999999"/>
    <n v="2.7216640000000001"/>
    <n v="20.329594"/>
    <n v="14.566386"/>
    <n v="9.0056159999999998"/>
    <n v="15.72396"/>
    <n v="6.9643160000000002"/>
    <n v="10.945232000000001"/>
    <n v="6.5637600000000003"/>
  </r>
  <r>
    <x v="0"/>
    <x v="1"/>
    <x v="5"/>
    <s v="Moya Semya"/>
    <s v="1875701"/>
    <s v="950 BRK X8 MOYA SEMYA APPLE MIX RU"/>
    <n v="13.38499"/>
    <n v="37.477972000000001"/>
    <n v="48.185963999999998"/>
    <n v="24.796157999999998"/>
    <n v="59.442349999999998"/>
    <n v="62.511088000000001"/>
    <n v="17.663464000000001"/>
    <n v="38.180745999999999"/>
    <n v="45.224290000000003"/>
    <n v="19.939105999999999"/>
    <n v="31.313400000000001"/>
    <n v="18.8019"/>
  </r>
  <r>
    <x v="0"/>
    <x v="1"/>
    <x v="5"/>
    <s v="Moya Semya"/>
    <s v="1890203"/>
    <s v="950 BRK X8 MOYA SEMYA ORANGE NEW RU"/>
    <m/>
    <m/>
    <m/>
    <n v="1.3384990000000001"/>
    <n v="0"/>
    <n v="0"/>
    <n v="16.340188000000001"/>
    <n v="10.251950000000001"/>
    <n v="8.3213100000000004"/>
    <n v="8.0129999999999999"/>
    <n v="6.3816839999999999"/>
    <n v="3.8900899999999998"/>
  </r>
  <r>
    <x v="0"/>
    <x v="1"/>
    <x v="5"/>
    <s v="Moya Semya"/>
    <s v="2072001"/>
    <s v="175 BRK X24 MOYA SEM APP ARO CHER NEC RU"/>
    <m/>
    <n v="2.2190910000000001"/>
    <n v="1.4793940000000001"/>
    <n v="0"/>
    <n v="1.1967179999999999"/>
    <n v="1.5870489999999999"/>
    <n v="0.12998399999999999"/>
    <n v="3.1601999999999998E-2"/>
    <n v="0.78008999999999995"/>
    <n v="0.68025000000000002"/>
    <n v="0.83011999999999997"/>
    <n v="0.51998"/>
  </r>
  <r>
    <x v="0"/>
    <x v="1"/>
    <x v="5"/>
    <s v="Moya Semya"/>
    <s v="2072901"/>
    <s v="950 BRK X8 MOYA SEMYA APPLE POM NECT RU"/>
    <n v="1.3384990000000001"/>
    <n v="4.0154969999999999"/>
    <n v="1.3384990000000001"/>
    <n v="0"/>
    <n v="3.5013939999999999"/>
    <n v="15.793441"/>
    <n v="12.847868"/>
    <n v="13.30871"/>
    <n v="30.334879999999998"/>
    <n v="15.796072000000001"/>
    <n v="23.306180000000001"/>
    <n v="14.60046"/>
  </r>
  <r>
    <x v="0"/>
    <x v="1"/>
    <x v="5"/>
    <s v="Moya Semya"/>
    <s v="2215001"/>
    <s v="175 BRK X24 MOYA SEMYA EXOTIC NEW RU"/>
    <m/>
    <m/>
    <m/>
    <n v="0"/>
    <n v="0"/>
    <n v="0"/>
    <n v="2.4014280000000001"/>
    <n v="3.22465"/>
    <n v="4.0105849999999998"/>
    <n v="2.6709580000000002"/>
    <n v="2.2605400000000002"/>
    <n v="1.370045"/>
  </r>
  <r>
    <x v="0"/>
    <x v="1"/>
    <x v="5"/>
    <s v="Moya Semya"/>
    <s v="2215101"/>
    <s v="175 BRK X24 MOYA SEMYA BERRY NEW RU"/>
    <m/>
    <m/>
    <m/>
    <n v="0"/>
    <n v="0"/>
    <n v="0"/>
    <n v="3.1119219999999999"/>
    <n v="5.9138599999999997"/>
    <n v="5.5108800000000002"/>
    <n v="4.8417899999999996"/>
    <n v="3.5708500000000001"/>
    <n v="2.1700499999999998"/>
  </r>
  <r>
    <x v="0"/>
    <x v="1"/>
    <x v="5"/>
    <s v="Moya Semya"/>
    <s v="2215201"/>
    <s v="1.93 BRK X6 MOYA SEMYA BERRY NEW RU"/>
    <m/>
    <m/>
    <m/>
    <n v="2.0394510000000001"/>
    <n v="0"/>
    <n v="0"/>
    <n v="10.286272"/>
    <n v="13.150948"/>
    <n v="11.871805"/>
    <n v="6.4724380000000004"/>
    <n v="9.9724900000000005"/>
    <n v="6.0701900000000002"/>
  </r>
  <r>
    <x v="0"/>
    <x v="1"/>
    <x v="5"/>
    <s v="Moya Semya"/>
    <s v="2215301"/>
    <s v="1.93 BRK X6 MOYA SEMYA EXOTIC NEW RU"/>
    <m/>
    <m/>
    <m/>
    <n v="0"/>
    <n v="0"/>
    <n v="0"/>
    <n v="7.7647360000000001"/>
    <n v="7.006176"/>
    <n v="5.1308400000000001"/>
    <n v="5.6020519999999996"/>
    <n v="4.7311240000000003"/>
    <n v="2.8800599999999998"/>
  </r>
  <r>
    <x v="0"/>
    <x v="1"/>
    <x v="5"/>
    <s v="Moya Semya"/>
    <s v="2215401"/>
    <s v="950 BRK X8 MOYA SEMYA EXOTIC NEW RU"/>
    <m/>
    <m/>
    <m/>
    <n v="1.3384990000000001"/>
    <n v="0"/>
    <n v="0"/>
    <n v="16.390156000000001"/>
    <n v="16.690967000000001"/>
    <n v="11.791925000000001"/>
    <n v="12.674898000000001"/>
    <n v="11.403052000000001"/>
    <n v="6.9402200000000001"/>
  </r>
  <r>
    <x v="0"/>
    <x v="1"/>
    <x v="5"/>
    <s v="Moya Semya"/>
    <s v="2215501"/>
    <s v="950 BRK X8 MOYA SEMYA BERRY NEW RU"/>
    <m/>
    <m/>
    <m/>
    <n v="0"/>
    <n v="0"/>
    <n v="0"/>
    <n v="15.059203999999999"/>
    <n v="10.546036000000001"/>
    <n v="10.50174"/>
    <n v="7.642976"/>
    <n v="7.4920280000000004"/>
    <n v="4.5601349999999998"/>
  </r>
  <r>
    <x v="0"/>
    <x v="1"/>
    <x v="5"/>
    <s v="Powerade"/>
    <s v="862204"/>
    <s v="500 PET X12 POWERADE ICE STORM RU"/>
    <n v="7.3969699999999996"/>
    <n v="6.3402599999999998"/>
    <n v="10.5671"/>
    <n v="7.3284289999999999"/>
    <n v="10.059153999999999"/>
    <n v="11.258353"/>
    <n v="5.8045369999999998"/>
    <n v="6.5079830000000003"/>
    <n v="4.5605000000000002"/>
    <n v="7.5168860000000004"/>
    <n v="6.6760060000000001"/>
    <n v="4.8942569999999996"/>
  </r>
  <r>
    <x v="0"/>
    <x v="1"/>
    <x v="5"/>
    <s v="Rich"/>
    <s v="1225204"/>
    <s v="1.0 BRK X12 RICH POMEGRANATE RU"/>
    <m/>
    <m/>
    <m/>
    <n v="0"/>
    <n v="0"/>
    <n v="0"/>
    <n v="0.24063999999999999"/>
    <n v="0.33050400000000002"/>
    <n v="0.56384500000000004"/>
    <n v="0.40228799999999998"/>
    <n v="0.48320000000000002"/>
    <n v="0.61765499999999995"/>
  </r>
  <r>
    <x v="0"/>
    <x v="1"/>
    <x v="5"/>
    <s v="Rich"/>
    <s v="1501301"/>
    <s v="1.0 BRK X12 RICH ORANGE MANGO NECT RU"/>
    <m/>
    <m/>
    <m/>
    <n v="0"/>
    <n v="0"/>
    <n v="0"/>
    <n v="3.7536640000000001"/>
    <n v="5.0706720000000001"/>
    <n v="8.7142599999999995"/>
    <n v="5.7806199999999999"/>
    <n v="7.0187419999999996"/>
    <n v="8.9109149999999993"/>
  </r>
  <r>
    <x v="0"/>
    <x v="1"/>
    <x v="5"/>
    <s v="Rich"/>
    <s v="1655301"/>
    <s v="200 NRG X12 RICH TOMATO JC RU"/>
    <n v="2.1134200000000001"/>
    <n v="0.422684"/>
    <n v="0.84536800000000001"/>
    <n v="0.422684"/>
    <n v="0.70321900000000004"/>
    <n v="1.006958"/>
    <n v="0.17505599999999999"/>
    <n v="0.28919600000000001"/>
    <n v="0.37156299999999998"/>
    <n v="0.66658799999999996"/>
    <n v="0.35037400000000002"/>
    <n v="0.48587000000000002"/>
  </r>
  <r>
    <x v="0"/>
    <x v="1"/>
    <x v="5"/>
    <s v="Rich"/>
    <s v="1658101"/>
    <s v="200 NRG X12 RICH ORANGE JC RU"/>
    <n v="2.1134200000000001"/>
    <n v="2.9587880000000002"/>
    <n v="2.9587880000000002"/>
    <n v="2.779919"/>
    <n v="1.77763"/>
    <n v="1.2497210000000001"/>
    <n v="0.52531600000000001"/>
    <n v="0.84675199999999995"/>
    <n v="1.102206"/>
    <n v="1.4135679999999999"/>
    <n v="0.73681600000000003"/>
    <n v="1.029415"/>
  </r>
  <r>
    <x v="0"/>
    <x v="1"/>
    <x v="5"/>
    <s v="Rich"/>
    <s v="1658301"/>
    <s v="200 NRG X12 RICH APPLE JC RU"/>
    <n v="2.9587880000000002"/>
    <n v="2.9587880000000002"/>
    <n v="5.0722079999999998"/>
    <n v="2.835896"/>
    <n v="2.5469590000000002"/>
    <n v="2.3759060000000001"/>
    <n v="0.65669599999999995"/>
    <n v="1.0741160000000001"/>
    <n v="1.384125"/>
    <n v="1.827326"/>
    <n v="0.95432399999999995"/>
    <n v="1.3341750000000001"/>
  </r>
  <r>
    <x v="0"/>
    <x v="1"/>
    <x v="5"/>
    <s v="Rich"/>
    <s v="1704601"/>
    <s v="200 NRG X12 RICH CHERRY NECT RU"/>
    <n v="1.268052"/>
    <m/>
    <n v="0.84536800000000001"/>
    <n v="8.7853000000000001E-2"/>
    <n v="0.46255099999999999"/>
    <n v="2.4017200000000001"/>
    <n v="0.61285599999999996"/>
    <n v="0.99148000000000003"/>
    <n v="1.29437"/>
    <n v="1.792727"/>
    <n v="0.94232499999999997"/>
    <n v="1.3176779999999999"/>
  </r>
  <r>
    <x v="0"/>
    <x v="1"/>
    <x v="5"/>
    <s v="Rich"/>
    <s v="1709801"/>
    <s v="200 NRG X12 RICH PEACH NECT RU"/>
    <n v="0.84536800000000001"/>
    <m/>
    <n v="0.422684"/>
    <n v="0.93530599999999997"/>
    <n v="0.35230699999999998"/>
    <n v="0.464638"/>
    <n v="0.186"/>
    <n v="0.29952400000000001"/>
    <n v="0.39731"/>
    <n v="0.57451200000000002"/>
    <n v="0.30199999999999999"/>
    <n v="0.42001500000000003"/>
  </r>
  <r>
    <x v="0"/>
    <x v="1"/>
    <x v="5"/>
    <s v="Rich"/>
    <s v="1714901"/>
    <s v="200 NRG X12 RICH PINEAPPLE JC RU"/>
    <m/>
    <m/>
    <m/>
    <n v="0"/>
    <n v="0"/>
    <n v="0"/>
    <n v="0.164106"/>
    <n v="0.27883200000000002"/>
    <n v="0.35888999999999999"/>
    <n v="0.689496"/>
    <n v="0.36244799999999999"/>
    <n v="0.50233000000000005"/>
  </r>
  <r>
    <x v="0"/>
    <x v="1"/>
    <x v="5"/>
    <s v="Rich"/>
    <s v="1851001"/>
    <s v="300 PET X12 RICH CHERRY NECT RU"/>
    <m/>
    <m/>
    <n v="2.5361039999999999"/>
    <n v="1.2520340000000001"/>
    <n v="1.018831"/>
    <n v="4.3454600000000001"/>
    <n v="0.73327299999999995"/>
    <n v="0.175538"/>
    <n v="0.140956"/>
    <n v="4.5999999999999999E-2"/>
    <n v="0.56782299999999997"/>
    <n v="1.655348"/>
  </r>
  <r>
    <x v="0"/>
    <x v="1"/>
    <x v="5"/>
    <s v="Rich"/>
    <s v="1851201"/>
    <s v="300 PET X12 RICH APPLE JC RU"/>
    <m/>
    <m/>
    <n v="4.4381820000000003"/>
    <n v="1.0250140000000001"/>
    <n v="1.0637700000000001"/>
    <n v="2.0108730000000001"/>
    <n v="2.7579250000000002"/>
    <n v="0.68162599999999995"/>
    <n v="0.52525599999999995"/>
    <n v="6.8951999999999999E-2"/>
    <n v="0.85775800000000002"/>
    <n v="2.5283250000000002"/>
  </r>
  <r>
    <x v="0"/>
    <x v="1"/>
    <x v="5"/>
    <s v="Rich"/>
    <s v="1852201"/>
    <s v="300 PET X12 RICH ORANGE JC RU"/>
    <m/>
    <m/>
    <n v="2.5361039999999999"/>
    <n v="1.1893100000000001"/>
    <n v="1.078384"/>
    <n v="1.456124"/>
    <n v="1.2915080000000001"/>
    <n v="0.32017200000000001"/>
    <n v="0.24351500000000001"/>
    <n v="0.12631400000000001"/>
    <n v="1.3651359999999999"/>
    <n v="4.01898"/>
  </r>
  <r>
    <x v="0"/>
    <x v="1"/>
    <x v="5"/>
    <s v="Rich"/>
    <s v="1880501"/>
    <s v="300 PET X12 RICH ORANGE MANGO NECT RU"/>
    <m/>
    <m/>
    <m/>
    <n v="0.63402599999999998"/>
    <n v="0"/>
    <n v="0"/>
    <n v="0.42665799999999998"/>
    <n v="0.103244"/>
    <n v="7.6945E-2"/>
    <n v="2.3004E-2"/>
    <n v="0.25361400000000001"/>
    <n v="0.73296499999999998"/>
  </r>
  <r>
    <x v="0"/>
    <x v="1"/>
    <x v="5"/>
    <s v="Rich"/>
    <s v="2206101"/>
    <s v="330 CAN X12 RICH GRAPLEM RU"/>
    <m/>
    <m/>
    <n v="0.69742899999999997"/>
    <n v="0.69742899999999997"/>
    <n v="0"/>
    <n v="0"/>
    <n v="0"/>
    <n v="0"/>
    <n v="0"/>
    <n v="0"/>
    <n v="0"/>
    <n v="0"/>
  </r>
  <r>
    <x v="0"/>
    <x v="1"/>
    <x v="5"/>
    <s v="Rich"/>
    <s v="2206201"/>
    <s v="330 CAN X12 RICH CHER GR RU"/>
    <m/>
    <m/>
    <m/>
    <n v="0.69742899999999997"/>
    <n v="0"/>
    <n v="0"/>
    <n v="0"/>
    <n v="0"/>
    <n v="0"/>
    <n v="0"/>
    <n v="0"/>
    <n v="0"/>
  </r>
  <r>
    <x v="0"/>
    <x v="1"/>
    <x v="5"/>
    <s v="Rich"/>
    <s v="735205"/>
    <s v="1.0 BRK X12 RICH ORANGE JC RU"/>
    <n v="2.1134200000000001"/>
    <n v="10.5671"/>
    <n v="4.2268400000000002"/>
    <n v="7.073366"/>
    <n v="3.2597740000000002"/>
    <n v="19.529157999999999"/>
    <n v="7.0259900000000002"/>
    <n v="9.4909520000000001"/>
    <n v="16.300585000000002"/>
    <n v="28.971736"/>
    <n v="35.202795999999999"/>
    <n v="44.694665000000001"/>
  </r>
  <r>
    <x v="0"/>
    <x v="1"/>
    <x v="5"/>
    <s v="Rich"/>
    <s v="736004"/>
    <s v="1.0 BRK X12 RICH PINEAPPLE JC RU"/>
    <m/>
    <n v="2.1134200000000001"/>
    <n v="2.1134200000000001"/>
    <n v="4.2268400000000002"/>
    <n v="0.45812799999999998"/>
    <n v="15.180076"/>
    <n v="1.444604"/>
    <n v="1.9518340000000001"/>
    <n v="3.357545"/>
    <n v="3.5165000000000002"/>
    <n v="4.2764680000000004"/>
    <n v="5.4354699999999996"/>
  </r>
  <r>
    <x v="0"/>
    <x v="1"/>
    <x v="5"/>
    <s v="Rich"/>
    <s v="750005"/>
    <s v="1.0 BRK X12 RICH APPLE JC RU"/>
    <m/>
    <n v="10.5671"/>
    <n v="19.020779999999998"/>
    <n v="23.141325999999999"/>
    <n v="6.5050499999999998"/>
    <n v="21.829124"/>
    <n v="7.9124980000000003"/>
    <n v="10.689018000000001"/>
    <n v="18.351130000000001"/>
    <n v="15.686774"/>
    <n v="19.063248000000002"/>
    <n v="24.204435"/>
  </r>
  <r>
    <x v="0"/>
    <x v="1"/>
    <x v="5"/>
    <s v="Rich"/>
    <s v="752004"/>
    <s v="1.0 BRK X12 RICH CHERRY NECT RU"/>
    <n v="2.1134200000000001"/>
    <n v="8.4536800000000003"/>
    <n v="14.793939999999999"/>
    <n v="13.121779999999999"/>
    <n v="5.1225459999999998"/>
    <n v="27.014697000000002"/>
    <n v="9.7292459999999998"/>
    <n v="13.146882"/>
    <n v="22.56737"/>
    <n v="15.893694"/>
    <n v="19.316890000000001"/>
    <n v="24.525635000000001"/>
  </r>
  <r>
    <x v="0"/>
    <x v="1"/>
    <x v="5"/>
    <s v="Rich"/>
    <s v="752606"/>
    <s v="1.0 BRK X12 RICH PEACH NECT RU"/>
    <m/>
    <m/>
    <n v="2.1134200000000001"/>
    <n v="2.1134200000000001"/>
    <n v="0"/>
    <n v="0"/>
    <n v="0.67843200000000004"/>
    <n v="0.90880399999999995"/>
    <n v="1.5634969999999999"/>
    <n v="1.413546"/>
    <n v="1.715352"/>
    <n v="2.1823999999999999"/>
  </r>
  <r>
    <x v="0"/>
    <x v="1"/>
    <x v="5"/>
    <s v="Rich"/>
    <s v="752905"/>
    <s v="1.0 BRK X12 RICH TOMATO JC RU"/>
    <n v="2.1134200000000001"/>
    <n v="4.2268400000000002"/>
    <n v="10.5671"/>
    <n v="8.349342"/>
    <n v="3.7073719999999999"/>
    <n v="9.7392439999999993"/>
    <n v="3.63334"/>
    <n v="4.9055840000000002"/>
    <n v="8.419575"/>
    <n v="6.9297120000000003"/>
    <n v="8.420166"/>
    <n v="10.689780000000001"/>
  </r>
  <r>
    <x v="0"/>
    <x v="1"/>
    <x v="5"/>
    <s v="Rich"/>
    <s v="754405"/>
    <s v="1.0 BRK X12 RICH GRAPEFRUIT JC RU"/>
    <n v="2.1134200000000001"/>
    <m/>
    <m/>
    <n v="2.1134200000000001"/>
    <n v="0.45536399999999999"/>
    <n v="11.886034"/>
    <n v="2.834276"/>
    <n v="3.8210959999999998"/>
    <n v="6.56128"/>
    <n v="7.1251559999999996"/>
    <n v="8.6497200000000003"/>
    <n v="10.986295"/>
  </r>
  <r>
    <x v="0"/>
    <x v="1"/>
    <x v="5"/>
    <s v="Rich"/>
    <s v="979806"/>
    <s v="1.0 BRK X12 RICH MULTIFRUIT VIT A JC RU"/>
    <m/>
    <m/>
    <m/>
    <n v="6.3402599999999998"/>
    <n v="0"/>
    <n v="0"/>
    <n v="1.1381920000000001"/>
    <n v="1.5387120000000001"/>
    <n v="2.6399349999999999"/>
    <n v="0.83895799999999998"/>
    <n v="1.0146679999999999"/>
    <n v="1.2929900000000001"/>
  </r>
  <r>
    <x v="0"/>
    <x v="1"/>
    <x v="5"/>
    <s v="Schweppes-KO"/>
    <s v="1716807"/>
    <s v="330 CAN X12 SCHWEPPES MOJITO RU"/>
    <n v="0.69742899999999997"/>
    <n v="1.3948579999999999"/>
    <n v="2.0922869999999998"/>
    <n v="3.1675279999999999"/>
    <n v="1.520459"/>
    <n v="4.0371290000000002"/>
    <n v="5.0279160000000003"/>
    <n v="7.0226759999999997"/>
    <n v="5.5302249999999997"/>
    <n v="5.9721099999999998"/>
    <n v="5.4217959999999996"/>
    <n v="4.5446949999999999"/>
  </r>
  <r>
    <x v="0"/>
    <x v="1"/>
    <x v="5"/>
    <s v="Schweppes-KO"/>
    <s v="1742602"/>
    <s v="330 CAN X12 SCHWEPPES TONIC WATER RU"/>
    <n v="1.3948579999999999"/>
    <n v="2.7897159999999999"/>
    <n v="4.8820030000000001"/>
    <n v="2.7116030000000002"/>
    <n v="1.87016"/>
    <n v="6.9944519999999999"/>
    <n v="6.5359119999999997"/>
    <n v="8.8381159999999994"/>
    <n v="8.7856480000000001"/>
    <n v="12.903642"/>
    <n v="11.867851999999999"/>
    <n v="11.87013"/>
  </r>
  <r>
    <x v="0"/>
    <x v="1"/>
    <x v="5"/>
    <s v="Schweppes-KO"/>
    <s v="1960204"/>
    <s v="330 CAN X12 SCHWEPPES POMEGRANATE RU"/>
    <n v="21.620298999999999"/>
    <n v="11.856293000000001"/>
    <n v="16.738295999999998"/>
    <n v="7.1960470000000001"/>
    <n v="15.452919"/>
    <n v="16.766677000000001"/>
    <n v="21.958639000000002"/>
    <n v="29.171731999999999"/>
    <n v="23.9"/>
    <n v="12.063264"/>
    <n v="11.226012000000001"/>
    <n v="11.298176"/>
  </r>
  <r>
    <x v="0"/>
    <x v="1"/>
    <x v="5"/>
    <s v="Schweppes-KO"/>
    <s v="2018701"/>
    <s v="900 PET X12 SCHWEPPES BITTER LEMON RU"/>
    <n v="173.08909800000001"/>
    <n v="180.69740999999999"/>
    <n v="252.97637399999999"/>
    <n v="203.184507"/>
    <n v="186.499788"/>
    <n v="289.22255999999999"/>
    <n v="290.21158000000003"/>
    <n v="296.03944000000001"/>
    <n v="214.02383800000001"/>
    <n v="198.57561799999999"/>
    <n v="184.36520400000001"/>
    <n v="185.388237"/>
  </r>
  <r>
    <x v="0"/>
    <x v="1"/>
    <x v="5"/>
    <s v="Schweppes-KO"/>
    <s v="2019001"/>
    <s v="900 PET X12 SCHWEPPES MOJITO RU"/>
    <n v="3.8041559999999999"/>
    <n v="1.9020779999999999"/>
    <n v="13.314546"/>
    <n v="12.086657000000001"/>
    <n v="6.7261220000000002"/>
    <n v="56.018388000000002"/>
    <n v="52.001007999999999"/>
    <n v="53.506447999999999"/>
    <n v="34.73057"/>
    <n v="43.123302000000002"/>
    <n v="39.345861999999997"/>
    <n v="34.729019999999998"/>
  </r>
  <r>
    <x v="0"/>
    <x v="1"/>
    <x v="5"/>
    <s v="Schweppes-KO"/>
    <s v="2019101"/>
    <s v="900 PET X12 SCHWEPPES POMEGRANATE RU"/>
    <n v="51.356105999999997"/>
    <n v="49.454028000000001"/>
    <n v="51.356105999999997"/>
    <n v="51.656298999999997"/>
    <n v="53.006754000000001"/>
    <n v="189.716409"/>
    <n v="214.59250800000001"/>
    <n v="208.38218800000001"/>
    <n v="141.977555"/>
    <n v="95.017328000000006"/>
    <n v="88.933263999999994"/>
    <n v="94.008940999999993"/>
  </r>
  <r>
    <x v="0"/>
    <x v="1"/>
    <x v="5"/>
    <s v="Schweppes-KO"/>
    <s v="2019601"/>
    <s v="900 PET X12 SCHWEPPES TONIC WATER RU"/>
    <n v="106.516368"/>
    <n v="72.278964000000002"/>
    <n v="123.63507"/>
    <n v="75.446959000000007"/>
    <n v="88.811285999999996"/>
    <n v="215.77588"/>
    <n v="166.34752399999999"/>
    <n v="166.4468"/>
    <n v="137.25902500000001"/>
    <n v="73.718412000000001"/>
    <n v="68.161187999999996"/>
    <n v="71.702785000000006"/>
  </r>
  <r>
    <x v="0"/>
    <x v="1"/>
    <x v="5"/>
    <s v="Schweppes-KO"/>
    <s v="2078201"/>
    <s v="330 CAN X12 SCHWEPPES SPRITZ ORIGINAL RU"/>
    <n v="1.3948579999999999"/>
    <n v="2.7897159999999999"/>
    <n v="2.7897159999999999"/>
    <n v="5.3939139999999997"/>
    <n v="5.0213950000000001"/>
    <n v="10.546798000000001"/>
    <n v="1.306332"/>
    <n v="1.5236019999999999"/>
    <n v="1.8705579999999999"/>
    <n v="1.3054460000000001"/>
    <n v="1.522878"/>
    <n v="1.868913"/>
  </r>
  <r>
    <x v="0"/>
    <x v="1"/>
    <x v="5"/>
    <s v="Schweppes-KO"/>
    <s v="2078301"/>
    <s v="900 PET X12 SCHWEPPES SPRITZ ORIGINAL RU"/>
    <n v="3.8041559999999999"/>
    <n v="17.118701999999999"/>
    <n v="24.727014"/>
    <n v="20.099323999999999"/>
    <n v="13.95453"/>
    <n v="26.275514000000001"/>
    <n v="10.363612"/>
    <n v="10.801564000000001"/>
    <n v="16.484908000000001"/>
    <n v="10.356579999999999"/>
    <n v="10.796436"/>
    <n v="16.470403000000001"/>
  </r>
  <r>
    <x v="0"/>
    <x v="1"/>
    <x v="5"/>
    <s v="Schweppes-KO"/>
    <s v="305802"/>
    <s v="250 NRG X12 SCHWEPPES TONIC RU"/>
    <n v="0.52835500000000002"/>
    <n v="0.52835500000000002"/>
    <n v="1.5850649999999999"/>
    <n v="0.71168900000000002"/>
    <n v="0.64907499999999996"/>
    <n v="1.7567619999999999"/>
    <n v="3.9327459999999999"/>
    <n v="3.5029300000000001"/>
    <n v="3.7568999999999999"/>
    <n v="1.908458"/>
    <n v="1.471924"/>
    <n v="4.2807399999999998"/>
  </r>
  <r>
    <x v="0"/>
    <x v="1"/>
    <x v="5"/>
    <s v="Schweppes-KO"/>
    <s v="352403"/>
    <s v="250 NRG X12 SCHWEPPES BITTER LEMON RU"/>
    <m/>
    <m/>
    <n v="2.641775"/>
    <n v="0.63264600000000004"/>
    <n v="0.35405300000000001"/>
    <n v="0.119292"/>
    <n v="0.43165999999999999"/>
    <n v="0.31573200000000001"/>
    <n v="0.39011499999999999"/>
    <n v="1.5071920000000001"/>
    <n v="0.67307899999999998"/>
    <n v="1.8880650000000001"/>
  </r>
  <r>
    <x v="0"/>
    <x v="1"/>
    <x v="5"/>
    <s v="Schweppes-KO"/>
    <s v="780013"/>
    <s v="330 CAN X12 SCHWEPPES BITTER LEMON RU"/>
    <n v="10.461435"/>
    <n v="14.646008999999999"/>
    <n v="10.461435"/>
    <n v="7.9895230000000002"/>
    <n v="10.567512000000001"/>
    <n v="11.700346"/>
    <n v="16.123743999999999"/>
    <n v="22.511410000000001"/>
    <n v="19.480305000000001"/>
    <n v="9.29392"/>
    <n v="8.6311300000000006"/>
    <n v="8.2186800000000009"/>
  </r>
  <r>
    <x v="0"/>
    <x v="1"/>
    <x v="5"/>
    <s v="Sprite"/>
    <s v="1324603"/>
    <s v="1.5 PET X9 SPRITE RU"/>
    <n v="28.531175999999999"/>
    <n v="21.398382000000002"/>
    <n v="68.950342000000006"/>
    <n v="59.969118999999999"/>
    <n v="35.414217999999998"/>
    <n v="150.14663899999999"/>
    <n v="114.955816"/>
    <n v="136.71346399999999"/>
    <n v="105.14267"/>
    <n v="47.705094000000003"/>
    <n v="54.048202000000003"/>
    <n v="47.083424000000001"/>
  </r>
  <r>
    <x v="0"/>
    <x v="1"/>
    <x v="5"/>
    <s v="Sprite"/>
    <s v="17333"/>
    <s v="330 CAN X24 SPRITE RU"/>
    <n v="1.394857"/>
    <m/>
    <m/>
    <n v="0"/>
    <n v="0"/>
    <n v="0"/>
    <n v="0"/>
    <n v="0"/>
    <n v="0"/>
    <n v="0"/>
    <n v="0"/>
    <n v="0"/>
  </r>
  <r>
    <x v="0"/>
    <x v="1"/>
    <x v="5"/>
    <s v="Sprite"/>
    <s v="175929"/>
    <s v="2.0 PET X6 SPRITE RU"/>
    <n v="52.835500000000003"/>
    <n v="63.4026"/>
    <n v="133.14546000000001"/>
    <n v="76.885042999999996"/>
    <n v="61.917883000000003"/>
    <n v="296.178901"/>
    <n v="214.79193799999999"/>
    <n v="161.226136"/>
    <n v="198.43195"/>
    <n v="64.006550000000004"/>
    <n v="44.088458000000003"/>
    <n v="127.576555"/>
  </r>
  <r>
    <x v="0"/>
    <x v="1"/>
    <x v="5"/>
    <s v="Sprite"/>
    <s v="1803201"/>
    <s v="330 NRG X12 SPRITE RU"/>
    <n v="2.7897159999999999"/>
    <n v="0.69742899999999997"/>
    <n v="3.4871449999999999"/>
    <n v="2.6878690000000001"/>
    <n v="4.9957719999999997"/>
    <n v="11.064299"/>
    <n v="5.3540380000000001"/>
    <n v="5.128158"/>
    <n v="4.2869349999999997"/>
    <n v="2.086128"/>
    <n v="1.60758"/>
    <n v="3.2736800000000001"/>
  </r>
  <r>
    <x v="0"/>
    <x v="1"/>
    <x v="5"/>
    <s v="Sprite"/>
    <s v="1877201"/>
    <s v="900 PET X12 SPRITE LEMON LIME RU"/>
    <n v="83.691432000000006"/>
    <n v="142.65584999999999"/>
    <n v="281.507544"/>
    <n v="205.76583600000001"/>
    <n v="202.208122"/>
    <n v="284.32183500000002"/>
    <n v="168.53809000000001"/>
    <n v="200.31417400000001"/>
    <n v="159.13761"/>
    <n v="79.096903999999995"/>
    <n v="69.629251999999994"/>
    <n v="83.727900000000005"/>
  </r>
  <r>
    <x v="0"/>
    <x v="1"/>
    <x v="5"/>
    <s v="Sprite"/>
    <s v="252802"/>
    <s v="10.0 BIB PMX SPRITE 64.0 RU"/>
    <m/>
    <m/>
    <m/>
    <n v="0"/>
    <n v="0"/>
    <n v="0"/>
    <n v="7.5034400000000003"/>
    <n v="9.1033039999999996"/>
    <n v="10.642110000000001"/>
    <n v="5.0503840000000002"/>
    <n v="2.8399399999999999"/>
    <n v="6.1902900000000001"/>
  </r>
  <r>
    <x v="0"/>
    <x v="1"/>
    <x v="5"/>
    <s v="Sprite"/>
    <s v="321702"/>
    <s v="330 CAN X12 SPRITE RU"/>
    <n v="34.174021000000003"/>
    <n v="42.543168999999999"/>
    <n v="81.599193"/>
    <n v="61.777473000000001"/>
    <n v="70.905439999999999"/>
    <n v="75.073314999999994"/>
    <n v="65.751441"/>
    <n v="73.090795999999997"/>
    <n v="110.74917600000001"/>
    <n v="20.976213999999999"/>
    <n v="19.60773"/>
    <n v="25.716557999999999"/>
  </r>
  <r>
    <x v="0"/>
    <x v="1"/>
    <x v="5"/>
    <s v="Sprite"/>
    <s v="85821"/>
    <s v="500 PET X24 SPRITE RU"/>
    <n v="71.856279999999998"/>
    <n v="61.289180000000002"/>
    <n v="145.82597999999999"/>
    <n v="118.81033100000001"/>
    <n v="144.69962599999999"/>
    <n v="187.68328500000001"/>
    <n v="157.63109600000001"/>
    <n v="132.62819400000001"/>
    <n v="109.275965"/>
    <n v="42.703248000000002"/>
    <n v="38.710135999999999"/>
    <n v="50.039465"/>
  </r>
  <r>
    <x v="0"/>
    <x v="1"/>
    <x v="5"/>
    <s v="Sprite Zero/diet Sprite/Sprite light"/>
    <s v="2077301"/>
    <s v="500 PET X24 SPRITE LEMON MINT ZERO RU"/>
    <n v="2.1134200000000001"/>
    <n v="6.3402599999999998"/>
    <n v="4.2268400000000002"/>
    <n v="2.11511"/>
    <n v="5.5411219999999997"/>
    <n v="3.7536550000000002"/>
    <n v="10.806456000000001"/>
    <n v="7.8296219999999996"/>
    <n v="7.9615999999999998"/>
    <n v="2.655052"/>
    <n v="2.5363859999999998"/>
    <n v="5.0689039999999999"/>
  </r>
  <r>
    <x v="0"/>
    <x v="1"/>
    <x v="5"/>
    <s v="Sprite Zero/diet Sprite/Sprite light"/>
    <s v="2077401"/>
    <s v="900 PET X12 SPRITE LEMON MINT ZERO RU"/>
    <n v="1.9020779999999999"/>
    <m/>
    <m/>
    <n v="1.9020779999999999"/>
    <n v="1.096428"/>
    <n v="11.513586"/>
    <n v="13.721924"/>
    <n v="13.092302"/>
    <n v="10.463355"/>
    <n v="4.8758759999999999"/>
    <n v="4.5197760000000002"/>
    <n v="8.3359299999999994"/>
  </r>
  <r>
    <x v="0"/>
    <x v="1"/>
    <x v="5"/>
    <s v="Sprite Zero/diet Sprite/Sprite light"/>
    <s v="2165701"/>
    <s v="330 CAN X12 SPRITE LEMON MINT ZERO RU"/>
    <m/>
    <n v="0.69742899999999997"/>
    <m/>
    <n v="0"/>
    <n v="0"/>
    <n v="0"/>
    <n v="0"/>
    <n v="0"/>
    <n v="0"/>
    <n v="0"/>
    <n v="0"/>
    <n v="0"/>
  </r>
  <r>
    <x v="1"/>
    <x v="2"/>
    <x v="3"/>
    <s v="AdeZ"/>
    <s v="1809710"/>
    <s v="800 PET X12 ADEZ AMAZING ALMOND CYGRRU"/>
    <m/>
    <m/>
    <m/>
    <n v="4.1762000000000001E-2"/>
    <n v="0"/>
    <n v="0"/>
    <n v="0"/>
    <n v="0"/>
    <n v="0"/>
    <n v="0"/>
    <n v="0"/>
    <n v="0"/>
  </r>
  <r>
    <x v="1"/>
    <x v="2"/>
    <x v="3"/>
    <s v="AdeZ"/>
    <s v="1809720"/>
    <s v="800 PET X12 ADEZ AMAZING ALMOND GRHURU"/>
    <m/>
    <m/>
    <m/>
    <n v="0"/>
    <n v="0"/>
    <n v="0"/>
    <n v="2.9748E-2"/>
    <n v="2.9867999999999999E-2"/>
    <n v="1.9835999999999999E-2"/>
    <n v="0"/>
    <n v="0"/>
    <n v="0"/>
  </r>
  <r>
    <x v="1"/>
    <x v="2"/>
    <x v="3"/>
    <s v="Aquarius"/>
    <s v="2079901"/>
    <s v="400 PET X12 AQUARIUS WAT MAGN LIME RU"/>
    <m/>
    <n v="0.84536800000000001"/>
    <n v="0.84536800000000001"/>
    <n v="2.5361039999999999"/>
    <n v="0"/>
    <n v="0"/>
    <n v="0"/>
    <n v="0"/>
    <n v="0"/>
    <n v="0"/>
    <n v="0"/>
    <n v="0"/>
  </r>
  <r>
    <x v="1"/>
    <x v="2"/>
    <x v="3"/>
    <s v="Aquarius"/>
    <s v="2080001"/>
    <s v="400 PET X12 AQUARIUS WAT ZINC LEMON RU"/>
    <m/>
    <n v="1.690736"/>
    <n v="0.84536800000000001"/>
    <n v="0"/>
    <n v="0"/>
    <n v="0"/>
    <n v="0"/>
    <n v="0"/>
    <n v="0"/>
    <n v="0"/>
    <n v="0"/>
    <n v="0"/>
  </r>
  <r>
    <x v="1"/>
    <x v="2"/>
    <x v="3"/>
    <s v="Bonaqua/Qa"/>
    <s v="119203"/>
    <s v="1.5 PET X9 BONAQUA CARB RU"/>
    <n v="21.398382000000002"/>
    <n v="33.286372"/>
    <n v="21.398382000000002"/>
    <n v="20.863568999999998"/>
    <n v="38.15578"/>
    <n v="48.778664999999997"/>
    <n v="40.837316000000001"/>
    <n v="34.397435999999999"/>
    <n v="21.060502"/>
    <n v="26.84393"/>
    <n v="32.825456000000003"/>
    <n v="47.051851999999997"/>
  </r>
  <r>
    <x v="1"/>
    <x v="2"/>
    <x v="3"/>
    <s v="Bonaqua/Qa"/>
    <s v="1342302"/>
    <s v="1.5 PET X9 BONAQUA STILL RU"/>
    <n v="42.796764000000003"/>
    <n v="45.174362000000002"/>
    <n v="38.041567999999998"/>
    <n v="40.665308000000003"/>
    <n v="63.502417999999999"/>
    <n v="48.306950000000001"/>
    <n v="49.355732000000003"/>
    <n v="41.588926000000001"/>
    <n v="25.451387"/>
    <n v="30.882669"/>
    <n v="37.755567999999997"/>
    <n v="54.066960999999999"/>
  </r>
  <r>
    <x v="1"/>
    <x v="2"/>
    <x v="3"/>
    <s v="Bonaqua/Qa"/>
    <s v="1384301"/>
    <s v="330 NRG X12 BONAQUA CARB RU"/>
    <m/>
    <m/>
    <m/>
    <n v="0"/>
    <n v="0"/>
    <n v="0"/>
    <n v="0"/>
    <n v="0"/>
    <n v="0"/>
    <n v="4.9513000000000001E-2"/>
    <n v="5.6237000000000002E-2"/>
    <n v="5.4812E-2"/>
  </r>
  <r>
    <x v="1"/>
    <x v="2"/>
    <x v="3"/>
    <s v="Bonaqua/Qa"/>
    <s v="1384401"/>
    <s v="330 NRG X12 BONAQUA STILL RU"/>
    <m/>
    <m/>
    <m/>
    <n v="0"/>
    <n v="0"/>
    <n v="0"/>
    <n v="0.26441399999999998"/>
    <n v="0.21000199999999999"/>
    <n v="0.27916400000000002"/>
    <n v="0.181066"/>
    <n v="0.186753"/>
    <n v="0.20107800000000001"/>
  </r>
  <r>
    <x v="1"/>
    <x v="2"/>
    <x v="3"/>
    <s v="Bonaqua/Qa"/>
    <s v="1859801"/>
    <s v="500 PET X12 BONAQUA VIVA LEMON RU"/>
    <n v="14.793939999999999"/>
    <n v="17.96407"/>
    <n v="25.361039999999999"/>
    <n v="24.509837999999998"/>
    <n v="47.518259"/>
    <n v="58.519559000000001"/>
    <n v="52.839896000000003"/>
    <n v="28.088595000000002"/>
    <n v="21.020737"/>
    <n v="29.115366999999999"/>
    <n v="28.338301000000001"/>
    <n v="30.825852000000001"/>
  </r>
  <r>
    <x v="1"/>
    <x v="2"/>
    <x v="3"/>
    <s v="Bonaqua/Qa"/>
    <s v="1859901"/>
    <s v="500 PET X12 BONAQUA VIVA LIME-MINT RU"/>
    <n v="2.1134200000000001"/>
    <n v="5.28355"/>
    <n v="6.3402599999999998"/>
    <n v="0"/>
    <n v="0"/>
    <n v="0"/>
    <n v="0"/>
    <n v="0"/>
    <n v="0"/>
    <n v="0"/>
    <n v="0"/>
    <n v="0"/>
  </r>
  <r>
    <x v="1"/>
    <x v="2"/>
    <x v="3"/>
    <s v="Bonaqua/Qa"/>
    <s v="1860001"/>
    <s v="500 PET X12 BONAQUA VIVA APPLE RU"/>
    <n v="6.3402599999999998"/>
    <n v="6.3402599999999998"/>
    <n v="11.623810000000001"/>
    <n v="6.9104190000000001"/>
    <n v="20.884336000000001"/>
    <n v="12.392053000000001"/>
    <n v="13.443571"/>
    <n v="7.1316740000000003"/>
    <n v="5.3445960000000001"/>
    <n v="7.8488259999999999"/>
    <n v="7.5999129999999999"/>
    <n v="8.2825550000000003"/>
  </r>
  <r>
    <x v="1"/>
    <x v="2"/>
    <x v="3"/>
    <s v="Bonaqua/Qa"/>
    <s v="325204"/>
    <s v="1.0 PET X12 BONAQUA WT STILL RU"/>
    <n v="42.2684"/>
    <n v="71.856279999999998"/>
    <n v="107.78442"/>
    <n v="91.434556000000001"/>
    <n v="91.181002000000007"/>
    <n v="102.057185"/>
    <n v="98.801845999999998"/>
    <n v="89.508438999999996"/>
    <n v="70.185817999999998"/>
    <n v="63.075181999999998"/>
    <n v="61.921419999999998"/>
    <n v="76.611530999999999"/>
  </r>
  <r>
    <x v="1"/>
    <x v="2"/>
    <x v="3"/>
    <s v="Bonaqua/Qa"/>
    <s v="478305"/>
    <s v="1.0 PET X12 BONAQUA CARB RU"/>
    <n v="31.7013"/>
    <n v="54.948920000000001"/>
    <n v="82.423379999999995"/>
    <n v="77.344341999999997"/>
    <n v="67.856386000000001"/>
    <n v="107.135679"/>
    <n v="82.855271999999999"/>
    <n v="75.045264000000003"/>
    <n v="58.839001000000003"/>
    <n v="52.105919999999998"/>
    <n v="51.160837999999998"/>
    <n v="63.290114000000003"/>
  </r>
  <r>
    <x v="1"/>
    <x v="2"/>
    <x v="3"/>
    <s v="Bonaqua/Qa"/>
    <s v="60105"/>
    <s v="2.0 PET X6 BONAQUA CARB RU"/>
    <n v="59.175759999999997"/>
    <n v="54.948920000000001"/>
    <n v="99.330740000000006"/>
    <n v="95.189383000000007"/>
    <n v="93.446922000000001"/>
    <n v="142.886717"/>
    <n v="116.270538"/>
    <n v="104.968006"/>
    <n v="71.034186000000005"/>
    <n v="57.159474000000003"/>
    <n v="71.856933999999995"/>
    <n v="97.102040000000002"/>
  </r>
  <r>
    <x v="1"/>
    <x v="2"/>
    <x v="3"/>
    <s v="Bonaqua/Qa"/>
    <s v="739921"/>
    <s v="500 PET X24 BONAQUA STILL RU"/>
    <n v="42.2684"/>
    <n v="80.309960000000004"/>
    <n v="86.650220000000004"/>
    <n v="121.73833999999999"/>
    <n v="152.08699200000001"/>
    <n v="195.61756399999999"/>
    <n v="127.641328"/>
    <n v="88.138416000000007"/>
    <n v="57.960375999999997"/>
    <n v="64.519717999999997"/>
    <n v="62.868907999999998"/>
    <n v="78.581265000000002"/>
  </r>
  <r>
    <x v="1"/>
    <x v="2"/>
    <x v="3"/>
    <s v="Bonaqua/Qa"/>
    <s v="76808"/>
    <s v="500 PET X24 BONAQUA CARB RU"/>
    <n v="10.5671"/>
    <n v="19.020779999999998"/>
    <n v="52.835500000000003"/>
    <n v="54.172592000000002"/>
    <n v="55.252546000000002"/>
    <n v="89.618054000000001"/>
    <n v="66.122448000000006"/>
    <n v="45.655217999999998"/>
    <n v="30.025130999999998"/>
    <n v="35.853223999999997"/>
    <n v="34.951880000000003"/>
    <n v="43.645035"/>
  </r>
  <r>
    <x v="1"/>
    <x v="2"/>
    <x v="3"/>
    <s v="Bonaqua/Qa"/>
    <s v="886105"/>
    <s v="2.0 PET X6 BONAQUA STILL RU"/>
    <n v="82.423379999999995"/>
    <n v="63.4026"/>
    <n v="131.03203999999999"/>
    <n v="124.19274299999999"/>
    <n v="118.69250700000001"/>
    <n v="111.915148"/>
    <n v="113.834632"/>
    <n v="102.780012"/>
    <n v="69.554378999999997"/>
    <n v="51.118918000000001"/>
    <n v="64.312408000000005"/>
    <n v="86.908535999999998"/>
  </r>
  <r>
    <x v="1"/>
    <x v="2"/>
    <x v="3"/>
    <s v="Bonaqua/Qa"/>
    <s v="887701"/>
    <s v="5.0 PET X4 BONAQUA STILL RU"/>
    <n v="70.447339999999997"/>
    <n v="35.223669999999998"/>
    <n v="35.223669999999998"/>
    <n v="44.391463999999999"/>
    <n v="62.459814000000001"/>
    <n v="126.30737499999999"/>
    <n v="63.037855999999998"/>
    <n v="58.140154000000003"/>
    <n v="49.193806000000002"/>
    <n v="52.461624"/>
    <n v="58.896538"/>
    <n v="69.305525000000003"/>
  </r>
  <r>
    <x v="1"/>
    <x v="2"/>
    <x v="3"/>
    <s v="Burn"/>
    <s v="1612607"/>
    <s v="250 CAN X12 BURN APPLE KIWI RU"/>
    <n v="2.1134200000000001"/>
    <n v="2.641775"/>
    <n v="5.8119050000000003"/>
    <n v="4.2846520000000003"/>
    <m/>
    <m/>
    <n v="0"/>
    <n v="0"/>
    <n v="0"/>
    <n v="0"/>
    <n v="0"/>
    <n v="0"/>
  </r>
  <r>
    <x v="1"/>
    <x v="2"/>
    <x v="3"/>
    <s v="Burn"/>
    <s v="202611"/>
    <s v="250 CAN X12 BURN RU"/>
    <n v="5.28355"/>
    <n v="7.925325"/>
    <n v="10.038745"/>
    <n v="14.331227"/>
    <n v="15.365746"/>
    <n v="12.045166"/>
    <n v="25.556794"/>
    <n v="20.335633999999999"/>
    <n v="23.705714"/>
    <n v="26.741959000000001"/>
    <n v="27.693290000000001"/>
    <n v="35.528046000000003"/>
  </r>
  <r>
    <x v="1"/>
    <x v="2"/>
    <x v="3"/>
    <s v="Burn"/>
    <s v="2056802"/>
    <s v="449 CAN X12 BURN RU"/>
    <n v="69.271597999999997"/>
    <n v="76.863005999999999"/>
    <n v="94.892600000000002"/>
    <n v="97.497743"/>
    <n v="97.892420000000001"/>
    <n v="148.52615"/>
    <n v="91.562871999999999"/>
    <n v="99.264780999999999"/>
    <n v="126.16381"/>
    <n v="93.784557000000007"/>
    <n v="100.747872"/>
    <n v="143.689369"/>
  </r>
  <r>
    <x v="1"/>
    <x v="2"/>
    <x v="3"/>
    <s v="Burn"/>
    <s v="2056902"/>
    <s v="449 CAN X12 BURN PASSION PUNCH RU"/>
    <n v="11.387112"/>
    <n v="22.774224"/>
    <n v="21.825298"/>
    <n v="30.600372"/>
    <n v="22.030570999999998"/>
    <n v="38.238028"/>
    <n v="15.000791"/>
    <n v="16.056180999999999"/>
    <n v="20.083031999999999"/>
    <n v="17.993068999999998"/>
    <n v="19.342119"/>
    <n v="28.043531999999999"/>
  </r>
  <r>
    <x v="1"/>
    <x v="2"/>
    <x v="3"/>
    <s v="Burn"/>
    <s v="2057002"/>
    <s v="449 CAN X12 BURN LEMON ICE RU"/>
    <n v="5.6935560000000001"/>
    <n v="9.4892599999999998"/>
    <n v="12.336038"/>
    <n v="16.779975"/>
    <n v="10.483411"/>
    <n v="13.102599"/>
    <n v="7.8052049999999999"/>
    <n v="7.0830690000000001"/>
    <n v="0"/>
    <n v="0"/>
    <n v="0"/>
    <n v="0"/>
  </r>
  <r>
    <x v="1"/>
    <x v="2"/>
    <x v="3"/>
    <s v="Burn"/>
    <s v="2057102"/>
    <s v="449 CAN X12 BURN APPLE KIWI RU"/>
    <n v="37.957039999999999"/>
    <n v="54.088782000000002"/>
    <n v="47.446300000000001"/>
    <n v="61.278841999999997"/>
    <n v="56.602029000000002"/>
    <n v="67.603915000000001"/>
    <n v="35.565927000000002"/>
    <n v="26.298228000000002"/>
    <n v="32.866024000000003"/>
    <n v="28.793326"/>
    <n v="19.766127999999998"/>
    <n v="26.048646999999999"/>
  </r>
  <r>
    <x v="1"/>
    <x v="2"/>
    <x v="3"/>
    <s v="Burn"/>
    <s v="2063201"/>
    <s v="449 CAN X12 BURN DARK ENERGY RU"/>
    <n v="9.4892599999999998"/>
    <n v="23.72315"/>
    <n v="16.131741999999999"/>
    <n v="7.7547309999999996"/>
    <n v="14.693098000000001"/>
    <n v="19.648271000000001"/>
    <n v="27.85764"/>
    <n v="28.711137000000001"/>
    <n v="39.039405000000002"/>
    <n v="28.587710999999999"/>
    <n v="33.685851"/>
    <n v="41.709603999999999"/>
  </r>
  <r>
    <x v="1"/>
    <x v="2"/>
    <x v="3"/>
    <s v="Burn"/>
    <s v="2201501"/>
    <s v="449 CAN X12 BURN PEACH MANGO ZERO SUGAR"/>
    <m/>
    <m/>
    <m/>
    <n v="0"/>
    <n v="0"/>
    <n v="0"/>
    <n v="0"/>
    <n v="0"/>
    <n v="17.595386999999999"/>
    <n v="15.183811"/>
    <n v="13.408631"/>
    <n v="8.1072380000000006"/>
  </r>
  <r>
    <x v="1"/>
    <x v="2"/>
    <x v="3"/>
    <s v="Coca-Cola"/>
    <s v="1135302"/>
    <s v="500 PET X24 COCA COLA VANILLA RU"/>
    <n v="2.1134200000000001"/>
    <n v="8.4536800000000003"/>
    <n v="23.247620000000001"/>
    <n v="1.0673079999999999"/>
    <n v="24.091434"/>
    <n v="61.102179999999997"/>
    <n v="57.503391999999998"/>
    <n v="48.932797999999998"/>
    <n v="48.578490000000002"/>
    <n v="43.163407999999997"/>
    <n v="40.096147999999999"/>
    <n v="47.664194000000002"/>
  </r>
  <r>
    <x v="1"/>
    <x v="2"/>
    <x v="3"/>
    <s v="Coca-Cola"/>
    <s v="1180809"/>
    <s v="330 CAN 6X4 COCA COLA RU"/>
    <m/>
    <m/>
    <m/>
    <n v="0"/>
    <n v="0"/>
    <n v="0"/>
    <n v="1.0101519999999999"/>
    <n v="0.97419299999999998"/>
    <n v="1.0011159999999999"/>
    <n v="0.80579699999999999"/>
    <n v="0.76113600000000003"/>
    <n v="0.98938400000000004"/>
  </r>
  <r>
    <x v="1"/>
    <x v="2"/>
    <x v="3"/>
    <s v="Coca-Cola"/>
    <s v="14663"/>
    <s v="330 CAN X24 COCA COLA RU"/>
    <n v="50.214852"/>
    <n v="69.742850000000004"/>
    <n v="124.142273"/>
    <n v="105.230722"/>
    <n v="136.11630600000001"/>
    <n v="343.19989500000003"/>
    <n v="360.79958299999998"/>
    <n v="335.13899600000002"/>
    <n v="355.522829"/>
    <n v="175.790909"/>
    <n v="169.66332399999999"/>
    <n v="220.21230499999999"/>
  </r>
  <r>
    <x v="1"/>
    <x v="2"/>
    <x v="3"/>
    <s v="Coca-Cola"/>
    <s v="1540602"/>
    <s v="900 PET X12 COCA COLA RU"/>
    <n v="180.69740999999999"/>
    <n v="266.29092000000003"/>
    <n v="349.98235199999999"/>
    <n v="304.02574600000003"/>
    <n v="215.79927599999999"/>
    <n v="599.81233299999997"/>
    <n v="720.53235199999995"/>
    <n v="579.61113799999998"/>
    <n v="577.76388699999995"/>
    <n v="628.78177600000004"/>
    <n v="564.28912400000002"/>
    <n v="750.59362299999998"/>
  </r>
  <r>
    <x v="1"/>
    <x v="2"/>
    <x v="3"/>
    <s v="Coca-Cola"/>
    <s v="1548004"/>
    <s v="330 NRG X12 COCA COLA RU"/>
    <m/>
    <m/>
    <m/>
    <n v="0"/>
    <n v="0"/>
    <n v="0"/>
    <n v="4.2818310000000004"/>
    <n v="3.704221"/>
    <n v="5.1270749999999996"/>
    <n v="4.2681889999999996"/>
    <n v="4.4602909999999998"/>
    <n v="5.4205560000000004"/>
  </r>
  <r>
    <x v="1"/>
    <x v="2"/>
    <x v="3"/>
    <s v="Coca-Cola"/>
    <s v="175788"/>
    <s v="2.0 PET X6 COCA COLA RU"/>
    <n v="302.21906000000001"/>
    <n v="435.36452000000003"/>
    <n v="555.82946000000004"/>
    <n v="459.67911199999998"/>
    <n v="316.759072"/>
    <n v="714.34670900000003"/>
    <n v="900.85324000000003"/>
    <n v="755.32796599999995"/>
    <n v="763.133509"/>
    <n v="535.98579400000006"/>
    <n v="723.162868"/>
    <n v="1076.285065"/>
  </r>
  <r>
    <x v="1"/>
    <x v="2"/>
    <x v="3"/>
    <s v="Coca-Cola"/>
    <s v="1868701"/>
    <s v="1.5 PET X9 COCA COLA VANILLA RU"/>
    <n v="7.1327939999999996"/>
    <n v="11.88799"/>
    <n v="19.020783999999999"/>
    <n v="8.6728389999999997"/>
    <n v="14.373832"/>
    <n v="66.772054999999995"/>
    <n v="81.270099999999999"/>
    <n v="43.361868000000001"/>
    <n v="50.254525000000001"/>
    <n v="54.989548999999997"/>
    <n v="57.199764000000002"/>
    <n v="57.432631000000001"/>
  </r>
  <r>
    <x v="1"/>
    <x v="2"/>
    <x v="3"/>
    <s v="Coca-Cola"/>
    <s v="1874501"/>
    <s v="900 PET X12 COCA COLA VANILLA RU"/>
    <n v="3.8041559999999999"/>
    <n v="13.314546"/>
    <n v="28.531169999999999"/>
    <n v="20.468485999999999"/>
    <n v="17.429345999999999"/>
    <n v="108.23854900000001"/>
    <n v="96.76173"/>
    <n v="88.523796000000004"/>
    <n v="100.06676"/>
    <n v="71.446933999999999"/>
    <n v="63.962741000000001"/>
    <n v="81.179299999999998"/>
  </r>
  <r>
    <x v="1"/>
    <x v="2"/>
    <x v="3"/>
    <s v="Coca-Cola"/>
    <s v="2136301"/>
    <s v="900 PET X12 COCA COLA LIME RU"/>
    <n v="3.8041559999999999"/>
    <n v="11.412468000000001"/>
    <n v="1.9020779999999999"/>
    <n v="7.7804169999999999"/>
    <n v="6.0300840000000004"/>
    <n v="20.677603999999999"/>
    <n v="2.0435059999999998"/>
    <n v="2.1045039999999999"/>
    <n v="1.536008"/>
    <n v="1.399424"/>
    <n v="1.134706"/>
    <n v="1.2822549999999999"/>
  </r>
  <r>
    <x v="1"/>
    <x v="2"/>
    <x v="3"/>
    <s v="Coca-Cola"/>
    <s v="2165501"/>
    <s v="330 CAN X12 COCA COLA VANILLA RU"/>
    <n v="0.69742899999999997"/>
    <n v="2.0922869999999998"/>
    <n v="9.0665770000000006"/>
    <n v="3.1693220000000002"/>
    <n v="7.213317"/>
    <n v="32.243065999999999"/>
    <n v="32.135050999999997"/>
    <n v="27.443417"/>
    <n v="27.378278000000002"/>
    <n v="15.766778"/>
    <n v="15.177308999999999"/>
    <n v="18.829280000000001"/>
  </r>
  <r>
    <x v="1"/>
    <x v="2"/>
    <x v="3"/>
    <s v="Coca-Cola"/>
    <s v="256521"/>
    <s v="500 PET X24 COCA COLA RU"/>
    <n v="69.742859999999993"/>
    <n v="124.69177999999999"/>
    <n v="224.02251999999999"/>
    <n v="160.226675"/>
    <n v="189.11951999999999"/>
    <n v="358.53652"/>
    <n v="497.59242799999998"/>
    <n v="423.12787200000002"/>
    <n v="424.69052399999998"/>
    <n v="336.99116400000003"/>
    <n v="314.08125799999999"/>
    <n v="390.84843000000001"/>
  </r>
  <r>
    <x v="1"/>
    <x v="2"/>
    <x v="3"/>
    <s v="Coca-Cola"/>
    <s v="394103"/>
    <s v="500 PET X24 COCA COLA LIME RU"/>
    <m/>
    <n v="4.2268400000000002"/>
    <m/>
    <n v="9.0475150000000006"/>
    <n v="2.7842440000000002"/>
    <n v="27.390155"/>
    <n v="11.674676"/>
    <n v="8.6222799999999999"/>
    <n v="6.9391740000000004"/>
    <n v="3.2129099999999999"/>
    <n v="2.4420190000000002"/>
    <n v="3.5675370000000002"/>
  </r>
  <r>
    <x v="1"/>
    <x v="2"/>
    <x v="3"/>
    <s v="Coca-Cola"/>
    <s v="5602"/>
    <s v="1.5 PET X9 COCA COLA RU"/>
    <n v="164.05426199999999"/>
    <n v="211.606222"/>
    <n v="285.31175999999999"/>
    <n v="257.88206000000002"/>
    <n v="191.793226"/>
    <n v="351.857956"/>
    <n v="246.85444200000001"/>
    <n v="148.22196500000001"/>
    <n v="188.743045"/>
    <n v="139.17097200000001"/>
    <n v="169.27310700000001"/>
    <n v="199.92231000000001"/>
  </r>
  <r>
    <x v="1"/>
    <x v="2"/>
    <x v="3"/>
    <s v="Coca-Cola"/>
    <s v="870008"/>
    <s v="2.0 PET X6 COCA COLA VANILLA RU"/>
    <n v="6.3402599999999998"/>
    <n v="19.020779999999998"/>
    <n v="16.907360000000001"/>
    <n v="14.680076"/>
    <n v="12.4345"/>
    <n v="25.528479000000001"/>
    <n v="11.068300000000001"/>
    <n v="8.9734320000000007"/>
    <n v="9.2902850000000008"/>
    <n v="8.6328040000000001"/>
    <n v="12.645832"/>
    <n v="17.967535000000002"/>
  </r>
  <r>
    <x v="1"/>
    <x v="2"/>
    <x v="3"/>
    <s v="Coca-Cola Functional"/>
    <s v="1959901"/>
    <s v="250 CAN X12 COCA COLA ENERGY RU"/>
    <n v="0.52835500000000002"/>
    <n v="1.05671"/>
    <m/>
    <n v="13.604787"/>
    <n v="0.68343699999999996"/>
    <n v="3.710245"/>
    <n v="14.795412000000001"/>
    <n v="14.583174"/>
    <n v="19.361767"/>
    <n v="20.236006"/>
    <n v="22.268063999999999"/>
    <n v="32.881239000000001"/>
  </r>
  <r>
    <x v="1"/>
    <x v="2"/>
    <x v="3"/>
    <s v="Coca-Cola Functional"/>
    <s v="1960112"/>
    <s v="250 CAN X12 COCA COLA ENERGY ZERO RU"/>
    <m/>
    <m/>
    <m/>
    <n v="0.96783799999999998"/>
    <n v="0"/>
    <n v="0"/>
    <n v="2.76336"/>
    <n v="2.9053149999999999"/>
    <n v="3.6509360000000002"/>
    <n v="3.7631019999999999"/>
    <n v="4.1202490000000003"/>
    <n v="6.1570510000000001"/>
  </r>
  <r>
    <x v="1"/>
    <x v="2"/>
    <x v="3"/>
    <s v="Coca-Cola Zero"/>
    <s v="1324909"/>
    <s v="1.5 PET X9 COCA COLA ZERO RU"/>
    <n v="16.643186"/>
    <n v="19.020783999999999"/>
    <n v="19.020783999999999"/>
    <n v="9.3650739999999999"/>
    <n v="14.867940000000001"/>
    <n v="66.413956999999996"/>
    <n v="35.386844000000004"/>
    <n v="30.546464"/>
    <n v="36.630924"/>
    <n v="36.233832"/>
    <n v="40.666293000000003"/>
    <n v="59.334285000000001"/>
  </r>
  <r>
    <x v="1"/>
    <x v="2"/>
    <x v="3"/>
    <s v="Coca-Cola Zero"/>
    <s v="1540402"/>
    <s v="900 PET X12 COCA COLA ZERO RU"/>
    <n v="19.020779999999998"/>
    <n v="43.747793999999999"/>
    <n v="77.985197999999997"/>
    <n v="50.101277000000003"/>
    <n v="39.018141999999997"/>
    <n v="127.13593899999999"/>
    <n v="99.123295999999996"/>
    <n v="87.975351000000003"/>
    <n v="79.747155000000006"/>
    <n v="106.633166"/>
    <n v="93.650514000000001"/>
    <n v="117.713617"/>
  </r>
  <r>
    <x v="1"/>
    <x v="2"/>
    <x v="3"/>
    <s v="Coca-Cola Zero"/>
    <s v="1578803"/>
    <s v="330 NRG X12 COCA COLA ZERO RU"/>
    <m/>
    <m/>
    <m/>
    <n v="0"/>
    <n v="0"/>
    <n v="0"/>
    <n v="0.66744400000000004"/>
    <n v="0.60825799999999997"/>
    <n v="0.788937"/>
    <n v="0.63728300000000004"/>
    <n v="0.78805899999999995"/>
    <n v="0.911968"/>
  </r>
  <r>
    <x v="1"/>
    <x v="2"/>
    <x v="3"/>
    <s v="Coca-Cola Zero"/>
    <s v="2076001"/>
    <s v="330 CAN X24 COCA COLA ZERO ORANGE RU"/>
    <n v="1.394857"/>
    <m/>
    <m/>
    <n v="0"/>
    <n v="0"/>
    <n v="0"/>
    <n v="0"/>
    <n v="0"/>
    <n v="0"/>
    <n v="0"/>
    <n v="0"/>
    <n v="0"/>
  </r>
  <r>
    <x v="1"/>
    <x v="2"/>
    <x v="3"/>
    <s v="Coca-Cola Zero"/>
    <s v="2076101"/>
    <s v="900 PET X12 COCA COLA ZERO ORANGE RU"/>
    <n v="5.7062340000000003"/>
    <n v="5.7062340000000003"/>
    <n v="9.5103899999999992"/>
    <n v="8.284205"/>
    <n v="6.678102"/>
    <n v="17.101164000000001"/>
    <n v="4.3911040000000003"/>
    <n v="3.1061730000000001"/>
    <n v="13.64851"/>
    <n v="7.4457719999999998"/>
    <n v="3.866352"/>
    <n v="10.602829"/>
  </r>
  <r>
    <x v="1"/>
    <x v="2"/>
    <x v="3"/>
    <s v="Coca-Cola Zero"/>
    <s v="2076201"/>
    <s v="1.5 PET X9 COCA COLA ZERO ORANGE RU"/>
    <n v="7.1327939999999996"/>
    <m/>
    <n v="2.3775979999999999"/>
    <n v="3.3628840000000002"/>
    <n v="2.9422929999999998"/>
    <n v="11.005677"/>
    <n v="5.1660490000000001"/>
    <n v="4.0037710000000004"/>
    <n v="14.550297"/>
    <n v="9.4016280000000005"/>
    <n v="4.2292490000000003"/>
    <n v="13.357383"/>
  </r>
  <r>
    <x v="1"/>
    <x v="2"/>
    <x v="3"/>
    <s v="Coca-Cola Zero"/>
    <s v="2076501"/>
    <s v="500 PET X24 COCA COLA ZERO ORANGE RU"/>
    <m/>
    <n v="6.3402599999999998"/>
    <n v="21.1342"/>
    <n v="3.0901770000000002"/>
    <n v="21.056073000000001"/>
    <n v="12.635464000000001"/>
    <n v="2.3870439999999999"/>
    <n v="2.9217719999999998"/>
    <n v="19.331325"/>
    <n v="5.0010760000000003"/>
    <n v="6.7606999999999999"/>
    <n v="8.8515560000000004"/>
  </r>
  <r>
    <x v="1"/>
    <x v="2"/>
    <x v="3"/>
    <s v="Coca-Cola Zero"/>
    <s v="2098102"/>
    <s v="330 CAN X12 COCA COLA ZERO ORANGE RU"/>
    <m/>
    <m/>
    <m/>
    <n v="0"/>
    <n v="0"/>
    <n v="0"/>
    <n v="2.8654639999999998"/>
    <n v="3.2945220000000002"/>
    <n v="6.8661149999999997"/>
    <n v="1.361602"/>
    <n v="1.6228009999999999"/>
    <n v="1.865985"/>
  </r>
  <r>
    <x v="1"/>
    <x v="2"/>
    <x v="3"/>
    <s v="Coca-Cola Zero"/>
    <s v="225237"/>
    <s v="500 PET X24 COCA COLA ZERO RU"/>
    <n v="6.3402599999999998"/>
    <n v="27.474460000000001"/>
    <n v="35.928139999999999"/>
    <n v="21.323191000000001"/>
    <n v="38.856966"/>
    <n v="69.346855000000005"/>
    <n v="83.782796000000005"/>
    <n v="79.330050999999997"/>
    <n v="71.256450999999998"/>
    <n v="62.552625999999997"/>
    <n v="57.099688"/>
    <n v="67.087590000000006"/>
  </r>
  <r>
    <x v="1"/>
    <x v="2"/>
    <x v="3"/>
    <s v="Coca-Cola Zero"/>
    <s v="905212"/>
    <s v="330 CAN X12 COCA COLA ZERO RU"/>
    <n v="3.4871449999999999"/>
    <n v="6.9742899999999999"/>
    <n v="18.830583000000001"/>
    <n v="8.7597190000000005"/>
    <n v="16.055827000000001"/>
    <n v="46.231251"/>
    <n v="46.604101"/>
    <n v="56.432149000000003"/>
    <n v="43.945328000000003"/>
    <n v="38.545439000000002"/>
    <n v="36.369325000000003"/>
    <n v="44.659543999999997"/>
  </r>
  <r>
    <x v="1"/>
    <x v="2"/>
    <x v="3"/>
    <s v="Dobriy"/>
    <s v="1431602"/>
    <s v="2.0 BRK X6 DOBRIY BODRIY CITRUS NC RU"/>
    <m/>
    <m/>
    <m/>
    <n v="0"/>
    <n v="0"/>
    <n v="0"/>
    <n v="3.9875600000000002"/>
    <n v="3.1597719999999998"/>
    <n v="4.0270049999999999"/>
    <n v="2.4677199999999999"/>
    <n v="1.884552"/>
    <n v="3.6049099999999998"/>
  </r>
  <r>
    <x v="1"/>
    <x v="2"/>
    <x v="3"/>
    <s v="Dobriy"/>
    <s v="1487501"/>
    <s v="330 BRK X24 DOBRIY ORANGE NECT RU"/>
    <n v="1.394857"/>
    <n v="5.5794280000000001"/>
    <n v="1.394857"/>
    <n v="4.9300350000000002"/>
    <n v="4.773434"/>
    <n v="1.445139"/>
    <n v="1.5263880000000001"/>
    <n v="2.0504820000000001"/>
    <n v="1.4862599999999999"/>
    <n v="1.3040719999999999"/>
    <n v="1.0024200000000001"/>
    <n v="1.5104299999999999"/>
  </r>
  <r>
    <x v="1"/>
    <x v="2"/>
    <x v="3"/>
    <s v="Dobriy"/>
    <s v="1487601"/>
    <s v="330 BRK X24 DOBRIY MULTIFRUIT NECT RU"/>
    <m/>
    <n v="2.789714"/>
    <n v="6.9742850000000001"/>
    <n v="3.090538"/>
    <n v="2.8759779999999999"/>
    <n v="1.7210110000000001"/>
    <n v="1.98786"/>
    <n v="2.6555520000000001"/>
    <n v="1.9281299999999999"/>
    <n v="2.297186"/>
    <n v="1.7642640000000001"/>
    <n v="2.6684350000000001"/>
  </r>
  <r>
    <x v="1"/>
    <x v="2"/>
    <x v="3"/>
    <s v="Dobriy"/>
    <s v="1487701"/>
    <s v="330 BRK X24 DOBRIY APPLE PEACH NECT RU"/>
    <n v="1.394857"/>
    <m/>
    <n v="4.184571"/>
    <n v="1.6043229999999999"/>
    <n v="1.851982"/>
    <n v="0.98285500000000003"/>
    <n v="0.78093999999999997"/>
    <n v="1.053245"/>
    <n v="0.76321499999999998"/>
    <n v="0.57178300000000004"/>
    <n v="0.441056"/>
    <n v="0.66457699999999997"/>
  </r>
  <r>
    <x v="1"/>
    <x v="2"/>
    <x v="3"/>
    <s v="Dobriy"/>
    <s v="1487801"/>
    <s v="330 BRK X24 DOBRIY APPLE JC RU"/>
    <n v="1.394857"/>
    <n v="12.553713"/>
    <n v="6.9742850000000001"/>
    <n v="2.7907690000000001"/>
    <n v="10.51309"/>
    <n v="3.8099449999999999"/>
    <n v="4.1177279999999996"/>
    <n v="5.5016040000000004"/>
    <n v="3.9968849999999998"/>
    <n v="4.9254280000000001"/>
    <n v="3.7891840000000001"/>
    <n v="5.7195400000000003"/>
  </r>
  <r>
    <x v="1"/>
    <x v="2"/>
    <x v="3"/>
    <s v="Dobriy"/>
    <s v="1487901"/>
    <s v="330 BRK X24 DOBRIY TOMATO JC RU"/>
    <n v="5.5794280000000001"/>
    <n v="12.553713"/>
    <n v="15.343427"/>
    <n v="15.497764"/>
    <n v="15.431513000000001"/>
    <n v="3.4470640000000001"/>
    <n v="2.1061800000000002"/>
    <n v="2.801212"/>
    <n v="2.0385949999999999"/>
    <n v="2.4877799999999999"/>
    <n v="1.9146259999999999"/>
    <n v="2.8899750000000002"/>
  </r>
  <r>
    <x v="1"/>
    <x v="2"/>
    <x v="3"/>
    <s v="Dobriy"/>
    <s v="1508101"/>
    <s v="1.0 BRK X12 DOBRIY MORS CRANBER GRAPE RU"/>
    <n v="2.1134200000000001"/>
    <n v="8.4536800000000003"/>
    <n v="6.3402599999999998"/>
    <n v="11.637396000000001"/>
    <n v="6.9724599999999999"/>
    <n v="16.049955000000001"/>
    <n v="10.897790000000001"/>
    <n v="12.325388"/>
    <n v="12.38228"/>
    <n v="6.4472639999999997"/>
    <n v="7.1993200000000002"/>
    <n v="10.429494999999999"/>
  </r>
  <r>
    <x v="1"/>
    <x v="2"/>
    <x v="3"/>
    <s v="Dobriy"/>
    <s v="1508201"/>
    <s v="1.0 BRK X12 DB MRS CL/B COW CRAN GR RU"/>
    <n v="6.3402599999999998"/>
    <n v="4.2268400000000002"/>
    <n v="4.2268400000000002"/>
    <n v="5.5394990000000002"/>
    <n v="6.0622959999999999"/>
    <n v="12.184424999999999"/>
    <n v="8.9927440000000001"/>
    <n v="10.185252"/>
    <n v="10.24325"/>
    <n v="4.8204840000000004"/>
    <n v="5.3878680000000001"/>
    <n v="7.8063500000000001"/>
  </r>
  <r>
    <x v="1"/>
    <x v="2"/>
    <x v="3"/>
    <s v="Dobriy"/>
    <s v="1632001"/>
    <s v="1.0 BRK X12 DOBRIY FRUIT BERRY MIX RU"/>
    <m/>
    <m/>
    <m/>
    <n v="0"/>
    <n v="0"/>
    <n v="0"/>
    <n v="1.408064"/>
    <n v="1.591072"/>
    <n v="1.5967199999999999"/>
    <n v="0"/>
    <n v="0"/>
    <n v="0"/>
  </r>
  <r>
    <x v="1"/>
    <x v="2"/>
    <x v="3"/>
    <s v="Dobriy"/>
    <s v="1632201"/>
    <s v="1.0 BRK X12 DOBRIY GRAPE POMEGRANATE RU"/>
    <m/>
    <n v="2.1134200000000001"/>
    <m/>
    <n v="0"/>
    <n v="0.78444000000000003"/>
    <n v="0"/>
    <m/>
    <m/>
    <m/>
    <m/>
    <m/>
    <m/>
  </r>
  <r>
    <x v="1"/>
    <x v="2"/>
    <x v="3"/>
    <s v="Dobriy"/>
    <s v="1632202"/>
    <s v="1.0 BRK X12 DOBRY GRAPE POMEGRANAT JD RU"/>
    <m/>
    <m/>
    <m/>
    <n v="0"/>
    <n v="0"/>
    <n v="0"/>
    <n v="0.91819600000000001"/>
    <n v="0.93224399999999996"/>
    <n v="0.59751500000000002"/>
    <n v="0.45452799999999999"/>
    <n v="0.45982800000000001"/>
    <n v="1.08456"/>
  </r>
  <r>
    <x v="1"/>
    <x v="2"/>
    <x v="3"/>
    <s v="Dobriy"/>
    <s v="1689701"/>
    <s v="200 BRK 3X9 DOBRIY APPLE JUICE RU"/>
    <n v="0.95103899999999997"/>
    <m/>
    <m/>
    <n v="0"/>
    <n v="0"/>
    <n v="0"/>
    <n v="0"/>
    <n v="0"/>
    <n v="0"/>
    <n v="0"/>
    <n v="0"/>
    <n v="0"/>
  </r>
  <r>
    <x v="1"/>
    <x v="2"/>
    <x v="3"/>
    <s v="Dobriy"/>
    <s v="1701601"/>
    <s v="1.0 BRK X12 DOBRIY PEAR NEC RU"/>
    <m/>
    <m/>
    <m/>
    <n v="0"/>
    <n v="0"/>
    <n v="0"/>
    <n v="0.78094799999999998"/>
    <n v="0.89637599999999995"/>
    <n v="0.90380000000000005"/>
    <n v="0.90906399999999998"/>
    <n v="1.021828"/>
    <n v="1.47549"/>
  </r>
  <r>
    <x v="1"/>
    <x v="2"/>
    <x v="3"/>
    <s v="Dobriy"/>
    <s v="1723301"/>
    <s v="200 BRK X27 DOBRIY MULTIFRUIT SLIM JC RU"/>
    <n v="3.8041559999999999"/>
    <n v="14.265585"/>
    <n v="3.8041559999999999"/>
    <n v="3.7572990000000002"/>
    <n v="6.3532970000000004"/>
    <n v="5.4045540000000001"/>
    <n v="6.2002600000000001"/>
    <n v="6.8686020000000001"/>
    <n v="0"/>
    <n v="0"/>
    <n v="0"/>
    <n v="0"/>
  </r>
  <r>
    <x v="1"/>
    <x v="2"/>
    <x v="3"/>
    <s v="Dobriy"/>
    <s v="1723303"/>
    <s v="200 BRK X27 DOBRIY MULTIFRUIT JC NEW RU"/>
    <m/>
    <m/>
    <m/>
    <n v="0"/>
    <n v="0"/>
    <n v="0"/>
    <n v="0"/>
    <n v="4.5436139999999998"/>
    <n v="16.499569999999999"/>
    <n v="13.552580000000001"/>
    <n v="6.4250480000000003"/>
    <n v="14.307734999999999"/>
  </r>
  <r>
    <x v="1"/>
    <x v="2"/>
    <x v="3"/>
    <s v="Dobriy"/>
    <s v="1724501"/>
    <s v="200 BRK X27 DOBRIY APPLE CHERRY JC RU"/>
    <n v="2.8531170000000001"/>
    <n v="8.5593509999999995"/>
    <n v="5.7062340000000003"/>
    <n v="2.138922"/>
    <n v="3.7862499999999999"/>
    <n v="2.5934300000000001"/>
    <n v="2.614992"/>
    <n v="3.551952"/>
    <n v="0"/>
    <n v="0"/>
    <n v="0"/>
    <n v="0"/>
  </r>
  <r>
    <x v="1"/>
    <x v="2"/>
    <x v="3"/>
    <s v="Dobriy"/>
    <s v="1724503"/>
    <s v="200 BRK X27 DOBRIY APPLE CHER JC NEW RU"/>
    <m/>
    <m/>
    <m/>
    <n v="0"/>
    <n v="0"/>
    <n v="0"/>
    <n v="0"/>
    <n v="2.3472420000000001"/>
    <n v="12.8193"/>
    <n v="11.739420000000001"/>
    <n v="5.6982799999999996"/>
    <n v="12.08629"/>
  </r>
  <r>
    <x v="1"/>
    <x v="2"/>
    <x v="3"/>
    <s v="Dobriy"/>
    <s v="1724601"/>
    <s v="200 BRK X27 DOBRIY APPLE PEAR SLIM JC RU"/>
    <m/>
    <n v="4.7551949999999996"/>
    <n v="2.8531170000000001"/>
    <n v="0.38475199999999998"/>
    <n v="1.4439930000000001"/>
    <n v="1.033053"/>
    <n v="1.6802239999999999"/>
    <n v="2.8908680000000002"/>
    <n v="0"/>
    <n v="0"/>
    <n v="0"/>
    <n v="0"/>
  </r>
  <r>
    <x v="1"/>
    <x v="2"/>
    <x v="3"/>
    <s v="Dobriy"/>
    <s v="1724603"/>
    <s v="200 BRK X27 DOBRIY APPLE PEAR JC NEW RU"/>
    <m/>
    <m/>
    <m/>
    <n v="0"/>
    <n v="0"/>
    <n v="0"/>
    <n v="0"/>
    <n v="1.9118790000000001"/>
    <n v="16.975010000000001"/>
    <n v="15.165976000000001"/>
    <n v="5.8878740000000001"/>
    <n v="14.665685"/>
  </r>
  <r>
    <x v="1"/>
    <x v="2"/>
    <x v="3"/>
    <s v="Dobriy"/>
    <s v="1794601"/>
    <s v="1.0 BRK X12 DOBRIY VEGETABLE MIX RU"/>
    <m/>
    <n v="14.793939999999999"/>
    <m/>
    <n v="0.39003300000000002"/>
    <n v="5.5189750000000002"/>
    <n v="2.6319569999999999"/>
    <n v="1.66839"/>
    <n v="1.88242"/>
    <n v="1.8879600000000001"/>
    <n v="1.363612"/>
    <n v="1.5211399999999999"/>
    <n v="2.2069450000000002"/>
  </r>
  <r>
    <x v="1"/>
    <x v="2"/>
    <x v="3"/>
    <s v="Dobriy"/>
    <s v="1855401"/>
    <s v="110 BRK X10 DOBRIY BERRY DANCE PUR RU"/>
    <n v="0.90700999999999998"/>
    <n v="0.18140200000000001"/>
    <n v="0.18140200000000001"/>
    <n v="0.16001899999999999"/>
    <n v="0.436253"/>
    <n v="0.57334700000000005"/>
    <n v="0.280642"/>
    <n v="0"/>
    <n v="0"/>
    <n v="0"/>
    <n v="0"/>
    <n v="0"/>
  </r>
  <r>
    <x v="1"/>
    <x v="2"/>
    <x v="3"/>
    <s v="Dobriy"/>
    <s v="1855601"/>
    <s v="110 BRK X10 DOBRIY STRAW BANAN GO PUR RU"/>
    <n v="1.282141"/>
    <n v="0.36632599999999998"/>
    <n v="0.54948900000000001"/>
    <n v="7.8890000000000002E-2"/>
    <n v="0.62221599999999999"/>
    <n v="0.438137"/>
    <n v="0.20005800000000001"/>
    <n v="0"/>
    <n v="0"/>
    <n v="0"/>
    <n v="0"/>
    <n v="0"/>
  </r>
  <r>
    <x v="1"/>
    <x v="2"/>
    <x v="3"/>
    <s v="Dobriy"/>
    <s v="1859101"/>
    <s v="110 BRK X10 DOBRIY EXOTIC ROCK PURR RU"/>
    <n v="0.54948900000000001"/>
    <m/>
    <m/>
    <n v="0.21997800000000001"/>
    <n v="0.19231200000000001"/>
    <n v="0.66619799999999996"/>
    <n v="0.338866"/>
    <n v="0"/>
    <n v="0"/>
    <n v="0"/>
    <n v="0"/>
    <n v="0"/>
  </r>
  <r>
    <x v="1"/>
    <x v="2"/>
    <x v="3"/>
    <s v="Dobriy"/>
    <s v="1908701"/>
    <s v="1.0 BRK X12 DOBRIY APL ORN PEA CAR JC RU"/>
    <m/>
    <n v="2.1134200000000001"/>
    <n v="2.1134200000000001"/>
    <n v="0.76390499999999995"/>
    <n v="2.021792"/>
    <n v="2.4739049999999998"/>
    <n v="4.176876"/>
    <n v="4.7284560000000004"/>
    <n v="4.7600850000000001"/>
    <n v="8.0261840000000007"/>
    <n v="8.9759239999999991"/>
    <n v="12.989575"/>
  </r>
  <r>
    <x v="1"/>
    <x v="2"/>
    <x v="3"/>
    <s v="Dobriy"/>
    <s v="1913901"/>
    <s v="1.0 BRK X12 DOBRIY APPLE GRAPE JC RU"/>
    <n v="4.2268400000000002"/>
    <m/>
    <n v="6.3402599999999998"/>
    <n v="9.8380829999999992"/>
    <n v="2.9662519999999999"/>
    <n v="6.376385"/>
    <n v="6.9102040000000002"/>
    <n v="7.8210119999999996"/>
    <n v="7.8631900000000003"/>
    <n v="10.89696"/>
    <n v="12.180796000000001"/>
    <n v="17.630514999999999"/>
  </r>
  <r>
    <x v="1"/>
    <x v="2"/>
    <x v="3"/>
    <s v="Dobriy"/>
    <s v="1915601"/>
    <s v="1.0 BRK X12 DOBRIY APPL ORANG MAND JC RU"/>
    <m/>
    <m/>
    <n v="4.2268400000000002"/>
    <n v="0.94368600000000002"/>
    <n v="1.985228"/>
    <n v="5.3144650000000002"/>
    <n v="7.7976559999999999"/>
    <n v="8.8182559999999999"/>
    <n v="8.8573950000000004"/>
    <n v="15.394500000000001"/>
    <n v="17.208732000000001"/>
    <n v="24.907209999999999"/>
  </r>
  <r>
    <x v="1"/>
    <x v="2"/>
    <x v="3"/>
    <s v="Dobriy"/>
    <s v="2076701"/>
    <s v="900 PET X12 DOBRIY LEMON MINT RU"/>
    <m/>
    <n v="7.6083119999999997"/>
    <n v="3.8041559999999999"/>
    <n v="3.0486970000000002"/>
    <n v="9.3580000000000005"/>
    <n v="17.820409000000001"/>
    <n v="52.585456000000001"/>
    <n v="39.320591999999998"/>
    <n v="45.879989999999999"/>
    <n v="13.219988000000001"/>
    <n v="7.9399839999999999"/>
    <n v="7.3207250000000004"/>
  </r>
  <r>
    <x v="1"/>
    <x v="2"/>
    <x v="3"/>
    <s v="Dobriy"/>
    <s v="2076801"/>
    <s v="900 PET X12 DOBRIY KIWI STR BASIL RU"/>
    <n v="1.9020779999999999"/>
    <n v="3.8041559999999999"/>
    <n v="3.8041559999999999"/>
    <n v="5.2773180000000002"/>
    <n v="7.466412"/>
    <n v="22.227129999999999"/>
    <n v="6.8751720000000001"/>
    <n v="8.55091"/>
    <n v="4.6399850000000002"/>
    <n v="3.6599919999999999"/>
    <n v="2.2099920000000002"/>
    <n v="2.4131450000000001"/>
  </r>
  <r>
    <x v="1"/>
    <x v="2"/>
    <x v="3"/>
    <s v="Dobriy"/>
    <s v="2077001"/>
    <s v="450 PET X12 DOBRIY LEMON MINT RU"/>
    <n v="5.7062340000000003"/>
    <n v="5.7062340000000003"/>
    <n v="5.7062340000000003"/>
    <n v="4.5865559999999999"/>
    <n v="22.976341999999999"/>
    <n v="13.160117"/>
    <n v="17.224754000000001"/>
    <n v="21.301265999999998"/>
    <n v="11.68999"/>
    <n v="9.1899879999999996"/>
    <n v="5.6899899999999999"/>
    <n v="6.134455"/>
  </r>
  <r>
    <x v="1"/>
    <x v="2"/>
    <x v="3"/>
    <s v="Dobriy"/>
    <s v="2077101"/>
    <s v="450 PET X12 DOBRIY KIWI STR BASIL RU"/>
    <n v="7.6083119999999997"/>
    <n v="4.7551949999999996"/>
    <n v="3.8041559999999999"/>
    <n v="4.265631"/>
    <n v="21.591961000000001"/>
    <n v="13.925794"/>
    <n v="25.705988000000001"/>
    <n v="19.115044000000001"/>
    <n v="22.549990000000001"/>
    <n v="6.4899899999999997"/>
    <n v="3.989992"/>
    <n v="3.63192"/>
  </r>
  <r>
    <x v="1"/>
    <x v="2"/>
    <x v="3"/>
    <s v="Dobriy"/>
    <s v="2214901"/>
    <s v="1.0 BRK X12 DOBRIY MANGO MIX RU"/>
    <m/>
    <m/>
    <m/>
    <n v="0"/>
    <n v="0"/>
    <n v="0"/>
    <n v="19.619983999999999"/>
    <n v="12.679976"/>
    <n v="13.179970000000001"/>
    <n v="10.189984000000001"/>
    <n v="18.109984000000001"/>
    <n v="20.909974999999999"/>
  </r>
  <r>
    <x v="1"/>
    <x v="2"/>
    <x v="3"/>
    <s v="Dobriy"/>
    <s v="2221101"/>
    <s v="330 BRK X12 DOBRIY APPLE STRAWB KIWI RU"/>
    <m/>
    <m/>
    <m/>
    <n v="0"/>
    <n v="0"/>
    <n v="0"/>
    <n v="0"/>
    <n v="1.4199919999999999"/>
    <n v="1.909985"/>
    <n v="0.88999600000000001"/>
    <n v="0.51999600000000001"/>
    <n v="1.2299949999999999"/>
  </r>
  <r>
    <x v="1"/>
    <x v="2"/>
    <x v="3"/>
    <s v="Dobriy"/>
    <s v="2221201"/>
    <s v="330 BRK X12 DOBRIY APPLE RASPBER MEL RU"/>
    <m/>
    <m/>
    <m/>
    <n v="0"/>
    <n v="0"/>
    <n v="0"/>
    <n v="0"/>
    <n v="1.42"/>
    <n v="1.9099950000000001"/>
    <n v="0.89"/>
    <n v="0.52"/>
    <n v="1.2299949999999999"/>
  </r>
  <r>
    <x v="1"/>
    <x v="2"/>
    <x v="3"/>
    <s v="Dobriy"/>
    <s v="2221301"/>
    <s v="330 BRK X12 DOBRIY APL ORG MNG PASSNF RU"/>
    <m/>
    <m/>
    <m/>
    <n v="0"/>
    <n v="0"/>
    <n v="0"/>
    <n v="0"/>
    <n v="1.31"/>
    <n v="1.85"/>
    <n v="0.92"/>
    <n v="0.55999600000000005"/>
    <n v="1.28"/>
  </r>
  <r>
    <x v="1"/>
    <x v="2"/>
    <x v="3"/>
    <s v="Dobriy"/>
    <s v="371404"/>
    <s v="200 BRK X27 DOBRIY APPLE PEACH JC RU"/>
    <m/>
    <n v="4.7551949999999996"/>
    <n v="1.9020779999999999"/>
    <n v="1.879553"/>
    <n v="1.4406749999999999"/>
    <n v="1.6894199999999999"/>
    <n v="1.55006"/>
    <n v="1.9384399999999999"/>
    <n v="0"/>
    <n v="0"/>
    <n v="0"/>
    <n v="0"/>
  </r>
  <r>
    <x v="1"/>
    <x v="2"/>
    <x v="3"/>
    <s v="Dobriy"/>
    <s v="371406"/>
    <s v="200 BRK X27 DOBRIY APPLE PEACH JC NEW RU"/>
    <m/>
    <m/>
    <m/>
    <n v="0"/>
    <n v="0"/>
    <n v="0"/>
    <n v="0"/>
    <n v="1.2816780000000001"/>
    <n v="17.80264"/>
    <n v="17.009865999999999"/>
    <n v="7.3308799999999996"/>
    <n v="16.623925"/>
  </r>
  <r>
    <x v="1"/>
    <x v="2"/>
    <x v="3"/>
    <s v="Dobriy"/>
    <s v="371506"/>
    <s v="2.0 BRK X6 DOBRIY ORANGE NECT RU"/>
    <n v="16.907360000000001"/>
    <n v="8.4536800000000003"/>
    <n v="14.793939999999999"/>
    <n v="14.737387999999999"/>
    <n v="11.802975999999999"/>
    <n v="37.076062"/>
    <n v="22.907848000000001"/>
    <n v="18.185555999999998"/>
    <n v="23.15784"/>
    <n v="23.403331999999999"/>
    <n v="17.843256"/>
    <n v="34.105840000000001"/>
  </r>
  <r>
    <x v="1"/>
    <x v="2"/>
    <x v="3"/>
    <s v="Dobriy"/>
    <s v="37201"/>
    <s v="2.0 BRK X6 DOBRIY APPLE PEACH NECT RU"/>
    <n v="2.1134200000000001"/>
    <n v="2.1134200000000001"/>
    <n v="6.3402599999999998"/>
    <n v="6.1618570000000004"/>
    <n v="2.6352760000000002"/>
    <n v="13.257707"/>
    <n v="8.3182799999999997"/>
    <n v="6.6332959999999996"/>
    <n v="8.455705"/>
    <n v="3.1498560000000002"/>
    <n v="2.4058120000000001"/>
    <n v="4.5917300000000001"/>
  </r>
  <r>
    <x v="1"/>
    <x v="2"/>
    <x v="3"/>
    <s v="Dobriy"/>
    <s v="372107"/>
    <s v="1.0 BRK X12 DOBRIY ORANGE NECT RU"/>
    <n v="31.7013"/>
    <n v="35.928139999999999"/>
    <n v="61.289180000000002"/>
    <n v="45.632686999999997"/>
    <n v="50.607526"/>
    <n v="108.802525"/>
    <n v="92.329570000000004"/>
    <n v="99.701319999999996"/>
    <n v="106.22874"/>
    <n v="84.687787999999998"/>
    <n v="95.251868000000002"/>
    <n v="140.527255"/>
  </r>
  <r>
    <x v="1"/>
    <x v="2"/>
    <x v="3"/>
    <s v="Dobriy"/>
    <s v="372202"/>
    <s v="1.0 BRK X12 DOBRIY APPLE PEACH NECT RU"/>
    <n v="12.68052"/>
    <n v="27.474460000000001"/>
    <n v="46.495240000000003"/>
    <n v="45.932504999999999"/>
    <n v="34.288538000000003"/>
    <n v="43.644824999999997"/>
    <n v="63.588248"/>
    <n v="72.103616000000002"/>
    <n v="72.636835000000005"/>
    <n v="82.319407999999996"/>
    <n v="92.023774000000003"/>
    <n v="133.18750499999999"/>
  </r>
  <r>
    <x v="1"/>
    <x v="2"/>
    <x v="3"/>
    <s v="Dobriy"/>
    <s v="664502"/>
    <s v="2.0 BRK X6 DOBRIY APPLE NECT RU"/>
    <m/>
    <n v="2.1134200000000001"/>
    <m/>
    <n v="0"/>
    <n v="0.65939199999999998"/>
    <n v="4.9016299999999999"/>
    <n v="4.3070399999999998"/>
    <n v="3.4286919999999999"/>
    <n v="4.3784749999999999"/>
    <n v="2.24702"/>
    <n v="1.714134"/>
    <n v="3.28268"/>
  </r>
  <r>
    <x v="1"/>
    <x v="2"/>
    <x v="3"/>
    <s v="Dobriy"/>
    <s v="724803"/>
    <s v="1.0 BRK X12 DOBRIY APPLE NECT RU"/>
    <n v="8.4536800000000003"/>
    <n v="0"/>
    <n v="4.2268400000000002"/>
    <n v="11.095606"/>
    <n v="5.9512239999999998"/>
    <n v="16.693671999999999"/>
    <n v="10.246992000000001"/>
    <n v="11.619479999999999"/>
    <n v="11.719480000000001"/>
    <n v="10.944800000000001"/>
    <n v="12.238856"/>
    <n v="17.706175000000002"/>
  </r>
  <r>
    <x v="1"/>
    <x v="2"/>
    <x v="3"/>
    <s v="Dobriy"/>
    <s v="730504"/>
    <s v="200 BRK X27 DOBRIY APPLE JC RU"/>
    <n v="1.9020779999999999"/>
    <n v="12.363507"/>
    <n v="14.265585"/>
    <n v="6.3858509999999997"/>
    <n v="5.8389059999999997"/>
    <n v="13.555854999999999"/>
    <n v="20.884481999999998"/>
    <n v="19.989556"/>
    <n v="0"/>
    <n v="0"/>
    <n v="0"/>
    <n v="0"/>
  </r>
  <r>
    <x v="1"/>
    <x v="2"/>
    <x v="3"/>
    <s v="Dobriy"/>
    <s v="730507"/>
    <s v="200 BRK X27 DOBRIY APPLE JC NEW RU"/>
    <m/>
    <m/>
    <m/>
    <n v="0"/>
    <n v="0"/>
    <n v="0"/>
    <n v="0"/>
    <n v="13.230665999999999"/>
    <n v="18.084375000000001"/>
    <n v="13.137698"/>
    <n v="6.6673080000000002"/>
    <n v="14.770965"/>
  </r>
  <r>
    <x v="1"/>
    <x v="2"/>
    <x v="3"/>
    <s v="Dobriy"/>
    <s v="819307"/>
    <s v="1.0 BRK X12 DOBRIY APPLE JC RU"/>
    <n v="52.835500000000003"/>
    <n v="78.196539999999999"/>
    <n v="131.03203999999999"/>
    <n v="83.060821000000004"/>
    <n v="99.919920000000005"/>
    <n v="166.00954400000001"/>
    <n v="137.927594"/>
    <n v="145.10141200000001"/>
    <n v="145.087895"/>
    <n v="126.483864"/>
    <n v="147.64911599999999"/>
    <n v="209.29646"/>
  </r>
  <r>
    <x v="1"/>
    <x v="2"/>
    <x v="3"/>
    <s v="Dobriy"/>
    <s v="819408"/>
    <s v="1.0 BRK X12 DOBRIY TOMATO JC RU"/>
    <n v="38.041559999999997"/>
    <n v="84.536799999999999"/>
    <n v="131.03203999999999"/>
    <n v="88.463806000000005"/>
    <n v="102.59137"/>
    <n v="122.088565"/>
    <n v="85.230025999999995"/>
    <n v="96.552751999999998"/>
    <n v="97.160425000000004"/>
    <n v="89.173372000000001"/>
    <n v="99.675976000000006"/>
    <n v="144.26019500000001"/>
  </r>
  <r>
    <x v="1"/>
    <x v="2"/>
    <x v="3"/>
    <s v="Dobriy"/>
    <s v="819608"/>
    <s v="1.0 BRK X12 DOBRIY MULTIFRUIT NECT RU"/>
    <n v="40.154980000000002"/>
    <n v="46.495240000000003"/>
    <n v="78.196539999999999"/>
    <n v="37.156750000000002"/>
    <n v="65.589367999999993"/>
    <n v="93.41592"/>
    <n v="72.498174000000006"/>
    <n v="82.120812000000001"/>
    <n v="82.629045000000005"/>
    <n v="99.914851999999996"/>
    <n v="111.694232"/>
    <n v="161.65112999999999"/>
  </r>
  <r>
    <x v="1"/>
    <x v="2"/>
    <x v="3"/>
    <s v="Dobriy"/>
    <s v="819806"/>
    <s v="1.0 BRK X12 DOBRIY APRICOT NECT RU"/>
    <m/>
    <n v="2.1134200000000001"/>
    <n v="8.4536800000000003"/>
    <n v="6.3822799999999997"/>
    <n v="1.9796879999999999"/>
    <n v="11.15143"/>
    <n v="6.6498840000000001"/>
    <n v="7.5521000000000003"/>
    <n v="7.6322099999999997"/>
    <n v="1.0645560000000001"/>
    <n v="1.1960040000000001"/>
    <n v="1.7277199999999999"/>
  </r>
  <r>
    <x v="1"/>
    <x v="2"/>
    <x v="3"/>
    <s v="Dobriy"/>
    <s v="821406"/>
    <s v="1.0 BRK X12 DOBRIY PINEAPPLE NECT RU"/>
    <n v="8.4536800000000003"/>
    <n v="6.3402599999999998"/>
    <n v="33.814720000000001"/>
    <n v="27.066568"/>
    <n v="20.611903999999999"/>
    <n v="39.273231000000003"/>
    <n v="23.700634000000001"/>
    <n v="26.869368000000001"/>
    <n v="27.054255000000001"/>
    <n v="8.3969959999999997"/>
    <n v="9.3939559999999993"/>
    <n v="13.59491"/>
  </r>
  <r>
    <x v="1"/>
    <x v="2"/>
    <x v="3"/>
    <s v="Dobriy"/>
    <s v="821505"/>
    <s v="2.0 BRK X6 DOBRIY PINEAPPLE NECT RU"/>
    <m/>
    <n v="6.3402599999999998"/>
    <n v="4.2268400000000002"/>
    <n v="6.3039329999999998"/>
    <n v="3.3233199999999998"/>
    <n v="13.474095"/>
    <n v="7.1823540000000001"/>
    <n v="5.7144919999999999"/>
    <n v="7.2907900000000003"/>
    <n v="5.4470520000000002"/>
    <n v="4.1500519999999996"/>
    <n v="7.9348549999999998"/>
  </r>
  <r>
    <x v="1"/>
    <x v="2"/>
    <x v="3"/>
    <s v="Dobriy"/>
    <s v="822304"/>
    <s v="1.0 BRK X12 DOBRIY GRAPE NECT RU"/>
    <m/>
    <n v="6.3402599999999998"/>
    <n v="21.1342"/>
    <n v="7.1117080000000001"/>
    <n v="8.917332"/>
    <n v="17.126639000000001"/>
    <n v="9.5843760000000007"/>
    <n v="10.902367999999999"/>
    <n v="11.016525"/>
    <n v="7.9185359999999996"/>
    <n v="8.8482040000000008"/>
    <n v="12.813029999999999"/>
  </r>
  <r>
    <x v="1"/>
    <x v="2"/>
    <x v="3"/>
    <s v="Dobriy"/>
    <s v="822501"/>
    <s v="1.0 BRK X12 DOBRIY AP B/ASH CHER NECT RU"/>
    <n v="12.68052"/>
    <n v="6.3402599999999998"/>
    <n v="16.907360000000001"/>
    <n v="10.184355999999999"/>
    <n v="13.749371999999999"/>
    <n v="25.116793999999999"/>
    <n v="14.068911999999999"/>
    <n v="15.922166000000001"/>
    <n v="15.99756"/>
    <n v="10.251032"/>
    <n v="11.46086"/>
    <n v="16.583780000000001"/>
  </r>
  <r>
    <x v="1"/>
    <x v="2"/>
    <x v="3"/>
    <s v="Dobriy"/>
    <s v="822605"/>
    <s v="2.0 BRK X6 DOBRIY APPLE JC RU"/>
    <n v="27.474460000000001"/>
    <n v="31.7013"/>
    <n v="31.7013"/>
    <n v="32.461621999999998"/>
    <n v="22.348058000000002"/>
    <n v="57.966279999999998"/>
    <n v="41.899135999999999"/>
    <n v="33.300995999999998"/>
    <n v="42.409194999999997"/>
    <n v="41.500056000000001"/>
    <n v="31.656756000000001"/>
    <n v="60.488295000000001"/>
  </r>
  <r>
    <x v="1"/>
    <x v="2"/>
    <x v="3"/>
    <s v="Dobriy"/>
    <s v="825602"/>
    <s v="1.0 BRK X12 DOBRIY AP B/ASH R/BR NECT RU"/>
    <n v="4.2268400000000002"/>
    <n v="4.2268400000000002"/>
    <n v="12.68052"/>
    <n v="5.0827809999999998"/>
    <n v="6.9363700000000001"/>
    <n v="14.878117"/>
    <n v="7.8094809999999999"/>
    <n v="8.840662"/>
    <n v="8.8875220000000006"/>
    <n v="4.6410679999999997"/>
    <n v="5.1904700000000004"/>
    <n v="7.5036750000000003"/>
  </r>
  <r>
    <x v="1"/>
    <x v="2"/>
    <x v="3"/>
    <s v="Dobriy"/>
    <s v="840706"/>
    <s v="2.0 BRK X6 DOBRIY TOMATO JC RU"/>
    <n v="12.68052"/>
    <n v="25.361039999999999"/>
    <n v="21.1342"/>
    <n v="27.064316000000002"/>
    <n v="15.006271999999999"/>
    <n v="23.726054999999999"/>
    <n v="13.240634"/>
    <n v="10.543808"/>
    <n v="13.436764999999999"/>
    <n v="13.452147999999999"/>
    <n v="10.254852"/>
    <n v="19.605568000000002"/>
  </r>
  <r>
    <x v="1"/>
    <x v="2"/>
    <x v="3"/>
    <s v="Dobriy"/>
    <s v="844204"/>
    <s v="2.0 BRK X6 DOBRIY APRICOT NECT RU"/>
    <m/>
    <m/>
    <n v="2.1134200000000001"/>
    <n v="0.49494300000000002"/>
    <n v="0"/>
    <n v="0"/>
    <n v="2.4493239999999998"/>
    <n v="1.960836"/>
    <n v="2.5005449999999998"/>
    <n v="0"/>
    <n v="0"/>
    <n v="0"/>
  </r>
  <r>
    <x v="1"/>
    <x v="2"/>
    <x v="3"/>
    <s v="Dobriy"/>
    <s v="856901"/>
    <s v="2.0 BRK X6 DOBRIY AP B/ASH CHER NECT RU"/>
    <m/>
    <n v="10.5671"/>
    <n v="6.3402599999999998"/>
    <n v="6.6648569999999996"/>
    <n v="5.3286939999999996"/>
    <n v="18.870502999999999"/>
    <n v="9.5843679999999996"/>
    <n v="7.5857080000000003"/>
    <n v="9.65076"/>
    <n v="5.2263640000000002"/>
    <n v="3.9796360000000002"/>
    <n v="7.612622"/>
  </r>
  <r>
    <x v="1"/>
    <x v="2"/>
    <x v="3"/>
    <s v="Dobriy"/>
    <s v="865506"/>
    <s v="2.0 BRK X6 DOBRIY MULTIFRUIT NECT RU"/>
    <n v="19.020779999999998"/>
    <n v="10.5671"/>
    <n v="27.474460000000001"/>
    <n v="15.219409000000001"/>
    <n v="13.81101"/>
    <n v="34.872970000000002"/>
    <n v="22.872356"/>
    <n v="18.174351999999999"/>
    <n v="23.13776"/>
    <n v="16.842776000000001"/>
    <n v="12.841127999999999"/>
    <n v="24.549769999999999"/>
  </r>
  <r>
    <x v="1"/>
    <x v="2"/>
    <x v="3"/>
    <s v="Dobriy"/>
    <s v="932201"/>
    <s v="2.0 BRK X6 DOBRIY AP B/ASH R/BR NECT RU"/>
    <m/>
    <m/>
    <m/>
    <n v="0"/>
    <n v="0"/>
    <n v="0"/>
    <n v="8.046144"/>
    <n v="6.3755759999999997"/>
    <n v="8.1243099999999995"/>
    <n v="3.9824679999999999"/>
    <n v="3.0373459999999999"/>
    <n v="5.80009"/>
  </r>
  <r>
    <x v="1"/>
    <x v="2"/>
    <x v="3"/>
    <s v="Dobriy Pulpy"/>
    <s v="1325902"/>
    <s v="450 PET X12 DOBRIY PULPY ORANGE NC RU"/>
    <n v="13.314546"/>
    <n v="19.971819"/>
    <n v="27.580131000000002"/>
    <n v="19.672273000000001"/>
    <n v="44.450696999999998"/>
    <n v="54.888112999999997"/>
    <n v="63.819991999999999"/>
    <n v="65.489996000000005"/>
    <n v="50.169989999999999"/>
    <n v="21.959990000000001"/>
    <n v="13.989988"/>
    <n v="18.269984999999998"/>
  </r>
  <r>
    <x v="1"/>
    <x v="2"/>
    <x v="3"/>
    <s v="Dobriy Pulpy"/>
    <s v="1346401"/>
    <s v="900 PET X12 DOBRIY PULPY ORANGE RU"/>
    <n v="11.412468000000001"/>
    <n v="39.943638"/>
    <n v="39.943638"/>
    <n v="29.29543"/>
    <n v="56.193531999999998"/>
    <n v="40.831144999999999"/>
    <n v="31.309989999999999"/>
    <n v="33.58"/>
    <n v="20.289985000000001"/>
    <n v="26.999987999999998"/>
    <n v="16.989989999999999"/>
    <n v="30.029985"/>
  </r>
  <r>
    <x v="1"/>
    <x v="2"/>
    <x v="3"/>
    <s v="Dobriy Pulpy"/>
    <s v="1467101"/>
    <s v="450 PET X12 DOBRIY PULPY TROPIC RU"/>
    <n v="0.95103899999999997"/>
    <n v="8.5593509999999995"/>
    <n v="4.7551949999999996"/>
    <n v="6.0286759999999999"/>
    <n v="13.162160999999999"/>
    <n v="15.502725"/>
    <n v="12.809991999999999"/>
    <n v="13.139991999999999"/>
    <n v="10.059995000000001"/>
    <n v="3.8999920000000001"/>
    <n v="2.4799959999999999"/>
    <n v="3.2399900000000001"/>
  </r>
  <r>
    <x v="1"/>
    <x v="2"/>
    <x v="3"/>
    <s v="Dobriy Pulpy"/>
    <s v="1467201"/>
    <s v="450 PET X12 DOBRIY PULP PAPP MNG BITS RU"/>
    <m/>
    <n v="1.9020779999999999"/>
    <n v="3.8041559999999999"/>
    <n v="2.3446310000000001"/>
    <n v="2.838492"/>
    <n v="12.367333"/>
    <n v="13.869992"/>
    <n v="14.229991999999999"/>
    <n v="10.899995000000001"/>
    <n v="2.149994"/>
    <n v="1.3699939999999999"/>
    <n v="1.78999"/>
  </r>
  <r>
    <x v="1"/>
    <x v="2"/>
    <x v="3"/>
    <s v="Dobriy Pulpy"/>
    <s v="1467301"/>
    <s v="900 PET X12 DOBRIY PULPY TROPIC RU"/>
    <n v="3.8041559999999999"/>
    <n v="11.412468000000001"/>
    <n v="13.314546"/>
    <n v="12.826098999999999"/>
    <n v="17.978514000000001"/>
    <n v="19.341054"/>
    <n v="11.399979999999999"/>
    <n v="12.20998"/>
    <n v="7.36998"/>
    <n v="8.9199839999999995"/>
    <n v="5.6199839999999996"/>
    <n v="9.9199800000000007"/>
  </r>
  <r>
    <x v="1"/>
    <x v="2"/>
    <x v="3"/>
    <s v="Dobriy Pulpy"/>
    <s v="1972201"/>
    <s v="450 PET X12 DOBRIY PULPY ALOE RU"/>
    <m/>
    <n v="0.95103899999999997"/>
    <n v="0.95103899999999997"/>
    <n v="3.9435950000000002"/>
    <n v="0.93939399999999995"/>
    <n v="14.955074"/>
    <n v="31.729987999999999"/>
    <n v="32.459988000000003"/>
    <n v="24.849985"/>
    <n v="9.0699900000000007"/>
    <n v="5.779992"/>
    <n v="7.5499850000000004"/>
  </r>
  <r>
    <x v="1"/>
    <x v="2"/>
    <x v="3"/>
    <s v="Dobriy Pulpy"/>
    <s v="1974401"/>
    <s v="450 PET X12 DOBRIY PULPY COCONUT RU"/>
    <n v="0.95103899999999997"/>
    <n v="0"/>
    <n v="0.95103899999999997"/>
    <n v="0.21138199999999999"/>
    <n v="0.94908899999999996"/>
    <n v="10.300039999999999"/>
    <n v="23.259992"/>
    <n v="23.799992"/>
    <n v="18.219995000000001"/>
    <n v="7.0999920000000003"/>
    <n v="4.5299899999999997"/>
    <n v="5.9099849999999998"/>
  </r>
  <r>
    <x v="1"/>
    <x v="2"/>
    <x v="3"/>
    <s v="Dobriy Pulpy"/>
    <s v="2075401"/>
    <s v="450 PET X12 DOBRIY PULPY ALOE SAKURA RU"/>
    <n v="1.9020779999999999"/>
    <n v="0.95103899999999997"/>
    <n v="4.7551949999999996"/>
    <n v="5.2277699999999996"/>
    <n v="0.71871200000000002"/>
    <n v="0"/>
    <n v="0"/>
    <n v="0"/>
    <n v="0"/>
    <n v="0"/>
    <n v="0"/>
    <n v="0"/>
  </r>
  <r>
    <x v="1"/>
    <x v="2"/>
    <x v="3"/>
    <s v="Dobriy Pulpy"/>
    <s v="2192801"/>
    <s v="450 PET X12 DOBR PULPY MEL CACT CARAM RU"/>
    <m/>
    <m/>
    <m/>
    <n v="0"/>
    <n v="0"/>
    <n v="0"/>
    <n v="24.153093999999999"/>
    <n v="11.922772"/>
    <n v="10.221064999999999"/>
    <n v="5.6211180000000001"/>
    <n v="2.6562760000000001"/>
    <n v="2.5901450000000001"/>
  </r>
  <r>
    <x v="1"/>
    <x v="2"/>
    <x v="3"/>
    <s v="Fanta"/>
    <s v="1324803"/>
    <s v="1.5 PET X9 FANTA ORANGE RU"/>
    <n v="33.286372"/>
    <n v="54.684753999999998"/>
    <n v="83.21593"/>
    <n v="35.807578999999997"/>
    <n v="53.506908000000003"/>
    <n v="56.814855000000001"/>
    <n v="33.158638000000003"/>
    <n v="21.913484"/>
    <n v="25.024145000000001"/>
    <n v="28.686768000000001"/>
    <n v="30.776494"/>
    <n v="31.75357"/>
  </r>
  <r>
    <x v="1"/>
    <x v="2"/>
    <x v="3"/>
    <s v="Fanta"/>
    <s v="1540502"/>
    <s v="900 PET X12 FANTA ORANGE RU"/>
    <n v="60.866495999999998"/>
    <n v="87.495587999999998"/>
    <n v="125.537148"/>
    <n v="103.749273"/>
    <n v="97.651088000000001"/>
    <n v="199.05517800000001"/>
    <n v="158.72775999999999"/>
    <n v="131.07780199999999"/>
    <n v="121.11259800000001"/>
    <n v="162.79290399999999"/>
    <n v="150.341668"/>
    <n v="196.210351"/>
  </r>
  <r>
    <x v="1"/>
    <x v="2"/>
    <x v="3"/>
    <s v="Fanta"/>
    <s v="1638402"/>
    <s v="330 NRG X12 FANTA ORANGE RU"/>
    <m/>
    <n v="0.69742899999999997"/>
    <m/>
    <n v="0"/>
    <n v="0.732375"/>
    <n v="2.2856139999999998"/>
    <n v="0.875166"/>
    <n v="0.63196600000000003"/>
    <n v="0.72505600000000003"/>
    <n v="0.56704600000000005"/>
    <n v="0.63791900000000001"/>
    <n v="0.90660499999999999"/>
  </r>
  <r>
    <x v="1"/>
    <x v="2"/>
    <x v="3"/>
    <s v="Fanta"/>
    <s v="1656404"/>
    <s v="1.5 PET X9 FANTA PEAR RU"/>
    <m/>
    <m/>
    <m/>
    <n v="2.3775979999999999"/>
    <n v="0"/>
    <n v="0"/>
    <n v="0"/>
    <n v="0"/>
    <n v="0"/>
    <n v="0"/>
    <n v="0"/>
    <n v="0"/>
  </r>
  <r>
    <x v="1"/>
    <x v="2"/>
    <x v="3"/>
    <s v="Fanta"/>
    <s v="1656501"/>
    <s v="500 PET X24 FANTA PEAR RU"/>
    <m/>
    <m/>
    <n v="2.1134200000000001"/>
    <n v="0"/>
    <n v="0"/>
    <n v="0"/>
    <n v="0"/>
    <n v="0"/>
    <n v="0"/>
    <n v="0"/>
    <n v="0"/>
    <n v="0"/>
  </r>
  <r>
    <x v="1"/>
    <x v="2"/>
    <x v="3"/>
    <s v="Fanta"/>
    <s v="175849"/>
    <s v="2.0 PET X6 FANTA ORANGE RU"/>
    <n v="38.041559999999997"/>
    <n v="54.948920000000001"/>
    <n v="97.217320000000001"/>
    <n v="57.454754000000001"/>
    <n v="57.068739999999998"/>
    <n v="113.33259"/>
    <n v="89.452567999999999"/>
    <n v="76.988978000000003"/>
    <n v="72.097014999999999"/>
    <n v="51.037095999999998"/>
    <n v="70.859098000000003"/>
    <n v="103.454002"/>
  </r>
  <r>
    <x v="1"/>
    <x v="2"/>
    <x v="3"/>
    <s v="Fanta"/>
    <s v="1868101"/>
    <s v="900 PET X12 FANTA PEAR RU"/>
    <n v="5.7062340000000003"/>
    <n v="5.7062340000000003"/>
    <n v="1.9020779999999999"/>
    <n v="0"/>
    <n v="0"/>
    <n v="0"/>
    <n v="0"/>
    <n v="0"/>
    <n v="0"/>
    <n v="0"/>
    <n v="0"/>
    <n v="0"/>
  </r>
  <r>
    <x v="1"/>
    <x v="2"/>
    <x v="3"/>
    <s v="Fanta"/>
    <s v="1868201"/>
    <s v="900 PET X12 FANTA CITRUS RU"/>
    <n v="5.7062340000000003"/>
    <n v="24.727014"/>
    <n v="20.922858000000002"/>
    <n v="20.551663000000001"/>
    <n v="21.550633999999999"/>
    <n v="33.517645000000002"/>
    <n v="32.676724"/>
    <n v="25.873048000000001"/>
    <n v="33.316237000000001"/>
    <n v="20.215588"/>
    <n v="18.937251"/>
    <n v="24.838115999999999"/>
  </r>
  <r>
    <x v="1"/>
    <x v="2"/>
    <x v="3"/>
    <s v="Fanta"/>
    <s v="1977601"/>
    <s v="900 PET X12 FANTA MANGO GUAVA RU"/>
    <m/>
    <n v="11.412468000000001"/>
    <n v="22.824936000000001"/>
    <n v="14.054168000000001"/>
    <n v="16.723375999999998"/>
    <n v="34.673425000000002"/>
    <n v="24.609719999999999"/>
    <n v="19.350511999999998"/>
    <n v="17.627420000000001"/>
    <n v="14.358824"/>
    <n v="14.420261999999999"/>
    <n v="19.183565000000002"/>
  </r>
  <r>
    <x v="1"/>
    <x v="2"/>
    <x v="3"/>
    <s v="Fanta"/>
    <s v="1977701"/>
    <s v="500 PET X24 FANTA MANGO GUAVA RU"/>
    <n v="2.1134200000000001"/>
    <n v="6.3402599999999998"/>
    <n v="6.3402599999999998"/>
    <n v="7.0835239999999997"/>
    <n v="6.803426"/>
    <n v="15.3079"/>
    <n v="18.261939999999999"/>
    <n v="15.176323999999999"/>
    <n v="13.905516"/>
    <n v="8.2797959999999993"/>
    <n v="8.6467379999999991"/>
    <n v="9.3410240000000009"/>
  </r>
  <r>
    <x v="1"/>
    <x v="2"/>
    <x v="3"/>
    <s v="Fanta"/>
    <s v="2165601"/>
    <s v="330 CAN X12 FANTA CITRUS RU"/>
    <n v="2.0922869999999998"/>
    <n v="4.1845739999999996"/>
    <n v="10.461435"/>
    <n v="5.6677460000000002"/>
    <n v="8.1054910000000007"/>
    <n v="10.82953"/>
    <n v="11.888861"/>
    <n v="12.095198"/>
    <n v="11.518098"/>
    <n v="9.7832690000000007"/>
    <n v="9.4110080000000007"/>
    <n v="10.60285"/>
  </r>
  <r>
    <x v="1"/>
    <x v="2"/>
    <x v="3"/>
    <s v="Fanta"/>
    <s v="246701"/>
    <s v="500 PET X24 FANTA CITRUS RU"/>
    <n v="2.1134200000000001"/>
    <n v="4.2268400000000002"/>
    <n v="8.4536800000000003"/>
    <n v="5.027736"/>
    <n v="6.7189480000000001"/>
    <n v="14.130364999999999"/>
    <n v="21.335633999999999"/>
    <n v="21.572056"/>
    <n v="15.556862000000001"/>
    <n v="11.999599999999999"/>
    <n v="11.684472"/>
    <n v="14.280391"/>
  </r>
  <r>
    <x v="1"/>
    <x v="2"/>
    <x v="3"/>
    <s v="Fanta"/>
    <s v="315501"/>
    <s v="1.5 PET X9 FANTA CITRUS RU"/>
    <m/>
    <m/>
    <n v="2.3775979999999999"/>
    <n v="0"/>
    <n v="1.155116"/>
    <n v="8.1057559999999995"/>
    <n v="12.200181000000001"/>
    <n v="6.9508660000000004"/>
    <n v="7.5657300000000003"/>
    <n v="11.238490000000001"/>
    <n v="12.117139999999999"/>
    <n v="12.528969"/>
  </r>
  <r>
    <x v="1"/>
    <x v="2"/>
    <x v="3"/>
    <s v="Fanta"/>
    <s v="592509"/>
    <s v="330 CAN X12 FANTA ORANGE RU"/>
    <n v="13.251151"/>
    <n v="16.040866999999999"/>
    <n v="36.963737000000002"/>
    <n v="35.900464999999997"/>
    <n v="29.942584"/>
    <n v="80.904708999999997"/>
    <n v="94.458719000000002"/>
    <n v="94.701257999999996"/>
    <n v="88.687016"/>
    <n v="58.859543000000002"/>
    <n v="53.818193999999998"/>
    <n v="64.226175999999995"/>
  </r>
  <r>
    <x v="1"/>
    <x v="2"/>
    <x v="3"/>
    <s v="Fanta"/>
    <s v="85946"/>
    <s v="500 PET X24 FANTA ORANGE RU"/>
    <n v="25.361039999999999"/>
    <n v="46.495240000000003"/>
    <n v="71.856279999999998"/>
    <n v="56.914529999999999"/>
    <n v="82.625724000000005"/>
    <n v="106.331895"/>
    <n v="136.42402200000001"/>
    <n v="119.092476"/>
    <n v="110.770945"/>
    <n v="84.187061999999997"/>
    <n v="80.722279999999998"/>
    <n v="98.579379000000003"/>
  </r>
  <r>
    <x v="1"/>
    <x v="2"/>
    <x v="3"/>
    <s v="Fuze Tea-KO"/>
    <s v="1675210"/>
    <s v="1.5 PET X6 FUZE TEA LEMON-LEMONGRASS  RU"/>
    <n v="28.531169999999999"/>
    <n v="28.531169999999999"/>
    <n v="23.775974999999999"/>
    <n v="34.572372999999999"/>
    <n v="23.016297999999999"/>
    <n v="27.941953000000002"/>
    <n v="25.072868"/>
    <n v="22.696611000000001"/>
    <n v="18.567035000000001"/>
    <n v="14.532302"/>
    <n v="16.64405"/>
    <n v="20.911541"/>
  </r>
  <r>
    <x v="1"/>
    <x v="2"/>
    <x v="3"/>
    <s v="Fuze Tea-KO"/>
    <s v="1675510"/>
    <s v="1.5 PET X6 FUZE TEA GREEN TEA MNG-CH RU"/>
    <n v="11.095454999999999"/>
    <n v="19.020779999999998"/>
    <n v="17.435714999999998"/>
    <n v="26.763228000000002"/>
    <n v="16.095412"/>
    <n v="32.301385000000003"/>
    <n v="20.326426999999999"/>
    <n v="18.390415000000001"/>
    <n v="15.055225999999999"/>
    <n v="11.509819999999999"/>
    <n v="13.164102"/>
    <n v="16.555688"/>
  </r>
  <r>
    <x v="1"/>
    <x v="2"/>
    <x v="3"/>
    <s v="Fuze Tea-KO"/>
    <s v="1676416"/>
    <s v="500 PET X12 FUZE TEA LEMON-LEMONGRASS RU"/>
    <n v="17.96407"/>
    <n v="27.474460000000001"/>
    <n v="32.758009999999999"/>
    <n v="34.576315999999998"/>
    <n v="36.534213999999999"/>
    <n v="52.302596000000001"/>
    <n v="31.921797000000002"/>
    <n v="22.281970999999999"/>
    <n v="19.187788999999999"/>
    <n v="23.601296999999999"/>
    <n v="23.196373999999999"/>
    <n v="33.933937999999998"/>
  </r>
  <r>
    <x v="1"/>
    <x v="2"/>
    <x v="3"/>
    <s v="Fuze Tea-KO"/>
    <s v="1676612"/>
    <s v="500 PET X12 FUZE TEA GREEN TEA MNG-CH RU"/>
    <n v="2.1134200000000001"/>
    <n v="9.5103899999999992"/>
    <n v="13.73723"/>
    <n v="10.811417"/>
    <n v="9.7100559999999998"/>
    <n v="35.011226999999998"/>
    <n v="44.903253999999997"/>
    <n v="31.283045999999999"/>
    <n v="27.006222999999999"/>
    <n v="28.370502999999999"/>
    <n v="27.832660000000001"/>
    <n v="40.804693"/>
  </r>
  <r>
    <x v="1"/>
    <x v="2"/>
    <x v="3"/>
    <s v="Fuze Tea-KO"/>
    <s v="1743601"/>
    <s v="1.0 PET X12 FUZE TEA GT STRW RASPB RU"/>
    <n v="21.1342"/>
    <n v="23.247620000000001"/>
    <n v="33.814720000000001"/>
    <n v="34.102260999999999"/>
    <n v="34.329459999999997"/>
    <n v="31.237269000000001"/>
    <n v="22.583504000000001"/>
    <n v="20.133942999999999"/>
    <n v="15.800262999999999"/>
    <n v="16.08512"/>
    <n v="15.556787999999999"/>
    <n v="20.043050000000001"/>
  </r>
  <r>
    <x v="1"/>
    <x v="2"/>
    <x v="3"/>
    <s v="Fuze Tea-KO"/>
    <s v="1746101"/>
    <s v="1.5 PET X6 FUZE TEA GT STRWB RASPB RU"/>
    <n v="12.68052"/>
    <n v="28.531169999999999"/>
    <n v="14.265585"/>
    <n v="32.948259999999998"/>
    <n v="18.203544000000001"/>
    <n v="33.019739000000001"/>
    <n v="22.488009999999999"/>
    <n v="20.379149999999999"/>
    <n v="16.639755000000001"/>
    <n v="11.418258"/>
    <n v="13.035436000000001"/>
    <n v="16.395890999999999"/>
  </r>
  <r>
    <x v="1"/>
    <x v="2"/>
    <x v="3"/>
    <s v="Fuze Tea-KO"/>
    <s v="1750103"/>
    <s v="500 PET X12 FUZE TEA GT STRW RASPB RU"/>
    <n v="6.3402599999999998"/>
    <n v="7.3969699999999996"/>
    <n v="12.68052"/>
    <n v="14.667745999999999"/>
    <n v="13.275191"/>
    <n v="24.535938000000002"/>
    <n v="25.231870000000001"/>
    <n v="17.597311999999999"/>
    <n v="15.179532"/>
    <n v="14.328063"/>
    <n v="14.02333"/>
    <n v="20.592108"/>
  </r>
  <r>
    <x v="1"/>
    <x v="2"/>
    <x v="3"/>
    <s v="Fuze Tea-KO"/>
    <s v="1811101"/>
    <s v="1.0 PET X12 FUZE TEA GREEN TEA MNG-CH RU"/>
    <n v="6.3402599999999998"/>
    <n v="19.020779999999998"/>
    <n v="21.1342"/>
    <n v="22.361761999999999"/>
    <n v="21.478929999999998"/>
    <n v="33.682085999999998"/>
    <n v="18.224087999999998"/>
    <n v="16.252147999999998"/>
    <n v="12.755388999999999"/>
    <n v="19.454557999999999"/>
    <n v="18.828137000000002"/>
    <n v="24.209676999999999"/>
  </r>
  <r>
    <x v="1"/>
    <x v="2"/>
    <x v="3"/>
    <s v="Fuze Tea-KO"/>
    <s v="1887601"/>
    <s v="1.0 PET X12 FUZE TEA LEMON-LEMONGRASS RU"/>
    <n v="29.587879999999998"/>
    <n v="33.814720000000001"/>
    <n v="71.856279999999998"/>
    <n v="69.673387000000005"/>
    <n v="56.664563000000001"/>
    <n v="36.960189"/>
    <n v="26.762438"/>
    <n v="23.882187999999999"/>
    <n v="18.750820000000001"/>
    <n v="23.499178000000001"/>
    <n v="22.793668"/>
    <n v="29.283778000000002"/>
  </r>
  <r>
    <x v="1"/>
    <x v="2"/>
    <x v="3"/>
    <s v="Fuze Tea-KO"/>
    <s v="1896401"/>
    <s v="1.0 PET X12 FUZE TEA FOR-FRUIT-HIBISC RU"/>
    <n v="8.4536800000000003"/>
    <n v="19.020779999999998"/>
    <n v="38.041559999999997"/>
    <n v="38.006362000000003"/>
    <n v="29.768232000000001"/>
    <n v="38.485894999999999"/>
    <n v="16.792808000000001"/>
    <n v="14.951062"/>
    <n v="11.717325000000001"/>
    <n v="17.187200000000001"/>
    <n v="16.624222"/>
    <n v="21.380465000000001"/>
  </r>
  <r>
    <x v="1"/>
    <x v="2"/>
    <x v="3"/>
    <s v="Fuze Tea-KO"/>
    <s v="1896501"/>
    <s v="500 PET X12 FUZE TEA FOR-FRUIT-HIBISC RU"/>
    <n v="7.3969699999999996"/>
    <n v="15.85065"/>
    <n v="23.247620000000001"/>
    <n v="22.765239999999999"/>
    <n v="20.661909000000001"/>
    <n v="32.281331999999999"/>
    <n v="28.308737000000001"/>
    <n v="19.745305999999999"/>
    <n v="17.037074"/>
    <n v="19.444358000000001"/>
    <n v="19.085991"/>
    <n v="27.956500999999999"/>
  </r>
  <r>
    <x v="1"/>
    <x v="2"/>
    <x v="3"/>
    <s v="Fuze Tea-KO"/>
    <s v="1933801"/>
    <s v="1.5 PET X6 FUZE TEA FOR-FRUIT-HIBISC RU"/>
    <n v="20.605844999999999"/>
    <n v="22.190909999999999"/>
    <n v="15.85065"/>
    <n v="19.350111999999999"/>
    <n v="18.563654"/>
    <n v="32.430639999999997"/>
    <n v="25.112591999999999"/>
    <n v="22.736401000000001"/>
    <n v="18.591861999999999"/>
    <n v="14.875078"/>
    <n v="16.991237999999999"/>
    <n v="21.380476000000002"/>
  </r>
  <r>
    <x v="1"/>
    <x v="2"/>
    <x v="3"/>
    <s v="Fuze Tea-KO"/>
    <s v="2073101"/>
    <s v="500 PET X12 FT OOLON RASB MINT NO SUG RU"/>
    <n v="6.3402599999999998"/>
    <n v="3.1701299999999999"/>
    <n v="5.28355"/>
    <n v="7.5644"/>
    <n v="7.7087120000000002"/>
    <n v="14.637867"/>
    <n v="24.540851"/>
    <n v="16.511337000000001"/>
    <n v="14.737349"/>
    <n v="7.7609779999999997"/>
    <n v="8.3241219999999991"/>
    <n v="12.169454999999999"/>
  </r>
  <r>
    <x v="1"/>
    <x v="2"/>
    <x v="3"/>
    <s v="Fuze Tea-KO"/>
    <s v="2073201"/>
    <s v="1.0 PET X12 FT OOLONG RASB MIN NO SUG RU"/>
    <n v="14.793939999999999"/>
    <n v="4.2268400000000002"/>
    <n v="2.1134200000000001"/>
    <n v="10.324605"/>
    <n v="6.6275199999999996"/>
    <n v="12.250055"/>
    <n v="13.830866"/>
    <n v="11.906169999999999"/>
    <n v="9.6660120000000003"/>
    <n v="8.2353880000000004"/>
    <n v="8.6672460000000004"/>
    <n v="11.151595"/>
  </r>
  <r>
    <x v="1"/>
    <x v="2"/>
    <x v="3"/>
    <s v="Fuze Tea-KO"/>
    <s v="2073301"/>
    <s v="1.5 PET X6 FT OOLONG RASB MINT NO SUG RU"/>
    <n v="1.5850649999999999"/>
    <n v="4.7551949999999996"/>
    <n v="4.7551949999999996"/>
    <n v="1.8082469999999999"/>
    <n v="4.5566339999999999"/>
    <n v="16.961425999999999"/>
    <n v="18.577394000000002"/>
    <n v="16.232171999999998"/>
    <n v="13.768729"/>
    <n v="6.7172409999999996"/>
    <n v="8.3537859999999995"/>
    <n v="10.513014"/>
  </r>
  <r>
    <x v="1"/>
    <x v="2"/>
    <x v="3"/>
    <s v="Fuze Tea-KO"/>
    <s v="2073401"/>
    <s v="500 PET X12 FUZ T GT APPL KIWI NO SUG RU"/>
    <n v="4.2268400000000002"/>
    <n v="4.2268400000000002"/>
    <n v="1.05671"/>
    <n v="1.936663"/>
    <n v="5.1566700000000001"/>
    <n v="13.776026"/>
    <n v="27.617887"/>
    <n v="18.579623999999999"/>
    <n v="16.629819000000001"/>
    <n v="10.234066"/>
    <n v="10.910803"/>
    <n v="16.016504000000001"/>
  </r>
  <r>
    <x v="1"/>
    <x v="2"/>
    <x v="3"/>
    <s v="Fuze Tea-KO"/>
    <s v="2073501"/>
    <s v="1.0 PET X12 FT GT APPLE KIWI  NO SUG RU"/>
    <n v="6.3402599999999998"/>
    <n v="4.2268400000000002"/>
    <n v="10.5671"/>
    <n v="5.2857529999999997"/>
    <n v="4.6236920000000001"/>
    <n v="10.69069"/>
    <n v="13.890421999999999"/>
    <n v="11.955876"/>
    <n v="9.7256499999999999"/>
    <n v="9.7339000000000002"/>
    <n v="10.260126"/>
    <n v="13.177419"/>
  </r>
  <r>
    <x v="1"/>
    <x v="2"/>
    <x v="3"/>
    <s v="Fuze Tea-KO"/>
    <s v="2073601"/>
    <s v="1.5 PET X6 FT GT APPLE KIWI  NO SUGAR RU"/>
    <n v="3.1701299999999999"/>
    <n v="3.1701299999999999"/>
    <n v="4.7551949999999996"/>
    <n v="1.7978460000000001"/>
    <n v="5.5841000000000003"/>
    <n v="17.729372000000001"/>
    <n v="19.730923000000001"/>
    <n v="17.218648999999999"/>
    <n v="14.618153"/>
    <n v="8.9135829999999991"/>
    <n v="11.069519"/>
    <n v="13.900969999999999"/>
  </r>
  <r>
    <x v="1"/>
    <x v="2"/>
    <x v="3"/>
    <s v="Monster-KO"/>
    <s v="2061602"/>
    <s v="449 CAN X12 BLACK MONS ENERGY THE DCR RU"/>
    <n v="17.080667999999999"/>
    <n v="19.927446"/>
    <n v="44.599522"/>
    <n v="57.371684999999999"/>
    <n v="28.635749000000001"/>
    <n v="46.693018000000002"/>
    <n v="40.236930000000001"/>
    <n v="37.610497000000002"/>
    <n v="49.988863000000002"/>
    <n v="44.258203999999999"/>
    <n v="40.059604"/>
    <n v="52.066384999999997"/>
  </r>
  <r>
    <x v="1"/>
    <x v="2"/>
    <x v="3"/>
    <s v="Monster-KO"/>
    <s v="2061702"/>
    <s v="449 CAN X12 BLACK MONSTER ENERGY RU"/>
    <n v="20.876372"/>
    <n v="68.322671999999997"/>
    <n v="74.016227999999998"/>
    <n v="57.334949000000002"/>
    <n v="63.862031999999999"/>
    <n v="99.661736000000005"/>
    <n v="84.582269999999994"/>
    <n v="92.742673999999994"/>
    <n v="98.828985000000003"/>
    <n v="68.993701000000001"/>
    <n v="74.611444000000006"/>
    <n v="90.397126999999998"/>
  </r>
  <r>
    <x v="1"/>
    <x v="2"/>
    <x v="3"/>
    <s v="Monster-KO"/>
    <s v="2061902"/>
    <s v="449 CAN X12 BLACK MONSTER ULTRA RU"/>
    <n v="21.825298"/>
    <n v="28.467780000000001"/>
    <n v="45.548448"/>
    <n v="33.617773"/>
    <n v="33.784053"/>
    <n v="64.982263000000003"/>
    <n v="37.309491999999999"/>
    <n v="38.489826999999998"/>
    <n v="51.647534"/>
    <n v="47.959060999999998"/>
    <n v="48.872137000000002"/>
    <n v="61.565908999999998"/>
  </r>
  <r>
    <x v="1"/>
    <x v="2"/>
    <x v="3"/>
    <s v="Monster-KO"/>
    <s v="2062801"/>
    <s v="449 CAN X12 BLACK MONSTER MANGO LOCO RU"/>
    <m/>
    <m/>
    <m/>
    <n v="0"/>
    <n v="0"/>
    <n v="0"/>
    <n v="0"/>
    <n v="0"/>
    <n v="0"/>
    <n v="75.260557000000006"/>
    <n v="81.031864999999996"/>
    <n v="92.779388999999995"/>
  </r>
  <r>
    <x v="1"/>
    <x v="2"/>
    <x v="3"/>
    <s v="Monster-KO"/>
    <s v="2062802"/>
    <s v="449 CAN X12 BLACK MNSTR MANG LOCO (C) RU"/>
    <n v="36.059187999999999"/>
    <n v="56.935560000000002"/>
    <n v="93.943674000000001"/>
    <n v="65.458751000000007"/>
    <n v="63.966794999999998"/>
    <n v="94.528593999999998"/>
    <n v="59.267462999999999"/>
    <n v="61.602674"/>
    <n v="71.871466999999996"/>
    <n v="0"/>
    <n v="0"/>
    <n v="0"/>
  </r>
  <r>
    <x v="1"/>
    <x v="2"/>
    <x v="3"/>
    <s v="Monster-KO"/>
    <s v="2190701"/>
    <s v="449 CAN X12 BLACK MONSTER SUNRISE RU"/>
    <m/>
    <m/>
    <m/>
    <n v="0"/>
    <n v="0"/>
    <n v="0"/>
    <m/>
    <n v="0"/>
    <n v="6.1419689999999996"/>
    <n v="19.839607999999998"/>
    <n v="11.944526"/>
    <n v="12.966889"/>
  </r>
  <r>
    <x v="1"/>
    <x v="2"/>
    <x v="3"/>
    <s v="Moya Semya"/>
    <s v="1840402"/>
    <s v="950 BRK X8 MOYA SEMYA CITRUS MIX RU"/>
    <n v="1.3384990000000001"/>
    <m/>
    <m/>
    <n v="0"/>
    <m/>
    <m/>
    <n v="0"/>
    <n v="0"/>
    <n v="0"/>
    <n v="0"/>
    <n v="0"/>
    <n v="0"/>
  </r>
  <r>
    <x v="1"/>
    <x v="2"/>
    <x v="3"/>
    <s v="Moya Semya"/>
    <s v="1840501"/>
    <s v="175 BRK X24 MOYA SEMYA MULTIFR NECT RU"/>
    <m/>
    <m/>
    <n v="3.6984849999999998"/>
    <n v="2.5777420000000002"/>
    <n v="1.6124909999999999"/>
    <n v="2.5675189999999999"/>
    <n v="0.79999600000000004"/>
    <n v="0.51999600000000001"/>
    <n v="0.75999000000000005"/>
    <n v="0.95999199999999996"/>
    <n v="1.2399899999999999"/>
    <n v="1.539995"/>
  </r>
  <r>
    <x v="1"/>
    <x v="2"/>
    <x v="3"/>
    <s v="Moya Semya"/>
    <s v="1840601"/>
    <s v="175 BRK X24 MOYA SEM BER FRU MIX NECT RU"/>
    <n v="0.73969700000000005"/>
    <n v="1.4793940000000001"/>
    <n v="3.6984849999999998"/>
    <n v="2.9587880000000002"/>
    <m/>
    <m/>
    <m/>
    <m/>
    <m/>
    <n v="0"/>
    <n v="0"/>
    <n v="0"/>
  </r>
  <r>
    <x v="1"/>
    <x v="2"/>
    <x v="3"/>
    <s v="Moya Semya"/>
    <s v="1849301"/>
    <s v="1.93 BRK X6 MOYA SEMYA MULTIFR NECT RU"/>
    <m/>
    <n v="2.0394510000000001"/>
    <n v="2.0394510000000001"/>
    <n v="0"/>
    <n v="0.66864000000000001"/>
    <n v="6.2138369999999998"/>
    <n v="1.6699900000000001"/>
    <n v="1.6699820000000001"/>
    <n v="0.61997999999999998"/>
    <n v="1.2699800000000001"/>
    <n v="0.87997999999999998"/>
    <n v="1.239975"/>
  </r>
  <r>
    <x v="1"/>
    <x v="2"/>
    <x v="3"/>
    <s v="Moya Semya"/>
    <s v="1849401"/>
    <s v="175 BRK X24 MOYA SEM PINE MNG PFR NEC RU"/>
    <n v="0.73969700000000005"/>
    <n v="0.73969700000000005"/>
    <m/>
    <n v="0"/>
    <m/>
    <m/>
    <n v="0"/>
    <n v="0"/>
    <n v="0"/>
    <n v="0"/>
    <n v="0"/>
    <n v="0"/>
  </r>
  <r>
    <x v="1"/>
    <x v="2"/>
    <x v="3"/>
    <s v="Moya Semya"/>
    <s v="1849501"/>
    <s v="1.93 BRK X6 MOYA SEM BER FRU MIX NECT RU"/>
    <m/>
    <n v="4.0789020000000002"/>
    <m/>
    <n v="0"/>
    <m/>
    <m/>
    <n v="0"/>
    <n v="0"/>
    <n v="0"/>
    <n v="0"/>
    <n v="0"/>
    <n v="0"/>
  </r>
  <r>
    <x v="1"/>
    <x v="2"/>
    <x v="3"/>
    <s v="Moya Semya"/>
    <s v="1850101"/>
    <s v="1.93 BRK X6 MOYA SEM APP PEA APR NEC RU"/>
    <m/>
    <m/>
    <m/>
    <n v="0.52970600000000001"/>
    <n v="0"/>
    <n v="0"/>
    <n v="0.90999799999999997"/>
    <n v="0.94999800000000001"/>
    <n v="0.33"/>
    <n v="0.69999599999999995"/>
    <n v="0.47999599999999998"/>
    <n v="0.67"/>
  </r>
  <r>
    <x v="1"/>
    <x v="2"/>
    <x v="3"/>
    <s v="Moya Semya"/>
    <s v="1850901"/>
    <s v="1.93 BRK X6 MOYA SEM AP ARON CHE NEC RU"/>
    <m/>
    <n v="2.0394510000000001"/>
    <m/>
    <n v="0"/>
    <n v="0.67610000000000003"/>
    <n v="5.8536219999999997"/>
    <n v="1.9399960000000001"/>
    <n v="2.0499900000000002"/>
    <n v="0.68999500000000002"/>
    <n v="1.4699899999999999"/>
    <n v="0.99997999999999998"/>
    <n v="1.4"/>
  </r>
  <r>
    <x v="1"/>
    <x v="2"/>
    <x v="3"/>
    <s v="Moya Semya"/>
    <s v="1851601"/>
    <s v="1.93 BRK X6 MOYA SEMYA TOMATO NECT RU"/>
    <m/>
    <m/>
    <n v="2.0394510000000001"/>
    <n v="0"/>
    <n v="0"/>
    <n v="0"/>
    <n v="1.349988"/>
    <n v="1.36999"/>
    <n v="0.59998499999999999"/>
    <n v="0"/>
    <n v="0"/>
    <n v="0"/>
  </r>
  <r>
    <x v="1"/>
    <x v="2"/>
    <x v="3"/>
    <s v="Moya Semya"/>
    <s v="1851701"/>
    <s v="1.93 BRK X6 MOYA SEMYA APP NECT MIX RU"/>
    <m/>
    <n v="2.0394510000000001"/>
    <n v="2.0394510000000001"/>
    <n v="0.49280800000000002"/>
    <n v="0.671898"/>
    <n v="6.9240570000000004"/>
    <n v="2.65998"/>
    <n v="2.6699820000000001"/>
    <n v="1.10998"/>
    <n v="2.3599839999999999"/>
    <n v="1.59998"/>
    <n v="2.2499899999999999"/>
  </r>
  <r>
    <x v="1"/>
    <x v="2"/>
    <x v="3"/>
    <s v="Moya Semya"/>
    <s v="1852401"/>
    <s v="175 BRK X24 MOYA SEMYA APPLE NECT MIX RU"/>
    <n v="0.73969700000000005"/>
    <n v="0.73969700000000005"/>
    <n v="4.4381820000000003"/>
    <n v="2.5864199999999999"/>
    <n v="2.6477240000000002"/>
    <n v="2.3842979999999998"/>
    <n v="1.3899900000000001"/>
    <n v="0.93999200000000005"/>
    <n v="1.57999"/>
    <n v="1.989992"/>
    <n v="2.5699920000000001"/>
    <n v="3.1799849999999998"/>
  </r>
  <r>
    <x v="1"/>
    <x v="2"/>
    <x v="3"/>
    <s v="Moya Semya"/>
    <s v="1875001"/>
    <s v="950 BRK X8 MOYA SEM PINE MNG PFR RU"/>
    <n v="2.6769980000000002"/>
    <n v="16.061987999999999"/>
    <n v="5.3539960000000004"/>
    <n v="0"/>
    <m/>
    <m/>
    <n v="0"/>
    <n v="0"/>
    <n v="0"/>
    <n v="0"/>
    <n v="0"/>
    <n v="0"/>
  </r>
  <r>
    <x v="1"/>
    <x v="2"/>
    <x v="3"/>
    <s v="Moya Semya"/>
    <s v="1875101"/>
    <s v="950 BRK X8 MOYA SEM BER FRU MIX RU"/>
    <n v="2.6769980000000002"/>
    <n v="17.400486999999998"/>
    <n v="1.3384990000000001"/>
    <n v="0"/>
    <m/>
    <m/>
    <n v="0"/>
    <n v="0"/>
    <n v="0"/>
    <n v="0"/>
    <n v="0"/>
    <n v="0"/>
  </r>
  <r>
    <x v="1"/>
    <x v="2"/>
    <x v="3"/>
    <s v="Moya Semya"/>
    <s v="1875201"/>
    <s v="950 BRK X8 MOYA SEMYA MULTIFR RU"/>
    <n v="4.0154969999999999"/>
    <n v="16.061987999999999"/>
    <n v="12.046491"/>
    <n v="7.4669610000000004"/>
    <n v="9.0690799999999996"/>
    <n v="10.850909"/>
    <n v="6.6999839999999997"/>
    <n v="5.379988"/>
    <n v="5.1599849999999998"/>
    <n v="3.999984"/>
    <n v="3.0899839999999998"/>
    <n v="6.1899800000000003"/>
  </r>
  <r>
    <x v="1"/>
    <x v="2"/>
    <x v="3"/>
    <s v="Moya Semya"/>
    <s v="1875301"/>
    <s v="950 BRK X8 MOYA SEMYA TOMATO RU"/>
    <n v="4.0154969999999999"/>
    <n v="24.092981999999999"/>
    <n v="18.738986000000001"/>
    <n v="9.3743449999999999"/>
    <n v="14.546749"/>
    <n v="13.585713"/>
    <n v="7.1299960000000002"/>
    <n v="5.9899979999999999"/>
    <n v="7.4999950000000002"/>
    <n v="5.7999960000000002"/>
    <n v="4.4899899999999997"/>
    <n v="8.9999900000000004"/>
  </r>
  <r>
    <x v="1"/>
    <x v="2"/>
    <x v="3"/>
    <s v="Moya Semya"/>
    <s v="1875401"/>
    <s v="950 BRK X8 MOYA SEM APPLE ARON CHER RU"/>
    <n v="6.6924950000000001"/>
    <n v="16.061987999999999"/>
    <n v="12.046491"/>
    <n v="8.4742669999999993"/>
    <n v="11.721278999999999"/>
    <n v="12.234061000000001"/>
    <n v="7.7199840000000002"/>
    <n v="6.269984"/>
    <n v="8.7499800000000008"/>
    <n v="6.7799839999999998"/>
    <n v="5.2399880000000003"/>
    <n v="10.529985"/>
  </r>
  <r>
    <x v="1"/>
    <x v="2"/>
    <x v="3"/>
    <s v="Moya Semya"/>
    <s v="1875601"/>
    <s v="950 BRK X8 MOYA SEM APPL PEACH APRIC RU"/>
    <n v="1.3384990000000001"/>
    <n v="5.3539960000000004"/>
    <n v="5.3539960000000004"/>
    <n v="1.3232470000000001"/>
    <n v="4.0485300000000004"/>
    <n v="6.6788239999999996"/>
    <n v="4.7999840000000003"/>
    <n v="3.729984"/>
    <n v="3.5599850000000002"/>
    <n v="2.7599879999999999"/>
    <n v="2.1299860000000002"/>
    <n v="4.2699850000000001"/>
  </r>
  <r>
    <x v="1"/>
    <x v="2"/>
    <x v="3"/>
    <s v="Moya Semya"/>
    <s v="1875701"/>
    <s v="950 BRK X8 MOYA SEMYA APPLE MIX RU"/>
    <n v="8.0309939999999997"/>
    <n v="20.077484999999999"/>
    <n v="14.723489000000001"/>
    <n v="7.8104040000000001"/>
    <n v="13.715578000000001"/>
    <n v="14.958360000000001"/>
    <n v="10.559988000000001"/>
    <n v="7.7899839999999996"/>
    <n v="9.4699799999999996"/>
    <n v="7.3299839999999996"/>
    <n v="5.6599839999999997"/>
    <n v="11.36998"/>
  </r>
  <r>
    <x v="1"/>
    <x v="2"/>
    <x v="3"/>
    <s v="Moya Semya"/>
    <s v="1890203"/>
    <s v="950 BRK X8 MOYA SEMYA ORANGE NEW RU"/>
    <m/>
    <m/>
    <m/>
    <n v="0.34123900000000001"/>
    <n v="0"/>
    <n v="0"/>
    <n v="6.0699920000000001"/>
    <n v="4.5499919999999996"/>
    <n v="1.8799950000000001"/>
    <n v="1.9099919999999999"/>
    <n v="2.2899919999999998"/>
    <n v="3.0299900000000002"/>
  </r>
  <r>
    <x v="1"/>
    <x v="2"/>
    <x v="3"/>
    <s v="Moya Semya"/>
    <s v="2072001"/>
    <s v="175 BRK X24 MOYA SEM APP ARO CHER NEC RU"/>
    <m/>
    <n v="0.73969700000000005"/>
    <m/>
    <n v="0"/>
    <n v="0.33186900000000003"/>
    <n v="0.45099600000000001"/>
    <n v="0.27"/>
    <n v="0.20999799999999999"/>
    <n v="9.9995000000000001E-2"/>
    <n v="0.159996"/>
    <n v="0.17999599999999999"/>
    <n v="0.19999500000000001"/>
  </r>
  <r>
    <x v="1"/>
    <x v="2"/>
    <x v="3"/>
    <s v="Moya Semya"/>
    <s v="2072901"/>
    <s v="950 BRK X8 MOYA SEMYA APPLE POM NECT RU"/>
    <n v="4.0154969999999999"/>
    <n v="6.6924950000000001"/>
    <n v="6.6924950000000001"/>
    <n v="2.4143880000000002"/>
    <n v="5.6731740000000004"/>
    <n v="6.5410599999999999"/>
    <n v="4.5199959999999999"/>
    <n v="3.589998"/>
    <n v="10.179985"/>
    <n v="8.4199920000000006"/>
    <n v="6.3999839999999999"/>
    <n v="8.2699850000000001"/>
  </r>
  <r>
    <x v="1"/>
    <x v="2"/>
    <x v="3"/>
    <s v="Moya Semya"/>
    <s v="2073001"/>
    <s v="1.93 BRK X6 MOYA SEM PINE MNG PFR NEC RU"/>
    <m/>
    <n v="2.0394510000000001"/>
    <n v="2.0394510000000001"/>
    <n v="0"/>
    <m/>
    <m/>
    <n v="0"/>
    <n v="0"/>
    <n v="0"/>
    <n v="0"/>
    <n v="0"/>
    <n v="0"/>
  </r>
  <r>
    <x v="1"/>
    <x v="2"/>
    <x v="3"/>
    <s v="Moya Semya"/>
    <s v="2215001"/>
    <s v="175 BRK X24 MOYA SEMYA EXOTIC NEW RU"/>
    <m/>
    <m/>
    <m/>
    <n v="0"/>
    <n v="0"/>
    <n v="0"/>
    <n v="1.209992"/>
    <n v="0.90999200000000002"/>
    <n v="0.219995"/>
    <n v="0.13999600000000001"/>
    <n v="0.51999600000000001"/>
    <n v="0.24998999999999999"/>
  </r>
  <r>
    <x v="1"/>
    <x v="2"/>
    <x v="3"/>
    <s v="Moya Semya"/>
    <s v="2215101"/>
    <s v="175 BRK X24 MOYA SEMYA BERRY NEW RU"/>
    <m/>
    <m/>
    <m/>
    <n v="0"/>
    <n v="0"/>
    <n v="0"/>
    <n v="1.2299960000000001"/>
    <n v="1.2299960000000001"/>
    <n v="0.76998999999999995"/>
    <n v="0.449992"/>
    <n v="0.77999200000000002"/>
    <n v="1.2099949999999999"/>
  </r>
  <r>
    <x v="1"/>
    <x v="2"/>
    <x v="3"/>
    <s v="Moya Semya"/>
    <s v="2215201"/>
    <s v="1.93 BRK X6 MOYA SEMYA BERRY NEW RU"/>
    <m/>
    <m/>
    <m/>
    <n v="0"/>
    <n v="0"/>
    <n v="0"/>
    <n v="2.7499980000000002"/>
    <n v="2.5199919999999998"/>
    <n v="1.759995"/>
    <n v="0.70998799999999995"/>
    <n v="0.95999199999999996"/>
    <n v="1.31999"/>
  </r>
  <r>
    <x v="1"/>
    <x v="2"/>
    <x v="3"/>
    <s v="Moya Semya"/>
    <s v="2215301"/>
    <s v="1.93 BRK X6 MOYA SEMYA EXOTIC NEW RU"/>
    <m/>
    <m/>
    <m/>
    <n v="0"/>
    <n v="0"/>
    <n v="0"/>
    <n v="4.4199960000000003"/>
    <n v="3.2499899999999999"/>
    <n v="1.83999"/>
    <n v="1.4899880000000001"/>
    <n v="2.1499920000000001"/>
    <n v="2.4099849999999998"/>
  </r>
  <r>
    <x v="1"/>
    <x v="2"/>
    <x v="3"/>
    <s v="Moya Semya"/>
    <s v="2215401"/>
    <s v="950 BRK X8 MOYA SEMYA EXOTIC NEW RU"/>
    <m/>
    <m/>
    <m/>
    <n v="0.379774"/>
    <n v="0"/>
    <n v="0"/>
    <n v="6.8599920000000001"/>
    <n v="5.0499919999999996"/>
    <n v="2.8599899999999998"/>
    <n v="2.3099919999999998"/>
    <n v="3.3299919999999998"/>
    <n v="3.7399900000000001"/>
  </r>
  <r>
    <x v="1"/>
    <x v="2"/>
    <x v="3"/>
    <s v="Moya Semya"/>
    <s v="2215501"/>
    <s v="950 BRK X8 MOYA SEMYA BERRY NEW RU"/>
    <m/>
    <m/>
    <m/>
    <n v="3.6244369999999999"/>
    <n v="0"/>
    <n v="0"/>
    <n v="7.5899919999999996"/>
    <n v="6.1799920000000004"/>
    <n v="1.4899899999999999"/>
    <n v="1.549992"/>
    <n v="0.879992"/>
    <n v="1.03999"/>
  </r>
  <r>
    <x v="1"/>
    <x v="2"/>
    <x v="3"/>
    <s v="Powerade"/>
    <s v="862204"/>
    <s v="500 PET X12 POWERADE ICE STORM RU"/>
    <n v="19.020779999999998"/>
    <n v="17.96407"/>
    <n v="8.4536800000000003"/>
    <n v="8.7612570000000005"/>
    <n v="19.731757999999999"/>
    <n v="8.5973839999999999"/>
    <n v="7.3650789999999997"/>
    <n v="6.7432949999999998"/>
    <n v="5.761774"/>
    <n v="7.4752330000000002"/>
    <n v="7.7287179999999998"/>
    <n v="8.3823589999999992"/>
  </r>
  <r>
    <x v="1"/>
    <x v="2"/>
    <x v="3"/>
    <s v="Rich"/>
    <s v="1225204"/>
    <s v="1.0 BRK X12 RICH POMEGRANATE RU"/>
    <m/>
    <m/>
    <m/>
    <n v="0"/>
    <n v="0"/>
    <n v="0"/>
    <n v="1.41998"/>
    <n v="1.9099839999999999"/>
    <n v="1.419975"/>
    <n v="0.639984"/>
    <n v="0.45998"/>
    <n v="1.09998"/>
  </r>
  <r>
    <x v="1"/>
    <x v="2"/>
    <x v="3"/>
    <s v="Rich"/>
    <s v="1501301"/>
    <s v="1.0 BRK X12 RICH ORANGE MANGO NECT RU"/>
    <m/>
    <m/>
    <m/>
    <n v="0"/>
    <n v="0"/>
    <n v="0"/>
    <n v="4.2899919999999998"/>
    <n v="5.7599879999999999"/>
    <n v="4.2799899999999997"/>
    <n v="2.6499860000000002"/>
    <n v="1.919988"/>
    <n v="4.5299849999999999"/>
  </r>
  <r>
    <x v="1"/>
    <x v="2"/>
    <x v="3"/>
    <s v="Rich"/>
    <s v="1655301"/>
    <s v="200 NRG X12 RICH TOMATO JC RU"/>
    <m/>
    <m/>
    <m/>
    <n v="0"/>
    <n v="0"/>
    <n v="0"/>
    <n v="7.9991999999999994E-2"/>
    <n v="7.9991999999999994E-2"/>
    <n v="8.9984999999999996E-2"/>
    <n v="4.999E-2"/>
    <n v="4.999E-2"/>
    <n v="7.9985000000000001E-2"/>
  </r>
  <r>
    <x v="1"/>
    <x v="2"/>
    <x v="3"/>
    <s v="Rich"/>
    <s v="1658101"/>
    <s v="200 NRG X12 RICH ORANGE JC RU"/>
    <m/>
    <m/>
    <m/>
    <n v="0"/>
    <n v="0"/>
    <n v="0"/>
    <n v="0.13999200000000001"/>
    <n v="0.129996"/>
    <n v="0.14999000000000001"/>
    <n v="9.9996000000000002E-2"/>
    <n v="8.9992000000000003E-2"/>
    <n v="0.14999000000000001"/>
  </r>
  <r>
    <x v="1"/>
    <x v="2"/>
    <x v="3"/>
    <s v="Rich"/>
    <s v="1658301"/>
    <s v="200 NRG X12 RICH APPLE JC RU"/>
    <m/>
    <m/>
    <m/>
    <n v="0"/>
    <n v="0"/>
    <n v="0"/>
    <n v="0.15"/>
    <n v="0.13999600000000001"/>
    <n v="0.16"/>
    <n v="0.109998"/>
    <n v="9.9998000000000004E-2"/>
    <n v="0.16"/>
  </r>
  <r>
    <x v="1"/>
    <x v="2"/>
    <x v="3"/>
    <s v="Rich"/>
    <s v="1704601"/>
    <s v="200 NRG X12 RICH CHERRY NECT RU"/>
    <m/>
    <m/>
    <m/>
    <n v="0"/>
    <n v="0"/>
    <n v="0"/>
    <n v="0.11999"/>
    <n v="0.10999"/>
    <n v="0.12998999999999999"/>
    <n v="7.9991999999999994E-2"/>
    <n v="7.9991999999999994E-2"/>
    <n v="0.12998999999999999"/>
  </r>
  <r>
    <x v="1"/>
    <x v="2"/>
    <x v="3"/>
    <s v="Rich"/>
    <s v="1709801"/>
    <s v="200 NRG X12 RICH PEACH NECT RU"/>
    <m/>
    <m/>
    <m/>
    <n v="0"/>
    <n v="0"/>
    <n v="0"/>
    <n v="2.9992000000000001E-2"/>
    <n v="2.9992000000000001E-2"/>
    <n v="3.9989999999999998E-2"/>
    <n v="3.9988000000000003E-2"/>
    <n v="3.9988000000000003E-2"/>
    <n v="5.9984999999999997E-2"/>
  </r>
  <r>
    <x v="1"/>
    <x v="2"/>
    <x v="3"/>
    <s v="Rich"/>
    <s v="1714901"/>
    <s v="200 NRG X12 RICH PINEAPPLE JC RU"/>
    <m/>
    <m/>
    <m/>
    <n v="0"/>
    <n v="0"/>
    <n v="0"/>
    <n v="2.9992000000000001E-2"/>
    <n v="2.9992000000000001E-2"/>
    <n v="3.9989999999999998E-2"/>
    <n v="2.9992000000000001E-2"/>
    <n v="2.9992000000000001E-2"/>
    <n v="4.9985000000000002E-2"/>
  </r>
  <r>
    <x v="1"/>
    <x v="2"/>
    <x v="3"/>
    <s v="Rich"/>
    <s v="1851001"/>
    <s v="300 PET X12 RICH CHERRY NECT RU"/>
    <m/>
    <m/>
    <m/>
    <n v="0.75225900000000001"/>
    <n v="0"/>
    <n v="0"/>
    <n v="0.159992"/>
    <n v="0.119992"/>
    <n v="0.12998999999999999"/>
    <n v="5.9988E-2"/>
    <n v="0.30998799999999999"/>
    <n v="0.58998499999999998"/>
  </r>
  <r>
    <x v="1"/>
    <x v="2"/>
    <x v="3"/>
    <s v="Rich"/>
    <s v="1851201"/>
    <s v="300 PET X12 RICH APPLE JC RU"/>
    <m/>
    <m/>
    <m/>
    <n v="0.87693200000000004"/>
    <n v="0"/>
    <n v="0"/>
    <n v="0.17998800000000001"/>
    <n v="0.12998799999999999"/>
    <n v="0.14999000000000001"/>
    <n v="4.9992000000000002E-2"/>
    <n v="0.259988"/>
    <n v="0.50999000000000005"/>
  </r>
  <r>
    <x v="1"/>
    <x v="2"/>
    <x v="3"/>
    <s v="Rich"/>
    <s v="1852201"/>
    <s v="300 PET X12 RICH ORANGE JC RU"/>
    <m/>
    <m/>
    <m/>
    <n v="0.11369700000000001"/>
    <n v="0"/>
    <n v="0"/>
    <n v="0.12"/>
    <n v="8.9994000000000005E-2"/>
    <n v="9.9989999999999996E-2"/>
    <n v="0.13999600000000001"/>
    <n v="0.62999400000000005"/>
    <n v="1.2199899999999999"/>
  </r>
  <r>
    <x v="1"/>
    <x v="2"/>
    <x v="3"/>
    <s v="Rich"/>
    <s v="1880501"/>
    <s v="300 PET X12 RICH ORANGE MANGO NECT RU"/>
    <m/>
    <m/>
    <m/>
    <n v="0.88687899999999997"/>
    <n v="0"/>
    <n v="0"/>
    <n v="0.159996"/>
    <n v="0.129992"/>
    <n v="0.13999"/>
    <n v="5.9991999999999997E-2"/>
    <n v="0.26999400000000001"/>
    <n v="0.52999499999999999"/>
  </r>
  <r>
    <x v="1"/>
    <x v="2"/>
    <x v="3"/>
    <s v="Rich"/>
    <s v="2206101"/>
    <s v="330 CAN X12 RICH GRAPLEM RU"/>
    <m/>
    <m/>
    <m/>
    <n v="1.6638770000000001"/>
    <n v="0"/>
    <n v="0"/>
    <n v="1.1999919999999999"/>
    <n v="0.59999599999999997"/>
    <n v="0.63998999999999995"/>
    <n v="0.59999599999999997"/>
    <n v="0.47999599999999998"/>
    <n v="0.60999000000000003"/>
  </r>
  <r>
    <x v="1"/>
    <x v="2"/>
    <x v="3"/>
    <s v="Rich"/>
    <s v="2206201"/>
    <s v="330 CAN X12 RICH CHER GR RU"/>
    <m/>
    <m/>
    <m/>
    <n v="1.6429940000000001"/>
    <n v="0"/>
    <n v="0"/>
    <n v="0.83999599999999996"/>
    <n v="1.0199940000000001"/>
    <n v="0.80999500000000002"/>
    <n v="0.59999599999999997"/>
    <n v="0.47999599999999998"/>
    <n v="0.66998999999999997"/>
  </r>
  <r>
    <x v="1"/>
    <x v="2"/>
    <x v="3"/>
    <s v="Rich"/>
    <s v="735205"/>
    <s v="1.0 BRK X12 RICH ORANGE JC RU"/>
    <m/>
    <n v="6.3402599999999998"/>
    <n v="6.3402599999999998"/>
    <n v="0.93282100000000001"/>
    <n v="4.8698600000000001"/>
    <n v="17.787219"/>
    <n v="14.809979999999999"/>
    <n v="19.849978"/>
    <n v="14.749980000000001"/>
    <n v="21.399979999999999"/>
    <n v="15.469984"/>
    <n v="36.569974999999999"/>
  </r>
  <r>
    <x v="1"/>
    <x v="2"/>
    <x v="3"/>
    <s v="Rich"/>
    <s v="736004"/>
    <s v="1.0 BRK X12 RICH PINEAPPLE JC RU"/>
    <n v="2.1134200000000001"/>
    <m/>
    <m/>
    <n v="0"/>
    <n v="0.98916000000000004"/>
    <n v="6.3149499999999996"/>
    <n v="2.7899780000000001"/>
    <n v="3.749978"/>
    <n v="2.7899750000000001"/>
    <n v="1.9099839999999999"/>
    <n v="1.3799840000000001"/>
    <n v="3.2599800000000001"/>
  </r>
  <r>
    <x v="1"/>
    <x v="2"/>
    <x v="3"/>
    <s v="Rich"/>
    <s v="750005"/>
    <s v="1.0 BRK X12 RICH APPLE JC RU"/>
    <m/>
    <n v="4.2268400000000002"/>
    <n v="2.1134200000000001"/>
    <n v="2.9347639999999999"/>
    <n v="2.9331559999999999"/>
    <n v="18.702216"/>
    <n v="12.68999"/>
    <n v="17.019988000000001"/>
    <n v="12.649990000000001"/>
    <n v="16.119992"/>
    <n v="11.649988"/>
    <n v="27.549980000000001"/>
  </r>
  <r>
    <x v="1"/>
    <x v="2"/>
    <x v="3"/>
    <s v="Rich"/>
    <s v="752004"/>
    <s v="1.0 BRK X12 RICH CHERRY NECT RU"/>
    <n v="2.1134200000000001"/>
    <n v="8.4536800000000003"/>
    <n v="2.1134200000000001"/>
    <n v="0"/>
    <n v="4.8401579999999997"/>
    <n v="16.687169999999998"/>
    <n v="10.469986"/>
    <n v="14.039987999999999"/>
    <n v="10.42999"/>
    <n v="11.079988"/>
    <n v="8.0099920000000004"/>
    <n v="18.929984999999999"/>
  </r>
  <r>
    <x v="1"/>
    <x v="2"/>
    <x v="3"/>
    <s v="Rich"/>
    <s v="752606"/>
    <s v="1.0 BRK X12 RICH PEACH NECT RU"/>
    <m/>
    <m/>
    <m/>
    <n v="0"/>
    <n v="0"/>
    <n v="0"/>
    <n v="2.3499940000000001"/>
    <n v="3.159996"/>
    <n v="2.3499850000000002"/>
    <n v="1.719984"/>
    <n v="1.239984"/>
    <n v="2.939975"/>
  </r>
  <r>
    <x v="1"/>
    <x v="2"/>
    <x v="3"/>
    <s v="Rich"/>
    <s v="752905"/>
    <s v="1.0 BRK X12 RICH TOMATO JC RU"/>
    <m/>
    <n v="4.2268400000000002"/>
    <n v="2.1134200000000001"/>
    <n v="0.45752700000000002"/>
    <n v="2.9407000000000001"/>
    <n v="6.5604529999999999"/>
    <n v="4.229978"/>
    <n v="5.6699780000000004"/>
    <n v="4.2199799999999996"/>
    <n v="3.7399840000000002"/>
    <n v="2.7099820000000001"/>
    <n v="6.3999699999999997"/>
  </r>
  <r>
    <x v="1"/>
    <x v="2"/>
    <x v="3"/>
    <s v="Rich"/>
    <s v="754405"/>
    <s v="1.0 BRK X12 RICH GRAPEFRUIT JC RU"/>
    <n v="2.1134200000000001"/>
    <m/>
    <m/>
    <n v="0"/>
    <n v="0.984182"/>
    <n v="9.121435"/>
    <n v="4.12"/>
    <n v="5.5199959999999999"/>
    <n v="4.0899850000000004"/>
    <n v="2.4399920000000002"/>
    <n v="1.7599880000000001"/>
    <n v="4.1599899999999996"/>
  </r>
  <r>
    <x v="1"/>
    <x v="2"/>
    <x v="3"/>
    <s v="Rich"/>
    <s v="979806"/>
    <s v="1.0 BRK X12 RICH MULTIFRUIT VIT A JC RU"/>
    <m/>
    <m/>
    <m/>
    <n v="0"/>
    <n v="0"/>
    <n v="0"/>
    <n v="2.9199920000000001"/>
    <n v="3.919988"/>
    <n v="2.9099849999999998"/>
    <n v="2.399988"/>
    <n v="1.7299880000000001"/>
    <n v="4.09999"/>
  </r>
  <r>
    <x v="1"/>
    <x v="2"/>
    <x v="3"/>
    <s v="Schweppes-KO"/>
    <s v="1716807"/>
    <s v="330 CAN X12 SCHWEPPES MOJITO RU"/>
    <m/>
    <n v="2.0922869999999998"/>
    <n v="2.0922869999999998"/>
    <n v="2.5603950000000002"/>
    <n v="1.6778660000000001"/>
    <n v="8.5331060000000001"/>
    <n v="10.252647"/>
    <n v="9.3182790000000004"/>
    <n v="10.614744"/>
    <n v="12.351487000000001"/>
    <n v="12.133017000000001"/>
    <n v="12.778333999999999"/>
  </r>
  <r>
    <x v="1"/>
    <x v="2"/>
    <x v="3"/>
    <s v="Schweppes-KO"/>
    <s v="1742602"/>
    <s v="330 CAN X12 SCHWEPPES TONIC WATER RU"/>
    <n v="3.4871449999999999"/>
    <n v="4.1845739999999996"/>
    <n v="3.4871449999999999"/>
    <n v="3.53484"/>
    <n v="5.1238599999999996"/>
    <n v="12.544419"/>
    <n v="6.1295279999999996"/>
    <n v="5.416417"/>
    <n v="6.6011360000000003"/>
    <n v="11.683343000000001"/>
    <n v="12.657038999999999"/>
    <n v="12.952273"/>
  </r>
  <r>
    <x v="1"/>
    <x v="2"/>
    <x v="3"/>
    <s v="Schweppes-KO"/>
    <s v="1960204"/>
    <s v="330 CAN X12 SCHWEPPES POMEGRANATE RU"/>
    <n v="13.94858"/>
    <n v="10.461435"/>
    <n v="11.856293000000001"/>
    <n v="13.173564000000001"/>
    <n v="15.645664"/>
    <n v="30.490919999999999"/>
    <n v="18.418016999999999"/>
    <n v="15.775409"/>
    <n v="18.829663"/>
    <n v="24.233896999999999"/>
    <n v="24.412666999999999"/>
    <n v="30.835847000000001"/>
  </r>
  <r>
    <x v="1"/>
    <x v="2"/>
    <x v="3"/>
    <s v="Schweppes-KO"/>
    <s v="2018701"/>
    <s v="900 PET X12 SCHWEPPES BITTER LEMON RU"/>
    <n v="58.964418000000002"/>
    <n v="68.474807999999996"/>
    <n v="77.985197999999997"/>
    <n v="80.373211999999995"/>
    <n v="91.983395999999999"/>
    <n v="216.97514000000001"/>
    <n v="106.51931399999999"/>
    <n v="101.893306"/>
    <n v="102.99268600000001"/>
    <n v="96.862548000000004"/>
    <n v="139.38198"/>
    <n v="189.156676"/>
  </r>
  <r>
    <x v="1"/>
    <x v="2"/>
    <x v="3"/>
    <s v="Schweppes-KO"/>
    <s v="2019001"/>
    <s v="900 PET X12 SCHWEPPES MOJITO RU"/>
    <n v="15.216623999999999"/>
    <n v="15.216623999999999"/>
    <n v="24.727014"/>
    <n v="18.467848"/>
    <n v="24.470468"/>
    <n v="69.430119000000005"/>
    <n v="40.823956000000003"/>
    <n v="39.373348"/>
    <n v="35.767919999999997"/>
    <n v="34.797136000000002"/>
    <n v="49.252960000000002"/>
    <n v="58.582884999999997"/>
  </r>
  <r>
    <x v="1"/>
    <x v="2"/>
    <x v="3"/>
    <s v="Schweppes-KO"/>
    <s v="2019101"/>
    <s v="900 PET X12 SCHWEPPES POMEGRANATE RU"/>
    <n v="36.139482000000001"/>
    <n v="51.356105999999997"/>
    <n v="57.062339999999999"/>
    <n v="84.933389000000005"/>
    <n v="67.018842000000006"/>
    <n v="123.539672"/>
    <n v="56.752982000000003"/>
    <n v="51.688074"/>
    <n v="49.207951000000001"/>
    <n v="54.473801999999999"/>
    <n v="79.050072"/>
    <n v="112.789525"/>
  </r>
  <r>
    <x v="1"/>
    <x v="2"/>
    <x v="3"/>
    <s v="Schweppes-KO"/>
    <s v="2019601"/>
    <s v="900 PET X12 SCHWEPPES TONIC WATER RU"/>
    <n v="26.629092"/>
    <n v="49.454028000000001"/>
    <n v="68.474807999999996"/>
    <n v="42.186385000000001"/>
    <n v="62.692805999999997"/>
    <n v="179.50364500000001"/>
    <n v="124.837614"/>
    <n v="117.09308799999999"/>
    <n v="113.72639599999999"/>
    <n v="133.49697599999999"/>
    <n v="208.20368400000001"/>
    <n v="240.661845"/>
  </r>
  <r>
    <x v="1"/>
    <x v="2"/>
    <x v="3"/>
    <s v="Schweppes-KO"/>
    <s v="2078201"/>
    <s v="330 CAN X12 SCHWEPPES SPRITZ ORIGINAL RU"/>
    <m/>
    <n v="4.1845739999999996"/>
    <n v="0.69742899999999997"/>
    <n v="2.9583750000000002"/>
    <n v="2.8044699999999998"/>
    <n v="6.9412229999999999"/>
    <n v="5.7749560000000004"/>
    <n v="4.0771660000000001"/>
    <n v="5.1310729999999998"/>
    <n v="5.7425569999999997"/>
    <n v="5.207738"/>
    <n v="2.6892529999999999"/>
  </r>
  <r>
    <x v="1"/>
    <x v="2"/>
    <x v="3"/>
    <s v="Schweppes-KO"/>
    <s v="2078301"/>
    <s v="900 PET X12 SCHWEPPES SPRITZ ORIGINAL RU"/>
    <n v="1.9020779999999999"/>
    <n v="13.314546"/>
    <n v="9.5103899999999992"/>
    <n v="8.6692560000000007"/>
    <n v="16.907112000000001"/>
    <n v="46.231185000000004"/>
    <n v="22.563583999999999"/>
    <n v="20.289348"/>
    <n v="26.643336999999999"/>
    <n v="69.817859999999996"/>
    <n v="65.618030000000005"/>
    <n v="42.176946000000001"/>
  </r>
  <r>
    <x v="1"/>
    <x v="2"/>
    <x v="3"/>
    <s v="Schweppes-KO"/>
    <s v="305802"/>
    <s v="250 NRG X12 SCHWEPPES TONIC RU"/>
    <n v="0.52835500000000002"/>
    <m/>
    <n v="0.52835500000000002"/>
    <n v="0.174902"/>
    <n v="0.32564700000000002"/>
    <n v="0.60595100000000002"/>
    <n v="0.64010299999999998"/>
    <n v="0.48956699999999997"/>
    <n v="0.68521799999999999"/>
    <n v="0.50439400000000001"/>
    <n v="0.68069000000000002"/>
    <n v="1.225474"/>
  </r>
  <r>
    <x v="1"/>
    <x v="2"/>
    <x v="3"/>
    <s v="Schweppes-KO"/>
    <s v="352403"/>
    <s v="250 NRG X12 SCHWEPPES BITTER LEMON RU"/>
    <m/>
    <m/>
    <m/>
    <n v="0"/>
    <n v="0"/>
    <n v="0"/>
    <n v="0.27563500000000002"/>
    <n v="0.18944"/>
    <n v="0.15903800000000001"/>
    <n v="0.149202"/>
    <n v="0.19908100000000001"/>
    <n v="0.423564"/>
  </r>
  <r>
    <x v="1"/>
    <x v="2"/>
    <x v="3"/>
    <s v="Schweppes-KO"/>
    <s v="780013"/>
    <s v="330 CAN X12 SCHWEPPES BITTER LEMON RU"/>
    <n v="2.0922869999999998"/>
    <n v="6.2768610000000002"/>
    <n v="3.4871449999999999"/>
    <n v="4.4983930000000001"/>
    <n v="5.4586370000000004"/>
    <n v="22.441313999999998"/>
    <n v="19.308036000000001"/>
    <n v="17.387931999999999"/>
    <n v="22.019268"/>
    <n v="24.971146000000001"/>
    <n v="24.944623"/>
    <n v="29.999005"/>
  </r>
  <r>
    <x v="1"/>
    <x v="2"/>
    <x v="3"/>
    <s v="Sprite"/>
    <s v="1324603"/>
    <s v="1.5 PET X9 SPRITE RU"/>
    <n v="35.663969999999999"/>
    <n v="28.531175999999999"/>
    <n v="45.174362000000002"/>
    <n v="32.545157000000003"/>
    <n v="40.995058"/>
    <n v="60.175170000000001"/>
    <n v="39.528315999999997"/>
    <n v="21.905460000000001"/>
    <n v="24.681535"/>
    <n v="31.908344"/>
    <n v="34.091422000000001"/>
    <n v="34.675134999999997"/>
  </r>
  <r>
    <x v="1"/>
    <x v="2"/>
    <x v="3"/>
    <s v="Sprite"/>
    <s v="175929"/>
    <s v="2.0 PET X6 SPRITE RU"/>
    <n v="33.814720000000001"/>
    <n v="31.7013"/>
    <n v="99.330740000000006"/>
    <n v="53.661465"/>
    <n v="54.314436000000001"/>
    <n v="98.836259999999996"/>
    <n v="62.876359999999998"/>
    <n v="64.559212000000002"/>
    <n v="62.87106"/>
    <n v="45.495040000000003"/>
    <n v="62.867807999999997"/>
    <n v="90.427700000000002"/>
  </r>
  <r>
    <x v="1"/>
    <x v="2"/>
    <x v="3"/>
    <s v="Sprite"/>
    <s v="1803201"/>
    <s v="330 NRG X12 SPRITE RU"/>
    <m/>
    <m/>
    <m/>
    <n v="0"/>
    <n v="0"/>
    <n v="0"/>
    <n v="0.45005699999999998"/>
    <n v="0.367645"/>
    <n v="0.40798299999999998"/>
    <n v="0.28686499999999998"/>
    <n v="0.31817299999999998"/>
    <n v="0.489867"/>
  </r>
  <r>
    <x v="1"/>
    <x v="2"/>
    <x v="3"/>
    <s v="Sprite"/>
    <s v="1877201"/>
    <s v="900 PET X12 SPRITE LEMON LIME RU"/>
    <n v="36.139482000000001"/>
    <n v="53.258184"/>
    <n v="97.005977999999999"/>
    <n v="62.906607000000001"/>
    <n v="64.584531999999996"/>
    <n v="134.782611"/>
    <n v="103.23083800000001"/>
    <n v="86.228408000000002"/>
    <n v="82.676113999999998"/>
    <n v="74.336455999999998"/>
    <n v="68.371431999999999"/>
    <n v="87.823368000000002"/>
  </r>
  <r>
    <x v="1"/>
    <x v="2"/>
    <x v="3"/>
    <s v="Sprite"/>
    <s v="321702"/>
    <s v="330 CAN X12 SPRITE RU"/>
    <n v="10.461435"/>
    <n v="11.856293000000001"/>
    <n v="34.174021000000003"/>
    <n v="24.070982000000001"/>
    <n v="28.977028000000001"/>
    <n v="53.165940999999997"/>
    <n v="48.228465999999997"/>
    <n v="42.822808999999999"/>
    <n v="41.528086999999999"/>
    <n v="21.271802000000001"/>
    <n v="21.032143000000001"/>
    <n v="26.391044000000001"/>
  </r>
  <r>
    <x v="1"/>
    <x v="2"/>
    <x v="3"/>
    <s v="Sprite"/>
    <s v="85821"/>
    <s v="500 PET X24 SPRITE RU"/>
    <n v="16.907360000000001"/>
    <n v="33.814720000000001"/>
    <n v="71.856279999999998"/>
    <n v="49.367358000000003"/>
    <n v="87.257891999999998"/>
    <n v="69.478102000000007"/>
    <n v="65.121514000000005"/>
    <n v="57.475104000000002"/>
    <n v="55.520941000000001"/>
    <n v="44.996982000000003"/>
    <n v="42.966182000000003"/>
    <n v="51.68956"/>
  </r>
  <r>
    <x v="1"/>
    <x v="2"/>
    <x v="3"/>
    <s v="Sprite Zero/diet Sprite/Sprite light"/>
    <s v="2077301"/>
    <s v="500 PET X24 SPRITE LEMON MINT ZERO RU"/>
    <n v="2.1134200000000001"/>
    <n v="2.1134200000000001"/>
    <m/>
    <n v="0"/>
    <n v="2.7490320000000001"/>
    <n v="5.3598379999999999"/>
    <n v="14.460952000000001"/>
    <n v="12.19553"/>
    <n v="11.795705"/>
    <n v="6.1397849999999998"/>
    <n v="6.5799079999999996"/>
    <n v="8.4734499999999997"/>
  </r>
  <r>
    <x v="1"/>
    <x v="2"/>
    <x v="3"/>
    <s v="Sprite Zero/diet Sprite/Sprite light"/>
    <s v="2077401"/>
    <s v="900 PET X12 SPRITE LEMON MINT ZERO RU"/>
    <m/>
    <n v="1.9020779999999999"/>
    <n v="7.6083119999999997"/>
    <n v="5.6614639999999996"/>
    <n v="4.969754"/>
    <n v="10.234690000000001"/>
    <n v="22.210404"/>
    <n v="17.69688"/>
    <n v="16.957525"/>
    <n v="14.961893999999999"/>
    <n v="15.269004000000001"/>
    <n v="20.768889999999999"/>
  </r>
  <r>
    <x v="1"/>
    <x v="2"/>
    <x v="6"/>
    <s v="AdeZ"/>
    <s v="1809710"/>
    <s v="800 PET X12 ADEZ AMAZING ALMOND CYGRRU"/>
    <m/>
    <m/>
    <m/>
    <n v="0.35109899999999999"/>
    <n v="0"/>
    <n v="0"/>
    <n v="0"/>
    <n v="0"/>
    <n v="0"/>
    <n v="0"/>
    <n v="0"/>
    <n v="0"/>
  </r>
  <r>
    <x v="1"/>
    <x v="2"/>
    <x v="6"/>
    <s v="AdeZ"/>
    <s v="1809720"/>
    <s v="800 PET X12 ADEZ AMAZING ALMOND GRHURU"/>
    <m/>
    <m/>
    <m/>
    <n v="0"/>
    <n v="0"/>
    <n v="0"/>
    <n v="0.21834000000000001"/>
    <n v="0.249056"/>
    <n v="0.238375"/>
    <n v="0"/>
    <n v="0"/>
    <n v="0"/>
  </r>
  <r>
    <x v="1"/>
    <x v="2"/>
    <x v="6"/>
    <s v="Aquarius"/>
    <s v="2080001"/>
    <s v="400 PET X12 AQUARIUS WAT ZINC LEMON RU"/>
    <n v="0.84536800000000001"/>
    <n v="1.690736"/>
    <m/>
    <n v="0"/>
    <n v="0"/>
    <n v="0"/>
    <n v="0"/>
    <n v="0"/>
    <n v="0"/>
    <n v="0"/>
    <n v="0"/>
    <n v="0"/>
  </r>
  <r>
    <x v="1"/>
    <x v="2"/>
    <x v="6"/>
    <s v="Bonaqua/Qa"/>
    <s v="119203"/>
    <s v="1.5 PET X9 BONAQUA CARB RU"/>
    <n v="109.369508"/>
    <n v="106.99191"/>
    <n v="192.58543800000001"/>
    <n v="144.59373299999999"/>
    <n v="278.31646899999998"/>
    <n v="524.81222000000002"/>
    <n v="333.49795999999998"/>
    <n v="338.06830000000002"/>
    <n v="208.01740899999999"/>
    <n v="209.67230599999999"/>
    <n v="221.43668400000001"/>
    <n v="339.332403"/>
  </r>
  <r>
    <x v="1"/>
    <x v="2"/>
    <x v="6"/>
    <s v="Bonaqua/Qa"/>
    <s v="1342302"/>
    <s v="1.5 PET X9 BONAQUA STILL RU"/>
    <n v="73.705538000000004"/>
    <n v="87.971125999999998"/>
    <n v="161.67666399999999"/>
    <n v="148.62230400000001"/>
    <n v="218.42800199999999"/>
    <n v="519.73704999999995"/>
    <n v="403.05091399999998"/>
    <n v="408.827673"/>
    <n v="251.300645"/>
    <n v="241.18430000000001"/>
    <n v="254.67774399999999"/>
    <n v="389.90018099999998"/>
  </r>
  <r>
    <x v="1"/>
    <x v="2"/>
    <x v="6"/>
    <s v="Bonaqua/Qa"/>
    <s v="1384301"/>
    <s v="330 NRG X12 BONAQUA CARB RU"/>
    <n v="0.69742899999999997"/>
    <m/>
    <n v="0.69742899999999997"/>
    <n v="0.15121499999999999"/>
    <n v="0.18163599999999999"/>
    <n v="0.46944000000000002"/>
    <n v="0"/>
    <n v="0"/>
    <n v="0"/>
    <n v="0.34676499999999999"/>
    <n v="0.41255399999999998"/>
    <n v="0.36567300000000003"/>
  </r>
  <r>
    <x v="1"/>
    <x v="2"/>
    <x v="6"/>
    <s v="Bonaqua/Qa"/>
    <s v="1384401"/>
    <s v="330 NRG X12 BONAQUA STILL RU"/>
    <n v="0.69742899999999997"/>
    <m/>
    <n v="0.69742899999999997"/>
    <n v="0.149196"/>
    <n v="0.18171300000000001"/>
    <n v="0.75100999999999996"/>
    <n v="2.157753"/>
    <n v="2.3112729999999999"/>
    <n v="2.6291419999999999"/>
    <n v="1.4091469999999999"/>
    <n v="1.225209"/>
    <n v="1.4808460000000001"/>
  </r>
  <r>
    <x v="1"/>
    <x v="2"/>
    <x v="6"/>
    <s v="Bonaqua/Qa"/>
    <s v="1859801"/>
    <s v="500 PET X12 BONAQUA VIVA LEMON RU"/>
    <n v="15.85065"/>
    <n v="46.495240000000003"/>
    <n v="36.984850000000002"/>
    <n v="37.485571999999998"/>
    <n v="128.92025799999999"/>
    <n v="629.61491999999998"/>
    <n v="431.49990200000002"/>
    <n v="276.14967999999999"/>
    <n v="207.62472099999999"/>
    <n v="227.335531"/>
    <n v="191.15324200000001"/>
    <n v="222.33747199999999"/>
  </r>
  <r>
    <x v="1"/>
    <x v="2"/>
    <x v="6"/>
    <s v="Bonaqua/Qa"/>
    <s v="1859901"/>
    <s v="500 PET X12 BONAQUA VIVA LIME-MINT RU"/>
    <n v="1.05671"/>
    <n v="3.1701299999999999"/>
    <n v="8.4536800000000003"/>
    <n v="3.1701299999999999"/>
    <n v="0"/>
    <n v="0"/>
    <n v="0"/>
    <n v="0"/>
    <n v="0"/>
    <n v="0"/>
    <n v="0"/>
    <n v="0"/>
  </r>
  <r>
    <x v="1"/>
    <x v="2"/>
    <x v="6"/>
    <s v="Bonaqua/Qa"/>
    <s v="1860001"/>
    <s v="500 PET X12 BONAQUA VIVA APPLE RU"/>
    <n v="1.05671"/>
    <n v="4.2268400000000002"/>
    <m/>
    <n v="9.6719919999999995"/>
    <n v="7.9055419999999996"/>
    <n v="133.326922"/>
    <n v="109.787876"/>
    <n v="70.075445000000002"/>
    <n v="52.815255000000001"/>
    <n v="61.307094999999997"/>
    <n v="51.237510999999998"/>
    <n v="59.719374999999999"/>
  </r>
  <r>
    <x v="1"/>
    <x v="2"/>
    <x v="6"/>
    <s v="Bonaqua/Qa"/>
    <s v="325204"/>
    <s v="1.0 PET X12 BONAQUA WT STILL RU"/>
    <n v="259.95066000000003"/>
    <n v="344.48746"/>
    <n v="610.77837999999997"/>
    <n v="603.90418299999999"/>
    <n v="720.50975800000003"/>
    <n v="1098.03836"/>
    <n v="806.85984599999995"/>
    <n v="879.81512799999996"/>
    <n v="693.07296499999995"/>
    <n v="492.55543399999999"/>
    <n v="417.68128999999999"/>
    <n v="552.50499500000001"/>
  </r>
  <r>
    <x v="1"/>
    <x v="2"/>
    <x v="6"/>
    <s v="Bonaqua/Qa"/>
    <s v="478305"/>
    <s v="1.0 PET X12 BONAQUA CARB RU"/>
    <n v="308.55932000000001"/>
    <n v="340.26062000000002"/>
    <n v="631.91258000000005"/>
    <n v="497.65264500000001"/>
    <n v="749.23734000000002"/>
    <n v="1152.67797"/>
    <n v="676.67174"/>
    <n v="737.73819800000001"/>
    <n v="581.01430000000005"/>
    <n v="406.93302399999999"/>
    <n v="345.10138799999999"/>
    <n v="456.42716999999999"/>
  </r>
  <r>
    <x v="1"/>
    <x v="2"/>
    <x v="6"/>
    <s v="Bonaqua/Qa"/>
    <s v="60105"/>
    <s v="2.0 PET X6 BONAQUA CARB RU"/>
    <n v="555.82946000000004"/>
    <n v="566.39656000000002"/>
    <n v="836.91431999999998"/>
    <n v="710.56679299999996"/>
    <n v="1302.42462"/>
    <n v="1537.3250149999999"/>
    <n v="949.55779399999994"/>
    <n v="1031.84394"/>
    <n v="701.44610499999999"/>
    <n v="446.37431600000002"/>
    <n v="484.67436800000002"/>
    <n v="700.29141500000003"/>
  </r>
  <r>
    <x v="1"/>
    <x v="2"/>
    <x v="6"/>
    <s v="Bonaqua/Qa"/>
    <s v="739921"/>
    <s v="500 PET X24 BONAQUA STILL RU"/>
    <n v="196.54805999999999"/>
    <n v="215.56883999999999"/>
    <n v="509.33422000000002"/>
    <n v="547.60755400000005"/>
    <n v="933.63661200000001"/>
    <n v="2104.658825"/>
    <n v="1042.3799280000001"/>
    <n v="866.37367600000005"/>
    <n v="572.39179999999999"/>
    <n v="503.85856999999999"/>
    <n v="424.06990400000001"/>
    <n v="566.71692599999994"/>
  </r>
  <r>
    <x v="1"/>
    <x v="2"/>
    <x v="6"/>
    <s v="Bonaqua/Qa"/>
    <s v="76808"/>
    <s v="500 PET X24 BONAQUA CARB RU"/>
    <n v="88.763639999999995"/>
    <n v="143.71256"/>
    <n v="262.06407999999999"/>
    <n v="283.94264900000002"/>
    <n v="474.16583400000002"/>
    <n v="964.20515399999999"/>
    <n v="539.94760399999996"/>
    <n v="448.77433400000001"/>
    <n v="296.49429400000002"/>
    <n v="279.95117599999998"/>
    <n v="235.774708"/>
    <n v="314.747184"/>
  </r>
  <r>
    <x v="1"/>
    <x v="2"/>
    <x v="6"/>
    <s v="Bonaqua/Qa"/>
    <s v="886105"/>
    <s v="2.0 PET X6 BONAQUA STILL RU"/>
    <n v="395.20954"/>
    <n v="450.15845999999999"/>
    <n v="604.43812000000003"/>
    <n v="561.90090899999996"/>
    <n v="958.21150899999998"/>
    <n v="1204.100569"/>
    <n v="929.598028"/>
    <n v="1010.298796"/>
    <n v="686.841905"/>
    <n v="399.22942799999998"/>
    <n v="433.81288999999998"/>
    <n v="626.72668199999998"/>
  </r>
  <r>
    <x v="1"/>
    <x v="2"/>
    <x v="6"/>
    <s v="Bonaqua/Qa"/>
    <s v="887701"/>
    <s v="5.0 PET X4 BONAQUA STILL RU"/>
    <n v="271.22225900000001"/>
    <n v="345.19196599999998"/>
    <n v="398.02747099999999"/>
    <n v="392.336927"/>
    <n v="572.10559599999999"/>
    <n v="1358.9475709999999"/>
    <n v="514.81097"/>
    <n v="571.52837899999997"/>
    <n v="485.83410500000002"/>
    <n v="409.66513200000003"/>
    <n v="397.31829599999998"/>
    <n v="499.813535"/>
  </r>
  <r>
    <x v="1"/>
    <x v="2"/>
    <x v="6"/>
    <s v="Burn"/>
    <s v="1612607"/>
    <s v="250 CAN X12 BURN APPLE KIWI RU"/>
    <n v="10.038745"/>
    <n v="11.095454999999999"/>
    <n v="16.379004999999999"/>
    <n v="12.080304999999999"/>
    <m/>
    <m/>
    <n v="0"/>
    <n v="0"/>
    <n v="0"/>
    <n v="0"/>
    <n v="0"/>
    <n v="0"/>
  </r>
  <r>
    <x v="1"/>
    <x v="2"/>
    <x v="6"/>
    <s v="Burn"/>
    <s v="202611"/>
    <s v="250 CAN X12 BURN RU"/>
    <n v="24.832685000000001"/>
    <n v="25.889395"/>
    <n v="45.43853"/>
    <n v="32.405352000000001"/>
    <n v="85.551914999999994"/>
    <n v="129.59467000000001"/>
    <n v="208.687398"/>
    <n v="199.89508699999999"/>
    <n v="234.061159"/>
    <n v="208.84966"/>
    <n v="186.790806"/>
    <n v="256.21481299999999"/>
  </r>
  <r>
    <x v="1"/>
    <x v="2"/>
    <x v="6"/>
    <s v="Burn"/>
    <s v="2056802"/>
    <s v="449 CAN X12 BURN RU"/>
    <n v="577.89593400000001"/>
    <n v="687.022424"/>
    <n v="610.15941799999996"/>
    <n v="587.16082100000006"/>
    <n v="1114.9406309999999"/>
    <n v="1597.9998700000001"/>
    <n v="732.96919300000002"/>
    <n v="953.30071199999998"/>
    <n v="1245.960116"/>
    <n v="732.39934300000004"/>
    <n v="679.58774400000004"/>
    <n v="1036.240573"/>
  </r>
  <r>
    <x v="1"/>
    <x v="2"/>
    <x v="6"/>
    <s v="Burn"/>
    <s v="2056902"/>
    <s v="449 CAN X12 BURN PASSION PUNCH RU"/>
    <n v="116.71789800000001"/>
    <n v="137.59426999999999"/>
    <n v="211.61049800000001"/>
    <n v="204.43557999999999"/>
    <n v="263.63248800000002"/>
    <n v="411.40498300000002"/>
    <n v="122.548208"/>
    <n v="157.857202"/>
    <n v="198.311318"/>
    <n v="140.49007599999999"/>
    <n v="130.44016199999999"/>
    <n v="202.282837"/>
  </r>
  <r>
    <x v="1"/>
    <x v="2"/>
    <x v="6"/>
    <s v="Burn"/>
    <s v="2057002"/>
    <s v="449 CAN X12 BURN LEMON ICE RU"/>
    <n v="54.088782000000002"/>
    <n v="47.446300000000001"/>
    <n v="69.271597999999997"/>
    <n v="49.508932999999999"/>
    <n v="91.097299000000007"/>
    <n v="140.971745"/>
    <n v="56.078173999999997"/>
    <n v="50.868735000000001"/>
    <n v="0"/>
    <n v="0"/>
    <n v="0"/>
    <n v="0"/>
  </r>
  <r>
    <x v="1"/>
    <x v="2"/>
    <x v="6"/>
    <s v="Burn"/>
    <s v="2057102"/>
    <s v="449 CAN X12 BURN APPLE KIWI RU"/>
    <n v="377.67254800000001"/>
    <n v="386.21288199999998"/>
    <n v="325.48161800000003"/>
    <n v="286.45155"/>
    <n v="652.55522900000005"/>
    <n v="727.35374999999999"/>
    <n v="243.94232199999999"/>
    <n v="188.74659"/>
    <n v="271.15864800000003"/>
    <n v="197.502657"/>
    <n v="141.870992"/>
    <n v="214.93537900000001"/>
  </r>
  <r>
    <x v="1"/>
    <x v="2"/>
    <x v="6"/>
    <s v="Burn"/>
    <s v="2063201"/>
    <s v="449 CAN X12 BURN DARK ENERGY RU"/>
    <n v="142.3389"/>
    <n v="163.215272"/>
    <n v="92.994748000000001"/>
    <n v="79.844168999999994"/>
    <n v="184.092769"/>
    <n v="211.39686499999999"/>
    <n v="227.49699799999999"/>
    <n v="282.25970799999999"/>
    <n v="385.53907199999998"/>
    <n v="223.25869399999999"/>
    <n v="227.23081300000001"/>
    <n v="300.77813300000003"/>
  </r>
  <r>
    <x v="1"/>
    <x v="2"/>
    <x v="6"/>
    <s v="Burn"/>
    <s v="2201501"/>
    <s v="449 CAN X12 BURN PEACH MANGO ZERO SUGAR"/>
    <m/>
    <m/>
    <m/>
    <n v="0"/>
    <n v="0"/>
    <n v="0"/>
    <n v="0"/>
    <n v="0"/>
    <n v="102.927948"/>
    <n v="88.785886000000005"/>
    <n v="78.420878999999999"/>
    <n v="47.412446000000003"/>
  </r>
  <r>
    <x v="1"/>
    <x v="2"/>
    <x v="6"/>
    <s v="Coca-Cola"/>
    <s v="1135302"/>
    <s v="500 PET X24 COCA COLA VANILLA RU"/>
    <n v="112.01125999999999"/>
    <n v="114.12468"/>
    <n v="205.00174000000001"/>
    <n v="200.840316"/>
    <n v="370.289108"/>
    <n v="657.40162499999997"/>
    <n v="469.58522599999998"/>
    <n v="480.95889399999999"/>
    <n v="479.71018500000002"/>
    <n v="337.107685"/>
    <n v="270.516006"/>
    <n v="343.74941000000001"/>
  </r>
  <r>
    <x v="1"/>
    <x v="2"/>
    <x v="6"/>
    <s v="Coca-Cola"/>
    <s v="1180809"/>
    <s v="330 CAN 6X4 COCA COLA RU"/>
    <n v="1.394857"/>
    <m/>
    <n v="1.394857"/>
    <n v="0"/>
    <n v="0"/>
    <n v="0"/>
    <n v="8.2491439999999994"/>
    <n v="9.5431310000000007"/>
    <n v="9.9306629999999991"/>
    <n v="6.3068109999999997"/>
    <n v="5.1732040000000001"/>
    <n v="7.1316350000000002"/>
  </r>
  <r>
    <x v="1"/>
    <x v="2"/>
    <x v="6"/>
    <s v="Coca-Cola"/>
    <s v="14663"/>
    <s v="330 CAN X24 COCA COLA RU"/>
    <n v="739.27421000000004"/>
    <n v="824.36048700000003"/>
    <n v="1443.676995"/>
    <n v="1265.597569"/>
    <n v="2533.4172619999999"/>
    <n v="3692.503768"/>
    <n v="2946.4153839999999"/>
    <n v="3294.3475149999999"/>
    <n v="3510.908265"/>
    <n v="1372.850359"/>
    <n v="1144.4877309999999"/>
    <n v="1588.1068760000001"/>
  </r>
  <r>
    <x v="1"/>
    <x v="2"/>
    <x v="6"/>
    <s v="Coca-Cola"/>
    <s v="1540602"/>
    <s v="900 PET X12 COCA COLA RU"/>
    <n v="3505.5297540000001"/>
    <n v="3800.3518439999998"/>
    <n v="4426.1355059999996"/>
    <n v="3917.8585889999999"/>
    <n v="4991.3977279999999"/>
    <n v="6453.4088810000003"/>
    <n v="5884.1775120000002"/>
    <n v="5697.4570320000003"/>
    <n v="5705.6299550000003"/>
    <n v="4910.4072120000001"/>
    <n v="3806.3558379999999"/>
    <n v="5412.9932479999998"/>
  </r>
  <r>
    <x v="1"/>
    <x v="2"/>
    <x v="6"/>
    <s v="Coca-Cola"/>
    <s v="1548004"/>
    <s v="330 NRG X12 COCA COLA RU"/>
    <n v="18.830583000000001"/>
    <n v="25.107444000000001"/>
    <n v="40.450882"/>
    <n v="31.291692000000001"/>
    <n v="32.995403000000003"/>
    <n v="71.512574999999998"/>
    <n v="34.986910000000002"/>
    <n v="36.405610000000003"/>
    <n v="50.581313999999999"/>
    <n v="33.356670000000001"/>
    <n v="30.085256999999999"/>
    <n v="39.096722"/>
  </r>
  <r>
    <x v="1"/>
    <x v="2"/>
    <x v="6"/>
    <s v="Coca-Cola"/>
    <s v="175788"/>
    <s v="2.0 PET X6 COCA COLA RU"/>
    <n v="6232.4755800000003"/>
    <n v="6779.8513599999997"/>
    <n v="8331.1016400000008"/>
    <n v="5258.4673199999997"/>
    <n v="8020.681278"/>
    <n v="7685.68966"/>
    <n v="7356.7569480000002"/>
    <n v="7424.6882900000001"/>
    <n v="7536.192035"/>
    <n v="4185.7514119999996"/>
    <n v="4877.9942279999996"/>
    <n v="7761.7753050000001"/>
  </r>
  <r>
    <x v="1"/>
    <x v="2"/>
    <x v="6"/>
    <s v="Coca-Cola"/>
    <s v="1868701"/>
    <s v="1.5 PET X9 COCA COLA VANILLA RU"/>
    <n v="240.13739799999999"/>
    <n v="306.71014200000002"/>
    <n v="394.68126799999999"/>
    <n v="282.07484199999999"/>
    <n v="505.02452399999999"/>
    <n v="718.40415299999995"/>
    <n v="663.68282999999997"/>
    <n v="426.21100300000001"/>
    <n v="496.31669499999998"/>
    <n v="429.44217600000002"/>
    <n v="385.80862999999999"/>
    <n v="414.19488100000001"/>
  </r>
  <r>
    <x v="1"/>
    <x v="2"/>
    <x v="6"/>
    <s v="Coca-Cola"/>
    <s v="1874501"/>
    <s v="900 PET X12 COCA COLA VANILLA RU"/>
    <n v="365.19897600000002"/>
    <n v="448.89040799999998"/>
    <n v="724.69171800000004"/>
    <n v="648.25902799999994"/>
    <n v="871.14268600000003"/>
    <n v="1164.5439249999999"/>
    <n v="790.18608400000005"/>
    <n v="870.19359799999995"/>
    <n v="988.150937"/>
    <n v="557.96367199999997"/>
    <n v="431.42855600000001"/>
    <n v="585.41048499999999"/>
  </r>
  <r>
    <x v="1"/>
    <x v="2"/>
    <x v="6"/>
    <s v="Coca-Cola"/>
    <s v="2020001"/>
    <s v="330 NRG X12 COCA COLA VANILLA RU"/>
    <n v="0.69742899999999997"/>
    <m/>
    <m/>
    <n v="0"/>
    <n v="0"/>
    <n v="0"/>
    <n v="0"/>
    <n v="0"/>
    <n v="0"/>
    <n v="0"/>
    <n v="0"/>
    <n v="0"/>
  </r>
  <r>
    <x v="1"/>
    <x v="2"/>
    <x v="6"/>
    <s v="Coca-Cola"/>
    <s v="2136301"/>
    <s v="900 PET X12 COCA COLA LIME RU"/>
    <n v="58.964418000000002"/>
    <n v="70.376885999999999"/>
    <n v="68.474807999999996"/>
    <n v="39.056733999999999"/>
    <n v="94.440973999999997"/>
    <n v="222.47159500000001"/>
    <n v="47.700223999999999"/>
    <n v="49.881411999999997"/>
    <n v="36.310054000000001"/>
    <n v="32.687322000000002"/>
    <n v="27.707642"/>
    <n v="31.039276999999998"/>
  </r>
  <r>
    <x v="1"/>
    <x v="2"/>
    <x v="6"/>
    <s v="Coca-Cola"/>
    <s v="2165501"/>
    <s v="330 CAN X12 COCA COLA VANILLA RU"/>
    <n v="70.440329000000006"/>
    <n v="82.994050999999999"/>
    <n v="123.44493300000001"/>
    <n v="149.74482599999999"/>
    <n v="239.96874500000001"/>
    <n v="346.90483799999998"/>
    <n v="262.40520600000002"/>
    <n v="269.81683399999997"/>
    <n v="270.35647499999999"/>
    <n v="123.15025900000001"/>
    <n v="102.352683"/>
    <n v="135.799736"/>
  </r>
  <r>
    <x v="1"/>
    <x v="2"/>
    <x v="6"/>
    <s v="Coca-Cola"/>
    <s v="256521"/>
    <s v="500 PET X24 COCA COLA RU"/>
    <n v="872.84245999999996"/>
    <n v="1120.1125999999999"/>
    <n v="1798.5204200000001"/>
    <n v="1617.900531"/>
    <n v="2541.9981619999999"/>
    <n v="3857.5114600000002"/>
    <n v="4063.5708800000002"/>
    <n v="4159.2292980000002"/>
    <n v="4193.9134059999997"/>
    <n v="2631.6947399999999"/>
    <n v="2118.627144"/>
    <n v="2818.6380800000002"/>
  </r>
  <r>
    <x v="1"/>
    <x v="2"/>
    <x v="6"/>
    <s v="Coca-Cola"/>
    <s v="394103"/>
    <s v="500 PET X24 COCA COLA LIME RU"/>
    <n v="10.5671"/>
    <n v="16.907360000000001"/>
    <n v="6.3402599999999998"/>
    <n v="3.6201409999999998"/>
    <n v="30.035599000000001"/>
    <n v="294.69224000000003"/>
    <n v="108.26490099999999"/>
    <n v="79.887039999999999"/>
    <n v="64.392144999999999"/>
    <n v="29.822102000000001"/>
    <n v="22.595244000000001"/>
    <n v="33.121015999999997"/>
  </r>
  <r>
    <x v="1"/>
    <x v="2"/>
    <x v="6"/>
    <s v="Coca-Cola"/>
    <s v="5602"/>
    <s v="1.5 PET X9 COCA COLA RU"/>
    <n v="2201.6557480000001"/>
    <n v="2736.6152980000002"/>
    <n v="4096.6013540000004"/>
    <n v="3042.231311"/>
    <n v="4125.4836759999998"/>
    <n v="3785.656426"/>
    <n v="2015.9054229999999"/>
    <n v="1456.9668280000001"/>
    <n v="1863.96227"/>
    <n v="1086.8189540000001"/>
    <n v="1141.777415"/>
    <n v="1441.79612"/>
  </r>
  <r>
    <x v="1"/>
    <x v="2"/>
    <x v="6"/>
    <s v="Coca-Cola"/>
    <s v="870008"/>
    <s v="2.0 PET X6 COCA COLA VANILLA RU"/>
    <n v="82.423379999999995"/>
    <n v="152.16623999999999"/>
    <n v="207.11516"/>
    <n v="216.662565"/>
    <n v="197.77582000000001"/>
    <n v="274.66241600000001"/>
    <n v="90.403651999999994"/>
    <n v="88.223234000000005"/>
    <n v="91.687394999999995"/>
    <n v="67.439549999999997"/>
    <n v="85.271463999999995"/>
    <n v="129.58521400000001"/>
  </r>
  <r>
    <x v="1"/>
    <x v="2"/>
    <x v="6"/>
    <s v="Coca-Cola Functional"/>
    <s v="1959901"/>
    <s v="250 CAN X12 COCA COLA ENERGY RU"/>
    <n v="4.7551949999999996"/>
    <n v="7.925325"/>
    <n v="9.5103899999999992"/>
    <n v="135.33923100000001"/>
    <n v="12.780384"/>
    <n v="39.918855000000001"/>
    <n v="120.831112"/>
    <n v="143.351145"/>
    <n v="191.198994"/>
    <n v="158.05366000000001"/>
    <n v="150.197045"/>
    <n v="237.09438900000001"/>
  </r>
  <r>
    <x v="1"/>
    <x v="2"/>
    <x v="6"/>
    <s v="Coca-Cola Functional"/>
    <s v="1960112"/>
    <s v="250 CAN X12 COCA COLA ENERGY ZERO RU"/>
    <n v="0.52835500000000002"/>
    <m/>
    <m/>
    <n v="5.7892669999999997"/>
    <n v="0.32616800000000001"/>
    <n v="16.296559999999999"/>
    <n v="22.603382"/>
    <n v="28.597134"/>
    <n v="36.037728999999999"/>
    <n v="29.386642999999999"/>
    <n v="27.822263"/>
    <n v="44.441696"/>
  </r>
  <r>
    <x v="1"/>
    <x v="2"/>
    <x v="6"/>
    <s v="Coca-Cola Zero"/>
    <s v="1324909"/>
    <s v="1.5 PET X9 COCA COLA ZERO RU"/>
    <n v="299.57734799999997"/>
    <n v="408.94685600000003"/>
    <n v="696.636214"/>
    <n v="470.59295900000001"/>
    <n v="580.72408099999996"/>
    <n v="714.551287"/>
    <n v="289.01145200000002"/>
    <n v="300.47828299999998"/>
    <n v="365.53987599999999"/>
    <n v="282.93339400000002"/>
    <n v="274.27921500000002"/>
    <n v="427.91988900000001"/>
  </r>
  <r>
    <x v="1"/>
    <x v="2"/>
    <x v="6"/>
    <s v="Coca-Cola Zero"/>
    <s v="1540402"/>
    <s v="900 PET X12 COCA COLA ZERO RU"/>
    <n v="616.27327200000002"/>
    <n v="658.11898799999994"/>
    <n v="1167.875892"/>
    <n v="999.12187300000005"/>
    <n v="1078.443843"/>
    <n v="1367.862067"/>
    <n v="809.53005599999995"/>
    <n v="865.11940800000002"/>
    <n v="790.23182599999996"/>
    <n v="832.75789599999996"/>
    <n v="631.72669800000006"/>
    <n v="848.88966700000003"/>
  </r>
  <r>
    <x v="1"/>
    <x v="2"/>
    <x v="6"/>
    <s v="Coca-Cola Zero"/>
    <s v="1578803"/>
    <s v="330 NRG X12 COCA COLA ZERO RU"/>
    <m/>
    <m/>
    <n v="0.69742899999999997"/>
    <n v="0.201956"/>
    <n v="0.22784099999999999"/>
    <n v="6.763242"/>
    <n v="5.4782140000000004"/>
    <n v="5.9980149999999997"/>
    <n v="7.7617890000000003"/>
    <n v="5.0023819999999999"/>
    <n v="5.3139940000000001"/>
    <n v="6.5755280000000003"/>
  </r>
  <r>
    <x v="1"/>
    <x v="2"/>
    <x v="6"/>
    <s v="Coca-Cola Zero"/>
    <s v="2076001"/>
    <s v="330 CAN X24 COCA COLA ZERO ORANGE RU"/>
    <n v="1.394857"/>
    <m/>
    <m/>
    <n v="0"/>
    <n v="0"/>
    <n v="0"/>
    <n v="0"/>
    <n v="0"/>
    <n v="0"/>
    <n v="0"/>
    <n v="0"/>
    <n v="0"/>
  </r>
  <r>
    <x v="1"/>
    <x v="2"/>
    <x v="6"/>
    <s v="Coca-Cola Zero"/>
    <s v="2076101"/>
    <s v="900 PET X12 COCA COLA ZERO ORANGE RU"/>
    <n v="41.845716000000003"/>
    <n v="41.845716000000003"/>
    <n v="93.201822000000007"/>
    <n v="80.825384"/>
    <n v="76.841592000000006"/>
    <n v="183.992615"/>
    <n v="104.560378"/>
    <n v="74.029015000000001"/>
    <n v="326.21865000000003"/>
    <n v="177.294804"/>
    <n v="91.999892000000003"/>
    <n v="252.463424"/>
  </r>
  <r>
    <x v="1"/>
    <x v="2"/>
    <x v="6"/>
    <s v="Coca-Cola Zero"/>
    <s v="2076201"/>
    <s v="1.5 PET X9 COCA COLA ZERO ORANGE RU"/>
    <n v="33.286372"/>
    <n v="35.663969999999999"/>
    <n v="57.062351999999997"/>
    <n v="23.380012000000001"/>
    <n v="63.477547999999999"/>
    <n v="118.410915"/>
    <n v="41.325335000000003"/>
    <n v="32.055546999999997"/>
    <n v="117.663178"/>
    <n v="75.278356000000002"/>
    <n v="33.832104000000001"/>
    <n v="106.874183"/>
  </r>
  <r>
    <x v="1"/>
    <x v="2"/>
    <x v="6"/>
    <s v="Coca-Cola Zero"/>
    <s v="2076501"/>
    <s v="500 PET X24 COCA COLA ZERO ORANGE RU"/>
    <n v="4.2268400000000002"/>
    <n v="12.68052"/>
    <n v="19.020779999999998"/>
    <n v="16.716771000000001"/>
    <n v="32.608811000000003"/>
    <n v="135.94592"/>
    <n v="22.168195999999998"/>
    <n v="26.836390000000002"/>
    <n v="181.14568299999999"/>
    <n v="46.340969999999999"/>
    <n v="62.663679999999999"/>
    <n v="82.08426"/>
  </r>
  <r>
    <x v="1"/>
    <x v="2"/>
    <x v="6"/>
    <s v="Coca-Cola Zero"/>
    <s v="2098102"/>
    <s v="330 CAN X12 COCA COLA ZERO ORANGE RU"/>
    <n v="0"/>
    <n v="1.3948579999999999"/>
    <n v="3.4871449999999999"/>
    <n v="4.2308479999999999"/>
    <n v="2.4777909999999999"/>
    <n v="51.867333000000002"/>
    <n v="43.770135000000003"/>
    <n v="50.412793999999998"/>
    <n v="105.32736199999999"/>
    <n v="20.741633"/>
    <n v="24.691420999999998"/>
    <n v="28.503990999999999"/>
  </r>
  <r>
    <x v="1"/>
    <x v="2"/>
    <x v="6"/>
    <s v="Coca-Cola Zero"/>
    <s v="225237"/>
    <s v="500 PET X24 COCA COLA ZERO RU"/>
    <n v="82.423379999999995"/>
    <n v="147.93940000000001"/>
    <n v="243.04329999999999"/>
    <n v="223.98631599999999"/>
    <n v="346.12133499999999"/>
    <n v="746.10664599999996"/>
    <n v="684.21619399999997"/>
    <n v="773.17274399999997"/>
    <n v="711.36424899999997"/>
    <n v="488.488652"/>
    <n v="385.12360799999999"/>
    <n v="483.83184499999999"/>
  </r>
  <r>
    <x v="1"/>
    <x v="2"/>
    <x v="6"/>
    <s v="Coca-Cola Zero"/>
    <s v="905212"/>
    <s v="330 CAN X12 COCA COLA ZERO RU"/>
    <n v="89.270911999999996"/>
    <n v="87.876053999999996"/>
    <n v="276.18188400000003"/>
    <n v="172.635875"/>
    <n v="368.12899800000002"/>
    <n v="497.40440599999999"/>
    <n v="380.58280000000002"/>
    <n v="555.61906099999999"/>
    <n v="435.88529"/>
    <n v="301.06151"/>
    <n v="245.27358599999999"/>
    <n v="322.06231300000002"/>
  </r>
  <r>
    <x v="1"/>
    <x v="2"/>
    <x v="6"/>
    <s v="Dobriy"/>
    <s v="1431602"/>
    <s v="2.0 BRK X6 DOBRIY BODRIY CITRUS NC RU"/>
    <n v="82.423379999999995"/>
    <n v="76.083119999999994"/>
    <n v="84.536799999999999"/>
    <n v="64.313344999999998"/>
    <n v="74.14385"/>
    <n v="76.831384999999997"/>
    <n v="26.386620000000001"/>
    <n v="18.757016"/>
    <n v="43.574129999999997"/>
    <n v="23.543772000000001"/>
    <n v="25.481780000000001"/>
    <n v="36.633319999999998"/>
  </r>
  <r>
    <x v="1"/>
    <x v="2"/>
    <x v="6"/>
    <s v="Dobriy"/>
    <s v="1487501"/>
    <s v="330 BRK X24 DOBRIY ORANGE NECT RU"/>
    <n v="1.394857"/>
    <n v="1.394857"/>
    <n v="8.3691420000000001"/>
    <n v="22.752137000000001"/>
    <n v="4.5113779999999997"/>
    <n v="15.659859000000001"/>
    <n v="10.140511999999999"/>
    <n v="12.146124"/>
    <n v="16.108065"/>
    <n v="12.418915999999999"/>
    <n v="13.552864"/>
    <n v="15.396470000000001"/>
  </r>
  <r>
    <x v="1"/>
    <x v="2"/>
    <x v="6"/>
    <s v="Dobriy"/>
    <s v="1487601"/>
    <s v="330 BRK X24 DOBRIY MULTIFRUIT NECT RU"/>
    <n v="5.5794280000000001"/>
    <n v="1.394857"/>
    <n v="1.394857"/>
    <n v="3.8518059999999998"/>
    <n v="6.7952320000000004"/>
    <n v="18.64922"/>
    <n v="13.122322"/>
    <n v="15.731692000000001"/>
    <n v="20.878225"/>
    <n v="21.868531999999998"/>
    <n v="23.827777999999999"/>
    <n v="27.087319999999998"/>
  </r>
  <r>
    <x v="1"/>
    <x v="2"/>
    <x v="6"/>
    <s v="Dobriy"/>
    <s v="1487701"/>
    <s v="330 BRK X24 DOBRIY APPLE PEACH NECT RU"/>
    <n v="2.789714"/>
    <m/>
    <n v="1.394857"/>
    <n v="0.92851700000000004"/>
    <n v="3.2818420000000001"/>
    <n v="10.650471"/>
    <n v="5.1471600000000004"/>
    <n v="6.2187200000000002"/>
    <n v="8.2448300000000003"/>
    <n v="5.48719"/>
    <n v="5.9744840000000003"/>
    <n v="6.7869250000000001"/>
  </r>
  <r>
    <x v="1"/>
    <x v="2"/>
    <x v="6"/>
    <s v="Dobriy"/>
    <s v="1487801"/>
    <s v="330 BRK X24 DOBRIY APPLE JC RU"/>
    <n v="5.5794280000000001"/>
    <n v="5.5794280000000001"/>
    <n v="22.317712"/>
    <n v="28.922460999999998"/>
    <n v="21.452577999999999"/>
    <n v="41.284948"/>
    <n v="27.285910999999999"/>
    <n v="32.673532000000002"/>
    <n v="43.333117999999999"/>
    <n v="46.957158"/>
    <n v="51.174098000000001"/>
    <n v="58.172289999999997"/>
  </r>
  <r>
    <x v="1"/>
    <x v="2"/>
    <x v="6"/>
    <s v="Dobriy"/>
    <s v="1487901"/>
    <s v="330 BRK X24 DOBRIY TOMATO JC RU"/>
    <n v="8.3691420000000001"/>
    <n v="5.5794280000000001"/>
    <n v="9.7639990000000001"/>
    <n v="3.0310649999999999"/>
    <n v="15.952306"/>
    <n v="37.352634999999999"/>
    <n v="13.915096"/>
    <n v="16.639296000000002"/>
    <n v="22.053179"/>
    <n v="23.724350999999999"/>
    <n v="25.852689999999999"/>
    <n v="29.383189999999999"/>
  </r>
  <r>
    <x v="1"/>
    <x v="2"/>
    <x v="6"/>
    <s v="Dobriy"/>
    <s v="1508101"/>
    <s v="1.0 BRK X12 DOBRIY MORS CRANBER GRAPE RU"/>
    <n v="23.247620000000001"/>
    <n v="57.062339999999999"/>
    <n v="76.083119999999994"/>
    <n v="43.790976000000001"/>
    <n v="78.842596"/>
    <n v="173.91759999999999"/>
    <n v="72.959652000000006"/>
    <n v="73.806775999999999"/>
    <n v="133.58430999999999"/>
    <n v="61.255113999999999"/>
    <n v="95.925359999999998"/>
    <n v="105.55624"/>
  </r>
  <r>
    <x v="1"/>
    <x v="2"/>
    <x v="6"/>
    <s v="Dobriy"/>
    <s v="1508201"/>
    <s v="1.0 BRK X12 DB MRS CL/B COW CRAN GR RU"/>
    <n v="25.361039999999999"/>
    <n v="25.361039999999999"/>
    <n v="54.948920000000001"/>
    <n v="36.676018999999997"/>
    <n v="48.939433000000001"/>
    <n v="132.030935"/>
    <n v="60.227800000000002"/>
    <n v="60.999547999999997"/>
    <n v="110.54698500000001"/>
    <n v="45.848632000000002"/>
    <n v="71.807584000000006"/>
    <n v="79.022154999999998"/>
  </r>
  <r>
    <x v="1"/>
    <x v="2"/>
    <x v="6"/>
    <s v="Dobriy"/>
    <s v="1565801"/>
    <s v="1.0 BRK X12 DOBRIY CRANB ORANG CINNAM RU"/>
    <m/>
    <m/>
    <n v="25.361039999999999"/>
    <n v="2.1134200000000001"/>
    <n v="0"/>
    <n v="0"/>
    <n v="0"/>
    <n v="0"/>
    <n v="0"/>
    <n v="0"/>
    <n v="0"/>
    <n v="0"/>
  </r>
  <r>
    <x v="1"/>
    <x v="2"/>
    <x v="6"/>
    <s v="Dobriy"/>
    <s v="1606201"/>
    <s v="330 BRK X12 DOBRIY ORANGE NECT RU"/>
    <n v="2.7897159999999999"/>
    <n v="4.8820030000000001"/>
    <n v="20.225441"/>
    <n v="4.8820030000000001"/>
    <n v="0"/>
    <n v="0"/>
    <n v="0"/>
    <n v="0"/>
    <n v="0"/>
    <n v="0"/>
    <n v="0"/>
    <n v="0"/>
  </r>
  <r>
    <x v="1"/>
    <x v="2"/>
    <x v="6"/>
    <s v="Dobriy"/>
    <s v="1606301"/>
    <s v="330 BRK X12 DOBRIY APPLE JC RU"/>
    <n v="11.158863999999999"/>
    <n v="13.94858"/>
    <n v="19.528012"/>
    <n v="5.5794319999999997"/>
    <n v="0"/>
    <n v="0"/>
    <n v="0"/>
    <n v="0"/>
    <n v="0"/>
    <n v="0"/>
    <n v="0"/>
    <n v="0"/>
  </r>
  <r>
    <x v="1"/>
    <x v="2"/>
    <x v="6"/>
    <s v="Dobriy"/>
    <s v="1606401"/>
    <s v="330 BRK X12 DOBRIY APPLE PEACH NECT RU"/>
    <n v="1.3948579999999999"/>
    <n v="0.69742899999999997"/>
    <n v="9.0665770000000006"/>
    <n v="3.4871449999999999"/>
    <n v="0"/>
    <n v="0"/>
    <n v="0"/>
    <n v="0"/>
    <n v="0"/>
    <n v="0"/>
    <n v="0"/>
    <n v="0"/>
  </r>
  <r>
    <x v="1"/>
    <x v="2"/>
    <x v="6"/>
    <s v="Dobriy"/>
    <s v="1606501"/>
    <s v="330 BRK X12 DOBRIY TOMATO JC RU"/>
    <n v="6.2768610000000002"/>
    <n v="3.4871449999999999"/>
    <n v="17.435725000000001"/>
    <n v="12.553722"/>
    <n v="0"/>
    <n v="0"/>
    <n v="0"/>
    <n v="0"/>
    <n v="0"/>
    <n v="0"/>
    <n v="0"/>
    <n v="0"/>
  </r>
  <r>
    <x v="1"/>
    <x v="2"/>
    <x v="6"/>
    <s v="Dobriy"/>
    <s v="1606601"/>
    <s v="330 BRK X12 DOBRIY MULTIFRUIT NECT RU"/>
    <n v="2.7897159999999999"/>
    <n v="4.8820030000000001"/>
    <n v="16.738295999999998"/>
    <n v="2.7897159999999999"/>
    <n v="0"/>
    <n v="0"/>
    <n v="0"/>
    <n v="0"/>
    <n v="0"/>
    <n v="0"/>
    <n v="0"/>
    <n v="0"/>
  </r>
  <r>
    <x v="1"/>
    <x v="2"/>
    <x v="6"/>
    <s v="Dobriy"/>
    <s v="1632001"/>
    <s v="1.0 BRK X12 DOBRIY FRUIT BERRY MIX RU"/>
    <m/>
    <n v="2.1134200000000001"/>
    <n v="4.2268400000000002"/>
    <n v="0.89823699999999995"/>
    <n v="2.7595960000000002"/>
    <n v="9.7444839999999999"/>
    <n v="9.4068819999999995"/>
    <n v="9.5241679999999995"/>
    <n v="17.252870000000001"/>
    <n v="0"/>
    <n v="0"/>
    <n v="0"/>
  </r>
  <r>
    <x v="1"/>
    <x v="2"/>
    <x v="6"/>
    <s v="Dobriy"/>
    <s v="1632201"/>
    <s v="1.0 BRK X12 DOBRIY GRAPE POMEGRANATE RU"/>
    <m/>
    <n v="12.68052"/>
    <n v="6.3402599999999998"/>
    <n v="3.8484560000000001"/>
    <n v="7.4139660000000003"/>
    <n v="0"/>
    <m/>
    <m/>
    <m/>
    <m/>
    <m/>
    <m/>
  </r>
  <r>
    <x v="1"/>
    <x v="2"/>
    <x v="6"/>
    <s v="Dobriy"/>
    <s v="1632202"/>
    <s v="1.0 BRK X12 DOBRY GRAPE POMEGRANAT JD RU"/>
    <m/>
    <m/>
    <m/>
    <n v="0"/>
    <n v="0"/>
    <n v="0"/>
    <n v="6.1623999999999999"/>
    <n v="5.580044"/>
    <n v="6.4673150000000001"/>
    <n v="4.330076"/>
    <n v="6.1124640000000001"/>
    <n v="10.959184"/>
  </r>
  <r>
    <x v="1"/>
    <x v="2"/>
    <x v="6"/>
    <s v="Dobriy"/>
    <s v="1689501"/>
    <s v="200 BRK 3X9 DOBRIY MULTIFRUIT RU"/>
    <n v="4.7551949999999996"/>
    <n v="1.9020779999999999"/>
    <n v="3.8041559999999999"/>
    <n v="0.53321499999999999"/>
    <n v="0"/>
    <n v="0"/>
    <n v="0"/>
    <n v="0"/>
    <n v="0"/>
    <n v="0"/>
    <n v="0"/>
    <n v="0"/>
  </r>
  <r>
    <x v="1"/>
    <x v="2"/>
    <x v="6"/>
    <s v="Dobriy"/>
    <s v="1689601"/>
    <s v="200 BRK 3X9 DOBRIY APPLE PEACH RU"/>
    <m/>
    <m/>
    <n v="0.95103899999999997"/>
    <n v="1.4554609999999999"/>
    <n v="0"/>
    <n v="0"/>
    <n v="0"/>
    <n v="0"/>
    <n v="0"/>
    <n v="0"/>
    <n v="0"/>
    <n v="0"/>
  </r>
  <r>
    <x v="1"/>
    <x v="2"/>
    <x v="6"/>
    <s v="Dobriy"/>
    <s v="1689701"/>
    <s v="200 BRK 3X9 DOBRIY APPLE JUICE RU"/>
    <n v="0.95103899999999997"/>
    <n v="0.95103899999999997"/>
    <n v="50.405067000000003"/>
    <n v="43.633851"/>
    <n v="0"/>
    <n v="0"/>
    <n v="0"/>
    <n v="0"/>
    <n v="0"/>
    <n v="0"/>
    <n v="0"/>
    <n v="0"/>
  </r>
  <r>
    <x v="1"/>
    <x v="2"/>
    <x v="6"/>
    <s v="Dobriy"/>
    <s v="1690701"/>
    <s v="200 BRK 3X9 DOBRIY APPLE CHERRY RU"/>
    <m/>
    <n v="0.95103899999999997"/>
    <n v="2.8531170000000001"/>
    <n v="0.61509400000000003"/>
    <n v="0"/>
    <n v="0"/>
    <n v="0"/>
    <n v="0"/>
    <n v="0"/>
    <n v="0"/>
    <n v="0"/>
    <n v="0"/>
  </r>
  <r>
    <x v="1"/>
    <x v="2"/>
    <x v="6"/>
    <s v="Dobriy"/>
    <s v="1701601"/>
    <s v="1.0 BRK X12 DOBRIY PEAR NEC RU"/>
    <m/>
    <n v="4.2268400000000002"/>
    <n v="4.2268400000000002"/>
    <n v="3.5386479999999998"/>
    <n v="3.650954"/>
    <n v="20.131705"/>
    <n v="5.2654800000000002"/>
    <n v="5.3671420000000003"/>
    <n v="9.7411399999999997"/>
    <n v="8.6481919999999999"/>
    <n v="13.562616"/>
    <n v="14.919115"/>
  </r>
  <r>
    <x v="1"/>
    <x v="2"/>
    <x v="6"/>
    <s v="Dobriy"/>
    <s v="1723301"/>
    <s v="200 BRK X27 DOBRIY MULTIFRUIT SLIM JC RU"/>
    <n v="22.824936000000001"/>
    <n v="39.943638"/>
    <n v="60.866495999999998"/>
    <n v="71.329224999999994"/>
    <n v="40.257868000000002"/>
    <n v="58.563960999999999"/>
    <n v="41.023536"/>
    <n v="40.741072000000003"/>
    <n v="0"/>
    <n v="0"/>
    <n v="0"/>
    <n v="0"/>
  </r>
  <r>
    <x v="1"/>
    <x v="2"/>
    <x v="6"/>
    <s v="Dobriy"/>
    <s v="1723303"/>
    <s v="200 BRK X27 DOBRIY MULTIFRUIT JC NEW RU"/>
    <m/>
    <m/>
    <m/>
    <n v="0"/>
    <n v="0"/>
    <n v="0"/>
    <n v="0"/>
    <n v="49.204008000000002"/>
    <n v="178.67799500000001"/>
    <n v="129.026138"/>
    <n v="86.812011999999996"/>
    <n v="145.48833500000001"/>
  </r>
  <r>
    <x v="1"/>
    <x v="2"/>
    <x v="6"/>
    <s v="Dobriy"/>
    <s v="1724501"/>
    <s v="200 BRK X27 DOBRIY APPLE CHERRY JC RU"/>
    <n v="17.118701999999999"/>
    <n v="18.069741"/>
    <n v="45.649872000000002"/>
    <n v="51.093969000000001"/>
    <n v="26.838336000000002"/>
    <n v="28.102646"/>
    <n v="17.311053999999999"/>
    <n v="21.065235999999999"/>
    <n v="0"/>
    <n v="0"/>
    <n v="0"/>
    <n v="0"/>
  </r>
  <r>
    <x v="1"/>
    <x v="2"/>
    <x v="6"/>
    <s v="Dobriy"/>
    <s v="1724503"/>
    <s v="200 BRK X27 DOBRIY APPLE CHER JC NEW RU"/>
    <m/>
    <m/>
    <m/>
    <n v="0"/>
    <n v="0"/>
    <n v="0"/>
    <n v="0"/>
    <n v="25.445727000000002"/>
    <n v="138.96982"/>
    <n v="111.831868"/>
    <n v="77.016431999999995"/>
    <n v="122.905475"/>
  </r>
  <r>
    <x v="1"/>
    <x v="2"/>
    <x v="6"/>
    <s v="Dobriy"/>
    <s v="1724601"/>
    <s v="200 BRK X27 DOBRIY APPLE PEAR SLIM JC RU"/>
    <n v="3.8041559999999999"/>
    <n v="0.95103899999999997"/>
    <n v="3.8041559999999999"/>
    <n v="3.8241649999999998"/>
    <n v="2.7294390000000002"/>
    <n v="11.194299000000001"/>
    <n v="11.134442"/>
    <n v="17.154716000000001"/>
    <n v="0"/>
    <n v="0"/>
    <n v="0"/>
    <n v="0"/>
  </r>
  <r>
    <x v="1"/>
    <x v="2"/>
    <x v="6"/>
    <s v="Dobriy"/>
    <s v="1724603"/>
    <s v="200 BRK X27 DOBRIY APPLE PEAR JC NEW RU"/>
    <m/>
    <m/>
    <m/>
    <n v="0"/>
    <n v="0"/>
    <n v="0"/>
    <n v="0"/>
    <n v="20.721339"/>
    <n v="183.978295"/>
    <n v="144.40724399999999"/>
    <n v="79.607523999999998"/>
    <n v="149.08895999999999"/>
  </r>
  <r>
    <x v="1"/>
    <x v="2"/>
    <x v="6"/>
    <s v="Dobriy"/>
    <s v="1794601"/>
    <s v="1.0 BRK X12 DOBRIY VEGETABLE MIX RU"/>
    <n v="2.1134200000000001"/>
    <n v="8.4536800000000003"/>
    <n v="6.3402599999999998"/>
    <n v="5.2811430000000001"/>
    <n v="6.5199680000000004"/>
    <n v="28.520150999999998"/>
    <n v="11.134432"/>
    <n v="11.272128"/>
    <n v="20.406189999999999"/>
    <n v="12.954344000000001"/>
    <n v="20.320699999999999"/>
    <n v="22.359749999999998"/>
  </r>
  <r>
    <x v="1"/>
    <x v="2"/>
    <x v="6"/>
    <s v="Dobriy"/>
    <s v="1855401"/>
    <s v="110 BRK X10 DOBRIY BERRY DANCE PUR RU"/>
    <n v="1.0884119999999999"/>
    <n v="1.995422"/>
    <n v="1.995422"/>
    <n v="2.866638"/>
    <n v="1.9143159999999999"/>
    <n v="6.2130660000000004"/>
    <n v="1.0950310000000001"/>
    <n v="0"/>
    <n v="0"/>
    <n v="0"/>
    <n v="0"/>
    <n v="0"/>
  </r>
  <r>
    <x v="1"/>
    <x v="2"/>
    <x v="6"/>
    <s v="Dobriy"/>
    <s v="1855601"/>
    <s v="110 BRK X10 DOBRIY STRAW BANAN GO PUR RU"/>
    <n v="1.4653039999999999"/>
    <n v="2.197956"/>
    <n v="2.0147930000000001"/>
    <n v="0.88050200000000001"/>
    <n v="2.0582210000000001"/>
    <n v="4.7479279999999999"/>
    <n v="0.82240500000000005"/>
    <n v="0"/>
    <n v="0"/>
    <n v="0"/>
    <n v="0"/>
    <n v="0"/>
  </r>
  <r>
    <x v="1"/>
    <x v="2"/>
    <x v="6"/>
    <s v="Dobriy"/>
    <s v="1859101"/>
    <s v="110 BRK X10 DOBRIY EXOTIC ROCK PURR RU"/>
    <n v="0.73265199999999997"/>
    <n v="1.4653039999999999"/>
    <n v="1.098978"/>
    <n v="0.60817699999999997"/>
    <n v="1.363232"/>
    <n v="7.2191919999999996"/>
    <n v="1.2851379999999999"/>
    <n v="0"/>
    <n v="0"/>
    <n v="0"/>
    <n v="0"/>
    <n v="0"/>
  </r>
  <r>
    <x v="1"/>
    <x v="2"/>
    <x v="6"/>
    <s v="Dobriy"/>
    <s v="1908701"/>
    <s v="1.0 BRK X12 DOBRIY APL ORN PEA CAR JC RU"/>
    <n v="4.2268400000000002"/>
    <n v="10.5671"/>
    <n v="4.2268400000000002"/>
    <n v="5.7907479999999998"/>
    <n v="9.5540839999999996"/>
    <n v="26.807547"/>
    <n v="27.972192"/>
    <n v="28.326004000000001"/>
    <n v="51.316760000000002"/>
    <n v="76.266859999999994"/>
    <n v="119.45094"/>
    <n v="131.43454"/>
  </r>
  <r>
    <x v="1"/>
    <x v="2"/>
    <x v="6"/>
    <s v="Dobriy"/>
    <s v="1913901"/>
    <s v="1.0 BRK X12 DOBRIY APPLE GRAPE JC RU"/>
    <n v="29.587879999999998"/>
    <n v="29.587879999999998"/>
    <n v="50.722079999999998"/>
    <n v="29.99736"/>
    <n v="50.220829999999999"/>
    <n v="69.094814"/>
    <n v="46.241695999999997"/>
    <n v="46.814127999999997"/>
    <n v="84.778130000000004"/>
    <n v="103.563132"/>
    <n v="162.19410400000001"/>
    <n v="178.46193500000001"/>
  </r>
  <r>
    <x v="1"/>
    <x v="2"/>
    <x v="6"/>
    <s v="Dobriy"/>
    <s v="1915601"/>
    <s v="1.0 BRK X12 DOBRIY APPL ORANG MAND JC RU"/>
    <n v="12.68052"/>
    <n v="40.154980000000002"/>
    <n v="27.474460000000001"/>
    <n v="14.896962"/>
    <n v="36.353290000000001"/>
    <n v="57.588065999999998"/>
    <n v="52.193477999999999"/>
    <n v="52.786347999999997"/>
    <n v="95.523515000000003"/>
    <n v="146.313728"/>
    <n v="229.147952"/>
    <n v="252.13693000000001"/>
  </r>
  <r>
    <x v="1"/>
    <x v="2"/>
    <x v="6"/>
    <s v="Dobriy"/>
    <s v="2076701"/>
    <s v="900 PET X12 DOBRIY LEMON MINT RU"/>
    <n v="7.6083119999999997"/>
    <n v="5.7062340000000003"/>
    <n v="11.412468000000001"/>
    <n v="9.2475710000000007"/>
    <n v="24.321684000000001"/>
    <n v="193.10223500000001"/>
    <n v="348.02954"/>
    <n v="233.35463999999999"/>
    <n v="497.00006500000001"/>
    <n v="125.920012"/>
    <n v="107.3"/>
    <n v="74.474930000000001"/>
  </r>
  <r>
    <x v="1"/>
    <x v="2"/>
    <x v="6"/>
    <s v="Dobriy"/>
    <s v="2076801"/>
    <s v="900 PET X12 DOBRIY KIWI STR BASIL RU"/>
    <n v="5.7062340000000003"/>
    <n v="11.412468000000001"/>
    <n v="11.412468000000001"/>
    <n v="10.052334"/>
    <n v="26.461932000000001"/>
    <n v="240.85361800000001"/>
    <n v="45.512396000000003"/>
    <n v="50.749775999999997"/>
    <n v="50.29"/>
    <n v="34.819991999999999"/>
    <n v="29.839988000000002"/>
    <n v="24.521625"/>
  </r>
  <r>
    <x v="1"/>
    <x v="2"/>
    <x v="6"/>
    <s v="Dobriy"/>
    <s v="2077001"/>
    <s v="450 PET X12 DOBRIY LEMON MINT RU"/>
    <n v="11.412468000000001"/>
    <n v="3.8041559999999999"/>
    <n v="15.216623999999999"/>
    <n v="17.269089999999998"/>
    <n v="45.804937000000002"/>
    <n v="142.603182"/>
    <n v="116.344244"/>
    <n v="129.72126800000001"/>
    <n v="124.74001"/>
    <n v="87.140004000000005"/>
    <n v="74.020004"/>
    <n v="61.295969999999997"/>
  </r>
  <r>
    <x v="1"/>
    <x v="2"/>
    <x v="6"/>
    <s v="Dobriy"/>
    <s v="2077101"/>
    <s v="450 PET X12 DOBRIY KIWI STR BASIL RU"/>
    <n v="9.5103899999999992"/>
    <n v="9.5103899999999992"/>
    <n v="19.020779999999998"/>
    <n v="24.938842000000001"/>
    <n v="57.81859"/>
    <n v="150.90010100000001"/>
    <n v="173.63281000000001"/>
    <n v="116.39944800000001"/>
    <n v="240.60002499999999"/>
    <n v="61.49"/>
    <n v="51.939996000000001"/>
    <n v="36.327440000000003"/>
  </r>
  <r>
    <x v="1"/>
    <x v="2"/>
    <x v="6"/>
    <s v="Dobriy"/>
    <s v="2214901"/>
    <s v="1.0 BRK X12 DOBRIY MANGO MIX RU"/>
    <m/>
    <m/>
    <m/>
    <n v="0"/>
    <n v="0"/>
    <n v="0"/>
    <n v="131.419996"/>
    <n v="75.959999999999994"/>
    <n v="142.15002000000001"/>
    <n v="96.800004000000001"/>
    <n v="241.08004"/>
    <n v="211.66002499999999"/>
  </r>
  <r>
    <x v="1"/>
    <x v="2"/>
    <x v="6"/>
    <s v="Dobriy"/>
    <s v="2221101"/>
    <s v="330 BRK X12 DOBRIY APPLE STRAWB KIWI RU"/>
    <m/>
    <m/>
    <m/>
    <n v="0"/>
    <n v="0"/>
    <n v="0"/>
    <n v="0"/>
    <n v="8.4499999999999993"/>
    <n v="20.72"/>
    <n v="8.4899979999999999"/>
    <n v="7.0499960000000002"/>
    <n v="12.560005"/>
  </r>
  <r>
    <x v="1"/>
    <x v="2"/>
    <x v="6"/>
    <s v="Dobriy"/>
    <s v="2221201"/>
    <s v="330 BRK X12 DOBRIY APPLE RASPBER MEL RU"/>
    <m/>
    <m/>
    <m/>
    <n v="0"/>
    <n v="0"/>
    <n v="0"/>
    <n v="0"/>
    <n v="8.4500039999999998"/>
    <n v="20.720005"/>
    <n v="8.4900020000000005"/>
    <n v="7.05"/>
    <n v="12.560005"/>
  </r>
  <r>
    <x v="1"/>
    <x v="2"/>
    <x v="6"/>
    <s v="Dobriy"/>
    <s v="2221301"/>
    <s v="330 BRK X12 DOBRIY APL ORG MNG PASSNF RU"/>
    <m/>
    <m/>
    <m/>
    <n v="0"/>
    <n v="0"/>
    <n v="0"/>
    <n v="0"/>
    <n v="7.77"/>
    <n v="20.00001"/>
    <n v="8.7799999999999994"/>
    <n v="7.6100019999999997"/>
    <n v="13.060005"/>
  </r>
  <r>
    <x v="1"/>
    <x v="2"/>
    <x v="6"/>
    <s v="Dobriy"/>
    <s v="371404"/>
    <s v="200 BRK X27 DOBRIY APPLE PEACH JC RU"/>
    <n v="13.314546"/>
    <n v="15.216623999999999"/>
    <n v="23.775974999999999"/>
    <n v="37.066679000000001"/>
    <n v="18.041492000000002"/>
    <n v="18.306878999999999"/>
    <n v="10.270668000000001"/>
    <n v="11.496236"/>
    <n v="0"/>
    <n v="0"/>
    <n v="0"/>
    <n v="0"/>
  </r>
  <r>
    <x v="1"/>
    <x v="2"/>
    <x v="6"/>
    <s v="Dobriy"/>
    <s v="371406"/>
    <s v="200 BRK X27 DOBRIY APPLE PEACH JC NEW RU"/>
    <m/>
    <m/>
    <m/>
    <n v="0"/>
    <n v="0"/>
    <n v="0"/>
    <n v="0"/>
    <n v="13.885529999999999"/>
    <n v="192.8708"/>
    <n v="162.062488"/>
    <n v="99.030156000000005"/>
    <n v="169.02924999999999"/>
  </r>
  <r>
    <x v="1"/>
    <x v="2"/>
    <x v="6"/>
    <s v="Dobriy"/>
    <s v="371506"/>
    <s v="2.0 BRK X6 DOBRIY ORANGE NECT RU"/>
    <n v="378.30218000000002"/>
    <n v="346.60088000000002"/>
    <n v="475.51949999999999"/>
    <n v="350.057997"/>
    <n v="377.25536399999999"/>
    <n v="401.75647800000002"/>
    <n v="151.587118"/>
    <n v="107.948156"/>
    <n v="250.92035000000001"/>
    <n v="222.87853999999999"/>
    <n v="241.20496"/>
    <n v="346.79835500000002"/>
  </r>
  <r>
    <x v="1"/>
    <x v="2"/>
    <x v="6"/>
    <s v="Dobriy"/>
    <s v="37201"/>
    <s v="2.0 BRK X6 DOBRIY APPLE PEACH NECT RU"/>
    <n v="99.330740000000006"/>
    <n v="73.969700000000003"/>
    <n v="95.103899999999996"/>
    <n v="58.381909999999998"/>
    <n v="80.170513999999997"/>
    <n v="143.66074499999999"/>
    <n v="55.068800000000003"/>
    <n v="39.362862"/>
    <n v="91.587019999999995"/>
    <n v="30.00403"/>
    <n v="32.468732000000003"/>
    <n v="46.692914999999999"/>
  </r>
  <r>
    <x v="1"/>
    <x v="2"/>
    <x v="6"/>
    <s v="Dobriy"/>
    <s v="372107"/>
    <s v="1.0 BRK X12 DOBRIY ORANGE NECT RU"/>
    <n v="634.02599999999995"/>
    <n v="796.75933999999995"/>
    <n v="1018.66844"/>
    <n v="611.21039199999996"/>
    <n v="1129.0761500000001"/>
    <n v="1178.984211"/>
    <n v="618.40591400000005"/>
    <n v="597.04274399999997"/>
    <n v="1145.8907400000001"/>
    <n v="804.86910399999999"/>
    <n v="1268.20982"/>
    <n v="1422.550205"/>
  </r>
  <r>
    <x v="1"/>
    <x v="2"/>
    <x v="6"/>
    <s v="Dobriy"/>
    <s v="372202"/>
    <s v="1.0 BRK X12 DOBRIY APPLE PEACH NECT RU"/>
    <n v="207.11516"/>
    <n v="205.00174000000001"/>
    <n v="293.76537999999999"/>
    <n v="161.553541"/>
    <n v="319.43397800000002"/>
    <n v="472.93560600000001"/>
    <n v="425.87806799999998"/>
    <n v="431.792644"/>
    <n v="783.58017500000005"/>
    <n v="782.369416"/>
    <n v="1225.3273200000001"/>
    <n v="1348.2446500000001"/>
  </r>
  <r>
    <x v="1"/>
    <x v="2"/>
    <x v="6"/>
    <s v="Dobriy"/>
    <s v="664502"/>
    <s v="2.0 BRK X6 DOBRIY APPLE NECT RU"/>
    <n v="44.381819999999998"/>
    <n v="19.020779999999998"/>
    <n v="59.175759999999997"/>
    <n v="35.368845999999998"/>
    <n v="33.499360000000003"/>
    <n v="53.114342999999998"/>
    <n v="28.540156"/>
    <n v="20.370528"/>
    <n v="47.390259999999998"/>
    <n v="21.417111999999999"/>
    <n v="23.176183999999999"/>
    <n v="33.330480000000001"/>
  </r>
  <r>
    <x v="1"/>
    <x v="2"/>
    <x v="6"/>
    <s v="Dobriy"/>
    <s v="724803"/>
    <s v="1.0 BRK X12 DOBRIY APPLE NECT RU"/>
    <n v="80.309960000000004"/>
    <n v="156.39308"/>
    <n v="114.12468"/>
    <n v="59.654877999999997"/>
    <n v="161.70441400000001"/>
    <n v="180.89297999999999"/>
    <n v="68.617093999999994"/>
    <n v="69.604920000000007"/>
    <n v="126.393935"/>
    <n v="104.005712"/>
    <n v="162.89081999999999"/>
    <n v="179.23122000000001"/>
  </r>
  <r>
    <x v="1"/>
    <x v="2"/>
    <x v="6"/>
    <s v="Dobriy"/>
    <s v="730504"/>
    <s v="200 BRK X27 DOBRIY APPLE JC RU"/>
    <n v="76.083119999999994"/>
    <n v="89.397666000000001"/>
    <n v="46.600911000000004"/>
    <n v="57.417485999999997"/>
    <n v="66.220326999999997"/>
    <n v="146.891447"/>
    <n v="138.192644"/>
    <n v="118.63764399999999"/>
    <n v="0"/>
    <n v="0"/>
    <n v="0"/>
    <n v="0"/>
  </r>
  <r>
    <x v="1"/>
    <x v="2"/>
    <x v="6"/>
    <s v="Dobriy"/>
    <s v="730507"/>
    <s v="200 BRK X27 DOBRIY APPLE JC NEW RU"/>
    <m/>
    <m/>
    <m/>
    <n v="0"/>
    <n v="0"/>
    <n v="0"/>
    <n v="0"/>
    <n v="143.28304199999999"/>
    <n v="195.84672"/>
    <n v="125.092508"/>
    <n v="90.140404000000004"/>
    <n v="150.236525"/>
  </r>
  <r>
    <x v="1"/>
    <x v="2"/>
    <x v="6"/>
    <s v="Dobriy"/>
    <s v="819307"/>
    <s v="1.0 BRK X12 DOBRIY APPLE JC RU"/>
    <n v="750.26409999999998"/>
    <n v="900.31691999999998"/>
    <n v="1227.8970200000001"/>
    <n v="678.82047"/>
    <n v="1322.760818"/>
    <n v="1798.87949"/>
    <n v="923.74317199999996"/>
    <n v="868.97934599999996"/>
    <n v="1565.04142"/>
    <n v="1202.0286160000001"/>
    <n v="1965.9673519999999"/>
    <n v="2118.5846150000002"/>
  </r>
  <r>
    <x v="1"/>
    <x v="2"/>
    <x v="6"/>
    <s v="Dobriy"/>
    <s v="819408"/>
    <s v="1.0 BRK X12 DOBRIY TOMATO JC RU"/>
    <n v="606.55154000000005"/>
    <n v="860.16193999999996"/>
    <n v="887.63639999999998"/>
    <n v="578.38292999999999"/>
    <n v="1126.5445400000001"/>
    <n v="1322.951855"/>
    <n v="570.85078399999998"/>
    <n v="578.21848799999998"/>
    <n v="1048.0875699999999"/>
    <n v="847.42831200000001"/>
    <n v="1327.209564"/>
    <n v="1460.346155"/>
  </r>
  <r>
    <x v="1"/>
    <x v="2"/>
    <x v="6"/>
    <s v="Dobriy"/>
    <s v="819608"/>
    <s v="1.0 BRK X12 DOBRIY MULTIFRUIT NECT RU"/>
    <n v="388.86928"/>
    <n v="593.87102000000004"/>
    <n v="583.30391999999995"/>
    <n v="345.71970199999998"/>
    <n v="759.81555000000003"/>
    <n v="1012.25503"/>
    <n v="485.56157200000001"/>
    <n v="491.78376800000001"/>
    <n v="891.34542999999996"/>
    <n v="949.60392000000002"/>
    <n v="1487.23227"/>
    <n v="1636.4245800000001"/>
  </r>
  <r>
    <x v="1"/>
    <x v="2"/>
    <x v="6"/>
    <s v="Dobriy"/>
    <s v="819806"/>
    <s v="1.0 BRK X12 DOBRIY APRICOT NECT RU"/>
    <n v="54.948920000000001"/>
    <n v="50.722079999999998"/>
    <n v="63.4026"/>
    <n v="35.520463999999997"/>
    <n v="81.860590000000002"/>
    <n v="120.837256"/>
    <n v="44.525978000000002"/>
    <n v="45.256647999999998"/>
    <n v="82.367954999999995"/>
    <n v="10.11946"/>
    <n v="15.873372"/>
    <n v="17.46659"/>
  </r>
  <r>
    <x v="1"/>
    <x v="2"/>
    <x v="6"/>
    <s v="Dobriy"/>
    <s v="821406"/>
    <s v="1.0 BRK X12 DOBRIY PINEAPPLE NECT RU"/>
    <n v="268.40433999999999"/>
    <n v="169.0736"/>
    <n v="249.38355999999999"/>
    <n v="124.654262"/>
    <n v="336.27258799999998"/>
    <n v="425.565045"/>
    <n v="158.74582000000001"/>
    <n v="160.88018"/>
    <n v="291.80269500000003"/>
    <n v="79.843356"/>
    <n v="125.047838"/>
    <n v="137.60145499999999"/>
  </r>
  <r>
    <x v="1"/>
    <x v="2"/>
    <x v="6"/>
    <s v="Dobriy"/>
    <s v="821505"/>
    <s v="2.0 BRK X6 DOBRIY PINEAPPLE NECT RU"/>
    <n v="133.14546000000001"/>
    <n v="57.062339999999999"/>
    <n v="133.14546000000001"/>
    <n v="102.717702"/>
    <n v="95.784520000000001"/>
    <n v="146.00561400000001"/>
    <n v="47.555118"/>
    <n v="33.939684"/>
    <n v="78.953639999999993"/>
    <n v="51.872576000000002"/>
    <n v="56.136127999999999"/>
    <n v="80.718215000000001"/>
  </r>
  <r>
    <x v="1"/>
    <x v="2"/>
    <x v="6"/>
    <s v="Dobriy"/>
    <s v="822304"/>
    <s v="1.0 BRK X12 DOBRIY GRAPE NECT RU"/>
    <n v="73.969700000000003"/>
    <n v="126.8052"/>
    <n v="211.34200000000001"/>
    <n v="101.810182"/>
    <n v="187.291315"/>
    <n v="185.58457300000001"/>
    <n v="64.179879999999997"/>
    <n v="65.279831999999999"/>
    <n v="118.87215999999999"/>
    <n v="75.238163999999998"/>
    <n v="117.825284"/>
    <n v="129.64374000000001"/>
  </r>
  <r>
    <x v="1"/>
    <x v="2"/>
    <x v="6"/>
    <s v="Dobriy"/>
    <s v="822501"/>
    <s v="1.0 BRK X12 DOBRIY AP B/ASH CHER NECT RU"/>
    <n v="107.78442"/>
    <n v="137.3723"/>
    <n v="276.85802000000001"/>
    <n v="152.308403"/>
    <n v="240.17297199999999"/>
    <n v="272.16598199999999"/>
    <n v="94.222791999999998"/>
    <n v="95.320220000000006"/>
    <n v="172.51877999999999"/>
    <n v="97.402932000000007"/>
    <n v="152.55628400000001"/>
    <n v="167.86848499999999"/>
  </r>
  <r>
    <x v="1"/>
    <x v="2"/>
    <x v="6"/>
    <s v="Dobriy"/>
    <s v="822605"/>
    <s v="2.0 BRK X6 DOBRIY APPLE JC RU"/>
    <n v="437.47793999999999"/>
    <n v="397.32296000000002"/>
    <n v="549.48919999999998"/>
    <n v="376.65328699999998"/>
    <n v="429.422572"/>
    <n v="628.12293799999998"/>
    <n v="277.34374200000002"/>
    <n v="197.63229999999999"/>
    <n v="459.47166499999997"/>
    <n v="395.26885600000003"/>
    <n v="427.76741199999998"/>
    <n v="615.04345999999998"/>
  </r>
  <r>
    <x v="1"/>
    <x v="2"/>
    <x v="6"/>
    <s v="Dobriy"/>
    <s v="825602"/>
    <s v="1.0 BRK X12 DOBRIY AP B/ASH R/BR NECT RU"/>
    <n v="50.722079999999998"/>
    <n v="65.516019999999997"/>
    <n v="90.87706"/>
    <n v="50.746986"/>
    <n v="98.335357999999999"/>
    <n v="161.21958000000001"/>
    <n v="52.323644000000002"/>
    <n v="52.943224000000001"/>
    <n v="95.824794999999995"/>
    <n v="44.114207999999998"/>
    <n v="69.078800000000001"/>
    <n v="76.00806"/>
  </r>
  <r>
    <x v="1"/>
    <x v="2"/>
    <x v="6"/>
    <s v="Dobriy"/>
    <s v="840706"/>
    <s v="2.0 BRK X6 DOBRIY TOMATO JC RU"/>
    <n v="281.08485999999999"/>
    <n v="234.58962"/>
    <n v="325.46668"/>
    <n v="226.43865199999999"/>
    <n v="253.59071599999999"/>
    <n v="257.09579100000002"/>
    <n v="87.62021"/>
    <n v="62.568244"/>
    <n v="145.56513000000001"/>
    <n v="128.101484"/>
    <n v="138.63620800000001"/>
    <n v="199.328485"/>
  </r>
  <r>
    <x v="1"/>
    <x v="2"/>
    <x v="6"/>
    <s v="Dobriy"/>
    <s v="844204"/>
    <s v="2.0 BRK X6 DOBRIY APRICOT NECT RU"/>
    <n v="35.928139999999999"/>
    <n v="29.587879999999998"/>
    <n v="33.814720000000001"/>
    <n v="25.10765"/>
    <n v="28.003457999999998"/>
    <n v="45.011958999999997"/>
    <n v="16.246122"/>
    <n v="11.653108"/>
    <n v="27.14471"/>
    <n v="0"/>
    <n v="0"/>
    <n v="0"/>
  </r>
  <r>
    <x v="1"/>
    <x v="2"/>
    <x v="6"/>
    <s v="Dobriy"/>
    <s v="856901"/>
    <s v="2.0 BRK X6 DOBRIY AP B/ASH CHER NECT RU"/>
    <n v="230.36277999999999"/>
    <n v="154.27966000000001"/>
    <n v="226.13594000000001"/>
    <n v="127.614683"/>
    <n v="185.69855200000001"/>
    <n v="204.48101"/>
    <n v="63.422592000000002"/>
    <n v="45.032547999999998"/>
    <n v="104.60202"/>
    <n v="49.735880000000002"/>
    <n v="53.820520000000002"/>
    <n v="77.385175000000004"/>
  </r>
  <r>
    <x v="1"/>
    <x v="2"/>
    <x v="6"/>
    <s v="Dobriy"/>
    <s v="865506"/>
    <s v="2.0 BRK X6 DOBRIY MULTIFRUIT NECT RU"/>
    <n v="308.55932000000001"/>
    <n v="183.86753999999999"/>
    <n v="302.21906000000001"/>
    <n v="197.04877500000001"/>
    <n v="247.07606000000001"/>
    <n v="377.88396899999998"/>
    <n v="151.38597200000001"/>
    <n v="107.847308"/>
    <n v="250.70946499999999"/>
    <n v="160.392696"/>
    <n v="173.59098399999999"/>
    <n v="249.57599500000001"/>
  </r>
  <r>
    <x v="1"/>
    <x v="2"/>
    <x v="6"/>
    <s v="Dobriy"/>
    <s v="932201"/>
    <s v="2.0 BRK X6 DOBRIY AP B/ASH R/BR NECT RU"/>
    <n v="183.86753999999999"/>
    <n v="112.01125999999999"/>
    <n v="173.30044000000001"/>
    <n v="144.445258"/>
    <n v="142.04395"/>
    <n v="169.18452600000001"/>
    <n v="53.270251999999999"/>
    <n v="37.872604000000003"/>
    <n v="87.981780000000001"/>
    <n v="37.928871999999998"/>
    <n v="41.049542000000002"/>
    <n v="59.018149999999999"/>
  </r>
  <r>
    <x v="1"/>
    <x v="2"/>
    <x v="6"/>
    <s v="Dobriy Pulpy"/>
    <s v="1325902"/>
    <s v="450 PET X12 DOBRIY PULPY ORANGE NC RU"/>
    <n v="170.23598100000001"/>
    <n v="163.57870800000001"/>
    <n v="225.396243"/>
    <n v="226.42217600000001"/>
    <n v="637.81563800000004"/>
    <n v="594.76773100000003"/>
    <n v="422.37004000000002"/>
    <n v="388.66003599999999"/>
    <n v="543.53007000000002"/>
    <n v="209.14001999999999"/>
    <n v="189.060012"/>
    <n v="185.78001499999999"/>
  </r>
  <r>
    <x v="1"/>
    <x v="2"/>
    <x v="6"/>
    <s v="Dobriy Pulpy"/>
    <s v="1346401"/>
    <s v="900 PET X12 DOBRIY PULPY ORANGE RU"/>
    <n v="176.89325400000001"/>
    <n v="154.068318"/>
    <n v="135.047538"/>
    <n v="46.675432999999998"/>
    <n v="386.97958799999998"/>
    <n v="442.44660499999998"/>
    <n v="207.23001199999999"/>
    <n v="199.29001600000001"/>
    <n v="219.78002000000001"/>
    <n v="257.12002799999999"/>
    <n v="229.630008"/>
    <n v="305.33001999999999"/>
  </r>
  <r>
    <x v="1"/>
    <x v="2"/>
    <x v="6"/>
    <s v="Dobriy Pulpy"/>
    <s v="1467101"/>
    <s v="450 PET X12 DOBRIY PULPY TROPIC RU"/>
    <n v="39.943638"/>
    <n v="37.090521000000003"/>
    <n v="44.698833"/>
    <n v="85.074365999999998"/>
    <n v="142.166461"/>
    <n v="167.98772600000001"/>
    <n v="84.79"/>
    <n v="77.959999999999994"/>
    <n v="109.01000500000001"/>
    <n v="37.129998000000001"/>
    <n v="33.569996000000003"/>
    <n v="32.989995"/>
  </r>
  <r>
    <x v="1"/>
    <x v="2"/>
    <x v="6"/>
    <s v="Dobriy Pulpy"/>
    <s v="1467201"/>
    <s v="450 PET X12 DOBRIY PULP PAPP MNG BITS RU"/>
    <n v="16.167663000000001"/>
    <n v="22.824936000000001"/>
    <n v="81.789354000000003"/>
    <n v="61.582112000000002"/>
    <n v="84.951465999999996"/>
    <n v="134.012744"/>
    <n v="91.810004000000006"/>
    <n v="84.450006000000002"/>
    <n v="118.08001"/>
    <n v="20.489996000000001"/>
    <n v="18.529996000000001"/>
    <n v="18.21"/>
  </r>
  <r>
    <x v="1"/>
    <x v="2"/>
    <x v="6"/>
    <s v="Dobriy Pulpy"/>
    <s v="1467301"/>
    <s v="900 PET X12 DOBRIY PULPY TROPIC RU"/>
    <n v="45.649872000000002"/>
    <n v="68.474807999999996"/>
    <n v="161.67662999999999"/>
    <n v="159.94371000000001"/>
    <n v="184.61923899999999"/>
    <n v="209.57993999999999"/>
    <n v="75.459996000000004"/>
    <n v="72.449995999999999"/>
    <n v="79.860005000000001"/>
    <n v="84.979996"/>
    <n v="75.889995999999996"/>
    <n v="100.91"/>
  </r>
  <r>
    <x v="1"/>
    <x v="2"/>
    <x v="6"/>
    <s v="Dobriy Pulpy"/>
    <s v="1972201"/>
    <s v="450 PET X12 DOBRIY PULPY ALOE RU"/>
    <n v="31.384287"/>
    <n v="31.384287"/>
    <n v="90.348704999999995"/>
    <n v="82.259535"/>
    <n v="139.83451700000001"/>
    <n v="162.053437"/>
    <n v="210.00001599999999"/>
    <n v="192.66001600000001"/>
    <n v="269.21002499999997"/>
    <n v="86.380008000000004"/>
    <n v="78.090001999999998"/>
    <n v="76.729995000000002"/>
  </r>
  <r>
    <x v="1"/>
    <x v="2"/>
    <x v="6"/>
    <s v="Dobriy Pulpy"/>
    <s v="1974401"/>
    <s v="450 PET X12 DOBRIY PULPY COCONUT RU"/>
    <n v="19.020779999999998"/>
    <n v="18.069741"/>
    <n v="57.062339999999999"/>
    <n v="50.181443999999999"/>
    <n v="84.093311"/>
    <n v="111.61145"/>
    <n v="153.93001000000001"/>
    <n v="141.230008"/>
    <n v="197.35001500000001"/>
    <n v="67.670004000000006"/>
    <n v="61.17"/>
    <n v="60.109994999999998"/>
  </r>
  <r>
    <x v="1"/>
    <x v="2"/>
    <x v="6"/>
    <s v="Dobriy Pulpy"/>
    <s v="2075401"/>
    <s v="450 PET X12 DOBRIY PULPY ALOE SAKURA RU"/>
    <n v="11.412468000000001"/>
    <n v="6.657273"/>
    <n v="0.95103899999999997"/>
    <n v="10.839268000000001"/>
    <n v="5.6605679999999996"/>
    <n v="0"/>
    <n v="0"/>
    <n v="0"/>
    <n v="0"/>
    <n v="0"/>
    <n v="0"/>
    <n v="0"/>
  </r>
  <r>
    <x v="1"/>
    <x v="2"/>
    <x v="6"/>
    <s v="Dobriy Pulpy"/>
    <s v="2192801"/>
    <s v="450 PET X12 DOBR PULPY MEL CACT CARAM RU"/>
    <m/>
    <m/>
    <m/>
    <n v="0"/>
    <n v="0"/>
    <n v="0"/>
    <n v="159.877612"/>
    <n v="70.748846"/>
    <n v="110.686245"/>
    <n v="53.514026000000001"/>
    <n v="35.862889000000003"/>
    <n v="26.33156"/>
  </r>
  <r>
    <x v="1"/>
    <x v="2"/>
    <x v="6"/>
    <s v="Fanta"/>
    <s v="1324803"/>
    <s v="1.5 PET X9 FANTA ORANGE RU"/>
    <n v="256.78058399999998"/>
    <n v="344.75171"/>
    <n v="432.72283599999997"/>
    <n v="374.648867"/>
    <n v="442.23847999999998"/>
    <n v="611.27395000000001"/>
    <n v="270.75837799999999"/>
    <n v="215.428718"/>
    <n v="247.1275"/>
    <n v="224.01106799999999"/>
    <n v="207.599706"/>
    <n v="228.99125000000001"/>
  </r>
  <r>
    <x v="1"/>
    <x v="2"/>
    <x v="6"/>
    <s v="Fanta"/>
    <s v="1540502"/>
    <s v="900 PET X12 FANTA ORANGE RU"/>
    <n v="800.77483800000005"/>
    <n v="825.50185199999999"/>
    <n v="1084.1844599999999"/>
    <n v="959.235142"/>
    <n v="1543.7650040000001"/>
    <n v="2141.644178"/>
    <n v="1296.23127"/>
    <n v="1288.450464"/>
    <n v="1196.011499"/>
    <n v="1271.34647"/>
    <n v="1014.102684"/>
    <n v="1414.9959550000001"/>
  </r>
  <r>
    <x v="1"/>
    <x v="2"/>
    <x v="6"/>
    <s v="Fanta"/>
    <s v="1638402"/>
    <s v="330 NRG X12 FANTA ORANGE RU"/>
    <m/>
    <n v="0.69742899999999997"/>
    <n v="1.3948579999999999"/>
    <n v="0.247918"/>
    <n v="2.1068120000000001"/>
    <n v="24.591383"/>
    <n v="7.1272760000000002"/>
    <n v="6.1934740000000001"/>
    <n v="7.223795"/>
    <n v="4.3912940000000003"/>
    <n v="4.254937"/>
    <n v="6.5768630000000003"/>
  </r>
  <r>
    <x v="1"/>
    <x v="2"/>
    <x v="6"/>
    <s v="Fanta"/>
    <s v="1656404"/>
    <s v="1.5 PET X9 FANTA PEAR RU"/>
    <n v="11.88799"/>
    <n v="28.531175999999999"/>
    <n v="38.041567999999998"/>
    <n v="9.5103919999999995"/>
    <n v="0"/>
    <n v="0"/>
    <n v="0"/>
    <n v="0"/>
    <n v="0"/>
    <n v="0"/>
    <n v="0"/>
    <n v="0"/>
  </r>
  <r>
    <x v="1"/>
    <x v="2"/>
    <x v="6"/>
    <s v="Fanta"/>
    <s v="1656501"/>
    <s v="500 PET X24 FANTA PEAR RU"/>
    <n v="2.1134200000000001"/>
    <n v="14.793939999999999"/>
    <n v="19.020779999999998"/>
    <n v="8.4536800000000003"/>
    <n v="0"/>
    <n v="0"/>
    <n v="0"/>
    <n v="0"/>
    <n v="0"/>
    <n v="0"/>
    <n v="0"/>
    <n v="0"/>
  </r>
  <r>
    <x v="1"/>
    <x v="2"/>
    <x v="6"/>
    <s v="Fanta"/>
    <s v="175849"/>
    <s v="2.0 PET X6 FANTA ORANGE RU"/>
    <n v="574.85023999999999"/>
    <n v="885.52297999999996"/>
    <n v="902.43034"/>
    <n v="637.155711"/>
    <n v="1040.362748"/>
    <n v="1219.35079"/>
    <n v="730.50574200000005"/>
    <n v="756.76025800000002"/>
    <n v="711.98989600000004"/>
    <n v="398.59927599999997"/>
    <n v="477.98311200000001"/>
    <n v="746.05751299999997"/>
  </r>
  <r>
    <x v="1"/>
    <x v="2"/>
    <x v="6"/>
    <s v="Fanta"/>
    <s v="1868101"/>
    <s v="900 PET X12 FANTA PEAR RU"/>
    <n v="43.747793999999999"/>
    <n v="41.845716000000003"/>
    <n v="68.474807999999996"/>
    <n v="38.041559999999997"/>
    <n v="0"/>
    <n v="0"/>
    <n v="0"/>
    <n v="0"/>
    <n v="0"/>
    <n v="0"/>
    <n v="0"/>
    <n v="0"/>
  </r>
  <r>
    <x v="1"/>
    <x v="2"/>
    <x v="6"/>
    <s v="Fanta"/>
    <s v="1868201"/>
    <s v="900 PET X12 FANTA CITRUS RU"/>
    <n v="85.593509999999995"/>
    <n v="138.85169400000001"/>
    <n v="171.18701999999999"/>
    <n v="178.98029299999999"/>
    <n v="244.09714"/>
    <n v="360.61819400000002"/>
    <n v="266.84939400000002"/>
    <n v="254.32139000000001"/>
    <n v="328.98950500000001"/>
    <n v="157.87000800000001"/>
    <n v="127.750226"/>
    <n v="179.11118999999999"/>
  </r>
  <r>
    <x v="1"/>
    <x v="2"/>
    <x v="6"/>
    <s v="Fanta"/>
    <s v="1977601"/>
    <s v="900 PET X12 FANTA MANGO GUAVA RU"/>
    <n v="100.81013400000001"/>
    <n v="98.908056000000002"/>
    <n v="154.068318"/>
    <n v="163.47317200000001"/>
    <n v="237.52723499999999"/>
    <n v="373.05329999999998"/>
    <n v="201.00471999999999"/>
    <n v="190.22191000000001"/>
    <n v="174.05445499999999"/>
    <n v="112.161472"/>
    <n v="97.292147999999997"/>
    <n v="138.357709"/>
  </r>
  <r>
    <x v="1"/>
    <x v="2"/>
    <x v="6"/>
    <s v="Fanta"/>
    <s v="1977701"/>
    <s v="500 PET X24 FANTA MANGO GUAVA RU"/>
    <n v="31.7013"/>
    <n v="25.361039999999999"/>
    <n v="50.722079999999998"/>
    <n v="66.486738000000003"/>
    <n v="86.111928000000006"/>
    <n v="164.69864999999999"/>
    <n v="149.10406800000001"/>
    <n v="149.18078"/>
    <n v="137.291541"/>
    <n v="64.676305999999997"/>
    <n v="58.327508000000002"/>
    <n v="67.380493999999999"/>
  </r>
  <r>
    <x v="1"/>
    <x v="2"/>
    <x v="6"/>
    <s v="Fanta"/>
    <s v="2165601"/>
    <s v="330 CAN X12 FANTA CITRUS RU"/>
    <n v="30.686876000000002"/>
    <n v="37.661166000000001"/>
    <n v="71.835187000000005"/>
    <n v="45.167678000000002"/>
    <n v="89.915746999999996"/>
    <n v="116.515586"/>
    <n v="97.105633999999995"/>
    <n v="118.8496"/>
    <n v="113.736169"/>
    <n v="76.368437999999998"/>
    <n v="63.472816999999999"/>
    <n v="76.505341000000001"/>
  </r>
  <r>
    <x v="1"/>
    <x v="2"/>
    <x v="6"/>
    <s v="Fanta"/>
    <s v="246701"/>
    <s v="500 PET X24 FANTA CITRUS RU"/>
    <n v="6.3402599999999998"/>
    <n v="21.1342"/>
    <n v="31.7013"/>
    <n v="25.365431000000001"/>
    <n v="44.454118000000001"/>
    <n v="152.02950999999999"/>
    <n v="174.259804"/>
    <n v="212.032004"/>
    <n v="153.64389199999999"/>
    <n v="93.674679999999995"/>
    <n v="78.772155999999995"/>
    <n v="102.996661"/>
  </r>
  <r>
    <x v="1"/>
    <x v="2"/>
    <x v="6"/>
    <s v="Fanta"/>
    <s v="315501"/>
    <s v="1.5 PET X9 FANTA CITRUS RU"/>
    <n v="45.174362000000002"/>
    <n v="40.419165999999997"/>
    <n v="45.174362000000002"/>
    <n v="39.208869999999997"/>
    <n v="73.103650000000002"/>
    <n v="87.210508000000004"/>
    <n v="99.646168000000003"/>
    <n v="68.312265999999994"/>
    <n v="74.670339999999996"/>
    <n v="87.757236000000006"/>
    <n v="81.761157999999995"/>
    <n v="90.347729000000001"/>
  </r>
  <r>
    <x v="1"/>
    <x v="2"/>
    <x v="6"/>
    <s v="Fanta"/>
    <s v="592509"/>
    <s v="330 CAN X12 FANTA ORANGE RU"/>
    <n v="168.777818"/>
    <n v="234.33614399999999"/>
    <n v="398.23195900000002"/>
    <n v="381.48635100000001"/>
    <n v="577.06845699999997"/>
    <n v="870.45766500000002"/>
    <n v="771.40594699999997"/>
    <n v="930.85504900000001"/>
    <n v="875.82587100000001"/>
    <n v="459.65641099999999"/>
    <n v="363.04332399999998"/>
    <n v="463.170075"/>
  </r>
  <r>
    <x v="1"/>
    <x v="2"/>
    <x v="6"/>
    <s v="Fanta"/>
    <s v="85946"/>
    <s v="500 PET X24 FANTA ORANGE RU"/>
    <n v="219.79568"/>
    <n v="224.02251999999999"/>
    <n v="439.59136000000001"/>
    <n v="420.85915999999997"/>
    <n v="727.38602900000001"/>
    <n v="1144.0300850000001"/>
    <n v="1114.0407700000001"/>
    <n v="1170.61753"/>
    <n v="1093.916125"/>
    <n v="657.47682399999997"/>
    <n v="544.50216399999999"/>
    <n v="710.91735500000004"/>
  </r>
  <r>
    <x v="1"/>
    <x v="2"/>
    <x v="6"/>
    <s v="Fuze Tea-KO"/>
    <s v="1675210"/>
    <s v="1.5 PET X6 FUZE TEA LEMON-LEMONGRASS  RU"/>
    <n v="71.327924999999993"/>
    <n v="72.912989999999994"/>
    <n v="77.668184999999994"/>
    <n v="73.405748000000003"/>
    <n v="91.431566000000004"/>
    <n v="300.629099"/>
    <n v="204.76784599999999"/>
    <n v="223.12445199999999"/>
    <n v="183.30616699999999"/>
    <n v="113.45657799999999"/>
    <n v="112.259186"/>
    <n v="150.79675499999999"/>
  </r>
  <r>
    <x v="1"/>
    <x v="2"/>
    <x v="6"/>
    <s v="Fuze Tea-KO"/>
    <s v="1675510"/>
    <s v="1.5 PET X6 FUZE TEA GREEN TEA MNG-CH RU"/>
    <n v="55.477274999999999"/>
    <n v="63.4026"/>
    <n v="99.859094999999996"/>
    <n v="97.415323000000001"/>
    <n v="90.205898000000005"/>
    <n v="347.53242799999998"/>
    <n v="165.98456400000001"/>
    <n v="180.746058"/>
    <n v="148.64534"/>
    <n v="89.891120000000001"/>
    <n v="88.812280000000001"/>
    <n v="119.392815"/>
  </r>
  <r>
    <x v="1"/>
    <x v="2"/>
    <x v="6"/>
    <s v="Fuze Tea-KO"/>
    <s v="1676416"/>
    <s v="500 PET X12 FUZE TEA LEMON-LEMONGRASS RU"/>
    <n v="56.005629999999996"/>
    <n v="62.345889999999997"/>
    <n v="142.65584999999999"/>
    <n v="144.39695900000001"/>
    <n v="175.16671299999999"/>
    <n v="562.72636999999997"/>
    <n v="260.688897"/>
    <n v="219.05579800000001"/>
    <n v="189.45426"/>
    <n v="184.31066999999999"/>
    <n v="156.457131"/>
    <n v="244.73771400000001"/>
  </r>
  <r>
    <x v="1"/>
    <x v="2"/>
    <x v="6"/>
    <s v="Fuze Tea-KO"/>
    <s v="1676612"/>
    <s v="500 PET X12 FUZE TEA GREEN TEA MNG-CH RU"/>
    <n v="34.871429999999997"/>
    <n v="44.381819999999998"/>
    <n v="125.74849"/>
    <n v="89.777726000000001"/>
    <n v="127.448948"/>
    <n v="376.68775699999998"/>
    <n v="366.69457599999998"/>
    <n v="307.51423599999998"/>
    <n v="266.72952700000002"/>
    <n v="221.539895"/>
    <n v="187.76450500000001"/>
    <n v="294.25998700000002"/>
  </r>
  <r>
    <x v="1"/>
    <x v="2"/>
    <x v="6"/>
    <s v="Fuze Tea-KO"/>
    <s v="1743601"/>
    <s v="1.0 PET X12 FUZE TEA GT STRW RASPB RU"/>
    <n v="50.722079999999998"/>
    <n v="67.629440000000002"/>
    <n v="141.59914000000001"/>
    <n v="121.02030999999999"/>
    <n v="155.836376"/>
    <n v="336.08369499999998"/>
    <n v="184.471948"/>
    <n v="197.90046599999999"/>
    <n v="156.04107500000001"/>
    <n v="125.613996"/>
    <n v="104.946068"/>
    <n v="144.52274399999999"/>
  </r>
  <r>
    <x v="1"/>
    <x v="2"/>
    <x v="6"/>
    <s v="Fuze Tea-KO"/>
    <s v="1746101"/>
    <s v="1.5 PET X6 FUZE TEA GT STRWB RASPB RU"/>
    <n v="71.327924999999993"/>
    <n v="68.157794999999993"/>
    <n v="109.369485"/>
    <n v="89.604381000000004"/>
    <n v="102.34907"/>
    <n v="355.26122700000002"/>
    <n v="183.650316"/>
    <n v="200.37827999999999"/>
    <n v="164.33652499999999"/>
    <n v="89.193175999999994"/>
    <n v="87.915471999999994"/>
    <n v="118.234336"/>
  </r>
  <r>
    <x v="1"/>
    <x v="2"/>
    <x v="6"/>
    <s v="Fuze Tea-KO"/>
    <s v="1750103"/>
    <s v="500 PET X12 FUZE TEA GT STRW RASPB RU"/>
    <n v="41.211689999999997"/>
    <n v="44.381819999999998"/>
    <n v="96.160610000000005"/>
    <n v="99.952759"/>
    <n v="118.03122999999999"/>
    <n v="263.98360100000002"/>
    <n v="206.06180800000001"/>
    <n v="172.93242599999999"/>
    <n v="149.92777799999999"/>
    <n v="111.887968"/>
    <n v="94.576740999999998"/>
    <n v="148.46087900000001"/>
  </r>
  <r>
    <x v="1"/>
    <x v="2"/>
    <x v="6"/>
    <s v="Fuze Tea-KO"/>
    <s v="1811101"/>
    <s v="1.0 PET X12 FUZE TEA GREEN TEA MNG-CH RU"/>
    <n v="42.2684"/>
    <n v="54.948920000000001"/>
    <n v="120.46494"/>
    <n v="145.85692"/>
    <n v="129.75118699999999"/>
    <n v="362.38749000000001"/>
    <n v="148.78866400000001"/>
    <n v="159.73405"/>
    <n v="125.98468699999999"/>
    <n v="151.93277800000001"/>
    <n v="126.986476"/>
    <n v="174.56736799999999"/>
  </r>
  <r>
    <x v="1"/>
    <x v="2"/>
    <x v="6"/>
    <s v="Fuze Tea-KO"/>
    <s v="1857602"/>
    <s v="330 CAN X12 FUZE TEA LEMON-LEMONGRASS RU"/>
    <n v="13.251151"/>
    <n v="10.461435"/>
    <n v="14.646008999999999"/>
    <n v="0"/>
    <n v="0"/>
    <n v="0"/>
    <n v="0"/>
    <n v="0"/>
    <n v="0"/>
    <n v="0"/>
    <n v="0"/>
    <n v="0"/>
  </r>
  <r>
    <x v="1"/>
    <x v="2"/>
    <x v="6"/>
    <s v="Fuze Tea-KO"/>
    <s v="1887601"/>
    <s v="1.0 PET X12 FUZE TEA LEMON-LEMONGRASS RU"/>
    <n v="50.722079999999998"/>
    <n v="52.835500000000003"/>
    <n v="116.2381"/>
    <n v="122.36361599999999"/>
    <n v="136.8588"/>
    <n v="397.65674799999999"/>
    <n v="218.520826"/>
    <n v="234.77506"/>
    <n v="185.19389000000001"/>
    <n v="183.518294"/>
    <n v="153.741434"/>
    <n v="211.16880399999999"/>
  </r>
  <r>
    <x v="1"/>
    <x v="2"/>
    <x v="6"/>
    <s v="Fuze Tea-KO"/>
    <s v="1896401"/>
    <s v="1.0 PET X12 FUZE TEA FOR-FRUIT-HIBISC RU"/>
    <n v="82.423379999999995"/>
    <n v="88.763639999999995"/>
    <n v="196.54805999999999"/>
    <n v="193.38791499999999"/>
    <n v="215.61009200000001"/>
    <n v="414.07187900000002"/>
    <n v="137.15960799999999"/>
    <n v="146.922382"/>
    <n v="115.728075"/>
    <n v="134.23865599999999"/>
    <n v="112.13435200000001"/>
    <n v="154.16414"/>
  </r>
  <r>
    <x v="1"/>
    <x v="2"/>
    <x v="6"/>
    <s v="Fuze Tea-KO"/>
    <s v="1896501"/>
    <s v="500 PET X12 FUZE TEA FOR-FRUIT-HIBISC RU"/>
    <n v="44.381819999999998"/>
    <n v="35.928139999999999"/>
    <n v="138.42901000000001"/>
    <n v="104.191526"/>
    <n v="132.86443199999999"/>
    <n v="347.31678399999998"/>
    <n v="231.182942"/>
    <n v="194.06174999999999"/>
    <n v="168.235164"/>
    <n v="151.83067299999999"/>
    <n v="128.75767300000001"/>
    <n v="201.59339700000001"/>
  </r>
  <r>
    <x v="1"/>
    <x v="2"/>
    <x v="6"/>
    <s v="Fuze Tea-KO"/>
    <s v="1933801"/>
    <s v="1.5 PET X6 FUZE TEA FOR-FRUIT-HIBISC RU"/>
    <n v="49.137014999999998"/>
    <n v="85.593509999999995"/>
    <n v="115.709745"/>
    <n v="113.610005"/>
    <n v="104.44514700000001"/>
    <n v="348.92324500000001"/>
    <n v="205.10156799999999"/>
    <n v="223.48253600000001"/>
    <n v="183.61434700000001"/>
    <n v="116.21309599999999"/>
    <n v="114.58238"/>
    <n v="154.16414"/>
  </r>
  <r>
    <x v="1"/>
    <x v="2"/>
    <x v="6"/>
    <s v="Fuze Tea-KO"/>
    <s v="2073101"/>
    <s v="500 PET X12 FT OOLON RASB MINT NO SUG RU"/>
    <n v="5.28355"/>
    <n v="12.68052"/>
    <n v="14.793939999999999"/>
    <n v="15.558161"/>
    <n v="23.098130000000001"/>
    <n v="157.48981800000001"/>
    <n v="200.39062100000001"/>
    <n v="162.34176299999999"/>
    <n v="145.575683"/>
    <n v="60.587615999999997"/>
    <n v="56.122497000000003"/>
    <n v="87.775936000000002"/>
  </r>
  <r>
    <x v="1"/>
    <x v="2"/>
    <x v="6"/>
    <s v="Fuze Tea-KO"/>
    <s v="2073201"/>
    <s v="1.0 PET X12 FT OOLONG RASB MIN NO SUG RU"/>
    <n v="14.793939999999999"/>
    <n v="84.536799999999999"/>
    <n v="12.68052"/>
    <n v="20.804756999999999"/>
    <n v="44.805636"/>
    <n v="131.799195"/>
    <n v="112.90624"/>
    <n v="117.003584"/>
    <n v="95.498138999999995"/>
    <n v="64.321700000000007"/>
    <n v="58.484693999999998"/>
    <n v="80.411445000000001"/>
  </r>
  <r>
    <x v="1"/>
    <x v="2"/>
    <x v="6"/>
    <s v="Fuze Tea-KO"/>
    <s v="2073301"/>
    <s v="1.5 PET X6 FT OOLONG RASB MINT NO SUG RU"/>
    <n v="14.265585"/>
    <n v="7.925325"/>
    <n v="44.381819999999998"/>
    <n v="32.488840000000003"/>
    <n v="51.120303999999997"/>
    <n v="182.489238"/>
    <n v="151.74013199999999"/>
    <n v="159.59410800000001"/>
    <n v="135.97903199999999"/>
    <n v="52.490792999999996"/>
    <n v="56.336216"/>
    <n v="75.836669999999998"/>
  </r>
  <r>
    <x v="1"/>
    <x v="2"/>
    <x v="6"/>
    <s v="Fuze Tea-KO"/>
    <s v="2073401"/>
    <s v="500 PET X12 FUZ T GT APPL KIWI NO SUG RU"/>
    <n v="7.3969699999999996"/>
    <n v="7.3969699999999996"/>
    <n v="11.623810000000001"/>
    <n v="11.154486"/>
    <n v="18.542245000000001"/>
    <n v="148.21727999999999"/>
    <n v="225.57668200000001"/>
    <n v="182.640129"/>
    <n v="164.20233300000001"/>
    <n v="79.927466999999993"/>
    <n v="73.584546000000003"/>
    <n v="115.51365199999999"/>
  </r>
  <r>
    <x v="1"/>
    <x v="2"/>
    <x v="6"/>
    <s v="Fuze Tea-KO"/>
    <s v="2073501"/>
    <s v="1.0 PET X12 FT GT APPLE KIWI  NO SUG RU"/>
    <n v="16.907360000000001"/>
    <n v="76.083119999999994"/>
    <n v="21.1342"/>
    <n v="17.051974000000001"/>
    <n v="47.506438000000003"/>
    <n v="115.02213999999999"/>
    <n v="113.44826399999999"/>
    <n v="117.480726"/>
    <n v="96.030019999999993"/>
    <n v="75.975641999999993"/>
    <n v="69.196594000000005"/>
    <n v="94.991495"/>
  </r>
  <r>
    <x v="1"/>
    <x v="2"/>
    <x v="6"/>
    <s v="Fuze Tea-KO"/>
    <s v="2073601"/>
    <s v="1.5 PET X6 FT GT APPLE KIWI  NO SUGAR RU"/>
    <n v="11.095454999999999"/>
    <n v="26.946104999999999"/>
    <n v="22.190909999999999"/>
    <n v="21.276423000000001"/>
    <n v="45.51296"/>
    <n v="190.75153700000001"/>
    <n v="161.158886"/>
    <n v="169.21362199999999"/>
    <n v="144.35401300000001"/>
    <n v="69.614714000000006"/>
    <n v="74.685689999999994"/>
    <n v="100.235964"/>
  </r>
  <r>
    <x v="1"/>
    <x v="2"/>
    <x v="6"/>
    <s v="Glaceau Smartwater"/>
    <s v="1743406"/>
    <s v="600 PET X12 GLACEAU SMARTWATER RU"/>
    <m/>
    <n v="11.412468000000001"/>
    <n v="44.381819999999998"/>
    <n v="2.5361039999999999"/>
    <n v="0"/>
    <n v="0"/>
    <n v="0"/>
    <n v="0"/>
    <n v="0"/>
    <n v="0"/>
    <n v="0"/>
    <n v="0"/>
  </r>
  <r>
    <x v="1"/>
    <x v="2"/>
    <x v="6"/>
    <s v="Glaceau Smartwater"/>
    <s v="1814703"/>
    <s v="1.1 PET X6 GLACEAU SMARTWATER RU"/>
    <m/>
    <n v="6.9742860000000002"/>
    <m/>
    <n v="0"/>
    <n v="0"/>
    <n v="0"/>
    <n v="0"/>
    <n v="0"/>
    <n v="0"/>
    <n v="0"/>
    <n v="0"/>
    <n v="0"/>
  </r>
  <r>
    <x v="1"/>
    <x v="2"/>
    <x v="6"/>
    <s v="Monster-KO"/>
    <s v="2061602"/>
    <s v="449 CAN X12 BLACK MONS ENERGY THE DCR RU"/>
    <n v="190.734126"/>
    <n v="203.07016400000001"/>
    <n v="371.03006599999998"/>
    <n v="461.95398899999998"/>
    <n v="397.33736099999999"/>
    <n v="502.37258400000002"/>
    <n v="328.59234600000002"/>
    <n v="369.72961900000001"/>
    <n v="493.70503400000001"/>
    <n v="345.61066599999998"/>
    <n v="270.214023"/>
    <n v="375.46958799999999"/>
  </r>
  <r>
    <x v="1"/>
    <x v="2"/>
    <x v="6"/>
    <s v="Monster-KO"/>
    <s v="2061702"/>
    <s v="449 CAN X12 BLACK MONSTER ENERGY RU"/>
    <n v="426.06777399999999"/>
    <n v="485.85011200000002"/>
    <n v="681.32886800000006"/>
    <n v="209.57940300000001"/>
    <n v="919.15099799999996"/>
    <n v="1072.2653720000001"/>
    <n v="690.76530500000001"/>
    <n v="911.61275999999998"/>
    <n v="975.94246499999997"/>
    <n v="538.78903800000001"/>
    <n v="503.28411999999997"/>
    <n v="651.94755299999997"/>
  </r>
  <r>
    <x v="1"/>
    <x v="2"/>
    <x v="6"/>
    <s v="Monster-KO"/>
    <s v="2061902"/>
    <s v="449 CAN X12 BLACK MONSTER ULTRA RU"/>
    <n v="310.29880200000002"/>
    <n v="385.26395600000001"/>
    <n v="557.01956199999995"/>
    <n v="459.15558900000002"/>
    <n v="664.48820699999999"/>
    <n v="699.14747"/>
    <n v="304.66784999999999"/>
    <n v="378.31108899999998"/>
    <n v="510.03056500000002"/>
    <n v="374.53988399999997"/>
    <n v="329.64531499999998"/>
    <n v="443.98352"/>
  </r>
  <r>
    <x v="1"/>
    <x v="2"/>
    <x v="6"/>
    <s v="Monster-KO"/>
    <s v="2062801"/>
    <s v="449 CAN X12 BLACK MONSTER MANGO LOCO RU"/>
    <m/>
    <m/>
    <m/>
    <n v="0"/>
    <n v="0"/>
    <n v="0"/>
    <n v="0"/>
    <n v="0"/>
    <n v="0"/>
    <n v="587.71349499999997"/>
    <n v="546.57776100000001"/>
    <n v="669.09387200000003"/>
  </r>
  <r>
    <x v="1"/>
    <x v="2"/>
    <x v="6"/>
    <s v="Monster-KO"/>
    <s v="2062802"/>
    <s v="449 CAN X12 BLACK MNSTR MANG LOCO (C) RU"/>
    <n v="497.23722400000003"/>
    <n v="582.64056400000004"/>
    <n v="913.81573800000001"/>
    <n v="302.67685499999999"/>
    <n v="963.82633699999997"/>
    <n v="1017.037747"/>
    <n v="484.05798099999998"/>
    <n v="605.47757799999999"/>
    <n v="709.69622700000002"/>
    <n v="0"/>
    <n v="0"/>
    <n v="0"/>
  </r>
  <r>
    <x v="1"/>
    <x v="2"/>
    <x v="6"/>
    <s v="Monster-KO"/>
    <s v="2190701"/>
    <s v="449 CAN X12 BLACK MONSTER SUNRISE RU"/>
    <m/>
    <m/>
    <m/>
    <n v="0"/>
    <n v="0"/>
    <n v="0"/>
    <m/>
    <n v="0"/>
    <n v="35.946379"/>
    <n v="116.071539"/>
    <n v="69.892386999999999"/>
    <n v="75.844722000000004"/>
  </r>
  <r>
    <x v="1"/>
    <x v="2"/>
    <x v="6"/>
    <s v="Moya Semya"/>
    <s v="1840402"/>
    <s v="950 BRK X8 MOYA SEMYA CITRUS MIX RU"/>
    <n v="144.55789200000001"/>
    <n v="70.940447000000006"/>
    <n v="105.741421"/>
    <n v="61.570954"/>
    <m/>
    <m/>
    <n v="0"/>
    <n v="0"/>
    <n v="0"/>
    <n v="0"/>
    <n v="0"/>
    <n v="0"/>
  </r>
  <r>
    <x v="1"/>
    <x v="2"/>
    <x v="6"/>
    <s v="Moya Semya"/>
    <s v="1840501"/>
    <s v="175 BRK X24 MOYA SEMYA MULTIFR NECT RU"/>
    <n v="11.095454999999999"/>
    <n v="48.080305000000003"/>
    <n v="28.108485999999999"/>
    <n v="12.879121"/>
    <n v="40.374684000000002"/>
    <n v="27.821999000000002"/>
    <n v="5.2599919999999996"/>
    <n v="3.1099920000000001"/>
    <n v="8.2899899999999995"/>
    <n v="9.1399919999999995"/>
    <n v="16.809996000000002"/>
    <n v="15.649995000000001"/>
  </r>
  <r>
    <x v="1"/>
    <x v="2"/>
    <x v="6"/>
    <s v="Moya Semya"/>
    <s v="1840601"/>
    <s v="175 BRK X24 MOYA SEM BER FRU MIX NECT RU"/>
    <n v="13.314546"/>
    <n v="58.436062999999997"/>
    <n v="34.765759000000003"/>
    <n v="0"/>
    <m/>
    <m/>
    <m/>
    <m/>
    <m/>
    <n v="0"/>
    <n v="0"/>
    <n v="0"/>
  </r>
  <r>
    <x v="1"/>
    <x v="2"/>
    <x v="6"/>
    <s v="Moya Semya"/>
    <s v="1849301"/>
    <s v="1.93 BRK X6 MOYA SEMYA MULTIFR NECT RU"/>
    <n v="65.262432000000004"/>
    <n v="65.262432000000004"/>
    <n v="104.012001"/>
    <n v="63.490304999999999"/>
    <n v="79.788566000000003"/>
    <n v="67.333579"/>
    <n v="11.039996"/>
    <n v="9.9299820000000008"/>
    <n v="6.6799850000000003"/>
    <n v="12.129984"/>
    <n v="11.879996"/>
    <n v="12.559975"/>
  </r>
  <r>
    <x v="1"/>
    <x v="2"/>
    <x v="6"/>
    <s v="Moya Semya"/>
    <s v="1849401"/>
    <s v="175 BRK X24 MOYA SEM PINE MNG PFR NEC RU"/>
    <n v="12.574849"/>
    <n v="7.3969699999999996"/>
    <n v="15.533637000000001"/>
    <n v="0"/>
    <m/>
    <m/>
    <n v="0"/>
    <n v="0"/>
    <n v="0"/>
    <n v="0"/>
    <n v="0"/>
    <n v="0"/>
  </r>
  <r>
    <x v="1"/>
    <x v="2"/>
    <x v="6"/>
    <s v="Moya Semya"/>
    <s v="1849501"/>
    <s v="1.93 BRK X6 MOYA SEM BER FRU MIX NECT RU"/>
    <n v="53.025725999999999"/>
    <n v="50.986274999999999"/>
    <n v="44.867922"/>
    <n v="0"/>
    <m/>
    <m/>
    <n v="0"/>
    <n v="0"/>
    <n v="0"/>
    <n v="0"/>
    <n v="0"/>
    <n v="0"/>
  </r>
  <r>
    <x v="1"/>
    <x v="2"/>
    <x v="6"/>
    <s v="Moya Semya"/>
    <s v="1850101"/>
    <s v="1.93 BRK X6 MOYA SEM APP PEA APR NEC RU"/>
    <n v="32.631216000000002"/>
    <n v="30.591764999999999"/>
    <n v="46.907373"/>
    <n v="28.344505999999999"/>
    <n v="36.748482000000003"/>
    <n v="36.856504999999999"/>
    <n v="6.0599800000000004"/>
    <n v="5.6699820000000001"/>
    <n v="3.5699749999999999"/>
    <n v="6.6799920000000004"/>
    <n v="6.4499899999999997"/>
    <n v="6.80999"/>
  </r>
  <r>
    <x v="1"/>
    <x v="2"/>
    <x v="6"/>
    <s v="Moya Semya"/>
    <s v="1850901"/>
    <s v="1.93 BRK X6 MOYA SEM AP ARON CHE NEC RU"/>
    <n v="44.867922"/>
    <n v="71.380785000000003"/>
    <n v="69.341334000000003"/>
    <n v="60.834823999999998"/>
    <n v="63.902037999999997"/>
    <n v="63.430110999999997"/>
    <n v="12.83"/>
    <n v="12.149994"/>
    <n v="7.4699850000000003"/>
    <n v="13.969984"/>
    <n v="13.489988"/>
    <n v="14.24999"/>
  </r>
  <r>
    <x v="1"/>
    <x v="2"/>
    <x v="6"/>
    <s v="Moya Semya"/>
    <s v="1851601"/>
    <s v="1.93 BRK X6 MOYA SEMYA TOMATO NECT RU"/>
    <n v="48.946823999999999"/>
    <n v="48.946823999999999"/>
    <n v="57.104627999999998"/>
    <n v="48.697083999999997"/>
    <n v="52.406064000000001"/>
    <n v="42.158434999999997"/>
    <n v="8.8999839999999999"/>
    <n v="8.1299840000000003"/>
    <n v="6.4999849999999997"/>
    <n v="0"/>
    <n v="0"/>
    <n v="0"/>
  </r>
  <r>
    <x v="1"/>
    <x v="2"/>
    <x v="6"/>
    <s v="Moya Semya"/>
    <s v="1851701"/>
    <s v="1.93 BRK X6 MOYA SEMYA APP NECT MIX RU"/>
    <n v="57.104627999999998"/>
    <n v="65.262432000000004"/>
    <n v="63.222980999999997"/>
    <n v="47.505043000000001"/>
    <n v="68.267813000000004"/>
    <n v="75.029568999999995"/>
    <n v="17.599988"/>
    <n v="15.869986000000001"/>
    <n v="12.049989999999999"/>
    <n v="22.469988000000001"/>
    <n v="21.679991999999999"/>
    <n v="22.889990000000001"/>
  </r>
  <r>
    <x v="1"/>
    <x v="2"/>
    <x v="6"/>
    <s v="Moya Semya"/>
    <s v="1852401"/>
    <s v="175 BRK X24 MOYA SEMYA APPLE NECT MIX RU"/>
    <n v="19.971819"/>
    <n v="11.835152000000001"/>
    <n v="17.752728000000001"/>
    <n v="12.207751"/>
    <n v="22.676326"/>
    <n v="25.836742000000001"/>
    <n v="9.1799959999999992"/>
    <n v="5.5799919999999998"/>
    <n v="17.129995000000001"/>
    <n v="18.909996"/>
    <n v="34.770001999999998"/>
    <n v="32.36"/>
  </r>
  <r>
    <x v="1"/>
    <x v="2"/>
    <x v="6"/>
    <s v="Moya Semya"/>
    <s v="1875001"/>
    <s v="950 BRK X8 MOYA SEM PINE MNG PFR RU"/>
    <n v="169.989373"/>
    <n v="100.38742499999999"/>
    <n v="109.756918"/>
    <n v="1.3384990000000001"/>
    <m/>
    <m/>
    <n v="0"/>
    <n v="0"/>
    <n v="0"/>
    <n v="0"/>
    <n v="0"/>
    <n v="0"/>
  </r>
  <r>
    <x v="1"/>
    <x v="2"/>
    <x v="6"/>
    <s v="Moya Semya"/>
    <s v="1875101"/>
    <s v="950 BRK X8 MOYA SEM BER FRU MIX RU"/>
    <n v="144.55789200000001"/>
    <n v="89.679433000000003"/>
    <n v="128.495904"/>
    <n v="52.201461000000002"/>
    <m/>
    <m/>
    <n v="0"/>
    <n v="0"/>
    <n v="0"/>
    <n v="0"/>
    <n v="0"/>
    <n v="0"/>
  </r>
  <r>
    <x v="1"/>
    <x v="2"/>
    <x v="6"/>
    <s v="Moya Semya"/>
    <s v="1875201"/>
    <s v="950 BRK X8 MOYA SEMYA MULTIFR RU"/>
    <n v="178.02036699999999"/>
    <n v="80.309939999999997"/>
    <n v="144.55789200000001"/>
    <n v="145.26481899999999"/>
    <n v="157.71869599999999"/>
    <n v="117.580799"/>
    <n v="44.349992"/>
    <n v="31.919996000000001"/>
    <n v="55.939995000000003"/>
    <n v="38.079996000000001"/>
    <n v="41.76"/>
    <n v="62.989995"/>
  </r>
  <r>
    <x v="1"/>
    <x v="2"/>
    <x v="6"/>
    <s v="Moya Semya"/>
    <s v="1875301"/>
    <s v="950 BRK X8 MOYA SEMYA TOMATO RU"/>
    <n v="235.57582400000001"/>
    <n v="157.942882"/>
    <n v="236.914323"/>
    <n v="208.18832499999999"/>
    <n v="248.86969999999999"/>
    <n v="147.214991"/>
    <n v="47.189991999999997"/>
    <n v="35.539996000000002"/>
    <n v="81.28"/>
    <n v="55.269995999999999"/>
    <n v="60.619996"/>
    <n v="91.540004999999994"/>
  </r>
  <r>
    <x v="1"/>
    <x v="2"/>
    <x v="6"/>
    <s v="Moya Semya"/>
    <s v="1875401"/>
    <s v="950 BRK X8 MOYA SEM APPLE ARON CHER RU"/>
    <n v="148.57338899999999"/>
    <n v="112.433916"/>
    <n v="155.265884"/>
    <n v="147.67890199999999"/>
    <n v="163.16924800000001"/>
    <n v="132.56848500000001"/>
    <n v="51.089998000000001"/>
    <n v="37.219991999999998"/>
    <n v="94.790004999999994"/>
    <n v="64.560007999999996"/>
    <n v="70.809995999999998"/>
    <n v="107.039995"/>
  </r>
  <r>
    <x v="1"/>
    <x v="2"/>
    <x v="6"/>
    <s v="Moya Semya"/>
    <s v="1875601"/>
    <s v="950 BRK X8 MOYA SEM APPL PEACH APRIC RU"/>
    <n v="113.772415"/>
    <n v="50.862962000000003"/>
    <n v="53.539960000000001"/>
    <n v="72.100740999999999"/>
    <n v="88.494449000000003"/>
    <n v="72.371883999999994"/>
    <n v="31.749998000000001"/>
    <n v="22.15"/>
    <n v="38.560004999999997"/>
    <n v="26.269998000000001"/>
    <n v="28.819996"/>
    <n v="43.460005000000002"/>
  </r>
  <r>
    <x v="1"/>
    <x v="2"/>
    <x v="6"/>
    <s v="Moya Semya"/>
    <s v="1875701"/>
    <s v="950 BRK X8 MOYA SEMYA APPLE MIX RU"/>
    <n v="190.066858"/>
    <n v="93.694929999999999"/>
    <n v="155.265884"/>
    <n v="166.86155600000001"/>
    <n v="177.02770699999999"/>
    <n v="162.089189"/>
    <n v="69.859995999999995"/>
    <n v="46.259996000000001"/>
    <n v="102.639995"/>
    <n v="69.760000000000005"/>
    <n v="76.510002"/>
    <n v="115.58"/>
  </r>
  <r>
    <x v="1"/>
    <x v="2"/>
    <x v="6"/>
    <s v="Moya Semya"/>
    <s v="1890203"/>
    <s v="950 BRK X8 MOYA SEMYA ORANGE NEW RU"/>
    <m/>
    <m/>
    <n v="12.046491"/>
    <n v="60.946803000000003"/>
    <n v="0"/>
    <n v="0"/>
    <n v="40.209992"/>
    <n v="26.989992000000001"/>
    <n v="20.309995000000001"/>
    <n v="18.229991999999999"/>
    <n v="30.939996000000001"/>
    <n v="30.81"/>
  </r>
  <r>
    <x v="1"/>
    <x v="2"/>
    <x v="6"/>
    <s v="Moya Semya"/>
    <s v="2072001"/>
    <s v="175 BRK X24 MOYA SEM APP ARO CHER NEC RU"/>
    <n v="1.4793940000000001"/>
    <n v="2.9587880000000002"/>
    <n v="5.1778789999999999"/>
    <n v="1.105051"/>
    <n v="4.3130249999999997"/>
    <n v="4.887518"/>
    <n v="1.7799959999999999"/>
    <n v="1.2299960000000001"/>
    <n v="1.1299950000000001"/>
    <n v="1.5399959999999999"/>
    <n v="2.4999959999999999"/>
    <n v="2.0499900000000002"/>
  </r>
  <r>
    <x v="1"/>
    <x v="2"/>
    <x v="6"/>
    <s v="Moya Semya"/>
    <s v="2072901"/>
    <s v="950 BRK X8 MOYA SEMYA APPLE POM NECT RU"/>
    <n v="88.340934000000004"/>
    <n v="45.508966000000001"/>
    <n v="25.431481000000002"/>
    <n v="11.33846"/>
    <n v="71.905432000000005"/>
    <n v="70.879183999999995"/>
    <n v="29.899992000000001"/>
    <n v="21.319996"/>
    <n v="110.240015"/>
    <n v="80.180000000000007"/>
    <n v="86.469998000000004"/>
    <n v="84.07"/>
  </r>
  <r>
    <x v="1"/>
    <x v="2"/>
    <x v="6"/>
    <s v="Moya Semya"/>
    <s v="2073001"/>
    <s v="1.93 BRK X6 MOYA SEM PINE MNG PFR NEC RU"/>
    <n v="46.907373"/>
    <n v="32.631216000000002"/>
    <n v="26.512862999999999"/>
    <n v="0"/>
    <m/>
    <m/>
    <n v="0"/>
    <n v="0"/>
    <n v="0"/>
    <n v="0"/>
    <n v="0"/>
    <n v="0"/>
  </r>
  <r>
    <x v="1"/>
    <x v="2"/>
    <x v="6"/>
    <s v="Moya Semya"/>
    <s v="2109601"/>
    <s v="1.45 BRK X8 MOYA SEMYA ORANGE RU"/>
    <m/>
    <m/>
    <n v="253.32865200000001"/>
    <n v="0"/>
    <m/>
    <m/>
    <m/>
    <m/>
    <m/>
    <m/>
    <m/>
    <m/>
  </r>
  <r>
    <x v="1"/>
    <x v="2"/>
    <x v="6"/>
    <s v="Moya Semya"/>
    <s v="2109901"/>
    <s v="1.45 BRK X8 MOYA SEMYA APPLE RU"/>
    <m/>
    <m/>
    <n v="124.621353"/>
    <n v="0"/>
    <m/>
    <m/>
    <m/>
    <m/>
    <m/>
    <m/>
    <m/>
    <m/>
  </r>
  <r>
    <x v="1"/>
    <x v="2"/>
    <x v="6"/>
    <s v="Moya Semya"/>
    <s v="2113001"/>
    <s v="1.45 BRK X8 MOYA SEMYA MULTIFRUIT RU"/>
    <m/>
    <m/>
    <n v="192.03946199999999"/>
    <n v="0"/>
    <m/>
    <m/>
    <m/>
    <m/>
    <m/>
    <m/>
    <m/>
    <m/>
  </r>
  <r>
    <x v="1"/>
    <x v="2"/>
    <x v="6"/>
    <s v="Moya Semya"/>
    <s v="2115701"/>
    <s v="1.45 BRK X8 MOYA SEMYA PEACH APRICOT RU"/>
    <m/>
    <m/>
    <n v="214.51216500000001"/>
    <n v="4.0859459999999999"/>
    <m/>
    <m/>
    <m/>
    <m/>
    <m/>
    <m/>
    <m/>
    <m/>
  </r>
  <r>
    <x v="1"/>
    <x v="2"/>
    <x v="6"/>
    <s v="Moya Semya"/>
    <s v="2215001"/>
    <s v="175 BRK X24 MOYA SEMYA EXOTIC NEW RU"/>
    <m/>
    <m/>
    <m/>
    <n v="6.3951010000000004"/>
    <n v="0"/>
    <n v="0"/>
    <n v="7.9899979999999999"/>
    <n v="5.43"/>
    <n v="2.3999899999999998"/>
    <n v="1.339996"/>
    <n v="7.0199959999999999"/>
    <n v="2.549995"/>
  </r>
  <r>
    <x v="1"/>
    <x v="2"/>
    <x v="6"/>
    <s v="Moya Semya"/>
    <s v="2215101"/>
    <s v="175 BRK X24 MOYA SEMYA BERRY NEW RU"/>
    <m/>
    <m/>
    <n v="1.4793940000000001"/>
    <n v="5.3434379999999999"/>
    <n v="0"/>
    <n v="0"/>
    <n v="8.1599959999999996"/>
    <n v="7.2899960000000004"/>
    <n v="8.3899950000000008"/>
    <n v="4.3000040000000004"/>
    <n v="10.549996"/>
    <n v="12.339995"/>
  </r>
  <r>
    <x v="1"/>
    <x v="2"/>
    <x v="6"/>
    <s v="Moya Semya"/>
    <s v="2215201"/>
    <s v="1.93 BRK X6 MOYA SEMYA BERRY NEW RU"/>
    <m/>
    <m/>
    <n v="0"/>
    <n v="20.30396"/>
    <n v="0"/>
    <n v="0"/>
    <n v="18.220003999999999"/>
    <n v="14.929994000000001"/>
    <n v="19.079989999999999"/>
    <n v="6.77"/>
    <n v="13.039996"/>
    <n v="13.429985"/>
  </r>
  <r>
    <x v="1"/>
    <x v="2"/>
    <x v="6"/>
    <s v="Moya Semya"/>
    <s v="2215301"/>
    <s v="1.93 BRK X6 MOYA SEMYA EXOTIC NEW RU"/>
    <m/>
    <m/>
    <n v="4.0789020000000002"/>
    <n v="21.117678000000002"/>
    <n v="0"/>
    <n v="0"/>
    <n v="29.219995999999998"/>
    <n v="19.279996000000001"/>
    <n v="19.920000000000002"/>
    <n v="14.169994000000001"/>
    <n v="28.999995999999999"/>
    <n v="24.489989999999999"/>
  </r>
  <r>
    <x v="1"/>
    <x v="2"/>
    <x v="6"/>
    <s v="Moya Semya"/>
    <s v="2215401"/>
    <s v="950 BRK X8 MOYA SEMYA EXOTIC NEW RU"/>
    <m/>
    <m/>
    <m/>
    <n v="71.212782000000004"/>
    <n v="0"/>
    <n v="0"/>
    <n v="45.369992000000003"/>
    <n v="29.939992"/>
    <n v="30.92999"/>
    <n v="22"/>
    <n v="45.020004"/>
    <n v="38.039990000000003"/>
  </r>
  <r>
    <x v="1"/>
    <x v="2"/>
    <x v="6"/>
    <s v="Moya Semya"/>
    <s v="2215501"/>
    <s v="950 BRK X8 MOYA SEMYA BERRY NEW RU"/>
    <m/>
    <m/>
    <n v="2.6769980000000002"/>
    <n v="69.460890000000006"/>
    <n v="0"/>
    <n v="0"/>
    <n v="50.229996"/>
    <n v="36.659996"/>
    <n v="16.13"/>
    <n v="14.739992000000001"/>
    <n v="11.909996"/>
    <n v="10.579995"/>
  </r>
  <r>
    <x v="1"/>
    <x v="2"/>
    <x v="6"/>
    <s v="Powerade"/>
    <s v="862204"/>
    <s v="500 PET X12 POWERADE ICE STORM RU"/>
    <n v="7.3969699999999996"/>
    <n v="12.68052"/>
    <n v="20.077490000000001"/>
    <n v="23.804203999999999"/>
    <n v="19.599713999999999"/>
    <n v="92.499821999999995"/>
    <n v="60.115896999999997"/>
    <n v="66.305329999999998"/>
    <n v="56.848094000000003"/>
    <n v="58.338797999999997"/>
    <n v="52.155099999999997"/>
    <n v="60.418025999999998"/>
  </r>
  <r>
    <x v="1"/>
    <x v="2"/>
    <x v="6"/>
    <s v="Rich"/>
    <s v="1225204"/>
    <s v="1.0 BRK X12 RICH POMEGRANATE RU"/>
    <n v="2.1134200000000001"/>
    <n v="2.1134200000000001"/>
    <n v="4.2268400000000002"/>
    <n v="6.1912010000000004"/>
    <n v="4.6573859999999998"/>
    <n v="24.911999999999999"/>
    <n v="9.4299800000000005"/>
    <n v="11.339983999999999"/>
    <n v="15.389984999999999"/>
    <n v="6.1099839999999999"/>
    <n v="6.2599799999999997"/>
    <n v="11.159985000000001"/>
  </r>
  <r>
    <x v="1"/>
    <x v="2"/>
    <x v="6"/>
    <s v="Rich"/>
    <s v="1501301"/>
    <s v="1.0 BRK X12 RICH ORANGE MANGO NECT RU"/>
    <n v="14.793939999999999"/>
    <n v="14.793939999999999"/>
    <n v="21.1342"/>
    <n v="4.6769109999999996"/>
    <n v="27.739381999999999"/>
    <n v="105.491062"/>
    <n v="28.399984"/>
    <n v="34.169995999999998"/>
    <n v="46.36"/>
    <n v="25.269988000000001"/>
    <n v="25.909990000000001"/>
    <n v="46.08999"/>
  </r>
  <r>
    <x v="1"/>
    <x v="2"/>
    <x v="6"/>
    <s v="Rich"/>
    <s v="1655301"/>
    <s v="200 NRG X12 RICH TOMATO JC RU"/>
    <m/>
    <n v="0.422684"/>
    <n v="0.422684"/>
    <n v="0.52440200000000003"/>
    <n v="0.144899"/>
    <n v="1.24457"/>
    <n v="0.53000199999999997"/>
    <n v="0.47000199999999998"/>
    <n v="0.97"/>
    <n v="0.47999599999999998"/>
    <n v="0.66"/>
    <n v="0.83"/>
  </r>
  <r>
    <x v="1"/>
    <x v="2"/>
    <x v="6"/>
    <s v="Rich"/>
    <s v="1658101"/>
    <s v="200 NRG X12 RICH ORANGE JC RU"/>
    <n v="0.422684"/>
    <n v="0.422684"/>
    <n v="1.268052"/>
    <n v="0.72618099999999997"/>
    <n v="0.22037699999999999"/>
    <n v="1.568093"/>
    <n v="0.91999200000000003"/>
    <n v="0.78998800000000002"/>
    <n v="1.6299950000000001"/>
    <n v="0.92999200000000004"/>
    <n v="1.1999919999999999"/>
    <n v="1.5099899999999999"/>
  </r>
  <r>
    <x v="1"/>
    <x v="2"/>
    <x v="6"/>
    <s v="Rich"/>
    <s v="1658301"/>
    <s v="200 NRG X12 RICH APPLE JC RU"/>
    <n v="0.84536800000000001"/>
    <n v="0.422684"/>
    <n v="1.268052"/>
    <n v="0.82822499999999999"/>
    <n v="0.28814800000000002"/>
    <n v="2.1153680000000001"/>
    <n v="0.99998799999999999"/>
    <n v="0.85999199999999998"/>
    <n v="1.76999"/>
    <n v="1.019992"/>
    <n v="1.3399920000000001"/>
    <n v="1.6799900000000001"/>
  </r>
  <r>
    <x v="1"/>
    <x v="2"/>
    <x v="6"/>
    <s v="Rich"/>
    <s v="1704601"/>
    <s v="200 NRG X12 RICH CHERRY NECT RU"/>
    <m/>
    <n v="0.422684"/>
    <n v="0.422684"/>
    <n v="0.63291200000000003"/>
    <n v="0.14444599999999999"/>
    <n v="1.16987"/>
    <n v="0.77999200000000002"/>
    <n v="0.66999200000000003"/>
    <n v="1.37999"/>
    <n v="0.80998800000000004"/>
    <n v="1.0699939999999999"/>
    <n v="1.339985"/>
  </r>
  <r>
    <x v="1"/>
    <x v="2"/>
    <x v="6"/>
    <s v="Rich"/>
    <s v="1709801"/>
    <s v="200 NRG X12 RICH PEACH NECT RU"/>
    <n v="0.422684"/>
    <n v="0.422684"/>
    <n v="0.422684"/>
    <n v="0"/>
    <n v="0.14752499999999999"/>
    <n v="1.097421"/>
    <n v="0.229994"/>
    <n v="0.19999600000000001"/>
    <n v="0.42"/>
    <n v="0.379996"/>
    <n v="0.49"/>
    <n v="0.64999499999999999"/>
  </r>
  <r>
    <x v="1"/>
    <x v="2"/>
    <x v="6"/>
    <s v="Rich"/>
    <s v="1714901"/>
    <s v="200 NRG X12 RICH PINEAPPLE JC RU"/>
    <n v="0.422684"/>
    <m/>
    <n v="0.84536800000000001"/>
    <n v="0.28804200000000002"/>
    <n v="0.14855299999999999"/>
    <n v="0.71773100000000001"/>
    <n v="0.229994"/>
    <n v="0.19999600000000001"/>
    <n v="0.41999500000000001"/>
    <n v="0.3"/>
    <n v="0.38999200000000001"/>
    <n v="0.49999500000000002"/>
  </r>
  <r>
    <x v="1"/>
    <x v="2"/>
    <x v="6"/>
    <s v="Rich"/>
    <s v="1851001"/>
    <s v="300 PET X12 RICH CHERRY NECT RU"/>
    <m/>
    <m/>
    <n v="0.63402599999999998"/>
    <n v="2.6216300000000001"/>
    <n v="1.0085299999999999"/>
    <n v="19.474466"/>
    <n v="1.079996"/>
    <n v="0.73998799999999998"/>
    <n v="1.4599899999999999"/>
    <n v="0.59999599999999997"/>
    <n v="4.1399920000000003"/>
    <n v="6.0099900000000002"/>
  </r>
  <r>
    <x v="1"/>
    <x v="2"/>
    <x v="6"/>
    <s v="Rich"/>
    <s v="1851201"/>
    <s v="300 PET X12 RICH APPLE JC RU"/>
    <m/>
    <n v="0.63402599999999998"/>
    <m/>
    <n v="2.3730319999999998"/>
    <n v="1.0070969999999999"/>
    <n v="18.539332999999999"/>
    <n v="1.159988"/>
    <n v="0.79999200000000004"/>
    <n v="1.569995"/>
    <n v="0.509988"/>
    <n v="3.529992"/>
    <n v="5.1399900000000001"/>
  </r>
  <r>
    <x v="1"/>
    <x v="2"/>
    <x v="6"/>
    <s v="Rich"/>
    <s v="1852201"/>
    <s v="300 PET X12 RICH ORANGE JC RU"/>
    <m/>
    <n v="1.268052"/>
    <m/>
    <n v="0"/>
    <n v="1.9961599999999999"/>
    <n v="12.463647"/>
    <n v="0.77999200000000002"/>
    <n v="0.52998999999999996"/>
    <n v="1.059995"/>
    <n v="1.3399920000000001"/>
    <n v="8.4799959999999999"/>
    <n v="12.359995"/>
  </r>
  <r>
    <x v="1"/>
    <x v="2"/>
    <x v="6"/>
    <s v="Rich"/>
    <s v="1880501"/>
    <s v="300 PET X12 RICH ORANGE MANGO NECT RU"/>
    <n v="0.63402599999999998"/>
    <n v="0.63402599999999998"/>
    <n v="0.63402599999999998"/>
    <n v="3.4368300000000001"/>
    <n v="3.0001579999999999"/>
    <n v="18.305997000000001"/>
    <n v="1.0799920000000001"/>
    <n v="0.73998799999999998"/>
    <n v="1.4599899999999999"/>
    <n v="0.53999200000000003"/>
    <n v="3.6999960000000001"/>
    <n v="5.3799900000000003"/>
  </r>
  <r>
    <x v="1"/>
    <x v="2"/>
    <x v="6"/>
    <s v="Rich"/>
    <s v="2206101"/>
    <s v="330 CAN X12 RICH GRAPLEM RU"/>
    <m/>
    <m/>
    <n v="13.251151"/>
    <n v="6.4051999999999998"/>
    <n v="0"/>
    <n v="0"/>
    <n v="7.9199960000000003"/>
    <n v="3.5699960000000002"/>
    <n v="6.8799950000000001"/>
    <n v="5.68"/>
    <n v="6.4999960000000003"/>
    <n v="6.1799949999999999"/>
  </r>
  <r>
    <x v="1"/>
    <x v="2"/>
    <x v="6"/>
    <s v="Rich"/>
    <s v="2206201"/>
    <s v="330 CAN X12 RICH CHER GR RU"/>
    <m/>
    <m/>
    <n v="3.4871449999999999"/>
    <n v="3.0638540000000001"/>
    <n v="0"/>
    <n v="0"/>
    <n v="5.5399960000000004"/>
    <n v="6.0699959999999997"/>
    <n v="8.759995"/>
    <n v="5.7199960000000001"/>
    <n v="6.42"/>
    <n v="6.8299950000000003"/>
  </r>
  <r>
    <x v="1"/>
    <x v="2"/>
    <x v="6"/>
    <s v="Rich"/>
    <s v="735205"/>
    <s v="1.0 BRK X12 RICH ORANGE JC RU"/>
    <n v="69.742859999999993"/>
    <n v="63.4026"/>
    <m/>
    <n v="0"/>
    <n v="72.490296000000001"/>
    <n v="192.742784"/>
    <n v="97.989996000000005"/>
    <n v="117.830006"/>
    <n v="159.81"/>
    <n v="203.85002600000001"/>
    <n v="209.06000399999999"/>
    <n v="371.83001999999999"/>
  </r>
  <r>
    <x v="1"/>
    <x v="2"/>
    <x v="6"/>
    <s v="Rich"/>
    <s v="736004"/>
    <s v="1.0 BRK X12 RICH PINEAPPLE JC RU"/>
    <n v="6.3402599999999998"/>
    <n v="10.5671"/>
    <n v="25.361039999999999"/>
    <n v="6.8765390000000002"/>
    <n v="16.360340000000001"/>
    <n v="68.429239999999993"/>
    <n v="18.479980000000001"/>
    <n v="22.239992000000001"/>
    <n v="30.189979999999998"/>
    <n v="18.189979999999998"/>
    <n v="18.649988"/>
    <n v="33.179985000000002"/>
  </r>
  <r>
    <x v="1"/>
    <x v="2"/>
    <x v="6"/>
    <s v="Rich"/>
    <s v="750005"/>
    <s v="1.0 BRK X12 RICH APPLE JC RU"/>
    <n v="46.495240000000003"/>
    <n v="33.814720000000001"/>
    <n v="21.1342"/>
    <n v="36.406708999999999"/>
    <n v="43.892288000000001"/>
    <n v="202.65753599999999"/>
    <n v="83.980003999999994"/>
    <n v="101"/>
    <n v="136.99999500000001"/>
    <n v="153.560012"/>
    <n v="157.490002"/>
    <n v="280.11002000000002"/>
  </r>
  <r>
    <x v="1"/>
    <x v="2"/>
    <x v="6"/>
    <s v="Rich"/>
    <s v="752004"/>
    <s v="1.0 BRK X12 RICH CHERRY NECT RU"/>
    <n v="50.722079999999998"/>
    <n v="69.742859999999993"/>
    <n v="31.7013"/>
    <n v="71.577410999999998"/>
    <n v="67.473178000000004"/>
    <n v="180.82253499999999"/>
    <n v="69.269996000000006"/>
    <n v="83.32"/>
    <n v="113.03001"/>
    <n v="105.53000400000001"/>
    <n v="108.230008"/>
    <n v="192.490005"/>
  </r>
  <r>
    <x v="1"/>
    <x v="2"/>
    <x v="6"/>
    <s v="Rich"/>
    <s v="752606"/>
    <s v="1.0 BRK X12 RICH PEACH NECT RU"/>
    <n v="2.1134200000000001"/>
    <n v="2.1134200000000001"/>
    <n v="10.5671"/>
    <n v="28.681864000000001"/>
    <n v="4.6764679999999998"/>
    <n v="52.550246000000001"/>
    <n v="15.549988000000001"/>
    <n v="18.729987999999999"/>
    <n v="25.44999"/>
    <n v="16.379992000000001"/>
    <n v="16.799987999999999"/>
    <n v="29.879995000000001"/>
  </r>
  <r>
    <x v="1"/>
    <x v="2"/>
    <x v="6"/>
    <s v="Rich"/>
    <s v="752905"/>
    <s v="1.0 BRK X12 RICH TOMATO JC RU"/>
    <n v="16.907360000000001"/>
    <n v="10.5671"/>
    <n v="10.5671"/>
    <n v="13.061647000000001"/>
    <n v="16.212451000000001"/>
    <n v="71.089519999999993"/>
    <n v="27.959987999999999"/>
    <n v="33.649994"/>
    <n v="45.669989999999999"/>
    <n v="35.669992000000001"/>
    <n v="36.579991999999997"/>
    <n v="65.059995000000001"/>
  </r>
  <r>
    <x v="1"/>
    <x v="2"/>
    <x v="6"/>
    <s v="Rich"/>
    <s v="754405"/>
    <s v="1.0 BRK X12 RICH GRAPEFRUIT JC RU"/>
    <n v="14.793939999999999"/>
    <n v="14.793939999999999"/>
    <n v="23.247620000000001"/>
    <n v="5.8731970000000002"/>
    <n v="25.580217999999999"/>
    <n v="98.840214000000003"/>
    <n v="27.279987999999999"/>
    <n v="32.749997999999998"/>
    <n v="44.339995000000002"/>
    <n v="23.199988000000001"/>
    <n v="23.799987999999999"/>
    <n v="42.319985000000003"/>
  </r>
  <r>
    <x v="1"/>
    <x v="2"/>
    <x v="6"/>
    <s v="Rich"/>
    <s v="979803"/>
    <s v="1.0 BRK X12 RICH MULTIFRUIT JC RU"/>
    <n v="2.1134200000000001"/>
    <n v="2.1134200000000001"/>
    <m/>
    <n v="0"/>
    <n v="0"/>
    <n v="0"/>
    <n v="0"/>
    <n v="0"/>
    <n v="0"/>
    <n v="0"/>
    <n v="0"/>
    <n v="0"/>
  </r>
  <r>
    <x v="1"/>
    <x v="2"/>
    <x v="6"/>
    <s v="Rich"/>
    <s v="979806"/>
    <s v="1.0 BRK X12 RICH MULTIFRUIT VIT A JC RU"/>
    <n v="2.1134200000000001"/>
    <n v="4.2268400000000002"/>
    <n v="4.2268400000000002"/>
    <n v="0.55947000000000002"/>
    <n v="5.8097260000000004"/>
    <n v="30.751054"/>
    <n v="19.36"/>
    <n v="23.279996000000001"/>
    <n v="31.560005"/>
    <n v="22.86"/>
    <n v="23.449995999999999"/>
    <n v="41.700004999999997"/>
  </r>
  <r>
    <x v="1"/>
    <x v="2"/>
    <x v="6"/>
    <s v="Schweppes-KO"/>
    <s v="1716807"/>
    <s v="330 CAN X12 SCHWEPPES MOJITO RU"/>
    <n v="40.450882"/>
    <n v="49.517459000000002"/>
    <n v="33.476591999999997"/>
    <n v="32.935440999999997"/>
    <n v="71.921655000000001"/>
    <n v="91.808306000000002"/>
    <n v="83.765489000000002"/>
    <n v="91.630686999999995"/>
    <n v="104.816458"/>
    <n v="96.481703999999993"/>
    <n v="81.849278999999996"/>
    <n v="92.162842999999995"/>
  </r>
  <r>
    <x v="1"/>
    <x v="2"/>
    <x v="6"/>
    <s v="Schweppes-KO"/>
    <s v="1742602"/>
    <s v="330 CAN X12 SCHWEPPES TONIC WATER RU"/>
    <n v="29.292017999999999"/>
    <n v="32.779162999999997"/>
    <n v="34.871450000000003"/>
    <n v="24.400827"/>
    <n v="61.419229000000001"/>
    <n v="134.96625399999999"/>
    <n v="50.092047000000001"/>
    <n v="53.257846999999998"/>
    <n v="65.211997999999994"/>
    <n v="91.217662000000004"/>
    <n v="85.398342"/>
    <n v="93.457707999999997"/>
  </r>
  <r>
    <x v="1"/>
    <x v="2"/>
    <x v="6"/>
    <s v="Schweppes-KO"/>
    <s v="1960204"/>
    <s v="330 CAN X12 SCHWEPPES POMEGRANATE RU"/>
    <n v="101.127205"/>
    <n v="99.034918000000005"/>
    <n v="128.32693599999999"/>
    <n v="98.389353999999997"/>
    <n v="196.669308"/>
    <n v="328.05338899999998"/>
    <n v="150.36417499999999"/>
    <n v="155.03274300000001"/>
    <n v="185.99134599999999"/>
    <n v="189.26336900000001"/>
    <n v="164.65767"/>
    <n v="222.41744399999999"/>
  </r>
  <r>
    <x v="1"/>
    <x v="2"/>
    <x v="6"/>
    <s v="Schweppes-KO"/>
    <s v="2018701"/>
    <s v="900 PET X12 SCHWEPPES BITTER LEMON RU"/>
    <n v="496.44235800000001"/>
    <n v="563.01508799999999"/>
    <n v="757.02704400000005"/>
    <n v="615.270218"/>
    <n v="1212.2783179999999"/>
    <n v="2334.4457830000001"/>
    <n v="869.89636199999995"/>
    <n v="1001.577088"/>
    <n v="1017.102216"/>
    <n v="756.39827000000002"/>
    <n v="940.18305399999997"/>
    <n v="1364.1537350000001"/>
  </r>
  <r>
    <x v="1"/>
    <x v="2"/>
    <x v="6"/>
    <s v="Schweppes-KO"/>
    <s v="2019001"/>
    <s v="900 PET X12 SCHWEPPES MOJITO RU"/>
    <n v="273.89923199999998"/>
    <n v="370.90521000000001"/>
    <n v="336.66780599999998"/>
    <n v="301.60537499999998"/>
    <n v="668.73023599999999"/>
    <n v="747.00229400000001"/>
    <n v="333.445944"/>
    <n v="387.08768600000002"/>
    <n v="353.22908799999999"/>
    <n v="271.77266500000002"/>
    <n v="332.27876800000001"/>
    <n v="422.49455499999999"/>
  </r>
  <r>
    <x v="1"/>
    <x v="2"/>
    <x v="6"/>
    <s v="Schweppes-KO"/>
    <s v="2019101"/>
    <s v="900 PET X12 SCHWEPPES POMEGRANATE RU"/>
    <n v="418.45715999999999"/>
    <n v="395.63222400000001"/>
    <n v="467.91118799999998"/>
    <n v="453.21746100000001"/>
    <n v="896.321506"/>
    <n v="1329.1693949999999"/>
    <n v="463.517426"/>
    <n v="508.08460600000001"/>
    <n v="485.99068899999997"/>
    <n v="425.41343799999999"/>
    <n v="533.22520199999997"/>
    <n v="813.38225499999999"/>
  </r>
  <r>
    <x v="1"/>
    <x v="2"/>
    <x v="6"/>
    <s v="Schweppes-KO"/>
    <s v="2019601"/>
    <s v="900 PET X12 SCHWEPPES TONIC WATER RU"/>
    <n v="854.03302199999996"/>
    <n v="791.26444800000002"/>
    <n v="914.89951799999994"/>
    <n v="755.69744800000001"/>
    <n v="1699.1654000000001"/>
    <n v="1931.288368"/>
    <n v="1019.462096"/>
    <n v="1151.010391"/>
    <n v="1123.093335"/>
    <n v="1042.5014000000001"/>
    <n v="1404.389872"/>
    <n v="1735.55825"/>
  </r>
  <r>
    <x v="1"/>
    <x v="2"/>
    <x v="6"/>
    <s v="Schweppes-KO"/>
    <s v="2078201"/>
    <s v="330 CAN X12 SCHWEPPES SPRITZ ORIGINAL RU"/>
    <n v="14.646008999999999"/>
    <n v="18.133154000000001"/>
    <n v="11.856293000000001"/>
    <n v="13.710343"/>
    <n v="50.248783000000003"/>
    <n v="74.681037000000003"/>
    <n v="47.15466"/>
    <n v="40.106256999999999"/>
    <n v="50.704957"/>
    <n v="44.807921999999998"/>
    <n v="35.111184999999999"/>
    <n v="19.413686999999999"/>
  </r>
  <r>
    <x v="1"/>
    <x v="2"/>
    <x v="6"/>
    <s v="Schweppes-KO"/>
    <s v="2078301"/>
    <s v="900 PET X12 SCHWEPPES SPRITZ ORIGINAL RU"/>
    <n v="93.201822000000007"/>
    <n v="154.068318"/>
    <n v="110.32052400000001"/>
    <n v="129.95973499999999"/>
    <n v="306.43886800000001"/>
    <n v="497.40453100000002"/>
    <n v="184.25290799999999"/>
    <n v="199.460464"/>
    <n v="263.08102000000002"/>
    <n v="545.25877600000001"/>
    <n v="442.60100199999999"/>
    <n v="304.14025900000001"/>
  </r>
  <r>
    <x v="1"/>
    <x v="2"/>
    <x v="6"/>
    <s v="Schweppes-KO"/>
    <s v="305802"/>
    <s v="250 NRG X12 SCHWEPPES TONIC RU"/>
    <n v="0.52835500000000002"/>
    <n v="3.1701299999999999"/>
    <n v="1.5850649999999999"/>
    <n v="5.0600420000000002"/>
    <n v="1.640314"/>
    <n v="6.5197950000000002"/>
    <n v="5.2336520000000002"/>
    <n v="4.7995279999999996"/>
    <n v="6.7833050000000004"/>
    <n v="3.94929"/>
    <n v="4.606147"/>
    <n v="8.7865769999999994"/>
  </r>
  <r>
    <x v="1"/>
    <x v="2"/>
    <x v="6"/>
    <s v="Schweppes-KO"/>
    <s v="352403"/>
    <s v="250 NRG X12 SCHWEPPES BITTER LEMON RU"/>
    <m/>
    <m/>
    <m/>
    <n v="0"/>
    <n v="0"/>
    <n v="0"/>
    <n v="2.154471"/>
    <n v="1.8407450000000001"/>
    <n v="1.5807040000000001"/>
    <n v="1.1432929999999999"/>
    <n v="1.3450390000000001"/>
    <n v="3.0869049999999998"/>
  </r>
  <r>
    <x v="1"/>
    <x v="2"/>
    <x v="6"/>
    <s v="Schweppes-KO"/>
    <s v="780013"/>
    <s v="330 CAN X12 SCHWEPPES BITTER LEMON RU"/>
    <n v="53.004604"/>
    <n v="56.491748999999999"/>
    <n v="59.978893999999997"/>
    <n v="49.438575999999998"/>
    <n v="102.07086200000001"/>
    <n v="241.44740300000001"/>
    <n v="157.68448699999999"/>
    <n v="170.862694"/>
    <n v="217.391514"/>
    <n v="195.01243400000001"/>
    <n v="168.285124"/>
    <n v="216.361491"/>
  </r>
  <r>
    <x v="1"/>
    <x v="2"/>
    <x v="6"/>
    <s v="Sprite"/>
    <s v="1324603"/>
    <s v="1.5 PET X9 SPRITE RU"/>
    <n v="273.42376999999999"/>
    <n v="301.95494600000001"/>
    <n v="382.79327799999999"/>
    <n v="366.97842000000003"/>
    <n v="518.57636200000002"/>
    <n v="647.42779199999995"/>
    <n v="322.787057"/>
    <n v="215.28099599999999"/>
    <n v="243.704623"/>
    <n v="249.19071400000001"/>
    <n v="229.94542799999999"/>
    <n v="250.07704000000001"/>
  </r>
  <r>
    <x v="1"/>
    <x v="2"/>
    <x v="6"/>
    <s v="Sprite"/>
    <s v="17333"/>
    <s v="330 CAN X24 SPRITE RU"/>
    <n v="6.9742850000000001"/>
    <n v="2.789714"/>
    <m/>
    <n v="0"/>
    <n v="0"/>
    <n v="0"/>
    <n v="0"/>
    <n v="0"/>
    <n v="0"/>
    <n v="0"/>
    <n v="0"/>
    <n v="0"/>
  </r>
  <r>
    <x v="1"/>
    <x v="2"/>
    <x v="6"/>
    <s v="Sprite"/>
    <s v="175929"/>
    <s v="2.0 PET X6 SPRITE RU"/>
    <n v="733.35673999999995"/>
    <n v="874.95587999999998"/>
    <n v="900.31691999999998"/>
    <n v="497.72169000000002"/>
    <n v="1283.0483099999999"/>
    <n v="1063.3840379999999"/>
    <n v="513.50563"/>
    <n v="634.59348399999999"/>
    <n v="620.925164"/>
    <n v="355.24212399999999"/>
    <n v="424.04307999999997"/>
    <n v="652.12443399999995"/>
  </r>
  <r>
    <x v="1"/>
    <x v="2"/>
    <x v="6"/>
    <s v="Sprite"/>
    <s v="1803201"/>
    <s v="330 NRG X12 SPRITE RU"/>
    <m/>
    <n v="0.69742899999999997"/>
    <n v="2.0922869999999998"/>
    <n v="2.414873"/>
    <n v="3.7926039999999999"/>
    <n v="16.764447000000001"/>
    <n v="3.71096"/>
    <n v="3.6257929999999998"/>
    <n v="4.0185979999999999"/>
    <n v="2.2496170000000002"/>
    <n v="2.1076600000000001"/>
    <n v="3.5490349999999999"/>
  </r>
  <r>
    <x v="1"/>
    <x v="2"/>
    <x v="6"/>
    <s v="Sprite"/>
    <s v="1877201"/>
    <s v="900 PET X12 SPRITE LEMON LIME RU"/>
    <n v="705.67093799999998"/>
    <n v="675.23769000000004"/>
    <n v="842.62055399999997"/>
    <n v="735.26622799999996"/>
    <n v="1186.338021"/>
    <n v="1450.132742"/>
    <n v="843.01943800000004"/>
    <n v="847.58752600000003"/>
    <n v="816.44431099999997"/>
    <n v="580.53682000000003"/>
    <n v="461.20444199999997"/>
    <n v="633.36915499999998"/>
  </r>
  <r>
    <x v="1"/>
    <x v="2"/>
    <x v="6"/>
    <s v="Sprite"/>
    <s v="321702"/>
    <s v="330 CAN X12 SPRITE RU"/>
    <n v="112.983498"/>
    <n v="133.20893899999999"/>
    <n v="284.55103200000002"/>
    <n v="261.67564399999998"/>
    <n v="392.638912"/>
    <n v="572.01504799999998"/>
    <n v="393.82568600000002"/>
    <n v="420.965937"/>
    <n v="410.10159199999998"/>
    <n v="166.12072699999999"/>
    <n v="141.86485099999999"/>
    <n v="190.32225600000001"/>
  </r>
  <r>
    <x v="1"/>
    <x v="2"/>
    <x v="6"/>
    <s v="Sprite"/>
    <s v="85821"/>
    <s v="500 PET X24 SPRITE RU"/>
    <n v="143.71256"/>
    <n v="169.0736"/>
    <n v="308.55932000000001"/>
    <n v="247.210399"/>
    <n v="559.03684699999997"/>
    <n v="747.51838499999997"/>
    <n v="531.768868"/>
    <n v="565.01680799999997"/>
    <n v="548.29034000000001"/>
    <n v="351.403728"/>
    <n v="289.82430199999999"/>
    <n v="372.71553999999998"/>
  </r>
  <r>
    <x v="1"/>
    <x v="2"/>
    <x v="6"/>
    <s v="Sprite Zero/diet Sprite/Sprite light"/>
    <s v="2009505"/>
    <s v="330 CAN X24 SPRITE LEMON MINT ZERO RU"/>
    <n v="1.394857"/>
    <m/>
    <m/>
    <n v="0"/>
    <n v="0"/>
    <n v="0"/>
    <n v="0"/>
    <n v="0"/>
    <n v="0"/>
    <n v="0"/>
    <n v="0"/>
    <n v="0"/>
  </r>
  <r>
    <x v="1"/>
    <x v="2"/>
    <x v="6"/>
    <s v="Sprite Zero/diet Sprite/Sprite light"/>
    <s v="2077301"/>
    <s v="500 PET X24 SPRITE LEMON MINT ZERO RU"/>
    <n v="4.2268400000000002"/>
    <m/>
    <n v="2.1134200000000001"/>
    <n v="6.0422520000000004"/>
    <n v="5.930936"/>
    <n v="57.666924999999999"/>
    <n v="118.075298"/>
    <n v="119.848722"/>
    <n v="116.4496"/>
    <n v="47.92315"/>
    <n v="44.395423999999998"/>
    <n v="61.100879999999997"/>
  </r>
  <r>
    <x v="1"/>
    <x v="2"/>
    <x v="6"/>
    <s v="Sprite Zero/diet Sprite/Sprite light"/>
    <s v="2077401"/>
    <s v="900 PET X12 SPRITE LEMON MINT ZERO RU"/>
    <n v="22.824936000000001"/>
    <n v="24.727014"/>
    <n v="34.237403999999998"/>
    <n v="30.288437999999999"/>
    <n v="54.325271999999998"/>
    <n v="110.115701"/>
    <n v="181.40182799999999"/>
    <n v="173.902412"/>
    <n v="167.45477"/>
    <n v="116.83636"/>
    <n v="102.98736599999999"/>
    <n v="149.7884"/>
  </r>
  <r>
    <x v="1"/>
    <x v="2"/>
    <x v="6"/>
    <s v="Sprite Zero/diet Sprite/Sprite light"/>
    <s v="2165701"/>
    <s v="330 CAN X12 SPRITE LEMON MINT ZERO RU"/>
    <m/>
    <m/>
    <m/>
    <n v="0.69742899999999997"/>
    <n v="0"/>
    <n v="0"/>
    <n v="0"/>
    <n v="0"/>
    <n v="0"/>
    <n v="0"/>
    <n v="0"/>
    <n v="0"/>
  </r>
  <r>
    <x v="1"/>
    <x v="2"/>
    <x v="0"/>
    <s v="AdeZ"/>
    <s v="1809710"/>
    <s v="800 PET X12 ADEZ AMAZING ALMOND CYGRRU"/>
    <m/>
    <m/>
    <m/>
    <n v="0.119099"/>
    <n v="0"/>
    <n v="0"/>
    <n v="0"/>
    <n v="0"/>
    <n v="0"/>
    <n v="0"/>
    <n v="0"/>
    <n v="0"/>
  </r>
  <r>
    <x v="1"/>
    <x v="2"/>
    <x v="0"/>
    <s v="AdeZ"/>
    <s v="1809720"/>
    <s v="800 PET X12 ADEZ AMAZING ALMOND GRHURU"/>
    <m/>
    <m/>
    <m/>
    <n v="0"/>
    <n v="0"/>
    <n v="0"/>
    <n v="6.9456000000000004E-2"/>
    <n v="7.9683000000000004E-2"/>
    <n v="6.9508E-2"/>
    <n v="0"/>
    <n v="0"/>
    <n v="0"/>
  </r>
  <r>
    <x v="1"/>
    <x v="2"/>
    <x v="0"/>
    <s v="AdeZ"/>
    <s v="1809914"/>
    <s v="800 PET X12 ADEZ CHILL COCO NEW GRRURS"/>
    <n v="0"/>
    <n v="1.690736"/>
    <n v="0"/>
    <n v="0"/>
    <n v="0"/>
    <n v="0"/>
    <n v="0"/>
    <n v="0"/>
    <n v="0"/>
    <n v="0"/>
    <n v="0"/>
    <n v="0"/>
  </r>
  <r>
    <x v="1"/>
    <x v="2"/>
    <x v="0"/>
    <s v="Aquarius"/>
    <s v="2079901"/>
    <s v="400 PET X12 AQUARIUS WAT MAGN LIME RU"/>
    <m/>
    <n v="0.84536800000000001"/>
    <n v="0.84536800000000001"/>
    <n v="0"/>
    <n v="0"/>
    <n v="0"/>
    <n v="0"/>
    <n v="0"/>
    <n v="0"/>
    <n v="0"/>
    <n v="0"/>
    <n v="0"/>
  </r>
  <r>
    <x v="1"/>
    <x v="2"/>
    <x v="0"/>
    <s v="Bonaqua/Qa"/>
    <s v="119203"/>
    <s v="1.5 PET X9 BONAQUA CARB RU"/>
    <n v="49.929558"/>
    <n v="33.286372"/>
    <n v="68.950342000000006"/>
    <n v="53.147367000000003"/>
    <n v="102.499416"/>
    <n v="66.839640000000003"/>
    <n v="108.52236000000001"/>
    <n v="105.20694399999999"/>
    <n v="60.002600999999999"/>
    <n v="63.383485999999998"/>
    <n v="68.555192000000005"/>
    <n v="108.902868"/>
  </r>
  <r>
    <x v="1"/>
    <x v="2"/>
    <x v="0"/>
    <s v="Bonaqua/Qa"/>
    <s v="1342302"/>
    <s v="1.5 PET X9 BONAQUA STILL RU"/>
    <n v="35.663969999999999"/>
    <n v="33.286372"/>
    <n v="71.327939999999998"/>
    <n v="54.468327000000002"/>
    <n v="92.710731999999993"/>
    <n v="66.193269000000001"/>
    <n v="131.15942000000001"/>
    <n v="127.21985599999999"/>
    <n v="72.494837000000004"/>
    <n v="72.901787999999996"/>
    <n v="78.841983999999997"/>
    <n v="125.13845600000001"/>
  </r>
  <r>
    <x v="1"/>
    <x v="2"/>
    <x v="0"/>
    <s v="Bonaqua/Qa"/>
    <s v="1384301"/>
    <s v="330 NRG X12 BONAQUA CARB RU"/>
    <n v="1.3948579999999999"/>
    <m/>
    <n v="3.4871449999999999"/>
    <n v="1.841542"/>
    <n v="0.50913299999999995"/>
    <n v="5.9760000000000001E-2"/>
    <n v="0"/>
    <n v="0"/>
    <n v="0"/>
    <n v="9.9057000000000006E-2"/>
    <n v="0.131242"/>
    <n v="0.12796099999999999"/>
  </r>
  <r>
    <x v="1"/>
    <x v="2"/>
    <x v="0"/>
    <s v="Bonaqua/Qa"/>
    <s v="1384401"/>
    <s v="330 NRG X12 BONAQUA STILL RU"/>
    <n v="2.0922869999999998"/>
    <n v="0.69742899999999997"/>
    <n v="0.69742899999999997"/>
    <n v="1.112895"/>
    <n v="0.42438500000000001"/>
    <n v="9.5633999999999997E-2"/>
    <n v="0.713947"/>
    <n v="0.73534100000000002"/>
    <n v="0.76777200000000001"/>
    <n v="0.42799500000000001"/>
    <n v="0.373527"/>
    <n v="0.47531299999999999"/>
  </r>
  <r>
    <x v="1"/>
    <x v="2"/>
    <x v="0"/>
    <s v="Bonaqua/Qa"/>
    <s v="1859801"/>
    <s v="500 PET X12 BONAQUA VIVA LEMON RU"/>
    <n v="34.871429999999997"/>
    <n v="24.30433"/>
    <n v="53.892209999999999"/>
    <n v="47.095108000000003"/>
    <n v="123.299094"/>
    <n v="80.187228000000005"/>
    <n v="140.41875200000001"/>
    <n v="85.939689999999999"/>
    <n v="59.898228000000003"/>
    <n v="68.720218000000003"/>
    <n v="59.174211"/>
    <n v="71.361532999999994"/>
  </r>
  <r>
    <x v="1"/>
    <x v="2"/>
    <x v="0"/>
    <s v="Bonaqua/Qa"/>
    <s v="1859901"/>
    <s v="500 PET X12 BONAQUA VIVA LIME-MINT RU"/>
    <n v="2.1134200000000001"/>
    <n v="4.2268400000000002"/>
    <n v="4.2268400000000002"/>
    <n v="1.05671"/>
    <n v="0"/>
    <n v="0"/>
    <n v="0"/>
    <n v="0"/>
    <n v="0"/>
    <n v="0"/>
    <n v="0"/>
    <n v="0"/>
  </r>
  <r>
    <x v="1"/>
    <x v="2"/>
    <x v="0"/>
    <s v="Bonaqua/Qa"/>
    <s v="1860001"/>
    <s v="500 PET X12 BONAQUA VIVA APPLE RU"/>
    <n v="2.1134200000000001"/>
    <n v="2.1134200000000001"/>
    <n v="6.3402599999999998"/>
    <n v="8.8452900000000003"/>
    <n v="11.81202"/>
    <n v="16.980383"/>
    <n v="35.723129"/>
    <n v="21.803536999999999"/>
    <n v="15.229124000000001"/>
    <n v="18.526191000000001"/>
    <n v="15.864407999999999"/>
    <n v="19.164660000000001"/>
  </r>
  <r>
    <x v="1"/>
    <x v="2"/>
    <x v="0"/>
    <s v="Bonaqua/Qa"/>
    <s v="325204"/>
    <s v="1.0 PET X12 BONAQUA WT STILL RU"/>
    <n v="116.2381"/>
    <n v="78.196539999999999"/>
    <n v="175.41386"/>
    <n v="141.44620800000001"/>
    <n v="191.44358399999999"/>
    <n v="139.84525500000001"/>
    <n v="262.55947900000001"/>
    <n v="273.78846800000002"/>
    <n v="199.935362"/>
    <n v="148.89045400000001"/>
    <n v="129.30139600000001"/>
    <n v="177.32725500000001"/>
  </r>
  <r>
    <x v="1"/>
    <x v="2"/>
    <x v="0"/>
    <s v="Bonaqua/Qa"/>
    <s v="478305"/>
    <s v="1.0 PET X12 BONAQUA CARB RU"/>
    <n v="92.990480000000005"/>
    <n v="80.309960000000004"/>
    <n v="169.0736"/>
    <n v="148.09741099999999"/>
    <n v="190.69724199999999"/>
    <n v="146.80410000000001"/>
    <n v="220.19864000000001"/>
    <n v="229.57650000000001"/>
    <n v="167.607315"/>
    <n v="123.01054600000001"/>
    <n v="106.82651199999999"/>
    <n v="146.48498900000001"/>
  </r>
  <r>
    <x v="1"/>
    <x v="2"/>
    <x v="0"/>
    <s v="Bonaqua/Qa"/>
    <s v="60105"/>
    <s v="2.0 PET X6 BONAQUA CARB RU"/>
    <n v="131.03203999999999"/>
    <n v="103.55758"/>
    <n v="152.16623999999999"/>
    <n v="132.99257399999999"/>
    <n v="236.082232"/>
    <n v="195.79245299999999"/>
    <n v="308.99669399999999"/>
    <n v="321.09930800000001"/>
    <n v="202.34391199999999"/>
    <n v="134.93264199999999"/>
    <n v="150.03820300000001"/>
    <n v="224.755246"/>
  </r>
  <r>
    <x v="1"/>
    <x v="2"/>
    <x v="0"/>
    <s v="Bonaqua/Qa"/>
    <s v="739921"/>
    <s v="500 PET X24 BONAQUA STILL RU"/>
    <n v="166.96018000000001"/>
    <n v="143.71256"/>
    <n v="264.17750000000001"/>
    <n v="215.63049799999999"/>
    <n v="550.55220999999995"/>
    <n v="268.04763100000002"/>
    <n v="339.20944600000001"/>
    <n v="269.60470800000002"/>
    <n v="165.12033"/>
    <n v="152.305892"/>
    <n v="131.27567400000001"/>
    <n v="181.880055"/>
  </r>
  <r>
    <x v="1"/>
    <x v="2"/>
    <x v="0"/>
    <s v="Bonaqua/Qa"/>
    <s v="76808"/>
    <s v="500 PET X24 BONAQUA CARB RU"/>
    <n v="33.814720000000001"/>
    <n v="21.1342"/>
    <n v="90.87706"/>
    <n v="90.903578999999993"/>
    <n v="143.474042"/>
    <n v="122.80034999999999"/>
    <n v="175.705454"/>
    <n v="139.65600800000001"/>
    <n v="85.533748000000003"/>
    <n v="84.625891999999993"/>
    <n v="72.984994"/>
    <n v="101.015525"/>
  </r>
  <r>
    <x v="1"/>
    <x v="2"/>
    <x v="0"/>
    <s v="Bonaqua/Qa"/>
    <s v="886105"/>
    <s v="2.0 PET X6 BONAQUA STILL RU"/>
    <n v="97.217320000000001"/>
    <n v="78.196539999999999"/>
    <n v="122.57836"/>
    <n v="83.844680999999994"/>
    <n v="184.97546"/>
    <n v="153.353252"/>
    <n v="302.50093800000002"/>
    <n v="314.39584000000002"/>
    <n v="198.13298499999999"/>
    <n v="120.686334"/>
    <n v="134.292542"/>
    <n v="201.14508499999999"/>
  </r>
  <r>
    <x v="1"/>
    <x v="2"/>
    <x v="0"/>
    <s v="Bonaqua/Qa"/>
    <s v="887701"/>
    <s v="5.0 PET X4 BONAQUA STILL RU"/>
    <n v="172.59598299999999"/>
    <n v="116.238111"/>
    <n v="123.28284499999999"/>
    <n v="156.93868000000001"/>
    <n v="227.391481"/>
    <n v="173.074423"/>
    <n v="167.52471600000001"/>
    <n v="177.855952"/>
    <n v="140.15079600000001"/>
    <n v="123.83704"/>
    <n v="122.994598"/>
    <n v="160.41070500000001"/>
  </r>
  <r>
    <x v="1"/>
    <x v="2"/>
    <x v="0"/>
    <s v="Burn"/>
    <s v="1612607"/>
    <s v="250 CAN X12 BURN APPLE KIWI RU"/>
    <n v="1.05671"/>
    <n v="1.5850649999999999"/>
    <n v="3.1701299999999999"/>
    <n v="1.5886130000000001"/>
    <m/>
    <m/>
    <n v="0"/>
    <n v="0"/>
    <n v="0"/>
    <n v="0"/>
    <n v="0"/>
    <n v="0"/>
  </r>
  <r>
    <x v="1"/>
    <x v="2"/>
    <x v="0"/>
    <s v="Burn"/>
    <s v="202611"/>
    <s v="250 CAN X12 BURN RU"/>
    <n v="15.322295"/>
    <n v="11.095454999999999"/>
    <n v="18.492425000000001"/>
    <n v="14.931171000000001"/>
    <n v="37.565738000000003"/>
    <n v="16.505063"/>
    <n v="67.911663000000004"/>
    <n v="62.210369999999998"/>
    <n v="67.517408000000003"/>
    <n v="63.130054000000001"/>
    <n v="57.826134000000003"/>
    <n v="82.221514999999997"/>
  </r>
  <r>
    <x v="1"/>
    <x v="2"/>
    <x v="0"/>
    <s v="Burn"/>
    <s v="2056802"/>
    <s v="449 CAN X12 BURN RU"/>
    <n v="168.908828"/>
    <n v="182.193792"/>
    <n v="292.26920799999999"/>
    <n v="196.05263099999999"/>
    <n v="324.84725600000002"/>
    <n v="203.51996399999999"/>
    <n v="238.22282799999999"/>
    <n v="296.32139799999999"/>
    <n v="359.425434"/>
    <n v="221.38673"/>
    <n v="210.37845200000001"/>
    <n v="332.56591700000001"/>
  </r>
  <r>
    <x v="1"/>
    <x v="2"/>
    <x v="0"/>
    <s v="Burn"/>
    <s v="2056902"/>
    <s v="449 CAN X12 BURN PASSION PUNCH RU"/>
    <n v="16.131741999999999"/>
    <n v="25.621002000000001"/>
    <n v="37.957039999999999"/>
    <n v="24.269617"/>
    <n v="40.242896999999999"/>
    <n v="52.396199000000003"/>
    <n v="39.876348999999998"/>
    <n v="49.127335000000002"/>
    <n v="57.207801000000003"/>
    <n v="42.466022000000002"/>
    <n v="40.376033"/>
    <n v="64.916523999999995"/>
  </r>
  <r>
    <x v="1"/>
    <x v="2"/>
    <x v="0"/>
    <s v="Burn"/>
    <s v="2057002"/>
    <s v="449 CAN X12 BURN LEMON ICE RU"/>
    <n v="15.182816000000001"/>
    <n v="9.4892599999999998"/>
    <n v="14.233890000000001"/>
    <n v="13.055694000000001"/>
    <n v="19.361108000000002"/>
    <n v="17.954035999999999"/>
    <n v="17.314857"/>
    <n v="15.705102"/>
    <n v="0"/>
    <n v="0"/>
    <n v="0"/>
    <n v="0"/>
  </r>
  <r>
    <x v="1"/>
    <x v="2"/>
    <x v="0"/>
    <s v="Burn"/>
    <s v="2057102"/>
    <s v="449 CAN X12 BURN APPLE KIWI RU"/>
    <n v="29.416706000000001"/>
    <n v="28.467780000000001"/>
    <n v="77.811931999999999"/>
    <n v="55.917808999999998"/>
    <n v="67.185422000000003"/>
    <n v="92.635165000000001"/>
    <n v="92.179474999999996"/>
    <n v="58.264645000000002"/>
    <n v="78.834661999999994"/>
    <n v="74.626875999999996"/>
    <n v="43.798298000000003"/>
    <n v="62.486767"/>
  </r>
  <r>
    <x v="1"/>
    <x v="2"/>
    <x v="0"/>
    <s v="Burn"/>
    <s v="2063201"/>
    <s v="449 CAN X12 BURN DARK ENERGY RU"/>
    <n v="16.131741999999999"/>
    <n v="17.080667999999999"/>
    <n v="18.97852"/>
    <n v="18.926938"/>
    <n v="21.927814000000001"/>
    <n v="26.923317999999998"/>
    <n v="74.025447999999997"/>
    <n v="87.832356000000004"/>
    <n v="111.217412"/>
    <n v="67.484485000000006"/>
    <n v="70.341588000000002"/>
    <n v="96.529580999999993"/>
  </r>
  <r>
    <x v="1"/>
    <x v="2"/>
    <x v="0"/>
    <s v="Burn"/>
    <s v="2201501"/>
    <s v="449 CAN X12 BURN PEACH MANGO ZERO SUGAR"/>
    <m/>
    <m/>
    <m/>
    <n v="0"/>
    <n v="0"/>
    <n v="0"/>
    <n v="0"/>
    <n v="0"/>
    <n v="31.240151000000001"/>
    <n v="26.949486"/>
    <n v="23.807041999999999"/>
    <n v="14.382857"/>
  </r>
  <r>
    <x v="1"/>
    <x v="2"/>
    <x v="0"/>
    <s v="Coca-Cola"/>
    <s v="1135302"/>
    <s v="500 PET X24 COCA COLA VANILLA RU"/>
    <n v="2.1134200000000001"/>
    <n v="14.793939999999999"/>
    <n v="19.020779999999998"/>
    <n v="12.79297"/>
    <n v="30.336259999999999"/>
    <n v="83.726107999999996"/>
    <n v="152.80595"/>
    <n v="149.67610400000001"/>
    <n v="138.38474600000001"/>
    <n v="101.901932"/>
    <n v="83.739946000000003"/>
    <n v="110.32886000000001"/>
  </r>
  <r>
    <x v="1"/>
    <x v="2"/>
    <x v="0"/>
    <s v="Coca-Cola"/>
    <s v="1180809"/>
    <s v="330 CAN 6X4 COCA COLA RU"/>
    <n v="2.789714"/>
    <m/>
    <m/>
    <n v="0"/>
    <n v="0"/>
    <n v="0"/>
    <n v="2.688672"/>
    <n v="2.9719000000000002"/>
    <n v="2.8587920000000002"/>
    <n v="1.905179"/>
    <n v="1.602614"/>
    <n v="2.2873800000000002"/>
  </r>
  <r>
    <x v="1"/>
    <x v="2"/>
    <x v="0"/>
    <s v="Coca-Cola"/>
    <s v="14663"/>
    <s v="330 CAN X24 COCA COLA RU"/>
    <n v="283.15597100000002"/>
    <n v="284.55082800000002"/>
    <n v="513.30737599999998"/>
    <n v="413.89051899999998"/>
    <n v="884.10281399999997"/>
    <n v="470.27427999999998"/>
    <n v="958.80375600000002"/>
    <n v="1025.1706220000001"/>
    <n v="1012.8043719999999"/>
    <n v="414.97930000000002"/>
    <n v="354.28451999999999"/>
    <n v="509.68696299999999"/>
  </r>
  <r>
    <x v="1"/>
    <x v="2"/>
    <x v="0"/>
    <s v="Coca-Cola"/>
    <s v="1540602"/>
    <s v="900 PET X12 COCA COLA RU"/>
    <n v="745.61457600000006"/>
    <n v="814.089384"/>
    <n v="1266.783948"/>
    <n v="904.04680199999996"/>
    <n v="1056.907348"/>
    <n v="821.90094399999998"/>
    <n v="1914.7796820000001"/>
    <n v="1772.988736"/>
    <n v="1645.920899"/>
    <n v="1484.3076020000001"/>
    <n v="1178.303874"/>
    <n v="1737.2621099999999"/>
  </r>
  <r>
    <x v="1"/>
    <x v="2"/>
    <x v="0"/>
    <s v="Coca-Cola"/>
    <s v="1548004"/>
    <s v="330 NRG X12 COCA COLA RU"/>
    <n v="6.9742899999999999"/>
    <n v="11.158863999999999"/>
    <n v="17.435725000000001"/>
    <n v="10.549863"/>
    <n v="11.901082000000001"/>
    <n v="9.1077630000000003"/>
    <n v="11.386262"/>
    <n v="11.330021"/>
    <n v="14.591834"/>
    <n v="10.088493"/>
    <n v="9.3162540000000007"/>
    <n v="12.548287999999999"/>
  </r>
  <r>
    <x v="1"/>
    <x v="2"/>
    <x v="0"/>
    <s v="Coca-Cola"/>
    <s v="175788"/>
    <s v="2.0 PET X6 COCA COLA RU"/>
    <n v="1354.7022199999999"/>
    <n v="1358.9290599999999"/>
    <n v="2214.8641600000001"/>
    <n v="1250.0875570000001"/>
    <n v="1597.1130310000001"/>
    <n v="978.84323900000004"/>
    <n v="2393.9768859999999"/>
    <n v="2310.486132"/>
    <n v="2173.9838399999999"/>
    <n v="1265.26314"/>
    <n v="1510.044414"/>
    <n v="2491.0821139999998"/>
  </r>
  <r>
    <x v="1"/>
    <x v="2"/>
    <x v="0"/>
    <s v="Coca-Cola"/>
    <s v="1868701"/>
    <s v="1.5 PET X9 COCA COLA VANILLA RU"/>
    <m/>
    <m/>
    <n v="2.3775979999999999"/>
    <n v="0.96402500000000002"/>
    <n v="0"/>
    <n v="0"/>
    <n v="215.97764799999999"/>
    <n v="132.637215"/>
    <n v="143.17461"/>
    <n v="129.813436"/>
    <n v="119.428606"/>
    <n v="132.93217100000001"/>
  </r>
  <r>
    <x v="1"/>
    <x v="2"/>
    <x v="0"/>
    <s v="Coca-Cola"/>
    <s v="1874501"/>
    <s v="900 PET X12 COCA COLA VANILLA RU"/>
    <n v="3.8041559999999999"/>
    <n v="11.412468000000001"/>
    <n v="22.824936000000001"/>
    <n v="14.164904999999999"/>
    <n v="16.387157999999999"/>
    <n v="148.31535099999999"/>
    <n v="257.14172400000001"/>
    <n v="270.79475000000002"/>
    <n v="285.05407000000002"/>
    <n v="168.66541799999999"/>
    <n v="133.55964599999999"/>
    <n v="187.87875399999999"/>
  </r>
  <r>
    <x v="1"/>
    <x v="2"/>
    <x v="0"/>
    <s v="Coca-Cola"/>
    <s v="2136301"/>
    <s v="900 PET X12 COCA COLA LIME RU"/>
    <n v="5.7062340000000003"/>
    <m/>
    <n v="3.8041559999999999"/>
    <n v="2.6490619999999998"/>
    <n v="4.4996159999999996"/>
    <n v="28.333780000000001"/>
    <n v="11.972182"/>
    <n v="12.54299"/>
    <n v="9.1201609999999995"/>
    <n v="8.2159359999999992"/>
    <n v="6.967066"/>
    <n v="7.8284019999999996"/>
  </r>
  <r>
    <x v="1"/>
    <x v="2"/>
    <x v="0"/>
    <s v="Coca-Cola"/>
    <s v="2165501"/>
    <s v="330 CAN X12 COCA COLA VANILLA RU"/>
    <n v="9.7640060000000002"/>
    <n v="6.9742899999999999"/>
    <n v="13.251151"/>
    <n v="10.556081000000001"/>
    <n v="25.190850000000001"/>
    <n v="44.181499000000002"/>
    <n v="85.394394000000005"/>
    <n v="83.958713000000003"/>
    <n v="77.987527"/>
    <n v="37.226213000000001"/>
    <n v="31.682455000000001"/>
    <n v="43.581423000000001"/>
  </r>
  <r>
    <x v="1"/>
    <x v="2"/>
    <x v="0"/>
    <s v="Coca-Cola"/>
    <s v="256521"/>
    <s v="500 PET X24 COCA COLA RU"/>
    <n v="312.78616"/>
    <n v="338.1472"/>
    <n v="528.35500000000002"/>
    <n v="412.00470999999999"/>
    <n v="717.39138000000003"/>
    <n v="491.28951599999999"/>
    <n v="1322.330332"/>
    <n v="1294.305648"/>
    <n v="1209.8360090000001"/>
    <n v="795.50389199999995"/>
    <n v="655.84843799999999"/>
    <n v="904.62239999999997"/>
  </r>
  <r>
    <x v="1"/>
    <x v="2"/>
    <x v="0"/>
    <s v="Coca-Cola"/>
    <s v="394103"/>
    <s v="500 PET X24 COCA COLA LIME RU"/>
    <m/>
    <n v="6.3402599999999998"/>
    <n v="4.2268400000000002"/>
    <n v="0.84153999999999995"/>
    <n v="5.6094999999999997"/>
    <n v="37.531737999999997"/>
    <n v="29.073176"/>
    <n v="21.457186"/>
    <n v="17.293652000000002"/>
    <n v="8.0081600000000002"/>
    <n v="6.0703480000000001"/>
    <n v="8.89147"/>
  </r>
  <r>
    <x v="1"/>
    <x v="2"/>
    <x v="0"/>
    <s v="Coca-Cola"/>
    <s v="485501"/>
    <s v="330 CAN X24 COCA COLA VANILLA RU"/>
    <m/>
    <m/>
    <n v="1.394857"/>
    <n v="1.394857"/>
    <n v="0"/>
    <n v="0"/>
    <n v="0"/>
    <n v="0"/>
    <n v="0"/>
    <n v="0"/>
    <n v="0"/>
    <n v="0"/>
  </r>
  <r>
    <x v="1"/>
    <x v="2"/>
    <x v="0"/>
    <s v="Coca-Cola"/>
    <s v="5602"/>
    <s v="1.5 PET X9 COCA COLA RU"/>
    <n v="530.20435399999997"/>
    <n v="534.95955000000004"/>
    <n v="882.08885799999996"/>
    <n v="537.17283299999997"/>
    <n v="818.09559000000002"/>
    <n v="482.13811800000002"/>
    <n v="655.99821199999997"/>
    <n v="453.39342599999998"/>
    <n v="537.70836999999995"/>
    <n v="328.52079600000002"/>
    <n v="353.44975399999998"/>
    <n v="462.731605"/>
  </r>
  <r>
    <x v="1"/>
    <x v="2"/>
    <x v="0"/>
    <s v="Coca-Cola"/>
    <s v="870008"/>
    <s v="2.0 PET X6 COCA COLA VANILLA RU"/>
    <n v="8.4536800000000003"/>
    <n v="2.1134200000000001"/>
    <n v="8.4536800000000003"/>
    <n v="10.283101"/>
    <n v="7.8586150000000004"/>
    <n v="34.980739"/>
    <n v="29.413021000000001"/>
    <n v="27.455487999999999"/>
    <n v="26.447028"/>
    <n v="20.386240000000001"/>
    <n v="26.393688000000001"/>
    <n v="41.592762"/>
  </r>
  <r>
    <x v="1"/>
    <x v="2"/>
    <x v="0"/>
    <s v="Coca-Cola Functional"/>
    <s v="1959901"/>
    <s v="250 CAN X12 COCA COLA ENERGY RU"/>
    <n v="2.1134200000000001"/>
    <m/>
    <n v="1.05671"/>
    <n v="11.370184999999999"/>
    <n v="1.8365260000000001"/>
    <n v="5.0840269999999999"/>
    <n v="39.316201999999997"/>
    <n v="44.612730999999997"/>
    <n v="55.159739000000002"/>
    <n v="47.773828000000002"/>
    <n v="46.492192000000003"/>
    <n v="76.095916000000003"/>
  </r>
  <r>
    <x v="1"/>
    <x v="2"/>
    <x v="0"/>
    <s v="Coca-Cola Functional"/>
    <s v="1960112"/>
    <s v="250 CAN X12 COCA COLA ENERGY ZERO RU"/>
    <m/>
    <n v="0.52835500000000002"/>
    <m/>
    <n v="2.6096550000000001"/>
    <n v="0.30459199999999997"/>
    <n v="2.07551"/>
    <n v="7.3551250000000001"/>
    <n v="8.9013410000000004"/>
    <n v="10.396539000000001"/>
    <n v="8.8894509999999993"/>
    <n v="8.6174529999999994"/>
    <n v="14.260047"/>
  </r>
  <r>
    <x v="1"/>
    <x v="2"/>
    <x v="0"/>
    <s v="Coca-Cola Zero"/>
    <s v="1324909"/>
    <s v="1.5 PET X9 COCA COLA ZERO RU"/>
    <n v="7.1327939999999996"/>
    <n v="11.88799"/>
    <n v="23.775980000000001"/>
    <n v="7.1358620000000004"/>
    <n v="14.714632"/>
    <n v="91.004639999999995"/>
    <n v="94.041244000000006"/>
    <n v="93.946905999999998"/>
    <n v="105.060239"/>
    <n v="85.518315999999999"/>
    <n v="84.900136000000003"/>
    <n v="137.33122700000001"/>
  </r>
  <r>
    <x v="1"/>
    <x v="2"/>
    <x v="0"/>
    <s v="Coca-Cola Zero"/>
    <s v="1540402"/>
    <s v="900 PET X12 COCA COLA ZERO RU"/>
    <n v="45.649872000000002"/>
    <n v="28.531169999999999"/>
    <n v="146.46000599999999"/>
    <n v="81.038370999999998"/>
    <n v="75.99051"/>
    <n v="174.20978600000001"/>
    <n v="263.43070399999999"/>
    <n v="268.26445000000001"/>
    <n v="227.986153"/>
    <n v="251.72880799999999"/>
    <n v="195.55952600000001"/>
    <n v="272.43955099999999"/>
  </r>
  <r>
    <x v="1"/>
    <x v="2"/>
    <x v="0"/>
    <s v="Coca-Cola Zero"/>
    <s v="1578803"/>
    <s v="330 NRG X12 COCA COLA ZERO RU"/>
    <n v="0.69742899999999997"/>
    <m/>
    <m/>
    <n v="0"/>
    <n v="0.21276600000000001"/>
    <n v="0.86133499999999996"/>
    <n v="1.78955"/>
    <n v="1.867221"/>
    <n v="2.2460650000000002"/>
    <n v="1.514667"/>
    <n v="1.6473530000000001"/>
    <n v="2.112676"/>
  </r>
  <r>
    <x v="1"/>
    <x v="2"/>
    <x v="0"/>
    <s v="Coca-Cola Zero"/>
    <s v="2076101"/>
    <s v="900 PET X12 COCA COLA ZERO ORANGE RU"/>
    <m/>
    <m/>
    <n v="17.118701999999999"/>
    <n v="10.484669999999999"/>
    <n v="8.0727360000000008"/>
    <n v="23.433115999999998"/>
    <n v="26.250889999999998"/>
    <n v="18.521006"/>
    <n v="81.913335000000004"/>
    <n v="44.514004"/>
    <n v="23.097172"/>
    <n v="63.387765000000002"/>
  </r>
  <r>
    <x v="1"/>
    <x v="2"/>
    <x v="0"/>
    <s v="Coca-Cola Zero"/>
    <s v="2076201"/>
    <s v="1.5 PET X9 COCA COLA ZERO ORANGE RU"/>
    <m/>
    <m/>
    <n v="2.3775979999999999"/>
    <n v="0.91881699999999999"/>
    <n v="0"/>
    <n v="0"/>
    <n v="12.378408"/>
    <n v="9.6497390000000003"/>
    <n v="35.119230999999999"/>
    <n v="22.546438999999999"/>
    <n v="10.13076"/>
    <n v="32.013820000000003"/>
  </r>
  <r>
    <x v="1"/>
    <x v="2"/>
    <x v="0"/>
    <s v="Coca-Cola Zero"/>
    <s v="2076501"/>
    <s v="500 PET X24 COCA COLA ZERO ORANGE RU"/>
    <m/>
    <n v="4.2268400000000002"/>
    <n v="4.2268400000000002"/>
    <n v="2.2790240000000002"/>
    <n v="6.5252739999999996"/>
    <n v="17.313918999999999"/>
    <n v="5.9507120000000002"/>
    <n v="7.1961700000000004"/>
    <n v="48.682200000000002"/>
    <n v="12.446714"/>
    <n v="16.832357999999999"/>
    <n v="22.044105999999999"/>
  </r>
  <r>
    <x v="1"/>
    <x v="2"/>
    <x v="0"/>
    <s v="Coca-Cola Zero"/>
    <s v="2098102"/>
    <s v="330 CAN X12 COCA COLA ZERO ORANGE RU"/>
    <n v="0.69742899999999997"/>
    <m/>
    <m/>
    <n v="0"/>
    <n v="0.46262900000000001"/>
    <n v="6.6057629999999996"/>
    <n v="12.718025000000001"/>
    <n v="14.656651"/>
    <n v="30.559146999999999"/>
    <n v="6.0306249999999997"/>
    <n v="7.1776790000000004"/>
    <n v="8.2822510000000005"/>
  </r>
  <r>
    <x v="1"/>
    <x v="2"/>
    <x v="0"/>
    <s v="Coca-Cola Zero"/>
    <s v="225237"/>
    <s v="500 PET X24 COCA COLA ZERO RU"/>
    <n v="6.3402599999999998"/>
    <n v="8.4536800000000003"/>
    <n v="21.1342"/>
    <n v="11.715213"/>
    <n v="15.151516000000001"/>
    <n v="95.023495999999994"/>
    <n v="222.64749800000001"/>
    <n v="240.24367599999999"/>
    <n v="205.338043"/>
    <n v="147.655992"/>
    <n v="119.21450400000001"/>
    <n v="155.28797"/>
  </r>
  <r>
    <x v="1"/>
    <x v="2"/>
    <x v="0"/>
    <s v="Coca-Cola Zero"/>
    <s v="905212"/>
    <s v="330 CAN X12 COCA COLA ZERO RU"/>
    <n v="23.015156999999999"/>
    <n v="11.158863999999999"/>
    <n v="105.311779"/>
    <n v="42.996167999999997"/>
    <n v="92.609071999999998"/>
    <n v="63.348998999999999"/>
    <n v="123.85102999999999"/>
    <n v="173.01144199999999"/>
    <n v="125.572586"/>
    <n v="91.006017"/>
    <n v="75.929514999999995"/>
    <n v="103.357105"/>
  </r>
  <r>
    <x v="1"/>
    <x v="2"/>
    <x v="0"/>
    <s v="Dobriy"/>
    <s v="1431602"/>
    <s v="2.0 BRK X6 DOBRIY BODRIY CITRUS NC RU"/>
    <n v="10.5671"/>
    <n v="4.2268400000000002"/>
    <n v="10.5671"/>
    <n v="10.468298000000001"/>
    <n v="7.9731240000000003"/>
    <n v="23.400113999999999"/>
    <n v="15.997624"/>
    <n v="9.7930799999999998"/>
    <n v="14.551475"/>
    <n v="9.8107399999999991"/>
    <n v="8.3803079999999994"/>
    <n v="13.432885000000001"/>
  </r>
  <r>
    <x v="1"/>
    <x v="2"/>
    <x v="0"/>
    <s v="Dobriy"/>
    <s v="1487501"/>
    <s v="330 BRK X24 DOBRIY ORANGE NECT RU"/>
    <n v="1.394857"/>
    <n v="2.789714"/>
    <n v="8.3691420000000001"/>
    <n v="7.8438889999999999"/>
    <n v="6.9127960000000002"/>
    <n v="4.7694320000000001"/>
    <n v="6.1411020000000001"/>
    <n v="6.3419840000000001"/>
    <n v="5.3827299999999996"/>
    <n v="5.1762160000000002"/>
    <n v="4.4608100000000004"/>
    <n v="5.6490539999999996"/>
  </r>
  <r>
    <x v="1"/>
    <x v="2"/>
    <x v="0"/>
    <s v="Dobriy"/>
    <s v="1487601"/>
    <s v="330 BRK X24 DOBRIY MULTIFRUIT NECT RU"/>
    <m/>
    <m/>
    <m/>
    <n v="3.0516939999999999"/>
    <n v="0"/>
    <n v="0"/>
    <n v="7.9514760000000004"/>
    <n v="8.2131919999999994"/>
    <n v="6.9694349999999998"/>
    <n v="9.1085360000000009"/>
    <n v="7.8390000000000004"/>
    <n v="9.9286499999999993"/>
  </r>
  <r>
    <x v="1"/>
    <x v="2"/>
    <x v="0"/>
    <s v="Dobriy"/>
    <s v="1487701"/>
    <s v="330 BRK X24 DOBRIY APPLE PEACH NECT RU"/>
    <m/>
    <m/>
    <n v="13.94857"/>
    <n v="7.9668029999999996"/>
    <n v="11.173481000000001"/>
    <n v="3.243725"/>
    <n v="3.123796"/>
    <n v="3.2494160000000001"/>
    <n v="2.75162"/>
    <n v="2.287156"/>
    <n v="1.9647559999999999"/>
    <n v="2.48719"/>
  </r>
  <r>
    <x v="1"/>
    <x v="2"/>
    <x v="0"/>
    <s v="Dobriy"/>
    <s v="1487801"/>
    <s v="330 BRK X24 DOBRIY APPLE JC RU"/>
    <n v="2.789714"/>
    <n v="2.789714"/>
    <n v="6.9742850000000001"/>
    <n v="5.8848450000000003"/>
    <n v="5.7669639999999998"/>
    <n v="12.573918000000001"/>
    <n v="16.541936"/>
    <n v="17.065072000000001"/>
    <n v="14.471145"/>
    <n v="19.571332000000002"/>
    <n v="16.830812000000002"/>
    <n v="21.317415"/>
  </r>
  <r>
    <x v="1"/>
    <x v="2"/>
    <x v="0"/>
    <s v="Dobriy"/>
    <s v="1487901"/>
    <s v="330 BRK X24 DOBRIY TOMATO JC RU"/>
    <m/>
    <m/>
    <n v="4.184571"/>
    <n v="3.8114919999999999"/>
    <n v="1.1639710000000001"/>
    <n v="11.376276000000001"/>
    <n v="8.4366160000000008"/>
    <n v="8.6950000000000003"/>
    <n v="7.3711349999999998"/>
    <n v="9.8809539999999991"/>
    <n v="8.5006039999999992"/>
    <n v="10.774495"/>
  </r>
  <r>
    <x v="1"/>
    <x v="2"/>
    <x v="0"/>
    <s v="Dobriy"/>
    <s v="1508101"/>
    <s v="1.0 BRK X12 DOBRIY MORS CRANBER GRAPE RU"/>
    <n v="8.4536800000000003"/>
    <n v="12.68052"/>
    <n v="139.48571999999999"/>
    <n v="69.690603999999993"/>
    <n v="54.102198000000001"/>
    <n v="52.969155999999998"/>
    <n v="43.851512"/>
    <n v="38.500084000000001"/>
    <n v="44.99004"/>
    <n v="25.633592"/>
    <n v="31.990587999999999"/>
    <n v="39.031829999999999"/>
  </r>
  <r>
    <x v="1"/>
    <x v="2"/>
    <x v="0"/>
    <s v="Dobriy"/>
    <s v="1508201"/>
    <s v="1.0 BRK X12 DB MRS CL/B COW CRAN GR RU"/>
    <n v="4.2268400000000002"/>
    <n v="2.1134200000000001"/>
    <n v="12.68052"/>
    <n v="2.5593089999999998"/>
    <n v="9.7553280000000004"/>
    <n v="40.211945"/>
    <n v="36.195846000000003"/>
    <n v="31.810748"/>
    <n v="37.237295000000003"/>
    <n v="19.186308"/>
    <n v="23.943591999999999"/>
    <n v="29.220269999999999"/>
  </r>
  <r>
    <x v="1"/>
    <x v="2"/>
    <x v="0"/>
    <s v="Dobriy"/>
    <s v="1565801"/>
    <s v="1.0 BRK X12 DOBRIY CRANB ORANG CINNAM RU"/>
    <m/>
    <m/>
    <n v="2.1134200000000001"/>
    <n v="0"/>
    <n v="0"/>
    <n v="0"/>
    <n v="0"/>
    <n v="0"/>
    <n v="0"/>
    <n v="0"/>
    <n v="0"/>
    <n v="0"/>
  </r>
  <r>
    <x v="1"/>
    <x v="2"/>
    <x v="0"/>
    <s v="Dobriy"/>
    <s v="1606201"/>
    <s v="330 BRK X12 DOBRIY ORANGE NECT RU"/>
    <n v="1.3948579999999999"/>
    <n v="1.3948579999999999"/>
    <n v="4.8820030000000001"/>
    <n v="1.3948579999999999"/>
    <n v="0"/>
    <n v="0"/>
    <n v="0"/>
    <n v="0"/>
    <n v="0"/>
    <n v="0"/>
    <n v="0"/>
    <n v="0"/>
  </r>
  <r>
    <x v="1"/>
    <x v="2"/>
    <x v="0"/>
    <s v="Dobriy"/>
    <s v="1606301"/>
    <s v="330 BRK X12 DOBRIY APPLE JC RU"/>
    <n v="4.1845739999999996"/>
    <n v="2.0922869999999998"/>
    <n v="13.94858"/>
    <n v="2.7897159999999999"/>
    <n v="0"/>
    <n v="0"/>
    <n v="0"/>
    <n v="0"/>
    <n v="0"/>
    <n v="0"/>
    <n v="0"/>
    <n v="0"/>
  </r>
  <r>
    <x v="1"/>
    <x v="2"/>
    <x v="0"/>
    <s v="Dobriy"/>
    <s v="1606401"/>
    <s v="330 BRK X12 DOBRIY APPLE PEACH NECT RU"/>
    <n v="0.69742899999999997"/>
    <n v="0.69742899999999997"/>
    <n v="2.7897159999999999"/>
    <n v="0.69742899999999997"/>
    <n v="0"/>
    <n v="0"/>
    <n v="0"/>
    <n v="0"/>
    <n v="0"/>
    <n v="0"/>
    <n v="0"/>
    <n v="0"/>
  </r>
  <r>
    <x v="1"/>
    <x v="2"/>
    <x v="0"/>
    <s v="Dobriy"/>
    <s v="1606501"/>
    <s v="330 BRK X12 DOBRIY TOMATO JC RU"/>
    <n v="0.69742899999999997"/>
    <n v="1.3948579999999999"/>
    <n v="0.69742899999999997"/>
    <n v="0.69742899999999997"/>
    <n v="0"/>
    <n v="0"/>
    <n v="0"/>
    <n v="0"/>
    <n v="0"/>
    <n v="0"/>
    <n v="0"/>
    <n v="0"/>
  </r>
  <r>
    <x v="1"/>
    <x v="2"/>
    <x v="0"/>
    <s v="Dobriy"/>
    <s v="1606601"/>
    <s v="330 BRK X12 DOBRIY MULTIFRUIT NECT RU"/>
    <n v="4.1845739999999996"/>
    <n v="2.0922869999999998"/>
    <n v="6.2768610000000002"/>
    <n v="1.3948579999999999"/>
    <n v="0"/>
    <n v="0"/>
    <n v="0"/>
    <n v="0"/>
    <n v="0"/>
    <n v="0"/>
    <n v="0"/>
    <n v="0"/>
  </r>
  <r>
    <x v="1"/>
    <x v="2"/>
    <x v="0"/>
    <s v="Dobriy"/>
    <s v="1632001"/>
    <s v="1.0 BRK X12 DOBRIY FRUIT BERRY MIX RU"/>
    <m/>
    <m/>
    <m/>
    <n v="0"/>
    <n v="0"/>
    <n v="0"/>
    <n v="5.6559480000000004"/>
    <n v="4.963762"/>
    <n v="5.8145449999999999"/>
    <n v="0"/>
    <n v="0"/>
    <n v="0"/>
  </r>
  <r>
    <x v="1"/>
    <x v="2"/>
    <x v="0"/>
    <s v="Dobriy"/>
    <s v="1632201"/>
    <s v="1.0 BRK X12 DOBRIY GRAPE POMEGRANATE RU"/>
    <m/>
    <n v="2.1134200000000001"/>
    <n v="2.1134200000000001"/>
    <n v="0.48699300000000001"/>
    <n v="1.8933800000000001"/>
    <n v="0"/>
    <m/>
    <m/>
    <m/>
    <m/>
    <m/>
    <m/>
  </r>
  <r>
    <x v="1"/>
    <x v="2"/>
    <x v="0"/>
    <s v="Dobriy"/>
    <s v="1632202"/>
    <s v="1.0 BRK X12 DOBRY GRAPE POMEGRANAT JD RU"/>
    <m/>
    <m/>
    <m/>
    <n v="0"/>
    <n v="0"/>
    <n v="0"/>
    <n v="3.7012200000000002"/>
    <n v="2.9087879999999999"/>
    <n v="2.1791849999999999"/>
    <n v="1.813356"/>
    <n v="2.0390239999999999"/>
    <n v="4.0545099999999996"/>
  </r>
  <r>
    <x v="1"/>
    <x v="2"/>
    <x v="0"/>
    <s v="Dobriy"/>
    <s v="1689501"/>
    <s v="200 BRK 3X9 DOBRIY MULTIFRUIT RU"/>
    <m/>
    <n v="4.7551949999999996"/>
    <m/>
    <n v="0"/>
    <n v="0"/>
    <n v="0"/>
    <n v="0"/>
    <n v="0"/>
    <n v="0"/>
    <n v="0"/>
    <n v="0"/>
    <n v="0"/>
  </r>
  <r>
    <x v="1"/>
    <x v="2"/>
    <x v="0"/>
    <s v="Dobriy"/>
    <s v="1689601"/>
    <s v="200 BRK 3X9 DOBRIY APPLE PEACH RU"/>
    <n v="0.95103899999999997"/>
    <m/>
    <m/>
    <n v="0"/>
    <n v="0"/>
    <n v="0"/>
    <n v="0"/>
    <n v="0"/>
    <n v="0"/>
    <n v="0"/>
    <n v="0"/>
    <n v="0"/>
  </r>
  <r>
    <x v="1"/>
    <x v="2"/>
    <x v="0"/>
    <s v="Dobriy"/>
    <s v="1689701"/>
    <s v="200 BRK 3X9 DOBRIY APPLE JUICE RU"/>
    <m/>
    <n v="5.7062340000000003"/>
    <n v="0.95103899999999997"/>
    <n v="0.90103599999999995"/>
    <n v="0"/>
    <n v="0"/>
    <n v="0"/>
    <n v="0"/>
    <n v="0"/>
    <n v="0"/>
    <n v="0"/>
    <n v="0"/>
  </r>
  <r>
    <x v="1"/>
    <x v="2"/>
    <x v="0"/>
    <s v="Dobriy"/>
    <s v="1690701"/>
    <s v="200 BRK 3X9 DOBRIY APPLE CHERRY RU"/>
    <m/>
    <n v="4.7551949999999996"/>
    <n v="1.9020779999999999"/>
    <n v="0.95498499999999997"/>
    <n v="0"/>
    <n v="0"/>
    <n v="0"/>
    <n v="0"/>
    <n v="0"/>
    <n v="0"/>
    <n v="0"/>
    <n v="0"/>
  </r>
  <r>
    <x v="1"/>
    <x v="2"/>
    <x v="0"/>
    <s v="Dobriy"/>
    <s v="1693801"/>
    <s v="200 BRK 3X9 DOBRIY APPLE PEAR RU"/>
    <m/>
    <n v="0.95103899999999997"/>
    <n v="0.95103899999999997"/>
    <n v="0.31053500000000001"/>
    <n v="0"/>
    <n v="0"/>
    <n v="0"/>
    <n v="0"/>
    <n v="0"/>
    <n v="0"/>
    <n v="0"/>
    <n v="0"/>
  </r>
  <r>
    <x v="1"/>
    <x v="2"/>
    <x v="0"/>
    <s v="Dobriy"/>
    <s v="1701601"/>
    <s v="1.0 BRK X12 DOBRIY PEAR NEC RU"/>
    <m/>
    <m/>
    <n v="14.793939999999999"/>
    <n v="2.758778"/>
    <n v="6.5276519999999998"/>
    <n v="6.1313979999999999"/>
    <n v="3.171116"/>
    <n v="2.8012079999999999"/>
    <n v="3.2838500000000002"/>
    <n v="3.6123720000000001"/>
    <n v="4.5169800000000002"/>
    <n v="5.5111100000000004"/>
  </r>
  <r>
    <x v="1"/>
    <x v="2"/>
    <x v="0"/>
    <s v="Dobriy"/>
    <s v="1723301"/>
    <s v="200 BRK X27 DOBRIY MULTIFRUIT SLIM JC RU"/>
    <n v="33.286365000000004"/>
    <n v="39.943638"/>
    <n v="58.013379"/>
    <n v="25.319120999999999"/>
    <n v="41.124377000000003"/>
    <n v="17.836496"/>
    <n v="24.883894000000002"/>
    <n v="21.278123999999998"/>
    <n v="0"/>
    <n v="0"/>
    <n v="0"/>
    <n v="0"/>
  </r>
  <r>
    <x v="1"/>
    <x v="2"/>
    <x v="0"/>
    <s v="Dobriy"/>
    <s v="1723303"/>
    <s v="200 BRK X27 DOBRIY MULTIFRUIT JC NEW RU"/>
    <m/>
    <m/>
    <m/>
    <n v="0"/>
    <n v="0"/>
    <n v="0"/>
    <n v="0"/>
    <n v="16.438509"/>
    <n v="59.694319999999998"/>
    <n v="53.764726000000003"/>
    <n v="28.554637"/>
    <n v="53.325009999999999"/>
  </r>
  <r>
    <x v="1"/>
    <x v="2"/>
    <x v="0"/>
    <s v="Dobriy"/>
    <s v="1724501"/>
    <s v="200 BRK X27 DOBRIY APPLE CHERRY JC RU"/>
    <n v="6.657273"/>
    <n v="14.265585"/>
    <n v="27.580131000000002"/>
    <n v="16.007902999999999"/>
    <n v="13.707936"/>
    <n v="8.5590700000000002"/>
    <n v="10.495482000000001"/>
    <n v="11.003216"/>
    <n v="0"/>
    <n v="0"/>
    <n v="0"/>
    <n v="0"/>
  </r>
  <r>
    <x v="1"/>
    <x v="2"/>
    <x v="0"/>
    <s v="Dobriy"/>
    <s v="1724503"/>
    <s v="200 BRK X27 DOBRIY APPLE CHER JC NEW RU"/>
    <m/>
    <m/>
    <m/>
    <n v="0"/>
    <n v="0"/>
    <n v="0"/>
    <n v="0"/>
    <n v="8.4990989999999993"/>
    <n v="46.417180000000002"/>
    <n v="46.604291000000003"/>
    <n v="25.331574"/>
    <n v="45.049897000000001"/>
  </r>
  <r>
    <x v="1"/>
    <x v="2"/>
    <x v="0"/>
    <s v="Dobriy"/>
    <s v="1724601"/>
    <s v="200 BRK X27 DOBRIY APPLE PEAR SLIM JC RU"/>
    <n v="10.461429000000001"/>
    <n v="7.6083119999999997"/>
    <n v="19.971819"/>
    <n v="5.0260509999999998"/>
    <n v="10.804361999999999"/>
    <n v="3.4093659999999999"/>
    <n v="6.7563940000000002"/>
    <n v="8.9639240000000004"/>
    <n v="0"/>
    <n v="0"/>
    <n v="0"/>
    <n v="0"/>
  </r>
  <r>
    <x v="1"/>
    <x v="2"/>
    <x v="0"/>
    <s v="Dobriy"/>
    <s v="1724603"/>
    <s v="200 BRK X27 DOBRIY APPLE PEAR JC NEW RU"/>
    <m/>
    <m/>
    <m/>
    <n v="0"/>
    <n v="0"/>
    <n v="0"/>
    <n v="0"/>
    <n v="6.9216509999999998"/>
    <n v="61.455219999999997"/>
    <n v="60.172243999999999"/>
    <n v="26.184732"/>
    <n v="54.651560000000003"/>
  </r>
  <r>
    <x v="1"/>
    <x v="2"/>
    <x v="0"/>
    <s v="Dobriy"/>
    <s v="1794601"/>
    <s v="1.0 BRK X12 DOBRIY VEGETABLE MIX RU"/>
    <m/>
    <n v="4.2268400000000002"/>
    <m/>
    <n v="0"/>
    <n v="1.9029339999999999"/>
    <n v="8.6862010000000005"/>
    <n v="6.6972240000000003"/>
    <n v="5.882568"/>
    <n v="6.8790300000000002"/>
    <n v="5.4185699999999999"/>
    <n v="6.7812960000000002"/>
    <n v="8.2729700000000008"/>
  </r>
  <r>
    <x v="1"/>
    <x v="2"/>
    <x v="0"/>
    <s v="Dobriy"/>
    <s v="1855401"/>
    <s v="110 BRK X10 DOBRIY BERRY DANCE PUR RU"/>
    <n v="2.1768239999999999"/>
    <n v="0.18140200000000001"/>
    <n v="0.18140200000000001"/>
    <n v="0.174761"/>
    <n v="1.05464"/>
    <n v="1.8922699999999999"/>
    <n v="0.47109800000000002"/>
    <n v="0"/>
    <n v="0"/>
    <n v="0"/>
    <n v="0"/>
    <n v="0"/>
  </r>
  <r>
    <x v="1"/>
    <x v="2"/>
    <x v="0"/>
    <s v="Dobriy"/>
    <s v="1855601"/>
    <s v="110 BRK X10 DOBRIY STRAW BANAN GO PUR RU"/>
    <n v="2.564282"/>
    <n v="0.18316299999999999"/>
    <n v="1.8316300000000001"/>
    <n v="1.3892580000000001"/>
    <n v="1.8034110000000001"/>
    <n v="1.4460329999999999"/>
    <n v="0.48238999999999999"/>
    <n v="0"/>
    <n v="0"/>
    <n v="0"/>
    <n v="0"/>
    <n v="0"/>
  </r>
  <r>
    <x v="1"/>
    <x v="2"/>
    <x v="0"/>
    <s v="Dobriy"/>
    <s v="1859101"/>
    <s v="110 BRK X10 DOBRIY EXOTIC ROCK PURR RU"/>
    <n v="2.197956"/>
    <m/>
    <n v="0.18316299999999999"/>
    <n v="0.276084"/>
    <n v="1.0065999999999999"/>
    <n v="2.1987019999999999"/>
    <n v="0.560164"/>
    <n v="0"/>
    <n v="0"/>
    <n v="0"/>
    <n v="0"/>
    <n v="0"/>
  </r>
  <r>
    <x v="1"/>
    <x v="2"/>
    <x v="0"/>
    <s v="Dobriy"/>
    <s v="1908701"/>
    <s v="1.0 BRK X12 DOBRIY APL ORN PEA CAR JC RU"/>
    <n v="2.1134200000000001"/>
    <n v="4.2268400000000002"/>
    <m/>
    <n v="0"/>
    <n v="3.6599179999999998"/>
    <n v="8.1645970000000005"/>
    <n v="16.814071999999999"/>
    <n v="14.76806"/>
    <n v="17.282995"/>
    <n v="31.913416000000002"/>
    <n v="39.828580000000002"/>
    <n v="48.603785000000002"/>
  </r>
  <r>
    <x v="1"/>
    <x v="2"/>
    <x v="0"/>
    <s v="Dobriy"/>
    <s v="1913901"/>
    <s v="1.0 BRK X12 DOBRIY APPLE GRAPE JC RU"/>
    <n v="4.2268400000000002"/>
    <m/>
    <n v="19.020779999999998"/>
    <n v="10.503959999999999"/>
    <n v="10.739796"/>
    <n v="21.043814000000001"/>
    <n v="27.794708"/>
    <n v="24.415493999999999"/>
    <n v="28.550599999999999"/>
    <n v="43.336703999999997"/>
    <n v="54.087919999999997"/>
    <n v="66.007324999999994"/>
  </r>
  <r>
    <x v="1"/>
    <x v="2"/>
    <x v="0"/>
    <s v="Dobriy"/>
    <s v="1915601"/>
    <s v="1.0 BRK X12 DOBRIY APPL ORANG MAND JC RU"/>
    <n v="6.3402599999999998"/>
    <n v="2.1134200000000001"/>
    <n v="10.5671"/>
    <n v="5.6987899999999998"/>
    <n v="7.188072"/>
    <n v="17.539277999999999"/>
    <n v="31.368145999999999"/>
    <n v="27.530463999999998"/>
    <n v="32.175910000000002"/>
    <n v="61.219231999999998"/>
    <n v="76.405872000000002"/>
    <n v="93.247649999999993"/>
  </r>
  <r>
    <x v="1"/>
    <x v="2"/>
    <x v="0"/>
    <s v="Dobriy"/>
    <s v="2076701"/>
    <s v="900 PET X12 DOBRIY LEMON MINT RU"/>
    <m/>
    <n v="1.9020779999999999"/>
    <m/>
    <n v="0"/>
    <n v="2.2586560000000002"/>
    <n v="58.812128999999999"/>
    <n v="211.07354799999999"/>
    <n v="121.872868"/>
    <n v="166.03"/>
    <n v="52.469991999999998"/>
    <n v="35.299996"/>
    <n v="27.300419999999999"/>
  </r>
  <r>
    <x v="1"/>
    <x v="2"/>
    <x v="0"/>
    <s v="Dobriy"/>
    <s v="2076801"/>
    <s v="900 PET X12 DOBRIY KIWI STR BASIL RU"/>
    <m/>
    <m/>
    <m/>
    <n v="0.675458"/>
    <n v="0"/>
    <n v="0"/>
    <n v="27.601948"/>
    <n v="26.507311999999999"/>
    <n v="16.799985"/>
    <n v="14.509988"/>
    <n v="9.8199919999999992"/>
    <n v="8.9863850000000003"/>
  </r>
  <r>
    <x v="1"/>
    <x v="2"/>
    <x v="0"/>
    <s v="Dobriy"/>
    <s v="2077001"/>
    <s v="450 PET X12 DOBRIY LEMON MINT RU"/>
    <n v="0.95103899999999997"/>
    <n v="0.95103899999999997"/>
    <n v="3.8041559999999999"/>
    <n v="5.366892"/>
    <n v="6.9320190000000004"/>
    <n v="43.431888000000001"/>
    <n v="66.538300000000007"/>
    <n v="64.097812000000005"/>
    <n v="39.71"/>
    <n v="34.069997999999998"/>
    <n v="23.239996000000001"/>
    <n v="20.491569999999999"/>
  </r>
  <r>
    <x v="1"/>
    <x v="2"/>
    <x v="0"/>
    <s v="Dobriy"/>
    <s v="2077101"/>
    <s v="450 PET X12 DOBRIY KIWI STR BASIL RU"/>
    <n v="0.95103899999999997"/>
    <n v="0.95103899999999997"/>
    <n v="1.9020779999999999"/>
    <n v="1.723598"/>
    <n v="3.474316"/>
    <n v="45.958844999999997"/>
    <n v="99.298947999999996"/>
    <n v="57.518160000000002"/>
    <n v="76.599995000000007"/>
    <n v="24.039992000000002"/>
    <n v="16.309988000000001"/>
    <n v="12.14706"/>
  </r>
  <r>
    <x v="1"/>
    <x v="2"/>
    <x v="0"/>
    <s v="Dobriy"/>
    <s v="2214901"/>
    <s v="1.0 BRK X12 DOBRIY MANGO MIX RU"/>
    <m/>
    <m/>
    <m/>
    <n v="0"/>
    <n v="0"/>
    <n v="0"/>
    <n v="78.989996000000005"/>
    <n v="39.619987999999999"/>
    <n v="47.879995000000001"/>
    <n v="40.5"/>
    <n v="80.389995999999996"/>
    <n v="78.279984999999996"/>
  </r>
  <r>
    <x v="1"/>
    <x v="2"/>
    <x v="0"/>
    <s v="Dobriy"/>
    <s v="2221101"/>
    <s v="330 BRK X12 DOBRIY APPLE STRAWB KIWI RU"/>
    <m/>
    <m/>
    <m/>
    <n v="0"/>
    <n v="0"/>
    <n v="0"/>
    <n v="0"/>
    <n v="4.4099959999999996"/>
    <n v="6.9199950000000001"/>
    <n v="3.5399959999999999"/>
    <n v="2.3199960000000002"/>
    <n v="4.5999999999999996"/>
  </r>
  <r>
    <x v="1"/>
    <x v="2"/>
    <x v="0"/>
    <s v="Dobriy"/>
    <s v="2221201"/>
    <s v="330 BRK X12 DOBRIY APPLE RASPBER MEL RU"/>
    <m/>
    <m/>
    <m/>
    <n v="0"/>
    <n v="0"/>
    <n v="0"/>
    <n v="0"/>
    <n v="4.41"/>
    <n v="6.92"/>
    <n v="3.54"/>
    <n v="2.3199999999999998"/>
    <n v="4.5999999999999996"/>
  </r>
  <r>
    <x v="1"/>
    <x v="2"/>
    <x v="0"/>
    <s v="Dobriy"/>
    <s v="2221301"/>
    <s v="330 BRK X12 DOBRIY APL ORG MNG PASSNF RU"/>
    <m/>
    <m/>
    <m/>
    <n v="0"/>
    <n v="0"/>
    <n v="0"/>
    <n v="0"/>
    <n v="4.0599999999999996"/>
    <n v="6.68"/>
    <n v="3.66"/>
    <n v="2.5"/>
    <n v="4.79"/>
  </r>
  <r>
    <x v="1"/>
    <x v="2"/>
    <x v="0"/>
    <s v="Dobriy"/>
    <s v="371404"/>
    <s v="200 BRK X27 DOBRIY APPLE PEACH JC RU"/>
    <n v="5.7062340000000003"/>
    <n v="5.7062340000000003"/>
    <n v="22.824936000000001"/>
    <n v="8.032724"/>
    <n v="9.3886669999999999"/>
    <n v="5.5756129999999997"/>
    <n v="6.2239240000000002"/>
    <n v="6.0058239999999996"/>
    <n v="0"/>
    <n v="0"/>
    <n v="0"/>
    <n v="0"/>
  </r>
  <r>
    <x v="1"/>
    <x v="2"/>
    <x v="0"/>
    <s v="Dobriy"/>
    <s v="371406"/>
    <s v="200 BRK X27 DOBRIY APPLE PEACH JC NEW RU"/>
    <m/>
    <m/>
    <m/>
    <n v="0"/>
    <n v="0"/>
    <n v="0"/>
    <n v="0"/>
    <n v="4.6386479999999999"/>
    <n v="64.431122000000002"/>
    <n v="67.532432"/>
    <n v="32.578197000000003"/>
    <n v="61.958080000000002"/>
  </r>
  <r>
    <x v="1"/>
    <x v="2"/>
    <x v="0"/>
    <s v="Dobriy"/>
    <s v="371506"/>
    <s v="2.0 BRK X6 DOBRIY ORANGE NECT RU"/>
    <n v="61.289180000000002"/>
    <n v="65.516019999999997"/>
    <n v="97.217320000000001"/>
    <n v="63.095326999999997"/>
    <n v="73.594286999999994"/>
    <n v="122.36086299999999"/>
    <n v="91.939104"/>
    <n v="56.371920000000003"/>
    <n v="83.824214999999995"/>
    <n v="92.871067999999994"/>
    <n v="79.342408000000006"/>
    <n v="127.119105"/>
  </r>
  <r>
    <x v="1"/>
    <x v="2"/>
    <x v="0"/>
    <s v="Dobriy"/>
    <s v="37201"/>
    <s v="2.0 BRK X6 DOBRIY APPLE PEACH NECT RU"/>
    <n v="29.587879999999998"/>
    <n v="31.7013"/>
    <n v="38.041559999999997"/>
    <n v="22.468572000000002"/>
    <n v="31.804618000000001"/>
    <n v="43.753974999999997"/>
    <n v="33.391508000000002"/>
    <n v="20.561004000000001"/>
    <n v="30.599295000000001"/>
    <n v="12.49916"/>
    <n v="10.685896"/>
    <n v="17.10829"/>
  </r>
  <r>
    <x v="1"/>
    <x v="2"/>
    <x v="0"/>
    <s v="Dobriy"/>
    <s v="372107"/>
    <s v="1.0 BRK X12 DOBRIY ORANGE NECT RU"/>
    <n v="183.86753999999999"/>
    <n v="160.61992000000001"/>
    <n v="253.6104"/>
    <n v="167.25275199999999"/>
    <n v="283.06552799999997"/>
    <n v="359.07706200000001"/>
    <n v="371.69670000000002"/>
    <n v="311.42943600000001"/>
    <n v="385.9504"/>
    <n v="336.75363800000002"/>
    <n v="422.89142800000002"/>
    <n v="526.10396000000003"/>
  </r>
  <r>
    <x v="1"/>
    <x v="2"/>
    <x v="0"/>
    <s v="Dobriy"/>
    <s v="372202"/>
    <s v="1.0 BRK X12 DOBRIY APPLE PEACH NECT RU"/>
    <n v="101.44416"/>
    <n v="90.87706"/>
    <n v="181.75412"/>
    <n v="112.219272"/>
    <n v="161.97843"/>
    <n v="144.03950499999999"/>
    <n v="255.98594"/>
    <n v="225.23001199999999"/>
    <n v="263.92491000000001"/>
    <n v="327.33990399999999"/>
    <n v="408.59725200000003"/>
    <n v="498.61140999999998"/>
  </r>
  <r>
    <x v="1"/>
    <x v="2"/>
    <x v="0"/>
    <s v="Dobriy"/>
    <s v="664502"/>
    <s v="2.0 BRK X6 DOBRIY APPLE NECT RU"/>
    <n v="6.3402599999999998"/>
    <n v="4.2268400000000002"/>
    <n v="10.5671"/>
    <n v="2.1608000000000001"/>
    <n v="5.5708659999999997"/>
    <n v="16.176734"/>
    <n v="17.311046000000001"/>
    <n v="10.64466"/>
    <n v="15.83691"/>
    <n v="8.9279720000000005"/>
    <n v="7.6284879999999999"/>
    <n v="12.214451"/>
  </r>
  <r>
    <x v="1"/>
    <x v="2"/>
    <x v="0"/>
    <s v="Dobriy"/>
    <s v="724803"/>
    <s v="1.0 BRK X12 DOBRIY APPLE NECT RU"/>
    <n v="8.4536800000000003"/>
    <n v="10.5671"/>
    <n v="25.361039999999999"/>
    <n v="9.4527680000000007"/>
    <n v="21.545542000000001"/>
    <n v="55.093620999999999"/>
    <n v="41.248351999999997"/>
    <n v="36.303919999999998"/>
    <n v="42.569825000000002"/>
    <n v="43.516120000000001"/>
    <n v="54.320152"/>
    <n v="66.284774999999996"/>
  </r>
  <r>
    <x v="1"/>
    <x v="2"/>
    <x v="0"/>
    <s v="Dobriy"/>
    <s v="730504"/>
    <s v="200 BRK X27 DOBRIY APPLE JC RU"/>
    <n v="71.327924999999993"/>
    <n v="58.964418000000002"/>
    <n v="132.19442100000001"/>
    <n v="72.634771999999998"/>
    <n v="81.739593999999997"/>
    <n v="44.737940999999999"/>
    <n v="83.810125999999997"/>
    <n v="61.963175999999997"/>
    <n v="0"/>
    <n v="0"/>
    <n v="0"/>
    <n v="0"/>
  </r>
  <r>
    <x v="1"/>
    <x v="2"/>
    <x v="0"/>
    <s v="Dobriy"/>
    <s v="730507"/>
    <s v="200 BRK X27 DOBRIY APPLE JC NEW RU"/>
    <m/>
    <m/>
    <m/>
    <n v="0"/>
    <n v="0"/>
    <n v="0"/>
    <n v="0"/>
    <n v="47.859768000000003"/>
    <n v="65.417225000000002"/>
    <n v="52.120595999999999"/>
    <n v="29.650057"/>
    <n v="55.072685"/>
  </r>
  <r>
    <x v="1"/>
    <x v="2"/>
    <x v="0"/>
    <s v="Dobriy"/>
    <s v="819307"/>
    <s v="1.0 BRK X12 DOBRIY APPLE JC RU"/>
    <n v="272.63117999999997"/>
    <n v="304.33247999999998"/>
    <n v="515.67448000000002"/>
    <n v="317.60535900000002"/>
    <n v="523.71707400000003"/>
    <n v="547.87533599999995"/>
    <n v="555.22231599999998"/>
    <n v="453.26797800000003"/>
    <n v="527.13182500000005"/>
    <n v="502.93791199999998"/>
    <n v="655.56939"/>
    <n v="783.51238999999998"/>
  </r>
  <r>
    <x v="1"/>
    <x v="2"/>
    <x v="0"/>
    <s v="Dobriy"/>
    <s v="819408"/>
    <s v="1.0 BRK X12 DOBRIY TOMATO JC RU"/>
    <n v="185.98096000000001"/>
    <n v="194.43464"/>
    <n v="278.97143999999997"/>
    <n v="174.79543000000001"/>
    <n v="307.74460599999998"/>
    <n v="402.924533"/>
    <n v="343.12102599999997"/>
    <n v="301.60271999999998"/>
    <n v="353.01125000000002"/>
    <n v="354.56440199999997"/>
    <n v="442.56187599999998"/>
    <n v="540.07723999999996"/>
  </r>
  <r>
    <x v="1"/>
    <x v="2"/>
    <x v="0"/>
    <s v="Dobriy"/>
    <s v="819608"/>
    <s v="1.0 BRK X12 DOBRIY MULTIFRUIT NECT RU"/>
    <n v="198.66148000000001"/>
    <n v="207.11516"/>
    <n v="276.85802000000001"/>
    <n v="203.612212"/>
    <n v="340.247004"/>
    <n v="308.297214"/>
    <n v="291.85047200000002"/>
    <n v="256.52533599999998"/>
    <n v="300.21823000000001"/>
    <n v="397.31499600000001"/>
    <n v="495.929868"/>
    <n v="605.20177000000001"/>
  </r>
  <r>
    <x v="1"/>
    <x v="2"/>
    <x v="0"/>
    <s v="Dobriy"/>
    <s v="819806"/>
    <s v="1.0 BRK X12 DOBRIY APRICOT NECT RU"/>
    <n v="4.2268400000000002"/>
    <n v="8.4536800000000003"/>
    <n v="69.742859999999993"/>
    <n v="27.077356000000002"/>
    <n v="39.425338000000004"/>
    <n v="36.802754999999998"/>
    <n v="26.765280000000001"/>
    <n v="23.608751999999999"/>
    <n v="27.747195000000001"/>
    <n v="4.2343799999999998"/>
    <n v="5.2949760000000001"/>
    <n v="6.45695"/>
  </r>
  <r>
    <x v="1"/>
    <x v="2"/>
    <x v="0"/>
    <s v="Dobriy"/>
    <s v="821406"/>
    <s v="1.0 BRK X12 DOBRIY PINEAPPLE NECT RU"/>
    <n v="76.083119999999994"/>
    <n v="67.629440000000002"/>
    <n v="122.57836"/>
    <n v="64.029084999999995"/>
    <n v="138.59596199999999"/>
    <n v="129.61211299999999"/>
    <n v="95.417884000000001"/>
    <n v="83.924812000000003"/>
    <n v="98.285174999999995"/>
    <n v="33.408611999999998"/>
    <n v="41.698087999999998"/>
    <n v="50.886429999999997"/>
  </r>
  <r>
    <x v="1"/>
    <x v="2"/>
    <x v="0"/>
    <s v="Dobriy"/>
    <s v="821505"/>
    <s v="2.0 BRK X6 DOBRIY PINEAPPLE NECT RU"/>
    <n v="27.474460000000001"/>
    <n v="21.1342"/>
    <n v="27.474460000000001"/>
    <n v="9.5761479999999999"/>
    <n v="25.664805999999999"/>
    <n v="44.468147999999999"/>
    <n v="28.847799999999999"/>
    <n v="17.726156"/>
    <n v="26.371410000000001"/>
    <n v="21.617740000000001"/>
    <n v="18.464763999999999"/>
    <n v="29.584569999999999"/>
  </r>
  <r>
    <x v="1"/>
    <x v="2"/>
    <x v="0"/>
    <s v="Dobriy"/>
    <s v="822304"/>
    <s v="1.0 BRK X12 DOBRIY GRAPE NECT RU"/>
    <m/>
    <n v="8.4536800000000003"/>
    <n v="19.020779999999998"/>
    <n v="6.9604780000000002"/>
    <n v="14.349309999999999"/>
    <n v="56.522491000000002"/>
    <n v="38.574184000000002"/>
    <n v="34.051724"/>
    <n v="40.03913"/>
    <n v="31.482804000000002"/>
    <n v="39.294443999999999"/>
    <n v="47.947989999999997"/>
  </r>
  <r>
    <x v="1"/>
    <x v="2"/>
    <x v="0"/>
    <s v="Dobriy"/>
    <s v="822501"/>
    <s v="1.0 BRK X12 DOBRIY AP B/ASH CHER NECT RU"/>
    <n v="52.835500000000003"/>
    <n v="42.2684"/>
    <n v="80.309960000000004"/>
    <n v="30.872995"/>
    <n v="93.642792999999998"/>
    <n v="82.892139"/>
    <n v="56.630699999999997"/>
    <n v="49.716208000000002"/>
    <n v="58.105449999999998"/>
    <n v="40.753011999999998"/>
    <n v="50.871442000000002"/>
    <n v="62.08522"/>
  </r>
  <r>
    <x v="1"/>
    <x v="2"/>
    <x v="0"/>
    <s v="Dobriy"/>
    <s v="822605"/>
    <s v="2.0 BRK X6 DOBRIY APPLE JC RU"/>
    <n v="141.59914000000001"/>
    <n v="158.50649999999999"/>
    <n v="194.43464"/>
    <n v="128.527995"/>
    <n v="162.6174"/>
    <n v="191.30408800000001"/>
    <n v="168.21188000000001"/>
    <n v="103.208462"/>
    <n v="153.48860500000001"/>
    <n v="164.70621199999999"/>
    <n v="140.72125600000001"/>
    <n v="225.43906999999999"/>
  </r>
  <r>
    <x v="1"/>
    <x v="2"/>
    <x v="0"/>
    <s v="Dobriy"/>
    <s v="825602"/>
    <s v="1.0 BRK X12 DOBRIY AP B/ASH R/BR NECT RU"/>
    <n v="8.4536800000000003"/>
    <n v="16.907360000000001"/>
    <n v="27.474460000000001"/>
    <n v="4.926952"/>
    <n v="25.113890000000001"/>
    <n v="49.101782"/>
    <n v="31.450976000000001"/>
    <n v="27.620101999999999"/>
    <n v="32.276325"/>
    <n v="18.456664"/>
    <n v="23.037863999999999"/>
    <n v="28.110479999999999"/>
  </r>
  <r>
    <x v="1"/>
    <x v="2"/>
    <x v="0"/>
    <s v="Dobriy"/>
    <s v="840706"/>
    <s v="2.0 BRK X6 DOBRIY TOMATO JC RU"/>
    <n v="38.041559999999997"/>
    <n v="46.495240000000003"/>
    <n v="52.835500000000003"/>
    <n v="32.173400999999998"/>
    <n v="44.094738"/>
    <n v="78.302285999999995"/>
    <n v="53.140084000000002"/>
    <n v="32.673520000000003"/>
    <n v="48.62547"/>
    <n v="53.377279999999999"/>
    <n v="45.610604000000002"/>
    <n v="73.065290000000005"/>
  </r>
  <r>
    <x v="1"/>
    <x v="2"/>
    <x v="0"/>
    <s v="Dobriy"/>
    <s v="844204"/>
    <s v="2.0 BRK X6 DOBRIY APRICOT NECT RU"/>
    <n v="6.3402599999999998"/>
    <n v="4.2268400000000002"/>
    <n v="4.2268400000000002"/>
    <n v="1.574492"/>
    <n v="4.76797"/>
    <n v="13.709015000000001"/>
    <n v="9.8565159999999992"/>
    <n v="6.0842479999999997"/>
    <n v="9.0682899999999993"/>
    <n v="0"/>
    <n v="0"/>
    <n v="0"/>
  </r>
  <r>
    <x v="1"/>
    <x v="2"/>
    <x v="0"/>
    <s v="Dobriy"/>
    <s v="856901"/>
    <s v="2.0 BRK X6 DOBRIY AP B/ASH CHER NECT RU"/>
    <n v="14.793939999999999"/>
    <n v="12.68052"/>
    <n v="21.1342"/>
    <n v="6.7564669999999998"/>
    <n v="16.075351999999999"/>
    <n v="62.277681000000001"/>
    <n v="38.467695999999997"/>
    <n v="23.519100000000002"/>
    <n v="34.937620000000003"/>
    <n v="20.72494"/>
    <n v="17.702915999999998"/>
    <n v="28.366150000000001"/>
  </r>
  <r>
    <x v="1"/>
    <x v="2"/>
    <x v="0"/>
    <s v="Dobriy"/>
    <s v="865506"/>
    <s v="2.0 BRK X6 DOBRIY MULTIFRUIT NECT RU"/>
    <n v="107.78442"/>
    <n v="97.217320000000001"/>
    <n v="143.71256"/>
    <n v="84.090248000000003"/>
    <n v="108.737352"/>
    <n v="115.09012800000001"/>
    <n v="91.808936000000003"/>
    <n v="56.315896000000002"/>
    <n v="83.753915000000006"/>
    <n v="66.839470000000006"/>
    <n v="57.098458000000001"/>
    <n v="91.482645000000005"/>
  </r>
  <r>
    <x v="1"/>
    <x v="2"/>
    <x v="0"/>
    <s v="Dobriy"/>
    <s v="932201"/>
    <s v="2.0 BRK X6 DOBRIY AP B/ASH R/BR NECT RU"/>
    <n v="21.1342"/>
    <n v="25.361039999999999"/>
    <n v="25.361039999999999"/>
    <n v="12.715187999999999"/>
    <n v="22.322696000000001"/>
    <n v="51.527617999999997"/>
    <n v="32.302928000000001"/>
    <n v="19.776664"/>
    <n v="29.394204999999999"/>
    <n v="15.809536"/>
    <n v="13.502732"/>
    <n v="21.629560000000001"/>
  </r>
  <r>
    <x v="1"/>
    <x v="2"/>
    <x v="0"/>
    <s v="Dobriy Pulpy"/>
    <s v="1325902"/>
    <s v="450 PET X12 DOBRIY PULPY ORANGE NC RU"/>
    <n v="19.971819"/>
    <n v="29.482209000000001"/>
    <n v="31.384287"/>
    <n v="38.363962000000001"/>
    <n v="74.877643000000006"/>
    <n v="181.14529099999999"/>
    <n v="256.16001999999997"/>
    <n v="202.98001199999999"/>
    <n v="181.57001500000001"/>
    <n v="87.150002000000001"/>
    <n v="62.189996000000001"/>
    <n v="68.099990000000005"/>
  </r>
  <r>
    <x v="1"/>
    <x v="2"/>
    <x v="0"/>
    <s v="Dobriy Pulpy"/>
    <s v="1346401"/>
    <s v="900 PET X12 DOBRIY PULPY ORANGE RU"/>
    <n v="20.922858000000002"/>
    <n v="34.237403999999998"/>
    <n v="39.943638"/>
    <n v="22.35088"/>
    <n v="71.123142000000001"/>
    <n v="134.753625"/>
    <n v="125.68"/>
    <n v="104.08"/>
    <n v="73.419989999999999"/>
    <n v="107.140004"/>
    <n v="75.539991999999998"/>
    <n v="111.91999"/>
  </r>
  <r>
    <x v="1"/>
    <x v="2"/>
    <x v="0"/>
    <s v="Dobriy Pulpy"/>
    <s v="1467101"/>
    <s v="450 PET X12 DOBRIY PULPY TROPIC RU"/>
    <n v="1.9020779999999999"/>
    <n v="2.8531170000000001"/>
    <n v="1.9020779999999999"/>
    <n v="6.9364879999999998"/>
    <n v="6.8075369999999999"/>
    <n v="51.163139999999999"/>
    <n v="51.419992000000001"/>
    <n v="40.719991999999998"/>
    <n v="36.419995"/>
    <n v="15.469992"/>
    <n v="11.039987999999999"/>
    <n v="12.089985"/>
  </r>
  <r>
    <x v="1"/>
    <x v="2"/>
    <x v="0"/>
    <s v="Dobriy Pulpy"/>
    <s v="1467201"/>
    <s v="450 PET X12 DOBRIY PULP PAPP MNG BITS RU"/>
    <n v="4.7551949999999996"/>
    <n v="2.8531170000000001"/>
    <n v="7.6083119999999997"/>
    <n v="11.483701"/>
    <n v="18.269613"/>
    <n v="40.815539999999999"/>
    <n v="55.679996000000003"/>
    <n v="44.099992"/>
    <n v="39.449995000000001"/>
    <n v="8.5399879999999992"/>
    <n v="6.0899900000000002"/>
    <n v="6.6699849999999996"/>
  </r>
  <r>
    <x v="1"/>
    <x v="2"/>
    <x v="0"/>
    <s v="Dobriy Pulpy"/>
    <s v="1467301"/>
    <s v="900 PET X12 DOBRIY PULPY TROPIC RU"/>
    <n v="3.8041559999999999"/>
    <n v="9.5103899999999992"/>
    <n v="7.6083119999999997"/>
    <n v="4.9493200000000002"/>
    <n v="15.020794"/>
    <n v="63.830651000000003"/>
    <n v="45.769993999999997"/>
    <n v="37.839992000000002"/>
    <n v="26.67999"/>
    <n v="35.409998000000002"/>
    <n v="24.959987999999999"/>
    <n v="36.989984999999997"/>
  </r>
  <r>
    <x v="1"/>
    <x v="2"/>
    <x v="0"/>
    <s v="Dobriy Pulpy"/>
    <s v="1972201"/>
    <s v="450 PET X12 DOBRIY PULPY ALOE RU"/>
    <n v="3.8041559999999999"/>
    <n v="7.6083119999999997"/>
    <n v="11.412468000000001"/>
    <n v="4.256856"/>
    <n v="20.406497000000002"/>
    <n v="49.355758000000002"/>
    <n v="127.36000799999999"/>
    <n v="100.620012"/>
    <n v="89.930009999999996"/>
    <n v="35.989998"/>
    <n v="25.689996000000001"/>
    <n v="28.129995000000001"/>
  </r>
  <r>
    <x v="1"/>
    <x v="2"/>
    <x v="0"/>
    <s v="Dobriy Pulpy"/>
    <s v="1974401"/>
    <s v="450 PET X12 DOBRIY PULPY COCONUT RU"/>
    <n v="1.9020779999999999"/>
    <n v="0.95103899999999997"/>
    <n v="0.95103899999999997"/>
    <n v="1.7367779999999999"/>
    <n v="4.5815380000000001"/>
    <n v="33.992908999999997"/>
    <n v="93.350005999999993"/>
    <n v="73.760007999999999"/>
    <n v="65.930000000000007"/>
    <n v="28.199995999999999"/>
    <n v="20.119996"/>
    <n v="22.029995"/>
  </r>
  <r>
    <x v="1"/>
    <x v="2"/>
    <x v="0"/>
    <s v="Dobriy Pulpy"/>
    <s v="2075401"/>
    <s v="450 PET X12 DOBRIY PULPY ALOE SAKURA RU"/>
    <m/>
    <n v="0.95103899999999997"/>
    <n v="2.8531170000000001"/>
    <n v="2.023965"/>
    <n v="0.86735300000000004"/>
    <n v="0"/>
    <n v="0"/>
    <n v="0"/>
    <n v="0"/>
    <n v="0"/>
    <n v="0"/>
    <n v="0"/>
  </r>
  <r>
    <x v="1"/>
    <x v="2"/>
    <x v="0"/>
    <s v="Dobriy Pulpy"/>
    <s v="2192801"/>
    <s v="450 PET X12 DOBR PULPY MEL CACT CARAM RU"/>
    <m/>
    <m/>
    <m/>
    <n v="0"/>
    <n v="0"/>
    <n v="0"/>
    <n v="96.965602000000004"/>
    <n v="36.950051999999999"/>
    <n v="36.977114999999998"/>
    <n v="22.301763999999999"/>
    <n v="11.796104"/>
    <n v="9.6542200000000005"/>
  </r>
  <r>
    <x v="1"/>
    <x v="2"/>
    <x v="0"/>
    <s v="Fanta"/>
    <s v="1324803"/>
    <s v="1.5 PET X9 FANTA ORANGE RU"/>
    <n v="80.838331999999994"/>
    <n v="42.796764000000003"/>
    <n v="133.145488"/>
    <n v="109.101456"/>
    <n v="111.79803200000001"/>
    <n v="77.851326999999998"/>
    <n v="88.110764000000003"/>
    <n v="67.041736"/>
    <n v="71.287621000000001"/>
    <n v="67.714112"/>
    <n v="64.262891999999994"/>
    <n v="73.491331000000002"/>
  </r>
  <r>
    <x v="1"/>
    <x v="2"/>
    <x v="0"/>
    <s v="Fanta"/>
    <s v="1540502"/>
    <s v="900 PET X12 FANTA ORANGE RU"/>
    <n v="176.89325400000001"/>
    <n v="188.305722"/>
    <n v="317.64702599999998"/>
    <n v="250.00167500000001"/>
    <n v="328.47034400000001"/>
    <n v="272.75805600000001"/>
    <n v="421.81297000000001"/>
    <n v="400.95308"/>
    <n v="345.014273"/>
    <n v="384.30240199999997"/>
    <n v="313.93113399999999"/>
    <n v="454.12692199999998"/>
  </r>
  <r>
    <x v="1"/>
    <x v="2"/>
    <x v="0"/>
    <s v="Fanta"/>
    <s v="1638402"/>
    <s v="330 NRG X12 FANTA ORANGE RU"/>
    <n v="0.69742899999999997"/>
    <n v="0.69742899999999997"/>
    <n v="1.3948579999999999"/>
    <n v="0.53467299999999995"/>
    <n v="1.9674130000000001"/>
    <n v="3.1319059999999999"/>
    <n v="2.323763"/>
    <n v="1.9279850000000001"/>
    <n v="2.0871439999999999"/>
    <n v="1.32911"/>
    <n v="1.3144370000000001"/>
    <n v="2.1105130000000001"/>
  </r>
  <r>
    <x v="1"/>
    <x v="2"/>
    <x v="0"/>
    <s v="Fanta"/>
    <s v="1656404"/>
    <s v="1.5 PET X9 FANTA PEAR RU"/>
    <m/>
    <n v="2.3775979999999999"/>
    <m/>
    <n v="0"/>
    <n v="0"/>
    <n v="0"/>
    <n v="0"/>
    <n v="0"/>
    <n v="0"/>
    <n v="0"/>
    <n v="0"/>
    <n v="0"/>
  </r>
  <r>
    <x v="1"/>
    <x v="2"/>
    <x v="0"/>
    <s v="Fanta"/>
    <s v="1656501"/>
    <s v="500 PET X24 FANTA PEAR RU"/>
    <m/>
    <n v="2.1134200000000001"/>
    <m/>
    <n v="0"/>
    <n v="0"/>
    <n v="0"/>
    <n v="0"/>
    <n v="0"/>
    <n v="0"/>
    <n v="0"/>
    <n v="0"/>
    <n v="0"/>
  </r>
  <r>
    <x v="1"/>
    <x v="2"/>
    <x v="0"/>
    <s v="Fanta"/>
    <s v="175849"/>
    <s v="2.0 PET X6 FANTA ORANGE RU"/>
    <n v="232.47620000000001"/>
    <n v="160.61992000000001"/>
    <n v="342.37403999999998"/>
    <n v="266.27090399999997"/>
    <n v="283.605052"/>
    <n v="155.29548500000001"/>
    <n v="237.71837600000001"/>
    <n v="235.49831399999999"/>
    <n v="205.393325"/>
    <n v="120.49197599999999"/>
    <n v="147.96319399999999"/>
    <n v="239.43510800000001"/>
  </r>
  <r>
    <x v="1"/>
    <x v="2"/>
    <x v="0"/>
    <s v="Fanta"/>
    <s v="1868101"/>
    <s v="900 PET X12 FANTA PEAR RU"/>
    <n v="7.6083119999999997"/>
    <n v="5.7062340000000003"/>
    <n v="5.7062340000000003"/>
    <n v="0"/>
    <n v="0"/>
    <n v="0"/>
    <n v="0"/>
    <n v="0"/>
    <n v="0"/>
    <n v="0"/>
    <n v="0"/>
    <n v="0"/>
  </r>
  <r>
    <x v="1"/>
    <x v="2"/>
    <x v="0"/>
    <s v="Fanta"/>
    <s v="1868201"/>
    <s v="900 PET X12 FANTA CITRUS RU"/>
    <n v="11.412468000000001"/>
    <n v="20.922858000000002"/>
    <n v="20.922858000000002"/>
    <n v="22.363788"/>
    <n v="30.151802"/>
    <n v="45.928021999999999"/>
    <n v="86.838566"/>
    <n v="79.136604000000005"/>
    <n v="94.906604999999999"/>
    <n v="47.722799999999999"/>
    <n v="39.546854000000003"/>
    <n v="57.484982000000002"/>
  </r>
  <r>
    <x v="1"/>
    <x v="2"/>
    <x v="0"/>
    <s v="Fanta"/>
    <s v="1926301"/>
    <s v="330 CAN X24 FANTA CITRUS RU"/>
    <n v="1.394857"/>
    <m/>
    <m/>
    <n v="0"/>
    <n v="0"/>
    <n v="0"/>
    <n v="0"/>
    <n v="0"/>
    <n v="0"/>
    <n v="0"/>
    <n v="0"/>
    <n v="0"/>
  </r>
  <r>
    <x v="1"/>
    <x v="2"/>
    <x v="0"/>
    <s v="Fanta"/>
    <s v="1977601"/>
    <s v="900 PET X12 FANTA MANGO GUAVA RU"/>
    <n v="11.412468000000001"/>
    <n v="13.314546"/>
    <n v="22.824936000000001"/>
    <n v="16.639123000000001"/>
    <n v="23.865880000000001"/>
    <n v="47.511744999999998"/>
    <n v="65.407393999999996"/>
    <n v="59.191800999999998"/>
    <n v="50.208061000000001"/>
    <n v="33.902684000000001"/>
    <n v="30.118908000000001"/>
    <n v="44.402925000000003"/>
  </r>
  <r>
    <x v="1"/>
    <x v="2"/>
    <x v="0"/>
    <s v="Fanta"/>
    <s v="1977701"/>
    <s v="500 PET X24 FANTA MANGO GUAVA RU"/>
    <n v="2.1134200000000001"/>
    <n v="8.4536800000000003"/>
    <n v="12.68052"/>
    <n v="12.906262"/>
    <n v="14.620858"/>
    <n v="20.97587"/>
    <n v="48.517856000000002"/>
    <n v="46.426414000000001"/>
    <n v="39.608308000000001"/>
    <n v="19.548676"/>
    <n v="18.059602000000002"/>
    <n v="21.625240000000002"/>
  </r>
  <r>
    <x v="1"/>
    <x v="2"/>
    <x v="0"/>
    <s v="Fanta"/>
    <s v="2165601"/>
    <s v="330 CAN X12 FANTA CITRUS RU"/>
    <n v="5.5794319999999997"/>
    <n v="2.7897159999999999"/>
    <n v="9.7640060000000002"/>
    <n v="15.332718"/>
    <n v="10.370094999999999"/>
    <n v="14.839318"/>
    <n v="31.597128000000001"/>
    <n v="36.988354000000001"/>
    <n v="32.812739999999998"/>
    <n v="23.084793999999999"/>
    <n v="19.647276999999999"/>
    <n v="24.558724000000002"/>
  </r>
  <r>
    <x v="1"/>
    <x v="2"/>
    <x v="0"/>
    <s v="Fanta"/>
    <s v="246701"/>
    <s v="500 PET X24 FANTA CITRUS RU"/>
    <m/>
    <n v="8.4536800000000003"/>
    <n v="16.907360000000001"/>
    <n v="10.494916999999999"/>
    <n v="18.049133999999999"/>
    <n v="19.36234"/>
    <n v="56.709978"/>
    <n v="65.982315999999997"/>
    <n v="44.317155"/>
    <n v="28.319514000000002"/>
    <n v="24.382677999999999"/>
    <n v="33.061481000000001"/>
  </r>
  <r>
    <x v="1"/>
    <x v="2"/>
    <x v="0"/>
    <s v="Fanta"/>
    <s v="315501"/>
    <s v="1.5 PET X9 FANTA CITRUS RU"/>
    <n v="2.3775979999999999"/>
    <n v="2.3775979999999999"/>
    <n v="2.3775979999999999"/>
    <n v="0.88578100000000004"/>
    <n v="3.1030540000000002"/>
    <n v="11.107032"/>
    <n v="32.430312000000001"/>
    <n v="21.263287999999999"/>
    <n v="21.543111"/>
    <n v="26.532025999999998"/>
    <n v="25.311530000000001"/>
    <n v="28.994869000000001"/>
  </r>
  <r>
    <x v="1"/>
    <x v="2"/>
    <x v="0"/>
    <s v="Fanta"/>
    <s v="592509"/>
    <s v="330 CAN X12 FANTA ORANGE RU"/>
    <n v="82.994050999999999"/>
    <n v="82.296621999999999"/>
    <n v="163.895815"/>
    <n v="138.98925299999999"/>
    <n v="217.758092"/>
    <n v="110.86077400000001"/>
    <n v="251.02654100000001"/>
    <n v="289.67223799999999"/>
    <n v="252.656294"/>
    <n v="138.93687499999999"/>
    <n v="112.377672"/>
    <n v="148.650295"/>
  </r>
  <r>
    <x v="1"/>
    <x v="2"/>
    <x v="0"/>
    <s v="Fanta"/>
    <s v="85946"/>
    <s v="500 PET X24 FANTA ORANGE RU"/>
    <n v="52.835500000000003"/>
    <n v="73.969700000000003"/>
    <n v="133.14546000000001"/>
    <n v="116.95923000000001"/>
    <n v="187.516628"/>
    <n v="145.702731"/>
    <n v="362.52757400000002"/>
    <n v="364.28806200000002"/>
    <n v="315.56755099999998"/>
    <n v="198.74052800000001"/>
    <n v="168.558468"/>
    <n v="228.16412700000001"/>
  </r>
  <r>
    <x v="1"/>
    <x v="2"/>
    <x v="0"/>
    <s v="Fuze Tea-KO"/>
    <s v="1675210"/>
    <s v="1.5 PET X6 FUZE TEA LEMON-LEMONGRASS  RU"/>
    <n v="45.966884999999998"/>
    <n v="38.041559999999997"/>
    <n v="106.199355"/>
    <n v="86.857273000000006"/>
    <n v="65.508967999999996"/>
    <n v="38.287857000000002"/>
    <n v="66.630719999999997"/>
    <n v="69.438922000000005"/>
    <n v="52.884771999999998"/>
    <n v="34.288989999999998"/>
    <n v="34.752160000000003"/>
    <n v="48.399425000000001"/>
  </r>
  <r>
    <x v="1"/>
    <x v="2"/>
    <x v="0"/>
    <s v="Fuze Tea-KO"/>
    <s v="1675510"/>
    <s v="1.5 PET X6 FUZE TEA GREEN TEA MNG-CH RU"/>
    <n v="26.946104999999999"/>
    <n v="20.605844999999999"/>
    <n v="23.775974999999999"/>
    <n v="24.298231999999999"/>
    <n v="26.836839999999999"/>
    <n v="44.261426999999998"/>
    <n v="54.013297000000001"/>
    <n v="56.237409"/>
    <n v="42.880924999999998"/>
    <n v="27.170580000000001"/>
    <n v="27.494689999999999"/>
    <n v="38.310648999999998"/>
  </r>
  <r>
    <x v="1"/>
    <x v="2"/>
    <x v="0"/>
    <s v="Fuze Tea-KO"/>
    <s v="1676416"/>
    <s v="500 PET X12 FUZE TEA LEMON-LEMONGRASS RU"/>
    <n v="38.041559999999997"/>
    <n v="32.758009999999999"/>
    <n v="52.835500000000003"/>
    <n v="50.791980000000002"/>
    <n v="78.517647999999994"/>
    <n v="71.668344000000005"/>
    <n v="84.831023000000002"/>
    <n v="68.163116000000002"/>
    <n v="54.647751"/>
    <n v="55.714599999999997"/>
    <n v="48.432096000000001"/>
    <n v="78.545556000000005"/>
  </r>
  <r>
    <x v="1"/>
    <x v="2"/>
    <x v="0"/>
    <s v="Fuze Tea-KO"/>
    <s v="1676612"/>
    <s v="500 PET X12 FUZE TEA GREEN TEA MNG-CH RU"/>
    <n v="10.5671"/>
    <n v="10.5671"/>
    <n v="20.077490000000001"/>
    <n v="25.637369"/>
    <n v="26.901702"/>
    <n v="47.974626999999998"/>
    <n v="119.32253900000001"/>
    <n v="95.698407000000003"/>
    <n v="76.940719000000001"/>
    <n v="66.963168999999994"/>
    <n v="58.12726"/>
    <n v="94.442598000000004"/>
  </r>
  <r>
    <x v="1"/>
    <x v="2"/>
    <x v="0"/>
    <s v="Fuze Tea-KO"/>
    <s v="1743601"/>
    <s v="1.0 PET X12 FUZE TEA GT STRW RASPB RU"/>
    <n v="8.4536800000000003"/>
    <n v="12.68052"/>
    <n v="29.587879999999998"/>
    <n v="27.348147000000001"/>
    <n v="28.816787999999999"/>
    <n v="42.803305000000002"/>
    <n v="60.026220000000002"/>
    <n v="61.579588999999999"/>
    <n v="45.011719999999997"/>
    <n v="37.970087999999997"/>
    <n v="32.488382000000001"/>
    <n v="46.382958000000002"/>
  </r>
  <r>
    <x v="1"/>
    <x v="2"/>
    <x v="0"/>
    <s v="Fuze Tea-KO"/>
    <s v="1746101"/>
    <s v="1.5 PET X6 FUZE TEA GT STRWB RASPB RU"/>
    <n v="30.116235"/>
    <n v="38.041559999999997"/>
    <n v="57.062339999999999"/>
    <n v="37.427712"/>
    <n v="45.195633999999998"/>
    <n v="45.245739999999998"/>
    <n v="59.757643999999999"/>
    <n v="62.357028"/>
    <n v="47.405985000000001"/>
    <n v="26.956906"/>
    <n v="27.221503999999999"/>
    <n v="37.941149000000003"/>
  </r>
  <r>
    <x v="1"/>
    <x v="2"/>
    <x v="0"/>
    <s v="Fuze Tea-KO"/>
    <s v="1750103"/>
    <s v="500 PET X12 FUZE TEA GT STRW RASPB RU"/>
    <n v="8.4536800000000003"/>
    <n v="12.68052"/>
    <n v="27.474460000000001"/>
    <n v="19.695805"/>
    <n v="28.366810000000001"/>
    <n v="33.620702000000001"/>
    <n v="67.054091999999997"/>
    <n v="53.810211000000002"/>
    <n v="43.253722000000003"/>
    <n v="33.823293"/>
    <n v="29.276617999999999"/>
    <n v="47.650761000000003"/>
  </r>
  <r>
    <x v="1"/>
    <x v="2"/>
    <x v="0"/>
    <s v="Fuze Tea-KO"/>
    <s v="1811101"/>
    <s v="1.0 PET X12 FUZE TEA GREEN TEA MNG-CH RU"/>
    <n v="16.907360000000001"/>
    <n v="16.907360000000001"/>
    <n v="29.587879999999998"/>
    <n v="22.873256000000001"/>
    <n v="27.406303999999999"/>
    <n v="46.153343999999997"/>
    <n v="48.417000000000002"/>
    <n v="49.703029999999998"/>
    <n v="36.339036"/>
    <n v="45.921232000000003"/>
    <n v="39.308807999999999"/>
    <n v="56.023580000000003"/>
  </r>
  <r>
    <x v="1"/>
    <x v="2"/>
    <x v="0"/>
    <s v="Fuze Tea-KO"/>
    <s v="1887601"/>
    <s v="1.0 PET X12 FUZE TEA LEMON-LEMONGRASS RU"/>
    <n v="38.041559999999997"/>
    <n v="44.381819999999998"/>
    <n v="97.217320000000001"/>
    <n v="76.574736000000001"/>
    <n v="93.340073000000004"/>
    <n v="50.645211000000003"/>
    <n v="71.113783999999995"/>
    <n v="73.057444000000004"/>
    <n v="53.426262000000001"/>
    <n v="55.469534000000003"/>
    <n v="47.589025999999997"/>
    <n v="67.773365999999996"/>
  </r>
  <r>
    <x v="1"/>
    <x v="2"/>
    <x v="0"/>
    <s v="Fuze Tea-KO"/>
    <s v="1896401"/>
    <s v="1.0 PET X12 FUZE TEA FOR-FRUIT-HIBISC RU"/>
    <n v="23.247620000000001"/>
    <n v="19.020779999999998"/>
    <n v="46.495240000000003"/>
    <n v="39.309187999999999"/>
    <n v="48.552376000000002"/>
    <n v="52.735810999999998"/>
    <n v="44.639235999999997"/>
    <n v="45.726027999999999"/>
    <n v="33.378777999999997"/>
    <n v="40.574205999999997"/>
    <n v="34.712516000000001"/>
    <n v="49.471995999999997"/>
  </r>
  <r>
    <x v="1"/>
    <x v="2"/>
    <x v="0"/>
    <s v="Fuze Tea-KO"/>
    <s v="1896501"/>
    <s v="500 PET X12 FUZE TEA FOR-FRUIT-HIBISC RU"/>
    <n v="7.3969699999999996"/>
    <n v="6.3402599999999998"/>
    <n v="15.85065"/>
    <n v="14.509095"/>
    <n v="19.589984999999999"/>
    <n v="44.233949000000003"/>
    <n v="75.228635999999995"/>
    <n v="60.387721999999997"/>
    <n v="48.533357000000002"/>
    <n v="45.890604000000003"/>
    <n v="39.860207000000003"/>
    <n v="64.704656999999997"/>
  </r>
  <r>
    <x v="1"/>
    <x v="2"/>
    <x v="0"/>
    <s v="Fuze Tea-KO"/>
    <s v="1933801"/>
    <s v="1.5 PET X6 FUZE TEA FOR-FRUIT-HIBISC RU"/>
    <n v="39.626624999999997"/>
    <n v="30.116235"/>
    <n v="44.381819999999998"/>
    <n v="26.578513999999998"/>
    <n v="41.800733999999999"/>
    <n v="44.438552999999999"/>
    <n v="66.739981999999998"/>
    <n v="69.548349999999999"/>
    <n v="52.969276000000001"/>
    <n v="35.121454"/>
    <n v="35.472335000000001"/>
    <n v="49.472000000000001"/>
  </r>
  <r>
    <x v="1"/>
    <x v="2"/>
    <x v="0"/>
    <s v="Fuze Tea-KO"/>
    <s v="2073101"/>
    <s v="500 PET X12 FT OOLON RASB MINT NO SUG RU"/>
    <n v="3.1701299999999999"/>
    <n v="3.1701299999999999"/>
    <n v="1.05671"/>
    <n v="0.55167200000000005"/>
    <n v="6.0397990000000004"/>
    <n v="20.057758"/>
    <n v="65.209372999999999"/>
    <n v="50.520440999999998"/>
    <n v="41.991819"/>
    <n v="18.311283"/>
    <n v="17.374348000000001"/>
    <n v="28.175903000000002"/>
  </r>
  <r>
    <x v="1"/>
    <x v="2"/>
    <x v="0"/>
    <s v="Fuze Tea-KO"/>
    <s v="2073201"/>
    <s v="1.0 PET X12 FT OOLONG RASB MIN NO SUG RU"/>
    <n v="4.2268400000000002"/>
    <n v="4.2268400000000002"/>
    <n v="4.2268400000000002"/>
    <n v="4.9176609999999998"/>
    <n v="5.3410320000000002"/>
    <n v="16.785803000000001"/>
    <n v="36.742047999999997"/>
    <n v="36.406047999999998"/>
    <n v="27.552662999999999"/>
    <n v="19.443954000000002"/>
    <n v="18.108188999999999"/>
    <n v="25.800889000000002"/>
  </r>
  <r>
    <x v="1"/>
    <x v="2"/>
    <x v="0"/>
    <s v="Fuze Tea-KO"/>
    <s v="2073301"/>
    <s v="1.5 PET X6 FT OOLONG RASB MINT NO SUG RU"/>
    <n v="4.7551949999999996"/>
    <n v="1.5850649999999999"/>
    <n v="3.1701299999999999"/>
    <n v="6.9277759999999997"/>
    <n v="6.1202639999999997"/>
    <n v="23.241651000000001"/>
    <n v="49.375684"/>
    <n v="49.663035999999998"/>
    <n v="39.230051000000003"/>
    <n v="15.868005999999999"/>
    <n v="17.433698"/>
    <n v="24.339165999999999"/>
  </r>
  <r>
    <x v="1"/>
    <x v="2"/>
    <x v="0"/>
    <s v="Fuze Tea-KO"/>
    <s v="2073401"/>
    <s v="500 PET X12 FUZ T GT APPL KIWI NO SUG RU"/>
    <n v="1.05671"/>
    <n v="3.1701299999999999"/>
    <n v="2.1134200000000001"/>
    <n v="2.0349089999999999"/>
    <n v="4.328036"/>
    <n v="18.876805000000001"/>
    <n v="73.400250999999997"/>
    <n v="56.834907999999999"/>
    <n v="47.366233999999999"/>
    <n v="24.162866999999999"/>
    <n v="22.783763"/>
    <n v="37.077509999999997"/>
  </r>
  <r>
    <x v="1"/>
    <x v="2"/>
    <x v="0"/>
    <s v="Fuze Tea-KO"/>
    <s v="2073501"/>
    <s v="1.0 PET X12 FT GT APPLE KIWI  NO SUG RU"/>
    <m/>
    <m/>
    <m/>
    <n v="0"/>
    <n v="0"/>
    <n v="0"/>
    <n v="36.916772000000002"/>
    <n v="36.555157999999999"/>
    <n v="27.696822000000001"/>
    <n v="22.970776000000001"/>
    <n v="21.418956000000001"/>
    <n v="30.486249999999998"/>
  </r>
  <r>
    <x v="1"/>
    <x v="2"/>
    <x v="0"/>
    <s v="Fuze Tea-KO"/>
    <s v="2073601"/>
    <s v="1.5 PET X6 FT GT APPLE KIWI  NO SUGAR RU"/>
    <n v="3.1701299999999999"/>
    <m/>
    <n v="11.095454999999999"/>
    <n v="4.6377189999999997"/>
    <n v="3.7501389999999999"/>
    <n v="24.293942000000001"/>
    <n v="52.447099000000001"/>
    <n v="52.658315000000002"/>
    <n v="41.639234999999999"/>
    <n v="21.041564000000001"/>
    <n v="23.117086"/>
    <n v="32.172899999999998"/>
  </r>
  <r>
    <x v="1"/>
    <x v="2"/>
    <x v="0"/>
    <s v="Glaceau Smartwater"/>
    <s v="1814703"/>
    <s v="1.1 PET X6 GLACEAU SMARTWATER RU"/>
    <m/>
    <n v="24.410001000000001"/>
    <n v="27.897144000000001"/>
    <n v="0"/>
    <n v="0"/>
    <n v="0"/>
    <n v="0"/>
    <n v="0"/>
    <n v="0"/>
    <n v="0"/>
    <n v="0"/>
    <n v="0"/>
  </r>
  <r>
    <x v="1"/>
    <x v="2"/>
    <x v="0"/>
    <s v="Monster-KO"/>
    <s v="2061602"/>
    <s v="449 CAN X12 BLACK MONS ENERGY THE DCR RU"/>
    <n v="17.080667999999999"/>
    <n v="15.182816000000001"/>
    <n v="32.263483999999998"/>
    <n v="27.248456999999998"/>
    <n v="30.543900000000001"/>
    <n v="63.981738999999997"/>
    <n v="106.931585"/>
    <n v="115.06004900000001"/>
    <n v="142.42184399999999"/>
    <n v="104.476831"/>
    <n v="83.649069999999995"/>
    <n v="120.50753899999999"/>
  </r>
  <r>
    <x v="1"/>
    <x v="2"/>
    <x v="0"/>
    <s v="Monster-KO"/>
    <s v="2061702"/>
    <s v="449 CAN X12 BLACK MONSTER ENERGY RU"/>
    <n v="75.914079999999998"/>
    <n v="78.760857999999999"/>
    <n v="96.790452000000002"/>
    <n v="75.655489000000003"/>
    <n v="128.95022"/>
    <n v="136.56284600000001"/>
    <n v="224.78609599999999"/>
    <n v="283.67891800000001"/>
    <n v="281.52976799999999"/>
    <n v="162.86104599999999"/>
    <n v="155.79653400000001"/>
    <n v="209.23514399999999"/>
  </r>
  <r>
    <x v="1"/>
    <x v="2"/>
    <x v="0"/>
    <s v="Monster-KO"/>
    <s v="2061902"/>
    <s v="449 CAN X12 BLACK MONSTER ULTRA RU"/>
    <n v="26.569928000000001"/>
    <n v="22.774224"/>
    <n v="51.242004000000001"/>
    <n v="31.110928999999999"/>
    <n v="49.347541"/>
    <n v="89.042850000000001"/>
    <n v="99.139324000000002"/>
    <n v="117.724045"/>
    <n v="147.124506"/>
    <n v="113.211444"/>
    <n v="102.04016900000001"/>
    <n v="142.48948100000001"/>
  </r>
  <r>
    <x v="1"/>
    <x v="2"/>
    <x v="0"/>
    <s v="Monster-KO"/>
    <s v="2062801"/>
    <s v="449 CAN X12 BLACK MONSTER MANGO LOCO RU"/>
    <m/>
    <m/>
    <m/>
    <n v="0"/>
    <n v="0"/>
    <n v="0"/>
    <n v="0"/>
    <n v="0"/>
    <n v="0"/>
    <n v="177.652998"/>
    <n v="169.195853"/>
    <n v="214.74538999999999"/>
  </r>
  <r>
    <x v="1"/>
    <x v="2"/>
    <x v="0"/>
    <s v="Monster-KO"/>
    <s v="2062802"/>
    <s v="449 CAN X12 BLACK MNSTR MANG LOCO (C) RU"/>
    <n v="47.446300000000001"/>
    <n v="49.344152000000001"/>
    <n v="63.578042000000003"/>
    <n v="17.169692000000001"/>
    <n v="81.776912999999993"/>
    <n v="129.529101"/>
    <n v="157.51132999999999"/>
    <n v="188.425084"/>
    <n v="204.73500000000001"/>
    <n v="0"/>
    <n v="0"/>
    <n v="0"/>
  </r>
  <r>
    <x v="1"/>
    <x v="2"/>
    <x v="0"/>
    <s v="Monster-KO"/>
    <s v="2190701"/>
    <s v="449 CAN X12 BLACK MONSTER SUNRISE RU"/>
    <m/>
    <m/>
    <m/>
    <n v="0"/>
    <n v="0"/>
    <n v="0"/>
    <m/>
    <n v="0"/>
    <n v="10.917272000000001"/>
    <n v="35.223948999999998"/>
    <n v="21.214829999999999"/>
    <n v="23.011134999999999"/>
  </r>
  <r>
    <x v="1"/>
    <x v="2"/>
    <x v="0"/>
    <s v="Moya Semya"/>
    <s v="1840402"/>
    <s v="950 BRK X8 MOYA SEMYA CITRUS MIX RU"/>
    <n v="5.3539960000000004"/>
    <n v="17.400486999999998"/>
    <n v="13.38499"/>
    <n v="1.3384990000000001"/>
    <m/>
    <m/>
    <n v="0"/>
    <n v="0"/>
    <n v="0"/>
    <n v="0"/>
    <n v="0"/>
    <n v="0"/>
  </r>
  <r>
    <x v="1"/>
    <x v="2"/>
    <x v="0"/>
    <s v="Moya Semya"/>
    <s v="1840501"/>
    <s v="175 BRK X24 MOYA SEMYA MULTIFR NECT RU"/>
    <n v="3.6984849999999998"/>
    <n v="2.9587880000000002"/>
    <n v="27.368789"/>
    <n v="7.8047380000000004"/>
    <n v="16.342879"/>
    <n v="8.4735840000000007"/>
    <n v="3.189988"/>
    <n v="1.629988"/>
    <n v="2.7699850000000001"/>
    <n v="3.8099880000000002"/>
    <n v="5.5299880000000003"/>
    <n v="5.7299850000000001"/>
  </r>
  <r>
    <x v="1"/>
    <x v="2"/>
    <x v="0"/>
    <s v="Moya Semya"/>
    <s v="1840601"/>
    <s v="175 BRK X24 MOYA SEM BER FRU MIX NECT RU"/>
    <n v="4.4381820000000003"/>
    <n v="2.9587880000000002"/>
    <n v="11.835152000000001"/>
    <n v="0.73969700000000005"/>
    <m/>
    <m/>
    <m/>
    <m/>
    <m/>
    <n v="0"/>
    <n v="0"/>
    <n v="0"/>
  </r>
  <r>
    <x v="1"/>
    <x v="2"/>
    <x v="0"/>
    <s v="Moya Semya"/>
    <s v="1849301"/>
    <s v="1.93 BRK X6 MOYA SEMYA MULTIFR NECT RU"/>
    <n v="26.512862999999999"/>
    <n v="20.39451"/>
    <n v="30.591764999999999"/>
    <n v="20.809078"/>
    <n v="25.824576"/>
    <n v="20.507401999999999"/>
    <n v="6.6999959999999996"/>
    <n v="5.1899860000000002"/>
    <n v="2.2299850000000001"/>
    <n v="5.0499799999999997"/>
    <n v="3.9099889999999999"/>
    <n v="4.609985"/>
  </r>
  <r>
    <x v="1"/>
    <x v="2"/>
    <x v="0"/>
    <s v="Moya Semya"/>
    <s v="1849401"/>
    <s v="175 BRK X24 MOYA SEM PINE MNG PFR NEC RU"/>
    <n v="2.2190910000000001"/>
    <m/>
    <m/>
    <n v="0"/>
    <m/>
    <m/>
    <n v="0"/>
    <n v="0"/>
    <n v="0"/>
    <n v="0"/>
    <n v="0"/>
    <n v="0"/>
  </r>
  <r>
    <x v="1"/>
    <x v="2"/>
    <x v="0"/>
    <s v="Moya Semya"/>
    <s v="1849501"/>
    <s v="1.93 BRK X6 MOYA SEM BER FRU MIX NECT RU"/>
    <n v="4.0789020000000002"/>
    <n v="4.0789020000000002"/>
    <n v="6.1183529999999999"/>
    <n v="0"/>
    <m/>
    <m/>
    <n v="0"/>
    <n v="0"/>
    <n v="0"/>
    <n v="0"/>
    <n v="0"/>
    <n v="0"/>
  </r>
  <r>
    <x v="1"/>
    <x v="2"/>
    <x v="0"/>
    <s v="Moya Semya"/>
    <s v="1850101"/>
    <s v="1.93 BRK X6 MOYA SEM APP PEA APR NEC RU"/>
    <n v="4.0789020000000002"/>
    <n v="6.1183529999999999"/>
    <n v="8.1578040000000005"/>
    <n v="4.7574649999999998"/>
    <n v="7.3446400000000001"/>
    <n v="11.225149"/>
    <n v="3.6699980000000001"/>
    <n v="2.9599920000000002"/>
    <n v="1.1899850000000001"/>
    <n v="2.7799879999999999"/>
    <n v="2.1199919999999999"/>
    <n v="2.4999850000000001"/>
  </r>
  <r>
    <x v="1"/>
    <x v="2"/>
    <x v="0"/>
    <s v="Moya Semya"/>
    <s v="1850901"/>
    <s v="1.93 BRK X6 MOYA SEM AP ARON CHE NEC RU"/>
    <n v="18.355059000000001"/>
    <n v="10.197255"/>
    <n v="22.433961"/>
    <n v="18.094079000000001"/>
    <n v="16.320582000000002"/>
    <n v="19.318549000000001"/>
    <n v="7.7799880000000003"/>
    <n v="6.3499840000000001"/>
    <n v="2.4899749999999998"/>
    <n v="5.8199800000000002"/>
    <n v="4.4399800000000003"/>
    <n v="5.2199850000000003"/>
  </r>
  <r>
    <x v="1"/>
    <x v="2"/>
    <x v="0"/>
    <s v="Moya Semya"/>
    <s v="1851601"/>
    <s v="1.93 BRK X6 MOYA SEMYA TOMATO NECT RU"/>
    <n v="14.276157"/>
    <n v="8.1578040000000005"/>
    <n v="20.39451"/>
    <n v="14.308187"/>
    <n v="12.978947"/>
    <n v="12.839949000000001"/>
    <n v="5.3999839999999999"/>
    <n v="4.2399839999999998"/>
    <n v="2.169975"/>
    <n v="0"/>
    <n v="0"/>
    <n v="0"/>
  </r>
  <r>
    <x v="1"/>
    <x v="2"/>
    <x v="0"/>
    <s v="Moya Semya"/>
    <s v="1851701"/>
    <s v="1.93 BRK X6 MOYA SEMYA APP NECT MIX RU"/>
    <n v="32.631216000000002"/>
    <n v="18.355059000000001"/>
    <n v="18.355059000000001"/>
    <n v="10.877521"/>
    <n v="25.948499999999999"/>
    <n v="22.851330000000001"/>
    <n v="10.669994000000001"/>
    <n v="8.2899899999999995"/>
    <n v="4.0299849999999999"/>
    <n v="9.3599920000000001"/>
    <n v="7.1299840000000003"/>
    <n v="8.3900050000000004"/>
  </r>
  <r>
    <x v="1"/>
    <x v="2"/>
    <x v="0"/>
    <s v="Moya Semya"/>
    <s v="1852401"/>
    <s v="175 BRK X24 MOYA SEMYA APPLE NECT MIX RU"/>
    <n v="5.9175760000000004"/>
    <n v="2.9587880000000002"/>
    <n v="7.3969699999999996"/>
    <n v="7.8020659999999999"/>
    <n v="7.5889300000000004"/>
    <n v="7.8689410000000004"/>
    <n v="5.56"/>
    <n v="2.91"/>
    <n v="5.7199949999999999"/>
    <n v="7.8799960000000002"/>
    <n v="11.439992"/>
    <n v="11.859995"/>
  </r>
  <r>
    <x v="1"/>
    <x v="2"/>
    <x v="0"/>
    <s v="Moya Semya"/>
    <s v="1875001"/>
    <s v="950 BRK X8 MOYA SEM PINE MNG PFR RU"/>
    <n v="20.077484999999999"/>
    <n v="17.400486999999998"/>
    <n v="20.077484999999999"/>
    <n v="4.0154969999999999"/>
    <m/>
    <m/>
    <n v="0"/>
    <n v="0"/>
    <n v="0"/>
    <n v="0"/>
    <n v="0"/>
    <n v="0"/>
  </r>
  <r>
    <x v="1"/>
    <x v="2"/>
    <x v="0"/>
    <s v="Moya Semya"/>
    <s v="1875101"/>
    <s v="950 BRK X8 MOYA SEM BER FRU MIX RU"/>
    <n v="16.061987999999999"/>
    <n v="8.0309939999999997"/>
    <n v="4.0154969999999999"/>
    <n v="0"/>
    <m/>
    <m/>
    <n v="0"/>
    <n v="0"/>
    <n v="0"/>
    <n v="0"/>
    <n v="0"/>
    <n v="0"/>
  </r>
  <r>
    <x v="1"/>
    <x v="2"/>
    <x v="0"/>
    <s v="Moya Semya"/>
    <s v="1875201"/>
    <s v="950 BRK X8 MOYA SEMYA MULTIFR RU"/>
    <n v="32.123975999999999"/>
    <n v="25.431481000000002"/>
    <n v="37.477972000000001"/>
    <n v="20.601747"/>
    <n v="37.691538000000001"/>
    <n v="35.810943000000002"/>
    <n v="26.899985999999998"/>
    <n v="16.669988"/>
    <n v="18.689979999999998"/>
    <n v="15.869987999999999"/>
    <n v="13.739992000000001"/>
    <n v="23.079989999999999"/>
  </r>
  <r>
    <x v="1"/>
    <x v="2"/>
    <x v="0"/>
    <s v="Moya Semya"/>
    <s v="1875301"/>
    <s v="950 BRK X8 MOYA SEMYA TOMATO RU"/>
    <n v="20.077484999999999"/>
    <n v="21.415984000000002"/>
    <n v="42.831968000000003"/>
    <n v="30.290434999999999"/>
    <n v="33.897243000000003"/>
    <n v="44.836461999999997"/>
    <n v="28.619987999999999"/>
    <n v="18.559984"/>
    <n v="27.149989999999999"/>
    <n v="23.039988000000001"/>
    <n v="19.949992000000002"/>
    <n v="33.539985000000001"/>
  </r>
  <r>
    <x v="1"/>
    <x v="2"/>
    <x v="0"/>
    <s v="Moya Semya"/>
    <s v="1875401"/>
    <s v="950 BRK X8 MOYA SEM APPLE ARON CHER RU"/>
    <n v="6.6924950000000001"/>
    <n v="20.077484999999999"/>
    <n v="21.415984000000002"/>
    <n v="22.275524000000001"/>
    <n v="19.681471999999999"/>
    <n v="40.375664999999998"/>
    <n v="30.979984000000002"/>
    <n v="19.439988"/>
    <n v="31.659990000000001"/>
    <n v="26.909987999999998"/>
    <n v="23.299983999999998"/>
    <n v="39.229984999999999"/>
  </r>
  <r>
    <x v="1"/>
    <x v="2"/>
    <x v="0"/>
    <s v="Moya Semya"/>
    <s v="1875601"/>
    <s v="950 BRK X8 MOYA SEM APPL PEACH APRIC RU"/>
    <n v="9.3694930000000003"/>
    <n v="16.061987999999999"/>
    <n v="16.061987999999999"/>
    <n v="9.8186599999999995"/>
    <n v="17.712070000000001"/>
    <n v="22.041895"/>
    <n v="19.249991999999999"/>
    <n v="11.569993999999999"/>
    <n v="12.879985"/>
    <n v="10.949987999999999"/>
    <n v="9.4799919999999993"/>
    <n v="15.919985"/>
  </r>
  <r>
    <x v="1"/>
    <x v="2"/>
    <x v="0"/>
    <s v="Moya Semya"/>
    <s v="1875701"/>
    <s v="950 BRK X8 MOYA SEMYA APPLE MIX RU"/>
    <n v="33.462474999999998"/>
    <n v="45.508966000000001"/>
    <n v="40.154969999999999"/>
    <n v="32.276494999999997"/>
    <n v="47.200969999999998"/>
    <n v="49.366627999999999"/>
    <n v="42.369993999999998"/>
    <n v="24.159991999999999"/>
    <n v="34.28998"/>
    <n v="29.069991999999999"/>
    <n v="25.169988"/>
    <n v="42.359990000000003"/>
  </r>
  <r>
    <x v="1"/>
    <x v="2"/>
    <x v="0"/>
    <s v="Moya Semya"/>
    <s v="1890203"/>
    <s v="950 BRK X8 MOYA SEMYA ORANGE NEW RU"/>
    <m/>
    <m/>
    <m/>
    <n v="2.6721919999999999"/>
    <n v="0"/>
    <n v="0"/>
    <n v="24.379995999999998"/>
    <n v="14.099992"/>
    <n v="6.7899900000000004"/>
    <n v="7.599996"/>
    <n v="10.179995999999999"/>
    <n v="11.289994999999999"/>
  </r>
  <r>
    <x v="1"/>
    <x v="2"/>
    <x v="0"/>
    <s v="Moya Semya"/>
    <s v="2072001"/>
    <s v="175 BRK X24 MOYA SEM APP ARO CHER NEC RU"/>
    <n v="0.73969700000000005"/>
    <n v="0.73969700000000005"/>
    <n v="1.4793940000000001"/>
    <n v="0.87710600000000005"/>
    <n v="1.2015979999999999"/>
    <n v="1.4885489999999999"/>
    <n v="1.0799920000000001"/>
    <n v="0.63999600000000001"/>
    <n v="0.37998999999999999"/>
    <n v="0.63999200000000001"/>
    <n v="0.81998800000000005"/>
    <n v="0.74999000000000005"/>
  </r>
  <r>
    <x v="1"/>
    <x v="2"/>
    <x v="0"/>
    <s v="Moya Semya"/>
    <s v="2072901"/>
    <s v="950 BRK X8 MOYA SEMYA APPLE POM NECT RU"/>
    <n v="8.0309939999999997"/>
    <n v="14.723489000000001"/>
    <n v="22.754483"/>
    <n v="12.744799"/>
    <n v="18.673572"/>
    <n v="21.587275000000002"/>
    <n v="18.129992000000001"/>
    <n v="11.129988000000001"/>
    <n v="36.829990000000002"/>
    <n v="33.419987999999996"/>
    <n v="28.449988000000001"/>
    <n v="30.809989999999999"/>
  </r>
  <r>
    <x v="1"/>
    <x v="2"/>
    <x v="0"/>
    <s v="Moya Semya"/>
    <s v="2073001"/>
    <s v="1.93 BRK X6 MOYA SEM PINE MNG PFR NEC RU"/>
    <n v="2.0394510000000001"/>
    <n v="4.0789020000000002"/>
    <n v="2.0394510000000001"/>
    <n v="0"/>
    <m/>
    <m/>
    <n v="0"/>
    <n v="0"/>
    <n v="0"/>
    <n v="0"/>
    <n v="0"/>
    <n v="0"/>
  </r>
  <r>
    <x v="1"/>
    <x v="2"/>
    <x v="0"/>
    <s v="Moya Semya"/>
    <s v="2109601"/>
    <s v="1.45 BRK X8 MOYA SEMYA ORANGE RU"/>
    <m/>
    <m/>
    <m/>
    <n v="73.547027999999997"/>
    <m/>
    <m/>
    <m/>
    <m/>
    <m/>
    <m/>
    <m/>
    <m/>
  </r>
  <r>
    <x v="1"/>
    <x v="2"/>
    <x v="0"/>
    <s v="Moya Semya"/>
    <s v="2109901"/>
    <s v="1.45 BRK X8 MOYA SEMYA APPLE RU"/>
    <m/>
    <m/>
    <n v="361.60622100000001"/>
    <n v="116.449461"/>
    <n v="0"/>
    <n v="0"/>
    <m/>
    <m/>
    <m/>
    <m/>
    <m/>
    <m/>
  </r>
  <r>
    <x v="1"/>
    <x v="2"/>
    <x v="0"/>
    <s v="Moya Semya"/>
    <s v="2113001"/>
    <s v="1.45 BRK X8 MOYA SEMYA MULTIFRUIT RU"/>
    <m/>
    <m/>
    <m/>
    <n v="73.547027999999997"/>
    <m/>
    <m/>
    <m/>
    <m/>
    <m/>
    <m/>
    <m/>
    <m/>
  </r>
  <r>
    <x v="1"/>
    <x v="2"/>
    <x v="0"/>
    <s v="Moya Semya"/>
    <s v="2113301"/>
    <s v="1.45 BRK X8 MOYA SEMYA APP AR CHERRY RU"/>
    <m/>
    <m/>
    <m/>
    <n v="75.590001000000001"/>
    <m/>
    <m/>
    <m/>
    <m/>
    <m/>
    <m/>
    <m/>
    <m/>
  </r>
  <r>
    <x v="1"/>
    <x v="2"/>
    <x v="0"/>
    <s v="Moya Semya"/>
    <s v="2115701"/>
    <s v="1.45 BRK X8 MOYA SEMYA PEACH APRICOT RU"/>
    <m/>
    <m/>
    <m/>
    <n v="36.773513999999999"/>
    <m/>
    <m/>
    <m/>
    <m/>
    <m/>
    <m/>
    <m/>
    <m/>
  </r>
  <r>
    <x v="1"/>
    <x v="2"/>
    <x v="0"/>
    <s v="Moya Semya"/>
    <s v="2215001"/>
    <s v="175 BRK X24 MOYA SEMYA EXOTIC NEW RU"/>
    <m/>
    <m/>
    <m/>
    <n v="1.475814"/>
    <n v="0"/>
    <n v="0"/>
    <n v="4.8399960000000002"/>
    <n v="2.829996"/>
    <n v="0.79999500000000001"/>
    <n v="0.55999600000000005"/>
    <n v="2.3099919999999998"/>
    <n v="0.93998999999999999"/>
  </r>
  <r>
    <x v="1"/>
    <x v="2"/>
    <x v="0"/>
    <s v="Moya Semya"/>
    <s v="2215101"/>
    <s v="175 BRK X24 MOYA SEMYA BERRY NEW RU"/>
    <m/>
    <m/>
    <m/>
    <n v="0"/>
    <n v="0"/>
    <n v="0"/>
    <n v="4.9499919999999999"/>
    <n v="3.8099919999999998"/>
    <n v="2.799995"/>
    <n v="1.789992"/>
    <n v="3.469992"/>
    <n v="4.51999"/>
  </r>
  <r>
    <x v="1"/>
    <x v="2"/>
    <x v="0"/>
    <s v="Moya Semya"/>
    <s v="2215201"/>
    <s v="1.93 BRK X6 MOYA SEMYA BERRY NEW RU"/>
    <m/>
    <m/>
    <m/>
    <n v="0"/>
    <n v="0"/>
    <n v="0"/>
    <n v="11.05"/>
    <n v="7.7999919999999996"/>
    <n v="6.3699899999999996"/>
    <n v="2.8199879999999999"/>
    <n v="4.2899900000000004"/>
    <n v="4.9199900000000003"/>
  </r>
  <r>
    <x v="1"/>
    <x v="2"/>
    <x v="0"/>
    <s v="Moya Semya"/>
    <s v="2215301"/>
    <s v="1.93 BRK X6 MOYA SEMYA EXOTIC NEW RU"/>
    <m/>
    <m/>
    <n v="2.0394510000000001"/>
    <n v="5.1509450000000001"/>
    <n v="0"/>
    <n v="0"/>
    <n v="17.719995999999998"/>
    <n v="10.069990000000001"/>
    <n v="6.6599899999999996"/>
    <n v="5.8999920000000001"/>
    <n v="9.5399960000000004"/>
    <n v="8.9799849999999992"/>
  </r>
  <r>
    <x v="1"/>
    <x v="2"/>
    <x v="0"/>
    <s v="Moya Semya"/>
    <s v="2215401"/>
    <s v="950 BRK X8 MOYA SEMYA EXOTIC NEW RU"/>
    <m/>
    <m/>
    <m/>
    <n v="2.080651"/>
    <n v="0"/>
    <n v="0"/>
    <n v="27.519991999999998"/>
    <n v="15.639996"/>
    <n v="10.32999"/>
    <n v="9.1699920000000006"/>
    <n v="14.809994"/>
    <n v="13.93999"/>
  </r>
  <r>
    <x v="1"/>
    <x v="2"/>
    <x v="0"/>
    <s v="Moya Semya"/>
    <s v="2215501"/>
    <s v="950 BRK X8 MOYA SEMYA BERRY NEW RU"/>
    <m/>
    <m/>
    <m/>
    <n v="4.5284700000000004"/>
    <n v="0"/>
    <n v="0"/>
    <n v="30.459996"/>
    <n v="19.139991999999999"/>
    <n v="5.3899850000000002"/>
    <n v="6.1399920000000003"/>
    <n v="3.9199920000000001"/>
    <n v="3.8799899999999998"/>
  </r>
  <r>
    <x v="1"/>
    <x v="2"/>
    <x v="0"/>
    <s v="Powerade"/>
    <s v="862204"/>
    <s v="500 PET X12 POWERADE ICE STORM RU"/>
    <n v="11.623810000000001"/>
    <n v="8.4536800000000003"/>
    <n v="12.68052"/>
    <n v="11.230570999999999"/>
    <n v="17.670659000000001"/>
    <n v="11.780689000000001"/>
    <n v="19.566144000000001"/>
    <n v="20.628489999999999"/>
    <n v="16.406217000000002"/>
    <n v="17.632034000000001"/>
    <n v="16.141862"/>
    <n v="19.384259"/>
  </r>
  <r>
    <x v="1"/>
    <x v="2"/>
    <x v="0"/>
    <s v="Rich"/>
    <s v="1225204"/>
    <s v="1.0 BRK X12 RICH POMEGRANATE RU"/>
    <n v="2.1134200000000001"/>
    <n v="0"/>
    <n v="0"/>
    <n v="0"/>
    <n v="1.1893879999999999"/>
    <n v="7.5872979999999997"/>
    <n v="5.7199759999999999"/>
    <n v="5.9199840000000004"/>
    <n v="5.1399699999999999"/>
    <n v="2.5499800000000001"/>
    <n v="2.059984"/>
    <n v="4.0899700000000001"/>
  </r>
  <r>
    <x v="1"/>
    <x v="2"/>
    <x v="0"/>
    <s v="Rich"/>
    <s v="1501301"/>
    <s v="1.0 BRK X12 RICH ORANGE MANGO NECT RU"/>
    <n v="2.1134200000000001"/>
    <m/>
    <m/>
    <n v="0"/>
    <n v="1.18068"/>
    <n v="32.128830000000001"/>
    <n v="17.229996"/>
    <n v="17.839991999999999"/>
    <n v="15.489979999999999"/>
    <n v="10.52999"/>
    <n v="8.5199879999999997"/>
    <n v="16.889984999999999"/>
  </r>
  <r>
    <x v="1"/>
    <x v="2"/>
    <x v="0"/>
    <s v="Rich"/>
    <s v="1655301"/>
    <s v="200 NRG X12 RICH TOMATO JC RU"/>
    <m/>
    <n v="1.268052"/>
    <n v="0.422684"/>
    <n v="0.80071599999999998"/>
    <n v="0.29605700000000001"/>
    <n v="0.37903199999999998"/>
    <n v="0.319992"/>
    <n v="0.23998800000000001"/>
    <n v="0.31998500000000002"/>
    <n v="0.199992"/>
    <n v="0.21999199999999999"/>
    <n v="0.299985"/>
  </r>
  <r>
    <x v="1"/>
    <x v="2"/>
    <x v="0"/>
    <s v="Rich"/>
    <s v="1658101"/>
    <s v="200 NRG X12 RICH ORANGE JC RU"/>
    <m/>
    <n v="0.422684"/>
    <n v="1.268052"/>
    <n v="0.24354000000000001"/>
    <n v="0.29999900000000002"/>
    <n v="0.47757100000000002"/>
    <n v="0.55999600000000005"/>
    <n v="0.40999400000000003"/>
    <n v="0.53998999999999997"/>
    <n v="0.38999600000000001"/>
    <n v="0.39998800000000001"/>
    <n v="0.54999500000000001"/>
  </r>
  <r>
    <x v="1"/>
    <x v="2"/>
    <x v="0"/>
    <s v="Rich"/>
    <s v="1658301"/>
    <s v="200 NRG X12 RICH APPLE JC RU"/>
    <n v="1.690736"/>
    <n v="3.381472"/>
    <n v="1.690736"/>
    <n v="0.84882899999999994"/>
    <n v="1.176579"/>
    <n v="0.64423799999999998"/>
    <n v="0.60999199999999998"/>
    <n v="0.449988"/>
    <n v="0.58998499999999998"/>
    <n v="0.42998799999999998"/>
    <n v="0.43999199999999999"/>
    <n v="0.60999000000000003"/>
  </r>
  <r>
    <x v="1"/>
    <x v="2"/>
    <x v="0"/>
    <s v="Rich"/>
    <s v="1704601"/>
    <s v="200 NRG X12 RICH CHERRY NECT RU"/>
    <m/>
    <n v="0.422684"/>
    <n v="0.84536800000000001"/>
    <n v="0.91759500000000005"/>
    <n v="0.22134000000000001"/>
    <n v="0.35628599999999999"/>
    <n v="0.46999000000000002"/>
    <n v="0.34999000000000002"/>
    <n v="0.45999000000000001"/>
    <n v="0.33999200000000002"/>
    <n v="0.34999000000000002"/>
    <n v="0.48998999999999998"/>
  </r>
  <r>
    <x v="1"/>
    <x v="2"/>
    <x v="0"/>
    <s v="Rich"/>
    <s v="1709801"/>
    <s v="200 NRG X12 RICH PEACH NECT RU"/>
    <m/>
    <n v="0.422684"/>
    <m/>
    <n v="0"/>
    <n v="7.5340000000000004E-2"/>
    <n v="0.33421299999999998"/>
    <n v="0.139988"/>
    <n v="0.10999"/>
    <n v="0.139985"/>
    <n v="0.15998799999999999"/>
    <n v="0.15998799999999999"/>
    <n v="0.239985"/>
  </r>
  <r>
    <x v="1"/>
    <x v="2"/>
    <x v="0"/>
    <s v="Rich"/>
    <s v="1714901"/>
    <s v="200 NRG X12 RICH PINEAPPLE JC RU"/>
    <m/>
    <n v="0.422684"/>
    <m/>
    <n v="0.58088600000000001"/>
    <n v="7.5867000000000004E-2"/>
    <n v="0.21857599999999999"/>
    <n v="0.139988"/>
    <n v="9.9991999999999998E-2"/>
    <n v="0.139985"/>
    <n v="0.119988"/>
    <n v="0.129992"/>
    <n v="0.17998500000000001"/>
  </r>
  <r>
    <x v="1"/>
    <x v="2"/>
    <x v="0"/>
    <s v="Rich"/>
    <s v="1851001"/>
    <s v="300 PET X12 RICH CHERRY NECT RU"/>
    <m/>
    <m/>
    <m/>
    <n v="0"/>
    <n v="0"/>
    <n v="0"/>
    <n v="0.65999200000000002"/>
    <n v="0.38999200000000001"/>
    <n v="0.48998999999999998"/>
    <n v="0.24998999999999999"/>
    <n v="1.3599920000000001"/>
    <n v="2.1999900000000001"/>
  </r>
  <r>
    <x v="1"/>
    <x v="2"/>
    <x v="0"/>
    <s v="Rich"/>
    <s v="1851201"/>
    <s v="300 PET X12 RICH APPLE JC RU"/>
    <m/>
    <m/>
    <m/>
    <n v="0"/>
    <n v="0"/>
    <n v="0"/>
    <n v="0.69999599999999995"/>
    <n v="0.41999199999999998"/>
    <n v="0.52999499999999999"/>
    <n v="0.20999599999999999"/>
    <n v="1.1599919999999999"/>
    <n v="1.8799950000000001"/>
  </r>
  <r>
    <x v="1"/>
    <x v="2"/>
    <x v="0"/>
    <s v="Rich"/>
    <s v="1852201"/>
    <s v="300 PET X12 RICH ORANGE JC RU"/>
    <m/>
    <m/>
    <m/>
    <n v="0"/>
    <n v="0"/>
    <n v="0"/>
    <n v="0.48"/>
    <n v="0.28000000000000003"/>
    <n v="0.349995"/>
    <n v="0.55999200000000005"/>
    <n v="2.7899919999999998"/>
    <n v="4.5299899999999997"/>
  </r>
  <r>
    <x v="1"/>
    <x v="2"/>
    <x v="0"/>
    <s v="Rich"/>
    <s v="1880501"/>
    <s v="300 PET X12 RICH ORANGE MANGO NECT RU"/>
    <m/>
    <m/>
    <m/>
    <n v="0"/>
    <n v="0"/>
    <n v="0"/>
    <n v="0.64998800000000001"/>
    <n v="0.38999200000000001"/>
    <n v="0.48998999999999998"/>
    <n v="0.21998799999999999"/>
    <n v="1.219992"/>
    <n v="1.9699899999999999"/>
  </r>
  <r>
    <x v="1"/>
    <x v="2"/>
    <x v="0"/>
    <s v="Rich"/>
    <s v="2206101"/>
    <s v="330 CAN X12 RICH GRAPLEM RU"/>
    <m/>
    <m/>
    <m/>
    <n v="0"/>
    <n v="0"/>
    <n v="0"/>
    <n v="4.8099959999999999"/>
    <n v="1.8699939999999999"/>
    <n v="2.299995"/>
    <n v="2.369996"/>
    <n v="2.139996"/>
    <n v="2.2699950000000002"/>
  </r>
  <r>
    <x v="1"/>
    <x v="2"/>
    <x v="0"/>
    <s v="Rich"/>
    <s v="2206201"/>
    <s v="330 CAN X12 RICH CHER GR RU"/>
    <m/>
    <m/>
    <m/>
    <n v="0"/>
    <n v="0"/>
    <n v="0"/>
    <n v="3.3599960000000002"/>
    <n v="3.1699959999999998"/>
    <n v="2.9299949999999999"/>
    <n v="2.3799959999999998"/>
    <n v="2.1099960000000002"/>
    <n v="2.509995"/>
  </r>
  <r>
    <x v="1"/>
    <x v="2"/>
    <x v="0"/>
    <s v="Rich"/>
    <s v="735205"/>
    <s v="1.0 BRK X12 RICH ORANGE JC RU"/>
    <n v="2.1134200000000001"/>
    <n v="6.3402599999999998"/>
    <n v="16.907360000000001"/>
    <n v="2.5471330000000001"/>
    <n v="11.75461"/>
    <n v="58.702635000000001"/>
    <n v="59.429997999999998"/>
    <n v="61.539991999999998"/>
    <n v="53.389994999999999"/>
    <n v="84.939995999999994"/>
    <n v="68.769992000000002"/>
    <n v="136.29000500000001"/>
  </r>
  <r>
    <x v="1"/>
    <x v="2"/>
    <x v="0"/>
    <s v="Rich"/>
    <s v="736004"/>
    <s v="1.0 BRK X12 RICH PINEAPPLE JC RU"/>
    <n v="4.2268400000000002"/>
    <n v="6.3402599999999998"/>
    <n v="10.5671"/>
    <n v="0.47135100000000002"/>
    <n v="9.5500579999999999"/>
    <n v="20.841107999999998"/>
    <n v="11.20998"/>
    <n v="11.61998"/>
    <n v="10.089969999999999"/>
    <n v="7.5799799999999999"/>
    <n v="6.1399800000000004"/>
    <n v="12.15997"/>
  </r>
  <r>
    <x v="1"/>
    <x v="2"/>
    <x v="0"/>
    <s v="Rich"/>
    <s v="750005"/>
    <s v="1.0 BRK X12 RICH APPLE JC RU"/>
    <n v="6.3402599999999998"/>
    <n v="10.5671"/>
    <n v="21.1342"/>
    <n v="8.3316909999999993"/>
    <n v="17.699538"/>
    <n v="61.722330999999997"/>
    <n v="50.929991999999999"/>
    <n v="52.749991999999999"/>
    <n v="45.769995000000002"/>
    <n v="63.989987999999997"/>
    <n v="51.809995999999998"/>
    <n v="102.669995"/>
  </r>
  <r>
    <x v="1"/>
    <x v="2"/>
    <x v="0"/>
    <s v="Rich"/>
    <s v="752004"/>
    <s v="1.0 BRK X12 RICH CHERRY NECT RU"/>
    <n v="8.4536800000000003"/>
    <n v="10.5671"/>
    <n v="12.68052"/>
    <n v="3.481681"/>
    <n v="12.851148"/>
    <n v="55.072153999999998"/>
    <n v="42.009993999999999"/>
    <n v="43.509993999999999"/>
    <n v="37.759995000000004"/>
    <n v="43.969991999999998"/>
    <n v="35.599992"/>
    <n v="70.559989999999999"/>
  </r>
  <r>
    <x v="1"/>
    <x v="2"/>
    <x v="0"/>
    <s v="Rich"/>
    <s v="752606"/>
    <s v="1.0 BRK X12 RICH PEACH NECT RU"/>
    <m/>
    <m/>
    <n v="0"/>
    <n v="0"/>
    <n v="0"/>
    <n v="16.004925"/>
    <n v="9.4299979999999994"/>
    <n v="9.7799999999999994"/>
    <n v="8.4999950000000002"/>
    <n v="6.8299919999999998"/>
    <n v="5.5299899999999997"/>
    <n v="10.949994999999999"/>
  </r>
  <r>
    <x v="1"/>
    <x v="2"/>
    <x v="0"/>
    <s v="Rich"/>
    <s v="752905"/>
    <s v="1.0 BRK X12 RICH TOMATO JC RU"/>
    <m/>
    <m/>
    <n v="6.3402599999999998"/>
    <n v="1.760151"/>
    <n v="2.3659159999999999"/>
    <n v="21.651330000000002"/>
    <n v="16.96"/>
    <n v="17.569987999999999"/>
    <n v="15.25999"/>
    <n v="14.859988"/>
    <n v="12.029985999999999"/>
    <n v="23.849985"/>
  </r>
  <r>
    <x v="1"/>
    <x v="2"/>
    <x v="0"/>
    <s v="Rich"/>
    <s v="754405"/>
    <s v="1.0 BRK X12 RICH GRAPEFRUIT JC RU"/>
    <n v="0"/>
    <m/>
    <n v="6.3402599999999998"/>
    <n v="1.3600270000000001"/>
    <n v="2.3754780000000002"/>
    <n v="30.103218999999999"/>
    <n v="16.539975999999999"/>
    <n v="17.099983999999999"/>
    <n v="14.809979999999999"/>
    <n v="9.6699800000000007"/>
    <n v="7.8299779999999997"/>
    <n v="15.509975000000001"/>
  </r>
  <r>
    <x v="1"/>
    <x v="2"/>
    <x v="0"/>
    <s v="Rich"/>
    <s v="979806"/>
    <s v="1.0 BRK X12 RICH MULTIFRUIT VIT A JC RU"/>
    <m/>
    <n v="2.1134200000000001"/>
    <n v="4.2268400000000002"/>
    <n v="0.480101"/>
    <n v="2.37391"/>
    <n v="9.3656500000000005"/>
    <n v="11.739979999999999"/>
    <n v="12.159984"/>
    <n v="10.53997"/>
    <n v="9.5299800000000001"/>
    <n v="7.7099780000000004"/>
    <n v="15.27997"/>
  </r>
  <r>
    <x v="1"/>
    <x v="2"/>
    <x v="0"/>
    <s v="Schweppes-KO"/>
    <s v="1716807"/>
    <s v="330 CAN X12 SCHWEPPES MOJITO RU"/>
    <n v="9.7640060000000002"/>
    <n v="9.7640060000000002"/>
    <n v="4.8820030000000001"/>
    <n v="6.5499590000000003"/>
    <n v="14.424009"/>
    <n v="11.692625"/>
    <n v="27.258617999999998"/>
    <n v="28.513726999999999"/>
    <n v="30.234933999999999"/>
    <n v="29.160478000000001"/>
    <n v="25.331461000000001"/>
    <n v="29.583307000000001"/>
  </r>
  <r>
    <x v="1"/>
    <x v="2"/>
    <x v="0"/>
    <s v="Schweppes-KO"/>
    <s v="1742602"/>
    <s v="330 CAN X12 SCHWEPPES TONIC WATER RU"/>
    <n v="2.0922869999999998"/>
    <n v="4.1845739999999996"/>
    <n v="2.0922869999999998"/>
    <n v="0.51546700000000001"/>
    <n v="5.0481959999999999"/>
    <n v="17.189171000000002"/>
    <n v="16.304711000000001"/>
    <n v="16.566701999999999"/>
    <n v="18.810077"/>
    <n v="27.569588"/>
    <n v="26.428411000000001"/>
    <n v="29.990831"/>
  </r>
  <r>
    <x v="1"/>
    <x v="2"/>
    <x v="0"/>
    <s v="Schweppes-KO"/>
    <s v="1960204"/>
    <s v="330 CAN X12 SCHWEPPES POMEGRANATE RU"/>
    <n v="35.568879000000003"/>
    <n v="29.292017999999999"/>
    <n v="30.686876000000002"/>
    <n v="25.452569"/>
    <n v="54.364497"/>
    <n v="41.780597999999998"/>
    <n v="48.931544000000002"/>
    <n v="48.246035999999997"/>
    <n v="53.652628999999997"/>
    <n v="57.210411000000001"/>
    <n v="50.969850999999998"/>
    <n v="71.381529999999998"/>
  </r>
  <r>
    <x v="1"/>
    <x v="2"/>
    <x v="0"/>
    <s v="Schweppes-KO"/>
    <s v="2018701"/>
    <s v="900 PET X12 SCHWEPPES BITTER LEMON RU"/>
    <n v="104.61429"/>
    <n v="108.418446"/>
    <n v="157.87247400000001"/>
    <n v="109.40080500000001"/>
    <n v="213.52225999999999"/>
    <n v="297.31311299999999"/>
    <n v="283.07418000000001"/>
    <n v="311.679892"/>
    <n v="293.41126400000002"/>
    <n v="228.64164"/>
    <n v="291.04267299999998"/>
    <n v="437.808312"/>
  </r>
  <r>
    <x v="1"/>
    <x v="2"/>
    <x v="0"/>
    <s v="Schweppes-KO"/>
    <s v="2019001"/>
    <s v="900 PET X12 SCHWEPPES MOJITO RU"/>
    <n v="19.020779999999998"/>
    <n v="24.727014"/>
    <n v="41.845716000000003"/>
    <n v="28.500926"/>
    <n v="52.588036000000002"/>
    <n v="95.137595000000005"/>
    <n v="108.50970599999999"/>
    <n v="120.459694"/>
    <n v="101.899658"/>
    <n v="82.146585999999999"/>
    <n v="102.855524"/>
    <n v="135.59738999999999"/>
  </r>
  <r>
    <x v="1"/>
    <x v="2"/>
    <x v="0"/>
    <s v="Schweppes-KO"/>
    <s v="2019101"/>
    <s v="900 PET X12 SCHWEPPES POMEGRANATE RU"/>
    <n v="66.572730000000007"/>
    <n v="53.258184"/>
    <n v="77.985197999999997"/>
    <n v="59.172217000000003"/>
    <n v="112.8563"/>
    <n v="169.28192100000001"/>
    <n v="150.84115199999999"/>
    <n v="158.10944799999999"/>
    <n v="140.19199"/>
    <n v="128.59601599999999"/>
    <n v="165.05933400000001"/>
    <n v="261.05507899999998"/>
  </r>
  <r>
    <x v="1"/>
    <x v="2"/>
    <x v="0"/>
    <s v="Schweppes-KO"/>
    <s v="2019601"/>
    <s v="900 PET X12 SCHWEPPES TONIC WATER RU"/>
    <n v="28.531169999999999"/>
    <n v="17.118701999999999"/>
    <n v="26.629092"/>
    <n v="26.39555"/>
    <n v="44.733958000000001"/>
    <n v="245.96729999999999"/>
    <n v="331.74988400000001"/>
    <n v="358.18507599999998"/>
    <n v="323.98323699999997"/>
    <n v="315.12149199999999"/>
    <n v="434.74113999999997"/>
    <n v="557.01496199999997"/>
  </r>
  <r>
    <x v="1"/>
    <x v="2"/>
    <x v="0"/>
    <s v="Schweppes-KO"/>
    <s v="2078201"/>
    <s v="330 CAN X12 SCHWEPPES SPRITZ ORIGINAL RU"/>
    <m/>
    <m/>
    <n v="9.0665770000000006"/>
    <n v="3.0192450000000002"/>
    <n v="5.7916379999999998"/>
    <n v="9.5113149999999997"/>
    <n v="15.351603000000001"/>
    <n v="12.484616000000001"/>
    <n v="14.628322000000001"/>
    <n v="13.542979000000001"/>
    <n v="10.871790000000001"/>
    <n v="6.2267210000000004"/>
  </r>
  <r>
    <x v="1"/>
    <x v="2"/>
    <x v="0"/>
    <s v="Schweppes-KO"/>
    <s v="2078301"/>
    <s v="900 PET X12 SCHWEPPES SPRITZ ORIGINAL RU"/>
    <n v="7.6083119999999997"/>
    <n v="5.7062340000000003"/>
    <n v="55.160262000000003"/>
    <n v="22.479607000000001"/>
    <n v="34.130401999999997"/>
    <n v="63.348956000000001"/>
    <n v="59.956527999999999"/>
    <n v="62.067715999999997"/>
    <n v="75.896859000000006"/>
    <n v="164.81669199999999"/>
    <n v="137.00894"/>
    <n v="97.611268999999993"/>
  </r>
  <r>
    <x v="1"/>
    <x v="2"/>
    <x v="0"/>
    <s v="Schweppes-KO"/>
    <s v="305802"/>
    <s v="250 NRG X12 SCHWEPPES TONIC RU"/>
    <n v="0.52835500000000002"/>
    <n v="3.1701299999999999"/>
    <n v="0.52835500000000002"/>
    <n v="0.13109199999999999"/>
    <n v="1.750502"/>
    <n v="0.830345"/>
    <n v="1.706078"/>
    <n v="1.489606"/>
    <n v="1.957822"/>
    <n v="1.195756"/>
    <n v="1.426642"/>
    <n v="2.8151730000000001"/>
  </r>
  <r>
    <x v="1"/>
    <x v="2"/>
    <x v="0"/>
    <s v="Schweppes-KO"/>
    <s v="352403"/>
    <s v="250 NRG X12 SCHWEPPES BITTER LEMON RU"/>
    <n v="1.05671"/>
    <m/>
    <m/>
    <n v="0"/>
    <n v="0.43866899999999998"/>
    <n v="0.38679999999999998"/>
    <n v="0.69975399999999999"/>
    <n v="0.57833199999999996"/>
    <n v="0.45231900000000003"/>
    <n v="0.34434199999999998"/>
    <n v="0.42030699999999999"/>
    <n v="0.99540899999999999"/>
  </r>
  <r>
    <x v="1"/>
    <x v="2"/>
    <x v="0"/>
    <s v="Schweppes-KO"/>
    <s v="780013"/>
    <s v="330 CAN X12 SCHWEPPES BITTER LEMON RU"/>
    <n v="18.133154000000001"/>
    <n v="15.343438000000001"/>
    <n v="9.0665770000000006"/>
    <n v="9.8705239999999996"/>
    <n v="25.203025"/>
    <n v="30.750537000000001"/>
    <n v="51.309485000000002"/>
    <n v="53.176138000000002"/>
    <n v="62.710042000000001"/>
    <n v="58.944530999999998"/>
    <n v="52.092829999999999"/>
    <n v="69.436612999999994"/>
  </r>
  <r>
    <x v="1"/>
    <x v="2"/>
    <x v="0"/>
    <s v="Sprite"/>
    <s v="1324603"/>
    <s v="1.5 PET X9 SPRITE RU"/>
    <n v="49.929558"/>
    <n v="35.663969999999999"/>
    <n v="116.502302"/>
    <n v="54.096654000000001"/>
    <n v="101.651892"/>
    <n v="82.455841000000007"/>
    <n v="105.04103600000001"/>
    <n v="66.990846000000005"/>
    <n v="70.295379999999994"/>
    <n v="75.320993999999999"/>
    <n v="71.189608000000007"/>
    <n v="80.259884999999997"/>
  </r>
  <r>
    <x v="1"/>
    <x v="2"/>
    <x v="0"/>
    <s v="Sprite"/>
    <s v="175929"/>
    <s v="2.0 PET X6 SPRITE RU"/>
    <n v="150.05282"/>
    <n v="158.50649999999999"/>
    <n v="281.08485999999999"/>
    <n v="174.88457399999999"/>
    <n v="265.27444000000003"/>
    <n v="135.43170000000001"/>
    <n v="167.10135500000001"/>
    <n v="197.48244600000001"/>
    <n v="179.12035"/>
    <n v="107.384698"/>
    <n v="131.27158399999999"/>
    <n v="209.29372900000001"/>
  </r>
  <r>
    <x v="1"/>
    <x v="2"/>
    <x v="0"/>
    <s v="Sprite"/>
    <s v="1803201"/>
    <s v="330 NRG X12 SPRITE RU"/>
    <n v="0.69742899999999997"/>
    <m/>
    <n v="2.7897159999999999"/>
    <n v="1.982175"/>
    <n v="2.361113"/>
    <n v="2.1350690000000001"/>
    <n v="1.2030689999999999"/>
    <n v="1.125713"/>
    <n v="1.1681010000000001"/>
    <n v="0.68131799999999998"/>
    <n v="0.64907599999999999"/>
    <n v="1.136088"/>
  </r>
  <r>
    <x v="1"/>
    <x v="2"/>
    <x v="0"/>
    <s v="Sprite"/>
    <s v="1877201"/>
    <s v="900 PET X12 SPRITE LEMON LIME RU"/>
    <n v="157.87247400000001"/>
    <n v="135.047538"/>
    <n v="285.31169999999997"/>
    <n v="181.17359500000001"/>
    <n v="258.14823999999999"/>
    <n v="184.687726"/>
    <n v="274.32728800000001"/>
    <n v="263.76445799999999"/>
    <n v="235.520115"/>
    <n v="175.480954"/>
    <n v="142.775722"/>
    <n v="203.278919"/>
  </r>
  <r>
    <x v="1"/>
    <x v="2"/>
    <x v="0"/>
    <s v="Sprite"/>
    <s v="321702"/>
    <s v="330 CAN X12 SPRITE RU"/>
    <n v="62.768610000000002"/>
    <n v="58.584035999999998"/>
    <n v="112.983498"/>
    <n v="107.275965"/>
    <n v="166.01098099999999"/>
    <n v="72.851355999999996"/>
    <n v="128.15406999999999"/>
    <n v="130.99768599999999"/>
    <n v="118.303769"/>
    <n v="50.213258000000003"/>
    <n v="43.918891000000002"/>
    <n v="61.082363999999998"/>
  </r>
  <r>
    <x v="1"/>
    <x v="2"/>
    <x v="0"/>
    <s v="Sprite"/>
    <s v="85821"/>
    <s v="500 PET X24 SPRITE RU"/>
    <n v="35.928139999999999"/>
    <n v="52.835500000000003"/>
    <n v="88.763639999999995"/>
    <n v="97.799642000000006"/>
    <n v="132.11287899999999"/>
    <n v="95.203299999999999"/>
    <n v="173.04609199999999"/>
    <n v="175.82692599999999"/>
    <n v="158.16600500000001"/>
    <n v="106.226984"/>
    <n v="89.725077999999996"/>
    <n v="119.624272"/>
  </r>
  <r>
    <x v="1"/>
    <x v="2"/>
    <x v="0"/>
    <s v="Sprite Zero/diet Sprite/Sprite light"/>
    <s v="2077301"/>
    <s v="500 PET X24 SPRITE LEMON MINT ZERO RU"/>
    <m/>
    <m/>
    <m/>
    <n v="0"/>
    <n v="0"/>
    <n v="0"/>
    <n v="38.426672000000003"/>
    <n v="37.289611999999998"/>
    <n v="33.591704"/>
    <n v="14.486786"/>
    <n v="13.746274"/>
    <n v="19.611066999999998"/>
  </r>
  <r>
    <x v="1"/>
    <x v="2"/>
    <x v="0"/>
    <s v="Sprite Zero/diet Sprite/Sprite light"/>
    <s v="2077401"/>
    <s v="900 PET X12 SPRITE LEMON MINT ZERO RU"/>
    <n v="7.6083119999999997"/>
    <m/>
    <n v="3.8041559999999999"/>
    <n v="1.1185350000000001"/>
    <n v="8.0101630000000004"/>
    <n v="14.024226000000001"/>
    <n v="59.027983999999996"/>
    <n v="54.108975999999998"/>
    <n v="48.304715000000002"/>
    <n v="35.32179"/>
    <n v="31.885966"/>
    <n v="48.077669999999998"/>
  </r>
  <r>
    <x v="1"/>
    <x v="2"/>
    <x v="5"/>
    <s v="AdeZ"/>
    <s v="1809710"/>
    <s v="800 PET X12 ADEZ AMAZING ALMOND CYGRRU"/>
    <m/>
    <m/>
    <m/>
    <n v="3.7318999999999998E-2"/>
    <n v="0"/>
    <n v="0"/>
    <n v="0"/>
    <n v="0"/>
    <n v="0"/>
    <n v="0"/>
    <n v="0"/>
    <n v="0"/>
  </r>
  <r>
    <x v="1"/>
    <x v="2"/>
    <x v="5"/>
    <s v="AdeZ"/>
    <s v="1809720"/>
    <s v="800 PET X12 ADEZ AMAZING ALMOND GRHURU"/>
    <m/>
    <m/>
    <m/>
    <n v="0"/>
    <n v="0"/>
    <n v="0"/>
    <n v="1.9824000000000001E-2"/>
    <n v="1.9899E-2"/>
    <n v="1.9834000000000001E-2"/>
    <n v="0"/>
    <n v="0"/>
    <n v="0"/>
  </r>
  <r>
    <x v="1"/>
    <x v="2"/>
    <x v="5"/>
    <s v="Bonaqua/Qa"/>
    <s v="119203"/>
    <s v="1.5 PET X9 BONAQUA CARB RU"/>
    <n v="7.1327939999999996"/>
    <n v="16.643186"/>
    <n v="30.908774000000001"/>
    <n v="22.215142"/>
    <n v="31.060233"/>
    <n v="43.298945000000003"/>
    <n v="35.415739000000002"/>
    <n v="31.781051999999999"/>
    <n v="19.138210000000001"/>
    <n v="18.760535999999998"/>
    <n v="22.357084"/>
    <n v="44.18282"/>
  </r>
  <r>
    <x v="1"/>
    <x v="2"/>
    <x v="5"/>
    <s v="Bonaqua/Qa"/>
    <s v="1342302"/>
    <s v="1.5 PET X9 BONAQUA STILL RU"/>
    <n v="9.5103919999999995"/>
    <n v="9.5103919999999995"/>
    <n v="14.265587999999999"/>
    <n v="15.254175999999999"/>
    <n v="22.213172"/>
    <n v="42.880225000000003"/>
    <n v="42.800629999999998"/>
    <n v="38.434524000000003"/>
    <n v="23.121808999999999"/>
    <n v="21.589082000000001"/>
    <n v="25.70797"/>
    <n v="50.768835000000003"/>
  </r>
  <r>
    <x v="1"/>
    <x v="2"/>
    <x v="5"/>
    <s v="Bonaqua/Qa"/>
    <s v="1384301"/>
    <s v="330 NRG X12 BONAQUA CARB RU"/>
    <m/>
    <m/>
    <m/>
    <n v="0"/>
    <n v="0"/>
    <n v="0"/>
    <n v="0"/>
    <n v="0"/>
    <n v="0"/>
    <n v="3.2999000000000001E-2"/>
    <n v="3.7472999999999999E-2"/>
    <n v="5.4814000000000002E-2"/>
  </r>
  <r>
    <x v="1"/>
    <x v="2"/>
    <x v="5"/>
    <s v="Bonaqua/Qa"/>
    <s v="1384401"/>
    <s v="330 NRG X12 BONAQUA STILL RU"/>
    <m/>
    <m/>
    <m/>
    <n v="0"/>
    <n v="0"/>
    <n v="0"/>
    <n v="0.23793500000000001"/>
    <n v="0.20998900000000001"/>
    <n v="0.255886"/>
    <n v="0.13167599999999999"/>
    <n v="0.13070799999999999"/>
    <n v="0.201075"/>
  </r>
  <r>
    <x v="1"/>
    <x v="2"/>
    <x v="5"/>
    <s v="Bonaqua/Qa"/>
    <s v="1859801"/>
    <s v="500 PET X12 BONAQUA VIVA LEMON RU"/>
    <n v="14.793939999999999"/>
    <n v="14.793939999999999"/>
    <n v="25.361039999999999"/>
    <n v="23.751933999999999"/>
    <n v="57.923968000000002"/>
    <n v="51.945571000000001"/>
    <n v="45.832165000000003"/>
    <n v="25.960433999999999"/>
    <n v="19.098458000000001"/>
    <n v="20.348300999999999"/>
    <n v="19.30416"/>
    <n v="28.954734999999999"/>
  </r>
  <r>
    <x v="1"/>
    <x v="2"/>
    <x v="5"/>
    <s v="Bonaqua/Qa"/>
    <s v="1859901"/>
    <s v="500 PET X12 BONAQUA VIVA LIME-MINT RU"/>
    <n v="1.05671"/>
    <n v="4.2268400000000002"/>
    <m/>
    <n v="0"/>
    <n v="0"/>
    <n v="0"/>
    <n v="0"/>
    <n v="0"/>
    <n v="0"/>
    <n v="0"/>
    <n v="0"/>
    <n v="0"/>
  </r>
  <r>
    <x v="1"/>
    <x v="2"/>
    <x v="5"/>
    <s v="Bonaqua/Qa"/>
    <s v="1860001"/>
    <s v="500 PET X12 BONAQUA VIVA APPLE RU"/>
    <n v="3.1701299999999999"/>
    <n v="4.2268400000000002"/>
    <n v="3.1701299999999999"/>
    <n v="3.1366100000000001"/>
    <n v="11.791600000000001"/>
    <n v="10.999947000000001"/>
    <n v="11.658887999999999"/>
    <n v="6.5836860000000001"/>
    <n v="4.8627750000000001"/>
    <n v="5.4896770000000004"/>
    <n v="5.1677689999999998"/>
    <n v="7.773625"/>
  </r>
  <r>
    <x v="1"/>
    <x v="2"/>
    <x v="5"/>
    <s v="Bonaqua/Qa"/>
    <s v="325204"/>
    <s v="1.0 PET X12 BONAQUA WT STILL RU"/>
    <n v="42.2684"/>
    <n v="44.381819999999998"/>
    <n v="90.87706"/>
    <n v="83.300419000000005"/>
    <n v="91.340168000000006"/>
    <n v="90.592246000000003"/>
    <n v="85.686863000000002"/>
    <n v="82.710015999999996"/>
    <n v="63.76784"/>
    <n v="44.086717999999998"/>
    <n v="42.171196000000002"/>
    <n v="71.948295000000002"/>
  </r>
  <r>
    <x v="1"/>
    <x v="2"/>
    <x v="5"/>
    <s v="Bonaqua/Qa"/>
    <s v="478305"/>
    <s v="1.0 PET X12 BONAQUA CARB RU"/>
    <n v="71.856279999999998"/>
    <n v="63.4026"/>
    <n v="82.423379999999995"/>
    <n v="59.527282"/>
    <n v="111.97965499999999"/>
    <n v="95.100226000000006"/>
    <n v="71.863594000000006"/>
    <n v="69.352031999999994"/>
    <n v="53.458385"/>
    <n v="36.420273999999999"/>
    <n v="34.842818000000001"/>
    <n v="59.434840000000001"/>
  </r>
  <r>
    <x v="1"/>
    <x v="2"/>
    <x v="5"/>
    <s v="Bonaqua/Qa"/>
    <s v="60105"/>
    <s v="2.0 PET X6 BONAQUA CARB RU"/>
    <n v="69.742859999999993"/>
    <n v="80.309960000000004"/>
    <n v="71.856279999999998"/>
    <n v="50.169096000000003"/>
    <n v="143.19529600000001"/>
    <n v="126.835066"/>
    <n v="100.843616"/>
    <n v="96.999315999999993"/>
    <n v="64.532250000000005"/>
    <n v="39.951822"/>
    <n v="48.934187999999999"/>
    <n v="91.184387999999998"/>
  </r>
  <r>
    <x v="1"/>
    <x v="2"/>
    <x v="5"/>
    <s v="Bonaqua/Qa"/>
    <s v="739921"/>
    <s v="500 PET X24 BONAQUA STILL RU"/>
    <n v="31.7013"/>
    <n v="29.587879999999998"/>
    <n v="61.289180000000002"/>
    <n v="69.038967"/>
    <n v="106.929714"/>
    <n v="173.64223799999999"/>
    <n v="110.700407"/>
    <n v="81.449510000000004"/>
    <n v="52.659208999999997"/>
    <n v="45.092590000000001"/>
    <n v="42.815415999999999"/>
    <n v="73.788373000000007"/>
  </r>
  <r>
    <x v="1"/>
    <x v="2"/>
    <x v="5"/>
    <s v="Bonaqua/Qa"/>
    <s v="76808"/>
    <s v="500 PET X24 BONAQUA CARB RU"/>
    <n v="21.1342"/>
    <n v="25.361039999999999"/>
    <n v="27.474460000000001"/>
    <n v="33.426859"/>
    <n v="76.55583"/>
    <n v="79.550510000000003"/>
    <n v="57.349364000000001"/>
    <n v="42.184314000000001"/>
    <n v="27.275276000000002"/>
    <n v="25.057458"/>
    <n v="23.808841999999999"/>
    <n v="40.986725"/>
  </r>
  <r>
    <x v="1"/>
    <x v="2"/>
    <x v="5"/>
    <s v="Bonaqua/Qa"/>
    <s v="886105"/>
    <s v="2.0 PET X6 BONAQUA STILL RU"/>
    <n v="29.587879999999998"/>
    <n v="46.495240000000003"/>
    <n v="71.856279999999998"/>
    <n v="54.62032"/>
    <n v="78.070796000000001"/>
    <n v="99.342798999999999"/>
    <n v="98.731307999999999"/>
    <n v="94.970727999999994"/>
    <n v="63.191518000000002"/>
    <n v="35.733635999999997"/>
    <n v="43.796061999999999"/>
    <n v="81.604613000000001"/>
  </r>
  <r>
    <x v="1"/>
    <x v="2"/>
    <x v="5"/>
    <s v="Bonaqua/Qa"/>
    <s v="887701"/>
    <s v="5.0 PET X4 BONAQUA STILL RU"/>
    <n v="10.567100999999999"/>
    <n v="10.567100999999999"/>
    <n v="21.134201999999998"/>
    <n v="7.8698579999999998"/>
    <n v="19.834143999999998"/>
    <n v="112.118239"/>
    <n v="54.678215999999999"/>
    <n v="53.720422999999997"/>
    <n v="44.693624"/>
    <n v="36.668232000000003"/>
    <n v="40.1081"/>
    <n v="65.084320000000005"/>
  </r>
  <r>
    <x v="1"/>
    <x v="2"/>
    <x v="5"/>
    <s v="Burn"/>
    <s v="1612607"/>
    <s v="250 CAN X12 BURN APPLE KIWI RU"/>
    <m/>
    <n v="0.52835500000000002"/>
    <n v="4.2268400000000002"/>
    <n v="1.5615939999999999"/>
    <m/>
    <m/>
    <n v="0"/>
    <n v="0"/>
    <n v="0"/>
    <n v="0"/>
    <n v="0"/>
    <n v="0"/>
  </r>
  <r>
    <x v="1"/>
    <x v="2"/>
    <x v="5"/>
    <s v="Burn"/>
    <s v="202611"/>
    <s v="250 CAN X12 BURN RU"/>
    <n v="7.3969699999999996"/>
    <n v="4.7551949999999996"/>
    <n v="17.96407"/>
    <n v="10.912338"/>
    <n v="22.188189999999999"/>
    <n v="10.692036"/>
    <n v="22.159693999999998"/>
    <n v="18.797433999999999"/>
    <n v="21.533985000000001"/>
    <n v="18.690154"/>
    <n v="18.854907000000001"/>
    <n v="33.360622999999997"/>
  </r>
  <r>
    <x v="1"/>
    <x v="2"/>
    <x v="5"/>
    <s v="Burn"/>
    <s v="2056802"/>
    <s v="449 CAN X12 BURN RU"/>
    <n v="64.526967999999997"/>
    <n v="74.016227999999998"/>
    <n v="74.016227999999998"/>
    <n v="61.706733999999997"/>
    <n v="114.628612"/>
    <n v="131.84098399999999"/>
    <n v="79.558248000000006"/>
    <n v="91.294167999999999"/>
    <n v="114.63050699999999"/>
    <n v="65.552543"/>
    <n v="68.605802999999995"/>
    <n v="134.92625100000001"/>
  </r>
  <r>
    <x v="1"/>
    <x v="2"/>
    <x v="5"/>
    <s v="Burn"/>
    <s v="2056902"/>
    <s v="449 CAN X12 BURN PASSION PUNCH RU"/>
    <n v="10.438186"/>
    <n v="7.5914080000000004"/>
    <n v="14.233890000000001"/>
    <n v="4.7809749999999998"/>
    <n v="12.997235999999999"/>
    <n v="33.942444999999999"/>
    <n v="13.019886"/>
    <n v="14.836414"/>
    <n v="18.237949"/>
    <n v="12.578018"/>
    <n v="13.164382"/>
    <n v="26.342988999999999"/>
  </r>
  <r>
    <x v="1"/>
    <x v="2"/>
    <x v="5"/>
    <s v="Burn"/>
    <s v="2057002"/>
    <s v="449 CAN X12 BURN LEMON ICE RU"/>
    <n v="7.5914080000000004"/>
    <n v="7.5914080000000004"/>
    <n v="4.7446299999999999"/>
    <n v="3.9471400000000001"/>
    <n v="9.3709600000000002"/>
    <n v="11.630685"/>
    <n v="4.4322350000000004"/>
    <n v="4.0211839999999999"/>
    <n v="0"/>
    <n v="0"/>
    <n v="0"/>
    <n v="0"/>
  </r>
  <r>
    <x v="1"/>
    <x v="2"/>
    <x v="5"/>
    <s v="Burn"/>
    <s v="2057102"/>
    <s v="449 CAN X12 BURN APPLE KIWI RU"/>
    <n v="21.825298"/>
    <n v="35.110261999999999"/>
    <n v="30.365632000000002"/>
    <n v="17.330214999999999"/>
    <n v="42.947842999999999"/>
    <n v="60.009400999999997"/>
    <n v="26.424510999999999"/>
    <n v="14.925891999999999"/>
    <n v="26.319716"/>
    <n v="21.397970000000001"/>
    <n v="11.222151999999999"/>
    <n v="20.863934"/>
  </r>
  <r>
    <x v="1"/>
    <x v="2"/>
    <x v="5"/>
    <s v="Burn"/>
    <s v="2063201"/>
    <s v="449 CAN X12 BURN DARK ENERGY RU"/>
    <n v="17.080667999999999"/>
    <n v="18.97852"/>
    <n v="14.233890000000001"/>
    <n v="3.5837490000000001"/>
    <n v="19.70091"/>
    <n v="17.441025"/>
    <n v="24.164556999999999"/>
    <n v="26.530909999999999"/>
    <n v="35.475758999999996"/>
    <n v="19.986446999999998"/>
    <n v="22.945139000000001"/>
    <n v="39.159964000000002"/>
  </r>
  <r>
    <x v="1"/>
    <x v="2"/>
    <x v="5"/>
    <s v="Burn"/>
    <s v="2201501"/>
    <s v="449 CAN X12 BURN PEACH MANGO ZERO SUGAR"/>
    <m/>
    <m/>
    <m/>
    <n v="0"/>
    <n v="0"/>
    <n v="0"/>
    <n v="0"/>
    <n v="0"/>
    <n v="11.178630999999999"/>
    <n v="9.6428010000000004"/>
    <n v="8.5048019999999998"/>
    <n v="5.1495889999999997"/>
  </r>
  <r>
    <x v="1"/>
    <x v="2"/>
    <x v="5"/>
    <s v="Coca-Cola"/>
    <s v="1135302"/>
    <s v="500 PET X24 COCA COLA VANILLA RU"/>
    <n v="2.1134200000000001"/>
    <m/>
    <m/>
    <n v="7.1504729999999999"/>
    <n v="2.0186359999999999"/>
    <n v="54.238066000000003"/>
    <n v="49.870373999999998"/>
    <n v="45.208784000000001"/>
    <n v="44.133687999999999"/>
    <n v="30.167404000000001"/>
    <n v="27.308114"/>
    <n v="44.763575000000003"/>
  </r>
  <r>
    <x v="1"/>
    <x v="2"/>
    <x v="5"/>
    <s v="Coca-Cola"/>
    <s v="1180809"/>
    <s v="330 CAN 6X4 COCA COLA RU"/>
    <m/>
    <m/>
    <m/>
    <n v="0"/>
    <n v="0"/>
    <n v="0"/>
    <n v="0.877826"/>
    <n v="0.89925600000000006"/>
    <n v="0.90852999999999995"/>
    <n v="0.56688099999999997"/>
    <n v="0.52590199999999998"/>
    <n v="0.930616"/>
  </r>
  <r>
    <x v="1"/>
    <x v="2"/>
    <x v="5"/>
    <s v="Coca-Cola"/>
    <s v="14663"/>
    <s v="330 CAN X24 COCA COLA RU"/>
    <n v="97.639989999999997"/>
    <n v="110.193703"/>
    <n v="122.747416"/>
    <n v="116.038186"/>
    <n v="272.39525099999997"/>
    <n v="304.64541800000001"/>
    <n v="312.92369000000002"/>
    <n v="309.68154900000002"/>
    <n v="323.01318800000001"/>
    <n v="122.87367"/>
    <n v="115.547972"/>
    <n v="206.79278600000001"/>
  </r>
  <r>
    <x v="1"/>
    <x v="2"/>
    <x v="5"/>
    <s v="Coca-Cola"/>
    <s v="1540602"/>
    <s v="900 PET X12 COCA COLA RU"/>
    <n v="302.43040200000002"/>
    <n v="380.41559999999998"/>
    <n v="435.57586199999997"/>
    <n v="347.67515500000002"/>
    <n v="420.18913199999997"/>
    <n v="532.430474"/>
    <n v="624.92032700000004"/>
    <n v="535.58464000000004"/>
    <n v="524.93222000000003"/>
    <n v="439.49677600000001"/>
    <n v="384.28588000000002"/>
    <n v="704.83179900000005"/>
  </r>
  <r>
    <x v="1"/>
    <x v="2"/>
    <x v="5"/>
    <s v="Coca-Cola"/>
    <s v="1548004"/>
    <s v="330 NRG X12 COCA COLA RU"/>
    <m/>
    <m/>
    <n v="0.69742899999999997"/>
    <n v="0.26038299999999998"/>
    <n v="0"/>
    <n v="0"/>
    <n v="3.7162959999999998"/>
    <n v="3.4216959999999998"/>
    <n v="4.649921"/>
    <n v="2.9827370000000002"/>
    <n v="3.0380669999999999"/>
    <n v="5.0922499999999999"/>
  </r>
  <r>
    <x v="1"/>
    <x v="2"/>
    <x v="5"/>
    <s v="Coca-Cola"/>
    <s v="175788"/>
    <s v="2.0 PET X6 COCA COLA RU"/>
    <n v="416.34374000000003"/>
    <n v="496.65370000000001"/>
    <n v="519.90132000000006"/>
    <n v="445.11647299999998"/>
    <n v="497.95988599999998"/>
    <n v="634.09826899999996"/>
    <n v="781.32077000000004"/>
    <n v="697.96046000000001"/>
    <n v="693.34799499999997"/>
    <n v="374.64261199999999"/>
    <n v="492.47587199999998"/>
    <n v="1010.667325"/>
  </r>
  <r>
    <x v="1"/>
    <x v="2"/>
    <x v="5"/>
    <s v="Coca-Cola"/>
    <s v="1868701"/>
    <s v="1.5 PET X9 COCA COLA VANILLA RU"/>
    <n v="40.419165999999997"/>
    <n v="42.796764000000003"/>
    <m/>
    <n v="0"/>
    <n v="48.183594999999997"/>
    <n v="59.271008000000002"/>
    <n v="70.488746000000006"/>
    <n v="40.068756"/>
    <n v="45.657355000000003"/>
    <n v="38.431804"/>
    <n v="38.949151999999998"/>
    <n v="53.935310000000001"/>
  </r>
  <r>
    <x v="1"/>
    <x v="2"/>
    <x v="5"/>
    <s v="Coca-Cola"/>
    <s v="1874501"/>
    <s v="900 PET X12 COCA COLA VANILLA RU"/>
    <n v="55.160262000000003"/>
    <n v="45.649872000000002"/>
    <n v="19.020779999999998"/>
    <n v="19.802047999999999"/>
    <n v="66.603837999999996"/>
    <n v="96.079221000000004"/>
    <n v="83.918356000000003"/>
    <n v="81.801227999999995"/>
    <n v="90.914974000000001"/>
    <n v="49.934697999999997"/>
    <n v="43.553361000000002"/>
    <n v="76.228848999999997"/>
  </r>
  <r>
    <x v="1"/>
    <x v="2"/>
    <x v="5"/>
    <s v="Coca-Cola"/>
    <s v="2136301"/>
    <s v="900 PET X12 COCA COLA LIME RU"/>
    <n v="1.9020779999999999"/>
    <n v="3.8041559999999999"/>
    <n v="15.216623999999999"/>
    <n v="4.757117"/>
    <n v="5.3902039999999998"/>
    <n v="18.354717999999998"/>
    <n v="2.4329499999999999"/>
    <n v="2.5855419999999998"/>
    <n v="1.8773500000000001"/>
    <n v="1.7482340000000001"/>
    <n v="1.4580740000000001"/>
    <n v="1.5666610000000001"/>
  </r>
  <r>
    <x v="1"/>
    <x v="2"/>
    <x v="5"/>
    <s v="Coca-Cola"/>
    <s v="2165501"/>
    <s v="330 CAN X12 COCA COLA VANILLA RU"/>
    <n v="5.5794319999999997"/>
    <n v="3.4871449999999999"/>
    <n v="6.9742899999999999"/>
    <n v="6.3425070000000003"/>
    <n v="11.606365"/>
    <n v="28.620933000000001"/>
    <n v="27.868752000000001"/>
    <n v="25.35859"/>
    <n v="24.866979000000001"/>
    <n v="11.023311"/>
    <n v="10.328967"/>
    <n v="17.680077000000001"/>
  </r>
  <r>
    <x v="1"/>
    <x v="2"/>
    <x v="5"/>
    <s v="Coca-Cola"/>
    <s v="256521"/>
    <s v="500 PET X24 COCA COLA RU"/>
    <n v="97.217320000000001"/>
    <n v="118.35151999999999"/>
    <n v="162.73334"/>
    <n v="127.672437"/>
    <n v="232.052932"/>
    <n v="318.259163"/>
    <n v="431.56765200000001"/>
    <n v="390.99346600000001"/>
    <n v="385.85388"/>
    <n v="235.54843600000001"/>
    <n v="213.89756399999999"/>
    <n v="367.02129000000002"/>
  </r>
  <r>
    <x v="1"/>
    <x v="2"/>
    <x v="5"/>
    <s v="Coca-Cola"/>
    <s v="394103"/>
    <s v="500 PET X24 COCA COLA LIME RU"/>
    <m/>
    <m/>
    <n v="4.2268400000000002"/>
    <n v="1.704718"/>
    <n v="1.8665799999999999"/>
    <n v="24.31317"/>
    <n v="12.397872"/>
    <n v="9.1536740000000005"/>
    <n v="7.3739460000000001"/>
    <n v="3.4125399999999999"/>
    <n v="2.590786"/>
    <n v="3.7970709999999999"/>
  </r>
  <r>
    <x v="1"/>
    <x v="2"/>
    <x v="5"/>
    <s v="Coca-Cola"/>
    <s v="5602"/>
    <s v="1.5 PET X9 COCA COLA RU"/>
    <n v="263.91337800000002"/>
    <n v="313.84293600000001"/>
    <n v="256.78058399999998"/>
    <n v="207.17726200000001"/>
    <n v="373.006891"/>
    <n v="312.33085"/>
    <n v="214.09568899999999"/>
    <n v="136.963989"/>
    <n v="171.48694399999999"/>
    <n v="97.278357"/>
    <n v="115.26889199999999"/>
    <n v="187.74400900000001"/>
  </r>
  <r>
    <x v="1"/>
    <x v="2"/>
    <x v="5"/>
    <s v="Coca-Cola"/>
    <s v="870008"/>
    <s v="2.0 PET X6 COCA COLA VANILLA RU"/>
    <n v="4.2268400000000002"/>
    <n v="2.1134200000000001"/>
    <n v="10.5671"/>
    <n v="9.6947589999999995"/>
    <n v="5.8834039999999996"/>
    <n v="22.660640999999998"/>
    <n v="9.6007160000000002"/>
    <n v="8.2959460000000007"/>
    <n v="8.4316650000000006"/>
    <n v="6.0415400000000004"/>
    <n v="8.6059239999999999"/>
    <n v="16.873549000000001"/>
  </r>
  <r>
    <x v="1"/>
    <x v="2"/>
    <x v="5"/>
    <s v="Coca-Cola Functional"/>
    <s v="1959901"/>
    <s v="250 CAN X12 COCA COLA ENERGY RU"/>
    <n v="1.5850649999999999"/>
    <n v="1.05671"/>
    <n v="2.641775"/>
    <n v="3.8729849999999999"/>
    <n v="1.8333440000000001"/>
    <n v="3.2934420000000002"/>
    <n v="12.832087"/>
    <n v="13.475332999999999"/>
    <n v="17.588511"/>
    <n v="14.14438"/>
    <n v="15.160126999999999"/>
    <n v="30.875422"/>
  </r>
  <r>
    <x v="1"/>
    <x v="2"/>
    <x v="5"/>
    <s v="Coca-Cola Functional"/>
    <s v="1960112"/>
    <s v="250 CAN X12 COCA COLA ENERGY ZERO RU"/>
    <n v="1.05671"/>
    <n v="0.52835500000000002"/>
    <n v="1.05671"/>
    <n v="1.4607349999999999"/>
    <n v="0.91278700000000002"/>
    <n v="1.3445149999999999"/>
    <n v="2.4000720000000002"/>
    <n v="2.6861190000000001"/>
    <n v="3.3131599999999999"/>
    <n v="2.6345749999999999"/>
    <n v="2.8050199999999998"/>
    <n v="5.7928009999999999"/>
  </r>
  <r>
    <x v="1"/>
    <x v="2"/>
    <x v="5"/>
    <s v="Coca-Cola Zero"/>
    <s v="1324909"/>
    <s v="1.5 PET X9 COCA COLA ZERO RU"/>
    <n v="76.083135999999996"/>
    <n v="52.307155999999999"/>
    <n v="7.1327939999999996"/>
    <n v="3.5294759999999998"/>
    <n v="59.805715999999997"/>
    <n v="58.953130999999999"/>
    <n v="30.688759999999998"/>
    <n v="28.364654000000002"/>
    <n v="33.766446000000002"/>
    <n v="25.329090000000001"/>
    <n v="27.694863999999999"/>
    <n v="55.722679999999997"/>
  </r>
  <r>
    <x v="1"/>
    <x v="2"/>
    <x v="5"/>
    <s v="Coca-Cola Zero"/>
    <s v="1540402"/>
    <s v="900 PET X12 COCA COLA ZERO RU"/>
    <n v="45.649872000000002"/>
    <n v="41.845716000000003"/>
    <n v="41.845716000000003"/>
    <n v="20.358360999999999"/>
    <n v="54.060498000000003"/>
    <n v="112.85371000000001"/>
    <n v="85.979768000000007"/>
    <n v="81.504831999999993"/>
    <n v="72.630367000000007"/>
    <n v="74.530233999999993"/>
    <n v="63.774658000000002"/>
    <n v="110.532856"/>
  </r>
  <r>
    <x v="1"/>
    <x v="2"/>
    <x v="5"/>
    <s v="Coca-Cola Zero"/>
    <s v="1578803"/>
    <s v="330 NRG X12 COCA COLA ZERO RU"/>
    <m/>
    <m/>
    <m/>
    <n v="0"/>
    <n v="0"/>
    <n v="0"/>
    <n v="0.58479700000000001"/>
    <n v="0.56218599999999996"/>
    <n v="0.71787800000000002"/>
    <n v="0.44813399999999998"/>
    <n v="0.53486999999999996"/>
    <n v="0.85801799999999995"/>
  </r>
  <r>
    <x v="1"/>
    <x v="2"/>
    <x v="5"/>
    <s v="Coca-Cola Zero"/>
    <s v="2076101"/>
    <s v="900 PET X12 COCA COLA ZERO ORANGE RU"/>
    <n v="7.6083119999999997"/>
    <n v="3.8041559999999999"/>
    <n v="15.216623999999999"/>
    <n v="8.4187879999999993"/>
    <n v="8.9541939999999993"/>
    <n v="15.180047"/>
    <n v="5.3230740000000001"/>
    <n v="3.776656"/>
    <n v="16.586694999999999"/>
    <n v="9.0253040000000002"/>
    <n v="4.6856619999999998"/>
    <n v="12.848165"/>
  </r>
  <r>
    <x v="1"/>
    <x v="2"/>
    <x v="5"/>
    <s v="Coca-Cola Zero"/>
    <s v="2076201"/>
    <s v="1.5 PET X9 COCA COLA ZERO ORANGE RU"/>
    <m/>
    <m/>
    <m/>
    <n v="0"/>
    <n v="0"/>
    <n v="0"/>
    <n v="4.1428700000000003"/>
    <n v="3.2262360000000001"/>
    <n v="11.840999"/>
    <n v="7.5473290000000004"/>
    <n v="3.3901180000000002"/>
    <n v="10.712809999999999"/>
  </r>
  <r>
    <x v="1"/>
    <x v="2"/>
    <x v="5"/>
    <s v="Coca-Cola Zero"/>
    <s v="2076501"/>
    <s v="500 PET X24 COCA COLA ZERO ORANGE RU"/>
    <m/>
    <m/>
    <m/>
    <n v="0"/>
    <n v="0"/>
    <n v="0"/>
    <n v="2.5391840000000001"/>
    <n v="3.0950410000000002"/>
    <n v="20.857146"/>
    <n v="5.31656"/>
    <n v="7.1772919999999996"/>
    <n v="9.4103899999999996"/>
  </r>
  <r>
    <x v="1"/>
    <x v="2"/>
    <x v="5"/>
    <s v="Coca-Cola Zero"/>
    <s v="2098102"/>
    <s v="330 CAN X12 COCA COLA ZERO ORANGE RU"/>
    <n v="6.2768610000000002"/>
    <m/>
    <n v="2.0922869999999998"/>
    <n v="4.5966329999999997"/>
    <n v="4.6204010000000002"/>
    <n v="4.2792329999999996"/>
    <n v="3.6989179999999999"/>
    <n v="4.2090860000000001"/>
    <n v="8.9031669999999998"/>
    <n v="1.7503390000000001"/>
    <n v="2.0850490000000002"/>
    <n v="2.4098220000000001"/>
  </r>
  <r>
    <x v="1"/>
    <x v="2"/>
    <x v="5"/>
    <s v="Coca-Cola Zero"/>
    <s v="225237"/>
    <s v="500 PET X24 COCA COLA ZERO RU"/>
    <n v="4.2268400000000002"/>
    <n v="10.5671"/>
    <n v="6.3402599999999998"/>
    <n v="4.7507859999999997"/>
    <n v="13.44402"/>
    <n v="61.556555000000003"/>
    <n v="72.661743999999999"/>
    <n v="73.191912000000002"/>
    <n v="65.775630000000007"/>
    <n v="43.725239000000002"/>
    <n v="38.874547999999997"/>
    <n v="62.998703999999996"/>
  </r>
  <r>
    <x v="1"/>
    <x v="2"/>
    <x v="5"/>
    <s v="Coca-Cola Zero"/>
    <s v="905212"/>
    <s v="330 CAN X12 COCA COLA ZERO RU"/>
    <n v="4.8820030000000001"/>
    <n v="4.1845739999999996"/>
    <n v="26.502302"/>
    <n v="19.613"/>
    <n v="27.225999999999999"/>
    <n v="41.037703999999998"/>
    <n v="40.415733000000003"/>
    <n v="51.586967000000001"/>
    <n v="40.098300000000002"/>
    <n v="26.942004000000001"/>
    <n v="24.757943000000001"/>
    <n v="41.938921000000001"/>
  </r>
  <r>
    <x v="1"/>
    <x v="2"/>
    <x v="5"/>
    <s v="Dobriy"/>
    <s v="1431602"/>
    <s v="2.0 BRK X6 DOBRIY BODRIY CITRUS NC RU"/>
    <m/>
    <m/>
    <n v="2.1134200000000001"/>
    <n v="0.65150300000000005"/>
    <n v="0.75696600000000003"/>
    <n v="13.606678"/>
    <n v="6.7800520000000004"/>
    <n v="5.3111160000000002"/>
    <n v="6.0656100000000004"/>
    <n v="3.1398199999999998"/>
    <n v="4.4106800000000002"/>
    <n v="8.4282649999999997"/>
  </r>
  <r>
    <x v="1"/>
    <x v="2"/>
    <x v="5"/>
    <s v="Dobriy"/>
    <s v="1487501"/>
    <s v="330 BRK X24 DOBRIY ORANGE NECT RU"/>
    <m/>
    <m/>
    <m/>
    <n v="0"/>
    <n v="0"/>
    <n v="0"/>
    <n v="2.6031520000000001"/>
    <n v="3.4398919999999999"/>
    <n v="2.2394449999999999"/>
    <n v="1.655178"/>
    <n v="2.3456800000000002"/>
    <n v="3.544495"/>
  </r>
  <r>
    <x v="1"/>
    <x v="2"/>
    <x v="5"/>
    <s v="Dobriy"/>
    <s v="1487601"/>
    <s v="330 BRK X24 DOBRIY MULTIFRUIT NECT RU"/>
    <m/>
    <n v="2.789714"/>
    <n v="1.394857"/>
    <n v="4.0446920000000004"/>
    <n v="3.295531"/>
    <n v="3.3027160000000002"/>
    <n v="3.3722669999999999"/>
    <n v="4.4595479999999998"/>
    <n v="2.90225"/>
    <n v="2.9091040000000001"/>
    <n v="4.1300080000000001"/>
    <n v="6.2330899999999998"/>
  </r>
  <r>
    <x v="1"/>
    <x v="2"/>
    <x v="5"/>
    <s v="Dobriy"/>
    <s v="1487701"/>
    <s v="330 BRK X24 DOBRIY APPLE PEACH NECT RU"/>
    <m/>
    <n v="1.394857"/>
    <n v="1.394857"/>
    <n v="4.6713870000000002"/>
    <n v="1.0610679999999999"/>
    <n v="1.8861559999999999"/>
    <n v="1.32524"/>
    <n v="1.7591600000000001"/>
    <n v="1.144825"/>
    <n v="0.73228400000000005"/>
    <n v="1.032494"/>
    <n v="1.5607800000000001"/>
  </r>
  <r>
    <x v="1"/>
    <x v="2"/>
    <x v="5"/>
    <s v="Dobriy"/>
    <s v="1487801"/>
    <s v="330 BRK X24 DOBRIY APPLE JC RU"/>
    <n v="1.394857"/>
    <n v="5.5794280000000001"/>
    <n v="2.789714"/>
    <n v="11.205932000000001"/>
    <n v="5.4757959999999999"/>
    <n v="7.3114759999999999"/>
    <n v="7.0048760000000003"/>
    <n v="9.2664559999999998"/>
    <n v="6.0254450000000004"/>
    <n v="6.249574"/>
    <n v="8.8614800000000002"/>
    <n v="13.382535000000001"/>
  </r>
  <r>
    <x v="1"/>
    <x v="2"/>
    <x v="5"/>
    <s v="Dobriy"/>
    <s v="1487901"/>
    <s v="330 BRK X24 DOBRIY TOMATO JC RU"/>
    <m/>
    <n v="5.5794280000000001"/>
    <n v="4.184571"/>
    <n v="3.6093440000000001"/>
    <n v="5.5260790000000002"/>
    <n v="6.6150640000000003"/>
    <n v="3.57342"/>
    <n v="4.7172559999999999"/>
    <n v="3.0729700000000002"/>
    <n v="3.1598860000000002"/>
    <n v="4.4808560000000002"/>
    <n v="6.7667849999999996"/>
  </r>
  <r>
    <x v="1"/>
    <x v="2"/>
    <x v="5"/>
    <s v="Dobriy"/>
    <s v="1508101"/>
    <s v="1.0 BRK X12 DOBRIY MORS CRANBER GRAPE RU"/>
    <n v="4.2268400000000002"/>
    <m/>
    <n v="2.1134200000000001"/>
    <n v="0.47436299999999998"/>
    <n v="3.4246500000000002"/>
    <n v="30.800498999999999"/>
    <n v="18.861104000000001"/>
    <n v="20.941967999999999"/>
    <n v="18.929929999999999"/>
    <n v="8.3611020000000007"/>
    <n v="16.918424000000002"/>
    <n v="24.453195000000001"/>
  </r>
  <r>
    <x v="1"/>
    <x v="2"/>
    <x v="5"/>
    <s v="Dobriy"/>
    <s v="1508201"/>
    <s v="1.0 BRK X12 DB MRS CL/B COW CRAN GR RU"/>
    <n v="2.1134200000000001"/>
    <n v="2.1134200000000001"/>
    <n v="2.1134200000000001"/>
    <n v="3.3689450000000001"/>
    <n v="3.4733299999999998"/>
    <n v="23.382428999999998"/>
    <n v="15.571645999999999"/>
    <n v="17.311579999999999"/>
    <n v="15.666155"/>
    <n v="6.2558759999999998"/>
    <n v="12.6685"/>
    <n v="18.311533000000001"/>
  </r>
  <r>
    <x v="1"/>
    <x v="2"/>
    <x v="5"/>
    <s v="Dobriy"/>
    <s v="1565801"/>
    <s v="1.0 BRK X12 DOBRIY CRANB ORANG CINNAM RU"/>
    <m/>
    <m/>
    <n v="6.3402599999999998"/>
    <n v="4.2268400000000002"/>
    <n v="0"/>
    <n v="0"/>
    <n v="0"/>
    <n v="0"/>
    <n v="0"/>
    <n v="0"/>
    <n v="0"/>
    <n v="0"/>
  </r>
  <r>
    <x v="1"/>
    <x v="2"/>
    <x v="5"/>
    <s v="Dobriy"/>
    <s v="1606301"/>
    <s v="330 BRK X12 DOBRIY APPLE JC RU"/>
    <m/>
    <n v="1.3948579999999999"/>
    <n v="2.0922869999999998"/>
    <n v="0"/>
    <n v="0"/>
    <n v="0"/>
    <n v="0"/>
    <n v="0"/>
    <n v="0"/>
    <n v="0"/>
    <n v="0"/>
    <n v="0"/>
  </r>
  <r>
    <x v="1"/>
    <x v="2"/>
    <x v="5"/>
    <s v="Dobriy"/>
    <s v="1632001"/>
    <s v="1.0 BRK X12 DOBRIY FRUIT BERRY MIX RU"/>
    <n v="4.2268400000000002"/>
    <m/>
    <n v="2.1134200000000001"/>
    <n v="0.35041699999999998"/>
    <n v="2.676688"/>
    <n v="1.7256899999999999"/>
    <n v="2.4374880000000001"/>
    <n v="2.700364"/>
    <n v="2.44028"/>
    <n v="0"/>
    <n v="0"/>
    <n v="0"/>
  </r>
  <r>
    <x v="1"/>
    <x v="2"/>
    <x v="5"/>
    <s v="Dobriy"/>
    <s v="1632201"/>
    <s v="1.0 BRK X12 DOBRIY GRAPE POMEGRANATE RU"/>
    <m/>
    <m/>
    <n v="2.1134200000000001"/>
    <n v="1.3122020000000001"/>
    <n v="0.89888500000000005"/>
    <n v="0"/>
    <m/>
    <m/>
    <m/>
    <m/>
    <m/>
    <m/>
  </r>
  <r>
    <x v="1"/>
    <x v="2"/>
    <x v="5"/>
    <s v="Dobriy"/>
    <s v="1632202"/>
    <s v="1.0 BRK X12 DOBRY GRAPE POMEGRANAT JD RU"/>
    <m/>
    <m/>
    <m/>
    <n v="0"/>
    <n v="0"/>
    <n v="0"/>
    <n v="1.5950200000000001"/>
    <n v="1.582128"/>
    <n v="0.91888000000000003"/>
    <n v="0.59328400000000003"/>
    <n v="1.077572"/>
    <n v="2.5411549999999998"/>
  </r>
  <r>
    <x v="1"/>
    <x v="2"/>
    <x v="5"/>
    <s v="Dobriy"/>
    <s v="1701601"/>
    <s v="1.0 BRK X12 DOBRIY PEAR NEC RU"/>
    <n v="2.1134200000000001"/>
    <n v="4.2268400000000002"/>
    <n v="4.2268400000000002"/>
    <n v="0.71656900000000001"/>
    <n v="4.4265800000000004"/>
    <n v="3.5652590000000002"/>
    <n v="1.3607279999999999"/>
    <n v="1.5238480000000001"/>
    <n v="1.3757900000000001"/>
    <n v="1.184172"/>
    <n v="2.3920159999999999"/>
    <n v="3.45546"/>
  </r>
  <r>
    <x v="1"/>
    <x v="2"/>
    <x v="5"/>
    <s v="Dobriy"/>
    <s v="1723301"/>
    <s v="200 BRK X27 DOBRIY MULTIFRUIT SLIM JC RU"/>
    <n v="6.657273"/>
    <n v="4.7551949999999996"/>
    <n v="8.5593509999999995"/>
    <n v="9.7395300000000002"/>
    <n v="5.956474"/>
    <n v="10.371566"/>
    <n v="10.530988000000001"/>
    <n v="11.552263999999999"/>
    <n v="0"/>
    <n v="0"/>
    <n v="0"/>
    <n v="0"/>
  </r>
  <r>
    <x v="1"/>
    <x v="2"/>
    <x v="5"/>
    <s v="Dobriy"/>
    <s v="1723303"/>
    <s v="200 BRK X27 DOBRIY MULTIFRUIT JC NEW RU"/>
    <m/>
    <m/>
    <m/>
    <n v="0"/>
    <n v="0"/>
    <n v="0"/>
    <n v="0"/>
    <n v="6.8469509999999998"/>
    <n v="24.863824999999999"/>
    <n v="17.178892000000001"/>
    <n v="15.040952000000001"/>
    <n v="33.479475000000001"/>
  </r>
  <r>
    <x v="1"/>
    <x v="2"/>
    <x v="5"/>
    <s v="Dobriy"/>
    <s v="1724501"/>
    <s v="200 BRK X27 DOBRIY APPLE CHERRY JC RU"/>
    <n v="2.8531170000000001"/>
    <n v="0.95103899999999997"/>
    <n v="1.9020779999999999"/>
    <n v="6.3648819999999997"/>
    <n v="1.6686840000000001"/>
    <n v="4.9769119999999996"/>
    <n v="4.4490439999999998"/>
    <n v="5.9722140000000001"/>
    <n v="0"/>
    <n v="0"/>
    <n v="0"/>
    <n v="0"/>
  </r>
  <r>
    <x v="1"/>
    <x v="2"/>
    <x v="5"/>
    <s v="Dobriy"/>
    <s v="1724503"/>
    <s v="200 BRK X27 DOBRIY APPLE CHER JC NEW RU"/>
    <m/>
    <m/>
    <m/>
    <n v="0"/>
    <n v="0"/>
    <n v="0"/>
    <n v="0"/>
    <n v="3.5402130000000001"/>
    <n v="19.334610000000001"/>
    <n v="14.8894"/>
    <n v="13.345158"/>
    <n v="28.289095"/>
  </r>
  <r>
    <x v="1"/>
    <x v="2"/>
    <x v="5"/>
    <s v="Dobriy"/>
    <s v="1724601"/>
    <s v="200 BRK X27 DOBRIY APPLE PEAR SLIM JC RU"/>
    <n v="0.95103899999999997"/>
    <m/>
    <m/>
    <n v="0"/>
    <n v="0.33091799999999999"/>
    <n v="1.98247"/>
    <n v="2.8634710000000001"/>
    <n v="4.8629199999999999"/>
    <n v="0"/>
    <n v="0"/>
    <n v="0"/>
    <n v="0"/>
  </r>
  <r>
    <x v="1"/>
    <x v="2"/>
    <x v="5"/>
    <s v="Dobriy"/>
    <s v="1724603"/>
    <s v="200 BRK X27 DOBRIY APPLE PEAR JC NEW RU"/>
    <m/>
    <m/>
    <m/>
    <n v="0"/>
    <n v="0"/>
    <n v="0"/>
    <n v="0"/>
    <n v="2.8836900000000001"/>
    <n v="25.603400000000001"/>
    <n v="19.237898999999999"/>
    <n v="13.787538"/>
    <n v="34.311194"/>
  </r>
  <r>
    <x v="1"/>
    <x v="2"/>
    <x v="5"/>
    <s v="Dobriy"/>
    <s v="1794601"/>
    <s v="1.0 BRK X12 DOBRIY VEGETABLE MIX RU"/>
    <n v="4.2268400000000002"/>
    <n v="4.2268400000000002"/>
    <n v="4.2268400000000002"/>
    <n v="4.5287670000000002"/>
    <n v="5.4210779999999996"/>
    <n v="5.0508360000000003"/>
    <n v="2.8752979999999999"/>
    <n v="3.1933919999999998"/>
    <n v="2.8921899999999998"/>
    <n v="1.7703"/>
    <n v="3.588044"/>
    <n v="5.1832000000000003"/>
  </r>
  <r>
    <x v="1"/>
    <x v="2"/>
    <x v="5"/>
    <s v="Dobriy"/>
    <s v="1855401"/>
    <s v="110 BRK X10 DOBRIY BERRY DANCE PUR RU"/>
    <n v="0.18140200000000001"/>
    <n v="0.54420599999999997"/>
    <n v="0.90700999999999998"/>
    <n v="1.0880369999999999"/>
    <n v="0.57130999999999998"/>
    <n v="1.1002970000000001"/>
    <n v="0.356736"/>
    <n v="0"/>
    <n v="0"/>
    <n v="0"/>
    <n v="0"/>
    <n v="0"/>
  </r>
  <r>
    <x v="1"/>
    <x v="2"/>
    <x v="5"/>
    <s v="Dobriy"/>
    <s v="1855601"/>
    <s v="110 BRK X10 DOBRIY STRAW BANAN GO PUR RU"/>
    <n v="0.36632599999999998"/>
    <n v="0.36632599999999998"/>
    <n v="1.098978"/>
    <n v="0.579677"/>
    <n v="0.499085"/>
    <n v="0.84082999999999997"/>
    <n v="0.25821"/>
    <n v="0"/>
    <n v="0"/>
    <n v="0"/>
    <n v="0"/>
    <n v="0"/>
  </r>
  <r>
    <x v="1"/>
    <x v="2"/>
    <x v="5"/>
    <s v="Dobriy"/>
    <s v="1859101"/>
    <s v="110 BRK X10 DOBRIY EXOTIC ROCK PURR RU"/>
    <n v="0.36632599999999998"/>
    <m/>
    <n v="0.54948900000000001"/>
    <n v="0.40908800000000001"/>
    <n v="0.22036500000000001"/>
    <n v="1.278484"/>
    <n v="0.42727799999999999"/>
    <n v="0"/>
    <n v="0"/>
    <n v="0"/>
    <n v="0"/>
    <n v="0"/>
  </r>
  <r>
    <x v="1"/>
    <x v="2"/>
    <x v="5"/>
    <s v="Dobriy"/>
    <s v="1908701"/>
    <s v="1.0 BRK X12 DOBRIY APL ORN PEA CAR JC RU"/>
    <m/>
    <n v="4.2268400000000002"/>
    <m/>
    <n v="0"/>
    <n v="2.3167499999999999"/>
    <n v="4.7475379999999996"/>
    <n v="7.2296860000000001"/>
    <n v="8.0339120000000008"/>
    <n v="7.2706900000000001"/>
    <n v="10.406535999999999"/>
    <n v="21.063848"/>
    <n v="30.456164999999999"/>
  </r>
  <r>
    <x v="1"/>
    <x v="2"/>
    <x v="5"/>
    <s v="Dobriy"/>
    <s v="1913901"/>
    <s v="1.0 BRK X12 DOBRIY APPLE GRAPE JC RU"/>
    <m/>
    <m/>
    <n v="2.1134200000000001"/>
    <n v="0.41067900000000002"/>
    <n v="1.1328"/>
    <n v="12.236556"/>
    <n v="11.962716"/>
    <n v="13.277812000000001"/>
    <n v="12.010719999999999"/>
    <n v="14.126571999999999"/>
    <n v="28.599926"/>
    <n v="41.352305000000001"/>
  </r>
  <r>
    <x v="1"/>
    <x v="2"/>
    <x v="5"/>
    <s v="Dobriy"/>
    <s v="1915601"/>
    <s v="1.0 BRK X12 DOBRIY APPL ORANG MAND JC RU"/>
    <m/>
    <m/>
    <n v="4.2268400000000002"/>
    <n v="0"/>
    <n v="0"/>
    <n v="0"/>
    <n v="13.500947999999999"/>
    <n v="14.980952"/>
    <n v="13.53716"/>
    <n v="19.963816000000001"/>
    <n v="40.409171999999998"/>
    <n v="58.41534"/>
  </r>
  <r>
    <x v="1"/>
    <x v="2"/>
    <x v="5"/>
    <s v="Dobriy"/>
    <s v="2076701"/>
    <s v="900 PET X12 DOBRIY LEMON MINT RU"/>
    <m/>
    <m/>
    <m/>
    <n v="0"/>
    <n v="0"/>
    <n v="0"/>
    <n v="89.354324000000005"/>
    <n v="66.152968000000001"/>
    <n v="69.149985000000001"/>
    <n v="16.769988000000001"/>
    <n v="18.589988000000002"/>
    <n v="17.144005"/>
  </r>
  <r>
    <x v="1"/>
    <x v="2"/>
    <x v="5"/>
    <s v="Dobriy"/>
    <s v="2076801"/>
    <s v="900 PET X12 DOBRIY KIWI STR BASIL RU"/>
    <n v="1.9020779999999999"/>
    <n v="1.9020779999999999"/>
    <m/>
    <n v="0"/>
    <n v="4.2778080000000003"/>
    <n v="42.654747"/>
    <n v="11.684106"/>
    <n v="14.386075999999999"/>
    <n v="6.9999750000000001"/>
    <n v="4.6399800000000004"/>
    <n v="5.1699820000000001"/>
    <n v="5.6469449999999997"/>
  </r>
  <r>
    <x v="1"/>
    <x v="2"/>
    <x v="5"/>
    <s v="Dobriy"/>
    <s v="2077001"/>
    <s v="450 PET X12 DOBRIY LEMON MINT RU"/>
    <m/>
    <n v="0.95103899999999997"/>
    <n v="0.95103899999999997"/>
    <n v="0.28612700000000002"/>
    <n v="3.2910119999999998"/>
    <n v="25.254764000000002"/>
    <n v="28.278431999999999"/>
    <n v="34.754159999999999"/>
    <n v="16.67999"/>
    <n v="11.109994"/>
    <n v="12.229991999999999"/>
    <n v="12.723945000000001"/>
  </r>
  <r>
    <x v="1"/>
    <x v="2"/>
    <x v="5"/>
    <s v="Dobriy"/>
    <s v="2077101"/>
    <s v="450 PET X12 DOBRIY KIWI STR BASIL RU"/>
    <m/>
    <m/>
    <n v="1.9020779999999999"/>
    <n v="0.44983099999999998"/>
    <n v="3.2989000000000002"/>
    <n v="26.724139000000001"/>
    <n v="42.199055999999999"/>
    <n v="31.183851000000001"/>
    <n v="32.169984999999997"/>
    <n v="7.8399919999999996"/>
    <n v="8.5799880000000002"/>
    <n v="7.540114"/>
  </r>
  <r>
    <x v="1"/>
    <x v="2"/>
    <x v="5"/>
    <s v="Dobriy"/>
    <s v="2214901"/>
    <s v="1.0 BRK X12 DOBRIY MANGO MIX RU"/>
    <m/>
    <m/>
    <m/>
    <n v="0"/>
    <n v="0"/>
    <n v="0"/>
    <n v="33.979984000000002"/>
    <n v="21.549987999999999"/>
    <n v="20.139970000000002"/>
    <n v="13.20998"/>
    <n v="42.509991999999997"/>
    <n v="49.039994999999998"/>
  </r>
  <r>
    <x v="1"/>
    <x v="2"/>
    <x v="5"/>
    <s v="Dobriy"/>
    <s v="2221101"/>
    <s v="330 BRK X12 DOBRIY APPLE STRAWB KIWI RU"/>
    <m/>
    <m/>
    <m/>
    <n v="0"/>
    <n v="0"/>
    <n v="0"/>
    <n v="0"/>
    <n v="2.3999959999999998"/>
    <n v="2.8799950000000001"/>
    <n v="1.1299920000000001"/>
    <n v="1.2199960000000001"/>
    <n v="2.89"/>
  </r>
  <r>
    <x v="1"/>
    <x v="2"/>
    <x v="5"/>
    <s v="Dobriy"/>
    <s v="2221201"/>
    <s v="330 BRK X12 DOBRIY APPLE RASPBER MEL RU"/>
    <m/>
    <m/>
    <m/>
    <n v="0"/>
    <n v="0"/>
    <n v="0"/>
    <n v="0"/>
    <n v="2.4"/>
    <n v="2.88"/>
    <n v="1.129996"/>
    <n v="1.22"/>
    <n v="2.89"/>
  </r>
  <r>
    <x v="1"/>
    <x v="2"/>
    <x v="5"/>
    <s v="Dobriy"/>
    <s v="2221301"/>
    <s v="330 BRK X12 DOBRIY APL ORG MNG PASSNF RU"/>
    <m/>
    <m/>
    <m/>
    <n v="0"/>
    <n v="0"/>
    <n v="0"/>
    <n v="0"/>
    <n v="2.2000000000000002"/>
    <n v="2.78"/>
    <n v="1.17"/>
    <n v="1.32"/>
    <n v="3"/>
  </r>
  <r>
    <x v="1"/>
    <x v="2"/>
    <x v="5"/>
    <s v="Dobriy"/>
    <s v="371404"/>
    <s v="200 BRK X27 DOBRIY APPLE PEACH JC RU"/>
    <n v="1.9020779999999999"/>
    <n v="0.95103899999999997"/>
    <m/>
    <n v="1.298832"/>
    <n v="0.99049600000000004"/>
    <n v="3.242092"/>
    <n v="2.6386539999999998"/>
    <n v="3.2606199999999999"/>
    <n v="0"/>
    <n v="0"/>
    <n v="0"/>
    <n v="0"/>
  </r>
  <r>
    <x v="1"/>
    <x v="2"/>
    <x v="5"/>
    <s v="Dobriy"/>
    <s v="371406"/>
    <s v="200 BRK X27 DOBRIY APPLE PEACH JC NEW RU"/>
    <m/>
    <m/>
    <m/>
    <n v="0"/>
    <n v="0"/>
    <n v="0"/>
    <n v="0"/>
    <n v="1.9320299999999999"/>
    <n v="26.836034999999999"/>
    <n v="21.588861999999999"/>
    <n v="17.158059999999999"/>
    <n v="38.901465000000002"/>
  </r>
  <r>
    <x v="1"/>
    <x v="2"/>
    <x v="5"/>
    <s v="Dobriy"/>
    <s v="371506"/>
    <s v="2.0 BRK X6 DOBRIY ORANGE NECT RU"/>
    <n v="38.041559999999997"/>
    <n v="44.381819999999998"/>
    <n v="59.175759999999997"/>
    <n v="33.326211999999998"/>
    <n v="45.082577999999998"/>
    <n v="71.150379000000001"/>
    <n v="38.917333999999997"/>
    <n v="30.600612000000002"/>
    <n v="34.907494999999997"/>
    <n v="29.683024"/>
    <n v="41.781323999999998"/>
    <n v="79.811940000000007"/>
  </r>
  <r>
    <x v="1"/>
    <x v="2"/>
    <x v="5"/>
    <s v="Dobriy"/>
    <s v="37201"/>
    <s v="2.0 BRK X6 DOBRIY APPLE PEACH NECT RU"/>
    <n v="14.793939999999999"/>
    <n v="4.2268400000000002"/>
    <n v="23.247620000000001"/>
    <n v="9.8292409999999997"/>
    <n v="11.324018000000001"/>
    <n v="25.442049000000001"/>
    <n v="14.139913999999999"/>
    <n v="11.160080000000001"/>
    <n v="12.743835000000001"/>
    <n v="3.9925000000000002"/>
    <n v="5.6236280000000001"/>
    <n v="10.744285"/>
  </r>
  <r>
    <x v="1"/>
    <x v="2"/>
    <x v="5"/>
    <s v="Dobriy"/>
    <s v="372107"/>
    <s v="1.0 BRK X12 DOBRIY ORANGE NECT RU"/>
    <n v="158.50649999999999"/>
    <n v="133.14546000000001"/>
    <n v="131.03203999999999"/>
    <n v="69.564397999999997"/>
    <n v="207.43547599999999"/>
    <n v="208.79611"/>
    <n v="159.90541999999999"/>
    <n v="169.40711999999999"/>
    <n v="162.34581"/>
    <n v="109.807052"/>
    <n v="223.643936"/>
    <n v="329.57006000000001"/>
  </r>
  <r>
    <x v="1"/>
    <x v="2"/>
    <x v="5"/>
    <s v="Dobriy"/>
    <s v="372202"/>
    <s v="1.0 BRK X12 DOBRIY APPLE PEACH NECT RU"/>
    <n v="69.742859999999993"/>
    <n v="46.495240000000003"/>
    <n v="61.289180000000002"/>
    <n v="28.403907"/>
    <n v="84.192368000000002"/>
    <n v="83.756069999999994"/>
    <n v="110.12577400000001"/>
    <n v="122.51454"/>
    <n v="111.018985"/>
    <n v="106.744884"/>
    <n v="216.08463599999999"/>
    <n v="312.35568499999999"/>
  </r>
  <r>
    <x v="1"/>
    <x v="2"/>
    <x v="5"/>
    <s v="Dobriy"/>
    <s v="664502"/>
    <s v="2.0 BRK X6 DOBRIY APPLE NECT RU"/>
    <n v="4.2268400000000002"/>
    <n v="4.2268400000000002"/>
    <m/>
    <n v="0"/>
    <n v="3.0224220000000002"/>
    <n v="9.4064460000000008"/>
    <n v="7.3243539999999996"/>
    <n v="5.7705279999999997"/>
    <n v="6.5978750000000002"/>
    <n v="2.8489200000000001"/>
    <n v="4.0197320000000003"/>
    <n v="7.6730549999999997"/>
  </r>
  <r>
    <x v="1"/>
    <x v="2"/>
    <x v="5"/>
    <s v="Dobriy"/>
    <s v="724803"/>
    <s v="1.0 BRK X12 DOBRIY APPLE NECT RU"/>
    <n v="10.5671"/>
    <n v="21.1342"/>
    <n v="14.793939999999999"/>
    <n v="8.7643769999999996"/>
    <n v="22.730698"/>
    <n v="32.035826"/>
    <n v="17.748843999999998"/>
    <n v="19.754252000000001"/>
    <n v="17.905619999999999"/>
    <n v="14.186388000000001"/>
    <n v="28.727664000000001"/>
    <n v="41.528869999999998"/>
  </r>
  <r>
    <x v="1"/>
    <x v="2"/>
    <x v="5"/>
    <s v="Dobriy"/>
    <s v="730504"/>
    <s v="200 BRK X27 DOBRIY APPLE JC RU"/>
    <n v="14.265585"/>
    <n v="21.873896999999999"/>
    <n v="35.188442999999999"/>
    <n v="24.620888000000001"/>
    <n v="20.072141999999999"/>
    <n v="26.014216999999999"/>
    <n v="35.474054000000002"/>
    <n v="33.625943999999997"/>
    <n v="0"/>
    <n v="0"/>
    <n v="0"/>
    <n v="0"/>
  </r>
  <r>
    <x v="1"/>
    <x v="2"/>
    <x v="5"/>
    <s v="Dobriy"/>
    <s v="730507"/>
    <s v="200 BRK X27 DOBRIY APPLE JC NEW RU"/>
    <m/>
    <m/>
    <m/>
    <n v="0"/>
    <n v="0"/>
    <n v="0"/>
    <n v="0"/>
    <n v="19.929756000000001"/>
    <n v="27.241035"/>
    <n v="16.656455999999999"/>
    <n v="15.609728"/>
    <n v="34.574395000000003"/>
  </r>
  <r>
    <x v="1"/>
    <x v="2"/>
    <x v="5"/>
    <s v="Dobriy"/>
    <s v="819307"/>
    <s v="1.0 BRK X12 DOBRIY APPLE JC RU"/>
    <n v="247.27014"/>
    <n v="181.75412"/>
    <n v="251.49698000000001"/>
    <n v="121.541742"/>
    <n v="321.040234"/>
    <n v="318.57855499999999"/>
    <n v="238.84762799999999"/>
    <n v="246.56193200000001"/>
    <n v="221.72665499999999"/>
    <n v="164.00247200000001"/>
    <n v="346.699208"/>
    <n v="490.82394499999998"/>
  </r>
  <r>
    <x v="1"/>
    <x v="2"/>
    <x v="5"/>
    <s v="Dobriy"/>
    <s v="819408"/>
    <s v="1.0 BRK X12 DOBRIY TOMATO JC RU"/>
    <n v="219.79568"/>
    <n v="190.20779999999999"/>
    <n v="200.7749"/>
    <n v="126.570725"/>
    <n v="286.60949699999998"/>
    <n v="234.292563"/>
    <n v="147.61138199999999"/>
    <n v="164.062376"/>
    <n v="148.48725999999999"/>
    <n v="115.62038"/>
    <n v="234.04814400000001"/>
    <n v="338.32226500000002"/>
  </r>
  <r>
    <x v="1"/>
    <x v="2"/>
    <x v="5"/>
    <s v="Dobriy"/>
    <s v="819608"/>
    <s v="1.0 BRK X12 DOBRIY MULTIFRUIT NECT RU"/>
    <n v="135.25888"/>
    <n v="73.969700000000003"/>
    <n v="120.46494"/>
    <n v="62.885207000000001"/>
    <n v="151.43557200000001"/>
    <n v="179.268654"/>
    <n v="125.55544399999999"/>
    <n v="139.546008"/>
    <n v="126.283445"/>
    <n v="129.55558600000001"/>
    <n v="262.264904"/>
    <n v="379.11970000000002"/>
  </r>
  <r>
    <x v="1"/>
    <x v="2"/>
    <x v="5"/>
    <s v="Dobriy"/>
    <s v="819806"/>
    <s v="1.0 BRK X12 DOBRIY APRICOT NECT RU"/>
    <n v="6.3402599999999998"/>
    <n v="10.5671"/>
    <n v="12.68052"/>
    <n v="21.792093999999999"/>
    <n v="15.880127999999999"/>
    <n v="21.400057"/>
    <n v="11.513078"/>
    <n v="12.840816"/>
    <n v="11.669264999999999"/>
    <n v="1.3755599999999999"/>
    <n v="2.7984360000000001"/>
    <n v="4.04819"/>
  </r>
  <r>
    <x v="1"/>
    <x v="2"/>
    <x v="5"/>
    <s v="Dobriy"/>
    <s v="821406"/>
    <s v="1.0 BRK X12 DOBRIY PINEAPPLE NECT RU"/>
    <n v="29.587879999999998"/>
    <n v="31.7013"/>
    <n v="50.722079999999998"/>
    <n v="33.248972999999999"/>
    <n v="50.615996000000003"/>
    <n v="75.366832000000002"/>
    <n v="41.047199999999997"/>
    <n v="45.648820000000001"/>
    <n v="41.344645"/>
    <n v="10.896967999999999"/>
    <n v="22.05086"/>
    <n v="31.881254999999999"/>
  </r>
  <r>
    <x v="1"/>
    <x v="2"/>
    <x v="5"/>
    <s v="Dobriy"/>
    <s v="821505"/>
    <s v="2.0 BRK X6 DOBRIY PINEAPPLE NECT RU"/>
    <n v="10.5671"/>
    <n v="4.2268400000000002"/>
    <m/>
    <n v="3.0267780000000002"/>
    <n v="5.3303830000000003"/>
    <n v="25.857332"/>
    <n v="12.211195999999999"/>
    <n v="9.6250040000000006"/>
    <n v="10.986409999999999"/>
    <n v="6.9116419999999996"/>
    <n v="9.7235639999999997"/>
    <n v="18.57846"/>
  </r>
  <r>
    <x v="1"/>
    <x v="2"/>
    <x v="5"/>
    <s v="Dobriy"/>
    <s v="822304"/>
    <s v="1.0 BRK X12 DOBRIY GRAPE NECT RU"/>
    <n v="2.1134200000000001"/>
    <n v="4.2268400000000002"/>
    <n v="4.2268400000000002"/>
    <n v="4.6097720000000004"/>
    <n v="3.406056"/>
    <n v="32.866686000000001"/>
    <n v="16.601089999999999"/>
    <n v="18.521708"/>
    <n v="16.84111"/>
    <n v="10.262992000000001"/>
    <n v="20.773551999999999"/>
    <n v="30.04"/>
  </r>
  <r>
    <x v="1"/>
    <x v="2"/>
    <x v="5"/>
    <s v="Dobriy"/>
    <s v="822501"/>
    <s v="1.0 BRK X12 DOBRIY AP B/ASH CHER NECT RU"/>
    <n v="12.68052"/>
    <n v="6.3402599999999998"/>
    <n v="31.7013"/>
    <n v="13.570088999999999"/>
    <n v="22.508979"/>
    <n v="48.200113000000002"/>
    <n v="24.363257999999998"/>
    <n v="27.048648"/>
    <n v="24.44323"/>
    <n v="13.289272"/>
    <n v="26.904608"/>
    <n v="38.893104999999998"/>
  </r>
  <r>
    <x v="1"/>
    <x v="2"/>
    <x v="5"/>
    <s v="Dobriy"/>
    <s v="822605"/>
    <s v="2.0 BRK X6 DOBRIY APPLE JC RU"/>
    <n v="105.67100000000001"/>
    <n v="84.536799999999999"/>
    <n v="126.8052"/>
    <n v="71.182095000000004"/>
    <n v="94.901802000000004"/>
    <n v="111.239504"/>
    <n v="71.208432000000002"/>
    <n v="56.024571999999999"/>
    <n v="63.930140000000002"/>
    <n v="52.644984000000001"/>
    <n v="74.099692000000005"/>
    <n v="141.5489"/>
  </r>
  <r>
    <x v="1"/>
    <x v="2"/>
    <x v="5"/>
    <s v="Dobriy"/>
    <s v="825602"/>
    <s v="1.0 BRK X12 DOBRIY AP B/ASH R/BR NECT RU"/>
    <n v="4.2268400000000002"/>
    <n v="6.3402599999999998"/>
    <n v="16.907360000000001"/>
    <n v="3.6766589999999999"/>
    <n v="11.355751"/>
    <n v="28.551684000000002"/>
    <n v="13.536452000000001"/>
    <n v="15.025779999999999"/>
    <n v="13.577335"/>
    <n v="6.0166440000000003"/>
    <n v="12.180796000000001"/>
    <n v="17.605295000000002"/>
  </r>
  <r>
    <x v="1"/>
    <x v="2"/>
    <x v="5"/>
    <s v="Dobriy"/>
    <s v="840706"/>
    <s v="2.0 BRK X6 DOBRIY TOMATO JC RU"/>
    <n v="88.763639999999995"/>
    <n v="63.4026"/>
    <n v="63.4026"/>
    <n v="48.081659000000002"/>
    <n v="67.284487999999996"/>
    <n v="45.531199999999998"/>
    <n v="22.49371"/>
    <n v="17.737363999999999"/>
    <n v="20.255565000000001"/>
    <n v="17.063464"/>
    <n v="24.018219999999999"/>
    <n v="45.877265000000001"/>
  </r>
  <r>
    <x v="1"/>
    <x v="2"/>
    <x v="5"/>
    <s v="Dobriy"/>
    <s v="844204"/>
    <s v="2.0 BRK X6 DOBRIY APRICOT NECT RU"/>
    <n v="2.1134200000000001"/>
    <n v="2.1134200000000001"/>
    <m/>
    <n v="0"/>
    <n v="1.5089520000000001"/>
    <n v="7.971508"/>
    <n v="4.1768939999999999"/>
    <n v="3.3054399999999999"/>
    <n v="3.7759499999999999"/>
    <n v="0"/>
    <n v="0"/>
    <n v="0"/>
  </r>
  <r>
    <x v="1"/>
    <x v="2"/>
    <x v="5"/>
    <s v="Dobriy"/>
    <s v="856901"/>
    <s v="2.0 BRK X6 DOBRIY AP B/ASH CHER NECT RU"/>
    <n v="6.3402599999999998"/>
    <n v="6.3402599999999998"/>
    <n v="19.020779999999998"/>
    <n v="13.667877000000001"/>
    <n v="8.3959379999999992"/>
    <n v="36.213220999999997"/>
    <n v="16.281607999999999"/>
    <n v="12.762384000000001"/>
    <n v="14.551475"/>
    <n v="6.620736"/>
    <n v="9.3225960000000008"/>
    <n v="17.813179999999999"/>
  </r>
  <r>
    <x v="1"/>
    <x v="2"/>
    <x v="5"/>
    <s v="Dobriy"/>
    <s v="865506"/>
    <s v="2.0 BRK X6 DOBRIY MULTIFRUIT NECT RU"/>
    <n v="50.722079999999998"/>
    <n v="29.587879999999998"/>
    <n v="52.835500000000003"/>
    <n v="37.971797000000002"/>
    <n v="40.695124"/>
    <n v="66.922595000000001"/>
    <n v="38.870001999999999"/>
    <n v="30.566991999999999"/>
    <n v="34.887405000000001"/>
    <n v="21.356919999999999"/>
    <n v="30.072915999999999"/>
    <n v="57.437204999999999"/>
  </r>
  <r>
    <x v="1"/>
    <x v="2"/>
    <x v="5"/>
    <s v="Dobriy"/>
    <s v="932201"/>
    <s v="2.0 BRK X6 DOBRIY AP B/ASH R/BR NECT RU"/>
    <m/>
    <n v="6.3402599999999998"/>
    <n v="2.1134200000000001"/>
    <n v="1.8095349999999999"/>
    <n v="2.2712140000000001"/>
    <n v="29.962268000000002"/>
    <n v="13.67844"/>
    <n v="10.734287999999999"/>
    <n v="12.241709999999999"/>
    <n v="5.0558240000000003"/>
    <n v="7.1072179999999996"/>
    <n v="13.583920000000001"/>
  </r>
  <r>
    <x v="1"/>
    <x v="2"/>
    <x v="5"/>
    <s v="Dobriy Pulpy"/>
    <s v="1325902"/>
    <s v="450 PET X12 DOBRIY PULPY ORANGE NC RU"/>
    <n v="7.6083119999999997"/>
    <n v="14.265585"/>
    <n v="11.412468000000001"/>
    <n v="8.7896470000000004"/>
    <n v="28.651088000000001"/>
    <n v="105.332351"/>
    <n v="108.440004"/>
    <n v="110.180004"/>
    <n v="75.63"/>
    <n v="27.849992"/>
    <n v="32.749994000000001"/>
    <n v="42.759995000000004"/>
  </r>
  <r>
    <x v="1"/>
    <x v="2"/>
    <x v="5"/>
    <s v="Dobriy Pulpy"/>
    <s v="1346401"/>
    <s v="900 PET X12 DOBRIY PULPY ORANGE RU"/>
    <n v="9.5103899999999992"/>
    <n v="13.314546"/>
    <n v="13.314546"/>
    <n v="8.0285879999999992"/>
    <n v="25.128259"/>
    <n v="78.356514000000004"/>
    <n v="53.209989999999998"/>
    <n v="56.489994000000003"/>
    <n v="30.579979999999999"/>
    <n v="34.239995999999998"/>
    <n v="39.779995999999997"/>
    <n v="70.269985000000005"/>
  </r>
  <r>
    <x v="1"/>
    <x v="2"/>
    <x v="5"/>
    <s v="Dobriy Pulpy"/>
    <s v="1467101"/>
    <s v="450 PET X12 DOBRIY PULPY TROPIC RU"/>
    <m/>
    <n v="0.95103899999999997"/>
    <n v="0.95103899999999997"/>
    <n v="0"/>
    <n v="1.077294"/>
    <n v="29.750336000000001"/>
    <n v="21.769988000000001"/>
    <n v="22.099988"/>
    <n v="15.169985"/>
    <n v="4.9499899999999997"/>
    <n v="5.80999"/>
    <n v="7.5899850000000004"/>
  </r>
  <r>
    <x v="1"/>
    <x v="2"/>
    <x v="5"/>
    <s v="Dobriy Pulpy"/>
    <s v="1467201"/>
    <s v="450 PET X12 DOBRIY PULP PAPP MNG BITS RU"/>
    <m/>
    <n v="1.9020779999999999"/>
    <n v="0.95103899999999997"/>
    <n v="0.39350000000000002"/>
    <n v="2.1683810000000001"/>
    <n v="23.733404"/>
    <n v="23.569987999999999"/>
    <n v="23.939988"/>
    <n v="16.429984999999999"/>
    <n v="2.7299899999999999"/>
    <n v="3.2099899999999999"/>
    <n v="4.1899850000000001"/>
  </r>
  <r>
    <x v="1"/>
    <x v="2"/>
    <x v="5"/>
    <s v="Dobriy Pulpy"/>
    <s v="1467301"/>
    <s v="900 PET X12 DOBRIY PULPY TROPIC RU"/>
    <n v="1.9020779999999999"/>
    <m/>
    <n v="3.8041559999999999"/>
    <n v="0.59399400000000002"/>
    <n v="3.1694019999999998"/>
    <n v="37.116230999999999"/>
    <n v="19.37998"/>
    <n v="20.539984"/>
    <n v="11.10998"/>
    <n v="11.319979999999999"/>
    <n v="13.149984"/>
    <n v="23.219975000000002"/>
  </r>
  <r>
    <x v="1"/>
    <x v="2"/>
    <x v="5"/>
    <s v="Dobriy Pulpy"/>
    <s v="1972201"/>
    <s v="450 PET X12 DOBRIY PULPY ALOE RU"/>
    <m/>
    <m/>
    <n v="0.95103899999999997"/>
    <n v="0.307197"/>
    <n v="1.07643"/>
    <n v="28.699363999999999"/>
    <n v="53.919992000000001"/>
    <n v="54.619992000000003"/>
    <n v="37.459985000000003"/>
    <n v="11.499988"/>
    <n v="13.529987999999999"/>
    <n v="17.659990000000001"/>
  </r>
  <r>
    <x v="1"/>
    <x v="2"/>
    <x v="5"/>
    <s v="Dobriy Pulpy"/>
    <s v="1974401"/>
    <s v="450 PET X12 DOBRIY PULPY COCONUT RU"/>
    <m/>
    <m/>
    <m/>
    <n v="0"/>
    <n v="0"/>
    <n v="0"/>
    <n v="39.519995999999999"/>
    <n v="40.040004000000003"/>
    <n v="27.459990000000001"/>
    <n v="9.0099879999999999"/>
    <n v="10.599988"/>
    <n v="13.82999"/>
  </r>
  <r>
    <x v="1"/>
    <x v="2"/>
    <x v="5"/>
    <s v="Dobriy Pulpy"/>
    <s v="2075401"/>
    <s v="450 PET X12 DOBRIY PULPY ALOE SAKURA RU"/>
    <m/>
    <m/>
    <n v="0.95103899999999997"/>
    <n v="0.343163"/>
    <n v="0.27451399999999998"/>
    <n v="0"/>
    <n v="0"/>
    <n v="0"/>
    <n v="0"/>
    <n v="0"/>
    <n v="0"/>
    <n v="0"/>
  </r>
  <r>
    <x v="1"/>
    <x v="2"/>
    <x v="5"/>
    <s v="Dobriy Pulpy"/>
    <s v="2192801"/>
    <s v="450 PET X12 DOBR PULPY MEL CACT CARAM RU"/>
    <m/>
    <m/>
    <m/>
    <n v="0"/>
    <n v="0"/>
    <n v="0"/>
    <n v="41.048876"/>
    <n v="20.054169999999999"/>
    <n v="15.398453"/>
    <n v="7.126906"/>
    <n v="6.2123600000000003"/>
    <n v="6.0607499999999996"/>
  </r>
  <r>
    <x v="1"/>
    <x v="2"/>
    <x v="5"/>
    <s v="Fanta"/>
    <s v="1324803"/>
    <s v="1.5 PET X9 FANTA ORANGE RU"/>
    <n v="90.348724000000004"/>
    <n v="90.348724000000004"/>
    <n v="45.174362000000002"/>
    <n v="25.844006"/>
    <n v="101.358166"/>
    <n v="50.432369999999999"/>
    <n v="28.755486000000001"/>
    <n v="20.252587999999999"/>
    <n v="22.739294999999998"/>
    <n v="20.052388000000001"/>
    <n v="20.962698"/>
    <n v="29.817644999999999"/>
  </r>
  <r>
    <x v="1"/>
    <x v="2"/>
    <x v="5"/>
    <s v="Fanta"/>
    <s v="1540502"/>
    <s v="900 PET X12 FANTA ORANGE RU"/>
    <n v="152.16623999999999"/>
    <n v="104.61429"/>
    <n v="127.43922600000001"/>
    <n v="87.704740999999999"/>
    <n v="198.10766599999999"/>
    <n v="176.69366500000001"/>
    <n v="137.66489999999999"/>
    <n v="121.12043799999999"/>
    <n v="110.03598599999999"/>
    <n v="113.788298"/>
    <n v="102.385486"/>
    <n v="184.25031999999999"/>
  </r>
  <r>
    <x v="1"/>
    <x v="2"/>
    <x v="5"/>
    <s v="Fanta"/>
    <s v="1638402"/>
    <s v="330 NRG X12 FANTA ORANGE RU"/>
    <m/>
    <m/>
    <m/>
    <n v="0.26354499999999997"/>
    <n v="0"/>
    <n v="0"/>
    <n v="0.76199700000000004"/>
    <n v="0.57856399999999997"/>
    <n v="0.65728900000000001"/>
    <n v="0.397922"/>
    <n v="0.43021399999999999"/>
    <n v="0.86202000000000001"/>
  </r>
  <r>
    <x v="1"/>
    <x v="2"/>
    <x v="5"/>
    <s v="Fanta"/>
    <s v="1656404"/>
    <s v="1.5 PET X9 FANTA PEAR RU"/>
    <m/>
    <m/>
    <n v="7.1327939999999996"/>
    <n v="0"/>
    <n v="0"/>
    <n v="0"/>
    <n v="0"/>
    <n v="0"/>
    <n v="0"/>
    <n v="0"/>
    <n v="0"/>
    <n v="0"/>
  </r>
  <r>
    <x v="1"/>
    <x v="2"/>
    <x v="5"/>
    <s v="Fanta"/>
    <s v="175849"/>
    <s v="2.0 PET X6 FANTA ORANGE RU"/>
    <n v="65.516019999999997"/>
    <n v="61.289180000000002"/>
    <n v="84.536799999999999"/>
    <n v="68.474307999999994"/>
    <n v="87.992947999999998"/>
    <n v="100.60099099999999"/>
    <n v="77.589073999999997"/>
    <n v="71.138475999999997"/>
    <n v="65.510645999999994"/>
    <n v="35.672263999999998"/>
    <n v="48.253756000000003"/>
    <n v="97.142155000000002"/>
  </r>
  <r>
    <x v="1"/>
    <x v="2"/>
    <x v="5"/>
    <s v="Fanta"/>
    <s v="1868101"/>
    <s v="900 PET X12 FANTA PEAR RU"/>
    <n v="3.8041559999999999"/>
    <n v="5.7062340000000003"/>
    <n v="19.020779999999998"/>
    <n v="0"/>
    <n v="0"/>
    <n v="0"/>
    <n v="0"/>
    <n v="0"/>
    <n v="0"/>
    <n v="0"/>
    <n v="0"/>
    <n v="0"/>
  </r>
  <r>
    <x v="1"/>
    <x v="2"/>
    <x v="5"/>
    <s v="Fanta"/>
    <s v="1868201"/>
    <s v="900 PET X12 FANTA CITRUS RU"/>
    <n v="9.5103899999999992"/>
    <n v="7.6083119999999997"/>
    <n v="22.824936000000001"/>
    <n v="20.028507000000001"/>
    <n v="16.855802000000001"/>
    <n v="29.752331999999999"/>
    <n v="28.345064000000001"/>
    <n v="23.911543999999999"/>
    <n v="30.266342999999999"/>
    <n v="14.134166"/>
    <n v="12.896594"/>
    <n v="23.321286000000001"/>
  </r>
  <r>
    <x v="1"/>
    <x v="2"/>
    <x v="5"/>
    <s v="Fanta"/>
    <s v="1977601"/>
    <s v="900 PET X12 FANTA MANGO GUAVA RU"/>
    <n v="1.9020779999999999"/>
    <n v="5.7062340000000003"/>
    <n v="13.314546"/>
    <n v="4.043444"/>
    <n v="8.4086660000000002"/>
    <n v="30.778279999999999"/>
    <n v="21.347458"/>
    <n v="17.883109999999999"/>
    <n v="16.01032"/>
    <n v="10.036732000000001"/>
    <n v="9.8205840000000002"/>
    <n v="18.014277"/>
  </r>
  <r>
    <x v="1"/>
    <x v="2"/>
    <x v="5"/>
    <s v="Fanta"/>
    <s v="1977701"/>
    <s v="500 PET X24 FANTA MANGO GUAVA RU"/>
    <m/>
    <n v="2.1134200000000001"/>
    <n v="4.2268400000000002"/>
    <n v="0"/>
    <n v="1.8244199999999999"/>
    <n v="13.588238"/>
    <n v="15.83516"/>
    <n v="14.019235999999999"/>
    <n v="12.628780000000001"/>
    <n v="5.7891539999999999"/>
    <n v="5.8854499999999996"/>
    <n v="8.7730029999999992"/>
  </r>
  <r>
    <x v="1"/>
    <x v="2"/>
    <x v="5"/>
    <s v="Fanta"/>
    <s v="2165601"/>
    <s v="330 CAN X12 FANTA CITRUS RU"/>
    <n v="0.69742899999999997"/>
    <n v="1.3948579999999999"/>
    <n v="8.3691479999999991"/>
    <n v="5.515358"/>
    <n v="3.1043020000000001"/>
    <n v="9.612959"/>
    <n v="10.316229999999999"/>
    <n v="11.172041999999999"/>
    <n v="10.459016999999999"/>
    <n v="6.832363"/>
    <n v="6.4036010000000001"/>
    <n v="9.9641850000000005"/>
  </r>
  <r>
    <x v="1"/>
    <x v="2"/>
    <x v="5"/>
    <s v="Fanta"/>
    <s v="246701"/>
    <s v="500 PET X24 FANTA CITRUS RU"/>
    <m/>
    <n v="4.2268400000000002"/>
    <m/>
    <n v="5.8334400000000004"/>
    <n v="3.603564"/>
    <n v="12.542980999999999"/>
    <n v="18.509988"/>
    <n v="19.927308"/>
    <n v="14.135327999999999"/>
    <n v="8.3895079999999993"/>
    <n v="7.9569299999999998"/>
    <n v="13.417173999999999"/>
  </r>
  <r>
    <x v="1"/>
    <x v="2"/>
    <x v="5"/>
    <s v="Fanta"/>
    <s v="315501"/>
    <s v="1.5 PET X9 FANTA CITRUS RU"/>
    <m/>
    <m/>
    <n v="2.3775979999999999"/>
    <n v="7.4650169999999996"/>
    <n v="1.5488249999999999"/>
    <n v="7.1951700000000001"/>
    <n v="10.580294"/>
    <n v="6.4221519999999996"/>
    <n v="6.8679610000000002"/>
    <n v="7.8487830000000001"/>
    <n v="8.2546490000000006"/>
    <n v="11.760595"/>
  </r>
  <r>
    <x v="1"/>
    <x v="2"/>
    <x v="5"/>
    <s v="Fanta"/>
    <s v="592509"/>
    <s v="330 CAN X12 FANTA ORANGE RU"/>
    <n v="16.738295999999998"/>
    <n v="18.830583000000001"/>
    <n v="43.938026999999998"/>
    <n v="23.894662"/>
    <n v="48.177733000000003"/>
    <n v="71.816014999999993"/>
    <n v="81.932276000000002"/>
    <n v="87.503232999999994"/>
    <n v="80.583393000000001"/>
    <n v="41.141675999999997"/>
    <n v="36.648504000000003"/>
    <n v="60.309331"/>
  </r>
  <r>
    <x v="1"/>
    <x v="2"/>
    <x v="5"/>
    <s v="Fanta"/>
    <s v="85946"/>
    <s v="500 PET X24 FANTA ORANGE RU"/>
    <n v="48.60866"/>
    <n v="33.814720000000001"/>
    <n v="38.041559999999997"/>
    <n v="29.539904"/>
    <n v="89.775127999999995"/>
    <n v="94.386750000000006"/>
    <n v="118.317708"/>
    <n v="110.04539200000001"/>
    <n v="100.642718"/>
    <n v="58.849088000000002"/>
    <n v="54.974691999999997"/>
    <n v="92.571894999999998"/>
  </r>
  <r>
    <x v="1"/>
    <x v="2"/>
    <x v="5"/>
    <s v="Fuze Tea-KO"/>
    <s v="1675210"/>
    <s v="1.5 PET X6 FUZE TEA LEMON-LEMONGRASS  RU"/>
    <n v="15.85065"/>
    <n v="22.190909999999999"/>
    <n v="17.435714999999998"/>
    <n v="13.382588"/>
    <n v="24.247826"/>
    <n v="24.802985"/>
    <n v="21.747668999999998"/>
    <n v="20.976924"/>
    <n v="16.868265000000001"/>
    <n v="10.156878000000001"/>
    <n v="11.337374000000001"/>
    <n v="19.634180000000001"/>
  </r>
  <r>
    <x v="1"/>
    <x v="2"/>
    <x v="5"/>
    <s v="Fuze Tea-KO"/>
    <s v="1675510"/>
    <s v="1.5 PET X6 FUZE TEA GREEN TEA MNG-CH RU"/>
    <n v="6.3402599999999998"/>
    <n v="3.1701299999999999"/>
    <n v="6.3402599999999998"/>
    <n v="1.683028"/>
    <n v="5.9534060000000002"/>
    <n v="28.672706000000002"/>
    <n v="17.628564000000001"/>
    <n v="16.989564000000001"/>
    <n v="13.669421"/>
    <n v="8.0425959999999996"/>
    <n v="8.9645270000000004"/>
    <n v="15.547795000000001"/>
  </r>
  <r>
    <x v="1"/>
    <x v="2"/>
    <x v="5"/>
    <s v="Fuze Tea-KO"/>
    <s v="1676416"/>
    <s v="500 PET X12 FUZE TEA LEMON-LEMONGRASS RU"/>
    <n v="22.190909999999999"/>
    <n v="24.30433"/>
    <n v="32.758009999999999"/>
    <n v="23.656576000000001"/>
    <n v="45.720111000000003"/>
    <n v="46.427002999999999"/>
    <n v="27.687389"/>
    <n v="20.588201000000002"/>
    <n v="17.429448000000001"/>
    <n v="16.493351000000001"/>
    <n v="15.794872"/>
    <n v="31.863275999999999"/>
  </r>
  <r>
    <x v="1"/>
    <x v="2"/>
    <x v="5"/>
    <s v="Fuze Tea-KO"/>
    <s v="1676612"/>
    <s v="500 PET X12 FUZE TEA GREEN TEA MNG-CH RU"/>
    <n v="4.2268400000000002"/>
    <n v="5.28355"/>
    <n v="4.2268400000000002"/>
    <n v="3.7965170000000001"/>
    <n v="9.7657860000000003"/>
    <n v="31.078123999999999"/>
    <n v="38.943680999999998"/>
    <n v="28.905783"/>
    <n v="24.542527"/>
    <n v="19.827915999999998"/>
    <n v="18.957152000000001"/>
    <n v="38.319879999999998"/>
  </r>
  <r>
    <x v="1"/>
    <x v="2"/>
    <x v="5"/>
    <s v="Fuze Tea-KO"/>
    <s v="1743601"/>
    <s v="1.0 PET X12 FUZE TEA GT STRW RASPB RU"/>
    <n v="4.2268400000000002"/>
    <n v="19.020779999999998"/>
    <n v="10.5671"/>
    <n v="4.4141159999999999"/>
    <n v="18.699192"/>
    <n v="27.728128000000002"/>
    <n v="19.595794000000001"/>
    <n v="18.599592000000001"/>
    <n v="14.354855000000001"/>
    <n v="11.248552"/>
    <n v="10.597332"/>
    <n v="18.815611000000001"/>
  </r>
  <r>
    <x v="1"/>
    <x v="2"/>
    <x v="5"/>
    <s v="Fuze Tea-KO"/>
    <s v="1746101"/>
    <s v="1.5 PET X6 FUZE TEA GT STRWB RASPB RU"/>
    <n v="4.7551949999999996"/>
    <n v="4.7551949999999996"/>
    <n v="3.1701299999999999"/>
    <n v="1.4395720000000001"/>
    <n v="5.1773959999999999"/>
    <n v="29.310359999999999"/>
    <n v="19.506295999999999"/>
    <n v="18.838809999999999"/>
    <n v="15.119831"/>
    <n v="7.9815589999999998"/>
    <n v="8.8754539999999995"/>
    <n v="15.397981"/>
  </r>
  <r>
    <x v="1"/>
    <x v="2"/>
    <x v="5"/>
    <s v="Fuze Tea-KO"/>
    <s v="1750103"/>
    <s v="500 PET X12 FUZE TEA GT STRW RASPB RU"/>
    <n v="1.05671"/>
    <n v="1.05671"/>
    <n v="4.2268400000000002"/>
    <n v="1.2957799999999999"/>
    <n v="3.2362920000000002"/>
    <n v="21.779606999999999"/>
    <n v="21.882843999999999"/>
    <n v="16.25225"/>
    <n v="13.788717"/>
    <n v="10.017996999999999"/>
    <n v="9.5459270000000007"/>
    <n v="19.334712"/>
  </r>
  <r>
    <x v="1"/>
    <x v="2"/>
    <x v="5"/>
    <s v="Fuze Tea-KO"/>
    <s v="1811101"/>
    <s v="1.0 PET X12 FUZE TEA GREEN TEA MNG-CH RU"/>
    <n v="4.2268400000000002"/>
    <m/>
    <n v="16.907360000000001"/>
    <n v="12.681229"/>
    <n v="11.519527999999999"/>
    <n v="29.898292999999999"/>
    <n v="15.804128"/>
    <n v="15.020676"/>
    <n v="11.588129"/>
    <n v="13.597574"/>
    <n v="12.821222000000001"/>
    <n v="22.732735000000002"/>
  </r>
  <r>
    <x v="1"/>
    <x v="2"/>
    <x v="5"/>
    <s v="Fuze Tea-KO"/>
    <s v="1887601"/>
    <s v="1.0 PET X12 FUZE TEA LEMON-LEMONGRASS RU"/>
    <n v="31.7013"/>
    <n v="25.361039999999999"/>
    <n v="38.041559999999997"/>
    <n v="45.597952999999997"/>
    <n v="53.040053999999998"/>
    <n v="32.808141999999997"/>
    <n v="23.208938"/>
    <n v="22.072839999999999"/>
    <n v="17.037178999999998"/>
    <n v="16.421869999999998"/>
    <n v="15.517139999999999"/>
    <n v="27.497506999999999"/>
  </r>
  <r>
    <x v="1"/>
    <x v="2"/>
    <x v="5"/>
    <s v="Fuze Tea-KO"/>
    <s v="1896401"/>
    <s v="1.0 PET X12 FUZE TEA FOR-FRUIT-HIBISC RU"/>
    <n v="10.5671"/>
    <n v="10.5671"/>
    <n v="16.907360000000001"/>
    <n v="13.590515999999999"/>
    <n v="18.53218"/>
    <n v="34.162439999999997"/>
    <n v="14.571344"/>
    <n v="13.815222"/>
    <n v="10.644415"/>
    <n v="12.019997"/>
    <n v="11.317548"/>
    <n v="20.073177000000001"/>
  </r>
  <r>
    <x v="1"/>
    <x v="2"/>
    <x v="5"/>
    <s v="Fuze Tea-KO"/>
    <s v="1896501"/>
    <s v="500 PET X12 FUZE TEA FOR-FRUIT-HIBISC RU"/>
    <n v="3.1701299999999999"/>
    <n v="4.2268400000000002"/>
    <n v="5.28355"/>
    <n v="5.3699680000000001"/>
    <n v="7.3330359999999999"/>
    <n v="28.654895"/>
    <n v="24.550778999999999"/>
    <n v="18.240846000000001"/>
    <n v="15.477410000000001"/>
    <n v="13.587372"/>
    <n v="12.995768999999999"/>
    <n v="26.250078999999999"/>
  </r>
  <r>
    <x v="1"/>
    <x v="2"/>
    <x v="5"/>
    <s v="Fuze Tea-KO"/>
    <s v="1933801"/>
    <s v="1.5 PET X6 FUZE TEA FOR-FRUIT-HIBISC RU"/>
    <n v="3.1701299999999999"/>
    <n v="11.095454999999999"/>
    <n v="9.5103899999999992"/>
    <n v="9.2382600000000004"/>
    <n v="8.7849170000000001"/>
    <n v="28.787448999999999"/>
    <n v="21.787400999999999"/>
    <n v="21.006758000000001"/>
    <n v="16.88815"/>
    <n v="10.401721999999999"/>
    <n v="11.565531999999999"/>
    <n v="20.073187999999998"/>
  </r>
  <r>
    <x v="1"/>
    <x v="2"/>
    <x v="5"/>
    <s v="Fuze Tea-KO"/>
    <s v="2073101"/>
    <s v="500 PET X12 FT OOLON RASB MINT NO SUG RU"/>
    <n v="1.05671"/>
    <n v="1.05671"/>
    <n v="1.05671"/>
    <n v="0"/>
    <n v="1.722661"/>
    <n v="12.993468999999999"/>
    <n v="21.281175000000001"/>
    <n v="15.259935"/>
    <n v="13.396229999999999"/>
    <n v="5.4263539999999999"/>
    <n v="5.6638039999999998"/>
    <n v="11.431004"/>
  </r>
  <r>
    <x v="1"/>
    <x v="2"/>
    <x v="5"/>
    <s v="Fuze Tea-KO"/>
    <s v="2073201"/>
    <s v="1.0 PET X12 FT OOLONG RASB MIN NO SUG RU"/>
    <n v="6.3402599999999998"/>
    <n v="4.2268400000000002"/>
    <n v="2.1134200000000001"/>
    <n v="0"/>
    <n v="4.4435859999999998"/>
    <n v="10.873886000000001"/>
    <n v="11.992568"/>
    <n v="10.99952"/>
    <n v="8.7868440000000003"/>
    <n v="5.7525199999999996"/>
    <n v="5.9018139999999999"/>
    <n v="10.473038000000001"/>
  </r>
  <r>
    <x v="1"/>
    <x v="2"/>
    <x v="5"/>
    <s v="Fuze Tea-KO"/>
    <s v="2073301"/>
    <s v="1.5 PET X6 FT OOLONG RASB MINT NO SUG RU"/>
    <m/>
    <n v="1.5850649999999999"/>
    <n v="1.5850649999999999"/>
    <n v="4.1693629999999997"/>
    <n v="2.4438580000000001"/>
    <n v="15.056015"/>
    <n v="16.117750999999998"/>
    <n v="15.000716000000001"/>
    <n v="12.507108000000001"/>
    <n v="4.6989029999999996"/>
    <n v="5.6836000000000002"/>
    <n v="9.8743499999999997"/>
  </r>
  <r>
    <x v="1"/>
    <x v="2"/>
    <x v="5"/>
    <s v="Fuze Tea-KO"/>
    <s v="2073401"/>
    <s v="500 PET X12 FUZ T GT APPL KIWI NO SUG RU"/>
    <n v="1.05671"/>
    <m/>
    <m/>
    <n v="1.865666"/>
    <n v="0.86425399999999997"/>
    <n v="12.228441999999999"/>
    <n v="23.959185999999999"/>
    <n v="17.168816"/>
    <n v="15.099938"/>
    <n v="7.152158"/>
    <n v="7.4312300000000002"/>
    <n v="15.038555000000001"/>
  </r>
  <r>
    <x v="1"/>
    <x v="2"/>
    <x v="5"/>
    <s v="Fuze Tea-KO"/>
    <s v="2073501"/>
    <s v="1.0 PET X12 FT GT APPLE KIWI  NO SUG RU"/>
    <n v="2.1134200000000001"/>
    <n v="4.2268400000000002"/>
    <m/>
    <n v="0"/>
    <n v="2.6569419999999999"/>
    <n v="9.4897200000000002"/>
    <n v="12.052118"/>
    <n v="11.039260000000001"/>
    <n v="8.836525"/>
    <n v="6.796316"/>
    <n v="6.9888620000000001"/>
    <n v="12.369101000000001"/>
  </r>
  <r>
    <x v="1"/>
    <x v="2"/>
    <x v="5"/>
    <s v="Fuze Tea-KO"/>
    <s v="2073601"/>
    <s v="1.5 PET X6 FT GT APPLE KIWI  NO SUGAR RU"/>
    <n v="1.5850649999999999"/>
    <m/>
    <n v="3.1701299999999999"/>
    <n v="4.1748320000000003"/>
    <n v="2.4957639999999999"/>
    <n v="15.737684"/>
    <n v="17.116401"/>
    <n v="15.903489"/>
    <n v="13.277037"/>
    <n v="6.2270490000000001"/>
    <n v="7.5403599999999997"/>
    <n v="13.057729999999999"/>
  </r>
  <r>
    <x v="1"/>
    <x v="2"/>
    <x v="5"/>
    <s v="Monster-KO"/>
    <s v="1180522"/>
    <s v="500 CAN X12 BLACK MONSTER ENERGY (C) RU"/>
    <m/>
    <n v="35.928139999999999"/>
    <n v="1.05671"/>
    <n v="0"/>
    <n v="0"/>
    <n v="0"/>
    <n v="0"/>
    <n v="0"/>
    <n v="0"/>
    <n v="0"/>
    <n v="0"/>
    <n v="0"/>
  </r>
  <r>
    <x v="1"/>
    <x v="2"/>
    <x v="5"/>
    <s v="Monster-KO"/>
    <s v="2061602"/>
    <s v="449 CAN X12 BLACK MONS ENERGY THE DCR RU"/>
    <n v="8.5403339999999996"/>
    <n v="10.438186"/>
    <n v="11.387112"/>
    <n v="15.251961"/>
    <n v="13.551583000000001"/>
    <n v="41.447605000000003"/>
    <n v="34.898395000000001"/>
    <n v="34.756438000000003"/>
    <n v="45.418325000000003"/>
    <n v="30.938352999999999"/>
    <n v="27.283424"/>
    <n v="48.888558000000003"/>
  </r>
  <r>
    <x v="1"/>
    <x v="2"/>
    <x v="5"/>
    <s v="Monster-KO"/>
    <s v="2061702"/>
    <s v="449 CAN X12 BLACK MONSTER ENERGY RU"/>
    <n v="20.876372"/>
    <n v="2.846778"/>
    <n v="17.080667999999999"/>
    <n v="21.980602000000001"/>
    <n v="20.414877000000001"/>
    <n v="88.465901000000002"/>
    <n v="73.365145999999996"/>
    <n v="85.691421000000005"/>
    <n v="89.786507"/>
    <n v="48.225200000000001"/>
    <n v="50.808810999999999"/>
    <n v="84.892116999999999"/>
  </r>
  <r>
    <x v="1"/>
    <x v="2"/>
    <x v="5"/>
    <s v="Monster-KO"/>
    <s v="2061902"/>
    <s v="449 CAN X12 BLACK MONSTER ULTRA RU"/>
    <n v="6.6424820000000002"/>
    <n v="8.5403339999999996"/>
    <n v="9.4892599999999998"/>
    <n v="10.609154999999999"/>
    <n v="13.589566"/>
    <n v="57.682285999999998"/>
    <n v="32.359698000000002"/>
    <n v="35.565826000000001"/>
    <n v="46.920000999999999"/>
    <n v="33.521061000000003"/>
    <n v="33.278491000000002"/>
    <n v="57.807510000000001"/>
  </r>
  <r>
    <x v="1"/>
    <x v="2"/>
    <x v="5"/>
    <s v="Monster-KO"/>
    <s v="2062801"/>
    <s v="449 CAN X12 BLACK MONSTER MANGO LOCO RU"/>
    <m/>
    <m/>
    <m/>
    <n v="0"/>
    <n v="0"/>
    <n v="0"/>
    <n v="0"/>
    <n v="0"/>
    <n v="0"/>
    <n v="52.600349000000001"/>
    <n v="55.184427999999997"/>
    <n v="87.119241000000002"/>
  </r>
  <r>
    <x v="1"/>
    <x v="2"/>
    <x v="5"/>
    <s v="Monster-KO"/>
    <s v="2062802"/>
    <s v="449 CAN X12 BLACK MNSTR MANG LOCO (C) RU"/>
    <n v="27.518854000000001"/>
    <n v="29.416706000000001"/>
    <n v="37.957039999999999"/>
    <n v="10.760195"/>
    <n v="41.333883"/>
    <n v="83.909423000000004"/>
    <n v="51.409852999999998"/>
    <n v="56.920921999999997"/>
    <n v="65.295685000000006"/>
    <n v="0"/>
    <n v="0"/>
    <n v="0"/>
  </r>
  <r>
    <x v="1"/>
    <x v="2"/>
    <x v="5"/>
    <s v="Monster-KO"/>
    <s v="2190701"/>
    <s v="449 CAN X12 BLACK MONSTER SUNRISE RU"/>
    <m/>
    <m/>
    <m/>
    <n v="0"/>
    <n v="0"/>
    <n v="0"/>
    <m/>
    <n v="0"/>
    <n v="3.8860229999999998"/>
    <n v="12.606438000000001"/>
    <n v="7.5929039999999999"/>
    <n v="8.2375489999999996"/>
  </r>
  <r>
    <x v="1"/>
    <x v="2"/>
    <x v="5"/>
    <s v="Moya Semya"/>
    <s v="1840402"/>
    <s v="950 BRK X8 MOYA SEMYA CITRUS MIX RU"/>
    <n v="10.707992000000001"/>
    <n v="6.6924950000000001"/>
    <n v="6.6924950000000001"/>
    <n v="0"/>
    <m/>
    <m/>
    <n v="0"/>
    <n v="0"/>
    <n v="0"/>
    <n v="0"/>
    <n v="0"/>
    <n v="0"/>
  </r>
  <r>
    <x v="1"/>
    <x v="2"/>
    <x v="5"/>
    <s v="Moya Semya"/>
    <s v="1840501"/>
    <s v="175 BRK X24 MOYA SEMYA MULTIFR NECT RU"/>
    <m/>
    <m/>
    <n v="0.73969700000000005"/>
    <n v="0.18118400000000001"/>
    <n v="0.36952099999999999"/>
    <n v="4.9271909999999997"/>
    <n v="1.349996"/>
    <n v="0.879992"/>
    <n v="1.1499900000000001"/>
    <n v="1.2199960000000001"/>
    <n v="2.909996"/>
    <n v="3.59999"/>
  </r>
  <r>
    <x v="1"/>
    <x v="2"/>
    <x v="5"/>
    <s v="Moya Semya"/>
    <s v="1840601"/>
    <s v="175 BRK X24 MOYA SEM BER FRU MIX NECT RU"/>
    <m/>
    <m/>
    <n v="0.73969700000000005"/>
    <n v="0"/>
    <m/>
    <m/>
    <m/>
    <m/>
    <m/>
    <n v="0"/>
    <n v="0"/>
    <n v="0"/>
  </r>
  <r>
    <x v="1"/>
    <x v="2"/>
    <x v="5"/>
    <s v="Moya Semya"/>
    <s v="1849301"/>
    <s v="1.93 BRK X6 MOYA SEMYA MULTIFR NECT RU"/>
    <n v="10.197255"/>
    <n v="4.0789020000000002"/>
    <m/>
    <n v="0.89397000000000004"/>
    <n v="5.3635599999999997"/>
    <n v="11.924625000000001"/>
    <n v="2.82999"/>
    <n v="2.8199800000000002"/>
    <n v="0.92998499999999995"/>
    <n v="1.6199920000000001"/>
    <n v="2.0599919999999998"/>
    <n v="2.8899900000000001"/>
  </r>
  <r>
    <x v="1"/>
    <x v="2"/>
    <x v="5"/>
    <s v="Moya Semya"/>
    <s v="1849501"/>
    <s v="1.93 BRK X6 MOYA SEM BER FRU MIX NECT RU"/>
    <n v="2.0394510000000001"/>
    <n v="2.0394510000000001"/>
    <m/>
    <n v="0"/>
    <m/>
    <m/>
    <n v="0"/>
    <n v="0"/>
    <n v="0"/>
    <n v="0"/>
    <n v="0"/>
    <n v="0"/>
  </r>
  <r>
    <x v="1"/>
    <x v="2"/>
    <x v="5"/>
    <s v="Moya Semya"/>
    <s v="1850101"/>
    <s v="1.93 BRK X6 MOYA SEM APP PEA APR NEC RU"/>
    <n v="2.0394510000000001"/>
    <m/>
    <m/>
    <n v="0"/>
    <n v="0.77485199999999999"/>
    <n v="6.5271800000000004"/>
    <n v="1.54999"/>
    <n v="1.60999"/>
    <n v="0.49998999999999999"/>
    <n v="0.88998200000000005"/>
    <n v="1.119988"/>
    <n v="1.5699749999999999"/>
  </r>
  <r>
    <x v="1"/>
    <x v="2"/>
    <x v="5"/>
    <s v="Moya Semya"/>
    <s v="1850901"/>
    <s v="1.93 BRK X6 MOYA SEM AP ARON CHE NEC RU"/>
    <n v="8.1578040000000005"/>
    <n v="6.1183529999999999"/>
    <n v="4.0789020000000002"/>
    <n v="3.3631280000000001"/>
    <n v="5.4236339999999998"/>
    <n v="11.233305"/>
    <n v="3.2899919999999998"/>
    <n v="3.4399799999999998"/>
    <n v="1.0399750000000001"/>
    <n v="1.8599840000000001"/>
    <n v="2.3399839999999998"/>
    <n v="3.2799749999999999"/>
  </r>
  <r>
    <x v="1"/>
    <x v="2"/>
    <x v="5"/>
    <s v="Moya Semya"/>
    <s v="1851601"/>
    <s v="1.93 BRK X6 MOYA SEMYA TOMATO NECT RU"/>
    <n v="6.1183529999999999"/>
    <n v="8.1578040000000005"/>
    <n v="4.0789020000000002"/>
    <n v="6.0638769999999997"/>
    <n v="5.391686"/>
    <n v="7.4661600000000004"/>
    <n v="2.2899919999999998"/>
    <n v="2.299992"/>
    <n v="0.89998500000000003"/>
    <n v="0"/>
    <n v="0"/>
    <n v="0"/>
  </r>
  <r>
    <x v="1"/>
    <x v="2"/>
    <x v="5"/>
    <s v="Moya Semya"/>
    <s v="1851701"/>
    <s v="1.93 BRK X6 MOYA SEMYA APP NECT MIX RU"/>
    <n v="16.315608000000001"/>
    <n v="10.197255"/>
    <n v="8.1578040000000005"/>
    <n v="3.66187"/>
    <n v="11.54998"/>
    <n v="13.28759"/>
    <n v="4.519984"/>
    <n v="4.4999799999999999"/>
    <n v="1.679975"/>
    <n v="2.9899800000000001"/>
    <n v="3.7599800000000001"/>
    <n v="5.26999"/>
  </r>
  <r>
    <x v="1"/>
    <x v="2"/>
    <x v="5"/>
    <s v="Moya Semya"/>
    <s v="1852401"/>
    <s v="175 BRK X24 MOYA SEMYA APPLE NECT MIX RU"/>
    <n v="1.4793940000000001"/>
    <n v="3.6984849999999998"/>
    <n v="5.1778789999999999"/>
    <n v="2.5985490000000002"/>
    <n v="4.1717420000000001"/>
    <n v="4.5755920000000003"/>
    <n v="2.3599920000000001"/>
    <n v="1.5799879999999999"/>
    <n v="2.3799899999999998"/>
    <n v="2.5199880000000001"/>
    <n v="6.0199920000000002"/>
    <n v="7.4499849999999999"/>
  </r>
  <r>
    <x v="1"/>
    <x v="2"/>
    <x v="5"/>
    <s v="Moya Semya"/>
    <s v="1875001"/>
    <s v="950 BRK X8 MOYA SEM PINE MNG PFR RU"/>
    <n v="12.046491"/>
    <n v="2.6769980000000002"/>
    <n v="2.6769980000000002"/>
    <n v="0"/>
    <m/>
    <m/>
    <n v="0"/>
    <n v="0"/>
    <n v="0"/>
    <n v="0"/>
    <n v="0"/>
    <n v="0"/>
  </r>
  <r>
    <x v="1"/>
    <x v="2"/>
    <x v="5"/>
    <s v="Moya Semya"/>
    <s v="1875101"/>
    <s v="950 BRK X8 MOYA SEM BER FRU MIX RU"/>
    <n v="26.76998"/>
    <n v="12.046491"/>
    <n v="8.0309939999999997"/>
    <n v="0"/>
    <m/>
    <m/>
    <n v="0"/>
    <n v="0"/>
    <n v="0"/>
    <n v="0"/>
    <n v="0"/>
    <n v="0"/>
  </r>
  <r>
    <x v="1"/>
    <x v="2"/>
    <x v="5"/>
    <s v="Moya Semya"/>
    <s v="1875201"/>
    <s v="950 BRK X8 MOYA SEMYA MULTIFR RU"/>
    <n v="21.415984000000002"/>
    <n v="14.723489000000001"/>
    <n v="5.3539960000000004"/>
    <n v="0.99079799999999996"/>
    <n v="16.741116000000002"/>
    <n v="20.823336000000001"/>
    <n v="11.389996"/>
    <n v="9.0499919999999996"/>
    <n v="7.7799899999999997"/>
    <n v="5.0699880000000004"/>
    <n v="7.239992"/>
    <n v="14.479995000000001"/>
  </r>
  <r>
    <x v="1"/>
    <x v="2"/>
    <x v="5"/>
    <s v="Moya Semya"/>
    <s v="1875301"/>
    <s v="950 BRK X8 MOYA SEMYA TOMATO RU"/>
    <n v="14.723489000000001"/>
    <n v="9.3694930000000003"/>
    <n v="12.046491"/>
    <n v="3.4806219999999999"/>
    <n v="13.220409999999999"/>
    <n v="26.071505999999999"/>
    <n v="12.11"/>
    <n v="10.07"/>
    <n v="11.309984999999999"/>
    <n v="7.3599920000000001"/>
    <n v="10.499992000000001"/>
    <n v="21.049990000000001"/>
  </r>
  <r>
    <x v="1"/>
    <x v="2"/>
    <x v="5"/>
    <s v="Moya Semya"/>
    <s v="1875401"/>
    <s v="950 BRK X8 MOYA SEM APPLE ARON CHER RU"/>
    <n v="8.0309939999999997"/>
    <n v="10.707992000000001"/>
    <n v="13.38499"/>
    <n v="10.355772999999999"/>
    <n v="11.096653999999999"/>
    <n v="23.477633999999998"/>
    <n v="13.119992"/>
    <n v="10.549996"/>
    <n v="13.189995"/>
    <n v="8.5999879999999997"/>
    <n v="12.269992"/>
    <n v="24.609995000000001"/>
  </r>
  <r>
    <x v="1"/>
    <x v="2"/>
    <x v="5"/>
    <s v="Moya Semya"/>
    <s v="1875601"/>
    <s v="950 BRK X8 MOYA SEM APPL PEACH APRIC RU"/>
    <n v="4.0154969999999999"/>
    <n v="1.3384990000000001"/>
    <n v="5.3539960000000004"/>
    <n v="1.599054"/>
    <n v="4.0596870000000003"/>
    <n v="12.816917999999999"/>
    <n v="8.1499860000000002"/>
    <n v="6.2799839999999998"/>
    <n v="5.359985"/>
    <n v="3.499984"/>
    <n v="4.9899839999999998"/>
    <n v="9.9899850000000008"/>
  </r>
  <r>
    <x v="1"/>
    <x v="2"/>
    <x v="5"/>
    <s v="Moya Semya"/>
    <s v="1875701"/>
    <s v="950 BRK X8 MOYA SEMYA APPLE MIX RU"/>
    <n v="37.477972000000001"/>
    <n v="26.76998"/>
    <n v="16.061987999999999"/>
    <n v="8.4674099999999992"/>
    <n v="31.431622000000001"/>
    <n v="28.705708999999999"/>
    <n v="17.939996000000001"/>
    <n v="13.109992"/>
    <n v="14.279995"/>
    <n v="9.2899899999999995"/>
    <n v="13.259988"/>
    <n v="26.569984999999999"/>
  </r>
  <r>
    <x v="1"/>
    <x v="2"/>
    <x v="5"/>
    <s v="Moya Semya"/>
    <s v="1890203"/>
    <s v="950 BRK X8 MOYA SEMYA ORANGE NEW RU"/>
    <m/>
    <m/>
    <m/>
    <n v="0"/>
    <n v="0"/>
    <n v="0"/>
    <n v="10.319996"/>
    <n v="7.6499920000000001"/>
    <n v="2.8299949999999998"/>
    <n v="2.4299919999999999"/>
    <n v="5.3599920000000001"/>
    <n v="7.0799899999999996"/>
  </r>
  <r>
    <x v="1"/>
    <x v="2"/>
    <x v="5"/>
    <s v="Moya Semya"/>
    <s v="2072001"/>
    <s v="175 BRK X24 MOYA SEM APP ARO CHER NEC RU"/>
    <n v="1.4793940000000001"/>
    <m/>
    <n v="2.2190910000000001"/>
    <n v="0.23410300000000001"/>
    <n v="1.1409069999999999"/>
    <n v="0.86552300000000004"/>
    <n v="0.45999200000000001"/>
    <n v="0.34999599999999997"/>
    <n v="0.159995"/>
    <n v="0.199992"/>
    <n v="0.42999599999999999"/>
    <n v="0.46999000000000002"/>
  </r>
  <r>
    <x v="1"/>
    <x v="2"/>
    <x v="5"/>
    <s v="Moya Semya"/>
    <s v="2072901"/>
    <s v="950 BRK X8 MOYA SEMYA APPLE POM NECT RU"/>
    <n v="5.3539960000000004"/>
    <n v="2.6769980000000002"/>
    <n v="2.6769980000000002"/>
    <n v="0"/>
    <n v="3.545874"/>
    <n v="12.55256"/>
    <n v="7.6799879999999998"/>
    <n v="6.0399880000000001"/>
    <n v="15.339985"/>
    <n v="10.679988"/>
    <n v="14.979988000000001"/>
    <n v="19.329985000000001"/>
  </r>
  <r>
    <x v="1"/>
    <x v="2"/>
    <x v="5"/>
    <s v="Moya Semya"/>
    <s v="2109901"/>
    <s v="1.45 BRK X8 MOYA SEMYA APPLE RU"/>
    <m/>
    <n v="8.1718919999999997"/>
    <m/>
    <n v="0"/>
    <n v="0"/>
    <n v="0"/>
    <n v="0"/>
    <n v="0"/>
    <n v="0"/>
    <n v="0"/>
    <n v="0"/>
    <n v="0"/>
  </r>
  <r>
    <x v="1"/>
    <x v="2"/>
    <x v="5"/>
    <s v="Moya Semya"/>
    <s v="2215001"/>
    <s v="175 BRK X24 MOYA SEMYA EXOTIC NEW RU"/>
    <m/>
    <m/>
    <m/>
    <n v="0"/>
    <n v="0"/>
    <n v="0"/>
    <n v="2.049992"/>
    <n v="1.539992"/>
    <n v="0.32999499999999998"/>
    <n v="0.17999599999999999"/>
    <n v="1.2199960000000001"/>
    <n v="0.58999500000000005"/>
  </r>
  <r>
    <x v="1"/>
    <x v="2"/>
    <x v="5"/>
    <s v="Moya Semya"/>
    <s v="2215101"/>
    <s v="175 BRK X24 MOYA SEMYA BERRY NEW RU"/>
    <m/>
    <m/>
    <m/>
    <n v="0.34049400000000002"/>
    <n v="0"/>
    <n v="0"/>
    <n v="2.0899939999999999"/>
    <n v="2.0699999999999998"/>
    <n v="1.1699949999999999"/>
    <n v="0.56999200000000005"/>
    <n v="1.8299920000000001"/>
    <n v="2.839995"/>
  </r>
  <r>
    <x v="1"/>
    <x v="2"/>
    <x v="5"/>
    <s v="Moya Semya"/>
    <s v="2215201"/>
    <s v="1.93 BRK X6 MOYA SEMYA BERRY NEW RU"/>
    <m/>
    <m/>
    <m/>
    <n v="0"/>
    <n v="0"/>
    <n v="0"/>
    <n v="4.68"/>
    <n v="4.2299899999999999"/>
    <n v="2.6499899999999998"/>
    <n v="0.89999200000000001"/>
    <n v="2.2599879999999999"/>
    <n v="3.0899899999999998"/>
  </r>
  <r>
    <x v="1"/>
    <x v="2"/>
    <x v="5"/>
    <s v="Moya Semya"/>
    <s v="2215301"/>
    <s v="1.93 BRK X6 MOYA SEMYA EXOTIC NEW RU"/>
    <m/>
    <m/>
    <m/>
    <n v="0"/>
    <n v="0"/>
    <n v="0"/>
    <n v="7.4999880000000001"/>
    <n v="5.4699939999999998"/>
    <n v="2.76999"/>
    <n v="1.8899900000000001"/>
    <n v="5.0199920000000002"/>
    <n v="5.6399850000000002"/>
  </r>
  <r>
    <x v="1"/>
    <x v="2"/>
    <x v="5"/>
    <s v="Moya Semya"/>
    <s v="2215401"/>
    <s v="950 BRK X8 MOYA SEMYA EXOTIC NEW RU"/>
    <m/>
    <m/>
    <m/>
    <n v="0"/>
    <n v="0"/>
    <n v="0"/>
    <n v="11.65"/>
    <n v="8.4899939999999994"/>
    <n v="4.3"/>
    <n v="2.9299919999999999"/>
    <n v="7.7999919999999996"/>
    <n v="8.7499850000000006"/>
  </r>
  <r>
    <x v="1"/>
    <x v="2"/>
    <x v="5"/>
    <s v="Moya Semya"/>
    <s v="2215501"/>
    <s v="950 BRK X8 MOYA SEMYA BERRY NEW RU"/>
    <m/>
    <m/>
    <m/>
    <n v="0"/>
    <n v="0"/>
    <n v="0"/>
    <n v="12.899996"/>
    <n v="10.389991999999999"/>
    <n v="2.239995"/>
    <n v="1.96"/>
    <n v="2.0599940000000001"/>
    <n v="2.4299900000000001"/>
  </r>
  <r>
    <x v="1"/>
    <x v="2"/>
    <x v="5"/>
    <s v="Powerade"/>
    <s v="862204"/>
    <s v="500 PET X12 POWERADE ICE STORM RU"/>
    <n v="2.1134200000000001"/>
    <n v="2.1134200000000001"/>
    <n v="1.05671"/>
    <n v="0.55596100000000004"/>
    <n v="3.1503230000000002"/>
    <n v="7.6315580000000001"/>
    <n v="6.3863709999999996"/>
    <n v="6.2351669999999997"/>
    <n v="5.2303030000000001"/>
    <n v="5.2181689999999996"/>
    <n v="5.2668730000000004"/>
    <n v="7.863448"/>
  </r>
  <r>
    <x v="1"/>
    <x v="2"/>
    <x v="5"/>
    <s v="Rich"/>
    <s v="1225204"/>
    <s v="1.0 BRK X12 RICH POMEGRANATE RU"/>
    <m/>
    <m/>
    <m/>
    <n v="0"/>
    <n v="0"/>
    <n v="0"/>
    <n v="2.4199839999999999"/>
    <n v="3.2199800000000001"/>
    <n v="2.1399750000000002"/>
    <n v="0.80998400000000004"/>
    <n v="1.0799799999999999"/>
    <n v="2.5699800000000002"/>
  </r>
  <r>
    <x v="1"/>
    <x v="2"/>
    <x v="5"/>
    <s v="Rich"/>
    <s v="1501301"/>
    <s v="1.0 BRK X12 RICH ORANGE MANGO NECT RU"/>
    <m/>
    <m/>
    <m/>
    <n v="0"/>
    <n v="0"/>
    <n v="0"/>
    <n v="7.289987"/>
    <n v="9.6899899999999999"/>
    <n v="6.4499750000000002"/>
    <n v="3.3599800000000002"/>
    <n v="4.4899880000000003"/>
    <n v="10.60998"/>
  </r>
  <r>
    <x v="1"/>
    <x v="2"/>
    <x v="5"/>
    <s v="Rich"/>
    <s v="1655301"/>
    <s v="200 NRG X12 RICH TOMATO JC RU"/>
    <m/>
    <m/>
    <m/>
    <n v="0"/>
    <n v="0"/>
    <n v="0"/>
    <n v="0.13999200000000001"/>
    <n v="0.129996"/>
    <n v="0.13999"/>
    <n v="5.9996000000000001E-2"/>
    <n v="0.10999399999999999"/>
    <n v="0.189995"/>
  </r>
  <r>
    <x v="1"/>
    <x v="2"/>
    <x v="5"/>
    <s v="Rich"/>
    <s v="1658101"/>
    <s v="200 NRG X12 RICH ORANGE JC RU"/>
    <m/>
    <m/>
    <m/>
    <n v="0"/>
    <n v="0"/>
    <n v="0"/>
    <n v="0.23999200000000001"/>
    <n v="0.219996"/>
    <n v="0.22999"/>
    <n v="0.119992"/>
    <n v="0.20999200000000001"/>
    <n v="0.34999000000000002"/>
  </r>
  <r>
    <x v="1"/>
    <x v="2"/>
    <x v="5"/>
    <s v="Rich"/>
    <s v="1658301"/>
    <s v="200 NRG X12 RICH APPLE JC RU"/>
    <m/>
    <m/>
    <m/>
    <n v="0"/>
    <n v="0"/>
    <n v="0"/>
    <n v="0.259992"/>
    <n v="0.23999200000000001"/>
    <n v="0.24998999999999999"/>
    <n v="0.139988"/>
    <n v="0.22999"/>
    <n v="0.38998500000000003"/>
  </r>
  <r>
    <x v="1"/>
    <x v="2"/>
    <x v="5"/>
    <s v="Rich"/>
    <s v="1704601"/>
    <s v="200 NRG X12 RICH CHERRY NECT RU"/>
    <m/>
    <m/>
    <m/>
    <n v="0"/>
    <n v="0"/>
    <n v="0"/>
    <n v="0.199992"/>
    <n v="0.18998799999999999"/>
    <n v="0.18998999999999999"/>
    <n v="0.10999"/>
    <n v="0.17999200000000001"/>
    <n v="0.30998999999999999"/>
  </r>
  <r>
    <x v="1"/>
    <x v="2"/>
    <x v="5"/>
    <s v="Rich"/>
    <s v="1709801"/>
    <s v="200 NRG X12 RICH PEACH NECT RU"/>
    <m/>
    <m/>
    <m/>
    <n v="0"/>
    <n v="0"/>
    <n v="0"/>
    <n v="5.9991999999999997E-2"/>
    <n v="5.9991999999999997E-2"/>
    <n v="5.9990000000000002E-2"/>
    <n v="4.9993999999999997E-2"/>
    <n v="8.9992000000000003E-2"/>
    <n v="0.14999000000000001"/>
  </r>
  <r>
    <x v="1"/>
    <x v="2"/>
    <x v="5"/>
    <s v="Rich"/>
    <s v="1714901"/>
    <s v="200 NRG X12 RICH PINEAPPLE JC RU"/>
    <m/>
    <m/>
    <m/>
    <n v="0"/>
    <n v="0"/>
    <n v="0"/>
    <n v="5.9996000000000001E-2"/>
    <n v="5.9996000000000001E-2"/>
    <n v="5.9990000000000002E-2"/>
    <n v="3.9992E-2"/>
    <n v="6.9991999999999999E-2"/>
    <n v="0.10999"/>
  </r>
  <r>
    <x v="1"/>
    <x v="2"/>
    <x v="5"/>
    <s v="Rich"/>
    <s v="1851001"/>
    <s v="300 PET X12 RICH CHERRY NECT RU"/>
    <m/>
    <m/>
    <m/>
    <n v="0"/>
    <n v="0"/>
    <n v="0"/>
    <n v="0.27999200000000002"/>
    <n v="0.20999200000000001"/>
    <n v="0.19999"/>
    <n v="7.9988000000000004E-2"/>
    <n v="0.71998799999999996"/>
    <n v="1.379985"/>
  </r>
  <r>
    <x v="1"/>
    <x v="2"/>
    <x v="5"/>
    <s v="Rich"/>
    <s v="1851201"/>
    <s v="300 PET X12 RICH APPLE JC RU"/>
    <m/>
    <m/>
    <m/>
    <n v="0"/>
    <n v="0"/>
    <n v="0"/>
    <n v="0.29999599999999998"/>
    <n v="0.22999600000000001"/>
    <n v="0.219995"/>
    <n v="6.9994000000000001E-2"/>
    <n v="0.60999400000000004"/>
    <n v="1.1799900000000001"/>
  </r>
  <r>
    <x v="1"/>
    <x v="2"/>
    <x v="5"/>
    <s v="Rich"/>
    <s v="1852201"/>
    <s v="300 PET X12 RICH ORANGE JC RU"/>
    <m/>
    <m/>
    <m/>
    <n v="0"/>
    <n v="0"/>
    <n v="0"/>
    <n v="0.199992"/>
    <n v="0.14999000000000001"/>
    <n v="0.14999499999999999"/>
    <n v="0.17999000000000001"/>
    <n v="1.469994"/>
    <n v="2.8399899999999998"/>
  </r>
  <r>
    <x v="1"/>
    <x v="2"/>
    <x v="5"/>
    <s v="Rich"/>
    <s v="1880501"/>
    <s v="300 PET X12 RICH ORANGE MANGO NECT RU"/>
    <m/>
    <m/>
    <m/>
    <n v="0"/>
    <n v="0"/>
    <n v="0"/>
    <n v="0.27999400000000002"/>
    <n v="0.20999599999999999"/>
    <n v="0.19999500000000001"/>
    <n v="6.9991999999999999E-2"/>
    <n v="0.63999399999999995"/>
    <n v="1.2399899999999999"/>
  </r>
  <r>
    <x v="1"/>
    <x v="2"/>
    <x v="5"/>
    <s v="Rich"/>
    <s v="2206101"/>
    <s v="330 CAN X12 RICH GRAPLEM RU"/>
    <m/>
    <m/>
    <n v="2.7897159999999999"/>
    <n v="1.01972"/>
    <n v="0"/>
    <n v="0"/>
    <n v="2.0299960000000001"/>
    <n v="1.0099940000000001"/>
    <n v="0.95999500000000004"/>
    <n v="0.759992"/>
    <n v="1.1299920000000001"/>
    <n v="1.4199949999999999"/>
  </r>
  <r>
    <x v="1"/>
    <x v="2"/>
    <x v="5"/>
    <s v="Rich"/>
    <s v="2206201"/>
    <s v="330 CAN X12 RICH CHER GR RU"/>
    <m/>
    <m/>
    <n v="2.0922869999999998"/>
    <n v="0.57660800000000001"/>
    <n v="0"/>
    <n v="0"/>
    <n v="1.419996"/>
    <n v="1.7199960000000001"/>
    <n v="1.2199949999999999"/>
    <n v="0.759992"/>
    <n v="1.1099939999999999"/>
    <n v="1.56999"/>
  </r>
  <r>
    <x v="1"/>
    <x v="2"/>
    <x v="5"/>
    <s v="Rich"/>
    <s v="735205"/>
    <s v="1.0 BRK X12 RICH ORANGE JC RU"/>
    <m/>
    <m/>
    <m/>
    <n v="0"/>
    <n v="0"/>
    <n v="0"/>
    <n v="25.159984000000001"/>
    <n v="33.399996000000002"/>
    <n v="22.239979999999999"/>
    <n v="27.149984"/>
    <n v="36.209995999999997"/>
    <n v="85.569995000000006"/>
  </r>
  <r>
    <x v="1"/>
    <x v="2"/>
    <x v="5"/>
    <s v="Rich"/>
    <s v="736004"/>
    <s v="1.0 BRK X12 RICH PINEAPPLE JC RU"/>
    <m/>
    <m/>
    <m/>
    <n v="0"/>
    <n v="0"/>
    <n v="0"/>
    <n v="4.7499820000000001"/>
    <n v="6.3099800000000004"/>
    <n v="4.1999750000000002"/>
    <n v="2.4199839999999999"/>
    <n v="3.229984"/>
    <n v="7.6399800000000004"/>
  </r>
  <r>
    <x v="1"/>
    <x v="2"/>
    <x v="5"/>
    <s v="Rich"/>
    <s v="750005"/>
    <s v="1.0 BRK X12 RICH APPLE JC RU"/>
    <n v="2.1134200000000001"/>
    <m/>
    <m/>
    <n v="0"/>
    <n v="1.1203399999999999"/>
    <n v="35.890287000000001"/>
    <n v="21.559975999999999"/>
    <n v="28.62998"/>
    <n v="19.05997"/>
    <n v="20.449978000000002"/>
    <n v="27.279979999999998"/>
    <n v="64.469989999999996"/>
  </r>
  <r>
    <x v="1"/>
    <x v="2"/>
    <x v="5"/>
    <s v="Rich"/>
    <s v="752004"/>
    <s v="1.0 BRK X12 RICH CHERRY NECT RU"/>
    <m/>
    <m/>
    <n v="2.1134200000000001"/>
    <n v="0.66465099999999999"/>
    <n v="1.1092219999999999"/>
    <n v="32.023336"/>
    <n v="17.779979999999998"/>
    <n v="23.619976000000001"/>
    <n v="15.72997"/>
    <n v="14.04998"/>
    <n v="18.749976"/>
    <n v="44.299985"/>
  </r>
  <r>
    <x v="1"/>
    <x v="2"/>
    <x v="5"/>
    <s v="Rich"/>
    <s v="752606"/>
    <s v="1.0 BRK X12 RICH PEACH NECT RU"/>
    <m/>
    <m/>
    <m/>
    <n v="0"/>
    <n v="0"/>
    <n v="0"/>
    <n v="3.9899779999999998"/>
    <n v="5.3099780000000001"/>
    <n v="3.5399750000000001"/>
    <n v="2.1799840000000001"/>
    <n v="2.9099780000000002"/>
    <n v="6.8799700000000001"/>
  </r>
  <r>
    <x v="1"/>
    <x v="2"/>
    <x v="5"/>
    <s v="Rich"/>
    <s v="752905"/>
    <s v="1.0 BRK X12 RICH TOMATO JC RU"/>
    <m/>
    <m/>
    <m/>
    <n v="0"/>
    <n v="0"/>
    <n v="0"/>
    <n v="7.1799799999999996"/>
    <n v="9.5399840000000005"/>
    <n v="6.3499800000000004"/>
    <n v="4.7499820000000001"/>
    <n v="6.3399799999999997"/>
    <n v="14.969975"/>
  </r>
  <r>
    <x v="1"/>
    <x v="2"/>
    <x v="5"/>
    <s v="Rich"/>
    <s v="754405"/>
    <s v="1.0 BRK X12 RICH GRAPEFRUIT JC RU"/>
    <m/>
    <m/>
    <m/>
    <n v="0"/>
    <n v="0"/>
    <n v="0"/>
    <n v="6.9999919999999998"/>
    <n v="9.279992"/>
    <n v="6.1699900000000003"/>
    <n v="3.0899920000000001"/>
    <n v="4.1199919999999999"/>
    <n v="9.7399900000000006"/>
  </r>
  <r>
    <x v="1"/>
    <x v="2"/>
    <x v="5"/>
    <s v="Rich"/>
    <s v="979806"/>
    <s v="1.0 BRK X12 RICH MULTIFRUIT VIT A JC RU"/>
    <m/>
    <m/>
    <m/>
    <n v="0"/>
    <n v="0"/>
    <n v="0"/>
    <n v="4.9699960000000001"/>
    <n v="6.599996"/>
    <n v="4.3899949999999999"/>
    <n v="3.04"/>
    <n v="4.0599959999999999"/>
    <n v="9.5999949999999998"/>
  </r>
  <r>
    <x v="1"/>
    <x v="2"/>
    <x v="5"/>
    <s v="Schweppes-KO"/>
    <s v="1716807"/>
    <s v="330 CAN X12 SCHWEPPES MOJITO RU"/>
    <n v="1.3948579999999999"/>
    <n v="2.0922869999999998"/>
    <n v="2.0922869999999998"/>
    <n v="6.8006820000000001"/>
    <n v="3.6002390000000002"/>
    <n v="7.574522"/>
    <n v="8.9028650000000003"/>
    <n v="8.6130940000000002"/>
    <n v="9.6461579999999998"/>
    <n v="8.6365079999999992"/>
    <n v="8.2591040000000007"/>
    <n v="11.999964"/>
  </r>
  <r>
    <x v="1"/>
    <x v="2"/>
    <x v="5"/>
    <s v="Schweppes-KO"/>
    <s v="1742602"/>
    <s v="330 CAN X12 SCHWEPPES TONIC WATER RU"/>
    <n v="0.69742899999999997"/>
    <n v="2.0922869999999998"/>
    <n v="4.1845739999999996"/>
    <n v="2.9486810000000001"/>
    <n v="3.6654249999999999"/>
    <n v="11.135208"/>
    <n v="5.3225160000000002"/>
    <n v="5.0015289999999997"/>
    <n v="5.9951720000000002"/>
    <n v="8.1669459999999994"/>
    <n v="8.6194849999999992"/>
    <n v="12.166242"/>
  </r>
  <r>
    <x v="1"/>
    <x v="2"/>
    <x v="5"/>
    <s v="Schweppes-KO"/>
    <s v="1960204"/>
    <s v="330 CAN X12 SCHWEPPES POMEGRANATE RU"/>
    <n v="11.158863999999999"/>
    <n v="11.158863999999999"/>
    <n v="11.158863999999999"/>
    <n v="7.8636470000000003"/>
    <n v="19.157281000000001"/>
    <n v="27.065626999999999"/>
    <n v="15.973414999999999"/>
    <n v="14.571977"/>
    <n v="17.1174"/>
    <n v="16.942294"/>
    <n v="16.624261000000001"/>
    <n v="28.964734"/>
  </r>
  <r>
    <x v="1"/>
    <x v="2"/>
    <x v="5"/>
    <s v="Schweppes-KO"/>
    <s v="2018701"/>
    <s v="900 PET X12 SCHWEPPES BITTER LEMON RU"/>
    <n v="140.753772"/>
    <n v="121.732992"/>
    <n v="119.83091400000001"/>
    <n v="108.60531899999999"/>
    <n v="242.647333"/>
    <n v="192.60052300000001"/>
    <n v="92.384754000000001"/>
    <n v="94.157737999999995"/>
    <n v="93.570108000000005"/>
    <n v="67.701194000000001"/>
    <n v="94.917603999999997"/>
    <n v="177.632463"/>
  </r>
  <r>
    <x v="1"/>
    <x v="2"/>
    <x v="5"/>
    <s v="Schweppes-KO"/>
    <s v="2019001"/>
    <s v="900 PET X12 SCHWEPPES MOJITO RU"/>
    <n v="17.118701999999999"/>
    <n v="15.216623999999999"/>
    <n v="3.8041559999999999"/>
    <n v="3.0046490000000001"/>
    <n v="24.936104"/>
    <n v="61.630479999999999"/>
    <n v="35.40954"/>
    <n v="36.384037999999997"/>
    <n v="32.504551999999997"/>
    <n v="24.321876"/>
    <n v="33.543183999999997"/>
    <n v="55.015326000000002"/>
  </r>
  <r>
    <x v="1"/>
    <x v="2"/>
    <x v="5"/>
    <s v="Schweppes-KO"/>
    <s v="2019101"/>
    <s v="900 PET X12 SCHWEPPES POMEGRANATE RU"/>
    <n v="38.041559999999997"/>
    <n v="39.943638"/>
    <n v="53.258184"/>
    <n v="37.167109000000004"/>
    <n v="75.107427999999999"/>
    <n v="109.66146000000001"/>
    <n v="49.221947999999998"/>
    <n v="47.758592"/>
    <n v="44.711315999999997"/>
    <n v="38.072265999999999"/>
    <n v="53.838073999999999"/>
    <n v="105.913888"/>
  </r>
  <r>
    <x v="1"/>
    <x v="2"/>
    <x v="5"/>
    <s v="Schweppes-KO"/>
    <s v="2019601"/>
    <s v="900 PET X12 SCHWEPPES TONIC WATER RU"/>
    <n v="62.768574000000001"/>
    <n v="51.356105999999997"/>
    <n v="32.335326000000002"/>
    <n v="62.363267"/>
    <n v="95.880399999999995"/>
    <n v="159.33851899999999"/>
    <n v="108.269716"/>
    <n v="108.195864"/>
    <n v="103.33028400000001"/>
    <n v="93.313829999999996"/>
    <n v="141.79002"/>
    <n v="225.992897"/>
  </r>
  <r>
    <x v="1"/>
    <x v="2"/>
    <x v="5"/>
    <s v="Schweppes-KO"/>
    <s v="2078201"/>
    <s v="330 CAN X12 SCHWEPPES SPRITZ ORIGINAL RU"/>
    <n v="2.0922869999999998"/>
    <n v="4.8820030000000001"/>
    <n v="1.3948579999999999"/>
    <n v="0.73374399999999995"/>
    <n v="5.0751520000000001"/>
    <n v="6.1614579999999997"/>
    <n v="5.004696"/>
    <n v="3.7682859999999998"/>
    <n v="4.6641579999999996"/>
    <n v="4.0108870000000003"/>
    <n v="3.5491890000000001"/>
    <n v="2.5295930000000002"/>
  </r>
  <r>
    <x v="1"/>
    <x v="2"/>
    <x v="5"/>
    <s v="Schweppes-KO"/>
    <s v="2078301"/>
    <s v="900 PET X12 SCHWEPPES SPRITZ ORIGINAL RU"/>
    <n v="7.6083119999999997"/>
    <n v="17.118701999999999"/>
    <n v="20.922858000000002"/>
    <n v="8.592625"/>
    <n v="29.785592000000001"/>
    <n v="41.037666999999999"/>
    <n v="19.565943999999998"/>
    <n v="18.749018"/>
    <n v="24.204516000000002"/>
    <n v="48.800144000000003"/>
    <n v="44.685003999999999"/>
    <n v="39.607309999999998"/>
  </r>
  <r>
    <x v="1"/>
    <x v="2"/>
    <x v="5"/>
    <s v="Schweppes-KO"/>
    <s v="305802"/>
    <s v="250 NRG X12 SCHWEPPES TONIC RU"/>
    <m/>
    <m/>
    <m/>
    <n v="0"/>
    <n v="0"/>
    <n v="0"/>
    <n v="0.55768099999999998"/>
    <n v="0.449438"/>
    <n v="0.62763800000000003"/>
    <n v="0.35603899999999999"/>
    <n v="0.46796900000000002"/>
    <n v="1.1445449999999999"/>
  </r>
  <r>
    <x v="1"/>
    <x v="2"/>
    <x v="5"/>
    <s v="Schweppes-KO"/>
    <s v="352403"/>
    <s v="250 NRG X12 SCHWEPPES BITTER LEMON RU"/>
    <m/>
    <m/>
    <m/>
    <n v="0"/>
    <n v="0"/>
    <n v="0"/>
    <n v="0.23322899999999999"/>
    <n v="0.16950000000000001"/>
    <n v="0.14909900000000001"/>
    <n v="0.10328900000000001"/>
    <n v="0.132715"/>
    <n v="0.402391"/>
  </r>
  <r>
    <x v="1"/>
    <x v="2"/>
    <x v="5"/>
    <s v="Schweppes-KO"/>
    <s v="780013"/>
    <s v="330 CAN X12 SCHWEPPES BITTER LEMON RU"/>
    <n v="4.1845739999999996"/>
    <n v="7.6717190000000004"/>
    <n v="4.8820030000000001"/>
    <n v="7.7525190000000004"/>
    <n v="10.523180999999999"/>
    <n v="19.920310000000001"/>
    <n v="16.743167"/>
    <n v="16.062828"/>
    <n v="20.002621999999999"/>
    <n v="17.449058000000001"/>
    <n v="16.984475"/>
    <n v="28.167421999999998"/>
  </r>
  <r>
    <x v="1"/>
    <x v="2"/>
    <x v="5"/>
    <s v="Sprite"/>
    <s v="1324603"/>
    <s v="1.5 PET X9 SPRITE RU"/>
    <n v="68.950342000000006"/>
    <n v="66.572744"/>
    <n v="45.174362000000002"/>
    <n v="20.527659"/>
    <n v="101.479083"/>
    <n v="53.415187000000003"/>
    <n v="34.282021999999998"/>
    <n v="20.23433"/>
    <n v="22.421306000000001"/>
    <n v="22.307061999999998"/>
    <n v="23.218716000000001"/>
    <n v="32.564276"/>
  </r>
  <r>
    <x v="1"/>
    <x v="2"/>
    <x v="5"/>
    <s v="Sprite"/>
    <s v="175929"/>
    <s v="2.0 PET X6 SPRITE RU"/>
    <n v="50.722079999999998"/>
    <n v="54.948920000000001"/>
    <n v="71.856279999999998"/>
    <n v="50.798769"/>
    <n v="84.962934000000004"/>
    <n v="87.733157000000006"/>
    <n v="54.538195999999999"/>
    <n v="59.654800000000002"/>
    <n v="57.127474999999997"/>
    <n v="31.797855999999999"/>
    <n v="42.805612000000004"/>
    <n v="84.911859000000007"/>
  </r>
  <r>
    <x v="1"/>
    <x v="2"/>
    <x v="5"/>
    <s v="Sprite"/>
    <s v="1803201"/>
    <s v="330 NRG X12 SPRITE RU"/>
    <m/>
    <m/>
    <m/>
    <n v="0.261467"/>
    <n v="0"/>
    <n v="0"/>
    <n v="0.39595999999999998"/>
    <n v="0.34137499999999998"/>
    <n v="0.36885200000000001"/>
    <n v="0.203183"/>
    <n v="0.216339"/>
    <n v="0.45859299999999997"/>
  </r>
  <r>
    <x v="1"/>
    <x v="2"/>
    <x v="5"/>
    <s v="Sprite"/>
    <s v="1877201"/>
    <s v="900 PET X12 SPRITE LEMON LIME RU"/>
    <n v="106.516368"/>
    <n v="66.572730000000007"/>
    <n v="95.103899999999996"/>
    <n v="99.026155000000003"/>
    <n v="126.242582"/>
    <n v="119.641364"/>
    <n v="89.535032000000001"/>
    <n v="79.683676000000006"/>
    <n v="75.113679000000005"/>
    <n v="51.956305999999998"/>
    <n v="46.561788"/>
    <n v="82.471980000000002"/>
  </r>
  <r>
    <x v="1"/>
    <x v="2"/>
    <x v="5"/>
    <s v="Sprite"/>
    <s v="321702"/>
    <s v="330 CAN X12 SPRITE RU"/>
    <n v="18.133154000000001"/>
    <n v="18.133154000000001"/>
    <n v="28.594588999999999"/>
    <n v="28.015315000000001"/>
    <n v="44.921771"/>
    <n v="47.193373000000001"/>
    <n v="41.827188999999997"/>
    <n v="39.575059000000003"/>
    <n v="37.734662999999998"/>
    <n v="14.861271"/>
    <n v="14.318388000000001"/>
    <n v="24.778731000000001"/>
  </r>
  <r>
    <x v="1"/>
    <x v="2"/>
    <x v="5"/>
    <s v="Sprite"/>
    <s v="85821"/>
    <s v="500 PET X24 SPRITE RU"/>
    <n v="8.4536800000000003"/>
    <n v="19.020779999999998"/>
    <n v="46.495240000000003"/>
    <n v="30.579139999999999"/>
    <n v="57.432780999999999"/>
    <n v="61.67306"/>
    <n v="56.479008"/>
    <n v="53.111072"/>
    <n v="50.444018999999997"/>
    <n v="31.448091999999999"/>
    <n v="29.258033999999999"/>
    <n v="48.528559999999999"/>
  </r>
  <r>
    <x v="1"/>
    <x v="2"/>
    <x v="5"/>
    <s v="Sprite Zero/diet Sprite/Sprite light"/>
    <s v="2077301"/>
    <s v="500 PET X24 SPRITE LEMON MINT ZERO RU"/>
    <n v="2.1134200000000001"/>
    <m/>
    <m/>
    <n v="0"/>
    <n v="1.8429759999999999"/>
    <n v="4.7577199999999999"/>
    <n v="12.541233999999999"/>
    <n v="11.273137999999999"/>
    <n v="10.719485000000001"/>
    <n v="4.2876580000000004"/>
    <n v="4.4789560000000002"/>
    <n v="7.9566689999999998"/>
  </r>
  <r>
    <x v="1"/>
    <x v="2"/>
    <x v="5"/>
    <s v="Sprite Zero/diet Sprite/Sprite light"/>
    <s v="2077401"/>
    <s v="900 PET X12 SPRITE LEMON MINT ZERO RU"/>
    <n v="3.8041559999999999"/>
    <m/>
    <n v="3.8041559999999999"/>
    <n v="1.641424"/>
    <n v="5.3308660000000003"/>
    <n v="9.0849379999999993"/>
    <n v="19.268346000000001"/>
    <n v="16.341874000000001"/>
    <n v="15.407819999999999"/>
    <n v="10.457488"/>
    <n v="10.399168"/>
    <n v="19.503695"/>
  </r>
  <r>
    <x v="1"/>
    <x v="2"/>
    <x v="5"/>
    <s v="Sprite Zero/diet Sprite/Sprite light"/>
    <s v="2165701"/>
    <s v="330 CAN X12 SPRITE LEMON MINT ZERO RU"/>
    <n v="0.69742899999999997"/>
    <m/>
    <m/>
    <n v="0"/>
    <n v="0"/>
    <n v="0"/>
    <n v="0"/>
    <n v="0"/>
    <n v="0"/>
    <n v="0"/>
    <n v="0"/>
    <n v="0"/>
  </r>
  <r>
    <x v="1"/>
    <x v="2"/>
    <x v="7"/>
    <s v="AdeZ"/>
    <s v="1809710"/>
    <s v="800 PET X12 ADEZ AMAZING ALMOND CYGRRU"/>
    <m/>
    <m/>
    <m/>
    <n v="0.30043399999999998"/>
    <n v="0"/>
    <n v="0"/>
    <n v="0"/>
    <n v="0"/>
    <n v="0"/>
    <n v="0"/>
    <n v="0"/>
    <n v="0"/>
  </r>
  <r>
    <x v="1"/>
    <x v="2"/>
    <x v="7"/>
    <s v="AdeZ"/>
    <s v="1809720"/>
    <s v="800 PET X12 ADEZ AMAZING ALMOND GRHURU"/>
    <m/>
    <m/>
    <m/>
    <n v="0"/>
    <n v="0"/>
    <n v="0"/>
    <n v="0.17863999999999999"/>
    <n v="0.169354"/>
    <n v="0.15890599999999999"/>
    <n v="0"/>
    <n v="0"/>
    <n v="0"/>
  </r>
  <r>
    <x v="1"/>
    <x v="2"/>
    <x v="7"/>
    <s v="Aquarius"/>
    <s v="2079901"/>
    <s v="400 PET X12 AQUARIUS WAT MAGN LIME RU"/>
    <n v="5.0722079999999998"/>
    <n v="12.68052"/>
    <n v="11.835152000000001"/>
    <n v="3.381472"/>
    <n v="0"/>
    <n v="0"/>
    <n v="0"/>
    <n v="0"/>
    <n v="0"/>
    <n v="0"/>
    <n v="0"/>
    <n v="0"/>
  </r>
  <r>
    <x v="1"/>
    <x v="2"/>
    <x v="7"/>
    <s v="Aquarius"/>
    <s v="2080001"/>
    <s v="400 PET X12 AQUARIUS WAT ZINC LEMON RU"/>
    <n v="2.5361039999999999"/>
    <n v="6.7629440000000001"/>
    <n v="6.7629440000000001"/>
    <n v="0.84536800000000001"/>
    <n v="0"/>
    <n v="0"/>
    <n v="0"/>
    <n v="0"/>
    <n v="0"/>
    <n v="0"/>
    <n v="0"/>
    <n v="0"/>
  </r>
  <r>
    <x v="1"/>
    <x v="2"/>
    <x v="7"/>
    <s v="Bonaqua/Qa"/>
    <s v="119203"/>
    <s v="1.5 PET X9 BONAQUA CARB RU"/>
    <n v="38.041567999999998"/>
    <n v="61.817548000000002"/>
    <n v="102.23671400000001"/>
    <n v="68.110220999999996"/>
    <n v="121.20417500000001"/>
    <n v="379.39208500000001"/>
    <n v="270.64882399999999"/>
    <n v="230.254918"/>
    <n v="124.03356100000001"/>
    <n v="145.60922400000001"/>
    <n v="158.84268399999999"/>
    <n v="257.537958"/>
  </r>
  <r>
    <x v="1"/>
    <x v="2"/>
    <x v="7"/>
    <s v="Bonaqua/Qa"/>
    <s v="1342302"/>
    <s v="1.5 PET X9 BONAQUA STILL RU"/>
    <n v="76.083135999999996"/>
    <n v="76.083135999999996"/>
    <n v="206.85102599999999"/>
    <n v="133.31776099999999"/>
    <n v="194.71494200000001"/>
    <n v="375.72321099999999"/>
    <n v="327.09162400000002"/>
    <n v="278.44741800000003"/>
    <n v="149.83760000000001"/>
    <n v="167.49068500000001"/>
    <n v="182.68181999999999"/>
    <n v="295.91658000000001"/>
  </r>
  <r>
    <x v="1"/>
    <x v="2"/>
    <x v="7"/>
    <s v="Bonaqua/Qa"/>
    <s v="1384301"/>
    <s v="330 NRG X12 BONAQUA CARB RU"/>
    <m/>
    <n v="0.69742899999999997"/>
    <n v="0.69742899999999997"/>
    <n v="0.24307500000000001"/>
    <n v="8.0224000000000004E-2"/>
    <n v="0.33934700000000001"/>
    <n v="0"/>
    <n v="0"/>
    <n v="0"/>
    <n v="0.247671"/>
    <n v="0.30002299999999998"/>
    <n v="0.27421299999999998"/>
  </r>
  <r>
    <x v="1"/>
    <x v="2"/>
    <x v="7"/>
    <s v="Bonaqua/Qa"/>
    <s v="1384401"/>
    <s v="330 NRG X12 BONAQUA STILL RU"/>
    <n v="0.69742899999999997"/>
    <m/>
    <m/>
    <n v="0"/>
    <n v="8.0258999999999997E-2"/>
    <n v="0.54289900000000002"/>
    <n v="1.7346410000000001"/>
    <n v="1.5758570000000001"/>
    <n v="1.570481"/>
    <n v="0.98112200000000005"/>
    <n v="0.87780899999999995"/>
    <n v="1.1334770000000001"/>
  </r>
  <r>
    <x v="1"/>
    <x v="2"/>
    <x v="7"/>
    <s v="Bonaqua/Qa"/>
    <s v="1399901"/>
    <s v="750 NRG X9 BONAQUA STILL RU"/>
    <m/>
    <m/>
    <n v="1.1887989999999999"/>
    <n v="1.3146089999999999"/>
    <n v="0"/>
    <n v="0"/>
    <n v="0"/>
    <n v="0"/>
    <n v="0"/>
    <n v="0"/>
    <n v="0"/>
    <n v="0"/>
  </r>
  <r>
    <x v="1"/>
    <x v="2"/>
    <x v="7"/>
    <s v="Bonaqua/Qa"/>
    <s v="1859801"/>
    <s v="500 PET X12 BONAQUA VIVA LEMON RU"/>
    <n v="78.196539999999999"/>
    <n v="119.40823"/>
    <n v="97.217320000000001"/>
    <n v="87.487877999999995"/>
    <n v="344.44416000000001"/>
    <n v="455.15503999999999"/>
    <n v="350.17243300000001"/>
    <n v="188.081795"/>
    <n v="123.79499300000001"/>
    <n v="157.870429"/>
    <n v="137.117009"/>
    <n v="168.743965"/>
  </r>
  <r>
    <x v="1"/>
    <x v="2"/>
    <x v="7"/>
    <s v="Bonaqua/Qa"/>
    <s v="1859901"/>
    <s v="500 PET X12 BONAQUA VIVA LIME-MINT RU"/>
    <n v="23.247620000000001"/>
    <n v="8.4536800000000003"/>
    <n v="21.1342"/>
    <n v="2.1134200000000001"/>
    <n v="0"/>
    <n v="0"/>
    <n v="0"/>
    <n v="0"/>
    <n v="0"/>
    <n v="0"/>
    <n v="0"/>
    <n v="0"/>
  </r>
  <r>
    <x v="1"/>
    <x v="2"/>
    <x v="7"/>
    <s v="Bonaqua/Qa"/>
    <s v="1860001"/>
    <s v="500 PET X12 BONAQUA VIVA APPLE RU"/>
    <n v="8.4536800000000003"/>
    <n v="14.793939999999999"/>
    <n v="24.30433"/>
    <n v="21.043596000000001"/>
    <n v="48.885345000000001"/>
    <n v="96.383393999999996"/>
    <n v="89.094468000000006"/>
    <n v="47.723917"/>
    <n v="31.486483"/>
    <n v="42.576813999999999"/>
    <n v="36.757778000000002"/>
    <n v="45.329644000000002"/>
  </r>
  <r>
    <x v="1"/>
    <x v="2"/>
    <x v="7"/>
    <s v="Bonaqua/Qa"/>
    <s v="325204"/>
    <s v="1.0 PET X12 BONAQUA WT STILL RU"/>
    <n v="219.79568"/>
    <n v="200.7749"/>
    <n v="629.79916000000003"/>
    <n v="571.992164"/>
    <n v="452.77975199999997"/>
    <n v="793.78310499999998"/>
    <n v="654.792371"/>
    <n v="599.23418300000003"/>
    <n v="413.25273099999998"/>
    <n v="342.05743200000001"/>
    <n v="299.61216999999999"/>
    <n v="419.33122900000001"/>
  </r>
  <r>
    <x v="1"/>
    <x v="2"/>
    <x v="7"/>
    <s v="Bonaqua/Qa"/>
    <s v="478305"/>
    <s v="1.0 PET X12 BONAQUA CARB RU"/>
    <n v="221.9091"/>
    <n v="198.66148000000001"/>
    <n v="522.01473999999996"/>
    <n v="419.09754500000003"/>
    <n v="440.406362"/>
    <n v="833.28265599999997"/>
    <n v="549.14528199999995"/>
    <n v="502.46845000000002"/>
    <n v="346.42753499999998"/>
    <n v="282.60051600000003"/>
    <n v="247.54814999999999"/>
    <n v="346.405035"/>
  </r>
  <r>
    <x v="1"/>
    <x v="2"/>
    <x v="7"/>
    <s v="Bonaqua/Qa"/>
    <s v="60105"/>
    <s v="2.0 PET X6 BONAQUA CARB RU"/>
    <n v="251.49698000000001"/>
    <n v="226.13594000000001"/>
    <n v="357.16798"/>
    <n v="263.41101400000002"/>
    <n v="469.29512799999998"/>
    <n v="1111.347929"/>
    <n v="770.59298200000001"/>
    <n v="702.77590399999997"/>
    <n v="418.24304899999998"/>
    <n v="309.98656799999998"/>
    <n v="347.66568599999999"/>
    <n v="531.48422000000005"/>
  </r>
  <r>
    <x v="1"/>
    <x v="2"/>
    <x v="7"/>
    <s v="Bonaqua/Qa"/>
    <s v="739921"/>
    <s v="500 PET X24 BONAQUA STILL RU"/>
    <n v="384.64244000000002"/>
    <n v="319.12642"/>
    <n v="866.50220000000002"/>
    <n v="670.03552400000001"/>
    <n v="1317.368737"/>
    <n v="1521.4793199999999"/>
    <n v="845.92313799999999"/>
    <n v="590.08006799999998"/>
    <n v="341.29475500000001"/>
    <n v="349.90842400000002"/>
    <n v="304.19501000000002"/>
    <n v="430.10736500000002"/>
  </r>
  <r>
    <x v="1"/>
    <x v="2"/>
    <x v="7"/>
    <s v="Bonaqua/Qa"/>
    <s v="76808"/>
    <s v="500 PET X24 BONAQUA CARB RU"/>
    <n v="141.59914000000001"/>
    <n v="124.69177999999999"/>
    <n v="386.75585999999998"/>
    <n v="309.568646"/>
    <n v="533.58201799999995"/>
    <n v="697.033727"/>
    <n v="438.18514599999997"/>
    <n v="305.65737000000001"/>
    <n v="176.78569999999999"/>
    <n v="194.41132200000001"/>
    <n v="169.12061"/>
    <n v="238.87331"/>
  </r>
  <r>
    <x v="1"/>
    <x v="2"/>
    <x v="7"/>
    <s v="Bonaqua/Qa"/>
    <s v="886105"/>
    <s v="2.0 PET X6 BONAQUA STILL RU"/>
    <n v="268.40433999999999"/>
    <n v="251.49698000000001"/>
    <n v="359.28140000000002"/>
    <n v="259.80649399999999"/>
    <n v="503.65275800000001"/>
    <n v="870.45658100000003"/>
    <n v="754.40123400000004"/>
    <n v="688.10360800000001"/>
    <n v="409.53815500000002"/>
    <n v="277.25536199999999"/>
    <n v="311.18104"/>
    <n v="475.65703000000002"/>
  </r>
  <r>
    <x v="1"/>
    <x v="2"/>
    <x v="7"/>
    <s v="Bonaqua/Qa"/>
    <s v="887701"/>
    <s v="5.0 PET X4 BONAQUA STILL RU"/>
    <n v="274.74462599999998"/>
    <n v="331.10249800000003"/>
    <n v="380.41563600000001"/>
    <n v="300.62249400000002"/>
    <n v="511.69666000000001"/>
    <n v="982.39702699999998"/>
    <n v="417.77853599999997"/>
    <n v="389.26657599999999"/>
    <n v="289.68446399999999"/>
    <n v="284.49543"/>
    <n v="285.01029599999998"/>
    <n v="379.33954399999999"/>
  </r>
  <r>
    <x v="1"/>
    <x v="2"/>
    <x v="7"/>
    <s v="Burn"/>
    <s v="1612607"/>
    <s v="250 CAN X12 BURN APPLE KIWI RU"/>
    <n v="14.265585"/>
    <n v="21.1342"/>
    <n v="33.286365000000004"/>
    <n v="27.425792000000001"/>
    <m/>
    <m/>
    <n v="0"/>
    <n v="0"/>
    <n v="0"/>
    <n v="0"/>
    <n v="0"/>
    <n v="0"/>
  </r>
  <r>
    <x v="1"/>
    <x v="2"/>
    <x v="7"/>
    <s v="Burn"/>
    <s v="202611"/>
    <s v="250 CAN X12 BURN RU"/>
    <n v="26.417750000000002"/>
    <n v="25.889395"/>
    <n v="56.005629999999996"/>
    <n v="41.528238999999999"/>
    <n v="89.096351999999996"/>
    <n v="93.685315000000003"/>
    <n v="169.35696799999999"/>
    <n v="136.153064"/>
    <n v="139.56153"/>
    <n v="145.03950599999999"/>
    <n v="133.99261799999999"/>
    <n v="194.453577"/>
  </r>
  <r>
    <x v="1"/>
    <x v="2"/>
    <x v="7"/>
    <s v="Burn"/>
    <s v="2056802"/>
    <s v="449 CAN X12 BURN RU"/>
    <n v="354.898324"/>
    <n v="398.54892000000001"/>
    <n v="520.960374"/>
    <n v="386.12829699999998"/>
    <n v="646.72312199999999"/>
    <n v="1155.2103999999999"/>
    <n v="649.35294499999998"/>
    <n v="709.30586300000004"/>
    <n v="742.90892899999994"/>
    <n v="508.61686600000002"/>
    <n v="487.47921500000001"/>
    <n v="786.44919600000003"/>
  </r>
  <r>
    <x v="1"/>
    <x v="2"/>
    <x v="7"/>
    <s v="Burn"/>
    <s v="2056902"/>
    <s v="449 CAN X12 BURN PASSION PUNCH RU"/>
    <n v="127.15608400000001"/>
    <n v="120.51360200000001"/>
    <n v="205.91694200000001"/>
    <n v="162.46598399999999"/>
    <n v="232.90818999999999"/>
    <n v="297.40886599999999"/>
    <n v="99.455269000000001"/>
    <n v="107.51434999999999"/>
    <n v="118.242664"/>
    <n v="97.568633000000005"/>
    <n v="93.567999999999998"/>
    <n v="153.52157"/>
  </r>
  <r>
    <x v="1"/>
    <x v="2"/>
    <x v="7"/>
    <s v="Burn"/>
    <s v="2057002"/>
    <s v="449 CAN X12 BURN LEMON ICE RU"/>
    <n v="35.110261999999999"/>
    <n v="32.263483999999998"/>
    <n v="45.548448"/>
    <n v="62.893535"/>
    <n v="57.724573999999997"/>
    <n v="101.90991099999999"/>
    <n v="47.703479000000002"/>
    <n v="43.273997000000001"/>
    <n v="0"/>
    <n v="0"/>
    <n v="0"/>
    <n v="0"/>
  </r>
  <r>
    <x v="1"/>
    <x v="2"/>
    <x v="7"/>
    <s v="Burn"/>
    <s v="2057102"/>
    <s v="449 CAN X12 BURN APPLE KIWI RU"/>
    <n v="183.142718"/>
    <n v="136.64534399999999"/>
    <n v="309.34987599999999"/>
    <n v="247.960747"/>
    <n v="309.43781799999999"/>
    <n v="525.81144200000006"/>
    <n v="198.197641"/>
    <n v="160.55361199999999"/>
    <n v="237.09690499999999"/>
    <n v="160.46859799999999"/>
    <n v="120.686153"/>
    <n v="187.93582699999999"/>
  </r>
  <r>
    <x v="1"/>
    <x v="2"/>
    <x v="7"/>
    <s v="Burn"/>
    <s v="2063201"/>
    <s v="449 CAN X12 BURN DARK ENERGY RU"/>
    <n v="65.475893999999997"/>
    <n v="74.965153999999998"/>
    <n v="102.484008"/>
    <n v="71.741282999999996"/>
    <n v="96.255284000000003"/>
    <n v="152.82094699999999"/>
    <n v="184.618674"/>
    <n v="192.24102199999999"/>
    <n v="229.88388499999999"/>
    <n v="155.03996900000001"/>
    <n v="162.99646100000001"/>
    <n v="228.27657099999999"/>
  </r>
  <r>
    <x v="1"/>
    <x v="2"/>
    <x v="7"/>
    <s v="Burn"/>
    <s v="2201501"/>
    <s v="449 CAN X12 BURN PEACH MANGO ZERO SUGAR"/>
    <m/>
    <m/>
    <m/>
    <n v="0"/>
    <n v="0"/>
    <n v="0"/>
    <n v="0"/>
    <n v="0"/>
    <n v="185.49426399999999"/>
    <n v="160.03483900000001"/>
    <n v="141.329159"/>
    <n v="85.446521000000004"/>
  </r>
  <r>
    <x v="1"/>
    <x v="2"/>
    <x v="7"/>
    <s v="Coca-Cola"/>
    <s v="1135302"/>
    <s v="500 PET X24 COCA COLA VANILLA RU"/>
    <n v="259.95066000000003"/>
    <n v="196.54805999999999"/>
    <n v="492.42685999999998"/>
    <n v="443.93005299999999"/>
    <n v="698.29013499999996"/>
    <n v="475.24232899999998"/>
    <n v="381.07787000000002"/>
    <n v="327.57374199999998"/>
    <n v="286.03671500000002"/>
    <n v="234.10315199999999"/>
    <n v="194.04284799999999"/>
    <n v="260.890851"/>
  </r>
  <r>
    <x v="1"/>
    <x v="2"/>
    <x v="7"/>
    <s v="Coca-Cola"/>
    <s v="1180809"/>
    <s v="330 CAN 6X4 COCA COLA RU"/>
    <m/>
    <n v="1.394857"/>
    <m/>
    <n v="0"/>
    <n v="0"/>
    <n v="0"/>
    <n v="6.6919519999999997"/>
    <n v="6.4962520000000001"/>
    <n v="5.9201899999999998"/>
    <n v="4.3773020000000002"/>
    <n v="3.7082459999999999"/>
    <n v="5.422193"/>
  </r>
  <r>
    <x v="1"/>
    <x v="2"/>
    <x v="7"/>
    <s v="Coca-Cola"/>
    <s v="14663"/>
    <s v="330 CAN X24 COCA COLA RU"/>
    <n v="513.30737599999998"/>
    <n v="761.59192199999995"/>
    <n v="772.75077799999997"/>
    <n v="601.25918200000001"/>
    <n v="1606.9713999999999"/>
    <n v="2669.3486149999999"/>
    <n v="2391.1123659999998"/>
    <n v="2243.751514"/>
    <n v="2093.3940990000001"/>
    <n v="953.38903200000004"/>
    <n v="820.96252700000002"/>
    <n v="1205.2930759999999"/>
  </r>
  <r>
    <x v="1"/>
    <x v="2"/>
    <x v="7"/>
    <s v="Coca-Cola"/>
    <s v="1540602"/>
    <s v="900 PET X12 COCA COLA RU"/>
    <n v="1411.341876"/>
    <n v="2565.9032219999999"/>
    <n v="3642.47937"/>
    <n v="2919.0073259999999"/>
    <n v="2654.6951859999999"/>
    <n v="4665.235079"/>
    <n v="4775.1788859999997"/>
    <n v="3880.4758660000002"/>
    <n v="3402.017535"/>
    <n v="3410.0717490000002"/>
    <n v="2730.3835720000002"/>
    <n v="4108.2032230000004"/>
  </r>
  <r>
    <x v="1"/>
    <x v="2"/>
    <x v="7"/>
    <s v="Coca-Cola"/>
    <s v="1548004"/>
    <s v="330 NRG X12 COCA COLA RU"/>
    <n v="27.89716"/>
    <n v="22.317727999999999"/>
    <n v="36.963737000000002"/>
    <n v="29.859497000000001"/>
    <n v="31.176879"/>
    <n v="51.697153999999998"/>
    <n v="28.391193000000001"/>
    <n v="24.793057999999998"/>
    <n v="30.159652999999999"/>
    <n v="23.170608000000001"/>
    <n v="21.581084000000001"/>
    <n v="29.670893"/>
  </r>
  <r>
    <x v="1"/>
    <x v="2"/>
    <x v="7"/>
    <s v="Coca-Cola"/>
    <s v="175788"/>
    <s v="2.0 PET X6 COCA COLA RU"/>
    <n v="1496.3013599999999"/>
    <n v="1297.6398799999999"/>
    <n v="2185.27628"/>
    <n v="1322.5819899999999"/>
    <n v="1575.6696280000001"/>
    <n v="5556.0634140000002"/>
    <n v="5970.2223899999999"/>
    <n v="5056.8847880000003"/>
    <n v="4493.49226"/>
    <n v="2906.8310799999999"/>
    <n v="3499.0976599999999"/>
    <n v="5890.8064249999998"/>
  </r>
  <r>
    <x v="1"/>
    <x v="2"/>
    <x v="7"/>
    <s v="Coca-Cola"/>
    <s v="1868701"/>
    <s v="1.5 PET X9 COCA COLA VANILLA RU"/>
    <n v="161.67666399999999"/>
    <n v="218.73901599999999"/>
    <n v="408.94685600000003"/>
    <n v="262.22761300000002"/>
    <n v="393.972466"/>
    <n v="519.34166300000004"/>
    <n v="538.60061199999996"/>
    <n v="290.29464899999999"/>
    <n v="295.93297899999999"/>
    <n v="298.231312"/>
    <n v="276.73828600000002"/>
    <n v="314.35205000000002"/>
  </r>
  <r>
    <x v="1"/>
    <x v="2"/>
    <x v="7"/>
    <s v="Coca-Cola"/>
    <s v="1874501"/>
    <s v="900 PET X12 COCA COLA VANILLA RU"/>
    <n v="378.51352200000002"/>
    <n v="359.49274200000002"/>
    <n v="973.86393599999997"/>
    <n v="834.28222500000004"/>
    <n v="846.020308"/>
    <n v="841.86066600000004"/>
    <n v="641.26381800000001"/>
    <n v="592.67623800000001"/>
    <n v="589.19569100000001"/>
    <n v="387.48614199999997"/>
    <n v="309.48041499999999"/>
    <n v="444.30111599999998"/>
  </r>
  <r>
    <x v="1"/>
    <x v="2"/>
    <x v="7"/>
    <s v="Coca-Cola"/>
    <s v="2020001"/>
    <s v="330 NRG X12 COCA COLA VANILLA RU"/>
    <n v="0.69742899999999997"/>
    <m/>
    <m/>
    <n v="0"/>
    <n v="0"/>
    <n v="0"/>
    <n v="0"/>
    <n v="0"/>
    <n v="0"/>
    <n v="0"/>
    <n v="0"/>
    <n v="0"/>
  </r>
  <r>
    <x v="1"/>
    <x v="2"/>
    <x v="7"/>
    <s v="Coca-Cola"/>
    <s v="2136301"/>
    <s v="900 PET X12 COCA COLA LIME RU"/>
    <n v="127.43922600000001"/>
    <n v="214.93481399999999"/>
    <n v="262.48676399999999"/>
    <n v="122.104282"/>
    <n v="246.89715200000001"/>
    <n v="160.82697999999999"/>
    <n v="70.086879999999994"/>
    <n v="73.432137999999995"/>
    <n v="53.441077"/>
    <n v="48.070709999999998"/>
    <n v="40.830447999999997"/>
    <n v="45.703240000000001"/>
  </r>
  <r>
    <x v="1"/>
    <x v="2"/>
    <x v="7"/>
    <s v="Coca-Cola"/>
    <s v="2165501"/>
    <s v="330 CAN X12 COCA COLA VANILLA RU"/>
    <n v="89.968340999999995"/>
    <n v="115.773214"/>
    <n v="147.85494800000001"/>
    <n v="123.461662"/>
    <n v="269.414828"/>
    <n v="250.78104099999999"/>
    <n v="212.949161"/>
    <n v="183.76899"/>
    <n v="161.192193"/>
    <n v="85.528536000000003"/>
    <n v="73.411651000000006"/>
    <n v="103.063928"/>
  </r>
  <r>
    <x v="1"/>
    <x v="2"/>
    <x v="7"/>
    <s v="Coca-Cola"/>
    <s v="256521"/>
    <s v="500 PET X24 COCA COLA RU"/>
    <n v="636.13941999999997"/>
    <n v="1014.4416"/>
    <n v="1868.2632799999999"/>
    <n v="1386.3781980000001"/>
    <n v="1967.605726"/>
    <n v="2788.6343630000001"/>
    <n v="3297.7063840000001"/>
    <n v="2832.8063440000001"/>
    <n v="2500.6454659999999"/>
    <n v="1827.6049640000001"/>
    <n v="1519.7360160000001"/>
    <n v="2139.2066249999998"/>
  </r>
  <r>
    <x v="1"/>
    <x v="2"/>
    <x v="7"/>
    <s v="Coca-Cola"/>
    <s v="394103"/>
    <s v="500 PET X24 COCA COLA LIME RU"/>
    <n v="122.57836"/>
    <n v="114.12468"/>
    <n v="92.990480000000005"/>
    <n v="80.993881999999999"/>
    <n v="258.271592"/>
    <n v="213.03602599999999"/>
    <n v="168.07817800000001"/>
    <n v="124.01852"/>
    <n v="99.974903999999995"/>
    <n v="46.300747999999999"/>
    <n v="35.069257999999998"/>
    <n v="51.417957000000001"/>
  </r>
  <r>
    <x v="1"/>
    <x v="2"/>
    <x v="7"/>
    <s v="Coca-Cola"/>
    <s v="485501"/>
    <s v="330 CAN X24 COCA COLA VANILLA RU"/>
    <n v="13.94857"/>
    <n v="5.5794280000000001"/>
    <n v="30.686854"/>
    <n v="66.953136000000001"/>
    <n v="0"/>
    <n v="0"/>
    <n v="0"/>
    <n v="0"/>
    <n v="0"/>
    <n v="0"/>
    <n v="0"/>
    <n v="0"/>
  </r>
  <r>
    <x v="1"/>
    <x v="2"/>
    <x v="7"/>
    <s v="Coca-Cola"/>
    <s v="5602"/>
    <s v="1.5 PET X9 COCA COLA RU"/>
    <n v="620.55307800000003"/>
    <n v="649.08425399999999"/>
    <n v="2460.8139299999998"/>
    <n v="2048.1940030000001"/>
    <n v="1506.1695560000001"/>
    <n v="2736.6896190000002"/>
    <n v="1635.9592359999999"/>
    <n v="992.32542599999999"/>
    <n v="1111.39716"/>
    <n v="754.75121999999999"/>
    <n v="819.02022199999999"/>
    <n v="1094.25342"/>
  </r>
  <r>
    <x v="1"/>
    <x v="2"/>
    <x v="7"/>
    <s v="Coca-Cola"/>
    <s v="870008"/>
    <s v="2.0 PET X6 COCA COLA VANILLA RU"/>
    <n v="213.45542"/>
    <n v="105.67100000000001"/>
    <n v="145.82597999999999"/>
    <n v="143.03565399999999"/>
    <n v="186.80668399999999"/>
    <n v="198.55623600000001"/>
    <n v="73.362495999999993"/>
    <n v="60.090215999999998"/>
    <n v="54.670006000000001"/>
    <n v="46.832684"/>
    <n v="61.172047999999997"/>
    <n v="98.351905000000002"/>
  </r>
  <r>
    <x v="1"/>
    <x v="2"/>
    <x v="7"/>
    <s v="Coca-Cola Functional"/>
    <s v="1959901"/>
    <s v="250 CAN X12 COCA COLA ENERGY RU"/>
    <n v="24.30433"/>
    <n v="16.379004999999999"/>
    <n v="21.662555000000001"/>
    <n v="68.747530999999995"/>
    <n v="30.397214000000002"/>
    <n v="28.857745000000001"/>
    <n v="98.059262000000004"/>
    <n v="97.636154000000005"/>
    <n v="114.00015"/>
    <n v="109.763514"/>
    <n v="107.73590799999999"/>
    <n v="179.933876"/>
  </r>
  <r>
    <x v="1"/>
    <x v="2"/>
    <x v="7"/>
    <s v="Coca-Cola Functional"/>
    <s v="1960112"/>
    <s v="250 CAN X12 COCA COLA ENERGY ZERO RU"/>
    <n v="7.925325"/>
    <n v="4.7551949999999996"/>
    <n v="12.68052"/>
    <n v="17.261984000000002"/>
    <n v="11.815331"/>
    <n v="11.780948"/>
    <n v="18.339191"/>
    <n v="19.476572999999998"/>
    <n v="21.483549"/>
    <n v="20.409420000000001"/>
    <n v="19.954657000000001"/>
    <n v="33.72419"/>
  </r>
  <r>
    <x v="1"/>
    <x v="2"/>
    <x v="7"/>
    <s v="Coca-Cola Zero"/>
    <s v="1324909"/>
    <s v="1.5 PET X9 COCA COLA ZERO RU"/>
    <n v="240.13739799999999"/>
    <n v="249.64778999999999"/>
    <n v="475.51960000000003"/>
    <n v="347.57396999999997"/>
    <n v="353.96241099999997"/>
    <n v="516.55640000000005"/>
    <n v="234.533806"/>
    <n v="205.05622199999999"/>
    <n v="217.156171"/>
    <n v="196.484218"/>
    <n v="196.73965799999999"/>
    <n v="324.77426600000001"/>
  </r>
  <r>
    <x v="1"/>
    <x v="2"/>
    <x v="7"/>
    <s v="Coca-Cola Zero"/>
    <s v="1540402"/>
    <s v="900 PET X12 COCA COLA ZERO RU"/>
    <n v="793.16652599999998"/>
    <n v="951.03899999999999"/>
    <n v="1401.831486"/>
    <n v="1182.513228"/>
    <n v="1165.945567"/>
    <n v="988.84142999999995"/>
    <n v="656.96373200000005"/>
    <n v="589.20144900000003"/>
    <n v="470.944211"/>
    <n v="578.31475599999999"/>
    <n v="453.15051999999997"/>
    <n v="644.26434300000005"/>
  </r>
  <r>
    <x v="1"/>
    <x v="2"/>
    <x v="7"/>
    <s v="Coca-Cola Zero"/>
    <s v="1578803"/>
    <s v="330 NRG X12 COCA COLA ZERO RU"/>
    <n v="0.69742899999999997"/>
    <n v="1.3948579999999999"/>
    <n v="2.7897159999999999"/>
    <n v="4.3961610000000002"/>
    <n v="1.2081219999999999"/>
    <n v="4.8892170000000004"/>
    <n v="4.449109"/>
    <n v="4.0846900000000002"/>
    <n v="4.6272130000000002"/>
    <n v="3.473147"/>
    <n v="3.8090440000000001"/>
    <n v="4.9916700000000001"/>
  </r>
  <r>
    <x v="1"/>
    <x v="2"/>
    <x v="7"/>
    <s v="Coca-Cola Zero"/>
    <s v="2076101"/>
    <s v="900 PET X12 COCA COLA ZERO ORANGE RU"/>
    <n v="117.928836"/>
    <n v="98.908056000000002"/>
    <n v="165.48078599999999"/>
    <n v="97.937151"/>
    <n v="146.80342400000001"/>
    <n v="133.010133"/>
    <n v="153.81676200000001"/>
    <n v="108.89680199999999"/>
    <n v="479.66447299999999"/>
    <n v="260.81685599999997"/>
    <n v="135.33961199999999"/>
    <n v="371.40538199999997"/>
  </r>
  <r>
    <x v="1"/>
    <x v="2"/>
    <x v="7"/>
    <s v="Coca-Cola Zero"/>
    <s v="2076201"/>
    <s v="1.5 PET X9 COCA COLA ZERO ORANGE RU"/>
    <n v="57.062351999999997"/>
    <n v="45.174362000000002"/>
    <n v="111.747106"/>
    <n v="51.189998000000003"/>
    <n v="99.694897999999995"/>
    <n v="85.600453000000002"/>
    <n v="13.448706"/>
    <n v="10.450199"/>
    <n v="38.143253000000001"/>
    <n v="24.492304000000001"/>
    <n v="11.009532"/>
    <n v="34.773124000000003"/>
  </r>
  <r>
    <x v="1"/>
    <x v="2"/>
    <x v="7"/>
    <s v="Coca-Cola Zero"/>
    <s v="2076501"/>
    <s v="500 PET X24 COCA COLA ZERO ORANGE RU"/>
    <n v="29.587879999999998"/>
    <n v="29.587879999999998"/>
    <n v="63.4026"/>
    <n v="69.717941999999994"/>
    <n v="96.713836000000001"/>
    <n v="98.276666000000006"/>
    <n v="34.407800000000002"/>
    <n v="41.613745999999999"/>
    <n v="281.28909399999998"/>
    <n v="71.948929000000007"/>
    <n v="97.276718000000002"/>
    <n v="127.434955"/>
  </r>
  <r>
    <x v="1"/>
    <x v="2"/>
    <x v="7"/>
    <s v="Coca-Cola Zero"/>
    <s v="2098102"/>
    <s v="330 CAN X12 COCA COLA ZERO ORANGE RU"/>
    <n v="60.676322999999996"/>
    <n v="4.1845739999999996"/>
    <n v="11.158863999999999"/>
    <n v="9.4875509999999998"/>
    <n v="45.092319000000003"/>
    <n v="37.495424"/>
    <n v="59.382415000000002"/>
    <n v="68.484976000000003"/>
    <n v="142.69832"/>
    <n v="28.144421999999999"/>
    <n v="33.497895999999997"/>
    <n v="38.657268999999999"/>
  </r>
  <r>
    <x v="1"/>
    <x v="2"/>
    <x v="7"/>
    <s v="Coca-Cola Zero"/>
    <s v="225237"/>
    <s v="500 PET X24 COCA COLA ZERO RU"/>
    <n v="259.95066000000003"/>
    <n v="448.04503999999997"/>
    <n v="498.76711999999998"/>
    <n v="433.98776600000002"/>
    <n v="777.201549"/>
    <n v="539.36808599999995"/>
    <n v="555.25642400000004"/>
    <n v="525.95409099999995"/>
    <n v="424.25275499999998"/>
    <n v="339.23861199999999"/>
    <n v="276.25022799999999"/>
    <n v="367.20539200000002"/>
  </r>
  <r>
    <x v="1"/>
    <x v="2"/>
    <x v="7"/>
    <s v="Coca-Cola Zero"/>
    <s v="905212"/>
    <s v="330 CAN X12 COCA COLA ZERO RU"/>
    <n v="157.618954"/>
    <n v="96.245202000000006"/>
    <n v="214.110703"/>
    <n v="157.04032699999999"/>
    <n v="337.23897899999997"/>
    <n v="359.57871399999999"/>
    <n v="308.84692100000001"/>
    <n v="378.95278100000002"/>
    <n v="259.56154400000003"/>
    <n v="209.07726500000001"/>
    <n v="175.94251600000001"/>
    <n v="244.43175099999999"/>
  </r>
  <r>
    <x v="1"/>
    <x v="2"/>
    <x v="7"/>
    <s v="Dobriy"/>
    <s v="1431602"/>
    <s v="2.0 BRK X6 DOBRIY BODRIY CITRUS NC RU"/>
    <n v="52.835500000000003"/>
    <n v="33.814720000000001"/>
    <n v="48.60866"/>
    <n v="43.696106999999998"/>
    <n v="38.010579999999997"/>
    <n v="41.745773999999997"/>
    <n v="22.943353999999999"/>
    <n v="23.552720000000001"/>
    <n v="30.860389999999999"/>
    <n v="21.045940000000002"/>
    <n v="22.053476"/>
    <n v="23.603210000000001"/>
  </r>
  <r>
    <x v="1"/>
    <x v="2"/>
    <x v="7"/>
    <s v="Dobriy"/>
    <s v="1487501"/>
    <s v="330 BRK X24 DOBRIY ORANGE NECT RU"/>
    <m/>
    <n v="2.789714"/>
    <n v="5.5794280000000001"/>
    <n v="14.127589"/>
    <n v="4.7354349999999998"/>
    <n v="8.508661"/>
    <n v="8.8152640000000009"/>
    <n v="15.249888"/>
    <n v="11.408198000000001"/>
    <n v="11.094764"/>
    <n v="11.728436"/>
    <n v="9.91859"/>
  </r>
  <r>
    <x v="1"/>
    <x v="2"/>
    <x v="7"/>
    <s v="Dobriy"/>
    <s v="1487601"/>
    <s v="330 BRK X24 DOBRIY MULTIFRUIT NECT RU"/>
    <n v="4.184571"/>
    <n v="1.394857"/>
    <n v="4.184571"/>
    <n v="5.6458000000000004"/>
    <n v="5.7061650000000004"/>
    <n v="10.132911"/>
    <n v="11.406596"/>
    <n v="19.754259999999999"/>
    <n v="14.78246"/>
    <n v="19.551268"/>
    <n v="20.619996"/>
    <n v="17.450675"/>
  </r>
  <r>
    <x v="1"/>
    <x v="2"/>
    <x v="7"/>
    <s v="Dobriy"/>
    <s v="1487701"/>
    <s v="330 BRK X24 DOBRIY APPLE PEACH NECT RU"/>
    <n v="1.394857"/>
    <n v="1.394857"/>
    <n v="2.789714"/>
    <n v="3.7519130000000001"/>
    <n v="2.755862"/>
    <n v="5.7868440000000003"/>
    <n v="4.4845360000000003"/>
    <n v="7.8210240000000004"/>
    <n v="5.8446850000000001"/>
    <n v="4.9053620000000002"/>
    <n v="5.172536"/>
    <n v="4.3702100000000002"/>
  </r>
  <r>
    <x v="1"/>
    <x v="2"/>
    <x v="7"/>
    <s v="Dobriy"/>
    <s v="1487801"/>
    <s v="330 BRK X24 DOBRIY APPLE JC RU"/>
    <n v="5.5794280000000001"/>
    <n v="2.789714"/>
    <n v="22.317712"/>
    <n v="31.978497999999998"/>
    <n v="14.221888999999999"/>
    <n v="22.431864999999998"/>
    <n v="23.724302000000002"/>
    <n v="41.032387999999997"/>
    <n v="30.68967"/>
    <n v="41.981572"/>
    <n v="44.287388"/>
    <n v="37.479170000000003"/>
  </r>
  <r>
    <x v="1"/>
    <x v="2"/>
    <x v="7"/>
    <s v="Dobriy"/>
    <s v="1487901"/>
    <s v="330 BRK X24 DOBRIY TOMATO JC RU"/>
    <n v="2.789714"/>
    <n v="2.789714"/>
    <n v="9.7639990000000001"/>
    <n v="15.523076"/>
    <n v="7.6546440000000002"/>
    <n v="20.295269000000001"/>
    <n v="12.104708"/>
    <n v="20.897154"/>
    <n v="15.61598"/>
    <n v="21.206455999999999"/>
    <n v="22.374251999999998"/>
    <n v="18.930900000000001"/>
  </r>
  <r>
    <x v="1"/>
    <x v="2"/>
    <x v="7"/>
    <s v="Dobriy"/>
    <s v="1508101"/>
    <s v="1.0 BRK X12 DOBRIY MORS CRANBER GRAPE RU"/>
    <n v="63.4026"/>
    <n v="80.309960000000004"/>
    <n v="59.175759999999997"/>
    <n v="55.405957999999998"/>
    <n v="85.970259999999996"/>
    <n v="94.496855999999994"/>
    <n v="63.895896"/>
    <n v="92.126816000000005"/>
    <n v="95.232275000000001"/>
    <n v="54.879595999999999"/>
    <n v="83.349739999999997"/>
    <n v="68.907910000000001"/>
  </r>
  <r>
    <x v="1"/>
    <x v="2"/>
    <x v="7"/>
    <s v="Dobriy"/>
    <s v="1508201"/>
    <s v="1.0 BRK X12 DB MRS CL/B COW CRAN GR RU"/>
    <n v="57.062339999999999"/>
    <n v="71.856279999999998"/>
    <n v="73.969700000000003"/>
    <n v="53.379764999999999"/>
    <n v="86.201769999999996"/>
    <n v="71.738029999999995"/>
    <n v="52.737774000000002"/>
    <n v="76.126187999999999"/>
    <n v="78.812925000000007"/>
    <n v="41.087926000000003"/>
    <n v="62.390376000000003"/>
    <n v="51.580039999999997"/>
  </r>
  <r>
    <x v="1"/>
    <x v="2"/>
    <x v="7"/>
    <s v="Dobriy"/>
    <s v="1565801"/>
    <s v="1.0 BRK X12 DOBRIY CRANB ORANG CINNAM RU"/>
    <m/>
    <m/>
    <n v="4.2268400000000002"/>
    <n v="6.3402599999999998"/>
    <n v="0"/>
    <n v="0"/>
    <n v="0"/>
    <n v="0"/>
    <n v="0"/>
    <n v="0"/>
    <n v="0"/>
    <n v="0"/>
  </r>
  <r>
    <x v="1"/>
    <x v="2"/>
    <x v="7"/>
    <s v="Dobriy"/>
    <s v="1606201"/>
    <s v="330 BRK X12 DOBRIY ORANGE NECT RU"/>
    <n v="9.7640060000000002"/>
    <n v="12.553722"/>
    <n v="20.92287"/>
    <n v="2.7897159999999999"/>
    <n v="0"/>
    <n v="0"/>
    <n v="0"/>
    <n v="0"/>
    <n v="0"/>
    <n v="0"/>
    <n v="0"/>
    <n v="0"/>
  </r>
  <r>
    <x v="1"/>
    <x v="2"/>
    <x v="7"/>
    <s v="Dobriy"/>
    <s v="1606301"/>
    <s v="330 BRK X12 DOBRIY APPLE JC RU"/>
    <n v="16.040866999999999"/>
    <n v="21.620298999999999"/>
    <n v="41.148311"/>
    <n v="9.0665770000000006"/>
    <n v="0"/>
    <n v="0"/>
    <n v="0"/>
    <n v="0"/>
    <n v="0"/>
    <n v="0"/>
    <n v="0"/>
    <n v="0"/>
  </r>
  <r>
    <x v="1"/>
    <x v="2"/>
    <x v="7"/>
    <s v="Dobriy"/>
    <s v="1606401"/>
    <s v="330 BRK X12 DOBRIY APPLE PEACH NECT RU"/>
    <n v="3.4871449999999999"/>
    <n v="3.4871449999999999"/>
    <n v="9.7640060000000002"/>
    <n v="1.3948579999999999"/>
    <n v="0"/>
    <n v="0"/>
    <n v="0"/>
    <n v="0"/>
    <n v="0"/>
    <n v="0"/>
    <n v="0"/>
    <n v="0"/>
  </r>
  <r>
    <x v="1"/>
    <x v="2"/>
    <x v="7"/>
    <s v="Dobriy"/>
    <s v="1606501"/>
    <s v="330 BRK X12 DOBRIY TOMATO JC RU"/>
    <n v="11.856293000000001"/>
    <n v="13.251151"/>
    <n v="22.317727999999999"/>
    <n v="6.9742899999999999"/>
    <n v="0"/>
    <n v="0"/>
    <n v="0"/>
    <n v="0"/>
    <n v="0"/>
    <n v="0"/>
    <n v="0"/>
    <n v="0"/>
  </r>
  <r>
    <x v="1"/>
    <x v="2"/>
    <x v="7"/>
    <s v="Dobriy"/>
    <s v="1606601"/>
    <s v="330 BRK X12 DOBRIY MULTIFRUIT NECT RU"/>
    <n v="13.94858"/>
    <n v="6.9742899999999999"/>
    <n v="27.199731"/>
    <n v="6.9742899999999999"/>
    <n v="0"/>
    <n v="0"/>
    <n v="0"/>
    <n v="0"/>
    <n v="0"/>
    <n v="0"/>
    <n v="0"/>
    <n v="0"/>
  </r>
  <r>
    <x v="1"/>
    <x v="2"/>
    <x v="7"/>
    <s v="Dobriy"/>
    <s v="1632001"/>
    <s v="1.0 BRK X12 DOBRIY FRUIT BERRY MIX RU"/>
    <n v="4.2268400000000002"/>
    <n v="2.1134200000000001"/>
    <n v="2.1134200000000001"/>
    <n v="3.7717079999999998"/>
    <n v="3.089766"/>
    <n v="5.2945820000000001"/>
    <n v="8.2354559999999992"/>
    <n v="11.888400000000001"/>
    <n v="12.30195"/>
    <n v="0"/>
    <n v="0"/>
    <n v="0"/>
  </r>
  <r>
    <x v="1"/>
    <x v="2"/>
    <x v="7"/>
    <s v="Dobriy"/>
    <s v="1632201"/>
    <s v="1.0 BRK X12 DOBRIY GRAPE POMEGRANATE RU"/>
    <n v="8.4536800000000003"/>
    <n v="8.4536800000000003"/>
    <n v="25.361039999999999"/>
    <n v="19.285091000000001"/>
    <n v="11.673632"/>
    <n v="0"/>
    <m/>
    <m/>
    <m/>
    <m/>
    <m/>
    <m/>
  </r>
  <r>
    <x v="1"/>
    <x v="2"/>
    <x v="7"/>
    <s v="Dobriy"/>
    <s v="1632202"/>
    <s v="1.0 BRK X12 DOBRY GRAPE POMEGRANAT JD RU"/>
    <m/>
    <m/>
    <m/>
    <n v="0"/>
    <n v="0"/>
    <n v="0"/>
    <n v="5.3956520000000001"/>
    <n v="6.9694560000000001"/>
    <n v="4.60947"/>
    <n v="3.8803200000000002"/>
    <n v="5.3089240000000002"/>
    <n v="7.1568849999999999"/>
  </r>
  <r>
    <x v="1"/>
    <x v="2"/>
    <x v="7"/>
    <s v="Dobriy"/>
    <s v="1689501"/>
    <s v="200 BRK 3X9 DOBRIY MULTIFRUIT RU"/>
    <n v="1.9020779999999999"/>
    <n v="2.8531170000000001"/>
    <n v="3.8041559999999999"/>
    <n v="2.952502"/>
    <n v="0"/>
    <n v="0"/>
    <n v="0"/>
    <n v="0"/>
    <n v="0"/>
    <n v="0"/>
    <n v="0"/>
    <n v="0"/>
  </r>
  <r>
    <x v="1"/>
    <x v="2"/>
    <x v="7"/>
    <s v="Dobriy"/>
    <s v="1689601"/>
    <s v="200 BRK 3X9 DOBRIY APPLE PEACH RU"/>
    <m/>
    <n v="0.95103899999999997"/>
    <n v="2.8531170000000001"/>
    <n v="1.229679"/>
    <n v="0"/>
    <n v="0"/>
    <n v="0"/>
    <n v="0"/>
    <n v="0"/>
    <n v="0"/>
    <n v="0"/>
    <n v="0"/>
  </r>
  <r>
    <x v="1"/>
    <x v="2"/>
    <x v="7"/>
    <s v="Dobriy"/>
    <s v="1689701"/>
    <s v="200 BRK 3X9 DOBRIY APPLE JUICE RU"/>
    <n v="5.7062340000000003"/>
    <m/>
    <n v="5.7062340000000003"/>
    <n v="2.580838"/>
    <n v="0"/>
    <n v="0"/>
    <n v="0"/>
    <n v="0"/>
    <n v="0"/>
    <n v="0"/>
    <n v="0"/>
    <n v="0"/>
  </r>
  <r>
    <x v="1"/>
    <x v="2"/>
    <x v="7"/>
    <s v="Dobriy"/>
    <s v="1690701"/>
    <s v="200 BRK 3X9 DOBRIY APPLE CHERRY RU"/>
    <n v="1.9020779999999999"/>
    <m/>
    <n v="1.9020779999999999"/>
    <n v="2.2789450000000002"/>
    <n v="0"/>
    <n v="0"/>
    <n v="0"/>
    <n v="0"/>
    <n v="0"/>
    <n v="0"/>
    <n v="0"/>
    <n v="0"/>
  </r>
  <r>
    <x v="1"/>
    <x v="2"/>
    <x v="7"/>
    <s v="Dobriy"/>
    <s v="1693801"/>
    <s v="200 BRK 3X9 DOBRIY APPLE PEAR RU"/>
    <n v="0.95103899999999997"/>
    <m/>
    <n v="2.8531170000000001"/>
    <n v="0.96436900000000003"/>
    <n v="0"/>
    <n v="0"/>
    <n v="0"/>
    <n v="0"/>
    <n v="0"/>
    <n v="0"/>
    <n v="0"/>
    <n v="0"/>
  </r>
  <r>
    <x v="1"/>
    <x v="2"/>
    <x v="7"/>
    <s v="Dobriy"/>
    <s v="1701601"/>
    <s v="1.0 BRK X12 DOBRIY PEAR NEC RU"/>
    <n v="6.3402599999999998"/>
    <n v="8.4536800000000003"/>
    <n v="12.68052"/>
    <n v="4.7019669999999998"/>
    <n v="8.4310299999999998"/>
    <n v="10.938404999999999"/>
    <n v="4.6146919999999998"/>
    <n v="6.6893279999999997"/>
    <n v="6.9393050000000001"/>
    <n v="7.7510760000000003"/>
    <n v="11.774392000000001"/>
    <n v="9.7358799999999999"/>
  </r>
  <r>
    <x v="1"/>
    <x v="2"/>
    <x v="7"/>
    <s v="Dobriy"/>
    <s v="1723301"/>
    <s v="200 BRK X27 DOBRIY MULTIFRUIT SLIM JC RU"/>
    <n v="15.216623999999999"/>
    <n v="15.216623999999999"/>
    <n v="35.188442999999999"/>
    <n v="29.917000000000002"/>
    <n v="16.616242"/>
    <n v="31.82029"/>
    <n v="35.663379999999997"/>
    <n v="51.161639999999998"/>
    <n v="0"/>
    <n v="0"/>
    <n v="0"/>
    <n v="0"/>
  </r>
  <r>
    <x v="1"/>
    <x v="2"/>
    <x v="7"/>
    <s v="Dobriy"/>
    <s v="1723303"/>
    <s v="200 BRK X27 DOBRIY MULTIFRUIT JC NEW RU"/>
    <m/>
    <m/>
    <m/>
    <n v="0"/>
    <n v="0"/>
    <n v="0"/>
    <n v="0"/>
    <n v="34.845768"/>
    <n v="126.53789999999999"/>
    <n v="115.35063"/>
    <n v="75.131051999999997"/>
    <n v="93.732010000000002"/>
  </r>
  <r>
    <x v="1"/>
    <x v="2"/>
    <x v="7"/>
    <s v="Dobriy"/>
    <s v="1724501"/>
    <s v="200 BRK X27 DOBRIY APPLE CHERRY JC RU"/>
    <n v="12.363507"/>
    <n v="5.7062340000000003"/>
    <n v="31.384287"/>
    <n v="25.479001"/>
    <n v="10.979400999999999"/>
    <n v="15.269359"/>
    <n v="15.051024"/>
    <n v="26.454799999999999"/>
    <n v="0"/>
    <n v="0"/>
    <n v="0"/>
    <n v="0"/>
  </r>
  <r>
    <x v="1"/>
    <x v="2"/>
    <x v="7"/>
    <s v="Dobriy"/>
    <s v="1724503"/>
    <s v="200 BRK X27 DOBRIY APPLE CHER JC NEW RU"/>
    <m/>
    <m/>
    <m/>
    <n v="0"/>
    <n v="0"/>
    <n v="0"/>
    <n v="0"/>
    <n v="18.020295000000001"/>
    <n v="98.416409999999999"/>
    <n v="99.984886000000003"/>
    <n v="66.652079999999998"/>
    <n v="79.182119999999998"/>
  </r>
  <r>
    <x v="1"/>
    <x v="2"/>
    <x v="7"/>
    <s v="Dobriy"/>
    <s v="1724601"/>
    <s v="200 BRK X27 DOBRIY APPLE PEAR SLIM JC RU"/>
    <n v="3.8041559999999999"/>
    <n v="5.7062340000000003"/>
    <n v="5.7062340000000003"/>
    <n v="9.2425800000000002"/>
    <n v="3.724494"/>
    <n v="6.0823309999999999"/>
    <n v="9.6790400000000005"/>
    <n v="21.547042000000001"/>
    <n v="0"/>
    <n v="0"/>
    <n v="0"/>
    <n v="0"/>
  </r>
  <r>
    <x v="1"/>
    <x v="2"/>
    <x v="7"/>
    <s v="Dobriy"/>
    <s v="1724603"/>
    <s v="200 BRK X27 DOBRIY APPLE PEAR JC NEW RU"/>
    <m/>
    <m/>
    <m/>
    <n v="0"/>
    <n v="0"/>
    <n v="0"/>
    <n v="0"/>
    <n v="14.676294"/>
    <n v="130.30622"/>
    <n v="129.10297199999999"/>
    <n v="68.895585999999994"/>
    <n v="96.048204999999996"/>
  </r>
  <r>
    <x v="1"/>
    <x v="2"/>
    <x v="7"/>
    <s v="Dobriy"/>
    <s v="1794601"/>
    <s v="1.0 BRK X12 DOBRIY VEGETABLE MIX RU"/>
    <n v="12.68052"/>
    <n v="10.5671"/>
    <n v="29.587879999999998"/>
    <n v="17.791840000000001"/>
    <n v="15.643331"/>
    <n v="15.496205"/>
    <n v="9.7500319999999991"/>
    <n v="14.073364"/>
    <n v="14.551465"/>
    <n v="11.614660000000001"/>
    <n v="17.661591999999999"/>
    <n v="14.603825000000001"/>
  </r>
  <r>
    <x v="1"/>
    <x v="2"/>
    <x v="7"/>
    <s v="Dobriy"/>
    <s v="1855401"/>
    <s v="110 BRK X10 DOBRIY BERRY DANCE PUR RU"/>
    <n v="1.4512160000000001"/>
    <n v="1.0884119999999999"/>
    <n v="1.0884119999999999"/>
    <n v="3.4377930000000001"/>
    <n v="1.051741"/>
    <n v="3.3758170000000001"/>
    <n v="0.88317100000000004"/>
    <n v="0"/>
    <n v="0"/>
    <n v="0"/>
    <n v="0"/>
    <n v="0"/>
  </r>
  <r>
    <x v="1"/>
    <x v="2"/>
    <x v="7"/>
    <s v="Dobriy"/>
    <s v="1855601"/>
    <s v="110 BRK X10 DOBRIY STRAW BANAN GO PUR RU"/>
    <n v="1.4653039999999999"/>
    <n v="1.282141"/>
    <n v="1.282141"/>
    <n v="3.227884"/>
    <n v="1.1110789999999999"/>
    <n v="2.5797409999999998"/>
    <n v="0.64610199999999995"/>
    <n v="0"/>
    <n v="0"/>
    <n v="0"/>
    <n v="0"/>
    <n v="0"/>
  </r>
  <r>
    <x v="1"/>
    <x v="2"/>
    <x v="7"/>
    <s v="Dobriy"/>
    <s v="1859101"/>
    <s v="110 BRK X10 DOBRIY EXOTIC ROCK PURR RU"/>
    <n v="1.282141"/>
    <n v="1.098978"/>
    <n v="0.91581500000000005"/>
    <n v="2.3609170000000002"/>
    <n v="1.017549"/>
    <n v="3.922488"/>
    <n v="1.051742"/>
    <n v="0"/>
    <n v="0"/>
    <n v="0"/>
    <n v="0"/>
    <n v="0"/>
  </r>
  <r>
    <x v="1"/>
    <x v="2"/>
    <x v="7"/>
    <s v="Dobriy"/>
    <s v="1908701"/>
    <s v="1.0 BRK X12 DOBRIY APL ORN PEA CAR JC RU"/>
    <n v="16.907360000000001"/>
    <n v="12.68052"/>
    <n v="14.793939999999999"/>
    <n v="5.0122590000000002"/>
    <n v="20.057188"/>
    <n v="14.565659"/>
    <n v="24.49342"/>
    <n v="35.351508000000003"/>
    <n v="36.584535000000002"/>
    <n v="68.336348000000001"/>
    <n v="103.78658"/>
    <n v="85.807005000000004"/>
  </r>
  <r>
    <x v="1"/>
    <x v="2"/>
    <x v="7"/>
    <s v="Dobriy"/>
    <s v="1913901"/>
    <s v="1.0 BRK X12 DOBRIY APPLE GRAPE JC RU"/>
    <n v="23.247620000000001"/>
    <n v="25.361039999999999"/>
    <n v="25.361039999999999"/>
    <n v="16.52449"/>
    <n v="29.421994000000002"/>
    <n v="37.542163000000002"/>
    <n v="40.502898000000002"/>
    <n v="58.422423999999999"/>
    <n v="60.445329999999998"/>
    <n v="92.797724000000002"/>
    <n v="140.92122800000001"/>
    <n v="116.502805"/>
  </r>
  <r>
    <x v="1"/>
    <x v="2"/>
    <x v="7"/>
    <s v="Dobriy"/>
    <s v="1915601"/>
    <s v="1.0 BRK X12 DOBRIY APPL ORANG MAND JC RU"/>
    <n v="16.907360000000001"/>
    <n v="19.020779999999998"/>
    <n v="35.928139999999999"/>
    <n v="37.769621000000001"/>
    <n v="30.526983999999999"/>
    <n v="31.290047999999999"/>
    <n v="45.697387999999997"/>
    <n v="65.884884"/>
    <n v="68.107704999999996"/>
    <n v="131.09862799999999"/>
    <n v="199.09651199999999"/>
    <n v="164.60217"/>
  </r>
  <r>
    <x v="1"/>
    <x v="2"/>
    <x v="7"/>
    <s v="Dobriy"/>
    <s v="2076701"/>
    <s v="900 PET X12 DOBRIY LEMON MINT RU"/>
    <n v="51.356105999999997"/>
    <n v="47.551949999999998"/>
    <n v="66.572730000000007"/>
    <n v="82.994731999999999"/>
    <n v="142.96580800000001"/>
    <n v="104.92069499999999"/>
    <n v="302.56315599999999"/>
    <n v="293.032826"/>
    <n v="351.98003499999999"/>
    <n v="112.570004"/>
    <n v="92.870001999999999"/>
    <n v="47.978879999999997"/>
  </r>
  <r>
    <x v="1"/>
    <x v="2"/>
    <x v="7"/>
    <s v="Dobriy"/>
    <s v="2076801"/>
    <s v="900 PET X12 DOBRIY KIWI STR BASIL RU"/>
    <n v="55.160262000000003"/>
    <n v="41.845716000000003"/>
    <n v="83.691432000000006"/>
    <n v="98.181820999999999"/>
    <n v="153.69468800000001"/>
    <n v="130.866061"/>
    <n v="39.566788000000003"/>
    <n v="63.730812"/>
    <n v="35.61"/>
    <n v="31.129992000000001"/>
    <n v="25.829988"/>
    <n v="15.803355"/>
  </r>
  <r>
    <x v="1"/>
    <x v="2"/>
    <x v="7"/>
    <s v="Dobriy"/>
    <s v="2077001"/>
    <s v="450 PET X12 DOBRIY LEMON MINT RU"/>
    <n v="31.384287"/>
    <n v="32.335326000000002"/>
    <n v="44.698833"/>
    <n v="63.859906000000002"/>
    <n v="133.91116600000001"/>
    <n v="77.482394999999997"/>
    <n v="100.822168"/>
    <n v="158.84473199999999"/>
    <n v="89.590005000000005"/>
    <n v="77.400008"/>
    <n v="63.87"/>
    <n v="41.129399999999997"/>
  </r>
  <r>
    <x v="1"/>
    <x v="2"/>
    <x v="7"/>
    <s v="Dobriy"/>
    <s v="2077101"/>
    <s v="450 PET X12 DOBRIY KIWI STR BASIL RU"/>
    <n v="38.992598999999998"/>
    <n v="28.531169999999999"/>
    <n v="56.111300999999997"/>
    <n v="76.447648000000001"/>
    <n v="155.65225000000001"/>
    <n v="81.990474000000006"/>
    <n v="150.46243999999999"/>
    <n v="142.539784"/>
    <n v="172.80000999999999"/>
    <n v="54.619996"/>
    <n v="44.819996000000003"/>
    <n v="24.375374999999998"/>
  </r>
  <r>
    <x v="1"/>
    <x v="2"/>
    <x v="7"/>
    <s v="Dobriy"/>
    <s v="2214901"/>
    <s v="1.0 BRK X12 DOBRIY MANGO MIX RU"/>
    <m/>
    <m/>
    <m/>
    <n v="0"/>
    <n v="0"/>
    <n v="0"/>
    <n v="115.080004"/>
    <n v="94.800004000000001"/>
    <n v="101.350015"/>
    <n v="86.730016000000006"/>
    <n v="209.460048"/>
    <n v="138.17001999999999"/>
  </r>
  <r>
    <x v="1"/>
    <x v="2"/>
    <x v="7"/>
    <s v="Dobriy"/>
    <s v="2221101"/>
    <s v="330 BRK X12 DOBRIY APPLE STRAWB KIWI RU"/>
    <m/>
    <m/>
    <m/>
    <n v="0"/>
    <n v="0"/>
    <n v="0"/>
    <n v="0"/>
    <n v="10.62"/>
    <n v="14.67"/>
    <n v="7.59"/>
    <n v="6.1000040000000002"/>
    <n v="8.0900049999999997"/>
  </r>
  <r>
    <x v="1"/>
    <x v="2"/>
    <x v="7"/>
    <s v="Dobriy"/>
    <s v="2221201"/>
    <s v="330 BRK X12 DOBRIY APPLE RASPBER MEL RU"/>
    <m/>
    <m/>
    <m/>
    <n v="0"/>
    <n v="0"/>
    <n v="0"/>
    <n v="0"/>
    <n v="10.620004"/>
    <n v="14.670005"/>
    <n v="7.59"/>
    <n v="6.1000040000000002"/>
    <n v="8.0900049999999997"/>
  </r>
  <r>
    <x v="1"/>
    <x v="2"/>
    <x v="7"/>
    <s v="Dobriy"/>
    <s v="2221301"/>
    <s v="330 BRK X12 DOBRIY APL ORG MNG PASSNF RU"/>
    <m/>
    <m/>
    <m/>
    <n v="0"/>
    <n v="0"/>
    <n v="0"/>
    <n v="0"/>
    <n v="9.7600040000000003"/>
    <n v="14.170005"/>
    <n v="7.8500019999999999"/>
    <n v="6.5900020000000001"/>
    <n v="8.41"/>
  </r>
  <r>
    <x v="1"/>
    <x v="2"/>
    <x v="7"/>
    <s v="Dobriy"/>
    <s v="371404"/>
    <s v="200 BRK X27 DOBRIY APPLE PEACH JC RU"/>
    <n v="5.7062340000000003"/>
    <n v="6.657273"/>
    <n v="8.5593509999999995"/>
    <n v="9.5151129999999995"/>
    <n v="6.2885450000000001"/>
    <n v="9.9468979999999991"/>
    <n v="8.9217639999999996"/>
    <n v="14.431927999999999"/>
    <n v="0"/>
    <n v="0"/>
    <n v="0"/>
    <n v="0"/>
  </r>
  <r>
    <x v="1"/>
    <x v="2"/>
    <x v="7"/>
    <s v="Dobriy"/>
    <s v="371406"/>
    <s v="200 BRK X27 DOBRIY APPLE PEACH JC NEW RU"/>
    <m/>
    <m/>
    <m/>
    <n v="0"/>
    <n v="0"/>
    <n v="0"/>
    <n v="0"/>
    <n v="9.8338409999999996"/>
    <n v="136.59260499999999"/>
    <n v="144.898956"/>
    <n v="85.706063999999998"/>
    <n v="108.89252999999999"/>
  </r>
  <r>
    <x v="1"/>
    <x v="2"/>
    <x v="7"/>
    <s v="Dobriy"/>
    <s v="371506"/>
    <s v="2.0 BRK X6 DOBRIY ORANGE NECT RU"/>
    <n v="166.96018000000001"/>
    <n v="143.71256"/>
    <n v="166.96018000000001"/>
    <n v="133.59781599999999"/>
    <n v="137.25298599999999"/>
    <n v="218.291495"/>
    <n v="131.77939000000001"/>
    <n v="135.54586"/>
    <n v="177.70093499999999"/>
    <n v="199.25449599999999"/>
    <n v="208.75626800000001"/>
    <n v="223.42513"/>
  </r>
  <r>
    <x v="1"/>
    <x v="2"/>
    <x v="7"/>
    <s v="Dobriy"/>
    <s v="37201"/>
    <s v="2.0 BRK X6 DOBRIY APPLE PEACH NECT RU"/>
    <n v="65.516019999999997"/>
    <n v="42.2684"/>
    <n v="65.516019999999997"/>
    <n v="53.777030000000003"/>
    <n v="50.326154000000002"/>
    <n v="78.057025999999993"/>
    <n v="47.874592"/>
    <n v="49.424872000000001"/>
    <n v="64.864090000000004"/>
    <n v="26.824055999999999"/>
    <n v="28.108143999999999"/>
    <n v="30.077999999999999"/>
  </r>
  <r>
    <x v="1"/>
    <x v="2"/>
    <x v="7"/>
    <s v="Dobriy"/>
    <s v="372107"/>
    <s v="1.0 BRK X12 DOBRIY ORANGE NECT RU"/>
    <n v="207.11516"/>
    <n v="321.23984000000002"/>
    <n v="439.59136000000001"/>
    <n v="330.024901"/>
    <n v="358.19273600000002"/>
    <n v="640.59258899999998"/>
    <n v="541.51783799999998"/>
    <n v="745.17173600000001"/>
    <n v="816.941101"/>
    <n v="721.18606799999998"/>
    <n v="1101.8818960000001"/>
    <n v="928.65540499999997"/>
  </r>
  <r>
    <x v="1"/>
    <x v="2"/>
    <x v="7"/>
    <s v="Dobriy"/>
    <s v="372202"/>
    <s v="1.0 BRK X12 DOBRIY APPLE PEACH NECT RU"/>
    <n v="107.78442"/>
    <n v="101.44416"/>
    <n v="219.79568"/>
    <n v="146.96000599999999"/>
    <n v="160.35337200000001"/>
    <n v="256.96615200000002"/>
    <n v="372.93912"/>
    <n v="538.92284199999995"/>
    <n v="558.63992499999995"/>
    <n v="701.04280000000006"/>
    <n v="1064.607896"/>
    <n v="880.13986499999999"/>
  </r>
  <r>
    <x v="1"/>
    <x v="2"/>
    <x v="7"/>
    <s v="Dobriy"/>
    <s v="664502"/>
    <s v="2.0 BRK X6 DOBRIY APPLE NECT RU"/>
    <n v="33.814720000000001"/>
    <n v="23.247620000000001"/>
    <n v="19.020779999999998"/>
    <n v="7.3743699999999999"/>
    <n v="22.896543999999999"/>
    <n v="28.859271"/>
    <n v="24.812898000000001"/>
    <n v="25.580808000000001"/>
    <n v="33.561815000000003"/>
    <n v="19.150008"/>
    <n v="20.058636"/>
    <n v="21.468464999999998"/>
  </r>
  <r>
    <x v="1"/>
    <x v="2"/>
    <x v="7"/>
    <s v="Dobriy"/>
    <s v="724803"/>
    <s v="1.0 BRK X12 DOBRIY APPLE NECT RU"/>
    <n v="54.948920000000001"/>
    <n v="92.990480000000005"/>
    <n v="99.330740000000006"/>
    <n v="39.561830999999998"/>
    <n v="98.391233999999997"/>
    <n v="98.286885999999996"/>
    <n v="60.085811999999997"/>
    <n v="86.882903999999996"/>
    <n v="90.110654999999994"/>
    <n v="93.192456000000007"/>
    <n v="141.52503999999999"/>
    <n v="117.007255"/>
  </r>
  <r>
    <x v="1"/>
    <x v="2"/>
    <x v="7"/>
    <s v="Dobriy"/>
    <s v="730504"/>
    <s v="200 BRK X27 DOBRIY APPLE JC RU"/>
    <n v="54.209223000000001"/>
    <n v="50.405067000000003"/>
    <n v="98.908056000000002"/>
    <n v="96.288762000000006"/>
    <n v="51.842191"/>
    <n v="79.812414000000004"/>
    <n v="120.13614"/>
    <n v="148.969358"/>
    <n v="0"/>
    <n v="0"/>
    <n v="0"/>
    <n v="0"/>
  </r>
  <r>
    <x v="1"/>
    <x v="2"/>
    <x v="7"/>
    <s v="Dobriy"/>
    <s v="730507"/>
    <s v="200 BRK X27 DOBRIY APPLE JC NEW RU"/>
    <m/>
    <m/>
    <m/>
    <n v="0"/>
    <n v="0"/>
    <n v="0"/>
    <n v="0"/>
    <n v="101.478201"/>
    <n v="138.70568499999999"/>
    <n v="111.83187599999999"/>
    <n v="78.017064000000005"/>
    <n v="96.785174999999995"/>
  </r>
  <r>
    <x v="1"/>
    <x v="2"/>
    <x v="7"/>
    <s v="Dobriy"/>
    <s v="819307"/>
    <s v="1.0 BRK X12 DOBRIY APPLE JC RU"/>
    <n v="352.94114000000002"/>
    <n v="477.63292000000001"/>
    <n v="714.33596"/>
    <n v="445.75445300000001"/>
    <n v="585.01113799999996"/>
    <n v="977.40822500000002"/>
    <n v="808.89854400000002"/>
    <n v="1084.5686519999999"/>
    <n v="1115.7734949999999"/>
    <n v="1077.0734239999999"/>
    <n v="1708.117246"/>
    <n v="1383.032825"/>
  </r>
  <r>
    <x v="1"/>
    <x v="2"/>
    <x v="7"/>
    <s v="Dobriy"/>
    <s v="819408"/>
    <s v="1.0 BRK X12 DOBRIY TOMATO JC RU"/>
    <n v="188.09438"/>
    <n v="355.05455999999998"/>
    <n v="431.13767999999999"/>
    <n v="290.05206600000002"/>
    <n v="384.78819199999998"/>
    <n v="718.81637699999999"/>
    <n v="499.87899599999997"/>
    <n v="721.67502000000002"/>
    <n v="747.21655499999997"/>
    <n v="759.33145999999999"/>
    <n v="1153.136544"/>
    <n v="953.32302500000003"/>
  </r>
  <r>
    <x v="1"/>
    <x v="2"/>
    <x v="7"/>
    <s v="Dobriy"/>
    <s v="819608"/>
    <s v="1.0 BRK X12 DOBRIY MULTIFRUIT NECT RU"/>
    <n v="177.52727999999999"/>
    <n v="344.48746"/>
    <n v="405.77663999999999"/>
    <n v="252.88566900000001"/>
    <n v="359.30975599999999"/>
    <n v="550.001486"/>
    <n v="425.20361400000002"/>
    <n v="613.80530399999998"/>
    <n v="635.46447499999999"/>
    <n v="850.88521200000002"/>
    <n v="1292.1766620000001"/>
    <n v="1068.2746649999999"/>
  </r>
  <r>
    <x v="1"/>
    <x v="2"/>
    <x v="7"/>
    <s v="Dobriy"/>
    <s v="819806"/>
    <s v="1.0 BRK X12 DOBRIY APRICOT NECT RU"/>
    <n v="33.814720000000001"/>
    <n v="73.969700000000003"/>
    <n v="84.536799999999999"/>
    <n v="62.304412999999997"/>
    <n v="67.756594000000007"/>
    <n v="65.656048999999996"/>
    <n v="38.988329999999998"/>
    <n v="56.483967999999997"/>
    <n v="58.728079999999999"/>
    <n v="9.0668480000000002"/>
    <n v="13.794840000000001"/>
    <n v="11.400555000000001"/>
  </r>
  <r>
    <x v="1"/>
    <x v="2"/>
    <x v="7"/>
    <s v="Dobriy"/>
    <s v="821406"/>
    <s v="1.0 BRK X12 DOBRIY PINEAPPLE NECT RU"/>
    <n v="139.48571999999999"/>
    <n v="112.01125999999999"/>
    <n v="139.48571999999999"/>
    <n v="120.19067"/>
    <n v="146.05699200000001"/>
    <n v="231.22769500000001"/>
    <n v="139.00909200000001"/>
    <n v="200.80329399999999"/>
    <n v="208.03882999999999"/>
    <n v="71.542045999999999"/>
    <n v="108.651934"/>
    <n v="89.829994999999997"/>
  </r>
  <r>
    <x v="1"/>
    <x v="2"/>
    <x v="7"/>
    <s v="Dobriy"/>
    <s v="821505"/>
    <s v="2.0 BRK X6 DOBRIY PINEAPPLE NECT RU"/>
    <n v="80.309960000000004"/>
    <n v="76.083119999999994"/>
    <n v="116.2381"/>
    <n v="81.855748000000006"/>
    <n v="74.496244000000004"/>
    <n v="79.331086999999997"/>
    <n v="41.343007999999998"/>
    <n v="42.623496000000003"/>
    <n v="55.916269999999997"/>
    <n v="46.375342000000003"/>
    <n v="48.587823999999998"/>
    <n v="51.999600000000001"/>
  </r>
  <r>
    <x v="1"/>
    <x v="2"/>
    <x v="7"/>
    <s v="Dobriy"/>
    <s v="822304"/>
    <s v="1.0 BRK X12 DOBRIY GRAPE NECT RU"/>
    <n v="57.062339999999999"/>
    <n v="92.990480000000005"/>
    <n v="128.91862"/>
    <n v="84.305031"/>
    <n v="96.327755999999994"/>
    <n v="100.836032"/>
    <n v="56.204728000000003"/>
    <n v="81.470944000000003"/>
    <n v="84.748000000000005"/>
    <n v="67.415316000000004"/>
    <n v="102.369928"/>
    <n v="84.634150000000005"/>
  </r>
  <r>
    <x v="1"/>
    <x v="2"/>
    <x v="7"/>
    <s v="Dobriy"/>
    <s v="822501"/>
    <s v="1.0 BRK X12 DOBRIY AP B/ASH CHER NECT RU"/>
    <n v="76.083119999999994"/>
    <n v="80.309960000000004"/>
    <n v="185.98096000000001"/>
    <n v="101.48211999999999"/>
    <n v="133.47937200000001"/>
    <n v="147.87942000000001"/>
    <n v="82.508536000000007"/>
    <n v="118.97378399999999"/>
    <n v="122.999595"/>
    <n v="87.283448000000007"/>
    <n v="132.54908800000001"/>
    <n v="109.57922000000001"/>
  </r>
  <r>
    <x v="1"/>
    <x v="2"/>
    <x v="7"/>
    <s v="Dobriy"/>
    <s v="822605"/>
    <s v="2.0 BRK X6 DOBRIY APPLE JC RU"/>
    <n v="217.68226000000001"/>
    <n v="200.7749"/>
    <n v="276.85802000000001"/>
    <n v="224.27118200000001"/>
    <n v="193.66509400000001"/>
    <n v="341.28605399999998"/>
    <n v="241.11238399999999"/>
    <n v="248.166472"/>
    <n v="325.40510499999999"/>
    <n v="353.37755199999998"/>
    <n v="370.23788400000001"/>
    <n v="396.240275"/>
  </r>
  <r>
    <x v="1"/>
    <x v="2"/>
    <x v="7"/>
    <s v="Dobriy"/>
    <s v="825602"/>
    <s v="1.0 BRK X12 DOBRIY AP B/ASH R/BR NECT RU"/>
    <n v="42.2684"/>
    <n v="46.495240000000003"/>
    <n v="73.969700000000003"/>
    <n v="49.936028"/>
    <n v="63.897357999999997"/>
    <n v="87.597475000000003"/>
    <n v="45.827558000000003"/>
    <n v="66.075379999999996"/>
    <n v="68.31859"/>
    <n v="39.520968000000003"/>
    <n v="60.021569999999997"/>
    <n v="49.625295000000001"/>
  </r>
  <r>
    <x v="1"/>
    <x v="2"/>
    <x v="7"/>
    <s v="Dobriy"/>
    <s v="840706"/>
    <s v="2.0 BRK X6 DOBRIY TOMATO JC RU"/>
    <n v="76.083119999999994"/>
    <n v="71.856279999999998"/>
    <n v="78.196539999999999"/>
    <n v="60.159126999999998"/>
    <n v="62.133243999999998"/>
    <n v="139.69113999999999"/>
    <n v="76.16628"/>
    <n v="78.568871999999999"/>
    <n v="103.095645"/>
    <n v="114.528954"/>
    <n v="119.99099200000001"/>
    <n v="128.41809499999999"/>
  </r>
  <r>
    <x v="1"/>
    <x v="2"/>
    <x v="7"/>
    <s v="Dobriy"/>
    <s v="844204"/>
    <s v="2.0 BRK X6 DOBRIY APRICOT NECT RU"/>
    <n v="19.020779999999998"/>
    <n v="23.247620000000001"/>
    <n v="14.793939999999999"/>
    <n v="10.633718"/>
    <n v="15.023300000000001"/>
    <n v="24.456880999999999"/>
    <n v="14.128092000000001"/>
    <n v="14.633604"/>
    <n v="19.221215000000001"/>
    <n v="0"/>
    <n v="0"/>
    <n v="0"/>
  </r>
  <r>
    <x v="1"/>
    <x v="2"/>
    <x v="7"/>
    <s v="Dobriy"/>
    <s v="856901"/>
    <s v="2.0 BRK X6 DOBRIY AP B/ASH CHER NECT RU"/>
    <n v="156.39308"/>
    <n v="122.57836"/>
    <n v="135.25888"/>
    <n v="75.060269000000005"/>
    <n v="120.913436"/>
    <n v="111.10326000000001"/>
    <n v="55.139792"/>
    <n v="56.551195999999997"/>
    <n v="74.08305"/>
    <n v="44.469368000000003"/>
    <n v="46.582965999999999"/>
    <n v="49.854770000000002"/>
  </r>
  <r>
    <x v="1"/>
    <x v="2"/>
    <x v="7"/>
    <s v="Dobriy"/>
    <s v="865506"/>
    <s v="2.0 BRK X6 DOBRIY MULTIFRUIT NECT RU"/>
    <n v="143.71256"/>
    <n v="114.12468"/>
    <n v="150.05282"/>
    <n v="86.069604999999996"/>
    <n v="116.132322"/>
    <n v="205.32053500000001"/>
    <n v="131.61374000000001"/>
    <n v="135.422608"/>
    <n v="177.56034"/>
    <n v="143.39943199999999"/>
    <n v="150.24436"/>
    <n v="160.79199"/>
  </r>
  <r>
    <x v="1"/>
    <x v="2"/>
    <x v="7"/>
    <s v="Dobriy"/>
    <s v="932201"/>
    <s v="2.0 BRK X6 DOBRIY AP B/ASH R/BR NECT RU"/>
    <n v="80.309960000000004"/>
    <n v="78.196539999999999"/>
    <n v="105.67100000000001"/>
    <n v="109.997877"/>
    <n v="73.398251999999999"/>
    <n v="91.925184999999999"/>
    <n v="46.312696000000003"/>
    <n v="47.553655999999997"/>
    <n v="62.313316"/>
    <n v="33.906255999999999"/>
    <n v="35.526156"/>
    <n v="38.022933999999999"/>
  </r>
  <r>
    <x v="1"/>
    <x v="2"/>
    <x v="7"/>
    <s v="Dobriy Pulpy"/>
    <s v="1325902"/>
    <s v="450 PET X12 DOBRIY PULPY ORANGE NC RU"/>
    <n v="109.369485"/>
    <n v="90.348704999999995"/>
    <n v="152.16623999999999"/>
    <n v="142.34461200000001"/>
    <n v="282.03541799999999"/>
    <n v="323.16276599999998"/>
    <n v="367.19003600000002"/>
    <n v="488.06005599999997"/>
    <n v="384.940045"/>
    <n v="186.98002"/>
    <n v="163.63001199999999"/>
    <n v="119.690005"/>
  </r>
  <r>
    <x v="1"/>
    <x v="2"/>
    <x v="7"/>
    <s v="Dobriy Pulpy"/>
    <s v="1346401"/>
    <s v="900 PET X12 DOBRIY PULPY ORANGE RU"/>
    <n v="91.299744000000004"/>
    <n v="97.005977999999999"/>
    <n v="184.501566"/>
    <n v="148.68338499999999"/>
    <n v="210.74733699999999"/>
    <n v="240.400161"/>
    <n v="180.16001600000001"/>
    <n v="250.25002799999999"/>
    <n v="155.650015"/>
    <n v="229.87002000000001"/>
    <n v="198.74001200000001"/>
    <n v="196.710005"/>
  </r>
  <r>
    <x v="1"/>
    <x v="2"/>
    <x v="7"/>
    <s v="Dobriy Pulpy"/>
    <s v="1467101"/>
    <s v="450 PET X12 DOBRIY PULPY TROPIC RU"/>
    <n v="31.384287"/>
    <n v="43.747793999999999"/>
    <n v="66.572730000000007"/>
    <n v="59.274011999999999"/>
    <n v="113.785589"/>
    <n v="91.274913999999995"/>
    <n v="73.710002000000003"/>
    <n v="97.900008"/>
    <n v="77.200005000000004"/>
    <n v="33.200000000000003"/>
    <n v="29.049996"/>
    <n v="21.249994999999998"/>
  </r>
  <r>
    <x v="1"/>
    <x v="2"/>
    <x v="7"/>
    <s v="Dobriy Pulpy"/>
    <s v="1467201"/>
    <s v="450 PET X12 DOBRIY PULP PAPP MNG BITS RU"/>
    <n v="23.775974999999999"/>
    <n v="40.894677000000001"/>
    <n v="78.936237000000006"/>
    <n v="82.415758999999994"/>
    <n v="113.57504400000001"/>
    <n v="72.814843999999994"/>
    <n v="79.819996000000003"/>
    <n v="106.040004"/>
    <n v="83.63"/>
    <n v="18.319991999999999"/>
    <n v="16.029992"/>
    <n v="11.729995000000001"/>
  </r>
  <r>
    <x v="1"/>
    <x v="2"/>
    <x v="7"/>
    <s v="Dobriy Pulpy"/>
    <s v="1467301"/>
    <s v="900 PET X12 DOBRIY PULPY TROPIC RU"/>
    <n v="66.572730000000007"/>
    <n v="68.474807999999996"/>
    <n v="110.32052400000001"/>
    <n v="84.782810999999995"/>
    <n v="146.79881399999999"/>
    <n v="113.87373700000001"/>
    <n v="65.609998000000004"/>
    <n v="90.969998000000004"/>
    <n v="56.56"/>
    <n v="75.969998000000004"/>
    <n v="65.680000000000007"/>
    <n v="65.010000000000005"/>
  </r>
  <r>
    <x v="1"/>
    <x v="2"/>
    <x v="7"/>
    <s v="Dobriy Pulpy"/>
    <s v="1972201"/>
    <s v="450 PET X12 DOBRIY PULPY ALOE RU"/>
    <n v="42.796754999999997"/>
    <n v="39.943638"/>
    <n v="88.446627000000007"/>
    <n v="80.081164999999999"/>
    <n v="133.26622399999999"/>
    <n v="88.050548000000006"/>
    <n v="182.57001600000001"/>
    <n v="241.930024"/>
    <n v="190.66002"/>
    <n v="77.230006000000003"/>
    <n v="67.58"/>
    <n v="49.44"/>
  </r>
  <r>
    <x v="1"/>
    <x v="2"/>
    <x v="7"/>
    <s v="Dobriy Pulpy"/>
    <s v="1974401"/>
    <s v="450 PET X12 DOBRIY PULPY COCONUT RU"/>
    <n v="31.384287"/>
    <n v="25.678052999999998"/>
    <n v="68.474807999999996"/>
    <n v="55.396680000000003"/>
    <n v="102.628253"/>
    <n v="60.643265"/>
    <n v="133.820008"/>
    <n v="177.35001399999999"/>
    <n v="139.76000500000001"/>
    <n v="60.490003999999999"/>
    <n v="52.94"/>
    <n v="38.729995000000002"/>
  </r>
  <r>
    <x v="1"/>
    <x v="2"/>
    <x v="7"/>
    <s v="Dobriy Pulpy"/>
    <s v="2075401"/>
    <s v="450 PET X12 DOBRIY PULPY ALOE SAKURA RU"/>
    <n v="34.237403999999998"/>
    <n v="24.727014"/>
    <n v="54.209223000000001"/>
    <n v="80.978570000000005"/>
    <n v="22.340807000000002"/>
    <n v="0"/>
    <n v="0"/>
    <n v="0"/>
    <n v="0"/>
    <n v="0"/>
    <n v="0"/>
    <n v="0"/>
  </r>
  <r>
    <x v="1"/>
    <x v="2"/>
    <x v="7"/>
    <s v="Dobriy Pulpy"/>
    <s v="2192801"/>
    <s v="450 PET X12 DOBR PULPY MEL CACT CARAM RU"/>
    <m/>
    <m/>
    <m/>
    <n v="0"/>
    <n v="0"/>
    <n v="0"/>
    <n v="138.99428"/>
    <n v="88.847549999999998"/>
    <n v="78.388814999999994"/>
    <n v="47.841728000000003"/>
    <n v="31.037199999999999"/>
    <n v="16.963995000000001"/>
  </r>
  <r>
    <x v="1"/>
    <x v="2"/>
    <x v="7"/>
    <s v="Fanta"/>
    <s v="1324803"/>
    <s v="1.5 PET X9 FANTA ORANGE RU"/>
    <n v="71.327939999999998"/>
    <n v="83.21593"/>
    <n v="275.80136800000002"/>
    <n v="277.07888600000001"/>
    <n v="174.83874800000001"/>
    <n v="441.896165"/>
    <n v="219.72304800000001"/>
    <n v="146.723074"/>
    <n v="147.353587"/>
    <n v="155.562262"/>
    <n v="148.92115200000001"/>
    <n v="173.78665599999999"/>
  </r>
  <r>
    <x v="1"/>
    <x v="2"/>
    <x v="7"/>
    <s v="Fanta"/>
    <s v="1540502"/>
    <s v="900 PET X12 FANTA ORANGE RU"/>
    <n v="536.38599599999998"/>
    <n v="576.32963400000006"/>
    <n v="1030.9262759999999"/>
    <n v="924.82550400000002"/>
    <n v="1026.113552"/>
    <n v="1548.2164130000001"/>
    <n v="1051.931904"/>
    <n v="877.54995799999995"/>
    <n v="713.125586"/>
    <n v="882.89315999999997"/>
    <n v="727.44272799999999"/>
    <n v="1073.9080449999999"/>
  </r>
  <r>
    <x v="1"/>
    <x v="2"/>
    <x v="7"/>
    <s v="Fanta"/>
    <s v="1638402"/>
    <s v="330 NRG X12 FANTA ORANGE RU"/>
    <n v="2.7897159999999999"/>
    <n v="1.3948579999999999"/>
    <n v="3.4871449999999999"/>
    <n v="2.1409470000000002"/>
    <n v="9.3064199999999992"/>
    <n v="17.777342000000001"/>
    <n v="5.7918510000000003"/>
    <n v="4.2120559999999996"/>
    <n v="4.3030920000000004"/>
    <n v="3.0522089999999999"/>
    <n v="3.0591539999999999"/>
    <n v="4.9865170000000001"/>
  </r>
  <r>
    <x v="1"/>
    <x v="2"/>
    <x v="7"/>
    <s v="Fanta"/>
    <s v="1656404"/>
    <s v="1.5 PET X9 FANTA PEAR RU"/>
    <n v="16.643186"/>
    <n v="28.531175999999999"/>
    <n v="28.531175999999999"/>
    <n v="0"/>
    <n v="0"/>
    <n v="0"/>
    <n v="0"/>
    <n v="0"/>
    <n v="0"/>
    <n v="0"/>
    <n v="0"/>
    <n v="0"/>
  </r>
  <r>
    <x v="1"/>
    <x v="2"/>
    <x v="7"/>
    <s v="Fanta"/>
    <s v="1656501"/>
    <s v="500 PET X24 FANTA PEAR RU"/>
    <n v="21.1342"/>
    <n v="19.020779999999998"/>
    <n v="61.289180000000002"/>
    <n v="0"/>
    <n v="0"/>
    <n v="0"/>
    <n v="0"/>
    <n v="0"/>
    <n v="0"/>
    <n v="0"/>
    <n v="0"/>
    <n v="0"/>
  </r>
  <r>
    <x v="1"/>
    <x v="2"/>
    <x v="7"/>
    <s v="Fanta"/>
    <s v="175849"/>
    <s v="2.0 PET X6 FANTA ORANGE RU"/>
    <n v="200.7749"/>
    <n v="196.54805999999999"/>
    <n v="363.50824"/>
    <n v="223.37874199999999"/>
    <n v="284.61203799999998"/>
    <n v="881.48112100000003"/>
    <n v="592.83092099999999"/>
    <n v="515.42138199999999"/>
    <n v="424.52562"/>
    <n v="276.81548199999997"/>
    <n v="342.87092000000001"/>
    <n v="566.22292000000004"/>
  </r>
  <r>
    <x v="1"/>
    <x v="2"/>
    <x v="7"/>
    <s v="Fanta"/>
    <s v="1868101"/>
    <s v="900 PET X12 FANTA PEAR RU"/>
    <n v="97.005977999999999"/>
    <n v="74.181042000000005"/>
    <n v="72.278964000000002"/>
    <n v="0"/>
    <n v="0"/>
    <n v="0"/>
    <n v="0"/>
    <n v="0"/>
    <n v="0"/>
    <n v="0"/>
    <n v="0"/>
    <n v="0"/>
  </r>
  <r>
    <x v="1"/>
    <x v="2"/>
    <x v="7"/>
    <s v="Fanta"/>
    <s v="1868201"/>
    <s v="900 PET X12 FANTA CITRUS RU"/>
    <n v="138.85169400000001"/>
    <n v="104.61429"/>
    <n v="190.20779999999999"/>
    <n v="175.562318"/>
    <n v="220.21241800000001"/>
    <n v="260.69455900000003"/>
    <n v="216.55225200000001"/>
    <n v="173.21444399999999"/>
    <n v="196.163185"/>
    <n v="109.63086"/>
    <n v="91.633297999999996"/>
    <n v="135.93626800000001"/>
  </r>
  <r>
    <x v="1"/>
    <x v="2"/>
    <x v="7"/>
    <s v="Fanta"/>
    <s v="1926301"/>
    <s v="330 CAN X24 FANTA CITRUS RU"/>
    <n v="2.789714"/>
    <n v="2.789714"/>
    <n v="2.789714"/>
    <n v="0"/>
    <n v="0"/>
    <n v="0"/>
    <n v="0"/>
    <n v="0"/>
    <n v="0"/>
    <n v="0"/>
    <n v="0"/>
    <n v="0"/>
  </r>
  <r>
    <x v="1"/>
    <x v="2"/>
    <x v="7"/>
    <s v="Fanta"/>
    <s v="1977601"/>
    <s v="900 PET X12 FANTA MANGO GUAVA RU"/>
    <n v="190.20779999999999"/>
    <n v="144.557928"/>
    <n v="237.75975"/>
    <n v="160.23429100000001"/>
    <n v="338.67405000000002"/>
    <n v="269.68401499999999"/>
    <n v="163.12724"/>
    <n v="129.55936399999999"/>
    <n v="103.783462"/>
    <n v="77.894233999999997"/>
    <n v="69.792634000000007"/>
    <n v="105.009799"/>
  </r>
  <r>
    <x v="1"/>
    <x v="2"/>
    <x v="7"/>
    <s v="Fanta"/>
    <s v="1977701"/>
    <s v="500 PET X24 FANTA MANGO GUAVA RU"/>
    <n v="90.87706"/>
    <n v="52.835500000000003"/>
    <n v="122.57836"/>
    <n v="65.503900999999999"/>
    <n v="174.629572"/>
    <n v="119.062325"/>
    <n v="121.000322"/>
    <n v="101.60961399999999"/>
    <n v="81.862520000000004"/>
    <n v="44.911864000000001"/>
    <n v="41.837435999999997"/>
    <n v="51.13993"/>
  </r>
  <r>
    <x v="1"/>
    <x v="2"/>
    <x v="7"/>
    <s v="Fanta"/>
    <s v="2165601"/>
    <s v="330 CAN X12 FANTA CITRUS RU"/>
    <n v="43.240597999999999"/>
    <n v="24.410015000000001"/>
    <n v="50.214888000000002"/>
    <n v="52.420437999999997"/>
    <n v="69.141104999999996"/>
    <n v="84.230306999999996"/>
    <n v="78.805637000000004"/>
    <n v="80.951262"/>
    <n v="67.818999000000005"/>
    <n v="53.028534000000001"/>
    <n v="45.523631999999999"/>
    <n v="58.063827000000003"/>
  </r>
  <r>
    <x v="1"/>
    <x v="2"/>
    <x v="7"/>
    <s v="Fanta"/>
    <s v="246701"/>
    <s v="500 PET X24 FANTA CITRUS RU"/>
    <n v="61.289180000000002"/>
    <n v="61.289180000000002"/>
    <n v="78.196539999999999"/>
    <n v="78.477620999999999"/>
    <n v="134.89474000000001"/>
    <n v="109.903688"/>
    <n v="141.418834"/>
    <n v="144.41430800000001"/>
    <n v="91.609228000000002"/>
    <n v="65.049008000000001"/>
    <n v="56.504162000000001"/>
    <n v="78.168074000000004"/>
  </r>
  <r>
    <x v="1"/>
    <x v="2"/>
    <x v="7"/>
    <s v="Fanta"/>
    <s v="315501"/>
    <s v="1.5 PET X9 FANTA CITRUS RU"/>
    <n v="11.88799"/>
    <n v="23.775980000000001"/>
    <n v="19.020783999999999"/>
    <n v="16.057105"/>
    <n v="27.888652"/>
    <n v="63.045360000000002"/>
    <n v="80.869544000000005"/>
    <n v="46.529026999999999"/>
    <n v="44.525696000000003"/>
    <n v="60.943516000000002"/>
    <n v="58.649631999999997"/>
    <n v="68.572840999999997"/>
  </r>
  <r>
    <x v="1"/>
    <x v="2"/>
    <x v="7"/>
    <s v="Fanta"/>
    <s v="592509"/>
    <s v="330 CAN X12 FANTA ORANGE RU"/>
    <n v="182.72639799999999"/>
    <n v="202.95183900000001"/>
    <n v="243.40272100000001"/>
    <n v="203.264017"/>
    <n v="408.710444"/>
    <n v="629.26271899999995"/>
    <n v="626.02139899999997"/>
    <n v="633.99115099999995"/>
    <n v="522.21783800000003"/>
    <n v="319.213438"/>
    <n v="260.41992399999998"/>
    <n v="351.52266800000001"/>
  </r>
  <r>
    <x v="1"/>
    <x v="2"/>
    <x v="7"/>
    <s v="Fanta"/>
    <s v="85946"/>
    <s v="500 PET X24 FANTA ORANGE RU"/>
    <n v="190.20779999999999"/>
    <n v="192.32122000000001"/>
    <n v="483.97318000000001"/>
    <n v="358.96724599999999"/>
    <n v="608.21554200000003"/>
    <n v="827.03101500000002"/>
    <n v="904.07680100000005"/>
    <n v="797.28877199999999"/>
    <n v="652.25469799999996"/>
    <n v="456.59144600000002"/>
    <n v="390.57808799999998"/>
    <n v="539.54974200000004"/>
  </r>
  <r>
    <x v="1"/>
    <x v="2"/>
    <x v="7"/>
    <s v="Fuze Tea-KO"/>
    <s v="1675210"/>
    <s v="1.5 PET X6 FUZE TEA LEMON-LEMONGRASS  RU"/>
    <n v="104.61429"/>
    <n v="96.688964999999996"/>
    <n v="164.84675999999999"/>
    <n v="105.973277"/>
    <n v="137.17913799999999"/>
    <n v="217.32782399999999"/>
    <n v="166.17187999999999"/>
    <n v="151.965811"/>
    <n v="109.296238"/>
    <n v="78.790012000000004"/>
    <n v="80.524354000000002"/>
    <n v="114.44725800000001"/>
  </r>
  <r>
    <x v="1"/>
    <x v="2"/>
    <x v="7"/>
    <s v="Fuze Tea-KO"/>
    <s v="1675510"/>
    <s v="1.5 PET X6 FUZE TEA GREEN TEA MNG-CH RU"/>
    <n v="215.56883999999999"/>
    <n v="201.30325500000001"/>
    <n v="286.89676500000002"/>
    <n v="211.33588900000001"/>
    <n v="270.81418600000001"/>
    <n v="251.23470399999999"/>
    <n v="134.70374799999999"/>
    <n v="123.09979800000001"/>
    <n v="88.632845000000003"/>
    <n v="62.428685000000002"/>
    <n v="63.709947999999997"/>
    <n v="90.607397000000006"/>
  </r>
  <r>
    <x v="1"/>
    <x v="2"/>
    <x v="7"/>
    <s v="Fuze Tea-KO"/>
    <s v="1676416"/>
    <s v="500 PET X12 FUZE TEA LEMON-LEMONGRASS RU"/>
    <n v="122.57836"/>
    <n v="154.27966000000001"/>
    <n v="379.35888999999997"/>
    <n v="225.654549"/>
    <n v="369.07617199999999"/>
    <n v="406.80062900000001"/>
    <n v="211.55747600000001"/>
    <n v="149.198892"/>
    <n v="112.966218"/>
    <n v="127.99402499999999"/>
    <n v="112.232613"/>
    <n v="185.74618899999999"/>
  </r>
  <r>
    <x v="1"/>
    <x v="2"/>
    <x v="7"/>
    <s v="Fuze Tea-KO"/>
    <s v="1676612"/>
    <s v="500 PET X12 FUZE TEA GREEN TEA MNG-CH RU"/>
    <n v="139.48571999999999"/>
    <n v="87.70693"/>
    <n v="337.09048999999999"/>
    <n v="210.599086"/>
    <n v="304.62813599999998"/>
    <n v="272.31141100000002"/>
    <n v="297.577789"/>
    <n v="209.44851399999999"/>
    <n v="159.04229699999999"/>
    <n v="153.84612100000001"/>
    <n v="134.686003"/>
    <n v="223.328238"/>
  </r>
  <r>
    <x v="1"/>
    <x v="2"/>
    <x v="7"/>
    <s v="Fuze Tea-KO"/>
    <s v="1743601"/>
    <s v="1.0 PET X12 FUZE TEA GT STRW RASPB RU"/>
    <n v="101.44416"/>
    <n v="101.44416"/>
    <n v="355.05455999999998"/>
    <n v="325.31340799999998"/>
    <n v="261.71866199999999"/>
    <n v="242.95830900000001"/>
    <n v="149.70727199999999"/>
    <n v="134.78649200000001"/>
    <n v="93.038506999999996"/>
    <n v="87.229594000000006"/>
    <n v="75.286518000000001"/>
    <n v="109.690583"/>
  </r>
  <r>
    <x v="1"/>
    <x v="2"/>
    <x v="7"/>
    <s v="Fuze Tea-KO"/>
    <s v="1746101"/>
    <s v="1.5 PET X6 FUZE TEA GT STRWB RASPB RU"/>
    <n v="188.62273500000001"/>
    <n v="183.86753999999999"/>
    <n v="275.80131"/>
    <n v="209.96862300000001"/>
    <n v="247.43011999999999"/>
    <n v="256.82195999999999"/>
    <n v="149.034862"/>
    <n v="136.48089200000001"/>
    <n v="97.990964000000005"/>
    <n v="61.940331"/>
    <n v="63.070532"/>
    <n v="89.728583999999998"/>
  </r>
  <r>
    <x v="1"/>
    <x v="2"/>
    <x v="7"/>
    <s v="Fuze Tea-KO"/>
    <s v="1750103"/>
    <s v="500 PET X12 FUZE TEA GT STRW RASPB RU"/>
    <n v="85.593509999999995"/>
    <n v="66.572730000000007"/>
    <n v="222.96581"/>
    <n v="146.27530200000001"/>
    <n v="195.513284"/>
    <n v="190.836433"/>
    <n v="167.22732199999999"/>
    <n v="117.78112400000001"/>
    <n v="89.398351000000005"/>
    <n v="77.701390000000004"/>
    <n v="67.841328000000004"/>
    <n v="112.67039699999999"/>
  </r>
  <r>
    <x v="1"/>
    <x v="2"/>
    <x v="7"/>
    <s v="Fuze Tea-KO"/>
    <s v="1811101"/>
    <s v="1.0 PET X12 FUZE TEA GREEN TEA MNG-CH RU"/>
    <n v="150.05282"/>
    <n v="164.84675999999999"/>
    <n v="386.75585999999998"/>
    <n v="382.60172"/>
    <n v="319.32638800000001"/>
    <n v="261.97359399999999"/>
    <n v="120.743764"/>
    <n v="108.79554"/>
    <n v="75.116955000000004"/>
    <n v="105.51152999999999"/>
    <n v="91.087760000000003"/>
    <n v="132.48476600000001"/>
  </r>
  <r>
    <x v="1"/>
    <x v="2"/>
    <x v="7"/>
    <s v="Fuze Tea-KO"/>
    <s v="1887601"/>
    <s v="1.0 PET X12 FUZE TEA LEMON-LEMONGRASS RU"/>
    <n v="80.309960000000004"/>
    <n v="69.742859999999993"/>
    <n v="295.87880000000001"/>
    <n v="244.636032"/>
    <n v="222.79840999999999"/>
    <n v="287.47010799999998"/>
    <n v="177.33587800000001"/>
    <n v="159.904248"/>
    <n v="110.41892300000001"/>
    <n v="127.446714"/>
    <n v="110.28263200000001"/>
    <n v="160.26014000000001"/>
  </r>
  <r>
    <x v="1"/>
    <x v="2"/>
    <x v="7"/>
    <s v="Fuze Tea-KO"/>
    <s v="1896401"/>
    <s v="1.0 PET X12 FUZE TEA FOR-FRUIT-HIBISC RU"/>
    <n v="109.89784"/>
    <n v="126.8052"/>
    <n v="333.92036000000002"/>
    <n v="293.34937500000001"/>
    <n v="271.53814399999999"/>
    <n v="299.33678900000001"/>
    <n v="111.30632199999999"/>
    <n v="100.06448"/>
    <n v="69.012665999999996"/>
    <n v="93.219533999999996"/>
    <n v="80.435192000000001"/>
    <n v="116.99649599999999"/>
  </r>
  <r>
    <x v="1"/>
    <x v="2"/>
    <x v="7"/>
    <s v="Fuze Tea-KO"/>
    <s v="1896501"/>
    <s v="500 PET X12 FUZE TEA FOR-FRUIT-HIBISC RU"/>
    <n v="81.366669999999999"/>
    <n v="117.29481"/>
    <n v="304.33247999999998"/>
    <n v="195.135278"/>
    <n v="261.00787700000001"/>
    <n v="251.07884200000001"/>
    <n v="187.61205100000001"/>
    <n v="132.17352099999999"/>
    <n v="100.31025699999999"/>
    <n v="105.44005"/>
    <n v="92.363112000000001"/>
    <n v="152.99501799999999"/>
  </r>
  <r>
    <x v="1"/>
    <x v="2"/>
    <x v="7"/>
    <s v="Fuze Tea-KO"/>
    <s v="1933801"/>
    <s v="1.5 PET X6 FUZE TEA FOR-FRUIT-HIBISC RU"/>
    <n v="158.50649999999999"/>
    <n v="136.31558999999999"/>
    <n v="221.9091"/>
    <n v="165.67171999999999"/>
    <n v="194.95151000000001"/>
    <n v="252.24015800000001"/>
    <n v="166.446011"/>
    <n v="152.214483"/>
    <n v="109.475171"/>
    <n v="80.699782999999996"/>
    <n v="82.192846000000003"/>
    <n v="116.99648999999999"/>
  </r>
  <r>
    <x v="1"/>
    <x v="2"/>
    <x v="7"/>
    <s v="Fuze Tea-KO"/>
    <s v="2073101"/>
    <s v="500 PET X12 FT OOLON RASB MINT NO SUG RU"/>
    <n v="66.572730000000007"/>
    <n v="101.44416"/>
    <n v="70.799570000000003"/>
    <n v="42.762762000000002"/>
    <n v="156.72272000000001"/>
    <n v="113.85098499999999"/>
    <n v="162.62841900000001"/>
    <n v="110.569908"/>
    <n v="86.804981999999995"/>
    <n v="42.078626999999997"/>
    <n v="40.257814000000003"/>
    <n v="66.615300000000005"/>
  </r>
  <r>
    <x v="1"/>
    <x v="2"/>
    <x v="7"/>
    <s v="Fuze Tea-KO"/>
    <s v="2073201"/>
    <s v="1.0 PET X12 FT OOLONG RASB MIN NO SUG RU"/>
    <n v="103.55758"/>
    <n v="205.00174000000001"/>
    <n v="164.84675999999999"/>
    <n v="88.647728999999998"/>
    <n v="167.594919"/>
    <n v="95.278966999999994"/>
    <n v="91.624883999999994"/>
    <n v="79.694807999999995"/>
    <n v="56.938256000000003"/>
    <n v="44.670135999999999"/>
    <n v="41.945666000000003"/>
    <n v="61.027076000000001"/>
  </r>
  <r>
    <x v="1"/>
    <x v="2"/>
    <x v="7"/>
    <s v="Fuze Tea-KO"/>
    <s v="2073301"/>
    <s v="1.5 PET X6 FT OOLONG RASB MINT NO SUG RU"/>
    <n v="49.137014999999998"/>
    <n v="45.966884999999998"/>
    <n v="120.46494"/>
    <n v="68.935299999999998"/>
    <n v="130.85519199999999"/>
    <n v="131.92331799999999"/>
    <n v="123.143439"/>
    <n v="108.69558600000001"/>
    <n v="81.072810000000004"/>
    <n v="36.454729999999998"/>
    <n v="40.416124000000003"/>
    <n v="57.554814999999998"/>
  </r>
  <r>
    <x v="1"/>
    <x v="2"/>
    <x v="7"/>
    <s v="Fuze Tea-KO"/>
    <s v="2073401"/>
    <s v="500 PET X12 FUZ T GT APPL KIWI NO SUG RU"/>
    <n v="60.232469999999999"/>
    <n v="118.35151999999999"/>
    <n v="96.160610000000005"/>
    <n v="77.036815000000004"/>
    <n v="175.27288300000001"/>
    <n v="107.147769"/>
    <n v="183.05994100000001"/>
    <n v="124.39438"/>
    <n v="97.901482999999999"/>
    <n v="55.507581999999999"/>
    <n v="52.780579000000003"/>
    <n v="87.666820000000001"/>
  </r>
  <r>
    <x v="1"/>
    <x v="2"/>
    <x v="7"/>
    <s v="Fuze Tea-KO"/>
    <s v="2073501"/>
    <s v="1.0 PET X12 FT GT APPLE KIWI  NO SUG RU"/>
    <n v="95.103899999999996"/>
    <n v="198.66148000000001"/>
    <n v="112.01125999999999"/>
    <n v="81.851225999999997"/>
    <n v="140.17375200000001"/>
    <n v="83.150667999999996"/>
    <n v="92.067651999999995"/>
    <n v="80.008920000000003"/>
    <n v="57.251429000000002"/>
    <n v="52.767617999999999"/>
    <n v="49.638404000000001"/>
    <n v="72.099326000000005"/>
  </r>
  <r>
    <x v="1"/>
    <x v="2"/>
    <x v="7"/>
    <s v="Fuze Tea-KO"/>
    <s v="2073601"/>
    <s v="1.5 PET X6 FT GT APPLE KIWI  NO SUGAR RU"/>
    <n v="55.477274999999999"/>
    <n v="131.560395"/>
    <n v="90.348704999999995"/>
    <n v="52.197369999999999"/>
    <n v="177.39087599999999"/>
    <n v="137.89621099999999"/>
    <n v="130.78328300000001"/>
    <n v="115.25408899999999"/>
    <n v="86.074946999999995"/>
    <n v="48.345801999999999"/>
    <n v="53.574199999999998"/>
    <n v="76.076342999999994"/>
  </r>
  <r>
    <x v="1"/>
    <x v="2"/>
    <x v="7"/>
    <s v="Glaceau Smartwater"/>
    <s v="1814703"/>
    <s v="1.1 PET X6 GLACEAU SMARTWATER RU"/>
    <m/>
    <n v="53.469526000000002"/>
    <n v="97.640004000000005"/>
    <n v="6.9742860000000002"/>
    <n v="0"/>
    <n v="0"/>
    <n v="0"/>
    <n v="0"/>
    <n v="0"/>
    <n v="0"/>
    <n v="0"/>
    <n v="0"/>
  </r>
  <r>
    <x v="1"/>
    <x v="2"/>
    <x v="7"/>
    <s v="Monster-KO"/>
    <s v="2061602"/>
    <s v="449 CAN X12 BLACK MONS ENERGY THE DCR RU"/>
    <n v="164.164198"/>
    <n v="167.010976"/>
    <n v="316.941284"/>
    <n v="275.88172100000003"/>
    <n v="294.30975000000001"/>
    <n v="363.17025599999999"/>
    <n v="266.67219499999999"/>
    <n v="251.81944100000001"/>
    <n v="294.36951800000003"/>
    <n v="240.016751"/>
    <n v="193.82949300000001"/>
    <n v="284.96149000000003"/>
  </r>
  <r>
    <x v="1"/>
    <x v="2"/>
    <x v="7"/>
    <s v="Monster-KO"/>
    <s v="2061702"/>
    <s v="449 CAN X12 BLACK MONSTER ENERGY RU"/>
    <n v="334.97087800000003"/>
    <n v="347.306916"/>
    <n v="462.12696199999999"/>
    <n v="441.57025399999998"/>
    <n v="551.92138499999999"/>
    <n v="775.15155400000003"/>
    <n v="560.58329400000002"/>
    <n v="620.88874999999996"/>
    <n v="581.91201799999999"/>
    <n v="374.16091299999999"/>
    <n v="361.01146399999999"/>
    <n v="494.79471899999999"/>
  </r>
  <r>
    <x v="1"/>
    <x v="2"/>
    <x v="7"/>
    <s v="Monster-KO"/>
    <s v="2061902"/>
    <s v="449 CAN X12 BLACK MONSTER ULTRA RU"/>
    <n v="260.95465000000002"/>
    <n v="225.84438800000001"/>
    <n v="444.09736800000002"/>
    <n v="341.926085"/>
    <n v="418.55386199999998"/>
    <n v="505.42082799999997"/>
    <n v="247.23859100000001"/>
    <n v="257.66301700000002"/>
    <n v="304.113315"/>
    <n v="260.10346700000002"/>
    <n v="236.457514"/>
    <n v="336.96124400000002"/>
  </r>
  <r>
    <x v="1"/>
    <x v="2"/>
    <x v="7"/>
    <s v="Monster-KO"/>
    <s v="2062801"/>
    <s v="449 CAN X12 BLACK MONSTER MANGO LOCO RU"/>
    <m/>
    <m/>
    <m/>
    <n v="0"/>
    <n v="0"/>
    <n v="0"/>
    <n v="0"/>
    <n v="0"/>
    <n v="0"/>
    <n v="408.145466"/>
    <n v="392.06776000000002"/>
    <n v="507.812096"/>
  </r>
  <r>
    <x v="1"/>
    <x v="2"/>
    <x v="7"/>
    <s v="Monster-KO"/>
    <s v="2062802"/>
    <s v="449 CAN X12 BLACK MNSTR MANG LOCO (C) RU"/>
    <n v="486.799038"/>
    <n v="389.05966000000001"/>
    <n v="410.88495799999998"/>
    <n v="111.981408"/>
    <n v="609.61117200000001"/>
    <n v="735.22696399999995"/>
    <n v="392.82108099999999"/>
    <n v="412.39131600000002"/>
    <n v="423.16587800000002"/>
    <n v="0"/>
    <n v="0"/>
    <n v="0"/>
  </r>
  <r>
    <x v="1"/>
    <x v="2"/>
    <x v="7"/>
    <s v="Monster-KO"/>
    <s v="2190701"/>
    <s v="449 CAN X12 BLACK MONSTER SUNRISE RU"/>
    <m/>
    <m/>
    <m/>
    <n v="0"/>
    <n v="0"/>
    <n v="0"/>
    <m/>
    <n v="0"/>
    <n v="64.779266000000007"/>
    <n v="209.18455800000001"/>
    <n v="125.96390700000001"/>
    <n v="136.680677"/>
  </r>
  <r>
    <x v="1"/>
    <x v="2"/>
    <x v="7"/>
    <s v="Moya Semya"/>
    <s v="1840402"/>
    <s v="950 BRK X8 MOYA SEMYA CITRUS MIX RU"/>
    <n v="25.431481000000002"/>
    <n v="28.108478999999999"/>
    <n v="24.092981999999999"/>
    <n v="0"/>
    <m/>
    <m/>
    <n v="0"/>
    <n v="0"/>
    <n v="0"/>
    <n v="0"/>
    <n v="0"/>
    <n v="0"/>
  </r>
  <r>
    <x v="1"/>
    <x v="2"/>
    <x v="7"/>
    <s v="Moya Semya"/>
    <s v="1840501"/>
    <s v="175 BRK X24 MOYA SEMYA MULTIFR NECT RU"/>
    <n v="0.73969700000000005"/>
    <n v="3.6984849999999998"/>
    <n v="5.9175760000000004"/>
    <n v="2.3862079999999999"/>
    <n v="4.1587230000000002"/>
    <n v="15.116868"/>
    <n v="4.5699959999999997"/>
    <n v="3.9099979999999999"/>
    <n v="5.8699950000000003"/>
    <n v="8.1799959999999992"/>
    <n v="14.549996"/>
    <n v="10.079995"/>
  </r>
  <r>
    <x v="1"/>
    <x v="2"/>
    <x v="7"/>
    <s v="Moya Semya"/>
    <s v="1840601"/>
    <s v="175 BRK X24 MOYA SEM BER FRU MIX NECT RU"/>
    <n v="1.4793940000000001"/>
    <n v="0.73969700000000005"/>
    <n v="1.4793940000000001"/>
    <n v="0.73969700000000005"/>
    <m/>
    <m/>
    <m/>
    <m/>
    <m/>
    <n v="0"/>
    <n v="0"/>
    <n v="0"/>
  </r>
  <r>
    <x v="1"/>
    <x v="2"/>
    <x v="7"/>
    <s v="Moya Semya"/>
    <s v="1849301"/>
    <s v="1.93 BRK X6 MOYA SEMYA MULTIFR NECT RU"/>
    <n v="14.276157"/>
    <n v="18.355059000000001"/>
    <n v="14.276157"/>
    <n v="11.488925999999999"/>
    <n v="13.930388000000001"/>
    <n v="36.585183999999998"/>
    <n v="9.5999960000000009"/>
    <n v="12.469984"/>
    <n v="4.7299850000000001"/>
    <n v="10.839980000000001"/>
    <n v="10.27998"/>
    <n v="8.0899800000000006"/>
  </r>
  <r>
    <x v="1"/>
    <x v="2"/>
    <x v="7"/>
    <s v="Moya Semya"/>
    <s v="1849401"/>
    <s v="175 BRK X24 MOYA SEM PINE MNG PFR NEC RU"/>
    <n v="0.73969700000000005"/>
    <m/>
    <m/>
    <n v="0"/>
    <m/>
    <m/>
    <n v="0"/>
    <n v="0"/>
    <n v="0"/>
    <n v="0"/>
    <n v="0"/>
    <n v="0"/>
  </r>
  <r>
    <x v="1"/>
    <x v="2"/>
    <x v="7"/>
    <s v="Moya Semya"/>
    <s v="1849501"/>
    <s v="1.93 BRK X6 MOYA SEM BER FRU MIX NECT RU"/>
    <n v="16.315608000000001"/>
    <n v="10.197255"/>
    <n v="8.1578040000000005"/>
    <n v="0"/>
    <m/>
    <m/>
    <n v="0"/>
    <n v="0"/>
    <n v="0"/>
    <n v="0"/>
    <n v="0"/>
    <n v="0"/>
  </r>
  <r>
    <x v="1"/>
    <x v="2"/>
    <x v="7"/>
    <s v="Moya Semya"/>
    <s v="1850101"/>
    <s v="1.93 BRK X6 MOYA SEM APP PEA APR NEC RU"/>
    <n v="10.197255"/>
    <n v="10.197255"/>
    <n v="8.1578040000000005"/>
    <n v="6.1753179999999999"/>
    <n v="9.3917020000000004"/>
    <n v="20.025694999999999"/>
    <n v="5.26"/>
    <n v="7.12"/>
    <n v="2.5299849999999999"/>
    <n v="5.9699939999999998"/>
    <n v="5.5799919999999998"/>
    <n v="4.3899850000000002"/>
  </r>
  <r>
    <x v="1"/>
    <x v="2"/>
    <x v="7"/>
    <s v="Moya Semya"/>
    <s v="1850901"/>
    <s v="1.93 BRK X6 MOYA SEM AP ARON CHE NEC RU"/>
    <n v="16.315608000000001"/>
    <n v="22.433961"/>
    <n v="26.512862999999999"/>
    <n v="26.010947000000002"/>
    <n v="20.122057999999999"/>
    <n v="34.464269999999999"/>
    <n v="11.149994"/>
    <n v="15.259988"/>
    <n v="5.2899849999999997"/>
    <n v="12.489984"/>
    <n v="11.669986"/>
    <n v="9.1799750000000007"/>
  </r>
  <r>
    <x v="1"/>
    <x v="2"/>
    <x v="7"/>
    <s v="Moya Semya"/>
    <s v="1851601"/>
    <s v="1.93 BRK X6 MOYA SEMYA TOMATO NECT RU"/>
    <n v="10.197255"/>
    <n v="12.236706"/>
    <n v="14.276157"/>
    <n v="6.1974669999999996"/>
    <n v="11.334524"/>
    <n v="22.906459999999999"/>
    <n v="7.7399839999999998"/>
    <n v="10.209982"/>
    <n v="4.5999800000000004"/>
    <n v="0"/>
    <n v="0"/>
    <n v="0"/>
  </r>
  <r>
    <x v="1"/>
    <x v="2"/>
    <x v="7"/>
    <s v="Moya Semya"/>
    <s v="1851701"/>
    <s v="1.93 BRK X6 MOYA SEMYA APP NECT MIX RU"/>
    <n v="18.355059000000001"/>
    <n v="20.39451"/>
    <n v="14.276157"/>
    <n v="26.760317000000001"/>
    <n v="15.997824"/>
    <n v="40.766762999999997"/>
    <n v="15.299984"/>
    <n v="19.929986"/>
    <n v="8.5399750000000001"/>
    <n v="20.089986"/>
    <n v="18.759983999999999"/>
    <n v="14.74999"/>
  </r>
  <r>
    <x v="1"/>
    <x v="2"/>
    <x v="7"/>
    <s v="Moya Semya"/>
    <s v="1852401"/>
    <s v="175 BRK X24 MOYA SEMYA APPLE NECT MIX RU"/>
    <n v="1.4793940000000001"/>
    <n v="2.9587880000000002"/>
    <n v="2.2190910000000001"/>
    <n v="1.4796199999999999"/>
    <n v="2.6266440000000002"/>
    <n v="14.038194000000001"/>
    <n v="7.9799899999999999"/>
    <n v="7.0099939999999998"/>
    <n v="12.129994999999999"/>
    <n v="16.909994000000001"/>
    <n v="30.089995999999999"/>
    <n v="20.849995"/>
  </r>
  <r>
    <x v="1"/>
    <x v="2"/>
    <x v="7"/>
    <s v="Moya Semya"/>
    <s v="1875001"/>
    <s v="950 BRK X8 MOYA SEM PINE MNG PFR RU"/>
    <n v="20.077484999999999"/>
    <n v="24.092981999999999"/>
    <n v="30.785477"/>
    <n v="5.3539960000000004"/>
    <m/>
    <m/>
    <n v="0"/>
    <n v="0"/>
    <n v="0"/>
    <n v="0"/>
    <n v="0"/>
    <n v="0"/>
  </r>
  <r>
    <x v="1"/>
    <x v="2"/>
    <x v="7"/>
    <s v="Moya Semya"/>
    <s v="1875101"/>
    <s v="950 BRK X8 MOYA SEM BER FRU MIX RU"/>
    <n v="10.707992000000001"/>
    <n v="26.76998"/>
    <n v="17.400486999999998"/>
    <n v="0"/>
    <m/>
    <m/>
    <n v="0"/>
    <n v="0"/>
    <n v="0"/>
    <n v="0"/>
    <n v="0"/>
    <n v="0"/>
  </r>
  <r>
    <x v="1"/>
    <x v="2"/>
    <x v="7"/>
    <s v="Moya Semya"/>
    <s v="1875201"/>
    <s v="950 BRK X8 MOYA SEMYA MULTIFR RU"/>
    <n v="21.415984000000002"/>
    <n v="16.061987999999999"/>
    <n v="30.785477"/>
    <n v="16.991924000000001"/>
    <n v="20.988741999999998"/>
    <n v="63.886664000000003"/>
    <n v="38.559995999999998"/>
    <n v="40.079996000000001"/>
    <n v="39.619995000000003"/>
    <n v="34.039996000000002"/>
    <n v="36.149994"/>
    <n v="40.589984999999999"/>
  </r>
  <r>
    <x v="1"/>
    <x v="2"/>
    <x v="7"/>
    <s v="Moya Semya"/>
    <s v="1875301"/>
    <s v="950 BRK X8 MOYA SEMYA TOMATO RU"/>
    <n v="28.108478999999999"/>
    <n v="18.738986000000001"/>
    <n v="18.738986000000001"/>
    <n v="36.256165000000003"/>
    <n v="22.390028000000001"/>
    <n v="79.988195000000005"/>
    <n v="41.019995999999999"/>
    <n v="44.619996"/>
    <n v="57.56"/>
    <n v="49.41"/>
    <n v="52.48"/>
    <n v="58.989995"/>
  </r>
  <r>
    <x v="1"/>
    <x v="2"/>
    <x v="7"/>
    <s v="Moya Semya"/>
    <s v="1875401"/>
    <s v="950 BRK X8 MOYA SEM APPLE ARON CHER RU"/>
    <n v="30.785477"/>
    <n v="42.831968000000003"/>
    <n v="57.555456999999997"/>
    <n v="68.577371999999997"/>
    <n v="40.447707999999999"/>
    <n v="72.030123000000003"/>
    <n v="44.41"/>
    <n v="46.739995999999998"/>
    <n v="67.129990000000006"/>
    <n v="57.720004000000003"/>
    <n v="61.299996"/>
    <n v="68.979990000000001"/>
  </r>
  <r>
    <x v="1"/>
    <x v="2"/>
    <x v="7"/>
    <s v="Moya Semya"/>
    <s v="1875601"/>
    <s v="950 BRK X8 MOYA SEM APPL PEACH APRIC RU"/>
    <n v="20.077484999999999"/>
    <n v="18.738986000000001"/>
    <n v="18.738986000000001"/>
    <n v="12.476580999999999"/>
    <n v="19.078220000000002"/>
    <n v="39.322724000000001"/>
    <n v="27.599992"/>
    <n v="27.809996000000002"/>
    <n v="27.309995000000001"/>
    <n v="23.489993999999999"/>
    <n v="24.949995999999999"/>
    <n v="27.99999"/>
  </r>
  <r>
    <x v="1"/>
    <x v="2"/>
    <x v="7"/>
    <s v="Moya Semya"/>
    <s v="1875701"/>
    <s v="950 BRK X8 MOYA SEMYA APPLE MIX RU"/>
    <n v="37.477972000000001"/>
    <n v="52.201461000000002"/>
    <n v="36.139473000000002"/>
    <n v="57.608662000000002"/>
    <n v="40.817619999999998"/>
    <n v="88.069979000000004"/>
    <n v="60.74"/>
    <n v="58.09"/>
    <n v="72.689994999999996"/>
    <n v="62.359996000000002"/>
    <n v="66.230001999999999"/>
    <n v="74.48"/>
  </r>
  <r>
    <x v="1"/>
    <x v="2"/>
    <x v="7"/>
    <s v="Moya Semya"/>
    <s v="1890203"/>
    <s v="950 BRK X8 MOYA SEMYA ORANGE NEW RU"/>
    <m/>
    <m/>
    <n v="4.0154969999999999"/>
    <n v="16.859931"/>
    <n v="0"/>
    <n v="0"/>
    <n v="34.950000000000003"/>
    <n v="33.889995999999996"/>
    <n v="14.39"/>
    <n v="16.290002000000001"/>
    <n v="26.78"/>
    <n v="19.850000000000001"/>
  </r>
  <r>
    <x v="1"/>
    <x v="2"/>
    <x v="7"/>
    <s v="Moya Semya"/>
    <s v="2072001"/>
    <s v="175 BRK X24 MOYA SEM APP ARO CHER NEC RU"/>
    <n v="0.73969700000000005"/>
    <n v="1.4793940000000001"/>
    <m/>
    <n v="0"/>
    <n v="0.987738"/>
    <n v="2.655592"/>
    <n v="1.5499879999999999"/>
    <n v="1.539992"/>
    <n v="0.79999500000000001"/>
    <n v="1.3699920000000001"/>
    <n v="2.159996"/>
    <n v="1.31999"/>
  </r>
  <r>
    <x v="1"/>
    <x v="2"/>
    <x v="7"/>
    <s v="Moya Semya"/>
    <s v="2072901"/>
    <s v="950 BRK X8 MOYA SEMYA APPLE POM NECT RU"/>
    <n v="20.077484999999999"/>
    <n v="42.831968000000003"/>
    <n v="58.893956000000003"/>
    <n v="32.854653999999996"/>
    <n v="42.983260999999999"/>
    <n v="38.511676000000001"/>
    <n v="25.989992000000001"/>
    <n v="26.769994000000001"/>
    <n v="78.080010000000001"/>
    <n v="71.679996000000003"/>
    <n v="74.850003999999998"/>
    <n v="54.169995"/>
  </r>
  <r>
    <x v="1"/>
    <x v="2"/>
    <x v="7"/>
    <s v="Moya Semya"/>
    <s v="2073001"/>
    <s v="1.93 BRK X6 MOYA SEM PINE MNG PFR NEC RU"/>
    <n v="6.1183529999999999"/>
    <n v="8.1578040000000005"/>
    <m/>
    <n v="0"/>
    <m/>
    <m/>
    <n v="0"/>
    <n v="0"/>
    <n v="0"/>
    <n v="0"/>
    <n v="0"/>
    <n v="0"/>
  </r>
  <r>
    <x v="1"/>
    <x v="2"/>
    <x v="7"/>
    <s v="Moya Semya"/>
    <s v="2109901"/>
    <s v="1.45 BRK X8 MOYA SEMYA APPLE RU"/>
    <m/>
    <m/>
    <n v="2.0429729999999999"/>
    <n v="0"/>
    <n v="0"/>
    <n v="0"/>
    <m/>
    <m/>
    <m/>
    <m/>
    <m/>
    <m/>
  </r>
  <r>
    <x v="1"/>
    <x v="2"/>
    <x v="7"/>
    <s v="Moya Semya"/>
    <s v="2113301"/>
    <s v="1.45 BRK X8 MOYA SEMYA APP AR CHERRY RU"/>
    <m/>
    <m/>
    <m/>
    <n v="2.0429729999999999"/>
    <m/>
    <m/>
    <m/>
    <m/>
    <m/>
    <m/>
    <m/>
    <m/>
  </r>
  <r>
    <x v="1"/>
    <x v="2"/>
    <x v="7"/>
    <s v="Moya Semya"/>
    <s v="2215001"/>
    <s v="175 BRK X24 MOYA SEMYA EXOTIC NEW RU"/>
    <m/>
    <m/>
    <m/>
    <n v="0"/>
    <n v="0"/>
    <n v="0"/>
    <n v="6.94"/>
    <n v="6.820004"/>
    <n v="1.7"/>
    <n v="1.1999960000000001"/>
    <n v="6.069998"/>
    <n v="1.64"/>
  </r>
  <r>
    <x v="1"/>
    <x v="2"/>
    <x v="7"/>
    <s v="Moya Semya"/>
    <s v="2215101"/>
    <s v="175 BRK X24 MOYA SEMYA BERRY NEW RU"/>
    <m/>
    <m/>
    <n v="1.4793940000000001"/>
    <n v="0"/>
    <n v="0"/>
    <n v="0"/>
    <n v="7.0899960000000002"/>
    <n v="9.15"/>
    <n v="5.94"/>
    <n v="3.8500040000000002"/>
    <n v="9.1300039999999996"/>
    <n v="7.950005"/>
  </r>
  <r>
    <x v="1"/>
    <x v="2"/>
    <x v="7"/>
    <s v="Moya Semya"/>
    <s v="2215201"/>
    <s v="1.93 BRK X6 MOYA SEMYA BERRY NEW RU"/>
    <m/>
    <m/>
    <n v="2.0394510000000001"/>
    <n v="15.760595"/>
    <n v="0"/>
    <n v="0"/>
    <n v="15.839995999999999"/>
    <n v="18.749991999999999"/>
    <n v="13.510005"/>
    <n v="6.06"/>
    <n v="11.279996000000001"/>
    <n v="8.6500050000000002"/>
  </r>
  <r>
    <x v="1"/>
    <x v="2"/>
    <x v="7"/>
    <s v="Moya Semya"/>
    <s v="2215301"/>
    <s v="1.93 BRK X6 MOYA SEMYA EXOTIC NEW RU"/>
    <m/>
    <m/>
    <m/>
    <n v="8.6561920000000008"/>
    <n v="0"/>
    <n v="0"/>
    <n v="25.399996000000002"/>
    <n v="24.219995999999998"/>
    <n v="14.11"/>
    <n v="12.670002"/>
    <n v="25.099996000000001"/>
    <n v="15.780004999999999"/>
  </r>
  <r>
    <x v="1"/>
    <x v="2"/>
    <x v="7"/>
    <s v="Moya Semya"/>
    <s v="2215401"/>
    <s v="950 BRK X8 MOYA SEMYA EXOTIC NEW RU"/>
    <m/>
    <m/>
    <n v="1.3384990000000001"/>
    <n v="10.81287"/>
    <n v="0"/>
    <n v="0"/>
    <n v="39.450004"/>
    <n v="37.600003999999998"/>
    <n v="21.91"/>
    <n v="19.66"/>
    <n v="38.970004000000003"/>
    <n v="24.51"/>
  </r>
  <r>
    <x v="1"/>
    <x v="2"/>
    <x v="7"/>
    <s v="Moya Semya"/>
    <s v="2215501"/>
    <s v="950 BRK X8 MOYA SEMYA BERRY NEW RU"/>
    <m/>
    <m/>
    <n v="4.0154969999999999"/>
    <n v="10.802044"/>
    <n v="0"/>
    <n v="0"/>
    <n v="43.660004000000001"/>
    <n v="46.03"/>
    <n v="11.430005"/>
    <n v="13.18"/>
    <n v="10.309998"/>
    <n v="6.8200050000000001"/>
  </r>
  <r>
    <x v="1"/>
    <x v="2"/>
    <x v="7"/>
    <s v="Powerade"/>
    <s v="862204"/>
    <s v="500 PET X12 POWERADE ICE STORM RU"/>
    <n v="25.361039999999999"/>
    <n v="23.247620000000001"/>
    <n v="46.495240000000003"/>
    <n v="24.436363"/>
    <n v="43.586885000000002"/>
    <n v="66.869066000000004"/>
    <n v="48.794283999999998"/>
    <n v="45.158712999999999"/>
    <n v="33.895263999999997"/>
    <n v="40.512883000000002"/>
    <n v="37.411769999999997"/>
    <n v="45.853624000000003"/>
  </r>
  <r>
    <x v="1"/>
    <x v="2"/>
    <x v="7"/>
    <s v="Rich"/>
    <s v="1225204"/>
    <s v="1.0 BRK X12 RICH POMEGRANATE RU"/>
    <n v="14.793939999999999"/>
    <n v="14.793939999999999"/>
    <n v="12.68052"/>
    <n v="10.775216"/>
    <n v="18.577093000000001"/>
    <n v="13.535735000000001"/>
    <n v="8.1999840000000006"/>
    <n v="14.239984"/>
    <n v="10.899979999999999"/>
    <n v="5.4599840000000004"/>
    <n v="5.4199799999999998"/>
    <n v="7.1899800000000003"/>
  </r>
  <r>
    <x v="1"/>
    <x v="2"/>
    <x v="7"/>
    <s v="Rich"/>
    <s v="1501301"/>
    <s v="1.0 BRK X12 RICH ORANGE MANGO NECT RU"/>
    <n v="63.4026"/>
    <n v="44.381819999999998"/>
    <n v="57.062339999999999"/>
    <n v="23.081132"/>
    <n v="65.031267999999997"/>
    <n v="57.317794999999997"/>
    <n v="24.689988"/>
    <n v="42.909993999999998"/>
    <n v="32.829979999999999"/>
    <n v="22.589984000000001"/>
    <n v="22.429991999999999"/>
    <n v="29.689985"/>
  </r>
  <r>
    <x v="1"/>
    <x v="2"/>
    <x v="7"/>
    <s v="Rich"/>
    <s v="1655301"/>
    <s v="200 NRG X12 RICH TOMATO JC RU"/>
    <n v="0.84536800000000001"/>
    <n v="0.84536800000000001"/>
    <n v="1.268052"/>
    <n v="2.0985070000000001"/>
    <n v="0.30421199999999998"/>
    <n v="0.676207"/>
    <n v="0.45999600000000002"/>
    <n v="0.58999800000000002"/>
    <n v="0.68999500000000002"/>
    <n v="0.42999399999999999"/>
    <n v="0.56999599999999995"/>
    <n v="0.52999499999999999"/>
  </r>
  <r>
    <x v="1"/>
    <x v="2"/>
    <x v="7"/>
    <s v="Rich"/>
    <s v="1658101"/>
    <s v="200 NRG X12 RICH ORANGE JC RU"/>
    <n v="1.268052"/>
    <n v="3.381472"/>
    <n v="2.5361039999999999"/>
    <n v="2.8274119999999998"/>
    <n v="0.986591"/>
    <n v="0.85198799999999997"/>
    <n v="0.79999600000000004"/>
    <n v="0.99"/>
    <n v="1.1499950000000001"/>
    <n v="0.83999599999999996"/>
    <n v="1.04"/>
    <n v="0.96999500000000005"/>
  </r>
  <r>
    <x v="1"/>
    <x v="2"/>
    <x v="7"/>
    <s v="Rich"/>
    <s v="1658301"/>
    <s v="200 NRG X12 RICH APPLE JC RU"/>
    <n v="1.690736"/>
    <n v="3.381472"/>
    <n v="2.5361039999999999"/>
    <n v="3.3863639999999999"/>
    <n v="0.84633700000000001"/>
    <n v="1.149351"/>
    <n v="0.86999599999999999"/>
    <n v="1.069998"/>
    <n v="1.259995"/>
    <n v="0.91999600000000004"/>
    <n v="1.1599999999999999"/>
    <n v="1.07999"/>
  </r>
  <r>
    <x v="1"/>
    <x v="2"/>
    <x v="7"/>
    <s v="Rich"/>
    <s v="1704601"/>
    <s v="200 NRG X12 RICH CHERRY NECT RU"/>
    <n v="0.422684"/>
    <n v="1.690736"/>
    <n v="1.268052"/>
    <n v="2.6367240000000001"/>
    <n v="0.30311100000000002"/>
    <n v="0.63561999999999996"/>
    <n v="0.68"/>
    <n v="0.83999599999999996"/>
    <n v="0.97999499999999995"/>
    <n v="0.71999199999999997"/>
    <n v="0.92"/>
    <n v="0.85999000000000003"/>
  </r>
  <r>
    <x v="1"/>
    <x v="2"/>
    <x v="7"/>
    <s v="Rich"/>
    <s v="1709801"/>
    <s v="200 NRG X12 RICH PEACH NECT RU"/>
    <n v="1.268052"/>
    <n v="2.1134200000000001"/>
    <n v="0.422684"/>
    <n v="0.84186099999999997"/>
    <n v="0.49540699999999999"/>
    <n v="0.59626400000000002"/>
    <n v="0.19999600000000001"/>
    <n v="0.249996"/>
    <n v="0.29998999999999998"/>
    <n v="0.33999600000000002"/>
    <n v="0.42999399999999999"/>
    <n v="0.41998999999999997"/>
  </r>
  <r>
    <x v="1"/>
    <x v="2"/>
    <x v="7"/>
    <s v="Rich"/>
    <s v="1714901"/>
    <s v="200 NRG X12 RICH PINEAPPLE JC RU"/>
    <n v="0.84536800000000001"/>
    <n v="2.5361039999999999"/>
    <n v="0.422684"/>
    <n v="0.88814499999999996"/>
    <n v="0.49886399999999997"/>
    <n v="0.38995600000000002"/>
    <n v="0.199992"/>
    <n v="0.24999199999999999"/>
    <n v="0.29998999999999998"/>
    <n v="0.26999600000000001"/>
    <n v="0.33999200000000002"/>
    <n v="0.31999"/>
  </r>
  <r>
    <x v="1"/>
    <x v="2"/>
    <x v="7"/>
    <s v="Rich"/>
    <s v="1851001"/>
    <s v="300 PET X12 RICH CHERRY NECT RU"/>
    <n v="2.5361039999999999"/>
    <n v="3.8041559999999999"/>
    <n v="6.9742860000000002"/>
    <n v="7.6447099999999999"/>
    <n v="14.397442"/>
    <n v="10.581294"/>
    <n v="0.93998800000000005"/>
    <n v="0.92999600000000004"/>
    <n v="1.0399849999999999"/>
    <n v="0.53999200000000003"/>
    <n v="3.5799919999999998"/>
    <n v="3.86999"/>
  </r>
  <r>
    <x v="1"/>
    <x v="2"/>
    <x v="7"/>
    <s v="Rich"/>
    <s v="1851201"/>
    <s v="300 PET X12 RICH APPLE JC RU"/>
    <n v="0.63402599999999998"/>
    <n v="4.4381820000000003"/>
    <n v="8.2423380000000002"/>
    <n v="7.3376460000000003"/>
    <n v="11.839888999999999"/>
    <n v="10.073199000000001"/>
    <n v="1.0099880000000001"/>
    <n v="0.999996"/>
    <n v="1.109985"/>
    <n v="0.45999200000000001"/>
    <n v="3.0599919999999998"/>
    <n v="3.3099850000000002"/>
  </r>
  <r>
    <x v="1"/>
    <x v="2"/>
    <x v="7"/>
    <s v="Rich"/>
    <s v="1852201"/>
    <s v="300 PET X12 RICH ORANGE JC RU"/>
    <n v="1.268052"/>
    <n v="2.5361039999999999"/>
    <n v="1.9020779999999999"/>
    <n v="4.0093230000000002"/>
    <n v="6.7049979999999998"/>
    <n v="6.7720180000000001"/>
    <n v="0.67999600000000004"/>
    <n v="0.66999200000000003"/>
    <n v="0.74999499999999997"/>
    <n v="1.2"/>
    <n v="7.3399960000000002"/>
    <n v="7.9599950000000002"/>
  </r>
  <r>
    <x v="1"/>
    <x v="2"/>
    <x v="7"/>
    <s v="Rich"/>
    <s v="1880501"/>
    <s v="300 PET X12 RICH ORANGE MANGO NECT RU"/>
    <m/>
    <n v="3.8041559999999999"/>
    <n v="6.9742860000000002"/>
    <n v="6.0238569999999996"/>
    <n v="11.75691"/>
    <n v="9.9464129999999997"/>
    <n v="0.93999200000000005"/>
    <n v="0.92999600000000004"/>
    <n v="1.0399849999999999"/>
    <n v="0.47999599999999998"/>
    <n v="3.1999919999999999"/>
    <n v="3.4699849999999999"/>
  </r>
  <r>
    <x v="1"/>
    <x v="2"/>
    <x v="7"/>
    <s v="Rich"/>
    <s v="2206101"/>
    <s v="330 CAN X12 RICH GRAPLEM RU"/>
    <m/>
    <m/>
    <n v="6.9742899999999999"/>
    <n v="14.664350000000001"/>
    <n v="0"/>
    <n v="0"/>
    <n v="6.89"/>
    <n v="4.49"/>
    <n v="4.87"/>
    <n v="5.08"/>
    <n v="5.63"/>
    <n v="3.98"/>
  </r>
  <r>
    <x v="1"/>
    <x v="2"/>
    <x v="7"/>
    <s v="Rich"/>
    <s v="2206201"/>
    <s v="330 CAN X12 RICH CHER GR RU"/>
    <m/>
    <m/>
    <n v="10.461435"/>
    <n v="19.606197999999999"/>
    <n v="0"/>
    <n v="0"/>
    <n v="4.8099999999999996"/>
    <n v="7.6199960000000004"/>
    <n v="6.2"/>
    <n v="5.1100000000000003"/>
    <n v="5.56"/>
    <n v="4.4000000000000004"/>
  </r>
  <r>
    <x v="1"/>
    <x v="2"/>
    <x v="7"/>
    <s v="Rich"/>
    <s v="735205"/>
    <s v="1.0 BRK X12 RICH ORANGE JC RU"/>
    <n v="114.12468"/>
    <n v="109.89784"/>
    <n v="88.763639999999995"/>
    <n v="33.966206"/>
    <n v="126.584059"/>
    <n v="104.725386"/>
    <n v="85.19"/>
    <n v="147.97000800000001"/>
    <n v="113.18001"/>
    <n v="182.24001200000001"/>
    <n v="180.940012"/>
    <n v="239.550015"/>
  </r>
  <r>
    <x v="1"/>
    <x v="2"/>
    <x v="7"/>
    <s v="Rich"/>
    <s v="736004"/>
    <s v="1.0 BRK X12 RICH PINEAPPLE JC RU"/>
    <n v="59.175759999999997"/>
    <n v="52.835500000000003"/>
    <n v="54.948920000000001"/>
    <n v="32.382342000000001"/>
    <n v="67.716697999999994"/>
    <n v="37.180520000000001"/>
    <n v="16.069991999999999"/>
    <n v="27.929991999999999"/>
    <n v="21.379989999999999"/>
    <n v="16.259992"/>
    <n v="16.149988"/>
    <n v="21.379989999999999"/>
  </r>
  <r>
    <x v="1"/>
    <x v="2"/>
    <x v="7"/>
    <s v="Rich"/>
    <s v="750005"/>
    <s v="1.0 BRK X12 RICH APPLE JC RU"/>
    <n v="126.8052"/>
    <n v="97.217320000000001"/>
    <n v="116.2381"/>
    <n v="71.801658000000003"/>
    <n v="134.83320499999999"/>
    <n v="110.112487"/>
    <n v="73.009990000000002"/>
    <n v="126.82"/>
    <n v="97.019985000000005"/>
    <n v="137.29"/>
    <n v="136.31000399999999"/>
    <n v="180.45999499999999"/>
  </r>
  <r>
    <x v="1"/>
    <x v="2"/>
    <x v="7"/>
    <s v="Rich"/>
    <s v="752004"/>
    <s v="1.0 BRK X12 RICH CHERRY NECT RU"/>
    <n v="86.650220000000004"/>
    <n v="92.990480000000005"/>
    <n v="82.423379999999995"/>
    <n v="57.123353999999999"/>
    <n v="104.681172"/>
    <n v="98.248598000000001"/>
    <n v="60.219991999999998"/>
    <n v="104.619984"/>
    <n v="80.049994999999996"/>
    <n v="94.339988000000005"/>
    <n v="93.669991999999993"/>
    <n v="124.01"/>
  </r>
  <r>
    <x v="1"/>
    <x v="2"/>
    <x v="7"/>
    <s v="Rich"/>
    <s v="752606"/>
    <s v="1.0 BRK X12 RICH PEACH NECT RU"/>
    <n v="40.154980000000002"/>
    <n v="23.247620000000001"/>
    <n v="44.381819999999998"/>
    <n v="20.205469000000001"/>
    <n v="42.217531999999999"/>
    <n v="28.552781"/>
    <n v="13.509980000000001"/>
    <n v="23.519988000000001"/>
    <n v="18.01999"/>
    <n v="14.63998"/>
    <n v="14.53998"/>
    <n v="19.24999"/>
  </r>
  <r>
    <x v="1"/>
    <x v="2"/>
    <x v="7"/>
    <s v="Rich"/>
    <s v="752905"/>
    <s v="1.0 BRK X12 RICH TOMATO JC RU"/>
    <n v="40.154980000000002"/>
    <n v="50.722079999999998"/>
    <n v="27.474460000000001"/>
    <n v="16.591505999999999"/>
    <n v="50.569484000000003"/>
    <n v="38.625964000000003"/>
    <n v="24.309988000000001"/>
    <n v="42.249994000000001"/>
    <n v="32.339984999999999"/>
    <n v="31.889996"/>
    <n v="31.659984000000001"/>
    <n v="41.919980000000002"/>
  </r>
  <r>
    <x v="1"/>
    <x v="2"/>
    <x v="7"/>
    <s v="Rich"/>
    <s v="754405"/>
    <s v="1.0 BRK X12 RICH GRAPEFRUIT JC RU"/>
    <n v="65.516019999999997"/>
    <n v="50.722079999999998"/>
    <n v="80.309960000000004"/>
    <n v="35.893304000000001"/>
    <n v="79.088002000000003"/>
    <n v="53.704110999999997"/>
    <n v="23.719992000000001"/>
    <n v="41.119992000000003"/>
    <n v="31.399985000000001"/>
    <n v="20.739984"/>
    <n v="20.589988000000002"/>
    <n v="27.259989999999998"/>
  </r>
  <r>
    <x v="1"/>
    <x v="2"/>
    <x v="7"/>
    <s v="Rich"/>
    <s v="979806"/>
    <s v="1.0 BRK X12 RICH MULTIFRUIT VIT A JC RU"/>
    <n v="23.247620000000001"/>
    <n v="21.1342"/>
    <n v="6.3402599999999998"/>
    <n v="4.9395199999999999"/>
    <n v="22.442115999999999"/>
    <n v="16.708338999999999"/>
    <n v="16.829986000000002"/>
    <n v="29.229996"/>
    <n v="22.349995"/>
    <n v="20.440000000000001"/>
    <n v="20.289995999999999"/>
    <n v="26.85999"/>
  </r>
  <r>
    <x v="1"/>
    <x v="2"/>
    <x v="7"/>
    <s v="Schweppes-KO"/>
    <s v="1716807"/>
    <s v="330 CAN X12 SCHWEPPES MOJITO RU"/>
    <n v="30.686876000000002"/>
    <n v="32.081733999999997"/>
    <n v="44.635455999999998"/>
    <n v="38.619793000000001"/>
    <n v="55.864649999999997"/>
    <n v="66.369166000000007"/>
    <n v="67.977839000000003"/>
    <n v="62.407322000000001"/>
    <n v="62.501432999999999"/>
    <n v="67.007656999999995"/>
    <n v="58.708032000000003"/>
    <n v="69.944166999999993"/>
  </r>
  <r>
    <x v="1"/>
    <x v="2"/>
    <x v="7"/>
    <s v="Schweppes-KO"/>
    <s v="1742602"/>
    <s v="330 CAN X12 SCHWEPPES TONIC WATER RU"/>
    <n v="80.901764"/>
    <n v="98.337489000000005"/>
    <n v="89.968340999999995"/>
    <n v="50.752879"/>
    <n v="151.08545599999999"/>
    <n v="97.568471000000002"/>
    <n v="40.650131999999999"/>
    <n v="36.272091000000003"/>
    <n v="38.886783999999999"/>
    <n v="63.341442000000001"/>
    <n v="61.255201"/>
    <n v="70.916880000000006"/>
  </r>
  <r>
    <x v="1"/>
    <x v="2"/>
    <x v="7"/>
    <s v="Schweppes-KO"/>
    <s v="1960204"/>
    <s v="330 CAN X12 SCHWEPPES POMEGRANATE RU"/>
    <n v="150.64466400000001"/>
    <n v="128.32693599999999"/>
    <n v="187.60840099999999"/>
    <n v="178.50541200000001"/>
    <n v="249.384165"/>
    <n v="237.15312499999999"/>
    <n v="122.028533"/>
    <n v="105.59431499999999"/>
    <n v="110.891139"/>
    <n v="131.444785"/>
    <n v="118.111678"/>
    <n v="168.80391800000001"/>
  </r>
  <r>
    <x v="1"/>
    <x v="2"/>
    <x v="7"/>
    <s v="Schweppes-KO"/>
    <s v="2018701"/>
    <s v="900 PET X12 SCHWEPPES BITTER LEMON RU"/>
    <n v="486.93196799999998"/>
    <n v="621.97950600000001"/>
    <n v="861.64133400000003"/>
    <n v="1063.1358789999999"/>
    <n v="1152.2980359999999"/>
    <n v="1687.59464"/>
    <n v="705.94545200000005"/>
    <n v="682.15761799999996"/>
    <n v="606.45749799999999"/>
    <n v="525.28286800000001"/>
    <n v="674.41675599999996"/>
    <n v="1035.3303089999999"/>
  </r>
  <r>
    <x v="1"/>
    <x v="2"/>
    <x v="7"/>
    <s v="Schweppes-KO"/>
    <s v="2019001"/>
    <s v="900 PET X12 SCHWEPPES MOJITO RU"/>
    <n v="131.243382"/>
    <n v="119.83091400000001"/>
    <n v="294.82209"/>
    <n v="314.88117499999998"/>
    <n v="314.67235599999998"/>
    <n v="540.01558899999998"/>
    <n v="270.59833800000001"/>
    <n v="263.64310399999999"/>
    <n v="210.60923399999999"/>
    <n v="188.74054799999999"/>
    <n v="238.34349599999999"/>
    <n v="320.656789"/>
  </r>
  <r>
    <x v="1"/>
    <x v="2"/>
    <x v="7"/>
    <s v="Schweppes-KO"/>
    <s v="2019101"/>
    <s v="900 PET X12 SCHWEPPES POMEGRANATE RU"/>
    <n v="311.94079199999999"/>
    <n v="252.97637399999999"/>
    <n v="580.13378999999998"/>
    <n v="930.29131099999995"/>
    <n v="667.29412400000001"/>
    <n v="960.87010299999997"/>
    <n v="376.157804"/>
    <n v="346.05006900000001"/>
    <n v="289.77804800000001"/>
    <n v="295.43783200000001"/>
    <n v="382.49674199999998"/>
    <n v="617.32146899999998"/>
  </r>
  <r>
    <x v="1"/>
    <x v="2"/>
    <x v="7"/>
    <s v="Schweppes-KO"/>
    <s v="2019601"/>
    <s v="900 PET X12 SCHWEPPES TONIC WATER RU"/>
    <n v="363.296898"/>
    <n v="292.92001199999999"/>
    <n v="606.76288199999999"/>
    <n v="567.72348499999998"/>
    <n v="703.26687000000004"/>
    <n v="1396.1480409999999"/>
    <n v="827.32038"/>
    <n v="783.94258400000001"/>
    <n v="669.65283099999999"/>
    <n v="723.97203400000001"/>
    <n v="1007.399242"/>
    <n v="1317.2103589999999"/>
  </r>
  <r>
    <x v="1"/>
    <x v="2"/>
    <x v="7"/>
    <s v="Schweppes-KO"/>
    <s v="2078201"/>
    <s v="330 CAN X12 SCHWEPPES SPRITZ ORIGINAL RU"/>
    <n v="38.358595000000001"/>
    <n v="32.081733999999997"/>
    <n v="25.107444000000001"/>
    <n v="22.568439999999999"/>
    <n v="40.112895999999999"/>
    <n v="53.987682999999997"/>
    <n v="38.272830999999996"/>
    <n v="27.316728000000001"/>
    <n v="30.235204"/>
    <n v="31.11666"/>
    <n v="25.183703000000001"/>
    <n v="14.738628"/>
  </r>
  <r>
    <x v="1"/>
    <x v="2"/>
    <x v="7"/>
    <s v="Schweppes-KO"/>
    <s v="2078301"/>
    <s v="900 PET X12 SCHWEPPES SPRITZ ORIGINAL RU"/>
    <n v="136.94961599999999"/>
    <n v="152.16623999999999"/>
    <n v="249.17221799999999"/>
    <n v="179.36342099999999"/>
    <n v="230.90975599999999"/>
    <n v="359.57877999999999"/>
    <n v="149.52805000000001"/>
    <n v="135.852372"/>
    <n v="156.860142"/>
    <n v="378.65697399999999"/>
    <n v="317.49084800000003"/>
    <n v="230.82825600000001"/>
  </r>
  <r>
    <x v="1"/>
    <x v="2"/>
    <x v="7"/>
    <s v="Schweppes-KO"/>
    <s v="305802"/>
    <s v="250 NRG X12 SCHWEPPES TONIC RU"/>
    <n v="1.5850649999999999"/>
    <n v="2.1134200000000001"/>
    <m/>
    <n v="1.4088240000000001"/>
    <n v="1.4487399999999999"/>
    <n v="4.7132069999999997"/>
    <n v="4.2500929999999997"/>
    <n v="3.2681629999999999"/>
    <n v="4.0480830000000001"/>
    <n v="2.7475770000000002"/>
    <n v="3.3071130000000002"/>
    <n v="6.6766300000000003"/>
  </r>
  <r>
    <x v="1"/>
    <x v="2"/>
    <x v="7"/>
    <s v="Schweppes-KO"/>
    <s v="352403"/>
    <s v="250 NRG X12 SCHWEPPES BITTER LEMON RU"/>
    <n v="1.5850649999999999"/>
    <m/>
    <n v="0.52835500000000002"/>
    <n v="1.83788"/>
    <n v="0.62250499999999998"/>
    <n v="2.19564"/>
    <n v="1.75156"/>
    <n v="1.2524189999999999"/>
    <n v="0.94940000000000002"/>
    <n v="0.78744199999999998"/>
    <n v="0.95788799999999996"/>
    <n v="2.335019"/>
  </r>
  <r>
    <x v="1"/>
    <x v="2"/>
    <x v="7"/>
    <s v="Schweppes-KO"/>
    <s v="780013"/>
    <s v="330 CAN X12 SCHWEPPES BITTER LEMON RU"/>
    <n v="113.680927"/>
    <n v="160.40867"/>
    <n v="133.90636799999999"/>
    <n v="111.481723"/>
    <n v="223.26677900000001"/>
    <n v="174.544792"/>
    <n v="127.960081"/>
    <n v="116.375378"/>
    <n v="129.61731800000001"/>
    <n v="135.42995099999999"/>
    <n v="120.709982"/>
    <n v="164.21389300000001"/>
  </r>
  <r>
    <x v="1"/>
    <x v="2"/>
    <x v="7"/>
    <s v="Sprite"/>
    <s v="1324603"/>
    <s v="1.5 PET X9 SPRITE RU"/>
    <n v="47.551960000000001"/>
    <n v="45.174362000000002"/>
    <n v="178.31985"/>
    <n v="165.593996"/>
    <n v="130.89326"/>
    <n v="468.03213499999998"/>
    <n v="261.94354399999997"/>
    <n v="146.629255"/>
    <n v="145.313355"/>
    <n v="173.04432"/>
    <n v="164.94487000000001"/>
    <n v="189.80121800000001"/>
  </r>
  <r>
    <x v="1"/>
    <x v="2"/>
    <x v="7"/>
    <s v="Sprite"/>
    <s v="175929"/>
    <s v="2.0 PET X6 SPRITE RU"/>
    <n v="114.12468"/>
    <n v="107.78442"/>
    <n v="240.92988"/>
    <n v="156.173374"/>
    <n v="193.444638"/>
    <n v="768.73116200000004"/>
    <n v="416.72180400000002"/>
    <n v="432.216836"/>
    <n v="370.23318"/>
    <n v="246.70008999999999"/>
    <n v="304.17956600000002"/>
    <n v="494.928676"/>
  </r>
  <r>
    <x v="1"/>
    <x v="2"/>
    <x v="7"/>
    <s v="Sprite"/>
    <s v="1803201"/>
    <s v="330 NRG X12 SPRITE RU"/>
    <n v="0.69742899999999997"/>
    <m/>
    <n v="2.7897159999999999"/>
    <n v="2.5181659999999999"/>
    <n v="4.467454"/>
    <n v="12.119178"/>
    <n v="3.0120429999999998"/>
    <n v="2.4650430000000001"/>
    <n v="2.3977330000000001"/>
    <n v="1.5610930000000001"/>
    <n v="1.5094650000000001"/>
    <n v="2.6943380000000001"/>
  </r>
  <r>
    <x v="1"/>
    <x v="2"/>
    <x v="7"/>
    <s v="Sprite"/>
    <s v="1877201"/>
    <s v="900 PET X12 SPRITE LEMON LIME RU"/>
    <n v="287.21377799999999"/>
    <n v="369.00313199999999"/>
    <n v="715.18132800000001"/>
    <n v="547.39151500000003"/>
    <n v="602.14415599999995"/>
    <n v="1048.3157269999999"/>
    <n v="684.130584"/>
    <n v="577.27831800000001"/>
    <n v="486.80861700000003"/>
    <n v="403.15725600000002"/>
    <n v="330.83262400000001"/>
    <n v="480.69781"/>
  </r>
  <r>
    <x v="1"/>
    <x v="2"/>
    <x v="7"/>
    <s v="Sprite"/>
    <s v="321702"/>
    <s v="330 CAN X12 SPRITE RU"/>
    <n v="110.193782"/>
    <n v="127.629507"/>
    <n v="147.85494800000001"/>
    <n v="128.12564699999999"/>
    <n v="266.32665600000001"/>
    <n v="413.51551000000001"/>
    <n v="319.60875499999997"/>
    <n v="286.70949899999999"/>
    <n v="244.525318"/>
    <n v="115.358666"/>
    <n v="101.770748"/>
    <n v="144.450796"/>
  </r>
  <r>
    <x v="1"/>
    <x v="2"/>
    <x v="7"/>
    <s v="Sprite"/>
    <s v="85821"/>
    <s v="500 PET X24 SPRITE RU"/>
    <n v="80.309960000000004"/>
    <n v="90.87706"/>
    <n v="274.74459999999999"/>
    <n v="227.31627700000001"/>
    <n v="322.53081600000002"/>
    <n v="540.38864000000001"/>
    <n v="431.54803199999998"/>
    <n v="384.82580799999999"/>
    <n v="326.91944899999999"/>
    <n v="244.03046800000001"/>
    <n v="207.90518800000001"/>
    <n v="282.88193999999999"/>
  </r>
  <r>
    <x v="1"/>
    <x v="2"/>
    <x v="7"/>
    <s v="Sprite Zero/diet Sprite/Sprite light"/>
    <s v="2009505"/>
    <s v="330 CAN X24 SPRITE LEMON MINT ZERO RU"/>
    <n v="8.3691420000000001"/>
    <n v="1.394857"/>
    <n v="0"/>
    <n v="0"/>
    <n v="0"/>
    <n v="0"/>
    <n v="0"/>
    <n v="0"/>
    <n v="0"/>
    <n v="0"/>
    <n v="0"/>
    <n v="0"/>
  </r>
  <r>
    <x v="1"/>
    <x v="2"/>
    <x v="7"/>
    <s v="Sprite Zero/diet Sprite/Sprite light"/>
    <s v="2077301"/>
    <s v="500 PET X24 SPRITE LEMON MINT ZERO RU"/>
    <n v="27.474460000000001"/>
    <n v="12.68052"/>
    <n v="33.814720000000001"/>
    <n v="23.228902999999999"/>
    <n v="52.397979999999997"/>
    <n v="41.688003999999999"/>
    <n v="95.815771999999996"/>
    <n v="81.621787999999995"/>
    <n v="69.431765999999996"/>
    <n v="33.277951999999999"/>
    <n v="31.844063999999999"/>
    <n v="46.372509999999998"/>
  </r>
  <r>
    <x v="1"/>
    <x v="2"/>
    <x v="7"/>
    <s v="Sprite Zero/diet Sprite/Sprite light"/>
    <s v="2077401"/>
    <s v="900 PET X12 SPRITE LEMON MINT ZERO RU"/>
    <n v="74.181042000000005"/>
    <n v="36.139482000000001"/>
    <n v="62.768574000000001"/>
    <n v="34.755775"/>
    <n v="103.565684"/>
    <n v="79.603750000000005"/>
    <n v="147.218626"/>
    <n v="118.434394"/>
    <n v="99.847972999999996"/>
    <n v="81.142768000000004"/>
    <n v="73.873683999999997"/>
    <n v="113.69000699999999"/>
  </r>
  <r>
    <x v="1"/>
    <x v="2"/>
    <x v="7"/>
    <s v="Sprite Zero/diet Sprite/Sprite light"/>
    <s v="2165701"/>
    <s v="330 CAN X12 SPRITE LEMON MINT ZERO RU"/>
    <n v="2.0922869999999998"/>
    <n v="4.8820030000000001"/>
    <n v="5.5794319999999997"/>
    <n v="0.69742899999999997"/>
    <n v="0"/>
    <n v="0"/>
    <n v="0"/>
    <n v="0"/>
    <n v="0"/>
    <n v="0"/>
    <n v="0"/>
    <n v="0"/>
  </r>
  <r>
    <x v="1"/>
    <x v="2"/>
    <x v="8"/>
    <s v="AdeZ"/>
    <s v="1809710"/>
    <s v="800 PET X12 ADEZ AMAZING ALMOND CYGRRU"/>
    <m/>
    <m/>
    <n v="3.381472"/>
    <n v="0.42399300000000001"/>
    <n v="0"/>
    <n v="0"/>
    <n v="0"/>
    <n v="0"/>
    <n v="0"/>
    <n v="0"/>
    <n v="0"/>
    <n v="0"/>
  </r>
  <r>
    <x v="1"/>
    <x v="2"/>
    <x v="8"/>
    <s v="AdeZ"/>
    <s v="1809720"/>
    <s v="800 PET X12 ADEZ AMAZING ALMOND GRHURU"/>
    <m/>
    <m/>
    <m/>
    <n v="0"/>
    <n v="0"/>
    <n v="0"/>
    <n v="0.30767600000000001"/>
    <n v="0.31880799999999998"/>
    <n v="0.29799399999999998"/>
    <n v="0"/>
    <n v="0"/>
    <n v="0"/>
  </r>
  <r>
    <x v="1"/>
    <x v="2"/>
    <x v="8"/>
    <s v="Aquarius"/>
    <s v="2079901"/>
    <s v="400 PET X12 AQUARIUS WAT MAGN LIME RU"/>
    <m/>
    <m/>
    <n v="0.84536800000000001"/>
    <n v="0"/>
    <n v="0"/>
    <n v="0"/>
    <n v="0"/>
    <n v="0"/>
    <n v="0"/>
    <n v="0"/>
    <n v="0"/>
    <n v="0"/>
  </r>
  <r>
    <x v="1"/>
    <x v="2"/>
    <x v="8"/>
    <s v="Aquarius"/>
    <s v="2080001"/>
    <s v="400 PET X12 AQUARIUS WAT ZINC LEMON RU"/>
    <n v="1.690736"/>
    <n v="0.84536800000000001"/>
    <n v="2.5361039999999999"/>
    <n v="0"/>
    <n v="0"/>
    <n v="0"/>
    <n v="0"/>
    <n v="0"/>
    <n v="0"/>
    <n v="0"/>
    <n v="0"/>
    <n v="0"/>
  </r>
  <r>
    <x v="1"/>
    <x v="2"/>
    <x v="8"/>
    <s v="Bonaqua/Qa"/>
    <s v="119203"/>
    <s v="1.5 PET X9 BONAQUA CARB RU"/>
    <n v="133.145488"/>
    <n v="166.43186"/>
    <n v="271.04617200000001"/>
    <n v="212.741243"/>
    <n v="349.58539200000001"/>
    <n v="697.58897000000002"/>
    <n v="469.66809599999999"/>
    <n v="429.85863000000001"/>
    <n v="238.783669"/>
    <n v="262.23577999999998"/>
    <n v="247.17416399999999"/>
    <n v="396.10403000000002"/>
  </r>
  <r>
    <x v="1"/>
    <x v="2"/>
    <x v="8"/>
    <s v="Bonaqua/Qa"/>
    <s v="1342302"/>
    <s v="1.5 PET X9 BONAQUA STILL RU"/>
    <n v="121.257498"/>
    <n v="142.65588"/>
    <n v="194.96303599999999"/>
    <n v="144.74471299999999"/>
    <n v="297.86835600000001"/>
    <n v="690.84297000000004"/>
    <n v="567.61313900000005"/>
    <n v="519.81129999999996"/>
    <n v="288.46947"/>
    <n v="301.64772799999997"/>
    <n v="284.27796799999999"/>
    <n v="455.133847"/>
  </r>
  <r>
    <x v="1"/>
    <x v="2"/>
    <x v="8"/>
    <s v="Bonaqua/Qa"/>
    <s v="1384301"/>
    <s v="330 NRG X12 BONAQUA CARB RU"/>
    <m/>
    <n v="0.69742899999999997"/>
    <n v="0.69742899999999997"/>
    <n v="0.96961399999999998"/>
    <n v="8.3062999999999998E-2"/>
    <n v="0.62399400000000005"/>
    <n v="0"/>
    <n v="0"/>
    <n v="0"/>
    <n v="0.44584099999999999"/>
    <n v="0.46881800000000001"/>
    <n v="0.43878600000000001"/>
  </r>
  <r>
    <x v="1"/>
    <x v="2"/>
    <x v="8"/>
    <s v="Bonaqua/Qa"/>
    <s v="1384401"/>
    <s v="330 NRG X12 BONAQUA STILL RU"/>
    <m/>
    <m/>
    <m/>
    <n v="0.96795600000000004"/>
    <n v="0"/>
    <n v="0"/>
    <n v="3.0198119999999999"/>
    <n v="2.9417499999999999"/>
    <n v="3.0246960000000001"/>
    <n v="1.7548589999999999"/>
    <n v="1.3746419999999999"/>
    <n v="1.736799"/>
  </r>
  <r>
    <x v="1"/>
    <x v="2"/>
    <x v="8"/>
    <s v="Bonaqua/Qa"/>
    <s v="1859801"/>
    <s v="500 PET X12 BONAQUA VIVA LEMON RU"/>
    <n v="70.799570000000003"/>
    <n v="116.2381"/>
    <n v="151.10953000000001"/>
    <n v="136.67319599999999"/>
    <n v="385.04754300000002"/>
    <n v="836.89440999999999"/>
    <n v="607.68195900000001"/>
    <n v="351.12974100000002"/>
    <n v="238.33132900000001"/>
    <n v="284.32147300000003"/>
    <n v="213.36168499999999"/>
    <n v="259.54009400000001"/>
  </r>
  <r>
    <x v="1"/>
    <x v="2"/>
    <x v="8"/>
    <s v="Bonaqua/Qa"/>
    <s v="1859901"/>
    <s v="500 PET X12 BONAQUA VIVA LIME-MINT RU"/>
    <n v="16.907360000000001"/>
    <n v="22.190909999999999"/>
    <n v="40.154980000000002"/>
    <n v="10.5671"/>
    <n v="0"/>
    <n v="0"/>
    <n v="0"/>
    <n v="0"/>
    <n v="0"/>
    <n v="0"/>
    <n v="0"/>
    <n v="0"/>
  </r>
  <r>
    <x v="1"/>
    <x v="2"/>
    <x v="8"/>
    <s v="Bonaqua/Qa"/>
    <s v="1860001"/>
    <s v="500 PET X12 BONAQUA VIVA APPLE RU"/>
    <n v="17.96407"/>
    <n v="26.417750000000002"/>
    <n v="43.325110000000002"/>
    <n v="33.195141999999997"/>
    <n v="102.67180500000001"/>
    <n v="177.22034300000001"/>
    <n v="154.62099499999999"/>
    <n v="89.103258999999994"/>
    <n v="60.613612000000003"/>
    <n v="76.686443999999995"/>
    <n v="57.198819999999998"/>
    <n v="69.713369999999998"/>
  </r>
  <r>
    <x v="1"/>
    <x v="2"/>
    <x v="8"/>
    <s v="Bonaqua/Qa"/>
    <s v="325204"/>
    <s v="1.0 PET X12 BONAQUA WT STILL RU"/>
    <n v="342.37403999999998"/>
    <n v="300.10563999999999"/>
    <n v="720.67621999999994"/>
    <n v="735.63623500000006"/>
    <n v="693.51405199999999"/>
    <n v="1459.5305189999999"/>
    <n v="1136.2980239999999"/>
    <n v="1118.685608"/>
    <n v="795.58206499999994"/>
    <n v="616.04162199999996"/>
    <n v="466.22312199999999"/>
    <n v="644.94662200000005"/>
  </r>
  <r>
    <x v="1"/>
    <x v="2"/>
    <x v="8"/>
    <s v="Bonaqua/Qa"/>
    <s v="478305"/>
    <s v="1.0 PET X12 BONAQUA CARB RU"/>
    <n v="456.49871999999999"/>
    <n v="515.67448000000002"/>
    <n v="839.02773999999999"/>
    <n v="797.731131"/>
    <n v="986.10762"/>
    <n v="1532.1583499999999"/>
    <n v="952.95398399999999"/>
    <n v="938.03021799999999"/>
    <n v="666.94490299999995"/>
    <n v="508.96004199999999"/>
    <n v="385.20843600000001"/>
    <n v="532.799261"/>
  </r>
  <r>
    <x v="1"/>
    <x v="2"/>
    <x v="8"/>
    <s v="Bonaqua/Qa"/>
    <s v="60105"/>
    <s v="2.0 PET X6 BONAQUA CARB RU"/>
    <n v="617.11864000000003"/>
    <n v="659.38703999999996"/>
    <n v="978.51346000000001"/>
    <n v="827.34870899999999"/>
    <n v="1336.2006879999999"/>
    <n v="2043.4374909999999"/>
    <n v="1337.257386"/>
    <n v="1311.98587"/>
    <n v="805.19849799999997"/>
    <n v="558.28319799999997"/>
    <n v="541.00418000000002"/>
    <n v="817.46654599999999"/>
  </r>
  <r>
    <x v="1"/>
    <x v="2"/>
    <x v="8"/>
    <s v="Bonaqua/Qa"/>
    <s v="739921"/>
    <s v="500 PET X24 BONAQUA STILL RU"/>
    <n v="376.18876"/>
    <n v="475.51949999999999"/>
    <n v="864.38878"/>
    <n v="852.36503600000003"/>
    <n v="1559.0954509999999"/>
    <n v="2797.5468390000001"/>
    <n v="1467.9768120000001"/>
    <n v="1101.5980259999999"/>
    <n v="657.04664500000001"/>
    <n v="630.18277599999999"/>
    <n v="473.355052"/>
    <n v="661.53715099999999"/>
  </r>
  <r>
    <x v="1"/>
    <x v="2"/>
    <x v="8"/>
    <s v="Bonaqua/Qa"/>
    <s v="76808"/>
    <s v="500 PET X24 BONAQUA CARB RU"/>
    <n v="207.11516"/>
    <n v="215.56883999999999"/>
    <n v="467.06581999999997"/>
    <n v="465.99446899999998"/>
    <n v="802.00243599999999"/>
    <n v="1281.6372180000001"/>
    <n v="760.40348400000005"/>
    <n v="570.60996999999998"/>
    <n v="340.34821599999998"/>
    <n v="350.13786399999998"/>
    <n v="263.17631299999999"/>
    <n v="367.40954499999998"/>
  </r>
  <r>
    <x v="1"/>
    <x v="2"/>
    <x v="8"/>
    <s v="Bonaqua/Qa"/>
    <s v="886105"/>
    <s v="2.0 PET X6 BONAQUA STILL RU"/>
    <n v="278.97143999999997"/>
    <n v="445.93162000000001"/>
    <n v="570.62339999999995"/>
    <n v="558.55925999999999"/>
    <n v="760.081952"/>
    <n v="1600.510135"/>
    <n v="1309.152108"/>
    <n v="1284.59014"/>
    <n v="788.43422499999997"/>
    <n v="499.32251300000001"/>
    <n v="484.22692000000001"/>
    <n v="731.58779300000003"/>
  </r>
  <r>
    <x v="1"/>
    <x v="2"/>
    <x v="8"/>
    <s v="Bonaqua/Qa"/>
    <s v="887701"/>
    <s v="5.0 PET X4 BONAQUA STILL RU"/>
    <n v="496.65374700000001"/>
    <n v="637.54842699999995"/>
    <n v="588.23528899999997"/>
    <n v="475.03940699999998"/>
    <n v="957.93365600000004"/>
    <n v="1806.335276"/>
    <n v="725.00156800000002"/>
    <n v="726.69782199999997"/>
    <n v="557.68280500000003"/>
    <n v="512.36814400000003"/>
    <n v="443.49684600000001"/>
    <n v="583.44426999999996"/>
  </r>
  <r>
    <x v="1"/>
    <x v="2"/>
    <x v="8"/>
    <s v="Burn"/>
    <s v="1612607"/>
    <s v="250 CAN X12 BURN APPLE KIWI RU"/>
    <n v="13.208875000000001"/>
    <n v="11.623810000000001"/>
    <n v="23.247620000000001"/>
    <n v="14.262581000000001"/>
    <m/>
    <m/>
    <n v="0"/>
    <n v="0"/>
    <n v="0"/>
    <n v="0"/>
    <n v="0"/>
    <n v="0"/>
  </r>
  <r>
    <x v="1"/>
    <x v="2"/>
    <x v="8"/>
    <s v="Burn"/>
    <s v="202611"/>
    <s v="250 CAN X12 BURN RU"/>
    <n v="30.116235"/>
    <n v="36.456494999999997"/>
    <n v="45.966884999999998"/>
    <n v="45.614905999999998"/>
    <n v="95.874249000000006"/>
    <n v="172.259376"/>
    <n v="293.883983"/>
    <n v="254.16509500000001"/>
    <n v="268.68480799999998"/>
    <n v="261.20535999999998"/>
    <n v="208.50354999999999"/>
    <n v="299.084025"/>
  </r>
  <r>
    <x v="1"/>
    <x v="2"/>
    <x v="8"/>
    <s v="Burn"/>
    <s v="2056802"/>
    <s v="449 CAN X12 BURN RU"/>
    <n v="648.11645799999997"/>
    <n v="700.30738799999995"/>
    <n v="902.42862600000001"/>
    <n v="801.03082700000004"/>
    <n v="1184.7397000000001"/>
    <n v="2124.0875019999999"/>
    <n v="1068.708498"/>
    <n v="1251.3729679999999"/>
    <n v="1430.2338749999999"/>
    <n v="916.02711499999998"/>
    <n v="758.56613600000003"/>
    <n v="1209.6082220000001"/>
  </r>
  <r>
    <x v="1"/>
    <x v="2"/>
    <x v="8"/>
    <s v="Burn"/>
    <s v="2056902"/>
    <s v="449 CAN X12 BURN PASSION PUNCH RU"/>
    <n v="115.76897200000001"/>
    <n v="120.51360200000001"/>
    <n v="212.55942400000001"/>
    <n v="156.36952400000001"/>
    <n v="224.91093499999999"/>
    <n v="546.84622999999999"/>
    <n v="172.57864599999999"/>
    <n v="200.71659"/>
    <n v="227.64517499999999"/>
    <n v="175.721575"/>
    <n v="145.60679200000001"/>
    <n v="236.12281899999999"/>
  </r>
  <r>
    <x v="1"/>
    <x v="2"/>
    <x v="8"/>
    <s v="Burn"/>
    <s v="2057002"/>
    <s v="449 CAN X12 BURN LEMON ICE RU"/>
    <n v="42.70167"/>
    <n v="46.497374000000001"/>
    <n v="55.037708000000002"/>
    <n v="49.126769000000003"/>
    <n v="74.131805"/>
    <n v="187.381957"/>
    <n v="72.684203999999994"/>
    <n v="65.930306999999999"/>
    <n v="0"/>
    <n v="0"/>
    <n v="0"/>
    <n v="0"/>
  </r>
  <r>
    <x v="1"/>
    <x v="2"/>
    <x v="8"/>
    <s v="Burn"/>
    <s v="2057102"/>
    <s v="449 CAN X12 BURN APPLE KIWI RU"/>
    <n v="228.69116600000001"/>
    <n v="181.244866"/>
    <n v="297.96276399999999"/>
    <n v="232.20480699999999"/>
    <n v="364.82596000000001"/>
    <n v="966.810473"/>
    <n v="286.96402799999998"/>
    <n v="244.636877"/>
    <n v="302.90873399999998"/>
    <n v="232.330195"/>
    <n v="183.88651999999999"/>
    <n v="240.09324599999999"/>
  </r>
  <r>
    <x v="1"/>
    <x v="2"/>
    <x v="8"/>
    <s v="Burn"/>
    <s v="2063201"/>
    <s v="449 CAN X12 BURN DARK ENERGY RU"/>
    <n v="117.66682400000001"/>
    <n v="218.25298000000001"/>
    <n v="105.330786"/>
    <n v="70.004457000000002"/>
    <n v="184.710893"/>
    <n v="280.99217399999998"/>
    <n v="320.37748299999998"/>
    <n v="358.88755300000003"/>
    <n v="442.56775900000002"/>
    <n v="279.22725400000002"/>
    <n v="253.63643300000001"/>
    <n v="351.10228999999998"/>
  </r>
  <r>
    <x v="1"/>
    <x v="2"/>
    <x v="8"/>
    <s v="Burn"/>
    <s v="2201501"/>
    <s v="449 CAN X12 BURN PEACH MANGO ZERO SUGAR"/>
    <m/>
    <m/>
    <m/>
    <n v="0"/>
    <n v="0"/>
    <n v="0"/>
    <n v="0"/>
    <n v="0"/>
    <n v="198.71720099999999"/>
    <n v="171.43352200000001"/>
    <n v="151.411978"/>
    <n v="91.546989999999994"/>
  </r>
  <r>
    <x v="1"/>
    <x v="2"/>
    <x v="8"/>
    <s v="Coca-Cola"/>
    <s v="1135302"/>
    <s v="500 PET X24 COCA COLA VANILLA RU"/>
    <n v="73.969700000000003"/>
    <n v="71.856279999999998"/>
    <n v="145.82597999999999"/>
    <n v="129.92422199999999"/>
    <n v="233.72886"/>
    <n v="873.82899199999997"/>
    <n v="661.31034999999997"/>
    <n v="611.54145000000005"/>
    <n v="550.65592200000003"/>
    <n v="421.62970000000001"/>
    <n v="301.95434"/>
    <n v="401.25919399999998"/>
  </r>
  <r>
    <x v="1"/>
    <x v="2"/>
    <x v="8"/>
    <s v="Coca-Cola"/>
    <s v="1180809"/>
    <s v="330 CAN 6X4 COCA COLA RU"/>
    <m/>
    <m/>
    <n v="1.394857"/>
    <n v="0"/>
    <n v="0"/>
    <n v="0"/>
    <n v="11.612778"/>
    <n v="12.129647"/>
    <n v="11.389018"/>
    <n v="7.8880800000000004"/>
    <n v="5.77562"/>
    <n v="8.3365709999999993"/>
  </r>
  <r>
    <x v="1"/>
    <x v="2"/>
    <x v="8"/>
    <s v="Coca-Cola"/>
    <s v="14663"/>
    <s v="330 CAN X24 COCA COLA RU"/>
    <n v="898.28790800000002"/>
    <n v="1097.752459"/>
    <n v="1588.742123"/>
    <n v="1364.473876"/>
    <n v="2853.1545000000001"/>
    <n v="4908.1362090000002"/>
    <n v="4149.4204"/>
    <n v="4188.7452679999997"/>
    <n v="4030.171382"/>
    <n v="1717.0371809999999"/>
    <n v="1277.497717"/>
    <n v="1853.8231149999999"/>
  </r>
  <r>
    <x v="1"/>
    <x v="2"/>
    <x v="8"/>
    <s v="Coca-Cola"/>
    <s v="1540602"/>
    <s v="900 PET X12 COCA COLA RU"/>
    <n v="2797.9567379999999"/>
    <n v="3484.6068959999998"/>
    <n v="4774.2157800000004"/>
    <n v="3823.7275289999998"/>
    <n v="4107.1650040000004"/>
    <n v="8577.9763189999994"/>
    <n v="8286.6377319999992"/>
    <n v="7244.27891"/>
    <n v="6549.5007249999999"/>
    <n v="6141.5027719999998"/>
    <n v="4248.7276279999996"/>
    <n v="6318.6740579999996"/>
  </r>
  <r>
    <x v="1"/>
    <x v="2"/>
    <x v="8"/>
    <s v="Coca-Cola"/>
    <s v="1548004"/>
    <s v="330 NRG X12 COCA COLA RU"/>
    <n v="51.609746000000001"/>
    <n v="34.174021000000003"/>
    <n v="60.676322999999996"/>
    <n v="46.787514000000002"/>
    <n v="55.591656999999998"/>
    <n v="95.055683999999999"/>
    <n v="49.267721000000002"/>
    <n v="46.287199000000001"/>
    <n v="58.068088000000003"/>
    <n v="41.726188"/>
    <n v="33.581457"/>
    <n v="45.640802999999998"/>
  </r>
  <r>
    <x v="1"/>
    <x v="2"/>
    <x v="8"/>
    <s v="Coca-Cola"/>
    <s v="175788"/>
    <s v="2.0 PET X6 COCA COLA RU"/>
    <n v="4116.9421599999996"/>
    <n v="4560.7603600000002"/>
    <n v="6112.0106400000004"/>
    <n v="4464.3534570000002"/>
    <n v="4898.9585079999997"/>
    <n v="10215.944"/>
    <n v="10360.448899999999"/>
    <n v="9440.4381959999992"/>
    <n v="8650.7953689999995"/>
    <n v="5235.1662800000004"/>
    <n v="5444.9150300000001"/>
    <n v="9060.4273369999992"/>
  </r>
  <r>
    <x v="1"/>
    <x v="2"/>
    <x v="8"/>
    <s v="Coca-Cola"/>
    <s v="1868701"/>
    <s v="1.5 PET X9 COCA COLA VANILLA RU"/>
    <n v="97.481517999999994"/>
    <n v="111.747106"/>
    <n v="166.43186"/>
    <n v="118.380813"/>
    <n v="185.04412099999999"/>
    <n v="954.91453999999999"/>
    <n v="934.66390000000001"/>
    <n v="541.92962799999998"/>
    <n v="569.72796400000004"/>
    <n v="537.10116400000004"/>
    <n v="430.64037200000001"/>
    <n v="483.50088099999999"/>
  </r>
  <r>
    <x v="1"/>
    <x v="2"/>
    <x v="8"/>
    <s v="Coca-Cola"/>
    <s v="1874501"/>
    <s v="900 PET X12 COCA COLA VANILLA RU"/>
    <n v="239.66182800000001"/>
    <n v="281.507544"/>
    <n v="382.317678"/>
    <n v="351.29063000000002"/>
    <n v="476.94452999999999"/>
    <n v="1547.9307940000001"/>
    <n v="1112.8092839999999"/>
    <n v="1106.443528"/>
    <n v="1134.2965850000001"/>
    <n v="697.85908199999994"/>
    <n v="481.571302"/>
    <n v="683.35829899999999"/>
  </r>
  <r>
    <x v="1"/>
    <x v="2"/>
    <x v="8"/>
    <s v="Coca-Cola"/>
    <s v="2020001"/>
    <s v="330 NRG X12 COCA COLA VANILLA RU"/>
    <n v="4.1845739999999996"/>
    <n v="2.0922869999999998"/>
    <m/>
    <n v="0"/>
    <n v="0"/>
    <n v="0"/>
    <n v="0"/>
    <n v="0"/>
    <n v="0"/>
    <n v="0"/>
    <n v="0"/>
    <n v="0"/>
  </r>
  <r>
    <x v="1"/>
    <x v="2"/>
    <x v="8"/>
    <s v="Coca-Cola"/>
    <s v="2136301"/>
    <s v="900 PET X12 COCA COLA LIME RU"/>
    <n v="51.356105999999997"/>
    <n v="30.433247999999999"/>
    <n v="62.768574000000001"/>
    <n v="41.560893999999998"/>
    <n v="58.176727999999997"/>
    <n v="295.71289300000001"/>
    <n v="66.875023999999996"/>
    <n v="69.986717999999996"/>
    <n v="50.966366999999998"/>
    <n v="45.799244000000002"/>
    <n v="38.886327999999999"/>
    <n v="43.56776"/>
  </r>
  <r>
    <x v="1"/>
    <x v="2"/>
    <x v="8"/>
    <s v="Coca-Cola"/>
    <s v="2165501"/>
    <s v="330 CAN X12 COCA COLA VANILLA RU"/>
    <n v="38.358595000000001"/>
    <n v="56.491748999999999"/>
    <n v="73.927474000000004"/>
    <n v="86.072618000000006"/>
    <n v="124.609938"/>
    <n v="461.11157700000001"/>
    <n v="369.53683599999999"/>
    <n v="343.07289400000002"/>
    <n v="310.33132000000001"/>
    <n v="154.024722"/>
    <n v="114.242085"/>
    <n v="158.51315399999999"/>
  </r>
  <r>
    <x v="1"/>
    <x v="2"/>
    <x v="8"/>
    <s v="Coca-Cola"/>
    <s v="256521"/>
    <s v="500 PET X24 COCA COLA RU"/>
    <n v="1194.0823"/>
    <n v="1557.5905399999999"/>
    <n v="2250.7923000000001"/>
    <n v="1921.3218119999999"/>
    <n v="3018.7337779999998"/>
    <n v="5127.4671250000001"/>
    <n v="5722.6863800000001"/>
    <n v="5288.4285360000003"/>
    <n v="4814.1941399999996"/>
    <n v="3291.4976620000002"/>
    <n v="2364.8488499999999"/>
    <n v="3290.2438780000002"/>
  </r>
  <r>
    <x v="1"/>
    <x v="2"/>
    <x v="8"/>
    <s v="Coca-Cola"/>
    <s v="394103"/>
    <s v="500 PET X24 COCA COLA LIME RU"/>
    <n v="23.247620000000001"/>
    <n v="19.020779999999998"/>
    <n v="21.1342"/>
    <n v="35.995683"/>
    <n v="49.451746"/>
    <n v="391.709745"/>
    <n v="163.67286799999999"/>
    <n v="120.76588"/>
    <n v="97.360546999999997"/>
    <n v="45.086191999999997"/>
    <n v="34.146796000000002"/>
    <n v="50.070780999999997"/>
  </r>
  <r>
    <x v="1"/>
    <x v="2"/>
    <x v="8"/>
    <s v="Coca-Cola"/>
    <s v="485501"/>
    <s v="330 CAN X24 COCA COLA VANILLA RU"/>
    <n v="2.789714"/>
    <n v="5.5794280000000001"/>
    <n v="12.553713"/>
    <n v="8.3691420000000001"/>
    <n v="0"/>
    <n v="0"/>
    <n v="0"/>
    <n v="0"/>
    <n v="0"/>
    <n v="0"/>
    <n v="0"/>
    <n v="0"/>
  </r>
  <r>
    <x v="1"/>
    <x v="2"/>
    <x v="8"/>
    <s v="Coca-Cola"/>
    <s v="5602"/>
    <s v="1.5 PET X9 COCA COLA RU"/>
    <n v="1592.9906599999999"/>
    <n v="1973.40634"/>
    <n v="2867.3831879999998"/>
    <n v="2130.1331169999999"/>
    <n v="2675.6263600000002"/>
    <n v="5031.9562550000001"/>
    <n v="2838.9774560000001"/>
    <n v="1852.5251960000001"/>
    <n v="2139.6390500000002"/>
    <n v="1359.289968"/>
    <n v="1274.476484"/>
    <n v="1683.028646"/>
  </r>
  <r>
    <x v="1"/>
    <x v="2"/>
    <x v="8"/>
    <s v="Coca-Cola"/>
    <s v="870008"/>
    <s v="2.0 PET X6 COCA COLA VANILLA RU"/>
    <n v="73.969700000000003"/>
    <n v="50.722079999999998"/>
    <n v="82.423379999999995"/>
    <n v="86.086691999999999"/>
    <n v="81.787257999999994"/>
    <n v="365.08576599999998"/>
    <n v="127.308322"/>
    <n v="112.175156"/>
    <n v="105.24424500000001"/>
    <n v="84.345302000000004"/>
    <n v="95.187163999999996"/>
    <n v="151.27113199999999"/>
  </r>
  <r>
    <x v="1"/>
    <x v="2"/>
    <x v="8"/>
    <s v="Coca-Cola Functional"/>
    <s v="1959901"/>
    <s v="250 CAN X12 COCA COLA ENERGY RU"/>
    <n v="13.208875000000001"/>
    <n v="15.85065"/>
    <n v="19.020779999999998"/>
    <n v="104.771068"/>
    <n v="22.779464999999998"/>
    <n v="53.060791000000002"/>
    <n v="170.16645600000001"/>
    <n v="182.267732"/>
    <n v="219.48172500000001"/>
    <n v="197.68288100000001"/>
    <n v="167.65046699999999"/>
    <n v="276.76147400000002"/>
  </r>
  <r>
    <x v="1"/>
    <x v="2"/>
    <x v="8"/>
    <s v="Coca-Cola Functional"/>
    <s v="1960112"/>
    <s v="250 CAN X12 COCA COLA ENERGY ZERO RU"/>
    <n v="2.1134200000000001"/>
    <n v="2.1134200000000001"/>
    <n v="4.2268400000000002"/>
    <n v="11.31324"/>
    <n v="3.8785729999999998"/>
    <n v="21.661662"/>
    <n v="31.834530999999998"/>
    <n v="36.356681999999999"/>
    <n v="41.372610000000002"/>
    <n v="36.757798000000001"/>
    <n v="31.063735000000001"/>
    <n v="51.866110999999997"/>
  </r>
  <r>
    <x v="1"/>
    <x v="2"/>
    <x v="8"/>
    <s v="Coca-Cola Zero"/>
    <s v="1324909"/>
    <s v="1.5 PET X9 COCA COLA ZERO RU"/>
    <n v="133.145488"/>
    <n v="168.80945800000001"/>
    <n v="266.290976"/>
    <n v="174.36321000000001"/>
    <n v="216.17857799999999"/>
    <n v="949.79326000000003"/>
    <n v="407.00517400000001"/>
    <n v="381.70589799999999"/>
    <n v="419.52121399999999"/>
    <n v="353.86631599999998"/>
    <n v="306.16141199999998"/>
    <n v="499.51037400000001"/>
  </r>
  <r>
    <x v="1"/>
    <x v="2"/>
    <x v="8"/>
    <s v="Coca-Cola Zero"/>
    <s v="1540402"/>
    <s v="900 PET X12 COCA COLA ZERO RU"/>
    <n v="471.71534400000002"/>
    <n v="488.834046"/>
    <n v="1032.828354"/>
    <n v="706.26473299999998"/>
    <n v="756.294488"/>
    <n v="1818.1846049999999"/>
    <n v="1140.0584220000001"/>
    <n v="1099.4701889999999"/>
    <n v="907.16516899999999"/>
    <n v="1041.5383320000001"/>
    <n v="705.13517400000001"/>
    <n v="990.92462999999998"/>
  </r>
  <r>
    <x v="1"/>
    <x v="2"/>
    <x v="8"/>
    <s v="Coca-Cola Zero"/>
    <s v="1578803"/>
    <s v="330 NRG X12 COCA COLA ZERO RU"/>
    <n v="5.5794319999999997"/>
    <n v="4.1845739999999996"/>
    <n v="4.8820030000000001"/>
    <n v="3.9029959999999999"/>
    <n v="3.5438049999999999"/>
    <n v="8.9898279999999993"/>
    <n v="7.7182740000000001"/>
    <n v="7.6293220000000002"/>
    <n v="8.9061599999999999"/>
    <n v="6.2580739999999997"/>
    <n v="5.9279950000000001"/>
    <n v="7.6736979999999999"/>
  </r>
  <r>
    <x v="1"/>
    <x v="2"/>
    <x v="8"/>
    <s v="Coca-Cola Zero"/>
    <s v="2076101"/>
    <s v="900 PET X12 COCA COLA ZERO ORANGE RU"/>
    <n v="32.335326000000002"/>
    <n v="55.160262000000003"/>
    <n v="45.649872000000002"/>
    <n v="38.981274999999997"/>
    <n v="56.228603999999997"/>
    <n v="244.566002"/>
    <n v="146.76173"/>
    <n v="103.853329"/>
    <n v="457.90527400000002"/>
    <n v="248.84819400000001"/>
    <n v="129.120452"/>
    <n v="354.35093899999998"/>
  </r>
  <r>
    <x v="1"/>
    <x v="2"/>
    <x v="8"/>
    <s v="Coca-Cola Zero"/>
    <s v="2076201"/>
    <s v="1.5 PET X9 COCA COLA ZERO ORANGE RU"/>
    <n v="28.531175999999999"/>
    <n v="11.88799"/>
    <n v="26.153578"/>
    <n v="15.129346999999999"/>
    <n v="30.965561999999998"/>
    <n v="157.393744"/>
    <n v="41.561100000000003"/>
    <n v="32.207700000000003"/>
    <n v="118.30168999999999"/>
    <n v="75.701741999999996"/>
    <n v="34.020572000000001"/>
    <n v="107.482946"/>
  </r>
  <r>
    <x v="1"/>
    <x v="2"/>
    <x v="8"/>
    <s v="Coca-Cola Zero"/>
    <s v="2076501"/>
    <s v="500 PET X24 COCA COLA ZERO ORANGE RU"/>
    <n v="10.5671"/>
    <n v="12.68052"/>
    <n v="10.5671"/>
    <n v="10.484579999999999"/>
    <n v="34.088712000000001"/>
    <n v="180.701526"/>
    <n v="33.506735999999997"/>
    <n v="40.561895999999997"/>
    <n v="273.67053600000003"/>
    <n v="70.064109999999999"/>
    <n v="94.725573999999995"/>
    <n v="124.09688"/>
  </r>
  <r>
    <x v="1"/>
    <x v="2"/>
    <x v="8"/>
    <s v="Coca-Cola Zero"/>
    <s v="2098102"/>
    <s v="330 CAN X12 COCA COLA ZERO ORANGE RU"/>
    <n v="7.6717190000000004"/>
    <n v="6.9742899999999999"/>
    <n v="8.3691479999999991"/>
    <n v="7.8068530000000003"/>
    <n v="12.237045"/>
    <n v="68.942915999999997"/>
    <n v="64.558888999999994"/>
    <n v="74.408783"/>
    <n v="155.26170400000001"/>
    <n v="30.5945"/>
    <n v="36.412224999999999"/>
    <n v="42.035037000000003"/>
  </r>
  <r>
    <x v="1"/>
    <x v="2"/>
    <x v="8"/>
    <s v="Coca-Cola Zero"/>
    <s v="225237"/>
    <s v="500 PET X24 COCA COLA ZERO RU"/>
    <n v="101.44416"/>
    <n v="139.48571999999999"/>
    <n v="251.49698000000001"/>
    <n v="189.89677800000001"/>
    <n v="338.03337099999999"/>
    <n v="991.73711100000003"/>
    <n v="963.57075999999995"/>
    <n v="982.823668"/>
    <n v="815.99571000000003"/>
    <n v="610.96254799999997"/>
    <n v="429.87833799999999"/>
    <n v="564.78249100000005"/>
  </r>
  <r>
    <x v="1"/>
    <x v="2"/>
    <x v="8"/>
    <s v="Coca-Cola Zero"/>
    <s v="905212"/>
    <s v="330 CAN X12 COCA COLA ZERO RU"/>
    <n v="67.650613000000007"/>
    <n v="65.558325999999994"/>
    <n v="250.37701100000001"/>
    <n v="152.38191900000001"/>
    <n v="272.71979900000002"/>
    <n v="661.15806799999996"/>
    <n v="535.96950700000002"/>
    <n v="706.92204300000003"/>
    <n v="500.05400200000003"/>
    <n v="376.546583"/>
    <n v="273.78521999999998"/>
    <n v="375.94974300000001"/>
  </r>
  <r>
    <x v="1"/>
    <x v="2"/>
    <x v="8"/>
    <s v="Dobriy"/>
    <s v="1431602"/>
    <s v="2.0 BRK X6 DOBRIY BODRIY CITRUS NC RU"/>
    <n v="31.7013"/>
    <n v="40.154980000000002"/>
    <n v="25.361039999999999"/>
    <n v="34.801873999999998"/>
    <n v="30.680140000000002"/>
    <n v="88.776724000000002"/>
    <n v="48.383395999999998"/>
    <n v="33.256183999999998"/>
    <n v="38.482605"/>
    <n v="21.126200000000001"/>
    <n v="19.497264000000001"/>
    <n v="26.452925"/>
  </r>
  <r>
    <x v="1"/>
    <x v="2"/>
    <x v="8"/>
    <s v="Dobriy"/>
    <s v="1487501"/>
    <s v="330 BRK X24 DOBRIY ORANGE NECT RU"/>
    <n v="2.789714"/>
    <n v="4.184571"/>
    <n v="4.184571"/>
    <n v="3.9014980000000001"/>
    <n v="6.3337779999999997"/>
    <n v="18.094580000000001"/>
    <n v="18.577144000000001"/>
    <n v="21.535844999999998"/>
    <n v="14.230119999999999"/>
    <n v="11.134892000000001"/>
    <n v="10.365131999999999"/>
    <n v="11.12693"/>
  </r>
  <r>
    <x v="1"/>
    <x v="2"/>
    <x v="8"/>
    <s v="Dobriy"/>
    <s v="1487601"/>
    <s v="330 BRK X24 DOBRIY MULTIFRUIT NECT RU"/>
    <n v="1.394857"/>
    <n v="2.789714"/>
    <n v="12.553713"/>
    <n v="18.075969000000001"/>
    <n v="9.5402159999999991"/>
    <n v="21.548714"/>
    <n v="24.055616000000001"/>
    <n v="27.900227999999998"/>
    <n v="18.437899999999999"/>
    <n v="19.621483999999999"/>
    <n v="18.234210000000001"/>
    <n v="19.565294999999999"/>
  </r>
  <r>
    <x v="1"/>
    <x v="2"/>
    <x v="8"/>
    <s v="Dobriy"/>
    <s v="1487701"/>
    <s v="330 BRK X24 DOBRIY APPLE PEACH NECT RU"/>
    <m/>
    <n v="4.184571"/>
    <n v="2.789714"/>
    <n v="3.628539"/>
    <n v="4.0956169999999998"/>
    <n v="12.306354000000001"/>
    <n v="9.4423919999999999"/>
    <n v="11.03684"/>
    <n v="7.2807599999999999"/>
    <n v="4.9254300000000004"/>
    <n v="4.5710800000000003"/>
    <n v="4.9039099999999998"/>
  </r>
  <r>
    <x v="1"/>
    <x v="2"/>
    <x v="8"/>
    <s v="Dobriy"/>
    <s v="1487801"/>
    <s v="330 BRK X24 DOBRIY APPLE JC RU"/>
    <n v="4.184571"/>
    <n v="15.343427"/>
    <n v="27.89714"/>
    <n v="36.97092"/>
    <n v="28.533282"/>
    <n v="47.703702"/>
    <n v="50.028123999999998"/>
    <n v="57.940607999999997"/>
    <n v="38.271720000000002"/>
    <n v="42.132044"/>
    <n v="39.164974000000001"/>
    <n v="42.010514999999998"/>
  </r>
  <r>
    <x v="1"/>
    <x v="2"/>
    <x v="8"/>
    <s v="Dobriy"/>
    <s v="1487901"/>
    <s v="330 BRK X24 DOBRIY TOMATO JC RU"/>
    <n v="5.5794280000000001"/>
    <n v="5.5794280000000001"/>
    <n v="8.3691420000000001"/>
    <n v="5.8468840000000002"/>
    <n v="14.930878"/>
    <n v="43.160012000000002"/>
    <n v="25.522860000000001"/>
    <n v="29.50254"/>
    <n v="19.482315"/>
    <n v="21.286708000000001"/>
    <n v="19.787976"/>
    <n v="21.226785"/>
  </r>
  <r>
    <x v="1"/>
    <x v="2"/>
    <x v="8"/>
    <s v="Dobriy"/>
    <s v="1508101"/>
    <s v="1.0 BRK X12 DOBRIY MORS CRANBER GRAPE RU"/>
    <n v="78.196539999999999"/>
    <n v="103.55758"/>
    <n v="128.91862"/>
    <n v="96.237132000000003"/>
    <n v="146.48781099999999"/>
    <n v="200.95737"/>
    <n v="130.54879600000001"/>
    <n v="129.15905599999999"/>
    <n v="118.17923"/>
    <n v="55.047063999999999"/>
    <n v="73.920935999999998"/>
    <n v="76.865620000000007"/>
  </r>
  <r>
    <x v="1"/>
    <x v="2"/>
    <x v="8"/>
    <s v="Dobriy"/>
    <s v="1508201"/>
    <s v="1.0 BRK X12 DB MRS CL/B COW CRAN GR RU"/>
    <n v="50.722079999999998"/>
    <n v="80.309960000000004"/>
    <n v="101.44416"/>
    <n v="86.177812000000003"/>
    <n v="106.136076"/>
    <n v="152.558381"/>
    <n v="107.759264"/>
    <n v="106.73802000000001"/>
    <n v="97.803145000000001"/>
    <n v="41.207549999999998"/>
    <n v="55.330384000000002"/>
    <n v="57.545180000000002"/>
  </r>
  <r>
    <x v="1"/>
    <x v="2"/>
    <x v="8"/>
    <s v="Dobriy"/>
    <s v="1565801"/>
    <s v="1.0 BRK X12 DOBRIY CRANB ORANG CINNAM RU"/>
    <m/>
    <m/>
    <n v="23.247620000000001"/>
    <n v="0"/>
    <n v="0"/>
    <n v="0"/>
    <n v="0"/>
    <n v="0"/>
    <n v="0"/>
    <n v="0"/>
    <n v="0"/>
    <n v="0"/>
  </r>
  <r>
    <x v="1"/>
    <x v="2"/>
    <x v="8"/>
    <s v="Dobriy"/>
    <s v="1606201"/>
    <s v="330 BRK X12 DOBRIY ORANGE NECT RU"/>
    <n v="4.1845739999999996"/>
    <n v="4.8820030000000001"/>
    <n v="9.0665770000000006"/>
    <n v="3.4871449999999999"/>
    <n v="0"/>
    <n v="0"/>
    <n v="0"/>
    <n v="0"/>
    <n v="0"/>
    <n v="0"/>
    <n v="0"/>
    <n v="0"/>
  </r>
  <r>
    <x v="1"/>
    <x v="2"/>
    <x v="8"/>
    <s v="Dobriy"/>
    <s v="1606301"/>
    <s v="330 BRK X12 DOBRIY APPLE JC RU"/>
    <n v="17.435725000000001"/>
    <n v="22.317727999999999"/>
    <n v="28.594588999999999"/>
    <n v="11.158863999999999"/>
    <n v="0"/>
    <n v="0"/>
    <n v="0"/>
    <n v="0"/>
    <n v="0"/>
    <n v="0"/>
    <n v="0"/>
    <n v="0"/>
  </r>
  <r>
    <x v="1"/>
    <x v="2"/>
    <x v="8"/>
    <s v="Dobriy"/>
    <s v="1606401"/>
    <s v="330 BRK X12 DOBRIY APPLE PEACH NECT RU"/>
    <n v="5.5794319999999997"/>
    <n v="2.7897159999999999"/>
    <n v="6.9742899999999999"/>
    <n v="4.1845739999999996"/>
    <n v="0"/>
    <n v="0"/>
    <n v="0"/>
    <n v="0"/>
    <n v="0"/>
    <n v="0"/>
    <n v="0"/>
    <n v="0"/>
  </r>
  <r>
    <x v="1"/>
    <x v="2"/>
    <x v="8"/>
    <s v="Dobriy"/>
    <s v="1606501"/>
    <s v="330 BRK X12 DOBRIY TOMATO JC RU"/>
    <n v="4.8820030000000001"/>
    <n v="4.8820030000000001"/>
    <n v="10.461435"/>
    <n v="6.9742899999999999"/>
    <n v="0"/>
    <n v="0"/>
    <n v="0"/>
    <n v="0"/>
    <n v="0"/>
    <n v="0"/>
    <n v="0"/>
    <n v="0"/>
  </r>
  <r>
    <x v="1"/>
    <x v="2"/>
    <x v="8"/>
    <s v="Dobriy"/>
    <s v="1606601"/>
    <s v="330 BRK X12 DOBRIY MULTIFRUIT NECT RU"/>
    <n v="6.2768610000000002"/>
    <n v="10.461435"/>
    <n v="12.553722"/>
    <n v="6.2768610000000002"/>
    <n v="0"/>
    <n v="0"/>
    <n v="0"/>
    <n v="0"/>
    <n v="0"/>
    <n v="0"/>
    <n v="0"/>
    <n v="0"/>
  </r>
  <r>
    <x v="1"/>
    <x v="2"/>
    <x v="8"/>
    <s v="Dobriy"/>
    <s v="1632001"/>
    <s v="1.0 BRK X12 DOBRIY FRUIT BERRY MIX RU"/>
    <n v="4.2268400000000002"/>
    <n v="2.1134200000000001"/>
    <n v="6.3402599999999998"/>
    <n v="1.9090069999999999"/>
    <n v="5.1654159999999996"/>
    <n v="11.259520999999999"/>
    <n v="16.825915999999999"/>
    <n v="16.661704"/>
    <n v="15.264469999999999"/>
    <n v="0"/>
    <n v="0"/>
    <n v="0"/>
  </r>
  <r>
    <x v="1"/>
    <x v="2"/>
    <x v="8"/>
    <s v="Dobriy"/>
    <s v="1632201"/>
    <s v="1.0 BRK X12 DOBRIY GRAPE POMEGRANATE RU"/>
    <n v="10.5671"/>
    <n v="12.68052"/>
    <n v="12.68052"/>
    <n v="35.739370000000001"/>
    <n v="13.011512"/>
    <n v="0"/>
    <m/>
    <m/>
    <m/>
    <m/>
    <m/>
    <m/>
  </r>
  <r>
    <x v="1"/>
    <x v="2"/>
    <x v="8"/>
    <s v="Dobriy"/>
    <s v="1632202"/>
    <s v="1.0 BRK X12 DOBRY GRAPE POMEGRANAT JD RU"/>
    <m/>
    <m/>
    <m/>
    <n v="0"/>
    <n v="0"/>
    <n v="0"/>
    <n v="11.02796"/>
    <n v="9.7751640000000002"/>
    <n v="5.7191549999999998"/>
    <n v="3.8898920000000001"/>
    <n v="4.7097559999999996"/>
    <n v="7.9829249999999998"/>
  </r>
  <r>
    <x v="1"/>
    <x v="2"/>
    <x v="8"/>
    <s v="Dobriy"/>
    <s v="1689501"/>
    <s v="200 BRK 3X9 DOBRIY MULTIFRUIT RU"/>
    <n v="9.5103899999999992"/>
    <n v="5.7062340000000003"/>
    <n v="10.461429000000001"/>
    <n v="8.7051940000000005"/>
    <n v="0"/>
    <n v="0"/>
    <n v="0"/>
    <n v="0"/>
    <n v="0"/>
    <n v="0"/>
    <n v="0"/>
    <n v="0"/>
  </r>
  <r>
    <x v="1"/>
    <x v="2"/>
    <x v="8"/>
    <s v="Dobriy"/>
    <s v="1689601"/>
    <s v="200 BRK 3X9 DOBRIY APPLE PEACH RU"/>
    <n v="3.8041559999999999"/>
    <n v="2.8531170000000001"/>
    <n v="3.8041559999999999"/>
    <n v="4.4174449999999998"/>
    <n v="0"/>
    <n v="0"/>
    <n v="0"/>
    <n v="0"/>
    <n v="0"/>
    <n v="0"/>
    <n v="0"/>
    <n v="0"/>
  </r>
  <r>
    <x v="1"/>
    <x v="2"/>
    <x v="8"/>
    <s v="Dobriy"/>
    <s v="1689701"/>
    <s v="200 BRK 3X9 DOBRIY APPLE JUICE RU"/>
    <n v="17.118701999999999"/>
    <n v="9.5103899999999992"/>
    <n v="13.314546"/>
    <n v="11.860282"/>
    <n v="0"/>
    <n v="0"/>
    <n v="0"/>
    <n v="0"/>
    <n v="0"/>
    <n v="0"/>
    <n v="0"/>
    <n v="0"/>
  </r>
  <r>
    <x v="1"/>
    <x v="2"/>
    <x v="8"/>
    <s v="Dobriy"/>
    <s v="1690701"/>
    <s v="200 BRK 3X9 DOBRIY APPLE CHERRY RU"/>
    <n v="1.9020779999999999"/>
    <n v="4.7551949999999996"/>
    <n v="6.657273"/>
    <n v="6.9020140000000003"/>
    <n v="0"/>
    <n v="0"/>
    <n v="0"/>
    <n v="0"/>
    <n v="0"/>
    <n v="0"/>
    <n v="0"/>
    <n v="0"/>
  </r>
  <r>
    <x v="1"/>
    <x v="2"/>
    <x v="8"/>
    <s v="Dobriy"/>
    <s v="1693801"/>
    <s v="200 BRK 3X9 DOBRIY APPLE PEAR RU"/>
    <n v="2.8531170000000001"/>
    <n v="2.8531170000000001"/>
    <n v="4.7551949999999996"/>
    <n v="2.8533569999999999"/>
    <n v="0"/>
    <n v="0"/>
    <n v="0"/>
    <n v="0"/>
    <n v="0"/>
    <n v="0"/>
    <n v="0"/>
    <n v="0"/>
  </r>
  <r>
    <x v="1"/>
    <x v="2"/>
    <x v="8"/>
    <s v="Dobriy"/>
    <s v="1701601"/>
    <s v="1.0 BRK X12 DOBRIY PEAR NEC RU"/>
    <n v="8.4536800000000003"/>
    <n v="14.793939999999999"/>
    <n v="12.68052"/>
    <n v="9.7151309999999995"/>
    <n v="14.523508"/>
    <n v="23.261683000000001"/>
    <n v="9.4305439999999994"/>
    <n v="9.3897040000000001"/>
    <n v="8.6163799999999995"/>
    <n v="7.7630379999999999"/>
    <n v="10.450632000000001"/>
    <n v="10.858275000000001"/>
  </r>
  <r>
    <x v="1"/>
    <x v="2"/>
    <x v="8"/>
    <s v="Dobriy"/>
    <s v="1723301"/>
    <s v="200 BRK X27 DOBRIY MULTIFRUIT SLIM JC RU"/>
    <n v="38.041559999999997"/>
    <n v="42.796754999999997"/>
    <n v="54.209223000000001"/>
    <n v="59.231155999999999"/>
    <n v="39.276439000000003"/>
    <n v="67.669174999999996"/>
    <n v="75.207853"/>
    <n v="72.249296000000001"/>
    <n v="0"/>
    <n v="0"/>
    <n v="0"/>
    <n v="0"/>
  </r>
  <r>
    <x v="1"/>
    <x v="2"/>
    <x v="8"/>
    <s v="Dobriy"/>
    <s v="1723303"/>
    <s v="200 BRK X27 DOBRIY MULTIFRUIT JC NEW RU"/>
    <m/>
    <m/>
    <m/>
    <n v="0"/>
    <n v="0"/>
    <n v="0"/>
    <n v="0"/>
    <n v="43.462656000000003"/>
    <n v="157.82901000000001"/>
    <n v="115.765508"/>
    <n v="66.430890000000005"/>
    <n v="105.070815"/>
  </r>
  <r>
    <x v="1"/>
    <x v="2"/>
    <x v="8"/>
    <s v="Dobriy"/>
    <s v="1724501"/>
    <s v="200 BRK X27 DOBRIY APPLE CHERRY JC RU"/>
    <n v="11.412468000000001"/>
    <n v="10.461429000000001"/>
    <n v="20.922858000000002"/>
    <n v="19.92653"/>
    <n v="11.915677000000001"/>
    <n v="32.471891999999997"/>
    <n v="31.746794000000001"/>
    <n v="37.357183999999997"/>
    <n v="0"/>
    <n v="0"/>
    <n v="0"/>
    <n v="0"/>
  </r>
  <r>
    <x v="1"/>
    <x v="2"/>
    <x v="8"/>
    <s v="Dobriy"/>
    <s v="1724503"/>
    <s v="200 BRK X27 DOBRIY APPLE CHER JC NEW RU"/>
    <m/>
    <m/>
    <m/>
    <n v="0"/>
    <n v="0"/>
    <n v="0"/>
    <n v="0"/>
    <n v="22.476201"/>
    <n v="122.75198"/>
    <n v="100.338296"/>
    <n v="58.931477999999998"/>
    <n v="88.752200000000002"/>
  </r>
  <r>
    <x v="1"/>
    <x v="2"/>
    <x v="8"/>
    <s v="Dobriy"/>
    <s v="1724601"/>
    <s v="200 BRK X27 DOBRIY APPLE PEAR SLIM JC RU"/>
    <n v="8.5593509999999995"/>
    <n v="4.7551949999999996"/>
    <n v="16.167663000000001"/>
    <n v="16.234528000000001"/>
    <n v="7.9833829999999999"/>
    <n v="12.934718"/>
    <n v="20.423016000000001"/>
    <n v="30.421337999999999"/>
    <n v="0"/>
    <n v="0"/>
    <n v="0"/>
    <n v="0"/>
  </r>
  <r>
    <x v="1"/>
    <x v="2"/>
    <x v="8"/>
    <s v="Dobriy"/>
    <s v="1724603"/>
    <s v="200 BRK X27 DOBRIY APPLE PEAR JC NEW RU"/>
    <m/>
    <m/>
    <m/>
    <n v="0"/>
    <n v="0"/>
    <n v="0"/>
    <n v="0"/>
    <n v="18.303719999999998"/>
    <n v="162.51298499999999"/>
    <n v="129.56394399999999"/>
    <n v="60.911658000000003"/>
    <n v="107.67126500000001"/>
  </r>
  <r>
    <x v="1"/>
    <x v="2"/>
    <x v="8"/>
    <s v="Dobriy"/>
    <s v="1794601"/>
    <s v="1.0 BRK X12 DOBRIY VEGETABLE MIX RU"/>
    <n v="19.020779999999998"/>
    <n v="29.587879999999998"/>
    <n v="38.041559999999997"/>
    <n v="32.004250999999996"/>
    <n v="30.513842"/>
    <n v="32.954326999999999"/>
    <n v="19.926048000000002"/>
    <n v="19.72064"/>
    <n v="18.056255"/>
    <n v="11.650539999999999"/>
    <n v="15.664350000000001"/>
    <n v="16.281120000000001"/>
  </r>
  <r>
    <x v="1"/>
    <x v="2"/>
    <x v="8"/>
    <s v="Dobriy"/>
    <s v="1855401"/>
    <s v="110 BRK X10 DOBRIY BERRY DANCE PUR RU"/>
    <n v="8.1630900000000004"/>
    <n v="7.8002859999999998"/>
    <n v="11.246924"/>
    <n v="5.689711"/>
    <n v="8.9717319999999994"/>
    <n v="7.1790529999999997"/>
    <n v="1.2345219999999999"/>
    <n v="0"/>
    <n v="0"/>
    <n v="0"/>
    <n v="0"/>
    <n v="0"/>
  </r>
  <r>
    <x v="1"/>
    <x v="2"/>
    <x v="8"/>
    <s v="Dobriy"/>
    <s v="1855601"/>
    <s v="110 BRK X10 DOBRIY STRAW BANAN GO PUR RU"/>
    <n v="3.6632600000000002"/>
    <n v="4.9454010000000004"/>
    <n v="5.1285639999999999"/>
    <n v="4.4669910000000002"/>
    <n v="4.6785069999999997"/>
    <n v="5.4861139999999997"/>
    <n v="1.06579"/>
    <n v="0"/>
    <n v="0"/>
    <n v="0"/>
    <n v="0"/>
    <n v="0"/>
  </r>
  <r>
    <x v="1"/>
    <x v="2"/>
    <x v="8"/>
    <s v="Dobriy"/>
    <s v="1859101"/>
    <s v="110 BRK X10 DOBRIY EXOTIC ROCK PURR RU"/>
    <n v="5.4948899999999998"/>
    <n v="9.3413129999999995"/>
    <n v="14.286714"/>
    <n v="3.219894"/>
    <n v="11.065677000000001"/>
    <n v="8.3415990000000004"/>
    <n v="1.4472130000000001"/>
    <n v="0"/>
    <n v="0"/>
    <n v="0"/>
    <n v="0"/>
    <n v="0"/>
  </r>
  <r>
    <x v="1"/>
    <x v="2"/>
    <x v="8"/>
    <s v="Dobriy"/>
    <s v="1908701"/>
    <s v="1.0 BRK X12 DOBRIY APL ORN PEA CAR JC RU"/>
    <n v="4.2268400000000002"/>
    <n v="12.68052"/>
    <n v="14.793939999999999"/>
    <n v="6.692812"/>
    <n v="16.767968"/>
    <n v="30.97542"/>
    <n v="50.051796000000003"/>
    <n v="49.559336000000002"/>
    <n v="45.391745"/>
    <n v="68.539696000000006"/>
    <n v="92.047008000000005"/>
    <n v="95.706855000000004"/>
  </r>
  <r>
    <x v="1"/>
    <x v="2"/>
    <x v="8"/>
    <s v="Dobriy"/>
    <s v="1913901"/>
    <s v="1.0 BRK X12 DOBRIY APPLE GRAPE JC RU"/>
    <n v="19.020779999999998"/>
    <n v="10.5671"/>
    <n v="50.722079999999998"/>
    <n v="29.145734000000001"/>
    <n v="34.980727000000002"/>
    <n v="79.837301999999994"/>
    <n v="82.745192000000003"/>
    <n v="81.919123999999996"/>
    <n v="75.00685"/>
    <n v="93.060879999999997"/>
    <n v="124.978176"/>
    <n v="129.95902000000001"/>
  </r>
  <r>
    <x v="1"/>
    <x v="2"/>
    <x v="8"/>
    <s v="Dobriy"/>
    <s v="1915601"/>
    <s v="1.0 BRK X12 DOBRIY APPL ORANG MAND JC RU"/>
    <n v="16.907360000000001"/>
    <n v="23.247620000000001"/>
    <n v="44.381819999999998"/>
    <n v="33.931845000000003"/>
    <n v="37.318350000000002"/>
    <n v="66.541562999999996"/>
    <n v="93.382667999999995"/>
    <n v="92.373316000000003"/>
    <n v="84.506974999999997"/>
    <n v="131.48140000000001"/>
    <n v="176.56956"/>
    <n v="183.607325"/>
  </r>
  <r>
    <x v="1"/>
    <x v="2"/>
    <x v="8"/>
    <s v="Dobriy"/>
    <s v="2076701"/>
    <s v="900 PET X12 DOBRIY LEMON MINT RU"/>
    <n v="17.118701999999999"/>
    <n v="19.020779999999998"/>
    <n v="39.943638"/>
    <n v="46.462671"/>
    <n v="70.362638000000004"/>
    <n v="223.12472600000001"/>
    <n v="638.12166400000001"/>
    <n v="413.81521800000002"/>
    <n v="438.99005"/>
    <n v="112.97000199999999"/>
    <n v="82.109995999999995"/>
    <n v="53.788339999999998"/>
  </r>
  <r>
    <x v="1"/>
    <x v="2"/>
    <x v="8"/>
    <s v="Dobriy"/>
    <s v="2076801"/>
    <s v="900 PET X12 DOBRIY KIWI STR BASIL RU"/>
    <n v="28.531169999999999"/>
    <n v="26.629092"/>
    <n v="53.258184"/>
    <n v="33.317932999999996"/>
    <n v="99.070369999999997"/>
    <n v="278.30022200000002"/>
    <n v="83.445532"/>
    <n v="89.996972"/>
    <n v="44.419995"/>
    <n v="31.239992000000001"/>
    <n v="22.839991999999999"/>
    <n v="17.712765000000001"/>
  </r>
  <r>
    <x v="1"/>
    <x v="2"/>
    <x v="8"/>
    <s v="Dobriy"/>
    <s v="2077001"/>
    <s v="450 PET X12 DOBRIY LEMON MINT RU"/>
    <n v="19.020779999999998"/>
    <n v="19.020779999999998"/>
    <n v="35.188442999999999"/>
    <n v="39.279179999999997"/>
    <n v="95.271279000000007"/>
    <n v="164.77435500000001"/>
    <n v="206.278414"/>
    <n v="222.811476"/>
    <n v="111.520005"/>
    <n v="79.150002000000001"/>
    <n v="58.119996"/>
    <n v="46.833240000000004"/>
  </r>
  <r>
    <x v="1"/>
    <x v="2"/>
    <x v="8"/>
    <s v="Dobriy"/>
    <s v="2077101"/>
    <s v="450 PET X12 DOBRIY KIWI STR BASIL RU"/>
    <n v="19.020779999999998"/>
    <n v="19.971819"/>
    <n v="28.531169999999999"/>
    <n v="36.177757999999997"/>
    <n v="93.908017999999998"/>
    <n v="174.361222"/>
    <n v="307.84149400000001"/>
    <n v="199.93213600000001"/>
    <n v="215.11002500000001"/>
    <n v="55.85"/>
    <n v="40.780003999999998"/>
    <n v="27.755434999999999"/>
  </r>
  <r>
    <x v="1"/>
    <x v="2"/>
    <x v="8"/>
    <s v="Dobriy"/>
    <s v="2214901"/>
    <s v="1.0 BRK X12 DOBRIY MANGO MIX RU"/>
    <m/>
    <m/>
    <m/>
    <n v="0"/>
    <n v="0"/>
    <n v="0"/>
    <n v="235.140028"/>
    <n v="132.92002400000001"/>
    <n v="125.760025"/>
    <n v="86.980012000000002"/>
    <n v="185.770036"/>
    <n v="154.13002499999999"/>
  </r>
  <r>
    <x v="1"/>
    <x v="2"/>
    <x v="8"/>
    <s v="Dobriy"/>
    <s v="2221101"/>
    <s v="330 BRK X12 DOBRIY APPLE STRAWB KIWI RU"/>
    <m/>
    <m/>
    <m/>
    <n v="0"/>
    <n v="0"/>
    <n v="0"/>
    <n v="0"/>
    <n v="14.99"/>
    <n v="18.3"/>
    <n v="7.6199960000000004"/>
    <n v="5.389996"/>
    <n v="9.07"/>
  </r>
  <r>
    <x v="1"/>
    <x v="2"/>
    <x v="8"/>
    <s v="Dobriy"/>
    <s v="2221201"/>
    <s v="330 BRK X12 DOBRIY APPLE RASPBER MEL RU"/>
    <m/>
    <m/>
    <m/>
    <n v="0"/>
    <n v="0"/>
    <n v="0"/>
    <n v="0"/>
    <n v="14.990004000000001"/>
    <n v="18.300004999999999"/>
    <n v="7.62"/>
    <n v="5.39"/>
    <n v="9.07"/>
  </r>
  <r>
    <x v="1"/>
    <x v="2"/>
    <x v="8"/>
    <s v="Dobriy"/>
    <s v="2221301"/>
    <s v="330 BRK X12 DOBRIY APL ORG MNG PASSNF RU"/>
    <m/>
    <m/>
    <m/>
    <n v="0"/>
    <n v="0"/>
    <n v="0"/>
    <n v="0"/>
    <n v="13.780004"/>
    <n v="17.670005"/>
    <n v="7.8800039999999996"/>
    <n v="5.82"/>
    <n v="9.43"/>
  </r>
  <r>
    <x v="1"/>
    <x v="2"/>
    <x v="8"/>
    <s v="Dobriy"/>
    <s v="371404"/>
    <s v="200 BRK X27 DOBRIY APPLE PEACH JC RU"/>
    <n v="11.412468000000001"/>
    <n v="10.461429000000001"/>
    <n v="15.216623999999999"/>
    <n v="21.953465999999999"/>
    <n v="9.8766870000000004"/>
    <n v="21.153127999999999"/>
    <n v="18.825621999999999"/>
    <n v="20.381736"/>
    <n v="0"/>
    <n v="0"/>
    <n v="0"/>
    <n v="0"/>
  </r>
  <r>
    <x v="1"/>
    <x v="2"/>
    <x v="8"/>
    <s v="Dobriy"/>
    <s v="371406"/>
    <s v="200 BRK X27 DOBRIY APPLE PEACH JC NEW RU"/>
    <m/>
    <m/>
    <m/>
    <n v="0"/>
    <n v="0"/>
    <n v="0"/>
    <n v="0"/>
    <n v="12.264096"/>
    <n v="170.34896499999999"/>
    <n v="145.406026"/>
    <n v="75.784087999999997"/>
    <n v="122.06323"/>
  </r>
  <r>
    <x v="1"/>
    <x v="2"/>
    <x v="8"/>
    <s v="Dobriy"/>
    <s v="371506"/>
    <s v="2.0 BRK X6 DOBRIY ORANGE NECT RU"/>
    <n v="291.65195999999997"/>
    <n v="295.87880000000001"/>
    <n v="333.92036000000002"/>
    <n v="301.464068"/>
    <n v="282.03398199999998"/>
    <n v="464.21938999999998"/>
    <n v="277.93536"/>
    <n v="191.41357199999999"/>
    <n v="221.62654499999999"/>
    <n v="199.96672799999999"/>
    <n v="184.57762199999999"/>
    <n v="250.44197"/>
  </r>
  <r>
    <x v="1"/>
    <x v="2"/>
    <x v="8"/>
    <s v="Dobriy"/>
    <s v="37201"/>
    <s v="2.0 BRK X6 DOBRIY APPLE PEACH NECT RU"/>
    <n v="118.35151999999999"/>
    <n v="147.93940000000001"/>
    <n v="147.93940000000001"/>
    <n v="122.166386"/>
    <n v="132.58498599999999"/>
    <n v="165.99634900000001"/>
    <n v="100.967358"/>
    <n v="69.795410000000004"/>
    <n v="80.901865000000001"/>
    <n v="26.924375999999999"/>
    <n v="24.850249999999999"/>
    <n v="33.713135000000001"/>
  </r>
  <r>
    <x v="1"/>
    <x v="2"/>
    <x v="8"/>
    <s v="Dobriy"/>
    <s v="372107"/>
    <s v="1.0 BRK X12 DOBRIY ORANGE NECT RU"/>
    <n v="369.8485"/>
    <n v="477.63292000000001"/>
    <n v="699.54201999999998"/>
    <n v="560.07617200000004"/>
    <n v="680.10591999999997"/>
    <n v="1362.2862050000001"/>
    <n v="1106.487844"/>
    <n v="1044.779988"/>
    <n v="1013.73243"/>
    <n v="723.27933399999995"/>
    <n v="977.22884399999998"/>
    <n v="1035.90156"/>
  </r>
  <r>
    <x v="1"/>
    <x v="2"/>
    <x v="8"/>
    <s v="Dobriy"/>
    <s v="372202"/>
    <s v="1.0 BRK X12 DOBRIY APPLE PEACH NECT RU"/>
    <n v="171.18701999999999"/>
    <n v="211.34200000000001"/>
    <n v="317.01299999999998"/>
    <n v="295.286992"/>
    <n v="313.04790200000002"/>
    <n v="546.46503800000005"/>
    <n v="762.017876"/>
    <n v="755.61472000000003"/>
    <n v="693.208395"/>
    <n v="703.06430399999999"/>
    <n v="944.18155999999999"/>
    <n v="981.78662499999996"/>
  </r>
  <r>
    <x v="1"/>
    <x v="2"/>
    <x v="8"/>
    <s v="Dobriy"/>
    <s v="664502"/>
    <s v="2.0 BRK X6 DOBRIY APPLE NECT RU"/>
    <n v="21.1342"/>
    <n v="27.474460000000001"/>
    <n v="40.154980000000002"/>
    <n v="27.843271999999999"/>
    <n v="26.248752"/>
    <n v="61.372273"/>
    <n v="52.323644000000002"/>
    <n v="36.124644000000004"/>
    <n v="41.856870000000001"/>
    <n v="19.220224000000002"/>
    <n v="17.743020000000001"/>
    <n v="24.06643"/>
  </r>
  <r>
    <x v="1"/>
    <x v="2"/>
    <x v="8"/>
    <s v="Dobriy"/>
    <s v="724803"/>
    <s v="1.0 BRK X12 DOBRIY APPLE NECT RU"/>
    <n v="35.928139999999999"/>
    <n v="95.103899999999996"/>
    <n v="71.856279999999998"/>
    <n v="51.302337000000001"/>
    <n v="87.733847999999995"/>
    <n v="209.01722699999999"/>
    <n v="122.77479599999999"/>
    <n v="121.808632"/>
    <n v="111.82238"/>
    <n v="93.467568"/>
    <n v="125.512316"/>
    <n v="130.51392000000001"/>
  </r>
  <r>
    <x v="1"/>
    <x v="2"/>
    <x v="8"/>
    <s v="Dobriy"/>
    <s v="730504"/>
    <s v="200 BRK X27 DOBRIY APPLE JC RU"/>
    <n v="196.865073"/>
    <n v="139.80273299999999"/>
    <n v="251.074296"/>
    <n v="249.265716"/>
    <n v="169.15446499999999"/>
    <n v="169.72931500000001"/>
    <n v="253.370946"/>
    <n v="210.37229400000001"/>
    <n v="0"/>
    <n v="0"/>
    <n v="0"/>
    <n v="0"/>
  </r>
  <r>
    <x v="1"/>
    <x v="2"/>
    <x v="8"/>
    <s v="Dobriy"/>
    <s v="730507"/>
    <s v="200 BRK X27 DOBRIY APPLE JC NEW RU"/>
    <m/>
    <m/>
    <m/>
    <n v="0"/>
    <n v="0"/>
    <n v="0"/>
    <n v="0"/>
    <n v="126.548226"/>
    <n v="172.9727"/>
    <n v="112.23138400000001"/>
    <n v="68.979849999999999"/>
    <n v="108.49245999999999"/>
  </r>
  <r>
    <x v="1"/>
    <x v="2"/>
    <x v="8"/>
    <s v="Dobriy"/>
    <s v="819307"/>
    <s v="1.0 BRK X12 DOBRIY APPLE JC RU"/>
    <n v="834.80089999999996"/>
    <n v="953.15242000000001"/>
    <n v="1284.9593600000001"/>
    <n v="1059.388974"/>
    <n v="1376.6739419999999"/>
    <n v="2078.5593920000001"/>
    <n v="1652.8191879999999"/>
    <n v="1520.6393419999999"/>
    <n v="1384.5489299999999"/>
    <n v="1080.1905999999999"/>
    <n v="1514.8870280000001"/>
    <n v="1542.748135"/>
  </r>
  <r>
    <x v="1"/>
    <x v="2"/>
    <x v="8"/>
    <s v="Dobriy"/>
    <s v="819408"/>
    <s v="1.0 BRK X12 DOBRIY TOMATO JC RU"/>
    <n v="502.99396000000002"/>
    <n v="646.70651999999995"/>
    <n v="872.84245999999996"/>
    <n v="787.97598700000003"/>
    <n v="891.24609999999996"/>
    <n v="1528.637164"/>
    <n v="1021.399792"/>
    <n v="1011.8263439999999"/>
    <n v="927.20691999999997"/>
    <n v="761.52043600000002"/>
    <n v="1022.6891859999999"/>
    <n v="1063.419345"/>
  </r>
  <r>
    <x v="1"/>
    <x v="2"/>
    <x v="8"/>
    <s v="Dobriy"/>
    <s v="819608"/>
    <s v="1.0 BRK X12 DOBRIY MULTIFRUIT NECT RU"/>
    <n v="448.04503999999997"/>
    <n v="553.71604000000002"/>
    <n v="707.99570000000006"/>
    <n v="616.22879599999999"/>
    <n v="764.17488200000003"/>
    <n v="1169.634888"/>
    <n v="868.80688999999995"/>
    <n v="860.59358399999996"/>
    <n v="788.54113500000005"/>
    <n v="853.34928200000002"/>
    <n v="1145.9952639999999"/>
    <n v="1191.6380300000001"/>
  </r>
  <r>
    <x v="1"/>
    <x v="2"/>
    <x v="8"/>
    <s v="Dobriy"/>
    <s v="819806"/>
    <s v="1.0 BRK X12 DOBRIY APRICOT NECT RU"/>
    <n v="27.474460000000001"/>
    <n v="38.041559999999997"/>
    <n v="71.856279999999998"/>
    <n v="58.700256000000003"/>
    <n v="56.915230000000001"/>
    <n v="139.62437399999999"/>
    <n v="79.668719999999993"/>
    <n v="79.196327999999994"/>
    <n v="72.867814999999993"/>
    <n v="9.1027260000000005"/>
    <n v="12.238856"/>
    <n v="12.724740000000001"/>
  </r>
  <r>
    <x v="1"/>
    <x v="2"/>
    <x v="8"/>
    <s v="Dobriy"/>
    <s v="821406"/>
    <s v="1.0 BRK X12 DOBRIY PINEAPPLE NECT RU"/>
    <n v="173.30044000000001"/>
    <n v="202.88831999999999"/>
    <n v="253.6104"/>
    <n v="230.19424599999999"/>
    <n v="282.17215800000002"/>
    <n v="491.72958699999998"/>
    <n v="284.05282"/>
    <n v="281.53471200000001"/>
    <n v="258.15053999999998"/>
    <n v="71.757360000000006"/>
    <n v="96.355000000000004"/>
    <n v="100.196445"/>
  </r>
  <r>
    <x v="1"/>
    <x v="2"/>
    <x v="8"/>
    <s v="Dobriy"/>
    <s v="821505"/>
    <s v="2.0 BRK X6 DOBRIY PINEAPPLE NECT RU"/>
    <n v="97.217320000000001"/>
    <n v="128.91862"/>
    <n v="158.50649999999999"/>
    <n v="113.776914"/>
    <n v="115.36514200000001"/>
    <n v="168.70578599999999"/>
    <n v="87.194237999999999"/>
    <n v="60.192796000000001"/>
    <n v="69.734679999999997"/>
    <n v="46.545876"/>
    <n v="42.964188"/>
    <n v="58.293129999999998"/>
  </r>
  <r>
    <x v="1"/>
    <x v="2"/>
    <x v="8"/>
    <s v="Dobriy"/>
    <s v="822304"/>
    <s v="1.0 BRK X12 DOBRIY GRAPE NECT RU"/>
    <n v="46.495240000000003"/>
    <n v="63.4026"/>
    <n v="107.78442"/>
    <n v="95.090498999999994"/>
    <n v="93.124585999999994"/>
    <n v="214.438256"/>
    <n v="114.846976"/>
    <n v="114.234112"/>
    <n v="105.16424000000001"/>
    <n v="67.606695999999999"/>
    <n v="90.792931999999993"/>
    <n v="94.407875000000004"/>
  </r>
  <r>
    <x v="1"/>
    <x v="2"/>
    <x v="8"/>
    <s v="Dobriy"/>
    <s v="822501"/>
    <s v="1.0 BRK X12 DOBRIY AP B/ASH CHER NECT RU"/>
    <n v="97.217320000000001"/>
    <n v="80.309960000000004"/>
    <n v="171.18701999999999"/>
    <n v="133.71610799999999"/>
    <n v="154.20469199999999"/>
    <n v="314.48085500000002"/>
    <n v="168.602372"/>
    <n v="166.80758399999999"/>
    <n v="152.62473499999999"/>
    <n v="87.534651999999994"/>
    <n v="117.558216"/>
    <n v="122.24093999999999"/>
  </r>
  <r>
    <x v="1"/>
    <x v="2"/>
    <x v="8"/>
    <s v="Dobriy"/>
    <s v="822605"/>
    <s v="2.0 BRK X6 DOBRIY APPLE JC RU"/>
    <n v="579.07708000000002"/>
    <n v="602.32470000000001"/>
    <n v="714.33596"/>
    <n v="640.47764400000005"/>
    <n v="577.07387600000004"/>
    <n v="725.78005199999996"/>
    <n v="508.51677999999998"/>
    <n v="350.45615600000002"/>
    <n v="405.83499"/>
    <n v="354.63147600000002"/>
    <n v="327.35388399999999"/>
    <n v="444.16167999999999"/>
  </r>
  <r>
    <x v="1"/>
    <x v="2"/>
    <x v="8"/>
    <s v="Dobriy"/>
    <s v="825602"/>
    <s v="1.0 BRK X12 DOBRIY AP B/ASH R/BR NECT RU"/>
    <n v="82.423379999999995"/>
    <n v="97.217320000000001"/>
    <n v="143.71256"/>
    <n v="120.434451"/>
    <n v="151.20848799999999"/>
    <n v="186.28511800000001"/>
    <n v="93.631165999999993"/>
    <n v="92.642244000000005"/>
    <n v="84.778130000000004"/>
    <n v="39.640588000000001"/>
    <n v="53.228644000000003"/>
    <n v="55.350814999999997"/>
  </r>
  <r>
    <x v="1"/>
    <x v="2"/>
    <x v="8"/>
    <s v="Dobriy"/>
    <s v="840706"/>
    <s v="2.0 BRK X6 DOBRIY TOMATO JC RU"/>
    <n v="137.3723"/>
    <n v="194.43464"/>
    <n v="190.20779999999999"/>
    <n v="197.69264000000001"/>
    <n v="160.87268399999999"/>
    <n v="297.06764399999997"/>
    <n v="160.639048"/>
    <n v="110.96227"/>
    <n v="128.57332500000001"/>
    <n v="114.930204"/>
    <n v="106.08727399999999"/>
    <n v="143.94546500000001"/>
  </r>
  <r>
    <x v="1"/>
    <x v="2"/>
    <x v="8"/>
    <s v="Dobriy"/>
    <s v="844204"/>
    <s v="2.0 BRK X6 DOBRIY APRICOT NECT RU"/>
    <n v="25.361039999999999"/>
    <n v="38.041559999999997"/>
    <n v="40.154980000000002"/>
    <n v="40.525779"/>
    <n v="30.578344999999999"/>
    <n v="52.010148999999998"/>
    <n v="29.794408000000001"/>
    <n v="20.661847999999999"/>
    <n v="23.971295000000001"/>
    <n v="0"/>
    <n v="0"/>
    <n v="0"/>
  </r>
  <r>
    <x v="1"/>
    <x v="2"/>
    <x v="8"/>
    <s v="Dobriy"/>
    <s v="856901"/>
    <s v="2.0 BRK X6 DOBRIY AP B/ASH CHER NECT RU"/>
    <n v="103.55758"/>
    <n v="158.50649999999999"/>
    <n v="173.30044000000001"/>
    <n v="101.55544500000001"/>
    <n v="133.29532800000001"/>
    <n v="236.272604"/>
    <n v="116.278722"/>
    <n v="79.857417999999996"/>
    <n v="92.390415000000004"/>
    <n v="44.619840000000003"/>
    <n v="41.189886000000001"/>
    <n v="55.886485"/>
  </r>
  <r>
    <x v="1"/>
    <x v="2"/>
    <x v="8"/>
    <s v="Dobriy"/>
    <s v="865506"/>
    <s v="2.0 BRK X6 DOBRIY MULTIFRUIT NECT RU"/>
    <n v="346.60088000000002"/>
    <n v="384.64244000000002"/>
    <n v="437.47793999999999"/>
    <n v="371.84432399999997"/>
    <n v="365.77949999999998"/>
    <n v="436.63530100000003"/>
    <n v="277.56854800000002"/>
    <n v="191.234296"/>
    <n v="221.445785"/>
    <n v="143.91104000000001"/>
    <n v="132.84215599999999"/>
    <n v="180.23644999999999"/>
  </r>
  <r>
    <x v="1"/>
    <x v="2"/>
    <x v="8"/>
    <s v="Dobriy"/>
    <s v="932201"/>
    <s v="2.0 BRK X6 DOBRIY AP B/ASH R/BR NECT RU"/>
    <n v="141.59914000000001"/>
    <n v="147.93940000000001"/>
    <n v="179.64070000000001"/>
    <n v="145.36619200000001"/>
    <n v="140.97856999999999"/>
    <n v="195.48840999999999"/>
    <n v="97.677899999999994"/>
    <n v="67.151052000000007"/>
    <n v="77.708370000000002"/>
    <n v="34.026636000000003"/>
    <n v="31.416172"/>
    <n v="42.624760000000002"/>
  </r>
  <r>
    <x v="1"/>
    <x v="2"/>
    <x v="8"/>
    <s v="Dobriy Pulpy"/>
    <s v="1325902"/>
    <s v="450 PET X12 DOBRIY PULPY ORANGE NC RU"/>
    <n v="167.38286400000001"/>
    <n v="126.488187"/>
    <n v="236.80871099999999"/>
    <n v="235.70177699999999"/>
    <n v="483.31368600000002"/>
    <n v="687.23895200000004"/>
    <n v="774.43008599999996"/>
    <n v="689.22008800000003"/>
    <n v="480.09006499999998"/>
    <n v="187.640016"/>
    <n v="144.680012"/>
    <n v="134.170005"/>
  </r>
  <r>
    <x v="1"/>
    <x v="2"/>
    <x v="8"/>
    <s v="Dobriy Pulpy"/>
    <s v="1346401"/>
    <s v="900 PET X12 DOBRIY PULPY ORANGE RU"/>
    <n v="133.14546000000001"/>
    <n v="157.87247400000001"/>
    <n v="270.09507600000001"/>
    <n v="267.74629199999998"/>
    <n v="372.80979600000001"/>
    <n v="511.23574200000002"/>
    <n v="379.960036"/>
    <n v="353.400036"/>
    <n v="194.13001499999999"/>
    <n v="230.69002399999999"/>
    <n v="175.720012"/>
    <n v="220.50001499999999"/>
  </r>
  <r>
    <x v="1"/>
    <x v="2"/>
    <x v="8"/>
    <s v="Dobriy Pulpy"/>
    <s v="1467101"/>
    <s v="450 PET X12 DOBRIY PULPY TROPIC RU"/>
    <n v="34.237403999999998"/>
    <n v="33.286365000000004"/>
    <n v="66.572730000000007"/>
    <n v="82.889700000000005"/>
    <n v="117.470195"/>
    <n v="194.105547"/>
    <n v="155.46001200000001"/>
    <n v="138.250012"/>
    <n v="96.28"/>
    <n v="33.309998"/>
    <n v="25.689992"/>
    <n v="23.819990000000001"/>
  </r>
  <r>
    <x v="1"/>
    <x v="2"/>
    <x v="8"/>
    <s v="Dobriy Pulpy"/>
    <s v="1467201"/>
    <s v="450 PET X12 DOBRIY PULP PAPP MNG BITS RU"/>
    <n v="28.531169999999999"/>
    <n v="33.286365000000004"/>
    <n v="50.405067000000003"/>
    <n v="63.079202000000002"/>
    <n v="98.343841999999995"/>
    <n v="154.84830500000001"/>
    <n v="168.33001200000001"/>
    <n v="149.75001"/>
    <n v="104.3"/>
    <n v="18.389991999999999"/>
    <n v="14.179992"/>
    <n v="13.149990000000001"/>
  </r>
  <r>
    <x v="1"/>
    <x v="2"/>
    <x v="8"/>
    <s v="Dobriy Pulpy"/>
    <s v="1467301"/>
    <s v="900 PET X12 DOBRIY PULPY TROPIC RU"/>
    <n v="51.356105999999997"/>
    <n v="64.670652000000004"/>
    <n v="112.22260199999999"/>
    <n v="126.97465699999999"/>
    <n v="157.50626199999999"/>
    <n v="242.16429500000001"/>
    <n v="138.37000599999999"/>
    <n v="128.47000600000001"/>
    <n v="70.529989999999998"/>
    <n v="76.239999999999995"/>
    <n v="58.069989999999997"/>
    <n v="72.869995000000003"/>
  </r>
  <r>
    <x v="1"/>
    <x v="2"/>
    <x v="8"/>
    <s v="Dobriy Pulpy"/>
    <s v="1972201"/>
    <s v="450 PET X12 DOBRIY PULPY ALOE RU"/>
    <n v="26.629092"/>
    <n v="26.629092"/>
    <n v="52.307144999999998"/>
    <n v="47.167095000000003"/>
    <n v="94.525119000000004"/>
    <n v="187.24861300000001"/>
    <n v="385.05004200000002"/>
    <n v="341.65004199999998"/>
    <n v="237.78002000000001"/>
    <n v="77.500005999999999"/>
    <n v="59.76"/>
    <n v="55.41"/>
  </r>
  <r>
    <x v="1"/>
    <x v="2"/>
    <x v="8"/>
    <s v="Dobriy Pulpy"/>
    <s v="1974401"/>
    <s v="450 PET X12 DOBRIY PULPY COCONUT RU"/>
    <n v="14.265585"/>
    <n v="18.069741"/>
    <n v="27.580131000000002"/>
    <n v="28.577385"/>
    <n v="53.522002999999998"/>
    <n v="128.96419599999999"/>
    <n v="282.230028"/>
    <n v="250.45002400000001"/>
    <n v="174.31001000000001"/>
    <n v="60.71"/>
    <n v="46.809998"/>
    <n v="43.409984999999999"/>
  </r>
  <r>
    <x v="1"/>
    <x v="2"/>
    <x v="8"/>
    <s v="Dobriy Pulpy"/>
    <s v="2075401"/>
    <s v="450 PET X12 DOBRIY PULPY ALOE SAKURA RU"/>
    <n v="13.314546"/>
    <n v="13.314546"/>
    <n v="19.971819"/>
    <n v="30.258431000000002"/>
    <n v="10.066438"/>
    <n v="0"/>
    <n v="0"/>
    <n v="0"/>
    <n v="0"/>
    <n v="0"/>
    <n v="0"/>
    <n v="0"/>
  </r>
  <r>
    <x v="1"/>
    <x v="2"/>
    <x v="8"/>
    <s v="Dobriy Pulpy"/>
    <s v="2192801"/>
    <s v="450 PET X12 DOBR PULPY MEL CACT CARAM RU"/>
    <m/>
    <m/>
    <m/>
    <n v="0"/>
    <n v="0"/>
    <n v="0"/>
    <n v="293.15264999999999"/>
    <n v="125.467026"/>
    <n v="97.768765000000002"/>
    <n v="48.009860000000003"/>
    <n v="27.444136"/>
    <n v="19.016674999999999"/>
  </r>
  <r>
    <x v="1"/>
    <x v="2"/>
    <x v="8"/>
    <s v="Fanta"/>
    <s v="1324803"/>
    <s v="1.5 PET X9 FANTA ORANGE RU"/>
    <n v="202.09583000000001"/>
    <n v="204.47342800000001"/>
    <n v="306.71014200000002"/>
    <n v="255.452471"/>
    <n v="295.00093199999998"/>
    <n v="812.51531999999997"/>
    <n v="381.29986200000002"/>
    <n v="273.913928"/>
    <n v="283.68525899999997"/>
    <n v="280.16436399999998"/>
    <n v="231.73847599999999"/>
    <n v="267.30116500000003"/>
  </r>
  <r>
    <x v="1"/>
    <x v="2"/>
    <x v="8"/>
    <s v="Fanta"/>
    <s v="1540502"/>
    <s v="900 PET X12 FANTA ORANGE RU"/>
    <n v="781.75405799999999"/>
    <n v="815.99146199999996"/>
    <n v="1283.90265"/>
    <n v="1085.0793430000001"/>
    <n v="1452.2635680000001"/>
    <n v="2846.708353"/>
    <n v="1825.472796"/>
    <n v="1638.2557119999999"/>
    <n v="1372.8996500000001"/>
    <n v="1590.089712"/>
    <n v="1131.9597879999999"/>
    <n v="1651.7417"/>
  </r>
  <r>
    <x v="1"/>
    <x v="2"/>
    <x v="8"/>
    <s v="Fanta"/>
    <s v="1638402"/>
    <s v="330 NRG X12 FANTA ORANGE RU"/>
    <n v="2.7897159999999999"/>
    <n v="4.8820030000000001"/>
    <n v="5.5794319999999997"/>
    <n v="4.5502440000000002"/>
    <n v="13.490959999999999"/>
    <n v="32.687286"/>
    <n v="10.04208"/>
    <n v="7.8722560000000001"/>
    <n v="8.2877270000000003"/>
    <n v="5.4916130000000001"/>
    <n v="4.7593610000000002"/>
    <n v="7.6767250000000002"/>
  </r>
  <r>
    <x v="1"/>
    <x v="2"/>
    <x v="8"/>
    <s v="Fanta"/>
    <s v="1656404"/>
    <s v="1.5 PET X9 FANTA PEAR RU"/>
    <n v="49.929558"/>
    <n v="45.174362000000002"/>
    <n v="85.593528000000006"/>
    <n v="0"/>
    <n v="0"/>
    <n v="0"/>
    <n v="0"/>
    <n v="0"/>
    <n v="0"/>
    <n v="0"/>
    <n v="0"/>
    <n v="0"/>
  </r>
  <r>
    <x v="1"/>
    <x v="2"/>
    <x v="8"/>
    <s v="Fanta"/>
    <s v="1656501"/>
    <s v="500 PET X24 FANTA PEAR RU"/>
    <n v="31.7013"/>
    <n v="23.247620000000001"/>
    <n v="27.474460000000001"/>
    <n v="2.1134200000000001"/>
    <n v="0"/>
    <n v="0"/>
    <n v="0"/>
    <n v="0"/>
    <n v="0"/>
    <n v="0"/>
    <n v="0"/>
    <n v="0"/>
  </r>
  <r>
    <x v="1"/>
    <x v="2"/>
    <x v="8"/>
    <s v="Fanta"/>
    <s v="175849"/>
    <s v="2.0 PET X6 FANTA ORANGE RU"/>
    <n v="587.53075999999999"/>
    <n v="593.87102000000004"/>
    <n v="936.24505999999997"/>
    <n v="746.20370400000002"/>
    <n v="792.98339999999996"/>
    <n v="1620.780972"/>
    <n v="1028.7624860000001"/>
    <n v="962.21705399999996"/>
    <n v="817.29182500000002"/>
    <n v="498.53889800000002"/>
    <n v="533.52934400000004"/>
    <n v="870.88691600000004"/>
  </r>
  <r>
    <x v="1"/>
    <x v="2"/>
    <x v="8"/>
    <s v="Fanta"/>
    <s v="1868101"/>
    <s v="900 PET X12 FANTA PEAR RU"/>
    <n v="138.85169400000001"/>
    <n v="110.32052400000001"/>
    <n v="161.67662999999999"/>
    <n v="0"/>
    <n v="0"/>
    <n v="0"/>
    <n v="0"/>
    <n v="0"/>
    <n v="0"/>
    <n v="0"/>
    <n v="0"/>
    <n v="0"/>
  </r>
  <r>
    <x v="1"/>
    <x v="2"/>
    <x v="8"/>
    <s v="Fanta"/>
    <s v="1868201"/>
    <s v="900 PET X12 FANTA CITRUS RU"/>
    <n v="104.61429"/>
    <n v="119.83091400000001"/>
    <n v="188.305722"/>
    <n v="199.44526200000001"/>
    <n v="218.54640000000001"/>
    <n v="479.339583"/>
    <n v="375.79795999999999"/>
    <n v="323.363292"/>
    <n v="377.643035"/>
    <n v="197.44823500000001"/>
    <n v="142.59295800000001"/>
    <n v="209.07864499999999"/>
  </r>
  <r>
    <x v="1"/>
    <x v="2"/>
    <x v="8"/>
    <s v="Fanta"/>
    <s v="1926301"/>
    <s v="330 CAN X24 FANTA CITRUS RU"/>
    <m/>
    <n v="6.9742850000000001"/>
    <n v="2.789714"/>
    <n v="0"/>
    <n v="0"/>
    <n v="0"/>
    <n v="0"/>
    <n v="0"/>
    <n v="0"/>
    <n v="0"/>
    <n v="0"/>
    <n v="0"/>
  </r>
  <r>
    <x v="1"/>
    <x v="2"/>
    <x v="8"/>
    <s v="Fanta"/>
    <s v="1977601"/>
    <s v="900 PET X12 FANTA MANGO GUAVA RU"/>
    <n v="95.103899999999996"/>
    <n v="125.537148"/>
    <n v="188.305722"/>
    <n v="163.26106200000001"/>
    <n v="246.13899000000001"/>
    <n v="495.86855100000002"/>
    <n v="283.08064300000001"/>
    <n v="241.866885"/>
    <n v="199.798698"/>
    <n v="140.27958000000001"/>
    <n v="108.603196"/>
    <n v="161.51089200000001"/>
  </r>
  <r>
    <x v="1"/>
    <x v="2"/>
    <x v="8"/>
    <s v="Fanta"/>
    <s v="1977701"/>
    <s v="500 PET X24 FANTA MANGO GUAVA RU"/>
    <n v="23.247620000000001"/>
    <n v="38.041559999999997"/>
    <n v="71.856279999999998"/>
    <n v="62.543579000000001"/>
    <n v="91.296040000000005"/>
    <n v="218.92014800000001"/>
    <n v="209.983904"/>
    <n v="189.68226000000001"/>
    <n v="157.60178500000001"/>
    <n v="80.89228"/>
    <n v="65.106039999999993"/>
    <n v="78.654884999999993"/>
  </r>
  <r>
    <x v="1"/>
    <x v="2"/>
    <x v="8"/>
    <s v="Fanta"/>
    <s v="2165601"/>
    <s v="330 CAN X12 FANTA CITRUS RU"/>
    <n v="23.015156999999999"/>
    <n v="22.317727999999999"/>
    <n v="38.358595000000001"/>
    <n v="46.211575000000003"/>
    <n v="49.751204999999999"/>
    <n v="154.874426"/>
    <n v="136.750495"/>
    <n v="151.12611899999999"/>
    <n v="130.55912900000001"/>
    <n v="95.516675000000006"/>
    <n v="70.848493000000005"/>
    <n v="89.308620000000005"/>
  </r>
  <r>
    <x v="1"/>
    <x v="2"/>
    <x v="8"/>
    <s v="Fanta"/>
    <s v="246701"/>
    <s v="500 PET X24 FANTA CITRUS RU"/>
    <n v="31.7013"/>
    <n v="33.814720000000001"/>
    <n v="59.175759999999997"/>
    <n v="76.780856"/>
    <n v="90.163238000000007"/>
    <n v="202.08013500000001"/>
    <n v="245.41036199999999"/>
    <n v="269.59464200000002"/>
    <n v="176.36500000000001"/>
    <n v="117.167874"/>
    <n v="87.925358000000003"/>
    <n v="120.23098"/>
  </r>
  <r>
    <x v="1"/>
    <x v="2"/>
    <x v="8"/>
    <s v="Fanta"/>
    <s v="315501"/>
    <s v="1.5 PET X9 FANTA CITRUS RU"/>
    <n v="23.775980000000001"/>
    <n v="45.174362000000002"/>
    <n v="68.950342000000006"/>
    <n v="39.272421000000001"/>
    <n v="72.944300999999996"/>
    <n v="115.92163600000001"/>
    <n v="140.33564999999999"/>
    <n v="86.861487999999994"/>
    <n v="85.724962000000005"/>
    <n v="109.764914"/>
    <n v="91.257692000000006"/>
    <n v="105.45641999999999"/>
  </r>
  <r>
    <x v="1"/>
    <x v="2"/>
    <x v="8"/>
    <s v="Fanta"/>
    <s v="592509"/>
    <s v="330 CAN X12 FANTA ORANGE RU"/>
    <n v="222.479851"/>
    <n v="285.94589000000002"/>
    <n v="428.221406"/>
    <n v="413.22422999999998"/>
    <n v="618.96939499999996"/>
    <n v="1157.0265280000001"/>
    <n v="1086.3609779999999"/>
    <n v="1183.578557"/>
    <n v="1005.361391"/>
    <n v="574.88991099999998"/>
    <n v="405.22661799999997"/>
    <n v="540.66862400000002"/>
  </r>
  <r>
    <x v="1"/>
    <x v="2"/>
    <x v="8"/>
    <s v="Fanta"/>
    <s v="85946"/>
    <s v="500 PET X24 FANTA ORANGE RU"/>
    <n v="264.17750000000001"/>
    <n v="312.78616"/>
    <n v="532.58184000000006"/>
    <n v="439.66830499999998"/>
    <n v="824.62397999999996"/>
    <n v="1520.663458"/>
    <n v="1568.8936719999999"/>
    <n v="1488.4261839999999"/>
    <n v="1255.7011199999999"/>
    <n v="822.31642799999997"/>
    <n v="607.77709200000004"/>
    <n v="829.869281"/>
  </r>
  <r>
    <x v="1"/>
    <x v="2"/>
    <x v="8"/>
    <s v="Fuze Tea-KO"/>
    <s v="1675210"/>
    <s v="1.5 PET X6 FUZE TEA LEMON-LEMONGRASS  RU"/>
    <n v="141.070785"/>
    <n v="188.62273500000001"/>
    <n v="282.14157"/>
    <n v="225.61279999999999"/>
    <n v="237.91576499999999"/>
    <n v="399.60109499999999"/>
    <n v="288.371938"/>
    <n v="283.701953"/>
    <n v="210.42657800000001"/>
    <n v="141.898788"/>
    <n v="125.30861299999999"/>
    <n v="176.01937799999999"/>
  </r>
  <r>
    <x v="1"/>
    <x v="2"/>
    <x v="8"/>
    <s v="Fuze Tea-KO"/>
    <s v="1675510"/>
    <s v="1.5 PET X6 FUZE TEA GREEN TEA MNG-CH RU"/>
    <n v="169.601955"/>
    <n v="177.52727999999999"/>
    <n v="248.85520500000001"/>
    <n v="212.34227200000001"/>
    <n v="238.037406"/>
    <n v="461.94577299999997"/>
    <n v="233.74937399999999"/>
    <n v="229.81581600000001"/>
    <n v="170.62970300000001"/>
    <n v="112.43533600000001"/>
    <n v="99.141648000000004"/>
    <n v="139.36645899999999"/>
  </r>
  <r>
    <x v="1"/>
    <x v="2"/>
    <x v="8"/>
    <s v="Fuze Tea-KO"/>
    <s v="1676416"/>
    <s v="500 PET X12 FUZE TEA LEMON-LEMONGRASS RU"/>
    <n v="208.17187000000001"/>
    <n v="201.83161000000001"/>
    <n v="396.26625000000001"/>
    <n v="309.49686400000002"/>
    <n v="497.48940299999998"/>
    <n v="747.98510199999998"/>
    <n v="367.12872599999997"/>
    <n v="278.54089199999999"/>
    <n v="217.47852"/>
    <n v="230.517438"/>
    <n v="174.64447799999999"/>
    <n v="285.68201699999997"/>
  </r>
  <r>
    <x v="1"/>
    <x v="2"/>
    <x v="8"/>
    <s v="Fuze Tea-KO"/>
    <s v="1676612"/>
    <s v="500 PET X12 FUZE TEA GREEN TEA MNG-CH RU"/>
    <n v="116.2381"/>
    <n v="102.50087000000001"/>
    <n v="244.10001"/>
    <n v="206.51683399999999"/>
    <n v="265.89194300000003"/>
    <n v="500.699522"/>
    <n v="516.41255699999999"/>
    <n v="391.00749200000001"/>
    <n v="306.17842000000002"/>
    <n v="277.080986"/>
    <n v="209.58629300000001"/>
    <n v="343.50208199999997"/>
  </r>
  <r>
    <x v="1"/>
    <x v="2"/>
    <x v="8"/>
    <s v="Fuze Tea-KO"/>
    <s v="1743601"/>
    <s v="1.0 PET X12 FUZE TEA GT STRW RASPB RU"/>
    <n v="126.8052"/>
    <n v="131.03203999999999"/>
    <n v="234.58962"/>
    <n v="232.69528199999999"/>
    <n v="275.20709299999999"/>
    <n v="446.72794599999997"/>
    <n v="259.79014000000001"/>
    <n v="251.62099000000001"/>
    <n v="179.12314000000001"/>
    <n v="157.10882699999999"/>
    <n v="117.14235600000001"/>
    <n v="168.71216000000001"/>
  </r>
  <r>
    <x v="1"/>
    <x v="2"/>
    <x v="8"/>
    <s v="Fuze Tea-KO"/>
    <s v="1746101"/>
    <s v="1.5 PET X6 FUZE TEA GT STRWB RASPB RU"/>
    <n v="174.35714999999999"/>
    <n v="183.86753999999999"/>
    <n v="264.70585499999999"/>
    <n v="270.50379600000002"/>
    <n v="240.93692799999999"/>
    <n v="472.219041"/>
    <n v="258.630312"/>
    <n v="254.776568"/>
    <n v="188.65547000000001"/>
    <n v="111.55425200000001"/>
    <n v="98.135962000000006"/>
    <n v="138.00828200000001"/>
  </r>
  <r>
    <x v="1"/>
    <x v="2"/>
    <x v="8"/>
    <s v="Fuze Tea-KO"/>
    <s v="1750103"/>
    <s v="500 PET X12 FUZE TEA GT STRW RASPB RU"/>
    <n v="75.026409999999998"/>
    <n v="50.722079999999998"/>
    <n v="136.31558999999999"/>
    <n v="127.089141"/>
    <n v="155.589574"/>
    <n v="350.89131800000001"/>
    <n v="290.20255800000001"/>
    <n v="219.883883"/>
    <n v="172.10103699999999"/>
    <n v="139.93190799999999"/>
    <n v="105.566901"/>
    <n v="173.29918000000001"/>
  </r>
  <r>
    <x v="1"/>
    <x v="2"/>
    <x v="8"/>
    <s v="Fuze Tea-KO"/>
    <s v="1811101"/>
    <s v="1.0 PET X12 FUZE TEA GREEN TEA MNG-CH RU"/>
    <n v="162.73334"/>
    <n v="164.84675999999999"/>
    <n v="215.56883999999999"/>
    <n v="223.158376"/>
    <n v="279.74748199999999"/>
    <n v="481.69137999999998"/>
    <n v="209.53576200000001"/>
    <n v="203.10243199999999"/>
    <n v="144.62114399999999"/>
    <n v="190.01546200000001"/>
    <n v="141.74390600000001"/>
    <n v="203.76671999999999"/>
  </r>
  <r>
    <x v="1"/>
    <x v="2"/>
    <x v="8"/>
    <s v="Fuze Tea-KO"/>
    <s v="1887601"/>
    <s v="1.0 PET X12 FUZE TEA LEMON-LEMONGRASS RU"/>
    <n v="139.48571999999999"/>
    <n v="164.84675999999999"/>
    <n v="285.31169999999997"/>
    <n v="295.583282"/>
    <n v="316.46972799999998"/>
    <n v="528.57184500000005"/>
    <n v="307.74562700000001"/>
    <n v="298.52276599999999"/>
    <n v="212.58753400000001"/>
    <n v="229.520836"/>
    <n v="171.61138700000001"/>
    <n v="246.49999700000001"/>
  </r>
  <r>
    <x v="1"/>
    <x v="2"/>
    <x v="8"/>
    <s v="Fuze Tea-KO"/>
    <s v="1896401"/>
    <s v="1.0 PET X12 FUZE TEA FOR-FRUIT-HIBISC RU"/>
    <n v="173.30044000000001"/>
    <n v="181.75412"/>
    <n v="323.35325999999998"/>
    <n v="365.08637199999998"/>
    <n v="374.85065900000001"/>
    <n v="550.39112599999999"/>
    <n v="193.16020800000001"/>
    <n v="186.81188800000001"/>
    <n v="132.84963999999999"/>
    <n v="167.88864000000001"/>
    <n v="125.1699"/>
    <n v="179.95547999999999"/>
  </r>
  <r>
    <x v="1"/>
    <x v="2"/>
    <x v="8"/>
    <s v="Fuze Tea-KO"/>
    <s v="1896501"/>
    <s v="500 PET X12 FUZE TEA FOR-FRUIT-HIBISC RU"/>
    <n v="87.70693"/>
    <n v="109.89784"/>
    <n v="212.39870999999999"/>
    <n v="179.376993"/>
    <n v="247.04956899999999"/>
    <n v="461.65914400000003"/>
    <n v="325.57064300000002"/>
    <n v="246.745847"/>
    <n v="193.110322"/>
    <n v="189.90313599999999"/>
    <n v="143.719392"/>
    <n v="235.317869"/>
  </r>
  <r>
    <x v="1"/>
    <x v="2"/>
    <x v="8"/>
    <s v="Fuze Tea-KO"/>
    <s v="1933801"/>
    <s v="1.5 PET X6 FUZE TEA FOR-FRUIT-HIBISC RU"/>
    <n v="180.69740999999999"/>
    <n v="221.9091"/>
    <n v="339.20391000000001"/>
    <n v="293.72676300000001"/>
    <n v="285.16632800000002"/>
    <n v="463.79447299999998"/>
    <n v="288.838752"/>
    <n v="284.15951699999999"/>
    <n v="210.75962799999999"/>
    <n v="145.34903299999999"/>
    <n v="127.895672"/>
    <n v="179.95548099999999"/>
  </r>
  <r>
    <x v="1"/>
    <x v="2"/>
    <x v="8"/>
    <s v="Fuze Tea-KO"/>
    <s v="2073101"/>
    <s v="500 PET X12 FT OOLON RASB MINT NO SUG RU"/>
    <n v="24.30433"/>
    <n v="61.289180000000002"/>
    <n v="27.474460000000001"/>
    <n v="28.48875"/>
    <n v="78.592473999999996"/>
    <n v="209.33803"/>
    <n v="282.204117"/>
    <n v="206.41390899999999"/>
    <n v="167.113024"/>
    <n v="75.777520999999993"/>
    <n v="62.641359999999999"/>
    <n v="102.465136"/>
  </r>
  <r>
    <x v="1"/>
    <x v="2"/>
    <x v="8"/>
    <s v="Fuze Tea-KO"/>
    <s v="2073201"/>
    <s v="1.0 PET X12 FT OOLONG RASB MIN NO SUG RU"/>
    <n v="40.154980000000002"/>
    <n v="50.722079999999998"/>
    <n v="40.154980000000002"/>
    <n v="57.951725000000003"/>
    <n v="49.699303999999998"/>
    <n v="175.18964700000001"/>
    <n v="159.00655800000001"/>
    <n v="148.76476199999999"/>
    <n v="109.624692"/>
    <n v="80.446610000000007"/>
    <n v="65.275283999999999"/>
    <n v="93.863264999999998"/>
  </r>
  <r>
    <x v="1"/>
    <x v="2"/>
    <x v="8"/>
    <s v="Fuze Tea-KO"/>
    <s v="2073301"/>
    <s v="1.5 PET X6 FT OOLONG RASB MINT NO SUG RU"/>
    <n v="30.116235"/>
    <n v="28.531169999999999"/>
    <n v="69.742859999999993"/>
    <n v="42.749454999999998"/>
    <n v="68.339960000000005"/>
    <n v="242.56766400000001"/>
    <n v="213.69996399999999"/>
    <n v="202.92250000000001"/>
    <n v="156.09076999999999"/>
    <n v="65.662411000000006"/>
    <n v="62.878807999999999"/>
    <n v="88.525160999999997"/>
  </r>
  <r>
    <x v="1"/>
    <x v="2"/>
    <x v="8"/>
    <s v="Fuze Tea-KO"/>
    <s v="2073401"/>
    <s v="500 PET X12 FUZ T GT APPL KIWI NO SUG RU"/>
    <n v="13.73723"/>
    <n v="34.871429999999997"/>
    <n v="27.474460000000001"/>
    <n v="26.804371"/>
    <n v="50.878504999999997"/>
    <n v="197.012833"/>
    <n v="317.67343599999998"/>
    <n v="232.22771900000001"/>
    <n v="188.48648299999999"/>
    <n v="99.960734000000002"/>
    <n v="82.132683"/>
    <n v="134.83828700000001"/>
  </r>
  <r>
    <x v="1"/>
    <x v="2"/>
    <x v="8"/>
    <s v="Fuze Tea-KO"/>
    <s v="2073501"/>
    <s v="1.0 PET X12 FT GT APPLE KIWI  NO SUG RU"/>
    <n v="27.474460000000001"/>
    <n v="44.381819999999998"/>
    <n v="59.175759999999997"/>
    <n v="41.879674999999999"/>
    <n v="46.926049999999996"/>
    <n v="152.88931199999999"/>
    <n v="159.76698999999999"/>
    <n v="149.367132"/>
    <n v="110.23611"/>
    <n v="95.028358999999995"/>
    <n v="77.242857999999998"/>
    <n v="110.888274"/>
  </r>
  <r>
    <x v="1"/>
    <x v="2"/>
    <x v="8"/>
    <s v="Fuze Tea-KO"/>
    <s v="2073601"/>
    <s v="1.5 PET X6 FT GT APPLE KIWI  NO SUGAR RU"/>
    <n v="17.435714999999998"/>
    <n v="28.531169999999999"/>
    <n v="49.137014999999998"/>
    <n v="41.122664"/>
    <n v="61.220554"/>
    <n v="253.55005299999999"/>
    <n v="226.96048200000001"/>
    <n v="215.15863999999999"/>
    <n v="165.70263700000001"/>
    <n v="87.056451999999993"/>
    <n v="83.362787999999995"/>
    <n v="117.00599800000001"/>
  </r>
  <r>
    <x v="1"/>
    <x v="2"/>
    <x v="8"/>
    <s v="Glaceau Smartwater"/>
    <s v="1814703"/>
    <s v="1.1 PET X6 GLACEAU SMARTWATER RU"/>
    <n v="2.3247620000000002"/>
    <n v="102.289528"/>
    <n v="88.340956000000006"/>
    <n v="0"/>
    <n v="0"/>
    <n v="0"/>
    <n v="0"/>
    <n v="0"/>
    <n v="0"/>
    <n v="0"/>
    <n v="0"/>
    <n v="0"/>
  </r>
  <r>
    <x v="1"/>
    <x v="2"/>
    <x v="8"/>
    <s v="Monster-KO"/>
    <s v="2061602"/>
    <s v="449 CAN X12 BLACK MONS ENERGY THE DCR RU"/>
    <n v="112.922194"/>
    <n v="148.032456"/>
    <n v="257.15894600000001"/>
    <n v="241.58913000000001"/>
    <n v="247.09516199999999"/>
    <n v="667.76182800000004"/>
    <n v="462.760895"/>
    <n v="470.10362600000002"/>
    <n v="566.72465899999997"/>
    <n v="432.26204300000001"/>
    <n v="301.62023799999997"/>
    <n v="438.29544800000002"/>
  </r>
  <r>
    <x v="1"/>
    <x v="2"/>
    <x v="8"/>
    <s v="Monster-KO"/>
    <s v="2061702"/>
    <s v="449 CAN X12 BLACK MONSTER ENERGY RU"/>
    <n v="398.54892000000001"/>
    <n v="395.70214199999998"/>
    <n v="616.80190000000005"/>
    <n v="555.92278599999997"/>
    <n v="698.29410499999994"/>
    <n v="1425.272606"/>
    <n v="972.81011699999999"/>
    <n v="1159.1033150000001"/>
    <n v="1120.290782"/>
    <n v="673.86737000000005"/>
    <n v="561.78119700000002"/>
    <n v="761.03170799999998"/>
  </r>
  <r>
    <x v="1"/>
    <x v="2"/>
    <x v="8"/>
    <s v="Monster-KO"/>
    <s v="2061902"/>
    <s v="449 CAN X12 BLACK MONSTER ULTRA RU"/>
    <n v="148.032456"/>
    <n v="167.010976"/>
    <n v="275.18853999999999"/>
    <n v="241.57359400000001"/>
    <n v="289.45595200000002"/>
    <n v="929.31823799999995"/>
    <n v="429.05609199999998"/>
    <n v="481.01937700000002"/>
    <n v="585.45586800000001"/>
    <n v="468.43569000000002"/>
    <n v="367.95192900000001"/>
    <n v="518.26605099999995"/>
  </r>
  <r>
    <x v="1"/>
    <x v="2"/>
    <x v="8"/>
    <s v="Monster-KO"/>
    <s v="2062801"/>
    <s v="449 CAN X12 BLACK MONSTER MANGO LOCO RU"/>
    <m/>
    <m/>
    <m/>
    <n v="0"/>
    <n v="0"/>
    <n v="0"/>
    <n v="0"/>
    <n v="0"/>
    <n v="0"/>
    <n v="735.06147499999997"/>
    <n v="610.09457399999997"/>
    <n v="781.04575499999999"/>
  </r>
  <r>
    <x v="1"/>
    <x v="2"/>
    <x v="8"/>
    <s v="Monster-KO"/>
    <s v="2062802"/>
    <s v="449 CAN X12 BLACK MNSTR MANG LOCO (C) RU"/>
    <n v="292.26920799999999"/>
    <n v="300.80954200000002"/>
    <n v="368.183288"/>
    <n v="108.79937099999999"/>
    <n v="463.35973100000001"/>
    <n v="1351.8631700000001"/>
    <n v="681.68548499999997"/>
    <n v="769.85971600000005"/>
    <n v="814.66176900000005"/>
    <n v="0"/>
    <n v="0"/>
    <n v="0"/>
  </r>
  <r>
    <x v="1"/>
    <x v="2"/>
    <x v="8"/>
    <s v="Monster-KO"/>
    <s v="2190701"/>
    <s v="449 CAN X12 BLACK MONSTER SUNRISE RU"/>
    <m/>
    <m/>
    <m/>
    <n v="0"/>
    <n v="0"/>
    <n v="0"/>
    <m/>
    <n v="0"/>
    <n v="69.389948000000004"/>
    <n v="224.102958"/>
    <n v="134.94569999999999"/>
    <n v="146.42964699999999"/>
  </r>
  <r>
    <x v="1"/>
    <x v="2"/>
    <x v="8"/>
    <s v="Moya Semya"/>
    <s v="1840402"/>
    <s v="950 BRK X8 MOYA SEMYA CITRUS MIX RU"/>
    <n v="25.431481000000002"/>
    <n v="32.123975999999999"/>
    <n v="48.185963999999998"/>
    <n v="5.3539960000000004"/>
    <m/>
    <m/>
    <n v="0"/>
    <n v="0"/>
    <n v="0"/>
    <n v="0"/>
    <n v="0"/>
    <n v="0"/>
  </r>
  <r>
    <x v="1"/>
    <x v="2"/>
    <x v="8"/>
    <s v="Moya Semya"/>
    <s v="1840501"/>
    <s v="175 BRK X24 MOYA SEMYA MULTIFR NECT RU"/>
    <n v="7.3969699999999996"/>
    <n v="9.6160610000000002"/>
    <n v="14.054243"/>
    <n v="11.531335"/>
    <n v="12.481145"/>
    <n v="32.147644"/>
    <n v="9.6499919999999992"/>
    <n v="5.52"/>
    <n v="7.3199949999999996"/>
    <n v="8.1999919999999999"/>
    <n v="12.859992"/>
    <n v="11.299989999999999"/>
  </r>
  <r>
    <x v="1"/>
    <x v="2"/>
    <x v="8"/>
    <s v="Moya Semya"/>
    <s v="1840601"/>
    <s v="175 BRK X24 MOYA SEM BER FRU MIX NECT RU"/>
    <n v="6.657273"/>
    <n v="18.492425000000001"/>
    <n v="4.4381820000000003"/>
    <n v="10.355758"/>
    <m/>
    <m/>
    <m/>
    <m/>
    <m/>
    <n v="0"/>
    <n v="0"/>
    <n v="0"/>
  </r>
  <r>
    <x v="1"/>
    <x v="2"/>
    <x v="8"/>
    <s v="Moya Semya"/>
    <s v="1849301"/>
    <s v="1.93 BRK X6 MOYA SEMYA MULTIFR NECT RU"/>
    <n v="42.828471"/>
    <n v="32.631216000000002"/>
    <n v="55.065176999999998"/>
    <n v="50.829552999999997"/>
    <n v="40.667243999999997"/>
    <n v="77.802233999999999"/>
    <n v="20.239999999999998"/>
    <n v="17.609995999999999"/>
    <n v="5.8999949999999997"/>
    <n v="10.879996"/>
    <n v="9.0899859999999997"/>
    <n v="9.0699749999999995"/>
  </r>
  <r>
    <x v="1"/>
    <x v="2"/>
    <x v="8"/>
    <s v="Moya Semya"/>
    <s v="1849401"/>
    <s v="175 BRK X24 MOYA SEM PINE MNG PFR NEC RU"/>
    <n v="9.6160610000000002"/>
    <n v="5.9175760000000004"/>
    <m/>
    <n v="0"/>
    <m/>
    <m/>
    <n v="0"/>
    <n v="0"/>
    <n v="0"/>
    <n v="0"/>
    <n v="0"/>
    <n v="0"/>
  </r>
  <r>
    <x v="1"/>
    <x v="2"/>
    <x v="8"/>
    <s v="Moya Semya"/>
    <s v="1849501"/>
    <s v="1.93 BRK X6 MOYA SEM BER FRU MIX NECT RU"/>
    <n v="42.828471"/>
    <n v="34.670667000000002"/>
    <n v="50.986274999999999"/>
    <n v="0"/>
    <m/>
    <m/>
    <n v="0"/>
    <n v="0"/>
    <n v="0"/>
    <n v="0"/>
    <n v="0"/>
    <n v="0"/>
  </r>
  <r>
    <x v="1"/>
    <x v="2"/>
    <x v="8"/>
    <s v="Moya Semya"/>
    <s v="1850101"/>
    <s v="1.93 BRK X6 MOYA SEM APP PEA APR NEC RU"/>
    <n v="22.433961"/>
    <n v="18.355059000000001"/>
    <n v="38.749569000000001"/>
    <n v="37.52214"/>
    <n v="26.919021999999998"/>
    <n v="42.586762999999998"/>
    <n v="11.099988"/>
    <n v="10.049992"/>
    <n v="3.1499799999999998"/>
    <n v="5.989992"/>
    <n v="4.9299840000000001"/>
    <n v="4.9199900000000003"/>
  </r>
  <r>
    <x v="1"/>
    <x v="2"/>
    <x v="8"/>
    <s v="Moya Semya"/>
    <s v="1850901"/>
    <s v="1.93 BRK X6 MOYA SEM AP ARON CHE NEC RU"/>
    <n v="36.710118000000001"/>
    <n v="32.631216000000002"/>
    <n v="55.065176999999998"/>
    <n v="41.910971000000004"/>
    <n v="38.876283999999998"/>
    <n v="73.29186"/>
    <n v="23.520008000000001"/>
    <n v="21.549987999999999"/>
    <n v="6.589995"/>
    <n v="12.539996"/>
    <n v="10.319996"/>
    <n v="10.289985"/>
  </r>
  <r>
    <x v="1"/>
    <x v="2"/>
    <x v="8"/>
    <s v="Moya Semya"/>
    <s v="1851601"/>
    <s v="1.93 BRK X6 MOYA SEMYA TOMATO NECT RU"/>
    <n v="18.355059000000001"/>
    <n v="16.315608000000001"/>
    <n v="36.710118000000001"/>
    <n v="32.303271000000002"/>
    <n v="20.808568000000001"/>
    <n v="48.713028000000001"/>
    <n v="16.329988"/>
    <n v="14.409992000000001"/>
    <n v="5.7399800000000001"/>
    <n v="0"/>
    <n v="0"/>
    <n v="0"/>
  </r>
  <r>
    <x v="1"/>
    <x v="2"/>
    <x v="8"/>
    <s v="Moya Semya"/>
    <s v="1851701"/>
    <s v="1.93 BRK X6 MOYA SEMYA APP NECT MIX RU"/>
    <n v="50.986274999999999"/>
    <n v="32.631216000000002"/>
    <n v="91.775295"/>
    <n v="69.896431000000007"/>
    <n v="54.238723999999998"/>
    <n v="86.694755000000001"/>
    <n v="32.269998000000001"/>
    <n v="28.139996"/>
    <n v="10.649990000000001"/>
    <n v="20.159996"/>
    <n v="16.589986"/>
    <n v="16.529995"/>
  </r>
  <r>
    <x v="1"/>
    <x v="2"/>
    <x v="8"/>
    <s v="Moya Semya"/>
    <s v="1852401"/>
    <s v="175 BRK X24 MOYA SEMYA APPLE NECT MIX RU"/>
    <n v="13.314546"/>
    <n v="25.889395"/>
    <n v="34.765759000000003"/>
    <n v="37.128779999999999"/>
    <n v="30.737416"/>
    <n v="29.853676"/>
    <n v="16.819996"/>
    <n v="9.8999919999999992"/>
    <n v="15.129989999999999"/>
    <n v="16.969992000000001"/>
    <n v="26.609994"/>
    <n v="23.369990000000001"/>
  </r>
  <r>
    <x v="1"/>
    <x v="2"/>
    <x v="8"/>
    <s v="Moya Semya"/>
    <s v="1875001"/>
    <s v="950 BRK X8 MOYA SEM PINE MNG PFR RU"/>
    <n v="49.524462999999997"/>
    <n v="36.139473000000002"/>
    <n v="73.617445000000004"/>
    <n v="26.76998"/>
    <m/>
    <m/>
    <n v="0"/>
    <n v="0"/>
    <n v="0"/>
    <n v="0"/>
    <n v="0"/>
    <n v="0"/>
  </r>
  <r>
    <x v="1"/>
    <x v="2"/>
    <x v="8"/>
    <s v="Moya Semya"/>
    <s v="1875101"/>
    <s v="950 BRK X8 MOYA SEM BER FRU MIX RU"/>
    <n v="33.462474999999998"/>
    <n v="62.909452999999999"/>
    <n v="25.431481000000002"/>
    <n v="0"/>
    <m/>
    <m/>
    <n v="0"/>
    <n v="0"/>
    <n v="0"/>
    <n v="0"/>
    <n v="0"/>
    <n v="0"/>
  </r>
  <r>
    <x v="1"/>
    <x v="2"/>
    <x v="8"/>
    <s v="Moya Semya"/>
    <s v="1875201"/>
    <s v="950 BRK X8 MOYA SEMYA MULTIFR RU"/>
    <n v="30.785477"/>
    <n v="33.462474999999998"/>
    <n v="82.986937999999995"/>
    <n v="68.532972999999998"/>
    <n v="50.689467999999998"/>
    <n v="135.861627"/>
    <n v="81.319999999999993"/>
    <n v="56.599995999999997"/>
    <n v="49.41"/>
    <n v="34.179997999999998"/>
    <n v="31.969984"/>
    <n v="45.519995000000002"/>
  </r>
  <r>
    <x v="1"/>
    <x v="2"/>
    <x v="8"/>
    <s v="Moya Semya"/>
    <s v="1875301"/>
    <s v="950 BRK X8 MOYA SEMYA TOMATO RU"/>
    <n v="53.539960000000001"/>
    <n v="56.216957999999998"/>
    <n v="97.710426999999996"/>
    <n v="74.838970000000003"/>
    <n v="70.985761999999994"/>
    <n v="170.103183"/>
    <n v="86.520004"/>
    <n v="63.020004"/>
    <n v="71.789995000000005"/>
    <n v="49.61"/>
    <n v="46.41"/>
    <n v="66.149995000000004"/>
  </r>
  <r>
    <x v="1"/>
    <x v="2"/>
    <x v="8"/>
    <s v="Moya Semya"/>
    <s v="1875401"/>
    <s v="950 BRK X8 MOYA SEM APPLE ARON CHER RU"/>
    <n v="46.847465"/>
    <n v="65.586450999999997"/>
    <n v="111.095417"/>
    <n v="111.434476"/>
    <n v="79.457520000000002"/>
    <n v="153.17952099999999"/>
    <n v="93.669995999999998"/>
    <n v="66.010000000000005"/>
    <n v="83.720005"/>
    <n v="57.950004"/>
    <n v="54.209995999999997"/>
    <n v="77.349995000000007"/>
  </r>
  <r>
    <x v="1"/>
    <x v="2"/>
    <x v="8"/>
    <s v="Moya Semya"/>
    <s v="1875601"/>
    <s v="950 BRK X8 MOYA SEM APPL PEACH APRIC RU"/>
    <n v="34.800973999999997"/>
    <n v="33.462474999999998"/>
    <n v="80.309939999999997"/>
    <n v="56.599255999999997"/>
    <n v="52.602668999999999"/>
    <n v="83.623870999999994"/>
    <n v="58.21"/>
    <n v="39.269998000000001"/>
    <n v="34.049985"/>
    <n v="23.579992000000001"/>
    <n v="22.059992000000001"/>
    <n v="31.399985000000001"/>
  </r>
  <r>
    <x v="1"/>
    <x v="2"/>
    <x v="8"/>
    <s v="Moya Semya"/>
    <s v="1875701"/>
    <s v="950 BRK X8 MOYA SEMYA APPLE MIX RU"/>
    <n v="80.309939999999997"/>
    <n v="70.940447000000006"/>
    <n v="108.418419"/>
    <n v="109.915317"/>
    <n v="88.738476000000006"/>
    <n v="187.28993"/>
    <n v="128.1"/>
    <n v="82.029995999999997"/>
    <n v="90.66"/>
    <n v="62.609997999999997"/>
    <n v="58.569996000000003"/>
    <n v="83.519994999999994"/>
  </r>
  <r>
    <x v="1"/>
    <x v="2"/>
    <x v="8"/>
    <s v="Moya Semya"/>
    <s v="1890203"/>
    <s v="950 BRK X8 MOYA SEMYA ORANGE NEW RU"/>
    <m/>
    <m/>
    <n v="9.3694930000000003"/>
    <n v="9.429297"/>
    <n v="0"/>
    <n v="0"/>
    <n v="73.720008000000007"/>
    <n v="47.870007999999999"/>
    <n v="17.940000000000001"/>
    <n v="16.360004"/>
    <n v="23.68"/>
    <n v="22.26"/>
  </r>
  <r>
    <x v="1"/>
    <x v="2"/>
    <x v="8"/>
    <s v="Moya Semya"/>
    <s v="2072001"/>
    <s v="175 BRK X24 MOYA SEM APP ARO CHER NEC RU"/>
    <n v="1.4793940000000001"/>
    <n v="2.2190910000000001"/>
    <n v="5.1778789999999999"/>
    <n v="4.4374830000000003"/>
    <n v="3.6698759999999999"/>
    <n v="5.6474419999999999"/>
    <n v="3.2699919999999998"/>
    <n v="2.1799919999999999"/>
    <n v="0.98999000000000004"/>
    <n v="1.3799920000000001"/>
    <n v="1.909994"/>
    <n v="1.4799899999999999"/>
  </r>
  <r>
    <x v="1"/>
    <x v="2"/>
    <x v="8"/>
    <s v="Moya Semya"/>
    <s v="2072901"/>
    <s v="950 BRK X8 MOYA SEMYA APPLE POM NECT RU"/>
    <n v="20.077484999999999"/>
    <n v="34.800973999999997"/>
    <n v="54.878458999999999"/>
    <n v="38.433512999999998"/>
    <n v="40.490344999999998"/>
    <n v="81.899118999999999"/>
    <n v="54.81"/>
    <n v="37.800007999999998"/>
    <n v="97.370014999999995"/>
    <n v="71.970004000000003"/>
    <n v="66.2"/>
    <n v="60.749994999999998"/>
  </r>
  <r>
    <x v="1"/>
    <x v="2"/>
    <x v="8"/>
    <s v="Moya Semya"/>
    <s v="2073001"/>
    <s v="1.93 BRK X6 MOYA SEM PINE MNG PFR NEC RU"/>
    <n v="10.197255"/>
    <n v="10.197255"/>
    <n v="6.1183529999999999"/>
    <n v="0"/>
    <m/>
    <m/>
    <n v="0"/>
    <n v="0"/>
    <n v="0"/>
    <n v="0"/>
    <n v="0"/>
    <n v="0"/>
  </r>
  <r>
    <x v="1"/>
    <x v="2"/>
    <x v="8"/>
    <s v="Moya Semya"/>
    <s v="2109901"/>
    <s v="1.45 BRK X8 MOYA SEMYA APPLE RU"/>
    <m/>
    <m/>
    <n v="22.472702999999999"/>
    <n v="0"/>
    <m/>
    <m/>
    <m/>
    <m/>
    <m/>
    <m/>
    <m/>
    <m/>
  </r>
  <r>
    <x v="1"/>
    <x v="2"/>
    <x v="8"/>
    <s v="Moya Semya"/>
    <s v="2115701"/>
    <s v="1.45 BRK X8 MOYA SEMYA PEACH APRICOT RU"/>
    <m/>
    <m/>
    <m/>
    <n v="2.0429729999999999"/>
    <m/>
    <m/>
    <m/>
    <m/>
    <m/>
    <m/>
    <m/>
    <m/>
  </r>
  <r>
    <x v="1"/>
    <x v="2"/>
    <x v="8"/>
    <s v="Moya Semya"/>
    <s v="2215001"/>
    <s v="175 BRK X24 MOYA SEMYA EXOTIC NEW RU"/>
    <m/>
    <m/>
    <n v="0.73969700000000005"/>
    <n v="2.475422"/>
    <n v="0"/>
    <n v="0"/>
    <n v="14.650003999999999"/>
    <n v="9.6300000000000008"/>
    <n v="2.12"/>
    <n v="1.2099960000000001"/>
    <n v="5.3699960000000004"/>
    <n v="1.839995"/>
  </r>
  <r>
    <x v="1"/>
    <x v="2"/>
    <x v="8"/>
    <s v="Moya Semya"/>
    <s v="2215101"/>
    <s v="175 BRK X24 MOYA SEMYA BERRY NEW RU"/>
    <m/>
    <m/>
    <n v="0.73969700000000005"/>
    <n v="4.1419940000000004"/>
    <n v="0"/>
    <n v="0"/>
    <n v="14.96"/>
    <n v="12.920004"/>
    <n v="7.41"/>
    <n v="3.8600020000000002"/>
    <n v="8.08"/>
    <n v="8.9099950000000003"/>
  </r>
  <r>
    <x v="1"/>
    <x v="2"/>
    <x v="8"/>
    <s v="Moya Semya"/>
    <s v="2215201"/>
    <s v="1.93 BRK X6 MOYA SEMYA BERRY NEW RU"/>
    <m/>
    <m/>
    <n v="8.1578040000000005"/>
    <n v="25.931014999999999"/>
    <n v="0"/>
    <n v="0"/>
    <n v="33.400004000000003"/>
    <n v="26.479991999999999"/>
    <n v="16.849995"/>
    <n v="6.08"/>
    <n v="9.9800039999999992"/>
    <n v="9.6999949999999995"/>
  </r>
  <r>
    <x v="1"/>
    <x v="2"/>
    <x v="8"/>
    <s v="Moya Semya"/>
    <s v="2215301"/>
    <s v="1.93 BRK X6 MOYA SEMYA EXOTIC NEW RU"/>
    <m/>
    <m/>
    <n v="2.0394510000000001"/>
    <n v="3.4428209999999999"/>
    <n v="0"/>
    <n v="0"/>
    <n v="53.580004000000002"/>
    <n v="34.200000000000003"/>
    <n v="17.600000000000001"/>
    <n v="12.709994"/>
    <n v="22.189996000000001"/>
    <n v="17.689990000000002"/>
  </r>
  <r>
    <x v="1"/>
    <x v="2"/>
    <x v="8"/>
    <s v="Moya Semya"/>
    <s v="2215401"/>
    <s v="950 BRK X8 MOYA SEMYA EXOTIC NEW RU"/>
    <m/>
    <m/>
    <n v="1.3384990000000001"/>
    <n v="10.374973000000001"/>
    <n v="0"/>
    <n v="0"/>
    <n v="83.190004000000002"/>
    <n v="53.100003999999998"/>
    <n v="27.32"/>
    <n v="19.739999999999998"/>
    <n v="34.47"/>
    <n v="27.489995"/>
  </r>
  <r>
    <x v="1"/>
    <x v="2"/>
    <x v="8"/>
    <s v="Moya Semya"/>
    <s v="2215501"/>
    <s v="950 BRK X8 MOYA SEMYA BERRY NEW RU"/>
    <m/>
    <m/>
    <n v="28.108478999999999"/>
    <n v="37.443319000000002"/>
    <n v="0"/>
    <n v="0"/>
    <n v="92.090006000000002"/>
    <n v="65.000007999999994"/>
    <n v="14.25"/>
    <n v="13.229994"/>
    <n v="9.1200039999999998"/>
    <n v="7.6399949999999999"/>
  </r>
  <r>
    <x v="1"/>
    <x v="2"/>
    <x v="8"/>
    <s v="Powerade"/>
    <s v="862204"/>
    <s v="500 PET X12 POWERADE ICE STORM RU"/>
    <n v="38.041559999999997"/>
    <n v="26.417750000000002"/>
    <n v="69.742859999999993"/>
    <n v="27.649871999999998"/>
    <n v="64.288768000000005"/>
    <n v="122.952281"/>
    <n v="84.666899000000001"/>
    <n v="84.301469999999995"/>
    <n v="65.257334"/>
    <n v="72.958703999999997"/>
    <n v="58.215496000000002"/>
    <n v="70.521805000000001"/>
  </r>
  <r>
    <x v="1"/>
    <x v="2"/>
    <x v="8"/>
    <s v="Rich"/>
    <s v="1225204"/>
    <s v="1.0 BRK X12 RICH POMEGRANATE RU"/>
    <n v="6.3402599999999998"/>
    <n v="2.1134200000000001"/>
    <n v="8.4536800000000003"/>
    <n v="9.4644600000000008"/>
    <n v="6.5387839999999997"/>
    <n v="28.785198000000001"/>
    <n v="17.289988000000001"/>
    <n v="20.109988000000001"/>
    <n v="13.589985"/>
    <n v="5.4799759999999997"/>
    <n v="4.7899839999999996"/>
    <n v="8.0599799999999995"/>
  </r>
  <r>
    <x v="1"/>
    <x v="2"/>
    <x v="8"/>
    <s v="Rich"/>
    <s v="1501301"/>
    <s v="1.0 BRK X12 RICH ORANGE MANGO NECT RU"/>
    <n v="29.587879999999998"/>
    <n v="27.474460000000001"/>
    <n v="35.928139999999999"/>
    <n v="13.202197"/>
    <n v="44.356430000000003"/>
    <n v="121.892233"/>
    <n v="52.079991999999997"/>
    <n v="60.589995999999999"/>
    <n v="40.949995000000001"/>
    <n v="22.669992000000001"/>
    <n v="19.829986000000002"/>
    <n v="33.279980000000002"/>
  </r>
  <r>
    <x v="1"/>
    <x v="2"/>
    <x v="8"/>
    <s v="Rich"/>
    <s v="1655301"/>
    <s v="200 NRG X12 RICH TOMATO JC RU"/>
    <n v="1.268052"/>
    <n v="1.268052"/>
    <n v="0.84536800000000001"/>
    <n v="1.209106"/>
    <n v="0.47455799999999998"/>
    <n v="1.4380649999999999"/>
    <n v="0.97999599999999998"/>
    <n v="0.82999800000000001"/>
    <n v="0.85999499999999995"/>
    <n v="0.42999599999999999"/>
    <n v="0.499996"/>
    <n v="0.59999499999999995"/>
  </r>
  <r>
    <x v="1"/>
    <x v="2"/>
    <x v="8"/>
    <s v="Rich"/>
    <s v="1658101"/>
    <s v="200 NRG X12 RICH ORANGE JC RU"/>
    <n v="2.5361039999999999"/>
    <n v="2.5361039999999999"/>
    <n v="2.5361039999999999"/>
    <n v="1.440491"/>
    <n v="1.2370270000000001"/>
    <n v="1.811887"/>
    <n v="1.6799919999999999"/>
    <n v="1.3899919999999999"/>
    <n v="1.4399900000000001"/>
    <n v="0.83999199999999996"/>
    <n v="0.91999600000000004"/>
    <n v="1.08999"/>
  </r>
  <r>
    <x v="1"/>
    <x v="2"/>
    <x v="8"/>
    <s v="Rich"/>
    <s v="1658301"/>
    <s v="200 NRG X12 RICH APPLE JC RU"/>
    <n v="2.9587880000000002"/>
    <n v="3.8041559999999999"/>
    <n v="7.6083119999999997"/>
    <n v="3.5479850000000002"/>
    <n v="1.6172979999999999"/>
    <n v="2.4442520000000001"/>
    <n v="1.83"/>
    <n v="1.52"/>
    <n v="1.569995"/>
    <n v="0.91999200000000003"/>
    <n v="1.029992"/>
    <n v="1.2099899999999999"/>
  </r>
  <r>
    <x v="1"/>
    <x v="2"/>
    <x v="8"/>
    <s v="Rich"/>
    <s v="1704601"/>
    <s v="200 NRG X12 RICH CHERRY NECT RU"/>
    <n v="2.9587880000000002"/>
    <n v="2.5361039999999999"/>
    <n v="3.381472"/>
    <n v="1.756885"/>
    <n v="1.283844"/>
    <n v="1.3517600000000001"/>
    <n v="1.4299980000000001"/>
    <n v="1.179996"/>
    <n v="1.2199949999999999"/>
    <n v="0.72999400000000003"/>
    <n v="0.81999200000000005"/>
    <n v="0.96999000000000002"/>
  </r>
  <r>
    <x v="1"/>
    <x v="2"/>
    <x v="8"/>
    <s v="Rich"/>
    <s v="1709801"/>
    <s v="200 NRG X12 RICH PEACH NECT RU"/>
    <n v="2.1134200000000001"/>
    <n v="2.1134200000000001"/>
    <n v="2.9587880000000002"/>
    <n v="1.43787"/>
    <n v="1.104053"/>
    <n v="1.2680290000000001"/>
    <n v="0.41999199999999998"/>
    <n v="0.35999199999999998"/>
    <n v="0.36999500000000002"/>
    <n v="0.33999600000000002"/>
    <n v="0.379992"/>
    <n v="0.46999000000000002"/>
  </r>
  <r>
    <x v="1"/>
    <x v="2"/>
    <x v="8"/>
    <s v="Rich"/>
    <s v="1714901"/>
    <s v="200 NRG X12 RICH PINEAPPLE JC RU"/>
    <n v="0.422684"/>
    <n v="0.422684"/>
    <n v="0.84536800000000001"/>
    <n v="1.110663"/>
    <n v="0.208569"/>
    <n v="0.829318"/>
    <n v="0.41999199999999998"/>
    <n v="0.34999000000000002"/>
    <n v="0.36999500000000002"/>
    <n v="0.26999600000000001"/>
    <n v="0.29999199999999998"/>
    <n v="0.35998999999999998"/>
  </r>
  <r>
    <x v="1"/>
    <x v="2"/>
    <x v="8"/>
    <s v="Rich"/>
    <s v="1851001"/>
    <s v="300 PET X12 RICH CHERRY NECT RU"/>
    <n v="0.63402599999999998"/>
    <n v="2.5361039999999999"/>
    <n v="7.6083119999999997"/>
    <n v="4.878851"/>
    <n v="10.383668"/>
    <n v="22.502247000000001"/>
    <n v="1.979992"/>
    <n v="1.3199920000000001"/>
    <n v="1.2899849999999999"/>
    <n v="0.53999200000000003"/>
    <n v="3.159996"/>
    <n v="4.3399900000000002"/>
  </r>
  <r>
    <x v="1"/>
    <x v="2"/>
    <x v="8"/>
    <s v="Rich"/>
    <s v="1851201"/>
    <s v="300 PET X12 RICH APPLE JC RU"/>
    <m/>
    <n v="2.5361039999999999"/>
    <n v="6.3402599999999998"/>
    <n v="4.9821350000000004"/>
    <n v="8.4836679999999998"/>
    <n v="21.421734000000001"/>
    <n v="2.1299920000000001"/>
    <n v="1.4099919999999999"/>
    <n v="1.3899950000000001"/>
    <n v="0.45999200000000001"/>
    <n v="2.6999919999999999"/>
    <n v="3.7099850000000001"/>
  </r>
  <r>
    <x v="1"/>
    <x v="2"/>
    <x v="8"/>
    <s v="Rich"/>
    <s v="1852201"/>
    <s v="300 PET X12 RICH ORANGE JC RU"/>
    <m/>
    <n v="1.9020779999999999"/>
    <n v="5.0722079999999998"/>
    <n v="2.7034760000000002"/>
    <n v="3.7367110000000001"/>
    <n v="14.401438000000001"/>
    <n v="1.4399919999999999"/>
    <n v="0.94999599999999995"/>
    <n v="0.92998999999999998"/>
    <n v="1.1999960000000001"/>
    <n v="6.4899940000000003"/>
    <n v="8.9299900000000001"/>
  </r>
  <r>
    <x v="1"/>
    <x v="2"/>
    <x v="8"/>
    <s v="Rich"/>
    <s v="1880501"/>
    <s v="300 PET X12 RICH ORANGE MANGO NECT RU"/>
    <n v="1.268052"/>
    <n v="2.5361039999999999"/>
    <n v="6.3402599999999998"/>
    <n v="4.6740919999999999"/>
    <n v="11.232288"/>
    <n v="21.152118999999999"/>
    <n v="1.9799960000000001"/>
    <n v="1.3199920000000001"/>
    <n v="1.2899849999999999"/>
    <n v="0.47999599999999998"/>
    <n v="2.8299880000000002"/>
    <n v="3.8899849999999998"/>
  </r>
  <r>
    <x v="1"/>
    <x v="2"/>
    <x v="8"/>
    <s v="Rich"/>
    <s v="2206101"/>
    <s v="330 CAN X12 RICH GRAPLEM RU"/>
    <m/>
    <m/>
    <n v="2.0922869999999998"/>
    <n v="3.1592910000000001"/>
    <n v="0"/>
    <n v="0"/>
    <n v="14.53"/>
    <n v="6.3399960000000002"/>
    <n v="6.0799950000000003"/>
    <n v="5.099996"/>
    <n v="4.9799980000000001"/>
    <n v="4.4599950000000002"/>
  </r>
  <r>
    <x v="1"/>
    <x v="2"/>
    <x v="8"/>
    <s v="Rich"/>
    <s v="2206201"/>
    <s v="330 CAN X12 RICH CHER GR RU"/>
    <m/>
    <m/>
    <n v="3.4871449999999999"/>
    <n v="5.0551409999999999"/>
    <n v="0"/>
    <n v="0"/>
    <n v="10.15"/>
    <n v="10.76"/>
    <n v="7.74"/>
    <n v="5.1299979999999996"/>
    <n v="4.9099959999999996"/>
    <n v="4.9400000000000004"/>
  </r>
  <r>
    <x v="1"/>
    <x v="2"/>
    <x v="8"/>
    <s v="Rich"/>
    <s v="735205"/>
    <s v="1.0 BRK X12 RICH ORANGE JC RU"/>
    <n v="57.062339999999999"/>
    <n v="61.289180000000002"/>
    <n v="67.629440000000002"/>
    <n v="20.666087000000001"/>
    <n v="84.007189999999994"/>
    <n v="222.709363"/>
    <n v="179.660008"/>
    <n v="208.950008"/>
    <n v="141.16"/>
    <n v="182.89001400000001"/>
    <n v="159.98999599999999"/>
    <n v="268.520015"/>
  </r>
  <r>
    <x v="1"/>
    <x v="2"/>
    <x v="8"/>
    <s v="Rich"/>
    <s v="736004"/>
    <s v="1.0 BRK X12 RICH PINEAPPLE JC RU"/>
    <n v="14.793939999999999"/>
    <n v="21.1342"/>
    <n v="23.247620000000001"/>
    <n v="8.0544030000000006"/>
    <n v="28.438576000000001"/>
    <n v="79.068268000000003"/>
    <n v="33.889994000000002"/>
    <n v="39.439991999999997"/>
    <n v="26.669985"/>
    <n v="16.319980000000001"/>
    <n v="14.279987999999999"/>
    <n v="23.959990000000001"/>
  </r>
  <r>
    <x v="1"/>
    <x v="2"/>
    <x v="8"/>
    <s v="Rich"/>
    <s v="750005"/>
    <s v="1.0 BRK X12 RICH APPLE JC RU"/>
    <n v="86.650220000000004"/>
    <n v="103.55758"/>
    <n v="86.650220000000004"/>
    <n v="53.032620000000001"/>
    <n v="127.57778"/>
    <n v="234.16563099999999"/>
    <n v="153.97000800000001"/>
    <n v="179.10001600000001"/>
    <n v="121.01000999999999"/>
    <n v="137.78000399999999"/>
    <n v="120.520004"/>
    <n v="202.29"/>
  </r>
  <r>
    <x v="1"/>
    <x v="2"/>
    <x v="8"/>
    <s v="Rich"/>
    <s v="752004"/>
    <s v="1.0 BRK X12 RICH CHERRY NECT RU"/>
    <n v="61.289180000000002"/>
    <n v="65.516019999999997"/>
    <n v="80.309960000000004"/>
    <n v="45.812075999999998"/>
    <n v="92.056408000000005"/>
    <n v="208.93583699999999"/>
    <n v="127.000012"/>
    <n v="147.75000199999999"/>
    <n v="99.84"/>
    <n v="94.680003999999997"/>
    <n v="82.819991999999999"/>
    <n v="139.009995"/>
  </r>
  <r>
    <x v="1"/>
    <x v="2"/>
    <x v="8"/>
    <s v="Rich"/>
    <s v="752606"/>
    <s v="1.0 BRK X12 RICH PEACH NECT RU"/>
    <n v="14.793939999999999"/>
    <n v="21.1342"/>
    <n v="33.814720000000001"/>
    <n v="16.472719000000001"/>
    <n v="32.828960000000002"/>
    <n v="60.720469000000001"/>
    <n v="28.499991999999999"/>
    <n v="33.209995999999997"/>
    <n v="22.479980000000001"/>
    <n v="14.699984000000001"/>
    <n v="12.85998"/>
    <n v="21.579979999999999"/>
  </r>
  <r>
    <x v="1"/>
    <x v="2"/>
    <x v="8"/>
    <s v="Rich"/>
    <s v="752905"/>
    <s v="1.0 BRK X12 RICH TOMATO JC RU"/>
    <n v="19.020779999999998"/>
    <n v="42.2684"/>
    <n v="40.154980000000002"/>
    <n v="31.900789"/>
    <n v="45.524709999999999"/>
    <n v="82.142131000000006"/>
    <n v="51.269993999999997"/>
    <n v="59.669998"/>
    <n v="40.339995000000002"/>
    <n v="31.999991999999999"/>
    <n v="27.989984"/>
    <n v="46.989989999999999"/>
  </r>
  <r>
    <x v="1"/>
    <x v="2"/>
    <x v="8"/>
    <s v="Rich"/>
    <s v="754405"/>
    <s v="1.0 BRK X12 RICH GRAPEFRUIT JC RU"/>
    <n v="33.814720000000001"/>
    <n v="19.020779999999998"/>
    <n v="33.814720000000001"/>
    <n v="18.302562000000002"/>
    <n v="38.089255999999999"/>
    <n v="114.207365"/>
    <n v="50.019992000000002"/>
    <n v="58.069996000000003"/>
    <n v="39.159990000000001"/>
    <n v="20.819991999999999"/>
    <n v="18.209982"/>
    <n v="30.559985000000001"/>
  </r>
  <r>
    <x v="1"/>
    <x v="2"/>
    <x v="8"/>
    <s v="Rich"/>
    <s v="979806"/>
    <s v="1.0 BRK X12 RICH MULTIFRUIT VIT A JC RU"/>
    <n v="4.2268400000000002"/>
    <n v="6.3402599999999998"/>
    <n v="12.68052"/>
    <n v="7.0337170000000002"/>
    <n v="10.875470999999999"/>
    <n v="35.532055999999997"/>
    <n v="35.49"/>
    <n v="41.279992"/>
    <n v="27.88"/>
    <n v="20.51"/>
    <n v="17.940000000000001"/>
    <n v="30.11"/>
  </r>
  <r>
    <x v="1"/>
    <x v="2"/>
    <x v="8"/>
    <s v="Schweppes-KO"/>
    <s v="1716807"/>
    <s v="330 CAN X12 SCHWEPPES MOJITO RU"/>
    <n v="27.199731"/>
    <n v="31.384305000000001"/>
    <n v="40.450882"/>
    <n v="32.444001999999998"/>
    <n v="53.866774999999997"/>
    <n v="122.03311100000001"/>
    <n v="117.979018"/>
    <n v="116.516468"/>
    <n v="120.313914"/>
    <n v="120.678016"/>
    <n v="91.364035000000001"/>
    <n v="107.580699"/>
  </r>
  <r>
    <x v="1"/>
    <x v="2"/>
    <x v="8"/>
    <s v="Schweppes-KO"/>
    <s v="1742602"/>
    <s v="330 CAN X12 SCHWEPPES TONIC WATER RU"/>
    <n v="55.096890999999999"/>
    <n v="36.963737000000002"/>
    <n v="39.753453"/>
    <n v="33.430270999999998"/>
    <n v="72.359430000000003"/>
    <n v="179.39936499999999"/>
    <n v="70.543564000000003"/>
    <n v="67.712768999999994"/>
    <n v="74.857962000000001"/>
    <n v="114.082471"/>
    <n v="95.310789"/>
    <n v="109.086022"/>
  </r>
  <r>
    <x v="1"/>
    <x v="2"/>
    <x v="8"/>
    <s v="Schweppes-KO"/>
    <s v="1960204"/>
    <s v="330 CAN X12 SCHWEPPES POMEGRANATE RU"/>
    <n v="142.97294500000001"/>
    <n v="138.09094200000001"/>
    <n v="231.54642799999999"/>
    <n v="209.43429900000001"/>
    <n v="276.54426599999999"/>
    <n v="436.053901"/>
    <n v="211.755346"/>
    <n v="197.12640999999999"/>
    <n v="213.49163200000001"/>
    <n v="236.71696"/>
    <n v="183.78946199999999"/>
    <n v="259.63003500000002"/>
  </r>
  <r>
    <x v="1"/>
    <x v="2"/>
    <x v="8"/>
    <s v="Schweppes-KO"/>
    <s v="2018701"/>
    <s v="900 PET X12 SCHWEPPES BITTER LEMON RU"/>
    <n v="893.97666000000004"/>
    <n v="937.72445400000004"/>
    <n v="1350.4753800000001"/>
    <n v="1160.1707570000001"/>
    <n v="1841.50396"/>
    <n v="3102.9833899999999"/>
    <n v="1225.0627159999999"/>
    <n v="1273.4912260000001"/>
    <n v="1167.54062"/>
    <n v="946.03651600000001"/>
    <n v="1049.4501640000001"/>
    <n v="1592.4037980000001"/>
  </r>
  <r>
    <x v="1"/>
    <x v="2"/>
    <x v="8"/>
    <s v="Schweppes-KO"/>
    <s v="2019001"/>
    <s v="900 PET X12 SCHWEPPES MOJITO RU"/>
    <n v="186.40364400000001"/>
    <n v="157.87247400000001"/>
    <n v="271.99715400000002"/>
    <n v="235.50562600000001"/>
    <n v="355.41403500000001"/>
    <n v="992.92766200000005"/>
    <n v="469.582154"/>
    <n v="492.172822"/>
    <n v="405.46788500000002"/>
    <n v="339.909628"/>
    <n v="370.89210800000001"/>
    <n v="493.18726600000002"/>
  </r>
  <r>
    <x v="1"/>
    <x v="2"/>
    <x v="8"/>
    <s v="Schweppes-KO"/>
    <s v="2019101"/>
    <s v="900 PET X12 SCHWEPPES POMEGRANATE RU"/>
    <n v="519.26729399999999"/>
    <n v="536.38599599999998"/>
    <n v="770.34159"/>
    <n v="720.99871700000006"/>
    <n v="1043.5618159999999"/>
    <n v="1766.7536500000001"/>
    <n v="652.77460599999995"/>
    <n v="646.02815199999998"/>
    <n v="557.87444500000004"/>
    <n v="532.067318"/>
    <n v="595.19488000000001"/>
    <n v="949.47321499999998"/>
  </r>
  <r>
    <x v="1"/>
    <x v="2"/>
    <x v="8"/>
    <s v="Schweppes-KO"/>
    <s v="2019601"/>
    <s v="900 PET X12 SCHWEPPES TONIC WATER RU"/>
    <n v="437.47793999999999"/>
    <n v="378.51352200000002"/>
    <n v="595.350414"/>
    <n v="438.53187300000002"/>
    <n v="823.490002"/>
    <n v="2567.1000049999998"/>
    <n v="1435.701354"/>
    <n v="1463.497932"/>
    <n v="1289.2076480000001"/>
    <n v="1303.868154"/>
    <n v="1567.612742"/>
    <n v="2025.9488719999999"/>
  </r>
  <r>
    <x v="1"/>
    <x v="2"/>
    <x v="8"/>
    <s v="Schweppes-KO"/>
    <s v="2078201"/>
    <s v="330 CAN X12 SCHWEPPES SPRITZ ORIGINAL RU"/>
    <n v="5.5794319999999997"/>
    <n v="18.133154000000001"/>
    <n v="16.738295999999998"/>
    <n v="11.289536"/>
    <n v="47.324207000000001"/>
    <n v="99.267255000000006"/>
    <n v="66.413189000000003"/>
    <n v="50.990716999999997"/>
    <n v="58.200443999999997"/>
    <n v="56.036105999999997"/>
    <n v="39.192084000000001"/>
    <n v="22.661785999999999"/>
  </r>
  <r>
    <x v="1"/>
    <x v="2"/>
    <x v="8"/>
    <s v="Schweppes-KO"/>
    <s v="2078301"/>
    <s v="900 PET X12 SCHWEPPES SPRITZ ORIGINAL RU"/>
    <n v="70.376885999999999"/>
    <n v="135.047538"/>
    <n v="129.34130400000001"/>
    <n v="113.359189"/>
    <n v="290.58981599999998"/>
    <n v="661.158185"/>
    <n v="259.48147999999998"/>
    <n v="253.613316"/>
    <n v="301.98313300000001"/>
    <n v="681.96094000000005"/>
    <n v="494.03689600000001"/>
    <n v="355.02908100000002"/>
  </r>
  <r>
    <x v="1"/>
    <x v="2"/>
    <x v="8"/>
    <s v="Schweppes-KO"/>
    <s v="305802"/>
    <s v="250 NRG X12 SCHWEPPES TONIC RU"/>
    <n v="3.6984849999999998"/>
    <n v="8.4536800000000003"/>
    <n v="4.2268400000000002"/>
    <n v="4.0630160000000002"/>
    <n v="5.7864810000000002"/>
    <n v="8.6662210000000002"/>
    <n v="7.3655860000000004"/>
    <n v="6.0981269999999999"/>
    <n v="7.7852569999999996"/>
    <n v="4.9373649999999998"/>
    <n v="5.1450560000000003"/>
    <n v="10.266427999999999"/>
  </r>
  <r>
    <x v="1"/>
    <x v="2"/>
    <x v="8"/>
    <s v="Schweppes-KO"/>
    <s v="352403"/>
    <s v="250 NRG X12 SCHWEPPES BITTER LEMON RU"/>
    <n v="2.1134200000000001"/>
    <n v="0.52835500000000002"/>
    <n v="1.5850649999999999"/>
    <n v="1.1442049999999999"/>
    <n v="1.718734"/>
    <n v="4.0371569999999997"/>
    <n v="3.0366379999999999"/>
    <n v="2.3393250000000001"/>
    <n v="1.814333"/>
    <n v="1.430266"/>
    <n v="1.499889"/>
    <n v="3.595208"/>
  </r>
  <r>
    <x v="1"/>
    <x v="2"/>
    <x v="8"/>
    <s v="Schweppes-KO"/>
    <s v="780013"/>
    <s v="330 CAN X12 SCHWEPPES BITTER LEMON RU"/>
    <n v="120.65521699999999"/>
    <n v="129.02436499999999"/>
    <n v="135.30122600000001"/>
    <n v="106.951042"/>
    <n v="214.996094"/>
    <n v="320.93582700000002"/>
    <n v="222.06455500000001"/>
    <n v="217.255833"/>
    <n v="249.538794"/>
    <n v="243.90839399999999"/>
    <n v="187.838188"/>
    <n v="252.569964"/>
  </r>
  <r>
    <x v="1"/>
    <x v="2"/>
    <x v="8"/>
    <s v="Sprite"/>
    <s v="1324603"/>
    <s v="1.5 PET X9 SPRITE RU"/>
    <n v="147.41107600000001"/>
    <n v="137.90068400000001"/>
    <n v="233.004604"/>
    <n v="150.019609"/>
    <n v="266.89791600000001"/>
    <n v="860.57160499999998"/>
    <n v="454.57790399999999"/>
    <n v="273.72716800000001"/>
    <n v="279.751125"/>
    <n v="311.66213599999998"/>
    <n v="256.67420199999998"/>
    <n v="291.92273"/>
  </r>
  <r>
    <x v="1"/>
    <x v="2"/>
    <x v="8"/>
    <s v="Sprite"/>
    <s v="175929"/>
    <s v="2.0 PET X6 SPRITE RU"/>
    <n v="384.64244000000002"/>
    <n v="401.5498"/>
    <n v="739.697"/>
    <n v="570.33955800000001"/>
    <n v="654.97721100000001"/>
    <n v="1413.4674190000001"/>
    <n v="723.16648599999996"/>
    <n v="806.88578399999994"/>
    <n v="712.76952000000006"/>
    <n v="444.31156399999998"/>
    <n v="473.32695200000001"/>
    <n v="761.23172"/>
  </r>
  <r>
    <x v="1"/>
    <x v="2"/>
    <x v="8"/>
    <s v="Sprite"/>
    <s v="1803201"/>
    <s v="330 NRG X12 SPRITE RU"/>
    <n v="2.7897159999999999"/>
    <n v="3.4871449999999999"/>
    <n v="4.1845739999999996"/>
    <n v="2.1839019999999998"/>
    <n v="16.190563000000001"/>
    <n v="22.283588000000002"/>
    <n v="5.2278099999999998"/>
    <n v="4.606217"/>
    <n v="4.6166390000000002"/>
    <n v="2.8233730000000001"/>
    <n v="2.3571170000000001"/>
    <n v="4.1431490000000002"/>
  </r>
  <r>
    <x v="1"/>
    <x v="2"/>
    <x v="8"/>
    <s v="Sprite"/>
    <s v="1877201"/>
    <s v="900 PET X12 SPRITE LEMON LIME RU"/>
    <n v="538.28807400000005"/>
    <n v="479.32365600000003"/>
    <n v="861.64133400000003"/>
    <n v="725.02363200000002"/>
    <n v="861.95124799999996"/>
    <n v="1927.54008"/>
    <n v="1187.2188880000001"/>
    <n v="1077.699282"/>
    <n v="937.20382900000004"/>
    <n v="726.08094600000004"/>
    <n v="514.80129999999997"/>
    <n v="739.34173599999997"/>
  </r>
  <r>
    <x v="1"/>
    <x v="2"/>
    <x v="8"/>
    <s v="Sprite"/>
    <s v="321702"/>
    <s v="330 CAN X12 SPRITE RU"/>
    <n v="129.02436499999999"/>
    <n v="166.685531"/>
    <n v="262.23330399999998"/>
    <n v="270.81648899999999"/>
    <n v="389.49430599999999"/>
    <n v="760.33173399999998"/>
    <n v="554.630898"/>
    <n v="535.24586999999997"/>
    <n v="470.756621"/>
    <n v="207.768191"/>
    <n v="158.363362"/>
    <n v="222.16550000000001"/>
  </r>
  <r>
    <x v="1"/>
    <x v="2"/>
    <x v="8"/>
    <s v="Sprite"/>
    <s v="85821"/>
    <s v="500 PET X24 SPRITE RU"/>
    <n v="160.61992000000001"/>
    <n v="162.73334"/>
    <n v="302.21906000000001"/>
    <n v="292.18679100000003"/>
    <n v="498.81461200000001"/>
    <n v="993.61362699999995"/>
    <n v="748.89437999999996"/>
    <n v="718.414942"/>
    <n v="629.37845000000004"/>
    <n v="439.49917199999999"/>
    <n v="323.508982"/>
    <n v="435.08142500000002"/>
  </r>
  <r>
    <x v="1"/>
    <x v="2"/>
    <x v="8"/>
    <s v="Sprite Zero/diet Sprite/Sprite light"/>
    <s v="2009505"/>
    <s v="330 CAN X24 SPRITE LEMON MINT ZERO RU"/>
    <n v="2.789714"/>
    <m/>
    <n v="0"/>
    <n v="0"/>
    <n v="0"/>
    <n v="0"/>
    <n v="0"/>
    <n v="0"/>
    <n v="0"/>
    <n v="0"/>
    <n v="0"/>
    <n v="0"/>
  </r>
  <r>
    <x v="1"/>
    <x v="2"/>
    <x v="8"/>
    <s v="Sprite Zero/diet Sprite/Sprite light"/>
    <s v="2077301"/>
    <s v="500 PET X24 SPRITE LEMON MINT ZERO RU"/>
    <n v="2.1134200000000001"/>
    <n v="10.5671"/>
    <n v="8.4536800000000003"/>
    <n v="14.365622"/>
    <n v="16.274812000000001"/>
    <n v="76.651820000000001"/>
    <n v="166.28002000000001"/>
    <n v="152.38583"/>
    <n v="133.67434399999999"/>
    <n v="59.932684000000002"/>
    <n v="49.550904000000003"/>
    <n v="71.325191000000004"/>
  </r>
  <r>
    <x v="1"/>
    <x v="2"/>
    <x v="8"/>
    <s v="Sprite Zero/diet Sprite/Sprite light"/>
    <s v="2077401"/>
    <s v="900 PET X12 SPRITE LEMON MINT ZERO RU"/>
    <n v="32.335326000000002"/>
    <n v="7.6083119999999997"/>
    <n v="9.5103899999999992"/>
    <n v="19.013974999999999"/>
    <n v="32.691077999999997"/>
    <n v="146.367614"/>
    <n v="255.467748"/>
    <n v="221.10879199999999"/>
    <n v="192.22553600000001"/>
    <n v="146.126712"/>
    <n v="114.955444"/>
    <n v="174.85634899999999"/>
  </r>
  <r>
    <x v="1"/>
    <x v="2"/>
    <x v="8"/>
    <s v="Sprite Zero/diet Sprite/Sprite light"/>
    <s v="2165701"/>
    <s v="330 CAN X12 SPRITE LEMON MINT ZERO RU"/>
    <n v="0.69742899999999997"/>
    <n v="0.69742899999999997"/>
    <n v="2.7897159999999999"/>
    <n v="0"/>
    <n v="0"/>
    <n v="0"/>
    <n v="0"/>
    <n v="0"/>
    <n v="0"/>
    <n v="0"/>
    <n v="0"/>
    <n v="0"/>
  </r>
  <r>
    <x v="1"/>
    <x v="2"/>
    <x v="9"/>
    <s v="Bonaqua/Qa"/>
    <s v="1859801"/>
    <s v="500 PET X12 BONAQUA VIVA LEMON RU"/>
    <n v="1.05671"/>
    <m/>
    <m/>
    <n v="0"/>
    <n v="0"/>
    <n v="0"/>
    <n v="0"/>
    <n v="0"/>
    <n v="0"/>
    <n v="0"/>
    <n v="0"/>
    <n v="0"/>
  </r>
  <r>
    <x v="1"/>
    <x v="2"/>
    <x v="9"/>
    <s v="Bonaqua/Qa"/>
    <s v="739921"/>
    <s v="500 PET X24 BONAQUA STILL RU"/>
    <n v="2.1134200000000001"/>
    <m/>
    <n v="8.4536800000000003"/>
    <n v="0"/>
    <n v="0"/>
    <n v="0"/>
    <n v="0"/>
    <n v="0"/>
    <n v="0"/>
    <n v="0"/>
    <n v="0"/>
    <n v="0"/>
  </r>
  <r>
    <x v="1"/>
    <x v="2"/>
    <x v="9"/>
    <s v="Bonaqua/Qa"/>
    <s v="76808"/>
    <s v="500 PET X24 BONAQUA CARB RU"/>
    <m/>
    <m/>
    <n v="8.4536800000000003"/>
    <n v="0"/>
    <n v="0"/>
    <n v="0"/>
    <n v="0"/>
    <n v="0"/>
    <n v="0"/>
    <n v="0"/>
    <n v="0"/>
    <n v="0"/>
  </r>
  <r>
    <x v="1"/>
    <x v="2"/>
    <x v="9"/>
    <s v="Burn"/>
    <s v="2056802"/>
    <s v="449 CAN X12 BURN RU"/>
    <m/>
    <n v="0.94892600000000005"/>
    <n v="0.94892600000000005"/>
    <n v="0.94892600000000005"/>
    <n v="0"/>
    <n v="0"/>
    <n v="0"/>
    <n v="0"/>
    <n v="0"/>
    <n v="0"/>
    <n v="0"/>
    <n v="0"/>
  </r>
  <r>
    <x v="1"/>
    <x v="2"/>
    <x v="9"/>
    <s v="Coca-Cola"/>
    <s v="14663"/>
    <s v="330 CAN X24 COCA COLA RU"/>
    <m/>
    <n v="1.394857"/>
    <n v="1.394857"/>
    <n v="2.789714"/>
    <n v="0"/>
    <n v="0"/>
    <n v="0"/>
    <n v="0"/>
    <n v="0"/>
    <n v="0"/>
    <n v="0"/>
    <n v="0"/>
  </r>
  <r>
    <x v="1"/>
    <x v="2"/>
    <x v="9"/>
    <s v="Coca-Cola"/>
    <s v="1540602"/>
    <s v="900 PET X12 COCA COLA RU"/>
    <n v="1.9020779999999999"/>
    <m/>
    <n v="19.020779999999998"/>
    <n v="0"/>
    <n v="0"/>
    <n v="0"/>
    <n v="0"/>
    <n v="0"/>
    <n v="0"/>
    <n v="0"/>
    <n v="0"/>
    <n v="0"/>
  </r>
  <r>
    <x v="1"/>
    <x v="2"/>
    <x v="9"/>
    <s v="Coca-Cola"/>
    <s v="175788"/>
    <s v="2.0 PET X6 COCA COLA RU"/>
    <n v="2.1134200000000001"/>
    <m/>
    <m/>
    <n v="2.1134200000000001"/>
    <n v="0"/>
    <n v="0"/>
    <n v="0"/>
    <n v="0"/>
    <n v="0"/>
    <n v="0"/>
    <n v="0"/>
    <n v="0"/>
  </r>
  <r>
    <x v="1"/>
    <x v="2"/>
    <x v="9"/>
    <s v="Coca-Cola"/>
    <s v="256521"/>
    <s v="500 PET X24 COCA COLA RU"/>
    <n v="2.1134200000000001"/>
    <n v="2.1134200000000001"/>
    <n v="2.1134200000000001"/>
    <n v="4.2268400000000002"/>
    <n v="0"/>
    <n v="0"/>
    <n v="0"/>
    <n v="0"/>
    <n v="0"/>
    <n v="0"/>
    <n v="0"/>
    <n v="0"/>
  </r>
  <r>
    <x v="1"/>
    <x v="2"/>
    <x v="9"/>
    <s v="Coca-Cola"/>
    <s v="5602"/>
    <s v="1.5 PET X9 COCA COLA RU"/>
    <n v="2.3775979999999999"/>
    <m/>
    <m/>
    <n v="0"/>
    <n v="0"/>
    <n v="0"/>
    <n v="0"/>
    <n v="0"/>
    <n v="0"/>
    <n v="0"/>
    <n v="0"/>
    <n v="0"/>
  </r>
  <r>
    <x v="1"/>
    <x v="2"/>
    <x v="9"/>
    <s v="Coca-Cola Zero"/>
    <s v="225237"/>
    <s v="500 PET X24 COCA COLA ZERO RU"/>
    <m/>
    <m/>
    <n v="2.1134200000000001"/>
    <n v="2.1134200000000001"/>
    <n v="0"/>
    <n v="0"/>
    <n v="0"/>
    <n v="0"/>
    <n v="0"/>
    <n v="0"/>
    <n v="0"/>
    <n v="0"/>
  </r>
  <r>
    <x v="1"/>
    <x v="2"/>
    <x v="9"/>
    <s v="Coca-Cola Zero"/>
    <s v="905212"/>
    <s v="330 CAN X12 COCA COLA ZERO RU"/>
    <n v="0.69742899999999997"/>
    <m/>
    <m/>
    <n v="0"/>
    <n v="0"/>
    <n v="0"/>
    <n v="0"/>
    <n v="0"/>
    <n v="0"/>
    <n v="0"/>
    <n v="0"/>
    <n v="0"/>
  </r>
  <r>
    <x v="1"/>
    <x v="2"/>
    <x v="9"/>
    <s v="Dobriy"/>
    <s v="1855401"/>
    <s v="110 BRK X10 DOBRIY BERRY DANCE PUR RU"/>
    <m/>
    <m/>
    <m/>
    <n v="0"/>
    <n v="0"/>
    <n v="0"/>
    <n v="0.197852"/>
    <n v="0"/>
    <n v="0"/>
    <n v="0"/>
    <n v="0"/>
    <n v="0"/>
  </r>
  <r>
    <x v="1"/>
    <x v="2"/>
    <x v="9"/>
    <s v="Dobriy"/>
    <s v="1855601"/>
    <s v="110 BRK X10 DOBRIY STRAW BANAN GO PUR RU"/>
    <m/>
    <m/>
    <m/>
    <n v="0"/>
    <n v="0"/>
    <n v="0"/>
    <n v="0.136794"/>
    <n v="0"/>
    <n v="0"/>
    <n v="0"/>
    <n v="0"/>
    <n v="0"/>
  </r>
  <r>
    <x v="1"/>
    <x v="2"/>
    <x v="9"/>
    <s v="Dobriy"/>
    <s v="1859101"/>
    <s v="110 BRK X10 DOBRIY EXOTIC ROCK PURR RU"/>
    <m/>
    <m/>
    <m/>
    <n v="0"/>
    <n v="0"/>
    <n v="0"/>
    <n v="0.24266399999999999"/>
    <n v="0"/>
    <n v="0"/>
    <n v="0"/>
    <n v="0"/>
    <n v="0"/>
  </r>
  <r>
    <x v="1"/>
    <x v="2"/>
    <x v="9"/>
    <s v="Dobriy"/>
    <s v="372107"/>
    <s v="1.0 BRK X12 DOBRIY ORANGE NECT RU"/>
    <m/>
    <m/>
    <n v="12.68052"/>
    <n v="0"/>
    <n v="0"/>
    <n v="0"/>
    <n v="0"/>
    <n v="0"/>
    <n v="0"/>
    <n v="0"/>
    <n v="0"/>
    <n v="0"/>
  </r>
  <r>
    <x v="1"/>
    <x v="2"/>
    <x v="9"/>
    <s v="Dobriy"/>
    <s v="819307"/>
    <s v="1.0 BRK X12 DOBRIY APPLE JC RU"/>
    <m/>
    <m/>
    <n v="12.68052"/>
    <n v="0"/>
    <n v="0"/>
    <n v="0"/>
    <n v="0"/>
    <n v="0"/>
    <n v="0"/>
    <n v="0"/>
    <n v="0"/>
    <n v="0"/>
  </r>
  <r>
    <x v="1"/>
    <x v="2"/>
    <x v="9"/>
    <s v="Dobriy Pulpy"/>
    <s v="1325902"/>
    <s v="450 PET X12 DOBRIY PULPY ORANGE NC RU"/>
    <n v="0.95103899999999997"/>
    <m/>
    <m/>
    <n v="0.95103899999999997"/>
    <n v="0"/>
    <n v="0"/>
    <n v="0"/>
    <n v="0"/>
    <n v="0"/>
    <n v="0"/>
    <n v="0"/>
    <n v="0"/>
  </r>
  <r>
    <x v="1"/>
    <x v="2"/>
    <x v="9"/>
    <s v="Dobriy Pulpy"/>
    <s v="1467201"/>
    <s v="450 PET X12 DOBRIY PULP PAPP MNG BITS RU"/>
    <m/>
    <n v="0.95103899999999997"/>
    <m/>
    <n v="0"/>
    <n v="0"/>
    <n v="0"/>
    <n v="0"/>
    <n v="0"/>
    <n v="0"/>
    <n v="0"/>
    <n v="0"/>
    <n v="0"/>
  </r>
  <r>
    <x v="1"/>
    <x v="2"/>
    <x v="9"/>
    <s v="Dobriy Pulpy"/>
    <s v="2075401"/>
    <s v="450 PET X12 DOBRIY PULPY ALOE SAKURA RU"/>
    <m/>
    <n v="0.95103899999999997"/>
    <m/>
    <n v="0"/>
    <n v="0"/>
    <n v="0"/>
    <n v="0"/>
    <n v="0"/>
    <n v="0"/>
    <n v="0"/>
    <n v="0"/>
    <n v="0"/>
  </r>
  <r>
    <x v="1"/>
    <x v="2"/>
    <x v="9"/>
    <s v="Fanta"/>
    <s v="1324803"/>
    <s v="1.5 PET X9 FANTA ORANGE RU"/>
    <n v="2.3775979999999999"/>
    <m/>
    <m/>
    <n v="0"/>
    <n v="0"/>
    <n v="0"/>
    <n v="0"/>
    <n v="0"/>
    <n v="0"/>
    <n v="0"/>
    <n v="0"/>
    <n v="0"/>
  </r>
  <r>
    <x v="1"/>
    <x v="2"/>
    <x v="9"/>
    <s v="Fanta"/>
    <s v="1540502"/>
    <s v="900 PET X12 FANTA ORANGE RU"/>
    <n v="1.9020779999999999"/>
    <m/>
    <m/>
    <n v="0"/>
    <n v="0"/>
    <n v="0"/>
    <n v="0"/>
    <n v="0"/>
    <n v="0"/>
    <n v="0"/>
    <n v="0"/>
    <n v="0"/>
  </r>
  <r>
    <x v="1"/>
    <x v="2"/>
    <x v="9"/>
    <s v="Fanta"/>
    <s v="592509"/>
    <s v="330 CAN X12 FANTA ORANGE RU"/>
    <n v="0.69742899999999997"/>
    <m/>
    <m/>
    <n v="0"/>
    <n v="0"/>
    <n v="0"/>
    <n v="0"/>
    <n v="0"/>
    <n v="0"/>
    <n v="0"/>
    <n v="0"/>
    <n v="0"/>
  </r>
  <r>
    <x v="1"/>
    <x v="2"/>
    <x v="9"/>
    <s v="Fanta"/>
    <s v="85946"/>
    <s v="500 PET X24 FANTA ORANGE RU"/>
    <m/>
    <m/>
    <m/>
    <n v="2.1134200000000001"/>
    <n v="0"/>
    <n v="0"/>
    <n v="0"/>
    <n v="0"/>
    <n v="0"/>
    <n v="0"/>
    <n v="0"/>
    <n v="0"/>
  </r>
  <r>
    <x v="1"/>
    <x v="2"/>
    <x v="9"/>
    <s v="Fuze Tea-KO"/>
    <s v="1676416"/>
    <s v="500 PET X12 FUZE TEA LEMON-LEMONGRASS RU"/>
    <m/>
    <m/>
    <m/>
    <n v="1.05671"/>
    <n v="0"/>
    <n v="0"/>
    <n v="0"/>
    <n v="0"/>
    <n v="0"/>
    <n v="0"/>
    <n v="0"/>
    <n v="0"/>
  </r>
  <r>
    <x v="1"/>
    <x v="2"/>
    <x v="9"/>
    <s v="Fuze Tea-KO"/>
    <s v="1811101"/>
    <s v="1.0 PET X12 FUZE TEA GREEN TEA MNG-CH RU"/>
    <n v="2.1134200000000001"/>
    <m/>
    <m/>
    <n v="0"/>
    <n v="0"/>
    <n v="0"/>
    <n v="0"/>
    <n v="0"/>
    <n v="0"/>
    <n v="0"/>
    <n v="0"/>
    <n v="0"/>
  </r>
  <r>
    <x v="1"/>
    <x v="2"/>
    <x v="9"/>
    <s v="Fuze Tea-KO"/>
    <s v="1896501"/>
    <s v="500 PET X12 FUZE TEA FOR-FRUIT-HIBISC RU"/>
    <n v="1.05671"/>
    <m/>
    <m/>
    <n v="0"/>
    <n v="0"/>
    <n v="0"/>
    <n v="0"/>
    <n v="0"/>
    <n v="0"/>
    <n v="0"/>
    <n v="0"/>
    <n v="0"/>
  </r>
  <r>
    <x v="1"/>
    <x v="2"/>
    <x v="9"/>
    <s v="Monster-KO"/>
    <s v="2061602"/>
    <s v="449 CAN X12 BLACK MONS ENERGY THE DCR RU"/>
    <m/>
    <n v="0.94892600000000005"/>
    <m/>
    <n v="0"/>
    <n v="0"/>
    <n v="0"/>
    <n v="0"/>
    <n v="0"/>
    <n v="0"/>
    <n v="0"/>
    <n v="0"/>
    <n v="0"/>
  </r>
  <r>
    <x v="1"/>
    <x v="2"/>
    <x v="9"/>
    <s v="Monster-KO"/>
    <s v="2062802"/>
    <s v="449 CAN X12 BLACK MNSTR MANG LOCO (C) RU"/>
    <m/>
    <n v="0.94892600000000005"/>
    <n v="0.94892600000000005"/>
    <n v="0"/>
    <n v="0"/>
    <n v="0"/>
    <n v="0"/>
    <n v="0"/>
    <n v="0"/>
    <n v="0"/>
    <n v="0"/>
    <n v="0"/>
  </r>
  <r>
    <x v="1"/>
    <x v="2"/>
    <x v="9"/>
    <s v="Schweppes-KO"/>
    <s v="1960204"/>
    <s v="330 CAN X12 SCHWEPPES POMEGRANATE RU"/>
    <m/>
    <n v="0.69742899999999997"/>
    <m/>
    <n v="0"/>
    <n v="0"/>
    <n v="0"/>
    <n v="0"/>
    <n v="0"/>
    <n v="0"/>
    <n v="0"/>
    <n v="0"/>
    <n v="0"/>
  </r>
  <r>
    <x v="1"/>
    <x v="2"/>
    <x v="9"/>
    <s v="Schweppes-KO"/>
    <s v="2019601"/>
    <s v="900 PET X12 SCHWEPPES TONIC WATER RU"/>
    <n v="1.9020779999999999"/>
    <m/>
    <m/>
    <n v="0"/>
    <n v="0"/>
    <n v="0"/>
    <n v="0"/>
    <n v="0"/>
    <n v="0"/>
    <n v="0"/>
    <n v="0"/>
    <n v="0"/>
  </r>
  <r>
    <x v="1"/>
    <x v="2"/>
    <x v="9"/>
    <s v="Sprite"/>
    <s v="321702"/>
    <s v="330 CAN X12 SPRITE RU"/>
    <n v="1.3948579999999999"/>
    <m/>
    <m/>
    <n v="0"/>
    <n v="0"/>
    <n v="0"/>
    <n v="0"/>
    <n v="0"/>
    <n v="0"/>
    <n v="0"/>
    <n v="0"/>
    <n v="0"/>
  </r>
  <r>
    <x v="1"/>
    <x v="2"/>
    <x v="2"/>
    <s v="Burn"/>
    <s v="2056802"/>
    <s v="449 CAN X12 BURN RU"/>
    <m/>
    <m/>
    <n v="0.94892600000000005"/>
    <n v="0"/>
    <n v="0"/>
    <n v="0"/>
    <n v="0"/>
    <n v="0"/>
    <n v="0"/>
    <n v="0"/>
    <n v="0"/>
    <n v="0"/>
  </r>
  <r>
    <x v="1"/>
    <x v="2"/>
    <x v="2"/>
    <s v="Burn"/>
    <s v="2063201"/>
    <s v="449 CAN X12 BURN DARK ENERGY RU"/>
    <m/>
    <m/>
    <n v="0.94892600000000005"/>
    <n v="0"/>
    <m/>
    <m/>
    <m/>
    <m/>
    <m/>
    <m/>
    <m/>
    <m/>
  </r>
  <r>
    <x v="1"/>
    <x v="2"/>
    <x v="2"/>
    <s v="Coca-Cola"/>
    <s v="1540602"/>
    <s v="900 PET X12 COCA COLA RU"/>
    <m/>
    <m/>
    <n v="1.9020779999999999"/>
    <n v="0"/>
    <m/>
    <m/>
    <m/>
    <m/>
    <m/>
    <m/>
    <m/>
    <m/>
  </r>
  <r>
    <x v="1"/>
    <x v="2"/>
    <x v="2"/>
    <s v="Coca-Cola"/>
    <s v="175788"/>
    <s v="2.0 PET X6 COCA COLA RU"/>
    <m/>
    <m/>
    <n v="4.2268400000000002"/>
    <n v="0"/>
    <n v="0"/>
    <n v="0"/>
    <n v="0"/>
    <n v="0"/>
    <n v="0"/>
    <n v="0"/>
    <n v="0"/>
    <n v="0"/>
  </r>
  <r>
    <x v="1"/>
    <x v="2"/>
    <x v="2"/>
    <s v="Coca-Cola"/>
    <s v="256521"/>
    <s v="500 PET X24 COCA COLA RU"/>
    <m/>
    <m/>
    <n v="2.1134200000000001"/>
    <n v="0"/>
    <n v="0"/>
    <n v="0"/>
    <n v="0"/>
    <n v="0"/>
    <n v="0"/>
    <n v="0"/>
    <n v="0"/>
    <n v="0"/>
  </r>
  <r>
    <x v="1"/>
    <x v="2"/>
    <x v="2"/>
    <s v="Coca-Cola"/>
    <s v="5602"/>
    <s v="1.5 PET X9 COCA COLA RU"/>
    <m/>
    <m/>
    <n v="4.7551959999999998"/>
    <n v="0"/>
    <n v="0"/>
    <n v="0"/>
    <n v="0"/>
    <n v="0"/>
    <n v="0"/>
    <n v="0"/>
    <n v="0"/>
    <n v="0"/>
  </r>
  <r>
    <x v="1"/>
    <x v="2"/>
    <x v="2"/>
    <s v="Coca-Cola Zero"/>
    <s v="1324909"/>
    <s v="1.5 PET X9 COCA COLA ZERO RU"/>
    <m/>
    <m/>
    <n v="4.7551959999999998"/>
    <n v="0"/>
    <n v="0"/>
    <n v="0"/>
    <n v="0"/>
    <n v="0"/>
    <n v="0"/>
    <n v="0"/>
    <n v="0"/>
    <n v="0"/>
  </r>
  <r>
    <x v="1"/>
    <x v="2"/>
    <x v="2"/>
    <s v="Fanta"/>
    <s v="85946"/>
    <s v="500 PET X24 FANTA ORANGE RU"/>
    <m/>
    <m/>
    <n v="2.1134200000000001"/>
    <n v="0"/>
    <n v="0"/>
    <n v="0"/>
    <n v="0"/>
    <n v="0"/>
    <n v="0"/>
    <n v="0"/>
    <n v="0"/>
    <n v="0"/>
  </r>
  <r>
    <x v="1"/>
    <x v="2"/>
    <x v="2"/>
    <s v="Schweppes-KO"/>
    <s v="2019601"/>
    <s v="900 PET X12 SCHWEPPES TONIC WATER RU"/>
    <m/>
    <m/>
    <n v="7.6083119999999997"/>
    <n v="0"/>
    <n v="0"/>
    <n v="0"/>
    <n v="0"/>
    <n v="0"/>
    <n v="0"/>
    <n v="0"/>
    <n v="0"/>
    <n v="0"/>
  </r>
  <r>
    <x v="1"/>
    <x v="2"/>
    <x v="2"/>
    <s v="Sprite"/>
    <s v="85821"/>
    <s v="500 PET X24 SPRITE RU"/>
    <m/>
    <m/>
    <n v="2.1134200000000001"/>
    <n v="0"/>
    <n v="0"/>
    <n v="0"/>
    <n v="0"/>
    <n v="0"/>
    <n v="0"/>
    <n v="0"/>
    <n v="0"/>
    <n v="0"/>
  </r>
  <r>
    <x v="1"/>
    <x v="3"/>
    <x v="3"/>
    <s v="AdeZ"/>
    <s v="1809710"/>
    <s v="800 PET X12 ADEZ AMAZING ALMOND CYGRRU"/>
    <m/>
    <m/>
    <m/>
    <n v="2.2207000000000001E-2"/>
    <n v="0"/>
    <n v="0"/>
    <n v="0"/>
    <n v="0"/>
    <n v="0"/>
    <n v="0"/>
    <n v="0"/>
    <n v="0"/>
  </r>
  <r>
    <x v="1"/>
    <x v="3"/>
    <x v="3"/>
    <s v="AdeZ"/>
    <s v="1809720"/>
    <s v="800 PET X12 ADEZ AMAZING ALMOND GRHURU"/>
    <m/>
    <m/>
    <m/>
    <n v="0"/>
    <n v="0"/>
    <n v="0"/>
    <n v="9.9039999999999996E-3"/>
    <n v="9.9399999999999992E-3"/>
    <n v="9.9089999999999994E-3"/>
    <n v="0"/>
    <n v="0"/>
    <n v="0"/>
  </r>
  <r>
    <x v="1"/>
    <x v="3"/>
    <x v="3"/>
    <s v="Aquarius"/>
    <s v="2080001"/>
    <s v="400 PET X12 AQUARIUS WAT ZINC LEMON RU"/>
    <m/>
    <m/>
    <n v="0.84536800000000001"/>
    <n v="0"/>
    <n v="0"/>
    <n v="0"/>
    <n v="0"/>
    <n v="0"/>
    <n v="0"/>
    <n v="0"/>
    <n v="0"/>
    <n v="0"/>
  </r>
  <r>
    <x v="1"/>
    <x v="3"/>
    <x v="3"/>
    <s v="Bonaqua/Qa"/>
    <s v="119203"/>
    <s v="1.5 PET X9 BONAQUA CARB RU"/>
    <n v="4.7551959999999998"/>
    <m/>
    <m/>
    <n v="2.6197149999999998"/>
    <n v="4.4458679999999999"/>
    <n v="31.392893000000001"/>
    <n v="20.227059000000001"/>
    <n v="11.826456"/>
    <n v="8.2354149999999997"/>
    <n v="12.295451999999999"/>
    <n v="9.5458780000000001"/>
    <n v="20.751687"/>
  </r>
  <r>
    <x v="1"/>
    <x v="3"/>
    <x v="3"/>
    <s v="Bonaqua/Qa"/>
    <s v="1342302"/>
    <s v="1.5 PET X9 BONAQUA STILL RU"/>
    <m/>
    <n v="14.265587999999999"/>
    <m/>
    <n v="0"/>
    <n v="13.51066"/>
    <n v="31.089314999999999"/>
    <n v="24.451540000000001"/>
    <n v="14.293367999999999"/>
    <n v="9.9540500000000005"/>
    <n v="14.144432"/>
    <n v="10.980286"/>
    <n v="23.850124999999998"/>
  </r>
  <r>
    <x v="1"/>
    <x v="3"/>
    <x v="3"/>
    <s v="Bonaqua/Qa"/>
    <s v="1384301"/>
    <s v="330 NRG X12 BONAQUA CARB RU"/>
    <m/>
    <m/>
    <m/>
    <n v="0"/>
    <n v="0"/>
    <n v="0"/>
    <n v="0"/>
    <n v="0"/>
    <n v="0"/>
    <n v="1.6490000000000001E-2"/>
    <n v="1.8731999999999999E-2"/>
    <n v="1.8263000000000001E-2"/>
  </r>
  <r>
    <x v="1"/>
    <x v="3"/>
    <x v="3"/>
    <s v="Bonaqua/Qa"/>
    <s v="1384401"/>
    <s v="330 NRG X12 BONAQUA STILL RU"/>
    <m/>
    <m/>
    <m/>
    <n v="0"/>
    <n v="0"/>
    <n v="0"/>
    <n v="0.13217000000000001"/>
    <n v="0.10498399999999999"/>
    <n v="0.116286"/>
    <n v="8.2282999999999995E-2"/>
    <n v="5.6001000000000002E-2"/>
    <n v="9.1371999999999995E-2"/>
  </r>
  <r>
    <x v="1"/>
    <x v="3"/>
    <x v="3"/>
    <s v="Bonaqua/Qa"/>
    <s v="1859801"/>
    <s v="500 PET X12 BONAQUA VIVA LEMON RU"/>
    <m/>
    <n v="1.05671"/>
    <n v="1.05671"/>
    <n v="1.180882"/>
    <n v="1.7617560000000001"/>
    <n v="37.661942000000003"/>
    <n v="26.166829"/>
    <n v="9.6584310000000002"/>
    <n v="8.2254810000000003"/>
    <n v="13.3322"/>
    <n v="8.2445710000000005"/>
    <n v="13.596684"/>
  </r>
  <r>
    <x v="1"/>
    <x v="3"/>
    <x v="3"/>
    <s v="Bonaqua/Qa"/>
    <s v="1860001"/>
    <s v="500 PET X12 BONAQUA VIVA APPLE RU"/>
    <m/>
    <m/>
    <n v="1.05671"/>
    <n v="0"/>
    <n v="0"/>
    <n v="0"/>
    <n v="6.6642060000000001"/>
    <n v="2.446955"/>
    <n v="2.0911249999999999"/>
    <n v="3.5897199999999998"/>
    <n v="2.213905"/>
    <n v="3.6473140000000002"/>
  </r>
  <r>
    <x v="1"/>
    <x v="3"/>
    <x v="3"/>
    <s v="Bonaqua/Qa"/>
    <s v="325204"/>
    <s v="1.0 PET X12 BONAQUA WT STILL RU"/>
    <m/>
    <n v="10.5671"/>
    <n v="2.1134200000000001"/>
    <n v="1.173996"/>
    <n v="10.256804000000001"/>
    <n v="65.681831000000003"/>
    <n v="48.9435"/>
    <n v="30.774039999999999"/>
    <n v="27.463771000000001"/>
    <n v="28.880458000000001"/>
    <n v="18.009336000000001"/>
    <n v="33.789639999999999"/>
  </r>
  <r>
    <x v="1"/>
    <x v="3"/>
    <x v="3"/>
    <s v="Bonaqua/Qa"/>
    <s v="478305"/>
    <s v="1.0 PET X12 BONAQUA CARB RU"/>
    <n v="2.1134200000000001"/>
    <n v="12.68052"/>
    <n v="10.5671"/>
    <n v="3.8575889999999999"/>
    <n v="18.731995999999999"/>
    <n v="68.950237999999999"/>
    <n v="41.049596000000001"/>
    <n v="25.803632"/>
    <n v="23.016390000000001"/>
    <n v="23.857890000000001"/>
    <n v="14.878515999999999"/>
    <n v="27.914463999999999"/>
  </r>
  <r>
    <x v="1"/>
    <x v="3"/>
    <x v="3"/>
    <s v="Bonaqua/Qa"/>
    <s v="60105"/>
    <s v="2.0 PET X6 BONAQUA CARB RU"/>
    <n v="14.793939999999999"/>
    <n v="10.5671"/>
    <n v="54.948920000000001"/>
    <n v="37.821345000000001"/>
    <n v="45.366118"/>
    <n v="91.958869000000007"/>
    <n v="57.596277999999998"/>
    <n v="36.087283999999997"/>
    <n v="27.785805"/>
    <n v="26.174703999999998"/>
    <n v="20.903202"/>
    <n v="42.835450000000002"/>
  </r>
  <r>
    <x v="1"/>
    <x v="3"/>
    <x v="3"/>
    <s v="Bonaqua/Qa"/>
    <s v="739921"/>
    <s v="500 PET X24 BONAQUA STILL RU"/>
    <n v="2.1134200000000001"/>
    <m/>
    <n v="4.2268400000000002"/>
    <n v="0.45012600000000003"/>
    <n v="3.0251540000000001"/>
    <n v="125.895318"/>
    <n v="63.231259999999999"/>
    <n v="30.296119999999998"/>
    <n v="22.673839000000001"/>
    <n v="29.539456000000001"/>
    <n v="18.286836000000001"/>
    <n v="34.657314999999997"/>
  </r>
  <r>
    <x v="1"/>
    <x v="3"/>
    <x v="3"/>
    <s v="Bonaqua/Qa"/>
    <s v="76808"/>
    <s v="500 PET X24 BONAQUA CARB RU"/>
    <n v="2.1134200000000001"/>
    <n v="2.1134200000000001"/>
    <n v="2.1134200000000001"/>
    <n v="0.99514100000000005"/>
    <n v="9.0126360000000005"/>
    <n v="57.676262999999999"/>
    <n v="32.748654000000002"/>
    <n v="15.693645999999999"/>
    <n v="11.748945000000001"/>
    <n v="16.415962"/>
    <n v="10.165520000000001"/>
    <n v="19.246482"/>
  </r>
  <r>
    <x v="1"/>
    <x v="3"/>
    <x v="3"/>
    <s v="Bonaqua/Qa"/>
    <s v="886105"/>
    <s v="2.0 PET X6 BONAQUA STILL RU"/>
    <n v="10.5671"/>
    <n v="4.2268400000000002"/>
    <n v="19.020779999999998"/>
    <n v="17.135369000000001"/>
    <n v="18.263995999999999"/>
    <n v="72.026219999999995"/>
    <n v="56.383271999999998"/>
    <n v="35.330044000000001"/>
    <n v="27.214739999999999"/>
    <n v="23.40746"/>
    <n v="18.709078000000002"/>
    <n v="38.329934999999999"/>
  </r>
  <r>
    <x v="1"/>
    <x v="3"/>
    <x v="3"/>
    <s v="Bonaqua/Qa"/>
    <s v="887701"/>
    <s v="5.0 PET X4 BONAQUA STILL RU"/>
    <m/>
    <m/>
    <m/>
    <n v="0"/>
    <n v="0"/>
    <n v="0"/>
    <n v="31.221160000000001"/>
    <n v="19.994447999999998"/>
    <n v="19.247375000000002"/>
    <n v="24.019652000000001"/>
    <n v="17.129946"/>
    <n v="30.566269999999999"/>
  </r>
  <r>
    <x v="1"/>
    <x v="3"/>
    <x v="3"/>
    <s v="Burn"/>
    <s v="1612607"/>
    <s v="250 CAN X12 BURN APPLE KIWI RU"/>
    <n v="0.52835500000000002"/>
    <n v="16.379004999999999"/>
    <n v="0.52835500000000002"/>
    <n v="0"/>
    <m/>
    <m/>
    <n v="0"/>
    <n v="0"/>
    <n v="0"/>
    <n v="0"/>
    <n v="0"/>
    <n v="0"/>
  </r>
  <r>
    <x v="1"/>
    <x v="3"/>
    <x v="3"/>
    <s v="Burn"/>
    <s v="202611"/>
    <s v="250 CAN X12 BURN RU"/>
    <n v="0.52835500000000002"/>
    <n v="0.52835500000000002"/>
    <n v="0.52835500000000002"/>
    <n v="0"/>
    <n v="1.284985"/>
    <n v="7.7520059999999997"/>
    <n v="12.662049"/>
    <n v="6.9885710000000003"/>
    <n v="9.2688480000000002"/>
    <n v="12.246017"/>
    <n v="8.0499910000000003"/>
    <n v="15.666907999999999"/>
  </r>
  <r>
    <x v="1"/>
    <x v="3"/>
    <x v="3"/>
    <s v="Burn"/>
    <s v="2056802"/>
    <s v="449 CAN X12 BURN RU"/>
    <n v="19.927446"/>
    <n v="45.548448"/>
    <n v="4.7446299999999999"/>
    <n v="6.3884179999999997"/>
    <n v="52.022480999999999"/>
    <n v="95.588288000000006"/>
    <n v="44.087957000000003"/>
    <n v="33.417355000000001"/>
    <n v="49.361483"/>
    <n v="42.935178999999998"/>
    <n v="29.301485"/>
    <n v="63.385747000000002"/>
  </r>
  <r>
    <x v="1"/>
    <x v="3"/>
    <x v="3"/>
    <s v="Burn"/>
    <s v="2056902"/>
    <s v="449 CAN X12 BURN PASSION PUNCH RU"/>
    <n v="1.8978520000000001"/>
    <n v="74.016227999999998"/>
    <n v="4.7446299999999999"/>
    <n v="2.4400390000000001"/>
    <n v="59.650731"/>
    <n v="24.609196000000001"/>
    <n v="7.4310830000000001"/>
    <n v="5.5232489999999999"/>
    <n v="7.8517299999999999"/>
    <n v="8.2320860000000007"/>
    <n v="5.6285860000000003"/>
    <n v="12.370454000000001"/>
  </r>
  <r>
    <x v="1"/>
    <x v="3"/>
    <x v="3"/>
    <s v="Burn"/>
    <s v="2057002"/>
    <s v="449 CAN X12 BURN LEMON ICE RU"/>
    <n v="0.94892600000000005"/>
    <n v="45.548448"/>
    <n v="1.8978520000000001"/>
    <n v="2.888795"/>
    <n v="36.337074999999999"/>
    <n v="8.4325510000000001"/>
    <n v="4.8185130000000003"/>
    <n v="4.3689439999999999"/>
    <n v="0"/>
    <n v="0"/>
    <n v="0"/>
    <n v="0"/>
  </r>
  <r>
    <x v="1"/>
    <x v="3"/>
    <x v="3"/>
    <s v="Burn"/>
    <s v="2057102"/>
    <s v="449 CAN X12 BURN APPLE KIWI RU"/>
    <n v="14.233890000000001"/>
    <n v="47.446300000000001"/>
    <n v="5.6935560000000001"/>
    <n v="3.1599810000000002"/>
    <n v="48.668638000000001"/>
    <n v="43.508443"/>
    <n v="15.340223999999999"/>
    <n v="16.231010999999999"/>
    <n v="15.533745"/>
    <n v="12.424486"/>
    <n v="12.203091000000001"/>
    <n v="12.316159000000001"/>
  </r>
  <r>
    <x v="1"/>
    <x v="3"/>
    <x v="3"/>
    <s v="Burn"/>
    <s v="2063201"/>
    <s v="449 CAN X12 BURN DARK ENERGY RU"/>
    <n v="2.846778"/>
    <n v="0.94892600000000005"/>
    <n v="5.6935560000000001"/>
    <n v="1.1872720000000001"/>
    <n v="4.2609370000000002"/>
    <n v="12.64522"/>
    <n v="13.797650000000001"/>
    <n v="9.8737379999999995"/>
    <n v="15.269933999999999"/>
    <n v="13.090963"/>
    <n v="9.7958350000000003"/>
    <n v="18.395665000000001"/>
  </r>
  <r>
    <x v="1"/>
    <x v="3"/>
    <x v="3"/>
    <s v="Burn"/>
    <s v="2201501"/>
    <s v="449 CAN X12 BURN PEACH MANGO ZERO SUGAR"/>
    <m/>
    <m/>
    <m/>
    <n v="0"/>
    <n v="0"/>
    <n v="0"/>
    <n v="0"/>
    <n v="0"/>
    <n v="8.2176430000000007"/>
    <n v="7.0809509999999998"/>
    <n v="6.24709"/>
    <n v="3.7883599999999999"/>
  </r>
  <r>
    <x v="1"/>
    <x v="3"/>
    <x v="3"/>
    <s v="Coca-Cola"/>
    <s v="1135302"/>
    <s v="500 PET X24 COCA COLA VANILLA RU"/>
    <m/>
    <m/>
    <n v="109.89784"/>
    <n v="12.744351"/>
    <n v="0"/>
    <n v="0"/>
    <n v="28.4816"/>
    <n v="16.822284"/>
    <n v="19.003478000000001"/>
    <n v="19.767222"/>
    <n v="11.667966"/>
    <n v="21.022604000000001"/>
  </r>
  <r>
    <x v="1"/>
    <x v="3"/>
    <x v="3"/>
    <s v="Coca-Cola"/>
    <s v="1180809"/>
    <s v="330 CAN 6X4 COCA COLA RU"/>
    <m/>
    <m/>
    <m/>
    <n v="0"/>
    <n v="0"/>
    <n v="0"/>
    <n v="0.50286799999999998"/>
    <n v="0.33184999999999998"/>
    <n v="0.39348499999999997"/>
    <n v="0.374529"/>
    <n v="0.21990399999999999"/>
    <n v="0.44080200000000003"/>
  </r>
  <r>
    <x v="1"/>
    <x v="3"/>
    <x v="3"/>
    <s v="Coca-Cola"/>
    <s v="14663"/>
    <s v="330 CAN X24 COCA COLA RU"/>
    <n v="11.158856"/>
    <n v="11.158856"/>
    <n v="16.738284"/>
    <n v="12.483091"/>
    <n v="38.110959999999999"/>
    <n v="220.87618800000001"/>
    <n v="178.71015"/>
    <n v="115.21149200000001"/>
    <n v="139.10048499999999"/>
    <n v="80.487226000000007"/>
    <n v="49.351923999999997"/>
    <n v="97.134733999999995"/>
  </r>
  <r>
    <x v="1"/>
    <x v="3"/>
    <x v="3"/>
    <s v="Coca-Cola"/>
    <s v="1540602"/>
    <s v="900 PET X12 COCA COLA RU"/>
    <n v="7.6083119999999997"/>
    <n v="410.84884799999998"/>
    <n v="1230.644466"/>
    <n v="321.09034600000001"/>
    <n v="634.67572399999995"/>
    <n v="386.02653299999997"/>
    <n v="356.90613200000001"/>
    <n v="199.26012600000001"/>
    <n v="226.04581999999999"/>
    <n v="287.88533000000001"/>
    <n v="164.13761600000001"/>
    <n v="331.08423499999998"/>
  </r>
  <r>
    <x v="1"/>
    <x v="3"/>
    <x v="3"/>
    <s v="Coca-Cola"/>
    <s v="1548004"/>
    <s v="330 NRG X12 COCA COLA RU"/>
    <m/>
    <m/>
    <m/>
    <n v="0"/>
    <n v="0"/>
    <n v="0"/>
    <n v="2.120711"/>
    <n v="1.27457"/>
    <n v="2.0083090000000001"/>
    <n v="1.953084"/>
    <n v="1.2972589999999999"/>
    <n v="2.389262"/>
  </r>
  <r>
    <x v="1"/>
    <x v="3"/>
    <x v="3"/>
    <s v="Coca-Cola"/>
    <s v="175788"/>
    <s v="2.0 PET X6 COCA COLA RU"/>
    <n v="253.6104"/>
    <n v="999.64765999999997"/>
    <n v="923.56453999999997"/>
    <n v="106.731391"/>
    <n v="616.85760800000003"/>
    <n v="459.73845699999998"/>
    <n v="446.22297400000002"/>
    <n v="259.66391599999997"/>
    <n v="298.56251900000001"/>
    <n v="245.39560399999999"/>
    <n v="210.345732"/>
    <n v="474.74813"/>
  </r>
  <r>
    <x v="1"/>
    <x v="3"/>
    <x v="3"/>
    <s v="Coca-Cola"/>
    <s v="1868701"/>
    <s v="1.5 PET X9 COCA COLA VANILLA RU"/>
    <n v="4.7551959999999998"/>
    <n v="2.3775979999999999"/>
    <n v="14.265587999999999"/>
    <n v="5.6056049999999997"/>
    <n v="11.723848"/>
    <n v="42.973080000000003"/>
    <n v="40.255817999999998"/>
    <n v="14.908239999999999"/>
    <n v="19.668724999999998"/>
    <n v="25.176924"/>
    <n v="16.640519999999999"/>
    <n v="25.33775"/>
  </r>
  <r>
    <x v="1"/>
    <x v="3"/>
    <x v="3"/>
    <s v="Coca-Cola"/>
    <s v="1874501"/>
    <s v="900 PET X12 COCA COLA VANILLA RU"/>
    <n v="1.9020779999999999"/>
    <n v="5.7062340000000003"/>
    <n v="304.33247999999998"/>
    <n v="35.749760000000002"/>
    <n v="9.95092"/>
    <n v="69.660034999999993"/>
    <n v="47.931958000000002"/>
    <n v="30.433907999999999"/>
    <n v="39.145636000000003"/>
    <n v="32.715331999999997"/>
    <n v="18.607316000000001"/>
    <n v="35.802173000000003"/>
  </r>
  <r>
    <x v="1"/>
    <x v="3"/>
    <x v="3"/>
    <s v="Coca-Cola"/>
    <s v="2136301"/>
    <s v="900 PET X12 COCA COLA LIME RU"/>
    <n v="7.6083119999999997"/>
    <n v="5.7062340000000003"/>
    <n v="5.7062340000000003"/>
    <n v="1.4300269999999999"/>
    <n v="9.836468"/>
    <n v="13.307657000000001"/>
    <n v="3.8943819999999998"/>
    <n v="4.0206379999999999"/>
    <n v="2.8960249999999998"/>
    <n v="2.6223519999999998"/>
    <n v="2.2694399999999999"/>
    <n v="2.564546"/>
  </r>
  <r>
    <x v="1"/>
    <x v="3"/>
    <x v="3"/>
    <s v="Coca-Cola"/>
    <s v="2165501"/>
    <s v="330 CAN X12 COCA COLA VANILLA RU"/>
    <n v="0.69742899999999997"/>
    <m/>
    <n v="2.0922869999999998"/>
    <n v="6.0491659999999996"/>
    <n v="1.5682609999999999"/>
    <n v="20.750942999999999"/>
    <n v="15.918697999999999"/>
    <n v="9.4320500000000003"/>
    <n v="10.714458"/>
    <n v="7.2266250000000003"/>
    <n v="4.4124910000000002"/>
    <n v="8.3096250000000005"/>
  </r>
  <r>
    <x v="1"/>
    <x v="3"/>
    <x v="3"/>
    <s v="Coca-Cola"/>
    <s v="256521"/>
    <s v="500 PET X24 COCA COLA RU"/>
    <n v="8.4536800000000003"/>
    <n v="6.3402599999999998"/>
    <n v="21.1342"/>
    <n v="12.236109000000001"/>
    <n v="20.565078"/>
    <n v="230.74653000000001"/>
    <n v="246.477904"/>
    <n v="145.45334399999999"/>
    <n v="166.15576999999999"/>
    <n v="154.291799"/>
    <n v="91.358592000000002"/>
    <n v="172.398652"/>
  </r>
  <r>
    <x v="1"/>
    <x v="3"/>
    <x v="3"/>
    <s v="Coca-Cola"/>
    <s v="394103"/>
    <s v="500 PET X24 COCA COLA LIME RU"/>
    <n v="2.1134200000000001"/>
    <m/>
    <m/>
    <n v="2.322044"/>
    <n v="2.2708659999999998"/>
    <n v="17.627707999999998"/>
    <n v="3.6931020000000001"/>
    <n v="2.7276579999999999"/>
    <n v="2.1909839999999998"/>
    <n v="1.0149159999999999"/>
    <n v="0.76968400000000003"/>
    <n v="1.127631"/>
  </r>
  <r>
    <x v="1"/>
    <x v="3"/>
    <x v="3"/>
    <s v="Coca-Cola"/>
    <s v="5602"/>
    <s v="1.5 PET X9 COCA COLA RU"/>
    <n v="30.908774000000001"/>
    <n v="551.60273600000005"/>
    <n v="54.684753999999998"/>
    <n v="36.095388"/>
    <n v="364.98265600000002"/>
    <n v="226.44834299999999"/>
    <n v="122.28085400000001"/>
    <n v="50.95787"/>
    <n v="73.844459999999998"/>
    <n v="63.714467999999997"/>
    <n v="49.237814999999998"/>
    <n v="88.184848000000002"/>
  </r>
  <r>
    <x v="1"/>
    <x v="3"/>
    <x v="3"/>
    <s v="Coca-Cola"/>
    <s v="870008"/>
    <s v="2.0 PET X6 COCA COLA VANILLA RU"/>
    <m/>
    <n v="126.8052"/>
    <n v="348.71429999999998"/>
    <n v="36.970796999999997"/>
    <n v="71.591145999999995"/>
    <n v="16.429563000000002"/>
    <n v="5.484934"/>
    <n v="3.0826500000000001"/>
    <n v="3.631821"/>
    <n v="3.9564780000000002"/>
    <n v="3.67855"/>
    <n v="7.9229149999999997"/>
  </r>
  <r>
    <x v="1"/>
    <x v="3"/>
    <x v="3"/>
    <s v="Coca-Cola Functional"/>
    <s v="1959901"/>
    <s v="250 CAN X12 COCA COLA ENERGY RU"/>
    <n v="0.52835500000000002"/>
    <n v="12.152165"/>
    <m/>
    <n v="2.2554029999999998"/>
    <n v="8.9245289999999997"/>
    <n v="2.3878309999999998"/>
    <n v="7.325234"/>
    <n v="5.0179710000000002"/>
    <n v="7.5748160000000002"/>
    <n v="9.2629180000000009"/>
    <n v="6.4730970000000001"/>
    <n v="14.499656"/>
  </r>
  <r>
    <x v="1"/>
    <x v="3"/>
    <x v="3"/>
    <s v="Coca-Cola Functional"/>
    <s v="1960112"/>
    <s v="250 CAN X12 COCA COLA ENERGY ZERO RU"/>
    <m/>
    <n v="8.9820349999999998"/>
    <m/>
    <n v="0.57915499999999998"/>
    <n v="6.293037"/>
    <n v="0.97481200000000001"/>
    <n v="1.3717459999999999"/>
    <n v="1.006286"/>
    <n v="1.430555"/>
    <n v="1.7203250000000001"/>
    <n v="1.1961850000000001"/>
    <n v="2.719252"/>
  </r>
  <r>
    <x v="1"/>
    <x v="3"/>
    <x v="3"/>
    <s v="Coca-Cola Zero"/>
    <s v="1324909"/>
    <s v="1.5 PET X9 COCA COLA ZERO RU"/>
    <n v="7.1327939999999996"/>
    <n v="4.7551959999999998"/>
    <n v="9.5103919999999995"/>
    <n v="1.519774"/>
    <n v="8.9352940000000007"/>
    <n v="42.742575000000002"/>
    <n v="17.524719999999999"/>
    <n v="10.640018"/>
    <n v="14.19462"/>
    <n v="16.582073999999999"/>
    <n v="11.826014000000001"/>
    <n v="26.177475999999999"/>
  </r>
  <r>
    <x v="1"/>
    <x v="3"/>
    <x v="3"/>
    <s v="Coca-Cola Zero"/>
    <s v="1540402"/>
    <s v="900 PET X12 COCA COLA ZERO RU"/>
    <n v="5.7062340000000003"/>
    <n v="11.412468000000001"/>
    <n v="169.284942"/>
    <n v="31.203787999999999"/>
    <n v="16.972643999999999"/>
    <n v="81.822010000000006"/>
    <n v="49.098593999999999"/>
    <n v="29.984397000000001"/>
    <n v="31.018726000000001"/>
    <n v="48.827047999999998"/>
    <n v="27.245640000000002"/>
    <n v="51.919995"/>
  </r>
  <r>
    <x v="1"/>
    <x v="3"/>
    <x v="3"/>
    <s v="Coca-Cola Zero"/>
    <s v="1578803"/>
    <s v="330 NRG X12 COCA COLA ZERO RU"/>
    <m/>
    <m/>
    <m/>
    <n v="0"/>
    <n v="0"/>
    <n v="0"/>
    <n v="0.33060899999999999"/>
    <n v="0.211955"/>
    <n v="0.31271199999999999"/>
    <n v="0.290987"/>
    <n v="0.22944000000000001"/>
    <n v="0.40471400000000002"/>
  </r>
  <r>
    <x v="1"/>
    <x v="3"/>
    <x v="3"/>
    <s v="Coca-Cola Zero"/>
    <s v="2076101"/>
    <s v="900 PET X12 COCA COLA ZERO ORANGE RU"/>
    <n v="47.551949999999998"/>
    <m/>
    <n v="296.72416800000002"/>
    <n v="31.004192"/>
    <n v="27.235009999999999"/>
    <n v="11.005934999999999"/>
    <n v="8.4396240000000002"/>
    <n v="5.9226330000000003"/>
    <n v="26.092858"/>
    <n v="14.311472"/>
    <n v="7.4213100000000001"/>
    <n v="20.382456999999999"/>
  </r>
  <r>
    <x v="1"/>
    <x v="3"/>
    <x v="3"/>
    <s v="Coca-Cola Zero"/>
    <s v="2076201"/>
    <s v="1.5 PET X9 COCA COLA ZERO ORANGE RU"/>
    <n v="7.1327939999999996"/>
    <m/>
    <n v="2.3775979999999999"/>
    <n v="0.66961899999999996"/>
    <n v="6.3994220000000004"/>
    <n v="7.0829950000000004"/>
    <n v="2.2663039999999999"/>
    <n v="1.780535"/>
    <n v="6.3259749999999997"/>
    <n v="4.129842"/>
    <n v="1.8567119999999999"/>
    <n v="5.8628369999999999"/>
  </r>
  <r>
    <x v="1"/>
    <x v="3"/>
    <x v="3"/>
    <s v="Coca-Cola Zero"/>
    <s v="2076501"/>
    <s v="500 PET X24 COCA COLA ZERO ORANGE RU"/>
    <m/>
    <m/>
    <n v="105.67100000000001"/>
    <n v="11.292846000000001"/>
    <n v="0"/>
    <n v="0"/>
    <n v="0.757324"/>
    <n v="0.91206200000000004"/>
    <n v="6.0681310000000002"/>
    <n v="1.583526"/>
    <n v="2.1345079999999998"/>
    <n v="2.79914"/>
  </r>
  <r>
    <x v="1"/>
    <x v="3"/>
    <x v="3"/>
    <s v="Coca-Cola Zero"/>
    <s v="2098102"/>
    <s v="330 CAN X12 COCA COLA ZERO ORANGE RU"/>
    <m/>
    <m/>
    <m/>
    <n v="0"/>
    <n v="0"/>
    <n v="0"/>
    <n v="1.1935089999999999"/>
    <n v="1.4384319999999999"/>
    <n v="2.8341219999999998"/>
    <n v="0.56731699999999996"/>
    <n v="0.67053200000000002"/>
    <n v="0.77830999999999995"/>
  </r>
  <r>
    <x v="1"/>
    <x v="3"/>
    <x v="3"/>
    <s v="Coca-Cola Zero"/>
    <s v="225237"/>
    <s v="500 PET X24 COCA COLA ZERO RU"/>
    <n v="2.1134200000000001"/>
    <n v="2.1134200000000001"/>
    <n v="4.2268400000000002"/>
    <n v="0"/>
    <n v="6.1334"/>
    <n v="44.630155000000002"/>
    <n v="41.499946000000001"/>
    <n v="26.923804000000001"/>
    <n v="27.705981999999999"/>
    <n v="28.642507999999999"/>
    <n v="16.608888"/>
    <n v="29.598064999999998"/>
  </r>
  <r>
    <x v="1"/>
    <x v="3"/>
    <x v="3"/>
    <s v="Coca-Cola Zero"/>
    <s v="905212"/>
    <s v="330 CAN X12 COCA COLA ZERO RU"/>
    <m/>
    <n v="20.92287"/>
    <n v="4.1845739999999996"/>
    <n v="5.5388029999999997"/>
    <n v="25.431567000000001"/>
    <n v="29.753442"/>
    <n v="23.084323999999999"/>
    <n v="20.281195"/>
    <n v="16.997513000000001"/>
    <n v="17.654990000000002"/>
    <n v="10.571109999999999"/>
    <n v="19.701944999999998"/>
  </r>
  <r>
    <x v="1"/>
    <x v="3"/>
    <x v="3"/>
    <s v="Dobriy"/>
    <s v="1431602"/>
    <s v="2.0 BRK X6 DOBRIY BODRIY CITRUS NC RU"/>
    <m/>
    <m/>
    <m/>
    <n v="0"/>
    <n v="0"/>
    <n v="0"/>
    <n v="3.6089159999999998"/>
    <n v="1.1876960000000001"/>
    <n v="1.807615"/>
    <n v="1.504704"/>
    <n v="0.94226399999999999"/>
    <n v="2.32606"/>
  </r>
  <r>
    <x v="1"/>
    <x v="3"/>
    <x v="3"/>
    <s v="Dobriy"/>
    <s v="1487501"/>
    <s v="330 BRK X24 DOBRIY ORANGE NECT RU"/>
    <m/>
    <m/>
    <m/>
    <n v="0"/>
    <n v="0"/>
    <n v="0"/>
    <n v="1.3843939999999999"/>
    <n v="0.76192000000000004"/>
    <n v="0.66278499999999996"/>
    <n v="0.79247000000000001"/>
    <n v="0.50120399999999998"/>
    <n v="0.97674000000000005"/>
  </r>
  <r>
    <x v="1"/>
    <x v="3"/>
    <x v="3"/>
    <s v="Dobriy"/>
    <s v="1487601"/>
    <s v="330 BRK X24 DOBRIY MULTIFRUIT NECT RU"/>
    <m/>
    <m/>
    <m/>
    <n v="0"/>
    <n v="0"/>
    <n v="0"/>
    <n v="1.78671"/>
    <n v="0.997224"/>
    <n v="0.86363500000000004"/>
    <n v="1.3943620000000001"/>
    <n v="0.88212800000000002"/>
    <n v="1.721895"/>
  </r>
  <r>
    <x v="1"/>
    <x v="3"/>
    <x v="3"/>
    <s v="Dobriy"/>
    <s v="1487701"/>
    <s v="330 BRK X24 DOBRIY APPLE PEACH NECT RU"/>
    <m/>
    <m/>
    <m/>
    <n v="0"/>
    <n v="0"/>
    <n v="0"/>
    <n v="0.69810399999999995"/>
    <n v="0.39216000000000001"/>
    <n v="0.34142499999999998"/>
    <n v="0.35108600000000001"/>
    <n v="0.22051999999999999"/>
    <n v="0.432975"/>
  </r>
  <r>
    <x v="1"/>
    <x v="3"/>
    <x v="3"/>
    <s v="Dobriy"/>
    <s v="1487801"/>
    <s v="330 BRK X24 DOBRIY APPLE JC RU"/>
    <n v="1.394857"/>
    <m/>
    <m/>
    <n v="0"/>
    <n v="0.910084"/>
    <n v="1.5937619999999999"/>
    <n v="3.7272479999999999"/>
    <n v="2.061696"/>
    <n v="1.797585"/>
    <n v="2.99939"/>
    <n v="1.8945860000000001"/>
    <n v="3.6854749999999998"/>
  </r>
  <r>
    <x v="1"/>
    <x v="3"/>
    <x v="3"/>
    <s v="Dobriy"/>
    <s v="1487901"/>
    <s v="330 BRK X24 DOBRIY TOMATO JC RU"/>
    <m/>
    <m/>
    <m/>
    <n v="0"/>
    <n v="0"/>
    <n v="0"/>
    <n v="1.9050400000000001"/>
    <n v="1.053248"/>
    <n v="0.91384500000000002"/>
    <n v="1.5147379999999999"/>
    <n v="0.95230000000000004"/>
    <n v="1.862865"/>
  </r>
  <r>
    <x v="1"/>
    <x v="3"/>
    <x v="3"/>
    <s v="Dobriy"/>
    <s v="1508101"/>
    <s v="1.0 BRK X12 DOBRIY MORS CRANBER GRAPE RU"/>
    <m/>
    <m/>
    <n v="2.1134200000000001"/>
    <n v="0"/>
    <n v="0"/>
    <n v="0"/>
    <n v="9.6317000000000004"/>
    <n v="4.6276099999999998"/>
    <n v="5.5433899999999996"/>
    <n v="3.8994520000000001"/>
    <n v="3.5648179999999998"/>
    <n v="6.6461100000000002"/>
  </r>
  <r>
    <x v="1"/>
    <x v="3"/>
    <x v="3"/>
    <s v="Dobriy"/>
    <s v="1508201"/>
    <s v="1.0 BRK X12 DB MRS CL/B COW CRAN GR RU"/>
    <n v="2.1134200000000001"/>
    <n v="2.1134200000000001"/>
    <m/>
    <n v="0"/>
    <n v="1.92424"/>
    <n v="5.0969280000000001"/>
    <n v="7.9514719999999999"/>
    <n v="3.8208540000000002"/>
    <n v="4.5893649999999999"/>
    <n v="2.918596"/>
    <n v="2.6707000000000001"/>
    <n v="4.9688049999999997"/>
  </r>
  <r>
    <x v="1"/>
    <x v="3"/>
    <x v="3"/>
    <s v="Dobriy"/>
    <s v="1632001"/>
    <s v="1.0 BRK X12 DOBRIY FRUIT BERRY MIX RU"/>
    <m/>
    <m/>
    <m/>
    <n v="0"/>
    <n v="0"/>
    <n v="0"/>
    <n v="1.242402"/>
    <n v="0.59384000000000003"/>
    <n v="0.71299000000000001"/>
    <n v="0"/>
    <n v="0"/>
    <n v="0"/>
  </r>
  <r>
    <x v="1"/>
    <x v="3"/>
    <x v="3"/>
    <s v="Dobriy"/>
    <s v="1632202"/>
    <s v="1.0 BRK X12 DOBRY GRAPE POMEGRANAT JD RU"/>
    <m/>
    <m/>
    <m/>
    <n v="0"/>
    <n v="0"/>
    <n v="0"/>
    <n v="0.80934399999999995"/>
    <n v="0.34958400000000001"/>
    <n v="0.27112999999999998"/>
    <n v="0.27750000000000002"/>
    <n v="0.22758"/>
    <n v="0.69359999999999999"/>
  </r>
  <r>
    <x v="1"/>
    <x v="3"/>
    <x v="3"/>
    <s v="Dobriy"/>
    <s v="1701601"/>
    <s v="1.0 BRK X12 DOBRIY PEAR NEC RU"/>
    <m/>
    <m/>
    <m/>
    <n v="0"/>
    <n v="0"/>
    <n v="0"/>
    <n v="0.69811599999999996"/>
    <n v="0.33613999999999999"/>
    <n v="0.401675"/>
    <n v="0.55021600000000004"/>
    <n v="0.49929400000000002"/>
    <n v="0.93322000000000005"/>
  </r>
  <r>
    <x v="1"/>
    <x v="3"/>
    <x v="3"/>
    <s v="Dobriy"/>
    <s v="1723301"/>
    <s v="200 BRK X27 DOBRIY MULTIFRUIT SLIM JC RU"/>
    <m/>
    <m/>
    <m/>
    <n v="0"/>
    <n v="0"/>
    <n v="0"/>
    <n v="5.6086320000000001"/>
    <n v="2.5771199999999999"/>
    <n v="0"/>
    <n v="0"/>
    <n v="0"/>
    <n v="0"/>
  </r>
  <r>
    <x v="1"/>
    <x v="3"/>
    <x v="3"/>
    <s v="Dobriy"/>
    <s v="1723303"/>
    <s v="200 BRK X27 DOBRIY MULTIFRUIT JC NEW RU"/>
    <m/>
    <m/>
    <m/>
    <n v="0"/>
    <n v="0"/>
    <n v="0"/>
    <n v="0"/>
    <n v="2.036619"/>
    <n v="7.39574"/>
    <n v="8.2513959999999997"/>
    <n v="3.21252"/>
    <n v="9.2226400000000002"/>
  </r>
  <r>
    <x v="1"/>
    <x v="3"/>
    <x v="3"/>
    <s v="Dobriy"/>
    <s v="1724501"/>
    <s v="200 BRK X27 DOBRIY APPLE CHERRY JC RU"/>
    <m/>
    <m/>
    <m/>
    <n v="0"/>
    <n v="0"/>
    <n v="0"/>
    <n v="2.3665050000000001"/>
    <n v="1.3333699999999999"/>
    <n v="0"/>
    <n v="0"/>
    <n v="0"/>
    <n v="0"/>
  </r>
  <r>
    <x v="1"/>
    <x v="3"/>
    <x v="3"/>
    <s v="Dobriy"/>
    <s v="1724503"/>
    <s v="200 BRK X27 DOBRIY APPLE CHER JC NEW RU"/>
    <m/>
    <m/>
    <m/>
    <n v="0"/>
    <n v="0"/>
    <n v="0"/>
    <n v="0"/>
    <n v="1.0543199999999999"/>
    <n v="5.7581199999999999"/>
    <n v="7.1604239999999999"/>
    <n v="2.8438680000000001"/>
    <n v="7.7908150000000003"/>
  </r>
  <r>
    <x v="1"/>
    <x v="3"/>
    <x v="3"/>
    <s v="Dobriy"/>
    <s v="1724601"/>
    <s v="200 BRK X27 DOBRIY APPLE PEAR SLIM JC RU"/>
    <m/>
    <m/>
    <m/>
    <n v="0"/>
    <n v="0"/>
    <n v="0"/>
    <n v="1.526394"/>
    <n v="1.0868690000000001"/>
    <n v="0"/>
    <n v="0"/>
    <n v="0"/>
    <n v="0"/>
  </r>
  <r>
    <x v="1"/>
    <x v="3"/>
    <x v="3"/>
    <s v="Dobriy"/>
    <s v="1724603"/>
    <s v="200 BRK X27 DOBRIY APPLE PEAR JC NEW RU"/>
    <m/>
    <m/>
    <m/>
    <n v="0"/>
    <n v="0"/>
    <n v="0"/>
    <n v="0"/>
    <n v="0.85875599999999996"/>
    <n v="7.6246600000000004"/>
    <n v="9.2348040000000005"/>
    <n v="2.938666"/>
    <n v="9.4542599999999997"/>
  </r>
  <r>
    <x v="1"/>
    <x v="3"/>
    <x v="3"/>
    <s v="Dobriy"/>
    <s v="1794601"/>
    <s v="1.0 BRK X12 DOBRIY VEGETABLE MIX RU"/>
    <m/>
    <n v="6.3402599999999998"/>
    <m/>
    <n v="0"/>
    <n v="2.2523059999999999"/>
    <n v="1.100967"/>
    <n v="1.46722"/>
    <n v="0.70588799999999996"/>
    <n v="0.84353500000000003"/>
    <n v="0.82533199999999995"/>
    <n v="0.75474799999999997"/>
    <n v="1.4124399999999999"/>
  </r>
  <r>
    <x v="1"/>
    <x v="3"/>
    <x v="3"/>
    <s v="Dobriy"/>
    <s v="1855401"/>
    <s v="110 BRK X10 DOBRIY BERRY DANCE PUR RU"/>
    <n v="0.72560800000000003"/>
    <n v="2.7210299999999998"/>
    <m/>
    <n v="0.21671699999999999"/>
    <n v="1.1295679999999999"/>
    <n v="0.23983399999999999"/>
    <n v="0.43033199999999999"/>
    <n v="0"/>
    <n v="0"/>
    <n v="0"/>
    <n v="0"/>
    <n v="0"/>
  </r>
  <r>
    <x v="1"/>
    <x v="3"/>
    <x v="3"/>
    <s v="Dobriy"/>
    <s v="1855601"/>
    <s v="110 BRK X10 DOBRIY STRAW BANAN GO PUR RU"/>
    <n v="0.54948900000000001"/>
    <m/>
    <m/>
    <n v="0"/>
    <n v="0.17774000000000001"/>
    <n v="0.18326200000000001"/>
    <n v="0.30004799999999998"/>
    <n v="0"/>
    <n v="0"/>
    <n v="0"/>
    <n v="0"/>
    <n v="0"/>
  </r>
  <r>
    <x v="1"/>
    <x v="3"/>
    <x v="3"/>
    <s v="Dobriy"/>
    <s v="1859101"/>
    <s v="110 BRK X10 DOBRIY EXOTIC ROCK PURR RU"/>
    <n v="0.18316299999999999"/>
    <n v="9.8908020000000008"/>
    <m/>
    <n v="0.21909699999999999"/>
    <n v="3.3605719999999999"/>
    <n v="0.278669"/>
    <n v="0.52556999999999998"/>
    <n v="0"/>
    <n v="0"/>
    <n v="0"/>
    <n v="0"/>
    <n v="0"/>
  </r>
  <r>
    <x v="1"/>
    <x v="3"/>
    <x v="3"/>
    <s v="Dobriy"/>
    <s v="1908701"/>
    <s v="1.0 BRK X12 DOBRIY APL ORN PEA CAR JC RU"/>
    <m/>
    <m/>
    <m/>
    <n v="0"/>
    <n v="0"/>
    <n v="0"/>
    <n v="3.6917439999999999"/>
    <n v="1.7703679999999999"/>
    <n v="2.1289699999999998"/>
    <n v="4.8444159999999998"/>
    <n v="4.4473180000000001"/>
    <n v="8.2729700000000008"/>
  </r>
  <r>
    <x v="1"/>
    <x v="3"/>
    <x v="3"/>
    <s v="Dobriy"/>
    <s v="1913901"/>
    <s v="1.0 BRK X12 DOBRIY APPLE GRAPE JC RU"/>
    <m/>
    <m/>
    <m/>
    <n v="0"/>
    <n v="0"/>
    <n v="0"/>
    <n v="6.1055919999999997"/>
    <n v="2.9356640000000001"/>
    <n v="3.5148250000000001"/>
    <n v="6.5907999999999998"/>
    <n v="6.0381400000000003"/>
    <n v="11.236610000000001"/>
  </r>
  <r>
    <x v="1"/>
    <x v="3"/>
    <x v="3"/>
    <s v="Dobriy"/>
    <s v="1915601"/>
    <s v="1.0 BRK X12 DOBRIY APPL ORANG MAND JC RU"/>
    <m/>
    <m/>
    <n v="185.98096000000001"/>
    <n v="35.589512999999997"/>
    <n v="0"/>
    <n v="0"/>
    <n v="6.8865439999999998"/>
    <n v="3.3054320000000001"/>
    <n v="3.9667400000000002"/>
    <n v="9.3060720000000003"/>
    <n v="8.5230730000000001"/>
    <n v="15.877560000000001"/>
  </r>
  <r>
    <x v="1"/>
    <x v="3"/>
    <x v="3"/>
    <s v="Dobriy"/>
    <s v="2076701"/>
    <s v="900 PET X12 DOBRIY LEMON MINT RU"/>
    <m/>
    <m/>
    <m/>
    <n v="0"/>
    <n v="0"/>
    <n v="0"/>
    <n v="47.551020000000001"/>
    <n v="14.737344"/>
    <n v="20.589974999999999"/>
    <n v="8.0499880000000008"/>
    <n v="3.9699840000000002"/>
    <n v="4.7206900000000003"/>
  </r>
  <r>
    <x v="1"/>
    <x v="3"/>
    <x v="3"/>
    <s v="Dobriy"/>
    <s v="2076801"/>
    <s v="900 PET X12 DOBRIY KIWI STR BASIL RU"/>
    <m/>
    <m/>
    <m/>
    <n v="0"/>
    <n v="0"/>
    <n v="0"/>
    <n v="6.2170959999999997"/>
    <n v="3.2033019999999999"/>
    <n v="2.0799750000000001"/>
    <n v="2.2299820000000001"/>
    <n v="1.0999840000000001"/>
    <n v="1.551885"/>
  </r>
  <r>
    <x v="1"/>
    <x v="3"/>
    <x v="3"/>
    <s v="Dobriy"/>
    <s v="2077001"/>
    <s v="450 PET X12 DOBRIY LEMON MINT RU"/>
    <n v="5.7062340000000003"/>
    <m/>
    <m/>
    <n v="0"/>
    <n v="8.2046639999999993"/>
    <n v="5.5050840000000001"/>
    <n v="15.015867999999999"/>
    <n v="7.9217839999999997"/>
    <n v="5.09999"/>
    <n v="5.3399939999999999"/>
    <n v="2.7199900000000001"/>
    <n v="3.6400420000000002"/>
  </r>
  <r>
    <x v="1"/>
    <x v="3"/>
    <x v="3"/>
    <s v="Dobriy"/>
    <s v="2077101"/>
    <s v="450 PET X12 DOBRIY KIWI STR BASIL RU"/>
    <n v="5.7062340000000003"/>
    <m/>
    <m/>
    <n v="0"/>
    <n v="8.2243329999999997"/>
    <n v="5.8253820000000003"/>
    <n v="22.411059999999999"/>
    <n v="7.1091600000000001"/>
    <n v="9.84"/>
    <n v="3.7699980000000002"/>
    <n v="1.9099980000000001"/>
    <n v="2.1531549999999999"/>
  </r>
  <r>
    <x v="1"/>
    <x v="3"/>
    <x v="3"/>
    <s v="Dobriy"/>
    <s v="2214901"/>
    <s v="1.0 BRK X12 DOBRIY MANGO MIX RU"/>
    <m/>
    <m/>
    <m/>
    <n v="0"/>
    <n v="0"/>
    <n v="0"/>
    <n v="17.339984000000001"/>
    <n v="4.759976"/>
    <n v="5.8999800000000002"/>
    <n v="6.1599839999999997"/>
    <n v="8.9699819999999999"/>
    <n v="13.329969999999999"/>
  </r>
  <r>
    <x v="1"/>
    <x v="3"/>
    <x v="3"/>
    <s v="Dobriy"/>
    <s v="2221101"/>
    <s v="330 BRK X12 DOBRIY APPLE STRAWB KIWI RU"/>
    <m/>
    <m/>
    <m/>
    <n v="0"/>
    <n v="0"/>
    <n v="0"/>
    <n v="0"/>
    <n v="0.52999200000000002"/>
    <n v="0.85999000000000003"/>
    <n v="0.53999200000000003"/>
    <n v="0.259992"/>
    <n v="0.79999500000000001"/>
  </r>
  <r>
    <x v="1"/>
    <x v="3"/>
    <x v="3"/>
    <s v="Dobriy"/>
    <s v="2221201"/>
    <s v="330 BRK X12 DOBRIY APPLE RASPBER MEL RU"/>
    <m/>
    <m/>
    <m/>
    <n v="0"/>
    <n v="0"/>
    <n v="0"/>
    <n v="0"/>
    <n v="0.53"/>
    <n v="0.85999499999999995"/>
    <n v="0.53999600000000003"/>
    <n v="0.259996"/>
    <n v="0.79999500000000001"/>
  </r>
  <r>
    <x v="1"/>
    <x v="3"/>
    <x v="3"/>
    <s v="Dobriy"/>
    <s v="2221301"/>
    <s v="330 BRK X12 DOBRIY APL ORG MNG PASSNF RU"/>
    <m/>
    <m/>
    <m/>
    <n v="0"/>
    <n v="0"/>
    <n v="0"/>
    <n v="0"/>
    <n v="0.48999599999999999"/>
    <n v="0.82999500000000004"/>
    <n v="0.55999600000000005"/>
    <n v="0.28000000000000003"/>
    <n v="0.82999500000000004"/>
  </r>
  <r>
    <x v="1"/>
    <x v="3"/>
    <x v="3"/>
    <s v="Dobriy"/>
    <s v="371404"/>
    <s v="200 BRK X27 DOBRIY APPLE PEACH JC RU"/>
    <m/>
    <m/>
    <m/>
    <n v="0"/>
    <n v="0"/>
    <n v="0"/>
    <n v="1.408064"/>
    <n v="0.72830799999999996"/>
    <n v="0"/>
    <n v="0"/>
    <n v="0"/>
    <n v="0"/>
  </r>
  <r>
    <x v="1"/>
    <x v="3"/>
    <x v="3"/>
    <s v="Dobriy"/>
    <s v="371406"/>
    <s v="200 BRK X27 DOBRIY APPLE PEACH JC NEW RU"/>
    <m/>
    <m/>
    <m/>
    <n v="0"/>
    <n v="0"/>
    <n v="0"/>
    <n v="0"/>
    <n v="0.57554700000000003"/>
    <n v="7.9944449999999998"/>
    <n v="10.371867999999999"/>
    <n v="3.6654360000000001"/>
    <n v="10.71763"/>
  </r>
  <r>
    <x v="1"/>
    <x v="3"/>
    <x v="3"/>
    <s v="Dobriy"/>
    <s v="371506"/>
    <s v="2.0 BRK X6 DOBRIY ORANGE NECT RU"/>
    <n v="4.2268400000000002"/>
    <m/>
    <n v="2.1134200000000001"/>
    <n v="3.1247099999999999"/>
    <n v="1.2487239999999999"/>
    <n v="15.509542"/>
    <n v="20.706992"/>
    <n v="6.8125720000000003"/>
    <n v="10.393905"/>
    <n v="14.254659999999999"/>
    <n v="8.9216239999999996"/>
    <n v="21.992065"/>
  </r>
  <r>
    <x v="1"/>
    <x v="3"/>
    <x v="3"/>
    <s v="Dobriy"/>
    <s v="37201"/>
    <s v="2.0 BRK X6 DOBRIY APPLE PEACH NECT RU"/>
    <m/>
    <m/>
    <n v="2.1134200000000001"/>
    <n v="0.46381299999999998"/>
    <n v="0"/>
    <n v="0"/>
    <n v="7.5255080000000003"/>
    <n v="2.4874839999999998"/>
    <n v="3.7960250000000002"/>
    <n v="1.9159999999999999"/>
    <n v="1.202896"/>
    <n v="2.9604550000000001"/>
  </r>
  <r>
    <x v="1"/>
    <x v="3"/>
    <x v="3"/>
    <s v="Dobriy"/>
    <s v="372107"/>
    <s v="1.0 BRK X12 DOBRIY ORANGE NECT RU"/>
    <n v="8.4536800000000003"/>
    <n v="4.2268400000000002"/>
    <n v="12.68052"/>
    <n v="29.245086000000001"/>
    <n v="9.2671880000000009"/>
    <n v="45.513964999999999"/>
    <n v="81.59742"/>
    <n v="37.401995999999997"/>
    <n v="47.540819999999997"/>
    <n v="51.183475999999999"/>
    <n v="47.167264000000003"/>
    <n v="89.565150000000003"/>
  </r>
  <r>
    <x v="1"/>
    <x v="3"/>
    <x v="3"/>
    <s v="Dobriy"/>
    <s v="372202"/>
    <s v="1.0 BRK X12 DOBRIY APPLE PEACH NECT RU"/>
    <n v="6.3402599999999998"/>
    <n v="0"/>
    <m/>
    <n v="2.555196"/>
    <n v="2.798492"/>
    <n v="18.257376000000001"/>
    <n v="56.192894000000003"/>
    <n v="27.048648"/>
    <n v="32.507302000000003"/>
    <n v="49.748095999999997"/>
    <n v="45.576445999999997"/>
    <n v="84.886390000000006"/>
  </r>
  <r>
    <x v="1"/>
    <x v="3"/>
    <x v="3"/>
    <s v="Dobriy"/>
    <s v="664502"/>
    <s v="2.0 BRK X6 DOBRIY APPLE NECT RU"/>
    <m/>
    <m/>
    <m/>
    <n v="0"/>
    <n v="0"/>
    <n v="0"/>
    <n v="3.904744"/>
    <n v="1.2885599999999999"/>
    <n v="1.9682999999999999"/>
    <n v="1.3742920000000001"/>
    <n v="0.86207999999999996"/>
    <n v="2.1145999999999998"/>
  </r>
  <r>
    <x v="1"/>
    <x v="3"/>
    <x v="3"/>
    <s v="Dobriy"/>
    <s v="724803"/>
    <s v="1.0 BRK X12 DOBRIY APPLE NECT RU"/>
    <n v="2.1134200000000001"/>
    <m/>
    <m/>
    <n v="0"/>
    <n v="0.94440800000000003"/>
    <n v="6.9832409999999996"/>
    <n v="9.0519040000000004"/>
    <n v="4.3586900000000002"/>
    <n v="5.2421249999999997"/>
    <n v="6.6147200000000002"/>
    <n v="6.0613640000000002"/>
    <n v="11.287055000000001"/>
  </r>
  <r>
    <x v="1"/>
    <x v="3"/>
    <x v="3"/>
    <s v="Dobriy"/>
    <s v="730504"/>
    <s v="200 BRK X27 DOBRIY APPLE JC RU"/>
    <m/>
    <n v="1.9020779999999999"/>
    <n v="2.8531170000000001"/>
    <n v="2.7607539999999999"/>
    <n v="1.112004"/>
    <n v="5.670642"/>
    <n v="18.884779999999999"/>
    <n v="7.4960789999999999"/>
    <n v="0"/>
    <n v="0"/>
    <n v="0"/>
    <n v="0"/>
  </r>
  <r>
    <x v="1"/>
    <x v="3"/>
    <x v="3"/>
    <s v="Dobriy"/>
    <s v="730507"/>
    <s v="200 BRK X27 DOBRIY APPLE JC NEW RU"/>
    <m/>
    <m/>
    <m/>
    <n v="0"/>
    <n v="0"/>
    <n v="0"/>
    <n v="0"/>
    <n v="5.938974"/>
    <n v="8.1177100000000006"/>
    <n v="8.0055399999999999"/>
    <n v="3.3283800000000001"/>
    <n v="9.5279550000000004"/>
  </r>
  <r>
    <x v="1"/>
    <x v="3"/>
    <x v="3"/>
    <s v="Dobriy"/>
    <s v="819307"/>
    <s v="1.0 BRK X12 DOBRIY APPLE JC RU"/>
    <n v="10.5671"/>
    <n v="10.5671"/>
    <n v="25.361039999999999"/>
    <n v="43.385750999999999"/>
    <n v="17.722542000000001"/>
    <n v="69.444685000000007"/>
    <n v="121.89208000000001"/>
    <n v="54.433464000000001"/>
    <n v="64.939305000000004"/>
    <n v="76.429524000000001"/>
    <n v="73.119714000000002"/>
    <n v="133.38297499999999"/>
  </r>
  <r>
    <x v="1"/>
    <x v="3"/>
    <x v="3"/>
    <s v="Dobriy"/>
    <s v="819408"/>
    <s v="1.0 BRK X12 DOBRIY TOMATO JC RU"/>
    <n v="8.4536800000000003"/>
    <n v="4.2268400000000002"/>
    <n v="25.361039999999999"/>
    <n v="31.442095999999999"/>
    <n v="12.094224000000001"/>
    <n v="51.071764999999999"/>
    <n v="75.326167999999996"/>
    <n v="36.214280000000002"/>
    <n v="43.483674999999998"/>
    <n v="53.886788000000003"/>
    <n v="49.361893999999999"/>
    <n v="91.948665000000005"/>
  </r>
  <r>
    <x v="1"/>
    <x v="3"/>
    <x v="3"/>
    <s v="Dobriy"/>
    <s v="819608"/>
    <s v="1.0 BRK X12 DOBRIY MULTIFRUIT NECT RU"/>
    <n v="4.2268400000000002"/>
    <n v="6.3402599999999998"/>
    <n v="10.5671"/>
    <n v="15.893945"/>
    <n v="9.3213539999999995"/>
    <n v="39.077483000000001"/>
    <n v="64.07338"/>
    <n v="30.802303999999999"/>
    <n v="36.986229999999999"/>
    <n v="60.381912"/>
    <n v="55.318767999999999"/>
    <n v="103.03398"/>
  </r>
  <r>
    <x v="1"/>
    <x v="3"/>
    <x v="3"/>
    <s v="Dobriy"/>
    <s v="819806"/>
    <s v="1.0 BRK X12 DOBRIY APRICOT NECT RU"/>
    <m/>
    <m/>
    <m/>
    <n v="0"/>
    <n v="0"/>
    <n v="0"/>
    <n v="5.8807660000000004"/>
    <n v="2.8348239999999998"/>
    <n v="3.4143949999999998"/>
    <n v="0.64590800000000004"/>
    <n v="0.59218199999999999"/>
    <n v="1.0971500000000001"/>
  </r>
  <r>
    <x v="1"/>
    <x v="3"/>
    <x v="3"/>
    <s v="Dobriy"/>
    <s v="821406"/>
    <s v="1.0 BRK X12 DOBRIY PINEAPPLE NECT RU"/>
    <m/>
    <n v="2.1134200000000001"/>
    <n v="4.2268400000000002"/>
    <n v="10.242082999999999"/>
    <n v="2.8038599999999998"/>
    <n v="16.428659"/>
    <n v="20.943643999999999"/>
    <n v="10.073207999999999"/>
    <n v="12.111140000000001"/>
    <n v="5.0716799999999997"/>
    <n v="4.6563280000000002"/>
    <n v="8.6639199999999992"/>
  </r>
  <r>
    <x v="1"/>
    <x v="3"/>
    <x v="3"/>
    <s v="Dobriy"/>
    <s v="821505"/>
    <s v="2.0 BRK X6 DOBRIY PINEAPPLE NECT RU"/>
    <m/>
    <m/>
    <m/>
    <n v="0"/>
    <n v="0"/>
    <n v="0"/>
    <n v="6.4960800000000001"/>
    <n v="2.1401400000000002"/>
    <n v="3.2738100000000001"/>
    <n v="3.320392"/>
    <n v="2.0750160000000002"/>
    <n v="5.1153599999999999"/>
  </r>
  <r>
    <x v="1"/>
    <x v="3"/>
    <x v="3"/>
    <s v="Dobriy"/>
    <s v="822304"/>
    <s v="1.0 BRK X12 DOBRIY GRAPE NECT RU"/>
    <m/>
    <m/>
    <m/>
    <n v="0"/>
    <n v="0"/>
    <n v="0"/>
    <n v="8.4721080000000004"/>
    <n v="4.0897699999999997"/>
    <n v="4.9308050000000003"/>
    <n v="4.7846039999999999"/>
    <n v="4.3776400000000004"/>
    <n v="8.1594700000000007"/>
  </r>
  <r>
    <x v="1"/>
    <x v="3"/>
    <x v="3"/>
    <s v="Dobriy"/>
    <s v="822501"/>
    <s v="1.0 BRK X12 DOBRIY AP B/ASH CHER NECT RU"/>
    <m/>
    <m/>
    <m/>
    <n v="0"/>
    <n v="0"/>
    <n v="0"/>
    <n v="12.436019999999999"/>
    <n v="5.9722"/>
    <n v="7.1602350000000001"/>
    <n v="6.196072"/>
    <n v="5.6781740000000003"/>
    <n v="10.56822"/>
  </r>
  <r>
    <x v="1"/>
    <x v="3"/>
    <x v="3"/>
    <s v="Dobriy"/>
    <s v="822605"/>
    <s v="2.0 BRK X6 DOBRIY APPLE JC RU"/>
    <n v="8.4536800000000003"/>
    <m/>
    <n v="12.68052"/>
    <n v="12.956644000000001"/>
    <n v="3.1294240000000002"/>
    <n v="24.248296"/>
    <n v="37.887895999999998"/>
    <n v="12.482264000000001"/>
    <n v="19.030404999999998"/>
    <n v="25.289242000000002"/>
    <n v="15.818348"/>
    <n v="38.999684999999999"/>
  </r>
  <r>
    <x v="1"/>
    <x v="3"/>
    <x v="3"/>
    <s v="Dobriy"/>
    <s v="825602"/>
    <s v="1.0 BRK X12 DOBRIY AP B/ASH R/BR NECT RU"/>
    <m/>
    <m/>
    <m/>
    <n v="0"/>
    <n v="0"/>
    <n v="0"/>
    <n v="6.9102040000000002"/>
    <n v="3.3166319999999998"/>
    <n v="3.9767649999999999"/>
    <n v="2.798988"/>
    <n v="2.566192"/>
    <n v="4.7796450000000004"/>
  </r>
  <r>
    <x v="1"/>
    <x v="3"/>
    <x v="3"/>
    <s v="Dobriy"/>
    <s v="840706"/>
    <s v="2.0 BRK X6 DOBRIY TOMATO JC RU"/>
    <n v="8.4536800000000003"/>
    <n v="2.1134200000000001"/>
    <n v="10.5671"/>
    <n v="14.05481"/>
    <n v="3.7274919999999998"/>
    <n v="9.9250059999999998"/>
    <n v="11.974551999999999"/>
    <n v="3.9553159999999998"/>
    <n v="6.0254300000000001"/>
    <n v="8.1956679999999995"/>
    <n v="5.1224040000000004"/>
    <n v="12.637370000000001"/>
  </r>
  <r>
    <x v="1"/>
    <x v="3"/>
    <x v="3"/>
    <s v="Dobriy"/>
    <s v="844204"/>
    <s v="2.0 BRK X6 DOBRIY APRICOT NECT RU"/>
    <m/>
    <m/>
    <m/>
    <n v="0"/>
    <n v="0"/>
    <n v="0"/>
    <n v="2.2245080000000002"/>
    <n v="0.73951599999999995"/>
    <n v="1.12473"/>
    <n v="0"/>
    <n v="0"/>
    <n v="0"/>
  </r>
  <r>
    <x v="1"/>
    <x v="3"/>
    <x v="3"/>
    <s v="Dobriy"/>
    <s v="856901"/>
    <s v="2.0 BRK X6 DOBRIY AP B/ASH CHER NECT RU"/>
    <n v="2.1134200000000001"/>
    <m/>
    <m/>
    <n v="0"/>
    <n v="0.63417800000000002"/>
    <n v="7.8938410000000001"/>
    <n v="8.6614360000000001"/>
    <n v="2.8460399999999999"/>
    <n v="4.3282800000000003"/>
    <n v="3.1799520000000001"/>
    <n v="1.99482"/>
    <n v="4.9038950000000003"/>
  </r>
  <r>
    <x v="1"/>
    <x v="3"/>
    <x v="3"/>
    <s v="Dobriy"/>
    <s v="865506"/>
    <s v="2.0 BRK X6 DOBRIY MULTIFRUIT NECT RU"/>
    <n v="6.3402599999999998"/>
    <m/>
    <n v="2.1134200000000001"/>
    <n v="7.7762779999999996"/>
    <n v="1.8787160000000001"/>
    <n v="14.587954999999999"/>
    <n v="20.683319999999998"/>
    <n v="6.8125640000000001"/>
    <n v="10.383865"/>
    <n v="10.262143999999999"/>
    <n v="6.41554"/>
    <n v="15.82945"/>
  </r>
  <r>
    <x v="1"/>
    <x v="3"/>
    <x v="3"/>
    <s v="Dobriy"/>
    <s v="932201"/>
    <s v="2.0 BRK X6 DOBRIY AP B/ASH R/BR NECT RU"/>
    <m/>
    <m/>
    <m/>
    <n v="0"/>
    <n v="0"/>
    <n v="0"/>
    <n v="7.2770099999999998"/>
    <n v="2.3866320000000001"/>
    <n v="3.6453850000000001"/>
    <n v="2.4275920000000002"/>
    <n v="1.5136499999999999"/>
    <n v="3.7458849999999999"/>
  </r>
  <r>
    <x v="1"/>
    <x v="3"/>
    <x v="3"/>
    <s v="Dobriy Pulpy"/>
    <s v="1325902"/>
    <s v="450 PET X12 DOBRIY PULPY ORANGE NC RU"/>
    <n v="4.7551949999999996"/>
    <n v="1.9020779999999999"/>
    <n v="2.8531170000000001"/>
    <n v="4.8498599999999996"/>
    <n v="7.0546499999999996"/>
    <n v="22.960646000000001"/>
    <n v="57.709992"/>
    <n v="24.549987999999999"/>
    <n v="22.519984999999998"/>
    <n v="13.379996"/>
    <n v="6.9899899999999997"/>
    <n v="11.779985"/>
  </r>
  <r>
    <x v="1"/>
    <x v="3"/>
    <x v="3"/>
    <s v="Dobriy Pulpy"/>
    <s v="1346401"/>
    <s v="900 PET X12 DOBRIY PULPY ORANGE RU"/>
    <n v="1.9020779999999999"/>
    <n v="11.412468000000001"/>
    <n v="7.6083119999999997"/>
    <n v="13.903848999999999"/>
    <n v="13.051216"/>
    <n v="17.080362999999998"/>
    <n v="28.309985999999999"/>
    <n v="12.58999"/>
    <n v="9.1099899999999998"/>
    <n v="16.44999"/>
    <n v="8.4899920000000009"/>
    <n v="19.359985000000002"/>
  </r>
  <r>
    <x v="1"/>
    <x v="3"/>
    <x v="3"/>
    <s v="Dobriy Pulpy"/>
    <s v="1467101"/>
    <s v="450 PET X12 DOBRIY PULPY TROPIC RU"/>
    <n v="0.95103899999999997"/>
    <m/>
    <n v="0.95103899999999997"/>
    <n v="2.6894640000000001"/>
    <n v="1.790494"/>
    <n v="6.4850370000000002"/>
    <n v="11.579988"/>
    <n v="4.919988"/>
    <n v="4.5199850000000001"/>
    <n v="2.379988"/>
    <n v="1.2399880000000001"/>
    <n v="2.089985"/>
  </r>
  <r>
    <x v="1"/>
    <x v="3"/>
    <x v="3"/>
    <s v="Dobriy Pulpy"/>
    <s v="1467201"/>
    <s v="450 PET X12 DOBRIY PULP PAPP MNG BITS RU"/>
    <m/>
    <n v="0.95103899999999997"/>
    <m/>
    <n v="1.1561220000000001"/>
    <n v="0.90096799999999999"/>
    <n v="5.1734559999999998"/>
    <n v="12.539987999999999"/>
    <n v="5.3299899999999996"/>
    <n v="4.8899900000000001"/>
    <n v="1.30999"/>
    <n v="0.68998999999999999"/>
    <n v="1.1499900000000001"/>
  </r>
  <r>
    <x v="1"/>
    <x v="3"/>
    <x v="3"/>
    <s v="Dobriy Pulpy"/>
    <s v="1467301"/>
    <s v="900 PET X12 DOBRIY PULPY TROPIC RU"/>
    <m/>
    <n v="1.9020779999999999"/>
    <n v="3.8041559999999999"/>
    <n v="2.771506"/>
    <n v="2.633826"/>
    <n v="8.0906929999999999"/>
    <n v="10.309991999999999"/>
    <n v="4.5799880000000002"/>
    <n v="3.3099750000000001"/>
    <n v="5.4399800000000003"/>
    <n v="2.809984"/>
    <n v="6.3999750000000004"/>
  </r>
  <r>
    <x v="1"/>
    <x v="3"/>
    <x v="3"/>
    <s v="Dobriy Pulpy"/>
    <s v="1972201"/>
    <s v="450 PET X12 DOBRIY PULPY ALOE RU"/>
    <m/>
    <n v="0.95103899999999997"/>
    <m/>
    <n v="0"/>
    <n v="0.89452900000000002"/>
    <n v="6.255941"/>
    <n v="28.689992"/>
    <n v="12.169994000000001"/>
    <n v="11.149995000000001"/>
    <n v="5.529992"/>
    <n v="2.8899940000000002"/>
    <n v="4.8699899999999996"/>
  </r>
  <r>
    <x v="1"/>
    <x v="3"/>
    <x v="3"/>
    <s v="Dobriy Pulpy"/>
    <s v="1974401"/>
    <s v="450 PET X12 DOBRIY PULPY COCONUT RU"/>
    <m/>
    <m/>
    <m/>
    <n v="0"/>
    <n v="0"/>
    <n v="0"/>
    <n v="21.029992"/>
    <n v="8.9199959999999994"/>
    <n v="8.1799949999999999"/>
    <n v="4.3299919999999998"/>
    <n v="2.259992"/>
    <n v="3.8099949999999998"/>
  </r>
  <r>
    <x v="1"/>
    <x v="3"/>
    <x v="3"/>
    <s v="Dobriy Pulpy"/>
    <s v="2075401"/>
    <s v="450 PET X12 DOBRIY PULPY ALOE SAKURA RU"/>
    <m/>
    <m/>
    <m/>
    <n v="1.124735"/>
    <n v="0"/>
    <n v="0"/>
    <n v="0"/>
    <n v="0"/>
    <n v="0"/>
    <n v="0"/>
    <n v="0"/>
    <n v="0"/>
  </r>
  <r>
    <x v="1"/>
    <x v="3"/>
    <x v="3"/>
    <s v="Dobriy Pulpy"/>
    <s v="2192801"/>
    <s v="450 PET X12 DOBR PULPY MEL CACT CARAM RU"/>
    <m/>
    <m/>
    <m/>
    <n v="0"/>
    <n v="0"/>
    <n v="0"/>
    <n v="21.840326000000001"/>
    <n v="4.4666420000000002"/>
    <n v="4.5831350000000004"/>
    <n v="3.4209160000000001"/>
    <n v="1.325056"/>
    <n v="1.668755"/>
  </r>
  <r>
    <x v="1"/>
    <x v="3"/>
    <x v="3"/>
    <s v="Fanta"/>
    <s v="1324803"/>
    <s v="1.5 PET X9 FANTA ORANGE RU"/>
    <n v="14.265587999999999"/>
    <n v="9.5103919999999995"/>
    <n v="21.398382000000002"/>
    <n v="4.9654680000000004"/>
    <n v="22.168030999999999"/>
    <n v="36.564816"/>
    <n v="16.425450000000001"/>
    <n v="7.5302980000000002"/>
    <n v="9.7950479999999995"/>
    <n v="13.1281"/>
    <n v="8.9547779999999992"/>
    <n v="14.000674999999999"/>
  </r>
  <r>
    <x v="1"/>
    <x v="3"/>
    <x v="3"/>
    <s v="Fanta"/>
    <s v="1540502"/>
    <s v="900 PET X12 FANTA ORANGE RU"/>
    <n v="19.020779999999998"/>
    <n v="11.412468000000001"/>
    <n v="17.118701999999999"/>
    <n v="8.5872759999999992"/>
    <n v="31.858946"/>
    <n v="128.10770400000001"/>
    <n v="78.623403999999994"/>
    <n v="45.058239999999998"/>
    <n v="47.386046"/>
    <n v="74.536447999999993"/>
    <n v="43.726723999999997"/>
    <n v="86.549283000000003"/>
  </r>
  <r>
    <x v="1"/>
    <x v="3"/>
    <x v="3"/>
    <s v="Fanta"/>
    <s v="1638402"/>
    <s v="330 NRG X12 FANTA ORANGE RU"/>
    <m/>
    <m/>
    <m/>
    <n v="0"/>
    <n v="0"/>
    <n v="0"/>
    <n v="0.44009199999999998"/>
    <n v="0.21360899999999999"/>
    <n v="0.28458"/>
    <n v="0.25863799999999998"/>
    <n v="0.17801"/>
    <n v="0.40127299999999999"/>
  </r>
  <r>
    <x v="1"/>
    <x v="3"/>
    <x v="3"/>
    <s v="Fanta"/>
    <s v="1656404"/>
    <s v="1.5 PET X9 FANTA PEAR RU"/>
    <m/>
    <n v="2.3775979999999999"/>
    <n v="2.3775979999999999"/>
    <n v="2.3775979999999999"/>
    <n v="0"/>
    <n v="0"/>
    <n v="0"/>
    <n v="0"/>
    <n v="0"/>
    <n v="0"/>
    <n v="0"/>
    <n v="0"/>
  </r>
  <r>
    <x v="1"/>
    <x v="3"/>
    <x v="3"/>
    <s v="Fanta"/>
    <s v="1656501"/>
    <s v="500 PET X24 FANTA PEAR RU"/>
    <m/>
    <m/>
    <n v="14.793939999999999"/>
    <n v="0"/>
    <n v="0"/>
    <n v="0"/>
    <n v="0"/>
    <n v="0"/>
    <n v="0"/>
    <n v="0"/>
    <n v="0"/>
    <n v="0"/>
  </r>
  <r>
    <x v="1"/>
    <x v="3"/>
    <x v="3"/>
    <s v="Fanta"/>
    <s v="175849"/>
    <s v="2.0 PET X6 FANTA ORANGE RU"/>
    <n v="10.5671"/>
    <n v="14.793939999999999"/>
    <n v="198.66148000000001"/>
    <n v="31.851148999999999"/>
    <n v="22.108920000000001"/>
    <n v="72.938440999999997"/>
    <n v="44.311369999999997"/>
    <n v="26.468679999999999"/>
    <n v="28.212928000000002"/>
    <n v="23.366554000000001"/>
    <n v="20.609601999999999"/>
    <n v="45.634689000000002"/>
  </r>
  <r>
    <x v="1"/>
    <x v="3"/>
    <x v="3"/>
    <s v="Fanta"/>
    <s v="1868101"/>
    <s v="900 PET X12 FANTA PEAR RU"/>
    <m/>
    <n v="60.866495999999998"/>
    <m/>
    <n v="0"/>
    <n v="0"/>
    <n v="0"/>
    <n v="0"/>
    <n v="0"/>
    <n v="0"/>
    <n v="0"/>
    <n v="0"/>
    <n v="0"/>
  </r>
  <r>
    <x v="1"/>
    <x v="3"/>
    <x v="3"/>
    <s v="Fanta"/>
    <s v="1868201"/>
    <s v="900 PET X12 FANTA CITRUS RU"/>
    <m/>
    <n v="1.9020779999999999"/>
    <n v="123.63507"/>
    <n v="15.116528000000001"/>
    <n v="2.9294799999999999"/>
    <n v="21.571245000000001"/>
    <n v="16.187218000000001"/>
    <n v="8.8945600000000002"/>
    <n v="13.037729000000001"/>
    <n v="9.2527080000000002"/>
    <n v="5.5049939999999999"/>
    <n v="10.952095"/>
  </r>
  <r>
    <x v="1"/>
    <x v="3"/>
    <x v="3"/>
    <s v="Fanta"/>
    <s v="1977601"/>
    <s v="900 PET X12 FANTA MANGO GUAVA RU"/>
    <n v="1.9020779999999999"/>
    <n v="53.258184"/>
    <n v="24.727014"/>
    <n v="5.2376940000000003"/>
    <n v="51.151184000000001"/>
    <n v="22.315079999999998"/>
    <n v="12.189722"/>
    <n v="6.6578280000000003"/>
    <n v="6.8990390000000001"/>
    <n v="6.5746180000000001"/>
    <n v="4.1964439999999996"/>
    <n v="8.4606929999999991"/>
  </r>
  <r>
    <x v="1"/>
    <x v="3"/>
    <x v="3"/>
    <s v="Fanta"/>
    <s v="1977701"/>
    <s v="500 PET X24 FANTA MANGO GUAVA RU"/>
    <m/>
    <m/>
    <n v="0"/>
    <n v="2.3124889999999998"/>
    <n v="0"/>
    <n v="0"/>
    <n v="9.0412099999999995"/>
    <n v="5.2218679999999997"/>
    <n v="5.4386989999999997"/>
    <n v="3.7894960000000002"/>
    <n v="2.5148440000000001"/>
    <n v="4.119065"/>
  </r>
  <r>
    <x v="1"/>
    <x v="3"/>
    <x v="3"/>
    <s v="Fanta"/>
    <s v="2165601"/>
    <s v="330 CAN X12 FANTA CITRUS RU"/>
    <m/>
    <m/>
    <m/>
    <n v="0.76269600000000004"/>
    <n v="0"/>
    <n v="0"/>
    <n v="5.89419"/>
    <n v="4.1560569999999997"/>
    <n v="4.504607"/>
    <n v="4.4732729999999998"/>
    <n v="2.7395689999999999"/>
    <n v="4.6852010000000002"/>
  </r>
  <r>
    <x v="1"/>
    <x v="3"/>
    <x v="3"/>
    <s v="Fanta"/>
    <s v="246701"/>
    <s v="500 PET X24 FANTA CITRUS RU"/>
    <m/>
    <m/>
    <m/>
    <n v="0"/>
    <n v="0"/>
    <n v="0"/>
    <n v="10.57192"/>
    <n v="7.4117499999999996"/>
    <n v="6.0862350000000003"/>
    <n v="5.4895990000000001"/>
    <n v="3.4001899999999998"/>
    <n v="6.2969299999999997"/>
  </r>
  <r>
    <x v="1"/>
    <x v="3"/>
    <x v="3"/>
    <s v="Fanta"/>
    <s v="315501"/>
    <s v="1.5 PET X9 FANTA CITRUS RU"/>
    <m/>
    <n v="2.3775979999999999"/>
    <n v="2.3775979999999999"/>
    <n v="3.3034759999999999"/>
    <n v="3.7686039999999998"/>
    <n v="5.216685"/>
    <n v="6.0448880000000003"/>
    <n v="2.3932959999999999"/>
    <n v="2.9534210000000001"/>
    <n v="5.1467859999999996"/>
    <n v="3.5291760000000001"/>
    <n v="5.5235000000000003"/>
  </r>
  <r>
    <x v="1"/>
    <x v="3"/>
    <x v="3"/>
    <s v="Fanta"/>
    <s v="592509"/>
    <s v="330 CAN X12 FANTA ORANGE RU"/>
    <n v="2.0922869999999998"/>
    <n v="2.7897159999999999"/>
    <n v="6.9742899999999999"/>
    <n v="5.8140349999999996"/>
    <n v="6.9764369999999998"/>
    <n v="52.068556999999998"/>
    <n v="46.793717000000001"/>
    <n v="32.558337000000002"/>
    <n v="34.694799000000003"/>
    <n v="26.946159000000002"/>
    <n v="15.656039"/>
    <n v="28.325959000000001"/>
  </r>
  <r>
    <x v="1"/>
    <x v="3"/>
    <x v="3"/>
    <s v="Fanta"/>
    <s v="85946"/>
    <s v="500 PET X24 FANTA ORANGE RU"/>
    <n v="2.1134200000000001"/>
    <n v="2.1134200000000001"/>
    <n v="4.2268400000000002"/>
    <n v="4.1422179999999997"/>
    <n v="9.295026"/>
    <n v="68.432950000000005"/>
    <n v="67.573498000000001"/>
    <n v="40.938673999999999"/>
    <n v="43.336556000000002"/>
    <n v="38.551783999999998"/>
    <n v="23.484054"/>
    <n v="43.484271999999997"/>
  </r>
  <r>
    <x v="1"/>
    <x v="3"/>
    <x v="3"/>
    <s v="Fuze Tea-KO"/>
    <s v="1675210"/>
    <s v="1.5 PET X6 FUZE TEA LEMON-LEMONGRASS  RU"/>
    <n v="12.68052"/>
    <n v="44.381819999999998"/>
    <n v="4.7551949999999996"/>
    <n v="6.4206000000000003"/>
    <n v="33.970267999999997"/>
    <n v="17.982831000000001"/>
    <n v="12.419292"/>
    <n v="7.8092949999999997"/>
    <n v="7.2618869999999998"/>
    <n v="6.6488040000000002"/>
    <n v="4.8444159999999998"/>
    <n v="9.2208240000000004"/>
  </r>
  <r>
    <x v="1"/>
    <x v="3"/>
    <x v="3"/>
    <s v="Fuze Tea-KO"/>
    <s v="1675510"/>
    <s v="1.5 PET X6 FUZE TEA GREEN TEA MNG-CH RU"/>
    <m/>
    <n v="3.1701299999999999"/>
    <n v="3.1701299999999999"/>
    <n v="2.9697369999999998"/>
    <n v="3.6214040000000001"/>
    <n v="20.788481000000001"/>
    <n v="10.068898000000001"/>
    <n v="6.3147760000000002"/>
    <n v="5.890943"/>
    <n v="5.269196"/>
    <n v="3.8266230000000001"/>
    <n v="7.3048380000000002"/>
  </r>
  <r>
    <x v="1"/>
    <x v="3"/>
    <x v="3"/>
    <s v="Fuze Tea-KO"/>
    <s v="1676416"/>
    <s v="500 PET X12 FUZE TEA LEMON-LEMONGRASS RU"/>
    <m/>
    <n v="2.1134200000000001"/>
    <n v="2.1134200000000001"/>
    <n v="1.6261909999999999"/>
    <n v="3.9732769999999999"/>
    <n v="33.660837999999998"/>
    <n v="15.813988999999999"/>
    <n v="7.6598009999999999"/>
    <n v="7.5052390000000004"/>
    <n v="10.809856"/>
    <n v="6.7508020000000002"/>
    <n v="14.96865"/>
  </r>
  <r>
    <x v="1"/>
    <x v="3"/>
    <x v="3"/>
    <s v="Fuze Tea-KO"/>
    <s v="1676612"/>
    <s v="500 PET X12 FUZE TEA GREEN TEA MNG-CH RU"/>
    <m/>
    <n v="3.1701299999999999"/>
    <m/>
    <n v="0"/>
    <n v="2.969274"/>
    <n v="22.532478000000001"/>
    <n v="22.240200999999999"/>
    <n v="10.750481000000001"/>
    <n v="10.565045"/>
    <n v="12.985284"/>
    <n v="8.0958600000000001"/>
    <n v="17.997357999999998"/>
  </r>
  <r>
    <x v="1"/>
    <x v="3"/>
    <x v="3"/>
    <s v="Fuze Tea-KO"/>
    <s v="1743601"/>
    <s v="1.0 PET X12 FUZE TEA GT STRW RASPB RU"/>
    <m/>
    <m/>
    <n v="2.1134200000000001"/>
    <n v="1.2945500000000001"/>
    <n v="1.749838"/>
    <n v="20.103643999999999"/>
    <n v="11.192496"/>
    <n v="6.9225320000000004"/>
    <n v="6.1840060000000001"/>
    <n v="7.3630000000000004"/>
    <n v="4.5269680000000001"/>
    <n v="8.8414900000000003"/>
  </r>
  <r>
    <x v="1"/>
    <x v="3"/>
    <x v="3"/>
    <s v="Fuze Tea-KO"/>
    <s v="1746101"/>
    <s v="1.5 PET X6 FUZE TEA GT STRWB RASPB RU"/>
    <n v="1.5850649999999999"/>
    <n v="30.116235"/>
    <n v="3.1701299999999999"/>
    <n v="2.9688289999999999"/>
    <n v="19.796659999999999"/>
    <n v="21.250798"/>
    <n v="11.132816"/>
    <n v="7.0122260000000001"/>
    <n v="6.5118369999999999"/>
    <n v="5.2285019999999998"/>
    <n v="3.796948"/>
    <n v="7.2349300000000003"/>
  </r>
  <r>
    <x v="1"/>
    <x v="3"/>
    <x v="3"/>
    <s v="Fuze Tea-KO"/>
    <s v="1750103"/>
    <s v="500 PET X12 FUZE TEA GT STRW RASPB RU"/>
    <m/>
    <n v="9.5103899999999992"/>
    <m/>
    <n v="0"/>
    <n v="8.8559990000000006"/>
    <n v="15.790797"/>
    <n v="12.498794999999999"/>
    <n v="6.0457450000000001"/>
    <n v="5.940652"/>
    <n v="6.556889"/>
    <n v="4.0806079999999998"/>
    <n v="9.0810569999999995"/>
  </r>
  <r>
    <x v="1"/>
    <x v="3"/>
    <x v="3"/>
    <s v="Fuze Tea-KO"/>
    <s v="1811101"/>
    <s v="1.0 PET X12 FUZE TEA GREEN TEA MNG-CH RU"/>
    <m/>
    <m/>
    <m/>
    <n v="0"/>
    <n v="0"/>
    <n v="0"/>
    <n v="9.0207200000000007"/>
    <n v="5.5913880000000002"/>
    <n v="4.991873"/>
    <n v="8.9099339999999998"/>
    <n v="5.4752359999999998"/>
    <n v="10.672800000000001"/>
  </r>
  <r>
    <x v="1"/>
    <x v="3"/>
    <x v="3"/>
    <s v="Fuze Tea-KO"/>
    <s v="1887601"/>
    <s v="1.0 PET X12 FUZE TEA LEMON-LEMONGRASS RU"/>
    <m/>
    <n v="50.722079999999998"/>
    <n v="196.54805999999999"/>
    <n v="27.505704000000001"/>
    <n v="47.095396999999998"/>
    <n v="23.786787"/>
    <n v="13.255144"/>
    <n v="8.2077960000000001"/>
    <n v="7.3413589999999997"/>
    <n v="10.758792"/>
    <n v="6.6317620000000002"/>
    <n v="12.917973999999999"/>
  </r>
  <r>
    <x v="1"/>
    <x v="3"/>
    <x v="3"/>
    <s v="Fuze Tea-KO"/>
    <s v="1896401"/>
    <s v="1.0 PET X12 FUZE TEA FOR-FRUIT-HIBISC RU"/>
    <m/>
    <m/>
    <n v="194.43464"/>
    <n v="27.808329000000001"/>
    <n v="6.9369339999999999"/>
    <n v="24.768694"/>
    <n v="8.3199539999999992"/>
    <n v="5.1430699999999998"/>
    <n v="4.5845690000000001"/>
    <n v="7.8690990000000003"/>
    <n v="4.8344839999999998"/>
    <n v="9.4303319999999999"/>
  </r>
  <r>
    <x v="1"/>
    <x v="3"/>
    <x v="3"/>
    <s v="Fuze Tea-KO"/>
    <s v="1896501"/>
    <s v="500 PET X12 FUZE TEA FOR-FRUIT-HIBISC RU"/>
    <m/>
    <m/>
    <m/>
    <n v="0"/>
    <n v="0"/>
    <n v="0"/>
    <n v="14.025328"/>
    <n v="6.78301"/>
    <n v="6.6658030000000004"/>
    <n v="8.8997440000000001"/>
    <n v="5.5545859999999996"/>
    <n v="12.329191"/>
  </r>
  <r>
    <x v="1"/>
    <x v="3"/>
    <x v="3"/>
    <s v="Fuze Tea-KO"/>
    <s v="1933801"/>
    <s v="1.5 PET X6 FUZE TEA FOR-FRUIT-HIBISC RU"/>
    <n v="7.925325"/>
    <n v="93.518834999999996"/>
    <n v="1.5850649999999999"/>
    <n v="2.3472360000000001"/>
    <n v="57.893501000000001"/>
    <n v="20.871680000000001"/>
    <n v="12.439156000000001"/>
    <n v="7.8192219999999999"/>
    <n v="7.2718189999999998"/>
    <n v="6.8120349999999998"/>
    <n v="4.9436"/>
    <n v="9.4303249999999998"/>
  </r>
  <r>
    <x v="1"/>
    <x v="3"/>
    <x v="3"/>
    <s v="Fuze Tea-KO"/>
    <s v="2073101"/>
    <s v="500 PET X12 FT OOLON RASB MINT NO SUG RU"/>
    <m/>
    <m/>
    <m/>
    <n v="0"/>
    <n v="0"/>
    <n v="0"/>
    <n v="12.151289"/>
    <n v="5.6811090000000002"/>
    <n v="5.7717330000000002"/>
    <n v="3.5562779999999998"/>
    <n v="2.4222290000000002"/>
    <n v="5.3736990000000002"/>
  </r>
  <r>
    <x v="1"/>
    <x v="3"/>
    <x v="3"/>
    <s v="Fuze Tea-KO"/>
    <s v="2073201"/>
    <s v="1.0 PET X12 FT OOLONG RASB MIN NO SUG RU"/>
    <n v="10.5671"/>
    <n v="2.1134200000000001"/>
    <n v="8.4536800000000003"/>
    <n v="0.82200399999999996"/>
    <n v="6.4876240000000003"/>
    <n v="7.8838540000000004"/>
    <n v="6.8489199999999997"/>
    <n v="4.086938"/>
    <n v="3.7898999999999998"/>
    <n v="3.7737280000000002"/>
    <n v="2.521404"/>
    <n v="4.9146799999999997"/>
  </r>
  <r>
    <x v="1"/>
    <x v="3"/>
    <x v="3"/>
    <s v="Fuze Tea-KO"/>
    <s v="2073301"/>
    <s v="1.5 PET X6 FT OOLONG RASB MINT NO SUG RU"/>
    <n v="1.5850649999999999"/>
    <n v="31.7013"/>
    <n v="50.722079999999998"/>
    <n v="5.9628100000000002"/>
    <n v="31.219356000000001"/>
    <n v="10.916009000000001"/>
    <n v="9.1993580000000001"/>
    <n v="5.5814050000000002"/>
    <n v="5.384296"/>
    <n v="3.0719620000000001"/>
    <n v="2.432124"/>
    <n v="4.6352840000000004"/>
  </r>
  <r>
    <x v="1"/>
    <x v="3"/>
    <x v="3"/>
    <s v="Fuze Tea-KO"/>
    <s v="2073401"/>
    <s v="500 PET X12 FUZ T GT APPL KIWI NO SUG RU"/>
    <m/>
    <m/>
    <m/>
    <n v="0"/>
    <n v="0"/>
    <n v="0"/>
    <n v="13.681884"/>
    <n v="6.3844950000000003"/>
    <n v="6.501906"/>
    <n v="4.6890390000000002"/>
    <n v="3.172056"/>
    <n v="7.0652150000000002"/>
  </r>
  <r>
    <x v="1"/>
    <x v="3"/>
    <x v="3"/>
    <s v="Fuze Tea-KO"/>
    <s v="2073501"/>
    <s v="1.0 PET X12 FT GT APPLE KIWI  NO SUG RU"/>
    <m/>
    <m/>
    <n v="8.4536800000000003"/>
    <n v="0.84008799999999995"/>
    <n v="0"/>
    <n v="0"/>
    <n v="6.8786820000000004"/>
    <n v="4.1068100000000003"/>
    <n v="3.8097650000000001"/>
    <n v="4.4517889999999998"/>
    <n v="2.9835799999999999"/>
    <n v="5.8128120000000001"/>
  </r>
  <r>
    <x v="1"/>
    <x v="3"/>
    <x v="3"/>
    <s v="Fuze Tea-KO"/>
    <s v="2073601"/>
    <s v="1.5 PET X6 FT GT APPLE KIWI  NO SUGAR RU"/>
    <m/>
    <m/>
    <n v="53.892209999999999"/>
    <n v="6.5154009999999998"/>
    <n v="0"/>
    <n v="0"/>
    <n v="9.7711439999999996"/>
    <n v="5.9201920000000001"/>
    <n v="5.7220760000000004"/>
    <n v="4.0762299999999998"/>
    <n v="3.2216399999999998"/>
    <n v="6.1271849999999999"/>
  </r>
  <r>
    <x v="1"/>
    <x v="3"/>
    <x v="3"/>
    <s v="Monster-KO"/>
    <s v="2061602"/>
    <s v="449 CAN X12 BLACK MONS ENERGY THE DCR RU"/>
    <n v="0.94892600000000005"/>
    <n v="87.301192"/>
    <n v="2.846778"/>
    <n v="1.7854479999999999"/>
    <n v="65.254604"/>
    <n v="30.050636999999998"/>
    <n v="19.929206000000001"/>
    <n v="12.931213"/>
    <n v="19.556836000000001"/>
    <n v="20.264009000000001"/>
    <n v="11.649956"/>
    <n v="22.961107999999999"/>
  </r>
  <r>
    <x v="1"/>
    <x v="3"/>
    <x v="3"/>
    <s v="Monster-KO"/>
    <s v="2061702"/>
    <s v="449 CAN X12 BLACK MONSTER ENERGY RU"/>
    <n v="5.6935560000000001"/>
    <n v="48.395226000000001"/>
    <n v="9.4892599999999998"/>
    <n v="6.249765"/>
    <n v="44.151448000000002"/>
    <n v="64.140174999999999"/>
    <n v="41.898941000000001"/>
    <n v="31.882128999999999"/>
    <n v="38.669054000000003"/>
    <n v="31.591083999999999"/>
    <n v="21.698232999999998"/>
    <n v="39.876198000000002"/>
  </r>
  <r>
    <x v="1"/>
    <x v="3"/>
    <x v="3"/>
    <s v="Monster-KO"/>
    <s v="2061902"/>
    <s v="449 CAN X12 BLACK MONSTER ULTRA RU"/>
    <n v="0.94892600000000005"/>
    <n v="0.94892600000000005"/>
    <n v="1.8978520000000001"/>
    <n v="1.4193039999999999"/>
    <n v="2.0665870000000002"/>
    <n v="41.821207999999999"/>
    <n v="18.480995"/>
    <n v="13.226981"/>
    <n v="20.20778"/>
    <n v="21.953814000000001"/>
    <n v="14.214710999999999"/>
    <n v="27.159647"/>
  </r>
  <r>
    <x v="1"/>
    <x v="3"/>
    <x v="3"/>
    <s v="Monster-KO"/>
    <s v="2062801"/>
    <s v="449 CAN X12 BLACK MONSTER MANGO LOCO RU"/>
    <m/>
    <m/>
    <m/>
    <n v="0"/>
    <n v="0"/>
    <n v="0"/>
    <n v="0"/>
    <n v="0"/>
    <n v="0"/>
    <n v="34.459583000000002"/>
    <n v="23.574314000000001"/>
    <n v="40.927196000000002"/>
  </r>
  <r>
    <x v="1"/>
    <x v="3"/>
    <x v="3"/>
    <s v="Monster-KO"/>
    <s v="2062802"/>
    <s v="449 CAN X12 BLACK MNSTR MANG LOCO (C) RU"/>
    <n v="6.6424820000000002"/>
    <n v="30.365632000000002"/>
    <n v="15.182816000000001"/>
    <n v="10.422122999999999"/>
    <n v="33.314332999999998"/>
    <n v="60.836616999999997"/>
    <n v="29.355775999999999"/>
    <n v="21.168403999999999"/>
    <n v="28.119454000000001"/>
    <n v="0"/>
    <n v="0"/>
    <n v="0"/>
  </r>
  <r>
    <x v="1"/>
    <x v="3"/>
    <x v="3"/>
    <s v="Monster-KO"/>
    <s v="2190701"/>
    <s v="449 CAN X12 BLACK MONSTER SUNRISE RU"/>
    <m/>
    <m/>
    <m/>
    <n v="0"/>
    <n v="0"/>
    <n v="0"/>
    <m/>
    <n v="0"/>
    <n v="2.881561"/>
    <n v="9.2674479999999999"/>
    <n v="5.5812580000000001"/>
    <n v="6.0555399999999997"/>
  </r>
  <r>
    <x v="1"/>
    <x v="3"/>
    <x v="3"/>
    <s v="Moya Semya"/>
    <s v="1840501"/>
    <s v="175 BRK X24 MOYA SEMYA MULTIFR NECT RU"/>
    <n v="1.4793940000000001"/>
    <n v="0.73969700000000005"/>
    <n v="2.2190910000000001"/>
    <n v="5.7813280000000002"/>
    <n v="1.8426"/>
    <n v="1.073998"/>
    <n v="0.71999199999999997"/>
    <n v="0.199988"/>
    <n v="0.33999000000000001"/>
    <n v="0.58999000000000001"/>
    <n v="0.61998799999999998"/>
    <n v="0.989985"/>
  </r>
  <r>
    <x v="1"/>
    <x v="3"/>
    <x v="3"/>
    <s v="Moya Semya"/>
    <s v="1840601"/>
    <s v="175 BRK X24 MOYA SEM BER FRU MIX NECT RU"/>
    <n v="2.2190910000000001"/>
    <n v="0.73969700000000005"/>
    <n v="2.9587880000000002"/>
    <n v="0.73969700000000005"/>
    <m/>
    <m/>
    <m/>
    <m/>
    <m/>
    <n v="0"/>
    <n v="0"/>
    <n v="0"/>
  </r>
  <r>
    <x v="1"/>
    <x v="3"/>
    <x v="3"/>
    <s v="Moya Semya"/>
    <s v="1849301"/>
    <s v="1.93 BRK X6 MOYA SEMYA MULTIFR NECT RU"/>
    <m/>
    <m/>
    <m/>
    <n v="0"/>
    <n v="0"/>
    <n v="0"/>
    <n v="1.5099899999999999"/>
    <n v="0.62998399999999999"/>
    <n v="0.27998499999999998"/>
    <n v="0.77999200000000002"/>
    <n v="0.43998799999999999"/>
    <n v="0.79999500000000001"/>
  </r>
  <r>
    <x v="1"/>
    <x v="3"/>
    <x v="3"/>
    <s v="Moya Semya"/>
    <s v="1850101"/>
    <s v="1.93 BRK X6 MOYA SEM APP PEA APR NEC RU"/>
    <m/>
    <m/>
    <m/>
    <n v="0"/>
    <n v="0"/>
    <n v="0"/>
    <n v="0.829982"/>
    <n v="0.35998400000000003"/>
    <n v="0.14998"/>
    <n v="0.42997999999999997"/>
    <n v="0.239984"/>
    <n v="0.429975"/>
  </r>
  <r>
    <x v="1"/>
    <x v="3"/>
    <x v="3"/>
    <s v="Moya Semya"/>
    <s v="1850901"/>
    <s v="1.93 BRK X6 MOYA SEM AP ARON CHE NEC RU"/>
    <m/>
    <m/>
    <n v="144.80102099999999"/>
    <n v="24.495865999999999"/>
    <n v="0"/>
    <n v="0"/>
    <n v="1.7499979999999999"/>
    <n v="0.76998800000000001"/>
    <n v="0.309975"/>
    <n v="0.88998200000000005"/>
    <n v="0.49997999999999998"/>
    <n v="0.89997499999999997"/>
  </r>
  <r>
    <x v="1"/>
    <x v="3"/>
    <x v="3"/>
    <s v="Moya Semya"/>
    <s v="1851601"/>
    <s v="1.93 BRK X6 MOYA SEMYA TOMATO NECT RU"/>
    <m/>
    <m/>
    <m/>
    <n v="0"/>
    <n v="0"/>
    <n v="0"/>
    <n v="1.2199800000000001"/>
    <n v="0.50998200000000005"/>
    <n v="0.26998"/>
    <n v="0"/>
    <n v="0"/>
    <n v="0"/>
  </r>
  <r>
    <x v="1"/>
    <x v="3"/>
    <x v="3"/>
    <s v="Moya Semya"/>
    <s v="1851701"/>
    <s v="1.93 BRK X6 MOYA SEMYA APP NECT MIX RU"/>
    <m/>
    <m/>
    <n v="108.090903"/>
    <n v="25.500059"/>
    <n v="0"/>
    <n v="0"/>
    <n v="2.3999920000000001"/>
    <n v="0.99998799999999999"/>
    <n v="0.49998999999999999"/>
    <n v="1.439988"/>
    <n v="0.79998400000000003"/>
    <n v="1.4499949999999999"/>
  </r>
  <r>
    <x v="1"/>
    <x v="3"/>
    <x v="3"/>
    <s v="Moya Semya"/>
    <s v="1852401"/>
    <s v="175 BRK X24 MOYA SEMYA APPLE NECT MIX RU"/>
    <n v="1.4793940000000001"/>
    <n v="0.73969700000000005"/>
    <n v="3.6984849999999998"/>
    <n v="7.4511000000000003"/>
    <n v="2.5212759999999999"/>
    <n v="0.99735200000000002"/>
    <n v="1.249992"/>
    <n v="0.34999599999999997"/>
    <n v="0.70999000000000001"/>
    <n v="1.209992"/>
    <n v="1.289992"/>
    <n v="2.0499900000000002"/>
  </r>
  <r>
    <x v="1"/>
    <x v="3"/>
    <x v="3"/>
    <s v="Moya Semya"/>
    <s v="1875201"/>
    <s v="950 BRK X8 MOYA SEMYA MULTIFR RU"/>
    <m/>
    <m/>
    <m/>
    <n v="0"/>
    <n v="0"/>
    <n v="0"/>
    <n v="6.059984"/>
    <n v="2.019984"/>
    <n v="2.319985"/>
    <n v="2.4399839999999999"/>
    <n v="1.5399879999999999"/>
    <n v="3.9899849999999999"/>
  </r>
  <r>
    <x v="1"/>
    <x v="3"/>
    <x v="3"/>
    <s v="Moya Semya"/>
    <s v="1875301"/>
    <s v="950 BRK X8 MOYA SEMYA TOMATO RU"/>
    <n v="1.3384990000000001"/>
    <m/>
    <n v="2.6769980000000002"/>
    <n v="4.6957979999999999"/>
    <n v="0.95508400000000004"/>
    <n v="5.6831069999999997"/>
    <n v="6.4499880000000003"/>
    <n v="2.2399879999999999"/>
    <n v="3.3699849999999998"/>
    <n v="3.539984"/>
    <n v="2.2399879999999999"/>
    <n v="5.7999799999999997"/>
  </r>
  <r>
    <x v="1"/>
    <x v="3"/>
    <x v="3"/>
    <s v="Moya Semya"/>
    <s v="1875401"/>
    <s v="950 BRK X8 MOYA SEM APPLE ARON CHER RU"/>
    <m/>
    <m/>
    <n v="188.72835900000001"/>
    <n v="41.968609999999998"/>
    <n v="0"/>
    <n v="0"/>
    <n v="6.9799920000000002"/>
    <n v="2.3499919999999999"/>
    <n v="3.9299900000000001"/>
    <n v="4.1299919999999997"/>
    <n v="2.6199919999999999"/>
    <n v="6.7799899999999997"/>
  </r>
  <r>
    <x v="1"/>
    <x v="3"/>
    <x v="3"/>
    <s v="Moya Semya"/>
    <s v="1875601"/>
    <s v="950 BRK X8 MOYA SEM APPL PEACH APRIC RU"/>
    <m/>
    <m/>
    <m/>
    <n v="0"/>
    <n v="0"/>
    <n v="0"/>
    <n v="4.3399840000000003"/>
    <n v="1.3999900000000001"/>
    <n v="1.599985"/>
    <n v="1.6799839999999999"/>
    <n v="1.0699860000000001"/>
    <n v="2.7499850000000001"/>
  </r>
  <r>
    <x v="1"/>
    <x v="3"/>
    <x v="3"/>
    <s v="Moya Semya"/>
    <s v="1875701"/>
    <s v="950 BRK X8 MOYA SEMYA APPLE MIX RU"/>
    <m/>
    <m/>
    <n v="159.28138100000001"/>
    <n v="37.635933999999999"/>
    <n v="0"/>
    <n v="0"/>
    <n v="9.549982"/>
    <n v="2.919988"/>
    <n v="4.2499799999999999"/>
    <n v="4.4599840000000004"/>
    <n v="2.8299859999999999"/>
    <n v="7.3199800000000002"/>
  </r>
  <r>
    <x v="1"/>
    <x v="3"/>
    <x v="3"/>
    <s v="Moya Semya"/>
    <s v="1890203"/>
    <s v="950 BRK X8 MOYA SEMYA ORANGE NEW RU"/>
    <m/>
    <m/>
    <m/>
    <n v="0"/>
    <n v="0"/>
    <n v="0"/>
    <n v="5.4899899999999997"/>
    <n v="1.6999919999999999"/>
    <n v="0.83999500000000005"/>
    <n v="1.1699919999999999"/>
    <n v="1.1399919999999999"/>
    <n v="1.9499899999999999"/>
  </r>
  <r>
    <x v="1"/>
    <x v="3"/>
    <x v="3"/>
    <s v="Moya Semya"/>
    <s v="2072001"/>
    <s v="175 BRK X24 MOYA SEM APP ARO CHER NEC RU"/>
    <m/>
    <m/>
    <m/>
    <n v="0"/>
    <n v="0"/>
    <n v="0"/>
    <n v="0.23999400000000001"/>
    <n v="7.9991999999999994E-2"/>
    <n v="4.999E-2"/>
    <n v="9.9996000000000002E-2"/>
    <n v="8.9996000000000007E-2"/>
    <n v="0.129995"/>
  </r>
  <r>
    <x v="1"/>
    <x v="3"/>
    <x v="3"/>
    <s v="Moya Semya"/>
    <s v="2072901"/>
    <s v="950 BRK X8 MOYA SEMYA APPLE POM NECT RU"/>
    <n v="1.3384990000000001"/>
    <m/>
    <m/>
    <n v="0"/>
    <n v="0.49108800000000002"/>
    <n v="2.7362190000000002"/>
    <n v="4.0799839999999996"/>
    <n v="1.3499859999999999"/>
    <n v="4.5699800000000002"/>
    <n v="5.1299840000000003"/>
    <n v="3.1999840000000002"/>
    <n v="5.3299799999999999"/>
  </r>
  <r>
    <x v="1"/>
    <x v="3"/>
    <x v="3"/>
    <s v="Moya Semya"/>
    <s v="2215001"/>
    <s v="175 BRK X24 MOYA SEMYA EXOTIC NEW RU"/>
    <m/>
    <m/>
    <m/>
    <n v="0"/>
    <n v="0"/>
    <n v="0"/>
    <n v="1.0899920000000001"/>
    <n v="0.33999600000000002"/>
    <n v="9.9989999999999996E-2"/>
    <n v="8.9996000000000007E-2"/>
    <n v="0.259996"/>
    <n v="0.159995"/>
  </r>
  <r>
    <x v="1"/>
    <x v="3"/>
    <x v="3"/>
    <s v="Moya Semya"/>
    <s v="2215101"/>
    <s v="175 BRK X24 MOYA SEMYA BERRY NEW RU"/>
    <m/>
    <m/>
    <m/>
    <n v="0"/>
    <n v="0"/>
    <n v="0"/>
    <n v="1.109996"/>
    <n v="0.45999200000000001"/>
    <n v="0.34999000000000002"/>
    <n v="0.27999200000000002"/>
    <n v="0.38999600000000001"/>
    <n v="0.77998999999999996"/>
  </r>
  <r>
    <x v="1"/>
    <x v="3"/>
    <x v="3"/>
    <s v="Moya Semya"/>
    <s v="2215201"/>
    <s v="1.93 BRK X6 MOYA SEMYA BERRY NEW RU"/>
    <m/>
    <m/>
    <m/>
    <n v="0"/>
    <n v="0"/>
    <n v="0"/>
    <n v="2.4899960000000001"/>
    <n v="0.93998800000000005"/>
    <n v="0.78998999999999997"/>
    <n v="0.42998799999999998"/>
    <n v="0.47998800000000003"/>
    <n v="0.84999000000000002"/>
  </r>
  <r>
    <x v="1"/>
    <x v="3"/>
    <x v="3"/>
    <s v="Moya Semya"/>
    <s v="2215301"/>
    <s v="1.93 BRK X6 MOYA SEMYA EXOTIC NEW RU"/>
    <m/>
    <m/>
    <m/>
    <n v="0"/>
    <n v="0"/>
    <n v="0"/>
    <n v="3.9899879999999999"/>
    <n v="1.2199880000000001"/>
    <n v="0.82998499999999997"/>
    <n v="0.90998999999999997"/>
    <n v="1.0699920000000001"/>
    <n v="1.54999"/>
  </r>
  <r>
    <x v="1"/>
    <x v="3"/>
    <x v="3"/>
    <s v="Moya Semya"/>
    <s v="2215401"/>
    <s v="950 BRK X8 MOYA SEMYA EXOTIC NEW RU"/>
    <m/>
    <m/>
    <m/>
    <n v="0"/>
    <n v="0"/>
    <n v="0"/>
    <n v="6.1999880000000003"/>
    <n v="1.8899919999999999"/>
    <n v="1.27999"/>
    <n v="1.4099919999999999"/>
    <n v="1.6699919999999999"/>
    <n v="2.4099900000000001"/>
  </r>
  <r>
    <x v="1"/>
    <x v="3"/>
    <x v="3"/>
    <s v="Moya Semya"/>
    <s v="2215501"/>
    <s v="950 BRK X8 MOYA SEMYA BERRY NEW RU"/>
    <m/>
    <m/>
    <m/>
    <n v="0"/>
    <n v="0"/>
    <n v="0"/>
    <n v="6.8599920000000001"/>
    <n v="2.3199920000000001"/>
    <n v="0.66998999999999997"/>
    <n v="0.93999200000000005"/>
    <n v="0.439996"/>
    <n v="0.66998999999999997"/>
  </r>
  <r>
    <x v="1"/>
    <x v="3"/>
    <x v="3"/>
    <s v="Powerade"/>
    <s v="862204"/>
    <s v="500 PET X12 POWERADE ICE STORM RU"/>
    <n v="1.05671"/>
    <n v="1.05671"/>
    <n v="2.1134200000000001"/>
    <n v="0.49732300000000002"/>
    <n v="2.2995679999999998"/>
    <n v="5.5330769999999996"/>
    <n v="3.6428250000000002"/>
    <n v="2.3174999999999999"/>
    <n v="2.2500529999999999"/>
    <n v="3.4161890000000001"/>
    <n v="2.253533"/>
    <n v="3.6972079999999998"/>
  </r>
  <r>
    <x v="1"/>
    <x v="3"/>
    <x v="3"/>
    <s v="Rich"/>
    <s v="1225204"/>
    <s v="1.0 BRK X12 RICH POMEGRANATE RU"/>
    <m/>
    <m/>
    <m/>
    <n v="0"/>
    <n v="0"/>
    <n v="0"/>
    <n v="1.29"/>
    <n v="0.71999599999999997"/>
    <n v="0.63998500000000003"/>
    <n v="0.389988"/>
    <n v="0.229992"/>
    <n v="0.70999000000000001"/>
  </r>
  <r>
    <x v="1"/>
    <x v="3"/>
    <x v="3"/>
    <s v="Rich"/>
    <s v="1501301"/>
    <s v="1.0 BRK X12 RICH ORANGE MANGO NECT RU"/>
    <m/>
    <m/>
    <m/>
    <n v="0"/>
    <n v="0"/>
    <n v="0"/>
    <n v="3.8799839999999999"/>
    <n v="2.15998"/>
    <n v="1.919975"/>
    <n v="1.6199840000000001"/>
    <n v="0.95998000000000006"/>
    <n v="2.919975"/>
  </r>
  <r>
    <x v="1"/>
    <x v="3"/>
    <x v="3"/>
    <s v="Rich"/>
    <s v="1655301"/>
    <s v="200 NRG X12 RICH TOMATO JC RU"/>
    <m/>
    <m/>
    <m/>
    <n v="0"/>
    <n v="0"/>
    <n v="0"/>
    <n v="6.9996000000000003E-2"/>
    <n v="2.9995999999999998E-2"/>
    <n v="3.9995000000000003E-2"/>
    <n v="2.9995999999999998E-2"/>
    <n v="1.9991999999999999E-2"/>
    <n v="4.999E-2"/>
  </r>
  <r>
    <x v="1"/>
    <x v="3"/>
    <x v="3"/>
    <s v="Rich"/>
    <s v="1658101"/>
    <s v="200 NRG X12 RICH ORANGE JC RU"/>
    <m/>
    <m/>
    <m/>
    <n v="0"/>
    <n v="0"/>
    <n v="0"/>
    <n v="0.129996"/>
    <n v="4.9993999999999997E-2"/>
    <n v="6.9995000000000002E-2"/>
    <n v="5.9996000000000001E-2"/>
    <n v="3.9992E-2"/>
    <n v="9.9995000000000001E-2"/>
  </r>
  <r>
    <x v="1"/>
    <x v="3"/>
    <x v="3"/>
    <s v="Rich"/>
    <s v="1658301"/>
    <s v="200 NRG X12 RICH APPLE JC RU"/>
    <m/>
    <m/>
    <m/>
    <n v="0"/>
    <n v="0"/>
    <n v="0"/>
    <n v="0.13999200000000001"/>
    <n v="4.9998000000000001E-2"/>
    <n v="7.0000000000000007E-2"/>
    <n v="6.9996000000000003E-2"/>
    <n v="4.9993999999999997E-2"/>
    <n v="0.109995"/>
  </r>
  <r>
    <x v="1"/>
    <x v="3"/>
    <x v="3"/>
    <s v="Rich"/>
    <s v="1704601"/>
    <s v="200 NRG X12 RICH CHERRY NECT RU"/>
    <m/>
    <m/>
    <m/>
    <n v="0"/>
    <n v="0"/>
    <n v="0"/>
    <n v="0.109998"/>
    <n v="3.9995999999999997E-2"/>
    <n v="5.9995E-2"/>
    <n v="4.9998000000000001E-2"/>
    <n v="3.9995999999999997E-2"/>
    <n v="7.9994999999999997E-2"/>
  </r>
  <r>
    <x v="1"/>
    <x v="3"/>
    <x v="3"/>
    <s v="Rich"/>
    <s v="1709801"/>
    <s v="200 NRG X12 RICH PEACH NECT RU"/>
    <m/>
    <m/>
    <m/>
    <n v="0"/>
    <n v="0"/>
    <n v="0"/>
    <n v="0.03"/>
    <n v="0.01"/>
    <n v="1.9994999999999999E-2"/>
    <n v="1.9996E-2"/>
    <n v="1.9996E-2"/>
    <n v="0.04"/>
  </r>
  <r>
    <x v="1"/>
    <x v="3"/>
    <x v="3"/>
    <s v="Rich"/>
    <s v="1714901"/>
    <s v="200 NRG X12 RICH PINEAPPLE JC RU"/>
    <m/>
    <m/>
    <m/>
    <n v="0"/>
    <n v="0"/>
    <n v="0"/>
    <n v="2.9998E-2"/>
    <n v="9.9959999999999997E-3"/>
    <n v="1.9994999999999999E-2"/>
    <n v="1.9991999999999999E-2"/>
    <n v="9.9959999999999997E-3"/>
    <n v="2.9995000000000001E-2"/>
  </r>
  <r>
    <x v="1"/>
    <x v="3"/>
    <x v="3"/>
    <s v="Rich"/>
    <s v="1851001"/>
    <s v="300 PET X12 RICH CHERRY NECT RU"/>
    <m/>
    <m/>
    <m/>
    <n v="0"/>
    <n v="0"/>
    <n v="0"/>
    <n v="0.14999599999999999"/>
    <n v="0.05"/>
    <n v="5.9995E-2"/>
    <n v="3.9992E-2"/>
    <n v="0.14999199999999999"/>
    <n v="0.37999500000000003"/>
  </r>
  <r>
    <x v="1"/>
    <x v="3"/>
    <x v="3"/>
    <s v="Rich"/>
    <s v="1851201"/>
    <s v="300 PET X12 RICH APPLE JC RU"/>
    <m/>
    <m/>
    <m/>
    <n v="0"/>
    <n v="0"/>
    <n v="0"/>
    <n v="0.159996"/>
    <n v="4.9992000000000002E-2"/>
    <n v="6.9985000000000006E-2"/>
    <n v="2.9992000000000001E-2"/>
    <n v="0.129992"/>
    <n v="0.32999000000000001"/>
  </r>
  <r>
    <x v="1"/>
    <x v="3"/>
    <x v="3"/>
    <s v="Rich"/>
    <s v="1852201"/>
    <s v="300 PET X12 RICH ORANGE JC RU"/>
    <m/>
    <m/>
    <m/>
    <n v="0"/>
    <n v="0"/>
    <n v="0"/>
    <n v="0.109988"/>
    <n v="2.9992000000000001E-2"/>
    <n v="3.9989999999999998E-2"/>
    <n v="8.9990000000000001E-2"/>
    <n v="0.30998799999999999"/>
    <n v="0.77998999999999996"/>
  </r>
  <r>
    <x v="1"/>
    <x v="3"/>
    <x v="3"/>
    <s v="Rich"/>
    <s v="1880501"/>
    <s v="300 PET X12 RICH ORANGE MANGO NECT RU"/>
    <m/>
    <m/>
    <m/>
    <n v="0"/>
    <n v="0"/>
    <n v="0"/>
    <n v="0.14998800000000001"/>
    <n v="4.9993999999999997E-2"/>
    <n v="5.9990000000000002E-2"/>
    <n v="2.9992000000000001E-2"/>
    <n v="0.13999200000000001"/>
    <n v="0.33998499999999998"/>
  </r>
  <r>
    <x v="1"/>
    <x v="3"/>
    <x v="3"/>
    <s v="Rich"/>
    <s v="2206101"/>
    <s v="330 CAN X12 RICH GRAPLEM RU"/>
    <m/>
    <m/>
    <m/>
    <n v="0"/>
    <n v="0"/>
    <n v="0"/>
    <n v="1.07999"/>
    <n v="0.22999600000000001"/>
    <n v="0.289995"/>
    <n v="0.35999199999999998"/>
    <n v="0.23999200000000001"/>
    <n v="0.38999"/>
  </r>
  <r>
    <x v="1"/>
    <x v="3"/>
    <x v="3"/>
    <s v="Rich"/>
    <s v="2206201"/>
    <s v="330 CAN X12 RICH CHER GR RU"/>
    <m/>
    <m/>
    <m/>
    <n v="0"/>
    <n v="0"/>
    <n v="0"/>
    <n v="0.759992"/>
    <n v="0.379996"/>
    <n v="0.35998999999999998"/>
    <n v="0.36999399999999999"/>
    <n v="0.23999200000000001"/>
    <n v="0.42998999999999998"/>
  </r>
  <r>
    <x v="1"/>
    <x v="3"/>
    <x v="3"/>
    <s v="Rich"/>
    <s v="735205"/>
    <s v="1.0 BRK X12 RICH ORANGE JC RU"/>
    <m/>
    <m/>
    <m/>
    <n v="0"/>
    <n v="0"/>
    <n v="0"/>
    <n v="13.389988000000001"/>
    <n v="7.4399879999999996"/>
    <n v="6.6199899999999996"/>
    <n v="13.039984"/>
    <n v="7.7299879999999996"/>
    <n v="23.579985000000001"/>
  </r>
  <r>
    <x v="1"/>
    <x v="3"/>
    <x v="3"/>
    <s v="Rich"/>
    <s v="736004"/>
    <s v="1.0 BRK X12 RICH PINEAPPLE JC RU"/>
    <m/>
    <m/>
    <m/>
    <n v="0"/>
    <n v="0"/>
    <n v="0"/>
    <n v="2.529998"/>
    <n v="1.399996"/>
    <n v="1.25"/>
    <n v="1.159996"/>
    <n v="0.69"/>
    <n v="2.0999949999999998"/>
  </r>
  <r>
    <x v="1"/>
    <x v="3"/>
    <x v="3"/>
    <s v="Rich"/>
    <s v="750005"/>
    <s v="1.0 BRK X12 RICH APPLE JC RU"/>
    <m/>
    <m/>
    <m/>
    <n v="0"/>
    <n v="0"/>
    <n v="0"/>
    <n v="11.469988000000001"/>
    <n v="6.3799919999999997"/>
    <n v="5.6799850000000003"/>
    <n v="9.8199880000000004"/>
    <n v="5.8199920000000001"/>
    <n v="17.759985"/>
  </r>
  <r>
    <x v="1"/>
    <x v="3"/>
    <x v="3"/>
    <s v="Rich"/>
    <s v="752004"/>
    <s v="1.0 BRK X12 RICH CHERRY NECT RU"/>
    <m/>
    <m/>
    <m/>
    <n v="0"/>
    <n v="0"/>
    <n v="0"/>
    <n v="9.4599799999999998"/>
    <n v="5.2599799999999997"/>
    <n v="4.6799749999999998"/>
    <n v="6.7499779999999996"/>
    <n v="3.999984"/>
    <n v="12.209975"/>
  </r>
  <r>
    <x v="1"/>
    <x v="3"/>
    <x v="3"/>
    <s v="Rich"/>
    <s v="752606"/>
    <s v="1.0 BRK X12 RICH PEACH NECT RU"/>
    <m/>
    <m/>
    <m/>
    <n v="0"/>
    <n v="0"/>
    <n v="0"/>
    <n v="2.1199880000000002"/>
    <n v="1.179988"/>
    <n v="1.0499849999999999"/>
    <n v="1.049984"/>
    <n v="0.61999199999999999"/>
    <n v="1.889985"/>
  </r>
  <r>
    <x v="1"/>
    <x v="3"/>
    <x v="3"/>
    <s v="Rich"/>
    <s v="752905"/>
    <s v="1.0 BRK X12 RICH TOMATO JC RU"/>
    <m/>
    <m/>
    <m/>
    <n v="0"/>
    <n v="0"/>
    <n v="0"/>
    <n v="3.8199839999999998"/>
    <n v="2.1299839999999999"/>
    <n v="1.889985"/>
    <n v="2.2799800000000001"/>
    <n v="1.3499840000000001"/>
    <n v="4.1299799999999998"/>
  </r>
  <r>
    <x v="1"/>
    <x v="3"/>
    <x v="3"/>
    <s v="Rich"/>
    <s v="754405"/>
    <s v="1.0 BRK X12 RICH GRAPEFRUIT JC RU"/>
    <m/>
    <m/>
    <m/>
    <n v="0"/>
    <n v="0"/>
    <n v="0"/>
    <n v="3.7299980000000001"/>
    <n v="2.0699960000000002"/>
    <n v="1.839985"/>
    <n v="1.479992"/>
    <n v="0.879992"/>
    <n v="2.6799849999999998"/>
  </r>
  <r>
    <x v="1"/>
    <x v="3"/>
    <x v="3"/>
    <s v="Rich"/>
    <s v="979806"/>
    <s v="1.0 BRK X12 RICH MULTIFRUIT VIT A JC RU"/>
    <m/>
    <m/>
    <m/>
    <n v="0"/>
    <n v="0"/>
    <n v="0"/>
    <n v="2.6399879999999998"/>
    <n v="1.4699880000000001"/>
    <n v="1.30999"/>
    <n v="1.459992"/>
    <n v="0.86998799999999998"/>
    <n v="2.6399949999999999"/>
  </r>
  <r>
    <x v="1"/>
    <x v="3"/>
    <x v="3"/>
    <s v="Schweppes-KO"/>
    <s v="1716807"/>
    <s v="330 CAN X12 SCHWEPPES MOJITO RU"/>
    <n v="0.69742899999999997"/>
    <m/>
    <n v="0.69742899999999997"/>
    <n v="1.0230189999999999"/>
    <n v="1.0947830000000001"/>
    <n v="5.4917150000000001"/>
    <n v="5.0791979999999999"/>
    <n v="3.2110460000000001"/>
    <n v="4.1524970000000003"/>
    <n v="5.6615000000000002"/>
    <n v="3.5290750000000002"/>
    <n v="5.6432060000000002"/>
  </r>
  <r>
    <x v="1"/>
    <x v="3"/>
    <x v="3"/>
    <s v="Schweppes-KO"/>
    <s v="1742602"/>
    <s v="330 CAN X12 SCHWEPPES TONIC WATER RU"/>
    <m/>
    <m/>
    <n v="0.69742899999999997"/>
    <n v="1.0314209999999999"/>
    <n v="0.55720199999999998"/>
    <n v="8.0733280000000001"/>
    <n v="3.0384220000000002"/>
    <n v="1.8628530000000001"/>
    <n v="2.5828329999999999"/>
    <n v="5.3559900000000003"/>
    <n v="3.68879"/>
    <n v="5.7161059999999999"/>
  </r>
  <r>
    <x v="1"/>
    <x v="3"/>
    <x v="3"/>
    <s v="Schweppes-KO"/>
    <s v="1960204"/>
    <s v="330 CAN X12 SCHWEPPES POMEGRANATE RU"/>
    <n v="0.69742899999999997"/>
    <n v="1.3948579999999999"/>
    <n v="2.7897159999999999"/>
    <n v="2.3230179999999998"/>
    <n v="3.3287930000000001"/>
    <n v="19.623301000000001"/>
    <n v="9.1220210000000002"/>
    <n v="5.4209849999999999"/>
    <n v="7.3694730000000002"/>
    <n v="11.095544"/>
    <n v="7.0980270000000001"/>
    <n v="13.606679"/>
  </r>
  <r>
    <x v="1"/>
    <x v="3"/>
    <x v="3"/>
    <s v="Schweppes-KO"/>
    <s v="2018701"/>
    <s v="900 PET X12 SCHWEPPES BITTER LEMON RU"/>
    <n v="19.020779999999998"/>
    <n v="19.020779999999998"/>
    <n v="24.727014"/>
    <n v="13.001037"/>
    <n v="50.558928000000002"/>
    <n v="139.640601"/>
    <n v="52.760356000000002"/>
    <n v="35.031148000000002"/>
    <n v="40.293044000000002"/>
    <n v="44.343207999999997"/>
    <n v="40.539574000000002"/>
    <n v="83.437901999999994"/>
  </r>
  <r>
    <x v="1"/>
    <x v="3"/>
    <x v="3"/>
    <s v="Schweppes-KO"/>
    <s v="2019001"/>
    <s v="900 PET X12 SCHWEPPES MOJITO RU"/>
    <n v="1.9020779999999999"/>
    <n v="1.9020779999999999"/>
    <n v="1.9020779999999999"/>
    <n v="0.836391"/>
    <n v="4.7900020000000003"/>
    <n v="44.683754999999998"/>
    <n v="20.220244000000001"/>
    <n v="13.538378"/>
    <n v="13.997197999999999"/>
    <n v="15.936135999999999"/>
    <n v="14.323308000000001"/>
    <n v="25.841114999999999"/>
  </r>
  <r>
    <x v="1"/>
    <x v="3"/>
    <x v="3"/>
    <s v="Schweppes-KO"/>
    <s v="2019101"/>
    <s v="900 PET X12 SCHWEPPES POMEGRANATE RU"/>
    <n v="3.8041559999999999"/>
    <n v="7.6083119999999997"/>
    <n v="19.020779999999998"/>
    <n v="11.626533"/>
    <n v="21.211908000000001"/>
    <n v="79.507504999999995"/>
    <n v="28.115552000000001"/>
    <n v="17.765664000000001"/>
    <n v="19.256381999999999"/>
    <n v="24.944088000000001"/>
    <n v="22.988140000000001"/>
    <n v="49.75112"/>
  </r>
  <r>
    <x v="1"/>
    <x v="3"/>
    <x v="3"/>
    <s v="Schweppes-KO"/>
    <s v="2019601"/>
    <s v="900 PET X12 SCHWEPPES TONIC WATER RU"/>
    <n v="1.9020779999999999"/>
    <n v="11.412468000000001"/>
    <n v="9.5103899999999992"/>
    <n v="5.20601"/>
    <n v="19.174755999999999"/>
    <n v="115.524762"/>
    <n v="61.838298000000002"/>
    <n v="40.250084000000001"/>
    <n v="44.495148999999998"/>
    <n v="61.121203999999999"/>
    <n v="60.561374000000001"/>
    <n v="106.156136"/>
  </r>
  <r>
    <x v="1"/>
    <x v="3"/>
    <x v="3"/>
    <s v="Schweppes-KO"/>
    <s v="2078201"/>
    <s v="330 CAN X12 SCHWEPPES SPRITZ ORIGINAL RU"/>
    <m/>
    <m/>
    <m/>
    <n v="0.76417000000000002"/>
    <n v="0.93989199999999995"/>
    <n v="4.2103700000000002"/>
    <n v="2.8626490000000002"/>
    <n v="1.4008929999999999"/>
    <n v="2.011682"/>
    <n v="2.6310929999999999"/>
    <n v="1.513703"/>
    <n v="1.1874549999999999"/>
  </r>
  <r>
    <x v="1"/>
    <x v="3"/>
    <x v="3"/>
    <s v="Schweppes-KO"/>
    <s v="2078301"/>
    <s v="900 PET X12 SCHWEPPES SPRITZ ORIGINAL RU"/>
    <m/>
    <m/>
    <n v="144.557928"/>
    <n v="13.015672"/>
    <n v="5.9777120000000004"/>
    <n v="29.753395000000001"/>
    <n v="11.172586000000001"/>
    <n v="6.97234"/>
    <n v="10.425853"/>
    <n v="31.963433999999999"/>
    <n v="19.086089999999999"/>
    <n v="18.606134999999998"/>
  </r>
  <r>
    <x v="1"/>
    <x v="3"/>
    <x v="3"/>
    <s v="Schweppes-KO"/>
    <s v="305802"/>
    <s v="250 NRG X12 SCHWEPPES TONIC RU"/>
    <m/>
    <m/>
    <m/>
    <n v="0"/>
    <n v="0"/>
    <n v="0"/>
    <n v="0.31591999999999998"/>
    <n v="0.16852800000000001"/>
    <n v="0.26486199999999999"/>
    <n v="0.23735500000000001"/>
    <n v="0.19852"/>
    <n v="0.54336099999999998"/>
  </r>
  <r>
    <x v="1"/>
    <x v="3"/>
    <x v="3"/>
    <s v="Schweppes-KO"/>
    <s v="352403"/>
    <s v="250 NRG X12 SCHWEPPES BITTER LEMON RU"/>
    <m/>
    <m/>
    <m/>
    <n v="0"/>
    <n v="0"/>
    <n v="0"/>
    <n v="0.12720600000000001"/>
    <n v="5.9808E-2"/>
    <n v="5.9618999999999998E-2"/>
    <n v="6.8842E-2"/>
    <n v="5.5280000000000003E-2"/>
    <n v="0.19059000000000001"/>
  </r>
  <r>
    <x v="1"/>
    <x v="3"/>
    <x v="3"/>
    <s v="Schweppes-KO"/>
    <s v="780013"/>
    <s v="330 CAN X12 SCHWEPPES BITTER LEMON RU"/>
    <m/>
    <n v="1.3948579999999999"/>
    <n v="0.69742899999999997"/>
    <n v="0.76260300000000003"/>
    <n v="1.113024"/>
    <n v="14.442752"/>
    <n v="9.5666609999999999"/>
    <n v="5.9759729999999998"/>
    <n v="8.6129739999999995"/>
    <n v="11.432278"/>
    <n v="7.2521760000000004"/>
    <n v="13.239364"/>
  </r>
  <r>
    <x v="1"/>
    <x v="3"/>
    <x v="3"/>
    <s v="Sprite"/>
    <s v="1324603"/>
    <s v="1.5 PET X9 SPRITE RU"/>
    <n v="16.643186"/>
    <n v="4.7551959999999998"/>
    <n v="16.643186"/>
    <n v="5.0338469999999997"/>
    <n v="20.576512000000001"/>
    <n v="38.727451000000002"/>
    <n v="19.581897000000001"/>
    <n v="7.5313239999999997"/>
    <n v="9.6524230000000006"/>
    <n v="14.610992"/>
    <n v="9.9132359999999995"/>
    <n v="15.295648999999999"/>
  </r>
  <r>
    <x v="1"/>
    <x v="3"/>
    <x v="3"/>
    <s v="Sprite"/>
    <s v="175929"/>
    <s v="2.0 PET X6 SPRITE RU"/>
    <n v="6.3402599999999998"/>
    <n v="8.4536800000000003"/>
    <n v="164.84675999999999"/>
    <n v="23.947818000000002"/>
    <n v="13.424863999999999"/>
    <n v="63.608910000000002"/>
    <n v="31.149628"/>
    <n v="22.193242000000001"/>
    <n v="24.596394"/>
    <n v="20.829008000000002"/>
    <n v="18.288959999999999"/>
    <n v="39.883614999999999"/>
  </r>
  <r>
    <x v="1"/>
    <x v="3"/>
    <x v="3"/>
    <s v="Sprite"/>
    <s v="1803201"/>
    <s v="330 NRG X12 SPRITE RU"/>
    <m/>
    <m/>
    <m/>
    <n v="0"/>
    <n v="0"/>
    <n v="0"/>
    <n v="0.227182"/>
    <n v="0.13128999999999999"/>
    <n v="0.15646199999999999"/>
    <n v="0.131466"/>
    <n v="8.9067999999999994E-2"/>
    <n v="0.218857"/>
  </r>
  <r>
    <x v="1"/>
    <x v="3"/>
    <x v="3"/>
    <s v="Sprite"/>
    <s v="1877201"/>
    <s v="900 PET X12 SPRITE LEMON LIME RU"/>
    <n v="30.433247999999999"/>
    <n v="5.7062340000000003"/>
    <n v="123.63507"/>
    <n v="21.543043999999998"/>
    <n v="33.002307999999999"/>
    <n v="86.743241999999995"/>
    <n v="51.13655"/>
    <n v="29.642412"/>
    <n v="32.350360000000002"/>
    <n v="34.039347999999997"/>
    <n v="19.888653999999999"/>
    <n v="38.743259000000002"/>
  </r>
  <r>
    <x v="1"/>
    <x v="3"/>
    <x v="3"/>
    <s v="Sprite"/>
    <s v="321702"/>
    <s v="330 CAN X12 SPRITE RU"/>
    <n v="2.7897159999999999"/>
    <n v="2.7897159999999999"/>
    <n v="4.1845739999999996"/>
    <n v="3.1546059999999998"/>
    <n v="8.1223749999999999"/>
    <n v="34.216465999999997"/>
    <n v="23.893146999999999"/>
    <n v="14.718131"/>
    <n v="16.246143"/>
    <n v="9.7341680000000004"/>
    <n v="6.1140990000000004"/>
    <n v="11.641531000000001"/>
  </r>
  <r>
    <x v="1"/>
    <x v="3"/>
    <x v="3"/>
    <s v="Sprite"/>
    <s v="85821"/>
    <s v="500 PET X24 SPRITE RU"/>
    <n v="2.1134200000000001"/>
    <n v="6.3402599999999998"/>
    <n v="2.1134200000000001"/>
    <n v="2.5004710000000001"/>
    <n v="10.351164000000001"/>
    <n v="44.714624000000001"/>
    <n v="32.252535999999999"/>
    <n v="19.763356000000002"/>
    <n v="21.716633000000002"/>
    <n v="20.596575999999999"/>
    <n v="12.495986"/>
    <n v="22.800450000000001"/>
  </r>
  <r>
    <x v="1"/>
    <x v="3"/>
    <x v="3"/>
    <s v="Sprite Zero/diet Sprite/Sprite light"/>
    <s v="2077301"/>
    <s v="500 PET X24 SPRITE LEMON MINT ZERO RU"/>
    <m/>
    <n v="21.1342"/>
    <m/>
    <n v="0"/>
    <n v="22.425795999999998"/>
    <n v="3.4494699999999998"/>
    <n v="7.157864"/>
    <n v="4.1879860000000004"/>
    <n v="4.6138389999999996"/>
    <n v="2.8073039999999998"/>
    <n v="1.9139520000000001"/>
    <n v="3.7377500000000001"/>
  </r>
  <r>
    <x v="1"/>
    <x v="3"/>
    <x v="3"/>
    <s v="Sprite Zero/diet Sprite/Sprite light"/>
    <s v="2077401"/>
    <s v="900 PET X12 SPRITE LEMON MINT ZERO RU"/>
    <m/>
    <n v="1.9020779999999999"/>
    <m/>
    <n v="0"/>
    <n v="1.6213360000000001"/>
    <n v="6.5868080000000004"/>
    <n v="11.007911999999999"/>
    <n v="6.0756189999999997"/>
    <n v="6.64093"/>
    <n v="6.8532789999999997"/>
    <n v="4.4363659999999996"/>
    <n v="9.1637640000000005"/>
  </r>
  <r>
    <x v="1"/>
    <x v="3"/>
    <x v="6"/>
    <s v="AdeZ"/>
    <s v="1809710"/>
    <s v="800 PET X12 ADEZ AMAZING ALMOND CYGRRU"/>
    <m/>
    <m/>
    <m/>
    <n v="0.20532"/>
    <n v="0"/>
    <n v="0"/>
    <n v="0"/>
    <n v="0"/>
    <n v="0"/>
    <n v="0"/>
    <n v="0"/>
    <n v="0"/>
  </r>
  <r>
    <x v="1"/>
    <x v="3"/>
    <x v="6"/>
    <s v="AdeZ"/>
    <s v="1809720"/>
    <s v="800 PET X12 ADEZ AMAZING ALMOND GRHURU"/>
    <m/>
    <m/>
    <m/>
    <n v="0"/>
    <n v="0"/>
    <n v="0"/>
    <n v="8.9306999999999997E-2"/>
    <n v="0.109568"/>
    <n v="9.9314E-2"/>
    <n v="0"/>
    <n v="0"/>
    <n v="0"/>
  </r>
  <r>
    <x v="1"/>
    <x v="3"/>
    <x v="6"/>
    <s v="Bonaqua/Qa"/>
    <s v="119203"/>
    <s v="1.5 PET X9 BONAQUA CARB RU"/>
    <n v="40.419165999999997"/>
    <n v="23.775980000000001"/>
    <n v="40.419165999999997"/>
    <n v="28.601251999999999"/>
    <n v="73.451359999999994"/>
    <n v="136.47897499999999"/>
    <n v="138.59004400000001"/>
    <n v="146.417328"/>
    <n v="86.512041999999994"/>
    <n v="78.380932000000001"/>
    <n v="75.718618000000006"/>
    <n v="140.11279400000001"/>
  </r>
  <r>
    <x v="1"/>
    <x v="3"/>
    <x v="6"/>
    <s v="Bonaqua/Qa"/>
    <s v="1342302"/>
    <s v="1.5 PET X9 BONAQUA STILL RU"/>
    <n v="30.908774000000001"/>
    <n v="21.398382000000002"/>
    <n v="45.174362000000002"/>
    <n v="25.319493999999999"/>
    <n v="70.161116000000007"/>
    <n v="135.15916999999999"/>
    <n v="167.49431999999999"/>
    <n v="177.052492"/>
    <n v="104.50284000000001"/>
    <n v="90.166538000000003"/>
    <n v="87.086625999999995"/>
    <n v="160.98852500000001"/>
  </r>
  <r>
    <x v="1"/>
    <x v="3"/>
    <x v="6"/>
    <s v="Bonaqua/Qa"/>
    <s v="1384301"/>
    <s v="330 NRG X12 BONAQUA CARB RU"/>
    <m/>
    <m/>
    <m/>
    <n v="0"/>
    <n v="0"/>
    <n v="0"/>
    <n v="0"/>
    <n v="0"/>
    <n v="0"/>
    <n v="0.13208600000000001"/>
    <n v="0.150002"/>
    <n v="0.146231"/>
  </r>
  <r>
    <x v="1"/>
    <x v="3"/>
    <x v="6"/>
    <s v="Bonaqua/Qa"/>
    <s v="1384401"/>
    <s v="330 NRG X12 BONAQUA STILL RU"/>
    <m/>
    <m/>
    <m/>
    <n v="0"/>
    <n v="0"/>
    <n v="0"/>
    <n v="0.89902499999999996"/>
    <n v="1.0505690000000001"/>
    <n v="1.1051550000000001"/>
    <n v="0.52675799999999995"/>
    <n v="0.42955300000000002"/>
    <n v="0.62157099999999998"/>
  </r>
  <r>
    <x v="1"/>
    <x v="3"/>
    <x v="6"/>
    <s v="Bonaqua/Qa"/>
    <s v="1859801"/>
    <s v="500 PET X12 BONAQUA VIVA LEMON RU"/>
    <n v="0"/>
    <n v="7.3969699999999996"/>
    <m/>
    <n v="1.6287609999999999"/>
    <n v="11.639590999999999"/>
    <n v="163.733259"/>
    <n v="179.31865099999999"/>
    <n v="119.59983"/>
    <n v="86.343065999999993"/>
    <n v="84.982973000000001"/>
    <n v="65.359645999999998"/>
    <n v="91.804023000000001"/>
  </r>
  <r>
    <x v="1"/>
    <x v="3"/>
    <x v="6"/>
    <s v="Bonaqua/Qa"/>
    <s v="1860001"/>
    <s v="500 PET X12 BONAQUA VIVA APPLE RU"/>
    <m/>
    <n v="1.05671"/>
    <m/>
    <n v="0"/>
    <n v="1.6928840000000001"/>
    <n v="34.672058"/>
    <n v="45.623178000000003"/>
    <n v="30.346019999999999"/>
    <n v="21.959565000000001"/>
    <n v="22.922034"/>
    <n v="17.522866"/>
    <n v="24.658114000000001"/>
  </r>
  <r>
    <x v="1"/>
    <x v="3"/>
    <x v="6"/>
    <s v="Bonaqua/Qa"/>
    <s v="325204"/>
    <s v="1.0 PET X12 BONAQUA WT STILL RU"/>
    <n v="38.041559999999997"/>
    <n v="29.587879999999998"/>
    <n v="78.196539999999999"/>
    <n v="84.458443000000003"/>
    <n v="93.605267999999995"/>
    <n v="285.54817600000001"/>
    <n v="335.31000799999998"/>
    <n v="381.03177199999999"/>
    <n v="288.20871399999999"/>
    <n v="184.131708"/>
    <n v="142.82577599999999"/>
    <n v="228.12398999999999"/>
  </r>
  <r>
    <x v="1"/>
    <x v="3"/>
    <x v="6"/>
    <s v="Bonaqua/Qa"/>
    <s v="478305"/>
    <s v="1.0 PET X12 BONAQUA CARB RU"/>
    <n v="52.835500000000003"/>
    <n v="40.154980000000002"/>
    <n v="69.742859999999993"/>
    <n v="84.542738"/>
    <n v="110.92564"/>
    <n v="299.75737099999998"/>
    <n v="281.20948600000003"/>
    <n v="319.502996"/>
    <n v="241.61523399999999"/>
    <n v="152.131688"/>
    <n v="118.00922"/>
    <n v="188.45398499999999"/>
  </r>
  <r>
    <x v="1"/>
    <x v="3"/>
    <x v="6"/>
    <s v="Bonaqua/Qa"/>
    <s v="60105"/>
    <s v="2.0 PET X6 BONAQUA CARB RU"/>
    <n v="105.67100000000001"/>
    <n v="92.990480000000005"/>
    <n v="133.14546000000001"/>
    <n v="118.260485"/>
    <n v="232.99027000000001"/>
    <n v="399.78600799999998"/>
    <n v="394.608"/>
    <n v="446.868852"/>
    <n v="291.69672200000002"/>
    <n v="166.87249600000001"/>
    <n v="165.73398800000001"/>
    <n v="289.15066400000001"/>
  </r>
  <r>
    <x v="1"/>
    <x v="3"/>
    <x v="6"/>
    <s v="Bonaqua/Qa"/>
    <s v="739921"/>
    <s v="500 PET X24 BONAQUA STILL RU"/>
    <n v="33.814720000000001"/>
    <n v="25.361039999999999"/>
    <n v="44.381819999999998"/>
    <n v="51.023273000000003"/>
    <n v="117.099056"/>
    <n v="547.32286899999997"/>
    <n v="433.18325399999998"/>
    <n v="375.20912399999997"/>
    <n v="238.02624599999999"/>
    <n v="188.36325600000001"/>
    <n v="145.00817000000001"/>
    <n v="233.993269"/>
  </r>
  <r>
    <x v="1"/>
    <x v="3"/>
    <x v="6"/>
    <s v="Bonaqua/Qa"/>
    <s v="76808"/>
    <s v="500 PET X24 BONAQUA CARB RU"/>
    <n v="35.928139999999999"/>
    <n v="16.907360000000001"/>
    <n v="29.587879999999998"/>
    <n v="27.541499000000002"/>
    <n v="96.433931999999999"/>
    <n v="250.74445"/>
    <n v="224.38101399999999"/>
    <n v="194.35590400000001"/>
    <n v="123.29730000000001"/>
    <n v="104.65067999999999"/>
    <n v="80.620570000000001"/>
    <n v="129.95762999999999"/>
  </r>
  <r>
    <x v="1"/>
    <x v="3"/>
    <x v="6"/>
    <s v="Bonaqua/Qa"/>
    <s v="886105"/>
    <s v="2.0 PET X6 BONAQUA STILL RU"/>
    <n v="80.309960000000004"/>
    <n v="112.01125999999999"/>
    <n v="126.8052"/>
    <n v="107.532797"/>
    <n v="227.60570999999999"/>
    <n v="313.12999200000002"/>
    <n v="386.31756999999999"/>
    <n v="437.53501599999998"/>
    <n v="285.61867999999998"/>
    <n v="149.250832"/>
    <n v="148.345708"/>
    <n v="258.76979499999999"/>
  </r>
  <r>
    <x v="1"/>
    <x v="3"/>
    <x v="6"/>
    <s v="Bonaqua/Qa"/>
    <s v="887701"/>
    <s v="5.0 PET X4 BONAQUA STILL RU"/>
    <n v="38.746037000000001"/>
    <n v="52.835504999999998"/>
    <n v="84.536807999999994"/>
    <n v="67.930779999999999"/>
    <n v="106.309459"/>
    <n v="353.398391"/>
    <n v="213.93859399999999"/>
    <n v="247.513824"/>
    <n v="202.03060500000001"/>
    <n v="153.14225999999999"/>
    <n v="135.861437"/>
    <n v="206.37993499999999"/>
  </r>
  <r>
    <x v="1"/>
    <x v="3"/>
    <x v="6"/>
    <s v="Burn"/>
    <s v="1612607"/>
    <s v="250 CAN X12 BURN APPLE KIWI RU"/>
    <n v="1.5850649999999999"/>
    <n v="4.7551949999999996"/>
    <n v="3.1701299999999999"/>
    <n v="4.259099"/>
    <m/>
    <m/>
    <n v="0"/>
    <n v="0"/>
    <n v="0"/>
    <n v="0"/>
    <n v="0"/>
    <n v="0"/>
  </r>
  <r>
    <x v="1"/>
    <x v="3"/>
    <x v="6"/>
    <s v="Burn"/>
    <s v="202611"/>
    <s v="250 CAN X12 BURN RU"/>
    <n v="3.1701299999999999"/>
    <n v="4.2268400000000002"/>
    <n v="6.8686150000000001"/>
    <n v="8.1293679999999995"/>
    <n v="13.953506000000001"/>
    <n v="33.701483000000003"/>
    <n v="86.717382999999998"/>
    <n v="86.567650999999998"/>
    <n v="97.334160999999995"/>
    <n v="78.076397999999998"/>
    <n v="63.870237000000003"/>
    <n v="105.787075"/>
  </r>
  <r>
    <x v="1"/>
    <x v="3"/>
    <x v="6"/>
    <s v="Burn"/>
    <s v="2056802"/>
    <s v="449 CAN X12 BURN RU"/>
    <n v="96.790452000000002"/>
    <n v="119.56467600000001"/>
    <n v="94.892600000000002"/>
    <n v="97.502849999999995"/>
    <n v="199.872083"/>
    <n v="415.56470999999999"/>
    <n v="296.25083799999999"/>
    <n v="404.63009099999999"/>
    <n v="518.13162799999998"/>
    <n v="273.79748899999998"/>
    <n v="232.38721699999999"/>
    <n v="427.86075099999999"/>
  </r>
  <r>
    <x v="1"/>
    <x v="3"/>
    <x v="6"/>
    <s v="Burn"/>
    <s v="2056902"/>
    <s v="449 CAN X12 BURN PASSION PUNCH RU"/>
    <n v="18.029593999999999"/>
    <n v="27.518854000000001"/>
    <n v="42.70167"/>
    <n v="33.501748999999997"/>
    <n v="55.640535999999997"/>
    <n v="106.987099"/>
    <n v="50.925981"/>
    <n v="68.36354"/>
    <n v="82.466222999999999"/>
    <n v="52.515428999999997"/>
    <n v="44.604349999999997"/>
    <n v="83.529273000000003"/>
  </r>
  <r>
    <x v="1"/>
    <x v="3"/>
    <x v="6"/>
    <s v="Burn"/>
    <s v="2057002"/>
    <s v="449 CAN X12 BURN LEMON ICE RU"/>
    <n v="7.5914080000000004"/>
    <n v="6.6424820000000002"/>
    <n v="12.336038"/>
    <n v="8.1681019999999993"/>
    <n v="18.162557"/>
    <n v="36.660108000000001"/>
    <n v="28.48509"/>
    <n v="25.838080000000001"/>
    <n v="0"/>
    <n v="0"/>
    <n v="0"/>
    <n v="0"/>
  </r>
  <r>
    <x v="1"/>
    <x v="3"/>
    <x v="6"/>
    <s v="Burn"/>
    <s v="2057102"/>
    <s v="449 CAN X12 BURN APPLE KIWI RU"/>
    <n v="70.220523999999997"/>
    <n v="80.658709999999999"/>
    <n v="53.139856000000002"/>
    <n v="45.029525"/>
    <n v="131.76557700000001"/>
    <n v="189.150532"/>
    <n v="126.714384"/>
    <n v="95.845276999999996"/>
    <n v="134.24911599999999"/>
    <n v="102.595336"/>
    <n v="72.052724999999995"/>
    <n v="106.41168999999999"/>
  </r>
  <r>
    <x v="1"/>
    <x v="3"/>
    <x v="6"/>
    <s v="Burn"/>
    <s v="2063201"/>
    <s v="449 CAN X12 BURN DARK ENERGY RU"/>
    <n v="32.263483999999998"/>
    <n v="30.365632000000002"/>
    <n v="16.131741999999999"/>
    <n v="15.954859000000001"/>
    <n v="39.723706999999997"/>
    <n v="54.974384999999998"/>
    <n v="94.537294000000003"/>
    <n v="122.237826"/>
    <n v="160.329624"/>
    <n v="83.464009000000004"/>
    <n v="77.706650999999994"/>
    <n v="124.193518"/>
  </r>
  <r>
    <x v="1"/>
    <x v="3"/>
    <x v="6"/>
    <s v="Burn"/>
    <s v="2201501"/>
    <s v="449 CAN X12 BURN PEACH MANGO ZERO SUGAR"/>
    <m/>
    <m/>
    <m/>
    <n v="0"/>
    <n v="0"/>
    <n v="0"/>
    <n v="0"/>
    <n v="0"/>
    <n v="37.389228000000003"/>
    <n v="32.253034"/>
    <n v="28.484289"/>
    <n v="17.225404999999999"/>
  </r>
  <r>
    <x v="1"/>
    <x v="3"/>
    <x v="6"/>
    <s v="Coca-Cola"/>
    <s v="1135302"/>
    <s v="500 PET X24 COCA COLA VANILLA RU"/>
    <n v="27.474460000000001"/>
    <n v="35.928139999999999"/>
    <n v="40.154980000000002"/>
    <n v="51.842441000000001"/>
    <n v="97.379491999999999"/>
    <n v="170.95924500000001"/>
    <n v="195.14254"/>
    <n v="208.29822200000001"/>
    <n v="199.491175"/>
    <n v="126.029143"/>
    <n v="92.503916000000004"/>
    <n v="141.93741"/>
  </r>
  <r>
    <x v="1"/>
    <x v="3"/>
    <x v="6"/>
    <s v="Coca-Cola"/>
    <s v="1180809"/>
    <s v="330 CAN 6X4 COCA COLA RU"/>
    <m/>
    <m/>
    <m/>
    <n v="0"/>
    <n v="0"/>
    <n v="0"/>
    <n v="3.4231600000000002"/>
    <n v="4.1345489999999998"/>
    <n v="4.1261809999999999"/>
    <n v="2.3607360000000002"/>
    <n v="1.7709189999999999"/>
    <n v="2.9437319999999998"/>
  </r>
  <r>
    <x v="1"/>
    <x v="3"/>
    <x v="6"/>
    <s v="Coca-Cola"/>
    <s v="14663"/>
    <s v="330 CAN X24 COCA COLA RU"/>
    <n v="138.09084300000001"/>
    <n v="132.511415"/>
    <n v="209.22855000000001"/>
    <n v="205.61330699999999"/>
    <n v="455.22089599999998"/>
    <n v="960.24677499999996"/>
    <n v="1224.447124"/>
    <n v="1426.710971"/>
    <n v="1460.011587"/>
    <n v="513.22035600000004"/>
    <n v="391.36258199999997"/>
    <n v="655.72952899999996"/>
  </r>
  <r>
    <x v="1"/>
    <x v="3"/>
    <x v="6"/>
    <s v="Coca-Cola"/>
    <s v="1540602"/>
    <s v="900 PET X12 COCA COLA RU"/>
    <n v="633.391974"/>
    <n v="1283.90265"/>
    <n v="1510.2499319999999"/>
    <n v="1401.65524"/>
    <n v="1415.0628919999999"/>
    <n v="1678.228529"/>
    <n v="2445.2846279999999"/>
    <n v="2467.4413239999999"/>
    <n v="2372.68543"/>
    <n v="1835.6888280000001"/>
    <n v="1301.5849820000001"/>
    <n v="2235.0234949999999"/>
  </r>
  <r>
    <x v="1"/>
    <x v="3"/>
    <x v="6"/>
    <s v="Coca-Cola"/>
    <s v="1548004"/>
    <s v="330 NRG X12 COCA COLA RU"/>
    <n v="6.9742899999999999"/>
    <n v="2.7897159999999999"/>
    <n v="7.6717190000000004"/>
    <n v="7.294327"/>
    <n v="7.6964569999999997"/>
    <n v="18.597037"/>
    <n v="14.537051"/>
    <n v="15.767713000000001"/>
    <n v="21.037582"/>
    <n v="12.475135999999999"/>
    <n v="10.290777"/>
    <n v="16.144977999999998"/>
  </r>
  <r>
    <x v="1"/>
    <x v="3"/>
    <x v="6"/>
    <s v="Coca-Cola"/>
    <s v="175788"/>
    <s v="2.0 PET X6 COCA COLA RU"/>
    <n v="2523.4234799999999"/>
    <n v="1572.3844799999999"/>
    <n v="6249.3829400000004"/>
    <n v="4316.9864349999998"/>
    <n v="3386.3666400000002"/>
    <n v="1998.6868810000001"/>
    <n v="3057.2450800000001"/>
    <n v="3215.4810280000002"/>
    <n v="3133.9191049999999"/>
    <n v="1564.7894060000001"/>
    <n v="1668.042342"/>
    <n v="3204.8271770000001"/>
  </r>
  <r>
    <x v="1"/>
    <x v="3"/>
    <x v="6"/>
    <s v="Coca-Cola"/>
    <s v="1868701"/>
    <s v="1.5 PET X9 COCA COLA VANILLA RU"/>
    <n v="95.103920000000002"/>
    <n v="123.635096"/>
    <n v="159.29906600000001"/>
    <n v="90.771265"/>
    <n v="230.83504400000001"/>
    <n v="186.823139"/>
    <n v="275.814188"/>
    <n v="184.581704"/>
    <n v="206.39415600000001"/>
    <n v="160.54402300000001"/>
    <n v="131.92765199999999"/>
    <n v="171.02727400000001"/>
  </r>
  <r>
    <x v="1"/>
    <x v="3"/>
    <x v="6"/>
    <s v="Coca-Cola"/>
    <s v="1874501"/>
    <s v="900 PET X12 COCA COLA VANILLA RU"/>
    <n v="123.63507"/>
    <n v="197.816112"/>
    <n v="203.522346"/>
    <n v="169.952955"/>
    <n v="318.069208"/>
    <n v="302.84314799999999"/>
    <n v="328.38074799999998"/>
    <n v="376.85858200000001"/>
    <n v="410.92289099999999"/>
    <n v="208.59547599999999"/>
    <n v="147.53323"/>
    <n v="241.71468400000001"/>
  </r>
  <r>
    <x v="1"/>
    <x v="3"/>
    <x v="6"/>
    <s v="Coca-Cola"/>
    <s v="2020001"/>
    <s v="330 NRG X12 COCA COLA VANILLA RU"/>
    <m/>
    <m/>
    <n v="0.69742899999999997"/>
    <n v="0"/>
    <n v="0"/>
    <n v="0"/>
    <n v="0"/>
    <n v="0"/>
    <n v="0"/>
    <n v="0"/>
    <n v="0"/>
    <n v="0"/>
  </r>
  <r>
    <x v="1"/>
    <x v="3"/>
    <x v="6"/>
    <s v="Coca-Cola"/>
    <s v="2136301"/>
    <s v="900 PET X12 COCA COLA LIME RU"/>
    <n v="7.6083119999999997"/>
    <n v="32.335326000000002"/>
    <n v="11.412468000000001"/>
    <n v="4.3070659999999998"/>
    <n v="26.82732"/>
    <n v="57.854398000000003"/>
    <n v="26.768854000000001"/>
    <n v="28.052399999999999"/>
    <n v="20.453727000000001"/>
    <n v="18.354562000000001"/>
    <n v="15.556896"/>
    <n v="17.512915"/>
  </r>
  <r>
    <x v="1"/>
    <x v="3"/>
    <x v="6"/>
    <s v="Coca-Cola"/>
    <s v="2165501"/>
    <s v="330 CAN X12 COCA COLA VANILLA RU"/>
    <n v="13.94858"/>
    <n v="16.040866999999999"/>
    <n v="23.712586000000002"/>
    <n v="26.095552999999999"/>
    <n v="48.130293000000002"/>
    <n v="90.213634999999996"/>
    <n v="109.05198900000001"/>
    <n v="116.846693"/>
    <n v="112.424937"/>
    <n v="46.042008000000003"/>
    <n v="34.999746000000002"/>
    <n v="56.073524999999997"/>
  </r>
  <r>
    <x v="1"/>
    <x v="3"/>
    <x v="6"/>
    <s v="Coca-Cola"/>
    <s v="256521"/>
    <s v="500 PET X24 COCA COLA RU"/>
    <n v="173.30044000000001"/>
    <n v="198.66148000000001"/>
    <n v="287.42511999999999"/>
    <n v="336.45239900000001"/>
    <n v="478.325672"/>
    <n v="1003.157526"/>
    <n v="1688.69678"/>
    <n v="1801.2696800000001"/>
    <n v="1744.042727"/>
    <n v="983.821192"/>
    <n v="724.46927600000004"/>
    <n v="1163.8136529999999"/>
  </r>
  <r>
    <x v="1"/>
    <x v="3"/>
    <x v="6"/>
    <s v="Coca-Cola"/>
    <s v="394103"/>
    <s v="500 PET X24 COCA COLA LIME RU"/>
    <n v="2.1134200000000001"/>
    <n v="2.1134200000000001"/>
    <n v="2.1134200000000001"/>
    <n v="0.71177000000000001"/>
    <n v="6.4316319999999996"/>
    <n v="76.635585000000006"/>
    <n v="36.81662"/>
    <n v="27.165396000000001"/>
    <n v="21.904520000000002"/>
    <n v="10.147314"/>
    <n v="7.6791859999999996"/>
    <n v="11.261525000000001"/>
  </r>
  <r>
    <x v="1"/>
    <x v="3"/>
    <x v="6"/>
    <s v="Coca-Cola"/>
    <s v="5602"/>
    <s v="1.5 PET X9 COCA COLA RU"/>
    <n v="718.03459599999996"/>
    <n v="891.59924999999998"/>
    <n v="1191.176598"/>
    <n v="893.53069500000004"/>
    <n v="1392.96532"/>
    <n v="984.47140000000002"/>
    <n v="837.74774600000001"/>
    <n v="630.97647600000005"/>
    <n v="775.12698799999998"/>
    <n v="406.28723000000002"/>
    <n v="390.43122399999999"/>
    <n v="595.320245"/>
  </r>
  <r>
    <x v="1"/>
    <x v="3"/>
    <x v="6"/>
    <s v="Coca-Cola"/>
    <s v="870008"/>
    <s v="2.0 PET X6 COCA COLA VANILLA RU"/>
    <n v="42.2684"/>
    <n v="61.289180000000002"/>
    <n v="82.423379999999995"/>
    <n v="81.074855999999997"/>
    <n v="81.098023999999995"/>
    <n v="71.426760999999999"/>
    <n v="37.566696"/>
    <n v="38.208813999999997"/>
    <n v="38.126624999999997"/>
    <n v="25.208845"/>
    <n v="29.162231999999999"/>
    <n v="53.504848000000003"/>
  </r>
  <r>
    <x v="1"/>
    <x v="3"/>
    <x v="6"/>
    <s v="Coca-Cola Functional"/>
    <s v="1959901"/>
    <s v="250 CAN X12 COCA COLA ENERGY RU"/>
    <n v="1.5850649999999999"/>
    <n v="0.52835500000000002"/>
    <n v="1.5850649999999999"/>
    <n v="32.059480999999998"/>
    <n v="2.4558599999999999"/>
    <n v="10.38101"/>
    <n v="50.214754999999997"/>
    <n v="62.078581"/>
    <n v="79.518451999999996"/>
    <n v="59.089753000000002"/>
    <n v="51.356451"/>
    <n v="97.890353000000005"/>
  </r>
  <r>
    <x v="1"/>
    <x v="3"/>
    <x v="6"/>
    <s v="Coca-Cola Functional"/>
    <s v="1960112"/>
    <s v="250 CAN X12 COCA COLA ENERGY ZERO RU"/>
    <m/>
    <m/>
    <m/>
    <n v="1.52478"/>
    <n v="0"/>
    <n v="0"/>
    <n v="9.3978819999999992"/>
    <n v="12.384569000000001"/>
    <n v="14.986306000000001"/>
    <n v="10.983242000000001"/>
    <n v="9.5160879999999999"/>
    <n v="18.34646"/>
  </r>
  <r>
    <x v="1"/>
    <x v="3"/>
    <x v="6"/>
    <s v="Coca-Cola Zero"/>
    <s v="1324909"/>
    <s v="1.5 PET X9 COCA COLA ZERO RU"/>
    <n v="202.09583000000001"/>
    <n v="268.66857399999998"/>
    <n v="342.37411200000003"/>
    <n v="255.020668"/>
    <n v="368.72250300000002"/>
    <n v="185.82119900000001"/>
    <n v="120.097382"/>
    <n v="129.62324599999999"/>
    <n v="151.77103"/>
    <n v="105.769276"/>
    <n v="93.793772000000004"/>
    <n v="176.68772000000001"/>
  </r>
  <r>
    <x v="1"/>
    <x v="3"/>
    <x v="6"/>
    <s v="Coca-Cola Zero"/>
    <s v="1540402"/>
    <s v="900 PET X12 COCA COLA ZERO RU"/>
    <n v="268.19299799999999"/>
    <n v="386.12183399999998"/>
    <n v="549.70054200000004"/>
    <n v="482.80673100000001"/>
    <n v="538.79019800000003"/>
    <n v="355.71665400000001"/>
    <n v="336.42031600000001"/>
    <n v="374.70541600000001"/>
    <n v="328.77625799999998"/>
    <n v="311.31840399999999"/>
    <n v="216.02058"/>
    <n v="350.49989499999998"/>
  </r>
  <r>
    <x v="1"/>
    <x v="3"/>
    <x v="6"/>
    <s v="Coca-Cola Zero"/>
    <s v="1578803"/>
    <s v="330 NRG X12 COCA COLA ZERO RU"/>
    <m/>
    <n v="1.3948579999999999"/>
    <m/>
    <n v="1.017139"/>
    <n v="0.48793599999999998"/>
    <n v="1.7587839999999999"/>
    <n v="2.281371"/>
    <n v="2.5953279999999999"/>
    <n v="3.2340599999999999"/>
    <n v="1.8711549999999999"/>
    <n v="1.8135190000000001"/>
    <n v="2.7170860000000001"/>
  </r>
  <r>
    <x v="1"/>
    <x v="3"/>
    <x v="6"/>
    <s v="Coca-Cola Zero"/>
    <s v="2076001"/>
    <s v="330 CAN X24 COCA COLA ZERO ORANGE RU"/>
    <n v="1.394857"/>
    <m/>
    <m/>
    <n v="0"/>
    <n v="0"/>
    <n v="0"/>
    <n v="0"/>
    <n v="0"/>
    <n v="0"/>
    <n v="0"/>
    <n v="0"/>
    <n v="0"/>
  </r>
  <r>
    <x v="1"/>
    <x v="3"/>
    <x v="6"/>
    <s v="Coca-Cola Zero"/>
    <s v="2076101"/>
    <s v="900 PET X12 COCA COLA ZERO ORANGE RU"/>
    <n v="17.118701999999999"/>
    <n v="5.7062340000000003"/>
    <n v="22.824936000000001"/>
    <n v="21.882680000000001"/>
    <n v="22.625516000000001"/>
    <n v="47.847807000000003"/>
    <n v="58.813428000000002"/>
    <n v="41.641309999999997"/>
    <n v="183.57804100000001"/>
    <n v="99.722448"/>
    <n v="51.742978000000001"/>
    <n v="142.00379100000001"/>
  </r>
  <r>
    <x v="1"/>
    <x v="3"/>
    <x v="6"/>
    <s v="Coca-Cola Zero"/>
    <s v="2076201"/>
    <s v="1.5 PET X9 COCA COLA ZERO ORANGE RU"/>
    <n v="11.88799"/>
    <n v="2.3775979999999999"/>
    <n v="7.1327939999999996"/>
    <n v="4.9133120000000003"/>
    <n v="13.593503999999999"/>
    <n v="30.793094"/>
    <n v="23.938003999999999"/>
    <n v="18.493713"/>
    <n v="68.034464999999997"/>
    <n v="43.590755999999999"/>
    <n v="19.587102000000002"/>
    <n v="61.892119999999998"/>
  </r>
  <r>
    <x v="1"/>
    <x v="3"/>
    <x v="6"/>
    <s v="Coca-Cola Zero"/>
    <s v="2076501"/>
    <s v="500 PET X24 COCA COLA ZERO ORANGE RU"/>
    <n v="6.3402599999999998"/>
    <n v="2.1134200000000001"/>
    <n v="2.1134200000000001"/>
    <n v="1.6329990000000001"/>
    <n v="12.46941"/>
    <n v="35.353095000000003"/>
    <n v="7.5415219999999996"/>
    <n v="9.1020800000000008"/>
    <n v="61.544634000000002"/>
    <n v="15.762447999999999"/>
    <n v="21.309760000000001"/>
    <n v="27.916899999999998"/>
  </r>
  <r>
    <x v="1"/>
    <x v="3"/>
    <x v="6"/>
    <s v="Coca-Cola Zero"/>
    <s v="2098102"/>
    <s v="330 CAN X12 COCA COLA ZERO ORANGE RU"/>
    <n v="0"/>
    <n v="0.69742899999999997"/>
    <n v="0.69742899999999997"/>
    <n v="0.35363"/>
    <n v="0.53043300000000004"/>
    <n v="13.488241"/>
    <n v="21.292514000000001"/>
    <n v="24.571341"/>
    <n v="51.228617999999997"/>
    <n v="10.094488999999999"/>
    <n v="12.00844"/>
    <n v="13.860315999999999"/>
  </r>
  <r>
    <x v="1"/>
    <x v="3"/>
    <x v="6"/>
    <s v="Coca-Cola Zero"/>
    <s v="225237"/>
    <s v="500 PET X24 COCA COLA ZERO RU"/>
    <n v="50.722079999999998"/>
    <n v="38.041559999999997"/>
    <n v="82.423379999999995"/>
    <n v="92.056700000000006"/>
    <n v="140.90130600000001"/>
    <n v="194.02725699999999"/>
    <n v="284.34218199999998"/>
    <n v="333.97974099999999"/>
    <n v="295.53589399999998"/>
    <n v="182.61537000000001"/>
    <n v="131.686522"/>
    <n v="199.77795900000001"/>
  </r>
  <r>
    <x v="1"/>
    <x v="3"/>
    <x v="6"/>
    <s v="Coca-Cola Zero"/>
    <s v="905212"/>
    <s v="330 CAN X12 COCA COLA ZERO RU"/>
    <n v="18.133154000000001"/>
    <n v="25.107444000000001"/>
    <n v="46.727742999999997"/>
    <n v="52.618777999999999"/>
    <n v="73.455195000000003"/>
    <n v="129.351494"/>
    <n v="158.15098599999999"/>
    <n v="241.073973"/>
    <n v="181.21582000000001"/>
    <n v="112.54780100000001"/>
    <n v="83.874841000000004"/>
    <n v="132.976372"/>
  </r>
  <r>
    <x v="1"/>
    <x v="3"/>
    <x v="6"/>
    <s v="Dobriy"/>
    <s v="1431602"/>
    <s v="2.0 BRK X6 DOBRIY BODRIY CITRUS NC RU"/>
    <n v="25.361039999999999"/>
    <n v="12.68052"/>
    <n v="31.7013"/>
    <n v="15.113955000000001"/>
    <n v="14.785062"/>
    <n v="18.921021"/>
    <n v="15.25217"/>
    <n v="11.115259999999999"/>
    <n v="14.732234999999999"/>
    <n v="7.3329680000000002"/>
    <n v="5.8441539999999996"/>
    <n v="13.38252"/>
  </r>
  <r>
    <x v="1"/>
    <x v="3"/>
    <x v="6"/>
    <s v="Dobriy"/>
    <s v="1487501"/>
    <s v="330 BRK X24 DOBRIY ORANGE NECT RU"/>
    <m/>
    <m/>
    <m/>
    <n v="0"/>
    <n v="0"/>
    <n v="0"/>
    <n v="5.8571200000000001"/>
    <n v="7.1935440000000002"/>
    <n v="5.4429949999999998"/>
    <n v="3.872128"/>
    <n v="3.1075279999999998"/>
    <n v="5.6289199999999999"/>
  </r>
  <r>
    <x v="1"/>
    <x v="3"/>
    <x v="6"/>
    <s v="Dobriy"/>
    <s v="1487601"/>
    <s v="330 BRK X24 DOBRIY MULTIFRUIT NECT RU"/>
    <m/>
    <m/>
    <m/>
    <n v="0"/>
    <n v="0"/>
    <n v="0"/>
    <n v="7.5846679999999997"/>
    <n v="9.3224800000000005"/>
    <n v="7.0598150000000004"/>
    <n v="6.8113359999999998"/>
    <n v="5.4732599999999998"/>
    <n v="9.8984400000000008"/>
  </r>
  <r>
    <x v="1"/>
    <x v="3"/>
    <x v="6"/>
    <s v="Dobriy"/>
    <s v="1487701"/>
    <s v="330 BRK X24 DOBRIY APPLE PEACH NECT RU"/>
    <m/>
    <m/>
    <m/>
    <n v="0"/>
    <n v="0"/>
    <n v="0"/>
    <n v="2.9817960000000001"/>
    <n v="3.68641"/>
    <n v="2.791785"/>
    <n v="1.7053400000000001"/>
    <n v="1.3733219999999999"/>
    <n v="2.477115"/>
  </r>
  <r>
    <x v="1"/>
    <x v="3"/>
    <x v="6"/>
    <s v="Dobriy"/>
    <s v="1487801"/>
    <s v="330 BRK X24 DOBRIY APPLE JC RU"/>
    <m/>
    <m/>
    <n v="1.394857"/>
    <n v="0"/>
    <n v="1.1256870000000001"/>
    <n v="10.167095"/>
    <n v="15.772812"/>
    <n v="19.362079999999999"/>
    <n v="14.651895"/>
    <n v="14.625819999999999"/>
    <n v="11.748472"/>
    <n v="21.256989999999998"/>
  </r>
  <r>
    <x v="1"/>
    <x v="3"/>
    <x v="6"/>
    <s v="Dobriy"/>
    <s v="1487901"/>
    <s v="330 BRK X24 DOBRIY TOMATO JC RU"/>
    <m/>
    <m/>
    <m/>
    <n v="0"/>
    <n v="0"/>
    <n v="0"/>
    <n v="8.046144"/>
    <n v="9.8603159999999992"/>
    <n v="7.4615150000000003"/>
    <n v="7.3931620000000002"/>
    <n v="5.93438"/>
    <n v="10.734216999999999"/>
  </r>
  <r>
    <x v="1"/>
    <x v="3"/>
    <x v="6"/>
    <s v="Dobriy"/>
    <s v="1508101"/>
    <s v="1.0 BRK X12 DOBRIY MORS CRANBER GRAPE RU"/>
    <n v="8.4536800000000003"/>
    <n v="12.68052"/>
    <n v="4.2268400000000002"/>
    <n v="10.295199999999999"/>
    <n v="14.078582000000001"/>
    <n v="42.830174999999997"/>
    <n v="41.035359999999997"/>
    <n v="43.049280000000003"/>
    <n v="45.020164999999999"/>
    <n v="19.030812000000001"/>
    <n v="22.13214"/>
    <n v="38.325600000000001"/>
  </r>
  <r>
    <x v="1"/>
    <x v="3"/>
    <x v="6"/>
    <s v="Dobriy"/>
    <s v="1508201"/>
    <s v="1.0 BRK X12 DB MRS CL/B COW CRAN GR RU"/>
    <n v="2.1134200000000001"/>
    <m/>
    <n v="6.3402599999999998"/>
    <n v="8.556476"/>
    <n v="3.570208"/>
    <n v="32.514864000000003"/>
    <n v="33.864823999999999"/>
    <n v="35.575603999999998"/>
    <n v="37.257384999999999"/>
    <n v="14.246195999999999"/>
    <n v="16.570076"/>
    <n v="28.690594999999998"/>
  </r>
  <r>
    <x v="1"/>
    <x v="3"/>
    <x v="6"/>
    <s v="Dobriy"/>
    <s v="1565801"/>
    <s v="1.0 BRK X12 DOBRIY CRANB ORANG CINNAM RU"/>
    <m/>
    <m/>
    <m/>
    <n v="2.1134200000000001"/>
    <m/>
    <m/>
    <m/>
    <m/>
    <m/>
    <m/>
    <m/>
    <m/>
  </r>
  <r>
    <x v="1"/>
    <x v="3"/>
    <x v="6"/>
    <s v="Dobriy"/>
    <s v="1606201"/>
    <s v="330 BRK X12 DOBRIY ORANGE NECT RU"/>
    <n v="2.0922869999999998"/>
    <n v="2.0922869999999998"/>
    <n v="4.1845739999999996"/>
    <n v="0.69742899999999997"/>
    <n v="0"/>
    <n v="0"/>
    <n v="0"/>
    <n v="0"/>
    <n v="0"/>
    <n v="0"/>
    <n v="0"/>
    <n v="0"/>
  </r>
  <r>
    <x v="1"/>
    <x v="3"/>
    <x v="6"/>
    <s v="Dobriy"/>
    <s v="1606301"/>
    <s v="330 BRK X12 DOBRIY APPLE JC RU"/>
    <n v="1.3948579999999999"/>
    <n v="3.4871449999999999"/>
    <n v="2.0922869999999998"/>
    <n v="1.3948579999999999"/>
    <n v="0"/>
    <n v="0"/>
    <n v="0"/>
    <n v="0"/>
    <n v="0"/>
    <n v="0"/>
    <n v="0"/>
    <n v="0"/>
  </r>
  <r>
    <x v="1"/>
    <x v="3"/>
    <x v="6"/>
    <s v="Dobriy"/>
    <s v="1606401"/>
    <s v="330 BRK X12 DOBRIY APPLE PEACH NECT RU"/>
    <n v="0.69742899999999997"/>
    <n v="0.69742899999999997"/>
    <m/>
    <n v="0"/>
    <n v="0"/>
    <n v="0"/>
    <n v="0"/>
    <n v="0"/>
    <n v="0"/>
    <n v="0"/>
    <n v="0"/>
    <n v="0"/>
  </r>
  <r>
    <x v="1"/>
    <x v="3"/>
    <x v="6"/>
    <s v="Dobriy"/>
    <s v="1606501"/>
    <s v="330 BRK X12 DOBRIY TOMATO JC RU"/>
    <n v="1.3948579999999999"/>
    <n v="2.0922869999999998"/>
    <n v="1.3948579999999999"/>
    <n v="0.69742899999999997"/>
    <n v="0"/>
    <n v="0"/>
    <n v="0"/>
    <n v="0"/>
    <n v="0"/>
    <n v="0"/>
    <n v="0"/>
    <n v="0"/>
  </r>
  <r>
    <x v="1"/>
    <x v="3"/>
    <x v="6"/>
    <s v="Dobriy"/>
    <s v="1606601"/>
    <s v="330 BRK X12 DOBRIY MULTIFRUIT NECT RU"/>
    <n v="1.3948579999999999"/>
    <n v="2.7897159999999999"/>
    <n v="3.4871449999999999"/>
    <n v="0"/>
    <n v="0"/>
    <n v="0"/>
    <n v="0"/>
    <n v="0"/>
    <n v="0"/>
    <n v="0"/>
    <n v="0"/>
    <n v="0"/>
  </r>
  <r>
    <x v="1"/>
    <x v="3"/>
    <x v="6"/>
    <s v="Dobriy"/>
    <s v="1632001"/>
    <s v="1.0 BRK X12 DOBRIY FRUIT BERRY MIX RU"/>
    <m/>
    <m/>
    <m/>
    <n v="0"/>
    <n v="0"/>
    <n v="0"/>
    <n v="5.2891440000000003"/>
    <n v="5.5576239999999997"/>
    <n v="5.8145449999999999"/>
    <n v="0"/>
    <n v="0"/>
    <n v="0"/>
  </r>
  <r>
    <x v="1"/>
    <x v="3"/>
    <x v="6"/>
    <s v="Dobriy"/>
    <s v="1632201"/>
    <s v="1.0 BRK X12 DOBRIY GRAPE POMEGRANATE RU"/>
    <m/>
    <n v="2.1134200000000001"/>
    <n v="2.1134200000000001"/>
    <n v="0.44989200000000001"/>
    <n v="1.8479319999999999"/>
    <n v="0"/>
    <m/>
    <m/>
    <m/>
    <m/>
    <m/>
    <m/>
  </r>
  <r>
    <x v="1"/>
    <x v="3"/>
    <x v="6"/>
    <s v="Dobriy"/>
    <s v="1632202"/>
    <s v="1.0 BRK X12 DOBRY GRAPE POMEGRANAT JD RU"/>
    <m/>
    <m/>
    <m/>
    <n v="0"/>
    <n v="0"/>
    <n v="0"/>
    <n v="3.4645679999999999"/>
    <n v="3.2583760000000002"/>
    <n v="2.1791849999999999"/>
    <n v="1.3444719999999999"/>
    <n v="1.4119919999999999"/>
    <n v="3.9788399999999999"/>
  </r>
  <r>
    <x v="1"/>
    <x v="3"/>
    <x v="6"/>
    <s v="Dobriy"/>
    <s v="1689501"/>
    <s v="200 BRK 3X9 DOBRIY MULTIFRUIT RU"/>
    <n v="0.95103899999999997"/>
    <m/>
    <m/>
    <n v="0"/>
    <n v="0"/>
    <n v="0"/>
    <n v="0"/>
    <n v="0"/>
    <n v="0"/>
    <n v="0"/>
    <n v="0"/>
    <n v="0"/>
  </r>
  <r>
    <x v="1"/>
    <x v="3"/>
    <x v="6"/>
    <s v="Dobriy"/>
    <s v="1689601"/>
    <s v="200 BRK 3X9 DOBRIY APPLE PEACH RU"/>
    <n v="0.95103899999999997"/>
    <m/>
    <m/>
    <n v="0"/>
    <n v="0"/>
    <n v="0"/>
    <n v="0"/>
    <n v="0"/>
    <n v="0"/>
    <n v="0"/>
    <n v="0"/>
    <n v="0"/>
  </r>
  <r>
    <x v="1"/>
    <x v="3"/>
    <x v="6"/>
    <s v="Dobriy"/>
    <s v="1689701"/>
    <s v="200 BRK 3X9 DOBRIY APPLE JUICE RU"/>
    <n v="1.9020779999999999"/>
    <m/>
    <n v="3.8041559999999999"/>
    <n v="5.9343029999999999"/>
    <n v="0"/>
    <n v="0"/>
    <n v="0"/>
    <n v="0"/>
    <n v="0"/>
    <n v="0"/>
    <n v="0"/>
    <n v="0"/>
  </r>
  <r>
    <x v="1"/>
    <x v="3"/>
    <x v="6"/>
    <s v="Dobriy"/>
    <s v="1701601"/>
    <s v="1.0 BRK X12 DOBRIY PEAR NEC RU"/>
    <m/>
    <n v="4.2268400000000002"/>
    <m/>
    <n v="0"/>
    <n v="1.8200080000000001"/>
    <n v="4.9577390000000001"/>
    <n v="2.9581200000000001"/>
    <n v="3.1261519999999998"/>
    <n v="3.2838500000000002"/>
    <n v="2.6913360000000002"/>
    <n v="3.1235599999999999"/>
    <n v="5.4228199999999998"/>
  </r>
  <r>
    <x v="1"/>
    <x v="3"/>
    <x v="6"/>
    <s v="Dobriy"/>
    <s v="1723301"/>
    <s v="200 BRK X27 DOBRIY MULTIFRUIT SLIM JC RU"/>
    <n v="4.7551949999999996"/>
    <n v="8.5593509999999995"/>
    <n v="11.412468000000001"/>
    <n v="8.6078100000000006"/>
    <n v="8.1635139999999993"/>
    <n v="14.422375000000001"/>
    <n v="23.712468000000001"/>
    <n v="24.146581999999999"/>
    <n v="0"/>
    <n v="0"/>
    <n v="0"/>
    <n v="0"/>
  </r>
  <r>
    <x v="1"/>
    <x v="3"/>
    <x v="6"/>
    <s v="Dobriy"/>
    <s v="1723303"/>
    <s v="200 BRK X27 DOBRIY MULTIFRUIT JC NEW RU"/>
    <m/>
    <m/>
    <m/>
    <n v="0"/>
    <n v="0"/>
    <n v="0"/>
    <n v="0"/>
    <n v="16.637319000000002"/>
    <n v="60.416289999999996"/>
    <n v="40.196776"/>
    <n v="19.928204000000001"/>
    <n v="53.156559999999999"/>
  </r>
  <r>
    <x v="1"/>
    <x v="3"/>
    <x v="6"/>
    <s v="Dobriy"/>
    <s v="1724501"/>
    <s v="200 BRK X27 DOBRIY APPLE CHERRY JC RU"/>
    <n v="3.8041559999999999"/>
    <n v="1.9020779999999999"/>
    <n v="6.657273"/>
    <n v="3.8721869999999998"/>
    <n v="3.087431"/>
    <n v="6.9207470000000004"/>
    <n v="10.010351999999999"/>
    <n v="12.482267"/>
    <n v="0"/>
    <n v="0"/>
    <n v="0"/>
    <n v="0"/>
  </r>
  <r>
    <x v="1"/>
    <x v="3"/>
    <x v="6"/>
    <s v="Dobriy"/>
    <s v="1724503"/>
    <s v="200 BRK X27 DOBRIY APPLE CHER JC NEW RU"/>
    <m/>
    <m/>
    <m/>
    <n v="0"/>
    <n v="0"/>
    <n v="0"/>
    <n v="0"/>
    <n v="8.6022750000000006"/>
    <n v="46.980665000000002"/>
    <n v="34.849496000000002"/>
    <n v="17.674168000000002"/>
    <n v="44.902504999999998"/>
  </r>
  <r>
    <x v="1"/>
    <x v="3"/>
    <x v="6"/>
    <s v="Dobriy"/>
    <s v="1724601"/>
    <s v="200 BRK X27 DOBRIY APPLE PEAR SLIM JC RU"/>
    <n v="1.9020779999999999"/>
    <m/>
    <n v="0.95103899999999997"/>
    <n v="0"/>
    <n v="1.0204690000000001"/>
    <n v="2.7567620000000002"/>
    <n v="6.4369160000000001"/>
    <n v="10.162852000000001"/>
    <n v="0"/>
    <n v="0"/>
    <n v="0"/>
    <n v="0"/>
  </r>
  <r>
    <x v="1"/>
    <x v="3"/>
    <x v="6"/>
    <s v="Dobriy"/>
    <s v="1724603"/>
    <s v="200 BRK X27 DOBRIY APPLE PEAR JC NEW RU"/>
    <m/>
    <m/>
    <m/>
    <n v="0"/>
    <n v="0"/>
    <n v="0"/>
    <n v="0"/>
    <n v="7.0069350000000004"/>
    <n v="62.212404999999997"/>
    <n v="44.990879999999997"/>
    <n v="18.274542"/>
    <n v="54.472574999999999"/>
  </r>
  <r>
    <x v="1"/>
    <x v="3"/>
    <x v="6"/>
    <s v="Dobriy"/>
    <s v="1794601"/>
    <s v="1.0 BRK X12 DOBRIY VEGETABLE MIX RU"/>
    <m/>
    <n v="2.1134200000000001"/>
    <m/>
    <n v="0"/>
    <n v="0.92862"/>
    <n v="7.0235450000000004"/>
    <n v="6.2594159999999999"/>
    <n v="6.5772740000000001"/>
    <n v="6.8790300000000002"/>
    <n v="4.0310240000000004"/>
    <n v="4.6911639999999997"/>
    <n v="8.1216399999999993"/>
  </r>
  <r>
    <x v="1"/>
    <x v="3"/>
    <x v="6"/>
    <s v="Dobriy"/>
    <s v="1855401"/>
    <s v="110 BRK X10 DOBRIY BERRY DANCE PUR RU"/>
    <n v="0.18140200000000001"/>
    <n v="0.18140200000000001"/>
    <n v="0.18140200000000001"/>
    <n v="3.7374999999999999E-2"/>
    <n v="0.14680000000000001"/>
    <n v="1.530065"/>
    <n v="0.41879499999999997"/>
    <n v="0"/>
    <n v="0"/>
    <n v="0"/>
    <n v="0"/>
    <n v="0"/>
  </r>
  <r>
    <x v="1"/>
    <x v="3"/>
    <x v="6"/>
    <s v="Dobriy"/>
    <s v="1855601"/>
    <s v="110 BRK X10 DOBRIY STRAW BANAN GO PUR RU"/>
    <n v="0.18316299999999999"/>
    <n v="0.18316299999999999"/>
    <n v="0.18316299999999999"/>
    <n v="3.6970000000000003E-2"/>
    <n v="0.146561"/>
    <n v="1.1692400000000001"/>
    <n v="0.30563499999999999"/>
    <n v="0"/>
    <n v="0"/>
    <n v="0"/>
    <n v="0"/>
    <n v="0"/>
  </r>
  <r>
    <x v="1"/>
    <x v="3"/>
    <x v="6"/>
    <s v="Dobriy"/>
    <s v="1859101"/>
    <s v="110 BRK X10 DOBRIY EXOTIC ROCK PURR RU"/>
    <n v="0.18316299999999999"/>
    <n v="0.18316299999999999"/>
    <n v="0.18316299999999999"/>
    <n v="3.8031000000000002E-2"/>
    <n v="0.151"/>
    <n v="1.777825"/>
    <n v="0.49938399999999999"/>
    <n v="0"/>
    <n v="0"/>
    <n v="0"/>
    <n v="0"/>
    <n v="0"/>
  </r>
  <r>
    <x v="1"/>
    <x v="3"/>
    <x v="6"/>
    <s v="Dobriy"/>
    <s v="1908701"/>
    <s v="1.0 BRK X12 DOBRIY APL ORN PEA CAR JC RU"/>
    <m/>
    <n v="4.2268400000000002"/>
    <m/>
    <n v="0"/>
    <n v="2.3819340000000002"/>
    <n v="6.6017780000000004"/>
    <n v="15.737316"/>
    <n v="16.516027999999999"/>
    <n v="17.293035"/>
    <n v="23.695820000000001"/>
    <n v="27.554874000000002"/>
    <n v="47.720999999999997"/>
  </r>
  <r>
    <x v="1"/>
    <x v="3"/>
    <x v="6"/>
    <s v="Dobriy"/>
    <s v="1913901"/>
    <s v="1.0 BRK X12 DOBRIY APPLE GRAPE JC RU"/>
    <n v="6.3402599999999998"/>
    <n v="8.4536800000000003"/>
    <n v="16.907360000000001"/>
    <n v="8.3236170000000005"/>
    <n v="15.138071999999999"/>
    <n v="17.015754999999999"/>
    <n v="26.00798"/>
    <n v="27.306360000000002"/>
    <n v="28.570665000000002"/>
    <n v="32.176572"/>
    <n v="37.413324000000003"/>
    <n v="64.796639999999996"/>
  </r>
  <r>
    <x v="1"/>
    <x v="3"/>
    <x v="6"/>
    <s v="Dobriy"/>
    <s v="1915601"/>
    <s v="1.0 BRK X12 DOBRIY APPL ORANG MAND JC RU"/>
    <n v="8.4536800000000003"/>
    <n v="8.4536800000000003"/>
    <n v="12.68052"/>
    <n v="17.812718"/>
    <n v="14.030552999999999"/>
    <n v="14.182036"/>
    <n v="29.356614"/>
    <n v="30.7911"/>
    <n v="32.195995000000003"/>
    <n v="45.465859999999999"/>
    <n v="52.857064000000001"/>
    <n v="91.54513"/>
  </r>
  <r>
    <x v="1"/>
    <x v="3"/>
    <x v="6"/>
    <s v="Dobriy"/>
    <s v="2076701"/>
    <s v="900 PET X12 DOBRIY LEMON MINT RU"/>
    <m/>
    <n v="1.9020779999999999"/>
    <m/>
    <n v="0"/>
    <n v="2.2044459999999999"/>
    <n v="47.554724999999998"/>
    <n v="201.16114200000001"/>
    <n v="138.28267199999999"/>
    <n v="168.04001"/>
    <n v="39.229992000000003"/>
    <n v="24.629985999999999"/>
    <n v="27.211040000000001"/>
  </r>
  <r>
    <x v="1"/>
    <x v="3"/>
    <x v="6"/>
    <s v="Dobriy"/>
    <s v="2076801"/>
    <s v="900 PET X12 DOBRIY KIWI STR BASIL RU"/>
    <m/>
    <m/>
    <n v="1.9020779999999999"/>
    <n v="0"/>
    <n v="0"/>
    <n v="0"/>
    <n v="26.304216"/>
    <n v="30.072375999999998"/>
    <n v="16.999980000000001"/>
    <n v="10.849983999999999"/>
    <n v="6.8499819999999998"/>
    <n v="8.9619999999999997"/>
  </r>
  <r>
    <x v="1"/>
    <x v="3"/>
    <x v="6"/>
    <s v="Dobriy"/>
    <s v="2077001"/>
    <s v="450 PET X12 DOBRIY LEMON MINT RU"/>
    <m/>
    <n v="0.95103899999999997"/>
    <n v="1.9020779999999999"/>
    <n v="1.6402140000000001"/>
    <n v="1.6914020000000001"/>
    <n v="35.118490999999999"/>
    <n v="64.808000000000007"/>
    <n v="74.027576999999994"/>
    <n v="41.739989999999999"/>
    <n v="27.019991999999998"/>
    <n v="17.379988000000001"/>
    <n v="21.783460000000002"/>
  </r>
  <r>
    <x v="1"/>
    <x v="3"/>
    <x v="6"/>
    <s v="Dobriy"/>
    <s v="2077101"/>
    <s v="450 PET X12 DOBRIY KIWI STR BASIL RU"/>
    <m/>
    <m/>
    <n v="2.8531170000000001"/>
    <n v="0.68557999999999997"/>
    <n v="5.0863950000000004"/>
    <n v="37.161734000000003"/>
    <n v="96.717302000000004"/>
    <n v="66.430831999999995"/>
    <n v="80.510000000000005"/>
    <n v="19.059988000000001"/>
    <n v="12.18999"/>
    <n v="12.910814999999999"/>
  </r>
  <r>
    <x v="1"/>
    <x v="3"/>
    <x v="6"/>
    <s v="Dobriy"/>
    <s v="2214901"/>
    <s v="1.0 BRK X12 DOBRIY MANGO MIX RU"/>
    <m/>
    <m/>
    <m/>
    <n v="0"/>
    <n v="0"/>
    <n v="0"/>
    <n v="73.909993999999998"/>
    <n v="44.299987999999999"/>
    <n v="47.909995000000002"/>
    <n v="30.079984"/>
    <n v="55.609991999999998"/>
    <n v="76.849995000000007"/>
  </r>
  <r>
    <x v="1"/>
    <x v="3"/>
    <x v="6"/>
    <s v="Dobriy"/>
    <s v="2221101"/>
    <s v="330 BRK X12 DOBRIY APPLE STRAWB KIWI RU"/>
    <m/>
    <m/>
    <m/>
    <n v="0"/>
    <n v="0"/>
    <n v="0"/>
    <n v="0"/>
    <n v="5.0099960000000001"/>
    <n v="7.009995"/>
    <n v="2.6499959999999998"/>
    <n v="1.619996"/>
    <n v="4.59"/>
  </r>
  <r>
    <x v="1"/>
    <x v="3"/>
    <x v="6"/>
    <s v="Dobriy"/>
    <s v="2221201"/>
    <s v="330 BRK X12 DOBRIY APPLE RASPBER MEL RU"/>
    <m/>
    <m/>
    <m/>
    <n v="0"/>
    <n v="0"/>
    <n v="0"/>
    <n v="0"/>
    <n v="5.01"/>
    <n v="7.01"/>
    <n v="2.65"/>
    <n v="1.62"/>
    <n v="4.59"/>
  </r>
  <r>
    <x v="1"/>
    <x v="3"/>
    <x v="6"/>
    <s v="Dobriy"/>
    <s v="2221301"/>
    <s v="330 BRK X12 DOBRIY APL ORG MNG PASSNF RU"/>
    <m/>
    <m/>
    <m/>
    <n v="0"/>
    <n v="0"/>
    <n v="0"/>
    <n v="0"/>
    <n v="4.5999999999999996"/>
    <n v="6.76"/>
    <n v="2.73"/>
    <n v="1.7499979999999999"/>
    <n v="4.7699999999999996"/>
  </r>
  <r>
    <x v="1"/>
    <x v="3"/>
    <x v="6"/>
    <s v="Dobriy"/>
    <s v="371404"/>
    <s v="200 BRK X27 DOBRIY APPLE PEACH JC RU"/>
    <n v="2.8531170000000001"/>
    <n v="1.9020779999999999"/>
    <n v="3.8041559999999999"/>
    <n v="2.0153249999999998"/>
    <n v="2.0362809999999998"/>
    <n v="4.5083659999999997"/>
    <n v="5.9399439999999997"/>
    <n v="6.8125799999999996"/>
    <n v="0"/>
    <n v="0"/>
    <n v="0"/>
    <n v="0"/>
  </r>
  <r>
    <x v="1"/>
    <x v="3"/>
    <x v="6"/>
    <s v="Dobriy"/>
    <s v="371406"/>
    <s v="200 BRK X27 DOBRIY APPLE PEACH JC NEW RU"/>
    <m/>
    <m/>
    <m/>
    <n v="0"/>
    <n v="0"/>
    <n v="0"/>
    <n v="0"/>
    <n v="4.6944299999999997"/>
    <n v="65.205924999999993"/>
    <n v="50.491816"/>
    <n v="22.729952000000001"/>
    <n v="61.758054999999999"/>
  </r>
  <r>
    <x v="1"/>
    <x v="3"/>
    <x v="6"/>
    <s v="Dobriy"/>
    <s v="371506"/>
    <s v="2.0 BRK X6 DOBRIY ORANGE NECT RU"/>
    <n v="48.60866"/>
    <n v="76.083119999999994"/>
    <n v="92.990480000000005"/>
    <n v="35.131827999999999"/>
    <n v="64.102689999999996"/>
    <n v="98.939430999999999"/>
    <n v="87.620205999999996"/>
    <n v="63.968851999999998"/>
    <n v="84.838499999999996"/>
    <n v="69.437612000000001"/>
    <n v="55.364252"/>
    <n v="126.70623500000001"/>
  </r>
  <r>
    <x v="1"/>
    <x v="3"/>
    <x v="6"/>
    <s v="Dobriy"/>
    <s v="37201"/>
    <s v="2.0 BRK X6 DOBRIY APPLE PEACH NECT RU"/>
    <n v="25.361039999999999"/>
    <n v="10.5671"/>
    <n v="29.587879999999998"/>
    <n v="16.342559999999999"/>
    <n v="17.848972"/>
    <n v="35.378912999999997"/>
    <n v="31.829616000000001"/>
    <n v="23.328620000000001"/>
    <n v="30.970855"/>
    <n v="9.3492879999999996"/>
    <n v="7.4580719999999996"/>
    <n v="17.057950000000002"/>
  </r>
  <r>
    <x v="1"/>
    <x v="3"/>
    <x v="6"/>
    <s v="Dobriy"/>
    <s v="372107"/>
    <s v="1.0 BRK X12 DOBRIY ORANGE NECT RU"/>
    <n v="192.32122000000001"/>
    <n v="185.98096000000001"/>
    <n v="422.68400000000003"/>
    <n v="290.03958899999998"/>
    <n v="354.21113600000001"/>
    <n v="290.34517599999998"/>
    <n v="347.78306400000002"/>
    <n v="348.24878000000001"/>
    <n v="386.20146499999998"/>
    <n v="250.11610400000001"/>
    <n v="292.54857199999998"/>
    <n v="516.53200000000004"/>
  </r>
  <r>
    <x v="1"/>
    <x v="3"/>
    <x v="6"/>
    <s v="Dobriy"/>
    <s v="372202"/>
    <s v="1.0 BRK X12 DOBRIY APPLE PEACH NECT RU"/>
    <n v="50.722079999999998"/>
    <n v="44.381819999999998"/>
    <n v="118.35151999999999"/>
    <n v="86.596307999999993"/>
    <n v="98.078261999999995"/>
    <n v="116.468523"/>
    <n v="239.514984"/>
    <n v="251.86409599999999"/>
    <n v="264.08560499999999"/>
    <n v="243.118596"/>
    <n v="282.65528799999998"/>
    <n v="489.54390000000001"/>
  </r>
  <r>
    <x v="1"/>
    <x v="3"/>
    <x v="6"/>
    <s v="Dobriy"/>
    <s v="664502"/>
    <s v="2.0 BRK X6 DOBRIY APPLE NECT RU"/>
    <n v="19.020779999999998"/>
    <n v="12.68052"/>
    <n v="23.247620000000001"/>
    <n v="15.08562"/>
    <n v="16.311876000000002"/>
    <n v="13.08029"/>
    <n v="16.494592000000001"/>
    <n v="12.067676000000001"/>
    <n v="16.027709999999999"/>
    <n v="6.670884"/>
    <n v="5.3228920000000004"/>
    <n v="12.174175"/>
  </r>
  <r>
    <x v="1"/>
    <x v="3"/>
    <x v="6"/>
    <s v="Dobriy"/>
    <s v="724803"/>
    <s v="1.0 BRK X12 DOBRIY APPLE NECT RU"/>
    <n v="6.3402599999999998"/>
    <n v="14.793939999999999"/>
    <n v="14.793939999999999"/>
    <n v="14.081880999999999"/>
    <n v="16.354564"/>
    <n v="44.547995"/>
    <n v="38.586022"/>
    <n v="40.606608000000001"/>
    <n v="42.59995"/>
    <n v="32.320115999999999"/>
    <n v="37.575887999999999"/>
    <n v="65.074089999999998"/>
  </r>
  <r>
    <x v="1"/>
    <x v="3"/>
    <x v="6"/>
    <s v="Dobriy"/>
    <s v="730504"/>
    <s v="200 BRK X27 DOBRIY APPLE JC RU"/>
    <n v="15.216623999999999"/>
    <n v="14.265585"/>
    <n v="10.461429000000001"/>
    <n v="5.7947879999999996"/>
    <n v="12.379229"/>
    <n v="36.174534000000001"/>
    <n v="79.869883999999999"/>
    <n v="70.299639999999997"/>
    <n v="0"/>
    <n v="0"/>
    <n v="0"/>
    <n v="0"/>
  </r>
  <r>
    <x v="1"/>
    <x v="3"/>
    <x v="6"/>
    <s v="Dobriy"/>
    <s v="730507"/>
    <s v="200 BRK X27 DOBRIY APPLE JC NEW RU"/>
    <m/>
    <m/>
    <m/>
    <n v="0"/>
    <n v="0"/>
    <n v="0"/>
    <n v="0"/>
    <n v="48.439497000000003"/>
    <n v="66.209635000000006"/>
    <n v="38.967516000000003"/>
    <n v="20.686572000000002"/>
    <n v="54.893709999999999"/>
  </r>
  <r>
    <x v="1"/>
    <x v="3"/>
    <x v="6"/>
    <s v="Dobriy"/>
    <s v="819307"/>
    <s v="1.0 BRK X12 DOBRIY APPLE JC RU"/>
    <n v="200.7749"/>
    <n v="202.88831999999999"/>
    <n v="454.38529999999997"/>
    <n v="332.68762199999998"/>
    <n v="389.98210799999998"/>
    <n v="443.00507800000003"/>
    <n v="519.50924399999997"/>
    <n v="506.87230799999998"/>
    <n v="527.46321999999998"/>
    <n v="373.53303599999998"/>
    <n v="453.50951199999997"/>
    <n v="769.25537499999996"/>
  </r>
  <r>
    <x v="1"/>
    <x v="3"/>
    <x v="6"/>
    <s v="Dobriy"/>
    <s v="819408"/>
    <s v="1.0 BRK X12 DOBRIY TOMATO JC RU"/>
    <n v="173.30044000000001"/>
    <n v="145.82597999999999"/>
    <n v="424.79741999999999"/>
    <n v="298.07800300000002"/>
    <n v="321.06433199999998"/>
    <n v="325.79969599999998"/>
    <n v="321.04143199999999"/>
    <n v="337.267966"/>
    <n v="353.23219999999998"/>
    <n v="263.33362199999999"/>
    <n v="306.15763600000002"/>
    <n v="530.25305000000003"/>
  </r>
  <r>
    <x v="1"/>
    <x v="3"/>
    <x v="6"/>
    <s v="Dobriy"/>
    <s v="819608"/>
    <s v="1.0 BRK X12 DOBRIY MULTIFRUIT NECT RU"/>
    <n v="154.27966000000001"/>
    <n v="95.103899999999996"/>
    <n v="262.06407999999999"/>
    <n v="231.231065"/>
    <n v="242.128713"/>
    <n v="249.28524999999999"/>
    <n v="273.07218"/>
    <n v="286.85705200000001"/>
    <n v="300.40904"/>
    <n v="295.09154799999999"/>
    <n v="343.071664"/>
    <n v="594.19214999999997"/>
  </r>
  <r>
    <x v="1"/>
    <x v="3"/>
    <x v="6"/>
    <s v="Dobriy"/>
    <s v="819806"/>
    <s v="1.0 BRK X12 DOBRIY APRICOT NECT RU"/>
    <m/>
    <n v="16.907360000000001"/>
    <n v="25.361039999999999"/>
    <n v="21.793061999999999"/>
    <n v="20.986148"/>
    <n v="29.758227999999999"/>
    <n v="25.03772"/>
    <n v="26.398768"/>
    <n v="27.757235000000001"/>
    <n v="3.1458759999999999"/>
    <n v="3.6577120000000001"/>
    <n v="6.3434499999999998"/>
  </r>
  <r>
    <x v="1"/>
    <x v="3"/>
    <x v="6"/>
    <s v="Dobriy"/>
    <s v="821406"/>
    <s v="1.0 BRK X12 DOBRIY PINEAPPLE NECT RU"/>
    <n v="25.361039999999999"/>
    <n v="35.928139999999999"/>
    <n v="61.289180000000002"/>
    <n v="28.956555999999999"/>
    <n v="56.647239999999996"/>
    <n v="104.80271"/>
    <n v="89.276771999999994"/>
    <n v="93.841164000000006"/>
    <n v="98.345429999999993"/>
    <n v="24.808246"/>
    <n v="28.843775999999998"/>
    <n v="49.965800000000002"/>
  </r>
  <r>
    <x v="1"/>
    <x v="3"/>
    <x v="6"/>
    <s v="Dobriy"/>
    <s v="821505"/>
    <s v="2.0 BRK X6 DOBRIY PINEAPPLE NECT RU"/>
    <n v="31.7013"/>
    <n v="27.474460000000001"/>
    <n v="46.495240000000003"/>
    <n v="25.896709000000001"/>
    <n v="32.093375999999999"/>
    <n v="35.956375999999999"/>
    <n v="27.487054000000001"/>
    <n v="20.112808000000001"/>
    <n v="26.692775000000001"/>
    <n v="16.160627999999999"/>
    <n v="12.891252"/>
    <n v="29.493945"/>
  </r>
  <r>
    <x v="1"/>
    <x v="3"/>
    <x v="6"/>
    <s v="Dobriy"/>
    <s v="822304"/>
    <s v="1.0 BRK X12 DOBRIY GRAPE NECT RU"/>
    <n v="8.4536800000000003"/>
    <n v="16.907360000000001"/>
    <n v="21.1342"/>
    <n v="23.980293"/>
    <n v="24.508182000000001"/>
    <n v="45.703367999999998"/>
    <n v="36.101176000000002"/>
    <n v="38.074300000000001"/>
    <n v="40.069254999999998"/>
    <n v="23.372859999999999"/>
    <n v="27.183292000000002"/>
    <n v="47.077824999999997"/>
  </r>
  <r>
    <x v="1"/>
    <x v="3"/>
    <x v="6"/>
    <s v="Dobriy"/>
    <s v="822501"/>
    <s v="1.0 BRK X12 DOBRIY AP B/ASH CHER NECT RU"/>
    <n v="27.474460000000001"/>
    <n v="33.814720000000001"/>
    <n v="52.835500000000003"/>
    <n v="21.368870999999999"/>
    <n v="58.994889999999998"/>
    <n v="67.025549999999996"/>
    <n v="52.998092"/>
    <n v="55.598776000000001"/>
    <n v="58.145614999999999"/>
    <n v="30.274688000000001"/>
    <n v="35.195461999999999"/>
    <n v="60.950215"/>
  </r>
  <r>
    <x v="1"/>
    <x v="3"/>
    <x v="6"/>
    <s v="Dobriy"/>
    <s v="822605"/>
    <s v="2.0 BRK X6 DOBRIY APPLE JC RU"/>
    <n v="105.67100000000001"/>
    <n v="88.763639999999995"/>
    <n v="109.89784"/>
    <n v="59.003357000000001"/>
    <n v="92.907365999999996"/>
    <n v="154.68608800000001"/>
    <n v="160.30773199999999"/>
    <n v="117.113772"/>
    <n v="155.35650000000001"/>
    <n v="123.145956"/>
    <n v="98.188103999999996"/>
    <n v="224.71405999999999"/>
  </r>
  <r>
    <x v="1"/>
    <x v="3"/>
    <x v="6"/>
    <s v="Dobriy"/>
    <s v="825602"/>
    <s v="1.0 BRK X12 DOBRIY AP B/ASH R/BR NECT RU"/>
    <n v="16.907360000000001"/>
    <n v="19.020779999999998"/>
    <n v="14.793939999999999"/>
    <n v="5.9296259999999998"/>
    <n v="26.844306"/>
    <n v="39.703080999999997"/>
    <n v="29.427603999999999"/>
    <n v="30.880739999999999"/>
    <n v="32.296415000000003"/>
    <n v="13.707928000000001"/>
    <n v="15.931424"/>
    <n v="27.60604"/>
  </r>
  <r>
    <x v="1"/>
    <x v="3"/>
    <x v="6"/>
    <s v="Dobriy"/>
    <s v="840706"/>
    <s v="2.0 BRK X6 DOBRIY TOMATO JC RU"/>
    <n v="35.928139999999999"/>
    <n v="33.814720000000001"/>
    <n v="76.083119999999994"/>
    <n v="38.149594999999998"/>
    <n v="38.422868000000001"/>
    <n v="63.314255000000003"/>
    <n v="50.643416000000002"/>
    <n v="37.077060000000003"/>
    <n v="49.217979999999997"/>
    <n v="39.905059999999999"/>
    <n v="31.827168"/>
    <n v="72.823620000000005"/>
  </r>
  <r>
    <x v="1"/>
    <x v="3"/>
    <x v="6"/>
    <s v="Dobriy"/>
    <s v="844204"/>
    <s v="2.0 BRK X6 DOBRIY APRICOT NECT RU"/>
    <n v="25.361039999999999"/>
    <n v="4.2268400000000002"/>
    <n v="12.68052"/>
    <n v="5.2806360000000003"/>
    <n v="12.408861999999999"/>
    <n v="11.084936000000001"/>
    <n v="9.3950639999999996"/>
    <n v="6.9022240000000004"/>
    <n v="9.1787899999999993"/>
    <n v="0"/>
    <n v="0"/>
    <n v="0"/>
  </r>
  <r>
    <x v="1"/>
    <x v="3"/>
    <x v="6"/>
    <s v="Dobriy"/>
    <s v="856901"/>
    <s v="2.0 BRK X6 DOBRIY AP B/ASH CHER NECT RU"/>
    <n v="78.196539999999999"/>
    <n v="19.020779999999998"/>
    <n v="38.041559999999997"/>
    <n v="19.595033000000001"/>
    <n v="39.226999999999997"/>
    <n v="50.356946000000001"/>
    <n v="36.657311999999997"/>
    <n v="26.690100000000001"/>
    <n v="35.369455000000002"/>
    <n v="15.498559999999999"/>
    <n v="12.359964"/>
    <n v="28.27553"/>
  </r>
  <r>
    <x v="1"/>
    <x v="3"/>
    <x v="6"/>
    <s v="Dobriy"/>
    <s v="865506"/>
    <s v="2.0 BRK X6 DOBRIY MULTIFRUIT NECT RU"/>
    <n v="59.175759999999997"/>
    <n v="29.587879999999998"/>
    <n v="57.062339999999999"/>
    <n v="24.944051000000002"/>
    <n v="41.830328000000002"/>
    <n v="93.060426000000007"/>
    <n v="87.50188"/>
    <n v="63.901620000000001"/>
    <n v="84.768204999999995"/>
    <n v="49.966597999999998"/>
    <n v="39.846626000000001"/>
    <n v="91.190635"/>
  </r>
  <r>
    <x v="1"/>
    <x v="3"/>
    <x v="6"/>
    <s v="Dobriy"/>
    <s v="932201"/>
    <s v="2.0 BRK X6 DOBRIY AP B/ASH R/BR NECT RU"/>
    <n v="31.7013"/>
    <n v="29.587879999999998"/>
    <n v="44.381819999999998"/>
    <n v="17.132581999999999"/>
    <n v="28.791094000000001"/>
    <n v="41.664563999999999"/>
    <n v="30.788336000000001"/>
    <n v="22.443435999999998"/>
    <n v="29.745674999999999"/>
    <n v="11.817024"/>
    <n v="9.4228319999999997"/>
    <n v="21.569140000000001"/>
  </r>
  <r>
    <x v="1"/>
    <x v="3"/>
    <x v="6"/>
    <s v="Dobriy Pulpy"/>
    <s v="1325902"/>
    <s v="450 PET X12 DOBRIY PULPY ORANGE NC RU"/>
    <n v="20.922858000000002"/>
    <n v="27.580131000000002"/>
    <n v="23.775974999999999"/>
    <n v="16.462481"/>
    <n v="82.897226000000003"/>
    <n v="146.47180299999999"/>
    <n v="244.13001399999999"/>
    <n v="230.310022"/>
    <n v="183.77001000000001"/>
    <n v="65.16"/>
    <n v="43.399991999999997"/>
    <n v="67.879994999999994"/>
  </r>
  <r>
    <x v="1"/>
    <x v="3"/>
    <x v="6"/>
    <s v="Dobriy Pulpy"/>
    <s v="1346401"/>
    <s v="900 PET X12 DOBRIY PULPY ORANGE RU"/>
    <n v="20.922858000000002"/>
    <n v="15.216623999999999"/>
    <n v="9.5103899999999992"/>
    <n v="5.1510490000000004"/>
    <n v="37.129511999999998"/>
    <n v="108.960086"/>
    <n v="119.779996"/>
    <n v="118.09000399999999"/>
    <n v="74.309989999999999"/>
    <n v="80.109995999999995"/>
    <n v="52.709992"/>
    <n v="111.55999"/>
  </r>
  <r>
    <x v="1"/>
    <x v="3"/>
    <x v="6"/>
    <s v="Dobriy Pulpy"/>
    <s v="1467101"/>
    <s v="450 PET X12 DOBRIY PULPY TROPIC RU"/>
    <n v="13.314546"/>
    <n v="6.657273"/>
    <n v="12.363507"/>
    <n v="23.716902999999999"/>
    <n v="36.542848999999997"/>
    <n v="41.369858000000001"/>
    <n v="49.009993999999999"/>
    <n v="46.199992000000002"/>
    <n v="36.859990000000003"/>
    <n v="11.569988"/>
    <n v="7.7099880000000001"/>
    <n v="12.049985"/>
  </r>
  <r>
    <x v="1"/>
    <x v="3"/>
    <x v="6"/>
    <s v="Dobriy Pulpy"/>
    <s v="1467201"/>
    <s v="450 PET X12 DOBRIY PULP PAPP MNG BITS RU"/>
    <n v="5.7062340000000003"/>
    <n v="7.6083119999999997"/>
    <n v="12.363507"/>
    <n v="8.0931010000000008"/>
    <n v="23.403341000000001"/>
    <n v="33.002935999999998"/>
    <n v="53.069996000000003"/>
    <n v="50.039996000000002"/>
    <n v="39.929994999999998"/>
    <n v="6.379988"/>
    <n v="4.2499900000000004"/>
    <n v="6.649985"/>
  </r>
  <r>
    <x v="1"/>
    <x v="3"/>
    <x v="6"/>
    <s v="Dobriy Pulpy"/>
    <s v="1467301"/>
    <s v="900 PET X12 DOBRIY PULPY TROPIC RU"/>
    <n v="5.7062340000000003"/>
    <n v="9.5103899999999992"/>
    <n v="3.8041559999999999"/>
    <n v="10.052144999999999"/>
    <n v="14.660266"/>
    <n v="51.612642999999998"/>
    <n v="43.619996"/>
    <n v="42.929994000000001"/>
    <n v="26.999974999999999"/>
    <n v="26.469984"/>
    <n v="17.419979999999999"/>
    <n v="36.869979999999998"/>
  </r>
  <r>
    <x v="1"/>
    <x v="3"/>
    <x v="6"/>
    <s v="Dobriy Pulpy"/>
    <s v="1972201"/>
    <s v="450 PET X12 DOBRIY PULPY ALOE RU"/>
    <n v="10.461429000000001"/>
    <n v="5.7062340000000003"/>
    <n v="16.167663000000001"/>
    <n v="14.849515"/>
    <n v="28.76858"/>
    <n v="39.908436000000002"/>
    <n v="121.38000599999999"/>
    <n v="114.17000400000001"/>
    <n v="91.020004999999998"/>
    <n v="26.909990000000001"/>
    <n v="17.919988"/>
    <n v="28.039985000000001"/>
  </r>
  <r>
    <x v="1"/>
    <x v="3"/>
    <x v="6"/>
    <s v="Dobriy Pulpy"/>
    <s v="1974401"/>
    <s v="450 PET X12 DOBRIY PULPY COCONUT RU"/>
    <n v="6.657273"/>
    <n v="2.8531170000000001"/>
    <n v="11.412468000000001"/>
    <n v="8.7043420000000005"/>
    <n v="19.004225000000002"/>
    <n v="27.486232000000001"/>
    <n v="88.969998000000004"/>
    <n v="83.689998000000003"/>
    <n v="66.729990000000001"/>
    <n v="21.079988"/>
    <n v="14.039987999999999"/>
    <n v="21.959985"/>
  </r>
  <r>
    <x v="1"/>
    <x v="3"/>
    <x v="6"/>
    <s v="Dobriy Pulpy"/>
    <s v="2075401"/>
    <s v="450 PET X12 DOBRIY PULPY ALOE SAKURA RU"/>
    <n v="6.657273"/>
    <n v="0.95103899999999997"/>
    <m/>
    <n v="5.4905179999999998"/>
    <n v="2.2574540000000001"/>
    <n v="0"/>
    <n v="0"/>
    <n v="0"/>
    <n v="0"/>
    <n v="0"/>
    <n v="0"/>
    <n v="0"/>
  </r>
  <r>
    <x v="1"/>
    <x v="3"/>
    <x v="6"/>
    <s v="Dobriy Pulpy"/>
    <s v="2192801"/>
    <s v="450 PET X12 DOBR PULPY MEL CACT CARAM RU"/>
    <m/>
    <m/>
    <m/>
    <n v="0"/>
    <n v="0"/>
    <n v="0"/>
    <n v="92.408405999999999"/>
    <n v="41.923152000000002"/>
    <n v="37.422795000000001"/>
    <n v="16.673325999999999"/>
    <n v="8.2338439999999995"/>
    <n v="9.6234999999999999"/>
  </r>
  <r>
    <x v="1"/>
    <x v="3"/>
    <x v="6"/>
    <s v="Fanta"/>
    <s v="1324803"/>
    <s v="1.5 PET X9 FANTA ORANGE RU"/>
    <n v="90.348724000000004"/>
    <n v="85.593528000000006"/>
    <n v="164.05426199999999"/>
    <n v="93.345999000000006"/>
    <n v="167.42379600000001"/>
    <n v="158.96361999999999"/>
    <n v="112.522672"/>
    <n v="93.291329000000005"/>
    <n v="102.77399"/>
    <n v="83.742159999999998"/>
    <n v="70.993889999999993"/>
    <n v="94.552311000000003"/>
  </r>
  <r>
    <x v="1"/>
    <x v="3"/>
    <x v="6"/>
    <s v="Fanta"/>
    <s v="1540502"/>
    <s v="900 PET X12 FANTA ORANGE RU"/>
    <n v="116.026758"/>
    <n v="220.64104800000001"/>
    <n v="275.80131"/>
    <n v="281.613382"/>
    <n v="334.76762200000002"/>
    <n v="556.941059"/>
    <n v="538.67908799999998"/>
    <n v="558.00138600000002"/>
    <n v="497.35502200000002"/>
    <n v="475.27104400000002"/>
    <n v="346.77678200000003"/>
    <n v="584.25023699999997"/>
  </r>
  <r>
    <x v="1"/>
    <x v="3"/>
    <x v="6"/>
    <s v="Fanta"/>
    <s v="1638402"/>
    <s v="330 NRG X12 FANTA ORANGE RU"/>
    <m/>
    <m/>
    <m/>
    <n v="0"/>
    <n v="0"/>
    <n v="0"/>
    <n v="2.9650820000000002"/>
    <n v="2.6846100000000002"/>
    <n v="3.0020009999999999"/>
    <n v="1.6474770000000001"/>
    <n v="1.462815"/>
    <n v="2.719919"/>
  </r>
  <r>
    <x v="1"/>
    <x v="3"/>
    <x v="6"/>
    <s v="Fanta"/>
    <s v="1656404"/>
    <s v="1.5 PET X9 FANTA PEAR RU"/>
    <n v="2.3775979999999999"/>
    <n v="2.3775979999999999"/>
    <n v="19.020783999999999"/>
    <n v="0"/>
    <n v="0"/>
    <n v="0"/>
    <n v="0"/>
    <n v="0"/>
    <n v="0"/>
    <n v="0"/>
    <n v="0"/>
    <n v="0"/>
  </r>
  <r>
    <x v="1"/>
    <x v="3"/>
    <x v="6"/>
    <s v="Fanta"/>
    <s v="1656501"/>
    <s v="500 PET X24 FANTA PEAR RU"/>
    <m/>
    <m/>
    <n v="2.1134200000000001"/>
    <n v="0"/>
    <n v="0"/>
    <n v="0"/>
    <n v="0"/>
    <n v="0"/>
    <n v="0"/>
    <n v="0"/>
    <n v="0"/>
    <n v="0"/>
  </r>
  <r>
    <x v="1"/>
    <x v="3"/>
    <x v="6"/>
    <s v="Fanta"/>
    <s v="175849"/>
    <s v="2.0 PET X6 FANTA ORANGE RU"/>
    <n v="92.990480000000005"/>
    <n v="120.46494"/>
    <n v="390.98270000000002"/>
    <n v="215.518328"/>
    <n v="281.24407400000001"/>
    <n v="317.09583199999997"/>
    <n v="303.57898799999998"/>
    <n v="327.73726599999998"/>
    <n v="296.07217900000001"/>
    <n v="149.01554400000001"/>
    <n v="163.45067"/>
    <n v="308.04688499999997"/>
  </r>
  <r>
    <x v="1"/>
    <x v="3"/>
    <x v="6"/>
    <s v="Fanta"/>
    <s v="1868101"/>
    <s v="900 PET X12 FANTA PEAR RU"/>
    <n v="11.412468000000001"/>
    <n v="5.7062340000000003"/>
    <n v="7.6083119999999997"/>
    <n v="3.8041559999999999"/>
    <n v="0"/>
    <n v="0"/>
    <n v="0"/>
    <n v="0"/>
    <n v="0"/>
    <n v="0"/>
    <n v="0"/>
    <n v="0"/>
  </r>
  <r>
    <x v="1"/>
    <x v="3"/>
    <x v="6"/>
    <s v="Fanta"/>
    <s v="1868201"/>
    <s v="900 PET X12 FANTA CITRUS RU"/>
    <n v="11.412468000000001"/>
    <n v="22.824936000000001"/>
    <n v="19.020779999999998"/>
    <n v="34.678023000000003"/>
    <n v="34.570880000000002"/>
    <n v="93.779839999999993"/>
    <n v="110.894458"/>
    <n v="110.139892"/>
    <n v="136.80649600000001"/>
    <n v="59.018320000000003"/>
    <n v="43.687024000000001"/>
    <n v="73.950640000000007"/>
  </r>
  <r>
    <x v="1"/>
    <x v="3"/>
    <x v="6"/>
    <s v="Fanta"/>
    <s v="1977601"/>
    <s v="900 PET X12 FANTA MANGO GUAVA RU"/>
    <n v="7.6083119999999997"/>
    <n v="17.118701999999999"/>
    <n v="26.629092"/>
    <n v="19.840525"/>
    <n v="32.192585999999999"/>
    <n v="97.013630000000006"/>
    <n v="83.529321999999993"/>
    <n v="82.377762000000004"/>
    <n v="72.385296999999994"/>
    <n v="41.932395999999997"/>
    <n v="33.265523999999999"/>
    <n v="57.128883999999999"/>
  </r>
  <r>
    <x v="1"/>
    <x v="3"/>
    <x v="6"/>
    <s v="Fanta"/>
    <s v="1977701"/>
    <s v="500 PET X24 FANTA MANGO GUAVA RU"/>
    <n v="4.2268400000000002"/>
    <n v="10.5671"/>
    <n v="6.3402599999999998"/>
    <n v="4.0454549999999996"/>
    <n v="18.859164"/>
    <n v="42.830356999999999"/>
    <n v="61.958539999999999"/>
    <n v="64.607652000000002"/>
    <n v="57.092095"/>
    <n v="24.175856"/>
    <n v="19.947248999999999"/>
    <n v="27.820509999999999"/>
  </r>
  <r>
    <x v="1"/>
    <x v="3"/>
    <x v="6"/>
    <s v="Fanta"/>
    <s v="2165601"/>
    <s v="330 CAN X12 FANTA CITRUS RU"/>
    <n v="2.0922869999999998"/>
    <n v="6.9742899999999999"/>
    <n v="9.7640060000000002"/>
    <n v="5.9079769999999998"/>
    <n v="13.075024000000001"/>
    <n v="30.300222999999999"/>
    <n v="40.353515999999999"/>
    <n v="51.468699999999998"/>
    <n v="47.301008000000003"/>
    <n v="28.543762000000001"/>
    <n v="21.706433000000001"/>
    <n v="31.584064000000001"/>
  </r>
  <r>
    <x v="1"/>
    <x v="3"/>
    <x v="6"/>
    <s v="Fanta"/>
    <s v="246701"/>
    <s v="500 PET X24 FANTA CITRUS RU"/>
    <n v="8.4536800000000003"/>
    <n v="8.4536800000000003"/>
    <n v="10.5671"/>
    <n v="9.7390319999999999"/>
    <n v="26.902775999999999"/>
    <n v="39.535721000000002"/>
    <n v="72.421773999999999"/>
    <n v="91.823622"/>
    <n v="63.893917000000002"/>
    <n v="35.023392000000001"/>
    <n v="26.933838000000002"/>
    <n v="42.526899999999998"/>
  </r>
  <r>
    <x v="1"/>
    <x v="3"/>
    <x v="6"/>
    <s v="Fanta"/>
    <s v="315501"/>
    <s v="1.5 PET X9 FANTA CITRUS RU"/>
    <n v="14.265587999999999"/>
    <n v="9.5103919999999995"/>
    <n v="11.88799"/>
    <n v="5.3861920000000003"/>
    <n v="23.125402000000001"/>
    <n v="22.679320000000001"/>
    <n v="41.412799999999997"/>
    <n v="29.585325999999998"/>
    <n v="31.052994999999999"/>
    <n v="32.803303999999997"/>
    <n v="27.961914"/>
    <n v="37.307634999999998"/>
  </r>
  <r>
    <x v="1"/>
    <x v="3"/>
    <x v="6"/>
    <s v="Fanta"/>
    <s v="592509"/>
    <s v="330 CAN X12 FANTA ORANGE RU"/>
    <n v="28.594588999999999"/>
    <n v="36.266308000000002"/>
    <n v="45.332884999999997"/>
    <n v="58.567016000000002"/>
    <n v="91.572293999999999"/>
    <n v="226.36513600000001"/>
    <n v="320.57332100000002"/>
    <n v="403.13227699999999"/>
    <n v="364.21571799999998"/>
    <n v="171.835947"/>
    <n v="124.141537"/>
    <n v="191.24157600000001"/>
  </r>
  <r>
    <x v="1"/>
    <x v="3"/>
    <x v="6"/>
    <s v="Fanta"/>
    <s v="85946"/>
    <s v="500 PET X24 FANTA ORANGE RU"/>
    <n v="44.381819999999998"/>
    <n v="23.247620000000001"/>
    <n v="63.4026"/>
    <n v="76.612037000000001"/>
    <n v="111.88411000000001"/>
    <n v="297.50848500000001"/>
    <n v="462.96324800000002"/>
    <n v="506.96644600000002"/>
    <n v="454.90640300000001"/>
    <n v="245.79005000000001"/>
    <n v="186.19037599999999"/>
    <n v="293.53780499999999"/>
  </r>
  <r>
    <x v="1"/>
    <x v="3"/>
    <x v="6"/>
    <s v="Fuze Tea-KO"/>
    <s v="1675210"/>
    <s v="1.5 PET X6 FUZE TEA LEMON-LEMONGRASS  RU"/>
    <n v="1.5850649999999999"/>
    <n v="4.7551949999999996"/>
    <n v="6.3402599999999998"/>
    <n v="7.5023600000000004"/>
    <n v="5.9075040000000003"/>
    <n v="78.179466000000005"/>
    <n v="85.098889999999997"/>
    <n v="96.631055000000003"/>
    <n v="76.230176999999998"/>
    <n v="42.413290000000003"/>
    <n v="38.390445"/>
    <n v="62.260644999999997"/>
  </r>
  <r>
    <x v="1"/>
    <x v="3"/>
    <x v="6"/>
    <s v="Fuze Tea-KO"/>
    <s v="1675510"/>
    <s v="1.5 PET X6 FUZE TEA GREEN TEA MNG-CH RU"/>
    <m/>
    <n v="1.5850649999999999"/>
    <n v="3.1701299999999999"/>
    <n v="2.9787189999999999"/>
    <n v="1.7094279999999999"/>
    <n v="90.376840999999999"/>
    <n v="68.981719999999996"/>
    <n v="78.270471000000001"/>
    <n v="61.820464999999999"/>
    <n v="33.609161999999998"/>
    <n v="30.373107000000001"/>
    <n v="49.297913999999999"/>
  </r>
  <r>
    <x v="1"/>
    <x v="3"/>
    <x v="6"/>
    <s v="Fuze Tea-KO"/>
    <s v="1676416"/>
    <s v="500 PET X12 FUZE TEA LEMON-LEMONGRASS RU"/>
    <n v="8.4536800000000003"/>
    <n v="10.5671"/>
    <n v="20.077490000000001"/>
    <n v="22.11392"/>
    <n v="28.133154000000001"/>
    <n v="146.33867799999999"/>
    <n v="108.337632"/>
    <n v="94.870822000000004"/>
    <n v="78.787756999999999"/>
    <n v="68.903986000000003"/>
    <n v="53.500664999999998"/>
    <n v="101.048464"/>
  </r>
  <r>
    <x v="1"/>
    <x v="3"/>
    <x v="6"/>
    <s v="Fuze Tea-KO"/>
    <s v="1676612"/>
    <s v="500 PET X12 FUZE TEA GREEN TEA MNG-CH RU"/>
    <n v="6.3402599999999998"/>
    <n v="6.3402599999999998"/>
    <n v="11.623810000000001"/>
    <n v="15.881511"/>
    <n v="17.759422000000001"/>
    <n v="97.958754999999996"/>
    <n v="152.38209800000001"/>
    <n v="133.17671300000001"/>
    <n v="110.925755"/>
    <n v="82.813665999999998"/>
    <n v="64.207590999999994"/>
    <n v="121.501048"/>
  </r>
  <r>
    <x v="1"/>
    <x v="3"/>
    <x v="6"/>
    <s v="Fuze Tea-KO"/>
    <s v="1743601"/>
    <s v="1.0 PET X12 FUZE TEA GT STRW RASPB RU"/>
    <m/>
    <n v="6.3402599999999998"/>
    <n v="14.793939999999999"/>
    <n v="16.170883"/>
    <n v="14.868074"/>
    <n v="87.399559999999994"/>
    <n v="76.660144000000003"/>
    <n v="85.700912000000002"/>
    <n v="64.885048999999995"/>
    <n v="46.961607999999998"/>
    <n v="35.888590000000001"/>
    <n v="59.680154999999999"/>
  </r>
  <r>
    <x v="1"/>
    <x v="3"/>
    <x v="6"/>
    <s v="Fuze Tea-KO"/>
    <s v="1746101"/>
    <s v="1.5 PET X6 FUZE TEA GT STRWB RASPB RU"/>
    <n v="1.5850649999999999"/>
    <n v="6.3402599999999998"/>
    <n v="1.5850649999999999"/>
    <n v="2.962386"/>
    <n v="5.0969819999999997"/>
    <n v="92.386717000000004"/>
    <n v="76.321933999999999"/>
    <n v="86.777367999999996"/>
    <n v="68.337342000000007"/>
    <n v="33.344616000000002"/>
    <n v="30.066251999999999"/>
    <n v="48.818545999999998"/>
  </r>
  <r>
    <x v="1"/>
    <x v="3"/>
    <x v="6"/>
    <s v="Fuze Tea-KO"/>
    <s v="1750103"/>
    <s v="500 PET X12 FUZE TEA GT STRW RASPB RU"/>
    <n v="8.4536800000000003"/>
    <n v="5.28355"/>
    <n v="11.623810000000001"/>
    <n v="15.761125"/>
    <n v="21.373096"/>
    <n v="68.649715"/>
    <n v="85.631602000000001"/>
    <n v="74.900717999999998"/>
    <n v="62.352341000000003"/>
    <n v="41.82508"/>
    <n v="32.339581000000003"/>
    <n v="61.302346999999997"/>
  </r>
  <r>
    <x v="1"/>
    <x v="3"/>
    <x v="6"/>
    <s v="Fuze Tea-KO"/>
    <s v="1811101"/>
    <s v="1.0 PET X12 FUZE TEA GREEN TEA MNG-CH RU"/>
    <n v="4.2268400000000002"/>
    <n v="2.1134200000000001"/>
    <n v="6.3402599999999998"/>
    <n v="10.173785000000001"/>
    <n v="8.2691759999999999"/>
    <n v="94.239936"/>
    <n v="61.834972"/>
    <n v="69.179348000000005"/>
    <n v="52.387656999999997"/>
    <n v="56.792397999999999"/>
    <n v="43.419237000000003"/>
    <n v="72.080245000000005"/>
  </r>
  <r>
    <x v="1"/>
    <x v="3"/>
    <x v="6"/>
    <s v="Fuze Tea-KO"/>
    <s v="1857602"/>
    <s v="330 CAN X12 FUZE TEA LEMON-LEMONGRASS RU"/>
    <m/>
    <n v="1.3948579999999999"/>
    <n v="1.3948579999999999"/>
    <n v="0"/>
    <n v="0"/>
    <n v="0"/>
    <n v="0"/>
    <n v="0"/>
    <n v="0"/>
    <n v="0"/>
    <n v="0"/>
    <n v="0"/>
  </r>
  <r>
    <x v="1"/>
    <x v="3"/>
    <x v="6"/>
    <s v="Fuze Tea-KO"/>
    <s v="1887601"/>
    <s v="1.0 PET X12 FUZE TEA LEMON-LEMONGRASS RU"/>
    <n v="8.4536800000000003"/>
    <n v="4.2268400000000002"/>
    <n v="2.1134200000000001"/>
    <n v="8.7686209999999996"/>
    <n v="11.525031999999999"/>
    <n v="103.41182499999999"/>
    <n v="90.814899999999994"/>
    <n v="101.67427600000001"/>
    <n v="77.010104999999996"/>
    <n v="68.607867999999996"/>
    <n v="52.572288"/>
    <n v="87.187809999999999"/>
  </r>
  <r>
    <x v="1"/>
    <x v="3"/>
    <x v="6"/>
    <s v="Fuze Tea-KO"/>
    <s v="1896401"/>
    <s v="1.0 PET X12 FUZE TEA FOR-FRUIT-HIBISC RU"/>
    <n v="12.68052"/>
    <n v="8.4536800000000003"/>
    <n v="19.020779999999998"/>
    <n v="24.140446000000001"/>
    <n v="27.833344"/>
    <n v="107.680623"/>
    <n v="56.995137999999997"/>
    <n v="63.628300000000003"/>
    <n v="48.126069999999999"/>
    <n v="50.184128000000001"/>
    <n v="38.350828"/>
    <n v="63.657487000000003"/>
  </r>
  <r>
    <x v="1"/>
    <x v="3"/>
    <x v="6"/>
    <s v="Fuze Tea-KO"/>
    <s v="1896501"/>
    <s v="500 PET X12 FUZE TEA FOR-FRUIT-HIBISC RU"/>
    <n v="8.4536800000000003"/>
    <n v="11.623810000000001"/>
    <n v="14.793939999999999"/>
    <n v="14.716111"/>
    <n v="26.205679"/>
    <n v="90.320762999999999"/>
    <n v="96.077071000000004"/>
    <n v="84.040667999999997"/>
    <n v="69.956410000000005"/>
    <n v="56.761750999999997"/>
    <n v="44.034101"/>
    <n v="83.240902000000006"/>
  </r>
  <r>
    <x v="1"/>
    <x v="3"/>
    <x v="6"/>
    <s v="Fuze Tea-KO"/>
    <s v="1933801"/>
    <s v="1.5 PET X6 FUZE TEA FOR-FRUIT-HIBISC RU"/>
    <n v="1.5850649999999999"/>
    <n v="3.1701299999999999"/>
    <m/>
    <n v="4.5443949999999997"/>
    <n v="2.5224530000000001"/>
    <n v="90.738532000000006"/>
    <n v="85.237961999999996"/>
    <n v="96.790222"/>
    <n v="76.349508999999998"/>
    <n v="43.439591999999998"/>
    <n v="39.180061000000002"/>
    <n v="63.657490000000003"/>
  </r>
  <r>
    <x v="1"/>
    <x v="3"/>
    <x v="6"/>
    <s v="Fuze Tea-KO"/>
    <s v="2073101"/>
    <s v="500 PET X12 FT OOLON RASB MINT NO SUG RU"/>
    <n v="7.3969699999999996"/>
    <n v="3.1701299999999999"/>
    <n v="4.2268400000000002"/>
    <n v="5.0203259999999998"/>
    <n v="13.850035"/>
    <n v="40.955683999999998"/>
    <n v="83.274565999999993"/>
    <n v="70.305778000000004"/>
    <n v="60.538974000000003"/>
    <n v="22.644486000000001"/>
    <n v="19.195506999999999"/>
    <n v="36.238992000000003"/>
  </r>
  <r>
    <x v="1"/>
    <x v="3"/>
    <x v="6"/>
    <s v="Fuze Tea-KO"/>
    <s v="2073201"/>
    <s v="1.0 PET X12 FT OOLONG RASB MIN NO SUG RU"/>
    <n v="6.3402599999999998"/>
    <n v="14.793939999999999"/>
    <n v="10.5671"/>
    <n v="12.251708000000001"/>
    <n v="12.248169000000001"/>
    <n v="34.274752999999997"/>
    <n v="46.916193999999997"/>
    <n v="50.669580000000003"/>
    <n v="39.712224999999997"/>
    <n v="24.044015999999999"/>
    <n v="19.994797999999999"/>
    <n v="33.200380000000003"/>
  </r>
  <r>
    <x v="1"/>
    <x v="3"/>
    <x v="6"/>
    <s v="Fuze Tea-KO"/>
    <s v="2073301"/>
    <s v="1.5 PET X6 FT OOLONG RASB MINT NO SUG RU"/>
    <n v="1.5850649999999999"/>
    <m/>
    <n v="1.5850649999999999"/>
    <n v="4.8869400000000001"/>
    <n v="2.8068879999999998"/>
    <n v="47.456840999999997"/>
    <n v="63.057608000000002"/>
    <n v="69.119365000000002"/>
    <n v="56.550277999999999"/>
    <n v="19.621991999999999"/>
    <n v="19.264748999999998"/>
    <n v="31.314587"/>
  </r>
  <r>
    <x v="1"/>
    <x v="3"/>
    <x v="6"/>
    <s v="Fuze Tea-KO"/>
    <s v="2073401"/>
    <s v="500 PET X12 FUZ T GT APPL KIWI NO SUG RU"/>
    <n v="3.1701299999999999"/>
    <n v="2.1134200000000001"/>
    <n v="5.28355"/>
    <n v="9.7497620000000005"/>
    <n v="8.9339589999999998"/>
    <n v="38.544325999999998"/>
    <n v="93.736487999999994"/>
    <n v="79.097014000000001"/>
    <n v="68.282678000000004"/>
    <n v="29.875914000000002"/>
    <n v="25.162317999999999"/>
    <n v="47.690337"/>
  </r>
  <r>
    <x v="1"/>
    <x v="3"/>
    <x v="6"/>
    <s v="Fuze Tea-KO"/>
    <s v="2073501"/>
    <s v="1.0 PET X12 FT GT APPLE KIWI  NO SUG RU"/>
    <n v="8.4536800000000003"/>
    <n v="21.1342"/>
    <n v="8.4536800000000003"/>
    <n v="13.823663"/>
    <n v="18.31043"/>
    <n v="29.911816000000002"/>
    <n v="47.144523999999997"/>
    <n v="50.878342000000004"/>
    <n v="39.930951"/>
    <n v="28.407084000000001"/>
    <n v="23.662628000000002"/>
    <n v="39.227980000000002"/>
  </r>
  <r>
    <x v="1"/>
    <x v="3"/>
    <x v="6"/>
    <s v="Fuze Tea-KO"/>
    <s v="2073601"/>
    <s v="1.5 PET X6 FT GT APPLE KIWI  NO SUGAR RU"/>
    <m/>
    <m/>
    <n v="1.5850649999999999"/>
    <n v="0.88278199999999996"/>
    <n v="0"/>
    <n v="0"/>
    <n v="66.974819999999994"/>
    <n v="73.286434"/>
    <n v="60.032398000000001"/>
    <n v="26.023208"/>
    <n v="25.539279000000001"/>
    <n v="41.383665000000001"/>
  </r>
  <r>
    <x v="1"/>
    <x v="3"/>
    <x v="6"/>
    <s v="Glaceau Smartwater"/>
    <s v="1743406"/>
    <s v="600 PET X12 GLACEAU SMARTWATER RU"/>
    <m/>
    <m/>
    <n v="1.268052"/>
    <n v="0"/>
    <n v="0"/>
    <n v="0"/>
    <n v="0"/>
    <n v="0"/>
    <n v="0"/>
    <n v="0"/>
    <n v="0"/>
    <n v="0"/>
  </r>
  <r>
    <x v="1"/>
    <x v="3"/>
    <x v="6"/>
    <s v="Monster-KO"/>
    <s v="2061602"/>
    <s v="449 CAN X12 BLACK MONS ENERGY THE DCR RU"/>
    <n v="24.672076000000001"/>
    <n v="37.008113999999999"/>
    <n v="40.803818"/>
    <n v="58.872754999999998"/>
    <n v="63.555638999999999"/>
    <n v="130.64349000000001"/>
    <n v="136.55330499999999"/>
    <n v="160.123538"/>
    <n v="205.31278399999999"/>
    <n v="129.20159799999999"/>
    <n v="92.405963"/>
    <n v="155.03099900000001"/>
  </r>
  <r>
    <x v="1"/>
    <x v="3"/>
    <x v="6"/>
    <s v="Monster-KO"/>
    <s v="2061702"/>
    <s v="449 CAN X12 BLACK MONSTER ENERGY RU"/>
    <n v="62.629116000000003"/>
    <n v="68.322671999999997"/>
    <n v="75.914079999999998"/>
    <n v="23.797149999999998"/>
    <n v="128.309729"/>
    <n v="278.845845"/>
    <n v="287.06232599999998"/>
    <n v="394.799397"/>
    <n v="405.84076299999998"/>
    <n v="201.41694799999999"/>
    <n v="172.09267600000001"/>
    <n v="269.18462899999997"/>
  </r>
  <r>
    <x v="1"/>
    <x v="3"/>
    <x v="6"/>
    <s v="Monster-KO"/>
    <s v="2061902"/>
    <s v="449 CAN X12 BLACK MONSTER ULTRA RU"/>
    <n v="41.752744"/>
    <n v="49.344152000000001"/>
    <n v="73.067301999999998"/>
    <n v="61.205179000000001"/>
    <n v="95.600633000000002"/>
    <n v="181.81541200000001"/>
    <n v="126.60529"/>
    <n v="163.83672999999999"/>
    <n v="212.09855899999999"/>
    <n v="140.014129"/>
    <n v="112.71514999999999"/>
    <n v="183.31658400000001"/>
  </r>
  <r>
    <x v="1"/>
    <x v="3"/>
    <x v="6"/>
    <s v="Monster-KO"/>
    <s v="2062801"/>
    <s v="449 CAN X12 BLACK MONSTER MANGO LOCO RU"/>
    <m/>
    <m/>
    <m/>
    <n v="0"/>
    <n v="0"/>
    <n v="0"/>
    <n v="0"/>
    <n v="0"/>
    <n v="0"/>
    <n v="219.707134"/>
    <n v="186.907894"/>
    <n v="276.27137599999998"/>
  </r>
  <r>
    <x v="1"/>
    <x v="3"/>
    <x v="6"/>
    <s v="Monster-KO"/>
    <s v="2062802"/>
    <s v="449 CAN X12 BLACK MNSTR MANG LOCO (C) RU"/>
    <n v="54.088782000000002"/>
    <n v="53.139856000000002"/>
    <n v="69.271597999999997"/>
    <n v="27.931858999999999"/>
    <n v="96.729372999999995"/>
    <n v="264.48374699999999"/>
    <n v="201.16186300000001"/>
    <n v="262.22715199999999"/>
    <n v="295.12499400000002"/>
    <n v="0"/>
    <n v="0"/>
    <n v="0"/>
  </r>
  <r>
    <x v="1"/>
    <x v="3"/>
    <x v="6"/>
    <s v="Monster-KO"/>
    <s v="2190701"/>
    <s v="449 CAN X12 BLACK MONSTER SUNRISE RU"/>
    <m/>
    <m/>
    <m/>
    <n v="0"/>
    <n v="0"/>
    <n v="0"/>
    <m/>
    <n v="0"/>
    <n v="13.041402"/>
    <n v="42.169589000000002"/>
    <n v="25.387359"/>
    <n v="27.550301999999999"/>
  </r>
  <r>
    <x v="1"/>
    <x v="3"/>
    <x v="6"/>
    <s v="Moya Semya"/>
    <s v="1840402"/>
    <s v="950 BRK X8 MOYA SEMYA CITRUS MIX RU"/>
    <n v="32.123975999999999"/>
    <n v="34.800973999999997"/>
    <n v="50.862962000000003"/>
    <n v="22.754483"/>
    <m/>
    <m/>
    <n v="0"/>
    <n v="0"/>
    <n v="0"/>
    <n v="0"/>
    <n v="0"/>
    <n v="0"/>
  </r>
  <r>
    <x v="1"/>
    <x v="3"/>
    <x v="6"/>
    <s v="Moya Semya"/>
    <s v="1840501"/>
    <s v="175 BRK X24 MOYA SEMYA MULTIFR NECT RU"/>
    <n v="2.2190910000000001"/>
    <n v="2.9587880000000002"/>
    <n v="6.657273"/>
    <n v="3.1544469999999998"/>
    <n v="5.3165110000000002"/>
    <n v="6.8516110000000001"/>
    <n v="3.0399919999999998"/>
    <n v="1.83999"/>
    <n v="2.7999900000000002"/>
    <n v="2.8499919999999999"/>
    <n v="3.859988"/>
    <n v="5.7199850000000003"/>
  </r>
  <r>
    <x v="1"/>
    <x v="3"/>
    <x v="6"/>
    <s v="Moya Semya"/>
    <s v="1840601"/>
    <s v="175 BRK X24 MOYA SEM BER FRU MIX NECT RU"/>
    <n v="2.2190910000000001"/>
    <n v="4.4381820000000003"/>
    <n v="22.930606999999998"/>
    <n v="0"/>
    <m/>
    <m/>
    <m/>
    <m/>
    <m/>
    <n v="0"/>
    <n v="0"/>
    <n v="0"/>
  </r>
  <r>
    <x v="1"/>
    <x v="3"/>
    <x v="6"/>
    <s v="Moya Semya"/>
    <s v="1849301"/>
    <s v="1.93 BRK X6 MOYA SEMYA MULTIFR NECT RU"/>
    <n v="10.197255"/>
    <n v="12.236706"/>
    <n v="18.355059000000001"/>
    <n v="10.896573999999999"/>
    <n v="14.964388"/>
    <n v="16.582021999999998"/>
    <n v="6.379988"/>
    <n v="5.8899819999999998"/>
    <n v="2.2599849999999999"/>
    <n v="3.7799800000000001"/>
    <n v="2.7299820000000001"/>
    <n v="4.5899749999999999"/>
  </r>
  <r>
    <x v="1"/>
    <x v="3"/>
    <x v="6"/>
    <s v="Moya Semya"/>
    <s v="1849401"/>
    <s v="175 BRK X24 MOYA SEM PINE MNG PFR NEC RU"/>
    <n v="2.2190910000000001"/>
    <n v="0.73969700000000005"/>
    <n v="0.73969700000000005"/>
    <n v="0"/>
    <m/>
    <m/>
    <n v="0"/>
    <n v="0"/>
    <n v="0"/>
    <n v="0"/>
    <n v="0"/>
    <n v="0"/>
  </r>
  <r>
    <x v="1"/>
    <x v="3"/>
    <x v="6"/>
    <s v="Moya Semya"/>
    <s v="1849501"/>
    <s v="1.93 BRK X6 MOYA SEM BER FRU MIX NECT RU"/>
    <n v="16.315608000000001"/>
    <n v="18.355059000000001"/>
    <n v="4.0789020000000002"/>
    <n v="0"/>
    <m/>
    <m/>
    <n v="0"/>
    <n v="0"/>
    <n v="0"/>
    <n v="0"/>
    <n v="0"/>
    <n v="0"/>
  </r>
  <r>
    <x v="1"/>
    <x v="3"/>
    <x v="6"/>
    <s v="Moya Semya"/>
    <s v="1850101"/>
    <s v="1.93 BRK X6 MOYA SEM APP PEA APR NEC RU"/>
    <n v="4.0789020000000002"/>
    <n v="6.1183529999999999"/>
    <n v="10.197255"/>
    <n v="15.553383999999999"/>
    <n v="7.1683579999999996"/>
    <n v="9.0765089999999997"/>
    <n v="3.4999799999999999"/>
    <n v="3.3599839999999999"/>
    <n v="1.209975"/>
    <n v="2.0799840000000001"/>
    <n v="1.4799800000000001"/>
    <n v="2.4899749999999998"/>
  </r>
  <r>
    <x v="1"/>
    <x v="3"/>
    <x v="6"/>
    <s v="Moya Semya"/>
    <s v="1850901"/>
    <s v="1.93 BRK X6 MOYA SEM AP ARON CHE NEC RU"/>
    <n v="14.276157"/>
    <n v="24.473412"/>
    <n v="14.276157"/>
    <n v="21.756791"/>
    <n v="19.909136"/>
    <n v="15.620717000000001"/>
    <n v="7.41"/>
    <n v="7.1999919999999999"/>
    <n v="2.5199850000000001"/>
    <n v="4.3499920000000003"/>
    <n v="3.0999880000000002"/>
    <n v="5.1999849999999999"/>
  </r>
  <r>
    <x v="1"/>
    <x v="3"/>
    <x v="6"/>
    <s v="Moya Semya"/>
    <s v="1851601"/>
    <s v="1.93 BRK X6 MOYA SEMYA TOMATO NECT RU"/>
    <n v="8.1578040000000005"/>
    <n v="8.1578040000000005"/>
    <n v="8.1578040000000005"/>
    <n v="14.956286"/>
    <n v="7.9161640000000002"/>
    <n v="10.382204"/>
    <n v="5.1499819999999996"/>
    <n v="4.8199800000000002"/>
    <n v="2.1999749999999998"/>
    <n v="0"/>
    <n v="0"/>
    <n v="0"/>
  </r>
  <r>
    <x v="1"/>
    <x v="3"/>
    <x v="6"/>
    <s v="Moya Semya"/>
    <s v="1851701"/>
    <s v="1.93 BRK X6 MOYA SEMYA APP NECT MIX RU"/>
    <n v="14.276157"/>
    <n v="22.433961"/>
    <n v="20.39451"/>
    <n v="11.274943"/>
    <n v="21.368531999999998"/>
    <n v="18.477298000000001"/>
    <n v="10.169981999999999"/>
    <n v="9.3999839999999999"/>
    <n v="4.0799799999999999"/>
    <n v="6.9999799999999999"/>
    <n v="4.9799879999999996"/>
    <n v="8.3599949999999996"/>
  </r>
  <r>
    <x v="1"/>
    <x v="3"/>
    <x v="6"/>
    <s v="Moya Semya"/>
    <s v="1852401"/>
    <s v="175 BRK X24 MOYA SEMYA APPLE NECT MIX RU"/>
    <n v="4.4381820000000003"/>
    <n v="2.9587880000000002"/>
    <n v="4.4381820000000003"/>
    <n v="2.2914680000000001"/>
    <n v="5.4576130000000003"/>
    <n v="6.362692"/>
    <n v="5.2999919999999996"/>
    <n v="3.3099880000000002"/>
    <n v="5.7899900000000004"/>
    <n v="5.8899900000000001"/>
    <n v="7.9799879999999996"/>
    <n v="11.819990000000001"/>
  </r>
  <r>
    <x v="1"/>
    <x v="3"/>
    <x v="6"/>
    <s v="Moya Semya"/>
    <s v="1875001"/>
    <s v="950 BRK X8 MOYA SEM PINE MNG PFR RU"/>
    <n v="29.446978000000001"/>
    <n v="46.847465"/>
    <n v="54.878458999999999"/>
    <n v="0"/>
    <m/>
    <m/>
    <n v="0"/>
    <n v="0"/>
    <n v="0"/>
    <n v="0"/>
    <n v="0"/>
    <n v="0"/>
  </r>
  <r>
    <x v="1"/>
    <x v="3"/>
    <x v="6"/>
    <s v="Moya Semya"/>
    <s v="1875101"/>
    <s v="950 BRK X8 MOYA SEM BER FRU MIX RU"/>
    <n v="36.139473000000002"/>
    <n v="38.816471"/>
    <n v="52.201461000000002"/>
    <n v="21.415984000000002"/>
    <m/>
    <m/>
    <n v="0"/>
    <n v="0"/>
    <n v="0"/>
    <n v="0"/>
    <n v="0"/>
    <n v="0"/>
  </r>
  <r>
    <x v="1"/>
    <x v="3"/>
    <x v="6"/>
    <s v="Moya Semya"/>
    <s v="1875201"/>
    <s v="950 BRK X8 MOYA SEMYA MULTIFR RU"/>
    <n v="30.785477"/>
    <n v="36.139473000000002"/>
    <n v="38.816471"/>
    <n v="36.566293999999999"/>
    <n v="39.753497000000003"/>
    <n v="28.95627"/>
    <n v="25.639996"/>
    <n v="18.909991999999999"/>
    <n v="18.909990000000001"/>
    <n v="11.869992"/>
    <n v="9.5899900000000002"/>
    <n v="23.009985"/>
  </r>
  <r>
    <x v="1"/>
    <x v="3"/>
    <x v="6"/>
    <s v="Moya Semya"/>
    <s v="1875301"/>
    <s v="950 BRK X8 MOYA SEMYA TOMATO RU"/>
    <n v="36.139473000000002"/>
    <n v="52.201461000000002"/>
    <n v="53.539960000000001"/>
    <n v="52.416566000000003"/>
    <n v="56.119678"/>
    <n v="36.254195000000003"/>
    <n v="27.269995999999999"/>
    <n v="21.059988000000001"/>
    <n v="27.479990000000001"/>
    <n v="17.229984000000002"/>
    <n v="13.919992000000001"/>
    <n v="33.439990000000002"/>
  </r>
  <r>
    <x v="1"/>
    <x v="3"/>
    <x v="6"/>
    <s v="Moya Semya"/>
    <s v="1875401"/>
    <s v="950 BRK X8 MOYA SEM APPLE ARON CHER RU"/>
    <n v="45.508966000000001"/>
    <n v="58.893956000000003"/>
    <n v="61.570954"/>
    <n v="62.868284000000003"/>
    <n v="62.429811999999998"/>
    <n v="32.647241999999999"/>
    <n v="29.529990000000002"/>
    <n v="22.059988000000001"/>
    <n v="32.049990000000001"/>
    <n v="20.119987999999999"/>
    <n v="16.259988"/>
    <n v="39.099989999999998"/>
  </r>
  <r>
    <x v="1"/>
    <x v="3"/>
    <x v="6"/>
    <s v="Moya Semya"/>
    <s v="1875601"/>
    <s v="950 BRK X8 MOYA SEM APPL PEACH APRIC RU"/>
    <n v="20.077484999999999"/>
    <n v="18.738986000000001"/>
    <n v="18.738986000000001"/>
    <n v="23.955621000000001"/>
    <n v="21.459014"/>
    <n v="17.822790000000001"/>
    <n v="18.349992"/>
    <n v="13.119987999999999"/>
    <n v="13.03999"/>
    <n v="8.1899899999999999"/>
    <n v="6.6199839999999996"/>
    <n v="15.869985"/>
  </r>
  <r>
    <x v="1"/>
    <x v="3"/>
    <x v="6"/>
    <s v="Moya Semya"/>
    <s v="1875701"/>
    <s v="950 BRK X8 MOYA SEMYA APPLE MIX RU"/>
    <n v="36.139473000000002"/>
    <n v="56.216957999999998"/>
    <n v="73.617445000000004"/>
    <n v="71.091667999999999"/>
    <n v="60.428212000000002"/>
    <n v="39.917214999999999"/>
    <n v="40.380000000000003"/>
    <n v="27.409991999999999"/>
    <n v="34.699995000000001"/>
    <n v="21.739988"/>
    <n v="17.569987999999999"/>
    <n v="42.219990000000003"/>
  </r>
  <r>
    <x v="1"/>
    <x v="3"/>
    <x v="6"/>
    <s v="Moya Semya"/>
    <s v="1890203"/>
    <s v="950 BRK X8 MOYA SEMYA ORANGE NEW RU"/>
    <m/>
    <m/>
    <n v="10.707992000000001"/>
    <n v="13.528107"/>
    <n v="0"/>
    <n v="0"/>
    <n v="23.239996000000001"/>
    <n v="15.989992000000001"/>
    <n v="6.8699899999999996"/>
    <n v="5.6799879999999998"/>
    <n v="7.0999920000000003"/>
    <n v="11.249995"/>
  </r>
  <r>
    <x v="1"/>
    <x v="3"/>
    <x v="6"/>
    <s v="Moya Semya"/>
    <s v="2072001"/>
    <s v="175 BRK X24 MOYA SEM APP ARO CHER NEC RU"/>
    <m/>
    <n v="1.4793940000000001"/>
    <n v="1.4793940000000001"/>
    <n v="0.90347299999999997"/>
    <n v="0.78181599999999996"/>
    <n v="1.203611"/>
    <n v="1.02999"/>
    <n v="0.72999199999999997"/>
    <n v="0.37998999999999999"/>
    <n v="0.47999199999999997"/>
    <n v="0.56998800000000005"/>
    <n v="0.74999000000000005"/>
  </r>
  <r>
    <x v="1"/>
    <x v="3"/>
    <x v="6"/>
    <s v="Moya Semya"/>
    <s v="2072901"/>
    <s v="950 BRK X8 MOYA SEMYA APPLE POM NECT RU"/>
    <n v="18.738986000000001"/>
    <n v="18.738986000000001"/>
    <n v="22.754483"/>
    <n v="6.6351269999999998"/>
    <n v="26.729489000000001"/>
    <n v="17.455210999999998"/>
    <n v="17.279992"/>
    <n v="12.629996"/>
    <n v="37.270000000000003"/>
    <n v="24.989993999999999"/>
    <n v="19.85999"/>
    <n v="30.709990000000001"/>
  </r>
  <r>
    <x v="1"/>
    <x v="3"/>
    <x v="6"/>
    <s v="Moya Semya"/>
    <s v="2073001"/>
    <s v="1.93 BRK X6 MOYA SEM PINE MNG PFR NEC RU"/>
    <n v="6.1183529999999999"/>
    <n v="10.197255"/>
    <n v="6.1183529999999999"/>
    <n v="0"/>
    <m/>
    <m/>
    <n v="0"/>
    <n v="0"/>
    <n v="0"/>
    <n v="0"/>
    <n v="0"/>
    <n v="0"/>
  </r>
  <r>
    <x v="1"/>
    <x v="3"/>
    <x v="6"/>
    <s v="Moya Semya"/>
    <s v="2109601"/>
    <s v="1.45 BRK X8 MOYA SEMYA ORANGE RU"/>
    <m/>
    <m/>
    <n v="8.1718919999999997"/>
    <n v="0"/>
    <m/>
    <m/>
    <m/>
    <m/>
    <m/>
    <m/>
    <m/>
    <m/>
  </r>
  <r>
    <x v="1"/>
    <x v="3"/>
    <x v="6"/>
    <s v="Moya Semya"/>
    <s v="2109901"/>
    <s v="1.45 BRK X8 MOYA SEMYA APPLE RU"/>
    <m/>
    <m/>
    <n v="6.1289189999999998"/>
    <n v="0"/>
    <m/>
    <m/>
    <m/>
    <m/>
    <m/>
    <m/>
    <m/>
    <m/>
  </r>
  <r>
    <x v="1"/>
    <x v="3"/>
    <x v="6"/>
    <s v="Moya Semya"/>
    <s v="2113001"/>
    <s v="1.45 BRK X8 MOYA SEMYA MULTIFRUIT RU"/>
    <m/>
    <m/>
    <n v="4.0859459999999999"/>
    <n v="0"/>
    <m/>
    <m/>
    <m/>
    <m/>
    <m/>
    <m/>
    <m/>
    <m/>
  </r>
  <r>
    <x v="1"/>
    <x v="3"/>
    <x v="6"/>
    <s v="Moya Semya"/>
    <s v="2115701"/>
    <s v="1.45 BRK X8 MOYA SEMYA PEACH APRICOT RU"/>
    <m/>
    <m/>
    <n v="16.343783999999999"/>
    <n v="0"/>
    <m/>
    <m/>
    <m/>
    <m/>
    <m/>
    <m/>
    <m/>
    <m/>
  </r>
  <r>
    <x v="1"/>
    <x v="3"/>
    <x v="6"/>
    <s v="Moya Semya"/>
    <s v="2215001"/>
    <s v="175 BRK X24 MOYA SEMYA EXOTIC NEW RU"/>
    <m/>
    <m/>
    <m/>
    <n v="0"/>
    <n v="0"/>
    <n v="0"/>
    <n v="4.6199919999999999"/>
    <n v="3.219992"/>
    <n v="0.80999500000000002"/>
    <n v="0.41999199999999998"/>
    <n v="1.609996"/>
    <n v="0.92998999999999998"/>
  </r>
  <r>
    <x v="1"/>
    <x v="3"/>
    <x v="6"/>
    <s v="Moya Semya"/>
    <s v="2215101"/>
    <s v="175 BRK X24 MOYA SEMYA BERRY NEW RU"/>
    <m/>
    <m/>
    <m/>
    <n v="0"/>
    <n v="0"/>
    <n v="0"/>
    <n v="4.7199960000000001"/>
    <n v="4.3199920000000001"/>
    <n v="2.839995"/>
    <n v="1.3399920000000001"/>
    <n v="2.4199920000000001"/>
    <n v="4.5099900000000002"/>
  </r>
  <r>
    <x v="1"/>
    <x v="3"/>
    <x v="6"/>
    <s v="Moya Semya"/>
    <s v="2215201"/>
    <s v="1.93 BRK X6 MOYA SEMYA BERRY NEW RU"/>
    <m/>
    <m/>
    <m/>
    <n v="12.473939"/>
    <n v="0"/>
    <n v="0"/>
    <n v="10.530002"/>
    <n v="8.8499920000000003"/>
    <n v="6.4499849999999999"/>
    <n v="2.1099899999999998"/>
    <n v="2.9899879999999999"/>
    <n v="4.9099849999999998"/>
  </r>
  <r>
    <x v="1"/>
    <x v="3"/>
    <x v="6"/>
    <s v="Moya Semya"/>
    <s v="2215301"/>
    <s v="1.93 BRK X6 MOYA SEMYA EXOTIC NEW RU"/>
    <m/>
    <m/>
    <m/>
    <n v="7.7631779999999999"/>
    <n v="0"/>
    <n v="0"/>
    <n v="16.889994000000002"/>
    <n v="11.429994000000001"/>
    <n v="6.7399849999999999"/>
    <n v="4.4099919999999999"/>
    <n v="6.6599880000000002"/>
    <n v="8.9499849999999999"/>
  </r>
  <r>
    <x v="1"/>
    <x v="3"/>
    <x v="6"/>
    <s v="Moya Semya"/>
    <s v="2215401"/>
    <s v="950 BRK X8 MOYA SEMYA EXOTIC NEW RU"/>
    <m/>
    <m/>
    <m/>
    <n v="33.440652999999998"/>
    <n v="0"/>
    <n v="0"/>
    <n v="26.229991999999999"/>
    <n v="17.739996000000001"/>
    <n v="10.459989999999999"/>
    <n v="6.86"/>
    <n v="10.339992000000001"/>
    <n v="13.899995000000001"/>
  </r>
  <r>
    <x v="1"/>
    <x v="3"/>
    <x v="6"/>
    <s v="Moya Semya"/>
    <s v="2215501"/>
    <s v="950 BRK X8 MOYA SEMYA BERRY NEW RU"/>
    <m/>
    <m/>
    <n v="1.3384990000000001"/>
    <n v="14.330465"/>
    <n v="0"/>
    <n v="0"/>
    <n v="29.029992"/>
    <n v="21.719995999999998"/>
    <n v="5.4599900000000003"/>
    <n v="4.5899919999999996"/>
    <n v="2.7299920000000002"/>
    <n v="3.8599899999999998"/>
  </r>
  <r>
    <x v="1"/>
    <x v="3"/>
    <x v="6"/>
    <s v="Powerade"/>
    <s v="862204"/>
    <s v="500 PET X12 POWERADE ICE STORM RU"/>
    <m/>
    <n v="1.05671"/>
    <n v="1.05671"/>
    <n v="1.922993"/>
    <n v="1.447308"/>
    <n v="24.054856000000001"/>
    <n v="24.983763"/>
    <n v="28.716888999999998"/>
    <n v="23.643232000000001"/>
    <n v="21.813524999999998"/>
    <n v="17.830043"/>
    <n v="24.947562000000001"/>
  </r>
  <r>
    <x v="1"/>
    <x v="3"/>
    <x v="6"/>
    <s v="Rich"/>
    <s v="1225204"/>
    <s v="1.0 BRK X12 RICH POMEGRANATE RU"/>
    <m/>
    <n v="2.1134200000000001"/>
    <m/>
    <n v="0"/>
    <n v="1.1608480000000001"/>
    <n v="6.1349799999999997"/>
    <n v="5.4499880000000003"/>
    <n v="6.7199879999999999"/>
    <n v="5.1999849999999999"/>
    <n v="1.89998"/>
    <n v="1.43998"/>
    <n v="4.0799849999999998"/>
  </r>
  <r>
    <x v="1"/>
    <x v="3"/>
    <x v="6"/>
    <s v="Rich"/>
    <s v="1501301"/>
    <s v="1.0 BRK X12 RICH ORANGE MANGO NECT RU"/>
    <n v="6.3402599999999998"/>
    <n v="2.1134200000000001"/>
    <m/>
    <n v="0"/>
    <n v="4.6094080000000002"/>
    <n v="25.978960000000001"/>
    <n v="16.419975999999998"/>
    <n v="20.249980000000001"/>
    <n v="15.669980000000001"/>
    <n v="7.86998"/>
    <n v="5.94998"/>
    <n v="16.839980000000001"/>
  </r>
  <r>
    <x v="1"/>
    <x v="3"/>
    <x v="6"/>
    <s v="Rich"/>
    <s v="1655301"/>
    <s v="200 NRG X12 RICH TOMATO JC RU"/>
    <n v="0.422684"/>
    <m/>
    <m/>
    <n v="0"/>
    <n v="7.2223999999999997E-2"/>
    <n v="0.306473"/>
    <n v="0.30999199999999999"/>
    <n v="0.27999200000000002"/>
    <n v="0.32999000000000001"/>
    <n v="0.14999599999999999"/>
    <n v="0.14999599999999999"/>
    <n v="0.29998999999999998"/>
  </r>
  <r>
    <x v="1"/>
    <x v="3"/>
    <x v="6"/>
    <s v="Rich"/>
    <s v="1658101"/>
    <s v="200 NRG X12 RICH ORANGE JC RU"/>
    <n v="0.422684"/>
    <n v="0.422684"/>
    <n v="0.422684"/>
    <n v="0"/>
    <n v="0.14647099999999999"/>
    <n v="0.38613999999999998"/>
    <n v="0.52999600000000002"/>
    <n v="0.46999200000000002"/>
    <n v="0.54998999999999998"/>
    <n v="0.28999200000000003"/>
    <n v="0.27999200000000002"/>
    <n v="0.54999500000000001"/>
  </r>
  <r>
    <x v="1"/>
    <x v="3"/>
    <x v="6"/>
    <s v="Rich"/>
    <s v="1658301"/>
    <s v="200 NRG X12 RICH APPLE JC RU"/>
    <n v="0.422684"/>
    <n v="0.422684"/>
    <m/>
    <n v="0"/>
    <n v="0.14363999999999999"/>
    <n v="0.52093400000000001"/>
    <n v="0.57999199999999995"/>
    <n v="0.509992"/>
    <n v="0.59998499999999999"/>
    <n v="0.319992"/>
    <n v="0.30998799999999999"/>
    <n v="0.60999000000000003"/>
  </r>
  <r>
    <x v="1"/>
    <x v="3"/>
    <x v="6"/>
    <s v="Rich"/>
    <s v="1704601"/>
    <s v="200 NRG X12 RICH CHERRY NECT RU"/>
    <m/>
    <m/>
    <m/>
    <n v="0"/>
    <n v="0"/>
    <n v="0"/>
    <n v="0.449988"/>
    <n v="0.39998800000000001"/>
    <n v="0.46998499999999999"/>
    <n v="0.24999199999999999"/>
    <n v="0.23998800000000001"/>
    <n v="0.48998999999999998"/>
  </r>
  <r>
    <x v="1"/>
    <x v="3"/>
    <x v="6"/>
    <s v="Rich"/>
    <s v="1709801"/>
    <s v="200 NRG X12 RICH PEACH NECT RU"/>
    <m/>
    <m/>
    <n v="0.422684"/>
    <n v="0"/>
    <n v="0"/>
    <n v="0"/>
    <n v="0.129992"/>
    <n v="0.119988"/>
    <n v="0.139985"/>
    <n v="0.119988"/>
    <n v="0.10999"/>
    <n v="0.239985"/>
  </r>
  <r>
    <x v="1"/>
    <x v="3"/>
    <x v="6"/>
    <s v="Rich"/>
    <s v="1714901"/>
    <s v="200 NRG X12 RICH PINEAPPLE JC RU"/>
    <n v="0.422684"/>
    <m/>
    <m/>
    <n v="0"/>
    <n v="7.4047000000000002E-2"/>
    <n v="0.17672499999999999"/>
    <n v="0.129996"/>
    <n v="0.119992"/>
    <n v="0.13999"/>
    <n v="8.9992000000000003E-2"/>
    <n v="8.9992000000000003E-2"/>
    <n v="0.17999000000000001"/>
  </r>
  <r>
    <x v="1"/>
    <x v="3"/>
    <x v="6"/>
    <s v="Rich"/>
    <s v="1851001"/>
    <s v="300 PET X12 RICH CHERRY NECT RU"/>
    <m/>
    <m/>
    <m/>
    <n v="0"/>
    <n v="0"/>
    <n v="0"/>
    <n v="0.61999199999999999"/>
    <n v="0.43998999999999999"/>
    <n v="0.48998999999999998"/>
    <n v="0.189994"/>
    <n v="0.94999599999999995"/>
    <n v="2.1999900000000001"/>
  </r>
  <r>
    <x v="1"/>
    <x v="3"/>
    <x v="6"/>
    <s v="Rich"/>
    <s v="1851201"/>
    <s v="300 PET X12 RICH APPLE JC RU"/>
    <m/>
    <m/>
    <m/>
    <n v="0"/>
    <n v="0"/>
    <n v="0"/>
    <n v="0.66999200000000003"/>
    <n v="0.46999200000000002"/>
    <n v="0.52998999999999996"/>
    <n v="0.159992"/>
    <n v="0.80999399999999999"/>
    <n v="1.8799950000000001"/>
  </r>
  <r>
    <x v="1"/>
    <x v="3"/>
    <x v="6"/>
    <s v="Rich"/>
    <s v="1852201"/>
    <s v="300 PET X12 RICH ORANGE JC RU"/>
    <m/>
    <m/>
    <m/>
    <n v="0"/>
    <n v="0"/>
    <n v="0"/>
    <n v="0.44999"/>
    <n v="0.319992"/>
    <n v="0.359985"/>
    <n v="0.41998799999999997"/>
    <n v="1.9499880000000001"/>
    <n v="4.5199850000000001"/>
  </r>
  <r>
    <x v="1"/>
    <x v="3"/>
    <x v="6"/>
    <s v="Rich"/>
    <s v="1880501"/>
    <s v="300 PET X12 RICH ORANGE MANGO NECT RU"/>
    <m/>
    <m/>
    <m/>
    <n v="0"/>
    <n v="0"/>
    <n v="0"/>
    <n v="0.61998799999999998"/>
    <n v="0.43998799999999999"/>
    <n v="0.48998999999999998"/>
    <n v="0.16999"/>
    <n v="0.84998799999999997"/>
    <n v="1.9699899999999999"/>
  </r>
  <r>
    <x v="1"/>
    <x v="3"/>
    <x v="6"/>
    <s v="Rich"/>
    <s v="2206101"/>
    <s v="330 CAN X12 RICH GRAPLEM RU"/>
    <m/>
    <m/>
    <m/>
    <n v="0"/>
    <n v="0"/>
    <n v="0"/>
    <n v="4.5799960000000004"/>
    <n v="2.119996"/>
    <n v="2.3299949999999998"/>
    <n v="1.7699940000000001"/>
    <n v="1.4899960000000001"/>
    <n v="2.259995"/>
  </r>
  <r>
    <x v="1"/>
    <x v="3"/>
    <x v="6"/>
    <s v="Rich"/>
    <s v="2206201"/>
    <s v="330 CAN X12 RICH CHER GR RU"/>
    <m/>
    <m/>
    <m/>
    <n v="0"/>
    <n v="0"/>
    <n v="0"/>
    <n v="3.1999960000000001"/>
    <n v="3.599996"/>
    <n v="2.9599950000000002"/>
    <n v="1.7799959999999999"/>
    <n v="1.4699960000000001"/>
    <n v="2.4999950000000002"/>
  </r>
  <r>
    <x v="1"/>
    <x v="3"/>
    <x v="6"/>
    <s v="Rich"/>
    <s v="735205"/>
    <s v="1.0 BRK X12 RICH ORANGE JC RU"/>
    <n v="23.247620000000001"/>
    <n v="23.247620000000001"/>
    <m/>
    <n v="0"/>
    <n v="25.238287"/>
    <n v="47.466191000000002"/>
    <n v="56.639991999999999"/>
    <n v="69.819996000000003"/>
    <n v="54.029989999999998"/>
    <n v="63.509998000000003"/>
    <n v="47.989995999999998"/>
    <n v="135.86000999999999"/>
  </r>
  <r>
    <x v="1"/>
    <x v="3"/>
    <x v="6"/>
    <s v="Rich"/>
    <s v="736004"/>
    <s v="1.0 BRK X12 RICH PINEAPPLE JC RU"/>
    <n v="2.1134200000000001"/>
    <n v="4.2268400000000002"/>
    <m/>
    <n v="0"/>
    <n v="3.495304"/>
    <n v="16.851848"/>
    <n v="10.67998"/>
    <n v="13.17998"/>
    <n v="10.20997"/>
    <n v="5.6699780000000004"/>
    <n v="4.2799759999999996"/>
    <n v="12.119975"/>
  </r>
  <r>
    <x v="1"/>
    <x v="3"/>
    <x v="6"/>
    <s v="Rich"/>
    <s v="750005"/>
    <s v="1.0 BRK X12 RICH APPLE JC RU"/>
    <n v="8.4536800000000003"/>
    <n v="19.020779999999998"/>
    <n v="6.3402599999999998"/>
    <n v="8.4819169999999993"/>
    <n v="14.97148"/>
    <n v="49.907888999999997"/>
    <n v="48.539996000000002"/>
    <n v="59.849994000000002"/>
    <n v="46.319994999999999"/>
    <n v="47.839992000000002"/>
    <n v="36.149991999999997"/>
    <n v="102.339995"/>
  </r>
  <r>
    <x v="1"/>
    <x v="3"/>
    <x v="6"/>
    <s v="Rich"/>
    <s v="752004"/>
    <s v="1.0 BRK X12 RICH CHERRY NECT RU"/>
    <n v="25.361039999999999"/>
    <n v="38.041559999999997"/>
    <n v="4.2268400000000002"/>
    <n v="19.598354"/>
    <n v="34.208647999999997"/>
    <n v="44.530645"/>
    <n v="40.029994000000002"/>
    <n v="49.369992000000003"/>
    <n v="38.219994999999997"/>
    <n v="32.879995999999998"/>
    <n v="24.839988000000002"/>
    <n v="70.329984999999994"/>
  </r>
  <r>
    <x v="1"/>
    <x v="3"/>
    <x v="6"/>
    <s v="Rich"/>
    <s v="752606"/>
    <s v="1.0 BRK X12 RICH PEACH NECT RU"/>
    <n v="2.1134200000000001"/>
    <n v="4.2268400000000002"/>
    <m/>
    <n v="2.7786949999999999"/>
    <n v="3.4968699999999999"/>
    <n v="12.941371999999999"/>
    <n v="8.9799799999999994"/>
    <n v="11.099983999999999"/>
    <n v="8.6099750000000004"/>
    <n v="5.0999840000000001"/>
    <n v="3.8599839999999999"/>
    <n v="10.919975000000001"/>
  </r>
  <r>
    <x v="1"/>
    <x v="3"/>
    <x v="6"/>
    <s v="Rich"/>
    <s v="752905"/>
    <s v="1.0 BRK X12 RICH TOMATO JC RU"/>
    <m/>
    <n v="4.2268400000000002"/>
    <n v="2.1134200000000001"/>
    <n v="2.1134200000000001"/>
    <n v="3.463708"/>
    <n v="17.507003999999998"/>
    <n v="16.159991999999999"/>
    <n v="19.939996000000001"/>
    <n v="15.43999"/>
    <n v="11.10998"/>
    <n v="8.3999880000000005"/>
    <n v="23.76998"/>
  </r>
  <r>
    <x v="1"/>
    <x v="3"/>
    <x v="6"/>
    <s v="Rich"/>
    <s v="754405"/>
    <s v="1.0 BRK X12 RICH GRAPEFRUIT JC RU"/>
    <n v="8.4536800000000003"/>
    <n v="4.2268400000000002"/>
    <n v="6.3402599999999998"/>
    <n v="1.5052270000000001"/>
    <n v="9.2739119999999993"/>
    <n v="24.341086000000001"/>
    <n v="15.76998"/>
    <n v="19.409980000000001"/>
    <n v="14.989979999999999"/>
    <n v="7.229978"/>
    <n v="5.4599840000000004"/>
    <n v="15.45997"/>
  </r>
  <r>
    <x v="1"/>
    <x v="3"/>
    <x v="6"/>
    <s v="Rich"/>
    <s v="979803"/>
    <s v="1.0 BRK X12 RICH MULTIFRUIT JC RU"/>
    <n v="2.1134200000000001"/>
    <m/>
    <m/>
    <n v="0"/>
    <n v="0"/>
    <n v="0"/>
    <n v="0"/>
    <n v="0"/>
    <n v="0"/>
    <n v="0"/>
    <n v="0"/>
    <n v="0"/>
  </r>
  <r>
    <x v="1"/>
    <x v="3"/>
    <x v="6"/>
    <s v="Rich"/>
    <s v="979806"/>
    <s v="1.0 BRK X12 RICH MULTIFRUIT VIT A JC RU"/>
    <m/>
    <n v="6.3402599999999998"/>
    <m/>
    <n v="0"/>
    <n v="3.4759690000000001"/>
    <n v="7.5729439999999997"/>
    <n v="11.189985999999999"/>
    <n v="13.789992"/>
    <n v="10.66999"/>
    <n v="7.1199919999999999"/>
    <n v="5.379988"/>
    <n v="15.239985000000001"/>
  </r>
  <r>
    <x v="1"/>
    <x v="3"/>
    <x v="6"/>
    <s v="Schweppes-KO"/>
    <s v="1716807"/>
    <s v="330 CAN X12 SCHWEPPES MOJITO RU"/>
    <n v="7.6717190000000004"/>
    <n v="4.8820030000000001"/>
    <n v="5.5794319999999997"/>
    <n v="5.7400399999999996"/>
    <n v="11.369355000000001"/>
    <n v="23.875012000000002"/>
    <n v="34.811694000000003"/>
    <n v="39.683700000000002"/>
    <n v="43.591541999999997"/>
    <n v="36.071185999999997"/>
    <n v="27.985403000000002"/>
    <n v="38.050642000000003"/>
  </r>
  <r>
    <x v="1"/>
    <x v="3"/>
    <x v="6"/>
    <s v="Schweppes-KO"/>
    <s v="1742602"/>
    <s v="330 CAN X12 SCHWEPPES TONIC WATER RU"/>
    <n v="9.7640060000000002"/>
    <n v="9.0665770000000006"/>
    <n v="11.856293000000001"/>
    <n v="11.478821999999999"/>
    <n v="21.568154"/>
    <n v="35.098379999999999"/>
    <n v="20.820235"/>
    <n v="23.061872999999999"/>
    <n v="27.114958999999999"/>
    <n v="34.095038000000002"/>
    <n v="29.201412999999999"/>
    <n v="38.585258000000003"/>
  </r>
  <r>
    <x v="1"/>
    <x v="3"/>
    <x v="6"/>
    <s v="Schweppes-KO"/>
    <s v="1960204"/>
    <s v="330 CAN X12 SCHWEPPES POMEGRANATE RU"/>
    <n v="9.7640060000000002"/>
    <n v="14.646008999999999"/>
    <n v="16.738295999999998"/>
    <n v="12.113733999999999"/>
    <n v="25.142686999999999"/>
    <n v="85.311268999999996"/>
    <n v="62.483581000000001"/>
    <n v="67.141987"/>
    <n v="77.343276000000003"/>
    <n v="70.756922000000003"/>
    <n v="56.310246999999997"/>
    <n v="91.834007999999997"/>
  </r>
  <r>
    <x v="1"/>
    <x v="3"/>
    <x v="6"/>
    <s v="Schweppes-KO"/>
    <s v="2018701"/>
    <s v="900 PET X12 SCHWEPPES BITTER LEMON RU"/>
    <n v="188.305722"/>
    <n v="184.501566"/>
    <n v="241.563906"/>
    <n v="206.79687300000001"/>
    <n v="435.74220400000002"/>
    <n v="607.07968800000003"/>
    <n v="361.503062"/>
    <n v="433.75700000000001"/>
    <n v="422.95809200000002"/>
    <n v="282.77417100000002"/>
    <n v="321.500474"/>
    <n v="563.26167999999996"/>
  </r>
  <r>
    <x v="1"/>
    <x v="3"/>
    <x v="6"/>
    <s v="Schweppes-KO"/>
    <s v="2019001"/>
    <s v="900 PET X12 SCHWEPPES MOJITO RU"/>
    <n v="104.61429"/>
    <n v="114.12468"/>
    <n v="131.243382"/>
    <n v="101.51768199999999"/>
    <n v="245.70379199999999"/>
    <n v="194.26019500000001"/>
    <n v="138.57060000000001"/>
    <n v="167.636796"/>
    <n v="146.88654500000001"/>
    <n v="101.59711"/>
    <n v="113.62597599999999"/>
    <n v="174.44646299999999"/>
  </r>
  <r>
    <x v="1"/>
    <x v="3"/>
    <x v="6"/>
    <s v="Schweppes-KO"/>
    <s v="2019101"/>
    <s v="900 PET X12 SCHWEPPES POMEGRANATE RU"/>
    <n v="72.278964000000002"/>
    <n v="77.985197999999997"/>
    <n v="98.908056000000002"/>
    <n v="80.193387999999999"/>
    <n v="174.06927200000001"/>
    <n v="345.65450900000002"/>
    <n v="192.62486799999999"/>
    <n v="220.04121599999999"/>
    <n v="202.10401999999999"/>
    <n v="159.02977000000001"/>
    <n v="182.338156"/>
    <n v="335.84398299999998"/>
  </r>
  <r>
    <x v="1"/>
    <x v="3"/>
    <x v="6"/>
    <s v="Schweppes-KO"/>
    <s v="2019601"/>
    <s v="900 PET X12 SCHWEPPES TONIC WATER RU"/>
    <n v="287.21377799999999"/>
    <n v="235.85767200000001"/>
    <n v="311.94079199999999"/>
    <n v="288.78381100000001"/>
    <n v="580.78659600000003"/>
    <n v="502.23737399999999"/>
    <n v="423.65611200000001"/>
    <n v="498.48066"/>
    <n v="467.04033800000002"/>
    <n v="389.72483199999999"/>
    <n v="480.22670799999997"/>
    <n v="716.61044000000004"/>
  </r>
  <r>
    <x v="1"/>
    <x v="3"/>
    <x v="6"/>
    <s v="Schweppes-KO"/>
    <s v="2078201"/>
    <s v="330 CAN X12 SCHWEPPES SPRITZ ORIGINAL RU"/>
    <m/>
    <n v="0.69742899999999997"/>
    <n v="0.69742899999999997"/>
    <n v="1.3032969999999999"/>
    <n v="14.892785"/>
    <n v="19.421026999999999"/>
    <n v="19.595986"/>
    <n v="17.368877000000001"/>
    <n v="21.080687999999999"/>
    <n v="16.753291999999998"/>
    <n v="12.00858"/>
    <n v="8.0129339999999996"/>
  </r>
  <r>
    <x v="1"/>
    <x v="3"/>
    <x v="6"/>
    <s v="Schweppes-KO"/>
    <s v="2078301"/>
    <s v="900 PET X12 SCHWEPPES SPRITZ ORIGINAL RU"/>
    <n v="28.531169999999999"/>
    <n v="43.747793999999999"/>
    <n v="24.727014"/>
    <n v="38.974801999999997"/>
    <n v="94.241484"/>
    <n v="129.35151500000001"/>
    <n v="76.570524000000006"/>
    <n v="86.378309999999999"/>
    <n v="109.40473"/>
    <n v="203.83350799999999"/>
    <n v="151.34981199999999"/>
    <n v="125.57790199999999"/>
  </r>
  <r>
    <x v="1"/>
    <x v="3"/>
    <x v="6"/>
    <s v="Schweppes-KO"/>
    <s v="305802"/>
    <s v="250 NRG X12 SCHWEPPES TONIC RU"/>
    <m/>
    <m/>
    <m/>
    <n v="0"/>
    <n v="0"/>
    <n v="0"/>
    <n v="2.173111"/>
    <n v="2.0754999999999999"/>
    <n v="2.8273169999999999"/>
    <n v="1.477622"/>
    <n v="1.582632"/>
    <n v="3.6244499999999999"/>
  </r>
  <r>
    <x v="1"/>
    <x v="3"/>
    <x v="6"/>
    <s v="Schweppes-KO"/>
    <s v="352403"/>
    <s v="250 NRG X12 SCHWEPPES BITTER LEMON RU"/>
    <m/>
    <m/>
    <m/>
    <n v="0"/>
    <n v="0"/>
    <n v="0"/>
    <n v="0.88212900000000005"/>
    <n v="0.79770700000000005"/>
    <n v="0.66110199999999997"/>
    <n v="0.42469800000000002"/>
    <n v="0.46454600000000001"/>
    <n v="1.270745"/>
  </r>
  <r>
    <x v="1"/>
    <x v="3"/>
    <x v="6"/>
    <s v="Schweppes-KO"/>
    <s v="780013"/>
    <s v="330 CAN X12 SCHWEPPES BITTER LEMON RU"/>
    <n v="13.94858"/>
    <n v="13.251151"/>
    <n v="19.528012"/>
    <n v="17.535176"/>
    <n v="28.898313000000002"/>
    <n v="62.789121999999999"/>
    <n v="65.523526000000004"/>
    <n v="74.003428999999997"/>
    <n v="90.396832000000003"/>
    <n v="72.907926000000003"/>
    <n v="57.550784999999998"/>
    <n v="89.340686000000005"/>
  </r>
  <r>
    <x v="1"/>
    <x v="3"/>
    <x v="6"/>
    <s v="Sprite"/>
    <s v="1324603"/>
    <s v="1.5 PET X9 SPRITE RU"/>
    <n v="128.39029199999999"/>
    <n v="90.348724000000004"/>
    <n v="156.921468"/>
    <n v="95.975558000000007"/>
    <n v="218.532228"/>
    <n v="168.365545"/>
    <n v="134.13755399999999"/>
    <n v="93.235529999999997"/>
    <n v="101.34813"/>
    <n v="93.160504000000003"/>
    <n v="78.637968000000001"/>
    <n v="103.256471"/>
  </r>
  <r>
    <x v="1"/>
    <x v="3"/>
    <x v="6"/>
    <s v="Sprite"/>
    <s v="17333"/>
    <s v="330 CAN X24 SPRITE RU"/>
    <n v="1.394857"/>
    <n v="4.184571"/>
    <m/>
    <n v="0"/>
    <n v="0"/>
    <n v="0"/>
    <n v="0"/>
    <n v="0"/>
    <n v="0"/>
    <n v="0"/>
    <n v="0"/>
    <n v="0"/>
  </r>
  <r>
    <x v="1"/>
    <x v="3"/>
    <x v="6"/>
    <s v="Sprite"/>
    <s v="175929"/>
    <s v="2.0 PET X6 SPRITE RU"/>
    <n v="126.8052"/>
    <n v="162.73334"/>
    <n v="426.91084000000001"/>
    <n v="214.41296700000001"/>
    <n v="390.354983"/>
    <n v="276.536226"/>
    <n v="213.396592"/>
    <n v="274.83310999999998"/>
    <n v="258.21711900000003"/>
    <n v="132.798664"/>
    <n v="145.00548000000001"/>
    <n v="269.25714499999998"/>
  </r>
  <r>
    <x v="1"/>
    <x v="3"/>
    <x v="6"/>
    <s v="Sprite"/>
    <s v="1803201"/>
    <s v="330 NRG X12 SPRITE RU"/>
    <m/>
    <m/>
    <m/>
    <n v="0"/>
    <n v="0"/>
    <n v="0"/>
    <n v="1.5384709999999999"/>
    <n v="1.5721670000000001"/>
    <n v="1.676742"/>
    <n v="0.84389400000000003"/>
    <n v="0.72036500000000003"/>
    <n v="1.4696309999999999"/>
  </r>
  <r>
    <x v="1"/>
    <x v="3"/>
    <x v="6"/>
    <s v="Sprite"/>
    <s v="1877201"/>
    <s v="900 PET X12 SPRITE LEMON LIME RU"/>
    <n v="140.753772"/>
    <n v="222.543126"/>
    <n v="277.70338800000002"/>
    <n v="210.17139900000001"/>
    <n v="334.33113600000001"/>
    <n v="377.11140399999999"/>
    <n v="350.332584"/>
    <n v="367.07619599999998"/>
    <n v="339.51680800000003"/>
    <n v="217.028334"/>
    <n v="157.71096199999999"/>
    <n v="261.52377899999999"/>
  </r>
  <r>
    <x v="1"/>
    <x v="3"/>
    <x v="6"/>
    <s v="Sprite"/>
    <s v="321702"/>
    <s v="330 CAN X12 SPRITE RU"/>
    <n v="13.94858"/>
    <n v="16.738295999999998"/>
    <n v="35.568879000000003"/>
    <n v="32.238366999999997"/>
    <n v="55.080289999999998"/>
    <n v="148.75422900000001"/>
    <n v="163.66277199999999"/>
    <n v="182.31125499999999"/>
    <n v="170.539084"/>
    <n v="62.100526000000002"/>
    <n v="48.516806000000003"/>
    <n v="78.584479000000002"/>
  </r>
  <r>
    <x v="1"/>
    <x v="3"/>
    <x v="6"/>
    <s v="Sprite"/>
    <s v="85821"/>
    <s v="500 PET X24 SPRITE RU"/>
    <n v="23.247620000000001"/>
    <n v="29.587879999999998"/>
    <n v="46.495240000000003"/>
    <n v="67.554865000000007"/>
    <n v="105.05234799999999"/>
    <n v="194.39438999999999"/>
    <n v="220.987156"/>
    <n v="244.699962"/>
    <n v="228.01076499999999"/>
    <n v="131.36424099999999"/>
    <n v="99.103002000000004"/>
    <n v="153.89662000000001"/>
  </r>
  <r>
    <x v="1"/>
    <x v="3"/>
    <x v="6"/>
    <s v="Sprite Zero/diet Sprite/Sprite light"/>
    <s v="2009505"/>
    <s v="330 CAN X24 SPRITE LEMON MINT ZERO RU"/>
    <n v="1.394857"/>
    <m/>
    <m/>
    <n v="0"/>
    <n v="0"/>
    <n v="0"/>
    <n v="0"/>
    <n v="0"/>
    <n v="0"/>
    <n v="0"/>
    <n v="0"/>
    <n v="0"/>
  </r>
  <r>
    <x v="1"/>
    <x v="3"/>
    <x v="6"/>
    <s v="Sprite Zero/diet Sprite/Sprite light"/>
    <s v="2077301"/>
    <s v="500 PET X24 SPRITE LEMON MINT ZERO RU"/>
    <m/>
    <n v="2.1134200000000001"/>
    <m/>
    <n v="0"/>
    <n v="2.116752"/>
    <n v="14.996445"/>
    <n v="49.065277999999999"/>
    <n v="51.902979999999999"/>
    <n v="48.42962"/>
    <n v="17.919276"/>
    <n v="15.175815999999999"/>
    <n v="25.228878999999999"/>
  </r>
  <r>
    <x v="1"/>
    <x v="3"/>
    <x v="6"/>
    <s v="Sprite Zero/diet Sprite/Sprite light"/>
    <s v="2077401"/>
    <s v="900 PET X12 SPRITE LEMON MINT ZERO RU"/>
    <n v="3.8041559999999999"/>
    <n v="1.9020779999999999"/>
    <n v="1.9020779999999999"/>
    <n v="6.1218839999999997"/>
    <n v="6.1227479999999996"/>
    <n v="28.635898999999998"/>
    <n v="75.388031999999995"/>
    <n v="75.305008000000001"/>
    <n v="69.643231"/>
    <n v="43.677121"/>
    <n v="35.220908000000001"/>
    <n v="61.852339999999998"/>
  </r>
  <r>
    <x v="1"/>
    <x v="3"/>
    <x v="6"/>
    <s v="Sprite Zero/diet Sprite/Sprite light"/>
    <s v="2165701"/>
    <s v="330 CAN X12 SPRITE LEMON MINT ZERO RU"/>
    <m/>
    <n v="0.69742899999999997"/>
    <m/>
    <n v="0"/>
    <n v="0"/>
    <n v="0"/>
    <n v="0"/>
    <n v="0"/>
    <n v="0"/>
    <n v="0"/>
    <n v="0"/>
    <n v="0"/>
  </r>
  <r>
    <x v="1"/>
    <x v="3"/>
    <x v="0"/>
    <s v="AdeZ"/>
    <s v="1809710"/>
    <s v="800 PET X12 ADEZ AMAZING ALMOND CYGRRU"/>
    <m/>
    <m/>
    <m/>
    <n v="4.4250000000000001E-3"/>
    <n v="0"/>
    <n v="0"/>
    <n v="0"/>
    <n v="0"/>
    <n v="0"/>
    <n v="0"/>
    <n v="0"/>
    <n v="0"/>
  </r>
  <r>
    <x v="1"/>
    <x v="3"/>
    <x v="0"/>
    <s v="Bonaqua/Qa"/>
    <s v="119203"/>
    <s v="1.5 PET X9 BONAQUA CARB RU"/>
    <m/>
    <n v="2.3775979999999999"/>
    <m/>
    <n v="0"/>
    <n v="1.8421400000000001"/>
    <n v="4.5017589999999998"/>
    <n v="2.773272"/>
    <n v="2.6263070000000002"/>
    <n v="1.5198940000000001"/>
    <n v="1.3019579999999999"/>
    <n v="2.0452319999999999"/>
    <n v="2.77915"/>
  </r>
  <r>
    <x v="1"/>
    <x v="3"/>
    <x v="0"/>
    <s v="Bonaqua/Qa"/>
    <s v="1342302"/>
    <s v="1.5 PET X9 BONAQUA STILL RU"/>
    <m/>
    <n v="2.3775979999999999"/>
    <m/>
    <n v="0"/>
    <n v="1.8662939999999999"/>
    <n v="4.4582300000000004"/>
    <n v="3.3549199999999999"/>
    <n v="3.1842280000000001"/>
    <n v="1.8328089999999999"/>
    <n v="1.4958199999999999"/>
    <n v="2.3428239999999998"/>
    <n v="3.1982599999999999"/>
  </r>
  <r>
    <x v="1"/>
    <x v="3"/>
    <x v="0"/>
    <s v="Bonaqua/Qa"/>
    <s v="1384401"/>
    <s v="330 NRG X12 BONAQUA STILL RU"/>
    <m/>
    <m/>
    <m/>
    <n v="0"/>
    <n v="0"/>
    <n v="0"/>
    <n v="2.6405999999999999E-2"/>
    <n v="0"/>
    <n v="2.3223000000000001E-2"/>
    <n v="1.6431000000000001E-2"/>
    <n v="1.8644999999999998E-2"/>
    <n v="1.8244E-2"/>
  </r>
  <r>
    <x v="1"/>
    <x v="3"/>
    <x v="0"/>
    <s v="Bonaqua/Qa"/>
    <s v="1859801"/>
    <s v="500 PET X12 BONAQUA VIVA LEMON RU"/>
    <m/>
    <n v="1.05671"/>
    <n v="1.05671"/>
    <n v="0"/>
    <n v="1.459972"/>
    <n v="5.4007670000000001"/>
    <n v="3.5931850000000001"/>
    <n v="2.1480779999999999"/>
    <n v="1.5199100000000001"/>
    <n v="1.4040239999999999"/>
    <n v="1.757612"/>
    <n v="1.826173"/>
  </r>
  <r>
    <x v="1"/>
    <x v="3"/>
    <x v="0"/>
    <s v="Bonaqua/Qa"/>
    <s v="1860001"/>
    <s v="500 PET X12 BONAQUA VIVA APPLE RU"/>
    <m/>
    <m/>
    <m/>
    <n v="0"/>
    <n v="0"/>
    <n v="0"/>
    <n v="0.91910599999999998"/>
    <n v="0.54795199999999999"/>
    <n v="0.38244499999999998"/>
    <n v="0.37751499999999999"/>
    <n v="0.47608200000000001"/>
    <n v="0.48893900000000001"/>
  </r>
  <r>
    <x v="1"/>
    <x v="3"/>
    <x v="0"/>
    <s v="Bonaqua/Qa"/>
    <s v="325204"/>
    <s v="1.0 PET X12 BONAQUA WT STILL RU"/>
    <n v="2.1134200000000001"/>
    <m/>
    <m/>
    <n v="0"/>
    <n v="1.4166099999999999"/>
    <n v="9.4188550000000006"/>
    <n v="6.7211660000000002"/>
    <n v="6.8382120000000004"/>
    <n v="5.0579080000000003"/>
    <n v="3.0477539999999999"/>
    <n v="3.8544480000000001"/>
    <n v="4.5335229999999997"/>
  </r>
  <r>
    <x v="1"/>
    <x v="3"/>
    <x v="0"/>
    <s v="Bonaqua/Qa"/>
    <s v="478305"/>
    <s v="1.0 PET X12 BONAQUA CARB RU"/>
    <n v="2.1134200000000001"/>
    <m/>
    <m/>
    <n v="0"/>
    <n v="1.4111100000000001"/>
    <n v="9.8875329999999995"/>
    <n v="5.6337299999999999"/>
    <n v="5.7369960000000004"/>
    <n v="4.2389049999999999"/>
    <n v="2.5214120000000002"/>
    <n v="3.1802800000000002"/>
    <n v="3.7454770000000002"/>
  </r>
  <r>
    <x v="1"/>
    <x v="3"/>
    <x v="0"/>
    <s v="Bonaqua/Qa"/>
    <s v="60105"/>
    <s v="2.0 PET X6 BONAQUA CARB RU"/>
    <m/>
    <m/>
    <m/>
    <n v="0"/>
    <n v="0"/>
    <n v="0"/>
    <n v="7.9069779999999996"/>
    <n v="8.0284460000000006"/>
    <n v="5.1210250000000004"/>
    <n v="2.76722"/>
    <n v="4.4674719999999999"/>
    <n v="5.7529149999999998"/>
  </r>
  <r>
    <x v="1"/>
    <x v="3"/>
    <x v="0"/>
    <s v="Bonaqua/Qa"/>
    <s v="739921"/>
    <s v="500 PET X24 BONAQUA STILL RU"/>
    <m/>
    <m/>
    <m/>
    <n v="0"/>
    <n v="0"/>
    <n v="0"/>
    <n v="8.6837599999999995"/>
    <n v="6.738639"/>
    <n v="4.1793579999999997"/>
    <n v="3.1191599999999999"/>
    <n v="3.9099439999999999"/>
    <n v="4.6532039999999997"/>
  </r>
  <r>
    <x v="1"/>
    <x v="3"/>
    <x v="0"/>
    <s v="Bonaqua/Qa"/>
    <s v="76808"/>
    <s v="500 PET X24 BONAQUA CARB RU"/>
    <m/>
    <m/>
    <m/>
    <n v="0"/>
    <n v="0"/>
    <n v="0"/>
    <n v="4.5006000000000004"/>
    <n v="3.4907680000000001"/>
    <n v="2.159154"/>
    <n v="1.740086"/>
    <n v="2.1730529999999999"/>
    <n v="2.5784630000000002"/>
  </r>
  <r>
    <x v="1"/>
    <x v="3"/>
    <x v="0"/>
    <s v="Bonaqua/Qa"/>
    <s v="886105"/>
    <s v="2.0 PET X6 BONAQUA STILL RU"/>
    <m/>
    <m/>
    <m/>
    <n v="0"/>
    <n v="0"/>
    <n v="0"/>
    <n v="7.7382280000000003"/>
    <n v="7.859076"/>
    <n v="5.0117700000000003"/>
    <n v="2.47133"/>
    <n v="4.0012699999999999"/>
    <n v="5.1442300000000003"/>
  </r>
  <r>
    <x v="1"/>
    <x v="3"/>
    <x v="0"/>
    <s v="Bonaqua/Qa"/>
    <s v="887701"/>
    <s v="5.0 PET X4 BONAQUA STILL RU"/>
    <m/>
    <m/>
    <m/>
    <n v="0"/>
    <n v="0"/>
    <n v="0"/>
    <n v="4.2840119999999997"/>
    <n v="4.4456230000000003"/>
    <n v="3.54149"/>
    <n v="2.5427490000000001"/>
    <n v="3.6679840000000001"/>
    <n v="4.1064059999999998"/>
  </r>
  <r>
    <x v="1"/>
    <x v="3"/>
    <x v="0"/>
    <s v="Burn"/>
    <s v="202611"/>
    <s v="250 CAN X12 BURN RU"/>
    <m/>
    <m/>
    <m/>
    <n v="0"/>
    <n v="0"/>
    <n v="0"/>
    <n v="1.736216"/>
    <n v="1.5490900000000001"/>
    <n v="1.713625"/>
    <n v="1.288797"/>
    <n v="1.7255990000000001"/>
    <n v="2.1048589999999998"/>
  </r>
  <r>
    <x v="1"/>
    <x v="3"/>
    <x v="0"/>
    <s v="Burn"/>
    <s v="2056802"/>
    <s v="449 CAN X12 BURN RU"/>
    <n v="0.94892600000000005"/>
    <n v="2.846778"/>
    <n v="6.6424820000000002"/>
    <n v="0.31363999999999997"/>
    <n v="4.7903209999999996"/>
    <n v="13.707513000000001"/>
    <n v="5.9116949999999999"/>
    <n v="7.2530640000000002"/>
    <n v="9.0920989999999993"/>
    <n v="4.5386680000000004"/>
    <n v="6.2639560000000003"/>
    <n v="8.5069140000000001"/>
  </r>
  <r>
    <x v="1"/>
    <x v="3"/>
    <x v="0"/>
    <s v="Burn"/>
    <s v="2056902"/>
    <s v="449 CAN X12 BURN PASSION PUNCH RU"/>
    <m/>
    <n v="4.7446299999999999"/>
    <n v="4.7446299999999999"/>
    <n v="0"/>
    <n v="5.360563"/>
    <n v="3.5289839999999999"/>
    <n v="1.019226"/>
    <n v="1.230456"/>
    <n v="1.449676"/>
    <n v="0.87393299999999996"/>
    <n v="1.1996199999999999"/>
    <n v="1.6642300000000001"/>
  </r>
  <r>
    <x v="1"/>
    <x v="3"/>
    <x v="0"/>
    <s v="Burn"/>
    <s v="2057002"/>
    <s v="449 CAN X12 BURN LEMON ICE RU"/>
    <m/>
    <n v="3.7957040000000002"/>
    <m/>
    <n v="0"/>
    <n v="2.3619029999999999"/>
    <n v="1.2092350000000001"/>
    <n v="0.69688000000000005"/>
    <n v="0.63153899999999996"/>
    <n v="0"/>
    <n v="0"/>
    <n v="0"/>
    <n v="0"/>
  </r>
  <r>
    <x v="1"/>
    <x v="3"/>
    <x v="0"/>
    <s v="Burn"/>
    <s v="2057102"/>
    <s v="449 CAN X12 BURN APPLE KIWI RU"/>
    <m/>
    <n v="4.7446299999999999"/>
    <n v="4.7446299999999999"/>
    <n v="0.317521"/>
    <n v="5.9314039999999997"/>
    <n v="6.2391680000000003"/>
    <n v="3.4925670000000002"/>
    <n v="2.324395"/>
    <n v="2.2767210000000002"/>
    <n v="2.8369369999999998"/>
    <n v="1.742991"/>
    <n v="1.8116099999999999"/>
  </r>
  <r>
    <x v="1"/>
    <x v="3"/>
    <x v="0"/>
    <s v="Burn"/>
    <s v="2063201"/>
    <s v="449 CAN X12 BURN DARK ENERGY RU"/>
    <m/>
    <n v="3.7957040000000002"/>
    <n v="2.846778"/>
    <n v="0"/>
    <n v="3.0896599999999999"/>
    <n v="1.813337"/>
    <n v="1.894965"/>
    <n v="2.1903229999999998"/>
    <n v="2.814721"/>
    <n v="1.3839030000000001"/>
    <n v="2.0915810000000001"/>
    <n v="2.464127"/>
  </r>
  <r>
    <x v="1"/>
    <x v="3"/>
    <x v="0"/>
    <s v="Burn"/>
    <s v="2201501"/>
    <s v="449 CAN X12 BURN PEACH MANGO ZERO SUGAR"/>
    <m/>
    <m/>
    <m/>
    <n v="0"/>
    <n v="0"/>
    <n v="0"/>
    <n v="0"/>
    <n v="0"/>
    <n v="0.93286500000000006"/>
    <n v="0.80591599999999997"/>
    <n v="0.70397699999999996"/>
    <n v="0.43035600000000002"/>
  </r>
  <r>
    <x v="1"/>
    <x v="3"/>
    <x v="0"/>
    <s v="Coca-Cola"/>
    <s v="1135302"/>
    <s v="500 PET X24 COCA COLA VANILLA RU"/>
    <m/>
    <m/>
    <n v="4.2268400000000002"/>
    <n v="1.366573"/>
    <n v="4.0713119999999998"/>
    <n v="5.6390979999999997"/>
    <n v="3.913494"/>
    <n v="3.7454160000000001"/>
    <n v="3.5009100000000002"/>
    <n v="2.0900759999999998"/>
    <n v="2.4975040000000002"/>
    <n v="2.8232400000000002"/>
  </r>
  <r>
    <x v="1"/>
    <x v="3"/>
    <x v="0"/>
    <s v="Coca-Cola"/>
    <s v="1180809"/>
    <s v="330 CAN 6X4 COCA COLA RU"/>
    <m/>
    <m/>
    <m/>
    <n v="0"/>
    <n v="0"/>
    <n v="0"/>
    <n v="6.6144999999999995E-2"/>
    <n v="7.4914999999999995E-2"/>
    <n v="6.9399000000000002E-2"/>
    <n v="4.0464E-2"/>
    <n v="4.7787999999999997E-2"/>
    <n v="5.8740000000000001E-2"/>
  </r>
  <r>
    <x v="1"/>
    <x v="3"/>
    <x v="0"/>
    <s v="Coca-Cola"/>
    <s v="14663"/>
    <s v="330 CAN X24 COCA COLA RU"/>
    <n v="5.5794280000000001"/>
    <n v="9.7639990000000001"/>
    <n v="6.9742850000000001"/>
    <n v="0.93977500000000003"/>
    <n v="17.851032"/>
    <n v="31.67399"/>
    <n v="24.534587999999999"/>
    <n v="25.618010000000002"/>
    <n v="25.617660000000001"/>
    <n v="8.504391"/>
    <n v="10.550254000000001"/>
    <n v="13.042382"/>
  </r>
  <r>
    <x v="1"/>
    <x v="3"/>
    <x v="0"/>
    <s v="Coca-Cola"/>
    <s v="1540602"/>
    <s v="900 PET X12 COCA COLA RU"/>
    <n v="9.5103899999999992"/>
    <n v="11.412468000000001"/>
    <n v="22.824936000000001"/>
    <n v="19.181853"/>
    <n v="16.91112"/>
    <n v="55.356828"/>
    <n v="49.000576000000002"/>
    <n v="44.317464000000001"/>
    <n v="41.631622999999998"/>
    <n v="30.423888000000002"/>
    <n v="35.085984000000003"/>
    <n v="44.433143999999999"/>
  </r>
  <r>
    <x v="1"/>
    <x v="3"/>
    <x v="0"/>
    <s v="Coca-Cola"/>
    <s v="1548004"/>
    <s v="330 NRG X12 COCA COLA RU"/>
    <m/>
    <m/>
    <m/>
    <n v="0"/>
    <n v="0"/>
    <n v="0"/>
    <n v="0.28779399999999999"/>
    <n v="0.28250199999999998"/>
    <n v="0.36866399999999999"/>
    <n v="0.205901"/>
    <n v="0.28108499999999997"/>
    <n v="0.32098199999999999"/>
  </r>
  <r>
    <x v="1"/>
    <x v="3"/>
    <x v="0"/>
    <s v="Coca-Cola"/>
    <s v="175788"/>
    <s v="2.0 PET X6 COCA COLA RU"/>
    <n v="12.68052"/>
    <n v="21.1342"/>
    <n v="44.381819999999998"/>
    <n v="9.2393129999999992"/>
    <n v="23.235662000000001"/>
    <n v="65.927237000000005"/>
    <n v="61.266635999999998"/>
    <n v="57.748790999999997"/>
    <n v="54.990659999999998"/>
    <n v="25.935625999999999"/>
    <n v="44.959178000000001"/>
    <n v="63.715479999999999"/>
  </r>
  <r>
    <x v="1"/>
    <x v="3"/>
    <x v="0"/>
    <s v="Coca-Cola"/>
    <s v="1868701"/>
    <s v="1.5 PET X9 COCA COLA VANILLA RU"/>
    <m/>
    <m/>
    <n v="9.5103919999999995"/>
    <n v="1.803695"/>
    <n v="5.5505719999999998"/>
    <n v="6.1623770000000002"/>
    <n v="5.5259159999999996"/>
    <n v="3.313126"/>
    <n v="3.6211850000000001"/>
    <n v="2.6629"/>
    <n v="3.554338"/>
    <n v="3.397831"/>
  </r>
  <r>
    <x v="1"/>
    <x v="3"/>
    <x v="0"/>
    <s v="Coca-Cola"/>
    <s v="1874501"/>
    <s v="900 PET X12 COCA COLA VANILLA RU"/>
    <m/>
    <m/>
    <n v="5.7062340000000003"/>
    <n v="0"/>
    <n v="3.5341200000000002"/>
    <n v="9.9893339999999995"/>
    <n v="6.5835679999999996"/>
    <n v="6.7626239999999997"/>
    <n v="7.2104210000000002"/>
    <n v="3.4539080000000002"/>
    <n v="3.972092"/>
    <n v="4.801215"/>
  </r>
  <r>
    <x v="1"/>
    <x v="3"/>
    <x v="0"/>
    <s v="Coca-Cola"/>
    <s v="2136301"/>
    <s v="900 PET X12 COCA COLA LIME RU"/>
    <m/>
    <m/>
    <n v="1.9020779999999999"/>
    <n v="0"/>
    <n v="0.90570399999999995"/>
    <n v="1.9083129999999999"/>
    <n v="0.58208000000000004"/>
    <n v="0.66941600000000001"/>
    <n v="0.51197199999999998"/>
    <n v="0.34878799999999999"/>
    <n v="0.32532"/>
    <n v="0.429064"/>
  </r>
  <r>
    <x v="1"/>
    <x v="3"/>
    <x v="0"/>
    <s v="Coca-Cola"/>
    <s v="2165501"/>
    <s v="330 CAN X12 COCA COLA VANILLA RU"/>
    <m/>
    <m/>
    <m/>
    <n v="0"/>
    <n v="0"/>
    <n v="0"/>
    <n v="2.1805340000000002"/>
    <n v="2.0955170000000001"/>
    <n v="1.9792609999999999"/>
    <n v="0.76218699999999995"/>
    <n v="0.94390700000000005"/>
    <n v="1.1160209999999999"/>
  </r>
  <r>
    <x v="1"/>
    <x v="3"/>
    <x v="0"/>
    <s v="Coca-Cola"/>
    <s v="256521"/>
    <s v="500 PET X24 COCA COLA RU"/>
    <n v="2.1134200000000001"/>
    <n v="4.2268400000000002"/>
    <n v="8.4536800000000003"/>
    <n v="1.824039"/>
    <n v="9.2965140000000002"/>
    <n v="33.089393999999999"/>
    <n v="33.844721999999997"/>
    <n v="32.34892"/>
    <n v="30.609580000000001"/>
    <n v="16.301092000000001"/>
    <n v="19.526398"/>
    <n v="23.140716000000001"/>
  </r>
  <r>
    <x v="1"/>
    <x v="3"/>
    <x v="0"/>
    <s v="Coca-Cola"/>
    <s v="394103"/>
    <s v="500 PET X24 COCA COLA LIME RU"/>
    <m/>
    <m/>
    <n v="4.2268400000000002"/>
    <n v="1.0187139999999999"/>
    <n v="3.7646320000000002"/>
    <n v="2.527809"/>
    <n v="0.62395"/>
    <n v="0.46065299999999998"/>
    <n v="0.37751099999999999"/>
    <n v="0.16808400000000001"/>
    <n v="0.12892200000000001"/>
    <n v="0.18956999999999999"/>
  </r>
  <r>
    <x v="1"/>
    <x v="3"/>
    <x v="0"/>
    <s v="Coca-Cola"/>
    <s v="5602"/>
    <s v="1.5 PET X9 COCA COLA RU"/>
    <m/>
    <m/>
    <n v="28.531175999999999"/>
    <n v="5.3415559999999997"/>
    <n v="11.677975"/>
    <n v="32.473039999999997"/>
    <n v="16.787797999999999"/>
    <n v="11.328168"/>
    <n v="13.601889999999999"/>
    <n v="6.727309"/>
    <n v="10.519646"/>
    <n v="11.830175000000001"/>
  </r>
  <r>
    <x v="1"/>
    <x v="3"/>
    <x v="0"/>
    <s v="Coca-Cola"/>
    <s v="870008"/>
    <s v="2.0 PET X6 COCA COLA VANILLA RU"/>
    <m/>
    <m/>
    <m/>
    <n v="0"/>
    <n v="0"/>
    <n v="0"/>
    <n v="0.75424400000000003"/>
    <n v="0.69147000000000003"/>
    <n v="0.66659999999999997"/>
    <n v="0.41789999999999999"/>
    <n v="0.78580799999999995"/>
    <n v="1.0607549999999999"/>
  </r>
  <r>
    <x v="1"/>
    <x v="3"/>
    <x v="0"/>
    <s v="Coca-Cola Functional"/>
    <s v="1959901"/>
    <s v="250 CAN X12 COCA COLA ENERGY RU"/>
    <m/>
    <n v="1.05671"/>
    <m/>
    <n v="0"/>
    <n v="0.61649699999999996"/>
    <n v="0.34240500000000001"/>
    <n v="1.0084299999999999"/>
    <n v="1.117156"/>
    <n v="1.3907560000000001"/>
    <n v="0.97544699999999995"/>
    <n v="1.38466"/>
    <n v="1.9458850000000001"/>
  </r>
  <r>
    <x v="1"/>
    <x v="3"/>
    <x v="0"/>
    <s v="Coca-Cola Functional"/>
    <s v="1960112"/>
    <s v="250 CAN X12 COCA COLA ENERGY ZERO RU"/>
    <m/>
    <n v="0.52835500000000002"/>
    <m/>
    <n v="0"/>
    <n v="0.30655199999999999"/>
    <n v="0.13977700000000001"/>
    <n v="0.18856899999999999"/>
    <n v="0.21917400000000001"/>
    <n v="0.26821200000000001"/>
    <n v="0.183642"/>
    <n v="0.25786700000000001"/>
    <n v="0.36919299999999999"/>
  </r>
  <r>
    <x v="1"/>
    <x v="3"/>
    <x v="0"/>
    <s v="Coca-Cola Zero"/>
    <s v="1324909"/>
    <s v="1.5 PET X9 COCA COLA ZERO RU"/>
    <m/>
    <m/>
    <n v="23.775980000000001"/>
    <n v="5.1712280000000002"/>
    <n v="10.57638"/>
    <n v="6.1292999999999997"/>
    <n v="2.410336"/>
    <n v="1.8234619999999999"/>
    <n v="2.6695700000000002"/>
    <n v="1.759776"/>
    <n v="2.5316190000000001"/>
    <n v="3.516095"/>
  </r>
  <r>
    <x v="1"/>
    <x v="3"/>
    <x v="0"/>
    <s v="Coca-Cola Zero"/>
    <s v="1540402"/>
    <s v="900 PET X12 COCA COLA ZERO RU"/>
    <m/>
    <n v="1.9020779999999999"/>
    <n v="11.412468000000001"/>
    <n v="0.559338"/>
    <n v="6.1535140000000004"/>
    <n v="11.733371"/>
    <n v="6.7403959999999996"/>
    <n v="6.3866959999999997"/>
    <n v="5.4409409999999996"/>
    <n v="5.1562400000000004"/>
    <n v="5.8253380000000003"/>
    <n v="6.9685969999999999"/>
  </r>
  <r>
    <x v="1"/>
    <x v="3"/>
    <x v="0"/>
    <s v="Coca-Cola Zero"/>
    <s v="1578803"/>
    <s v="330 NRG X12 COCA COLA ZERO RU"/>
    <m/>
    <m/>
    <m/>
    <n v="0"/>
    <n v="0"/>
    <n v="0"/>
    <n v="4.1306000000000002E-2"/>
    <n v="4.6064000000000001E-2"/>
    <n v="5.6834000000000003E-2"/>
    <n v="2.9083000000000001E-2"/>
    <n v="4.7455999999999998E-2"/>
    <n v="5.3948000000000003E-2"/>
  </r>
  <r>
    <x v="1"/>
    <x v="3"/>
    <x v="0"/>
    <s v="Coca-Cola Zero"/>
    <s v="2076101"/>
    <s v="900 PET X12 COCA COLA ZERO ORANGE RU"/>
    <m/>
    <m/>
    <m/>
    <n v="0"/>
    <n v="0"/>
    <n v="0"/>
    <n v="1.361002"/>
    <n v="0.91355699999999995"/>
    <n v="4.0090960000000004"/>
    <n v="2.3122780000000001"/>
    <n v="1.196194"/>
    <n v="3.2881040000000001"/>
  </r>
  <r>
    <x v="1"/>
    <x v="3"/>
    <x v="0"/>
    <s v="Coca-Cola Zero"/>
    <s v="2076201"/>
    <s v="1.5 PET X9 COCA COLA ZERO ORANGE RU"/>
    <m/>
    <m/>
    <m/>
    <n v="0"/>
    <n v="0"/>
    <n v="0"/>
    <n v="0.42902899999999999"/>
    <n v="0.261436"/>
    <n v="1.2303230000000001"/>
    <n v="0.78971599999999997"/>
    <n v="0.35703600000000002"/>
    <n v="1.117645"/>
  </r>
  <r>
    <x v="1"/>
    <x v="3"/>
    <x v="0"/>
    <s v="Coca-Cola Zero"/>
    <s v="2076501"/>
    <s v="500 PET X24 COCA COLA ZERO ORANGE RU"/>
    <m/>
    <m/>
    <m/>
    <n v="0"/>
    <n v="0"/>
    <n v="0"/>
    <n v="0.126752"/>
    <n v="0.14544599999999999"/>
    <n v="1.0943400000000001"/>
    <n v="0.26457399999999998"/>
    <n v="0.35704000000000002"/>
    <n v="0.46898499999999999"/>
  </r>
  <r>
    <x v="1"/>
    <x v="3"/>
    <x v="0"/>
    <s v="Coca-Cola Zero"/>
    <s v="2098102"/>
    <s v="330 CAN X12 COCA COLA ZERO ORANGE RU"/>
    <m/>
    <m/>
    <m/>
    <n v="0"/>
    <n v="0"/>
    <n v="0"/>
    <n v="0.26202300000000001"/>
    <n v="0.29666199999999998"/>
    <n v="0.71903300000000003"/>
    <n v="0.12604899999999999"/>
    <n v="0.14877299999999999"/>
    <n v="0.16961499999999999"/>
  </r>
  <r>
    <x v="1"/>
    <x v="3"/>
    <x v="0"/>
    <s v="Coca-Cola Zero"/>
    <s v="225237"/>
    <s v="500 PET X24 COCA COLA ZERO RU"/>
    <m/>
    <n v="2.1134200000000001"/>
    <n v="6.3402599999999998"/>
    <n v="1.7182440000000001"/>
    <n v="6.7778020000000003"/>
    <n v="6.399991"/>
    <n v="5.6979379999999997"/>
    <n v="5.6737310000000001"/>
    <n v="5.465687"/>
    <n v="3.0221960000000001"/>
    <n v="3.5455739999999998"/>
    <n v="3.9721899999999999"/>
  </r>
  <r>
    <x v="1"/>
    <x v="3"/>
    <x v="0"/>
    <s v="Coca-Cola Zero"/>
    <s v="905212"/>
    <s v="330 CAN X12 COCA COLA ZERO RU"/>
    <m/>
    <m/>
    <n v="0.69742899999999997"/>
    <n v="0.204126"/>
    <n v="0.63824800000000004"/>
    <n v="4.266667"/>
    <n v="3.1711279999999999"/>
    <n v="4.2770820000000001"/>
    <n v="3.6635330000000002"/>
    <n v="1.866371"/>
    <n v="2.2578659999999999"/>
    <n v="2.6463420000000002"/>
  </r>
  <r>
    <x v="1"/>
    <x v="3"/>
    <x v="0"/>
    <s v="Dobriy"/>
    <s v="1431602"/>
    <s v="2.0 BRK X6 DOBRIY BODRIY CITRUS NC RU"/>
    <m/>
    <n v="4.2268400000000002"/>
    <m/>
    <n v="0"/>
    <n v="2.0343719999999998"/>
    <n v="1.229735"/>
    <n v="0.686276"/>
    <n v="0.649868"/>
    <n v="0.58244499999999999"/>
    <n v="0.160492"/>
    <n v="0.21049599999999999"/>
    <n v="0.40276499999999998"/>
  </r>
  <r>
    <x v="1"/>
    <x v="3"/>
    <x v="0"/>
    <s v="Dobriy"/>
    <s v="1487501"/>
    <s v="330 BRK X24 DOBRIY ORANGE NECT RU"/>
    <m/>
    <m/>
    <m/>
    <n v="0"/>
    <n v="0"/>
    <n v="0"/>
    <n v="0.26030799999999998"/>
    <n v="0.41456599999999999"/>
    <n v="0.21088000000000001"/>
    <n v="8.0236000000000002E-2"/>
    <n v="0.11025600000000001"/>
    <n v="0.17116000000000001"/>
  </r>
  <r>
    <x v="1"/>
    <x v="3"/>
    <x v="0"/>
    <s v="Dobriy"/>
    <s v="1487601"/>
    <s v="330 BRK X24 DOBRIY MULTIFRUIT NECT RU"/>
    <m/>
    <m/>
    <m/>
    <n v="0"/>
    <n v="0"/>
    <n v="0"/>
    <n v="0.34312599999999999"/>
    <n v="0.53781599999999996"/>
    <n v="0.281165"/>
    <n v="0.140428"/>
    <n v="0.190446"/>
    <n v="0.30207000000000001"/>
  </r>
  <r>
    <x v="1"/>
    <x v="3"/>
    <x v="0"/>
    <s v="Dobriy"/>
    <s v="1487701"/>
    <s v="330 BRK X24 DOBRIY APPLE PEACH NECT RU"/>
    <m/>
    <m/>
    <m/>
    <n v="0"/>
    <n v="0"/>
    <n v="0"/>
    <n v="0.13014800000000001"/>
    <n v="0.21288000000000001"/>
    <n v="0.11045000000000001"/>
    <n v="4.0107999999999998E-2"/>
    <n v="5.0110000000000002E-2"/>
    <n v="7.0474999999999996E-2"/>
  </r>
  <r>
    <x v="1"/>
    <x v="3"/>
    <x v="0"/>
    <s v="Dobriy"/>
    <s v="1487801"/>
    <s v="330 BRK X24 DOBRIY APPLE JC RU"/>
    <m/>
    <m/>
    <m/>
    <n v="0"/>
    <n v="0"/>
    <n v="0"/>
    <n v="0.70994800000000002"/>
    <n v="1.1204799999999999"/>
    <n v="0.57240500000000005"/>
    <n v="0.31097000000000002"/>
    <n v="0.41098600000000002"/>
    <n v="0.64444999999999997"/>
  </r>
  <r>
    <x v="1"/>
    <x v="3"/>
    <x v="0"/>
    <s v="Dobriy"/>
    <s v="1487901"/>
    <s v="330 BRK X24 DOBRIY TOMATO JC RU"/>
    <m/>
    <m/>
    <m/>
    <n v="0"/>
    <n v="0"/>
    <n v="0"/>
    <n v="0.36680400000000002"/>
    <n v="0.57143999999999995"/>
    <n v="0.291215"/>
    <n v="0.160496"/>
    <n v="0.21050199999999999"/>
    <n v="0.32221499999999997"/>
  </r>
  <r>
    <x v="1"/>
    <x v="3"/>
    <x v="0"/>
    <s v="Dobriy"/>
    <s v="1508101"/>
    <s v="1.0 BRK X12 DOBRIY MORS CRANBER GRAPE RU"/>
    <m/>
    <m/>
    <n v="2.1134200000000001"/>
    <n v="0.26832800000000001"/>
    <n v="1.5333300000000001"/>
    <n v="2.783684"/>
    <n v="1.8576980000000001"/>
    <n v="2.4986760000000001"/>
    <n v="1.77749"/>
    <n v="0.41864400000000002"/>
    <n v="0.78958799999999996"/>
    <n v="1.185435"/>
  </r>
  <r>
    <x v="1"/>
    <x v="3"/>
    <x v="0"/>
    <s v="Dobriy"/>
    <s v="1508201"/>
    <s v="1.0 BRK X12 DB MRS CL/B COW CRAN GR RU"/>
    <n v="2.1134200000000001"/>
    <m/>
    <n v="2.1134200000000001"/>
    <n v="0.26323000000000002"/>
    <n v="3.11077"/>
    <n v="2.1132469999999999"/>
    <n v="1.526386"/>
    <n v="2.0616880000000002"/>
    <n v="1.47621"/>
    <n v="0.31098399999999998"/>
    <n v="0.59218199999999999"/>
    <n v="0.88275999999999999"/>
  </r>
  <r>
    <x v="1"/>
    <x v="3"/>
    <x v="0"/>
    <s v="Dobriy"/>
    <s v="1606201"/>
    <s v="330 BRK X12 DOBRIY ORANGE NECT RU"/>
    <m/>
    <n v="0.69742899999999997"/>
    <m/>
    <n v="0"/>
    <n v="0"/>
    <n v="0"/>
    <n v="0"/>
    <n v="0"/>
    <n v="0"/>
    <n v="0"/>
    <n v="0"/>
    <n v="0"/>
  </r>
  <r>
    <x v="1"/>
    <x v="3"/>
    <x v="0"/>
    <s v="Dobriy"/>
    <s v="1606301"/>
    <s v="330 BRK X12 DOBRIY APPLE JC RU"/>
    <m/>
    <n v="0.69742899999999997"/>
    <m/>
    <n v="0"/>
    <n v="0"/>
    <n v="0"/>
    <n v="0"/>
    <n v="0"/>
    <n v="0"/>
    <n v="0"/>
    <n v="0"/>
    <n v="0"/>
  </r>
  <r>
    <x v="1"/>
    <x v="3"/>
    <x v="0"/>
    <s v="Dobriy"/>
    <s v="1606401"/>
    <s v="330 BRK X12 DOBRIY APPLE PEACH NECT RU"/>
    <m/>
    <n v="0.69742899999999997"/>
    <m/>
    <n v="0"/>
    <n v="0"/>
    <n v="0"/>
    <n v="0"/>
    <n v="0"/>
    <n v="0"/>
    <n v="0"/>
    <n v="0"/>
    <n v="0"/>
  </r>
  <r>
    <x v="1"/>
    <x v="3"/>
    <x v="0"/>
    <s v="Dobriy"/>
    <s v="1606501"/>
    <s v="330 BRK X12 DOBRIY TOMATO JC RU"/>
    <m/>
    <n v="0.69742899999999997"/>
    <m/>
    <n v="0"/>
    <n v="0"/>
    <n v="0"/>
    <n v="0"/>
    <n v="0"/>
    <n v="0"/>
    <n v="0"/>
    <n v="0"/>
    <n v="0"/>
  </r>
  <r>
    <x v="1"/>
    <x v="3"/>
    <x v="0"/>
    <s v="Dobriy"/>
    <s v="1606601"/>
    <s v="330 BRK X12 DOBRIY MULTIFRUIT NECT RU"/>
    <m/>
    <n v="0.69742899999999997"/>
    <m/>
    <n v="0"/>
    <n v="0"/>
    <n v="0"/>
    <n v="0"/>
    <n v="0"/>
    <n v="0"/>
    <n v="0"/>
    <n v="0"/>
    <n v="0"/>
  </r>
  <r>
    <x v="1"/>
    <x v="3"/>
    <x v="0"/>
    <s v="Dobriy"/>
    <s v="1632001"/>
    <s v="1.0 BRK X12 DOBRIY FRUIT BERRY MIX RU"/>
    <m/>
    <m/>
    <m/>
    <n v="0"/>
    <n v="0"/>
    <n v="0"/>
    <n v="0.23663200000000001"/>
    <n v="0.32492399999999999"/>
    <n v="0.23095599999999999"/>
    <n v="0"/>
    <n v="0"/>
    <n v="0"/>
  </r>
  <r>
    <x v="1"/>
    <x v="3"/>
    <x v="0"/>
    <s v="Dobriy"/>
    <s v="1632202"/>
    <s v="1.0 BRK X12 DOBRY GRAPE POMEGRANAT JD RU"/>
    <m/>
    <m/>
    <m/>
    <n v="0"/>
    <n v="0"/>
    <n v="0"/>
    <n v="0.160912"/>
    <n v="0.18823599999999999"/>
    <n v="8.5349999999999995E-2"/>
    <n v="2.8691000000000001E-2"/>
    <n v="5.1091999999999999E-2"/>
    <n v="0.12610499999999999"/>
  </r>
  <r>
    <x v="1"/>
    <x v="3"/>
    <x v="0"/>
    <s v="Dobriy"/>
    <s v="1690701"/>
    <s v="200 BRK 3X9 DOBRIY APPLE CHERRY RU"/>
    <m/>
    <n v="1.9020779999999999"/>
    <m/>
    <n v="0"/>
    <n v="0"/>
    <n v="0"/>
    <n v="0"/>
    <n v="0"/>
    <n v="0"/>
    <n v="0"/>
    <n v="0"/>
    <n v="0"/>
  </r>
  <r>
    <x v="1"/>
    <x v="3"/>
    <x v="0"/>
    <s v="Dobriy"/>
    <s v="1701601"/>
    <s v="1.0 BRK X12 DOBRIY PEAR NEC RU"/>
    <m/>
    <m/>
    <m/>
    <n v="0"/>
    <n v="0"/>
    <n v="0"/>
    <n v="0.13014600000000001"/>
    <n v="0.17926800000000001"/>
    <n v="0.13053500000000001"/>
    <n v="5.9791999999999998E-2"/>
    <n v="0.11609999999999999"/>
    <n v="0.16392499999999999"/>
  </r>
  <r>
    <x v="1"/>
    <x v="3"/>
    <x v="0"/>
    <s v="Dobriy"/>
    <s v="1723301"/>
    <s v="200 BRK X27 DOBRIY MULTIFRUIT SLIM JC RU"/>
    <n v="0.95103899999999997"/>
    <m/>
    <m/>
    <n v="0"/>
    <n v="0.44454500000000002"/>
    <n v="0.93735999999999997"/>
    <n v="1.064916"/>
    <n v="1.400603"/>
    <n v="0"/>
    <n v="0"/>
    <n v="0"/>
    <n v="0"/>
  </r>
  <r>
    <x v="1"/>
    <x v="3"/>
    <x v="0"/>
    <s v="Dobriy"/>
    <s v="1723303"/>
    <s v="200 BRK X27 DOBRIY MULTIFRUIT JC NEW RU"/>
    <m/>
    <m/>
    <m/>
    <n v="0"/>
    <n v="0"/>
    <n v="0"/>
    <n v="0"/>
    <n v="0.65462399999999998"/>
    <n v="2.3771930000000001"/>
    <n v="0.86046800000000001"/>
    <n v="0.70569599999999999"/>
    <n v="1.6213200000000001"/>
  </r>
  <r>
    <x v="1"/>
    <x v="3"/>
    <x v="0"/>
    <s v="Dobriy"/>
    <s v="1724501"/>
    <s v="200 BRK X27 DOBRIY APPLE CHERRY JC RU"/>
    <m/>
    <m/>
    <m/>
    <n v="0"/>
    <n v="0"/>
    <n v="0"/>
    <n v="0.44962800000000003"/>
    <n v="0.72830600000000001"/>
    <n v="0"/>
    <n v="0"/>
    <n v="0"/>
    <n v="0"/>
  </r>
  <r>
    <x v="1"/>
    <x v="3"/>
    <x v="0"/>
    <s v="Dobriy"/>
    <s v="1724503"/>
    <s v="200 BRK X27 DOBRIY APPLE CHER JC NEW RU"/>
    <m/>
    <m/>
    <m/>
    <n v="0"/>
    <n v="0"/>
    <n v="0"/>
    <n v="0"/>
    <n v="0.33854000000000001"/>
    <n v="1.8489249999999999"/>
    <n v="0.73755199999999999"/>
    <n v="0.62143599999999999"/>
    <n v="1.3686499999999999"/>
  </r>
  <r>
    <x v="1"/>
    <x v="3"/>
    <x v="0"/>
    <s v="Dobriy"/>
    <s v="1724601"/>
    <s v="200 BRK X27 DOBRIY APPLE PEAR SLIM JC RU"/>
    <m/>
    <n v="1.9020779999999999"/>
    <m/>
    <n v="0"/>
    <n v="0.88914800000000005"/>
    <n v="0.179148"/>
    <n v="0.28397600000000001"/>
    <n v="0.59385200000000005"/>
    <n v="0"/>
    <n v="0"/>
    <n v="0"/>
    <n v="0"/>
  </r>
  <r>
    <x v="1"/>
    <x v="3"/>
    <x v="0"/>
    <s v="Dobriy"/>
    <s v="1724603"/>
    <s v="200 BRK X27 DOBRIY APPLE PEAR JC NEW RU"/>
    <m/>
    <m/>
    <m/>
    <n v="0"/>
    <n v="0"/>
    <n v="0"/>
    <n v="0"/>
    <n v="0.27567000000000003"/>
    <n v="2.4476399999999998"/>
    <n v="0.95267199999999996"/>
    <n v="0.64250200000000002"/>
    <n v="1.6529050000000001"/>
  </r>
  <r>
    <x v="1"/>
    <x v="3"/>
    <x v="0"/>
    <s v="Dobriy"/>
    <s v="1794601"/>
    <s v="1.0 BRK X12 DOBRIY VEGETABLE MIX RU"/>
    <m/>
    <m/>
    <m/>
    <n v="0"/>
    <n v="0"/>
    <n v="0"/>
    <n v="0.28395599999999999"/>
    <n v="0.38094800000000001"/>
    <n v="0.27112999999999998"/>
    <n v="8.3715999999999999E-2"/>
    <n v="0.162552"/>
    <n v="0.25219999999999998"/>
  </r>
  <r>
    <x v="1"/>
    <x v="3"/>
    <x v="0"/>
    <s v="Dobriy"/>
    <s v="1855401"/>
    <s v="110 BRK X10 DOBRIY BERRY DANCE PUR RU"/>
    <m/>
    <n v="0.18140200000000001"/>
    <m/>
    <n v="0"/>
    <n v="9.5926999999999998E-2"/>
    <n v="9.9420999999999995E-2"/>
    <n v="0.21220600000000001"/>
    <n v="0"/>
    <n v="0"/>
    <n v="0"/>
    <n v="0"/>
    <n v="0"/>
  </r>
  <r>
    <x v="1"/>
    <x v="3"/>
    <x v="0"/>
    <s v="Dobriy"/>
    <s v="1855601"/>
    <s v="110 BRK X10 DOBRIY STRAW BANAN GO PUR RU"/>
    <m/>
    <n v="0.18316299999999999"/>
    <m/>
    <n v="0"/>
    <n v="9.5773999999999998E-2"/>
    <n v="7.5971999999999998E-2"/>
    <n v="0.147762"/>
    <n v="0"/>
    <n v="0"/>
    <n v="0"/>
    <n v="0"/>
    <n v="0"/>
  </r>
  <r>
    <x v="1"/>
    <x v="3"/>
    <x v="0"/>
    <s v="Dobriy"/>
    <s v="1859101"/>
    <s v="110 BRK X10 DOBRIY EXOTIC ROCK PURR RU"/>
    <m/>
    <n v="0.18316299999999999"/>
    <m/>
    <n v="0"/>
    <n v="9.8671999999999996E-2"/>
    <n v="0.11551699999999999"/>
    <n v="0.25934200000000002"/>
    <n v="0"/>
    <n v="0"/>
    <n v="0"/>
    <n v="0"/>
    <n v="0"/>
  </r>
  <r>
    <x v="1"/>
    <x v="3"/>
    <x v="0"/>
    <s v="Dobriy"/>
    <s v="1908701"/>
    <s v="1.0 BRK X12 DOBRIY APL ORN PEA CAR JC RU"/>
    <m/>
    <m/>
    <n v="2.1134200000000001"/>
    <n v="0.17584"/>
    <n v="1.5561720000000001"/>
    <n v="0.42902899999999999"/>
    <n v="0.709928"/>
    <n v="0.96360800000000002"/>
    <n v="0.68286500000000006"/>
    <n v="0.51432800000000001"/>
    <n v="0.98698600000000003"/>
    <n v="1.47549"/>
  </r>
  <r>
    <x v="1"/>
    <x v="3"/>
    <x v="0"/>
    <s v="Dobriy"/>
    <s v="1913901"/>
    <s v="1.0 BRK X12 DOBRIY APPLE GRAPE JC RU"/>
    <m/>
    <m/>
    <n v="2.1134200000000001"/>
    <n v="0.23230500000000001"/>
    <n v="1.521836"/>
    <n v="1.1058889999999999"/>
    <n v="1.1714039999999999"/>
    <n v="1.57988"/>
    <n v="1.12473"/>
    <n v="0.70572000000000001"/>
    <n v="1.33534"/>
    <n v="1.9925600000000001"/>
  </r>
  <r>
    <x v="1"/>
    <x v="3"/>
    <x v="0"/>
    <s v="Dobriy"/>
    <s v="1915601"/>
    <s v="1.0 BRK X12 DOBRIY APPL ORANG MAND JC RU"/>
    <m/>
    <m/>
    <n v="2.1134200000000001"/>
    <n v="0.29738100000000001"/>
    <n v="1.5280400000000001"/>
    <n v="0.92172500000000002"/>
    <n v="1.325232"/>
    <n v="1.7927679999999999"/>
    <n v="1.27536"/>
    <n v="0.99279399999999995"/>
    <n v="1.8927080000000001"/>
    <n v="2.8249"/>
  </r>
  <r>
    <x v="1"/>
    <x v="3"/>
    <x v="0"/>
    <s v="Dobriy"/>
    <s v="2076701"/>
    <s v="900 PET X12 DOBRIY LEMON MINT RU"/>
    <m/>
    <n v="1.9020779999999999"/>
    <m/>
    <n v="0"/>
    <n v="2.8811439999999999"/>
    <n v="3.09077"/>
    <n v="9.0518439999999991"/>
    <n v="8.0371140000000008"/>
    <n v="6.6099750000000004"/>
    <n v="0.83998799999999996"/>
    <n v="0.86998200000000003"/>
    <n v="0.82874000000000003"/>
  </r>
  <r>
    <x v="1"/>
    <x v="3"/>
    <x v="0"/>
    <s v="Dobriy"/>
    <s v="2076801"/>
    <s v="900 PET X12 DOBRIY KIWI STR BASIL RU"/>
    <m/>
    <n v="1.9020779999999999"/>
    <m/>
    <n v="0"/>
    <n v="2.8734500000000001"/>
    <n v="3.8550610000000001"/>
    <n v="1.1826719999999999"/>
    <n v="1.74583"/>
    <n v="0.66999500000000001"/>
    <n v="0.22999800000000001"/>
    <n v="0.23999599999999999"/>
    <n v="0.27624500000000002"/>
  </r>
  <r>
    <x v="1"/>
    <x v="3"/>
    <x v="0"/>
    <s v="Dobriy"/>
    <s v="2077001"/>
    <s v="450 PET X12 DOBRIY LEMON MINT RU"/>
    <m/>
    <n v="0.95103899999999997"/>
    <m/>
    <n v="0"/>
    <n v="2.2106050000000002"/>
    <n v="2.2824810000000002"/>
    <n v="2.8347359999999999"/>
    <n v="4.178458"/>
    <n v="1.569985"/>
    <n v="0.55998800000000004"/>
    <n v="0.57999199999999995"/>
    <n v="0.61749500000000002"/>
  </r>
  <r>
    <x v="1"/>
    <x v="3"/>
    <x v="0"/>
    <s v="Dobriy"/>
    <s v="2077101"/>
    <s v="450 PET X12 DOBRIY KIWI STR BASIL RU"/>
    <m/>
    <n v="0.95103899999999997"/>
    <m/>
    <n v="0"/>
    <n v="2.2159049999999998"/>
    <n v="2.4152879999999999"/>
    <n v="4.2336999999999998"/>
    <n v="3.7485520000000001"/>
    <n v="3.01999"/>
    <n v="0.38999"/>
    <n v="0.39998800000000001"/>
    <n v="0.36561500000000002"/>
  </r>
  <r>
    <x v="1"/>
    <x v="3"/>
    <x v="0"/>
    <s v="Dobriy"/>
    <s v="2214901"/>
    <s v="1.0 BRK X12 DOBRIY MANGO MIX RU"/>
    <m/>
    <m/>
    <m/>
    <n v="0"/>
    <n v="0"/>
    <n v="0"/>
    <n v="3.3399800000000002"/>
    <n v="2.5699839999999998"/>
    <n v="1.889975"/>
    <n v="0.65998400000000002"/>
    <n v="1.9899819999999999"/>
    <n v="2.3699750000000002"/>
  </r>
  <r>
    <x v="1"/>
    <x v="3"/>
    <x v="0"/>
    <s v="Dobriy"/>
    <s v="2221101"/>
    <s v="330 BRK X12 DOBRIY APPLE STRAWB KIWI RU"/>
    <m/>
    <m/>
    <m/>
    <n v="0"/>
    <n v="0"/>
    <n v="0"/>
    <n v="0"/>
    <n v="0.28999200000000003"/>
    <n v="0.27999499999999999"/>
    <n v="5.9996000000000001E-2"/>
    <n v="5.9996000000000001E-2"/>
    <n v="0.13999500000000001"/>
  </r>
  <r>
    <x v="1"/>
    <x v="3"/>
    <x v="0"/>
    <s v="Dobriy"/>
    <s v="2221201"/>
    <s v="330 BRK X12 DOBRIY APPLE RASPBER MEL RU"/>
    <m/>
    <m/>
    <m/>
    <n v="0"/>
    <n v="0"/>
    <n v="0"/>
    <n v="0"/>
    <n v="0.28999599999999998"/>
    <n v="0.28000000000000003"/>
    <n v="0.06"/>
    <n v="0.06"/>
    <n v="0.13999500000000001"/>
  </r>
  <r>
    <x v="1"/>
    <x v="3"/>
    <x v="0"/>
    <s v="Dobriy"/>
    <s v="2221301"/>
    <s v="330 BRK X12 DOBRIY APL ORG MNG PASSNF RU"/>
    <m/>
    <m/>
    <m/>
    <n v="0"/>
    <n v="0"/>
    <n v="0"/>
    <n v="0"/>
    <n v="0.26999800000000002"/>
    <n v="0.26999499999999999"/>
    <n v="0.06"/>
    <n v="0.06"/>
    <n v="0.14999499999999999"/>
  </r>
  <r>
    <x v="1"/>
    <x v="3"/>
    <x v="0"/>
    <s v="Dobriy"/>
    <s v="371404"/>
    <s v="200 BRK X27 DOBRIY APPLE PEACH JC RU"/>
    <m/>
    <n v="1.9020779999999999"/>
    <m/>
    <n v="0"/>
    <n v="0.88710999999999995"/>
    <n v="0.29300399999999999"/>
    <n v="0.27213599999999999"/>
    <n v="0.39216000000000001"/>
    <n v="0"/>
    <n v="0"/>
    <n v="0"/>
    <n v="0"/>
  </r>
  <r>
    <x v="1"/>
    <x v="3"/>
    <x v="0"/>
    <s v="Dobriy"/>
    <s v="371406"/>
    <s v="200 BRK X27 DOBRIY APPLE PEACH JC NEW RU"/>
    <m/>
    <m/>
    <m/>
    <n v="0"/>
    <n v="0"/>
    <n v="0"/>
    <n v="0"/>
    <n v="0.185088"/>
    <n v="2.5709050000000002"/>
    <n v="1.075588"/>
    <n v="0.80049199999999998"/>
    <n v="1.873996"/>
  </r>
  <r>
    <x v="1"/>
    <x v="3"/>
    <x v="0"/>
    <s v="Dobriy"/>
    <s v="371506"/>
    <s v="2.0 BRK X6 DOBRIY ORANGE NECT RU"/>
    <n v="2.1134200000000001"/>
    <n v="6.3402599999999998"/>
    <m/>
    <n v="3.5611039999999998"/>
    <n v="4.0379319999999996"/>
    <n v="6.4304759999999996"/>
    <n v="3.940232"/>
    <n v="3.7200160000000002"/>
    <n v="3.3340670000000001"/>
    <n v="1.484632"/>
    <n v="1.95472"/>
    <n v="3.8566600000000002"/>
  </r>
  <r>
    <x v="1"/>
    <x v="3"/>
    <x v="0"/>
    <s v="Dobriy"/>
    <s v="37201"/>
    <s v="2.0 BRK X6 DOBRIY APPLE PEACH NECT RU"/>
    <n v="2.1134200000000001"/>
    <n v="6.3402599999999998"/>
    <n v="2.1134200000000001"/>
    <n v="3.5429759999999999"/>
    <n v="5.0714519999999998"/>
    <n v="2.2993999999999999"/>
    <n v="1.4317260000000001"/>
    <n v="1.3557779999999999"/>
    <n v="1.2151099999999999"/>
    <n v="0.20061200000000001"/>
    <n v="0.26061600000000001"/>
    <n v="0.52359500000000003"/>
  </r>
  <r>
    <x v="1"/>
    <x v="3"/>
    <x v="0"/>
    <s v="Dobriy"/>
    <s v="372107"/>
    <s v="1.0 BRK X12 DOBRIY ORANGE NECT RU"/>
    <n v="2.1134200000000001"/>
    <n v="6.3402599999999998"/>
    <n v="4.2268400000000002"/>
    <n v="0.30677300000000002"/>
    <n v="7.4913939999999997"/>
    <n v="18.87077"/>
    <n v="15.71364"/>
    <n v="20.213660000000001"/>
    <n v="15.25442"/>
    <n v="5.4664140000000003"/>
    <n v="10.473864000000001"/>
    <n v="15.928000000000001"/>
  </r>
  <r>
    <x v="1"/>
    <x v="3"/>
    <x v="0"/>
    <s v="Dobriy"/>
    <s v="372202"/>
    <s v="1.0 BRK X12 DOBRIY APPLE PEACH NECT RU"/>
    <m/>
    <n v="6.3402599999999998"/>
    <n v="4.2268400000000002"/>
    <n v="0.37368400000000002"/>
    <n v="6.0328280000000003"/>
    <n v="7.5697580000000002"/>
    <n v="10.814959999999999"/>
    <n v="14.622404"/>
    <n v="10.434060000000001"/>
    <n v="5.3228799999999996"/>
    <n v="10.125503999999999"/>
    <n v="15.095660000000001"/>
  </r>
  <r>
    <x v="1"/>
    <x v="3"/>
    <x v="0"/>
    <s v="Dobriy"/>
    <s v="664502"/>
    <s v="2.0 BRK X6 DOBRIY APPLE NECT RU"/>
    <m/>
    <n v="4.2268400000000002"/>
    <m/>
    <n v="0"/>
    <n v="2.030656"/>
    <n v="0.85009599999999996"/>
    <n v="0.74543599999999999"/>
    <n v="0.70589599999999997"/>
    <n v="0.63265000000000005"/>
    <n v="0.140432"/>
    <n v="0.19044800000000001"/>
    <n v="0.37256"/>
  </r>
  <r>
    <x v="1"/>
    <x v="3"/>
    <x v="0"/>
    <s v="Dobriy"/>
    <s v="724803"/>
    <s v="1.0 BRK X12 DOBRIY APPLE NECT RU"/>
    <m/>
    <n v="6.3402599999999998"/>
    <n v="4.2268400000000002"/>
    <n v="0.30064200000000002"/>
    <n v="6.1078080000000003"/>
    <n v="2.8953419999999999"/>
    <n v="1.7393799999999999"/>
    <n v="2.3530359999999999"/>
    <n v="1.6871100000000001"/>
    <n v="0.70572400000000002"/>
    <n v="1.346956"/>
    <n v="2.0051700000000001"/>
  </r>
  <r>
    <x v="1"/>
    <x v="3"/>
    <x v="0"/>
    <s v="Dobriy"/>
    <s v="730504"/>
    <s v="200 BRK X27 DOBRIY APPLE JC RU"/>
    <n v="1.9020779999999999"/>
    <m/>
    <m/>
    <n v="0"/>
    <n v="0.89882899999999999"/>
    <n v="2.3511190000000002"/>
    <n v="3.597092"/>
    <n v="4.0897860000000001"/>
    <n v="0"/>
    <n v="0"/>
    <n v="0"/>
    <n v="0"/>
  </r>
  <r>
    <x v="1"/>
    <x v="3"/>
    <x v="0"/>
    <s v="Dobriy"/>
    <s v="730507"/>
    <s v="200 BRK X27 DOBRIY APPLE JC NEW RU"/>
    <m/>
    <m/>
    <m/>
    <n v="0"/>
    <n v="0"/>
    <n v="0"/>
    <n v="0"/>
    <n v="1.90665"/>
    <n v="2.606115"/>
    <n v="0.82973699999999995"/>
    <n v="0.72675999999999996"/>
    <n v="1.6739599999999999"/>
  </r>
  <r>
    <x v="1"/>
    <x v="3"/>
    <x v="0"/>
    <s v="Dobriy"/>
    <s v="819307"/>
    <s v="1.0 BRK X12 DOBRIY APPLE JC RU"/>
    <n v="2.1134200000000001"/>
    <n v="6.3402599999999998"/>
    <n v="12.68052"/>
    <n v="1.2306969999999999"/>
    <n v="12.064722"/>
    <n v="28.792840000000002"/>
    <n v="23.47345"/>
    <n v="29.421848000000001"/>
    <n v="20.832979999999999"/>
    <n v="8.1697279999999992"/>
    <n v="16.233328"/>
    <n v="23.721755000000002"/>
  </r>
  <r>
    <x v="1"/>
    <x v="3"/>
    <x v="0"/>
    <s v="Dobriy"/>
    <s v="819408"/>
    <s v="1.0 BRK X12 DOBRIY TOMATO JC RU"/>
    <n v="2.1134200000000001"/>
    <n v="8.4536800000000003"/>
    <n v="12.68052"/>
    <n v="0.892733"/>
    <n v="12.033172"/>
    <n v="21.175132999999999"/>
    <n v="14.506724"/>
    <n v="19.574971999999999"/>
    <n v="13.94891"/>
    <n v="5.76546"/>
    <n v="10.961556"/>
    <n v="16.344175"/>
  </r>
  <r>
    <x v="1"/>
    <x v="3"/>
    <x v="0"/>
    <s v="Dobriy"/>
    <s v="819608"/>
    <s v="1.0 BRK X12 DOBRIY MULTIFRUIT NECT RU"/>
    <m/>
    <n v="10.5671"/>
    <n v="6.3402599999999998"/>
    <n v="0.28176299999999999"/>
    <n v="9.0420920000000002"/>
    <n v="16.202124000000001"/>
    <n v="12.341358"/>
    <n v="16.650483999999999"/>
    <n v="11.870125"/>
    <n v="6.4592200000000002"/>
    <n v="12.285308000000001"/>
    <n v="18.32413"/>
  </r>
  <r>
    <x v="1"/>
    <x v="3"/>
    <x v="0"/>
    <s v="Dobriy"/>
    <s v="819806"/>
    <s v="1.0 BRK X12 DOBRIY APRICOT NECT RU"/>
    <m/>
    <m/>
    <n v="4.2268400000000002"/>
    <n v="0.47781400000000002"/>
    <n v="1.523768"/>
    <n v="1.934091"/>
    <n v="1.135912"/>
    <n v="1.5350600000000001"/>
    <n v="1.0946"/>
    <n v="7.1760000000000004E-2"/>
    <n v="0.12772"/>
    <n v="0.20175499999999999"/>
  </r>
  <r>
    <x v="1"/>
    <x v="3"/>
    <x v="0"/>
    <s v="Dobriy"/>
    <s v="821406"/>
    <s v="1.0 BRK X12 DOBRIY PINEAPPLE NECT RU"/>
    <m/>
    <m/>
    <n v="2.1134200000000001"/>
    <n v="0.27235199999999998"/>
    <n v="1.5108999999999999"/>
    <n v="6.8115500000000004"/>
    <n v="4.0348879999999996"/>
    <n v="5.4455799999999996"/>
    <n v="3.8863949999999998"/>
    <n v="0.53825999999999996"/>
    <n v="1.033436"/>
    <n v="1.5385549999999999"/>
  </r>
  <r>
    <x v="1"/>
    <x v="3"/>
    <x v="0"/>
    <s v="Dobriy"/>
    <s v="821505"/>
    <s v="2.0 BRK X6 DOBRIY PINEAPPLE NECT RU"/>
    <m/>
    <n v="4.2268400000000002"/>
    <n v="2.1134200000000001"/>
    <n v="0"/>
    <n v="2.0464639999999998"/>
    <n v="2.3369140000000002"/>
    <n v="1.24241"/>
    <n v="1.1652960000000001"/>
    <n v="1.054435"/>
    <n v="0.34105200000000002"/>
    <n v="0.45107799999999998"/>
    <n v="0.89618500000000001"/>
  </r>
  <r>
    <x v="1"/>
    <x v="3"/>
    <x v="0"/>
    <s v="Dobriy"/>
    <s v="822304"/>
    <s v="1.0 BRK X12 DOBRIY GRAPE NECT RU"/>
    <m/>
    <n v="4.2268400000000002"/>
    <m/>
    <n v="0"/>
    <n v="3.0512380000000001"/>
    <n v="2.9704380000000001"/>
    <n v="1.632892"/>
    <n v="2.20736"/>
    <n v="1.5866899999999999"/>
    <n v="0.51433200000000001"/>
    <n v="0.97537600000000002"/>
    <n v="1.4502699999999999"/>
  </r>
  <r>
    <x v="1"/>
    <x v="3"/>
    <x v="0"/>
    <s v="Dobriy"/>
    <s v="822501"/>
    <s v="1.0 BRK X12 DOBRIY AP B/ASH CHER NECT RU"/>
    <m/>
    <m/>
    <n v="2.1134200000000001"/>
    <n v="0.20458499999999999"/>
    <n v="1.5118279999999999"/>
    <n v="4.3562589999999997"/>
    <n v="2.3901680000000001"/>
    <n v="3.227004"/>
    <n v="2.2996949999999998"/>
    <n v="0.65786999999999995"/>
    <n v="1.2656719999999999"/>
    <n v="1.87906"/>
  </r>
  <r>
    <x v="1"/>
    <x v="3"/>
    <x v="0"/>
    <s v="Dobriy"/>
    <s v="822605"/>
    <s v="2.0 BRK X6 DOBRIY APPLE JC RU"/>
    <n v="2.1134200000000001"/>
    <n v="6.3402599999999998"/>
    <n v="2.1134200000000001"/>
    <n v="0.28876499999999999"/>
    <n v="5.0595429999999997"/>
    <n v="10.053693000000001"/>
    <n v="7.2060240000000002"/>
    <n v="6.8013719999999998"/>
    <n v="6.105785"/>
    <n v="2.6282199999999998"/>
    <n v="3.4583759999999999"/>
    <n v="6.8372599999999997"/>
  </r>
  <r>
    <x v="1"/>
    <x v="3"/>
    <x v="0"/>
    <s v="Dobriy"/>
    <s v="825602"/>
    <s v="1.0 BRK X12 DOBRIY AP B/ASH R/BR NECT RU"/>
    <m/>
    <m/>
    <n v="2.1134200000000001"/>
    <n v="0.23343700000000001"/>
    <n v="1.5253920000000001"/>
    <n v="2.5804499999999999"/>
    <n v="1.32524"/>
    <n v="1.7927679999999999"/>
    <n v="1.27536"/>
    <n v="0.29902600000000001"/>
    <n v="0.56896400000000003"/>
    <n v="0.84492999999999996"/>
  </r>
  <r>
    <x v="1"/>
    <x v="3"/>
    <x v="0"/>
    <s v="Dobriy"/>
    <s v="840706"/>
    <s v="2.0 BRK X6 DOBRIY TOMATO JC RU"/>
    <m/>
    <n v="4.2268400000000002"/>
    <m/>
    <n v="3.6992750000000001"/>
    <n v="2.0090919999999999"/>
    <n v="4.1150330000000004"/>
    <n v="2.2836720000000001"/>
    <n v="2.1513239999999998"/>
    <n v="1.938175"/>
    <n v="0.85265999999999997"/>
    <n v="1.1227039999999999"/>
    <n v="2.2152949999999998"/>
  </r>
  <r>
    <x v="1"/>
    <x v="3"/>
    <x v="0"/>
    <s v="Dobriy"/>
    <s v="844204"/>
    <s v="2.0 BRK X6 DOBRIY APRICOT NECT RU"/>
    <m/>
    <n v="4.2268400000000002"/>
    <m/>
    <n v="0"/>
    <n v="2.0276380000000001"/>
    <n v="0.72041200000000005"/>
    <n v="0.425952"/>
    <n v="0.40335599999999999"/>
    <n v="0.36149999999999999"/>
    <n v="0"/>
    <n v="0"/>
    <n v="0"/>
  </r>
  <r>
    <x v="1"/>
    <x v="3"/>
    <x v="0"/>
    <s v="Dobriy"/>
    <s v="856901"/>
    <s v="2.0 BRK X6 DOBRIY AP B/ASH CHER NECT RU"/>
    <m/>
    <n v="4.2268400000000002"/>
    <m/>
    <n v="0"/>
    <n v="2.05098"/>
    <n v="3.2728700000000002"/>
    <n v="1.6447080000000001"/>
    <n v="1.546268"/>
    <n v="1.3858299999999999"/>
    <n v="0.33101999999999998"/>
    <n v="0.43102600000000002"/>
    <n v="0.85589000000000004"/>
  </r>
  <r>
    <x v="1"/>
    <x v="3"/>
    <x v="0"/>
    <s v="Dobriy"/>
    <s v="865506"/>
    <s v="2.0 BRK X6 DOBRIY MULTIFRUIT NECT RU"/>
    <n v="2.1134200000000001"/>
    <n v="6.3402599999999998"/>
    <n v="4.2268400000000002"/>
    <n v="0.26740199999999997"/>
    <n v="5.0624359999999999"/>
    <n v="6.0483849999999997"/>
    <n v="3.940232"/>
    <n v="3.7088079999999999"/>
    <n v="3.3340749999999999"/>
    <n v="1.06332"/>
    <n v="1.403384"/>
    <n v="2.7791999999999999"/>
  </r>
  <r>
    <x v="1"/>
    <x v="3"/>
    <x v="0"/>
    <s v="Dobriy"/>
    <s v="932201"/>
    <s v="2.0 BRK X6 DOBRIY AP B/ASH R/BR NECT RU"/>
    <m/>
    <n v="6.3402599999999998"/>
    <n v="2.1134200000000001"/>
    <n v="0"/>
    <n v="3.0512220000000001"/>
    <n v="2.707935"/>
    <n v="1.384398"/>
    <n v="1.299752"/>
    <n v="1.1649050000000001"/>
    <n v="0.250776"/>
    <n v="0.33079199999999997"/>
    <n v="0.65451499999999996"/>
  </r>
  <r>
    <x v="1"/>
    <x v="3"/>
    <x v="0"/>
    <s v="Dobriy Pulpy"/>
    <s v="1325902"/>
    <s v="450 PET X12 DOBRIY PULPY ORANGE NC RU"/>
    <m/>
    <n v="1.9020779999999999"/>
    <m/>
    <n v="0"/>
    <n v="2.8511359999999999"/>
    <n v="9.5198269999999994"/>
    <n v="10.979991999999999"/>
    <n v="13.389989999999999"/>
    <n v="7.2299850000000001"/>
    <n v="1.3899900000000001"/>
    <n v="1.52999"/>
    <n v="2.069985"/>
  </r>
  <r>
    <x v="1"/>
    <x v="3"/>
    <x v="0"/>
    <s v="Dobriy Pulpy"/>
    <s v="1346401"/>
    <s v="900 PET X12 DOBRIY PULPY ORANGE RU"/>
    <m/>
    <m/>
    <m/>
    <n v="0"/>
    <n v="0"/>
    <n v="0"/>
    <n v="5.3899840000000001"/>
    <n v="6.8599800000000002"/>
    <n v="2.9199799999999998"/>
    <n v="1.7099819999999999"/>
    <n v="1.85998"/>
    <n v="3.3899750000000002"/>
  </r>
  <r>
    <x v="1"/>
    <x v="3"/>
    <x v="0"/>
    <s v="Dobriy Pulpy"/>
    <s v="1467101"/>
    <s v="450 PET X12 DOBRIY PULPY TROPIC RU"/>
    <m/>
    <m/>
    <m/>
    <n v="0"/>
    <n v="0"/>
    <n v="0"/>
    <n v="2.1999960000000001"/>
    <n v="2.689994"/>
    <n v="1.4499899999999999"/>
    <n v="0.24998999999999999"/>
    <n v="0.26999000000000001"/>
    <n v="0.36998999999999999"/>
  </r>
  <r>
    <x v="1"/>
    <x v="3"/>
    <x v="0"/>
    <s v="Dobriy Pulpy"/>
    <s v="1467201"/>
    <s v="450 PET X12 DOBRIY PULP PAPP MNG BITS RU"/>
    <m/>
    <m/>
    <n v="0.95103899999999997"/>
    <n v="0.192691"/>
    <n v="1.456521"/>
    <n v="2.1449739999999999"/>
    <n v="2.3899900000000001"/>
    <n v="2.9099900000000001"/>
    <n v="1.569985"/>
    <n v="0.13999200000000001"/>
    <n v="0.14999000000000001"/>
    <n v="0.199985"/>
  </r>
  <r>
    <x v="1"/>
    <x v="3"/>
    <x v="0"/>
    <s v="Dobriy Pulpy"/>
    <s v="1467301"/>
    <s v="900 PET X12 DOBRIY PULPY TROPIC RU"/>
    <m/>
    <m/>
    <m/>
    <n v="0"/>
    <n v="0"/>
    <n v="0"/>
    <n v="1.9599839999999999"/>
    <n v="2.499984"/>
    <n v="1.0599799999999999"/>
    <n v="0.55998400000000004"/>
    <n v="0.60998200000000002"/>
    <n v="1.11998"/>
  </r>
  <r>
    <x v="1"/>
    <x v="3"/>
    <x v="0"/>
    <s v="Dobriy Pulpy"/>
    <s v="1972201"/>
    <s v="450 PET X12 DOBRIY PULPY ALOE RU"/>
    <m/>
    <n v="0.95103899999999997"/>
    <n v="0.95103899999999997"/>
    <n v="0.17376900000000001"/>
    <n v="2.892258"/>
    <n v="2.5937929999999998"/>
    <n v="5.4599960000000003"/>
    <n v="6.6399920000000003"/>
    <n v="3.5799949999999998"/>
    <n v="0.569994"/>
    <n v="0.62999400000000005"/>
    <n v="0.84999499999999995"/>
  </r>
  <r>
    <x v="1"/>
    <x v="3"/>
    <x v="0"/>
    <s v="Dobriy Pulpy"/>
    <s v="1974401"/>
    <s v="450 PET X12 DOBRIY PULPY COCONUT RU"/>
    <m/>
    <m/>
    <n v="0.95103899999999997"/>
    <n v="0.191661"/>
    <n v="1.4610339999999999"/>
    <n v="1.7864279999999999"/>
    <n v="3.9999880000000001"/>
    <n v="4.8599880000000004"/>
    <n v="2.6199849999999998"/>
    <n v="0.44999"/>
    <n v="0.49998799999999999"/>
    <n v="0.66998999999999997"/>
  </r>
  <r>
    <x v="1"/>
    <x v="3"/>
    <x v="0"/>
    <s v="Dobriy Pulpy"/>
    <s v="2075401"/>
    <s v="450 PET X12 DOBRIY PULPY ALOE SAKURA RU"/>
    <m/>
    <n v="0.95103899999999997"/>
    <n v="0.95103899999999997"/>
    <n v="0.19411400000000001"/>
    <n v="0.73759300000000005"/>
    <n v="0"/>
    <n v="0"/>
    <n v="0"/>
    <n v="0"/>
    <n v="0"/>
    <n v="0"/>
    <n v="0"/>
  </r>
  <r>
    <x v="1"/>
    <x v="3"/>
    <x v="0"/>
    <s v="Dobriy Pulpy"/>
    <s v="2192801"/>
    <s v="450 PET X12 DOBR PULPY MEL CACT CARAM RU"/>
    <m/>
    <m/>
    <m/>
    <n v="0"/>
    <n v="0"/>
    <n v="0"/>
    <n v="4.1584320000000004"/>
    <n v="2.4337879999999998"/>
    <n v="1.4707650000000001"/>
    <n v="0.35816999999999999"/>
    <n v="0.28966199999999998"/>
    <n v="0.29177500000000001"/>
  </r>
  <r>
    <x v="1"/>
    <x v="3"/>
    <x v="0"/>
    <s v="Fanta"/>
    <s v="1324803"/>
    <s v="1.5 PET X9 FANTA ORANGE RU"/>
    <m/>
    <m/>
    <n v="14.265587999999999"/>
    <n v="3.2852929999999998"/>
    <n v="5.7399870000000002"/>
    <n v="5.2434200000000004"/>
    <n v="2.251182"/>
    <n v="1.669832"/>
    <n v="1.803015"/>
    <n v="1.3835999999999999"/>
    <n v="1.916304"/>
    <n v="1.8860250000000001"/>
  </r>
  <r>
    <x v="1"/>
    <x v="3"/>
    <x v="0"/>
    <s v="Fanta"/>
    <s v="1540502"/>
    <s v="900 PET X12 FANTA ORANGE RU"/>
    <n v="3.8041559999999999"/>
    <n v="3.8041559999999999"/>
    <n v="9.5103899999999992"/>
    <n v="3.281193"/>
    <n v="10.33079"/>
    <n v="18.370833999999999"/>
    <n v="10.799412"/>
    <n v="10.017128"/>
    <n v="8.7321290000000005"/>
    <n v="7.8793300000000004"/>
    <n v="9.3515720000000009"/>
    <n v="11.61073"/>
  </r>
  <r>
    <x v="1"/>
    <x v="3"/>
    <x v="0"/>
    <s v="Fanta"/>
    <s v="1638402"/>
    <s v="330 NRG X12 FANTA ORANGE RU"/>
    <m/>
    <m/>
    <m/>
    <n v="0"/>
    <n v="0"/>
    <n v="0"/>
    <n v="6.2850000000000003E-2"/>
    <n v="4.4491000000000003E-2"/>
    <n v="5.4189000000000001E-2"/>
    <n v="2.9822999999999999E-2"/>
    <n v="4.4488E-2"/>
    <n v="5.9429000000000003E-2"/>
  </r>
  <r>
    <x v="1"/>
    <x v="3"/>
    <x v="0"/>
    <s v="Fanta"/>
    <s v="1656404"/>
    <s v="1.5 PET X9 FANTA PEAR RU"/>
    <m/>
    <m/>
    <n v="11.88799"/>
    <n v="0"/>
    <n v="0"/>
    <n v="0"/>
    <n v="0"/>
    <n v="0"/>
    <n v="0"/>
    <n v="0"/>
    <n v="0"/>
    <n v="0"/>
  </r>
  <r>
    <x v="1"/>
    <x v="3"/>
    <x v="0"/>
    <s v="Fanta"/>
    <s v="1656501"/>
    <s v="500 PET X24 FANTA PEAR RU"/>
    <m/>
    <n v="2.1134200000000001"/>
    <m/>
    <n v="0"/>
    <n v="0"/>
    <n v="0"/>
    <n v="0"/>
    <n v="0"/>
    <n v="0"/>
    <n v="0"/>
    <n v="0"/>
    <n v="0"/>
  </r>
  <r>
    <x v="1"/>
    <x v="3"/>
    <x v="0"/>
    <s v="Fanta"/>
    <s v="175849"/>
    <s v="2.0 PET X6 FANTA ORANGE RU"/>
    <n v="2.1134200000000001"/>
    <m/>
    <n v="4.2268400000000002"/>
    <n v="27.455442999999999"/>
    <n v="2.892658"/>
    <n v="10.459466000000001"/>
    <n v="6.0786040000000003"/>
    <n v="5.8903080000000001"/>
    <n v="5.2004859999999997"/>
    <n v="2.4713120000000002"/>
    <n v="4.4079509999999997"/>
    <n v="6.1171749999999996"/>
  </r>
  <r>
    <x v="1"/>
    <x v="3"/>
    <x v="0"/>
    <s v="Fanta"/>
    <s v="1868101"/>
    <s v="900 PET X12 FANTA PEAR RU"/>
    <m/>
    <n v="1.9020779999999999"/>
    <n v="5.7062340000000003"/>
    <n v="0"/>
    <n v="0"/>
    <n v="0"/>
    <n v="0"/>
    <n v="0"/>
    <n v="0"/>
    <n v="0"/>
    <n v="0"/>
    <n v="0"/>
  </r>
  <r>
    <x v="1"/>
    <x v="3"/>
    <x v="0"/>
    <s v="Fanta"/>
    <s v="1868201"/>
    <s v="900 PET X12 FANTA CITRUS RU"/>
    <m/>
    <n v="1.9020779999999999"/>
    <n v="5.7062340000000003"/>
    <n v="0"/>
    <n v="4.8553459999999999"/>
    <n v="3.0933350000000002"/>
    <n v="2.219287"/>
    <n v="1.97909"/>
    <n v="2.3959820000000001"/>
    <n v="0.97543999999999997"/>
    <n v="1.1763520000000001"/>
    <n v="1.4768730000000001"/>
  </r>
  <r>
    <x v="1"/>
    <x v="3"/>
    <x v="0"/>
    <s v="Fanta"/>
    <s v="1977601"/>
    <s v="900 PET X12 FANTA MANGO GUAVA RU"/>
    <m/>
    <n v="1.9020779999999999"/>
    <n v="5.7062340000000003"/>
    <n v="0"/>
    <n v="5.6516539999999997"/>
    <n v="3.1999909999999998"/>
    <n v="1.675324"/>
    <n v="1.4756320000000001"/>
    <n v="1.26858"/>
    <n v="0.69626399999999999"/>
    <n v="0.90049800000000002"/>
    <n v="1.1360250000000001"/>
  </r>
  <r>
    <x v="1"/>
    <x v="3"/>
    <x v="0"/>
    <s v="Fanta"/>
    <s v="1977701"/>
    <s v="500 PET X24 FANTA MANGO GUAVA RU"/>
    <m/>
    <m/>
    <m/>
    <n v="0"/>
    <n v="0"/>
    <n v="0"/>
    <n v="1.2402880000000001"/>
    <n v="1.1623520000000001"/>
    <n v="0.99951199999999996"/>
    <n v="0.40168799999999999"/>
    <n v="0.53460200000000002"/>
    <n v="0.55138799999999999"/>
  </r>
  <r>
    <x v="1"/>
    <x v="3"/>
    <x v="0"/>
    <s v="Fanta"/>
    <s v="2165601"/>
    <s v="330 CAN X12 FANTA CITRUS RU"/>
    <n v="1.3948579999999999"/>
    <n v="1.3948579999999999"/>
    <m/>
    <n v="0"/>
    <n v="2.0879660000000002"/>
    <n v="0.99944599999999995"/>
    <n v="0.80913100000000004"/>
    <n v="0.92313199999999995"/>
    <n v="0.83311900000000005"/>
    <n v="0.47955399999999998"/>
    <n v="0.58122099999999999"/>
    <n v="0.62866299999999997"/>
  </r>
  <r>
    <x v="1"/>
    <x v="3"/>
    <x v="0"/>
    <s v="Fanta"/>
    <s v="246701"/>
    <s v="500 PET X24 FANTA CITRUS RU"/>
    <m/>
    <m/>
    <m/>
    <n v="0"/>
    <n v="0"/>
    <n v="0"/>
    <n v="1.453894"/>
    <n v="1.644744"/>
    <n v="1.1202700000000001"/>
    <n v="0.58158600000000005"/>
    <n v="0.72008799999999995"/>
    <n v="0.84821000000000002"/>
  </r>
  <r>
    <x v="1"/>
    <x v="3"/>
    <x v="0"/>
    <s v="Fanta"/>
    <s v="315501"/>
    <s v="1.5 PET X9 FANTA CITRUS RU"/>
    <m/>
    <m/>
    <n v="11.88799"/>
    <n v="2.8035990000000002"/>
    <n v="7.8063370000000001"/>
    <n v="0.74804999999999999"/>
    <n v="0.828592"/>
    <n v="0.52868000000000004"/>
    <n v="0.54852000000000001"/>
    <n v="0.54075499999999999"/>
    <n v="0.74983599999999995"/>
    <n v="0.73841400000000001"/>
  </r>
  <r>
    <x v="1"/>
    <x v="3"/>
    <x v="0"/>
    <s v="Fanta"/>
    <s v="592509"/>
    <s v="330 CAN X12 FANTA ORANGE RU"/>
    <n v="4.1845739999999996"/>
    <n v="2.7897159999999999"/>
    <n v="0.69742899999999997"/>
    <n v="0.24734400000000001"/>
    <n v="6.3628359999999997"/>
    <n v="7.4666980000000001"/>
    <n v="6.4254930000000003"/>
    <n v="7.2406110000000004"/>
    <n v="6.3880319999999999"/>
    <n v="2.8488790000000002"/>
    <n v="3.3505950000000002"/>
    <n v="3.7970649999999999"/>
  </r>
  <r>
    <x v="1"/>
    <x v="3"/>
    <x v="0"/>
    <s v="Fanta"/>
    <s v="85946"/>
    <s v="500 PET X24 FANTA ORANGE RU"/>
    <n v="2.1134200000000001"/>
    <n v="2.1134200000000001"/>
    <n v="6.3402599999999998"/>
    <n v="1.9430229999999999"/>
    <n v="9.6293980000000001"/>
    <n v="9.8133590000000002"/>
    <n v="9.280538"/>
    <n v="9.1003000000000007"/>
    <n v="7.9757319999999998"/>
    <n v="4.0794309999999996"/>
    <n v="5.0229179999999998"/>
    <n v="5.8427699999999998"/>
  </r>
  <r>
    <x v="1"/>
    <x v="3"/>
    <x v="0"/>
    <s v="Fuze Tea-KO"/>
    <s v="1675210"/>
    <s v="1.5 PET X6 FUZE TEA LEMON-LEMONGRASS  RU"/>
    <n v="1.5850649999999999"/>
    <m/>
    <m/>
    <n v="0"/>
    <n v="0.74076799999999998"/>
    <n v="2.5787390000000001"/>
    <n v="1.7092160000000001"/>
    <n v="1.7296260000000001"/>
    <n v="1.34108"/>
    <n v="0.69995600000000002"/>
    <n v="1.0375030000000001"/>
    <n v="1.2374000000000001"/>
  </r>
  <r>
    <x v="1"/>
    <x v="3"/>
    <x v="0"/>
    <s v="Fuze Tea-KO"/>
    <s v="1675510"/>
    <s v="1.5 PET X6 FUZE TEA GREEN TEA MNG-CH RU"/>
    <m/>
    <m/>
    <m/>
    <n v="0"/>
    <n v="0"/>
    <n v="0"/>
    <n v="1.381672"/>
    <n v="1.4008309999999999"/>
    <n v="1.082803"/>
    <n v="0.56118699999999999"/>
    <n v="0.81925999999999999"/>
    <n v="0.97794099999999995"/>
  </r>
  <r>
    <x v="1"/>
    <x v="3"/>
    <x v="0"/>
    <s v="Fuze Tea-KO"/>
    <s v="1676416"/>
    <s v="500 PET X12 FUZE TEA LEMON-LEMONGRASS RU"/>
    <m/>
    <m/>
    <m/>
    <n v="0"/>
    <n v="0"/>
    <n v="0"/>
    <n v="2.1717650000000002"/>
    <n v="1.6997070000000001"/>
    <n v="1.3808119999999999"/>
    <n v="1.1387100000000001"/>
    <n v="1.444161"/>
    <n v="2.0107569999999999"/>
  </r>
  <r>
    <x v="1"/>
    <x v="3"/>
    <x v="0"/>
    <s v="Fuze Tea-KO"/>
    <s v="1676612"/>
    <s v="500 PET X12 FUZE TEA GREEN TEA MNG-CH RU"/>
    <m/>
    <m/>
    <m/>
    <n v="0"/>
    <n v="0"/>
    <n v="0"/>
    <n v="3.0512380000000001"/>
    <n v="2.3872170000000001"/>
    <n v="1.942124"/>
    <n v="1.3734040000000001"/>
    <n v="1.7278709999999999"/>
    <n v="2.4099430000000002"/>
  </r>
  <r>
    <x v="1"/>
    <x v="3"/>
    <x v="0"/>
    <s v="Fuze Tea-KO"/>
    <s v="1743601"/>
    <s v="1.0 PET X12 FUZE TEA GT STRW RASPB RU"/>
    <m/>
    <m/>
    <m/>
    <n v="0"/>
    <n v="0"/>
    <n v="0"/>
    <n v="1.5404800000000001"/>
    <n v="1.540314"/>
    <n v="1.1324479999999999"/>
    <n v="0.78156999999999999"/>
    <n v="0.96804699999999999"/>
    <n v="1.1874690000000001"/>
  </r>
  <r>
    <x v="1"/>
    <x v="3"/>
    <x v="0"/>
    <s v="Fuze Tea-KO"/>
    <s v="1746101"/>
    <s v="1.5 PET X6 FUZE TEA GT STRWB RASPB RU"/>
    <n v="1.5850649999999999"/>
    <m/>
    <m/>
    <n v="0"/>
    <n v="0.74565599999999999"/>
    <n v="3.0473650000000001"/>
    <n v="1.530532"/>
    <n v="1.5602400000000001"/>
    <n v="1.2019919999999999"/>
    <n v="0.55097600000000002"/>
    <n v="0.80935299999999999"/>
    <n v="0.96795500000000001"/>
  </r>
  <r>
    <x v="1"/>
    <x v="3"/>
    <x v="0"/>
    <s v="Fuze Tea-KO"/>
    <s v="1750103"/>
    <s v="500 PET X12 FUZE TEA GT STRW RASPB RU"/>
    <m/>
    <m/>
    <m/>
    <n v="0"/>
    <n v="0"/>
    <n v="0"/>
    <n v="1.7191590000000001"/>
    <n v="1.341037"/>
    <n v="1.0927370000000001"/>
    <n v="0.68974000000000002"/>
    <n v="0.86886799999999997"/>
    <n v="1.217428"/>
  </r>
  <r>
    <x v="1"/>
    <x v="3"/>
    <x v="0"/>
    <s v="Fuze Tea-KO"/>
    <s v="1811101"/>
    <s v="1.0 PET X12 FUZE TEA GREEN TEA MNG-CH RU"/>
    <m/>
    <m/>
    <m/>
    <n v="0"/>
    <n v="0"/>
    <n v="0"/>
    <n v="1.242702"/>
    <n v="1.241404"/>
    <n v="0.91886999999999996"/>
    <n v="0.94483799999999996"/>
    <n v="1.166436"/>
    <n v="1.436957"/>
  </r>
  <r>
    <x v="1"/>
    <x v="3"/>
    <x v="0"/>
    <s v="Fuze Tea-KO"/>
    <s v="1887601"/>
    <s v="1.0 PET X12 FUZE TEA LEMON-LEMONGRASS RU"/>
    <m/>
    <m/>
    <m/>
    <n v="0"/>
    <n v="0"/>
    <n v="0"/>
    <n v="1.814432"/>
    <n v="1.8292520000000001"/>
    <n v="1.3510180000000001"/>
    <n v="1.138706"/>
    <n v="1.4144080000000001"/>
    <n v="1.7363360000000001"/>
  </r>
  <r>
    <x v="1"/>
    <x v="3"/>
    <x v="0"/>
    <s v="Fuze Tea-KO"/>
    <s v="1896401"/>
    <s v="1.0 PET X12 FUZE TEA FOR-FRUIT-HIBISC RU"/>
    <m/>
    <m/>
    <m/>
    <n v="0"/>
    <n v="0"/>
    <n v="0"/>
    <n v="1.1434299999999999"/>
    <n v="1.1457539999999999"/>
    <n v="0.84932399999999997"/>
    <n v="0.83258399999999999"/>
    <n v="1.0374939999999999"/>
    <n v="1.267306"/>
  </r>
  <r>
    <x v="1"/>
    <x v="3"/>
    <x v="0"/>
    <s v="Fuze Tea-KO"/>
    <s v="1896501"/>
    <s v="500 PET X12 FUZE TEA FOR-FRUIT-HIBISC RU"/>
    <m/>
    <m/>
    <m/>
    <n v="0"/>
    <n v="0"/>
    <n v="0"/>
    <n v="1.9236230000000001"/>
    <n v="1.5104109999999999"/>
    <n v="1.2218640000000001"/>
    <n v="0.93464700000000001"/>
    <n v="1.18628"/>
    <n v="1.656514"/>
  </r>
  <r>
    <x v="1"/>
    <x v="3"/>
    <x v="0"/>
    <s v="Fuze Tea-KO"/>
    <s v="1933801"/>
    <s v="1.5 PET X6 FUZE TEA FOR-FRUIT-HIBISC RU"/>
    <n v="1.5850649999999999"/>
    <m/>
    <m/>
    <n v="0"/>
    <n v="0.73804800000000004"/>
    <n v="2.9929999999999999"/>
    <n v="1.70923"/>
    <n v="1.7395849999999999"/>
    <n v="1.3410839999999999"/>
    <n v="0.72036199999999995"/>
    <n v="1.0573379999999999"/>
    <n v="1.2673350000000001"/>
  </r>
  <r>
    <x v="1"/>
    <x v="3"/>
    <x v="0"/>
    <s v="Fuze Tea-KO"/>
    <s v="2073101"/>
    <s v="500 PET X12 FT OOLON RASB MINT NO SUG RU"/>
    <m/>
    <m/>
    <m/>
    <n v="0"/>
    <n v="0"/>
    <n v="0"/>
    <n v="1.66951"/>
    <n v="1.261341"/>
    <n v="1.0629200000000001"/>
    <n v="0.37556800000000001"/>
    <n v="0.51576599999999995"/>
    <n v="0.71845199999999998"/>
  </r>
  <r>
    <x v="1"/>
    <x v="3"/>
    <x v="0"/>
    <s v="Fuze Tea-KO"/>
    <s v="2073201"/>
    <s v="1.0 PET X12 FT OOLONG RASB MIN NO SUG RU"/>
    <m/>
    <m/>
    <m/>
    <n v="0"/>
    <n v="0"/>
    <n v="0"/>
    <n v="0.93896800000000002"/>
    <n v="0.90663000000000005"/>
    <n v="0.70033000000000001"/>
    <n v="0.39533299999999999"/>
    <n v="0.545512"/>
    <n v="0.65856599999999998"/>
  </r>
  <r>
    <x v="1"/>
    <x v="3"/>
    <x v="0"/>
    <s v="Fuze Tea-KO"/>
    <s v="2073301"/>
    <s v="1.5 PET X6 FT OOLONG RASB MINT NO SUG RU"/>
    <m/>
    <m/>
    <m/>
    <n v="0"/>
    <n v="0"/>
    <n v="0"/>
    <n v="1.262564"/>
    <n v="1.2414019999999999"/>
    <n v="0.998367"/>
    <n v="0.32616000000000001"/>
    <n v="0.52568199999999998"/>
    <n v="0.61868000000000001"/>
  </r>
  <r>
    <x v="1"/>
    <x v="3"/>
    <x v="0"/>
    <s v="Fuze Tea-KO"/>
    <s v="2073401"/>
    <s v="500 PET X12 FUZ T GT APPL KIWI NO SUG RU"/>
    <m/>
    <m/>
    <m/>
    <n v="0"/>
    <n v="0"/>
    <n v="0"/>
    <n v="1.8739859999999999"/>
    <n v="1.420747"/>
    <n v="1.1920679999999999"/>
    <n v="0.49417899999999998"/>
    <n v="0.68041200000000002"/>
    <n v="0.94798099999999996"/>
  </r>
  <r>
    <x v="1"/>
    <x v="3"/>
    <x v="0"/>
    <s v="Fuze Tea-KO"/>
    <s v="2073501"/>
    <s v="1.0 PET X12 FT GT APPLE KIWI  NO SUG RU"/>
    <m/>
    <m/>
    <m/>
    <n v="0"/>
    <n v="0"/>
    <n v="0"/>
    <n v="0.94888799999999995"/>
    <n v="0.91657599999999995"/>
    <n v="0.70032799999999995"/>
    <n v="0.47439199999999998"/>
    <n v="0.64072200000000001"/>
    <n v="0.77832599999999996"/>
  </r>
  <r>
    <x v="1"/>
    <x v="3"/>
    <x v="0"/>
    <s v="Fuze Tea-KO"/>
    <s v="2073601"/>
    <s v="1.5 PET X6 FT GT APPLE KIWI  NO SUGAR RU"/>
    <m/>
    <m/>
    <m/>
    <n v="0"/>
    <n v="0"/>
    <n v="0"/>
    <n v="1.3419639999999999"/>
    <n v="1.3111440000000001"/>
    <n v="1.052978"/>
    <n v="0.43487999999999999"/>
    <n v="0.69033199999999995"/>
    <n v="0.82823999999999998"/>
  </r>
  <r>
    <x v="1"/>
    <x v="3"/>
    <x v="0"/>
    <s v="Monster-KO"/>
    <s v="2061602"/>
    <s v="449 CAN X12 BLACK MONS ENERGY THE DCR RU"/>
    <n v="2.846778"/>
    <n v="2.846778"/>
    <n v="4.7446299999999999"/>
    <n v="0"/>
    <n v="5.6926920000000001"/>
    <n v="4.3092819999999996"/>
    <n v="2.7310840000000001"/>
    <n v="2.8740209999999999"/>
    <n v="3.6058759999999999"/>
    <n v="2.139319"/>
    <n v="2.4891450000000002"/>
    <n v="3.081639"/>
  </r>
  <r>
    <x v="1"/>
    <x v="3"/>
    <x v="0"/>
    <s v="Monster-KO"/>
    <s v="2061702"/>
    <s v="449 CAN X12 BLACK MONSTER ENERGY RU"/>
    <n v="2.846778"/>
    <n v="3.7957040000000002"/>
    <n v="4.7446299999999999"/>
    <n v="0.292628"/>
    <n v="6.8606379999999998"/>
    <n v="9.1977869999999999"/>
    <n v="5.7576479999999997"/>
    <n v="7.0924579999999997"/>
    <n v="7.1235970000000002"/>
    <n v="3.3362310000000002"/>
    <n v="4.6356809999999999"/>
    <n v="5.3498169999999998"/>
  </r>
  <r>
    <x v="1"/>
    <x v="3"/>
    <x v="0"/>
    <s v="Monster-KO"/>
    <s v="2061902"/>
    <s v="449 CAN X12 BLACK MONSTER ULTRA RU"/>
    <n v="2.846778"/>
    <n v="2.846778"/>
    <n v="3.7957040000000002"/>
    <n v="0"/>
    <n v="5.7086560000000004"/>
    <n v="5.9972209999999997"/>
    <n v="2.5421299999999998"/>
    <n v="2.943978"/>
    <n v="3.7206260000000002"/>
    <n v="2.3169729999999999"/>
    <n v="3.0323500000000001"/>
    <n v="3.6482869999999998"/>
  </r>
  <r>
    <x v="1"/>
    <x v="3"/>
    <x v="0"/>
    <s v="Monster-KO"/>
    <s v="2062801"/>
    <s v="449 CAN X12 BLACK MONSTER MANGO LOCO RU"/>
    <m/>
    <m/>
    <m/>
    <n v="0"/>
    <n v="0"/>
    <n v="0"/>
    <n v="0"/>
    <n v="0"/>
    <n v="0"/>
    <n v="3.63869"/>
    <n v="5.0327500000000001"/>
    <n v="5.4899570000000004"/>
  </r>
  <r>
    <x v="1"/>
    <x v="3"/>
    <x v="0"/>
    <s v="Monster-KO"/>
    <s v="2062802"/>
    <s v="449 CAN X12 BLACK MNSTR MANG LOCO (C) RU"/>
    <n v="2.846778"/>
    <n v="3.7957040000000002"/>
    <m/>
    <n v="0"/>
    <n v="3.646347"/>
    <n v="8.7240540000000006"/>
    <n v="4.0340480000000003"/>
    <n v="4.7075079999999998"/>
    <n v="5.177041"/>
    <n v="0"/>
    <n v="0"/>
    <n v="0"/>
  </r>
  <r>
    <x v="1"/>
    <x v="3"/>
    <x v="0"/>
    <s v="Monster-KO"/>
    <s v="2190701"/>
    <s v="449 CAN X12 BLACK MONSTER SUNRISE RU"/>
    <m/>
    <m/>
    <m/>
    <n v="0"/>
    <n v="0"/>
    <n v="0"/>
    <m/>
    <n v="0"/>
    <n v="0.32924500000000001"/>
    <n v="1.056781"/>
    <n v="0.63272499999999998"/>
    <n v="0.69060699999999997"/>
  </r>
  <r>
    <x v="1"/>
    <x v="3"/>
    <x v="0"/>
    <s v="Moya Semya"/>
    <s v="1840402"/>
    <s v="950 BRK X8 MOYA SEMYA CITRUS MIX RU"/>
    <n v="4.0154969999999999"/>
    <m/>
    <m/>
    <n v="0"/>
    <m/>
    <m/>
    <n v="0"/>
    <n v="0"/>
    <n v="0"/>
    <n v="0"/>
    <n v="0"/>
    <n v="0"/>
  </r>
  <r>
    <x v="1"/>
    <x v="3"/>
    <x v="0"/>
    <s v="Moya Semya"/>
    <s v="1840501"/>
    <s v="175 BRK X24 MOYA SEMYA MULTIFR NECT RU"/>
    <m/>
    <m/>
    <n v="3.6984849999999998"/>
    <n v="0.30733100000000002"/>
    <n v="2.4809600000000001"/>
    <n v="0.44527899999999998"/>
    <n v="0.13999200000000001"/>
    <n v="0.109988"/>
    <n v="0.10999"/>
    <n v="5.9991999999999997E-2"/>
    <n v="0.13999200000000001"/>
    <n v="0.16999"/>
  </r>
  <r>
    <x v="1"/>
    <x v="3"/>
    <x v="0"/>
    <s v="Moya Semya"/>
    <s v="1840601"/>
    <s v="175 BRK X24 MOYA SEM BER FRU MIX NECT RU"/>
    <m/>
    <m/>
    <n v="2.2190910000000001"/>
    <n v="0"/>
    <m/>
    <m/>
    <m/>
    <m/>
    <m/>
    <n v="0"/>
    <n v="0"/>
    <n v="0"/>
  </r>
  <r>
    <x v="1"/>
    <x v="3"/>
    <x v="0"/>
    <s v="Moya Semya"/>
    <s v="1849301"/>
    <s v="1.93 BRK X6 MOYA SEMYA MULTIFR NECT RU"/>
    <m/>
    <m/>
    <m/>
    <n v="0"/>
    <n v="0"/>
    <n v="0"/>
    <n v="0.28999200000000003"/>
    <n v="0.33998400000000001"/>
    <n v="8.9990000000000001E-2"/>
    <n v="7.9991999999999994E-2"/>
    <n v="9.9987999999999994E-2"/>
    <n v="0.13997499999999999"/>
  </r>
  <r>
    <x v="1"/>
    <x v="3"/>
    <x v="0"/>
    <s v="Moya Semya"/>
    <s v="1850101"/>
    <s v="1.93 BRK X6 MOYA SEM APP PEA APR NEC RU"/>
    <m/>
    <m/>
    <m/>
    <n v="0"/>
    <n v="0"/>
    <n v="0"/>
    <n v="0.15998000000000001"/>
    <n v="0.19997999999999999"/>
    <n v="4.9974999999999999E-2"/>
    <n v="3.9980000000000002E-2"/>
    <n v="4.9981999999999999E-2"/>
    <n v="7.9975000000000004E-2"/>
  </r>
  <r>
    <x v="1"/>
    <x v="3"/>
    <x v="0"/>
    <s v="Moya Semya"/>
    <s v="1850901"/>
    <s v="1.93 BRK X6 MOYA SEM AP ARON CHE NEC RU"/>
    <m/>
    <m/>
    <m/>
    <n v="0"/>
    <n v="0"/>
    <n v="0"/>
    <n v="0.32999000000000001"/>
    <n v="0.41998000000000002"/>
    <n v="9.9979999999999999E-2"/>
    <n v="8.9982000000000006E-2"/>
    <n v="0.109982"/>
    <n v="0.15998000000000001"/>
  </r>
  <r>
    <x v="1"/>
    <x v="3"/>
    <x v="0"/>
    <s v="Moya Semya"/>
    <s v="1851601"/>
    <s v="1.93 BRK X6 MOYA SEMYA TOMATO NECT RU"/>
    <m/>
    <m/>
    <m/>
    <n v="0"/>
    <n v="0"/>
    <n v="0"/>
    <n v="0.22999"/>
    <n v="0.28000000000000003"/>
    <n v="0.09"/>
    <n v="0"/>
    <n v="0"/>
    <n v="0"/>
  </r>
  <r>
    <x v="1"/>
    <x v="3"/>
    <x v="0"/>
    <s v="Moya Semya"/>
    <s v="1851701"/>
    <s v="1.93 BRK X6 MOYA SEMYA APP NECT MIX RU"/>
    <m/>
    <m/>
    <m/>
    <n v="0"/>
    <n v="0"/>
    <n v="0"/>
    <n v="0.459984"/>
    <n v="0.54998199999999997"/>
    <n v="0.15998999999999999"/>
    <n v="0.149978"/>
    <n v="0.17998400000000001"/>
    <n v="0.24998500000000001"/>
  </r>
  <r>
    <x v="1"/>
    <x v="3"/>
    <x v="0"/>
    <s v="Moya Semya"/>
    <s v="1852401"/>
    <s v="175 BRK X24 MOYA SEMYA APPLE NECT MIX RU"/>
    <m/>
    <m/>
    <m/>
    <n v="0"/>
    <n v="0"/>
    <n v="0"/>
    <n v="0.23998800000000001"/>
    <n v="0.18998999999999999"/>
    <n v="0.22999"/>
    <n v="0.129992"/>
    <n v="0.27998800000000001"/>
    <n v="0.359985"/>
  </r>
  <r>
    <x v="1"/>
    <x v="3"/>
    <x v="0"/>
    <s v="Moya Semya"/>
    <s v="1875001"/>
    <s v="950 BRK X8 MOYA SEM PINE MNG PFR RU"/>
    <n v="8.0309939999999997"/>
    <m/>
    <m/>
    <n v="0"/>
    <m/>
    <m/>
    <n v="0"/>
    <n v="0"/>
    <n v="0"/>
    <n v="0"/>
    <n v="0"/>
    <n v="0"/>
  </r>
  <r>
    <x v="1"/>
    <x v="3"/>
    <x v="0"/>
    <s v="Moya Semya"/>
    <s v="1875101"/>
    <s v="950 BRK X8 MOYA SEM BER FRU MIX RU"/>
    <n v="8.0309939999999997"/>
    <m/>
    <m/>
    <n v="0"/>
    <m/>
    <m/>
    <n v="0"/>
    <n v="0"/>
    <n v="0"/>
    <n v="0"/>
    <n v="0"/>
    <n v="0"/>
  </r>
  <r>
    <x v="1"/>
    <x v="3"/>
    <x v="0"/>
    <s v="Moya Semya"/>
    <s v="1875201"/>
    <s v="950 BRK X8 MOYA SEMYA MULTIFR RU"/>
    <n v="8.0309939999999997"/>
    <m/>
    <m/>
    <n v="0"/>
    <n v="4.654426"/>
    <n v="1.8819680000000001"/>
    <n v="1.1499919999999999"/>
    <n v="1.0999920000000001"/>
    <n v="0.73999499999999996"/>
    <n v="0.249996"/>
    <n v="0.33999200000000002"/>
    <n v="0.69999"/>
  </r>
  <r>
    <x v="1"/>
    <x v="3"/>
    <x v="0"/>
    <s v="Moya Semya"/>
    <s v="1875301"/>
    <s v="950 BRK X8 MOYA SEMYA TOMATO RU"/>
    <n v="8.0309939999999997"/>
    <m/>
    <m/>
    <n v="0"/>
    <n v="4.633864"/>
    <n v="2.3562940000000001"/>
    <n v="1.2299899999999999"/>
    <n v="1.219992"/>
    <n v="1.07999"/>
    <n v="0.36999399999999999"/>
    <n v="0.48998999999999998"/>
    <n v="1.0199849999999999"/>
  </r>
  <r>
    <x v="1"/>
    <x v="3"/>
    <x v="0"/>
    <s v="Moya Semya"/>
    <s v="1875401"/>
    <s v="950 BRK X8 MOYA SEM APPLE ARON CHER RU"/>
    <n v="1.3384990000000001"/>
    <m/>
    <m/>
    <n v="0"/>
    <n v="0.78448600000000002"/>
    <n v="2.121858"/>
    <n v="1.3299920000000001"/>
    <n v="1.279992"/>
    <n v="1.2599849999999999"/>
    <n v="0.42998799999999998"/>
    <n v="0.56999200000000005"/>
    <n v="1.1899900000000001"/>
  </r>
  <r>
    <x v="1"/>
    <x v="3"/>
    <x v="0"/>
    <s v="Moya Semya"/>
    <s v="1875601"/>
    <s v="950 BRK X8 MOYA SEM APPL PEACH APRIC RU"/>
    <n v="8.0309939999999997"/>
    <m/>
    <m/>
    <n v="0"/>
    <n v="4.6759979999999999"/>
    <n v="1.158358"/>
    <n v="0.83"/>
    <n v="0.759996"/>
    <n v="0.51"/>
    <n v="0.16999800000000001"/>
    <n v="0.229992"/>
    <n v="0.479995"/>
  </r>
  <r>
    <x v="1"/>
    <x v="3"/>
    <x v="0"/>
    <s v="Moya Semya"/>
    <s v="1875701"/>
    <s v="950 BRK X8 MOYA SEMYA APPLE MIX RU"/>
    <n v="8.0309939999999997"/>
    <m/>
    <m/>
    <n v="0"/>
    <n v="4.6930560000000003"/>
    <n v="2.5943749999999999"/>
    <n v="1.8199959999999999"/>
    <n v="1.59"/>
    <n v="1.3599950000000001"/>
    <n v="0.45999200000000001"/>
    <n v="0.61999199999999999"/>
    <n v="1.28999"/>
  </r>
  <r>
    <x v="1"/>
    <x v="3"/>
    <x v="0"/>
    <s v="Moya Semya"/>
    <s v="1890203"/>
    <s v="950 BRK X8 MOYA SEMYA ORANGE NEW RU"/>
    <m/>
    <m/>
    <m/>
    <n v="0"/>
    <n v="0"/>
    <n v="0"/>
    <n v="1.0499940000000001"/>
    <n v="0.92999799999999999"/>
    <n v="0.26999499999999999"/>
    <n v="0.119992"/>
    <n v="0.249996"/>
    <n v="0.33999000000000001"/>
  </r>
  <r>
    <x v="1"/>
    <x v="3"/>
    <x v="0"/>
    <s v="Moya Semya"/>
    <s v="2072001"/>
    <s v="175 BRK X24 MOYA SEM APP ARO CHER NEC RU"/>
    <m/>
    <m/>
    <m/>
    <n v="0"/>
    <n v="0"/>
    <n v="0"/>
    <n v="0.05"/>
    <n v="3.9994000000000002E-2"/>
    <n v="9.9950000000000004E-3"/>
    <n v="9.9959999999999997E-3"/>
    <n v="1.9996E-2"/>
    <n v="1.9994999999999999E-2"/>
  </r>
  <r>
    <x v="1"/>
    <x v="3"/>
    <x v="0"/>
    <s v="Moya Semya"/>
    <s v="2072901"/>
    <s v="950 BRK X8 MOYA SEMYA APPLE POM NECT RU"/>
    <n v="4.0154969999999999"/>
    <m/>
    <m/>
    <n v="0"/>
    <n v="2.3823859999999999"/>
    <n v="1.134455"/>
    <n v="0.77998800000000001"/>
    <n v="0.72998600000000002"/>
    <n v="1.4699850000000001"/>
    <n v="0.52998800000000001"/>
    <n v="0.69998400000000005"/>
    <n v="0.93998499999999996"/>
  </r>
  <r>
    <x v="1"/>
    <x v="3"/>
    <x v="0"/>
    <s v="Moya Semya"/>
    <s v="2109601"/>
    <s v="1.45 BRK X8 MOYA SEMYA ORANGE RU"/>
    <m/>
    <m/>
    <m/>
    <n v="20.429729999999999"/>
    <m/>
    <m/>
    <m/>
    <m/>
    <m/>
    <m/>
    <m/>
    <m/>
  </r>
  <r>
    <x v="1"/>
    <x v="3"/>
    <x v="0"/>
    <s v="Moya Semya"/>
    <s v="2109901"/>
    <s v="1.45 BRK X8 MOYA SEMYA APPLE RU"/>
    <m/>
    <m/>
    <n v="71.504054999999994"/>
    <n v="40.859459999999999"/>
    <n v="0"/>
    <n v="0"/>
    <m/>
    <m/>
    <m/>
    <m/>
    <m/>
    <m/>
  </r>
  <r>
    <x v="1"/>
    <x v="3"/>
    <x v="0"/>
    <s v="Moya Semya"/>
    <s v="2113001"/>
    <s v="1.45 BRK X8 MOYA SEMYA MULTIFRUIT RU"/>
    <m/>
    <m/>
    <m/>
    <n v="40.859459999999999"/>
    <m/>
    <m/>
    <m/>
    <m/>
    <m/>
    <m/>
    <m/>
    <m/>
  </r>
  <r>
    <x v="1"/>
    <x v="3"/>
    <x v="0"/>
    <s v="Moya Semya"/>
    <s v="2113301"/>
    <s v="1.45 BRK X8 MOYA SEMYA APP AR CHERRY RU"/>
    <m/>
    <m/>
    <m/>
    <n v="40.859459999999999"/>
    <m/>
    <m/>
    <m/>
    <m/>
    <m/>
    <m/>
    <m/>
    <m/>
  </r>
  <r>
    <x v="1"/>
    <x v="3"/>
    <x v="0"/>
    <s v="Moya Semya"/>
    <s v="2115701"/>
    <s v="1.45 BRK X8 MOYA SEMYA PEACH APRICOT RU"/>
    <m/>
    <m/>
    <m/>
    <n v="20.429729999999999"/>
    <m/>
    <m/>
    <m/>
    <m/>
    <m/>
    <m/>
    <m/>
    <m/>
  </r>
  <r>
    <x v="1"/>
    <x v="3"/>
    <x v="0"/>
    <s v="Moya Semya"/>
    <s v="2215001"/>
    <s v="175 BRK X24 MOYA SEMYA EXOTIC NEW RU"/>
    <m/>
    <m/>
    <m/>
    <n v="0"/>
    <n v="0"/>
    <n v="0"/>
    <n v="0.20999399999999999"/>
    <n v="0.189994"/>
    <n v="2.9989999999999999E-2"/>
    <n v="9.9959999999999997E-3"/>
    <n v="5.9996000000000001E-2"/>
    <n v="2.9989999999999999E-2"/>
  </r>
  <r>
    <x v="1"/>
    <x v="3"/>
    <x v="0"/>
    <s v="Moya Semya"/>
    <s v="2215101"/>
    <s v="175 BRK X24 MOYA SEMYA BERRY NEW RU"/>
    <m/>
    <m/>
    <m/>
    <n v="0"/>
    <n v="0"/>
    <n v="0"/>
    <n v="0.20999399999999999"/>
    <n v="0.24999199999999999"/>
    <n v="0.109995"/>
    <n v="2.9992000000000001E-2"/>
    <n v="8.9996000000000007E-2"/>
    <n v="0.13999"/>
  </r>
  <r>
    <x v="1"/>
    <x v="3"/>
    <x v="0"/>
    <s v="Moya Semya"/>
    <s v="2215201"/>
    <s v="1.93 BRK X6 MOYA SEMYA BERRY NEW RU"/>
    <m/>
    <m/>
    <m/>
    <n v="0"/>
    <n v="0"/>
    <n v="0"/>
    <n v="0.46999800000000003"/>
    <n v="0.50999000000000005"/>
    <n v="0.24998500000000001"/>
    <n v="3.9988000000000003E-2"/>
    <n v="0.10999"/>
    <n v="0.14999000000000001"/>
  </r>
  <r>
    <x v="1"/>
    <x v="3"/>
    <x v="0"/>
    <s v="Moya Semya"/>
    <s v="2215301"/>
    <s v="1.93 BRK X6 MOYA SEMYA EXOTIC NEW RU"/>
    <m/>
    <m/>
    <m/>
    <n v="0"/>
    <n v="0"/>
    <n v="0"/>
    <n v="0.759988"/>
    <n v="0.65998800000000002"/>
    <n v="0.25998500000000002"/>
    <n v="8.9990000000000001E-2"/>
    <n v="0.22999"/>
    <n v="0.26999000000000001"/>
  </r>
  <r>
    <x v="1"/>
    <x v="3"/>
    <x v="0"/>
    <s v="Moya Semya"/>
    <s v="2215401"/>
    <s v="950 BRK X8 MOYA SEMYA EXOTIC NEW RU"/>
    <m/>
    <m/>
    <m/>
    <n v="0"/>
    <n v="0"/>
    <n v="0"/>
    <n v="1.1799919999999999"/>
    <n v="1.029992"/>
    <n v="0.409995"/>
    <n v="0.14999199999999999"/>
    <n v="0.35998799999999997"/>
    <n v="0.41998999999999997"/>
  </r>
  <r>
    <x v="1"/>
    <x v="3"/>
    <x v="0"/>
    <s v="Moya Semya"/>
    <s v="2215501"/>
    <s v="950 BRK X8 MOYA SEMYA BERRY NEW RU"/>
    <m/>
    <m/>
    <m/>
    <n v="0"/>
    <n v="0"/>
    <n v="0"/>
    <n v="1.309992"/>
    <n v="1.259992"/>
    <n v="0.20999000000000001"/>
    <n v="9.9996000000000002E-2"/>
    <n v="9.9996000000000002E-2"/>
    <n v="0.119995"/>
  </r>
  <r>
    <x v="1"/>
    <x v="3"/>
    <x v="0"/>
    <s v="Powerade"/>
    <s v="862204"/>
    <s v="500 PET X12 POWERADE ICE STORM RU"/>
    <n v="2.1134200000000001"/>
    <m/>
    <m/>
    <n v="0"/>
    <n v="1.2698339999999999"/>
    <n v="0.79344000000000003"/>
    <n v="0.50224100000000005"/>
    <n v="0.51809000000000005"/>
    <n v="0.412242"/>
    <n v="0.36732199999999998"/>
    <n v="0.48600199999999999"/>
    <n v="0.49893100000000001"/>
  </r>
  <r>
    <x v="1"/>
    <x v="3"/>
    <x v="0"/>
    <s v="Rich"/>
    <s v="1225204"/>
    <s v="1.0 BRK X12 RICH POMEGRANATE RU"/>
    <m/>
    <m/>
    <m/>
    <n v="0"/>
    <n v="0"/>
    <n v="0"/>
    <n v="0.25"/>
    <n v="0.38999600000000001"/>
    <n v="0.2"/>
    <n v="0.04"/>
    <n v="4.9995999999999999E-2"/>
    <n v="0.119995"/>
  </r>
  <r>
    <x v="1"/>
    <x v="3"/>
    <x v="0"/>
    <s v="Rich"/>
    <s v="1501301"/>
    <s v="1.0 BRK X12 RICH ORANGE MANGO NECT RU"/>
    <m/>
    <m/>
    <m/>
    <n v="0"/>
    <n v="0"/>
    <n v="0"/>
    <n v="0.73998399999999998"/>
    <n v="1.17998"/>
    <n v="0.61997999999999998"/>
    <n v="0.16997999999999999"/>
    <n v="0.209984"/>
    <n v="0.50997499999999996"/>
  </r>
  <r>
    <x v="1"/>
    <x v="3"/>
    <x v="0"/>
    <s v="Rich"/>
    <s v="1655301"/>
    <s v="200 NRG X12 RICH TOMATO JC RU"/>
    <m/>
    <m/>
    <m/>
    <n v="0"/>
    <n v="0"/>
    <n v="0"/>
    <n v="9.9919999999999991E-3"/>
    <n v="1.9987999999999999E-2"/>
    <n v="9.9900000000000006E-3"/>
    <n v="0"/>
    <n v="9.9919999999999991E-3"/>
    <n v="9.9900000000000006E-3"/>
  </r>
  <r>
    <x v="1"/>
    <x v="3"/>
    <x v="0"/>
    <s v="Rich"/>
    <s v="1658101"/>
    <s v="200 NRG X12 RICH ORANGE JC RU"/>
    <m/>
    <m/>
    <m/>
    <n v="0"/>
    <n v="0"/>
    <n v="0"/>
    <n v="1.9991999999999999E-2"/>
    <n v="2.9995999999999998E-2"/>
    <n v="1.9990000000000001E-2"/>
    <n v="9.9959999999999997E-3"/>
    <n v="0.01"/>
    <n v="1.9990000000000001E-2"/>
  </r>
  <r>
    <x v="1"/>
    <x v="3"/>
    <x v="0"/>
    <s v="Rich"/>
    <s v="1658301"/>
    <s v="200 NRG X12 RICH APPLE JC RU"/>
    <m/>
    <m/>
    <m/>
    <n v="0"/>
    <n v="0"/>
    <n v="0"/>
    <n v="0.03"/>
    <n v="0.03"/>
    <n v="1.9994999999999999E-2"/>
    <n v="0.01"/>
    <n v="0.01"/>
    <n v="1.9994999999999999E-2"/>
  </r>
  <r>
    <x v="1"/>
    <x v="3"/>
    <x v="0"/>
    <s v="Rich"/>
    <s v="1704601"/>
    <s v="200 NRG X12 RICH CHERRY NECT RU"/>
    <m/>
    <m/>
    <m/>
    <n v="0"/>
    <n v="0"/>
    <n v="0"/>
    <n v="1.9996E-2"/>
    <n v="1.9996E-2"/>
    <n v="1.9994999999999999E-2"/>
    <n v="0.01"/>
    <n v="9.9959999999999997E-3"/>
    <n v="0.01"/>
  </r>
  <r>
    <x v="1"/>
    <x v="3"/>
    <x v="0"/>
    <s v="Rich"/>
    <s v="1709801"/>
    <s v="200 NRG X12 RICH PEACH NECT RU"/>
    <m/>
    <m/>
    <m/>
    <n v="0"/>
    <n v="0"/>
    <n v="0"/>
    <n v="0.01"/>
    <n v="0.01"/>
    <n v="0.01"/>
    <n v="0"/>
    <n v="0"/>
    <n v="0.01"/>
  </r>
  <r>
    <x v="1"/>
    <x v="3"/>
    <x v="0"/>
    <s v="Rich"/>
    <s v="1714901"/>
    <s v="200 NRG X12 RICH PINEAPPLE JC RU"/>
    <m/>
    <m/>
    <m/>
    <n v="0"/>
    <n v="0"/>
    <n v="0"/>
    <n v="9.9959999999999997E-3"/>
    <n v="9.9959999999999997E-3"/>
    <n v="0.01"/>
    <n v="0"/>
    <n v="0"/>
    <n v="0.01"/>
  </r>
  <r>
    <x v="1"/>
    <x v="3"/>
    <x v="0"/>
    <s v="Rich"/>
    <s v="1851001"/>
    <s v="300 PET X12 RICH CHERRY NECT RU"/>
    <m/>
    <m/>
    <m/>
    <n v="0"/>
    <n v="0"/>
    <n v="0"/>
    <n v="2.9992000000000001E-2"/>
    <n v="2.9992000000000001E-2"/>
    <n v="1.9990000000000001E-2"/>
    <n v="0"/>
    <n v="2.9992000000000001E-2"/>
    <n v="6.9985000000000006E-2"/>
  </r>
  <r>
    <x v="1"/>
    <x v="3"/>
    <x v="0"/>
    <s v="Rich"/>
    <s v="1851201"/>
    <s v="300 PET X12 RICH APPLE JC RU"/>
    <m/>
    <m/>
    <m/>
    <n v="0"/>
    <n v="0"/>
    <n v="0"/>
    <n v="2.9994E-2"/>
    <n v="2.9992000000000001E-2"/>
    <n v="1.9990000000000001E-2"/>
    <n v="0"/>
    <n v="2.9992000000000001E-2"/>
    <n v="5.9990000000000002E-2"/>
  </r>
  <r>
    <x v="1"/>
    <x v="3"/>
    <x v="0"/>
    <s v="Rich"/>
    <s v="1852201"/>
    <s v="300 PET X12 RICH ORANGE JC RU"/>
    <m/>
    <m/>
    <m/>
    <n v="0"/>
    <n v="0"/>
    <n v="0"/>
    <n v="1.9991999999999999E-2"/>
    <n v="1.9991999999999999E-2"/>
    <n v="9.9900000000000006E-3"/>
    <n v="9.9939999999999994E-3"/>
    <n v="6.9994000000000001E-2"/>
    <n v="0.13999500000000001"/>
  </r>
  <r>
    <x v="1"/>
    <x v="3"/>
    <x v="0"/>
    <s v="Rich"/>
    <s v="1880501"/>
    <s v="300 PET X12 RICH ORANGE MANGO NECT RU"/>
    <m/>
    <m/>
    <m/>
    <n v="0"/>
    <n v="0"/>
    <n v="0"/>
    <n v="0.03"/>
    <n v="0.03"/>
    <n v="0.02"/>
    <n v="0"/>
    <n v="0.03"/>
    <n v="0.06"/>
  </r>
  <r>
    <x v="1"/>
    <x v="3"/>
    <x v="0"/>
    <s v="Rich"/>
    <s v="2206101"/>
    <s v="330 CAN X12 RICH GRAPLEM RU"/>
    <m/>
    <m/>
    <m/>
    <n v="0"/>
    <n v="0"/>
    <n v="0"/>
    <n v="0.20999399999999999"/>
    <n v="0.119992"/>
    <n v="8.9990000000000001E-2"/>
    <n v="3.9992E-2"/>
    <n v="4.9993999999999997E-2"/>
    <n v="6.9995000000000002E-2"/>
  </r>
  <r>
    <x v="1"/>
    <x v="3"/>
    <x v="0"/>
    <s v="Rich"/>
    <s v="2206201"/>
    <s v="330 CAN X12 RICH CHER GR RU"/>
    <m/>
    <m/>
    <m/>
    <n v="0"/>
    <n v="0"/>
    <n v="0"/>
    <n v="0.13999200000000001"/>
    <n v="0.20999399999999999"/>
    <n v="0.11999"/>
    <n v="3.9992E-2"/>
    <n v="4.9993999999999997E-2"/>
    <n v="7.9990000000000006E-2"/>
  </r>
  <r>
    <x v="1"/>
    <x v="3"/>
    <x v="0"/>
    <s v="Rich"/>
    <s v="735205"/>
    <s v="1.0 BRK X12 RICH ORANGE JC RU"/>
    <m/>
    <m/>
    <m/>
    <n v="0"/>
    <n v="0"/>
    <n v="0"/>
    <n v="2.5499800000000001"/>
    <n v="4.0599800000000004"/>
    <n v="2.11998"/>
    <n v="1.3499840000000001"/>
    <n v="1.6899820000000001"/>
    <n v="4.1299799999999998"/>
  </r>
  <r>
    <x v="1"/>
    <x v="3"/>
    <x v="0"/>
    <s v="Rich"/>
    <s v="736004"/>
    <s v="1.0 BRK X12 RICH PINEAPPLE JC RU"/>
    <m/>
    <m/>
    <m/>
    <n v="0"/>
    <n v="0"/>
    <n v="0"/>
    <n v="0.47998800000000003"/>
    <n v="0.76998800000000001"/>
    <n v="0.39998499999999998"/>
    <n v="0.119988"/>
    <n v="0.14998800000000001"/>
    <n v="0.36998500000000001"/>
  </r>
  <r>
    <x v="1"/>
    <x v="3"/>
    <x v="0"/>
    <s v="Rich"/>
    <s v="750005"/>
    <s v="1.0 BRK X12 RICH APPLE JC RU"/>
    <m/>
    <m/>
    <m/>
    <n v="0"/>
    <n v="0"/>
    <n v="0"/>
    <n v="2.1799840000000001"/>
    <n v="3.4799799999999999"/>
    <n v="1.8199799999999999"/>
    <n v="1.019984"/>
    <n v="1.2699819999999999"/>
    <n v="3.1099800000000002"/>
  </r>
  <r>
    <x v="1"/>
    <x v="3"/>
    <x v="0"/>
    <s v="Rich"/>
    <s v="752004"/>
    <s v="1.0 BRK X12 RICH CHERRY NECT RU"/>
    <m/>
    <m/>
    <m/>
    <n v="0"/>
    <n v="0"/>
    <n v="0"/>
    <n v="1.7999959999999999"/>
    <n v="2.87"/>
    <n v="1.4999849999999999"/>
    <n v="0.69998800000000005"/>
    <n v="0.879992"/>
    <n v="2.1399849999999998"/>
  </r>
  <r>
    <x v="1"/>
    <x v="3"/>
    <x v="0"/>
    <s v="Rich"/>
    <s v="752606"/>
    <s v="1.0 BRK X12 RICH PEACH NECT RU"/>
    <m/>
    <m/>
    <m/>
    <n v="0"/>
    <n v="0"/>
    <n v="0"/>
    <n v="0.39998400000000001"/>
    <n v="0.64998"/>
    <n v="0.33997500000000003"/>
    <n v="0.109984"/>
    <n v="0.139984"/>
    <n v="0.32997500000000002"/>
  </r>
  <r>
    <x v="1"/>
    <x v="3"/>
    <x v="0"/>
    <s v="Rich"/>
    <s v="752905"/>
    <s v="1.0 BRK X12 RICH TOMATO JC RU"/>
    <m/>
    <m/>
    <m/>
    <n v="0"/>
    <n v="0"/>
    <n v="0"/>
    <n v="0.72998200000000002"/>
    <n v="1.15998"/>
    <n v="0.60997500000000004"/>
    <n v="0.23998"/>
    <n v="0.29998399999999997"/>
    <n v="0.71997500000000003"/>
  </r>
  <r>
    <x v="1"/>
    <x v="3"/>
    <x v="0"/>
    <s v="Rich"/>
    <s v="754405"/>
    <s v="1.0 BRK X12 RICH GRAPEFRUIT JC RU"/>
    <m/>
    <m/>
    <m/>
    <n v="0"/>
    <n v="0"/>
    <n v="0"/>
    <n v="0.70998399999999995"/>
    <n v="1.12998"/>
    <n v="0.58997999999999995"/>
    <n v="0.14998"/>
    <n v="0.18998200000000001"/>
    <n v="0.46998000000000001"/>
  </r>
  <r>
    <x v="1"/>
    <x v="3"/>
    <x v="0"/>
    <s v="Rich"/>
    <s v="979806"/>
    <s v="1.0 BRK X12 RICH MULTIFRUIT VIT A JC RU"/>
    <m/>
    <m/>
    <m/>
    <n v="0"/>
    <n v="0"/>
    <n v="0"/>
    <n v="0.49999199999999999"/>
    <n v="0.79998800000000003"/>
    <n v="0.419985"/>
    <n v="0.14998800000000001"/>
    <n v="0.18998999999999999"/>
    <n v="0.45998499999999998"/>
  </r>
  <r>
    <x v="1"/>
    <x v="3"/>
    <x v="0"/>
    <s v="Schweppes-KO"/>
    <s v="1716807"/>
    <s v="330 CAN X12 SCHWEPPES MOJITO RU"/>
    <m/>
    <n v="0.69742899999999997"/>
    <m/>
    <n v="0"/>
    <n v="0.45361800000000002"/>
    <n v="0.78750699999999996"/>
    <n v="0.69678700000000005"/>
    <n v="0.70960400000000001"/>
    <n v="0.76988999999999996"/>
    <n v="0.60201000000000005"/>
    <n v="0.75621099999999997"/>
    <n v="0.75838899999999998"/>
  </r>
  <r>
    <x v="1"/>
    <x v="3"/>
    <x v="0"/>
    <s v="Schweppes-KO"/>
    <s v="1742602"/>
    <s v="330 CAN X12 SCHWEPPES TONIC WATER RU"/>
    <m/>
    <n v="1.3948579999999999"/>
    <m/>
    <n v="0"/>
    <n v="0.92351300000000003"/>
    <n v="1.1577200000000001"/>
    <n v="0.41719600000000001"/>
    <n v="0.414879"/>
    <n v="0.47185700000000003"/>
    <n v="0.56976899999999997"/>
    <n v="0.79387600000000003"/>
    <n v="0.76290899999999995"/>
  </r>
  <r>
    <x v="1"/>
    <x v="3"/>
    <x v="0"/>
    <s v="Schweppes-KO"/>
    <s v="1960204"/>
    <s v="330 CAN X12 SCHWEPPES POMEGRANATE RU"/>
    <m/>
    <n v="0.69742899999999997"/>
    <n v="0.69742899999999997"/>
    <n v="0"/>
    <n v="0.45974199999999998"/>
    <n v="2.813987"/>
    <n v="1.2547459999999999"/>
    <n v="1.2078450000000001"/>
    <n v="1.353127"/>
    <n v="1.1693260000000001"/>
    <n v="1.523541"/>
    <n v="1.8261799999999999"/>
  </r>
  <r>
    <x v="1"/>
    <x v="3"/>
    <x v="0"/>
    <s v="Schweppes-KO"/>
    <s v="2018701"/>
    <s v="900 PET X12 SCHWEPPES BITTER LEMON RU"/>
    <n v="5.7062340000000003"/>
    <n v="1.9020779999999999"/>
    <m/>
    <n v="0"/>
    <n v="5.406212"/>
    <n v="20.024685000000002"/>
    <n v="7.2459199999999999"/>
    <n v="7.7893359999999996"/>
    <n v="7.4158480000000004"/>
    <n v="4.6857959999999999"/>
    <n v="8.6636439999999997"/>
    <n v="11.195968000000001"/>
  </r>
  <r>
    <x v="1"/>
    <x v="3"/>
    <x v="0"/>
    <s v="Schweppes-KO"/>
    <s v="2019001"/>
    <s v="900 PET X12 SCHWEPPES MOJITO RU"/>
    <n v="5.7062340000000003"/>
    <m/>
    <n v="1.9020779999999999"/>
    <n v="2.6548600000000002"/>
    <n v="5.2926580000000003"/>
    <n v="6.4077039999999998"/>
    <n v="2.7762060000000002"/>
    <n v="3.0114679999999998"/>
    <n v="2.5729099999999998"/>
    <n v="1.6881550000000001"/>
    <n v="3.0582199999999999"/>
    <n v="3.46774"/>
  </r>
  <r>
    <x v="1"/>
    <x v="3"/>
    <x v="0"/>
    <s v="Schweppes-KO"/>
    <s v="2019101"/>
    <s v="900 PET X12 SCHWEPPES POMEGRANATE RU"/>
    <n v="13.314546"/>
    <m/>
    <n v="3.8041559999999999"/>
    <n v="2.030751"/>
    <n v="9.4652399999999997"/>
    <n v="11.401491999999999"/>
    <n v="3.8617460000000001"/>
    <n v="3.9516"/>
    <n v="3.5441829999999999"/>
    <n v="2.6345930000000002"/>
    <n v="4.913824"/>
    <n v="6.6760289999999998"/>
  </r>
  <r>
    <x v="1"/>
    <x v="3"/>
    <x v="0"/>
    <s v="Schweppes-KO"/>
    <s v="2019601"/>
    <s v="900 PET X12 SCHWEPPES TONIC WATER RU"/>
    <n v="7.6083119999999997"/>
    <n v="1.9020779999999999"/>
    <m/>
    <n v="0"/>
    <n v="6.62087"/>
    <n v="16.566410000000001"/>
    <n v="8.4872519999999998"/>
    <n v="8.9552659999999999"/>
    <n v="8.1956500000000005"/>
    <n v="6.4628920000000001"/>
    <n v="12.940747999999999"/>
    <n v="14.246978"/>
  </r>
  <r>
    <x v="1"/>
    <x v="3"/>
    <x v="0"/>
    <s v="Schweppes-KO"/>
    <s v="2078201"/>
    <s v="330 CAN X12 SCHWEPPES SPRITZ ORIGINAL RU"/>
    <m/>
    <n v="0.69742899999999997"/>
    <n v="0.69742899999999997"/>
    <n v="0.21348600000000001"/>
    <n v="0.43571100000000001"/>
    <n v="0.64059999999999995"/>
    <n v="0.39305400000000001"/>
    <n v="0.30886000000000002"/>
    <n v="0.37252299999999999"/>
    <n v="0.27673399999999998"/>
    <n v="0.32732499999999998"/>
    <n v="0.15964100000000001"/>
  </r>
  <r>
    <x v="1"/>
    <x v="3"/>
    <x v="0"/>
    <s v="Schweppes-KO"/>
    <s v="2078301"/>
    <s v="900 PET X12 SCHWEPPES SPRITZ ORIGINAL RU"/>
    <n v="9.5103899999999992"/>
    <m/>
    <n v="3.8041559999999999"/>
    <n v="0.68300700000000003"/>
    <n v="2.3523200000000002"/>
    <n v="4.2665920000000002"/>
    <n v="1.5305500000000001"/>
    <n v="1.550276"/>
    <n v="1.922218"/>
    <n v="3.3783840000000001"/>
    <n v="4.0806430000000002"/>
    <n v="2.489776"/>
  </r>
  <r>
    <x v="1"/>
    <x v="3"/>
    <x v="0"/>
    <s v="Schweppes-KO"/>
    <s v="305802"/>
    <s v="250 NRG X12 SCHWEPPES TONIC RU"/>
    <m/>
    <m/>
    <m/>
    <n v="0"/>
    <n v="0"/>
    <n v="0"/>
    <n v="4.1184999999999999E-2"/>
    <n v="4.0113999999999997E-2"/>
    <n v="4.6026999999999998E-2"/>
    <n v="2.9641000000000001E-2"/>
    <n v="4.2514999999999997E-2"/>
    <n v="6.9334000000000007E-2"/>
  </r>
  <r>
    <x v="1"/>
    <x v="3"/>
    <x v="0"/>
    <s v="Schweppes-KO"/>
    <s v="352403"/>
    <s v="250 NRG X12 SCHWEPPES BITTER LEMON RU"/>
    <m/>
    <m/>
    <m/>
    <n v="0"/>
    <n v="0"/>
    <n v="0"/>
    <n v="2.1172E-2"/>
    <n v="9.9539999999999993E-3"/>
    <n v="9.9139999999999992E-3"/>
    <n v="1.1457999999999999E-2"/>
    <n v="1.1039E-2"/>
    <n v="2.1160999999999999E-2"/>
  </r>
  <r>
    <x v="1"/>
    <x v="3"/>
    <x v="0"/>
    <s v="Schweppes-KO"/>
    <s v="780013"/>
    <s v="330 CAN X12 SCHWEPPES BITTER LEMON RU"/>
    <m/>
    <n v="1.3948579999999999"/>
    <m/>
    <n v="0"/>
    <n v="0.92236200000000002"/>
    <n v="2.0711050000000002"/>
    <n v="1.3122"/>
    <n v="1.33108"/>
    <n v="1.589464"/>
    <n v="1.211592"/>
    <n v="1.5552859999999999"/>
    <n v="1.7786379999999999"/>
  </r>
  <r>
    <x v="1"/>
    <x v="3"/>
    <x v="0"/>
    <s v="Sprite"/>
    <s v="1324603"/>
    <s v="1.5 PET X9 SPRITE RU"/>
    <m/>
    <m/>
    <n v="11.88799"/>
    <n v="2.6728550000000002"/>
    <n v="7.1036820000000001"/>
    <n v="5.5535300000000003"/>
    <n v="2.6868859999999999"/>
    <n v="1.6710929999999999"/>
    <n v="1.776214"/>
    <n v="1.5444800000000001"/>
    <n v="2.122236"/>
    <n v="2.05776"/>
  </r>
  <r>
    <x v="1"/>
    <x v="3"/>
    <x v="0"/>
    <s v="Sprite"/>
    <s v="175929"/>
    <s v="2.0 PET X6 SPRITE RU"/>
    <m/>
    <m/>
    <m/>
    <n v="41.389861000000003"/>
    <n v="0"/>
    <n v="0"/>
    <n v="4.2783720000000001"/>
    <n v="4.9352239999999998"/>
    <n v="4.531002"/>
    <n v="2.2038959999999999"/>
    <n v="3.90618"/>
    <n v="5.3513630000000001"/>
  </r>
  <r>
    <x v="1"/>
    <x v="3"/>
    <x v="0"/>
    <s v="Sprite"/>
    <s v="1803201"/>
    <s v="330 NRG X12 SPRITE RU"/>
    <m/>
    <m/>
    <m/>
    <n v="0"/>
    <n v="0"/>
    <n v="0"/>
    <n v="3.2439000000000003E-2"/>
    <n v="2.6248E-2"/>
    <n v="3.3508000000000003E-2"/>
    <n v="1.1936E-2"/>
    <n v="2.5429E-2"/>
    <n v="3.124E-2"/>
  </r>
  <r>
    <x v="1"/>
    <x v="3"/>
    <x v="0"/>
    <s v="Sprite"/>
    <s v="1877201"/>
    <s v="900 PET X12 SPRITE LEMON LIME RU"/>
    <n v="3.8041559999999999"/>
    <n v="3.8041559999999999"/>
    <n v="11.412468000000001"/>
    <n v="1.196359"/>
    <n v="10.518628"/>
    <n v="12.439090999999999"/>
    <n v="7.0159279999999997"/>
    <n v="6.5858119999999998"/>
    <n v="5.9563009999999998"/>
    <n v="3.5935459999999999"/>
    <n v="4.2445440000000003"/>
    <n v="5.2028569999999998"/>
  </r>
  <r>
    <x v="1"/>
    <x v="3"/>
    <x v="0"/>
    <s v="Sprite"/>
    <s v="321702"/>
    <s v="330 CAN X12 SPRITE RU"/>
    <n v="1.3948579999999999"/>
    <n v="0.69742899999999997"/>
    <n v="0.69742899999999997"/>
    <n v="0.27155899999999999"/>
    <n v="2.448512"/>
    <n v="4.9066809999999998"/>
    <n v="3.2822979999999999"/>
    <n v="3.2697039999999999"/>
    <n v="2.9890829999999999"/>
    <n v="1.024513"/>
    <n v="1.312754"/>
    <n v="1.559245"/>
  </r>
  <r>
    <x v="1"/>
    <x v="3"/>
    <x v="0"/>
    <s v="Sprite"/>
    <s v="85821"/>
    <s v="500 PET X24 SPRITE RU"/>
    <m/>
    <n v="2.1134200000000001"/>
    <n v="6.3402599999999998"/>
    <n v="1.9672050000000001"/>
    <n v="8.5790360000000003"/>
    <n v="6.4121189999999997"/>
    <n v="4.4279479999999998"/>
    <n v="4.3969680000000002"/>
    <n v="3.998758"/>
    <n v="2.1707079999999999"/>
    <n v="2.6683599999999998"/>
    <n v="3.0601750000000001"/>
  </r>
  <r>
    <x v="1"/>
    <x v="3"/>
    <x v="0"/>
    <s v="Sprite Zero/diet Sprite/Sprite light"/>
    <s v="2077301"/>
    <s v="500 PET X24 SPRITE LEMON MINT ZERO RU"/>
    <m/>
    <m/>
    <m/>
    <n v="0"/>
    <n v="0"/>
    <n v="0"/>
    <n v="0.98866399999999999"/>
    <n v="0.93726399999999999"/>
    <n v="0.84707500000000002"/>
    <n v="0.30003800000000003"/>
    <n v="0.40792"/>
    <n v="0.49892500000000001"/>
  </r>
  <r>
    <x v="1"/>
    <x v="3"/>
    <x v="0"/>
    <s v="Sprite Zero/diet Sprite/Sprite light"/>
    <s v="2077401"/>
    <s v="900 PET X12 SPRITE LEMON MINT ZERO RU"/>
    <m/>
    <m/>
    <n v="5.7062340000000003"/>
    <n v="0"/>
    <n v="4.0308659999999996"/>
    <n v="0.94453399999999998"/>
    <n v="1.5107079999999999"/>
    <n v="1.3510009999999999"/>
    <n v="1.2218549999999999"/>
    <n v="0.721804"/>
    <n v="0.94844399999999995"/>
    <n v="1.229522"/>
  </r>
  <r>
    <x v="1"/>
    <x v="3"/>
    <x v="5"/>
    <s v="AdeZ"/>
    <s v="1809710"/>
    <s v="800 PET X12 ADEZ AMAZING ALMOND CYGRRU"/>
    <m/>
    <m/>
    <m/>
    <n v="2.2207000000000001E-2"/>
    <n v="0"/>
    <n v="0"/>
    <n v="0"/>
    <n v="0"/>
    <n v="0"/>
    <n v="0"/>
    <n v="0"/>
    <n v="0"/>
  </r>
  <r>
    <x v="1"/>
    <x v="3"/>
    <x v="5"/>
    <s v="AdeZ"/>
    <s v="1809720"/>
    <s v="800 PET X12 ADEZ AMAZING ALMOND GRHURU"/>
    <m/>
    <m/>
    <m/>
    <n v="0"/>
    <n v="0"/>
    <n v="0"/>
    <n v="1.9824000000000001E-2"/>
    <n v="1.9892E-2"/>
    <n v="1.983E-2"/>
    <n v="0"/>
    <n v="0"/>
    <n v="0"/>
  </r>
  <r>
    <x v="1"/>
    <x v="3"/>
    <x v="5"/>
    <s v="Bonaqua/Qa"/>
    <s v="119203"/>
    <s v="1.5 PET X9 BONAQUA CARB RU"/>
    <m/>
    <n v="2.3775979999999999"/>
    <n v="4.7551959999999998"/>
    <n v="0"/>
    <n v="1.8280000000000001"/>
    <n v="4.0880770000000002"/>
    <n v="29.108816000000001"/>
    <n v="25.870794"/>
    <n v="15.338395"/>
    <n v="16.850414000000001"/>
    <n v="14.985393999999999"/>
    <n v="34.313409999999998"/>
  </r>
  <r>
    <x v="1"/>
    <x v="3"/>
    <x v="5"/>
    <s v="Bonaqua/Qa"/>
    <s v="1342302"/>
    <s v="1.5 PET X9 BONAQUA STILL RU"/>
    <m/>
    <n v="2.3775979999999999"/>
    <m/>
    <n v="0"/>
    <n v="1.8519680000000001"/>
    <n v="4.0485290000000003"/>
    <n v="35.181482000000003"/>
    <n v="31.292802999999999"/>
    <n v="18.537188"/>
    <n v="19.383023999999999"/>
    <n v="17.229232"/>
    <n v="39.42756"/>
  </r>
  <r>
    <x v="1"/>
    <x v="3"/>
    <x v="5"/>
    <s v="Bonaqua/Qa"/>
    <s v="1384301"/>
    <s v="330 NRG X12 BONAQUA CARB RU"/>
    <m/>
    <m/>
    <m/>
    <n v="0"/>
    <n v="0"/>
    <n v="0"/>
    <n v="0"/>
    <n v="0"/>
    <n v="0"/>
    <n v="3.2993000000000001E-2"/>
    <n v="1.8726E-2"/>
    <n v="3.6517000000000001E-2"/>
  </r>
  <r>
    <x v="1"/>
    <x v="3"/>
    <x v="5"/>
    <s v="Bonaqua/Qa"/>
    <s v="1384401"/>
    <s v="330 NRG X12 BONAQUA STILL RU"/>
    <m/>
    <m/>
    <m/>
    <n v="0"/>
    <n v="0"/>
    <n v="0"/>
    <n v="0.18504599999999999"/>
    <n v="0.209984"/>
    <n v="0.18607099999999999"/>
    <n v="0.115193"/>
    <n v="7.4672000000000002E-2"/>
    <n v="0.14621300000000001"/>
  </r>
  <r>
    <x v="1"/>
    <x v="3"/>
    <x v="5"/>
    <s v="Bonaqua/Qa"/>
    <s v="1859801"/>
    <s v="500 PET X12 BONAQUA VIVA LEMON RU"/>
    <n v="1.05671"/>
    <m/>
    <n v="2.1134200000000001"/>
    <n v="2.4384969999999999"/>
    <n v="4.3463209999999997"/>
    <n v="4.9044679999999996"/>
    <n v="37.657138000000003"/>
    <n v="21.136194"/>
    <n v="15.318507"/>
    <n v="18.274909000000001"/>
    <n v="12.926303000000001"/>
    <n v="22.483201000000001"/>
  </r>
  <r>
    <x v="1"/>
    <x v="3"/>
    <x v="5"/>
    <s v="Bonaqua/Qa"/>
    <s v="1860001"/>
    <s v="500 PET X12 BONAQUA VIVA APPLE RU"/>
    <m/>
    <m/>
    <m/>
    <n v="1.4182330000000001"/>
    <n v="0"/>
    <n v="0"/>
    <n v="9.5863779999999998"/>
    <n v="5.3621999999999996"/>
    <n v="3.8941979999999998"/>
    <n v="4.9325539999999997"/>
    <n v="3.4696500000000001"/>
    <n v="6.0372839999999997"/>
  </r>
  <r>
    <x v="1"/>
    <x v="3"/>
    <x v="5"/>
    <s v="Bonaqua/Qa"/>
    <s v="325204"/>
    <s v="1.0 PET X12 BONAQUA WT STILL RU"/>
    <n v="4.2268400000000002"/>
    <n v="8.4536800000000003"/>
    <n v="8.4536800000000003"/>
    <n v="17.122629"/>
    <n v="12.652545999999999"/>
    <n v="8.553331"/>
    <n v="70.424760000000006"/>
    <n v="67.334935999999999"/>
    <n v="51.120486"/>
    <n v="39.584406000000001"/>
    <n v="28.254231999999998"/>
    <n v="55.868893999999997"/>
  </r>
  <r>
    <x v="1"/>
    <x v="3"/>
    <x v="5"/>
    <s v="Bonaqua/Qa"/>
    <s v="478305"/>
    <s v="1.0 PET X12 BONAQUA CARB RU"/>
    <n v="4.2268400000000002"/>
    <n v="6.3402599999999998"/>
    <n v="10.5671"/>
    <n v="14.380182"/>
    <n v="11.203136000000001"/>
    <n v="8.9789490000000001"/>
    <n v="59.054198"/>
    <n v="56.458179999999999"/>
    <n v="42.861021999999998"/>
    <n v="32.699300000000001"/>
    <n v="23.342876"/>
    <n v="46.143425000000001"/>
  </r>
  <r>
    <x v="1"/>
    <x v="3"/>
    <x v="5"/>
    <s v="Bonaqua/Qa"/>
    <s v="60105"/>
    <s v="2.0 PET X6 BONAQUA CARB RU"/>
    <m/>
    <n v="4.2268400000000002"/>
    <n v="2.1134200000000001"/>
    <n v="0.57969599999999999"/>
    <n v="2.9842599999999999"/>
    <n v="11.975225"/>
    <n v="82.877660000000006"/>
    <n v="78.967622000000006"/>
    <n v="51.737070000000003"/>
    <n v="35.876452"/>
    <n v="32.796047999999999"/>
    <n v="70.811966999999996"/>
  </r>
  <r>
    <x v="1"/>
    <x v="3"/>
    <x v="5"/>
    <s v="Bonaqua/Qa"/>
    <s v="739921"/>
    <s v="500 PET X24 BONAQUA STILL RU"/>
    <n v="2.1134200000000001"/>
    <n v="2.1134200000000001"/>
    <m/>
    <n v="2.7572199999999998"/>
    <n v="4.9754440000000004"/>
    <n v="16.394566000000001"/>
    <n v="90.977335999999994"/>
    <n v="66.309404000000001"/>
    <n v="42.220677000000002"/>
    <n v="40.498460000000001"/>
    <n v="28.686357999999998"/>
    <n v="57.300075"/>
  </r>
  <r>
    <x v="1"/>
    <x v="3"/>
    <x v="5"/>
    <s v="Bonaqua/Qa"/>
    <s v="76808"/>
    <s v="500 PET X24 BONAQUA CARB RU"/>
    <m/>
    <n v="2.1134200000000001"/>
    <n v="2.1134200000000001"/>
    <n v="1.1876"/>
    <n v="4.9409640000000001"/>
    <n v="7.5107970000000002"/>
    <n v="47.125706000000001"/>
    <n v="34.344465999999997"/>
    <n v="21.874835000000001"/>
    <n v="22.495224"/>
    <n v="15.955174"/>
    <n v="31.829796999999999"/>
  </r>
  <r>
    <x v="1"/>
    <x v="3"/>
    <x v="5"/>
    <s v="Bonaqua/Qa"/>
    <s v="886105"/>
    <s v="2.0 PET X6 BONAQUA STILL RU"/>
    <m/>
    <n v="2.1134200000000001"/>
    <n v="4.2268400000000002"/>
    <n v="4.3216580000000002"/>
    <n v="3.0036779999999998"/>
    <n v="9.3795090000000005"/>
    <n v="81.132608000000005"/>
    <n v="77.317638000000002"/>
    <n v="50.664467000000002"/>
    <n v="32.082721999999997"/>
    <n v="29.346139999999998"/>
    <n v="63.367674999999998"/>
  </r>
  <r>
    <x v="1"/>
    <x v="3"/>
    <x v="5"/>
    <s v="Bonaqua/Qa"/>
    <s v="887701"/>
    <s v="5.0 PET X4 BONAQUA STILL RU"/>
    <m/>
    <n v="3.522367"/>
    <n v="7.0447340000000001"/>
    <n v="12.902221000000001"/>
    <n v="6.6138760000000003"/>
    <n v="10.585694999999999"/>
    <n v="44.932859999999998"/>
    <n v="43.737122999999997"/>
    <n v="35.837350000000001"/>
    <n v="32.92548"/>
    <n v="26.884212000000002"/>
    <n v="50.539625000000001"/>
  </r>
  <r>
    <x v="1"/>
    <x v="3"/>
    <x v="5"/>
    <s v="Burn"/>
    <s v="1612607"/>
    <s v="250 CAN X12 BURN APPLE KIWI RU"/>
    <m/>
    <m/>
    <n v="0.52835500000000002"/>
    <n v="0.23308400000000001"/>
    <m/>
    <m/>
    <n v="0"/>
    <n v="0"/>
    <n v="0"/>
    <n v="0"/>
    <n v="0"/>
    <n v="0"/>
  </r>
  <r>
    <x v="1"/>
    <x v="3"/>
    <x v="5"/>
    <s v="Burn"/>
    <s v="202611"/>
    <s v="250 CAN X12 BURN RU"/>
    <n v="1.05671"/>
    <n v="0.52835500000000002"/>
    <n v="1.05671"/>
    <n v="1.5499860000000001"/>
    <n v="1.5850500000000001"/>
    <n v="1.0094780000000001"/>
    <n v="18.211144999999998"/>
    <n v="15.300940000000001"/>
    <n v="17.260591000000002"/>
    <n v="16.788125000000001"/>
    <n v="12.635617"/>
    <n v="25.910077999999999"/>
  </r>
  <r>
    <x v="1"/>
    <x v="3"/>
    <x v="5"/>
    <s v="Burn"/>
    <s v="2056802"/>
    <s v="449 CAN X12 BURN RU"/>
    <n v="5.6935560000000001"/>
    <n v="3.7957040000000002"/>
    <n v="5.6935560000000001"/>
    <n v="7.2025709999999998"/>
    <n v="8.9129170000000002"/>
    <n v="12.447886"/>
    <n v="61.016694000000001"/>
    <n v="69.848696000000004"/>
    <n v="91.902688999999995"/>
    <n v="58.864204000000001"/>
    <n v="45.977172000000003"/>
    <n v="104.778385"/>
  </r>
  <r>
    <x v="1"/>
    <x v="3"/>
    <x v="5"/>
    <s v="Burn"/>
    <s v="2056902"/>
    <s v="449 CAN X12 BURN PASSION PUNCH RU"/>
    <m/>
    <m/>
    <m/>
    <n v="0"/>
    <n v="0"/>
    <n v="0"/>
    <n v="10.697781000000001"/>
    <n v="12.080116"/>
    <n v="14.628873"/>
    <n v="11.292004"/>
    <n v="8.8304519999999993"/>
    <n v="20.448080000000001"/>
  </r>
  <r>
    <x v="1"/>
    <x v="3"/>
    <x v="5"/>
    <s v="Burn"/>
    <s v="2057002"/>
    <s v="449 CAN X12 BURN LEMON ICE RU"/>
    <m/>
    <n v="0.94892600000000005"/>
    <m/>
    <n v="0"/>
    <n v="0.58592699999999998"/>
    <n v="1.0981080000000001"/>
    <n v="4.6910819999999998"/>
    <n v="4.253031"/>
    <n v="0"/>
    <n v="0"/>
    <n v="0"/>
    <n v="0"/>
  </r>
  <r>
    <x v="1"/>
    <x v="3"/>
    <x v="5"/>
    <s v="Burn"/>
    <s v="2057102"/>
    <s v="449 CAN X12 BURN APPLE KIWI RU"/>
    <m/>
    <n v="2.846778"/>
    <n v="1.8978520000000001"/>
    <n v="2.1678890000000002"/>
    <n v="2.9429249999999998"/>
    <n v="5.6658189999999999"/>
    <n v="11.554831"/>
    <n v="15.791312"/>
    <n v="18.687344"/>
    <n v="9.3521300000000007"/>
    <n v="11.874791999999999"/>
    <n v="14.813428999999999"/>
  </r>
  <r>
    <x v="1"/>
    <x v="3"/>
    <x v="5"/>
    <s v="Burn"/>
    <s v="2063201"/>
    <s v="449 CAN X12 BURN DARK ENERGY RU"/>
    <n v="0.94892600000000005"/>
    <n v="1.8978520000000001"/>
    <n v="1.8978520000000001"/>
    <n v="3.1485829999999999"/>
    <n v="2.1899519999999999"/>
    <n v="1.64669"/>
    <n v="19.859971000000002"/>
    <n v="21.604127999999999"/>
    <n v="28.438890000000001"/>
    <n v="17.942740000000001"/>
    <n v="15.368081"/>
    <n v="30.409683999999999"/>
  </r>
  <r>
    <x v="1"/>
    <x v="3"/>
    <x v="5"/>
    <s v="Burn"/>
    <s v="2201501"/>
    <s v="449 CAN X12 BURN PEACH MANGO ZERO SUGAR"/>
    <m/>
    <m/>
    <m/>
    <n v="0"/>
    <n v="0"/>
    <n v="0"/>
    <n v="0"/>
    <n v="0"/>
    <n v="3.2854049999999999"/>
    <n v="2.835242"/>
    <n v="2.5004309999999998"/>
    <n v="1.521325"/>
  </r>
  <r>
    <x v="1"/>
    <x v="3"/>
    <x v="5"/>
    <s v="Coca-Cola"/>
    <s v="1135302"/>
    <s v="500 PET X24 COCA COLA VANILLA RU"/>
    <m/>
    <m/>
    <m/>
    <n v="0"/>
    <n v="0"/>
    <n v="0"/>
    <n v="40.978400000000001"/>
    <n v="36.815826000000001"/>
    <n v="35.387011000000001"/>
    <n v="27.101742000000002"/>
    <n v="18.307003999999999"/>
    <n v="34.752249999999997"/>
  </r>
  <r>
    <x v="1"/>
    <x v="3"/>
    <x v="5"/>
    <s v="Coca-Cola"/>
    <s v="1180809"/>
    <s v="330 CAN 6X4 COCA COLA RU"/>
    <m/>
    <m/>
    <m/>
    <n v="0"/>
    <n v="0"/>
    <n v="0"/>
    <n v="0.72343500000000005"/>
    <n v="0.72797000000000001"/>
    <n v="0.73493900000000001"/>
    <n v="0.50613600000000003"/>
    <n v="0.35378399999999999"/>
    <n v="0.72488900000000001"/>
  </r>
  <r>
    <x v="1"/>
    <x v="3"/>
    <x v="5"/>
    <s v="Coca-Cola"/>
    <s v="14663"/>
    <s v="330 CAN X24 COCA COLA RU"/>
    <n v="4.184571"/>
    <n v="4.184571"/>
    <n v="5.5794280000000001"/>
    <n v="10.222359000000001"/>
    <n v="10.900912999999999"/>
    <n v="28.763358"/>
    <n v="257.162216"/>
    <n v="252.12072800000001"/>
    <n v="258.97184499999997"/>
    <n v="110.33263599999999"/>
    <n v="77.431145999999998"/>
    <n v="160.57870299999999"/>
  </r>
  <r>
    <x v="1"/>
    <x v="3"/>
    <x v="5"/>
    <s v="Coca-Cola"/>
    <s v="1540602"/>
    <s v="900 PET X12 COCA COLA RU"/>
    <n v="11.412468000000001"/>
    <n v="13.314546"/>
    <n v="19.020779999999998"/>
    <n v="23.597902000000001"/>
    <n v="14.264108"/>
    <n v="50.269888999999999"/>
    <n v="513.56314599999996"/>
    <n v="436.03282100000001"/>
    <n v="420.84502099999997"/>
    <n v="394.66663399999999"/>
    <n v="257.51605000000001"/>
    <n v="547.312949"/>
  </r>
  <r>
    <x v="1"/>
    <x v="3"/>
    <x v="5"/>
    <s v="Coca-Cola"/>
    <s v="1548004"/>
    <s v="330 NRG X12 COCA COLA RU"/>
    <m/>
    <m/>
    <m/>
    <n v="0"/>
    <n v="0"/>
    <n v="0"/>
    <n v="3.049782"/>
    <n v="2.7882090000000002"/>
    <n v="3.7303410000000001"/>
    <n v="2.6792579999999999"/>
    <n v="2.032311"/>
    <n v="3.9577969999999998"/>
  </r>
  <r>
    <x v="1"/>
    <x v="3"/>
    <x v="5"/>
    <s v="Coca-Cola"/>
    <s v="175788"/>
    <s v="2.0 PET X6 COCA COLA RU"/>
    <n v="23.247620000000001"/>
    <n v="12.68052"/>
    <n v="25.361039999999999"/>
    <n v="18.558399999999999"/>
    <n v="17.291309999999999"/>
    <n v="59.868963999999998"/>
    <n v="642.08786799999996"/>
    <n v="568.22882400000003"/>
    <n v="555.86586999999997"/>
    <n v="336.41838000000001"/>
    <n v="330.017606"/>
    <n v="784.80477499999995"/>
  </r>
  <r>
    <x v="1"/>
    <x v="3"/>
    <x v="5"/>
    <s v="Coca-Cola"/>
    <s v="1868701"/>
    <s v="1.5 PET X9 COCA COLA VANILLA RU"/>
    <n v="2.3775979999999999"/>
    <m/>
    <m/>
    <n v="0"/>
    <n v="1.3772519999999999"/>
    <n v="5.5960789999999996"/>
    <n v="57.932338000000001"/>
    <n v="32.614601"/>
    <n v="36.601581000000003"/>
    <n v="34.515264000000002"/>
    <n v="26.100059999999999"/>
    <n v="41.879677000000001"/>
  </r>
  <r>
    <x v="1"/>
    <x v="3"/>
    <x v="5"/>
    <s v="Coca-Cola"/>
    <s v="1874501"/>
    <s v="900 PET X12 COCA COLA VANILLA RU"/>
    <m/>
    <m/>
    <n v="1.9020779999999999"/>
    <n v="0.57033"/>
    <n v="0"/>
    <n v="0"/>
    <n v="68.969964000000004"/>
    <n v="66.592259999999996"/>
    <n v="72.888780999999994"/>
    <n v="44.848460000000003"/>
    <n v="29.184595999999999"/>
    <n v="59.184114999999998"/>
  </r>
  <r>
    <x v="1"/>
    <x v="3"/>
    <x v="5"/>
    <s v="Coca-Cola"/>
    <s v="2136301"/>
    <s v="900 PET X12 COCA COLA LIME RU"/>
    <m/>
    <n v="1.9020779999999999"/>
    <m/>
    <n v="0"/>
    <n v="0.89874600000000004"/>
    <n v="1.7329619999999999"/>
    <n v="1.360968"/>
    <n v="1.4350670000000001"/>
    <n v="1.023984"/>
    <n v="0.87409800000000004"/>
    <n v="0.80935800000000002"/>
    <n v="0.85317500000000002"/>
  </r>
  <r>
    <x v="1"/>
    <x v="3"/>
    <x v="5"/>
    <s v="Coca-Cola"/>
    <s v="2165501"/>
    <s v="330 CAN X12 COCA COLA VANILLA RU"/>
    <m/>
    <m/>
    <m/>
    <n v="0"/>
    <n v="0"/>
    <n v="0"/>
    <n v="22.901323000000001"/>
    <n v="20.653267"/>
    <n v="19.935911999999998"/>
    <n v="9.901567"/>
    <n v="6.9213509999999996"/>
    <n v="13.72967"/>
  </r>
  <r>
    <x v="1"/>
    <x v="3"/>
    <x v="5"/>
    <s v="Coca-Cola"/>
    <s v="256521"/>
    <s v="500 PET X24 COCA COLA RU"/>
    <n v="6.3402599999999998"/>
    <n v="4.2268400000000002"/>
    <n v="10.5671"/>
    <n v="8.1820430000000002"/>
    <n v="12.299250000000001"/>
    <n v="30.048690000000001"/>
    <n v="354.66017099999999"/>
    <n v="318.31289099999998"/>
    <n v="309.344246"/>
    <n v="211.52186399999999"/>
    <n v="143.33347800000001"/>
    <n v="284.99905799999999"/>
  </r>
  <r>
    <x v="1"/>
    <x v="3"/>
    <x v="5"/>
    <s v="Coca-Cola"/>
    <s v="394103"/>
    <s v="500 PET X24 COCA COLA LIME RU"/>
    <m/>
    <m/>
    <n v="2.1134200000000001"/>
    <n v="0.76536199999999999"/>
    <n v="1.867416"/>
    <n v="2.2955179999999999"/>
    <n v="4.8131709999999996"/>
    <n v="3.5525989999999998"/>
    <n v="2.8603160000000001"/>
    <n v="1.33012"/>
    <n v="1.0077400000000001"/>
    <n v="1.476888"/>
  </r>
  <r>
    <x v="1"/>
    <x v="3"/>
    <x v="5"/>
    <s v="Coca-Cola"/>
    <s v="5602"/>
    <s v="1.5 PET X9 COCA COLA RU"/>
    <n v="14.265587999999999"/>
    <n v="16.643186"/>
    <n v="21.398382000000002"/>
    <n v="10.358768"/>
    <n v="18.543016000000001"/>
    <n v="29.488963999999999"/>
    <n v="175.94281899999999"/>
    <n v="111.502098"/>
    <n v="137.48209900000001"/>
    <n v="87.350294000000005"/>
    <n v="77.245003999999994"/>
    <n v="145.77686499999999"/>
  </r>
  <r>
    <x v="1"/>
    <x v="3"/>
    <x v="5"/>
    <s v="Coca-Cola"/>
    <s v="870008"/>
    <s v="2.0 PET X6 COCA COLA VANILLA RU"/>
    <m/>
    <m/>
    <m/>
    <n v="0"/>
    <n v="0"/>
    <n v="0"/>
    <n v="7.8871719999999996"/>
    <n v="6.7526060000000001"/>
    <n v="6.7677139999999998"/>
    <n v="5.4146320000000001"/>
    <n v="5.7696319999999996"/>
    <n v="13.099914999999999"/>
  </r>
  <r>
    <x v="1"/>
    <x v="3"/>
    <x v="5"/>
    <s v="Coca-Cola Functional"/>
    <s v="1959901"/>
    <s v="250 CAN X12 COCA COLA ENERGY RU"/>
    <m/>
    <m/>
    <m/>
    <n v="0"/>
    <n v="0"/>
    <n v="0"/>
    <n v="10.541200999999999"/>
    <n v="10.966336"/>
    <n v="14.106555999999999"/>
    <n v="12.699531"/>
    <n v="10.160970000000001"/>
    <n v="23.969861000000002"/>
  </r>
  <r>
    <x v="1"/>
    <x v="3"/>
    <x v="5"/>
    <s v="Coca-Cola Functional"/>
    <s v="1960112"/>
    <s v="250 CAN X12 COCA COLA ENERGY ZERO RU"/>
    <m/>
    <m/>
    <m/>
    <n v="0.67367200000000005"/>
    <n v="0"/>
    <n v="0"/>
    <n v="1.973263"/>
    <n v="2.1879469999999999"/>
    <n v="2.6525099999999999"/>
    <n v="2.3590650000000002"/>
    <n v="1.876622"/>
    <n v="4.4955439999999998"/>
  </r>
  <r>
    <x v="1"/>
    <x v="3"/>
    <x v="5"/>
    <s v="Coca-Cola Zero"/>
    <s v="1324909"/>
    <s v="1.5 PET X9 COCA COLA ZERO RU"/>
    <n v="2.3775979999999999"/>
    <n v="2.3775979999999999"/>
    <m/>
    <n v="0"/>
    <n v="2.0993430000000002"/>
    <n v="5.5660600000000002"/>
    <n v="25.221976000000002"/>
    <n v="22.702292"/>
    <n v="26.659351000000001"/>
    <n v="22.745007999999999"/>
    <n v="18.560298"/>
    <n v="43.264997999999999"/>
  </r>
  <r>
    <x v="1"/>
    <x v="3"/>
    <x v="5"/>
    <s v="Coca-Cola Zero"/>
    <s v="1540402"/>
    <s v="900 PET X12 COCA COLA ZERO RU"/>
    <n v="1.9020779999999999"/>
    <n v="1.9020779999999999"/>
    <n v="1.9020779999999999"/>
    <n v="0.840665"/>
    <n v="2.6169440000000002"/>
    <n v="10.655155000000001"/>
    <n v="70.650767999999999"/>
    <n v="66.335678999999999"/>
    <n v="57.825195000000001"/>
    <n v="66.932012"/>
    <n v="42.737616000000003"/>
    <n v="85.829751000000002"/>
  </r>
  <r>
    <x v="1"/>
    <x v="3"/>
    <x v="5"/>
    <s v="Coca-Cola Zero"/>
    <s v="1578803"/>
    <s v="330 NRG X12 COCA COLA ZERO RU"/>
    <m/>
    <m/>
    <m/>
    <n v="0"/>
    <n v="0"/>
    <n v="0"/>
    <n v="0.48147000000000001"/>
    <n v="0.46081"/>
    <n v="0.57571600000000001"/>
    <n v="0.40012199999999998"/>
    <n v="0.36396000000000001"/>
    <n v="0.66374299999999997"/>
  </r>
  <r>
    <x v="1"/>
    <x v="3"/>
    <x v="5"/>
    <s v="Coca-Cola Zero"/>
    <s v="2076101"/>
    <s v="900 PET X12 COCA COLA ZERO ORANGE RU"/>
    <m/>
    <m/>
    <m/>
    <n v="0"/>
    <n v="0"/>
    <n v="0"/>
    <n v="2.9389259999999999"/>
    <n v="2.0847910000000001"/>
    <n v="9.0949050000000007"/>
    <n v="4.9807969999999999"/>
    <n v="2.5907879999999999"/>
    <n v="7.0951420000000001"/>
  </r>
  <r>
    <x v="1"/>
    <x v="3"/>
    <x v="5"/>
    <s v="Coca-Cola Zero"/>
    <s v="2076201"/>
    <s v="1.5 PET X9 COCA COLA ZERO ORANGE RU"/>
    <m/>
    <m/>
    <m/>
    <n v="0"/>
    <n v="0"/>
    <n v="0"/>
    <n v="2.3684620000000001"/>
    <n v="1.810357"/>
    <n v="6.6538000000000004"/>
    <n v="4.3089779999999998"/>
    <n v="1.936056"/>
    <n v="6.107335"/>
  </r>
  <r>
    <x v="1"/>
    <x v="3"/>
    <x v="5"/>
    <s v="Coca-Cola Zero"/>
    <s v="2076501"/>
    <s v="500 PET X24 COCA COLA ZERO ORANGE RU"/>
    <m/>
    <m/>
    <m/>
    <n v="0"/>
    <n v="0"/>
    <n v="0"/>
    <n v="0.98217600000000005"/>
    <n v="1.1735880000000001"/>
    <n v="7.9350690000000004"/>
    <n v="2.0577999999999999"/>
    <n v="2.789164"/>
    <n v="3.64737"/>
  </r>
  <r>
    <x v="1"/>
    <x v="3"/>
    <x v="5"/>
    <s v="Coca-Cola Zero"/>
    <s v="2098102"/>
    <s v="330 CAN X12 COCA COLA ZERO ORANGE RU"/>
    <m/>
    <m/>
    <m/>
    <n v="0"/>
    <n v="0"/>
    <n v="0"/>
    <n v="5.4723129999999998"/>
    <n v="6.3226319999999996"/>
    <n v="13.165787"/>
    <n v="2.5971470000000001"/>
    <n v="3.0829390000000001"/>
    <n v="3.5573700000000001"/>
  </r>
  <r>
    <x v="1"/>
    <x v="3"/>
    <x v="5"/>
    <s v="Coca-Cola Zero"/>
    <s v="225237"/>
    <s v="500 PET X24 COCA COLA ZERO RU"/>
    <m/>
    <m/>
    <n v="2.1134200000000001"/>
    <n v="0.86068100000000003"/>
    <n v="1.6812"/>
    <n v="5.8118699999999999"/>
    <n v="59.717607999999998"/>
    <n v="58.312156000000002"/>
    <n v="51.755412"/>
    <n v="39.267693999999999"/>
    <n v="26.056522000000001"/>
    <n v="48.91825"/>
  </r>
  <r>
    <x v="1"/>
    <x v="3"/>
    <x v="5"/>
    <s v="Coca-Cola Zero"/>
    <s v="905212"/>
    <s v="330 CAN X12 COCA COLA ZERO RU"/>
    <m/>
    <m/>
    <n v="2.7897159999999999"/>
    <n v="0.79885700000000004"/>
    <n v="1.266732"/>
    <n v="3.8745949999999998"/>
    <n v="33.220157"/>
    <n v="42.655593000000003"/>
    <n v="32.148771000000004"/>
    <n v="24.192142"/>
    <n v="16.597996999999999"/>
    <n v="32.562595999999999"/>
  </r>
  <r>
    <x v="1"/>
    <x v="3"/>
    <x v="5"/>
    <s v="Dobriy"/>
    <s v="1431602"/>
    <s v="2.0 BRK X6 DOBRIY BODRIY CITRUS NC RU"/>
    <m/>
    <m/>
    <m/>
    <n v="0"/>
    <n v="0"/>
    <n v="0"/>
    <n v="2.319172"/>
    <n v="1.602292"/>
    <n v="1.9984249999999999"/>
    <n v="1.1636200000000001"/>
    <n v="0.92222000000000004"/>
    <n v="1.6413199999999999"/>
  </r>
  <r>
    <x v="1"/>
    <x v="3"/>
    <x v="5"/>
    <s v="Dobriy"/>
    <s v="1487501"/>
    <s v="330 BRK X24 DOBRIY ORANGE NECT RU"/>
    <m/>
    <m/>
    <m/>
    <n v="0"/>
    <n v="0"/>
    <n v="0"/>
    <n v="0.88743799999999995"/>
    <n v="1.042052"/>
    <n v="0.73309000000000002"/>
    <n v="0.61191600000000002"/>
    <n v="0.49118000000000001"/>
    <n v="0.68472"/>
  </r>
  <r>
    <x v="1"/>
    <x v="3"/>
    <x v="5"/>
    <s v="Dobriy"/>
    <s v="1487601"/>
    <s v="330 BRK X24 DOBRIY MULTIFRUIT NECT RU"/>
    <m/>
    <n v="1.394857"/>
    <m/>
    <n v="0"/>
    <n v="1.0487379999999999"/>
    <n v="0.23072400000000001"/>
    <n v="1.147748"/>
    <n v="1.344584"/>
    <n v="0.95402500000000001"/>
    <n v="1.0833839999999999"/>
    <n v="0.86207999999999996"/>
    <n v="1.20835"/>
  </r>
  <r>
    <x v="1"/>
    <x v="3"/>
    <x v="5"/>
    <s v="Dobriy"/>
    <s v="1487701"/>
    <s v="330 BRK X24 DOBRIY APPLE PEACH NECT RU"/>
    <m/>
    <m/>
    <m/>
    <n v="0"/>
    <n v="0"/>
    <n v="0"/>
    <n v="0.44962200000000002"/>
    <n v="0.53781999999999996"/>
    <n v="0.38159900000000002"/>
    <n v="0.27083800000000002"/>
    <n v="0.220524"/>
    <n v="0.30207000000000001"/>
  </r>
  <r>
    <x v="1"/>
    <x v="3"/>
    <x v="5"/>
    <s v="Dobriy"/>
    <s v="1487801"/>
    <s v="330 BRK X24 DOBRIY APPLE JC RU"/>
    <n v="1.394857"/>
    <n v="1.394857"/>
    <n v="1.394857"/>
    <n v="0.64535900000000002"/>
    <n v="3.1366640000000001"/>
    <n v="0.51081200000000004"/>
    <n v="2.4019979999999999"/>
    <n v="2.7900140000000002"/>
    <n v="1.98838"/>
    <n v="2.31725"/>
    <n v="1.8544860000000001"/>
    <n v="2.5979450000000002"/>
  </r>
  <r>
    <x v="1"/>
    <x v="3"/>
    <x v="5"/>
    <s v="Dobriy"/>
    <s v="1487901"/>
    <s v="330 BRK X24 DOBRIY TOMATO JC RU"/>
    <m/>
    <m/>
    <n v="1.394857"/>
    <n v="0.57095899999999999"/>
    <n v="1.0551440000000001"/>
    <n v="0.46216800000000002"/>
    <n v="1.21875"/>
    <n v="1.4230160000000001"/>
    <n v="1.014275"/>
    <n v="1.1736660000000001"/>
    <n v="0.93224799999999997"/>
    <n v="1.3090349999999999"/>
  </r>
  <r>
    <x v="1"/>
    <x v="3"/>
    <x v="5"/>
    <s v="Dobriy"/>
    <s v="1508101"/>
    <s v="1.0 BRK X12 DOBRIY MORS CRANBER GRAPE RU"/>
    <m/>
    <m/>
    <n v="2.1134200000000001"/>
    <n v="0.33647500000000002"/>
    <n v="1.0896600000000001"/>
    <n v="2.1519689999999998"/>
    <n v="6.1884300000000003"/>
    <n v="6.1851000000000003"/>
    <n v="6.0756449999999997"/>
    <n v="3.0023399999999998"/>
    <n v="3.4487019999999999"/>
    <n v="4.6661450000000002"/>
  </r>
  <r>
    <x v="1"/>
    <x v="3"/>
    <x v="5"/>
    <s v="Dobriy"/>
    <s v="1508201"/>
    <s v="1.0 BRK X12 DB MRS CL/B COW CRAN GR RU"/>
    <m/>
    <m/>
    <n v="2.1134200000000001"/>
    <n v="0.33007999999999998"/>
    <n v="1.105324"/>
    <n v="1.6336759999999999"/>
    <n v="5.1116599999999996"/>
    <n v="5.1094280000000003"/>
    <n v="5.0212000000000003"/>
    <n v="2.2487520000000001"/>
    <n v="2.5894240000000002"/>
    <n v="3.4933000000000001"/>
  </r>
  <r>
    <x v="1"/>
    <x v="3"/>
    <x v="5"/>
    <s v="Dobriy"/>
    <s v="1565801"/>
    <s v="1.0 BRK X12 DOBRIY CRANB ORANG CINNAM RU"/>
    <m/>
    <m/>
    <n v="2.1134200000000001"/>
    <n v="0"/>
    <m/>
    <m/>
    <m/>
    <m/>
    <m/>
    <m/>
    <m/>
    <m/>
  </r>
  <r>
    <x v="1"/>
    <x v="3"/>
    <x v="5"/>
    <s v="Dobriy"/>
    <s v="1632001"/>
    <s v="1.0 BRK X12 DOBRIY FRUIT BERRY MIX RU"/>
    <m/>
    <m/>
    <m/>
    <n v="0"/>
    <n v="0"/>
    <n v="0"/>
    <n v="0.79276199999999997"/>
    <n v="0.79553600000000002"/>
    <n v="0.78328500000000001"/>
    <n v="0"/>
    <n v="0"/>
    <n v="0"/>
  </r>
  <r>
    <x v="1"/>
    <x v="3"/>
    <x v="5"/>
    <s v="Dobriy"/>
    <s v="1701601"/>
    <s v="1.0 BRK X12 DOBRIY PEAR NEC RU"/>
    <m/>
    <m/>
    <m/>
    <n v="0"/>
    <n v="0"/>
    <n v="0"/>
    <n v="0.44962400000000002"/>
    <n v="0.44818799999999998"/>
    <n v="0.44185000000000002"/>
    <n v="0.41864400000000002"/>
    <n v="0.48769200000000001"/>
    <n v="0.65576000000000001"/>
  </r>
  <r>
    <x v="1"/>
    <x v="3"/>
    <x v="5"/>
    <s v="Dobriy"/>
    <s v="1723301"/>
    <s v="200 BRK X27 DOBRIY MULTIFRUIT SLIM JC RU"/>
    <m/>
    <n v="0.95103899999999997"/>
    <n v="0.95103899999999997"/>
    <n v="1.467662"/>
    <n v="0.63183500000000004"/>
    <n v="0.72461699999999996"/>
    <n v="3.6089280000000001"/>
    <n v="3.4847199999999998"/>
    <n v="0"/>
    <n v="0"/>
    <n v="0"/>
    <n v="0"/>
  </r>
  <r>
    <x v="1"/>
    <x v="3"/>
    <x v="5"/>
    <s v="Dobriy"/>
    <s v="1723303"/>
    <s v="200 BRK X27 DOBRIY MULTIFRUIT JC NEW RU"/>
    <m/>
    <m/>
    <m/>
    <n v="0"/>
    <n v="0"/>
    <n v="0"/>
    <n v="0"/>
    <n v="2.2548360000000001"/>
    <n v="8.1881599999999999"/>
    <n v="6.376779"/>
    <n v="3.1493280000000001"/>
    <n v="6.5063800000000001"/>
  </r>
  <r>
    <x v="1"/>
    <x v="3"/>
    <x v="5"/>
    <s v="Dobriy"/>
    <s v="1724501"/>
    <s v="200 BRK X27 DOBRIY APPLE CHERRY JC RU"/>
    <m/>
    <n v="0.95103899999999997"/>
    <m/>
    <n v="0"/>
    <n v="0.31861"/>
    <n v="0.34770200000000001"/>
    <n v="1.5263899999999999"/>
    <n v="1.8039799999999999"/>
    <n v="0"/>
    <n v="0"/>
    <n v="0"/>
    <n v="0"/>
  </r>
  <r>
    <x v="1"/>
    <x v="3"/>
    <x v="5"/>
    <s v="Dobriy"/>
    <s v="1724503"/>
    <s v="200 BRK X27 DOBRIY APPLE CHER JC NEW RU"/>
    <m/>
    <m/>
    <m/>
    <n v="0"/>
    <n v="0"/>
    <n v="0"/>
    <n v="0"/>
    <n v="1.1639489999999999"/>
    <n v="6.3568249999999997"/>
    <n v="5.5316599999999996"/>
    <n v="2.79121"/>
    <n v="5.4956849999999999"/>
  </r>
  <r>
    <x v="1"/>
    <x v="3"/>
    <x v="5"/>
    <s v="Dobriy"/>
    <s v="1724601"/>
    <s v="200 BRK X27 DOBRIY APPLE PEAR SLIM JC RU"/>
    <m/>
    <m/>
    <m/>
    <n v="0"/>
    <n v="0"/>
    <n v="0"/>
    <n v="0.98209199999999996"/>
    <n v="1.467832"/>
    <n v="0"/>
    <n v="0"/>
    <n v="0"/>
    <n v="0"/>
  </r>
  <r>
    <x v="1"/>
    <x v="3"/>
    <x v="5"/>
    <s v="Dobriy"/>
    <s v="1724603"/>
    <s v="200 BRK X27 DOBRIY APPLE PEAR JC NEW RU"/>
    <m/>
    <m/>
    <m/>
    <n v="0"/>
    <n v="0"/>
    <n v="0"/>
    <n v="0"/>
    <n v="0.94800600000000002"/>
    <n v="8.4170649999999991"/>
    <n v="7.1297040000000003"/>
    <n v="2.8860079999999999"/>
    <n v="6.6643100000000004"/>
  </r>
  <r>
    <x v="1"/>
    <x v="3"/>
    <x v="5"/>
    <s v="Dobriy"/>
    <s v="1794601"/>
    <s v="1.0 BRK X12 DOBRIY VEGETABLE MIX RU"/>
    <m/>
    <m/>
    <m/>
    <n v="0"/>
    <n v="0"/>
    <n v="0"/>
    <n v="0.9466"/>
    <n v="0.94120400000000004"/>
    <n v="0.92388999999999999"/>
    <n v="0.63394799999999996"/>
    <n v="0.73152799999999996"/>
    <n v="0.98365499999999995"/>
  </r>
  <r>
    <x v="1"/>
    <x v="3"/>
    <x v="5"/>
    <s v="Dobriy"/>
    <s v="1855401"/>
    <s v="110 BRK X10 DOBRIY BERRY DANCE PUR RU"/>
    <n v="0.18140200000000001"/>
    <n v="0.18140200000000001"/>
    <n v="0.18140200000000001"/>
    <n v="0.112708"/>
    <n v="0.20452400000000001"/>
    <n v="7.6846999999999999E-2"/>
    <n v="0.20894599999999999"/>
    <n v="0"/>
    <n v="0"/>
    <n v="0"/>
    <n v="0"/>
    <n v="0"/>
  </r>
  <r>
    <x v="1"/>
    <x v="3"/>
    <x v="5"/>
    <s v="Dobriy"/>
    <s v="1855601"/>
    <s v="110 BRK X10 DOBRIY STRAW BANAN GO PUR RU"/>
    <m/>
    <m/>
    <n v="0.18316299999999999"/>
    <n v="3.0358E-2"/>
    <n v="6.8054000000000003E-2"/>
    <n v="5.8720000000000001E-2"/>
    <n v="0.14526900000000001"/>
    <n v="0"/>
    <n v="0"/>
    <n v="0"/>
    <n v="0"/>
    <n v="0"/>
  </r>
  <r>
    <x v="1"/>
    <x v="3"/>
    <x v="5"/>
    <s v="Dobriy"/>
    <s v="1859101"/>
    <s v="110 BRK X10 DOBRIY EXOTIC ROCK PURR RU"/>
    <m/>
    <n v="0.18316299999999999"/>
    <m/>
    <n v="0"/>
    <n v="7.0123000000000005E-2"/>
    <n v="8.9312000000000002E-2"/>
    <n v="0.25556000000000001"/>
    <n v="0"/>
    <n v="0"/>
    <n v="0"/>
    <n v="0"/>
    <n v="0"/>
  </r>
  <r>
    <x v="1"/>
    <x v="3"/>
    <x v="5"/>
    <s v="Dobriy"/>
    <s v="1908701"/>
    <s v="1.0 BRK X12 DOBRIY APL ORN PEA CAR JC RU"/>
    <m/>
    <m/>
    <m/>
    <n v="0"/>
    <n v="0"/>
    <n v="0"/>
    <n v="2.3664960000000002"/>
    <n v="2.3754240000000002"/>
    <n v="2.3298199999999998"/>
    <n v="3.731992"/>
    <n v="4.29636"/>
    <n v="5.8137749999999997"/>
  </r>
  <r>
    <x v="1"/>
    <x v="3"/>
    <x v="5"/>
    <s v="Dobriy"/>
    <s v="1913901"/>
    <s v="1.0 BRK X12 DOBRIY APPLE GRAPE JC RU"/>
    <m/>
    <m/>
    <m/>
    <n v="0"/>
    <n v="0"/>
    <n v="0"/>
    <n v="3.9165760000000001"/>
    <n v="3.9217200000000001"/>
    <n v="3.8562699999999999"/>
    <n v="5.0716799999999997"/>
    <n v="5.840738"/>
    <n v="7.8946350000000001"/>
  </r>
  <r>
    <x v="1"/>
    <x v="3"/>
    <x v="5"/>
    <s v="Dobriy"/>
    <s v="1915601"/>
    <s v="1.0 BRK X12 DOBRIY APPL ORANG MAND JC RU"/>
    <m/>
    <m/>
    <m/>
    <n v="0"/>
    <n v="0"/>
    <n v="0"/>
    <n v="4.4253640000000001"/>
    <n v="4.4259219999999999"/>
    <n v="4.3383000000000003"/>
    <n v="7.1649560000000001"/>
    <n v="8.2443799999999996"/>
    <n v="11.160935"/>
  </r>
  <r>
    <x v="1"/>
    <x v="3"/>
    <x v="5"/>
    <s v="Dobriy"/>
    <s v="2076701"/>
    <s v="900 PET X12 DOBRIY LEMON MINT RU"/>
    <m/>
    <m/>
    <m/>
    <n v="0"/>
    <n v="0"/>
    <n v="0"/>
    <n v="30.597756"/>
    <n v="19.964359999999999"/>
    <n v="22.749974999999999"/>
    <n v="6.2199840000000002"/>
    <n v="3.8899840000000001"/>
    <n v="3.33128"/>
  </r>
  <r>
    <x v="1"/>
    <x v="3"/>
    <x v="5"/>
    <s v="Dobriy"/>
    <s v="2076801"/>
    <s v="900 PET X12 DOBRIY KIWI STR BASIL RU"/>
    <m/>
    <m/>
    <m/>
    <n v="0"/>
    <n v="0"/>
    <n v="0"/>
    <n v="3.9990039999999998"/>
    <n v="4.3409800000000001"/>
    <n v="2.2999800000000001"/>
    <n v="1.7199880000000001"/>
    <n v="1.0799840000000001"/>
    <n v="1.09687"/>
  </r>
  <r>
    <x v="1"/>
    <x v="3"/>
    <x v="5"/>
    <s v="Dobriy"/>
    <s v="2077001"/>
    <s v="450 PET X12 DOBRIY LEMON MINT RU"/>
    <m/>
    <m/>
    <n v="0.95103899999999997"/>
    <n v="0.202955"/>
    <n v="1.5709679999999999"/>
    <n v="1.7645109999999999"/>
    <n v="10.703916"/>
    <n v="11.649372"/>
    <n v="6.6899850000000001"/>
    <n v="5.0599879999999997"/>
    <n v="3.30999"/>
    <n v="3.5994199999999998"/>
  </r>
  <r>
    <x v="1"/>
    <x v="3"/>
    <x v="5"/>
    <s v="Dobriy"/>
    <s v="2077101"/>
    <s v="450 PET X12 DOBRIY KIWI STR BASIL RU"/>
    <m/>
    <m/>
    <n v="0.95103899999999997"/>
    <n v="0.15953600000000001"/>
    <n v="1.5747310000000001"/>
    <n v="1.8671679999999999"/>
    <n v="15.973048"/>
    <n v="10.454024"/>
    <n v="12.909985000000001"/>
    <n v="3.5699879999999999"/>
    <n v="2.3199879999999999"/>
    <n v="2.1287699999999998"/>
  </r>
  <r>
    <x v="1"/>
    <x v="3"/>
    <x v="5"/>
    <s v="Dobriy"/>
    <s v="2214901"/>
    <s v="1.0 BRK X12 DOBRIY MANGO MIX RU"/>
    <m/>
    <m/>
    <m/>
    <n v="0"/>
    <n v="0"/>
    <n v="0"/>
    <n v="11.139988000000001"/>
    <n v="6.3699899999999996"/>
    <n v="6.4599849999999996"/>
    <n v="4.739992"/>
    <n v="8.6799920000000004"/>
    <n v="9.36998"/>
  </r>
  <r>
    <x v="1"/>
    <x v="3"/>
    <x v="5"/>
    <s v="Dobriy"/>
    <s v="2221101"/>
    <s v="330 BRK X12 DOBRIY APPLE STRAWB KIWI RU"/>
    <m/>
    <m/>
    <m/>
    <n v="0"/>
    <n v="0"/>
    <n v="0"/>
    <n v="0"/>
    <n v="0.71999599999999997"/>
    <n v="0.94999"/>
    <n v="0.41999599999999998"/>
    <n v="0.259992"/>
    <n v="0.56000000000000005"/>
  </r>
  <r>
    <x v="1"/>
    <x v="3"/>
    <x v="5"/>
    <s v="Dobriy"/>
    <s v="2221201"/>
    <s v="330 BRK X12 DOBRIY APPLE RASPBER MEL RU"/>
    <m/>
    <m/>
    <m/>
    <n v="0"/>
    <n v="0"/>
    <n v="0"/>
    <n v="0"/>
    <n v="0.72"/>
    <n v="0.94999500000000003"/>
    <n v="0.42"/>
    <n v="0.259996"/>
    <n v="0.56000000000000005"/>
  </r>
  <r>
    <x v="1"/>
    <x v="3"/>
    <x v="5"/>
    <s v="Dobriy"/>
    <s v="2221301"/>
    <s v="330 BRK X12 DOBRIY APL ORG MNG PASSNF RU"/>
    <m/>
    <m/>
    <m/>
    <n v="0"/>
    <n v="0"/>
    <n v="0"/>
    <n v="0"/>
    <n v="0.65999600000000003"/>
    <n v="0.91999500000000001"/>
    <n v="0.43"/>
    <n v="0.28000000000000003"/>
    <n v="0.57999500000000004"/>
  </r>
  <r>
    <x v="1"/>
    <x v="3"/>
    <x v="5"/>
    <s v="Dobriy"/>
    <s v="371404"/>
    <s v="200 BRK X27 DOBRIY APPLE PEACH JC RU"/>
    <m/>
    <m/>
    <m/>
    <n v="0"/>
    <n v="0"/>
    <n v="0"/>
    <n v="0.89926399999999995"/>
    <n v="0.98602800000000002"/>
    <n v="0"/>
    <n v="0"/>
    <n v="0"/>
    <n v="0"/>
  </r>
  <r>
    <x v="1"/>
    <x v="3"/>
    <x v="5"/>
    <s v="Dobriy"/>
    <s v="371406"/>
    <s v="200 BRK X27 DOBRIY APPLE PEACH JC NEW RU"/>
    <m/>
    <m/>
    <m/>
    <n v="0"/>
    <n v="0"/>
    <n v="0"/>
    <n v="0"/>
    <n v="0.63513299999999995"/>
    <n v="8.8220700000000001"/>
    <n v="8.0055440000000004"/>
    <n v="3.5917080000000001"/>
    <n v="7.5591949999999999"/>
  </r>
  <r>
    <x v="1"/>
    <x v="3"/>
    <x v="5"/>
    <s v="Dobriy"/>
    <s v="371506"/>
    <s v="2.0 BRK X6 DOBRIY ORANGE NECT RU"/>
    <n v="2.1134200000000001"/>
    <m/>
    <m/>
    <n v="5.8195680000000003"/>
    <n v="0.71728999999999998"/>
    <n v="4.9711910000000001"/>
    <n v="13.323464"/>
    <n v="9.2328360000000007"/>
    <n v="11.488524999999999"/>
    <n v="11.014507999999999"/>
    <n v="8.7411799999999999"/>
    <n v="15.497154999999999"/>
  </r>
  <r>
    <x v="1"/>
    <x v="3"/>
    <x v="5"/>
    <s v="Dobriy"/>
    <s v="37201"/>
    <s v="2.0 BRK X6 DOBRIY APPLE PEACH NECT RU"/>
    <m/>
    <m/>
    <m/>
    <n v="0"/>
    <n v="0"/>
    <n v="0"/>
    <n v="4.8395099999999998"/>
    <n v="3.3726639999999999"/>
    <n v="4.1876749999999996"/>
    <n v="1.48464"/>
    <n v="1.1728320000000001"/>
    <n v="2.0844"/>
  </r>
  <r>
    <x v="1"/>
    <x v="3"/>
    <x v="5"/>
    <s v="Dobriy"/>
    <s v="372107"/>
    <s v="1.0 BRK X12 DOBRIY ORANGE NECT RU"/>
    <m/>
    <n v="2.1134200000000001"/>
    <n v="6.3402599999999998"/>
    <n v="6.5280899999999997"/>
    <n v="3.1939540000000002"/>
    <n v="14.588387000000001"/>
    <n v="52.430132"/>
    <n v="50.063558"/>
    <n v="52.090029999999999"/>
    <n v="39.389387999999997"/>
    <n v="45.646112000000002"/>
    <n v="62.955399999999997"/>
  </r>
  <r>
    <x v="1"/>
    <x v="3"/>
    <x v="5"/>
    <s v="Dobriy"/>
    <s v="372202"/>
    <s v="1.0 BRK X12 DOBRIY APPLE PEACH NECT RU"/>
    <n v="2.1134200000000001"/>
    <n v="4.2268400000000002"/>
    <n v="4.2268400000000002"/>
    <n v="0.93717399999999995"/>
    <n v="5.3584059999999996"/>
    <n v="5.8519240000000003"/>
    <n v="36.113011999999998"/>
    <n v="36.203068000000002"/>
    <n v="35.620465000000003"/>
    <n v="38.288927999999999"/>
    <n v="44.101748000000001"/>
    <n v="59.66386"/>
  </r>
  <r>
    <x v="1"/>
    <x v="3"/>
    <x v="5"/>
    <s v="Dobriy"/>
    <s v="664502"/>
    <s v="2.0 BRK X6 DOBRIY APPLE NECT RU"/>
    <m/>
    <m/>
    <n v="2.1134200000000001"/>
    <n v="0"/>
    <n v="0"/>
    <n v="0"/>
    <n v="2.5084840000000002"/>
    <n v="1.7479480000000001"/>
    <n v="2.1691400000000001"/>
    <n v="1.0532840000000001"/>
    <n v="0.84201999999999999"/>
    <n v="1.4902850000000001"/>
  </r>
  <r>
    <x v="1"/>
    <x v="3"/>
    <x v="5"/>
    <s v="Dobriy"/>
    <s v="724803"/>
    <s v="1.0 BRK X12 DOBRIY APPLE NECT RU"/>
    <m/>
    <n v="2.1134200000000001"/>
    <n v="4.2268400000000002"/>
    <n v="0.75398699999999996"/>
    <n v="3.2550020000000002"/>
    <n v="2.23828"/>
    <n v="5.8216080000000003"/>
    <n v="5.8377420000000004"/>
    <n v="5.7442500000000001"/>
    <n v="5.0956039999999998"/>
    <n v="5.8639599999999996"/>
    <n v="7.9324649999999997"/>
  </r>
  <r>
    <x v="1"/>
    <x v="3"/>
    <x v="5"/>
    <s v="Dobriy"/>
    <s v="730504"/>
    <s v="200 BRK X27 DOBRIY APPLE JC RU"/>
    <m/>
    <n v="0.95103899999999997"/>
    <n v="0.95103899999999997"/>
    <n v="1.446205"/>
    <n v="0.63875300000000002"/>
    <n v="1.8175619999999999"/>
    <n v="12.152042"/>
    <n v="10.151643999999999"/>
    <n v="0"/>
    <n v="0"/>
    <n v="0"/>
    <n v="0"/>
  </r>
  <r>
    <x v="1"/>
    <x v="3"/>
    <x v="5"/>
    <s v="Dobriy"/>
    <s v="730507"/>
    <s v="200 BRK X27 DOBRIY APPLE JC NEW RU"/>
    <m/>
    <m/>
    <m/>
    <n v="0"/>
    <n v="0"/>
    <n v="0"/>
    <n v="0"/>
    <n v="6.5573579999999998"/>
    <n v="8.9629449999999995"/>
    <n v="6.177028"/>
    <n v="3.2651880000000002"/>
    <n v="6.7169449999999999"/>
  </r>
  <r>
    <x v="1"/>
    <x v="3"/>
    <x v="5"/>
    <s v="Dobriy"/>
    <s v="819307"/>
    <s v="1.0 BRK X12 DOBRIY APPLE JC RU"/>
    <n v="4.2268400000000002"/>
    <n v="8.4536800000000003"/>
    <n v="16.907360000000001"/>
    <n v="9.0014649999999996"/>
    <n v="12.85923"/>
    <n v="22.258800000000001"/>
    <n v="78.326911999999993"/>
    <n v="72.861078000000006"/>
    <n v="71.150565"/>
    <n v="58.834097999999997"/>
    <n v="70.760186000000004"/>
    <n v="93.745779999999996"/>
  </r>
  <r>
    <x v="1"/>
    <x v="3"/>
    <x v="5"/>
    <s v="Dobriy"/>
    <s v="819408"/>
    <s v="1.0 BRK X12 DOBRIY TOMATO JC RU"/>
    <n v="8.4536800000000003"/>
    <n v="8.4536800000000003"/>
    <n v="16.907360000000001"/>
    <n v="12.139568000000001"/>
    <n v="14.963692"/>
    <n v="16.369792"/>
    <n v="48.407057999999999"/>
    <n v="48.483656000000003"/>
    <n v="47.651290000000003"/>
    <n v="41.470703999999998"/>
    <n v="47.771076000000001"/>
    <n v="64.620085000000003"/>
  </r>
  <r>
    <x v="1"/>
    <x v="3"/>
    <x v="5"/>
    <s v="Dobriy"/>
    <s v="819608"/>
    <s v="1.0 BRK X12 DOBRIY MULTIFRUIT NECT RU"/>
    <n v="6.3402599999999998"/>
    <n v="4.2268400000000002"/>
    <n v="6.3402599999999998"/>
    <n v="6.8070120000000003"/>
    <n v="6.4252700000000003"/>
    <n v="12.525326"/>
    <n v="41.165526"/>
    <n v="41.234079999999999"/>
    <n v="40.521169999999998"/>
    <n v="46.470627999999998"/>
    <n v="53.530552"/>
    <n v="72.413839999999993"/>
  </r>
  <r>
    <x v="1"/>
    <x v="3"/>
    <x v="5"/>
    <s v="Dobriy"/>
    <s v="819806"/>
    <s v="1.0 BRK X12 DOBRIY APRICOT NECT RU"/>
    <m/>
    <n v="2.1134200000000001"/>
    <n v="4.2268400000000002"/>
    <n v="6.1632069999999999"/>
    <n v="2.165737"/>
    <n v="1.49516"/>
    <n v="3.774578"/>
    <n v="3.798448"/>
    <n v="3.7458"/>
    <n v="0.49040400000000001"/>
    <n v="0.56896400000000003"/>
    <n v="0.76927000000000001"/>
  </r>
  <r>
    <x v="1"/>
    <x v="3"/>
    <x v="5"/>
    <s v="Dobriy"/>
    <s v="821406"/>
    <s v="1.0 BRK X12 DOBRIY PINEAPPLE NECT RU"/>
    <m/>
    <n v="4.2268400000000002"/>
    <n v="2.1134200000000001"/>
    <n v="0.34151999999999999"/>
    <n v="3.2211940000000001"/>
    <n v="5.2657809999999996"/>
    <n v="13.465452000000001"/>
    <n v="13.4907"/>
    <n v="13.266019999999999"/>
    <n v="3.9114059999999999"/>
    <n v="4.5053799999999997"/>
    <n v="6.0912100000000002"/>
  </r>
  <r>
    <x v="1"/>
    <x v="3"/>
    <x v="5"/>
    <s v="Dobriy"/>
    <s v="821505"/>
    <s v="2.0 BRK X6 DOBRIY PINEAPPLE NECT RU"/>
    <m/>
    <n v="2.1134200000000001"/>
    <n v="2.1134200000000001"/>
    <n v="0"/>
    <n v="0.72696799999999995"/>
    <n v="1.8065899999999999"/>
    <n v="4.1768859999999997"/>
    <n v="2.902056"/>
    <n v="3.6152549999999999"/>
    <n v="2.5579999999999998"/>
    <n v="2.034926"/>
    <n v="3.6049099999999998"/>
  </r>
  <r>
    <x v="1"/>
    <x v="3"/>
    <x v="5"/>
    <s v="Dobriy"/>
    <s v="822304"/>
    <s v="1.0 BRK X12 DOBRIY GRAPE NECT RU"/>
    <m/>
    <m/>
    <n v="2.1134200000000001"/>
    <n v="0.641509"/>
    <n v="1.083912"/>
    <n v="2.2963390000000001"/>
    <n v="5.4429679999999996"/>
    <n v="5.4679739999999999"/>
    <n v="5.4027950000000002"/>
    <n v="3.6841360000000001"/>
    <n v="4.2383040000000003"/>
    <n v="5.7381000000000002"/>
  </r>
  <r>
    <x v="1"/>
    <x v="3"/>
    <x v="5"/>
    <s v="Dobriy"/>
    <s v="822501"/>
    <s v="1.0 BRK X12 DOBRIY AP B/ASH CHER NECT RU"/>
    <n v="2.1134200000000001"/>
    <m/>
    <m/>
    <n v="0"/>
    <n v="1.074368"/>
    <n v="3.367664"/>
    <n v="7.9869719999999997"/>
    <n v="7.9890879999999997"/>
    <n v="7.8431100000000002"/>
    <n v="4.77264"/>
    <n v="5.4923799999999998"/>
    <n v="7.4280150000000003"/>
  </r>
  <r>
    <x v="1"/>
    <x v="3"/>
    <x v="5"/>
    <s v="Dobriy"/>
    <s v="822605"/>
    <s v="2.0 BRK X6 DOBRIY APPLE JC RU"/>
    <n v="4.2268400000000002"/>
    <n v="2.1134200000000001"/>
    <n v="4.2268400000000002"/>
    <n v="8.9302550000000007"/>
    <n v="2.876172"/>
    <n v="7.7721830000000001"/>
    <n v="24.38692"/>
    <n v="16.908204000000001"/>
    <n v="21.028842999999998"/>
    <n v="19.531193999999999"/>
    <n v="15.507592000000001"/>
    <n v="27.490091"/>
  </r>
  <r>
    <x v="1"/>
    <x v="3"/>
    <x v="5"/>
    <s v="Dobriy"/>
    <s v="825602"/>
    <s v="1.0 BRK X12 DOBRIY AP B/ASH R/BR NECT RU"/>
    <m/>
    <m/>
    <n v="2.1134200000000001"/>
    <n v="0"/>
    <n v="0"/>
    <n v="0"/>
    <n v="4.4371999999999998"/>
    <n v="4.4371320000000001"/>
    <n v="4.3583999999999996"/>
    <n v="2.1530559999999999"/>
    <n v="2.4849160000000001"/>
    <n v="3.3671850000000001"/>
  </r>
  <r>
    <x v="1"/>
    <x v="3"/>
    <x v="5"/>
    <s v="Dobriy"/>
    <s v="840706"/>
    <s v="2.0 BRK X6 DOBRIY TOMATO JC RU"/>
    <n v="2.1134200000000001"/>
    <n v="2.1134200000000001"/>
    <n v="2.1134200000000001"/>
    <n v="2.9406819999999998"/>
    <n v="1.427422"/>
    <n v="3.18119"/>
    <n v="7.7029820000000004"/>
    <n v="5.3559279999999996"/>
    <n v="6.6681549999999996"/>
    <n v="6.3298180000000004"/>
    <n v="5.0221640000000001"/>
    <n v="8.9116049999999998"/>
  </r>
  <r>
    <x v="1"/>
    <x v="3"/>
    <x v="5"/>
    <s v="Dobriy"/>
    <s v="844204"/>
    <s v="2.0 BRK X6 DOBRIY APRICOT NECT RU"/>
    <m/>
    <m/>
    <m/>
    <n v="0"/>
    <n v="0"/>
    <n v="0"/>
    <n v="1.4317260000000001"/>
    <n v="0.99722"/>
    <n v="1.2452350000000001"/>
    <n v="0"/>
    <n v="0"/>
    <n v="0"/>
  </r>
  <r>
    <x v="1"/>
    <x v="3"/>
    <x v="5"/>
    <s v="Dobriy"/>
    <s v="856901"/>
    <s v="2.0 BRK X6 DOBRIY AP B/ASH CHER NECT RU"/>
    <m/>
    <m/>
    <m/>
    <n v="0"/>
    <n v="0"/>
    <n v="0"/>
    <n v="5.5731200000000003"/>
    <n v="3.8544719999999999"/>
    <n v="4.7902100000000001"/>
    <n v="2.4576799999999999"/>
    <n v="1.95472"/>
    <n v="3.453865"/>
  </r>
  <r>
    <x v="1"/>
    <x v="3"/>
    <x v="5"/>
    <s v="Dobriy"/>
    <s v="865506"/>
    <s v="2.0 BRK X6 DOBRIY MULTIFRUIT NECT RU"/>
    <m/>
    <m/>
    <m/>
    <n v="0"/>
    <n v="0"/>
    <n v="0"/>
    <n v="13.311631999999999"/>
    <n v="9.2216280000000008"/>
    <n v="11.478479999999999"/>
    <n v="7.9248159999999999"/>
    <n v="6.2952519999999996"/>
    <n v="11.157135"/>
  </r>
  <r>
    <x v="1"/>
    <x v="3"/>
    <x v="5"/>
    <s v="Dobriy"/>
    <s v="932201"/>
    <s v="2.0 BRK X6 DOBRIY AP B/ASH R/BR NECT RU"/>
    <m/>
    <n v="2.1134200000000001"/>
    <n v="2.1134200000000001"/>
    <n v="0"/>
    <n v="0.72266399999999997"/>
    <n v="2.0934110000000001"/>
    <n v="4.6856879999999999"/>
    <n v="3.2382140000000001"/>
    <n v="4.0270049999999999"/>
    <n v="1.875864"/>
    <n v="1.483584"/>
    <n v="2.63822"/>
  </r>
  <r>
    <x v="1"/>
    <x v="3"/>
    <x v="5"/>
    <s v="Dobriy Pulpy"/>
    <s v="1325902"/>
    <s v="450 PET X12 DOBRIY PULPY ORANGE NC RU"/>
    <m/>
    <n v="1.9020779999999999"/>
    <n v="0.95103899999999997"/>
    <n v="1.4063619999999999"/>
    <n v="3.0392540000000001"/>
    <n v="7.3594619999999997"/>
    <n v="37.129994000000003"/>
    <n v="33.249991999999999"/>
    <n v="24.879985000000001"/>
    <n v="10.32999"/>
    <n v="6.84999"/>
    <n v="8.2999849999999995"/>
  </r>
  <r>
    <x v="1"/>
    <x v="3"/>
    <x v="5"/>
    <s v="Dobriy Pulpy"/>
    <s v="1346401"/>
    <s v="900 PET X12 DOBRIY PULPY ORANGE RU"/>
    <m/>
    <m/>
    <m/>
    <n v="2.4534210000000001"/>
    <n v="0"/>
    <n v="0"/>
    <n v="18.219995999999998"/>
    <n v="17.049993000000001"/>
    <n v="10.059975"/>
    <n v="12.699984000000001"/>
    <n v="8.3199839999999998"/>
    <n v="13.649975"/>
  </r>
  <r>
    <x v="1"/>
    <x v="3"/>
    <x v="5"/>
    <s v="Dobriy Pulpy"/>
    <s v="1467101"/>
    <s v="450 PET X12 DOBRIY PULPY TROPIC RU"/>
    <m/>
    <m/>
    <m/>
    <n v="0"/>
    <n v="0"/>
    <n v="0"/>
    <n v="7.4499940000000002"/>
    <n v="6.669994"/>
    <n v="4.9899899999999997"/>
    <n v="1.82999"/>
    <n v="1.219992"/>
    <n v="1.4699899999999999"/>
  </r>
  <r>
    <x v="1"/>
    <x v="3"/>
    <x v="5"/>
    <s v="Dobriy Pulpy"/>
    <s v="1467201"/>
    <s v="450 PET X12 DOBRIY PULP PAPP MNG BITS RU"/>
    <m/>
    <m/>
    <m/>
    <n v="1.2740340000000001"/>
    <n v="0"/>
    <n v="0"/>
    <n v="8.0699939999999994"/>
    <n v="7.2199920000000004"/>
    <n v="5.4099849999999998"/>
    <n v="1.0099940000000001"/>
    <n v="0.66999200000000003"/>
    <n v="0.80998499999999996"/>
  </r>
  <r>
    <x v="1"/>
    <x v="3"/>
    <x v="5"/>
    <s v="Dobriy Pulpy"/>
    <s v="1467301"/>
    <s v="900 PET X12 DOBRIY PULPY TROPIC RU"/>
    <m/>
    <m/>
    <m/>
    <n v="2.5867290000000001"/>
    <n v="0"/>
    <n v="0"/>
    <n v="6.629988"/>
    <n v="6.1999880000000003"/>
    <n v="3.6599849999999998"/>
    <n v="4.1999839999999997"/>
    <n v="2.7499880000000001"/>
    <n v="4.5099749999999998"/>
  </r>
  <r>
    <x v="1"/>
    <x v="3"/>
    <x v="5"/>
    <s v="Dobriy Pulpy"/>
    <s v="1972201"/>
    <s v="450 PET X12 DOBRIY PULPY ALOE RU"/>
    <m/>
    <m/>
    <n v="0.95103899999999997"/>
    <n v="1.5042139999999999"/>
    <n v="1.0276829999999999"/>
    <n v="2.0051779999999999"/>
    <n v="18.459992"/>
    <n v="16.479991999999999"/>
    <n v="12.319990000000001"/>
    <n v="4.26999"/>
    <n v="2.82999"/>
    <n v="3.4299900000000001"/>
  </r>
  <r>
    <x v="1"/>
    <x v="3"/>
    <x v="5"/>
    <s v="Dobriy Pulpy"/>
    <s v="1974401"/>
    <s v="450 PET X12 DOBRIY PULPY COCONUT RU"/>
    <n v="0.95103899999999997"/>
    <m/>
    <m/>
    <n v="0"/>
    <n v="1.038281"/>
    <n v="1.3810199999999999"/>
    <n v="13.529987999999999"/>
    <n v="12.079988"/>
    <n v="9.0299899999999997"/>
    <n v="3.339988"/>
    <n v="2.2199879999999999"/>
    <n v="2.6899850000000001"/>
  </r>
  <r>
    <x v="1"/>
    <x v="3"/>
    <x v="5"/>
    <s v="Dobriy Pulpy"/>
    <s v="2192801"/>
    <s v="450 PET X12 DOBR PULPY MEL CACT CARAM RU"/>
    <m/>
    <m/>
    <m/>
    <n v="0"/>
    <n v="0"/>
    <n v="0"/>
    <n v="14.058916"/>
    <n v="6.0563359999999999"/>
    <n v="5.0659549999999998"/>
    <n v="2.6460880000000002"/>
    <n v="1.3003960000000001"/>
    <n v="1.17733"/>
  </r>
  <r>
    <x v="1"/>
    <x v="3"/>
    <x v="5"/>
    <s v="Fanta"/>
    <s v="1324803"/>
    <s v="1.5 PET X9 FANTA ORANGE RU"/>
    <m/>
    <n v="2.3775979999999999"/>
    <m/>
    <n v="3.0553460000000001"/>
    <n v="1.1393530000000001"/>
    <n v="4.7615869999999996"/>
    <n v="23.631699999999999"/>
    <n v="16.491395000000001"/>
    <n v="18.229185000000001"/>
    <n v="17.999383999999999"/>
    <n v="14.043227999999999"/>
    <n v="23.151585000000001"/>
  </r>
  <r>
    <x v="1"/>
    <x v="3"/>
    <x v="5"/>
    <s v="Fanta"/>
    <s v="1540502"/>
    <s v="900 PET X12 FANTA ORANGE RU"/>
    <n v="5.7062340000000003"/>
    <n v="7.6083119999999997"/>
    <n v="1.9020779999999999"/>
    <n v="5.7957159999999996"/>
    <n v="9.1124279999999995"/>
    <n v="16.682677000000002"/>
    <n v="113.13391799999999"/>
    <n v="98.613236000000001"/>
    <n v="88.215565999999995"/>
    <n v="102.17641"/>
    <n v="68.605462000000003"/>
    <n v="143.07128599999999"/>
  </r>
  <r>
    <x v="1"/>
    <x v="3"/>
    <x v="5"/>
    <s v="Fanta"/>
    <s v="1638402"/>
    <s v="330 NRG X12 FANTA ORANGE RU"/>
    <m/>
    <m/>
    <m/>
    <n v="0"/>
    <n v="0"/>
    <n v="0"/>
    <n v="0.62367899999999998"/>
    <n v="0.471748"/>
    <n v="0.53530900000000003"/>
    <n v="0.358126"/>
    <n v="0.29669299999999998"/>
    <n v="0.66879999999999995"/>
  </r>
  <r>
    <x v="1"/>
    <x v="3"/>
    <x v="5"/>
    <s v="Fanta"/>
    <s v="175849"/>
    <s v="2.0 PET X6 FANTA ORANGE RU"/>
    <n v="2.1134200000000001"/>
    <n v="2.1134200000000001"/>
    <n v="4.2268400000000002"/>
    <n v="1.055642"/>
    <n v="2.8704480000000001"/>
    <n v="9.4983039999999992"/>
    <n v="63.758268000000001"/>
    <n v="57.921052000000003"/>
    <n v="52.516798999999999"/>
    <n v="32.031579999999998"/>
    <n v="32.339767999999999"/>
    <n v="75.437470000000005"/>
  </r>
  <r>
    <x v="1"/>
    <x v="3"/>
    <x v="5"/>
    <s v="Fanta"/>
    <s v="1868101"/>
    <s v="900 PET X12 FANTA PEAR RU"/>
    <m/>
    <n v="1.9020779999999999"/>
    <m/>
    <n v="0"/>
    <n v="0"/>
    <n v="0"/>
    <n v="0"/>
    <n v="0"/>
    <n v="0"/>
    <n v="0"/>
    <n v="0"/>
    <n v="0"/>
  </r>
  <r>
    <x v="1"/>
    <x v="3"/>
    <x v="5"/>
    <s v="Fanta"/>
    <s v="1868201"/>
    <s v="900 PET X12 FANTA CITRUS RU"/>
    <m/>
    <n v="1.9020779999999999"/>
    <n v="1.9020779999999999"/>
    <n v="1.261897"/>
    <n v="2.40903"/>
    <n v="2.8090799999999998"/>
    <n v="23.286662"/>
    <n v="19.459859999999999"/>
    <n v="24.263109"/>
    <n v="12.689325999999999"/>
    <n v="8.6374060000000004"/>
    <n v="18.10718"/>
  </r>
  <r>
    <x v="1"/>
    <x v="3"/>
    <x v="5"/>
    <s v="Fanta"/>
    <s v="1977601"/>
    <s v="900 PET X12 FANTA MANGO GUAVA RU"/>
    <m/>
    <n v="1.9020779999999999"/>
    <m/>
    <n v="0"/>
    <n v="1.4020440000000001"/>
    <n v="2.905929"/>
    <n v="17.541177000000001"/>
    <n v="14.559972"/>
    <n v="12.838785"/>
    <n v="9.0160920000000004"/>
    <n v="6.5843780000000001"/>
    <n v="13.988208"/>
  </r>
  <r>
    <x v="1"/>
    <x v="3"/>
    <x v="5"/>
    <s v="Fanta"/>
    <s v="1977701"/>
    <s v="500 PET X24 FANTA MANGO GUAVA RU"/>
    <m/>
    <m/>
    <m/>
    <n v="0"/>
    <n v="0"/>
    <n v="0"/>
    <n v="13.013456"/>
    <n v="11.420652"/>
    <n v="10.125690000000001"/>
    <n v="5.1969810000000001"/>
    <n v="3.94252"/>
    <n v="6.813091"/>
  </r>
  <r>
    <x v="1"/>
    <x v="3"/>
    <x v="5"/>
    <s v="Fanta"/>
    <s v="2165601"/>
    <s v="330 CAN X12 FANTA CITRUS RU"/>
    <m/>
    <m/>
    <m/>
    <n v="0.88412900000000005"/>
    <n v="0"/>
    <n v="0"/>
    <n v="8.4732590000000005"/>
    <n v="9.0940049999999992"/>
    <n v="8.3832129999999996"/>
    <n v="6.1425989999999997"/>
    <n v="4.2889030000000004"/>
    <n v="7.7338420000000001"/>
  </r>
  <r>
    <x v="1"/>
    <x v="3"/>
    <x v="5"/>
    <s v="Fanta"/>
    <s v="246701"/>
    <s v="500 PET X24 FANTA CITRUS RU"/>
    <m/>
    <m/>
    <m/>
    <n v="2.6912729999999998"/>
    <n v="0"/>
    <n v="0"/>
    <n v="15.213124000000001"/>
    <n v="16.223327999999999"/>
    <n v="11.329927"/>
    <n v="7.5262760000000002"/>
    <n v="5.3264459999999998"/>
    <n v="10.413406"/>
  </r>
  <r>
    <x v="1"/>
    <x v="3"/>
    <x v="5"/>
    <s v="Fanta"/>
    <s v="315501"/>
    <s v="1.5 PET X9 FANTA CITRUS RU"/>
    <m/>
    <m/>
    <m/>
    <n v="0"/>
    <n v="0"/>
    <n v="0"/>
    <n v="8.6971930000000004"/>
    <n v="5.2272350000000003"/>
    <n v="5.5075149999999997"/>
    <n v="7.0569360000000003"/>
    <n v="5.5348189999999997"/>
    <n v="9.1410049999999998"/>
  </r>
  <r>
    <x v="1"/>
    <x v="3"/>
    <x v="5"/>
    <s v="Fanta"/>
    <s v="592509"/>
    <s v="330 CAN X12 FANTA ORANGE RU"/>
    <n v="0.69742899999999997"/>
    <m/>
    <n v="0.69742899999999997"/>
    <n v="1.2498720000000001"/>
    <n v="1.1473880000000001"/>
    <n v="6.7805600000000004"/>
    <n v="67.332319999999996"/>
    <n v="71.243224999999995"/>
    <n v="64.605232000000001"/>
    <n v="36.943840999999999"/>
    <n v="24.561275999999999"/>
    <n v="46.832411"/>
  </r>
  <r>
    <x v="1"/>
    <x v="3"/>
    <x v="5"/>
    <s v="Fanta"/>
    <s v="85946"/>
    <s v="500 PET X24 FANTA ORANGE RU"/>
    <m/>
    <m/>
    <n v="4.2268400000000002"/>
    <n v="3.65551"/>
    <n v="1.910892"/>
    <n v="8.9115800000000007"/>
    <n v="97.232478"/>
    <n v="89.586687999999995"/>
    <n v="80.689994999999996"/>
    <n v="52.849290000000003"/>
    <n v="36.836925999999998"/>
    <n v="71.880054999999999"/>
  </r>
  <r>
    <x v="1"/>
    <x v="3"/>
    <x v="5"/>
    <s v="Fuze Tea-KO"/>
    <s v="1675210"/>
    <s v="1.5 PET X6 FUZE TEA LEMON-LEMONGRASS  RU"/>
    <n v="1.5850649999999999"/>
    <n v="3.1701299999999999"/>
    <n v="4.7551949999999996"/>
    <n v="5.6113710000000001"/>
    <n v="2.94042"/>
    <n v="2.3417659999999998"/>
    <n v="17.876567000000001"/>
    <n v="17.079239000000001"/>
    <n v="13.525409"/>
    <n v="9.1201840000000001"/>
    <n v="7.5899919999999996"/>
    <n v="15.248294"/>
  </r>
  <r>
    <x v="1"/>
    <x v="3"/>
    <x v="5"/>
    <s v="Fuze Tea-KO"/>
    <s v="1675510"/>
    <s v="1.5 PET X6 FUZE TEA GREEN TEA MNG-CH RU"/>
    <n v="1.5850649999999999"/>
    <n v="1.5850649999999999"/>
    <n v="3.1701299999999999"/>
    <n v="1.1686540000000001"/>
    <n v="2.2335120000000002"/>
    <n v="2.7071299999999998"/>
    <n v="14.491923999999999"/>
    <n v="13.835158"/>
    <n v="10.967314999999999"/>
    <n v="7.2303680000000004"/>
    <n v="6.0107340000000002"/>
    <n v="12.069990000000001"/>
  </r>
  <r>
    <x v="1"/>
    <x v="3"/>
    <x v="5"/>
    <s v="Fuze Tea-KO"/>
    <s v="1676416"/>
    <s v="500 PET X12 FUZE TEA LEMON-LEMONGRASS RU"/>
    <m/>
    <m/>
    <n v="2.1134200000000001"/>
    <n v="3.5161760000000002"/>
    <n v="0.816828"/>
    <n v="4.3834210000000002"/>
    <n v="22.752223000000001"/>
    <n v="16.760304999999999"/>
    <n v="13.977338"/>
    <n v="14.817899000000001"/>
    <n v="10.587441999999999"/>
    <n v="24.748183000000001"/>
  </r>
  <r>
    <x v="1"/>
    <x v="3"/>
    <x v="5"/>
    <s v="Fuze Tea-KO"/>
    <s v="1676612"/>
    <s v="500 PET X12 FUZE TEA GREEN TEA MNG-CH RU"/>
    <n v="1.05671"/>
    <m/>
    <n v="1.05671"/>
    <n v="1.909135"/>
    <n v="1.628342"/>
    <n v="2.9342489999999999"/>
    <n v="32.001432999999999"/>
    <n v="23.533522000000001"/>
    <n v="19.669782000000001"/>
    <n v="17.805534999999999"/>
    <n v="12.702237"/>
    <n v="29.747805"/>
  </r>
  <r>
    <x v="1"/>
    <x v="3"/>
    <x v="5"/>
    <s v="Fuze Tea-KO"/>
    <s v="1743601"/>
    <s v="1.0 PET X12 FUZE TEA GT STRW RASPB RU"/>
    <n v="2.1134200000000001"/>
    <m/>
    <n v="2.1134200000000001"/>
    <n v="4.292243"/>
    <n v="2.877936"/>
    <n v="2.6179350000000001"/>
    <n v="16.097894"/>
    <n v="15.15029"/>
    <n v="11.513674999999999"/>
    <n v="10.099626000000001"/>
    <n v="7.097944"/>
    <n v="14.609406999999999"/>
  </r>
  <r>
    <x v="1"/>
    <x v="3"/>
    <x v="5"/>
    <s v="Fuze Tea-KO"/>
    <s v="1746101"/>
    <s v="1.5 PET X6 FUZE TEA GT STRWB RASPB RU"/>
    <n v="1.5850649999999999"/>
    <m/>
    <n v="3.1701299999999999"/>
    <n v="1.471886"/>
    <n v="2.2198579999999999"/>
    <n v="2.7673359999999998"/>
    <n v="16.032242"/>
    <n v="15.33966"/>
    <n v="12.124675"/>
    <n v="7.1693170000000004"/>
    <n v="5.9513400000000001"/>
    <n v="11.950150000000001"/>
  </r>
  <r>
    <x v="1"/>
    <x v="3"/>
    <x v="5"/>
    <s v="Fuze Tea-KO"/>
    <s v="1750103"/>
    <s v="500 PET X12 FUZE TEA GT STRW RASPB RU"/>
    <m/>
    <m/>
    <m/>
    <n v="0"/>
    <n v="0"/>
    <n v="0"/>
    <n v="17.985903"/>
    <n v="13.237333"/>
    <n v="11.056805000000001"/>
    <n v="8.9874270000000003"/>
    <n v="6.393707"/>
    <n v="15.008732"/>
  </r>
  <r>
    <x v="1"/>
    <x v="3"/>
    <x v="5"/>
    <s v="Fuze Tea-KO"/>
    <s v="1811101"/>
    <s v="1.0 PET X12 FUZE TEA GREEN TEA MNG-CH RU"/>
    <m/>
    <m/>
    <n v="2.1134200000000001"/>
    <n v="4.2900869999999998"/>
    <n v="1.4405559999999999"/>
    <n v="2.8228399999999998"/>
    <n v="12.991123999999999"/>
    <n v="12.224971999999999"/>
    <n v="9.2933559999999993"/>
    <n v="12.213946"/>
    <n v="8.5878219999999992"/>
    <n v="17.653293999999999"/>
  </r>
  <r>
    <x v="1"/>
    <x v="3"/>
    <x v="5"/>
    <s v="Fuze Tea-KO"/>
    <s v="1887601"/>
    <s v="1.0 PET X12 FUZE TEA LEMON-LEMONGRASS RU"/>
    <n v="2.1134200000000001"/>
    <n v="4.2268400000000002"/>
    <n v="10.5671"/>
    <n v="12.504965"/>
    <n v="10.03891"/>
    <n v="3.097569"/>
    <n v="19.069797999999999"/>
    <n v="17.961942000000001"/>
    <n v="13.659515000000001"/>
    <n v="14.7464"/>
    <n v="10.398975999999999"/>
    <n v="21.350349999999999"/>
  </r>
  <r>
    <x v="1"/>
    <x v="3"/>
    <x v="5"/>
    <s v="Fuze Tea-KO"/>
    <s v="1896401"/>
    <s v="1.0 PET X12 FUZE TEA FOR-FRUIT-HIBISC RU"/>
    <n v="2.1134200000000001"/>
    <n v="4.2268400000000002"/>
    <n v="6.3402599999999998"/>
    <n v="9.508445"/>
    <n v="7.1306599999999998"/>
    <n v="3.2254350000000001"/>
    <n v="11.972726"/>
    <n v="11.238682000000001"/>
    <n v="8.5334109999999992"/>
    <n v="10.789418"/>
    <n v="7.589988"/>
    <n v="15.587524999999999"/>
  </r>
  <r>
    <x v="1"/>
    <x v="3"/>
    <x v="5"/>
    <s v="Fuze Tea-KO"/>
    <s v="1896501"/>
    <s v="500 PET X12 FUZE TEA FOR-FRUIT-HIBISC RU"/>
    <m/>
    <n v="1.05671"/>
    <m/>
    <n v="0"/>
    <n v="0.81520999999999999"/>
    <n v="2.7054559999999999"/>
    <n v="20.177429"/>
    <n v="14.851327"/>
    <n v="12.407762999999999"/>
    <n v="12.203749"/>
    <n v="8.7068290000000008"/>
    <n v="20.382358"/>
  </r>
  <r>
    <x v="1"/>
    <x v="3"/>
    <x v="5"/>
    <s v="Fuze Tea-KO"/>
    <s v="1933801"/>
    <s v="1.5 PET X6 FUZE TEA FOR-FRUIT-HIBISC RU"/>
    <m/>
    <n v="3.1701299999999999"/>
    <n v="3.1701299999999999"/>
    <n v="3.169956"/>
    <n v="2.1971959999999999"/>
    <n v="2.7179549999999999"/>
    <n v="17.896428"/>
    <n v="17.109072999999999"/>
    <n v="13.545268999999999"/>
    <n v="9.344614"/>
    <n v="7.7487000000000004"/>
    <n v="15.587521000000001"/>
  </r>
  <r>
    <x v="1"/>
    <x v="3"/>
    <x v="5"/>
    <s v="Fuze Tea-KO"/>
    <s v="2073101"/>
    <s v="500 PET X12 FT OOLON RASB MINT NO SUG RU"/>
    <m/>
    <n v="1.05671"/>
    <m/>
    <n v="0"/>
    <n v="0.86169200000000001"/>
    <n v="1.2267619999999999"/>
    <n v="17.493427000000001"/>
    <n v="12.424343"/>
    <n v="10.743797000000001"/>
    <n v="4.866905"/>
    <n v="3.7970199999999998"/>
    <n v="8.8713709999999999"/>
  </r>
  <r>
    <x v="1"/>
    <x v="3"/>
    <x v="5"/>
    <s v="Fuze Tea-KO"/>
    <s v="2073201"/>
    <s v="1.0 PET X12 FT OOLONG RASB MIN NO SUG RU"/>
    <m/>
    <m/>
    <m/>
    <n v="0"/>
    <n v="0"/>
    <n v="0"/>
    <n v="9.8505339999999997"/>
    <n v="8.9510400000000008"/>
    <n v="7.04338"/>
    <n v="5.1733039999999999"/>
    <n v="3.9517199999999999"/>
    <n v="8.1329189999999993"/>
  </r>
  <r>
    <x v="1"/>
    <x v="3"/>
    <x v="5"/>
    <s v="Fuze Tea-KO"/>
    <s v="2073301"/>
    <s v="1.5 PET X6 FT OOLONG RASB MINT NO SUG RU"/>
    <m/>
    <m/>
    <m/>
    <n v="0"/>
    <n v="0"/>
    <n v="0"/>
    <n v="13.245168"/>
    <n v="12.214968000000001"/>
    <n v="10.033488999999999"/>
    <n v="4.2145640000000002"/>
    <n v="3.8168199999999999"/>
    <n v="7.6639619999999997"/>
  </r>
  <r>
    <x v="1"/>
    <x v="3"/>
    <x v="5"/>
    <s v="Fuze Tea-KO"/>
    <s v="2073401"/>
    <s v="500 PET X12 FUZ T GT APPL KIWI NO SUG RU"/>
    <m/>
    <m/>
    <m/>
    <n v="0"/>
    <n v="0"/>
    <n v="0"/>
    <n v="19.681103"/>
    <n v="13.97457"/>
    <n v="12.114718"/>
    <n v="6.4207390000000002"/>
    <n v="4.9832429999999999"/>
    <n v="11.680565"/>
  </r>
  <r>
    <x v="1"/>
    <x v="3"/>
    <x v="5"/>
    <s v="Fuze Tea-KO"/>
    <s v="2073501"/>
    <s v="1.0 PET X12 FT GT APPLE KIWI  NO SUG RU"/>
    <m/>
    <m/>
    <m/>
    <n v="0"/>
    <n v="0"/>
    <n v="0"/>
    <n v="9.9001739999999998"/>
    <n v="8.9908160000000006"/>
    <n v="7.0831369999999998"/>
    <n v="6.1083920000000003"/>
    <n v="4.6856980000000004"/>
    <n v="9.6098999999999997"/>
  </r>
  <r>
    <x v="1"/>
    <x v="3"/>
    <x v="5"/>
    <s v="Fuze Tea-KO"/>
    <s v="2073601"/>
    <s v="1.5 PET X6 FT GT APPLE KIWI  NO SUGAR RU"/>
    <m/>
    <m/>
    <m/>
    <n v="0"/>
    <n v="0"/>
    <n v="0"/>
    <n v="14.065144"/>
    <n v="12.952332999999999"/>
    <n v="10.644477999999999"/>
    <n v="5.5944630000000002"/>
    <n v="5.048724"/>
    <n v="10.133831000000001"/>
  </r>
  <r>
    <x v="1"/>
    <x v="3"/>
    <x v="5"/>
    <s v="Monster-KO"/>
    <s v="1180522"/>
    <s v="500 CAN X12 BLACK MONSTER ENERGY (C) RU"/>
    <m/>
    <n v="4.2268400000000002"/>
    <m/>
    <n v="0"/>
    <n v="0"/>
    <n v="0"/>
    <n v="0"/>
    <n v="0"/>
    <n v="0"/>
    <n v="0"/>
    <n v="0"/>
    <n v="0"/>
  </r>
  <r>
    <x v="1"/>
    <x v="3"/>
    <x v="5"/>
    <s v="Monster-KO"/>
    <s v="2061602"/>
    <s v="449 CAN X12 BLACK MONS ENERGY THE DCR RU"/>
    <n v="0.94892600000000005"/>
    <m/>
    <n v="1.8978520000000001"/>
    <n v="0.44041400000000003"/>
    <n v="1.129786"/>
    <n v="3.9132959999999999"/>
    <n v="28.674219999999998"/>
    <n v="28.292805000000001"/>
    <n v="36.420774000000002"/>
    <n v="27.781679"/>
    <n v="18.281791999999999"/>
    <n v="37.960849000000003"/>
  </r>
  <r>
    <x v="1"/>
    <x v="3"/>
    <x v="5"/>
    <s v="Monster-KO"/>
    <s v="2061702"/>
    <s v="449 CAN X12 BLACK MONSTER ENERGY RU"/>
    <m/>
    <m/>
    <n v="0.94892600000000005"/>
    <n v="2.92062"/>
    <n v="0.56730999999999998"/>
    <n v="8.3525650000000002"/>
    <n v="60.289951000000002"/>
    <n v="69.767870000000002"/>
    <n v="71.984629999999996"/>
    <n v="43.308483000000003"/>
    <n v="34.048442999999999"/>
    <n v="65.914873999999998"/>
  </r>
  <r>
    <x v="1"/>
    <x v="3"/>
    <x v="5"/>
    <s v="Monster-KO"/>
    <s v="2061902"/>
    <s v="449 CAN X12 BLACK MONSTER ULTRA RU"/>
    <m/>
    <m/>
    <n v="0.94892600000000005"/>
    <n v="1.6756800000000001"/>
    <n v="0.56646399999999997"/>
    <n v="5.4461130000000004"/>
    <n v="26.584942999999999"/>
    <n v="28.95232"/>
    <n v="37.615689000000003"/>
    <n v="30.100943999999998"/>
    <n v="22.305036000000001"/>
    <n v="44.895772999999998"/>
  </r>
  <r>
    <x v="1"/>
    <x v="3"/>
    <x v="5"/>
    <s v="Monster-KO"/>
    <s v="2062801"/>
    <s v="449 CAN X12 BLACK MONSTER MANGO LOCO RU"/>
    <m/>
    <m/>
    <m/>
    <n v="0"/>
    <n v="0"/>
    <n v="0"/>
    <n v="0"/>
    <n v="0"/>
    <n v="0"/>
    <n v="47.235374999999998"/>
    <n v="36.978836000000001"/>
    <n v="67.656531000000001"/>
  </r>
  <r>
    <x v="1"/>
    <x v="3"/>
    <x v="5"/>
    <s v="Monster-KO"/>
    <s v="2062802"/>
    <s v="449 CAN X12 BLACK MNSTR MANG LOCO (C) RU"/>
    <n v="0.94892600000000005"/>
    <n v="1.8978520000000001"/>
    <n v="1.8978520000000001"/>
    <n v="0.37246600000000002"/>
    <n v="2.067625"/>
    <n v="7.9223670000000004"/>
    <n v="42.252476999999999"/>
    <n v="46.340566000000003"/>
    <n v="52.346663999999997"/>
    <n v="0"/>
    <n v="0"/>
    <n v="0"/>
  </r>
  <r>
    <x v="1"/>
    <x v="3"/>
    <x v="5"/>
    <s v="Monster-KO"/>
    <s v="2190701"/>
    <s v="449 CAN X12 BLACK MONSTER SUNRISE RU"/>
    <m/>
    <m/>
    <m/>
    <n v="0"/>
    <n v="0"/>
    <n v="0"/>
    <m/>
    <n v="0"/>
    <n v="1.1525730000000001"/>
    <n v="3.7156750000000001"/>
    <n v="2.2404480000000002"/>
    <n v="2.4271910000000001"/>
  </r>
  <r>
    <x v="1"/>
    <x v="3"/>
    <x v="5"/>
    <s v="Moya Semya"/>
    <s v="1840402"/>
    <s v="950 BRK X8 MOYA SEMYA CITRUS MIX RU"/>
    <m/>
    <m/>
    <n v="1.3384990000000001"/>
    <n v="0"/>
    <m/>
    <m/>
    <n v="0"/>
    <n v="0"/>
    <n v="0"/>
    <n v="0"/>
    <n v="0"/>
    <n v="0"/>
  </r>
  <r>
    <x v="1"/>
    <x v="3"/>
    <x v="5"/>
    <s v="Moya Semya"/>
    <s v="1840501"/>
    <s v="175 BRK X24 MOYA SEMYA MULTIFR NECT RU"/>
    <m/>
    <m/>
    <m/>
    <n v="0"/>
    <n v="0"/>
    <n v="0"/>
    <n v="0.45999200000000001"/>
    <n v="0.26999600000000001"/>
    <n v="0.37999500000000003"/>
    <n v="0.449992"/>
    <n v="0.60999400000000004"/>
    <n v="0.69999500000000003"/>
  </r>
  <r>
    <x v="1"/>
    <x v="3"/>
    <x v="5"/>
    <s v="Moya Semya"/>
    <s v="1840601"/>
    <s v="175 BRK X24 MOYA SEM BER FRU MIX NECT RU"/>
    <m/>
    <n v="0.73969700000000005"/>
    <m/>
    <n v="0.73969700000000005"/>
    <m/>
    <m/>
    <m/>
    <m/>
    <m/>
    <n v="0"/>
    <n v="0"/>
    <n v="0"/>
  </r>
  <r>
    <x v="1"/>
    <x v="3"/>
    <x v="5"/>
    <s v="Moya Semya"/>
    <s v="1849301"/>
    <s v="1.93 BRK X6 MOYA SEMYA MULTIFR NECT RU"/>
    <m/>
    <m/>
    <m/>
    <n v="0"/>
    <n v="0"/>
    <n v="0"/>
    <n v="0.96999000000000002"/>
    <n v="0.84998399999999996"/>
    <n v="0.309975"/>
    <n v="0.59997999999999996"/>
    <n v="0.42997999999999997"/>
    <n v="0.55998000000000003"/>
  </r>
  <r>
    <x v="1"/>
    <x v="3"/>
    <x v="5"/>
    <s v="Moya Semya"/>
    <s v="1850101"/>
    <s v="1.93 BRK X6 MOYA SEM APP PEA APR NEC RU"/>
    <m/>
    <m/>
    <n v="2.0394510000000001"/>
    <n v="0.36177599999999999"/>
    <n v="0.73974200000000001"/>
    <n v="0.45600600000000002"/>
    <n v="0.52998199999999995"/>
    <n v="0.47998000000000002"/>
    <n v="0.15998000000000001"/>
    <n v="0.329982"/>
    <n v="0.22998199999999999"/>
    <n v="0.29998000000000002"/>
  </r>
  <r>
    <x v="1"/>
    <x v="3"/>
    <x v="5"/>
    <s v="Moya Semya"/>
    <s v="1850901"/>
    <s v="1.93 BRK X6 MOYA SEM AP ARON CHE NEC RU"/>
    <m/>
    <m/>
    <n v="2.0394510000000001"/>
    <n v="0.57305700000000004"/>
    <n v="0.73963000000000001"/>
    <n v="0.78482399999999997"/>
    <n v="1.1299920000000001"/>
    <n v="1.0399799999999999"/>
    <n v="0.33997500000000003"/>
    <n v="0.68998199999999998"/>
    <n v="0.48998000000000003"/>
    <n v="0.63997499999999996"/>
  </r>
  <r>
    <x v="1"/>
    <x v="3"/>
    <x v="5"/>
    <s v="Moya Semya"/>
    <s v="1851601"/>
    <s v="1.93 BRK X6 MOYA SEMYA TOMATO NECT RU"/>
    <m/>
    <n v="4.0789020000000002"/>
    <m/>
    <n v="0"/>
    <n v="1.4704740000000001"/>
    <n v="0.52161400000000002"/>
    <n v="0.77998000000000001"/>
    <n v="0.69998000000000005"/>
    <n v="0.29998000000000002"/>
    <n v="0"/>
    <n v="0"/>
    <n v="0"/>
  </r>
  <r>
    <x v="1"/>
    <x v="3"/>
    <x v="5"/>
    <s v="Moya Semya"/>
    <s v="1851701"/>
    <s v="1.93 BRK X6 MOYA SEMYA APP NECT MIX RU"/>
    <m/>
    <n v="4.0789020000000002"/>
    <n v="2.0394510000000001"/>
    <n v="0.31670799999999999"/>
    <n v="2.2052019999999999"/>
    <n v="0.92833900000000003"/>
    <n v="1.549982"/>
    <n v="1.3599840000000001"/>
    <n v="0.54997499999999999"/>
    <n v="1.109982"/>
    <n v="0.78998400000000002"/>
    <n v="1.01999"/>
  </r>
  <r>
    <x v="1"/>
    <x v="3"/>
    <x v="5"/>
    <s v="Moya Semya"/>
    <s v="1852401"/>
    <s v="175 BRK X24 MOYA SEMYA APPLE NECT MIX RU"/>
    <m/>
    <n v="0.73969700000000005"/>
    <m/>
    <n v="0.994784"/>
    <n v="0.362037"/>
    <n v="0.319631"/>
    <n v="0.80999200000000005"/>
    <n v="0.47999199999999997"/>
    <n v="0.77998500000000004"/>
    <n v="0.92999200000000004"/>
    <n v="1.2599880000000001"/>
    <n v="1.4499850000000001"/>
  </r>
  <r>
    <x v="1"/>
    <x v="3"/>
    <x v="5"/>
    <s v="Moya Semya"/>
    <s v="1875001"/>
    <s v="950 BRK X8 MOYA SEM PINE MNG PFR RU"/>
    <m/>
    <n v="1.3384990000000001"/>
    <n v="1.3384990000000001"/>
    <n v="0"/>
    <m/>
    <m/>
    <n v="0"/>
    <n v="0"/>
    <n v="0"/>
    <n v="0"/>
    <n v="0"/>
    <n v="0"/>
  </r>
  <r>
    <x v="1"/>
    <x v="3"/>
    <x v="5"/>
    <s v="Moya Semya"/>
    <s v="1875101"/>
    <s v="950 BRK X8 MOYA SEM BER FRU MIX RU"/>
    <m/>
    <n v="1.3384990000000001"/>
    <n v="1.3384990000000001"/>
    <n v="0"/>
    <m/>
    <m/>
    <n v="0"/>
    <n v="0"/>
    <n v="0"/>
    <n v="0"/>
    <n v="0"/>
    <n v="0"/>
  </r>
  <r>
    <x v="1"/>
    <x v="3"/>
    <x v="5"/>
    <s v="Moya Semya"/>
    <s v="1875201"/>
    <s v="950 BRK X8 MOYA SEMYA MULTIFR RU"/>
    <m/>
    <m/>
    <m/>
    <n v="0"/>
    <n v="0"/>
    <n v="0"/>
    <n v="3.899988"/>
    <n v="2.7299880000000001"/>
    <n v="2.5599850000000002"/>
    <n v="1.8799840000000001"/>
    <n v="1.5099880000000001"/>
    <n v="2.8199800000000002"/>
  </r>
  <r>
    <x v="1"/>
    <x v="3"/>
    <x v="5"/>
    <s v="Moya Semya"/>
    <s v="1875301"/>
    <s v="950 BRK X8 MOYA SEMYA TOMATO RU"/>
    <m/>
    <n v="1.3384990000000001"/>
    <n v="1.3384990000000001"/>
    <n v="0.29015099999999999"/>
    <n v="1.097254"/>
    <n v="1.8215779999999999"/>
    <n v="4.1499839999999999"/>
    <n v="3.0399880000000001"/>
    <n v="3.7199800000000001"/>
    <n v="2.7299880000000001"/>
    <n v="2.1999879999999998"/>
    <n v="4.0899799999999997"/>
  </r>
  <r>
    <x v="1"/>
    <x v="3"/>
    <x v="5"/>
    <s v="Moya Semya"/>
    <s v="1875401"/>
    <s v="950 BRK X8 MOYA SEM APPLE ARON CHER RU"/>
    <n v="1.3384990000000001"/>
    <n v="2.6769980000000002"/>
    <n v="1.3384990000000001"/>
    <n v="0.41339500000000001"/>
    <n v="2.2300430000000002"/>
    <n v="1.640331"/>
    <n v="4.4899839999999998"/>
    <n v="3.1799879999999998"/>
    <n v="4.3399799999999997"/>
    <n v="3.189988"/>
    <n v="2.5699879999999999"/>
    <n v="4.7799849999999999"/>
  </r>
  <r>
    <x v="1"/>
    <x v="3"/>
    <x v="5"/>
    <s v="Moya Semya"/>
    <s v="1875601"/>
    <s v="950 BRK X8 MOYA SEM APPL PEACH APRIC RU"/>
    <m/>
    <n v="1.3384990000000001"/>
    <n v="1.3384990000000001"/>
    <n v="0"/>
    <n v="0.55360100000000001"/>
    <n v="0.89546499999999996"/>
    <n v="2.789984"/>
    <n v="1.889988"/>
    <n v="1.7599849999999999"/>
    <n v="1.299984"/>
    <n v="1.0499879999999999"/>
    <n v="1.9399850000000001"/>
  </r>
  <r>
    <x v="1"/>
    <x v="3"/>
    <x v="5"/>
    <s v="Moya Semya"/>
    <s v="1875701"/>
    <s v="950 BRK X8 MOYA SEMYA APPLE MIX RU"/>
    <m/>
    <n v="2.6769980000000002"/>
    <n v="2.6769980000000002"/>
    <n v="0.412499"/>
    <n v="1.66692"/>
    <n v="2.0056039999999999"/>
    <n v="6.1399879999999998"/>
    <n v="3.9599839999999999"/>
    <n v="4.6999849999999999"/>
    <n v="3.4499879999999998"/>
    <n v="2.7699880000000001"/>
    <n v="5.1699849999999996"/>
  </r>
  <r>
    <x v="1"/>
    <x v="3"/>
    <x v="5"/>
    <s v="Moya Semya"/>
    <s v="1890203"/>
    <s v="950 BRK X8 MOYA SEMYA ORANGE NEW RU"/>
    <m/>
    <m/>
    <m/>
    <n v="0"/>
    <n v="0"/>
    <n v="0"/>
    <n v="3.5299960000000001"/>
    <n v="2.31"/>
    <n v="0.92999500000000002"/>
    <n v="0.89999799999999996"/>
    <n v="1.119996"/>
    <n v="1.37999"/>
  </r>
  <r>
    <x v="1"/>
    <x v="3"/>
    <x v="5"/>
    <s v="Moya Semya"/>
    <s v="2072001"/>
    <s v="175 BRK X24 MOYA SEM APP ARO CHER NEC RU"/>
    <m/>
    <m/>
    <m/>
    <n v="0"/>
    <n v="0"/>
    <n v="0"/>
    <n v="0.159996"/>
    <n v="0.109996"/>
    <n v="4.9994999999999998E-2"/>
    <n v="7.9995999999999998E-2"/>
    <n v="8.9997999999999995E-2"/>
    <n v="8.9995000000000006E-2"/>
  </r>
  <r>
    <x v="1"/>
    <x v="3"/>
    <x v="5"/>
    <s v="Moya Semya"/>
    <s v="2072901"/>
    <s v="950 BRK X8 MOYA SEMYA APPLE POM NECT RU"/>
    <m/>
    <n v="1.3384990000000001"/>
    <m/>
    <n v="0"/>
    <n v="0.56418800000000002"/>
    <n v="0.87700900000000004"/>
    <n v="2.6299839999999999"/>
    <n v="1.8199879999999999"/>
    <n v="5.0499799999999997"/>
    <n v="3.9599839999999999"/>
    <n v="3.1399879999999998"/>
    <n v="3.7599800000000001"/>
  </r>
  <r>
    <x v="1"/>
    <x v="3"/>
    <x v="5"/>
    <s v="Moya Semya"/>
    <s v="2215001"/>
    <s v="175 BRK X24 MOYA SEMYA EXOTIC NEW RU"/>
    <m/>
    <m/>
    <m/>
    <n v="0"/>
    <n v="0"/>
    <n v="0"/>
    <n v="0.69999199999999995"/>
    <n v="0.45999200000000001"/>
    <n v="0.109995"/>
    <n v="6.9991999999999999E-2"/>
    <n v="0.24999199999999999"/>
    <n v="0.109995"/>
  </r>
  <r>
    <x v="1"/>
    <x v="3"/>
    <x v="5"/>
    <s v="Moya Semya"/>
    <s v="2215101"/>
    <s v="175 BRK X24 MOYA SEMYA BERRY NEW RU"/>
    <m/>
    <m/>
    <m/>
    <n v="0"/>
    <n v="0"/>
    <n v="0"/>
    <n v="0.71999599999999997"/>
    <n v="0.61999599999999999"/>
    <n v="0.37999500000000003"/>
    <n v="0.20999399999999999"/>
    <n v="0.379996"/>
    <n v="0.54999500000000001"/>
  </r>
  <r>
    <x v="1"/>
    <x v="3"/>
    <x v="5"/>
    <s v="Moya Semya"/>
    <s v="2215201"/>
    <s v="1.93 BRK X6 MOYA SEMYA BERRY NEW RU"/>
    <m/>
    <m/>
    <m/>
    <n v="0"/>
    <n v="0"/>
    <n v="0"/>
    <n v="1.599996"/>
    <n v="1.279992"/>
    <n v="0.86998500000000001"/>
    <n v="0.32999000000000001"/>
    <n v="0.46999000000000002"/>
    <n v="0.59998499999999999"/>
  </r>
  <r>
    <x v="1"/>
    <x v="3"/>
    <x v="5"/>
    <s v="Moya Semya"/>
    <s v="2215301"/>
    <s v="1.93 BRK X6 MOYA SEMYA EXOTIC NEW RU"/>
    <m/>
    <m/>
    <m/>
    <n v="0"/>
    <n v="0"/>
    <n v="0"/>
    <n v="2.5699920000000001"/>
    <n v="1.6499919999999999"/>
    <n v="0.90998999999999997"/>
    <n v="0.69998800000000005"/>
    <n v="1.04999"/>
    <n v="1.08999"/>
  </r>
  <r>
    <x v="1"/>
    <x v="3"/>
    <x v="5"/>
    <s v="Moya Semya"/>
    <s v="2215401"/>
    <s v="950 BRK X8 MOYA SEMYA EXOTIC NEW RU"/>
    <m/>
    <m/>
    <m/>
    <n v="0"/>
    <n v="0"/>
    <n v="0"/>
    <n v="3.9899960000000001"/>
    <n v="2.5599959999999999"/>
    <n v="1.4199900000000001"/>
    <n v="1.0899939999999999"/>
    <n v="1.6299920000000001"/>
    <n v="1.6999899999999999"/>
  </r>
  <r>
    <x v="1"/>
    <x v="3"/>
    <x v="5"/>
    <s v="Moya Semya"/>
    <s v="2215501"/>
    <s v="950 BRK X8 MOYA SEMYA BERRY NEW RU"/>
    <m/>
    <m/>
    <m/>
    <n v="0"/>
    <n v="0"/>
    <n v="0"/>
    <n v="4.4199919999999997"/>
    <n v="3.1399919999999999"/>
    <n v="0.73999499999999996"/>
    <n v="0.72999199999999997"/>
    <n v="0.42999199999999999"/>
    <n v="0.46999000000000002"/>
  </r>
  <r>
    <x v="1"/>
    <x v="3"/>
    <x v="5"/>
    <s v="Powerade"/>
    <s v="862204"/>
    <s v="500 PET X12 POWERADE ICE STORM RU"/>
    <m/>
    <n v="1.05671"/>
    <m/>
    <n v="0"/>
    <n v="0.63032900000000003"/>
    <n v="0.72052400000000005"/>
    <n v="5.2528269999999999"/>
    <n v="5.0734110000000001"/>
    <n v="4.192183"/>
    <n v="4.6875749999999998"/>
    <n v="3.529096"/>
    <n v="6.107138"/>
  </r>
  <r>
    <x v="1"/>
    <x v="3"/>
    <x v="5"/>
    <s v="Rich"/>
    <s v="1225204"/>
    <s v="1.0 BRK X12 RICH POMEGRANATE RU"/>
    <m/>
    <m/>
    <m/>
    <n v="0"/>
    <n v="0"/>
    <n v="0"/>
    <n v="0.83000200000000002"/>
    <n v="0.97"/>
    <n v="0.69998499999999997"/>
    <n v="0.29999199999999998"/>
    <n v="0.229992"/>
    <n v="0.49998999999999999"/>
  </r>
  <r>
    <x v="1"/>
    <x v="3"/>
    <x v="5"/>
    <s v="Rich"/>
    <s v="1501301"/>
    <s v="1.0 BRK X12 RICH ORANGE MANGO NECT RU"/>
    <m/>
    <m/>
    <m/>
    <n v="0"/>
    <n v="0"/>
    <n v="0"/>
    <n v="2.4999880000000001"/>
    <n v="2.9199920000000001"/>
    <n v="2.11999"/>
    <n v="1.2499880000000001"/>
    <n v="0.93998800000000005"/>
    <n v="2.05999"/>
  </r>
  <r>
    <x v="1"/>
    <x v="3"/>
    <x v="5"/>
    <s v="Rich"/>
    <s v="1655301"/>
    <s v="200 NRG X12 RICH TOMATO JC RU"/>
    <m/>
    <m/>
    <m/>
    <n v="0"/>
    <n v="0"/>
    <n v="0"/>
    <n v="4.999E-2"/>
    <n v="3.9988000000000003E-2"/>
    <n v="3.9989999999999998E-2"/>
    <n v="1.9987999999999999E-2"/>
    <n v="1.9987999999999999E-2"/>
    <n v="3.9989999999999998E-2"/>
  </r>
  <r>
    <x v="1"/>
    <x v="3"/>
    <x v="5"/>
    <s v="Rich"/>
    <s v="1658101"/>
    <s v="200 NRG X12 RICH ORANGE JC RU"/>
    <m/>
    <m/>
    <m/>
    <n v="0"/>
    <n v="0"/>
    <n v="0"/>
    <n v="7.9995999999999998E-2"/>
    <n v="6.9991999999999999E-2"/>
    <n v="6.9995000000000002E-2"/>
    <n v="4.9993999999999997E-2"/>
    <n v="3.9992E-2"/>
    <n v="6.9995000000000002E-2"/>
  </r>
  <r>
    <x v="1"/>
    <x v="3"/>
    <x v="5"/>
    <s v="Rich"/>
    <s v="1658301"/>
    <s v="200 NRG X12 RICH APPLE JC RU"/>
    <m/>
    <m/>
    <m/>
    <n v="0"/>
    <n v="0"/>
    <n v="0"/>
    <n v="8.9992000000000003E-2"/>
    <n v="6.9991999999999999E-2"/>
    <n v="7.9990000000000006E-2"/>
    <n v="4.9995999999999999E-2"/>
    <n v="4.9993999999999997E-2"/>
    <n v="6.9995000000000002E-2"/>
  </r>
  <r>
    <x v="1"/>
    <x v="3"/>
    <x v="5"/>
    <s v="Rich"/>
    <s v="1704601"/>
    <s v="200 NRG X12 RICH CHERRY NECT RU"/>
    <m/>
    <m/>
    <m/>
    <n v="0"/>
    <n v="0"/>
    <n v="0"/>
    <n v="6.9991999999999999E-2"/>
    <n v="5.9996000000000001E-2"/>
    <n v="5.9990000000000002E-2"/>
    <n v="3.9992E-2"/>
    <n v="3.9992E-2"/>
    <n v="5.9990000000000002E-2"/>
  </r>
  <r>
    <x v="1"/>
    <x v="3"/>
    <x v="5"/>
    <s v="Rich"/>
    <s v="1709801"/>
    <s v="200 NRG X12 RICH PEACH NECT RU"/>
    <m/>
    <m/>
    <m/>
    <n v="0"/>
    <n v="0"/>
    <n v="0"/>
    <n v="1.9994000000000001E-2"/>
    <n v="1.9996E-2"/>
    <n v="1.9994999999999999E-2"/>
    <n v="1.9996E-2"/>
    <n v="1.9996E-2"/>
    <n v="2.9995000000000001E-2"/>
  </r>
  <r>
    <x v="1"/>
    <x v="3"/>
    <x v="5"/>
    <s v="Rich"/>
    <s v="1714901"/>
    <s v="200 NRG X12 RICH PINEAPPLE JC RU"/>
    <m/>
    <m/>
    <m/>
    <n v="0"/>
    <n v="0"/>
    <n v="0"/>
    <n v="1.9996E-2"/>
    <n v="1.9996E-2"/>
    <n v="1.9994999999999999E-2"/>
    <n v="9.9979999999999999E-3"/>
    <n v="9.9979999999999999E-3"/>
    <n v="1.9994999999999999E-2"/>
  </r>
  <r>
    <x v="1"/>
    <x v="3"/>
    <x v="5"/>
    <s v="Rich"/>
    <s v="1851001"/>
    <s v="300 PET X12 RICH CHERRY NECT RU"/>
    <m/>
    <m/>
    <m/>
    <n v="0"/>
    <n v="0"/>
    <n v="0"/>
    <n v="9.9991999999999998E-2"/>
    <n v="5.9988E-2"/>
    <n v="6.9985000000000006E-2"/>
    <n v="2.9992000000000001E-2"/>
    <n v="0.14998800000000001"/>
    <n v="0.26998499999999998"/>
  </r>
  <r>
    <x v="1"/>
    <x v="3"/>
    <x v="5"/>
    <s v="Rich"/>
    <s v="1851201"/>
    <s v="300 PET X12 RICH APPLE JC RU"/>
    <m/>
    <m/>
    <m/>
    <n v="0"/>
    <n v="0"/>
    <n v="0"/>
    <n v="0.1"/>
    <n v="6.9998000000000005E-2"/>
    <n v="6.9995000000000002E-2"/>
    <n v="0.03"/>
    <n v="0.129996"/>
    <n v="0.229995"/>
  </r>
  <r>
    <x v="1"/>
    <x v="3"/>
    <x v="5"/>
    <s v="Rich"/>
    <s v="1852201"/>
    <s v="300 PET X12 RICH ORANGE JC RU"/>
    <m/>
    <m/>
    <m/>
    <n v="0"/>
    <n v="0"/>
    <n v="0"/>
    <n v="6.9998000000000005E-2"/>
    <n v="4.9995999999999999E-2"/>
    <n v="4.9994999999999998E-2"/>
    <n v="6.9994000000000001E-2"/>
    <n v="0.30999199999999999"/>
    <n v="0.54999500000000001"/>
  </r>
  <r>
    <x v="1"/>
    <x v="3"/>
    <x v="5"/>
    <s v="Rich"/>
    <s v="1880501"/>
    <s v="300 PET X12 RICH ORANGE MANGO NECT RU"/>
    <m/>
    <m/>
    <m/>
    <n v="0"/>
    <n v="0"/>
    <n v="0"/>
    <n v="8.9990000000000001E-2"/>
    <n v="5.9988E-2"/>
    <n v="6.9985000000000006E-2"/>
    <n v="2.9992000000000001E-2"/>
    <n v="0.12998799999999999"/>
    <n v="0.23999000000000001"/>
  </r>
  <r>
    <x v="1"/>
    <x v="3"/>
    <x v="5"/>
    <s v="Rich"/>
    <s v="2206101"/>
    <s v="330 CAN X12 RICH GRAPLEM RU"/>
    <m/>
    <m/>
    <m/>
    <n v="0"/>
    <n v="0"/>
    <n v="0"/>
    <n v="0.69999599999999995"/>
    <n v="0.30999399999999999"/>
    <n v="0.31999499999999997"/>
    <n v="0.27999600000000002"/>
    <n v="0.23999200000000001"/>
    <n v="0.27999499999999999"/>
  </r>
  <r>
    <x v="1"/>
    <x v="3"/>
    <x v="5"/>
    <s v="Rich"/>
    <s v="2206201"/>
    <s v="330 CAN X12 RICH CHER GR RU"/>
    <m/>
    <m/>
    <n v="0.69742899999999997"/>
    <n v="0.24418100000000001"/>
    <n v="0"/>
    <n v="0"/>
    <n v="0.48999199999999998"/>
    <n v="0.51999600000000001"/>
    <n v="0.39999000000000001"/>
    <n v="0.27999600000000002"/>
    <n v="0.22999600000000001"/>
    <n v="0.30999500000000002"/>
  </r>
  <r>
    <x v="1"/>
    <x v="3"/>
    <x v="5"/>
    <s v="Rich"/>
    <s v="735205"/>
    <s v="1.0 BRK X12 RICH ORANGE JC RU"/>
    <m/>
    <m/>
    <m/>
    <n v="0"/>
    <n v="0"/>
    <n v="0"/>
    <n v="8.61"/>
    <n v="10.079996"/>
    <n v="7.319985"/>
    <n v="10.069991999999999"/>
    <n v="7.5799919999999998"/>
    <n v="16.619985"/>
  </r>
  <r>
    <x v="1"/>
    <x v="3"/>
    <x v="5"/>
    <s v="Rich"/>
    <s v="736004"/>
    <s v="1.0 BRK X12 RICH PINEAPPLE JC RU"/>
    <m/>
    <m/>
    <m/>
    <n v="0"/>
    <n v="0"/>
    <n v="0"/>
    <n v="1.6199920000000001"/>
    <n v="1.899988"/>
    <n v="1.379985"/>
    <n v="0.89999200000000001"/>
    <n v="0.67998800000000004"/>
    <n v="1.4799850000000001"/>
  </r>
  <r>
    <x v="1"/>
    <x v="3"/>
    <x v="5"/>
    <s v="Rich"/>
    <s v="750005"/>
    <s v="1.0 BRK X12 RICH APPLE JC RU"/>
    <m/>
    <m/>
    <m/>
    <n v="0"/>
    <n v="0"/>
    <n v="0"/>
    <n v="7.3799919999999997"/>
    <n v="8.6399840000000001"/>
    <n v="6.2699749999999996"/>
    <n v="7.589982"/>
    <n v="5.7099799999999998"/>
    <n v="12.51998"/>
  </r>
  <r>
    <x v="1"/>
    <x v="3"/>
    <x v="5"/>
    <s v="Rich"/>
    <s v="752004"/>
    <s v="1.0 BRK X12 RICH CHERRY NECT RU"/>
    <m/>
    <m/>
    <m/>
    <n v="0"/>
    <n v="0"/>
    <n v="0"/>
    <n v="6.089982"/>
    <n v="7.1299799999999998"/>
    <n v="5.1699700000000002"/>
    <n v="5.2099799999999998"/>
    <n v="3.9199760000000001"/>
    <n v="8.5999800000000004"/>
  </r>
  <r>
    <x v="1"/>
    <x v="3"/>
    <x v="5"/>
    <s v="Rich"/>
    <s v="752606"/>
    <s v="1.0 BRK X12 RICH PEACH NECT RU"/>
    <m/>
    <m/>
    <m/>
    <n v="0"/>
    <n v="0"/>
    <n v="0"/>
    <n v="1.369996"/>
    <n v="1.6"/>
    <n v="1.1699949999999999"/>
    <n v="0.80999600000000005"/>
    <n v="0.61"/>
    <n v="1.34"/>
  </r>
  <r>
    <x v="1"/>
    <x v="3"/>
    <x v="5"/>
    <s v="Rich"/>
    <s v="752905"/>
    <s v="1.0 BRK X12 RICH TOMATO JC RU"/>
    <m/>
    <m/>
    <m/>
    <n v="0"/>
    <n v="0"/>
    <n v="0"/>
    <n v="2.46"/>
    <n v="2.8799959999999998"/>
    <n v="2.09"/>
    <n v="1.7599959999999999"/>
    <n v="1.33"/>
    <n v="2.9099949999999999"/>
  </r>
  <r>
    <x v="1"/>
    <x v="3"/>
    <x v="5"/>
    <s v="Rich"/>
    <s v="754405"/>
    <s v="1.0 BRK X12 RICH GRAPEFRUIT JC RU"/>
    <m/>
    <m/>
    <m/>
    <n v="0"/>
    <n v="0"/>
    <n v="0"/>
    <n v="2.3999920000000001"/>
    <n v="2.799992"/>
    <n v="2.0299900000000002"/>
    <n v="1.1499900000000001"/>
    <n v="0.85999199999999998"/>
    <n v="1.889985"/>
  </r>
  <r>
    <x v="1"/>
    <x v="3"/>
    <x v="5"/>
    <s v="Rich"/>
    <s v="979806"/>
    <s v="1.0 BRK X12 RICH MULTIFRUIT VIT A JC RU"/>
    <m/>
    <m/>
    <m/>
    <n v="0"/>
    <n v="0"/>
    <n v="0"/>
    <n v="1.6999919999999999"/>
    <n v="1.9899899999999999"/>
    <n v="1.4399850000000001"/>
    <n v="1.129988"/>
    <n v="0.84999000000000002"/>
    <n v="1.859985"/>
  </r>
  <r>
    <x v="1"/>
    <x v="3"/>
    <x v="5"/>
    <s v="Schweppes-KO"/>
    <s v="1716807"/>
    <s v="330 CAN X12 SCHWEPPES MOJITO RU"/>
    <m/>
    <m/>
    <m/>
    <n v="0"/>
    <n v="0"/>
    <n v="0"/>
    <n v="7.3120370000000001"/>
    <n v="7.0164270000000002"/>
    <n v="7.7337959999999999"/>
    <n v="7.7510219999999999"/>
    <n v="5.5338060000000002"/>
    <n v="9.3205439999999999"/>
  </r>
  <r>
    <x v="1"/>
    <x v="3"/>
    <x v="5"/>
    <s v="Schweppes-KO"/>
    <s v="1742602"/>
    <s v="330 CAN X12 SCHWEPPES TONIC WATER RU"/>
    <m/>
    <m/>
    <m/>
    <n v="0.88626799999999994"/>
    <n v="0"/>
    <n v="0"/>
    <n v="4.3679880000000004"/>
    <n v="4.0783849999999999"/>
    <n v="4.8130129999999998"/>
    <n v="7.3258260000000002"/>
    <n v="5.7756119999999997"/>
    <n v="9.4439969999999995"/>
  </r>
  <r>
    <x v="1"/>
    <x v="3"/>
    <x v="5"/>
    <s v="Schweppes-KO"/>
    <s v="1960204"/>
    <s v="330 CAN X12 SCHWEPPES POMEGRANATE RU"/>
    <m/>
    <n v="0.69742899999999997"/>
    <n v="0.69742899999999997"/>
    <n v="0.317658"/>
    <n v="0.91246000000000005"/>
    <n v="2.5554169999999998"/>
    <n v="13.122933"/>
    <n v="11.872565"/>
    <n v="13.713703000000001"/>
    <n v="15.211748"/>
    <n v="11.139044"/>
    <n v="22.483226999999999"/>
  </r>
  <r>
    <x v="1"/>
    <x v="3"/>
    <x v="5"/>
    <s v="Schweppes-KO"/>
    <s v="2018701"/>
    <s v="900 PET X12 SCHWEPPES BITTER LEMON RU"/>
    <n v="3.8041559999999999"/>
    <n v="3.8041559999999999"/>
    <n v="3.8041559999999999"/>
    <n v="6.3625540000000003"/>
    <n v="6.7058859999999996"/>
    <n v="18.184539999999998"/>
    <n v="75.919582000000005"/>
    <n v="76.650118000000006"/>
    <n v="75.017992000000007"/>
    <n v="60.798664000000002"/>
    <n v="63.601393999999999"/>
    <n v="137.93565000000001"/>
  </r>
  <r>
    <x v="1"/>
    <x v="3"/>
    <x v="5"/>
    <s v="Schweppes-KO"/>
    <s v="2019001"/>
    <s v="900 PET X12 SCHWEPPES MOJITO RU"/>
    <m/>
    <n v="1.9020779999999999"/>
    <m/>
    <n v="0"/>
    <n v="1.312978"/>
    <n v="5.8188649999999997"/>
    <n v="29.101106999999999"/>
    <n v="29.622582000000001"/>
    <n v="26.052302999999998"/>
    <n v="21.848544"/>
    <n v="22.475470000000001"/>
    <n v="42.715936999999997"/>
  </r>
  <r>
    <x v="1"/>
    <x v="3"/>
    <x v="5"/>
    <s v="Schweppes-KO"/>
    <s v="2019101"/>
    <s v="900 PET X12 SCHWEPPES POMEGRANATE RU"/>
    <n v="1.9020779999999999"/>
    <n v="5.7062340000000003"/>
    <n v="1.9020779999999999"/>
    <n v="0.99332500000000001"/>
    <n v="6.7089879999999997"/>
    <n v="10.353768000000001"/>
    <n v="40.459324000000002"/>
    <n v="38.884633999999998"/>
    <n v="35.842955000000003"/>
    <n v="34.186675999999999"/>
    <n v="36.077204000000002"/>
    <n v="82.243319999999997"/>
  </r>
  <r>
    <x v="1"/>
    <x v="3"/>
    <x v="5"/>
    <s v="Schweppes-KO"/>
    <s v="2019601"/>
    <s v="900 PET X12 SCHWEPPES TONIC WATER RU"/>
    <m/>
    <n v="1.9020779999999999"/>
    <n v="1.9020779999999999"/>
    <n v="0.98572499999999996"/>
    <n v="2.6280000000000001"/>
    <n v="15.044072999999999"/>
    <n v="88.973150000000004"/>
    <n v="88.090512000000004"/>
    <n v="82.841046000000006"/>
    <n v="83.782201999999998"/>
    <n v="95.014359999999996"/>
    <n v="175.48389900000001"/>
  </r>
  <r>
    <x v="1"/>
    <x v="3"/>
    <x v="5"/>
    <s v="Schweppes-KO"/>
    <s v="2078201"/>
    <s v="330 CAN X12 SCHWEPPES SPRITZ ORIGINAL RU"/>
    <m/>
    <m/>
    <m/>
    <n v="0"/>
    <n v="0.201904"/>
    <n v="0.54828500000000002"/>
    <n v="4.1153170000000001"/>
    <n v="3.074811"/>
    <n v="3.7402690000000001"/>
    <n v="3.6056469999999998"/>
    <n v="2.372738"/>
    <n v="1.9657899999999999"/>
  </r>
  <r>
    <x v="1"/>
    <x v="3"/>
    <x v="5"/>
    <s v="Schweppes-KO"/>
    <s v="2078301"/>
    <s v="900 PET X12 SCHWEPPES SPRITZ ORIGINAL RU"/>
    <m/>
    <m/>
    <n v="5.7062340000000003"/>
    <n v="4.9348869999999998"/>
    <n v="1.2840689999999999"/>
    <n v="3.8745560000000001"/>
    <n v="16.081954"/>
    <n v="15.269826"/>
    <n v="19.401347000000001"/>
    <n v="43.824446000000002"/>
    <n v="29.947379999999999"/>
    <n v="30.755786000000001"/>
  </r>
  <r>
    <x v="1"/>
    <x v="3"/>
    <x v="5"/>
    <s v="Schweppes-KO"/>
    <s v="305802"/>
    <s v="250 NRG X12 SCHWEPPES TONIC RU"/>
    <m/>
    <m/>
    <m/>
    <n v="0"/>
    <n v="0"/>
    <n v="0"/>
    <n v="0.45328600000000002"/>
    <n v="0.36917299999999997"/>
    <n v="0.500946"/>
    <n v="0.311529"/>
    <n v="0.31197200000000003"/>
    <n v="0.89020200000000005"/>
  </r>
  <r>
    <x v="1"/>
    <x v="3"/>
    <x v="5"/>
    <s v="Schweppes-KO"/>
    <s v="352403"/>
    <s v="250 NRG X12 SCHWEPPES BITTER LEMON RU"/>
    <m/>
    <m/>
    <m/>
    <n v="0"/>
    <n v="0"/>
    <n v="0"/>
    <n v="0.19081300000000001"/>
    <n v="0.13958100000000001"/>
    <n v="0.11927"/>
    <n v="9.1812000000000005E-2"/>
    <n v="8.8464000000000001E-2"/>
    <n v="0.30708200000000002"/>
  </r>
  <r>
    <x v="1"/>
    <x v="3"/>
    <x v="5"/>
    <s v="Schweppes-KO"/>
    <s v="780013"/>
    <s v="330 CAN X12 SCHWEPPES BITTER LEMON RU"/>
    <m/>
    <n v="0.69742899999999997"/>
    <n v="0.69742899999999997"/>
    <n v="0.319407"/>
    <n v="0.91527800000000004"/>
    <n v="1.8807799999999999"/>
    <n v="13.761386999999999"/>
    <n v="13.081795"/>
    <n v="16.028904000000001"/>
    <n v="15.675224999999999"/>
    <n v="11.387124999999999"/>
    <n v="21.878564000000001"/>
  </r>
  <r>
    <x v="1"/>
    <x v="3"/>
    <x v="5"/>
    <s v="Sprite"/>
    <s v="1324603"/>
    <s v="1.5 PET X9 SPRITE RU"/>
    <m/>
    <n v="2.3775979999999999"/>
    <n v="2.3775979999999999"/>
    <n v="3.7877960000000002"/>
    <n v="2.8201200000000002"/>
    <n v="5.043215"/>
    <n v="28.16911"/>
    <n v="16.476877999999999"/>
    <n v="17.975335999999999"/>
    <n v="20.021249999999998"/>
    <n v="15.556224"/>
    <n v="25.287683999999999"/>
  </r>
  <r>
    <x v="1"/>
    <x v="3"/>
    <x v="5"/>
    <s v="Sprite"/>
    <s v="175929"/>
    <s v="2.0 PET X6 SPRITE RU"/>
    <n v="2.1134200000000001"/>
    <n v="4.2268400000000002"/>
    <n v="6.3402599999999998"/>
    <n v="1.4987349999999999"/>
    <n v="4.4152519999999997"/>
    <n v="8.2833699999999997"/>
    <n v="44.815049999999999"/>
    <n v="48.561236000000001"/>
    <n v="45.805121999999997"/>
    <n v="28.547229999999999"/>
    <n v="28.690529999999999"/>
    <n v="65.935289999999995"/>
  </r>
  <r>
    <x v="1"/>
    <x v="3"/>
    <x v="5"/>
    <s v="Sprite"/>
    <s v="1803201"/>
    <s v="330 NRG X12 SPRITE RU"/>
    <m/>
    <m/>
    <m/>
    <n v="0"/>
    <n v="0"/>
    <n v="0"/>
    <n v="0.32455899999999999"/>
    <n v="0.28010299999999999"/>
    <n v="0.30178700000000003"/>
    <n v="0.179281"/>
    <n v="0.13997899999999999"/>
    <n v="0.35435899999999998"/>
  </r>
  <r>
    <x v="1"/>
    <x v="3"/>
    <x v="5"/>
    <s v="Sprite"/>
    <s v="1877201"/>
    <s v="900 PET X12 SPRITE LEMON LIME RU"/>
    <n v="3.8041559999999999"/>
    <n v="5.7062340000000003"/>
    <n v="5.7062340000000003"/>
    <n v="4.2122890000000002"/>
    <n v="7.3065119999999997"/>
    <n v="11.296014"/>
    <n v="73.577511999999999"/>
    <n v="64.867604"/>
    <n v="60.222830000000002"/>
    <n v="46.663303999999997"/>
    <n v="31.198239999999998"/>
    <n v="64.041725"/>
  </r>
  <r>
    <x v="1"/>
    <x v="3"/>
    <x v="5"/>
    <s v="Sprite"/>
    <s v="321702"/>
    <s v="330 CAN X12 SPRITE RU"/>
    <n v="0.69742899999999997"/>
    <m/>
    <n v="0.69742899999999997"/>
    <n v="1.0581560000000001"/>
    <n v="0.60719400000000001"/>
    <n v="4.455794"/>
    <n v="34.373911999999997"/>
    <n v="32.215991000000002"/>
    <n v="30.244767"/>
    <n v="13.354343"/>
    <n v="9.6026959999999999"/>
    <n v="19.236395000000002"/>
  </r>
  <r>
    <x v="1"/>
    <x v="3"/>
    <x v="5"/>
    <s v="Sprite"/>
    <s v="85821"/>
    <s v="500 PET X24 SPRITE RU"/>
    <m/>
    <m/>
    <n v="2.1134200000000001"/>
    <n v="3.2205979999999998"/>
    <n v="0"/>
    <n v="0"/>
    <n v="46.407688"/>
    <n v="43.240355999999998"/>
    <n v="40.444189999999999"/>
    <n v="28.23732"/>
    <n v="19.612406"/>
    <n v="37.682541999999998"/>
  </r>
  <r>
    <x v="1"/>
    <x v="3"/>
    <x v="5"/>
    <s v="Sprite Zero/diet Sprite/Sprite light"/>
    <s v="2077301"/>
    <s v="500 PET X24 SPRITE LEMON MINT ZERO RU"/>
    <m/>
    <m/>
    <m/>
    <n v="0"/>
    <n v="0"/>
    <n v="0"/>
    <n v="10.311854"/>
    <n v="9.1748580000000004"/>
    <n v="8.5936780000000006"/>
    <n v="3.8542200000000002"/>
    <n v="3.00691"/>
    <n v="6.1746299999999996"/>
  </r>
  <r>
    <x v="1"/>
    <x v="3"/>
    <x v="5"/>
    <s v="Sprite Zero/diet Sprite/Sprite light"/>
    <s v="2077401"/>
    <s v="900 PET X12 SPRITE LEMON MINT ZERO RU"/>
    <m/>
    <m/>
    <m/>
    <n v="0"/>
    <n v="0"/>
    <n v="0"/>
    <n v="15.833933"/>
    <n v="13.307028000000001"/>
    <n v="12.348072"/>
    <n v="9.3855439999999994"/>
    <n v="6.9707299999999996"/>
    <n v="15.146766"/>
  </r>
  <r>
    <x v="1"/>
    <x v="3"/>
    <x v="7"/>
    <s v="AdeZ"/>
    <s v="1809317"/>
    <s v="250 PETX12 ADEZ ALM MNG PSFRT NEW CYGRRU"/>
    <m/>
    <n v="0.52835500000000002"/>
    <m/>
    <n v="0"/>
    <n v="0"/>
    <n v="0"/>
    <n v="0"/>
    <n v="0"/>
    <n v="0"/>
    <n v="0"/>
    <n v="0"/>
    <n v="0"/>
  </r>
  <r>
    <x v="1"/>
    <x v="3"/>
    <x v="7"/>
    <s v="AdeZ"/>
    <s v="1809710"/>
    <s v="800 PET X12 ADEZ AMAZING ALMOND CYGRRU"/>
    <m/>
    <m/>
    <m/>
    <n v="0.18576300000000001"/>
    <n v="0"/>
    <n v="0"/>
    <n v="0"/>
    <n v="0"/>
    <n v="0"/>
    <n v="0"/>
    <n v="0"/>
    <n v="0"/>
  </r>
  <r>
    <x v="1"/>
    <x v="3"/>
    <x v="7"/>
    <s v="AdeZ"/>
    <s v="1809720"/>
    <s v="800 PET X12 ADEZ AMAZING ALMOND GRHURU"/>
    <m/>
    <m/>
    <m/>
    <n v="0"/>
    <n v="0"/>
    <n v="0"/>
    <n v="7.9380000000000006E-2"/>
    <n v="7.9681000000000002E-2"/>
    <n v="8.9370000000000005E-2"/>
    <n v="0"/>
    <n v="0"/>
    <n v="0"/>
  </r>
  <r>
    <x v="1"/>
    <x v="3"/>
    <x v="7"/>
    <s v="AdeZ"/>
    <s v="1809914"/>
    <s v="800 PET X12 ADEZ CHILL COCO NEW GRRURS"/>
    <m/>
    <m/>
    <m/>
    <n v="1.690736"/>
    <n v="0"/>
    <n v="0"/>
    <n v="0"/>
    <n v="0"/>
    <n v="0"/>
    <n v="0"/>
    <n v="0"/>
    <n v="0"/>
  </r>
  <r>
    <x v="1"/>
    <x v="3"/>
    <x v="7"/>
    <s v="Aquarius"/>
    <s v="2079901"/>
    <s v="400 PET X12 AQUARIUS WAT MAGN LIME RU"/>
    <n v="3.381472"/>
    <n v="16.061992"/>
    <n v="5.0722079999999998"/>
    <n v="5.0722079999999998"/>
    <n v="0"/>
    <n v="0"/>
    <n v="0"/>
    <n v="0"/>
    <n v="0"/>
    <n v="0"/>
    <n v="0"/>
    <n v="0"/>
  </r>
  <r>
    <x v="1"/>
    <x v="3"/>
    <x v="7"/>
    <s v="Aquarius"/>
    <s v="2080001"/>
    <s v="400 PET X12 AQUARIUS WAT ZINC LEMON RU"/>
    <n v="0.84536800000000001"/>
    <n v="11.835152000000001"/>
    <n v="4.2268400000000002"/>
    <n v="0.84536800000000001"/>
    <n v="0"/>
    <n v="0"/>
    <n v="0"/>
    <n v="0"/>
    <n v="0"/>
    <n v="0"/>
    <n v="0"/>
    <n v="0"/>
  </r>
  <r>
    <x v="1"/>
    <x v="3"/>
    <x v="7"/>
    <s v="Bonaqua/Qa"/>
    <s v="119203"/>
    <s v="1.5 PET X9 BONAQUA CARB RU"/>
    <n v="68.950342000000006"/>
    <n v="30.908774000000001"/>
    <n v="52.307155999999999"/>
    <n v="59.924990999999999"/>
    <n v="110.20444999999999"/>
    <n v="192.01405"/>
    <n v="121.831068"/>
    <n v="109.42343"/>
    <n v="90.818522000000002"/>
    <n v="103.12088"/>
    <n v="110.976214"/>
    <n v="203.50560999999999"/>
  </r>
  <r>
    <x v="1"/>
    <x v="3"/>
    <x v="7"/>
    <s v="Bonaqua/Qa"/>
    <s v="1342302"/>
    <s v="1.5 PET X9 BONAQUA STILL RU"/>
    <n v="64.195145999999994"/>
    <n v="45.174362000000002"/>
    <n v="66.572744"/>
    <n v="86.773309999999995"/>
    <n v="120.800166"/>
    <n v="190.15719899999999"/>
    <n v="147.237472"/>
    <n v="132.32307800000001"/>
    <n v="109.708377"/>
    <n v="118.628936"/>
    <n v="127.63146399999999"/>
    <n v="233.83629500000001"/>
  </r>
  <r>
    <x v="1"/>
    <x v="3"/>
    <x v="7"/>
    <s v="Bonaqua/Qa"/>
    <s v="1384301"/>
    <s v="330 NRG X12 BONAQUA CARB RU"/>
    <n v="0.69742899999999997"/>
    <m/>
    <n v="0.69742899999999997"/>
    <n v="1.101661"/>
    <n v="0.167431"/>
    <n v="0.17172699999999999"/>
    <n v="0"/>
    <n v="0"/>
    <n v="0"/>
    <n v="0.18162200000000001"/>
    <n v="0.206257"/>
    <n v="0.219363"/>
  </r>
  <r>
    <x v="1"/>
    <x v="3"/>
    <x v="7"/>
    <s v="Bonaqua/Qa"/>
    <s v="1384401"/>
    <s v="330 NRG X12 BONAQUA STILL RU"/>
    <n v="2.0922869999999998"/>
    <m/>
    <n v="0.69742899999999997"/>
    <n v="1.097987"/>
    <n v="0.33515600000000001"/>
    <n v="0.27476"/>
    <n v="0.79326700000000006"/>
    <n v="0.73532699999999995"/>
    <n v="1.15168"/>
    <n v="0.69138599999999995"/>
    <n v="0.61633099999999996"/>
    <n v="0.89580400000000004"/>
  </r>
  <r>
    <x v="1"/>
    <x v="3"/>
    <x v="7"/>
    <s v="Bonaqua/Qa"/>
    <s v="1399901"/>
    <s v="750 NRG X9 BONAQUA STILL RU"/>
    <m/>
    <m/>
    <n v="2.3775979999999999"/>
    <n v="1.1885939999999999"/>
    <n v="0"/>
    <n v="0"/>
    <n v="0"/>
    <n v="0"/>
    <n v="0"/>
    <n v="0"/>
    <n v="0"/>
    <n v="0"/>
  </r>
  <r>
    <x v="1"/>
    <x v="3"/>
    <x v="7"/>
    <s v="Bonaqua/Qa"/>
    <s v="1859801"/>
    <s v="500 PET X12 BONAQUA VIVA LEMON RU"/>
    <n v="20.077490000000001"/>
    <n v="29.587879999999998"/>
    <n v="26.417750000000002"/>
    <n v="24.716570999999998"/>
    <n v="88.776245000000003"/>
    <n v="230.35843199999999"/>
    <n v="157.634354"/>
    <n v="89.383025000000004"/>
    <n v="90.644568000000007"/>
    <n v="111.81680799999999"/>
    <n v="95.792833000000002"/>
    <n v="133.34259499999999"/>
  </r>
  <r>
    <x v="1"/>
    <x v="3"/>
    <x v="7"/>
    <s v="Bonaqua/Qa"/>
    <s v="1859901"/>
    <s v="500 PET X12 BONAQUA VIVA LIME-MINT RU"/>
    <n v="5.28355"/>
    <n v="10.5671"/>
    <n v="12.68052"/>
    <n v="1.05671"/>
    <n v="0"/>
    <n v="0"/>
    <n v="0"/>
    <n v="0"/>
    <n v="0"/>
    <n v="0"/>
    <n v="0"/>
    <n v="0"/>
  </r>
  <r>
    <x v="1"/>
    <x v="3"/>
    <x v="7"/>
    <s v="Bonaqua/Qa"/>
    <s v="1860001"/>
    <s v="500 PET X12 BONAQUA VIVA APPLE RU"/>
    <n v="2.1134200000000001"/>
    <n v="8.4536800000000003"/>
    <n v="19.020779999999998"/>
    <n v="15.510183"/>
    <n v="33.520927999999998"/>
    <n v="48.780569"/>
    <n v="40.106391000000002"/>
    <n v="22.676310000000001"/>
    <n v="23.052320999999999"/>
    <n v="30.152525000000001"/>
    <n v="25.678249000000001"/>
    <n v="35.819626999999997"/>
  </r>
  <r>
    <x v="1"/>
    <x v="3"/>
    <x v="7"/>
    <s v="Bonaqua/Qa"/>
    <s v="325204"/>
    <s v="1.0 PET X12 BONAQUA WT STILL RU"/>
    <n v="145.82597999999999"/>
    <n v="194.43464"/>
    <n v="361.39481999999998"/>
    <n v="347.35609699999998"/>
    <n v="350.17568499999999"/>
    <n v="401.74142599999999"/>
    <n v="294.75657000000001"/>
    <n v="284.76073000000002"/>
    <n v="302.57351"/>
    <n v="242.266008"/>
    <n v="209.31153499999999"/>
    <n v="331.35337500000003"/>
  </r>
  <r>
    <x v="1"/>
    <x v="3"/>
    <x v="7"/>
    <s v="Bonaqua/Qa"/>
    <s v="478305"/>
    <s v="1.0 PET X12 BONAQUA CARB RU"/>
    <n v="78.196539999999999"/>
    <n v="73.969700000000003"/>
    <n v="185.98096000000001"/>
    <n v="138.508027"/>
    <n v="168.86877000000001"/>
    <n v="421.73253899999997"/>
    <n v="247.19463999999999"/>
    <n v="238.78043600000001"/>
    <n v="253.652075"/>
    <n v="200.153526"/>
    <n v="172.935326"/>
    <n v="273.73360000000002"/>
  </r>
  <r>
    <x v="1"/>
    <x v="3"/>
    <x v="7"/>
    <s v="Bonaqua/Qa"/>
    <s v="60105"/>
    <s v="2.0 PET X6 BONAQUA CARB RU"/>
    <n v="97.217320000000001"/>
    <n v="95.103899999999996"/>
    <n v="133.14546000000001"/>
    <n v="120.756236"/>
    <n v="202.070944"/>
    <n v="562.46410500000002"/>
    <n v="346.89198800000003"/>
    <n v="333.96200199999998"/>
    <n v="306.23537800000003"/>
    <n v="219.544386"/>
    <n v="242.88766000000001"/>
    <n v="419.99221"/>
  </r>
  <r>
    <x v="1"/>
    <x v="3"/>
    <x v="7"/>
    <s v="Bonaqua/Qa"/>
    <s v="739921"/>
    <s v="500 PET X24 BONAQUA STILL RU"/>
    <n v="118.35151999999999"/>
    <n v="166.96018000000001"/>
    <n v="238.81646000000001"/>
    <n v="324.42157800000001"/>
    <n v="491.80462599999998"/>
    <n v="770.03565000000003"/>
    <n v="380.79675600000002"/>
    <n v="280.40768800000001"/>
    <n v="249.88438300000001"/>
    <n v="247.82986600000001"/>
    <n v="212.52072000000001"/>
    <n v="339.88053000000002"/>
  </r>
  <r>
    <x v="1"/>
    <x v="3"/>
    <x v="7"/>
    <s v="Bonaqua/Qa"/>
    <s v="76808"/>
    <s v="500 PET X24 BONAQUA CARB RU"/>
    <n v="50.722079999999998"/>
    <n v="65.516019999999997"/>
    <n v="97.217320000000001"/>
    <n v="126.07061400000001"/>
    <n v="212.44155599999999"/>
    <n v="352.775599"/>
    <n v="197.24619799999999"/>
    <n v="145.243686"/>
    <n v="129.43732499999999"/>
    <n v="137.69687400000001"/>
    <n v="118.148072"/>
    <n v="188.76451"/>
  </r>
  <r>
    <x v="1"/>
    <x v="3"/>
    <x v="7"/>
    <s v="Bonaqua/Qa"/>
    <s v="886105"/>
    <s v="2.0 PET X6 BONAQUA STILL RU"/>
    <n v="122.57836"/>
    <n v="150.05282"/>
    <n v="310.67273999999998"/>
    <n v="280.43235499999997"/>
    <n v="317.713054"/>
    <n v="440.54662100000002"/>
    <n v="339.59617600000001"/>
    <n v="326.98953799999998"/>
    <n v="299.85443299999997"/>
    <n v="196.36173199999999"/>
    <n v="217.39345399999999"/>
    <n v="375.87034"/>
  </r>
  <r>
    <x v="1"/>
    <x v="3"/>
    <x v="7"/>
    <s v="Bonaqua/Qa"/>
    <s v="887701"/>
    <s v="5.0 PET X4 BONAQUA STILL RU"/>
    <n v="626.98132599999997"/>
    <n v="405.072205"/>
    <n v="679.81683099999998"/>
    <n v="537.79419700000005"/>
    <n v="860.80541600000004"/>
    <n v="497.200785"/>
    <n v="188.06552400000001"/>
    <n v="184.97776999999999"/>
    <n v="212.09883500000001"/>
    <n v="201.49794900000001"/>
    <n v="199.11044000000001"/>
    <n v="299.75535600000001"/>
  </r>
  <r>
    <x v="1"/>
    <x v="3"/>
    <x v="7"/>
    <s v="Burn"/>
    <s v="1612607"/>
    <s v="250 CAN X12 BURN APPLE KIWI RU"/>
    <n v="15.85065"/>
    <n v="12.68052"/>
    <n v="21.662555000000001"/>
    <n v="16.219355"/>
    <m/>
    <m/>
    <n v="0"/>
    <n v="0"/>
    <n v="0"/>
    <n v="0"/>
    <n v="0"/>
    <n v="0"/>
  </r>
  <r>
    <x v="1"/>
    <x v="3"/>
    <x v="7"/>
    <s v="Burn"/>
    <s v="202611"/>
    <s v="250 CAN X12 BURN RU"/>
    <n v="23.775974999999999"/>
    <n v="22.190909999999999"/>
    <n v="34.343074999999999"/>
    <n v="33.318953"/>
    <n v="66.864734999999996"/>
    <n v="47.415044000000002"/>
    <n v="76.233127999999994"/>
    <n v="64.700357999999994"/>
    <n v="102.184152"/>
    <n v="102.72013099999999"/>
    <n v="93.602328"/>
    <n v="153.658018"/>
  </r>
  <r>
    <x v="1"/>
    <x v="3"/>
    <x v="7"/>
    <s v="Burn"/>
    <s v="2056802"/>
    <s v="449 CAN X12 BURN RU"/>
    <n v="165.113124"/>
    <n v="163.215272"/>
    <n v="234.38472200000001"/>
    <n v="210.51529300000001"/>
    <n v="298.34688799999998"/>
    <n v="584.66333499999996"/>
    <n v="280.18228199999999"/>
    <n v="323.63690300000002"/>
    <n v="543.94330500000001"/>
    <n v="360.23830900000002"/>
    <n v="340.55836699999998"/>
    <n v="621.47107800000003"/>
  </r>
  <r>
    <x v="1"/>
    <x v="3"/>
    <x v="7"/>
    <s v="Burn"/>
    <s v="2056902"/>
    <s v="449 CAN X12 BURN PASSION PUNCH RU"/>
    <n v="86.352266"/>
    <n v="57.884486000000003"/>
    <n v="105.330786"/>
    <n v="97.642645000000002"/>
    <n v="127.936296"/>
    <n v="150.52153300000001"/>
    <n v="44.765728000000003"/>
    <n v="51.091824000000003"/>
    <n v="86.572052999999997"/>
    <n v="69.103245999999999"/>
    <n v="65.367902999999998"/>
    <n v="121.31473800000001"/>
  </r>
  <r>
    <x v="1"/>
    <x v="3"/>
    <x v="7"/>
    <s v="Burn"/>
    <s v="2057002"/>
    <s v="449 CAN X12 BURN LEMON ICE RU"/>
    <n v="35.110261999999999"/>
    <n v="17.080667999999999"/>
    <n v="26.569928000000001"/>
    <n v="34.235430999999998"/>
    <n v="39.381892999999998"/>
    <n v="51.577590000000001"/>
    <n v="28.728010000000001"/>
    <n v="26.057925000000001"/>
    <n v="0"/>
    <n v="0"/>
    <n v="0"/>
    <n v="0"/>
  </r>
  <r>
    <x v="1"/>
    <x v="3"/>
    <x v="7"/>
    <s v="Burn"/>
    <s v="2057102"/>
    <s v="449 CAN X12 BURN APPLE KIWI RU"/>
    <n v="104.38186"/>
    <n v="59.782338000000003"/>
    <n v="150.879234"/>
    <n v="105.840279"/>
    <n v="162.30956900000001"/>
    <n v="266.118334"/>
    <n v="108.609337"/>
    <n v="96.694709000000003"/>
    <n v="122.048264"/>
    <n v="87.927451000000005"/>
    <n v="72.675509000000005"/>
    <n v="96.747907999999995"/>
  </r>
  <r>
    <x v="1"/>
    <x v="3"/>
    <x v="7"/>
    <s v="Burn"/>
    <s v="2063201"/>
    <s v="449 CAN X12 BURN DARK ENERGY RU"/>
    <n v="48.395226000000001"/>
    <n v="30.365632000000002"/>
    <n v="71.169449999999998"/>
    <n v="51.240291999999997"/>
    <n v="61.472661000000002"/>
    <n v="77.344179999999994"/>
    <n v="83.108858999999995"/>
    <n v="91.353493999999998"/>
    <n v="168.31645599999999"/>
    <n v="109.80286700000001"/>
    <n v="113.867751"/>
    <n v="180.39142799999999"/>
  </r>
  <r>
    <x v="1"/>
    <x v="3"/>
    <x v="7"/>
    <s v="Burn"/>
    <s v="2201501"/>
    <s v="449 CAN X12 BURN PEACH MANGO ZERO SUGAR"/>
    <m/>
    <m/>
    <m/>
    <n v="0"/>
    <n v="0"/>
    <n v="0"/>
    <n v="0"/>
    <n v="0"/>
    <n v="75.200359000000006"/>
    <n v="64.887541999999996"/>
    <n v="57.292306000000004"/>
    <n v="34.636009999999999"/>
  </r>
  <r>
    <x v="1"/>
    <x v="3"/>
    <x v="7"/>
    <s v="Coca-Cola"/>
    <s v="1135302"/>
    <s v="500 PET X24 COCA COLA VANILLA RU"/>
    <n v="99.330740000000006"/>
    <n v="84.536799999999999"/>
    <n v="160.61992000000001"/>
    <n v="188.849324"/>
    <n v="275.47745200000003"/>
    <n v="240.52480600000001"/>
    <n v="171.54015200000001"/>
    <n v="155.66281799999999"/>
    <n v="209.42771500000001"/>
    <n v="165.810574"/>
    <n v="135.56058200000001"/>
    <n v="206.15459100000001"/>
  </r>
  <r>
    <x v="1"/>
    <x v="3"/>
    <x v="7"/>
    <s v="Coca-Cola"/>
    <s v="1180809"/>
    <s v="330 CAN 6X4 COCA COLA RU"/>
    <n v="13.94857"/>
    <n v="25.107426"/>
    <n v="11.158856"/>
    <n v="11.158856"/>
    <n v="0"/>
    <n v="0"/>
    <n v="3.0151119999999998"/>
    <n v="3.0896690000000002"/>
    <n v="4.3345140000000004"/>
    <n v="3.105807"/>
    <n v="2.59328"/>
    <n v="4.2760350000000003"/>
  </r>
  <r>
    <x v="1"/>
    <x v="3"/>
    <x v="7"/>
    <s v="Coca-Cola"/>
    <s v="14663"/>
    <s v="330 CAN X24 COCA COLA RU"/>
    <n v="234.33597599999999"/>
    <n v="271.99711500000001"/>
    <n v="397.534245"/>
    <n v="329.29508600000003"/>
    <n v="720.53268800000001"/>
    <n v="1350.983575"/>
    <n v="1076.368244"/>
    <n v="1066.242976"/>
    <n v="1532.744543"/>
    <n v="675.24350200000003"/>
    <n v="573.53895599999998"/>
    <n v="952.442904"/>
  </r>
  <r>
    <x v="1"/>
    <x v="3"/>
    <x v="7"/>
    <s v="Coca-Cola"/>
    <s v="1540602"/>
    <s v="900 PET X12 COCA COLA RU"/>
    <n v="768.43951200000004"/>
    <n v="1183.0925159999999"/>
    <n v="1449.3834360000001"/>
    <n v="1240.4138800000001"/>
    <n v="1185.1130599999999"/>
    <n v="2361.1213630000002"/>
    <n v="2149.573292"/>
    <n v="1844.0183360000001"/>
    <n v="2490.8981439999998"/>
    <n v="2415.2028620000001"/>
    <n v="1907.4919259999999"/>
    <n v="3246.3574840000001"/>
  </r>
  <r>
    <x v="1"/>
    <x v="3"/>
    <x v="7"/>
    <s v="Coca-Cola"/>
    <s v="1548004"/>
    <s v="330 NRG X12 COCA COLA RU"/>
    <n v="29.989446999999998"/>
    <n v="48.820030000000003"/>
    <n v="43.240597999999999"/>
    <n v="43.380208000000003"/>
    <n v="43.075445000000002"/>
    <n v="26.164421999999998"/>
    <n v="12.779873"/>
    <n v="11.780955000000001"/>
    <n v="22.087281000000001"/>
    <n v="16.407350999999998"/>
    <n v="15.073845"/>
    <n v="23.447797999999999"/>
  </r>
  <r>
    <x v="1"/>
    <x v="3"/>
    <x v="7"/>
    <s v="Coca-Cola"/>
    <s v="175788"/>
    <s v="2.0 PET X6 COCA COLA RU"/>
    <n v="1549.1368600000001"/>
    <n v="866.50220000000002"/>
    <n v="2195.8433799999998"/>
    <n v="1417.030405"/>
    <n v="1334.830792"/>
    <n v="2811.9783659999998"/>
    <n v="2687.5248419999998"/>
    <n v="2403.0423500000002"/>
    <n v="3290.0553049999999"/>
    <n v="2058.7813799999999"/>
    <n v="2444.5247140000001"/>
    <n v="4655.0069960000001"/>
  </r>
  <r>
    <x v="1"/>
    <x v="3"/>
    <x v="7"/>
    <s v="Coca-Cola"/>
    <s v="1868701"/>
    <s v="1.5 PET X9 COCA COLA VANILLA RU"/>
    <n v="204.47342800000001"/>
    <n v="183.07504599999999"/>
    <n v="344.75171"/>
    <n v="237.97509700000001"/>
    <n v="371.60502400000001"/>
    <n v="262.84392000000003"/>
    <n v="242.45553000000001"/>
    <n v="137.94671199999999"/>
    <n v="216.67654899999999"/>
    <n v="211.22160400000001"/>
    <n v="193.33674199999999"/>
    <n v="248.410832"/>
  </r>
  <r>
    <x v="1"/>
    <x v="3"/>
    <x v="7"/>
    <s v="Coca-Cola"/>
    <s v="1874501"/>
    <s v="900 PET X12 COCA COLA VANILLA RU"/>
    <n v="321.45118200000002"/>
    <n v="277.70338800000002"/>
    <n v="464.107032"/>
    <n v="453.06633399999998"/>
    <n v="534.96943199999998"/>
    <n v="426.07395100000002"/>
    <n v="288.66391399999998"/>
    <n v="281.64225599999997"/>
    <n v="431.39704399999999"/>
    <n v="274.44088799999997"/>
    <n v="216.20879600000001"/>
    <n v="351.09378800000002"/>
  </r>
  <r>
    <x v="1"/>
    <x v="3"/>
    <x v="7"/>
    <s v="Coca-Cola"/>
    <s v="2020001"/>
    <s v="330 NRG X12 COCA COLA VANILLA RU"/>
    <n v="2.0922869999999998"/>
    <n v="1.3948579999999999"/>
    <m/>
    <n v="0"/>
    <n v="0"/>
    <n v="0"/>
    <n v="0"/>
    <n v="0"/>
    <n v="0"/>
    <n v="0"/>
    <n v="0"/>
    <n v="0"/>
  </r>
  <r>
    <x v="1"/>
    <x v="3"/>
    <x v="7"/>
    <s v="Coca-Cola"/>
    <s v="2136301"/>
    <s v="900 PET X12 COCA COLA LIME RU"/>
    <n v="70.376885999999999"/>
    <n v="87.495587999999998"/>
    <n v="148.36208400000001"/>
    <n v="90.652810000000002"/>
    <n v="115.483976"/>
    <n v="81.396102999999997"/>
    <n v="60.256597999999997"/>
    <n v="63.091866000000003"/>
    <n v="45.936922000000003"/>
    <n v="41.252088000000001"/>
    <n v="35.160766000000002"/>
    <n v="39.296793000000001"/>
  </r>
  <r>
    <x v="1"/>
    <x v="3"/>
    <x v="7"/>
    <s v="Coca-Cola"/>
    <s v="2165501"/>
    <s v="330 CAN X12 COCA COLA VANILLA RU"/>
    <n v="54.399462"/>
    <n v="64.163467999999995"/>
    <n v="90.665769999999995"/>
    <n v="87.659245999999996"/>
    <n v="160.667427"/>
    <n v="126.922746"/>
    <n v="95.860630999999998"/>
    <n v="87.329149999999998"/>
    <n v="118.025307"/>
    <n v="60.579214999999998"/>
    <n v="51.294890000000002"/>
    <n v="81.444474999999997"/>
  </r>
  <r>
    <x v="1"/>
    <x v="3"/>
    <x v="7"/>
    <s v="Coca-Cola"/>
    <s v="256521"/>
    <s v="500 PET X24 COCA COLA RU"/>
    <n v="276.85802000000001"/>
    <n v="467.06581999999997"/>
    <n v="566.39656000000002"/>
    <n v="542.50162999999998"/>
    <n v="802.39905999999996"/>
    <n v="1411.3552810000001"/>
    <n v="1484.4822939999999"/>
    <n v="1346.157504"/>
    <n v="1830.927289"/>
    <n v="1294.415174"/>
    <n v="1061.7091680000001"/>
    <n v="1690.43271"/>
  </r>
  <r>
    <x v="1"/>
    <x v="3"/>
    <x v="7"/>
    <s v="Coca-Cola"/>
    <s v="394103"/>
    <s v="500 PET X24 COCA COLA LIME RU"/>
    <n v="57.062339999999999"/>
    <n v="57.062339999999999"/>
    <n v="52.835500000000003"/>
    <n v="60.440313000000003"/>
    <n v="119.978011"/>
    <n v="107.819599"/>
    <n v="57.361445000000003"/>
    <n v="42.320853999999997"/>
    <n v="34.118214999999999"/>
    <n v="15.799901999999999"/>
    <n v="11.968128"/>
    <n v="17.543447"/>
  </r>
  <r>
    <x v="1"/>
    <x v="3"/>
    <x v="7"/>
    <s v="Coca-Cola"/>
    <s v="485501"/>
    <s v="330 CAN X24 COCA COLA VANILLA RU"/>
    <n v="16.738284"/>
    <n v="6.9742850000000001"/>
    <n v="23.712568999999998"/>
    <n v="20.922854999999998"/>
    <n v="0"/>
    <n v="0"/>
    <n v="0"/>
    <n v="0"/>
    <n v="0"/>
    <n v="0"/>
    <n v="0"/>
    <n v="0"/>
  </r>
  <r>
    <x v="1"/>
    <x v="3"/>
    <x v="7"/>
    <s v="Coca-Cola"/>
    <s v="5602"/>
    <s v="1.5 PET X9 COCA COLA RU"/>
    <n v="682.37062600000002"/>
    <n v="851.18008399999997"/>
    <n v="1012.856748"/>
    <n v="775.84126100000003"/>
    <n v="1092.730002"/>
    <n v="1385.0655300000001"/>
    <n v="736.44190000000003"/>
    <n v="471.55668400000002"/>
    <n v="813.74678500000005"/>
    <n v="534.55233799999996"/>
    <n v="572.18068400000004"/>
    <n v="864.69424000000004"/>
  </r>
  <r>
    <x v="1"/>
    <x v="3"/>
    <x v="7"/>
    <s v="Coca-Cola"/>
    <s v="870008"/>
    <s v="2.0 PET X6 COCA COLA VANILLA RU"/>
    <n v="190.20779999999999"/>
    <n v="95.103899999999996"/>
    <n v="278.97143999999997"/>
    <n v="255.58172099999999"/>
    <n v="208.50093200000001"/>
    <n v="100.491266"/>
    <n v="33.020498000000003"/>
    <n v="28.553875999999999"/>
    <n v="40.025215000000003"/>
    <n v="33.168309999999998"/>
    <n v="42.729419999999998"/>
    <n v="77.715734999999995"/>
  </r>
  <r>
    <x v="1"/>
    <x v="3"/>
    <x v="7"/>
    <s v="Coca-Cola Functional"/>
    <s v="1959901"/>
    <s v="250 CAN X12 COCA COLA ENERGY RU"/>
    <n v="14.793939999999999"/>
    <n v="14.265585"/>
    <n v="12.68052"/>
    <n v="21.975947000000001"/>
    <n v="21.752296999999999"/>
    <n v="14.605185000000001"/>
    <n v="44.142142999999997"/>
    <n v="46.393127"/>
    <n v="83.472279"/>
    <n v="77.742165"/>
    <n v="75.267128999999997"/>
    <n v="142.192759"/>
  </r>
  <r>
    <x v="1"/>
    <x v="3"/>
    <x v="7"/>
    <s v="Coca-Cola Functional"/>
    <s v="1960112"/>
    <s v="250 CAN X12 COCA COLA ENERGY ZERO RU"/>
    <n v="7.3969699999999996"/>
    <n v="12.68052"/>
    <n v="7.925325"/>
    <n v="10.084113"/>
    <n v="14.135311"/>
    <n v="5.9624540000000001"/>
    <n v="8.2504469999999994"/>
    <n v="9.2500669999999996"/>
    <n v="15.736383999999999"/>
    <n v="14.460673"/>
    <n v="13.947824000000001"/>
    <n v="26.649051"/>
  </r>
  <r>
    <x v="1"/>
    <x v="3"/>
    <x v="7"/>
    <s v="Coca-Cola Zero"/>
    <s v="1324909"/>
    <s v="1.5 PET X9 COCA COLA ZERO RU"/>
    <n v="363.77249399999999"/>
    <n v="335.24131799999998"/>
    <n v="508.805972"/>
    <n v="327.19018299999999"/>
    <n v="455.416516"/>
    <n v="261.43425400000001"/>
    <n v="105.582003"/>
    <n v="97.049295999999998"/>
    <n v="158.84024099999999"/>
    <n v="139.15855400000001"/>
    <n v="137.45166800000001"/>
    <n v="256.63630999999998"/>
  </r>
  <r>
    <x v="1"/>
    <x v="3"/>
    <x v="7"/>
    <s v="Coca-Cola Zero"/>
    <s v="1540402"/>
    <s v="900 PET X12 COCA COLA ZERO RU"/>
    <n v="466.00911000000002"/>
    <n v="473.61742199999998"/>
    <n v="673.33561199999997"/>
    <n v="639.97475299999996"/>
    <n v="606.13208199999997"/>
    <n v="500.46235999999999"/>
    <n v="295.74059999999997"/>
    <n v="279.95083799999998"/>
    <n v="344.904337"/>
    <n v="409.590754"/>
    <n v="316.57618400000001"/>
    <n v="509.10788100000002"/>
  </r>
  <r>
    <x v="1"/>
    <x v="3"/>
    <x v="7"/>
    <s v="Coca-Cola Zero"/>
    <s v="1578803"/>
    <s v="330 NRG X12 COCA COLA ZERO RU"/>
    <n v="10.461435"/>
    <n v="9.0665770000000006"/>
    <n v="11.856293000000001"/>
    <n v="16.09215"/>
    <n v="7.7742469999999999"/>
    <n v="2.4744619999999999"/>
    <n v="2.0023939999999998"/>
    <n v="1.9409559999999999"/>
    <n v="3.390441"/>
    <n v="2.4575300000000002"/>
    <n v="2.6648999999999998"/>
    <n v="3.9447649999999999"/>
  </r>
  <r>
    <x v="1"/>
    <x v="3"/>
    <x v="7"/>
    <s v="Coca-Cola Zero"/>
    <s v="2076001"/>
    <s v="330 CAN X24 COCA COLA ZERO ORANGE RU"/>
    <n v="1.394857"/>
    <m/>
    <m/>
    <n v="0"/>
    <n v="0"/>
    <n v="0"/>
    <n v="0"/>
    <n v="0"/>
    <n v="0"/>
    <n v="0"/>
    <n v="0"/>
    <n v="0"/>
  </r>
  <r>
    <x v="1"/>
    <x v="3"/>
    <x v="7"/>
    <s v="Coca-Cola Zero"/>
    <s v="2076101"/>
    <s v="900 PET X12 COCA COLA ZERO ORANGE RU"/>
    <n v="117.928836"/>
    <n v="70.376885999999999"/>
    <n v="97.005977999999999"/>
    <n v="93.054424999999995"/>
    <n v="121.302848"/>
    <n v="67.317705000000004"/>
    <n v="132.239892"/>
    <n v="93.611183999999994"/>
    <n v="412.49431700000002"/>
    <n v="224.23308"/>
    <n v="116.352824"/>
    <n v="319.30902600000002"/>
  </r>
  <r>
    <x v="1"/>
    <x v="3"/>
    <x v="7"/>
    <s v="Coca-Cola Zero"/>
    <s v="2076201"/>
    <s v="1.5 PET X9 COCA COLA ZERO ORANGE RU"/>
    <n v="80.838331999999994"/>
    <n v="49.929558"/>
    <n v="92.726321999999996"/>
    <n v="52.041060999999999"/>
    <n v="107.926114"/>
    <n v="43.323194999999998"/>
    <n v="19.543624000000001"/>
    <n v="15.131344"/>
    <n v="55.391416"/>
    <n v="35.599668000000001"/>
    <n v="16.002531999999999"/>
    <n v="50.550544000000002"/>
  </r>
  <r>
    <x v="1"/>
    <x v="3"/>
    <x v="7"/>
    <s v="Coca-Cola Zero"/>
    <s v="2076501"/>
    <s v="500 PET X24 COCA COLA ZERO ORANGE RU"/>
    <n v="44.381819999999998"/>
    <n v="35.928139999999999"/>
    <n v="76.083119999999994"/>
    <n v="83.247210999999993"/>
    <n v="133.12593899999999"/>
    <n v="49.738768999999998"/>
    <n v="11.744232"/>
    <n v="14.213391"/>
    <n v="95.829858999999999"/>
    <n v="24.553546000000001"/>
    <n v="33.198562000000003"/>
    <n v="43.494495999999998"/>
  </r>
  <r>
    <x v="1"/>
    <x v="3"/>
    <x v="7"/>
    <s v="Coca-Cola Zero"/>
    <s v="2098102"/>
    <s v="330 CAN X12 COCA COLA ZERO ORANGE RU"/>
    <n v="39.056024000000001"/>
    <n v="19.528012"/>
    <n v="28.594588999999999"/>
    <n v="30.987777999999999"/>
    <n v="46.603501000000001"/>
    <n v="18.976797000000001"/>
    <n v="28.394545999999998"/>
    <n v="32.719029999999997"/>
    <n v="68.187914000000006"/>
    <n v="13.454428"/>
    <n v="16.023824999999999"/>
    <n v="18.485430999999998"/>
  </r>
  <r>
    <x v="1"/>
    <x v="3"/>
    <x v="7"/>
    <s v="Coca-Cola Zero"/>
    <s v="225237"/>
    <s v="500 PET X24 COCA COLA ZERO RU"/>
    <n v="183.86753999999999"/>
    <n v="194.43464"/>
    <n v="314.89958000000001"/>
    <n v="270.212264"/>
    <n v="453.68471799999998"/>
    <n v="272.97945600000003"/>
    <n v="249.954216"/>
    <n v="250.12738999999999"/>
    <n v="310.09374400000002"/>
    <n v="240.26755399999999"/>
    <n v="192.995396"/>
    <n v="290.17391500000002"/>
  </r>
  <r>
    <x v="1"/>
    <x v="3"/>
    <x v="7"/>
    <s v="Coca-Cola Zero"/>
    <s v="905212"/>
    <s v="330 CAN X12 COCA COLA ZERO RU"/>
    <n v="96.245202000000006"/>
    <n v="78.112048000000001"/>
    <n v="156.224096"/>
    <n v="111.002026"/>
    <n v="229.84289699999999"/>
    <n v="181.986312"/>
    <n v="139.02948599999999"/>
    <n v="179.903851"/>
    <n v="189.88993199999999"/>
    <n v="148.08287100000001"/>
    <n v="122.913815"/>
    <n v="193.148279"/>
  </r>
  <r>
    <x v="1"/>
    <x v="3"/>
    <x v="7"/>
    <s v="Dobriy"/>
    <s v="1431602"/>
    <s v="2.0 BRK X6 DOBRIY BODRIY CITRUS NC RU"/>
    <n v="33.814720000000001"/>
    <n v="52.835500000000003"/>
    <n v="63.4026"/>
    <n v="60.580109999999998"/>
    <n v="44.394266000000002"/>
    <n v="37.885626000000002"/>
    <n v="22.434546000000001"/>
    <n v="12.403824"/>
    <n v="17.855440000000002"/>
    <n v="13.482239999999999"/>
    <n v="12.851148"/>
    <n v="27.359190000000002"/>
  </r>
  <r>
    <x v="1"/>
    <x v="3"/>
    <x v="7"/>
    <s v="Dobriy"/>
    <s v="1487501"/>
    <s v="330 BRK X24 DOBRIY ORANGE NECT RU"/>
    <n v="1.394857"/>
    <n v="5.5794280000000001"/>
    <n v="16.738284"/>
    <n v="15.763901000000001"/>
    <n v="12.416734"/>
    <n v="7.7218749999999998"/>
    <n v="8.6141000000000005"/>
    <n v="8.0339120000000008"/>
    <n v="6.5978649999999996"/>
    <n v="7.1022480000000003"/>
    <n v="6.8365640000000001"/>
    <n v="11.499510000000001"/>
  </r>
  <r>
    <x v="1"/>
    <x v="3"/>
    <x v="7"/>
    <s v="Dobriy"/>
    <s v="1487601"/>
    <s v="330 BRK X24 DOBRIY MULTIFRUIT NECT RU"/>
    <n v="4.184571"/>
    <n v="2.789714"/>
    <n v="20.922854999999998"/>
    <n v="38.575049"/>
    <n v="15.585506000000001"/>
    <n v="9.1959269999999993"/>
    <n v="11.146276"/>
    <n v="10.409356000000001"/>
    <n v="8.5561500000000006"/>
    <n v="12.519232000000001"/>
    <n v="12.01914"/>
    <n v="20.229894999999999"/>
  </r>
  <r>
    <x v="1"/>
    <x v="3"/>
    <x v="7"/>
    <s v="Dobriy"/>
    <s v="1487701"/>
    <s v="330 BRK X24 DOBRIY APPLE PEACH NECT RU"/>
    <n v="4.184571"/>
    <m/>
    <n v="4.184571"/>
    <n v="5.8268440000000004"/>
    <n v="4.0145119999999999"/>
    <n v="5.2517449999999997"/>
    <n v="4.3780400000000004"/>
    <n v="4.1121920000000003"/>
    <n v="3.38429"/>
    <n v="3.1398299999999999"/>
    <n v="3.017306"/>
    <n v="5.0750950000000001"/>
  </r>
  <r>
    <x v="1"/>
    <x v="3"/>
    <x v="7"/>
    <s v="Dobriy"/>
    <s v="1487801"/>
    <s v="330 BRK X24 DOBRIY APPLE JC RU"/>
    <n v="6.9742850000000001"/>
    <n v="13.94857"/>
    <n v="25.107426"/>
    <n v="31.821093999999999"/>
    <n v="27.968257000000001"/>
    <n v="20.357631000000001"/>
    <n v="23.191839999999999"/>
    <n v="21.614267999999999"/>
    <n v="17.755015"/>
    <n v="26.884247999999999"/>
    <n v="25.802564"/>
    <n v="43.450485"/>
  </r>
  <r>
    <x v="1"/>
    <x v="3"/>
    <x v="7"/>
    <s v="Dobriy"/>
    <s v="1487901"/>
    <s v="330 BRK X24 DOBRIY TOMATO JC RU"/>
    <n v="8.3691420000000001"/>
    <n v="19.527998"/>
    <n v="33.476568"/>
    <n v="37.894067999999997"/>
    <n v="37.632697999999998"/>
    <n v="18.418600000000001"/>
    <n v="11.832568"/>
    <n v="11.003216"/>
    <n v="9.0381900000000002"/>
    <n v="13.582564"/>
    <n v="13.041618"/>
    <n v="21.951805"/>
  </r>
  <r>
    <x v="1"/>
    <x v="3"/>
    <x v="7"/>
    <s v="Dobriy"/>
    <s v="1508101"/>
    <s v="1.0 BRK X12 DOBRIY MORS CRANBER GRAPE RU"/>
    <n v="76.083119999999994"/>
    <n v="65.516019999999997"/>
    <n v="73.969700000000003"/>
    <n v="99.453441999999995"/>
    <n v="93.926562000000004"/>
    <n v="85.758921000000001"/>
    <n v="61.269067999999997"/>
    <n v="48.786192"/>
    <n v="55.273494999999997"/>
    <n v="35.155000999999999"/>
    <n v="48.734864000000002"/>
    <n v="78.580754999999996"/>
  </r>
  <r>
    <x v="1"/>
    <x v="3"/>
    <x v="7"/>
    <s v="Dobriy"/>
    <s v="1508201"/>
    <s v="1.0 BRK X12 DB MRS CL/B COW CRAN GR RU"/>
    <n v="46.495240000000003"/>
    <n v="65.516019999999997"/>
    <n v="88.763639999999995"/>
    <n v="63.508052999999997"/>
    <n v="86.516974000000005"/>
    <n v="65.104571000000007"/>
    <n v="50.560583999999999"/>
    <n v="40.315275999999997"/>
    <n v="45.743229999999997"/>
    <n v="26.315408000000001"/>
    <n v="36.484372"/>
    <n v="58.818914999999997"/>
  </r>
  <r>
    <x v="1"/>
    <x v="3"/>
    <x v="7"/>
    <s v="Dobriy"/>
    <s v="1565801"/>
    <s v="1.0 BRK X12 DOBRIY CRANB ORANG CINNAM RU"/>
    <m/>
    <m/>
    <n v="4.2268400000000002"/>
    <n v="0"/>
    <m/>
    <m/>
    <m/>
    <m/>
    <m/>
    <m/>
    <m/>
    <m/>
  </r>
  <r>
    <x v="1"/>
    <x v="3"/>
    <x v="7"/>
    <s v="Dobriy"/>
    <s v="1606201"/>
    <s v="330 BRK X12 DOBRIY ORANGE NECT RU"/>
    <n v="9.0665770000000006"/>
    <n v="6.2768610000000002"/>
    <n v="9.7640060000000002"/>
    <n v="0.69742899999999997"/>
    <n v="0"/>
    <n v="0"/>
    <n v="0"/>
    <n v="0"/>
    <n v="0"/>
    <n v="0"/>
    <n v="0"/>
    <n v="0"/>
  </r>
  <r>
    <x v="1"/>
    <x v="3"/>
    <x v="7"/>
    <s v="Dobriy"/>
    <s v="1606301"/>
    <s v="330 BRK X12 DOBRIY APPLE JC RU"/>
    <n v="11.856293000000001"/>
    <n v="7.6717190000000004"/>
    <n v="20.92287"/>
    <n v="4.8820030000000001"/>
    <n v="0"/>
    <n v="0"/>
    <n v="0"/>
    <n v="0"/>
    <n v="0"/>
    <n v="0"/>
    <n v="0"/>
    <n v="0"/>
  </r>
  <r>
    <x v="1"/>
    <x v="3"/>
    <x v="7"/>
    <s v="Dobriy"/>
    <s v="1606401"/>
    <s v="330 BRK X12 DOBRIY APPLE PEACH NECT RU"/>
    <n v="6.9742899999999999"/>
    <n v="1.3948579999999999"/>
    <n v="6.9742899999999999"/>
    <n v="2.0922869999999998"/>
    <n v="0"/>
    <n v="0"/>
    <n v="0"/>
    <n v="0"/>
    <n v="0"/>
    <n v="0"/>
    <n v="0"/>
    <n v="0"/>
  </r>
  <r>
    <x v="1"/>
    <x v="3"/>
    <x v="7"/>
    <s v="Dobriy"/>
    <s v="1606501"/>
    <s v="330 BRK X12 DOBRIY TOMATO JC RU"/>
    <n v="9.7640060000000002"/>
    <n v="3.4871449999999999"/>
    <n v="15.343438000000001"/>
    <n v="3.4871449999999999"/>
    <n v="0"/>
    <n v="0"/>
    <n v="0"/>
    <n v="0"/>
    <n v="0"/>
    <n v="0"/>
    <n v="0"/>
    <n v="0"/>
  </r>
  <r>
    <x v="1"/>
    <x v="3"/>
    <x v="7"/>
    <s v="Dobriy"/>
    <s v="1606601"/>
    <s v="330 BRK X12 DOBRIY MULTIFRUIT NECT RU"/>
    <n v="9.0665770000000006"/>
    <n v="6.2768610000000002"/>
    <n v="16.040866999999999"/>
    <n v="3.4871449999999999"/>
    <n v="0"/>
    <n v="0"/>
    <n v="0"/>
    <n v="0"/>
    <n v="0"/>
    <n v="0"/>
    <n v="0"/>
    <n v="0"/>
  </r>
  <r>
    <x v="1"/>
    <x v="3"/>
    <x v="7"/>
    <s v="Dobriy"/>
    <s v="1632001"/>
    <s v="1.0 BRK X12 DOBRIY FRUIT BERRY MIX RU"/>
    <n v="4.2268400000000002"/>
    <n v="4.2268400000000002"/>
    <n v="19.020779999999998"/>
    <n v="9.6979679999999995"/>
    <n v="9.2831539999999997"/>
    <n v="4.8050009999999999"/>
    <n v="7.8923160000000001"/>
    <n v="6.2971519999999996"/>
    <n v="7.1401450000000004"/>
    <n v="0"/>
    <n v="0"/>
    <n v="0"/>
  </r>
  <r>
    <x v="1"/>
    <x v="3"/>
    <x v="7"/>
    <s v="Dobriy"/>
    <s v="1632201"/>
    <s v="1.0 BRK X12 DOBRIY GRAPE POMEGRANATE RU"/>
    <n v="8.4536800000000003"/>
    <n v="27.474460000000001"/>
    <n v="23.247620000000001"/>
    <n v="18.287168000000001"/>
    <n v="21.255780000000001"/>
    <n v="0"/>
    <m/>
    <m/>
    <m/>
    <m/>
    <m/>
    <m/>
  </r>
  <r>
    <x v="1"/>
    <x v="3"/>
    <x v="7"/>
    <s v="Dobriy"/>
    <s v="1632202"/>
    <s v="1.0 BRK X12 DOBRY GRAPE POMEGRANAT JD RU"/>
    <m/>
    <m/>
    <m/>
    <n v="0"/>
    <n v="0"/>
    <n v="0"/>
    <n v="5.1731920000000002"/>
    <n v="3.6931319999999999"/>
    <n v="2.6763050000000002"/>
    <n v="2.4832239999999999"/>
    <n v="3.1026760000000002"/>
    <n v="8.1594899999999999"/>
  </r>
  <r>
    <x v="1"/>
    <x v="3"/>
    <x v="7"/>
    <s v="Dobriy"/>
    <s v="1689501"/>
    <s v="200 BRK 3X9 DOBRIY MULTIFRUIT RU"/>
    <n v="0.95103899999999997"/>
    <n v="0.95103899999999997"/>
    <n v="0.95103899999999997"/>
    <n v="0"/>
    <n v="0"/>
    <n v="0"/>
    <n v="0"/>
    <n v="0"/>
    <n v="0"/>
    <n v="0"/>
    <n v="0"/>
    <n v="0"/>
  </r>
  <r>
    <x v="1"/>
    <x v="3"/>
    <x v="7"/>
    <s v="Dobriy"/>
    <s v="1689601"/>
    <s v="200 BRK 3X9 DOBRIY APPLE PEACH RU"/>
    <m/>
    <m/>
    <n v="0.95103899999999997"/>
    <n v="0.430033"/>
    <n v="0"/>
    <n v="0"/>
    <n v="0"/>
    <n v="0"/>
    <n v="0"/>
    <n v="0"/>
    <n v="0"/>
    <n v="0"/>
  </r>
  <r>
    <x v="1"/>
    <x v="3"/>
    <x v="7"/>
    <s v="Dobriy"/>
    <s v="1689701"/>
    <s v="200 BRK 3X9 DOBRIY APPLE JUICE RU"/>
    <n v="0.95103899999999997"/>
    <m/>
    <m/>
    <n v="0"/>
    <n v="0"/>
    <n v="0"/>
    <n v="0"/>
    <n v="0"/>
    <n v="0"/>
    <n v="0"/>
    <n v="0"/>
    <n v="0"/>
  </r>
  <r>
    <x v="1"/>
    <x v="3"/>
    <x v="7"/>
    <s v="Dobriy"/>
    <s v="1690701"/>
    <s v="200 BRK 3X9 DOBRIY APPLE CHERRY RU"/>
    <n v="1.9020779999999999"/>
    <n v="0.95103899999999997"/>
    <n v="0.95103899999999997"/>
    <n v="0.42993300000000001"/>
    <n v="0"/>
    <n v="0"/>
    <n v="0"/>
    <n v="0"/>
    <n v="0"/>
    <n v="0"/>
    <n v="0"/>
    <n v="0"/>
  </r>
  <r>
    <x v="1"/>
    <x v="3"/>
    <x v="7"/>
    <s v="Dobriy"/>
    <s v="1693801"/>
    <s v="200 BRK 3X9 DOBRIY APPLE PEAR RU"/>
    <m/>
    <n v="1.9020779999999999"/>
    <n v="0.95103899999999997"/>
    <n v="0.50587700000000002"/>
    <n v="0"/>
    <n v="0"/>
    <n v="0"/>
    <n v="0"/>
    <n v="0"/>
    <n v="0"/>
    <n v="0"/>
    <n v="0"/>
  </r>
  <r>
    <x v="1"/>
    <x v="3"/>
    <x v="7"/>
    <s v="Dobriy"/>
    <s v="1701601"/>
    <s v="1.0 BRK X12 DOBRIY PEAR NEC RU"/>
    <n v="10.5671"/>
    <n v="16.907360000000001"/>
    <n v="10.5671"/>
    <n v="4.2247450000000004"/>
    <n v="15.072894"/>
    <n v="9.9269420000000004"/>
    <n v="4.4253720000000003"/>
    <n v="3.5407359999999999"/>
    <n v="4.0269950000000003"/>
    <n v="4.9640319999999996"/>
    <n v="6.8857999999999997"/>
    <n v="11.11051"/>
  </r>
  <r>
    <x v="1"/>
    <x v="3"/>
    <x v="7"/>
    <s v="Dobriy"/>
    <s v="1723301"/>
    <s v="200 BRK X27 DOBRIY MULTIFRUIT SLIM JC RU"/>
    <n v="11.412468000000001"/>
    <n v="9.5103899999999992"/>
    <n v="18.069741"/>
    <n v="10.470768"/>
    <n v="10.328899"/>
    <n v="28.877932999999999"/>
    <n v="34.87059"/>
    <n v="26.947811999999999"/>
    <n v="0"/>
    <n v="0"/>
    <n v="0"/>
    <n v="0"/>
  </r>
  <r>
    <x v="1"/>
    <x v="3"/>
    <x v="7"/>
    <s v="Dobriy"/>
    <s v="1723303"/>
    <s v="200 BRK X27 DOBRIY MULTIFRUIT JC NEW RU"/>
    <m/>
    <m/>
    <m/>
    <n v="0"/>
    <n v="0"/>
    <n v="0"/>
    <n v="0"/>
    <n v="20.167484999999999"/>
    <n v="73.235614999999996"/>
    <n v="73.863119999999995"/>
    <n v="43.774659999999997"/>
    <n v="108.67144500000001"/>
  </r>
  <r>
    <x v="1"/>
    <x v="3"/>
    <x v="7"/>
    <s v="Dobriy"/>
    <s v="1724501"/>
    <s v="200 BRK X27 DOBRIY APPLE CHERRY JC RU"/>
    <n v="7.6083119999999997"/>
    <n v="7.6083119999999997"/>
    <n v="14.265585"/>
    <n v="16.293341999999999"/>
    <n v="8.8386990000000001"/>
    <n v="13.857423000000001"/>
    <n v="14.719716"/>
    <n v="13.938908"/>
    <n v="0"/>
    <n v="0"/>
    <n v="0"/>
    <n v="0"/>
  </r>
  <r>
    <x v="1"/>
    <x v="3"/>
    <x v="7"/>
    <s v="Dobriy"/>
    <s v="1724503"/>
    <s v="200 BRK X27 DOBRIY APPLE CHER JC NEW RU"/>
    <m/>
    <m/>
    <m/>
    <n v="0"/>
    <n v="0"/>
    <n v="0"/>
    <n v="0"/>
    <n v="10.430425"/>
    <n v="56.964945"/>
    <n v="64.013683999999998"/>
    <n v="38.834735999999999"/>
    <n v="91.794835000000006"/>
  </r>
  <r>
    <x v="1"/>
    <x v="3"/>
    <x v="7"/>
    <s v="Dobriy"/>
    <s v="1724601"/>
    <s v="200 BRK X27 DOBRIY APPLE PEAR SLIM JC RU"/>
    <n v="1.9020779999999999"/>
    <n v="1.9020779999999999"/>
    <n v="6.657273"/>
    <n v="7.5853580000000003"/>
    <n v="2.8170869999999999"/>
    <n v="5.5198970000000003"/>
    <n v="9.4660480000000007"/>
    <n v="11.350569999999999"/>
    <n v="0"/>
    <n v="0"/>
    <n v="0"/>
    <n v="0"/>
  </r>
  <r>
    <x v="1"/>
    <x v="3"/>
    <x v="7"/>
    <s v="Dobriy"/>
    <s v="1724603"/>
    <s v="200 BRK X27 DOBRIY APPLE PEAR JC NEW RU"/>
    <m/>
    <m/>
    <m/>
    <n v="0"/>
    <n v="0"/>
    <n v="0"/>
    <n v="0"/>
    <n v="8.4924149999999994"/>
    <n v="75.401510000000002"/>
    <n v="82.667687999999998"/>
    <n v="40.140813999999999"/>
    <n v="111.35611"/>
  </r>
  <r>
    <x v="1"/>
    <x v="3"/>
    <x v="7"/>
    <s v="Dobriy"/>
    <s v="1794601"/>
    <s v="1.0 BRK X12 DOBRIY VEGETABLE MIX RU"/>
    <n v="4.2268400000000002"/>
    <n v="14.793939999999999"/>
    <n v="16.907360000000001"/>
    <n v="43.430816"/>
    <n v="9.3997639999999993"/>
    <n v="14.063305"/>
    <n v="9.3477320000000006"/>
    <n v="7.4512660000000004"/>
    <n v="8.4456550000000004"/>
    <n v="7.44008"/>
    <n v="10.322908"/>
    <n v="16.646844999999999"/>
  </r>
  <r>
    <x v="1"/>
    <x v="3"/>
    <x v="7"/>
    <s v="Dobriy"/>
    <s v="1855401"/>
    <s v="110 BRK X10 DOBRIY BERRY DANCE PUR RU"/>
    <n v="2.3582260000000002"/>
    <n v="1.4512160000000001"/>
    <n v="2.7210299999999998"/>
    <n v="3.6470099999999999"/>
    <n v="1.960402"/>
    <n v="3.0636570000000001"/>
    <n v="0.64024899999999996"/>
    <n v="0"/>
    <n v="0"/>
    <n v="0"/>
    <n v="0"/>
    <n v="0"/>
  </r>
  <r>
    <x v="1"/>
    <x v="3"/>
    <x v="7"/>
    <s v="Dobriy"/>
    <s v="1855601"/>
    <s v="110 BRK X10 DOBRIY STRAW BANAN GO PUR RU"/>
    <n v="2.381119"/>
    <n v="1.282141"/>
    <n v="2.381119"/>
    <n v="1.6581319999999999"/>
    <n v="1.9557279999999999"/>
    <n v="2.3412009999999999"/>
    <n v="0.47486899999999999"/>
    <n v="0"/>
    <n v="0"/>
    <n v="0"/>
    <n v="0"/>
    <n v="0"/>
  </r>
  <r>
    <x v="1"/>
    <x v="3"/>
    <x v="7"/>
    <s v="Dobriy"/>
    <s v="1859101"/>
    <s v="110 BRK X10 DOBRIY EXOTIC ROCK PURR RU"/>
    <n v="2.564282"/>
    <n v="1.4653039999999999"/>
    <n v="2.0147930000000001"/>
    <n v="1.60483"/>
    <n v="2.0844749999999999"/>
    <n v="3.5597810000000001"/>
    <n v="0.75670300000000001"/>
    <n v="0"/>
    <n v="0"/>
    <n v="0"/>
    <n v="0"/>
    <n v="0"/>
  </r>
  <r>
    <x v="1"/>
    <x v="3"/>
    <x v="7"/>
    <s v="Dobriy"/>
    <s v="1908701"/>
    <s v="1.0 BRK X12 DOBRIY APL ORN PEA CAR JC RU"/>
    <n v="16.907360000000001"/>
    <n v="10.5671"/>
    <n v="16.907360000000001"/>
    <n v="8.0636310000000009"/>
    <n v="18.628271999999999"/>
    <n v="13.218797"/>
    <n v="23.487644"/>
    <n v="18.723396000000001"/>
    <n v="21.229669999999999"/>
    <n v="43.77928"/>
    <n v="60.683439999999997"/>
    <n v="97.838144999999997"/>
  </r>
  <r>
    <x v="1"/>
    <x v="3"/>
    <x v="7"/>
    <s v="Dobriy"/>
    <s v="1913901"/>
    <s v="1.0 BRK X12 DOBRIY APPLE GRAPE JC RU"/>
    <n v="31.7013"/>
    <n v="33.814720000000001"/>
    <n v="38.041559999999997"/>
    <n v="20.351628999999999"/>
    <n v="46.076403999999997"/>
    <n v="34.070703000000002"/>
    <n v="38.834511999999997"/>
    <n v="30.947972"/>
    <n v="35.078153999999998"/>
    <n v="59.436948000000001"/>
    <n v="82.397568000000007"/>
    <n v="132.85961499999999"/>
  </r>
  <r>
    <x v="1"/>
    <x v="3"/>
    <x v="7"/>
    <s v="Dobriy"/>
    <s v="1915601"/>
    <s v="1.0 BRK X12 DOBRIY APPL ORANG MAND JC RU"/>
    <n v="12.68052"/>
    <n v="16.907360000000001"/>
    <n v="23.247620000000001"/>
    <n v="16.052197"/>
    <n v="23.66967"/>
    <n v="28.396713999999999"/>
    <n v="43.816021999999997"/>
    <n v="34.892104000000003"/>
    <n v="39.526964999999997"/>
    <n v="83.982063999999994"/>
    <n v="116.408638"/>
    <n v="187.693375"/>
  </r>
  <r>
    <x v="1"/>
    <x v="3"/>
    <x v="7"/>
    <s v="Dobriy"/>
    <s v="2076701"/>
    <s v="900 PET X12 DOBRIY LEMON MINT RU"/>
    <n v="11.412468000000001"/>
    <n v="19.020779999999998"/>
    <n v="30.433247999999999"/>
    <n v="30.279477"/>
    <n v="54.769723999999997"/>
    <n v="95.218889000000004"/>
    <n v="295.83982800000001"/>
    <n v="154.35692800000001"/>
    <n v="203.700005"/>
    <n v="72.079988"/>
    <n v="54.109996000000002"/>
    <n v="55.624628999999999"/>
  </r>
  <r>
    <x v="1"/>
    <x v="3"/>
    <x v="7"/>
    <s v="Dobriy"/>
    <s v="2076801"/>
    <s v="900 PET X12 DOBRIY KIWI STR BASIL RU"/>
    <n v="11.412468000000001"/>
    <n v="17.118701999999999"/>
    <n v="26.629092"/>
    <n v="24.310724"/>
    <n v="54.623544000000003"/>
    <n v="118.765134"/>
    <n v="38.687837999999999"/>
    <n v="33.569296000000001"/>
    <n v="20.609985000000002"/>
    <n v="19.929986"/>
    <n v="15.049982"/>
    <n v="18.314019999999999"/>
  </r>
  <r>
    <x v="1"/>
    <x v="3"/>
    <x v="7"/>
    <s v="Dobriy"/>
    <s v="2077001"/>
    <s v="450 PET X12 DOBRIY LEMON MINT RU"/>
    <n v="19.020779999999998"/>
    <n v="16.167663000000001"/>
    <n v="28.531169999999999"/>
    <n v="34.962516999999998"/>
    <n v="87.159032999999994"/>
    <n v="70.317764999999994"/>
    <n v="95.530023999999997"/>
    <n v="83.878690000000006"/>
    <n v="51.629995000000001"/>
    <n v="48.969996000000002"/>
    <n v="37.069994000000001"/>
    <n v="43.274430000000002"/>
  </r>
  <r>
    <x v="1"/>
    <x v="3"/>
    <x v="7"/>
    <s v="Dobriy"/>
    <s v="2077101"/>
    <s v="450 PET X12 DOBRIY KIWI STR BASIL RU"/>
    <n v="17.118701999999999"/>
    <n v="17.118701999999999"/>
    <n v="25.678052999999998"/>
    <n v="28.900093999999999"/>
    <n v="88.928124999999994"/>
    <n v="74.408968000000002"/>
    <n v="142.565652"/>
    <n v="75.264859999999999"/>
    <n v="99.58"/>
    <n v="34.56"/>
    <n v="26.009996000000001"/>
    <n v="25.651029999999999"/>
  </r>
  <r>
    <x v="1"/>
    <x v="3"/>
    <x v="7"/>
    <s v="Dobriy"/>
    <s v="2214901"/>
    <s v="1.0 BRK X12 DOBRIY MANGO MIX RU"/>
    <m/>
    <m/>
    <m/>
    <n v="0"/>
    <n v="0"/>
    <n v="0"/>
    <n v="110.340008"/>
    <n v="50.209992"/>
    <n v="58.819994999999999"/>
    <n v="55.56"/>
    <n v="122.470016"/>
    <n v="157.57002"/>
  </r>
  <r>
    <x v="1"/>
    <x v="3"/>
    <x v="7"/>
    <s v="Dobriy"/>
    <s v="2221101"/>
    <s v="330 BRK X12 DOBRIY APPLE STRAWB KIWI RU"/>
    <m/>
    <m/>
    <m/>
    <n v="0"/>
    <n v="0"/>
    <n v="0"/>
    <n v="0"/>
    <n v="5.5899960000000002"/>
    <n v="8.49"/>
    <n v="4.859998"/>
    <n v="3.5499960000000002"/>
    <n v="9.3800050000000006"/>
  </r>
  <r>
    <x v="1"/>
    <x v="3"/>
    <x v="7"/>
    <s v="Dobriy"/>
    <s v="2221201"/>
    <s v="330 BRK X12 DOBRIY APPLE RASPBER MEL RU"/>
    <m/>
    <m/>
    <m/>
    <n v="0"/>
    <n v="0"/>
    <n v="0"/>
    <n v="0"/>
    <n v="5.59"/>
    <n v="8.490005"/>
    <n v="4.8600000000000003"/>
    <n v="3.55"/>
    <n v="9.3800050000000006"/>
  </r>
  <r>
    <x v="1"/>
    <x v="3"/>
    <x v="7"/>
    <s v="Dobriy"/>
    <s v="2221301"/>
    <s v="330 BRK X12 DOBRIY APL ORG MNG PASSNF RU"/>
    <m/>
    <m/>
    <m/>
    <n v="0"/>
    <n v="0"/>
    <n v="0"/>
    <n v="0"/>
    <n v="5.14"/>
    <n v="8.1999999999999993"/>
    <n v="5.0199999999999996"/>
    <n v="3.84"/>
    <n v="9.7500049999999998"/>
  </r>
  <r>
    <x v="1"/>
    <x v="3"/>
    <x v="7"/>
    <s v="Dobriy"/>
    <s v="371404"/>
    <s v="200 BRK X27 DOBRIY APPLE PEACH JC RU"/>
    <n v="6.657273"/>
    <n v="1.9020779999999999"/>
    <n v="10.461429000000001"/>
    <n v="9.8301759999999998"/>
    <n v="4.0598099999999997"/>
    <n v="9.0271220000000003"/>
    <n v="8.7324319999999993"/>
    <n v="7.6081279999999998"/>
    <n v="0"/>
    <n v="0"/>
    <n v="0"/>
    <n v="0"/>
  </r>
  <r>
    <x v="1"/>
    <x v="3"/>
    <x v="7"/>
    <s v="Dobriy"/>
    <s v="371406"/>
    <s v="200 BRK X27 DOBRIY APPLE PEACH JC NEW RU"/>
    <m/>
    <m/>
    <m/>
    <n v="0"/>
    <n v="0"/>
    <n v="0"/>
    <n v="0"/>
    <n v="5.690874"/>
    <n v="79.046570000000003"/>
    <n v="92.778356000000002"/>
    <n v="49.936394"/>
    <n v="126.24290000000001"/>
  </r>
  <r>
    <x v="1"/>
    <x v="3"/>
    <x v="7"/>
    <s v="Dobriy"/>
    <s v="371506"/>
    <s v="2.0 BRK X6 DOBRIY ORANGE NECT RU"/>
    <n v="164.84675999999999"/>
    <n v="109.89784"/>
    <n v="177.52727999999999"/>
    <n v="177.21650500000001"/>
    <n v="136.456265"/>
    <n v="198.10650100000001"/>
    <n v="128.85674399999999"/>
    <n v="71.397707999999994"/>
    <n v="102.844585"/>
    <n v="127.57984399999999"/>
    <n v="121.634968"/>
    <n v="259.0213"/>
  </r>
  <r>
    <x v="1"/>
    <x v="3"/>
    <x v="7"/>
    <s v="Dobriy"/>
    <s v="37201"/>
    <s v="2.0 BRK X6 DOBRIY APPLE PEACH NECT RU"/>
    <n v="44.381819999999998"/>
    <n v="67.629440000000002"/>
    <n v="73.969700000000003"/>
    <n v="41.084318000000003"/>
    <n v="56.413572000000002"/>
    <n v="70.839239000000006"/>
    <n v="46.809655999999997"/>
    <n v="26.040199999999999"/>
    <n v="37.538625000000003"/>
    <n v="17.173808000000001"/>
    <n v="16.369683999999999"/>
    <n v="34.871130000000001"/>
  </r>
  <r>
    <x v="1"/>
    <x v="3"/>
    <x v="7"/>
    <s v="Dobriy"/>
    <s v="372107"/>
    <s v="1.0 BRK X12 DOBRIY ORANGE NECT RU"/>
    <n v="192.32122000000001"/>
    <n v="234.58962"/>
    <n v="327.58010000000002"/>
    <n v="266.55211200000002"/>
    <n v="318.56658399999998"/>
    <n v="581.35826199999997"/>
    <n v="519.23708799999997"/>
    <n v="394.670748"/>
    <n v="474.15300000000002"/>
    <n v="461.95524"/>
    <n v="644.25945200000001"/>
    <n v="1058.9927749999999"/>
  </r>
  <r>
    <x v="1"/>
    <x v="3"/>
    <x v="7"/>
    <s v="Dobriy"/>
    <s v="372202"/>
    <s v="1.0 BRK X12 DOBRIY APPLE PEACH NECT RU"/>
    <n v="86.650220000000004"/>
    <n v="120.46494"/>
    <n v="156.39308"/>
    <n v="135.57723799999999"/>
    <n v="152.90104400000001"/>
    <n v="233.20500000000001"/>
    <n v="357.59226799999999"/>
    <n v="285.43402400000002"/>
    <n v="324.23971"/>
    <n v="449.04871800000001"/>
    <n v="622.47564999999997"/>
    <n v="1003.6798"/>
  </r>
  <r>
    <x v="1"/>
    <x v="3"/>
    <x v="7"/>
    <s v="Dobriy"/>
    <s v="664502"/>
    <s v="2.0 BRK X6 DOBRIY APPLE NECT RU"/>
    <n v="27.474460000000001"/>
    <n v="27.474460000000001"/>
    <n v="42.2684"/>
    <n v="36.452286000000001"/>
    <n v="29.302773999999999"/>
    <n v="26.190705000000001"/>
    <n v="24.25676"/>
    <n v="13.479492"/>
    <n v="19.422055"/>
    <n v="12.2584"/>
    <n v="11.688336"/>
    <n v="24.892119999999998"/>
  </r>
  <r>
    <x v="1"/>
    <x v="3"/>
    <x v="7"/>
    <s v="Dobriy"/>
    <s v="724803"/>
    <s v="1.0 BRK X12 DOBRIY APPLE NECT RU"/>
    <n v="52.835500000000003"/>
    <n v="78.196539999999999"/>
    <n v="118.35151999999999"/>
    <n v="72.867400000000004"/>
    <n v="104.27359"/>
    <n v="89.198485000000005"/>
    <n v="57.6128"/>
    <n v="46.018576000000003"/>
    <n v="52.300919999999998"/>
    <n v="59.700105999999998"/>
    <n v="82.745919999999998"/>
    <n v="133.42711499999999"/>
  </r>
  <r>
    <x v="1"/>
    <x v="3"/>
    <x v="7"/>
    <s v="Dobriy"/>
    <s v="730504"/>
    <s v="200 BRK X27 DOBRIY APPLE JC RU"/>
    <n v="20.922858000000002"/>
    <n v="16.167663000000001"/>
    <n v="33.286365000000004"/>
    <n v="30.20065"/>
    <n v="18.668848000000001"/>
    <n v="72.432299999999998"/>
    <n v="117.461978"/>
    <n v="78.468019999999996"/>
    <n v="0"/>
    <n v="0"/>
    <n v="0"/>
    <n v="0"/>
  </r>
  <r>
    <x v="1"/>
    <x v="3"/>
    <x v="7"/>
    <s v="Dobriy"/>
    <s v="730507"/>
    <s v="200 BRK X27 DOBRIY APPLE JC NEW RU"/>
    <m/>
    <m/>
    <m/>
    <n v="0"/>
    <n v="0"/>
    <n v="0"/>
    <n v="0"/>
    <n v="58.720016999999999"/>
    <n v="80.261579999999995"/>
    <n v="71.604355999999996"/>
    <n v="45.459916"/>
    <n v="112.208895"/>
  </r>
  <r>
    <x v="1"/>
    <x v="3"/>
    <x v="7"/>
    <s v="Dobriy"/>
    <s v="819307"/>
    <s v="1.0 BRK X12 DOBRIY APPLE JC RU"/>
    <n v="331.80694"/>
    <n v="352.94114000000002"/>
    <n v="507.2208"/>
    <n v="393.50344200000001"/>
    <n v="507.52051599999999"/>
    <n v="887.02923899999996"/>
    <n v="775.61587999999995"/>
    <n v="574.42674399999999"/>
    <n v="647.59569499999998"/>
    <n v="689.92812800000002"/>
    <n v="998.726992"/>
    <n v="1577.13274"/>
  </r>
  <r>
    <x v="1"/>
    <x v="3"/>
    <x v="7"/>
    <s v="Dobriy"/>
    <s v="819408"/>
    <s v="1.0 BRK X12 DOBRIY TOMATO JC RU"/>
    <n v="156.39308"/>
    <n v="304.33247999999998"/>
    <n v="369.8485"/>
    <n v="320.44802099999998"/>
    <n v="356.871442"/>
    <n v="652.34885899999995"/>
    <n v="479.31396799999999"/>
    <n v="382.22208000000001"/>
    <n v="433.69208500000002"/>
    <n v="486.392696"/>
    <n v="674.22959600000002"/>
    <n v="1087.1285049999999"/>
  </r>
  <r>
    <x v="1"/>
    <x v="3"/>
    <x v="7"/>
    <s v="Dobriy"/>
    <s v="819608"/>
    <s v="1.0 BRK X12 DOBRIY MULTIFRUIT NECT RU"/>
    <n v="114.12468"/>
    <n v="160.61992000000001"/>
    <n v="238.81646000000001"/>
    <n v="171.94807800000001"/>
    <n v="220.69037"/>
    <n v="499.143936"/>
    <n v="407.70322399999998"/>
    <n v="325.08821999999998"/>
    <n v="368.82806499999998"/>
    <n v="545.04020400000002"/>
    <n v="755.52406199999996"/>
    <n v="1218.2099450000001"/>
  </r>
  <r>
    <x v="1"/>
    <x v="3"/>
    <x v="7"/>
    <s v="Dobriy"/>
    <s v="819806"/>
    <s v="1.0 BRK X12 DOBRIY APRICOT NECT RU"/>
    <n v="38.041559999999997"/>
    <n v="35.928139999999999"/>
    <n v="84.536799999999999"/>
    <n v="59.764194000000003"/>
    <n v="60.081057000000001"/>
    <n v="59.584955000000001"/>
    <n v="37.390936000000004"/>
    <n v="29.917116"/>
    <n v="34.083955000000003"/>
    <n v="5.8133080000000001"/>
    <n v="8.0702160000000003"/>
    <n v="13.0022"/>
  </r>
  <r>
    <x v="1"/>
    <x v="3"/>
    <x v="7"/>
    <s v="Dobriy"/>
    <s v="821406"/>
    <s v="1.0 BRK X12 DOBRIY PINEAPPLE NECT RU"/>
    <n v="145.82597999999999"/>
    <n v="128.91862"/>
    <n v="139.48571999999999"/>
    <n v="167.352767"/>
    <n v="186.17551900000001"/>
    <n v="209.84652600000001"/>
    <n v="133.29395"/>
    <n v="106.345848"/>
    <n v="120.75009"/>
    <n v="45.8247"/>
    <n v="63.528342000000002"/>
    <n v="102.42864"/>
  </r>
  <r>
    <x v="1"/>
    <x v="3"/>
    <x v="7"/>
    <s v="Dobriy"/>
    <s v="821505"/>
    <s v="2.0 BRK X6 DOBRIY PINEAPPLE NECT RU"/>
    <n v="80.309960000000004"/>
    <n v="61.289180000000002"/>
    <n v="76.083119999999994"/>
    <n v="69.352485000000001"/>
    <n v="62.665188000000001"/>
    <n v="71.995491999999999"/>
    <n v="40.431899999999999"/>
    <n v="22.454636000000001"/>
    <n v="32.35671"/>
    <n v="29.693052000000002"/>
    <n v="28.308631999999999"/>
    <n v="60.286920000000002"/>
  </r>
  <r>
    <x v="1"/>
    <x v="3"/>
    <x v="7"/>
    <s v="Dobriy"/>
    <s v="822304"/>
    <s v="1.0 BRK X12 DOBRIY GRAPE NECT RU"/>
    <n v="61.289180000000002"/>
    <n v="67.629440000000002"/>
    <n v="120.46494"/>
    <n v="84.060374999999993"/>
    <n v="97.728352000000001"/>
    <n v="91.511911999999995"/>
    <n v="53.897371999999997"/>
    <n v="43.150128000000002"/>
    <n v="49.187784999999998"/>
    <n v="43.181199999999997"/>
    <n v="59.859000000000002"/>
    <n v="96.51397"/>
  </r>
  <r>
    <x v="1"/>
    <x v="3"/>
    <x v="7"/>
    <s v="Dobriy"/>
    <s v="822501"/>
    <s v="1.0 BRK X12 DOBRIY AP B/ASH CHER NECT RU"/>
    <n v="38.041559999999997"/>
    <n v="33.814720000000001"/>
    <n v="80.309960000000004"/>
    <n v="51.705550000000002"/>
    <n v="68.124735999999999"/>
    <n v="134.20530500000001"/>
    <n v="79.1126"/>
    <n v="63.005235999999996"/>
    <n v="71.391580000000005"/>
    <n v="55.908292000000003"/>
    <n v="77.497376000000003"/>
    <n v="124.96496"/>
  </r>
  <r>
    <x v="1"/>
    <x v="3"/>
    <x v="7"/>
    <s v="Dobriy"/>
    <s v="822605"/>
    <s v="2.0 BRK X6 DOBRIY APPLE JC RU"/>
    <n v="240.92988"/>
    <n v="160.61992000000001"/>
    <n v="255.72381999999999"/>
    <n v="179.87249299999999"/>
    <n v="195.92298600000001"/>
    <n v="309.72802000000001"/>
    <n v="235.75223600000001"/>
    <n v="130.727744"/>
    <n v="188.32583"/>
    <n v="226.26916800000001"/>
    <n v="215.713134"/>
    <n v="459.36684000000002"/>
  </r>
  <r>
    <x v="1"/>
    <x v="3"/>
    <x v="7"/>
    <s v="Dobriy"/>
    <s v="825602"/>
    <s v="1.0 BRK X12 DOBRIY AP B/ASH R/BR NECT RU"/>
    <n v="40.154980000000002"/>
    <n v="46.495240000000003"/>
    <n v="73.969700000000003"/>
    <n v="50.895333000000001"/>
    <n v="71.960120000000003"/>
    <n v="79.497495000000001"/>
    <n v="43.934344000000003"/>
    <n v="34.992939999999997"/>
    <n v="39.657510000000002"/>
    <n v="25.322592"/>
    <n v="35.090952000000001"/>
    <n v="56.586709999999997"/>
  </r>
  <r>
    <x v="1"/>
    <x v="3"/>
    <x v="7"/>
    <s v="Dobriy"/>
    <s v="840706"/>
    <s v="2.0 BRK X6 DOBRIY TOMATO JC RU"/>
    <n v="63.4026"/>
    <n v="73.969700000000003"/>
    <n v="107.78442"/>
    <n v="104.90395700000001"/>
    <n v="72.128709999999998"/>
    <n v="126.77417"/>
    <n v="74.474224000000007"/>
    <n v="41.390948000000002"/>
    <n v="59.662109999999998"/>
    <n v="73.329812000000004"/>
    <n v="69.909531999999999"/>
    <n v="148.87959499999999"/>
  </r>
  <r>
    <x v="1"/>
    <x v="3"/>
    <x v="7"/>
    <s v="Dobriy"/>
    <s v="844204"/>
    <s v="2.0 BRK X6 DOBRIY APRICOT NECT RU"/>
    <n v="25.361039999999999"/>
    <n v="27.474460000000001"/>
    <n v="33.814720000000001"/>
    <n v="23.494347999999999"/>
    <n v="27.832604"/>
    <n v="22.195416000000002"/>
    <n v="13.808605999999999"/>
    <n v="7.7089840000000001"/>
    <n v="11.127015"/>
    <n v="0"/>
    <n v="0"/>
    <n v="0"/>
  </r>
  <r>
    <x v="1"/>
    <x v="3"/>
    <x v="7"/>
    <s v="Dobriy"/>
    <s v="856901"/>
    <s v="2.0 BRK X6 DOBRIY AP B/ASH CHER NECT RU"/>
    <n v="90.87706"/>
    <n v="65.516019999999997"/>
    <n v="126.8052"/>
    <n v="62.544181000000002"/>
    <n v="85.905429999999996"/>
    <n v="100.829775"/>
    <n v="53.909199999999998"/>
    <n v="29.782651999999999"/>
    <n v="42.871155000000002"/>
    <n v="28.46922"/>
    <n v="27.145811999999999"/>
    <n v="57.799709999999997"/>
  </r>
  <r>
    <x v="1"/>
    <x v="3"/>
    <x v="7"/>
    <s v="Dobriy"/>
    <s v="865506"/>
    <s v="2.0 BRK X6 DOBRIY MULTIFRUIT NECT RU"/>
    <n v="131.03203999999999"/>
    <n v="105.67100000000001"/>
    <n v="164.84675999999999"/>
    <n v="106.216227"/>
    <n v="124.033556"/>
    <n v="186.33493899999999"/>
    <n v="128.679248"/>
    <n v="71.330483999999998"/>
    <n v="102.754205"/>
    <n v="91.817762000000002"/>
    <n v="87.532259999999994"/>
    <n v="186.40913499999999"/>
  </r>
  <r>
    <x v="1"/>
    <x v="3"/>
    <x v="7"/>
    <s v="Dobriy"/>
    <s v="932201"/>
    <s v="2.0 BRK X6 DOBRIY AP B/ASH R/BR NECT RU"/>
    <n v="63.4026"/>
    <n v="67.629440000000002"/>
    <n v="82.423379999999995"/>
    <n v="74.169937000000004"/>
    <n v="63.007111999999999"/>
    <n v="83.425026000000003"/>
    <n v="45.283253999999999"/>
    <n v="25.042967999999998"/>
    <n v="36.062379999999997"/>
    <n v="21.718048"/>
    <n v="20.700182000000002"/>
    <n v="44.084850000000003"/>
  </r>
  <r>
    <x v="1"/>
    <x v="3"/>
    <x v="7"/>
    <s v="Dobriy Pulpy"/>
    <s v="1325902"/>
    <s v="450 PET X12 DOBRIY PULPY ORANGE NC RU"/>
    <n v="36.139482000000001"/>
    <n v="41.845716000000003"/>
    <n v="67.523769000000001"/>
    <n v="59.507809000000002"/>
    <n v="125.46155899999999"/>
    <n v="293.28053799999998"/>
    <n v="359.030036"/>
    <n v="257.09002800000002"/>
    <n v="222.78002499999999"/>
    <n v="119.720012"/>
    <n v="95.340003999999993"/>
    <n v="138.76000999999999"/>
  </r>
  <r>
    <x v="1"/>
    <x v="3"/>
    <x v="7"/>
    <s v="Dobriy Pulpy"/>
    <s v="1346401"/>
    <s v="900 PET X12 DOBRIY PULPY ORANGE RU"/>
    <n v="36.139482000000001"/>
    <n v="41.845716000000003"/>
    <n v="91.299744000000004"/>
    <n v="59.329928000000002"/>
    <n v="102.497872"/>
    <n v="218.17083099999999"/>
    <n v="176.150012"/>
    <n v="131.82"/>
    <n v="90.079984999999994"/>
    <n v="147.19001"/>
    <n v="115.79"/>
    <n v="228.05000999999999"/>
  </r>
  <r>
    <x v="1"/>
    <x v="3"/>
    <x v="7"/>
    <s v="Dobriy Pulpy"/>
    <s v="1467101"/>
    <s v="450 PET X12 DOBRIY PULPY TROPIC RU"/>
    <n v="13.314546"/>
    <n v="19.020779999999998"/>
    <n v="34.237403999999998"/>
    <n v="33.751725999999998"/>
    <n v="61.138396"/>
    <n v="82.834907999999999"/>
    <n v="72.070002000000002"/>
    <n v="51.57"/>
    <n v="44.68"/>
    <n v="21.259996000000001"/>
    <n v="16.929995999999999"/>
    <n v="24.639994999999999"/>
  </r>
  <r>
    <x v="1"/>
    <x v="3"/>
    <x v="7"/>
    <s v="Dobriy Pulpy"/>
    <s v="1467201"/>
    <s v="450 PET X12 DOBRIY PULP PAPP MNG BITS RU"/>
    <n v="14.265585"/>
    <n v="13.314546"/>
    <n v="38.992598999999998"/>
    <n v="30.082716999999999"/>
    <n v="53.325662000000001"/>
    <n v="66.081810000000004"/>
    <n v="78.040003999999996"/>
    <n v="55.86"/>
    <n v="48.4"/>
    <n v="11.729996"/>
    <n v="9.3399920000000005"/>
    <n v="13.599995"/>
  </r>
  <r>
    <x v="1"/>
    <x v="3"/>
    <x v="7"/>
    <s v="Dobriy Pulpy"/>
    <s v="1467301"/>
    <s v="900 PET X12 DOBRIY PULPY TROPIC RU"/>
    <n v="13.314546"/>
    <n v="24.727014"/>
    <n v="49.454028000000001"/>
    <n v="43.290478"/>
    <n v="52.461677999999999"/>
    <n v="103.34407"/>
    <n v="64.149990000000003"/>
    <n v="47.919992000000001"/>
    <n v="32.729984999999999"/>
    <n v="48.639988000000002"/>
    <n v="38.269993999999997"/>
    <n v="75.369990000000001"/>
  </r>
  <r>
    <x v="1"/>
    <x v="3"/>
    <x v="7"/>
    <s v="Dobriy Pulpy"/>
    <s v="1972201"/>
    <s v="450 PET X12 DOBRIY PULPY ALOE RU"/>
    <n v="16.167663000000001"/>
    <n v="18.069741"/>
    <n v="34.237403999999998"/>
    <n v="34.485072000000002"/>
    <n v="58.035581999999998"/>
    <n v="79.908699999999996"/>
    <n v="178.51001199999999"/>
    <n v="127.440004"/>
    <n v="110.34"/>
    <n v="49.449993999999997"/>
    <n v="39.379992000000001"/>
    <n v="57.309995000000001"/>
  </r>
  <r>
    <x v="1"/>
    <x v="3"/>
    <x v="7"/>
    <s v="Dobriy Pulpy"/>
    <s v="1974401"/>
    <s v="450 PET X12 DOBRIY PULPY COCONUT RU"/>
    <n v="15.216623999999999"/>
    <n v="19.020779999999998"/>
    <n v="26.629092"/>
    <n v="22.494204"/>
    <n v="48.347451"/>
    <n v="55.035697999999996"/>
    <n v="130.84000800000001"/>
    <n v="93.420004000000006"/>
    <n v="80.89"/>
    <n v="38.729998000000002"/>
    <n v="30.849996000000001"/>
    <n v="44.89"/>
  </r>
  <r>
    <x v="1"/>
    <x v="3"/>
    <x v="7"/>
    <s v="Dobriy Pulpy"/>
    <s v="2075401"/>
    <s v="450 PET X12 DOBRIY PULPY ALOE SAKURA RU"/>
    <n v="15.216623999999999"/>
    <n v="17.118701999999999"/>
    <n v="27.580131000000002"/>
    <n v="32.363354999999999"/>
    <n v="12.983036"/>
    <n v="0"/>
    <n v="0"/>
    <n v="0"/>
    <n v="0"/>
    <n v="0"/>
    <n v="0"/>
    <n v="0"/>
  </r>
  <r>
    <x v="1"/>
    <x v="3"/>
    <x v="7"/>
    <s v="Dobriy Pulpy"/>
    <s v="2192801"/>
    <s v="450 PET X12 DOBR PULPY MEL CACT CARAM RU"/>
    <m/>
    <m/>
    <m/>
    <n v="0"/>
    <n v="0"/>
    <n v="0"/>
    <n v="135.90678800000001"/>
    <n v="46.797773999999997"/>
    <n v="45.370874999999998"/>
    <n v="30.634782000000001"/>
    <n v="18.082432000000001"/>
    <n v="19.66677"/>
  </r>
  <r>
    <x v="1"/>
    <x v="3"/>
    <x v="7"/>
    <s v="Fanta"/>
    <s v="1324803"/>
    <s v="1.5 PET X9 FANTA ORANGE RU"/>
    <n v="116.502302"/>
    <n v="92.726321999999996"/>
    <n v="147.41107600000001"/>
    <n v="116.68539199999999"/>
    <n v="158.77856700000001"/>
    <n v="223.64797799999999"/>
    <n v="98.910191999999995"/>
    <n v="69.727872000000005"/>
    <n v="107.895025"/>
    <n v="110.178028"/>
    <n v="104.03789"/>
    <n v="137.32787999999999"/>
  </r>
  <r>
    <x v="1"/>
    <x v="3"/>
    <x v="7"/>
    <s v="Fanta"/>
    <s v="1540502"/>
    <s v="900 PET X12 FANTA ORANGE RU"/>
    <n v="207.326502"/>
    <n v="226.34728200000001"/>
    <n v="353.78650800000003"/>
    <n v="349.866986"/>
    <n v="385.03580599999998"/>
    <n v="783.56754899999999"/>
    <n v="473.52914600000003"/>
    <n v="417.016006"/>
    <n v="522.13588200000004"/>
    <n v="625.31333600000005"/>
    <n v="508.197968"/>
    <n v="848.623334"/>
  </r>
  <r>
    <x v="1"/>
    <x v="3"/>
    <x v="7"/>
    <s v="Fanta"/>
    <s v="1638402"/>
    <s v="330 NRG X12 FANTA ORANGE RU"/>
    <n v="4.1845739999999996"/>
    <n v="6.2768610000000002"/>
    <n v="9.0665770000000006"/>
    <n v="5.1993850000000004"/>
    <n v="23.306692999999999"/>
    <n v="8.9972709999999996"/>
    <n v="2.6003980000000002"/>
    <n v="1.9992000000000001"/>
    <n v="3.1510729999999998"/>
    <n v="2.1608100000000001"/>
    <n v="2.1304270000000001"/>
    <n v="3.9460980000000001"/>
  </r>
  <r>
    <x v="1"/>
    <x v="3"/>
    <x v="7"/>
    <s v="Fanta"/>
    <s v="1656404"/>
    <s v="1.5 PET X9 FANTA PEAR RU"/>
    <n v="21.398382000000002"/>
    <n v="21.398382000000002"/>
    <n v="19.020783999999999"/>
    <n v="0"/>
    <n v="0"/>
    <n v="0"/>
    <n v="0"/>
    <n v="0"/>
    <n v="0"/>
    <n v="0"/>
    <n v="0"/>
    <n v="0"/>
  </r>
  <r>
    <x v="1"/>
    <x v="3"/>
    <x v="7"/>
    <s v="Fanta"/>
    <s v="1656501"/>
    <s v="500 PET X24 FANTA PEAR RU"/>
    <n v="10.5671"/>
    <n v="25.361039999999999"/>
    <n v="27.474460000000001"/>
    <n v="0"/>
    <n v="0"/>
    <n v="0"/>
    <n v="0"/>
    <n v="0"/>
    <n v="0"/>
    <n v="0"/>
    <n v="0"/>
    <n v="0"/>
  </r>
  <r>
    <x v="1"/>
    <x v="3"/>
    <x v="7"/>
    <s v="Fanta"/>
    <s v="175849"/>
    <s v="2.0 PET X6 FANTA ORANGE RU"/>
    <n v="160.61992000000001"/>
    <n v="143.71256"/>
    <n v="386.75585999999998"/>
    <n v="241.45765299999999"/>
    <n v="237.40327199999999"/>
    <n v="446.12626299999999"/>
    <n v="266.866918"/>
    <n v="244.927684"/>
    <n v="310.82936899999999"/>
    <n v="196.05483799999999"/>
    <n v="239.53708599999999"/>
    <n v="447.44089700000001"/>
  </r>
  <r>
    <x v="1"/>
    <x v="3"/>
    <x v="7"/>
    <s v="Fanta"/>
    <s v="1868101"/>
    <s v="900 PET X12 FANTA PEAR RU"/>
    <n v="57.062339999999999"/>
    <n v="45.649872000000002"/>
    <n v="57.062339999999999"/>
    <n v="0"/>
    <n v="0"/>
    <n v="0"/>
    <n v="0"/>
    <n v="0"/>
    <n v="0"/>
    <n v="0"/>
    <n v="0"/>
    <n v="0"/>
  </r>
  <r>
    <x v="1"/>
    <x v="3"/>
    <x v="7"/>
    <s v="Fanta"/>
    <s v="1868201"/>
    <s v="900 PET X12 FANTA CITRUS RU"/>
    <n v="93.201822000000007"/>
    <n v="68.474807999999996"/>
    <n v="146.46000599999999"/>
    <n v="140.50165999999999"/>
    <n v="158.34213399999999"/>
    <n v="131.940068"/>
    <n v="97.486863999999997"/>
    <n v="82.314120000000003"/>
    <n v="143.63036"/>
    <n v="77.650338000000005"/>
    <n v="64.018919999999994"/>
    <n v="107.42077500000001"/>
  </r>
  <r>
    <x v="1"/>
    <x v="3"/>
    <x v="7"/>
    <s v="Fanta"/>
    <s v="1926301"/>
    <s v="330 CAN X24 FANTA CITRUS RU"/>
    <n v="1.394857"/>
    <m/>
    <n v="1.394857"/>
    <n v="0"/>
    <n v="0"/>
    <n v="0"/>
    <n v="0"/>
    <n v="0"/>
    <n v="0"/>
    <n v="0"/>
    <n v="0"/>
    <n v="0"/>
  </r>
  <r>
    <x v="1"/>
    <x v="3"/>
    <x v="7"/>
    <s v="Fanta"/>
    <s v="1977601"/>
    <s v="900 PET X12 FANTA MANGO GUAVA RU"/>
    <n v="97.005977999999999"/>
    <n v="72.278964000000002"/>
    <n v="148.36208400000001"/>
    <n v="145.264679"/>
    <n v="188.46868699999999"/>
    <n v="136.48973599999999"/>
    <n v="73.432118000000003"/>
    <n v="61.568080000000002"/>
    <n v="75.983630000000005"/>
    <n v="55.163494"/>
    <n v="48.758076000000003"/>
    <n v="82.979405"/>
  </r>
  <r>
    <x v="1"/>
    <x v="3"/>
    <x v="7"/>
    <s v="Fanta"/>
    <s v="1977701"/>
    <s v="500 PET X24 FANTA MANGO GUAVA RU"/>
    <n v="35.928139999999999"/>
    <n v="33.814720000000001"/>
    <n v="54.948920000000001"/>
    <n v="57.575755999999998"/>
    <n v="90.205476000000004"/>
    <n v="60.258603999999998"/>
    <n v="54.47175"/>
    <n v="48.286588000000002"/>
    <n v="59.943750999999999"/>
    <n v="31.811442"/>
    <n v="29.225718000000001"/>
    <n v="40.410339999999998"/>
  </r>
  <r>
    <x v="1"/>
    <x v="3"/>
    <x v="7"/>
    <s v="Fanta"/>
    <s v="2165601"/>
    <s v="330 CAN X12 FANTA CITRUS RU"/>
    <n v="18.133154000000001"/>
    <n v="25.107444000000001"/>
    <n v="30.686876000000002"/>
    <n v="36.528494000000002"/>
    <n v="43.495533000000002"/>
    <n v="42.629784000000001"/>
    <n v="35.474857"/>
    <n v="38.463515999999998"/>
    <n v="49.654533000000001"/>
    <n v="37.561788999999997"/>
    <n v="31.807818999999999"/>
    <n v="45.884238000000003"/>
  </r>
  <r>
    <x v="1"/>
    <x v="3"/>
    <x v="7"/>
    <s v="Fanta"/>
    <s v="246701"/>
    <s v="500 PET X24 FANTA CITRUS RU"/>
    <n v="46.495240000000003"/>
    <n v="38.041559999999997"/>
    <n v="59.175759999999997"/>
    <n v="67.336495999999997"/>
    <n v="99.775440000000003"/>
    <n v="55.623325999999999"/>
    <n v="63.656269000000002"/>
    <n v="68.625608"/>
    <n v="67.071209999999994"/>
    <n v="46.074097999999999"/>
    <n v="39.477328"/>
    <n v="61.772039999999997"/>
  </r>
  <r>
    <x v="1"/>
    <x v="3"/>
    <x v="7"/>
    <s v="Fanta"/>
    <s v="315501"/>
    <s v="1.5 PET X9 FANTA CITRUS RU"/>
    <n v="19.020783999999999"/>
    <n v="21.398382000000002"/>
    <n v="49.929558"/>
    <n v="33.923931000000003"/>
    <n v="44.413983999999999"/>
    <n v="31.907844000000001"/>
    <n v="36.400266000000002"/>
    <n v="22.109238000000001"/>
    <n v="32.602117999999997"/>
    <n v="43.168390000000002"/>
    <n v="40.967840000000002"/>
    <n v="54.177669999999999"/>
  </r>
  <r>
    <x v="1"/>
    <x v="3"/>
    <x v="7"/>
    <s v="Fanta"/>
    <s v="592509"/>
    <s v="330 CAN X12 FANTA ORANGE RU"/>
    <n v="66.255754999999994"/>
    <n v="71.835187000000005"/>
    <n v="103.219492"/>
    <n v="79.883000999999993"/>
    <n v="159.94598400000001"/>
    <n v="318.476046"/>
    <n v="281.80881399999998"/>
    <n v="301.27557300000001"/>
    <n v="382.35165799999999"/>
    <n v="226.08545100000001"/>
    <n v="181.93130600000001"/>
    <n v="277.78129100000001"/>
  </r>
  <r>
    <x v="1"/>
    <x v="3"/>
    <x v="7"/>
    <s v="Fanta"/>
    <s v="85946"/>
    <s v="500 PET X24 FANTA ORANGE RU"/>
    <n v="82.423379999999995"/>
    <n v="78.196539999999999"/>
    <n v="175.41386"/>
    <n v="163.639725"/>
    <n v="253.09577999999999"/>
    <n v="418.56851499999999"/>
    <n v="406.97440799999998"/>
    <n v="378.875856"/>
    <n v="477.57099699999998"/>
    <n v="323.37938000000003"/>
    <n v="272.864058"/>
    <n v="426.36080399999997"/>
  </r>
  <r>
    <x v="1"/>
    <x v="3"/>
    <x v="7"/>
    <s v="Fuze Tea-KO"/>
    <s v="1675210"/>
    <s v="1.5 PET X6 FUZE TEA LEMON-LEMONGRASS  RU"/>
    <n v="53.892209999999999"/>
    <n v="60.232469999999999"/>
    <n v="114.12468"/>
    <n v="94.986834999999999"/>
    <n v="87.915909999999997"/>
    <n v="109.991727"/>
    <n v="74.801738"/>
    <n v="72.214732999999995"/>
    <n v="80.030017000000001"/>
    <n v="55.796652000000002"/>
    <n v="56.260497999999998"/>
    <n v="90.437117000000001"/>
  </r>
  <r>
    <x v="1"/>
    <x v="3"/>
    <x v="7"/>
    <s v="Fuze Tea-KO"/>
    <s v="1675510"/>
    <s v="1.5 PET X6 FUZE TEA GREEN TEA MNG-CH RU"/>
    <n v="131.560395"/>
    <n v="120.46494"/>
    <n v="168.01688999999999"/>
    <n v="138.87494100000001"/>
    <n v="169.24987200000001"/>
    <n v="127.15232899999999"/>
    <n v="60.637918999999997"/>
    <n v="58.495105000000002"/>
    <n v="64.895099000000002"/>
    <n v="44.214948"/>
    <n v="44.505305999999997"/>
    <n v="71.601740000000007"/>
  </r>
  <r>
    <x v="1"/>
    <x v="3"/>
    <x v="7"/>
    <s v="Fuze Tea-KO"/>
    <s v="1676416"/>
    <s v="500 PET X12 FUZE TEA LEMON-LEMONGRASS RU"/>
    <n v="34.871429999999997"/>
    <n v="54.948920000000001"/>
    <n v="83.480090000000004"/>
    <n v="78.337187"/>
    <n v="106.57109800000001"/>
    <n v="205.885796"/>
    <n v="95.237382999999994"/>
    <n v="70.899062999999998"/>
    <n v="82.711761999999993"/>
    <n v="90.656402"/>
    <n v="78.409081999999998"/>
    <n v="146.77776299999999"/>
  </r>
  <r>
    <x v="1"/>
    <x v="3"/>
    <x v="7"/>
    <s v="Fuze Tea-KO"/>
    <s v="1676612"/>
    <s v="500 PET X12 FUZE TEA GREEN TEA MNG-CH RU"/>
    <n v="52.835500000000003"/>
    <n v="43.325110000000002"/>
    <n v="100.38745"/>
    <n v="100.335904"/>
    <n v="124.72544600000001"/>
    <n v="137.81947299999999"/>
    <n v="133.963402"/>
    <n v="99.526351000000005"/>
    <n v="116.449212"/>
    <n v="108.957751"/>
    <n v="94.095505000000003"/>
    <n v="176.476159"/>
  </r>
  <r>
    <x v="1"/>
    <x v="3"/>
    <x v="7"/>
    <s v="Fuze Tea-KO"/>
    <s v="1743601"/>
    <s v="1.0 PET X12 FUZE TEA GT STRW RASPB RU"/>
    <n v="50.722079999999998"/>
    <n v="54.948920000000001"/>
    <n v="112.01125999999999"/>
    <n v="102.782799"/>
    <n v="108.095848"/>
    <n v="122.963582"/>
    <n v="67.391282000000004"/>
    <n v="64.046520999999998"/>
    <n v="68.123593"/>
    <n v="61.785584"/>
    <n v="52.592041999999999"/>
    <n v="86.678692999999996"/>
  </r>
  <r>
    <x v="1"/>
    <x v="3"/>
    <x v="7"/>
    <s v="Fuze Tea-KO"/>
    <s v="1746101"/>
    <s v="1.5 PET X6 FUZE TEA GT STRWB RASPB RU"/>
    <n v="110.95455"/>
    <n v="106.199355"/>
    <n v="150.581175"/>
    <n v="117.74216"/>
    <n v="142.617491"/>
    <n v="129.980096"/>
    <n v="67.092859000000004"/>
    <n v="64.853853999999998"/>
    <n v="71.744772999999995"/>
    <n v="43.869028"/>
    <n v="44.063848"/>
    <n v="70.902664999999999"/>
  </r>
  <r>
    <x v="1"/>
    <x v="3"/>
    <x v="7"/>
    <s v="Fuze Tea-KO"/>
    <s v="1750103"/>
    <s v="500 PET X12 FUZE TEA GT STRW RASPB RU"/>
    <n v="28.531169999999999"/>
    <n v="35.928139999999999"/>
    <n v="63.4026"/>
    <n v="62.251635"/>
    <n v="79.202116000000004"/>
    <n v="96.584173000000007"/>
    <n v="75.278777000000005"/>
    <n v="55.972268"/>
    <n v="65.461748999999998"/>
    <n v="55.034818999999999"/>
    <n v="47.394486999999998"/>
    <n v="89.039586"/>
  </r>
  <r>
    <x v="1"/>
    <x v="3"/>
    <x v="7"/>
    <s v="Fuze Tea-KO"/>
    <s v="1811101"/>
    <s v="1.0 PET X12 FUZE TEA GREEN TEA MNG-CH RU"/>
    <n v="69.742859999999993"/>
    <n v="82.423379999999995"/>
    <n v="131.03203999999999"/>
    <n v="144.89451399999999"/>
    <n v="139.54276999999999"/>
    <n v="132.58738700000001"/>
    <n v="54.350743999999999"/>
    <n v="51.701664000000001"/>
    <n v="55.005270000000003"/>
    <n v="74.730698000000004"/>
    <n v="63.641995999999999"/>
    <n v="104.68750300000001"/>
  </r>
  <r>
    <x v="1"/>
    <x v="3"/>
    <x v="7"/>
    <s v="Fuze Tea-KO"/>
    <s v="1857602"/>
    <s v="330 CAN X12 FUZE TEA LEMON-LEMONGRASS RU"/>
    <n v="0.69742899999999997"/>
    <m/>
    <m/>
    <n v="0"/>
    <n v="0"/>
    <n v="0"/>
    <n v="0"/>
    <n v="0"/>
    <n v="0"/>
    <n v="0"/>
    <n v="0"/>
    <n v="0"/>
  </r>
  <r>
    <x v="1"/>
    <x v="3"/>
    <x v="7"/>
    <s v="Fuze Tea-KO"/>
    <s v="1887601"/>
    <s v="1.0 PET X12 FUZE TEA LEMON-LEMONGRASS RU"/>
    <n v="31.7013"/>
    <n v="54.948920000000001"/>
    <n v="103.55758"/>
    <n v="83.158724000000007"/>
    <n v="102.061904"/>
    <n v="145.491435"/>
    <n v="79.826843999999994"/>
    <n v="75.982714000000001"/>
    <n v="80.849710999999999"/>
    <n v="90.258179999999996"/>
    <n v="77.044293999999994"/>
    <n v="126.64539000000001"/>
  </r>
  <r>
    <x v="1"/>
    <x v="3"/>
    <x v="7"/>
    <s v="Fuze Tea-KO"/>
    <s v="1896401"/>
    <s v="1.0 PET X12 FUZE TEA FOR-FRUIT-HIBISC RU"/>
    <n v="35.928139999999999"/>
    <n v="59.175759999999997"/>
    <n v="133.14546000000001"/>
    <n v="113.15342699999999"/>
    <n v="105.719464"/>
    <n v="151.49727899999999"/>
    <n v="50.106476000000001"/>
    <n v="47.555309999999999"/>
    <n v="50.525143999999997"/>
    <n v="66.024435999999994"/>
    <n v="56.191136"/>
    <n v="92.462539000000007"/>
  </r>
  <r>
    <x v="1"/>
    <x v="3"/>
    <x v="7"/>
    <s v="Fuze Tea-KO"/>
    <s v="1896501"/>
    <s v="500 PET X12 FUZE TEA FOR-FRUIT-HIBISC RU"/>
    <n v="33.814720000000001"/>
    <n v="42.2684"/>
    <n v="73.969700000000003"/>
    <n v="96.863198999999994"/>
    <n v="95.886786000000001"/>
    <n v="127.073458"/>
    <n v="84.457773000000003"/>
    <n v="62.814798000000003"/>
    <n v="73.438337000000004"/>
    <n v="74.679648999999998"/>
    <n v="64.520670999999993"/>
    <n v="120.902137"/>
  </r>
  <r>
    <x v="1"/>
    <x v="3"/>
    <x v="7"/>
    <s v="Fuze Tea-KO"/>
    <s v="1933801"/>
    <s v="1.5 PET X6 FUZE TEA FOR-FRUIT-HIBISC RU"/>
    <n v="82.423379999999995"/>
    <n v="63.4026"/>
    <n v="112.539615"/>
    <n v="101.199178"/>
    <n v="104.965985"/>
    <n v="127.66120100000001"/>
    <n v="74.920928000000004"/>
    <n v="72.334089000000006"/>
    <n v="80.159259000000006"/>
    <n v="57.159618000000002"/>
    <n v="57.417138000000001"/>
    <n v="92.462547000000001"/>
  </r>
  <r>
    <x v="1"/>
    <x v="3"/>
    <x v="7"/>
    <s v="Fuze Tea-KO"/>
    <s v="2073101"/>
    <s v="500 PET X12 FT OOLON RASB MINT NO SUG RU"/>
    <n v="29.587879999999998"/>
    <n v="47.551949999999998"/>
    <n v="34.871429999999997"/>
    <n v="43.494363999999997"/>
    <n v="75.800770999999997"/>
    <n v="57.621094999999997"/>
    <n v="73.205708999999999"/>
    <n v="52.539031999999999"/>
    <n v="63.554003000000002"/>
    <n v="29.796631000000001"/>
    <n v="28.130675"/>
    <n v="52.644602999999996"/>
  </r>
  <r>
    <x v="1"/>
    <x v="3"/>
    <x v="7"/>
    <s v="Fuze Tea-KO"/>
    <s v="2073201"/>
    <s v="1.0 PET X12 FT OOLONG RASB MIN NO SUG RU"/>
    <n v="54.948920000000001"/>
    <n v="82.423379999999995"/>
    <n v="52.835500000000003"/>
    <n v="41.909156000000003"/>
    <n v="72.057592"/>
    <n v="48.221590999999997"/>
    <n v="41.250439"/>
    <n v="37.866675000000001"/>
    <n v="41.689141999999997"/>
    <n v="31.640920000000001"/>
    <n v="29.306802000000001"/>
    <n v="48.228887"/>
  </r>
  <r>
    <x v="1"/>
    <x v="3"/>
    <x v="7"/>
    <s v="Fuze Tea-KO"/>
    <s v="2073301"/>
    <s v="1.5 PET X6 FT OOLONG RASB MINT NO SUG RU"/>
    <n v="68.157794999999993"/>
    <n v="42.796754999999997"/>
    <n v="84.008444999999995"/>
    <n v="62.579261000000002"/>
    <n v="123.246065"/>
    <n v="66.767674999999997"/>
    <n v="55.438456000000002"/>
    <n v="51.651707999999999"/>
    <n v="59.361654999999999"/>
    <n v="25.819368000000001"/>
    <n v="28.229589000000001"/>
    <n v="45.475033000000003"/>
  </r>
  <r>
    <x v="1"/>
    <x v="3"/>
    <x v="7"/>
    <s v="Fuze Tea-KO"/>
    <s v="2073401"/>
    <s v="500 PET X12 FUZ T GT APPL KIWI NO SUG RU"/>
    <n v="38.041559999999997"/>
    <n v="40.154980000000002"/>
    <n v="44.381819999999998"/>
    <n v="38.166415999999998"/>
    <n v="80.330894999999998"/>
    <n v="54.228524"/>
    <n v="82.405045999999999"/>
    <n v="59.112524999999998"/>
    <n v="71.685141000000002"/>
    <n v="39.313336"/>
    <n v="36.876567999999999"/>
    <n v="69.275244000000001"/>
  </r>
  <r>
    <x v="1"/>
    <x v="3"/>
    <x v="7"/>
    <s v="Fuze Tea-KO"/>
    <s v="2073501"/>
    <s v="1.0 PET X12 FT GT APPLE KIWI  NO SUG RU"/>
    <n v="48.60866"/>
    <n v="57.062339999999999"/>
    <n v="33.814720000000001"/>
    <n v="34.828558999999998"/>
    <n v="50.795006000000001"/>
    <n v="42.083345000000001"/>
    <n v="41.439067999999999"/>
    <n v="38.025736000000002"/>
    <n v="41.922780000000003"/>
    <n v="37.374006000000001"/>
    <n v="34.682603999999998"/>
    <n v="56.970945"/>
  </r>
  <r>
    <x v="1"/>
    <x v="3"/>
    <x v="7"/>
    <s v="Fuze Tea-KO"/>
    <s v="2073601"/>
    <s v="1.5 PET X6 FT GT APPLE KIWI  NO SUGAR RU"/>
    <n v="50.722079999999998"/>
    <n v="50.722079999999998"/>
    <n v="58.647404999999999"/>
    <n v="51.936391"/>
    <n v="108.588292"/>
    <n v="69.790621999999999"/>
    <n v="58.873196"/>
    <n v="54.766558000000003"/>
    <n v="63.022624"/>
    <n v="34.239012000000002"/>
    <n v="37.418219999999998"/>
    <n v="60.109648"/>
  </r>
  <r>
    <x v="1"/>
    <x v="3"/>
    <x v="7"/>
    <s v="Glaceau Smartwater"/>
    <s v="1814703"/>
    <s v="1.1 PET X6 GLACEAU SMARTWATER RU"/>
    <m/>
    <n v="1.1623810000000001"/>
    <n v="2.3247620000000002"/>
    <n v="0"/>
    <n v="0"/>
    <n v="0"/>
    <n v="0"/>
    <n v="0"/>
    <n v="0"/>
    <n v="0"/>
    <n v="0"/>
    <n v="0"/>
  </r>
  <r>
    <x v="1"/>
    <x v="3"/>
    <x v="7"/>
    <s v="Monster-KO"/>
    <s v="2061602"/>
    <s v="449 CAN X12 BLACK MONS ENERGY THE DCR RU"/>
    <n v="85.40334"/>
    <n v="75.914079999999998"/>
    <n v="99.637230000000002"/>
    <n v="94.729721999999995"/>
    <n v="128.97701000000001"/>
    <n v="183.80403699999999"/>
    <n v="120.042929"/>
    <n v="119.66893899999999"/>
    <n v="215.539086"/>
    <n v="169.99149299999999"/>
    <n v="135.40844799999999"/>
    <n v="225.18366700000001"/>
  </r>
  <r>
    <x v="1"/>
    <x v="3"/>
    <x v="7"/>
    <s v="Monster-KO"/>
    <s v="2061702"/>
    <s v="449 CAN X12 BLACK MONSTER ENERGY RU"/>
    <n v="112.922194"/>
    <n v="98.688304000000002"/>
    <n v="120.51360200000001"/>
    <n v="115.700182"/>
    <n v="167.66358399999999"/>
    <n v="392.31182100000001"/>
    <n v="252.34830299999999"/>
    <n v="295.04256700000002"/>
    <n v="426.06516599999998"/>
    <n v="265.00385"/>
    <n v="252.20480599999999"/>
    <n v="391.00035400000002"/>
  </r>
  <r>
    <x v="1"/>
    <x v="3"/>
    <x v="7"/>
    <s v="Monster-KO"/>
    <s v="2061902"/>
    <s v="449 CAN X12 BLACK MONSTER ULTRA RU"/>
    <n v="123.36038000000001"/>
    <n v="112.922194"/>
    <n v="187.887348"/>
    <n v="127.293954"/>
    <n v="207.16466600000001"/>
    <n v="255.79844600000001"/>
    <n v="111.30083500000001"/>
    <n v="122.442829"/>
    <n v="222.662834"/>
    <n v="184.21641199999999"/>
    <n v="165.190742"/>
    <n v="266.27698199999998"/>
  </r>
  <r>
    <x v="1"/>
    <x v="3"/>
    <x v="7"/>
    <s v="Monster-KO"/>
    <s v="2062801"/>
    <s v="449 CAN X12 BLACK MONSTER MANGO LOCO RU"/>
    <m/>
    <m/>
    <m/>
    <n v="0"/>
    <n v="0"/>
    <n v="0"/>
    <n v="0"/>
    <n v="0"/>
    <n v="0"/>
    <n v="289.06171499999999"/>
    <n v="273.90637099999998"/>
    <n v="401.28014100000001"/>
  </r>
  <r>
    <x v="1"/>
    <x v="3"/>
    <x v="7"/>
    <s v="Monster-KO"/>
    <s v="2062802"/>
    <s v="449 CAN X12 BLACK MNSTR MANG LOCO (C) RU"/>
    <n v="188.836274"/>
    <n v="146.134604"/>
    <n v="133.79856599999999"/>
    <n v="38.183678999999998"/>
    <n v="239.105681"/>
    <n v="372.105593"/>
    <n v="176.83108200000001"/>
    <n v="195.96333300000001"/>
    <n v="309.83346599999999"/>
    <n v="0"/>
    <n v="0"/>
    <n v="0"/>
  </r>
  <r>
    <x v="1"/>
    <x v="3"/>
    <x v="7"/>
    <s v="Monster-KO"/>
    <s v="2190701"/>
    <s v="449 CAN X12 BLACK MONSTER SUNRISE RU"/>
    <m/>
    <m/>
    <m/>
    <n v="0"/>
    <n v="0"/>
    <n v="0"/>
    <m/>
    <n v="0"/>
    <n v="26.264025"/>
    <n v="84.811115000000001"/>
    <n v="51.063257999999998"/>
    <n v="55.410936"/>
  </r>
  <r>
    <x v="1"/>
    <x v="3"/>
    <x v="7"/>
    <s v="Moya Semya"/>
    <s v="1840402"/>
    <s v="950 BRK X8 MOYA SEMYA CITRUS MIX RU"/>
    <n v="30.785477"/>
    <n v="22.754483"/>
    <n v="33.462474999999998"/>
    <n v="10.707992000000001"/>
    <m/>
    <m/>
    <n v="0"/>
    <n v="0"/>
    <n v="0"/>
    <n v="0"/>
    <n v="0"/>
    <n v="0"/>
  </r>
  <r>
    <x v="1"/>
    <x v="3"/>
    <x v="7"/>
    <s v="Moya Semya"/>
    <s v="1840501"/>
    <s v="175 BRK X24 MOYA SEMYA MULTIFR NECT RU"/>
    <n v="2.9587880000000002"/>
    <n v="2.2190910000000001"/>
    <n v="7.3969699999999996"/>
    <n v="6.8138880000000004"/>
    <n v="4.8930980000000002"/>
    <n v="13.719035"/>
    <n v="4.4699920000000004"/>
    <n v="2.0599880000000002"/>
    <n v="3.399985"/>
    <n v="5.2299939999999996"/>
    <n v="8.4799919999999993"/>
    <n v="11.68999"/>
  </r>
  <r>
    <x v="1"/>
    <x v="3"/>
    <x v="7"/>
    <s v="Moya Semya"/>
    <s v="1840601"/>
    <s v="175 BRK X24 MOYA SEM BER FRU MIX NECT RU"/>
    <n v="5.1778789999999999"/>
    <n v="1.4793940000000001"/>
    <n v="3.6984849999999998"/>
    <n v="1.4793940000000001"/>
    <m/>
    <m/>
    <m/>
    <m/>
    <m/>
    <n v="0"/>
    <n v="0"/>
    <n v="0"/>
  </r>
  <r>
    <x v="1"/>
    <x v="3"/>
    <x v="7"/>
    <s v="Moya Semya"/>
    <s v="1849301"/>
    <s v="1.93 BRK X6 MOYA SEMYA MULTIFR NECT RU"/>
    <n v="14.276157"/>
    <n v="10.197255"/>
    <n v="32.631216000000002"/>
    <n v="33.737698999999999"/>
    <n v="16.669983999999999"/>
    <n v="33.202227999999998"/>
    <n v="9.3899939999999997"/>
    <n v="6.5699839999999998"/>
    <n v="2.7399800000000001"/>
    <n v="6.9399800000000003"/>
    <n v="5.9899839999999998"/>
    <n v="9.3799849999999996"/>
  </r>
  <r>
    <x v="1"/>
    <x v="3"/>
    <x v="7"/>
    <s v="Moya Semya"/>
    <s v="1849401"/>
    <s v="175 BRK X24 MOYA SEM PINE MNG PFR NEC RU"/>
    <n v="2.9587880000000002"/>
    <n v="1.4793940000000001"/>
    <n v="2.9587880000000002"/>
    <n v="0.73969700000000005"/>
    <m/>
    <m/>
    <n v="0"/>
    <n v="0"/>
    <n v="0"/>
    <n v="0"/>
    <n v="0"/>
    <n v="0"/>
  </r>
  <r>
    <x v="1"/>
    <x v="3"/>
    <x v="7"/>
    <s v="Moya Semya"/>
    <s v="1849501"/>
    <s v="1.93 BRK X6 MOYA SEM BER FRU MIX NECT RU"/>
    <n v="20.39451"/>
    <n v="12.236706"/>
    <n v="18.355059000000001"/>
    <n v="0"/>
    <m/>
    <m/>
    <n v="0"/>
    <n v="0"/>
    <n v="0"/>
    <n v="0"/>
    <n v="0"/>
    <n v="0"/>
  </r>
  <r>
    <x v="1"/>
    <x v="3"/>
    <x v="7"/>
    <s v="Moya Semya"/>
    <s v="1850101"/>
    <s v="1.93 BRK X6 MOYA SEM APP PEA APR NEC RU"/>
    <n v="8.1578040000000005"/>
    <n v="16.315608000000001"/>
    <n v="22.433961"/>
    <n v="12.550836"/>
    <n v="13.926411999999999"/>
    <n v="18.173949"/>
    <n v="5.1499819999999996"/>
    <n v="3.7499820000000001"/>
    <n v="1.4599800000000001"/>
    <n v="3.8199800000000002"/>
    <n v="3.2499820000000001"/>
    <n v="5.0799849999999998"/>
  </r>
  <r>
    <x v="1"/>
    <x v="3"/>
    <x v="7"/>
    <s v="Moya Semya"/>
    <s v="1850901"/>
    <s v="1.93 BRK X6 MOYA SEM AP ARON CHE NEC RU"/>
    <n v="14.276157"/>
    <n v="20.39451"/>
    <n v="40.789020000000001"/>
    <n v="41.270788000000003"/>
    <n v="23.451816000000001"/>
    <n v="31.277435000000001"/>
    <n v="10.899991999999999"/>
    <n v="8.0399879999999992"/>
    <n v="3.0599799999999999"/>
    <n v="7.9999799999999999"/>
    <n v="6.7999840000000003"/>
    <n v="10.639975"/>
  </r>
  <r>
    <x v="1"/>
    <x v="3"/>
    <x v="7"/>
    <s v="Moya Semya"/>
    <s v="1851601"/>
    <s v="1.93 BRK X6 MOYA SEMYA TOMATO NECT RU"/>
    <n v="10.197255"/>
    <n v="14.276157"/>
    <n v="24.473412"/>
    <n v="27.008039"/>
    <n v="14.5701"/>
    <n v="20.788350999999999"/>
    <n v="7.5699820000000004"/>
    <n v="5.3799799999999998"/>
    <n v="2.65998"/>
    <n v="0"/>
    <n v="0"/>
    <n v="0"/>
  </r>
  <r>
    <x v="1"/>
    <x v="3"/>
    <x v="7"/>
    <s v="Moya Semya"/>
    <s v="1851701"/>
    <s v="1.93 BRK X6 MOYA SEMYA APP NECT MIX RU"/>
    <n v="6.1183529999999999"/>
    <n v="10.197255"/>
    <n v="46.907373"/>
    <n v="48.253390000000003"/>
    <n v="18.936133999999999"/>
    <n v="36.997129000000001"/>
    <n v="14.959984"/>
    <n v="10.499980000000001"/>
    <n v="4.9399749999999996"/>
    <n v="12.859984000000001"/>
    <n v="10.929986"/>
    <n v="17.099989999999998"/>
  </r>
  <r>
    <x v="1"/>
    <x v="3"/>
    <x v="7"/>
    <s v="Moya Semya"/>
    <s v="1852401"/>
    <s v="175 BRK X24 MOYA SEMYA APPLE NECT MIX RU"/>
    <n v="3.6984849999999998"/>
    <n v="1.4793940000000001"/>
    <n v="4.4381820000000003"/>
    <n v="6.0560780000000003"/>
    <n v="4.3045689999999999"/>
    <n v="12.740106000000001"/>
    <n v="7.7999919999999996"/>
    <n v="3.6899920000000002"/>
    <n v="7.01999"/>
    <n v="10.829992000000001"/>
    <n v="17.529996000000001"/>
    <n v="24.17"/>
  </r>
  <r>
    <x v="1"/>
    <x v="3"/>
    <x v="7"/>
    <s v="Moya Semya"/>
    <s v="1875001"/>
    <s v="950 BRK X8 MOYA SEM PINE MNG PFR RU"/>
    <n v="20.077484999999999"/>
    <n v="17.400486999999998"/>
    <n v="58.893956000000003"/>
    <n v="16.061987999999999"/>
    <m/>
    <m/>
    <n v="0"/>
    <n v="0"/>
    <n v="0"/>
    <n v="0"/>
    <n v="0"/>
    <n v="0"/>
  </r>
  <r>
    <x v="1"/>
    <x v="3"/>
    <x v="7"/>
    <s v="Moya Semya"/>
    <s v="1875101"/>
    <s v="950 BRK X8 MOYA SEM BER FRU MIX RU"/>
    <n v="21.415984000000002"/>
    <n v="16.061987999999999"/>
    <n v="20.077484999999999"/>
    <n v="0"/>
    <m/>
    <m/>
    <n v="0"/>
    <n v="0"/>
    <n v="0"/>
    <n v="0"/>
    <n v="0"/>
    <n v="0"/>
  </r>
  <r>
    <x v="1"/>
    <x v="3"/>
    <x v="7"/>
    <s v="Moya Semya"/>
    <s v="1875201"/>
    <s v="950 BRK X8 MOYA SEMYA MULTIFR RU"/>
    <n v="52.201461000000002"/>
    <n v="40.154969999999999"/>
    <n v="68.263448999999994"/>
    <n v="106.495266"/>
    <n v="59.521253000000002"/>
    <n v="57.979202000000001"/>
    <n v="37.700004"/>
    <n v="21.109995999999999"/>
    <n v="22.929984999999999"/>
    <n v="21.799992"/>
    <n v="21.059988000000001"/>
    <n v="46.99"/>
  </r>
  <r>
    <x v="1"/>
    <x v="3"/>
    <x v="7"/>
    <s v="Moya Semya"/>
    <s v="1875301"/>
    <s v="950 BRK X8 MOYA SEMYA TOMATO RU"/>
    <n v="32.123975999999999"/>
    <n v="25.431481000000002"/>
    <n v="68.263448999999994"/>
    <n v="74.803161000000003"/>
    <n v="40.772550000000003"/>
    <n v="72.591842"/>
    <n v="40.109997"/>
    <n v="23.509992"/>
    <n v="33.309989999999999"/>
    <n v="31.649998"/>
    <n v="30.569986"/>
    <n v="68.290000000000006"/>
  </r>
  <r>
    <x v="1"/>
    <x v="3"/>
    <x v="7"/>
    <s v="Moya Semya"/>
    <s v="1875401"/>
    <s v="950 BRK X8 MOYA SEM APPLE ARON CHER RU"/>
    <n v="45.508966000000001"/>
    <n v="34.800973999999997"/>
    <n v="80.309939999999997"/>
    <n v="74.509500000000003"/>
    <n v="56.346283"/>
    <n v="65.369629000000003"/>
    <n v="43.429994000000001"/>
    <n v="24.619983999999999"/>
    <n v="38.849989999999998"/>
    <n v="36.969996000000002"/>
    <n v="35.709995999999997"/>
    <n v="79.849995000000007"/>
  </r>
  <r>
    <x v="1"/>
    <x v="3"/>
    <x v="7"/>
    <s v="Moya Semya"/>
    <s v="1875601"/>
    <s v="950 BRK X8 MOYA SEM APPL PEACH APRIC RU"/>
    <n v="21.415984000000002"/>
    <n v="13.38499"/>
    <n v="41.493468999999997"/>
    <n v="40.813338999999999"/>
    <n v="27.976113999999999"/>
    <n v="35.686616999999998"/>
    <n v="26.979991999999999"/>
    <n v="14.649994"/>
    <n v="15.799994999999999"/>
    <n v="15.039992"/>
    <n v="14.529996000000001"/>
    <n v="32.419995"/>
  </r>
  <r>
    <x v="1"/>
    <x v="3"/>
    <x v="7"/>
    <s v="Moya Semya"/>
    <s v="1875701"/>
    <s v="950 BRK X8 MOYA SEMYA APPLE MIX RU"/>
    <n v="82.986937999999995"/>
    <n v="80.309939999999997"/>
    <n v="60.232455000000002"/>
    <n v="148.640974"/>
    <n v="84.243979999999993"/>
    <n v="79.926321000000002"/>
    <n v="59.389991999999999"/>
    <n v="30.599992"/>
    <n v="42.07"/>
    <n v="39.94"/>
    <n v="38.590000000000003"/>
    <n v="86.22"/>
  </r>
  <r>
    <x v="1"/>
    <x v="3"/>
    <x v="7"/>
    <s v="Moya Semya"/>
    <s v="1890203"/>
    <s v="950 BRK X8 MOYA SEMYA ORANGE NEW RU"/>
    <m/>
    <m/>
    <n v="4.0154969999999999"/>
    <n v="22.192975000000001"/>
    <n v="0"/>
    <n v="0"/>
    <n v="34.179996000000003"/>
    <n v="17.849992"/>
    <n v="8.3299900000000004"/>
    <n v="10.44"/>
    <n v="15.600004"/>
    <n v="22.98"/>
  </r>
  <r>
    <x v="1"/>
    <x v="3"/>
    <x v="7"/>
    <s v="Moya Semya"/>
    <s v="2072001"/>
    <s v="175 BRK X24 MOYA SEM APP ARO CHER NEC RU"/>
    <n v="2.9587880000000002"/>
    <n v="0.73969700000000005"/>
    <n v="3.6984849999999998"/>
    <n v="4.3883900000000002"/>
    <n v="3.2374740000000002"/>
    <n v="2.4100079999999999"/>
    <n v="1.519992"/>
    <n v="0.80999200000000005"/>
    <n v="0.45998499999999998"/>
    <n v="0.879992"/>
    <n v="1.2599880000000001"/>
    <n v="1.52999"/>
  </r>
  <r>
    <x v="1"/>
    <x v="3"/>
    <x v="7"/>
    <s v="Moya Semya"/>
    <s v="2072901"/>
    <s v="950 BRK X8 MOYA SEMYA APPLE POM NECT RU"/>
    <n v="25.431481000000002"/>
    <n v="10.707992000000001"/>
    <n v="49.524462999999997"/>
    <n v="43.198515999999998"/>
    <n v="31.306723999999999"/>
    <n v="34.950578"/>
    <n v="25.409991999999999"/>
    <n v="14.099988"/>
    <n v="45.189990000000002"/>
    <n v="45.909996"/>
    <n v="43.609996000000002"/>
    <n v="62.709994999999999"/>
  </r>
  <r>
    <x v="1"/>
    <x v="3"/>
    <x v="7"/>
    <s v="Moya Semya"/>
    <s v="2073001"/>
    <s v="1.93 BRK X6 MOYA SEM PINE MNG PFR NEC RU"/>
    <n v="2.0394510000000001"/>
    <n v="2.0394510000000001"/>
    <m/>
    <n v="0"/>
    <m/>
    <m/>
    <n v="0"/>
    <n v="0"/>
    <n v="0"/>
    <n v="0"/>
    <n v="0"/>
    <n v="0"/>
  </r>
  <r>
    <x v="1"/>
    <x v="3"/>
    <x v="7"/>
    <s v="Moya Semya"/>
    <s v="2109901"/>
    <s v="1.45 BRK X8 MOYA SEMYA APPLE RU"/>
    <m/>
    <m/>
    <n v="4.0859459999999999"/>
    <n v="0"/>
    <m/>
    <m/>
    <m/>
    <m/>
    <m/>
    <m/>
    <m/>
    <m/>
  </r>
  <r>
    <x v="1"/>
    <x v="3"/>
    <x v="7"/>
    <s v="Moya Semya"/>
    <s v="2215001"/>
    <s v="175 BRK X24 MOYA SEMYA EXOTIC NEW RU"/>
    <m/>
    <m/>
    <m/>
    <n v="1.2272559999999999"/>
    <n v="0"/>
    <n v="0"/>
    <n v="6.79"/>
    <n v="3.589998"/>
    <n v="0.98999499999999996"/>
    <n v="0.77"/>
    <n v="3.54"/>
    <n v="1.910005"/>
  </r>
  <r>
    <x v="1"/>
    <x v="3"/>
    <x v="7"/>
    <s v="Moya Semya"/>
    <s v="2215101"/>
    <s v="175 BRK X24 MOYA SEMYA BERRY NEW RU"/>
    <m/>
    <m/>
    <m/>
    <n v="2.420661"/>
    <n v="0"/>
    <n v="0"/>
    <n v="6.9399959999999998"/>
    <n v="4.8199959999999997"/>
    <n v="3.4399950000000001"/>
    <n v="2.46"/>
    <n v="5.3199959999999997"/>
    <n v="9.2200000000000006"/>
  </r>
  <r>
    <x v="1"/>
    <x v="3"/>
    <x v="7"/>
    <s v="Moya Semya"/>
    <s v="2215201"/>
    <s v="1.93 BRK X6 MOYA SEMYA BERRY NEW RU"/>
    <m/>
    <m/>
    <n v="4.0789020000000002"/>
    <n v="8.6429790000000004"/>
    <n v="0"/>
    <n v="0"/>
    <n v="15.490004000000001"/>
    <n v="9.8799960000000002"/>
    <n v="7.8199949999999996"/>
    <n v="3.8799959999999998"/>
    <n v="6.57"/>
    <n v="10.029995"/>
  </r>
  <r>
    <x v="1"/>
    <x v="3"/>
    <x v="7"/>
    <s v="Moya Semya"/>
    <s v="2215301"/>
    <s v="1.93 BRK X6 MOYA SEMYA EXOTIC NEW RU"/>
    <m/>
    <m/>
    <n v="2.0394510000000001"/>
    <n v="3.4133610000000001"/>
    <n v="0"/>
    <n v="0"/>
    <n v="24.839995999999999"/>
    <n v="12.759995999999999"/>
    <n v="8.1699950000000001"/>
    <n v="8.1099979999999992"/>
    <n v="14.619992"/>
    <n v="18.29"/>
  </r>
  <r>
    <x v="1"/>
    <x v="3"/>
    <x v="7"/>
    <s v="Moya Semya"/>
    <s v="2215401"/>
    <s v="950 BRK X8 MOYA SEMYA EXOTIC NEW RU"/>
    <m/>
    <m/>
    <m/>
    <n v="25.539221999999999"/>
    <n v="0"/>
    <n v="0"/>
    <n v="38.57"/>
    <n v="19.809996000000002"/>
    <n v="12.68"/>
    <n v="12.589995999999999"/>
    <n v="22.699992000000002"/>
    <n v="28.379989999999999"/>
  </r>
  <r>
    <x v="1"/>
    <x v="3"/>
    <x v="7"/>
    <s v="Moya Semya"/>
    <s v="2215501"/>
    <s v="950 BRK X8 MOYA SEMYA BERRY NEW RU"/>
    <m/>
    <m/>
    <n v="9.3694930000000003"/>
    <n v="37.248792000000002"/>
    <n v="0"/>
    <n v="0"/>
    <n v="42.689998000000003"/>
    <n v="24.249994000000001"/>
    <n v="6.61"/>
    <n v="8.44"/>
    <n v="6.01"/>
    <n v="7.89"/>
  </r>
  <r>
    <x v="1"/>
    <x v="3"/>
    <x v="7"/>
    <s v="Powerade"/>
    <s v="862204"/>
    <s v="500 PET X12 POWERADE ICE STORM RU"/>
    <n v="29.587879999999998"/>
    <n v="38.041559999999997"/>
    <n v="66.572730000000007"/>
    <n v="34.873417000000003"/>
    <n v="59.802222999999998"/>
    <n v="33.843086999999997"/>
    <n v="21.962287"/>
    <n v="21.455469000000001"/>
    <n v="24.820436000000001"/>
    <n v="28.696961999999999"/>
    <n v="26.134084999999999"/>
    <n v="36.228858000000002"/>
  </r>
  <r>
    <x v="1"/>
    <x v="3"/>
    <x v="7"/>
    <s v="Rich"/>
    <s v="1225204"/>
    <s v="1.0 BRK X12 RICH POMEGRANATE RU"/>
    <n v="16.907360000000001"/>
    <n v="29.587879999999998"/>
    <n v="23.247620000000001"/>
    <n v="32.250200999999997"/>
    <n v="32.047051000000003"/>
    <n v="12.284122999999999"/>
    <n v="8.0199800000000003"/>
    <n v="7.4999880000000001"/>
    <n v="6.3099850000000002"/>
    <n v="3.499984"/>
    <n v="3.1599840000000001"/>
    <n v="8.3399850000000004"/>
  </r>
  <r>
    <x v="1"/>
    <x v="3"/>
    <x v="7"/>
    <s v="Rich"/>
    <s v="1501301"/>
    <s v="1.0 BRK X12 RICH ORANGE MANGO NECT RU"/>
    <n v="105.67100000000001"/>
    <n v="97.217320000000001"/>
    <n v="71.856279999999998"/>
    <n v="40.043945999999998"/>
    <n v="124.07247"/>
    <n v="52.017719999999997"/>
    <n v="24.139987999999999"/>
    <n v="22.599979999999999"/>
    <n v="18.999980000000001"/>
    <n v="14.459984"/>
    <n v="13.069984"/>
    <n v="34.419980000000002"/>
  </r>
  <r>
    <x v="1"/>
    <x v="3"/>
    <x v="7"/>
    <s v="Rich"/>
    <s v="1655301"/>
    <s v="200 NRG X12 RICH TOMATO JC RU"/>
    <n v="3.381472"/>
    <n v="5.9175760000000004"/>
    <n v="4.6495240000000004"/>
    <n v="7.4006449999999999"/>
    <n v="1.661421"/>
    <n v="0.61368100000000003"/>
    <n v="0.449992"/>
    <n v="0.30999199999999999"/>
    <n v="0.39999000000000001"/>
    <n v="0.27998800000000001"/>
    <n v="0.329988"/>
    <n v="0.61999499999999996"/>
  </r>
  <r>
    <x v="1"/>
    <x v="3"/>
    <x v="7"/>
    <s v="Rich"/>
    <s v="1658101"/>
    <s v="200 NRG X12 RICH ORANGE JC RU"/>
    <n v="2.1134200000000001"/>
    <n v="2.5361039999999999"/>
    <n v="3.8041559999999999"/>
    <n v="6.2145809999999999"/>
    <n v="1.0782099999999999"/>
    <n v="0.77321399999999996"/>
    <n v="0.77999600000000002"/>
    <n v="0.51999200000000001"/>
    <n v="0.66998999999999997"/>
    <n v="0.52999300000000005"/>
    <n v="0.60999199999999998"/>
    <n v="1.129985"/>
  </r>
  <r>
    <x v="1"/>
    <x v="3"/>
    <x v="7"/>
    <s v="Rich"/>
    <s v="1658301"/>
    <s v="200 NRG X12 RICH APPLE JC RU"/>
    <n v="2.5361039999999999"/>
    <n v="4.2268400000000002"/>
    <n v="5.9175760000000004"/>
    <n v="6.7475779999999999"/>
    <n v="1.3876109999999999"/>
    <n v="1.043069"/>
    <n v="0.84999199999999997"/>
    <n v="0.56998800000000005"/>
    <n v="0.72999000000000003"/>
    <n v="0.58999000000000001"/>
    <n v="0.67999200000000004"/>
    <n v="1.2499899999999999"/>
  </r>
  <r>
    <x v="1"/>
    <x v="3"/>
    <x v="7"/>
    <s v="Rich"/>
    <s v="1704601"/>
    <s v="200 NRG X12 RICH CHERRY NECT RU"/>
    <n v="1.690736"/>
    <n v="1.268052"/>
    <n v="2.9587880000000002"/>
    <n v="3.2242160000000002"/>
    <n v="0.59638199999999997"/>
    <n v="0.57684800000000003"/>
    <n v="0.65999200000000002"/>
    <n v="0.43999199999999999"/>
    <n v="0.56998499999999996"/>
    <n v="0.45999200000000001"/>
    <n v="0.53999200000000003"/>
    <n v="0.99999000000000005"/>
  </r>
  <r>
    <x v="1"/>
    <x v="3"/>
    <x v="7"/>
    <s v="Rich"/>
    <s v="1709801"/>
    <s v="200 NRG X12 RICH PEACH NECT RU"/>
    <n v="1.690736"/>
    <n v="1.690736"/>
    <n v="3.381472"/>
    <n v="2.1416689999999998"/>
    <n v="0.87979799999999997"/>
    <n v="0.54111699999999996"/>
    <n v="0.199992"/>
    <n v="0.129992"/>
    <n v="0.169985"/>
    <n v="0.21999199999999999"/>
    <n v="0.24999199999999999"/>
    <n v="0.48999500000000001"/>
  </r>
  <r>
    <x v="1"/>
    <x v="3"/>
    <x v="7"/>
    <s v="Rich"/>
    <s v="1714901"/>
    <s v="200 NRG X12 RICH PINEAPPLE JC RU"/>
    <n v="0.84536800000000001"/>
    <n v="3.381472"/>
    <n v="2.9587880000000002"/>
    <n v="0.97873600000000005"/>
    <n v="0.88578500000000004"/>
    <n v="0.35389799999999999"/>
    <n v="0.18998799999999999"/>
    <n v="0.129992"/>
    <n v="0.169985"/>
    <n v="0.16999"/>
    <n v="0.199992"/>
    <n v="0.36999500000000002"/>
  </r>
  <r>
    <x v="1"/>
    <x v="3"/>
    <x v="7"/>
    <s v="Rich"/>
    <s v="1851001"/>
    <s v="300 PET X12 RICH CHERRY NECT RU"/>
    <n v="3.1701299999999999"/>
    <n v="3.8041559999999999"/>
    <n v="9.5103899999999992"/>
    <n v="10.359793"/>
    <n v="18.505552999999999"/>
    <n v="9.602862"/>
    <n v="0.91999200000000003"/>
    <n v="0.48999199999999998"/>
    <n v="0.59999499999999995"/>
    <n v="0.33999600000000002"/>
    <n v="2.0899920000000001"/>
    <n v="4.49"/>
  </r>
  <r>
    <x v="1"/>
    <x v="3"/>
    <x v="7"/>
    <s v="Rich"/>
    <s v="1851201"/>
    <s v="300 PET X12 RICH APPLE JC RU"/>
    <n v="3.8041559999999999"/>
    <n v="7.6083119999999997"/>
    <n v="4.4381820000000003"/>
    <n v="9.0811609999999998"/>
    <n v="20.32723"/>
    <n v="9.1417619999999999"/>
    <n v="0.98999000000000004"/>
    <n v="0.52998999999999996"/>
    <n v="0.63998500000000003"/>
    <n v="0.28998800000000002"/>
    <n v="1.779992"/>
    <n v="3.839995"/>
  </r>
  <r>
    <x v="1"/>
    <x v="3"/>
    <x v="7"/>
    <s v="Rich"/>
    <s v="1852201"/>
    <s v="300 PET X12 RICH ORANGE JC RU"/>
    <n v="2.5361039999999999"/>
    <n v="4.4381820000000003"/>
    <n v="7.6083119999999997"/>
    <n v="8.7717969999999994"/>
    <n v="15.566599999999999"/>
    <n v="6.1458279999999998"/>
    <n v="0.66998800000000003"/>
    <n v="0.34999000000000002"/>
    <n v="0.42998500000000001"/>
    <n v="0.76999200000000001"/>
    <n v="4.2799959999999997"/>
    <n v="9.2299900000000008"/>
  </r>
  <r>
    <x v="1"/>
    <x v="3"/>
    <x v="7"/>
    <s v="Rich"/>
    <s v="1880501"/>
    <s v="300 PET X12 RICH ORANGE MANGO NECT RU"/>
    <n v="3.1701299999999999"/>
    <n v="3.1701299999999999"/>
    <n v="7.6083119999999997"/>
    <n v="6.5540240000000001"/>
    <n v="15.597310999999999"/>
    <n v="9.0266990000000007"/>
    <n v="0.92"/>
    <n v="0.48999599999999999"/>
    <n v="0.6"/>
    <n v="0.30999599999999999"/>
    <n v="1.8699969999999999"/>
    <n v="4.0200050000000003"/>
  </r>
  <r>
    <x v="1"/>
    <x v="3"/>
    <x v="7"/>
    <s v="Rich"/>
    <s v="2206101"/>
    <s v="330 CAN X12 RICH GRAPLEM RU"/>
    <m/>
    <n v="0.69742899999999997"/>
    <n v="6.2768610000000002"/>
    <n v="17.167069000000001"/>
    <n v="0"/>
    <n v="0"/>
    <n v="6.74"/>
    <n v="2.36"/>
    <n v="2.82"/>
    <n v="3.25"/>
    <n v="3.28"/>
    <n v="4.62"/>
  </r>
  <r>
    <x v="1"/>
    <x v="3"/>
    <x v="7"/>
    <s v="Rich"/>
    <s v="2206201"/>
    <s v="330 CAN X12 RICH CHER GR RU"/>
    <m/>
    <n v="0.69742899999999997"/>
    <n v="6.2768610000000002"/>
    <n v="13.506978999999999"/>
    <n v="0"/>
    <n v="0"/>
    <n v="4.71"/>
    <n v="4.0099960000000001"/>
    <n v="3.59"/>
    <n v="3.27"/>
    <n v="3.2399960000000001"/>
    <n v="5.0999999999999996"/>
  </r>
  <r>
    <x v="1"/>
    <x v="3"/>
    <x v="7"/>
    <s v="Rich"/>
    <s v="735205"/>
    <s v="1.0 BRK X12 RICH ORANGE JC RU"/>
    <n v="137.3723"/>
    <n v="131.03203999999999"/>
    <n v="177.52727999999999"/>
    <n v="56.980913000000001"/>
    <n v="186.86154999999999"/>
    <n v="95.041645000000003"/>
    <n v="83.289990000000003"/>
    <n v="77.939995999999994"/>
    <n v="65.499984999999995"/>
    <n v="116.689998"/>
    <n v="105.42"/>
    <n v="277.71001000000001"/>
  </r>
  <r>
    <x v="1"/>
    <x v="3"/>
    <x v="7"/>
    <s v="Rich"/>
    <s v="736004"/>
    <s v="1.0 BRK X12 RICH PINEAPPLE JC RU"/>
    <n v="40.154980000000002"/>
    <n v="40.154980000000002"/>
    <n v="63.4026"/>
    <n v="28.657952999999999"/>
    <n v="58.968718000000003"/>
    <n v="33.742516000000002"/>
    <n v="15.709984"/>
    <n v="14.709987999999999"/>
    <n v="12.37998"/>
    <n v="10.409981999999999"/>
    <n v="9.4099799999999991"/>
    <n v="24.779985"/>
  </r>
  <r>
    <x v="1"/>
    <x v="3"/>
    <x v="7"/>
    <s v="Rich"/>
    <s v="750005"/>
    <s v="1.0 BRK X12 RICH APPLE JC RU"/>
    <n v="188.09438"/>
    <n v="156.39308"/>
    <n v="154.27966000000001"/>
    <n v="151.38431600000001"/>
    <n v="221.49213599999999"/>
    <n v="99.930623999999995"/>
    <n v="71.379996000000006"/>
    <n v="66.809995999999998"/>
    <n v="56.149994999999997"/>
    <n v="87.910005999999996"/>
    <n v="79.419995999999998"/>
    <n v="209.21001000000001"/>
  </r>
  <r>
    <x v="1"/>
    <x v="3"/>
    <x v="7"/>
    <s v="Rich"/>
    <s v="752004"/>
    <s v="1.0 BRK X12 RICH CHERRY NECT RU"/>
    <n v="154.27966000000001"/>
    <n v="114.12468"/>
    <n v="135.25888"/>
    <n v="102.356431"/>
    <n v="175.22100399999999"/>
    <n v="89.163756000000006"/>
    <n v="58.879995999999998"/>
    <n v="55.109997999999997"/>
    <n v="46.329990000000002"/>
    <n v="60.41"/>
    <n v="54.579991999999997"/>
    <n v="143.77001000000001"/>
  </r>
  <r>
    <x v="1"/>
    <x v="3"/>
    <x v="7"/>
    <s v="Rich"/>
    <s v="752606"/>
    <s v="1.0 BRK X12 RICH PEACH NECT RU"/>
    <n v="48.60866"/>
    <n v="29.587879999999998"/>
    <n v="61.289180000000002"/>
    <n v="30.527919000000001"/>
    <n v="53.631805999999997"/>
    <n v="25.912555000000001"/>
    <n v="13.20998"/>
    <n v="12.389977999999999"/>
    <n v="10.42999"/>
    <n v="9.3799799999999998"/>
    <n v="8.4699799999999996"/>
    <n v="22.309989999999999"/>
  </r>
  <r>
    <x v="1"/>
    <x v="3"/>
    <x v="7"/>
    <s v="Rich"/>
    <s v="752905"/>
    <s v="1.0 BRK X12 RICH TOMATO JC RU"/>
    <n v="35.928139999999999"/>
    <n v="46.495240000000003"/>
    <n v="76.083119999999994"/>
    <n v="41.793748000000001"/>
    <n v="60.561554000000001"/>
    <n v="35.054305999999997"/>
    <n v="23.769995999999999"/>
    <n v="22.26"/>
    <n v="18.719992999999999"/>
    <n v="20.419996000000001"/>
    <n v="18.44999"/>
    <n v="48.590004999999998"/>
  </r>
  <r>
    <x v="1"/>
    <x v="3"/>
    <x v="7"/>
    <s v="Rich"/>
    <s v="754405"/>
    <s v="1.0 BRK X12 RICH GRAPEFRUIT JC RU"/>
    <n v="78.196539999999999"/>
    <n v="71.856279999999998"/>
    <n v="101.44416"/>
    <n v="50.278036999999998"/>
    <n v="106.67753999999999"/>
    <n v="48.738190000000003"/>
    <n v="23.189983999999999"/>
    <n v="21.659984000000001"/>
    <n v="18.169979999999999"/>
    <n v="13.279976"/>
    <n v="11.999980000000001"/>
    <n v="31.609985000000002"/>
  </r>
  <r>
    <x v="1"/>
    <x v="3"/>
    <x v="7"/>
    <s v="Rich"/>
    <s v="979806"/>
    <s v="1.0 BRK X12 RICH MULTIFRUIT VIT A JC RU"/>
    <n v="12.68052"/>
    <n v="44.381819999999998"/>
    <n v="35.928139999999999"/>
    <n v="15.322245000000001"/>
    <n v="37.31147"/>
    <n v="15.163342999999999"/>
    <n v="16.459996"/>
    <n v="15.4"/>
    <n v="12.939995"/>
    <n v="13.089988"/>
    <n v="11.82"/>
    <n v="31.140004999999999"/>
  </r>
  <r>
    <x v="1"/>
    <x v="3"/>
    <x v="7"/>
    <s v="Schweppes-KO"/>
    <s v="1716807"/>
    <s v="330 CAN X12 SCHWEPPES MOJITO RU"/>
    <n v="31.384305000000001"/>
    <n v="23.712586000000002"/>
    <n v="27.199731"/>
    <n v="21.949677999999999"/>
    <n v="47.167293999999998"/>
    <n v="33.590069999999997"/>
    <n v="30.604583000000002"/>
    <n v="29.655764000000001"/>
    <n v="45.762186"/>
    <n v="47.461973"/>
    <n v="41.017363000000003"/>
    <n v="55.274740000000001"/>
  </r>
  <r>
    <x v="1"/>
    <x v="3"/>
    <x v="7"/>
    <s v="Schweppes-KO"/>
    <s v="1742602"/>
    <s v="330 CAN X12 SCHWEPPES TONIC WATER RU"/>
    <n v="37.661166000000001"/>
    <n v="41.148311"/>
    <n v="43.240597999999999"/>
    <n v="29.437863"/>
    <n v="69.755235999999996"/>
    <n v="49.380367999999997"/>
    <n v="18.304352999999999"/>
    <n v="17.240908000000001"/>
    <n v="28.465982"/>
    <n v="44.861322000000001"/>
    <n v="42.788479000000002"/>
    <n v="56.051502999999997"/>
  </r>
  <r>
    <x v="1"/>
    <x v="3"/>
    <x v="7"/>
    <s v="Schweppes-KO"/>
    <s v="1960204"/>
    <s v="330 CAN X12 SCHWEPPES POMEGRANATE RU"/>
    <n v="58.584035999999998"/>
    <n v="53.702033"/>
    <n v="94.152914999999993"/>
    <n v="61.304212"/>
    <n v="110.499088"/>
    <n v="120.02552799999999"/>
    <n v="54.929417000000001"/>
    <n v="50.180847"/>
    <n v="81.194580000000002"/>
    <n v="93.097032999999996"/>
    <n v="82.510340999999997"/>
    <n v="133.39257599999999"/>
  </r>
  <r>
    <x v="1"/>
    <x v="3"/>
    <x v="7"/>
    <s v="Schweppes-KO"/>
    <s v="2018701"/>
    <s v="900 PET X12 SCHWEPPES BITTER LEMON RU"/>
    <n v="344.276118"/>
    <n v="310.03871400000003"/>
    <n v="372.80728800000003"/>
    <n v="336.75446499999998"/>
    <n v="609.78356699999995"/>
    <n v="854.10823500000004"/>
    <n v="317.78324199999997"/>
    <n v="324.163996"/>
    <n v="444.03845000000001"/>
    <n v="372.04121400000002"/>
    <n v="471.15676400000001"/>
    <n v="818.13331900000003"/>
  </r>
  <r>
    <x v="1"/>
    <x v="3"/>
    <x v="7"/>
    <s v="Schweppes-KO"/>
    <s v="2019001"/>
    <s v="900 PET X12 SCHWEPPES MOJITO RU"/>
    <n v="98.908056000000002"/>
    <n v="70.376885999999999"/>
    <n v="169.284942"/>
    <n v="159.96527599999999"/>
    <n v="190.77249"/>
    <n v="273.30718000000002"/>
    <n v="121.81239600000001"/>
    <n v="125.28517100000001"/>
    <n v="154.20800299999999"/>
    <n v="133.67010400000001"/>
    <n v="166.51986400000001"/>
    <n v="253.391943"/>
  </r>
  <r>
    <x v="1"/>
    <x v="3"/>
    <x v="7"/>
    <s v="Schweppes-KO"/>
    <s v="2019101"/>
    <s v="900 PET X12 SCHWEPPES POMEGRANATE RU"/>
    <n v="159.774552"/>
    <n v="127.43922600000001"/>
    <n v="201.62026800000001"/>
    <n v="209.67204100000001"/>
    <n v="289.11751800000002"/>
    <n v="486.30579599999999"/>
    <n v="169.324352"/>
    <n v="164.45022800000001"/>
    <n v="212.16943499999999"/>
    <n v="209.244564"/>
    <n v="267.21070600000002"/>
    <n v="487.81179200000003"/>
  </r>
  <r>
    <x v="1"/>
    <x v="3"/>
    <x v="7"/>
    <s v="Schweppes-KO"/>
    <s v="2019601"/>
    <s v="900 PET X12 SCHWEPPES TONIC WATER RU"/>
    <n v="443.18417399999998"/>
    <n v="351.88443000000001"/>
    <n v="483.12781200000001"/>
    <n v="433.09915999999998"/>
    <n v="762.37481600000001"/>
    <n v="706.60425099999998"/>
    <n v="372.42479200000002"/>
    <n v="372.53596599999997"/>
    <n v="490.31115"/>
    <n v="512.75414799999999"/>
    <n v="703.78415399999994"/>
    <n v="1040.8702350000001"/>
  </r>
  <r>
    <x v="1"/>
    <x v="3"/>
    <x v="7"/>
    <s v="Schweppes-KO"/>
    <s v="2078201"/>
    <s v="330 CAN X12 SCHWEPPES SPRITZ ORIGINAL RU"/>
    <n v="25.804873000000001"/>
    <n v="14.646008999999999"/>
    <n v="18.830583000000001"/>
    <n v="14.296730999999999"/>
    <n v="25.099536000000001"/>
    <n v="27.323696000000002"/>
    <n v="17.225639999999999"/>
    <n v="12.982806"/>
    <n v="22.133734"/>
    <n v="22.03528"/>
    <n v="17.59327"/>
    <n v="11.640218000000001"/>
  </r>
  <r>
    <x v="1"/>
    <x v="3"/>
    <x v="7"/>
    <s v="Schweppes-KO"/>
    <s v="2078301"/>
    <s v="900 PET X12 SCHWEPPES SPRITZ ORIGINAL RU"/>
    <n v="144.557928"/>
    <n v="106.516368"/>
    <n v="144.557928"/>
    <n v="159.92380700000001"/>
    <n v="144.84565000000001"/>
    <n v="181.986265"/>
    <n v="67.311620000000005"/>
    <n v="64.554568000000003"/>
    <n v="114.84862699999999"/>
    <n v="268.18545"/>
    <n v="221.80238"/>
    <n v="182.40930499999999"/>
  </r>
  <r>
    <x v="1"/>
    <x v="3"/>
    <x v="7"/>
    <s v="Schweppes-KO"/>
    <s v="305802"/>
    <s v="250 NRG X12 SCHWEPPES TONIC RU"/>
    <n v="2.641775"/>
    <n v="1.05671"/>
    <n v="2.641775"/>
    <n v="3.545121"/>
    <n v="2.3748209999999998"/>
    <n v="2.3853900000000001"/>
    <n v="1.9121159999999999"/>
    <n v="1.5538160000000001"/>
    <n v="2.959768"/>
    <n v="1.937541"/>
    <n v="2.305898"/>
    <n v="5.2777250000000002"/>
  </r>
  <r>
    <x v="1"/>
    <x v="3"/>
    <x v="7"/>
    <s v="Schweppes-KO"/>
    <s v="352403"/>
    <s v="250 NRG X12 SCHWEPPES BITTER LEMON RU"/>
    <n v="1.5850649999999999"/>
    <n v="1.5850649999999999"/>
    <n v="2.641775"/>
    <n v="3.185702"/>
    <n v="1.7321340000000001"/>
    <n v="1.1112359999999999"/>
    <n v="0.77610599999999996"/>
    <n v="0.59828199999999998"/>
    <n v="0.69092799999999999"/>
    <n v="0.56245100000000003"/>
    <n v="0.67029700000000003"/>
    <n v="1.8531820000000001"/>
  </r>
  <r>
    <x v="1"/>
    <x v="3"/>
    <x v="7"/>
    <s v="Schweppes-KO"/>
    <s v="780013"/>
    <s v="330 CAN X12 SCHWEPPES BITTER LEMON RU"/>
    <n v="50.912317000000002"/>
    <n v="57.886606999999998"/>
    <n v="55.096890999999999"/>
    <n v="48.134976999999999"/>
    <n v="90.478942000000004"/>
    <n v="88.338825999999997"/>
    <n v="57.596604999999997"/>
    <n v="55.304290000000002"/>
    <n v="94.906976999999998"/>
    <n v="95.921687000000006"/>
    <n v="84.333920000000006"/>
    <n v="129.76288600000001"/>
  </r>
  <r>
    <x v="1"/>
    <x v="3"/>
    <x v="7"/>
    <s v="Sprite"/>
    <s v="1324603"/>
    <s v="1.5 PET X9 SPRITE RU"/>
    <n v="33.286372"/>
    <n v="35.663969999999999"/>
    <n v="66.572744"/>
    <n v="51.778602999999997"/>
    <n v="72.469930000000005"/>
    <n v="236.875665"/>
    <n v="117.916794"/>
    <n v="69.679460000000006"/>
    <n v="106.39507"/>
    <n v="122.56622"/>
    <n v="115.23289200000001"/>
    <n v="149.976201"/>
  </r>
  <r>
    <x v="1"/>
    <x v="3"/>
    <x v="7"/>
    <s v="Sprite"/>
    <s v="175929"/>
    <s v="2.0 PET X6 SPRITE RU"/>
    <n v="71.856279999999998"/>
    <n v="95.103899999999996"/>
    <n v="243.04329999999999"/>
    <n v="154.900508"/>
    <n v="171.304472"/>
    <n v="389.06238999999999"/>
    <n v="187.59040400000001"/>
    <n v="205.38999200000001"/>
    <n v="271.08172500000001"/>
    <n v="174.73334800000001"/>
    <n v="212.50337400000001"/>
    <n v="391.09857499999998"/>
  </r>
  <r>
    <x v="1"/>
    <x v="3"/>
    <x v="7"/>
    <s v="Sprite"/>
    <s v="1803201"/>
    <s v="330 NRG X12 SPRITE RU"/>
    <n v="1.3948579999999999"/>
    <n v="1.3948579999999999"/>
    <n v="2.7897159999999999"/>
    <n v="3.533874"/>
    <n v="9.3229159999999993"/>
    <n v="6.1336110000000001"/>
    <n v="1.354533"/>
    <n v="1.1694869999999999"/>
    <n v="1.7549669999999999"/>
    <n v="1.1068629999999999"/>
    <n v="1.0512760000000001"/>
    <n v="2.12107"/>
  </r>
  <r>
    <x v="1"/>
    <x v="3"/>
    <x v="7"/>
    <s v="Sprite"/>
    <s v="1877201"/>
    <s v="900 PET X12 SPRITE LEMON LIME RU"/>
    <n v="161.67662999999999"/>
    <n v="155.97039599999999"/>
    <n v="249.17221799999999"/>
    <n v="221.51162099999999"/>
    <n v="261.01414799999998"/>
    <n v="530.562907"/>
    <n v="307.96545800000001"/>
    <n v="274.31946799999997"/>
    <n v="356.43919"/>
    <n v="285.54520000000002"/>
    <n v="231.11939799999999"/>
    <n v="379.85388499999999"/>
  </r>
  <r>
    <x v="1"/>
    <x v="3"/>
    <x v="7"/>
    <s v="Sprite"/>
    <s v="321702"/>
    <s v="330 CAN X12 SPRITE RU"/>
    <n v="39.056024000000001"/>
    <n v="32.779162999999997"/>
    <n v="59.978893999999997"/>
    <n v="46.971234000000003"/>
    <n v="94.243506999999994"/>
    <n v="209.28425899999999"/>
    <n v="143.86869100000001"/>
    <n v="136.25166100000001"/>
    <n v="179.03867"/>
    <n v="81.706109999999995"/>
    <n v="71.093028000000004"/>
    <n v="114.140309"/>
  </r>
  <r>
    <x v="1"/>
    <x v="3"/>
    <x v="7"/>
    <s v="Sprite"/>
    <s v="85821"/>
    <s v="500 PET X24 SPRITE RU"/>
    <n v="44.381819999999998"/>
    <n v="40.154980000000002"/>
    <n v="92.990480000000005"/>
    <n v="107.558063"/>
    <n v="155.64990800000001"/>
    <n v="273.49601000000001"/>
    <n v="194.25812999999999"/>
    <n v="182.86739800000001"/>
    <n v="239.36253500000001"/>
    <n v="172.83406199999999"/>
    <n v="145.24088"/>
    <n v="223.533841"/>
  </r>
  <r>
    <x v="1"/>
    <x v="3"/>
    <x v="7"/>
    <s v="Sprite Zero/diet Sprite/Sprite light"/>
    <s v="2009505"/>
    <s v="330 CAN X24 SPRITE LEMON MINT ZERO RU"/>
    <n v="2.789714"/>
    <n v="2.789714"/>
    <n v="0"/>
    <n v="0"/>
    <n v="0"/>
    <n v="0"/>
    <n v="0"/>
    <n v="0"/>
    <n v="0"/>
    <n v="0"/>
    <n v="0"/>
    <n v="0"/>
  </r>
  <r>
    <x v="1"/>
    <x v="3"/>
    <x v="7"/>
    <s v="Sprite Zero/diet Sprite/Sprite light"/>
    <s v="2077301"/>
    <s v="500 PET X24 SPRITE LEMON MINT ZERO RU"/>
    <n v="14.793939999999999"/>
    <n v="21.1342"/>
    <n v="29.587879999999998"/>
    <n v="32.239716000000001"/>
    <n v="43.737906000000002"/>
    <n v="21.098690000000001"/>
    <n v="43.130955999999998"/>
    <n v="38.791423999999999"/>
    <n v="50.837755000000001"/>
    <n v="23.567288000000001"/>
    <n v="22.248684000000001"/>
    <n v="36.647145000000002"/>
  </r>
  <r>
    <x v="1"/>
    <x v="3"/>
    <x v="7"/>
    <s v="Sprite Zero/diet Sprite/Sprite light"/>
    <s v="2077401"/>
    <s v="900 PET X12 SPRITE LEMON MINT ZERO RU"/>
    <n v="32.335326000000002"/>
    <n v="19.020779999999998"/>
    <n v="49.454028000000001"/>
    <n v="28.874977000000001"/>
    <n v="59.302751999999998"/>
    <n v="40.288238999999997"/>
    <n v="66.264037999999999"/>
    <n v="56.276992"/>
    <n v="73.105277999999998"/>
    <n v="57.467089999999999"/>
    <n v="51.608398000000001"/>
    <n v="89.842725999999999"/>
  </r>
  <r>
    <x v="1"/>
    <x v="3"/>
    <x v="7"/>
    <s v="Sprite Zero/diet Sprite/Sprite light"/>
    <s v="2165701"/>
    <s v="330 CAN X12 SPRITE LEMON MINT ZERO RU"/>
    <n v="9.7640060000000002"/>
    <n v="16.738295999999998"/>
    <n v="10.461435"/>
    <n v="3.4871449999999999"/>
    <n v="0"/>
    <n v="0"/>
    <n v="0"/>
    <n v="0"/>
    <n v="0"/>
    <n v="0"/>
    <n v="0"/>
    <n v="0"/>
  </r>
  <r>
    <x v="1"/>
    <x v="3"/>
    <x v="8"/>
    <s v="AdeZ"/>
    <s v="1809710"/>
    <s v="800 PET X12 ADEZ AMAZING ALMOND CYGRRU"/>
    <m/>
    <m/>
    <m/>
    <n v="7.7316999999999997E-2"/>
    <n v="0"/>
    <n v="0"/>
    <n v="0"/>
    <n v="0"/>
    <n v="0"/>
    <n v="0"/>
    <n v="0"/>
    <n v="0"/>
  </r>
  <r>
    <x v="1"/>
    <x v="3"/>
    <x v="8"/>
    <s v="AdeZ"/>
    <s v="1809720"/>
    <s v="800 PET X12 ADEZ AMAZING ALMOND GRHURU"/>
    <m/>
    <m/>
    <m/>
    <n v="0"/>
    <n v="0"/>
    <n v="0"/>
    <n v="4.9602E-2"/>
    <n v="3.9829999999999997E-2"/>
    <n v="3.9695000000000001E-2"/>
    <n v="0"/>
    <n v="0"/>
    <n v="0"/>
  </r>
  <r>
    <x v="1"/>
    <x v="3"/>
    <x v="8"/>
    <s v="Aquarius"/>
    <s v="2079901"/>
    <s v="400 PET X12 AQUARIUS WAT MAGN LIME RU"/>
    <m/>
    <n v="0.84536800000000001"/>
    <m/>
    <n v="0.84536800000000001"/>
    <n v="0"/>
    <n v="0"/>
    <n v="0"/>
    <n v="0"/>
    <n v="0"/>
    <n v="0"/>
    <n v="0"/>
    <n v="0"/>
  </r>
  <r>
    <x v="1"/>
    <x v="3"/>
    <x v="8"/>
    <s v="Bonaqua/Qa"/>
    <s v="119203"/>
    <s v="1.5 PET X9 BONAQUA CARB RU"/>
    <n v="7.1327939999999996"/>
    <n v="14.265587999999999"/>
    <n v="9.5103919999999995"/>
    <n v="17.066243"/>
    <n v="23.551296000000001"/>
    <n v="35.392862000000001"/>
    <n v="69.106403999999998"/>
    <n v="57.781396000000001"/>
    <n v="39.250031"/>
    <n v="44.792287000000002"/>
    <n v="44.872908000000002"/>
    <n v="83.900013999999999"/>
  </r>
  <r>
    <x v="1"/>
    <x v="3"/>
    <x v="8"/>
    <s v="Bonaqua/Qa"/>
    <s v="1342302"/>
    <s v="1.5 PET X9 BONAQUA STILL RU"/>
    <n v="16.643186"/>
    <n v="11.88799"/>
    <n v="9.5103919999999995"/>
    <n v="18.019083999999999"/>
    <n v="27.529762000000002"/>
    <n v="35.050595000000001"/>
    <n v="83.518851999999995"/>
    <n v="69.876858999999996"/>
    <n v="47.405994999999997"/>
    <n v="51.526924999999999"/>
    <n v="51.614376999999998"/>
    <n v="96.398500999999996"/>
  </r>
  <r>
    <x v="1"/>
    <x v="3"/>
    <x v="8"/>
    <s v="Bonaqua/Qa"/>
    <s v="1384301"/>
    <s v="330 NRG X12 BONAQUA CARB RU"/>
    <m/>
    <m/>
    <m/>
    <n v="0"/>
    <n v="0"/>
    <n v="0"/>
    <n v="0"/>
    <n v="0"/>
    <n v="0"/>
    <n v="8.2549999999999998E-2"/>
    <n v="7.4986999999999998E-2"/>
    <n v="9.1392000000000001E-2"/>
  </r>
  <r>
    <x v="1"/>
    <x v="3"/>
    <x v="8"/>
    <s v="Bonaqua/Qa"/>
    <s v="1384401"/>
    <s v="330 NRG X12 BONAQUA STILL RU"/>
    <m/>
    <m/>
    <m/>
    <n v="0"/>
    <n v="0"/>
    <n v="0"/>
    <n v="0.44949600000000001"/>
    <n v="0.420101"/>
    <n v="0.51184099999999999"/>
    <n v="0.29629699999999998"/>
    <n v="0.24277799999999999"/>
    <n v="0.36562"/>
  </r>
  <r>
    <x v="1"/>
    <x v="3"/>
    <x v="8"/>
    <s v="Bonaqua/Qa"/>
    <s v="1859801"/>
    <s v="500 PET X12 BONAQUA VIVA LEMON RU"/>
    <n v="7.3969699999999996"/>
    <n v="6.3402599999999998"/>
    <n v="5.28355"/>
    <n v="11.87477"/>
    <n v="25.846263"/>
    <n v="42.460664000000001"/>
    <n v="89.413140999999996"/>
    <n v="47.196278999999997"/>
    <n v="39.170515000000002"/>
    <n v="48.565766000000004"/>
    <n v="38.733314999999997"/>
    <n v="54.965631000000002"/>
  </r>
  <r>
    <x v="1"/>
    <x v="3"/>
    <x v="8"/>
    <s v="Bonaqua/Qa"/>
    <s v="1859901"/>
    <s v="500 PET X12 BONAQUA VIVA LIME-MINT RU"/>
    <m/>
    <n v="6.3402599999999998"/>
    <n v="2.1134200000000001"/>
    <n v="0"/>
    <n v="0"/>
    <n v="0"/>
    <n v="0"/>
    <n v="0"/>
    <n v="0"/>
    <n v="0"/>
    <n v="0"/>
    <n v="0"/>
  </r>
  <r>
    <x v="1"/>
    <x v="3"/>
    <x v="8"/>
    <s v="Bonaqua/Qa"/>
    <s v="1860001"/>
    <s v="500 PET X12 BONAQUA VIVA APPLE RU"/>
    <n v="2.1134200000000001"/>
    <n v="5.28355"/>
    <n v="3.1701299999999999"/>
    <n v="12.230867999999999"/>
    <n v="14.614416"/>
    <n v="8.9914280000000009"/>
    <n v="22.752025"/>
    <n v="11.975796000000001"/>
    <n v="9.9639930000000003"/>
    <n v="13.097707"/>
    <n v="10.389129000000001"/>
    <n v="14.75892"/>
  </r>
  <r>
    <x v="1"/>
    <x v="3"/>
    <x v="8"/>
    <s v="Bonaqua/Qa"/>
    <s v="325204"/>
    <s v="1.0 PET X12 BONAQUA WT STILL RU"/>
    <n v="31.7013"/>
    <n v="46.495240000000003"/>
    <n v="50.722079999999998"/>
    <n v="54.163536000000001"/>
    <n v="75.248043999999993"/>
    <n v="74.050736999999998"/>
    <n v="167.20056199999999"/>
    <n v="150.37356"/>
    <n v="130.75714099999999"/>
    <n v="105.232108"/>
    <n v="84.639837999999997"/>
    <n v="136.60007100000001"/>
  </r>
  <r>
    <x v="1"/>
    <x v="3"/>
    <x v="8"/>
    <s v="Bonaqua/Qa"/>
    <s v="478305"/>
    <s v="1.0 PET X12 BONAQUA CARB RU"/>
    <n v="23.247620000000001"/>
    <n v="46.495240000000003"/>
    <n v="46.495240000000003"/>
    <n v="65.442158000000006"/>
    <n v="65.239087999999995"/>
    <n v="77.735574"/>
    <n v="140.224726"/>
    <n v="126.08903599999999"/>
    <n v="109.61209700000001"/>
    <n v="86.943147999999994"/>
    <n v="69.929528000000005"/>
    <n v="112.83994"/>
  </r>
  <r>
    <x v="1"/>
    <x v="3"/>
    <x v="8"/>
    <s v="Bonaqua/Qa"/>
    <s v="60105"/>
    <s v="2.0 PET X6 BONAQUA CARB RU"/>
    <n v="38.041559999999997"/>
    <n v="33.814720000000001"/>
    <n v="35.928139999999999"/>
    <n v="60.688603999999998"/>
    <n v="70.998475999999997"/>
    <n v="103.675865"/>
    <n v="196.762032"/>
    <n v="176.355512"/>
    <n v="132.33789999999999"/>
    <n v="95.364447999999996"/>
    <n v="98.215581999999998"/>
    <n v="173.13811899999999"/>
  </r>
  <r>
    <x v="1"/>
    <x v="3"/>
    <x v="8"/>
    <s v="Bonaqua/Qa"/>
    <s v="739921"/>
    <s v="500 PET X24 BONAQUA STILL RU"/>
    <n v="29.587879999999998"/>
    <n v="31.7013"/>
    <n v="29.587879999999998"/>
    <n v="31.721872999999999"/>
    <n v="88.773116000000002"/>
    <n v="141.936365"/>
    <n v="216.00521499999999"/>
    <n v="148.077563"/>
    <n v="107.98886"/>
    <n v="107.64777599999999"/>
    <n v="85.934203999999994"/>
    <n v="140.10567"/>
  </r>
  <r>
    <x v="1"/>
    <x v="3"/>
    <x v="8"/>
    <s v="Bonaqua/Qa"/>
    <s v="76808"/>
    <s v="500 PET X24 BONAQUA CARB RU"/>
    <n v="10.5671"/>
    <n v="10.5671"/>
    <n v="14.793939999999999"/>
    <n v="16.690519999999999"/>
    <n v="31.833812000000002"/>
    <n v="65.025143"/>
    <n v="111.88688"/>
    <n v="76.708044000000001"/>
    <n v="55.940413999999997"/>
    <n v="59.813184"/>
    <n v="47.772343999999997"/>
    <n v="77.813955000000007"/>
  </r>
  <r>
    <x v="1"/>
    <x v="3"/>
    <x v="8"/>
    <s v="Bonaqua/Qa"/>
    <s v="886105"/>
    <s v="2.0 PET X6 BONAQUA STILL RU"/>
    <n v="21.1342"/>
    <n v="46.495240000000003"/>
    <n v="44.381819999999998"/>
    <n v="54.757590999999998"/>
    <n v="68.485455999999999"/>
    <n v="81.203481999999994"/>
    <n v="192.626732"/>
    <n v="172.67697999999999"/>
    <n v="129.58686399999999"/>
    <n v="85.295491999999996"/>
    <n v="87.905619999999999"/>
    <n v="154.95150699999999"/>
  </r>
  <r>
    <x v="1"/>
    <x v="3"/>
    <x v="8"/>
    <s v="Bonaqua/Qa"/>
    <s v="887701"/>
    <s v="5.0 PET X4 BONAQUA STILL RU"/>
    <n v="38.746037000000001"/>
    <n v="35.223669999999998"/>
    <n v="28.178936"/>
    <n v="40.988726999999997"/>
    <n v="63.375968"/>
    <n v="91.646209999999996"/>
    <n v="106.678454"/>
    <n v="97.686745999999999"/>
    <n v="91.657290000000003"/>
    <n v="87.521797000000007"/>
    <n v="80.513840000000002"/>
    <n v="123.57743499999999"/>
  </r>
  <r>
    <x v="1"/>
    <x v="3"/>
    <x v="8"/>
    <s v="Burn"/>
    <s v="1612607"/>
    <s v="250 CAN X12 BURN APPLE KIWI RU"/>
    <n v="1.5850649999999999"/>
    <n v="2.641775"/>
    <n v="1.5850649999999999"/>
    <n v="0.78580099999999997"/>
    <m/>
    <m/>
    <n v="0"/>
    <n v="0"/>
    <n v="0"/>
    <n v="0"/>
    <n v="0"/>
    <n v="0"/>
  </r>
  <r>
    <x v="1"/>
    <x v="3"/>
    <x v="8"/>
    <s v="Burn"/>
    <s v="202611"/>
    <s v="250 CAN X12 BURN RU"/>
    <n v="2.1134200000000001"/>
    <n v="8.9820349999999998"/>
    <n v="4.7551949999999996"/>
    <n v="5.20892"/>
    <n v="13.098208"/>
    <n v="8.7397240000000007"/>
    <n v="43.240184999999997"/>
    <n v="34.164054"/>
    <n v="44.156561000000004"/>
    <n v="44.622709999999998"/>
    <n v="37.847796000000002"/>
    <n v="63.345084999999997"/>
  </r>
  <r>
    <x v="1"/>
    <x v="3"/>
    <x v="8"/>
    <s v="Burn"/>
    <s v="2056802"/>
    <s v="449 CAN X12 BURN RU"/>
    <n v="27.518854000000001"/>
    <n v="42.70167"/>
    <n v="42.70167"/>
    <n v="41.734529999999999"/>
    <n v="61.250360000000001"/>
    <n v="107.76773799999999"/>
    <n v="147.46633"/>
    <n v="158.73252500000001"/>
    <n v="235.07004599999999"/>
    <n v="156.47165799999999"/>
    <n v="137.71189799999999"/>
    <n v="256.19555300000002"/>
  </r>
  <r>
    <x v="1"/>
    <x v="3"/>
    <x v="8"/>
    <s v="Burn"/>
    <s v="2056902"/>
    <s v="449 CAN X12 BURN PASSION PUNCH RU"/>
    <n v="4.7446299999999999"/>
    <n v="9.4892599999999998"/>
    <n v="6.6424820000000002"/>
    <n v="10.282594"/>
    <n v="10.54485"/>
    <n v="27.744793000000001"/>
    <n v="25.393689999999999"/>
    <n v="26.980748999999999"/>
    <n v="37.418750000000003"/>
    <n v="30.018107000000001"/>
    <n v="26.434391999999999"/>
    <n v="50.010767000000001"/>
  </r>
  <r>
    <x v="1"/>
    <x v="3"/>
    <x v="8"/>
    <s v="Burn"/>
    <s v="2057002"/>
    <s v="449 CAN X12 BURN LEMON ICE RU"/>
    <m/>
    <n v="4.7446299999999999"/>
    <n v="1.8978520000000001"/>
    <n v="4.7263780000000004"/>
    <n v="3.4846059999999999"/>
    <n v="9.5070029999999992"/>
    <n v="12.870658000000001"/>
    <n v="11.675897000000001"/>
    <n v="0"/>
    <n v="0"/>
    <n v="0"/>
    <n v="0"/>
  </r>
  <r>
    <x v="1"/>
    <x v="3"/>
    <x v="8"/>
    <s v="Burn"/>
    <s v="2057102"/>
    <s v="449 CAN X12 BURN APPLE KIWI RU"/>
    <n v="13.284964"/>
    <n v="12.336038"/>
    <n v="19.927446"/>
    <n v="26.632556999999998"/>
    <n v="25.085715"/>
    <n v="49.052106000000002"/>
    <n v="48.655853"/>
    <n v="43.328733"/>
    <n v="55.832909000000001"/>
    <n v="39.400213999999998"/>
    <n v="32.566175000000001"/>
    <n v="44.255206000000001"/>
  </r>
  <r>
    <x v="1"/>
    <x v="3"/>
    <x v="8"/>
    <s v="Burn"/>
    <s v="2063201"/>
    <s v="449 CAN X12 BURN DARK ENERGY RU"/>
    <n v="2.846778"/>
    <n v="8.5403339999999996"/>
    <n v="5.6935560000000001"/>
    <n v="7.713279"/>
    <n v="6.9459720000000003"/>
    <n v="14.25642"/>
    <n v="47.142508999999997"/>
    <n v="48.246310000000001"/>
    <n v="72.735893000000004"/>
    <n v="47.699171"/>
    <n v="46.047786000000002"/>
    <n v="74.367259000000004"/>
  </r>
  <r>
    <x v="1"/>
    <x v="3"/>
    <x v="8"/>
    <s v="Burn"/>
    <s v="2201501"/>
    <s v="449 CAN X12 BURN PEACH MANGO ZERO SUGAR"/>
    <m/>
    <m/>
    <m/>
    <n v="0"/>
    <n v="0"/>
    <n v="0"/>
    <n v="0"/>
    <n v="0"/>
    <n v="15.705244"/>
    <n v="13.557492999999999"/>
    <n v="11.976333"/>
    <n v="7.2364629999999996"/>
  </r>
  <r>
    <x v="1"/>
    <x v="3"/>
    <x v="8"/>
    <s v="Coca-Cola"/>
    <s v="1135302"/>
    <s v="500 PET X24 COCA COLA VANILLA RU"/>
    <n v="10.5671"/>
    <n v="16.907360000000001"/>
    <n v="12.68052"/>
    <n v="21.286369000000001"/>
    <n v="34.032128"/>
    <n v="44.33455"/>
    <n v="97.311076"/>
    <n v="82.206776000000005"/>
    <n v="90.509784999999994"/>
    <n v="72.017324000000002"/>
    <n v="54.814936000000003"/>
    <n v="84.991140000000001"/>
  </r>
  <r>
    <x v="1"/>
    <x v="3"/>
    <x v="8"/>
    <s v="Coca-Cola"/>
    <s v="1180809"/>
    <s v="330 CAN 6X4 COCA COLA RU"/>
    <n v="2.789714"/>
    <n v="6.9742850000000001"/>
    <m/>
    <n v="2.789714"/>
    <n v="0"/>
    <n v="0"/>
    <n v="1.711573"/>
    <n v="1.63368"/>
    <n v="1.875005"/>
    <n v="1.352455"/>
    <n v="1.0480080000000001"/>
    <n v="1.7633030000000001"/>
  </r>
  <r>
    <x v="1"/>
    <x v="3"/>
    <x v="8"/>
    <s v="Coca-Cola"/>
    <s v="14663"/>
    <s v="330 CAN X24 COCA COLA RU"/>
    <n v="64.163421999999997"/>
    <n v="57.189137000000002"/>
    <n v="58.583993999999997"/>
    <n v="82.071012999999994"/>
    <n v="162.066596"/>
    <n v="249.01928699999999"/>
    <n v="610.55047200000001"/>
    <n v="563.06126099999994"/>
    <n v="662.39694299999996"/>
    <n v="293.29594200000003"/>
    <n v="231.92428899999999"/>
    <n v="392.63840499999998"/>
  </r>
  <r>
    <x v="1"/>
    <x v="3"/>
    <x v="8"/>
    <s v="Coca-Cola"/>
    <s v="1540602"/>
    <s v="900 PET X12 COCA COLA RU"/>
    <n v="146.46000599999999"/>
    <n v="213.032736"/>
    <n v="270.09507600000001"/>
    <n v="258.86321500000003"/>
    <n v="224.54915700000001"/>
    <n v="435.21239600000001"/>
    <n v="1219.306904"/>
    <n v="973.79082800000003"/>
    <n v="1076.4638649999999"/>
    <n v="1049.080428"/>
    <n v="771.33752000000004"/>
    <n v="1338.2852350000001"/>
  </r>
  <r>
    <x v="1"/>
    <x v="3"/>
    <x v="8"/>
    <s v="Coca-Cola"/>
    <s v="1548004"/>
    <s v="330 NRG X12 COCA COLA RU"/>
    <n v="12.553722"/>
    <n v="12.553722"/>
    <n v="11.856293000000001"/>
    <n v="11.071536999999999"/>
    <n v="14.198035000000001"/>
    <n v="4.8227190000000002"/>
    <n v="7.2495849999999997"/>
    <n v="6.2207970000000001"/>
    <n v="9.5428010000000008"/>
    <n v="7.1273970000000002"/>
    <n v="6.1011579999999999"/>
    <n v="9.6701979999999992"/>
  </r>
  <r>
    <x v="1"/>
    <x v="3"/>
    <x v="8"/>
    <s v="Coca-Cola"/>
    <s v="175788"/>
    <s v="2.0 PET X6 COCA COLA RU"/>
    <n v="636.13941999999997"/>
    <n v="86.650220000000004"/>
    <n v="492.42685999999998"/>
    <n v="319.16250300000002"/>
    <n v="327.29990800000002"/>
    <n v="518.31636400000002"/>
    <n v="1524.4578879999999"/>
    <n v="1269.0048039999999"/>
    <n v="1421.828972"/>
    <n v="894.26253399999996"/>
    <n v="988.49403600000005"/>
    <n v="1918.990796"/>
  </r>
  <r>
    <x v="1"/>
    <x v="3"/>
    <x v="8"/>
    <s v="Coca-Cola"/>
    <s v="1868701"/>
    <s v="1.5 PET X9 COCA COLA VANILLA RU"/>
    <n v="35.663969999999999"/>
    <n v="38.041567999999998"/>
    <n v="26.153578"/>
    <n v="28.012101999999999"/>
    <n v="53.232211999999997"/>
    <n v="48.448523999999999"/>
    <n v="137.529946"/>
    <n v="72.847728000000004"/>
    <n v="93.639994999999999"/>
    <n v="91.748326000000006"/>
    <n v="78.185092999999995"/>
    <n v="102.406375"/>
  </r>
  <r>
    <x v="1"/>
    <x v="3"/>
    <x v="8"/>
    <s v="Coca-Cola"/>
    <s v="1874501"/>
    <s v="900 PET X12 COCA COLA VANILLA RU"/>
    <n v="32.335326000000002"/>
    <n v="72.278964000000002"/>
    <n v="57.062339999999999"/>
    <n v="62.021386999999997"/>
    <n v="83.425669999999997"/>
    <n v="78.535820000000001"/>
    <n v="163.74147199999999"/>
    <n v="148.73425800000001"/>
    <n v="186.427235"/>
    <n v="119.210075"/>
    <n v="87.429659999999998"/>
    <n v="144.73928000000001"/>
  </r>
  <r>
    <x v="1"/>
    <x v="3"/>
    <x v="8"/>
    <s v="Coca-Cola"/>
    <s v="2136301"/>
    <s v="900 PET X12 COCA COLA LIME RU"/>
    <n v="7.6083119999999997"/>
    <n v="15.216623999999999"/>
    <n v="11.412468000000001"/>
    <n v="9.4275179999999992"/>
    <n v="12.471612"/>
    <n v="15.003263"/>
    <n v="11.779506"/>
    <n v="12.350574"/>
    <n v="8.9494869999999995"/>
    <n v="8.0394220000000001"/>
    <n v="6.8043959999999997"/>
    <n v="7.6886960000000002"/>
  </r>
  <r>
    <x v="1"/>
    <x v="3"/>
    <x v="8"/>
    <s v="Coca-Cola"/>
    <s v="2165501"/>
    <s v="330 CAN X12 COCA COLA VANILLA RU"/>
    <n v="2.0922869999999998"/>
    <n v="10.461435"/>
    <n v="4.1845739999999996"/>
    <n v="11.510301"/>
    <n v="15.344668"/>
    <n v="23.394950000000001"/>
    <n v="54.379365999999997"/>
    <n v="46.119008999999998"/>
    <n v="51.009669000000002"/>
    <n v="26.310745000000001"/>
    <n v="20.736991"/>
    <n v="33.570068999999997"/>
  </r>
  <r>
    <x v="1"/>
    <x v="3"/>
    <x v="8"/>
    <s v="Coca-Cola"/>
    <s v="256521"/>
    <s v="500 PET X24 COCA COLA RU"/>
    <n v="50.722079999999998"/>
    <n v="80.309960000000004"/>
    <n v="71.856279999999998"/>
    <n v="82.868073999999993"/>
    <n v="134.110613"/>
    <n v="260.147266"/>
    <n v="842.04333599999995"/>
    <n v="710.87888399999997"/>
    <n v="791.24767499999996"/>
    <n v="562.25525200000004"/>
    <n v="429.32148000000001"/>
    <n v="696.87032099999999"/>
  </r>
  <r>
    <x v="1"/>
    <x v="3"/>
    <x v="8"/>
    <s v="Coca-Cola"/>
    <s v="394103"/>
    <s v="500 PET X24 COCA COLA LIME RU"/>
    <m/>
    <n v="8.4536800000000003"/>
    <n v="4.2268400000000002"/>
    <n v="3.7159040000000001"/>
    <n v="9.2555680000000002"/>
    <n v="19.873759"/>
    <n v="18.844857999999999"/>
    <n v="13.906243999999999"/>
    <n v="11.201091999999999"/>
    <n v="5.1944679999999996"/>
    <n v="3.9318309999999999"/>
    <n v="5.7629849999999996"/>
  </r>
  <r>
    <x v="1"/>
    <x v="3"/>
    <x v="8"/>
    <s v="Coca-Cola"/>
    <s v="485501"/>
    <s v="330 CAN X24 COCA COLA VANILLA RU"/>
    <m/>
    <n v="1.394857"/>
    <n v="8.3691420000000001"/>
    <n v="2.789714"/>
    <n v="0"/>
    <n v="0"/>
    <n v="0"/>
    <n v="0"/>
    <n v="0"/>
    <n v="0"/>
    <n v="0"/>
    <n v="0"/>
  </r>
  <r>
    <x v="1"/>
    <x v="3"/>
    <x v="8"/>
    <s v="Coca-Cola"/>
    <s v="5602"/>
    <s v="1.5 PET X9 COCA COLA RU"/>
    <n v="152.16627199999999"/>
    <n v="218.73901599999999"/>
    <n v="109.369508"/>
    <n v="145.66358099999999"/>
    <n v="210.199748"/>
    <n v="255.30140800000001"/>
    <n v="417.73570999999998"/>
    <n v="249.02399800000001"/>
    <n v="351.66406899999998"/>
    <n v="232.18984800000001"/>
    <n v="231.375552"/>
    <n v="356.46554600000002"/>
  </r>
  <r>
    <x v="1"/>
    <x v="3"/>
    <x v="8"/>
    <s v="Coca-Cola"/>
    <s v="870008"/>
    <s v="2.0 PET X6 COCA COLA VANILLA RU"/>
    <n v="33.814720000000001"/>
    <n v="16.907360000000001"/>
    <n v="29.587879999999998"/>
    <n v="37.747073"/>
    <n v="31.120985999999998"/>
    <n v="18.522966"/>
    <n v="18.734152000000002"/>
    <n v="15.078652"/>
    <n v="17.295339999999999"/>
    <n v="14.402704"/>
    <n v="17.279627999999999"/>
    <n v="32.039900000000003"/>
  </r>
  <r>
    <x v="1"/>
    <x v="3"/>
    <x v="8"/>
    <s v="Coca-Cola Functional"/>
    <s v="1959901"/>
    <s v="250 CAN X12 COCA COLA ENERGY RU"/>
    <n v="2.641775"/>
    <n v="1.5850649999999999"/>
    <n v="1.5850649999999999"/>
    <n v="3.256157"/>
    <n v="3.3336060000000001"/>
    <n v="2.6920899999999999"/>
    <n v="25.042859"/>
    <n v="24.497758999999999"/>
    <n v="36.076104999999998"/>
    <n v="33.772275"/>
    <n v="30.433378000000001"/>
    <n v="58.612454"/>
  </r>
  <r>
    <x v="1"/>
    <x v="3"/>
    <x v="8"/>
    <s v="Coca-Cola Functional"/>
    <s v="1960112"/>
    <s v="250 CAN X12 COCA COLA ENERGY ZERO RU"/>
    <n v="1.5850649999999999"/>
    <n v="1.5850649999999999"/>
    <n v="0.52835500000000002"/>
    <n v="1.6751210000000001"/>
    <n v="2.110649"/>
    <n v="1.0990200000000001"/>
    <n v="4.6770930000000002"/>
    <n v="4.8840760000000003"/>
    <n v="6.7952459999999997"/>
    <n v="6.2752629999999998"/>
    <n v="5.6437929999999996"/>
    <n v="10.981923"/>
  </r>
  <r>
    <x v="1"/>
    <x v="3"/>
    <x v="8"/>
    <s v="Coca-Cola Zero"/>
    <s v="1324909"/>
    <s v="1.5 PET X9 COCA COLA ZERO RU"/>
    <n v="83.21593"/>
    <n v="57.062351999999997"/>
    <n v="42.796764000000003"/>
    <n v="30.092403000000001"/>
    <n v="76.981365999999994"/>
    <n v="48.188687999999999"/>
    <n v="59.887166000000001"/>
    <n v="51.589528000000001"/>
    <n v="68.468254999999999"/>
    <n v="60.449730000000002"/>
    <n v="55.582447999999999"/>
    <n v="105.797291"/>
  </r>
  <r>
    <x v="1"/>
    <x v="3"/>
    <x v="8"/>
    <s v="Coca-Cola Zero"/>
    <s v="1540402"/>
    <s v="900 PET X12 COCA COLA ZERO RU"/>
    <n v="57.062339999999999"/>
    <n v="85.593509999999995"/>
    <n v="77.985197999999997"/>
    <n v="65.803533999999999"/>
    <n v="83.868691999999996"/>
    <n v="92.247427000000002"/>
    <n v="167.752184"/>
    <n v="147.57265200000001"/>
    <n v="149.08658199999999"/>
    <n v="177.916192"/>
    <n v="128.00927200000001"/>
    <n v="209.87563499999999"/>
  </r>
  <r>
    <x v="1"/>
    <x v="3"/>
    <x v="8"/>
    <s v="Coca-Cola Zero"/>
    <s v="1578803"/>
    <s v="330 NRG X12 COCA COLA ZERO RU"/>
    <n v="4.8820030000000001"/>
    <n v="1.3948579999999999"/>
    <n v="2.7897159999999999"/>
    <n v="3.0674190000000001"/>
    <n v="2.7401119999999999"/>
    <n v="0.45608500000000002"/>
    <n v="1.1386099999999999"/>
    <n v="1.022996"/>
    <n v="1.4713130000000001"/>
    <n v="1.066524"/>
    <n v="1.0808249999999999"/>
    <n v="1.6270039999999999"/>
  </r>
  <r>
    <x v="1"/>
    <x v="3"/>
    <x v="8"/>
    <s v="Coca-Cola Zero"/>
    <s v="2076101"/>
    <s v="900 PET X12 COCA COLA ZERO ORANGE RU"/>
    <n v="1.9020779999999999"/>
    <n v="7.6083119999999997"/>
    <n v="5.7062340000000003"/>
    <n v="6.6769109999999996"/>
    <n v="6.215306"/>
    <n v="12.40827"/>
    <n v="25.842236"/>
    <n v="18.258006000000002"/>
    <n v="80.615080000000006"/>
    <n v="43.815815999999998"/>
    <n v="22.734116"/>
    <n v="62.389834"/>
  </r>
  <r>
    <x v="1"/>
    <x v="3"/>
    <x v="8"/>
    <s v="Coca-Cola Zero"/>
    <s v="2076201"/>
    <s v="1.5 PET X9 COCA COLA ZERO ORANGE RU"/>
    <n v="14.265587999999999"/>
    <n v="2.3775979999999999"/>
    <n v="4.7551959999999998"/>
    <n v="4.8967689999999999"/>
    <n v="10.430396"/>
    <n v="7.9855070000000001"/>
    <n v="6.9797459999999996"/>
    <n v="5.4387749999999997"/>
    <n v="19.730142000000001"/>
    <n v="12.717352"/>
    <n v="5.7130580000000002"/>
    <n v="18.047688000000001"/>
  </r>
  <r>
    <x v="1"/>
    <x v="3"/>
    <x v="8"/>
    <s v="Coca-Cola Zero"/>
    <s v="2076501"/>
    <s v="500 PET X24 COCA COLA ZERO ORANGE RU"/>
    <n v="2.1134200000000001"/>
    <m/>
    <n v="4.2268400000000002"/>
    <n v="3.9465599999999998"/>
    <n v="6.4593280000000002"/>
    <n v="9.168037"/>
    <n v="3.859496"/>
    <n v="4.6699419999999998"/>
    <n v="31.398412"/>
    <n v="8.0623660000000008"/>
    <n v="10.90085"/>
    <n v="14.280256"/>
  </r>
  <r>
    <x v="1"/>
    <x v="3"/>
    <x v="8"/>
    <s v="Coca-Cola Zero"/>
    <s v="2098102"/>
    <s v="330 CAN X12 COCA COLA ZERO ORANGE RU"/>
    <n v="4.1845739999999996"/>
    <n v="1.3948579999999999"/>
    <n v="3.4871449999999999"/>
    <n v="4.8179290000000004"/>
    <n v="5.9568399999999997"/>
    <n v="3.4978739999999999"/>
    <n v="17.19969"/>
    <n v="19.814648999999999"/>
    <n v="41.441512000000003"/>
    <n v="8.1550119999999993"/>
    <n v="9.7051510000000007"/>
    <n v="11.20101"/>
  </r>
  <r>
    <x v="1"/>
    <x v="3"/>
    <x v="8"/>
    <s v="Coca-Cola Zero"/>
    <s v="225237"/>
    <s v="500 PET X24 COCA COLA ZERO RU"/>
    <n v="4.2268400000000002"/>
    <n v="14.793939999999999"/>
    <n v="19.020779999999998"/>
    <n v="26.133849000000001"/>
    <n v="24.997596000000001"/>
    <n v="50.316743000000002"/>
    <n v="141.78292999999999"/>
    <n v="132.10873799999999"/>
    <n v="133.680947"/>
    <n v="104.36414600000001"/>
    <n v="78.038229999999999"/>
    <n v="119.61749399999999"/>
  </r>
  <r>
    <x v="1"/>
    <x v="3"/>
    <x v="8"/>
    <s v="Coca-Cola Zero"/>
    <s v="905212"/>
    <s v="330 CAN X12 COCA COLA ZERO RU"/>
    <n v="11.158863999999999"/>
    <n v="10.461435"/>
    <n v="13.251151"/>
    <n v="16.188130000000001"/>
    <n v="30.149034"/>
    <n v="33.544505999999998"/>
    <n v="78.861061000000007"/>
    <n v="94.970946999999995"/>
    <n v="82.329740999999999"/>
    <n v="64.319785999999993"/>
    <n v="49.702063000000003"/>
    <n v="79.619292000000002"/>
  </r>
  <r>
    <x v="1"/>
    <x v="3"/>
    <x v="8"/>
    <s v="Dobriy"/>
    <s v="1431602"/>
    <s v="2.0 BRK X6 DOBRIY BODRIY CITRUS NC RU"/>
    <n v="8.4536800000000003"/>
    <n v="6.3402599999999998"/>
    <n v="6.3402599999999998"/>
    <n v="3.0130170000000001"/>
    <n v="6.0991860000000004"/>
    <n v="8.5252520000000001"/>
    <n v="7.111364"/>
    <n v="4.3026679999999997"/>
    <n v="5.9651899999999998"/>
    <n v="3.099704"/>
    <n v="2.947136"/>
    <n v="6.1223200000000002"/>
  </r>
  <r>
    <x v="1"/>
    <x v="3"/>
    <x v="8"/>
    <s v="Dobriy"/>
    <s v="1487501"/>
    <s v="330 BRK X24 DOBRIY ORANGE NECT RU"/>
    <n v="1.394857"/>
    <m/>
    <m/>
    <n v="0"/>
    <n v="1.1016379999999999"/>
    <n v="1.737608"/>
    <n v="2.7333099999999999"/>
    <n v="2.7900160000000001"/>
    <n v="2.1992799999999999"/>
    <n v="1.635108"/>
    <n v="1.5637760000000001"/>
    <n v="2.5778099999999999"/>
  </r>
  <r>
    <x v="1"/>
    <x v="3"/>
    <x v="8"/>
    <s v="Dobriy"/>
    <s v="1487601"/>
    <s v="330 BRK X24 DOBRIY MULTIFRUIT NECT RU"/>
    <m/>
    <n v="2.789714"/>
    <m/>
    <n v="0"/>
    <n v="2.2124739999999998"/>
    <n v="2.069315"/>
    <n v="3.537938"/>
    <n v="3.619186"/>
    <n v="2.8520349999999999"/>
    <n v="2.8790140000000002"/>
    <n v="2.7566739999999998"/>
    <n v="4.5313249999999998"/>
  </r>
  <r>
    <x v="1"/>
    <x v="3"/>
    <x v="8"/>
    <s v="Dobriy"/>
    <s v="1487701"/>
    <s v="330 BRK X24 DOBRIY APPLE PEACH NECT RU"/>
    <m/>
    <m/>
    <m/>
    <n v="0"/>
    <n v="0"/>
    <n v="0"/>
    <n v="1.384398"/>
    <n v="1.4342159999999999"/>
    <n v="1.1247400000000001"/>
    <n v="0.72225600000000001"/>
    <n v="0.691666"/>
    <n v="1.1378600000000001"/>
  </r>
  <r>
    <x v="1"/>
    <x v="3"/>
    <x v="8"/>
    <s v="Dobriy"/>
    <s v="1487801"/>
    <s v="330 BRK X24 DOBRIY APPLE JC RU"/>
    <m/>
    <n v="2.789714"/>
    <m/>
    <n v="0"/>
    <n v="2.2057099999999998"/>
    <n v="4.5809899999999999"/>
    <n v="7.3598439999999998"/>
    <n v="7.5072799999999997"/>
    <n v="5.92502"/>
    <n v="6.1893820000000002"/>
    <n v="5.9243579999999998"/>
    <n v="9.7272499999999997"/>
  </r>
  <r>
    <x v="1"/>
    <x v="3"/>
    <x v="8"/>
    <s v="Dobriy"/>
    <s v="1487901"/>
    <s v="330 BRK X24 DOBRIY TOMATO JC RU"/>
    <m/>
    <m/>
    <m/>
    <n v="0"/>
    <n v="0"/>
    <n v="0"/>
    <n v="3.7509139999999999"/>
    <n v="3.8208609999999998"/>
    <n v="3.012715"/>
    <n v="3.1297959999999998"/>
    <n v="2.997258"/>
    <n v="4.9139749999999998"/>
  </r>
  <r>
    <x v="1"/>
    <x v="3"/>
    <x v="8"/>
    <s v="Dobriy"/>
    <s v="1508101"/>
    <s v="1.0 BRK X12 DOBRIY MORS CRANBER GRAPE RU"/>
    <n v="14.793939999999999"/>
    <n v="8.4536800000000003"/>
    <n v="19.020779999999998"/>
    <n v="16.580580000000001"/>
    <n v="21.840844000000001"/>
    <n v="19.298017000000002"/>
    <n v="18.932107999999999"/>
    <n v="16.616872000000001"/>
    <n v="18.126560000000001"/>
    <n v="7.9902959999999998"/>
    <n v="10.996396000000001"/>
    <n v="17.390910000000002"/>
  </r>
  <r>
    <x v="1"/>
    <x v="3"/>
    <x v="8"/>
    <s v="Dobriy"/>
    <s v="1508201"/>
    <s v="1.0 BRK X12 DB MRS CL/B COW CRAN GR RU"/>
    <n v="21.1342"/>
    <n v="14.793939999999999"/>
    <n v="25.361039999999999"/>
    <n v="25.387250000000002"/>
    <n v="32.648668000000001"/>
    <n v="14.650235"/>
    <n v="15.618992"/>
    <n v="13.726006"/>
    <n v="15.003365000000001"/>
    <n v="5.9807639999999997"/>
    <n v="8.2327759999999994"/>
    <n v="13.027415"/>
  </r>
  <r>
    <x v="1"/>
    <x v="3"/>
    <x v="8"/>
    <s v="Dobriy"/>
    <s v="1606201"/>
    <s v="330 BRK X12 DOBRIY ORANGE NECT RU"/>
    <m/>
    <n v="0.69742899999999997"/>
    <n v="1.3948579999999999"/>
    <n v="0.69742899999999997"/>
    <n v="0"/>
    <n v="0"/>
    <n v="0"/>
    <n v="0"/>
    <n v="0"/>
    <n v="0"/>
    <n v="0"/>
    <n v="0"/>
  </r>
  <r>
    <x v="1"/>
    <x v="3"/>
    <x v="8"/>
    <s v="Dobriy"/>
    <s v="1606301"/>
    <s v="330 BRK X12 DOBRIY APPLE JC RU"/>
    <n v="1.3948579999999999"/>
    <n v="1.3948579999999999"/>
    <n v="4.1845739999999996"/>
    <n v="0"/>
    <n v="0"/>
    <n v="0"/>
    <n v="0"/>
    <n v="0"/>
    <n v="0"/>
    <n v="0"/>
    <n v="0"/>
    <n v="0"/>
  </r>
  <r>
    <x v="1"/>
    <x v="3"/>
    <x v="8"/>
    <s v="Dobriy"/>
    <s v="1606401"/>
    <s v="330 BRK X12 DOBRIY APPLE PEACH NECT RU"/>
    <m/>
    <n v="0.69742899999999997"/>
    <n v="1.3948579999999999"/>
    <n v="0"/>
    <n v="0"/>
    <n v="0"/>
    <n v="0"/>
    <n v="0"/>
    <n v="0"/>
    <n v="0"/>
    <n v="0"/>
    <n v="0"/>
  </r>
  <r>
    <x v="1"/>
    <x v="3"/>
    <x v="8"/>
    <s v="Dobriy"/>
    <s v="1606501"/>
    <s v="330 BRK X12 DOBRIY TOMATO JC RU"/>
    <m/>
    <n v="0.69742899999999997"/>
    <m/>
    <n v="0"/>
    <n v="0"/>
    <n v="0"/>
    <n v="0"/>
    <n v="0"/>
    <n v="0"/>
    <n v="0"/>
    <n v="0"/>
    <n v="0"/>
  </r>
  <r>
    <x v="1"/>
    <x v="3"/>
    <x v="8"/>
    <s v="Dobriy"/>
    <s v="1606601"/>
    <s v="330 BRK X12 DOBRIY MULTIFRUIT NECT RU"/>
    <n v="0.69742899999999997"/>
    <n v="0.69742899999999997"/>
    <n v="2.7897159999999999"/>
    <n v="0"/>
    <n v="0"/>
    <n v="0"/>
    <n v="0"/>
    <n v="0"/>
    <n v="0"/>
    <n v="0"/>
    <n v="0"/>
    <n v="0"/>
  </r>
  <r>
    <x v="1"/>
    <x v="3"/>
    <x v="8"/>
    <s v="Dobriy"/>
    <s v="1632001"/>
    <s v="1.0 BRK X12 DOBRIY FRUIT BERRY MIX RU"/>
    <m/>
    <m/>
    <n v="2.1134200000000001"/>
    <n v="0"/>
    <n v="0.89848799999999995"/>
    <n v="1.081245"/>
    <n v="2.4374880000000001"/>
    <n v="2.1401240000000001"/>
    <n v="2.3398699999999999"/>
    <n v="0"/>
    <n v="0"/>
    <n v="0"/>
  </r>
  <r>
    <x v="1"/>
    <x v="3"/>
    <x v="8"/>
    <s v="Dobriy"/>
    <s v="1632201"/>
    <s v="1.0 BRK X12 DOBRIY GRAPE POMEGRANATE RU"/>
    <m/>
    <n v="2.1134200000000001"/>
    <m/>
    <n v="0"/>
    <n v="0.90520400000000001"/>
    <n v="0"/>
    <m/>
    <m/>
    <m/>
    <m/>
    <m/>
    <m/>
  </r>
  <r>
    <x v="1"/>
    <x v="3"/>
    <x v="8"/>
    <s v="Dobriy"/>
    <s v="1632202"/>
    <s v="1.0 BRK X12 DOBRY GRAPE POMEGRANAT JD RU"/>
    <m/>
    <m/>
    <m/>
    <n v="0"/>
    <n v="0"/>
    <n v="0"/>
    <n v="1.5950200000000001"/>
    <n v="1.254948"/>
    <n v="0.87368500000000004"/>
    <n v="0.56458399999999997"/>
    <n v="0.69669999999999999"/>
    <n v="1.80341"/>
  </r>
  <r>
    <x v="1"/>
    <x v="3"/>
    <x v="8"/>
    <s v="Dobriy"/>
    <s v="1689601"/>
    <s v="200 BRK 3X9 DOBRIY APPLE PEACH RU"/>
    <n v="0.95103899999999997"/>
    <n v="0.95103899999999997"/>
    <m/>
    <n v="0"/>
    <n v="0"/>
    <n v="0"/>
    <n v="0"/>
    <n v="0"/>
    <n v="0"/>
    <n v="0"/>
    <n v="0"/>
    <n v="0"/>
  </r>
  <r>
    <x v="1"/>
    <x v="3"/>
    <x v="8"/>
    <s v="Dobriy"/>
    <s v="1689701"/>
    <s v="200 BRK 3X9 DOBRIY APPLE JUICE RU"/>
    <n v="0.95103899999999997"/>
    <m/>
    <m/>
    <n v="0"/>
    <n v="0"/>
    <n v="0"/>
    <n v="0"/>
    <n v="0"/>
    <n v="0"/>
    <n v="0"/>
    <n v="0"/>
    <n v="0"/>
  </r>
  <r>
    <x v="1"/>
    <x v="3"/>
    <x v="8"/>
    <s v="Dobriy"/>
    <s v="1690701"/>
    <s v="200 BRK 3X9 DOBRIY APPLE CHERRY RU"/>
    <n v="0.95103899999999997"/>
    <m/>
    <n v="0.95103899999999997"/>
    <n v="0.44249500000000003"/>
    <n v="0"/>
    <n v="0"/>
    <n v="0"/>
    <n v="0"/>
    <n v="0"/>
    <n v="0"/>
    <n v="0"/>
    <n v="0"/>
  </r>
  <r>
    <x v="1"/>
    <x v="3"/>
    <x v="8"/>
    <s v="Dobriy"/>
    <s v="1693801"/>
    <s v="200 BRK 3X9 DOBRIY APPLE PEAR RU"/>
    <n v="1.9020779999999999"/>
    <n v="0.95103899999999997"/>
    <n v="1.9020779999999999"/>
    <n v="1.0413190000000001"/>
    <n v="0"/>
    <n v="0"/>
    <n v="0"/>
    <n v="0"/>
    <n v="0"/>
    <n v="0"/>
    <n v="0"/>
    <n v="0"/>
  </r>
  <r>
    <x v="1"/>
    <x v="3"/>
    <x v="8"/>
    <s v="Dobriy"/>
    <s v="1701601"/>
    <s v="1.0 BRK X12 DOBRIY PEAR NEC RU"/>
    <n v="4.2268400000000002"/>
    <n v="2.1134200000000001"/>
    <m/>
    <n v="0"/>
    <n v="2.6750400000000001"/>
    <n v="2.2338100000000001"/>
    <n v="1.3725560000000001"/>
    <n v="1.210108"/>
    <n v="1.3255749999999999"/>
    <n v="1.1243719999999999"/>
    <n v="1.5559639999999999"/>
    <n v="2.4591750000000001"/>
  </r>
  <r>
    <x v="1"/>
    <x v="3"/>
    <x v="8"/>
    <s v="Dobriy"/>
    <s v="1723301"/>
    <s v="200 BRK X27 DOBRIY MULTIFRUIT SLIM JC RU"/>
    <n v="2.8531170000000001"/>
    <m/>
    <n v="2.8531170000000001"/>
    <n v="4.0290379999999999"/>
    <n v="1.999436"/>
    <n v="6.4982870000000004"/>
    <n v="11.063452"/>
    <n v="9.3560960000000009"/>
    <n v="0"/>
    <n v="0"/>
    <n v="0"/>
    <n v="0"/>
  </r>
  <r>
    <x v="1"/>
    <x v="3"/>
    <x v="8"/>
    <s v="Dobriy"/>
    <s v="1723303"/>
    <s v="200 BRK X27 DOBRIY MULTIFRUIT JC NEW RU"/>
    <m/>
    <m/>
    <m/>
    <n v="0"/>
    <n v="0"/>
    <n v="0"/>
    <n v="0"/>
    <n v="6.730575"/>
    <n v="24.441220000000001"/>
    <n v="17.009869999999999"/>
    <n v="10.048363999999999"/>
    <n v="24.33052"/>
  </r>
  <r>
    <x v="1"/>
    <x v="3"/>
    <x v="8"/>
    <s v="Dobriy"/>
    <s v="1724501"/>
    <s v="200 BRK X27 DOBRIY APPLE CHERRY JC RU"/>
    <m/>
    <n v="1.9020779999999999"/>
    <m/>
    <n v="1.3454090000000001"/>
    <n v="0.67215599999999998"/>
    <n v="3.118271"/>
    <n v="4.673864"/>
    <n v="4.840516"/>
    <n v="0"/>
    <n v="0"/>
    <n v="0"/>
    <n v="0"/>
  </r>
  <r>
    <x v="1"/>
    <x v="3"/>
    <x v="8"/>
    <s v="Dobriy"/>
    <s v="1724503"/>
    <s v="200 BRK X27 DOBRIY APPLE CHER JC NEW RU"/>
    <m/>
    <m/>
    <m/>
    <n v="0"/>
    <n v="0"/>
    <n v="0"/>
    <n v="0"/>
    <n v="3.4821780000000002"/>
    <n v="19.017652999999999"/>
    <n v="14.735742"/>
    <n v="8.9213459999999998"/>
    <n v="20.550920000000001"/>
  </r>
  <r>
    <x v="1"/>
    <x v="3"/>
    <x v="8"/>
    <s v="Dobriy"/>
    <s v="1724601"/>
    <s v="200 BRK X27 DOBRIY APPLE PEAR SLIM JC RU"/>
    <m/>
    <m/>
    <m/>
    <n v="1.283965"/>
    <n v="0"/>
    <n v="0"/>
    <n v="3.0054720000000001"/>
    <n v="3.9441280000000001"/>
    <n v="0"/>
    <n v="0"/>
    <n v="0"/>
    <n v="0"/>
  </r>
  <r>
    <x v="1"/>
    <x v="3"/>
    <x v="8"/>
    <s v="Dobriy"/>
    <s v="1724603"/>
    <s v="200 BRK X27 DOBRIY APPLE PEAR JC NEW RU"/>
    <m/>
    <m/>
    <m/>
    <n v="0"/>
    <n v="0"/>
    <n v="0"/>
    <n v="0"/>
    <n v="2.8341090000000002"/>
    <n v="25.163174999999999"/>
    <n v="19.038150000000002"/>
    <n v="9.2162659999999992"/>
    <n v="24.930624999999999"/>
  </r>
  <r>
    <x v="1"/>
    <x v="3"/>
    <x v="8"/>
    <s v="Dobriy"/>
    <s v="1794601"/>
    <s v="1.0 BRK X12 DOBRIY VEGETABLE MIX RU"/>
    <n v="6.3402599999999998"/>
    <n v="6.3402599999999998"/>
    <m/>
    <n v="0"/>
    <n v="5.4587719999999997"/>
    <n v="3.1645979999999998"/>
    <n v="2.8871319999999998"/>
    <n v="2.5322879999999999"/>
    <n v="2.7716850000000002"/>
    <n v="1.686558"/>
    <n v="2.3339620000000001"/>
    <n v="3.6824650000000001"/>
  </r>
  <r>
    <x v="1"/>
    <x v="3"/>
    <x v="8"/>
    <s v="Dobriy"/>
    <s v="1855401"/>
    <s v="110 BRK X10 DOBRIY BERRY DANCE PUR RU"/>
    <n v="0.54420599999999997"/>
    <n v="0.90700999999999998"/>
    <n v="0.72560800000000003"/>
    <n v="2.1620900000000001"/>
    <n v="0.79108599999999996"/>
    <n v="0.68937599999999999"/>
    <n v="0.29739599999999999"/>
    <n v="0"/>
    <n v="0"/>
    <n v="0"/>
    <n v="0"/>
    <n v="0"/>
  </r>
  <r>
    <x v="1"/>
    <x v="3"/>
    <x v="8"/>
    <s v="Dobriy"/>
    <s v="1855601"/>
    <s v="110 BRK X10 DOBRIY STRAW BANAN GO PUR RU"/>
    <n v="0.18316299999999999"/>
    <n v="0.36632599999999998"/>
    <n v="1.6484669999999999"/>
    <n v="1.777989"/>
    <n v="0.78980499999999998"/>
    <n v="0.52681100000000003"/>
    <n v="0.212862"/>
    <n v="0"/>
    <n v="0"/>
    <n v="0"/>
    <n v="0"/>
    <n v="0"/>
  </r>
  <r>
    <x v="1"/>
    <x v="3"/>
    <x v="8"/>
    <s v="Dobriy"/>
    <s v="1859101"/>
    <s v="110 BRK X10 DOBRIY EXOTIC ROCK PURR RU"/>
    <m/>
    <n v="0.54948900000000001"/>
    <n v="1.282141"/>
    <n v="1.2622610000000001"/>
    <n v="0.66578499999999996"/>
    <n v="0.80103199999999997"/>
    <n v="0.35833599999999999"/>
    <n v="0"/>
    <n v="0"/>
    <n v="0"/>
    <n v="0"/>
    <n v="0"/>
  </r>
  <r>
    <x v="1"/>
    <x v="3"/>
    <x v="8"/>
    <s v="Dobriy"/>
    <s v="1908701"/>
    <s v="1.0 BRK X12 DOBRIY APL ORN PEA CAR JC RU"/>
    <m/>
    <n v="2.1134200000000001"/>
    <m/>
    <n v="2.8936600000000001"/>
    <n v="1.1665080000000001"/>
    <n v="2.974558"/>
    <n v="7.2533599999999998"/>
    <n v="6.3755860000000002"/>
    <n v="6.9593850000000002"/>
    <n v="9.952"/>
    <n v="13.690332"/>
    <n v="21.666135000000001"/>
  </r>
  <r>
    <x v="1"/>
    <x v="3"/>
    <x v="8"/>
    <s v="Dobriy"/>
    <s v="1913901"/>
    <s v="1.0 BRK X12 DOBRIY APPLE GRAPE JC RU"/>
    <n v="6.3402599999999998"/>
    <n v="8.4536800000000003"/>
    <n v="2.1134200000000001"/>
    <n v="0.75731400000000004"/>
    <n v="9.1268619999999991"/>
    <n v="7.6668000000000003"/>
    <n v="11.998227999999999"/>
    <n v="10.532616000000001"/>
    <n v="11.498564999999999"/>
    <n v="13.516544"/>
    <n v="18.578928000000001"/>
    <n v="29.40943"/>
  </r>
  <r>
    <x v="1"/>
    <x v="3"/>
    <x v="8"/>
    <s v="Dobriy"/>
    <s v="1915601"/>
    <s v="1.0 BRK X12 DOBRIY APPL ORANG MAND JC RU"/>
    <n v="4.2268400000000002"/>
    <n v="8.4536800000000003"/>
    <n v="2.1134200000000001"/>
    <n v="3.7997779999999999"/>
    <n v="8.0180380000000007"/>
    <n v="6.3899850000000002"/>
    <n v="13.536452000000001"/>
    <n v="11.877192000000001"/>
    <n v="12.964740000000001"/>
    <n v="19.10258"/>
    <n v="26.254338000000001"/>
    <n v="41.554070000000003"/>
  </r>
  <r>
    <x v="1"/>
    <x v="3"/>
    <x v="8"/>
    <s v="Dobriy"/>
    <s v="2076701"/>
    <s v="900 PET X12 DOBRIY LEMON MINT RU"/>
    <n v="1.9020779999999999"/>
    <n v="5.7062340000000003"/>
    <n v="5.7062340000000003"/>
    <n v="2.4891459999999999"/>
    <n v="10.798576000000001"/>
    <n v="21.426784999999999"/>
    <n v="93.845733999999993"/>
    <n v="53.60707"/>
    <n v="67.989994999999993"/>
    <n v="16.599979999999999"/>
    <n v="12.419980000000001"/>
    <n v="12.455805"/>
  </r>
  <r>
    <x v="1"/>
    <x v="3"/>
    <x v="8"/>
    <s v="Dobriy"/>
    <s v="2076801"/>
    <s v="900 PET X12 DOBRIY KIWI STR BASIL RU"/>
    <n v="1.9020779999999999"/>
    <n v="5.7062340000000003"/>
    <n v="7.6083119999999997"/>
    <n v="3.2990179999999998"/>
    <n v="12.923708"/>
    <n v="26.725321000000001"/>
    <n v="12.273148000000001"/>
    <n v="11.659856"/>
    <n v="6.8799849999999996"/>
    <n v="4.5899859999999997"/>
    <n v="3.4499870000000001"/>
    <n v="4.1031700000000004"/>
  </r>
  <r>
    <x v="1"/>
    <x v="3"/>
    <x v="8"/>
    <s v="Dobriy"/>
    <s v="2077001"/>
    <s v="450 PET X12 DOBRIY LEMON MINT RU"/>
    <n v="2.8531170000000001"/>
    <m/>
    <n v="3.8041559999999999"/>
    <n v="4.8200130000000003"/>
    <n v="11.599572999999999"/>
    <n v="15.823359999999999"/>
    <n v="31.103974000000001"/>
    <n v="29.883644"/>
    <n v="18.08999"/>
    <n v="12.349992"/>
    <n v="9.2899919999999998"/>
    <n v="10.871415000000001"/>
  </r>
  <r>
    <x v="1"/>
    <x v="3"/>
    <x v="8"/>
    <s v="Dobriy"/>
    <s v="2077101"/>
    <s v="450 PET X12 DOBRIY KIWI STR BASIL RU"/>
    <n v="1.9020779999999999"/>
    <m/>
    <m/>
    <n v="2.5862470000000002"/>
    <n v="3.3221020000000001"/>
    <n v="16.744001999999998"/>
    <n v="46.414368000000003"/>
    <n v="26.816642000000002"/>
    <n v="34.889989999999997"/>
    <n v="8.709994"/>
    <n v="6.5199959999999999"/>
    <n v="6.4432200000000002"/>
  </r>
  <r>
    <x v="1"/>
    <x v="3"/>
    <x v="8"/>
    <s v="Dobriy"/>
    <s v="2214901"/>
    <s v="1.0 BRK X12 DOBRIY MANGO MIX RU"/>
    <m/>
    <m/>
    <m/>
    <n v="0"/>
    <n v="0"/>
    <n v="0"/>
    <n v="34.089995999999999"/>
    <n v="17.100000000000001"/>
    <n v="19.289995000000001"/>
    <n v="12.64"/>
    <n v="27.619996"/>
    <n v="34.879995000000001"/>
  </r>
  <r>
    <x v="1"/>
    <x v="3"/>
    <x v="8"/>
    <s v="Dobriy"/>
    <s v="2221101"/>
    <s v="330 BRK X12 DOBRIY APPLE STRAWB KIWI RU"/>
    <m/>
    <m/>
    <m/>
    <n v="0"/>
    <n v="0"/>
    <n v="0"/>
    <n v="0"/>
    <n v="1.9399960000000001"/>
    <n v="2.8299949999999998"/>
    <n v="1.119996"/>
    <n v="0.81999599999999995"/>
    <n v="2.1"/>
  </r>
  <r>
    <x v="1"/>
    <x v="3"/>
    <x v="8"/>
    <s v="Dobriy"/>
    <s v="2221201"/>
    <s v="330 BRK X12 DOBRIY APPLE RASPBER MEL RU"/>
    <m/>
    <m/>
    <m/>
    <n v="0"/>
    <n v="0"/>
    <n v="0"/>
    <n v="0"/>
    <n v="1.94"/>
    <n v="2.83"/>
    <n v="1.1200000000000001"/>
    <n v="0.82"/>
    <n v="2.1"/>
  </r>
  <r>
    <x v="1"/>
    <x v="3"/>
    <x v="8"/>
    <s v="Dobriy"/>
    <s v="2221301"/>
    <s v="330 BRK X12 DOBRIY APL ORG MNG PASSNF RU"/>
    <m/>
    <m/>
    <m/>
    <n v="0"/>
    <n v="0"/>
    <n v="0"/>
    <n v="0"/>
    <n v="1.78"/>
    <n v="2.739995"/>
    <n v="1.1599999999999999"/>
    <n v="0.879996"/>
    <n v="2.1800000000000002"/>
  </r>
  <r>
    <x v="1"/>
    <x v="3"/>
    <x v="8"/>
    <s v="Dobriy"/>
    <s v="371404"/>
    <s v="200 BRK X27 DOBRIY APPLE PEACH JC RU"/>
    <m/>
    <n v="0.95103899999999997"/>
    <m/>
    <n v="2.5448330000000001"/>
    <n v="0.33247500000000002"/>
    <n v="2.031317"/>
    <n v="2.7688199999999998"/>
    <n v="2.644352"/>
    <n v="0"/>
    <n v="0"/>
    <n v="0"/>
    <n v="0"/>
  </r>
  <r>
    <x v="1"/>
    <x v="3"/>
    <x v="8"/>
    <s v="Dobriy"/>
    <s v="371406"/>
    <s v="200 BRK X27 DOBRIY APPLE PEACH JC NEW RU"/>
    <m/>
    <m/>
    <m/>
    <n v="0"/>
    <n v="0"/>
    <n v="0"/>
    <n v="0"/>
    <n v="1.8990689999999999"/>
    <n v="26.3782"/>
    <n v="21.358376"/>
    <n v="11.470304"/>
    <n v="28.257515000000001"/>
  </r>
  <r>
    <x v="1"/>
    <x v="3"/>
    <x v="8"/>
    <s v="Dobriy"/>
    <s v="371506"/>
    <s v="2.0 BRK X6 DOBRIY ORANGE NECT RU"/>
    <n v="61.289180000000002"/>
    <n v="54.948920000000001"/>
    <n v="42.2684"/>
    <n v="44.099521000000003"/>
    <n v="51.458672"/>
    <n v="44.579242000000001"/>
    <n v="40.869703999999999"/>
    <n v="24.79646"/>
    <n v="34.325024999999997"/>
    <n v="29.372047999999999"/>
    <n v="27.927712"/>
    <n v="57.980964999999998"/>
  </r>
  <r>
    <x v="1"/>
    <x v="3"/>
    <x v="8"/>
    <s v="Dobriy"/>
    <s v="37201"/>
    <s v="2.0 BRK X6 DOBRIY APPLE PEACH NECT RU"/>
    <n v="31.7013"/>
    <n v="31.7013"/>
    <n v="31.7013"/>
    <n v="36.613717000000001"/>
    <n v="30.414808000000001"/>
    <n v="15.940709999999999"/>
    <n v="14.849866"/>
    <n v="9.0423460000000002"/>
    <n v="12.532935"/>
    <n v="3.952372"/>
    <n v="3.759096"/>
    <n v="7.8039500000000004"/>
  </r>
  <r>
    <x v="1"/>
    <x v="3"/>
    <x v="8"/>
    <s v="Dobriy"/>
    <s v="372107"/>
    <s v="1.0 BRK X12 DOBRIY ORANGE NECT RU"/>
    <n v="52.835500000000003"/>
    <n v="61.289180000000002"/>
    <n v="52.835500000000003"/>
    <n v="34.917949"/>
    <n v="76.373125999999999"/>
    <n v="130.82116600000001"/>
    <n v="160.42604800000001"/>
    <n v="134.38054399999999"/>
    <n v="155.48683"/>
    <n v="105.05831999999999"/>
    <n v="145.29888800000001"/>
    <n v="234.45592500000001"/>
  </r>
  <r>
    <x v="1"/>
    <x v="3"/>
    <x v="8"/>
    <s v="Dobriy"/>
    <s v="372202"/>
    <s v="1.0 BRK X12 DOBRIY APPLE PEACH NECT RU"/>
    <n v="25.361039999999999"/>
    <n v="54.948920000000001"/>
    <n v="38.041559999999997"/>
    <n v="37.049453999999997"/>
    <n v="56.529150000000001"/>
    <n v="52.477336999999999"/>
    <n v="110.48074800000001"/>
    <n v="97.191432000000006"/>
    <n v="106.31912"/>
    <n v="102.12774"/>
    <n v="140.38707600000001"/>
    <n v="222.210385"/>
  </r>
  <r>
    <x v="1"/>
    <x v="3"/>
    <x v="8"/>
    <s v="Dobriy"/>
    <s v="664502"/>
    <s v="2.0 BRK X6 DOBRIY APPLE NECT RU"/>
    <n v="12.68052"/>
    <n v="23.247620000000001"/>
    <n v="6.3402599999999998"/>
    <n v="8.8593349999999997"/>
    <n v="15.220228000000001"/>
    <n v="5.8935870000000001"/>
    <n v="7.6911620000000003"/>
    <n v="4.6836359999999999"/>
    <n v="6.4873950000000002"/>
    <n v="2.8188140000000002"/>
    <n v="2.6865000000000001"/>
    <n v="5.5684899999999997"/>
  </r>
  <r>
    <x v="1"/>
    <x v="3"/>
    <x v="8"/>
    <s v="Dobriy"/>
    <s v="724803"/>
    <s v="1.0 BRK X12 DOBRIY APPLE NECT RU"/>
    <n v="2.1134200000000001"/>
    <n v="6.3402599999999998"/>
    <m/>
    <n v="2.7932220000000001"/>
    <n v="4.5778679999999996"/>
    <n v="20.072023000000002"/>
    <n v="17.796175999999999"/>
    <n v="15.664455999999999"/>
    <n v="17.152429999999999"/>
    <n v="13.576345999999999"/>
    <n v="18.660208000000001"/>
    <n v="29.53556"/>
  </r>
  <r>
    <x v="1"/>
    <x v="3"/>
    <x v="8"/>
    <s v="Dobriy"/>
    <s v="730504"/>
    <s v="200 BRK X27 DOBRIY APPLE JC RU"/>
    <n v="5.7062340000000003"/>
    <n v="2.8531170000000001"/>
    <n v="5.7062340000000003"/>
    <n v="6.6470479999999998"/>
    <n v="4.7164210000000004"/>
    <n v="16.299189999999999"/>
    <n v="37.260778000000002"/>
    <n v="27.250340000000001"/>
    <n v="0"/>
    <n v="0"/>
    <n v="0"/>
    <n v="0"/>
  </r>
  <r>
    <x v="1"/>
    <x v="3"/>
    <x v="8"/>
    <s v="Dobriy"/>
    <s v="730507"/>
    <s v="200 BRK X27 DOBRIY APPLE JC NEW RU"/>
    <m/>
    <m/>
    <m/>
    <n v="0"/>
    <n v="0"/>
    <n v="0"/>
    <n v="0"/>
    <n v="19.594809000000001"/>
    <n v="26.78321"/>
    <n v="16.487434"/>
    <n v="10.438084"/>
    <n v="25.12013"/>
  </r>
  <r>
    <x v="1"/>
    <x v="3"/>
    <x v="8"/>
    <s v="Dobriy"/>
    <s v="819307"/>
    <s v="1.0 BRK X12 DOBRIY APPLE JC RU"/>
    <n v="80.309960000000004"/>
    <n v="112.01125999999999"/>
    <n v="80.309960000000004"/>
    <n v="69.274520999999993"/>
    <n v="136.786562"/>
    <n v="199.605346"/>
    <n v="239.64514600000001"/>
    <n v="195.588516"/>
    <n v="212.35707500000001"/>
    <n v="156.90209999999999"/>
    <n v="225.239396"/>
    <n v="349.17426"/>
  </r>
  <r>
    <x v="1"/>
    <x v="3"/>
    <x v="8"/>
    <s v="Dobriy"/>
    <s v="819408"/>
    <s v="1.0 BRK X12 DOBRIY TOMATO JC RU"/>
    <n v="52.835500000000003"/>
    <n v="73.969700000000003"/>
    <n v="52.835500000000003"/>
    <n v="57.891967999999999"/>
    <n v="85.689266000000003"/>
    <n v="146.795942"/>
    <n v="148.096508"/>
    <n v="130.14509200000001"/>
    <n v="142.21073999999999"/>
    <n v="110.62044"/>
    <n v="152.05697000000001"/>
    <n v="240.68590499999999"/>
  </r>
  <r>
    <x v="1"/>
    <x v="3"/>
    <x v="8"/>
    <s v="Dobriy"/>
    <s v="819608"/>
    <s v="1.0 BRK X12 DOBRIY MULTIFRUIT NECT RU"/>
    <n v="33.814720000000001"/>
    <n v="52.835500000000003"/>
    <n v="38.041559999999997"/>
    <n v="32.289403999999998"/>
    <n v="57.614646"/>
    <n v="112.320729"/>
    <n v="125.969584"/>
    <n v="110.69335"/>
    <n v="120.94089"/>
    <n v="123.957584"/>
    <n v="170.39205200000001"/>
    <n v="269.70442000000003"/>
  </r>
  <r>
    <x v="1"/>
    <x v="3"/>
    <x v="8"/>
    <s v="Dobriy"/>
    <s v="819806"/>
    <s v="1.0 BRK X12 DOBRIY APRICOT NECT RU"/>
    <n v="2.1134200000000001"/>
    <n v="6.3402599999999998"/>
    <n v="4.2268400000000002"/>
    <n v="1.5053589999999999"/>
    <n v="4.5689120000000001"/>
    <n v="13.40817"/>
    <n v="11.548579999999999"/>
    <n v="10.185252"/>
    <n v="11.177194"/>
    <n v="1.3157559999999999"/>
    <n v="1.8230379999999999"/>
    <n v="2.8753350000000002"/>
  </r>
  <r>
    <x v="1"/>
    <x v="3"/>
    <x v="8"/>
    <s v="Dobriy"/>
    <s v="821406"/>
    <s v="1.0 BRK X12 DOBRIY PINEAPPLE NECT RU"/>
    <n v="29.587879999999998"/>
    <n v="21.1342"/>
    <n v="10.5671"/>
    <n v="10.596923"/>
    <n v="30.582066000000001"/>
    <n v="47.221066"/>
    <n v="41.189183999999997"/>
    <n v="36.214267999999997"/>
    <n v="39.597254999999997"/>
    <n v="10.418495999999999"/>
    <n v="14.328984"/>
    <n v="22.67502"/>
  </r>
  <r>
    <x v="1"/>
    <x v="3"/>
    <x v="8"/>
    <s v="Dobriy"/>
    <s v="821505"/>
    <s v="2.0 BRK X6 DOBRIY PINEAPPLE NECT RU"/>
    <n v="10.5671"/>
    <n v="10.5671"/>
    <n v="6.3402599999999998"/>
    <n v="1.00824"/>
    <n v="9.2020859999999995"/>
    <n v="16.200885"/>
    <n v="12.826504"/>
    <n v="7.7986040000000001"/>
    <n v="10.7956"/>
    <n v="6.8414239999999999"/>
    <n v="6.4957399999999996"/>
    <n v="13.493295"/>
  </r>
  <r>
    <x v="1"/>
    <x v="3"/>
    <x v="8"/>
    <s v="Dobriy"/>
    <s v="822304"/>
    <s v="1.0 BRK X12 DOBRIY GRAPE NECT RU"/>
    <n v="6.3402599999999998"/>
    <n v="6.3402599999999998"/>
    <n v="14.793939999999999"/>
    <n v="5.7722069999999999"/>
    <n v="12.577292"/>
    <n v="20.592590000000001"/>
    <n v="16.648413999999999"/>
    <n v="14.689624"/>
    <n v="16.128094999999998"/>
    <n v="9.8204139999999995"/>
    <n v="13.504543999999999"/>
    <n v="21.36346"/>
  </r>
  <r>
    <x v="1"/>
    <x v="3"/>
    <x v="8"/>
    <s v="Dobriy"/>
    <s v="822501"/>
    <s v="1.0 BRK X12 DOBRIY AP B/ASH CHER NECT RU"/>
    <n v="2.1134200000000001"/>
    <n v="6.3402599999999998"/>
    <n v="8.4536800000000003"/>
    <n v="8.0392410000000005"/>
    <n v="7.9329599999999996"/>
    <n v="30.199763000000001"/>
    <n v="24.446079999999998"/>
    <n v="21.457391999999999"/>
    <n v="23.408860000000001"/>
    <n v="12.715116"/>
    <n v="17.475791999999998"/>
    <n v="27.669070000000001"/>
  </r>
  <r>
    <x v="1"/>
    <x v="3"/>
    <x v="8"/>
    <s v="Dobriy"/>
    <s v="822605"/>
    <s v="2.0 BRK X6 DOBRIY APPLE JC RU"/>
    <n v="88.763639999999995"/>
    <n v="63.4026"/>
    <n v="65.516019999999997"/>
    <n v="61.957295000000002"/>
    <n v="72.822872000000004"/>
    <n v="69.697072000000006"/>
    <n v="74.781859999999995"/>
    <n v="45.402304000000001"/>
    <n v="62.855600000000003"/>
    <n v="52.093260000000001"/>
    <n v="49.530107999999998"/>
    <n v="102.8412"/>
  </r>
  <r>
    <x v="1"/>
    <x v="3"/>
    <x v="8"/>
    <s v="Dobriy"/>
    <s v="825602"/>
    <s v="1.0 BRK X12 DOBRIY AP B/ASH R/BR NECT RU"/>
    <n v="8.4536800000000003"/>
    <n v="10.5671"/>
    <n v="8.4536800000000003"/>
    <n v="8.7299249999999997"/>
    <n v="12.577972000000001"/>
    <n v="17.889043999999998"/>
    <n v="13.571946000000001"/>
    <n v="11.910807999999999"/>
    <n v="13.004915"/>
    <n v="5.7534919999999996"/>
    <n v="7.9192520000000002"/>
    <n v="12.52295"/>
  </r>
  <r>
    <x v="1"/>
    <x v="3"/>
    <x v="8"/>
    <s v="Dobriy"/>
    <s v="840706"/>
    <s v="2.0 BRK X6 DOBRIY TOMATO JC RU"/>
    <n v="38.041559999999997"/>
    <n v="44.381819999999998"/>
    <n v="31.7013"/>
    <n v="35.458441999999998"/>
    <n v="37.646552"/>
    <n v="28.527557000000002"/>
    <n v="23.629638"/>
    <n v="14.375894000000001"/>
    <n v="19.914134000000001"/>
    <n v="16.882895999999999"/>
    <n v="16.048904"/>
    <n v="33.330480000000001"/>
  </r>
  <r>
    <x v="1"/>
    <x v="3"/>
    <x v="8"/>
    <s v="Dobriy"/>
    <s v="844204"/>
    <s v="2.0 BRK X6 DOBRIY APRICOT NECT RU"/>
    <n v="10.5671"/>
    <n v="6.3402599999999998"/>
    <m/>
    <n v="0"/>
    <n v="6.0790179999999996"/>
    <n v="4.9945339999999998"/>
    <n v="4.3780320000000001"/>
    <n v="2.6779600000000001"/>
    <n v="3.7156750000000001"/>
    <n v="0"/>
    <n v="0"/>
    <n v="0"/>
  </r>
  <r>
    <x v="1"/>
    <x v="3"/>
    <x v="8"/>
    <s v="Dobriy"/>
    <s v="856901"/>
    <s v="2.0 BRK X6 DOBRIY AP B/ASH CHER NECT RU"/>
    <n v="4.2268400000000002"/>
    <n v="6.3402599999999998"/>
    <n v="2.1134200000000001"/>
    <n v="0"/>
    <n v="3.8426559999999998"/>
    <n v="22.68937"/>
    <n v="17.098051999999999"/>
    <n v="10.34212"/>
    <n v="14.310449999999999"/>
    <n v="6.5505120000000003"/>
    <n v="6.2351039999999998"/>
    <n v="12.939465"/>
  </r>
  <r>
    <x v="1"/>
    <x v="3"/>
    <x v="8"/>
    <s v="Dobriy"/>
    <s v="865506"/>
    <s v="2.0 BRK X6 DOBRIY MULTIFRUIT NECT RU"/>
    <n v="46.495240000000003"/>
    <n v="46.495240000000003"/>
    <n v="44.381819999999998"/>
    <n v="43.132953999999998"/>
    <n v="46.3"/>
    <n v="41.930315"/>
    <n v="40.822380000000003"/>
    <n v="24.774048000000001"/>
    <n v="34.294894999999997"/>
    <n v="21.136227999999999"/>
    <n v="20.098728000000001"/>
    <n v="41.728555"/>
  </r>
  <r>
    <x v="1"/>
    <x v="3"/>
    <x v="8"/>
    <s v="Dobriy"/>
    <s v="932201"/>
    <s v="2.0 BRK X6 DOBRIY AP B/ASH R/BR NECT RU"/>
    <n v="4.2268400000000002"/>
    <n v="10.5671"/>
    <n v="4.2268400000000002"/>
    <n v="4.9013330000000002"/>
    <n v="6.8605479999999996"/>
    <n v="18.772838"/>
    <n v="14.364732"/>
    <n v="8.6949959999999997"/>
    <n v="12.03082"/>
    <n v="4.9956399999999999"/>
    <n v="4.7515080000000003"/>
    <n v="9.8682300000000005"/>
  </r>
  <r>
    <x v="1"/>
    <x v="3"/>
    <x v="8"/>
    <s v="Dobriy Pulpy"/>
    <s v="1325902"/>
    <s v="450 PET X12 DOBRIY PULPY ORANGE NC RU"/>
    <n v="3.8041559999999999"/>
    <n v="9.5103899999999992"/>
    <n v="6.657273"/>
    <n v="13.538444"/>
    <n v="19.235035"/>
    <n v="65.995964000000001"/>
    <n v="113.89001"/>
    <n v="89.280004000000005"/>
    <n v="74.349999999999994"/>
    <n v="27.559988000000001"/>
    <n v="21.889991999999999"/>
    <n v="31.059989999999999"/>
  </r>
  <r>
    <x v="1"/>
    <x v="3"/>
    <x v="8"/>
    <s v="Dobriy Pulpy"/>
    <s v="1346401"/>
    <s v="900 PET X12 DOBRIY PULPY ORANGE RU"/>
    <n v="11.412468000000001"/>
    <n v="9.5103899999999992"/>
    <n v="11.412468000000001"/>
    <n v="12.962027000000001"/>
    <n v="20.560279999999999"/>
    <n v="49.094267000000002"/>
    <n v="55.879992000000001"/>
    <n v="45.779995999999997"/>
    <n v="30.069974999999999"/>
    <n v="33.889988000000002"/>
    <n v="26.589980000000001"/>
    <n v="51.049995000000003"/>
  </r>
  <r>
    <x v="1"/>
    <x v="3"/>
    <x v="8"/>
    <s v="Dobriy Pulpy"/>
    <s v="1467101"/>
    <s v="450 PET X12 DOBRIY PULPY TROPIC RU"/>
    <n v="0.95103899999999997"/>
    <n v="5.7062340000000003"/>
    <n v="2.8531170000000001"/>
    <n v="10.915065"/>
    <n v="8.6790559999999992"/>
    <n v="18.640056000000001"/>
    <n v="22.859995999999999"/>
    <n v="17.909996"/>
    <n v="14.909995"/>
    <n v="4.8899980000000003"/>
    <n v="3.8899919999999999"/>
    <n v="5.52"/>
  </r>
  <r>
    <x v="1"/>
    <x v="3"/>
    <x v="8"/>
    <s v="Dobriy Pulpy"/>
    <s v="1467201"/>
    <s v="450 PET X12 DOBRIY PULP PAPP MNG BITS RU"/>
    <n v="0.95103899999999997"/>
    <n v="0.95103899999999997"/>
    <n v="0.95103899999999997"/>
    <n v="1.3146500000000001"/>
    <n v="3.2754590000000001"/>
    <n v="14.870155"/>
    <n v="24.759992"/>
    <n v="19.399992000000001"/>
    <n v="16.149989999999999"/>
    <n v="2.6999919999999999"/>
    <n v="2.139996"/>
    <n v="3.0399949999999998"/>
  </r>
  <r>
    <x v="1"/>
    <x v="3"/>
    <x v="8"/>
    <s v="Dobriy Pulpy"/>
    <s v="1467301"/>
    <s v="900 PET X12 DOBRIY PULPY TROPIC RU"/>
    <n v="5.7062340000000003"/>
    <n v="11.412468000000001"/>
    <n v="9.5103899999999992"/>
    <n v="22.766587000000001"/>
    <n v="19.150279999999999"/>
    <n v="23.255153"/>
    <n v="20.349996000000001"/>
    <n v="16.639991999999999"/>
    <n v="10.92"/>
    <n v="11.199992"/>
    <n v="8.7899940000000001"/>
    <n v="16.869985"/>
  </r>
  <r>
    <x v="1"/>
    <x v="3"/>
    <x v="8"/>
    <s v="Dobriy Pulpy"/>
    <s v="1972201"/>
    <s v="450 PET X12 DOBRIY PULPY ALOE RU"/>
    <n v="0.95103899999999997"/>
    <n v="1.9020779999999999"/>
    <n v="3.8041559999999999"/>
    <n v="1.510413"/>
    <n v="6.5041380000000002"/>
    <n v="17.981574999999999"/>
    <n v="56.629992000000001"/>
    <n v="44.259996000000001"/>
    <n v="36.829990000000002"/>
    <n v="11.379988000000001"/>
    <n v="9.0399879999999992"/>
    <n v="12.829985000000001"/>
  </r>
  <r>
    <x v="1"/>
    <x v="3"/>
    <x v="8"/>
    <s v="Dobriy Pulpy"/>
    <s v="1974401"/>
    <s v="450 PET X12 DOBRIY PULPY COCONUT RU"/>
    <m/>
    <n v="2.8531170000000001"/>
    <m/>
    <n v="1.316859"/>
    <n v="3.2855970000000001"/>
    <n v="12.384482999999999"/>
    <n v="41.509998000000003"/>
    <n v="32.439996000000001"/>
    <n v="26.99999"/>
    <n v="8.9199959999999994"/>
    <n v="7.0799919999999998"/>
    <n v="10.049994999999999"/>
  </r>
  <r>
    <x v="1"/>
    <x v="3"/>
    <x v="8"/>
    <s v="Dobriy Pulpy"/>
    <s v="2075401"/>
    <s v="450 PET X12 DOBRIY PULPY ALOE SAKURA RU"/>
    <m/>
    <n v="0.95103899999999997"/>
    <n v="1.9020779999999999"/>
    <n v="0.30796299999999999"/>
    <n v="0.55289299999999997"/>
    <n v="0"/>
    <n v="0"/>
    <n v="0"/>
    <n v="0"/>
    <n v="0"/>
    <n v="0"/>
    <n v="0"/>
  </r>
  <r>
    <x v="1"/>
    <x v="3"/>
    <x v="8"/>
    <s v="Dobriy Pulpy"/>
    <s v="2192801"/>
    <s v="450 PET X12 DOBR PULPY MEL CACT CARAM RU"/>
    <m/>
    <m/>
    <m/>
    <n v="0"/>
    <n v="0"/>
    <n v="0"/>
    <n v="43.111012000000002"/>
    <n v="16.255766000000001"/>
    <n v="15.138479999999999"/>
    <n v="7.0538169999999996"/>
    <n v="4.1539000000000001"/>
    <n v="4.4022350000000001"/>
  </r>
  <r>
    <x v="1"/>
    <x v="3"/>
    <x v="8"/>
    <s v="Fanta"/>
    <s v="1324803"/>
    <s v="1.5 PET X9 FANTA ORANGE RU"/>
    <n v="33.286372"/>
    <n v="26.153578"/>
    <n v="16.643186"/>
    <n v="21.652504"/>
    <n v="36.135339999999999"/>
    <n v="41.223765"/>
    <n v="56.109464000000003"/>
    <n v="36.824731999999997"/>
    <n v="46.626024999999998"/>
    <n v="47.855572000000002"/>
    <n v="42.064279999999997"/>
    <n v="56.611629999999998"/>
  </r>
  <r>
    <x v="1"/>
    <x v="3"/>
    <x v="8"/>
    <s v="Fanta"/>
    <s v="1540502"/>
    <s v="900 PET X12 FANTA ORANGE RU"/>
    <n v="39.943638"/>
    <n v="70.376885999999999"/>
    <n v="60.866495999999998"/>
    <n v="52.068502000000002"/>
    <n v="83.546133999999995"/>
    <n v="144.430634"/>
    <n v="268.60599200000001"/>
    <n v="220.22190000000001"/>
    <n v="225.64508000000001"/>
    <n v="271.62220500000001"/>
    <n v="205.504974"/>
    <n v="349.83462500000002"/>
  </r>
  <r>
    <x v="1"/>
    <x v="3"/>
    <x v="8"/>
    <s v="Fanta"/>
    <s v="1638402"/>
    <s v="330 NRG X12 FANTA ORANGE RU"/>
    <m/>
    <n v="1.3948579999999999"/>
    <n v="4.8820030000000001"/>
    <n v="1.681783"/>
    <n v="5.844055"/>
    <n v="1.658401"/>
    <n v="1.4737210000000001"/>
    <n v="1.0574490000000001"/>
    <n v="1.362066"/>
    <n v="0.94111900000000004"/>
    <n v="0.85453100000000004"/>
    <n v="1.6200429999999999"/>
  </r>
  <r>
    <x v="1"/>
    <x v="3"/>
    <x v="8"/>
    <s v="Fanta"/>
    <s v="1656404"/>
    <s v="1.5 PET X9 FANTA PEAR RU"/>
    <n v="4.7551959999999998"/>
    <n v="2.3775979999999999"/>
    <n v="4.7551959999999998"/>
    <n v="0"/>
    <n v="0"/>
    <n v="0"/>
    <n v="0"/>
    <n v="0"/>
    <n v="0"/>
    <n v="0"/>
    <n v="0"/>
    <n v="0"/>
  </r>
  <r>
    <x v="1"/>
    <x v="3"/>
    <x v="8"/>
    <s v="Fanta"/>
    <s v="1656501"/>
    <s v="500 PET X24 FANTA PEAR RU"/>
    <n v="4.2268400000000002"/>
    <m/>
    <n v="4.2268400000000002"/>
    <n v="0"/>
    <n v="0"/>
    <n v="0"/>
    <n v="0"/>
    <n v="0"/>
    <n v="0"/>
    <n v="0"/>
    <n v="0"/>
    <n v="0"/>
  </r>
  <r>
    <x v="1"/>
    <x v="3"/>
    <x v="8"/>
    <s v="Fanta"/>
    <s v="175849"/>
    <s v="2.0 PET X6 FANTA ORANGE RU"/>
    <n v="38.041559999999997"/>
    <n v="29.587879999999998"/>
    <n v="50.722079999999998"/>
    <n v="50.097011999999999"/>
    <n v="38.889147999999999"/>
    <n v="82.231953000000004"/>
    <n v="151.37258600000001"/>
    <n v="129.34850399999999"/>
    <n v="134.32942499999999"/>
    <n v="85.162505999999993"/>
    <n v="96.860662000000005"/>
    <n v="184.449906"/>
  </r>
  <r>
    <x v="1"/>
    <x v="3"/>
    <x v="8"/>
    <s v="Fanta"/>
    <s v="1868101"/>
    <s v="900 PET X12 FANTA PEAR RU"/>
    <n v="1.9020779999999999"/>
    <n v="7.6083119999999997"/>
    <n v="1.9020779999999999"/>
    <n v="0"/>
    <n v="0"/>
    <n v="0"/>
    <n v="0"/>
    <n v="0"/>
    <n v="0"/>
    <n v="0"/>
    <n v="0"/>
    <n v="0"/>
  </r>
  <r>
    <x v="1"/>
    <x v="3"/>
    <x v="8"/>
    <s v="Fanta"/>
    <s v="1868201"/>
    <s v="900 PET X12 FANTA CITRUS RU"/>
    <n v="11.412468000000001"/>
    <n v="19.020779999999998"/>
    <n v="19.020779999999998"/>
    <n v="24.095644"/>
    <n v="28.653790000000001"/>
    <n v="24.319765"/>
    <n v="55.296104"/>
    <n v="43.464852"/>
    <n v="62.068672999999997"/>
    <n v="33.731456000000001"/>
    <n v="25.886479999999999"/>
    <n v="44.282553999999998"/>
  </r>
  <r>
    <x v="1"/>
    <x v="3"/>
    <x v="8"/>
    <s v="Fanta"/>
    <s v="1977601"/>
    <s v="900 PET X12 FANTA MANGO GUAVA RU"/>
    <n v="9.5103899999999992"/>
    <n v="5.7062340000000003"/>
    <n v="15.216623999999999"/>
    <n v="8.4035069999999994"/>
    <n v="15.286538"/>
    <n v="25.158383000000001"/>
    <n v="41.653680000000001"/>
    <n v="32.517471999999998"/>
    <n v="32.839036"/>
    <n v="23.959665999999999"/>
    <n v="19.718862000000001"/>
    <n v="34.204895"/>
  </r>
  <r>
    <x v="1"/>
    <x v="3"/>
    <x v="8"/>
    <s v="Fanta"/>
    <s v="1977701"/>
    <s v="500 PET X24 FANTA MANGO GUAVA RU"/>
    <m/>
    <n v="4.2268400000000002"/>
    <n v="4.2268400000000002"/>
    <n v="5.2746729999999999"/>
    <n v="7.2365159999999999"/>
    <n v="11.107100000000001"/>
    <n v="30.898484"/>
    <n v="25.501740000000002"/>
    <n v="25.904344999999999"/>
    <n v="13.819016"/>
    <n v="11.823183999999999"/>
    <n v="16.662393999999999"/>
  </r>
  <r>
    <x v="1"/>
    <x v="3"/>
    <x v="8"/>
    <s v="Fanta"/>
    <s v="2165601"/>
    <s v="330 CAN X12 FANTA CITRUS RU"/>
    <n v="2.7897159999999999"/>
    <n v="4.1845739999999996"/>
    <n v="5.5794319999999997"/>
    <n v="2.1529180000000001"/>
    <n v="5.6464129999999999"/>
    <n v="7.8577019999999997"/>
    <n v="20.124694000000002"/>
    <n v="20.313161999999998"/>
    <n v="21.464072999999999"/>
    <n v="16.309550000000002"/>
    <n v="12.856821"/>
    <n v="18.915503999999999"/>
  </r>
  <r>
    <x v="1"/>
    <x v="3"/>
    <x v="8"/>
    <s v="Fanta"/>
    <s v="246701"/>
    <s v="500 PET X24 FANTA CITRUS RU"/>
    <n v="6.3402599999999998"/>
    <n v="12.68052"/>
    <n v="6.3402599999999998"/>
    <n v="8.9240329999999997"/>
    <n v="17.866707999999999"/>
    <n v="10.252727"/>
    <n v="36.110432000000003"/>
    <n v="36.235452000000002"/>
    <n v="28.986194999999999"/>
    <n v="20.011616"/>
    <n v="15.963518000000001"/>
    <n v="25.467233"/>
  </r>
  <r>
    <x v="1"/>
    <x v="3"/>
    <x v="8"/>
    <s v="Fanta"/>
    <s v="315501"/>
    <s v="1.5 PET X9 FANTA CITRUS RU"/>
    <n v="7.1327939999999996"/>
    <n v="2.3775979999999999"/>
    <n v="4.7551959999999998"/>
    <n v="5.8348550000000001"/>
    <n v="9.2144739999999992"/>
    <n v="5.8813649999999997"/>
    <n v="20.651204"/>
    <n v="11.672316"/>
    <n v="14.091424999999999"/>
    <n v="18.750551999999999"/>
    <n v="16.564858000000001"/>
    <n v="22.333665"/>
  </r>
  <r>
    <x v="1"/>
    <x v="3"/>
    <x v="8"/>
    <s v="Fanta"/>
    <s v="592509"/>
    <s v="330 CAN X12 FANTA ORANGE RU"/>
    <n v="22.317727999999999"/>
    <n v="18.133154000000001"/>
    <n v="18.830583000000001"/>
    <n v="24.497985"/>
    <n v="45.511901999999999"/>
    <n v="58.702914999999997"/>
    <n v="159.845686"/>
    <n v="159.097961"/>
    <n v="165.23727400000001"/>
    <n v="98.199256000000005"/>
    <n v="73.564836"/>
    <n v="114.51640999999999"/>
  </r>
  <r>
    <x v="1"/>
    <x v="3"/>
    <x v="8"/>
    <s v="Fanta"/>
    <s v="85946"/>
    <s v="500 PET X24 FANTA ORANGE RU"/>
    <n v="14.793939999999999"/>
    <n v="14.793939999999999"/>
    <n v="27.474460000000001"/>
    <n v="26.384536000000001"/>
    <n v="43.566477999999996"/>
    <n v="77.152389999999997"/>
    <n v="230.85058000000001"/>
    <n v="200.076267"/>
    <n v="206.384253"/>
    <n v="140.462806"/>
    <n v="110.34222800000001"/>
    <n v="175.75842"/>
  </r>
  <r>
    <x v="1"/>
    <x v="3"/>
    <x v="8"/>
    <s v="Fuze Tea-KO"/>
    <s v="1675210"/>
    <s v="1.5 PET X6 FUZE TEA LEMON-LEMONGRASS  RU"/>
    <n v="9.5103899999999992"/>
    <n v="12.68052"/>
    <n v="11.095454999999999"/>
    <n v="22.581060000000001"/>
    <n v="13.11506"/>
    <n v="20.274135999999999"/>
    <n v="42.437275999999997"/>
    <n v="38.135910000000003"/>
    <n v="34.585939000000003"/>
    <n v="24.244319999999998"/>
    <n v="22.754144"/>
    <n v="37.287525000000002"/>
  </r>
  <r>
    <x v="1"/>
    <x v="3"/>
    <x v="8"/>
    <s v="Fuze Tea-KO"/>
    <s v="1675510"/>
    <s v="1.5 PET X6 FUZE TEA GREEN TEA MNG-CH RU"/>
    <n v="9.5103899999999992"/>
    <n v="7.925325"/>
    <n v="6.3402599999999998"/>
    <n v="8.8511590000000009"/>
    <n v="10.331052"/>
    <n v="23.437253999999999"/>
    <n v="34.391582"/>
    <n v="30.894497999999999"/>
    <n v="28.044201000000001"/>
    <n v="19.209606000000001"/>
    <n v="17.998495999999999"/>
    <n v="29.523858000000001"/>
  </r>
  <r>
    <x v="1"/>
    <x v="3"/>
    <x v="8"/>
    <s v="Fuze Tea-KO"/>
    <s v="1676416"/>
    <s v="500 PET X12 FUZE TEA LEMON-LEMONGRASS RU"/>
    <n v="6.3402599999999998"/>
    <n v="10.5671"/>
    <n v="8.4536800000000003"/>
    <n v="17.135579"/>
    <n v="18.619247000000001"/>
    <n v="37.949751999999997"/>
    <n v="54.012970000000003"/>
    <n v="37.438192000000001"/>
    <n v="35.748038999999999"/>
    <n v="39.374290000000002"/>
    <n v="31.708797000000001"/>
    <n v="60.508318000000003"/>
  </r>
  <r>
    <x v="1"/>
    <x v="3"/>
    <x v="8"/>
    <s v="Fuze Tea-KO"/>
    <s v="1676612"/>
    <s v="500 PET X12 FUZE TEA GREEN TEA MNG-CH RU"/>
    <n v="4.2268400000000002"/>
    <n v="12.68052"/>
    <n v="10.5671"/>
    <n v="7.9992419999999997"/>
    <n v="19.365378"/>
    <n v="25.403472000000001"/>
    <n v="75.989538999999994"/>
    <n v="52.558886999999999"/>
    <n v="50.326861000000001"/>
    <n v="47.325004999999997"/>
    <n v="38.053198999999999"/>
    <n v="72.757912000000005"/>
  </r>
  <r>
    <x v="1"/>
    <x v="3"/>
    <x v="8"/>
    <s v="Fuze Tea-KO"/>
    <s v="1743601"/>
    <s v="1.0 PET X12 FUZE TEA GT STRW RASPB RU"/>
    <n v="8.4536800000000003"/>
    <n v="8.4536800000000003"/>
    <n v="16.907360000000001"/>
    <n v="17.798766000000001"/>
    <n v="19.969215999999999"/>
    <n v="22.665154000000001"/>
    <n v="38.232790000000001"/>
    <n v="33.819628000000002"/>
    <n v="29.444872"/>
    <n v="26.833728000000001"/>
    <n v="21.270092000000002"/>
    <n v="35.730260000000001"/>
  </r>
  <r>
    <x v="1"/>
    <x v="3"/>
    <x v="8"/>
    <s v="Fuze Tea-KO"/>
    <s v="1746101"/>
    <s v="1.5 PET X6 FUZE TEA GT STRWB RASPB RU"/>
    <n v="15.85065"/>
    <n v="28.531169999999999"/>
    <n v="17.435714999999998"/>
    <n v="30.182881999999999"/>
    <n v="25.669806000000001"/>
    <n v="23.958479000000001"/>
    <n v="38.053753999999998"/>
    <n v="34.248224"/>
    <n v="31.004619000000002"/>
    <n v="19.056975999999999"/>
    <n v="17.810411999999999"/>
    <n v="29.234233"/>
  </r>
  <r>
    <x v="1"/>
    <x v="3"/>
    <x v="8"/>
    <s v="Fuze Tea-KO"/>
    <s v="1750103"/>
    <s v="500 PET X12 FUZE TEA GT STRW RASPB RU"/>
    <n v="2.1134200000000001"/>
    <n v="9.5103899999999992"/>
    <n v="7.3969699999999996"/>
    <n v="9.7929250000000003"/>
    <n v="13.635101000000001"/>
    <n v="17.802807999999999"/>
    <n v="42.701633000000001"/>
    <n v="29.563327999999998"/>
    <n v="28.292733999999999"/>
    <n v="23.907312999999998"/>
    <n v="19.165288"/>
    <n v="36.708540999999997"/>
  </r>
  <r>
    <x v="1"/>
    <x v="3"/>
    <x v="8"/>
    <s v="Fuze Tea-KO"/>
    <s v="1811101"/>
    <s v="1.0 PET X12 FUZE TEA GREEN TEA MNG-CH RU"/>
    <n v="21.1342"/>
    <n v="27.474460000000001"/>
    <n v="14.793939999999999"/>
    <n v="34.430149"/>
    <n v="41.409239999999997"/>
    <n v="24.439056999999998"/>
    <n v="30.828122"/>
    <n v="27.305464000000001"/>
    <n v="23.772359999999999"/>
    <n v="32.460352"/>
    <n v="25.737680000000001"/>
    <n v="43.155327"/>
  </r>
  <r>
    <x v="1"/>
    <x v="3"/>
    <x v="8"/>
    <s v="Fuze Tea-KO"/>
    <s v="1887601"/>
    <s v="1.0 PET X12 FUZE TEA LEMON-LEMONGRASS RU"/>
    <n v="12.68052"/>
    <n v="31.7013"/>
    <n v="21.1342"/>
    <n v="32.016267999999997"/>
    <n v="41.223832000000002"/>
    <n v="26.817587"/>
    <n v="45.280389999999997"/>
    <n v="40.124484000000002"/>
    <n v="34.938645000000001"/>
    <n v="39.210895999999998"/>
    <n v="31.153344000000001"/>
    <n v="52.2059"/>
  </r>
  <r>
    <x v="1"/>
    <x v="3"/>
    <x v="8"/>
    <s v="Fuze Tea-KO"/>
    <s v="1896401"/>
    <s v="1.0 PET X12 FUZE TEA FOR-FRUIT-HIBISC RU"/>
    <n v="8.4536800000000003"/>
    <n v="27.474460000000001"/>
    <n v="16.907360000000001"/>
    <n v="28.217836999999999"/>
    <n v="29.685618000000002"/>
    <n v="27.924619"/>
    <n v="28.418137999999999"/>
    <n v="25.113724000000001"/>
    <n v="21.840223000000002"/>
    <n v="28.676618000000001"/>
    <n v="22.724415"/>
    <n v="38.110644999999998"/>
  </r>
  <r>
    <x v="1"/>
    <x v="3"/>
    <x v="8"/>
    <s v="Fuze Tea-KO"/>
    <s v="1896501"/>
    <s v="500 PET X12 FUZE TEA FOR-FRUIT-HIBISC RU"/>
    <n v="5.28355"/>
    <n v="7.3969699999999996"/>
    <n v="11.623810000000001"/>
    <n v="14.582191999999999"/>
    <n v="16.159089000000002"/>
    <n v="23.422718"/>
    <n v="47.904519000000001"/>
    <n v="33.171886000000001"/>
    <n v="31.744600999999999"/>
    <n v="32.439931999999999"/>
    <n v="26.094705999999999"/>
    <n v="49.840736"/>
  </r>
  <r>
    <x v="1"/>
    <x v="3"/>
    <x v="8"/>
    <s v="Fuze Tea-KO"/>
    <s v="1933801"/>
    <s v="1.5 PET X6 FUZE TEA FOR-FRUIT-HIBISC RU"/>
    <n v="11.095454999999999"/>
    <n v="15.85065"/>
    <n v="19.020779999999998"/>
    <n v="19.452186999999999"/>
    <n v="18.148340999999999"/>
    <n v="23.531058999999999"/>
    <n v="42.496872000000003"/>
    <n v="38.195568000000002"/>
    <n v="34.645595"/>
    <n v="24.831935999999999"/>
    <n v="23.2164"/>
    <n v="38.11065"/>
  </r>
  <r>
    <x v="1"/>
    <x v="3"/>
    <x v="8"/>
    <s v="Fuze Tea-KO"/>
    <s v="2073101"/>
    <s v="500 PET X12 FT OOLON RASB MINT NO SUG RU"/>
    <n v="3.1701299999999999"/>
    <n v="4.2268400000000002"/>
    <n v="3.1701299999999999"/>
    <n v="2.3870130000000001"/>
    <n v="8.5402780000000007"/>
    <n v="10.620949"/>
    <n v="41.528084"/>
    <n v="27.750062"/>
    <n v="27.463056000000002"/>
    <n v="12.944210999999999"/>
    <n v="11.377236999999999"/>
    <n v="21.699472"/>
  </r>
  <r>
    <x v="1"/>
    <x v="3"/>
    <x v="8"/>
    <s v="Fuze Tea-KO"/>
    <s v="2073201"/>
    <s v="1.0 PET X12 FT OOLONG RASB MIN NO SUG RU"/>
    <n v="8.4536800000000003"/>
    <n v="4.2268400000000002"/>
    <n v="4.2268400000000002"/>
    <n v="5.0002490000000002"/>
    <n v="6.1682379999999997"/>
    <n v="8.8883749999999999"/>
    <n v="23.393564000000001"/>
    <n v="19.994412000000001"/>
    <n v="18.010805000000001"/>
    <n v="13.740826"/>
    <n v="11.849268"/>
    <n v="19.883291"/>
  </r>
  <r>
    <x v="1"/>
    <x v="3"/>
    <x v="8"/>
    <s v="Fuze Tea-KO"/>
    <s v="2073301"/>
    <s v="1.5 PET X6 FT OOLONG RASB MINT NO SUG RU"/>
    <n v="6.3402599999999998"/>
    <n v="7.925325"/>
    <n v="11.095454999999999"/>
    <n v="14.652518000000001"/>
    <n v="16.963556000000001"/>
    <n v="12.306876000000001"/>
    <n v="31.439456"/>
    <n v="27.275487999999999"/>
    <n v="25.654978"/>
    <n v="11.218496"/>
    <n v="11.416796"/>
    <n v="18.745832"/>
  </r>
  <r>
    <x v="1"/>
    <x v="3"/>
    <x v="8"/>
    <s v="Fuze Tea-KO"/>
    <s v="2073401"/>
    <s v="500 PET X12 FUZ T GT APPL KIWI NO SUG RU"/>
    <n v="1.05671"/>
    <n v="4.2268400000000002"/>
    <n v="3.1701299999999999"/>
    <n v="2.0001220000000002"/>
    <n v="5.9983420000000001"/>
    <n v="9.9956250000000004"/>
    <n v="46.741191000000001"/>
    <n v="31.213163999999999"/>
    <n v="30.984736000000002"/>
    <n v="17.069973000000001"/>
    <n v="14.916067"/>
    <n v="28.555323999999999"/>
  </r>
  <r>
    <x v="1"/>
    <x v="3"/>
    <x v="8"/>
    <s v="Fuze Tea-KO"/>
    <s v="2073501"/>
    <s v="1.0 PET X12 FT GT APPLE KIWI  NO SUG RU"/>
    <n v="4.2268400000000002"/>
    <m/>
    <n v="4.2268400000000002"/>
    <n v="3.6078039999999998"/>
    <n v="1.75641"/>
    <n v="7.7569530000000002"/>
    <n v="23.502759999999999"/>
    <n v="20.083898000000001"/>
    <n v="18.120139000000002"/>
    <n v="16.233711"/>
    <n v="14.023384"/>
    <n v="23.490888999999999"/>
  </r>
  <r>
    <x v="1"/>
    <x v="3"/>
    <x v="8"/>
    <s v="Fuze Tea-KO"/>
    <s v="2073601"/>
    <s v="1.5 PET X6 FT GT APPLE KIWI  NO SUGAR RU"/>
    <n v="4.7551949999999996"/>
    <n v="6.3402599999999998"/>
    <n v="11.095454999999999"/>
    <n v="19.886657"/>
    <n v="17.323858000000001"/>
    <n v="12.864089999999999"/>
    <n v="33.393106000000003"/>
    <n v="28.925602000000001"/>
    <n v="27.234628000000001"/>
    <n v="14.873792"/>
    <n v="15.130348"/>
    <n v="24.778314000000002"/>
  </r>
  <r>
    <x v="1"/>
    <x v="3"/>
    <x v="8"/>
    <s v="Monster-KO"/>
    <s v="2061602"/>
    <s v="449 CAN X12 BLACK MONS ENERGY THE DCR RU"/>
    <n v="8.5403339999999996"/>
    <n v="8.5403339999999996"/>
    <n v="10.438186"/>
    <n v="17.796838000000001"/>
    <n v="15.677486"/>
    <n v="33.879555000000003"/>
    <n v="68.087388000000004"/>
    <n v="63.193168999999997"/>
    <n v="93.150662999999994"/>
    <n v="73.837669000000005"/>
    <n v="54.761873999999999"/>
    <n v="92.834926999999993"/>
  </r>
  <r>
    <x v="1"/>
    <x v="3"/>
    <x v="8"/>
    <s v="Monster-KO"/>
    <s v="2061702"/>
    <s v="449 CAN X12 BLACK MONSTER ENERGY RU"/>
    <n v="17.080667999999999"/>
    <n v="15.182816000000001"/>
    <n v="18.97852"/>
    <n v="33.388213"/>
    <n v="26.991389000000002"/>
    <n v="72.312655000000007"/>
    <n v="143.13567"/>
    <n v="155.80994799999999"/>
    <n v="184.13028800000001"/>
    <n v="115.103424"/>
    <n v="101.985545"/>
    <n v="161.18147300000001"/>
  </r>
  <r>
    <x v="1"/>
    <x v="3"/>
    <x v="8"/>
    <s v="Monster-KO"/>
    <s v="2061902"/>
    <s v="449 CAN X12 BLACK MONSTER ULTRA RU"/>
    <n v="11.387112"/>
    <n v="12.336038"/>
    <n v="9.4892599999999998"/>
    <n v="17.418714000000001"/>
    <n v="17.405861000000002"/>
    <n v="47.149887"/>
    <n v="63.136733999999997"/>
    <n v="64.658062000000001"/>
    <n v="96.225339000000005"/>
    <n v="80.022608000000005"/>
    <n v="66.795766999999998"/>
    <n v="109.769727"/>
  </r>
  <r>
    <x v="1"/>
    <x v="3"/>
    <x v="8"/>
    <s v="Monster-KO"/>
    <s v="2062801"/>
    <s v="449 CAN X12 BLACK MONSTER MANGO LOCO RU"/>
    <m/>
    <m/>
    <m/>
    <n v="0"/>
    <n v="0"/>
    <n v="0"/>
    <n v="0"/>
    <n v="0"/>
    <n v="0"/>
    <n v="125.563446"/>
    <n v="110.758156"/>
    <n v="165.420501"/>
  </r>
  <r>
    <x v="1"/>
    <x v="3"/>
    <x v="8"/>
    <s v="Monster-KO"/>
    <s v="2062802"/>
    <s v="449 CAN X12 BLACK MNSTR MANG LOCO (C) RU"/>
    <n v="12.336038"/>
    <n v="8.5403339999999996"/>
    <n v="9.4892599999999998"/>
    <n v="4.1856679999999997"/>
    <n v="16.394995999999999"/>
    <n v="68.588153000000005"/>
    <n v="100.309999"/>
    <n v="103.48837899999999"/>
    <n v="133.895117"/>
    <n v="0"/>
    <n v="0"/>
    <n v="0"/>
  </r>
  <r>
    <x v="1"/>
    <x v="3"/>
    <x v="8"/>
    <s v="Monster-KO"/>
    <s v="2190701"/>
    <s v="449 CAN X12 BLACK MONSTER SUNRISE RU"/>
    <m/>
    <m/>
    <m/>
    <n v="0"/>
    <n v="0"/>
    <n v="0"/>
    <m/>
    <n v="0"/>
    <n v="5.4997410000000002"/>
    <n v="17.725957999999999"/>
    <n v="10.665101999999999"/>
    <n v="11.575607"/>
  </r>
  <r>
    <x v="1"/>
    <x v="3"/>
    <x v="8"/>
    <s v="Moya Semya"/>
    <s v="1840402"/>
    <s v="950 BRK X8 MOYA SEMYA CITRUS MIX RU"/>
    <n v="1.3384990000000001"/>
    <n v="1.3384990000000001"/>
    <n v="1.3384990000000001"/>
    <n v="1.3384990000000001"/>
    <m/>
    <m/>
    <n v="0"/>
    <n v="0"/>
    <n v="0"/>
    <n v="0"/>
    <n v="0"/>
    <n v="0"/>
  </r>
  <r>
    <x v="1"/>
    <x v="3"/>
    <x v="8"/>
    <s v="Moya Semya"/>
    <s v="1840501"/>
    <s v="175 BRK X24 MOYA SEMYA MULTIFR NECT RU"/>
    <n v="0.73969700000000005"/>
    <n v="4.4381820000000003"/>
    <n v="0.73969700000000005"/>
    <n v="4.5678640000000001"/>
    <n v="2.9756800000000001"/>
    <n v="3.087116"/>
    <n v="1.419988"/>
    <n v="0.70998799999999995"/>
    <n v="1.129985"/>
    <n v="1.2099880000000001"/>
    <n v="1.9499919999999999"/>
    <n v="2.6199849999999998"/>
  </r>
  <r>
    <x v="1"/>
    <x v="3"/>
    <x v="8"/>
    <s v="Moya Semya"/>
    <s v="1840601"/>
    <s v="175 BRK X24 MOYA SEM BER FRU MIX NECT RU"/>
    <m/>
    <n v="1.4793940000000001"/>
    <m/>
    <n v="0.73969700000000005"/>
    <m/>
    <m/>
    <m/>
    <m/>
    <m/>
    <n v="0"/>
    <n v="0"/>
    <n v="0"/>
  </r>
  <r>
    <x v="1"/>
    <x v="3"/>
    <x v="8"/>
    <s v="Moya Semya"/>
    <s v="1849301"/>
    <s v="1.93 BRK X6 MOYA SEMYA MULTIFR NECT RU"/>
    <n v="8.1578040000000005"/>
    <n v="12.236706"/>
    <n v="6.1183529999999999"/>
    <n v="18.905408000000001"/>
    <n v="10.03248"/>
    <n v="7.4713589999999996"/>
    <n v="2.9799880000000001"/>
    <n v="2.2799800000000001"/>
    <n v="0.90998000000000001"/>
    <n v="1.59998"/>
    <n v="1.37998"/>
    <n v="2.09998"/>
  </r>
  <r>
    <x v="1"/>
    <x v="3"/>
    <x v="8"/>
    <s v="Moya Semya"/>
    <s v="1849401"/>
    <s v="175 BRK X24 MOYA SEM PINE MNG PFR NEC RU"/>
    <n v="0.73969700000000005"/>
    <n v="1.4793940000000001"/>
    <m/>
    <n v="0"/>
    <m/>
    <m/>
    <n v="0"/>
    <n v="0"/>
    <n v="0"/>
    <n v="0"/>
    <n v="0"/>
    <n v="0"/>
  </r>
  <r>
    <x v="1"/>
    <x v="3"/>
    <x v="8"/>
    <s v="Moya Semya"/>
    <s v="1849501"/>
    <s v="1.93 BRK X6 MOYA SEM BER FRU MIX NECT RU"/>
    <n v="10.197255"/>
    <m/>
    <m/>
    <n v="0"/>
    <m/>
    <m/>
    <n v="0"/>
    <n v="0"/>
    <n v="0"/>
    <n v="0"/>
    <n v="0"/>
    <n v="0"/>
  </r>
  <r>
    <x v="1"/>
    <x v="3"/>
    <x v="8"/>
    <s v="Moya Semya"/>
    <s v="1850101"/>
    <s v="1.93 BRK X6 MOYA SEM APP PEA APR NEC RU"/>
    <n v="12.236706"/>
    <n v="4.0789020000000002"/>
    <n v="6.1183529999999999"/>
    <n v="16.663231"/>
    <n v="8.5850200000000001"/>
    <n v="4.0895890000000001"/>
    <n v="1.6299840000000001"/>
    <n v="1.299984"/>
    <n v="0.48997499999999999"/>
    <n v="0.87997999999999998"/>
    <n v="0.74998200000000004"/>
    <n v="1.13998"/>
  </r>
  <r>
    <x v="1"/>
    <x v="3"/>
    <x v="8"/>
    <s v="Moya Semya"/>
    <s v="1850901"/>
    <s v="1.93 BRK X6 MOYA SEM AP ARON CHE NEC RU"/>
    <n v="6.1183529999999999"/>
    <n v="10.197255"/>
    <n v="2.0394510000000001"/>
    <n v="7.9533589999999998"/>
    <n v="7.0233280000000002"/>
    <n v="7.0382249999999997"/>
    <n v="3.46"/>
    <n v="2.7899919999999998"/>
    <n v="1.02"/>
    <n v="1.839996"/>
    <n v="1.559992"/>
    <n v="2.3799950000000001"/>
  </r>
  <r>
    <x v="1"/>
    <x v="3"/>
    <x v="8"/>
    <s v="Moya Semya"/>
    <s v="1851601"/>
    <s v="1.93 BRK X6 MOYA SEMYA TOMATO NECT RU"/>
    <m/>
    <n v="2.0394510000000001"/>
    <m/>
    <n v="0"/>
    <n v="0.775528"/>
    <n v="4.6779149999999996"/>
    <n v="2.3999920000000001"/>
    <n v="1.869998"/>
    <n v="0.88999499999999998"/>
    <n v="0"/>
    <n v="0"/>
    <n v="0"/>
  </r>
  <r>
    <x v="1"/>
    <x v="3"/>
    <x v="8"/>
    <s v="Moya Semya"/>
    <s v="1851701"/>
    <s v="1.93 BRK X6 MOYA SEMYA APP NECT MIX RU"/>
    <n v="6.1183529999999999"/>
    <n v="20.39451"/>
    <n v="10.197255"/>
    <n v="38.033548000000003"/>
    <n v="13.18383"/>
    <n v="8.3253140000000005"/>
    <n v="4.749994"/>
    <n v="3.65"/>
    <n v="1.649985"/>
    <n v="2.9599920000000002"/>
    <n v="2.5099819999999999"/>
    <n v="3.8299850000000002"/>
  </r>
  <r>
    <x v="1"/>
    <x v="3"/>
    <x v="8"/>
    <s v="Moya Semya"/>
    <s v="1852401"/>
    <s v="175 BRK X24 MOYA SEMYA APPLE NECT MIX RU"/>
    <n v="0.73969700000000005"/>
    <n v="4.4381820000000003"/>
    <n v="1.4793940000000001"/>
    <n v="4.6781040000000003"/>
    <n v="3.0537740000000002"/>
    <n v="2.866822"/>
    <n v="2.4699879999999999"/>
    <n v="1.279992"/>
    <n v="2.339985"/>
    <n v="2.489992"/>
    <n v="4.0299880000000003"/>
    <n v="5.4099849999999998"/>
  </r>
  <r>
    <x v="1"/>
    <x v="3"/>
    <x v="8"/>
    <s v="Moya Semya"/>
    <s v="1875001"/>
    <s v="950 BRK X8 MOYA SEM PINE MNG PFR RU"/>
    <n v="9.3694930000000003"/>
    <n v="13.38499"/>
    <n v="6.6924950000000001"/>
    <n v="12.046491"/>
    <m/>
    <m/>
    <n v="0"/>
    <n v="0"/>
    <n v="0"/>
    <n v="0"/>
    <n v="0"/>
    <n v="0"/>
  </r>
  <r>
    <x v="1"/>
    <x v="3"/>
    <x v="8"/>
    <s v="Moya Semya"/>
    <s v="1875101"/>
    <s v="950 BRK X8 MOYA SEM BER FRU MIX RU"/>
    <n v="1.3384990000000001"/>
    <n v="1.3384990000000001"/>
    <m/>
    <n v="0"/>
    <m/>
    <m/>
    <n v="0"/>
    <n v="0"/>
    <n v="0"/>
    <n v="0"/>
    <n v="0"/>
    <n v="0"/>
  </r>
  <r>
    <x v="1"/>
    <x v="3"/>
    <x v="8"/>
    <s v="Moya Semya"/>
    <s v="1875201"/>
    <s v="950 BRK X8 MOYA SEMYA MULTIFR RU"/>
    <n v="6.6924950000000001"/>
    <n v="6.6924950000000001"/>
    <n v="6.6924950000000001"/>
    <n v="16.041937999999998"/>
    <n v="8.1396370000000005"/>
    <n v="13.046859"/>
    <n v="11.96"/>
    <n v="7.3299960000000004"/>
    <n v="7.6499899999999998"/>
    <n v="5.0199920000000002"/>
    <n v="4.839988"/>
    <n v="10.52999"/>
  </r>
  <r>
    <x v="1"/>
    <x v="3"/>
    <x v="8"/>
    <s v="Moya Semya"/>
    <s v="1875301"/>
    <s v="950 BRK X8 MOYA SEMYA TOMATO RU"/>
    <n v="2.6769980000000002"/>
    <n v="6.6924950000000001"/>
    <n v="5.3539960000000004"/>
    <n v="21.624976"/>
    <n v="5.7888200000000003"/>
    <n v="16.335084999999999"/>
    <n v="12.719988000000001"/>
    <n v="8.1599920000000008"/>
    <n v="11.11998"/>
    <n v="7.2899839999999996"/>
    <n v="7.0199879999999997"/>
    <n v="15.299985"/>
  </r>
  <r>
    <x v="1"/>
    <x v="3"/>
    <x v="8"/>
    <s v="Moya Semya"/>
    <s v="1875401"/>
    <s v="950 BRK X8 MOYA SEM APPLE ARON CHER RU"/>
    <n v="9.3694930000000003"/>
    <n v="10.707992000000001"/>
    <n v="5.3539960000000004"/>
    <n v="14.949503"/>
    <n v="10.587930999999999"/>
    <n v="14.709903000000001"/>
    <n v="13.779987999999999"/>
    <n v="8.5499840000000003"/>
    <n v="12.96998"/>
    <n v="8.5099900000000002"/>
    <n v="8.1999840000000006"/>
    <n v="17.889984999999999"/>
  </r>
  <r>
    <x v="1"/>
    <x v="3"/>
    <x v="8"/>
    <s v="Moya Semya"/>
    <s v="1875601"/>
    <s v="950 BRK X8 MOYA SEM APPL PEACH APRIC RU"/>
    <n v="2.6769980000000002"/>
    <n v="12.046491"/>
    <n v="8.0309939999999997"/>
    <n v="26.011721000000001"/>
    <n v="9.3452900000000003"/>
    <n v="8.0304249999999993"/>
    <n v="8.5599880000000006"/>
    <n v="5.0899859999999997"/>
    <n v="5.2699850000000001"/>
    <n v="3.4599839999999999"/>
    <n v="3.339988"/>
    <n v="7.2599850000000004"/>
  </r>
  <r>
    <x v="1"/>
    <x v="3"/>
    <x v="8"/>
    <s v="Moya Semya"/>
    <s v="1875701"/>
    <s v="950 BRK X8 MOYA SEMYA APPLE MIX RU"/>
    <n v="6.6924950000000001"/>
    <n v="14.723489000000001"/>
    <n v="2.6769980000000002"/>
    <n v="21.451989000000001"/>
    <n v="9.9663699999999995"/>
    <n v="17.985538999999999"/>
    <n v="18.839988000000002"/>
    <n v="10.629992"/>
    <n v="14.03999"/>
    <n v="9.1999840000000006"/>
    <n v="8.8599879999999995"/>
    <n v="19.319984999999999"/>
  </r>
  <r>
    <x v="1"/>
    <x v="3"/>
    <x v="8"/>
    <s v="Moya Semya"/>
    <s v="1890203"/>
    <s v="950 BRK X8 MOYA SEMYA ORANGE NEW RU"/>
    <m/>
    <m/>
    <n v="1.3384990000000001"/>
    <n v="1.9290499999999999"/>
    <n v="0"/>
    <n v="0"/>
    <n v="10.839992000000001"/>
    <n v="6.1999959999999996"/>
    <n v="2.779995"/>
    <n v="2.3999959999999998"/>
    <n v="3.579996"/>
    <n v="5.1499949999999997"/>
  </r>
  <r>
    <x v="1"/>
    <x v="3"/>
    <x v="8"/>
    <s v="Moya Semya"/>
    <s v="2072001"/>
    <s v="175 BRK X24 MOYA SEM APP ARO CHER NEC RU"/>
    <m/>
    <m/>
    <m/>
    <n v="1.0140640000000001"/>
    <n v="0"/>
    <n v="0"/>
    <n v="0.47999199999999997"/>
    <n v="0.27998800000000001"/>
    <n v="0.14998500000000001"/>
    <n v="0.199988"/>
    <n v="0.28998800000000002"/>
    <n v="0.33999000000000001"/>
  </r>
  <r>
    <x v="1"/>
    <x v="3"/>
    <x v="8"/>
    <s v="Moya Semya"/>
    <s v="2072901"/>
    <s v="950 BRK X8 MOYA SEMYA APPLE POM NECT RU"/>
    <n v="2.6769980000000002"/>
    <m/>
    <n v="2.6769980000000002"/>
    <n v="2.2977660000000002"/>
    <n v="2.380528"/>
    <n v="7.8647929999999997"/>
    <n v="8.0599860000000003"/>
    <n v="4.8999839999999999"/>
    <n v="15.079980000000001"/>
    <n v="10.569988"/>
    <n v="10.009988"/>
    <n v="14.049985"/>
  </r>
  <r>
    <x v="1"/>
    <x v="3"/>
    <x v="8"/>
    <s v="Moya Semya"/>
    <s v="2215001"/>
    <s v="175 BRK X24 MOYA SEMYA EXOTIC NEW RU"/>
    <m/>
    <m/>
    <n v="0.73969700000000005"/>
    <n v="1.3915930000000001"/>
    <n v="0"/>
    <n v="0"/>
    <n v="2.15"/>
    <n v="1.2499960000000001"/>
    <n v="0.33"/>
    <n v="0.18"/>
    <n v="0.809998"/>
    <n v="0.43"/>
  </r>
  <r>
    <x v="1"/>
    <x v="3"/>
    <x v="8"/>
    <s v="Moya Semya"/>
    <s v="2215101"/>
    <s v="175 BRK X24 MOYA SEMYA BERRY NEW RU"/>
    <m/>
    <m/>
    <m/>
    <n v="3.1625649999999998"/>
    <n v="0"/>
    <n v="0"/>
    <n v="2.2000000000000002"/>
    <n v="1.669996"/>
    <n v="1.1499950000000001"/>
    <n v="0.56999599999999995"/>
    <n v="1.22"/>
    <n v="2.06"/>
  </r>
  <r>
    <x v="1"/>
    <x v="3"/>
    <x v="8"/>
    <s v="Moya Semya"/>
    <s v="2215201"/>
    <s v="1.93 BRK X6 MOYA SEMYA BERRY NEW RU"/>
    <m/>
    <m/>
    <m/>
    <n v="0"/>
    <n v="0"/>
    <n v="0"/>
    <n v="4.9100020000000004"/>
    <n v="3.4299919999999999"/>
    <n v="2.609985"/>
    <n v="0.88999399999999995"/>
    <n v="1.5099899999999999"/>
    <n v="2.2499899999999999"/>
  </r>
  <r>
    <x v="1"/>
    <x v="3"/>
    <x v="8"/>
    <s v="Moya Semya"/>
    <s v="2215301"/>
    <s v="1.93 BRK X6 MOYA SEMYA EXOTIC NEW RU"/>
    <m/>
    <m/>
    <m/>
    <n v="0"/>
    <n v="0"/>
    <n v="0"/>
    <n v="7.879988"/>
    <n v="4.4299920000000004"/>
    <n v="2.7299950000000002"/>
    <n v="1.86999"/>
    <n v="3.3599920000000001"/>
    <n v="4.0999999999999996"/>
  </r>
  <r>
    <x v="1"/>
    <x v="3"/>
    <x v="8"/>
    <s v="Moya Semya"/>
    <s v="2215401"/>
    <s v="950 BRK X8 MOYA SEMYA EXOTIC NEW RU"/>
    <m/>
    <m/>
    <n v="1.3384990000000001"/>
    <n v="2.6529829999999999"/>
    <n v="0"/>
    <n v="0"/>
    <n v="12.23"/>
    <n v="6.8799960000000002"/>
    <n v="4.2299949999999997"/>
    <n v="2.8999920000000001"/>
    <n v="5.2099960000000003"/>
    <n v="6.3599949999999996"/>
  </r>
  <r>
    <x v="1"/>
    <x v="3"/>
    <x v="8"/>
    <s v="Moya Semya"/>
    <s v="2215501"/>
    <s v="950 BRK X8 MOYA SEMYA BERRY NEW RU"/>
    <m/>
    <m/>
    <n v="2.6769980000000002"/>
    <n v="2.4315929999999999"/>
    <n v="0"/>
    <n v="0"/>
    <n v="13.539996"/>
    <n v="8.4199959999999994"/>
    <n v="2.21"/>
    <n v="1.9399960000000001"/>
    <n v="1.379996"/>
    <n v="1.769995"/>
  </r>
  <r>
    <x v="1"/>
    <x v="3"/>
    <x v="8"/>
    <s v="Powerade"/>
    <s v="862204"/>
    <s v="500 PET X12 POWERADE ICE STORM RU"/>
    <n v="3.1701299999999999"/>
    <n v="3.1701299999999999"/>
    <n v="3.1701299999999999"/>
    <n v="0.63941400000000004"/>
    <n v="4.3722599999999998"/>
    <n v="6.238086"/>
    <n v="12.459115000000001"/>
    <n v="11.328522"/>
    <n v="10.723884999999999"/>
    <n v="12.468940999999999"/>
    <n v="10.567491"/>
    <n v="14.938594"/>
  </r>
  <r>
    <x v="1"/>
    <x v="3"/>
    <x v="8"/>
    <s v="Rich"/>
    <s v="1225204"/>
    <s v="1.0 BRK X12 RICH POMEGRANATE RU"/>
    <n v="4.2268400000000002"/>
    <n v="2.1134200000000001"/>
    <m/>
    <n v="0"/>
    <n v="3.4124599999999998"/>
    <n v="2.7642350000000002"/>
    <n v="2.539984"/>
    <n v="2.6099839999999999"/>
    <n v="2.0999750000000001"/>
    <n v="0.80998400000000004"/>
    <n v="0.72998200000000002"/>
    <n v="1.8699749999999999"/>
  </r>
  <r>
    <x v="1"/>
    <x v="3"/>
    <x v="8"/>
    <s v="Rich"/>
    <s v="1501301"/>
    <s v="1.0 BRK X12 RICH ORANGE MANGO NECT RU"/>
    <n v="14.793939999999999"/>
    <n v="10.5671"/>
    <n v="12.68052"/>
    <n v="4.6912859999999998"/>
    <n v="19.194042"/>
    <n v="11.705355000000001"/>
    <n v="7.6599880000000002"/>
    <n v="7.8499879999999997"/>
    <n v="6.3399850000000004"/>
    <n v="3.3299840000000001"/>
    <n v="2.9999880000000001"/>
    <n v="7.7099849999999996"/>
  </r>
  <r>
    <x v="1"/>
    <x v="3"/>
    <x v="8"/>
    <s v="Rich"/>
    <s v="1655301"/>
    <s v="200 NRG X12 RICH TOMATO JC RU"/>
    <n v="0.84536800000000001"/>
    <n v="0.84536800000000001"/>
    <n v="0.84536800000000001"/>
    <n v="1.868503"/>
    <n v="0.42414000000000002"/>
    <n v="0.138075"/>
    <n v="0.139988"/>
    <n v="0.10999"/>
    <n v="0.12998999999999999"/>
    <n v="5.9991999999999997E-2"/>
    <n v="7.9991999999999994E-2"/>
    <n v="0.139985"/>
  </r>
  <r>
    <x v="1"/>
    <x v="3"/>
    <x v="8"/>
    <s v="Rich"/>
    <s v="1658101"/>
    <s v="200 NRG X12 RICH ORANGE JC RU"/>
    <n v="0.422684"/>
    <n v="0.422684"/>
    <n v="0.84536800000000001"/>
    <n v="1.3967449999999999"/>
    <n v="0.28684399999999999"/>
    <n v="0.17396700000000001"/>
    <n v="0.249996"/>
    <n v="0.17999599999999999"/>
    <n v="0.219995"/>
    <n v="0.119992"/>
    <n v="0.13999200000000001"/>
    <n v="0.24999499999999999"/>
  </r>
  <r>
    <x v="1"/>
    <x v="3"/>
    <x v="8"/>
    <s v="Rich"/>
    <s v="1658301"/>
    <s v="200 NRG X12 RICH APPLE JC RU"/>
    <m/>
    <n v="0.84536800000000001"/>
    <n v="0.84536800000000001"/>
    <n v="1.699303"/>
    <n v="0.28112799999999999"/>
    <n v="0.23469499999999999"/>
    <n v="0.26999200000000001"/>
    <n v="0.199992"/>
    <n v="0.239985"/>
    <n v="0.129992"/>
    <n v="0.15998799999999999"/>
    <n v="0.27999000000000002"/>
  </r>
  <r>
    <x v="1"/>
    <x v="3"/>
    <x v="8"/>
    <s v="Rich"/>
    <s v="1704601"/>
    <s v="200 NRG X12 RICH CHERRY NECT RU"/>
    <n v="0.84536800000000001"/>
    <n v="0.84536800000000001"/>
    <n v="0.84536800000000001"/>
    <n v="1.4291430000000001"/>
    <n v="0.42280000000000001"/>
    <n v="0.12978300000000001"/>
    <n v="0.20998800000000001"/>
    <n v="0.14999199999999999"/>
    <n v="0.18998999999999999"/>
    <n v="0.10999"/>
    <n v="0.119988"/>
    <n v="0.21998999999999999"/>
  </r>
  <r>
    <x v="1"/>
    <x v="3"/>
    <x v="8"/>
    <s v="Rich"/>
    <s v="1709801"/>
    <s v="200 NRG X12 RICH PEACH NECT RU"/>
    <m/>
    <m/>
    <m/>
    <n v="0"/>
    <n v="0"/>
    <n v="0"/>
    <n v="5.9991999999999997E-2"/>
    <n v="4.999E-2"/>
    <n v="5.9984999999999997E-2"/>
    <n v="4.999E-2"/>
    <n v="5.9991999999999997E-2"/>
    <n v="0.109985"/>
  </r>
  <r>
    <x v="1"/>
    <x v="3"/>
    <x v="8"/>
    <s v="Rich"/>
    <s v="1714901"/>
    <s v="200 NRG X12 RICH PINEAPPLE JC RU"/>
    <m/>
    <m/>
    <m/>
    <n v="0"/>
    <n v="0"/>
    <n v="0"/>
    <n v="5.9991999999999997E-2"/>
    <n v="4.999E-2"/>
    <n v="5.9984999999999997E-2"/>
    <n v="3.9988000000000003E-2"/>
    <n v="4.999E-2"/>
    <n v="7.9985000000000001E-2"/>
  </r>
  <r>
    <x v="1"/>
    <x v="3"/>
    <x v="8"/>
    <s v="Rich"/>
    <s v="1851001"/>
    <s v="300 PET X12 RICH CHERRY NECT RU"/>
    <n v="0.63402599999999998"/>
    <m/>
    <m/>
    <n v="0"/>
    <n v="0.98511199999999999"/>
    <n v="2.1608809999999998"/>
    <n v="0.28999599999999998"/>
    <n v="0.16999400000000001"/>
    <n v="0.19999500000000001"/>
    <n v="7.9991999999999994E-2"/>
    <n v="0.47999599999999998"/>
    <n v="1.009995"/>
  </r>
  <r>
    <x v="1"/>
    <x v="3"/>
    <x v="8"/>
    <s v="Rich"/>
    <s v="1851201"/>
    <s v="300 PET X12 RICH APPLE JC RU"/>
    <m/>
    <m/>
    <m/>
    <n v="0"/>
    <n v="0"/>
    <n v="0"/>
    <n v="0.30998799999999999"/>
    <n v="0.17998800000000001"/>
    <n v="0.209985"/>
    <n v="6.9989999999999997E-2"/>
    <n v="0.40999200000000002"/>
    <n v="0.859985"/>
  </r>
  <r>
    <x v="1"/>
    <x v="3"/>
    <x v="8"/>
    <s v="Rich"/>
    <s v="1852201"/>
    <s v="300 PET X12 RICH ORANGE JC RU"/>
    <n v="0.63402599999999998"/>
    <m/>
    <m/>
    <n v="0"/>
    <n v="0.97489499999999996"/>
    <n v="1.3829530000000001"/>
    <n v="0.20999200000000001"/>
    <n v="0.119992"/>
    <n v="0.139985"/>
    <n v="0.17998800000000001"/>
    <n v="0.97998799999999997"/>
    <n v="2.069985"/>
  </r>
  <r>
    <x v="1"/>
    <x v="3"/>
    <x v="8"/>
    <s v="Rich"/>
    <s v="1880501"/>
    <s v="300 PET X12 RICH ORANGE MANGO NECT RU"/>
    <n v="0.63402599999999998"/>
    <m/>
    <m/>
    <n v="0"/>
    <n v="0.97681899999999999"/>
    <n v="2.0312220000000001"/>
    <n v="0.28998800000000002"/>
    <n v="0.16999"/>
    <n v="0.19999"/>
    <n v="6.9989999999999997E-2"/>
    <n v="0.42998999999999998"/>
    <n v="0.89998500000000003"/>
  </r>
  <r>
    <x v="1"/>
    <x v="3"/>
    <x v="8"/>
    <s v="Rich"/>
    <s v="2206101"/>
    <s v="330 CAN X12 RICH GRAPLEM RU"/>
    <m/>
    <m/>
    <m/>
    <n v="0.93021100000000001"/>
    <n v="0"/>
    <n v="0"/>
    <n v="2.139996"/>
    <n v="0.819998"/>
    <n v="0.93999500000000002"/>
    <n v="0.74999800000000005"/>
    <n v="0.75"/>
    <n v="1.029995"/>
  </r>
  <r>
    <x v="1"/>
    <x v="3"/>
    <x v="8"/>
    <s v="Rich"/>
    <s v="2206201"/>
    <s v="330 CAN X12 RICH CHER GR RU"/>
    <m/>
    <m/>
    <m/>
    <n v="0.91214099999999998"/>
    <n v="0"/>
    <n v="0"/>
    <n v="1.4899960000000001"/>
    <n v="1.389996"/>
    <n v="1.1999949999999999"/>
    <n v="0.749996"/>
    <n v="0.73999599999999999"/>
    <n v="1.1399999999999999"/>
  </r>
  <r>
    <x v="1"/>
    <x v="3"/>
    <x v="8"/>
    <s v="Rich"/>
    <s v="735205"/>
    <s v="1.0 BRK X12 RICH ORANGE JC RU"/>
    <n v="16.907360000000001"/>
    <n v="14.793939999999999"/>
    <n v="12.68052"/>
    <n v="3.4161929999999998"/>
    <n v="23.60211"/>
    <n v="21.386876000000001"/>
    <n v="26.419979999999999"/>
    <n v="27.069980000000001"/>
    <n v="21.85998"/>
    <n v="26.869982"/>
    <n v="24.209980000000002"/>
    <n v="62.169989999999999"/>
  </r>
  <r>
    <x v="1"/>
    <x v="3"/>
    <x v="8"/>
    <s v="Rich"/>
    <s v="736004"/>
    <s v="1.0 BRK X12 RICH PINEAPPLE JC RU"/>
    <n v="4.2268400000000002"/>
    <n v="4.2268400000000002"/>
    <n v="2.1134200000000001"/>
    <n v="0.68712899999999999"/>
    <n v="4.5663580000000001"/>
    <n v="7.592943"/>
    <n v="4.9800000000000004"/>
    <n v="5.109998"/>
    <n v="4.1299900000000003"/>
    <n v="2.3999839999999999"/>
    <n v="2.15998"/>
    <n v="5.5499749999999999"/>
  </r>
  <r>
    <x v="1"/>
    <x v="3"/>
    <x v="8"/>
    <s v="Rich"/>
    <s v="750005"/>
    <s v="1.0 BRK X12 RICH APPLE JC RU"/>
    <n v="19.020779999999998"/>
    <n v="21.1342"/>
    <n v="14.793939999999999"/>
    <n v="6.8458230000000002"/>
    <n v="23.695108000000001"/>
    <n v="22.487030000000001"/>
    <n v="22.639976000000001"/>
    <n v="23.19998"/>
    <n v="18.739979999999999"/>
    <n v="20.239975999999999"/>
    <n v="18.229984000000002"/>
    <n v="46.83999"/>
  </r>
  <r>
    <x v="1"/>
    <x v="3"/>
    <x v="8"/>
    <s v="Rich"/>
    <s v="752004"/>
    <s v="1.0 BRK X12 RICH CHERRY NECT RU"/>
    <n v="25.361039999999999"/>
    <n v="25.361039999999999"/>
    <n v="16.907360000000001"/>
    <n v="10.031434000000001"/>
    <n v="32.397787999999998"/>
    <n v="20.064215000000001"/>
    <n v="18.679984000000001"/>
    <n v="19.139991999999999"/>
    <n v="15.45998"/>
    <n v="13.909992000000001"/>
    <n v="12.529987999999999"/>
    <n v="32.189985"/>
  </r>
  <r>
    <x v="1"/>
    <x v="3"/>
    <x v="8"/>
    <s v="Rich"/>
    <s v="752606"/>
    <s v="1.0 BRK X12 RICH PEACH NECT RU"/>
    <n v="6.3402599999999998"/>
    <n v="4.2268400000000002"/>
    <m/>
    <n v="0"/>
    <n v="5.7103859999999997"/>
    <n v="5.8309889999999998"/>
    <n v="4.1899839999999999"/>
    <n v="4.2999799999999997"/>
    <n v="3.479975"/>
    <n v="2.15998"/>
    <n v="1.9399839999999999"/>
    <n v="4.9999799999999999"/>
  </r>
  <r>
    <x v="1"/>
    <x v="3"/>
    <x v="8"/>
    <s v="Rich"/>
    <s v="752905"/>
    <s v="1.0 BRK X12 RICH TOMATO JC RU"/>
    <n v="12.68052"/>
    <n v="10.5671"/>
    <n v="6.3402599999999998"/>
    <n v="8.0876979999999996"/>
    <n v="15.836499999999999"/>
    <n v="7.8881269999999999"/>
    <n v="7.5399799999999999"/>
    <n v="7.7299800000000003"/>
    <n v="6.2499700000000002"/>
    <n v="4.6999839999999997"/>
    <n v="4.2399839999999998"/>
    <n v="10.87998"/>
  </r>
  <r>
    <x v="1"/>
    <x v="3"/>
    <x v="8"/>
    <s v="Rich"/>
    <s v="754405"/>
    <s v="1.0 BRK X12 RICH GRAPEFRUIT JC RU"/>
    <n v="8.4536800000000003"/>
    <n v="12.68052"/>
    <n v="2.1134200000000001"/>
    <n v="6.5793379999999999"/>
    <n v="12.493352"/>
    <n v="10.967371999999999"/>
    <n v="7.3599920000000001"/>
    <n v="7.519984"/>
    <n v="6.0599850000000002"/>
    <n v="3.0599919999999998"/>
    <n v="2.7499920000000002"/>
    <n v="7.0799849999999998"/>
  </r>
  <r>
    <x v="1"/>
    <x v="3"/>
    <x v="8"/>
    <s v="Rich"/>
    <s v="979806"/>
    <s v="1.0 BRK X12 RICH MULTIFRUIT VIT A JC RU"/>
    <n v="2.1134200000000001"/>
    <m/>
    <m/>
    <n v="0"/>
    <n v="1.134944"/>
    <n v="3.4121290000000002"/>
    <n v="5.22"/>
    <n v="5.3499980000000003"/>
    <n v="4.3199949999999996"/>
    <n v="3.0099939999999998"/>
    <n v="2.7099980000000001"/>
    <n v="6.9699949999999999"/>
  </r>
  <r>
    <x v="1"/>
    <x v="3"/>
    <x v="8"/>
    <s v="Schweppes-KO"/>
    <s v="1716807"/>
    <s v="330 CAN X12 SCHWEPPES MOJITO RU"/>
    <n v="4.1845739999999996"/>
    <n v="4.1845739999999996"/>
    <n v="7.6717190000000004"/>
    <n v="7.9033870000000004"/>
    <n v="9.8177420000000009"/>
    <n v="6.1914530000000001"/>
    <n v="17.356535999999998"/>
    <n v="15.662793000000001"/>
    <n v="19.779102000000002"/>
    <n v="20.611740000000001"/>
    <n v="16.589569999999998"/>
    <n v="22.782475000000002"/>
  </r>
  <r>
    <x v="1"/>
    <x v="3"/>
    <x v="8"/>
    <s v="Schweppes-KO"/>
    <s v="1742602"/>
    <s v="330 CAN X12 SCHWEPPES TONIC WATER RU"/>
    <n v="3.4871449999999999"/>
    <n v="3.4871449999999999"/>
    <n v="4.8820030000000001"/>
    <n v="7.9853319999999997"/>
    <n v="7.2673839999999998"/>
    <n v="9.1019900000000007"/>
    <n v="10.381662"/>
    <n v="9.1006800000000005"/>
    <n v="12.298323"/>
    <n v="19.484024999999999"/>
    <n v="17.304207000000002"/>
    <n v="23.101424999999999"/>
  </r>
  <r>
    <x v="1"/>
    <x v="3"/>
    <x v="8"/>
    <s v="Schweppes-KO"/>
    <s v="1960204"/>
    <s v="330 CAN X12 SCHWEPPES POMEGRANATE RU"/>
    <n v="9.7640060000000002"/>
    <n v="8.3691479999999991"/>
    <n v="11.856293000000001"/>
    <n v="14.631838999999999"/>
    <n v="18.997136999999999"/>
    <n v="22.123628"/>
    <n v="31.162906"/>
    <n v="26.495526000000002"/>
    <n v="35.088354000000002"/>
    <n v="40.431345999999998"/>
    <n v="33.367552000000003"/>
    <n v="54.985624999999999"/>
  </r>
  <r>
    <x v="1"/>
    <x v="3"/>
    <x v="8"/>
    <s v="Schweppes-KO"/>
    <s v="2018701"/>
    <s v="900 PET X12 SCHWEPPES BITTER LEMON RU"/>
    <n v="62.768574000000001"/>
    <n v="49.454028000000001"/>
    <n v="60.866495999999998"/>
    <n v="64.997607000000002"/>
    <n v="109.005354"/>
    <n v="157.43301299999999"/>
    <n v="180.257206"/>
    <n v="171.182512"/>
    <n v="191.88879900000001"/>
    <n v="161.60130000000001"/>
    <n v="190.51666"/>
    <n v="337.26139699999999"/>
  </r>
  <r>
    <x v="1"/>
    <x v="3"/>
    <x v="8"/>
    <s v="Schweppes-KO"/>
    <s v="2019001"/>
    <s v="900 PET X12 SCHWEPPES MOJITO RU"/>
    <n v="7.6083119999999997"/>
    <n v="22.824936000000001"/>
    <n v="13.314546"/>
    <n v="13.899487000000001"/>
    <n v="22.123996000000002"/>
    <n v="50.377175999999999"/>
    <n v="69.096828000000002"/>
    <n v="66.161882000000006"/>
    <n v="66.643315000000001"/>
    <n v="58.057986"/>
    <n v="67.336094000000003"/>
    <n v="104.462271"/>
  </r>
  <r>
    <x v="1"/>
    <x v="3"/>
    <x v="8"/>
    <s v="Schweppes-KO"/>
    <s v="2019101"/>
    <s v="900 PET X12 SCHWEPPES POMEGRANATE RU"/>
    <n v="20.922858000000002"/>
    <n v="22.824936000000001"/>
    <n v="24.727014"/>
    <n v="25.891774999999999"/>
    <n v="37.238523999999998"/>
    <n v="89.638025999999996"/>
    <n v="96.045683999999994"/>
    <n v="86.84272"/>
    <n v="91.686600999999996"/>
    <n v="90.891051000000004"/>
    <n v="108.049148"/>
    <n v="201.09522899999999"/>
  </r>
  <r>
    <x v="1"/>
    <x v="3"/>
    <x v="8"/>
    <s v="Schweppes-KO"/>
    <s v="2019601"/>
    <s v="900 PET X12 SCHWEPPES TONIC WATER RU"/>
    <n v="76.083119999999994"/>
    <n v="97.005977999999999"/>
    <n v="34.237403999999998"/>
    <n v="23.195257999999999"/>
    <n v="139.35752600000001"/>
    <n v="130.24441899999999"/>
    <n v="211.252802"/>
    <n v="196.73240300000001"/>
    <n v="211.89593199999999"/>
    <n v="222.72469599999999"/>
    <n v="284.586636"/>
    <n v="429.09812499999998"/>
  </r>
  <r>
    <x v="1"/>
    <x v="3"/>
    <x v="8"/>
    <s v="Schweppes-KO"/>
    <s v="2078201"/>
    <s v="330 CAN X12 SCHWEPPES SPRITZ ORIGINAL RU"/>
    <n v="0.69742899999999997"/>
    <n v="2.0922869999999998"/>
    <n v="1.3948579999999999"/>
    <n v="1.65608"/>
    <n v="3.707964"/>
    <n v="5.0364230000000001"/>
    <n v="9.7711729999999992"/>
    <n v="6.8530759999999997"/>
    <n v="9.5667690000000007"/>
    <n v="9.5755579999999991"/>
    <n v="7.1182369999999997"/>
    <n v="4.8047570000000004"/>
  </r>
  <r>
    <x v="1"/>
    <x v="3"/>
    <x v="8"/>
    <s v="Schweppes-KO"/>
    <s v="2078301"/>
    <s v="900 PET X12 SCHWEPPES SPRITZ ORIGINAL RU"/>
    <n v="3.8041559999999999"/>
    <n v="15.216623999999999"/>
    <n v="7.6083119999999997"/>
    <n v="11.060416"/>
    <n v="22.347055999999998"/>
    <n v="33.544494999999998"/>
    <n v="38.183014"/>
    <n v="34.088610000000003"/>
    <n v="49.635930000000002"/>
    <n v="116.490959"/>
    <n v="89.687443999999999"/>
    <n v="75.198035000000004"/>
  </r>
  <r>
    <x v="1"/>
    <x v="3"/>
    <x v="8"/>
    <s v="Schweppes-KO"/>
    <s v="305802"/>
    <s v="250 NRG X12 SCHWEPPES TONIC RU"/>
    <n v="3.6984849999999998"/>
    <n v="0.52835500000000002"/>
    <m/>
    <n v="0"/>
    <n v="1.7328110000000001"/>
    <n v="0.43967499999999998"/>
    <n v="1.0796870000000001"/>
    <n v="0.81863799999999998"/>
    <n v="1.2783279999999999"/>
    <n v="0.84562400000000004"/>
    <n v="0.93028599999999995"/>
    <n v="2.173508"/>
  </r>
  <r>
    <x v="1"/>
    <x v="3"/>
    <x v="8"/>
    <s v="Schweppes-KO"/>
    <s v="352403"/>
    <s v="250 NRG X12 SCHWEPPES BITTER LEMON RU"/>
    <m/>
    <n v="0"/>
    <n v="1.05671"/>
    <n v="0.351157"/>
    <n v="0.43423600000000001"/>
    <n v="0.20480599999999999"/>
    <n v="0.44529000000000002"/>
    <n v="0.319075"/>
    <n v="0.29822100000000001"/>
    <n v="0.241037"/>
    <n v="0.27650999999999998"/>
    <n v="0.762432"/>
  </r>
  <r>
    <x v="1"/>
    <x v="3"/>
    <x v="8"/>
    <s v="Schweppes-KO"/>
    <s v="780013"/>
    <s v="330 CAN X12 SCHWEPPES BITTER LEMON RU"/>
    <n v="5.5794319999999997"/>
    <n v="7.6717190000000004"/>
    <n v="4.8820030000000001"/>
    <n v="10.263819"/>
    <n v="10.887162999999999"/>
    <n v="16.282993000000001"/>
    <n v="32.672409000000002"/>
    <n v="29.204421"/>
    <n v="41.013589000000003"/>
    <n v="41.667555999999998"/>
    <n v="34.106118000000002"/>
    <n v="53.492162999999998"/>
  </r>
  <r>
    <x v="1"/>
    <x v="3"/>
    <x v="8"/>
    <s v="Sprite"/>
    <s v="1324603"/>
    <s v="1.5 PET X9 SPRITE RU"/>
    <n v="30.908774000000001"/>
    <n v="16.643186"/>
    <n v="28.531175999999999"/>
    <n v="12.767733"/>
    <n v="41.925024999999998"/>
    <n v="43.661945000000003"/>
    <n v="66.881463999999994"/>
    <n v="36.793477000000003"/>
    <n v="45.975448999999998"/>
    <n v="53.235188000000001"/>
    <n v="46.59384"/>
    <n v="61.824471000000003"/>
  </r>
  <r>
    <x v="1"/>
    <x v="3"/>
    <x v="8"/>
    <s v="Sprite"/>
    <s v="175929"/>
    <s v="2.0 PET X6 SPRITE RU"/>
    <n v="23.247620000000001"/>
    <n v="19.020779999999998"/>
    <n v="42.2684"/>
    <n v="36.872813000000001"/>
    <n v="30.638164"/>
    <n v="71.713673"/>
    <n v="106.409736"/>
    <n v="108.462715"/>
    <n v="117.148028"/>
    <n v="75.892197999999993"/>
    <n v="85.936751999999998"/>
    <n v="161.23180500000001"/>
  </r>
  <r>
    <x v="1"/>
    <x v="3"/>
    <x v="8"/>
    <s v="Sprite"/>
    <s v="1803201"/>
    <s v="330 NRG X12 SPRITE RU"/>
    <m/>
    <n v="1.3948579999999999"/>
    <n v="2.0922869999999998"/>
    <n v="0.23398099999999999"/>
    <n v="2.338927"/>
    <n v="1.130555"/>
    <n v="0.76380999999999999"/>
    <n v="0.62149600000000005"/>
    <n v="0.75450799999999996"/>
    <n v="0.47811799999999999"/>
    <n v="0.43270799999999998"/>
    <n v="0.87551699999999999"/>
  </r>
  <r>
    <x v="1"/>
    <x v="3"/>
    <x v="8"/>
    <s v="Sprite"/>
    <s v="1877201"/>
    <s v="900 PET X12 SPRITE LEMON LIME RU"/>
    <n v="34.237403999999998"/>
    <n v="28.531169999999999"/>
    <n v="58.964418000000002"/>
    <n v="41.46584"/>
    <n v="53.797649999999997"/>
    <n v="97.795687999999998"/>
    <n v="174.69448800000001"/>
    <n v="144.865802"/>
    <n v="154.040549"/>
    <n v="124.033556"/>
    <n v="93.455545999999998"/>
    <n v="156.59072399999999"/>
  </r>
  <r>
    <x v="1"/>
    <x v="3"/>
    <x v="8"/>
    <s v="Sprite"/>
    <s v="321702"/>
    <s v="330 CAN X12 SPRITE RU"/>
    <n v="11.856293000000001"/>
    <n v="12.553722"/>
    <n v="7.6717190000000004"/>
    <n v="16.305444999999999"/>
    <n v="25.890816000000001"/>
    <n v="38.5762"/>
    <n v="81.604860000000002"/>
    <n v="71.955881000000005"/>
    <n v="77.374617000000001"/>
    <n v="35.491382000000002"/>
    <n v="28.743873000000001"/>
    <n v="47.059460000000001"/>
  </r>
  <r>
    <x v="1"/>
    <x v="3"/>
    <x v="8"/>
    <s v="Sprite"/>
    <s v="85821"/>
    <s v="500 PET X24 SPRITE RU"/>
    <n v="6.3402599999999998"/>
    <n v="6.3402599999999998"/>
    <n v="16.907360000000001"/>
    <n v="17.852964"/>
    <n v="29.531492"/>
    <n v="50.411985000000001"/>
    <n v="110.198446"/>
    <n v="96.566798000000006"/>
    <n v="103.437945"/>
    <n v="75.077594000000005"/>
    <n v="58.725942000000003"/>
    <n v="92.145968999999994"/>
  </r>
  <r>
    <x v="1"/>
    <x v="3"/>
    <x v="8"/>
    <s v="Sprite Zero/diet Sprite/Sprite light"/>
    <s v="2077301"/>
    <s v="500 PET X24 SPRITE LEMON MINT ZERO RU"/>
    <m/>
    <m/>
    <m/>
    <n v="0.73516700000000001"/>
    <n v="0"/>
    <n v="0"/>
    <n v="24.463229999999999"/>
    <n v="20.479984000000002"/>
    <n v="21.966460000000001"/>
    <n v="10.232435000000001"/>
    <n v="8.9953299999999992"/>
    <n v="15.111470000000001"/>
  </r>
  <r>
    <x v="1"/>
    <x v="3"/>
    <x v="8"/>
    <s v="Sprite Zero/diet Sprite/Sprite light"/>
    <s v="2077401"/>
    <s v="900 PET X12 SPRITE LEMON MINT ZERO RU"/>
    <n v="1.9020779999999999"/>
    <n v="1.9020779999999999"/>
    <n v="1.9020779999999999"/>
    <n v="0.63733399999999996"/>
    <n v="2.643062"/>
    <n v="7.4260900000000003"/>
    <n v="37.587805000000003"/>
    <n v="29.722666"/>
    <n v="31.595490000000002"/>
    <n v="24.960968000000001"/>
    <n v="20.866361999999999"/>
    <n v="37.033895000000001"/>
  </r>
  <r>
    <x v="1"/>
    <x v="3"/>
    <x v="8"/>
    <s v="Sprite Zero/diet Sprite/Sprite light"/>
    <s v="2165701"/>
    <s v="330 CAN X12 SPRITE LEMON MINT ZERO RU"/>
    <m/>
    <m/>
    <n v="0.69742899999999997"/>
    <n v="0"/>
    <n v="0"/>
    <n v="0"/>
    <n v="0"/>
    <n v="0"/>
    <n v="0"/>
    <n v="0"/>
    <n v="0"/>
    <n v="0"/>
  </r>
  <r>
    <x v="2"/>
    <x v="4"/>
    <x v="3"/>
    <s v="AdeZ"/>
    <s v="1809710"/>
    <s v="800 PET X12 ADEZ AMAZING ALMOND CYGRRU"/>
    <m/>
    <m/>
    <m/>
    <n v="0"/>
    <n v="2.5862E-2"/>
    <n v="0"/>
    <n v="0"/>
    <n v="0"/>
    <n v="0"/>
    <n v="0"/>
    <n v="0"/>
    <n v="0"/>
  </r>
  <r>
    <x v="2"/>
    <x v="4"/>
    <x v="3"/>
    <s v="AdeZ"/>
    <s v="1809720"/>
    <s v="800 PET X12 ADEZ AMAZING ALMOND GRHURU"/>
    <m/>
    <m/>
    <m/>
    <n v="0"/>
    <n v="0"/>
    <n v="3.6060000000000002E-2"/>
    <n v="2.0407999999999999E-2"/>
    <n v="2.0888E-2"/>
    <n v="9.0749999999999997E-3"/>
    <n v="2.1072E-2"/>
    <n v="1.0054E-2"/>
    <n v="3.0439999999999998E-2"/>
  </r>
  <r>
    <x v="2"/>
    <x v="4"/>
    <x v="3"/>
    <s v="Bonaqua/Qa"/>
    <s v="119203"/>
    <s v="1.5 PET X9 BONAQUA CARB RU"/>
    <m/>
    <m/>
    <m/>
    <n v="0.169512"/>
    <n v="1.207978"/>
    <n v="2.8146059999999999"/>
    <n v="2.5236839999999998"/>
    <n v="2.8854600000000001"/>
    <n v="0.72802"/>
    <n v="0.89454999999999996"/>
    <n v="0.72419599999999995"/>
    <n v="2.2954949999999998"/>
  </r>
  <r>
    <x v="2"/>
    <x v="4"/>
    <x v="3"/>
    <s v="Bonaqua/Qa"/>
    <s v="1342302"/>
    <s v="1.5 PET X9 BONAQUA STILL RU"/>
    <m/>
    <m/>
    <m/>
    <n v="0.77333099999999999"/>
    <n v="1.440169"/>
    <n v="3.3478349999999999"/>
    <n v="0.85818799999999995"/>
    <n v="0.98965400000000003"/>
    <n v="0.245702"/>
    <n v="0.63146000000000002"/>
    <n v="0.51296799999999998"/>
    <n v="1.6454599999999999"/>
  </r>
  <r>
    <x v="2"/>
    <x v="4"/>
    <x v="3"/>
    <s v="Bonaqua/Qa"/>
    <s v="1384301"/>
    <s v="330 NRG X12 BONAQUA CARB RU"/>
    <m/>
    <n v="0.69742899999999997"/>
    <n v="2.0922869999999998"/>
    <n v="0.208204"/>
    <n v="2.1475119999999999"/>
    <n v="5.6491470000000001"/>
    <n v="4.3153589999999999"/>
    <n v="5.4889609999999998"/>
    <n v="2.4350559999999999"/>
    <n v="2.724475"/>
    <n v="1.805728"/>
    <n v="4.6414299999999997"/>
  </r>
  <r>
    <x v="2"/>
    <x v="4"/>
    <x v="3"/>
    <s v="Bonaqua/Qa"/>
    <s v="1384401"/>
    <s v="330 NRG X12 BONAQUA STILL RU"/>
    <m/>
    <n v="0.69742899999999997"/>
    <n v="2.0922869999999998"/>
    <n v="1.772208"/>
    <n v="7.6623200000000002"/>
    <n v="20.149204000000001"/>
    <n v="10.072701"/>
    <n v="12.791693"/>
    <n v="5.6746299999999996"/>
    <n v="6.4479449999999998"/>
    <n v="4.2730949999999996"/>
    <n v="10.977807"/>
  </r>
  <r>
    <x v="2"/>
    <x v="4"/>
    <x v="3"/>
    <s v="Bonaqua/Qa"/>
    <s v="1399901"/>
    <s v="750 NRG X9 BONAQUA STILL RU"/>
    <m/>
    <m/>
    <m/>
    <n v="0"/>
    <n v="0.56012200000000001"/>
    <n v="1.4934369999999999"/>
    <n v="0"/>
    <n v="0"/>
    <n v="0"/>
    <n v="0"/>
    <n v="0"/>
    <n v="0"/>
  </r>
  <r>
    <x v="2"/>
    <x v="4"/>
    <x v="3"/>
    <s v="Bonaqua/Qa"/>
    <s v="1859801"/>
    <s v="500 PET X12 BONAQUA VIVA LEMON RU"/>
    <n v="2.1134200000000001"/>
    <n v="5.28355"/>
    <n v="4.2268400000000002"/>
    <n v="63.129779999999997"/>
    <n v="15.532448"/>
    <n v="31.44801"/>
    <n v="19.359613"/>
    <n v="25.414109"/>
    <n v="14.456636"/>
    <n v="23.860679999999999"/>
    <n v="15.960298"/>
    <n v="44.226218000000003"/>
  </r>
  <r>
    <x v="2"/>
    <x v="4"/>
    <x v="3"/>
    <s v="Bonaqua/Qa"/>
    <s v="1859901"/>
    <s v="500 PET X12 BONAQUA VIVA LIME-MINT RU"/>
    <n v="2.1134200000000001"/>
    <n v="4.2268400000000002"/>
    <n v="1.05671"/>
    <n v="4.2268400000000002"/>
    <n v="0"/>
    <n v="0"/>
    <n v="0"/>
    <n v="0"/>
    <n v="0"/>
    <n v="0"/>
    <n v="0"/>
    <n v="0"/>
  </r>
  <r>
    <x v="2"/>
    <x v="4"/>
    <x v="3"/>
    <s v="Bonaqua/Qa"/>
    <s v="1860001"/>
    <s v="500 PET X12 BONAQUA VIVA APPLE RU"/>
    <n v="2.1134200000000001"/>
    <n v="2.1134200000000001"/>
    <n v="3.1701299999999999"/>
    <n v="33.327218999999999"/>
    <n v="1.5747420000000001"/>
    <n v="3.1858960000000001"/>
    <n v="2.1913360000000002"/>
    <n v="2.882301"/>
    <n v="1.639135"/>
    <n v="1.543442"/>
    <n v="1.031752"/>
    <n v="2.85717"/>
  </r>
  <r>
    <x v="2"/>
    <x v="4"/>
    <x v="3"/>
    <s v="Bonaqua/Qa"/>
    <s v="325204"/>
    <s v="1.0 PET X12 BONAQUA WT STILL RU"/>
    <n v="40.154980000000002"/>
    <n v="40.154980000000002"/>
    <n v="25.361039999999999"/>
    <n v="22.149349000000001"/>
    <n v="12.211990999999999"/>
    <n v="31.090302999999999"/>
    <n v="13.110268"/>
    <n v="16.0839"/>
    <n v="5.2909550000000003"/>
    <n v="7.3819800000000004"/>
    <n v="5.8904040000000002"/>
    <n v="17.286079999999998"/>
  </r>
  <r>
    <x v="2"/>
    <x v="4"/>
    <x v="3"/>
    <s v="Bonaqua/Qa"/>
    <s v="478305"/>
    <s v="1.0 PET X12 BONAQUA CARB RU"/>
    <n v="8.4536800000000003"/>
    <n v="4.2268400000000002"/>
    <n v="16.907360000000001"/>
    <n v="10.342396000000001"/>
    <n v="9.7945899999999995"/>
    <n v="24.947901000000002"/>
    <n v="13.120486"/>
    <n v="16.104616"/>
    <n v="5.2999499999999999"/>
    <n v="6.8660439999999996"/>
    <n v="5.478256"/>
    <n v="16.059419999999999"/>
  </r>
  <r>
    <x v="2"/>
    <x v="4"/>
    <x v="3"/>
    <s v="Bonaqua/Qa"/>
    <s v="60105"/>
    <s v="2.0 PET X6 BONAQUA CARB RU"/>
    <n v="4.2268400000000002"/>
    <m/>
    <n v="8.4536800000000003"/>
    <n v="8.6381949999999996"/>
    <n v="9.6505740000000007"/>
    <n v="19.748480000000001"/>
    <n v="12.689912"/>
    <n v="16.635572"/>
    <n v="6.4527000000000001"/>
    <n v="7.6937420000000003"/>
    <n v="4.8078760000000003"/>
    <n v="18.476234999999999"/>
  </r>
  <r>
    <x v="2"/>
    <x v="4"/>
    <x v="3"/>
    <s v="Bonaqua/Qa"/>
    <s v="739921"/>
    <s v="500 PET X24 BONAQUA STILL RU"/>
    <n v="16.907360000000001"/>
    <n v="19.020779999999998"/>
    <n v="42.2684"/>
    <n v="184.94929300000001"/>
    <n v="111.796376"/>
    <n v="308.51365299999998"/>
    <n v="143.97007600000001"/>
    <n v="176.001948"/>
    <n v="61.333379999999998"/>
    <n v="78.097672000000003"/>
    <n v="56.138219999999997"/>
    <n v="170.351304"/>
  </r>
  <r>
    <x v="2"/>
    <x v="4"/>
    <x v="3"/>
    <s v="Bonaqua/Qa"/>
    <s v="76808"/>
    <s v="500 PET X24 BONAQUA CARB RU"/>
    <n v="6.3402599999999998"/>
    <n v="4.2268400000000002"/>
    <n v="16.907360000000001"/>
    <n v="38.172258999999997"/>
    <n v="59.251772000000003"/>
    <n v="163.49872500000001"/>
    <n v="58.817143999999999"/>
    <n v="71.903870999999995"/>
    <n v="25.061050000000002"/>
    <n v="33.22242"/>
    <n v="23.880649999999999"/>
    <n v="72.457639999999998"/>
  </r>
  <r>
    <x v="2"/>
    <x v="4"/>
    <x v="3"/>
    <s v="Bonaqua/Qa"/>
    <s v="886105"/>
    <s v="2.0 PET X6 BONAQUA STILL RU"/>
    <n v="2.1134200000000001"/>
    <n v="4.2268400000000002"/>
    <n v="8.4536800000000003"/>
    <n v="21.832256000000001"/>
    <n v="7.0744899999999999"/>
    <n v="14.470666"/>
    <n v="3.780392"/>
    <n v="4.9688480000000004"/>
    <n v="1.9203049999999999"/>
    <n v="2.7154560000000001"/>
    <n v="1.699864"/>
    <n v="6.5312049999999999"/>
  </r>
  <r>
    <x v="2"/>
    <x v="4"/>
    <x v="3"/>
    <s v="Bonaqua/Qa"/>
    <s v="887701"/>
    <s v="5.0 PET X4 BONAQUA STILL RU"/>
    <m/>
    <n v="334.624865"/>
    <m/>
    <n v="6.0679309999999997"/>
    <n v="6.2566059999999997"/>
    <n v="13.688827"/>
    <n v="7.5403840000000004"/>
    <n v="10.57305"/>
    <n v="2.55741"/>
    <n v="4.1993299999999998"/>
    <n v="3.0577019999999999"/>
    <n v="11.82314"/>
  </r>
  <r>
    <x v="2"/>
    <x v="4"/>
    <x v="3"/>
    <s v="Burn"/>
    <s v="202611"/>
    <s v="250 CAN X12 BURN RU"/>
    <m/>
    <m/>
    <m/>
    <n v="1.8460259999999999"/>
    <n v="2.7737829999999999"/>
    <n v="5.8098049999999999"/>
    <n v="4.3181880000000001"/>
    <n v="5.688707"/>
    <n v="2.279458"/>
    <n v="3.7774260000000002"/>
    <n v="2.855524"/>
    <n v="8.9449570000000005"/>
  </r>
  <r>
    <x v="2"/>
    <x v="4"/>
    <x v="3"/>
    <s v="Burn"/>
    <s v="2056802"/>
    <s v="449 CAN X12 BURN RU"/>
    <m/>
    <n v="1.8978520000000001"/>
    <m/>
    <n v="4.2659130000000003"/>
    <n v="9.6071489999999997"/>
    <n v="20.017144999999999"/>
    <n v="10.280334"/>
    <n v="14.879702999999999"/>
    <n v="5.9843029999999997"/>
    <n v="6.0277320000000003"/>
    <n v="4.4698479999999998"/>
    <n v="11.828946"/>
  </r>
  <r>
    <x v="2"/>
    <x v="4"/>
    <x v="3"/>
    <s v="Burn"/>
    <s v="2056902"/>
    <s v="449 CAN X12 BURN PASSION PUNCH RU"/>
    <m/>
    <m/>
    <m/>
    <n v="1.2978499999999999"/>
    <n v="0.81473899999999999"/>
    <n v="1.9213169999999999"/>
    <n v="1.216324"/>
    <n v="1.7603580000000001"/>
    <n v="0.66921900000000001"/>
    <n v="1.0913360000000001"/>
    <n v="0.80286800000000003"/>
    <n v="2.1900019999999998"/>
  </r>
  <r>
    <x v="2"/>
    <x v="4"/>
    <x v="3"/>
    <s v="Burn"/>
    <s v="2057002"/>
    <s v="449 CAN X12 BURN LEMON ICE RU"/>
    <m/>
    <m/>
    <m/>
    <n v="0.31785200000000002"/>
    <n v="0.36486299999999999"/>
    <n v="0.27466699999999999"/>
    <n v="0.23830799999999999"/>
    <n v="0.22755900000000001"/>
    <n v="0"/>
    <n v="0"/>
    <n v="0"/>
    <n v="0"/>
  </r>
  <r>
    <x v="2"/>
    <x v="4"/>
    <x v="3"/>
    <s v="Burn"/>
    <s v="2057102"/>
    <s v="449 CAN X12 BURN APPLE KIWI RU"/>
    <m/>
    <n v="0.94892600000000005"/>
    <m/>
    <n v="1.008256"/>
    <n v="3.0167009999999999"/>
    <n v="2.430987"/>
    <n v="1.293336"/>
    <n v="2.1415410000000001"/>
    <n v="2.3808500000000001"/>
    <n v="0.96034799999999998"/>
    <n v="1.6212679999999999"/>
    <n v="2.0617839999999998"/>
  </r>
  <r>
    <x v="2"/>
    <x v="4"/>
    <x v="3"/>
    <s v="Burn"/>
    <s v="2063201"/>
    <s v="449 CAN X12 BURN DARK ENERGY RU"/>
    <m/>
    <n v="0.94892600000000005"/>
    <m/>
    <n v="0.34913699999999998"/>
    <n v="0.40634799999999999"/>
    <n v="0.88422599999999996"/>
    <n v="0.810392"/>
    <n v="1.1626749999999999"/>
    <n v="0.46940799999999999"/>
    <n v="0.326154"/>
    <n v="0.23866799999999999"/>
    <n v="0.65505599999999997"/>
  </r>
  <r>
    <x v="2"/>
    <x v="4"/>
    <x v="3"/>
    <s v="Burn"/>
    <s v="2201501"/>
    <s v="449 CAN X12 BURN PEACH MANGO ZERO SUGAR"/>
    <m/>
    <m/>
    <m/>
    <n v="0"/>
    <n v="0"/>
    <n v="0"/>
    <n v="0"/>
    <n v="0"/>
    <n v="0.15417"/>
    <n v="0.16253200000000001"/>
    <n v="0.117496"/>
    <n v="0.18557199999999999"/>
  </r>
  <r>
    <x v="2"/>
    <x v="4"/>
    <x v="3"/>
    <s v="Coca-Cola"/>
    <s v="1135302"/>
    <s v="500 PET X24 COCA COLA VANILLA RU"/>
    <n v="4.2268400000000002"/>
    <m/>
    <m/>
    <n v="14.135871"/>
    <n v="21.877288"/>
    <n v="56.481741999999997"/>
    <n v="53.577452000000001"/>
    <n v="58.609765000000003"/>
    <n v="24.05264"/>
    <n v="26.412355999999999"/>
    <n v="19.443923999999999"/>
    <n v="55.828738999999999"/>
  </r>
  <r>
    <x v="2"/>
    <x v="4"/>
    <x v="3"/>
    <s v="Coca-Cola"/>
    <s v="1180809"/>
    <s v="330 CAN 6X4 COCA COLA RU"/>
    <m/>
    <m/>
    <m/>
    <n v="0"/>
    <n v="3.0429999999999999E-2"/>
    <n v="5.6929E-2"/>
    <n v="2.2008E-2"/>
    <n v="2.1011999999999999E-2"/>
    <n v="9.5259999999999997E-3"/>
    <n v="2.0715999999999998E-2"/>
    <n v="9.6959999999999998E-3"/>
    <n v="3.8629999999999998E-2"/>
  </r>
  <r>
    <x v="2"/>
    <x v="4"/>
    <x v="3"/>
    <s v="Coca-Cola"/>
    <s v="1330601"/>
    <s v="20.0 BIB PMX COCA-COLA 136.0 RU"/>
    <m/>
    <m/>
    <m/>
    <n v="0"/>
    <n v="0"/>
    <n v="8.9800000000000001E-3"/>
    <n v="0.38476399999999999"/>
    <n v="0.47286"/>
    <n v="0.21928"/>
    <n v="9.3315999999999996E-2"/>
    <n v="5.8056000000000003E-2"/>
    <n v="0.19844000000000001"/>
  </r>
  <r>
    <x v="2"/>
    <x v="4"/>
    <x v="3"/>
    <s v="Coca-Cola"/>
    <s v="14663"/>
    <s v="330 CAN X24 COCA COLA RU"/>
    <n v="71.137707000000006"/>
    <n v="78.111992000000001"/>
    <n v="110.193703"/>
    <n v="84.251649999999998"/>
    <n v="49.693390999999998"/>
    <n v="112.18931600000001"/>
    <n v="76.174745999999999"/>
    <n v="113.572328"/>
    <n v="45.093449999999997"/>
    <n v="33.824196000000001"/>
    <n v="22.577376000000001"/>
    <n v="88.773065000000003"/>
  </r>
  <r>
    <x v="2"/>
    <x v="4"/>
    <x v="3"/>
    <s v="Coca-Cola"/>
    <s v="1540602"/>
    <s v="900 PET X12 COCA COLA RU"/>
    <n v="216.83689200000001"/>
    <n v="216.83689200000001"/>
    <n v="317.64702599999998"/>
    <n v="180.54428100000001"/>
    <n v="33.011285999999998"/>
    <n v="58.172668999999999"/>
    <n v="43.587339999999998"/>
    <n v="46.570976000000002"/>
    <n v="19.210944999999999"/>
    <n v="25.874262000000002"/>
    <n v="18.574207999999999"/>
    <n v="69.050341000000003"/>
  </r>
  <r>
    <x v="2"/>
    <x v="4"/>
    <x v="3"/>
    <s v="Coca-Cola"/>
    <s v="1548004"/>
    <s v="330 NRG X12 COCA COLA RU"/>
    <m/>
    <n v="3.4871449999999999"/>
    <n v="3.4871449999999999"/>
    <n v="3.0436290000000001"/>
    <n v="31.114830000000001"/>
    <n v="60.147309999999997"/>
    <n v="36.935084000000003"/>
    <n v="45.220244000000001"/>
    <n v="24.510418999999999"/>
    <n v="27.455888000000002"/>
    <n v="17.632093000000001"/>
    <n v="51.966524999999997"/>
  </r>
  <r>
    <x v="2"/>
    <x v="4"/>
    <x v="3"/>
    <s v="Coca-Cola"/>
    <s v="175788"/>
    <s v="2.0 PET X6 COCA COLA RU"/>
    <n v="422.68400000000003"/>
    <n v="845.36800000000005"/>
    <m/>
    <n v="24.354723"/>
    <n v="7.0928680000000002"/>
    <n v="20.877585"/>
    <n v="13.49826"/>
    <n v="14.26248"/>
    <n v="6.8236999999999997"/>
    <n v="5.1217360000000003"/>
    <n v="4.2521240000000002"/>
    <n v="26.549886000000001"/>
  </r>
  <r>
    <x v="2"/>
    <x v="4"/>
    <x v="3"/>
    <s v="Coca-Cola"/>
    <s v="1874501"/>
    <s v="900 PET X12 COCA COLA VANILLA RU"/>
    <n v="1.9020779999999999"/>
    <m/>
    <m/>
    <n v="0.96921000000000002"/>
    <n v="13.187286"/>
    <n v="23.936848000000001"/>
    <n v="13.520339999999999"/>
    <n v="14.507128"/>
    <n v="6.2196439999999997"/>
    <n v="6.9558960000000001"/>
    <n v="4.9690640000000004"/>
    <n v="16.916070000000001"/>
  </r>
  <r>
    <x v="2"/>
    <x v="4"/>
    <x v="3"/>
    <s v="Coca-Cola"/>
    <s v="2165501"/>
    <s v="330 CAN X12 COCA COLA VANILLA RU"/>
    <n v="2.0922869999999998"/>
    <m/>
    <m/>
    <n v="3.3968739999999999"/>
    <n v="6.310492"/>
    <n v="13.271815"/>
    <n v="5.9116179999999998"/>
    <n v="8.8024710000000006"/>
    <n v="3.5097710000000002"/>
    <n v="4.0636859999999997"/>
    <n v="2.698534"/>
    <n v="10.228408"/>
  </r>
  <r>
    <x v="2"/>
    <x v="4"/>
    <x v="3"/>
    <s v="Coca-Cola"/>
    <s v="256521"/>
    <s v="500 PET X24 COCA COLA RU"/>
    <n v="147.93940000000001"/>
    <n v="112.01125999999999"/>
    <n v="114.12468"/>
    <n v="135.80788200000001"/>
    <n v="143.74790200000001"/>
    <n v="401.31139200000001"/>
    <n v="346.03349200000002"/>
    <n v="378.90669800000001"/>
    <n v="149.94260700000001"/>
    <n v="120.95946000000001"/>
    <n v="94.823133999999996"/>
    <n v="290.11055099999999"/>
  </r>
  <r>
    <x v="2"/>
    <x v="4"/>
    <x v="3"/>
    <s v="Coca-Cola"/>
    <s v="394103"/>
    <s v="500 PET X24 COCA COLA LIME RU"/>
    <m/>
    <m/>
    <m/>
    <n v="0.47039700000000001"/>
    <n v="0.35924200000000001"/>
    <n v="0.44735399999999997"/>
    <n v="1.073922"/>
    <n v="0.96448400000000001"/>
    <n v="0.87906499999999999"/>
    <n v="0.80296400000000001"/>
    <n v="0.56336799999999998"/>
    <n v="0.80335999999999996"/>
  </r>
  <r>
    <x v="2"/>
    <x v="4"/>
    <x v="3"/>
    <s v="Coca-Cola"/>
    <s v="5602"/>
    <s v="1.5 PET X9 COCA COLA RU"/>
    <m/>
    <m/>
    <m/>
    <n v="6.7654709999999998"/>
    <n v="19.820211"/>
    <n v="34.222740000000002"/>
    <n v="13.922435999999999"/>
    <n v="15.059666"/>
    <n v="4.592695"/>
    <n v="5.8781720000000002"/>
    <n v="3.2567840000000001"/>
    <n v="12.575119000000001"/>
  </r>
  <r>
    <x v="2"/>
    <x v="4"/>
    <x v="3"/>
    <s v="Coca-Cola"/>
    <s v="69204"/>
    <s v="10.0 BIB PMX COCA COLA 64.0 RU"/>
    <m/>
    <m/>
    <m/>
    <n v="0.66363499999999997"/>
    <n v="25.628108000000001"/>
    <n v="55.044527000000002"/>
    <n v="34.342500000000001"/>
    <n v="41.307250000000003"/>
    <n v="19.063269999999999"/>
    <n v="20.368860000000002"/>
    <n v="12.865284000000001"/>
    <n v="49.107199999999999"/>
  </r>
  <r>
    <x v="2"/>
    <x v="4"/>
    <x v="3"/>
    <s v="Coca-Cola Functional"/>
    <s v="1959901"/>
    <s v="250 CAN X12 COCA COLA ENERGY RU"/>
    <m/>
    <n v="0.52835500000000002"/>
    <m/>
    <n v="0.35733900000000002"/>
    <n v="0.74298900000000001"/>
    <n v="1.289523"/>
    <n v="1.673176"/>
    <n v="2.199713"/>
    <n v="0.89343300000000003"/>
    <n v="1.051218"/>
    <n v="0.79369999999999996"/>
    <n v="2.1903820000000001"/>
  </r>
  <r>
    <x v="2"/>
    <x v="4"/>
    <x v="3"/>
    <s v="Coca-Cola Functional"/>
    <s v="1960112"/>
    <s v="250 CAN X12 COCA COLA ENERGY ZERO RU"/>
    <m/>
    <m/>
    <m/>
    <n v="0.124447"/>
    <n v="0.19758500000000001"/>
    <n v="0.23933399999999999"/>
    <n v="0.33649600000000002"/>
    <n v="0.46365099999999998"/>
    <n v="0.18212800000000001"/>
    <n v="0.26575199999999999"/>
    <n v="0.20821600000000001"/>
    <n v="0.56748399999999999"/>
  </r>
  <r>
    <x v="2"/>
    <x v="4"/>
    <x v="3"/>
    <s v="Coca-Cola Zero"/>
    <s v="1005602"/>
    <s v="10.0 BIB PMX COKE ZERO 64.0 RU"/>
    <m/>
    <m/>
    <m/>
    <n v="0.192912"/>
    <n v="1.384925"/>
    <n v="1.9858800000000001"/>
    <n v="1.9619740000000001"/>
    <n v="2.6436799999999998"/>
    <n v="1.2299500000000001"/>
    <n v="0.99579600000000001"/>
    <n v="0.63391200000000003"/>
    <n v="2.4198900000000001"/>
  </r>
  <r>
    <x v="2"/>
    <x v="4"/>
    <x v="3"/>
    <s v="Coca-Cola Zero"/>
    <s v="1324909"/>
    <s v="1.5 PET X9 COCA COLA ZERO RU"/>
    <m/>
    <m/>
    <m/>
    <n v="3.0913E-2"/>
    <n v="11.886221000000001"/>
    <n v="21.897278"/>
    <n v="6.2732039999999998"/>
    <n v="7.8272399999999998"/>
    <n v="2.3844699999999999"/>
    <n v="4.4020640000000002"/>
    <n v="2.5615359999999998"/>
    <n v="9.0035799999999995"/>
  </r>
  <r>
    <x v="2"/>
    <x v="4"/>
    <x v="3"/>
    <s v="Coca-Cola Zero"/>
    <s v="1540402"/>
    <s v="900 PET X12 COCA COLA ZERO RU"/>
    <m/>
    <m/>
    <m/>
    <n v="0.39909499999999998"/>
    <n v="13.192022"/>
    <n v="23.950060000000001"/>
    <n v="8.1560839999999999"/>
    <n v="9.6739289999999993"/>
    <n v="3.8103899999999999"/>
    <n v="4.6125639999999999"/>
    <n v="3.2893599999999998"/>
    <n v="11.807035000000001"/>
  </r>
  <r>
    <x v="2"/>
    <x v="4"/>
    <x v="3"/>
    <s v="Coca-Cola Zero"/>
    <s v="1578803"/>
    <s v="330 NRG X12 COCA COLA ZERO RU"/>
    <m/>
    <m/>
    <m/>
    <n v="0.35039999999999999"/>
    <n v="5.6199969999999997"/>
    <n v="13.384646999999999"/>
    <n v="8.5788030000000006"/>
    <n v="11.034027"/>
    <n v="5.5714519999999998"/>
    <n v="6.0930280000000003"/>
    <n v="4.6196669999999997"/>
    <n v="12.94289"/>
  </r>
  <r>
    <x v="2"/>
    <x v="4"/>
    <x v="3"/>
    <s v="Coca-Cola Zero"/>
    <s v="2076101"/>
    <s v="900 PET X12 COCA COLA ZERO ORANGE RU"/>
    <m/>
    <m/>
    <m/>
    <n v="0.17713200000000001"/>
    <n v="0.135128"/>
    <n v="0"/>
    <n v="0.35333599999999998"/>
    <n v="0.24257100000000001"/>
    <n v="3.2620000000000003E-2"/>
    <n v="0.20491599999999999"/>
    <n v="6.0375999999999999E-2"/>
    <n v="0.43724000000000002"/>
  </r>
  <r>
    <x v="2"/>
    <x v="4"/>
    <x v="3"/>
    <s v="Coca-Cola Zero"/>
    <s v="2076501"/>
    <s v="500 PET X24 COCA COLA ZERO ORANGE RU"/>
    <m/>
    <m/>
    <m/>
    <n v="0.42774099999999998"/>
    <n v="0.74990599999999996"/>
    <n v="0.95916599999999996"/>
    <n v="1.4956320000000001"/>
    <n v="1.666766"/>
    <n v="0.46034700000000001"/>
    <n v="0.85236599999999996"/>
    <n v="1.5415399999999999"/>
    <n v="2.2118760000000002"/>
  </r>
  <r>
    <x v="2"/>
    <x v="4"/>
    <x v="3"/>
    <s v="Coca-Cola Zero"/>
    <s v="2098102"/>
    <s v="330 CAN X12 COCA COLA ZERO ORANGE RU"/>
    <m/>
    <m/>
    <m/>
    <n v="1.076468"/>
    <n v="0.304004"/>
    <n v="0.37515599999999999"/>
    <n v="0.55319600000000002"/>
    <n v="0.64363499999999996"/>
    <n v="3.2134000000000003E-2"/>
    <n v="0.27601599999999998"/>
    <n v="0.108806"/>
    <n v="0.66510499999999995"/>
  </r>
  <r>
    <x v="2"/>
    <x v="4"/>
    <x v="3"/>
    <s v="Coca-Cola Zero"/>
    <s v="225237"/>
    <s v="500 PET X24 COCA COLA ZERO RU"/>
    <m/>
    <n v="2.1134200000000001"/>
    <n v="2.1134200000000001"/>
    <n v="6.9983690000000003"/>
    <n v="12.730403000000001"/>
    <n v="28.23734"/>
    <n v="24.160038"/>
    <n v="29.349415"/>
    <n v="11.311102999999999"/>
    <n v="15.556272"/>
    <n v="11.574684"/>
    <n v="34.405515000000001"/>
  </r>
  <r>
    <x v="2"/>
    <x v="4"/>
    <x v="3"/>
    <s v="Coca-Cola Zero"/>
    <s v="905212"/>
    <s v="330 CAN X12 COCA COLA ZERO RU"/>
    <n v="0.69742899999999997"/>
    <n v="2.0922869999999998"/>
    <n v="3.4871449999999999"/>
    <n v="5.0119259999999999"/>
    <n v="5.9717209999999996"/>
    <n v="11.537504999999999"/>
    <n v="5.9441119999999996"/>
    <n v="9.6615529999999996"/>
    <n v="3.6272350000000002"/>
    <n v="3.079126"/>
    <n v="2.0801219999999998"/>
    <n v="8.1709809999999994"/>
  </r>
  <r>
    <x v="2"/>
    <x v="4"/>
    <x v="3"/>
    <s v="Dobriy"/>
    <s v="1431602"/>
    <s v="2.0 BRK X6 DOBRIY BODRIY CITRUS NC RU"/>
    <m/>
    <m/>
    <m/>
    <n v="0.30231599999999997"/>
    <n v="0.83398799999999995"/>
    <n v="1.4970460000000001"/>
    <n v="0.85942399999999997"/>
    <n v="0.88844199999999995"/>
    <n v="0.64496200000000004"/>
    <n v="0.94830000000000003"/>
    <n v="0.53524400000000005"/>
    <n v="1.0426390000000001"/>
  </r>
  <r>
    <x v="2"/>
    <x v="4"/>
    <x v="3"/>
    <s v="Dobriy"/>
    <s v="1487501"/>
    <s v="330 BRK X24 DOBRIY ORANGE NECT RU"/>
    <n v="2.789714"/>
    <n v="1.394857"/>
    <n v="4.184571"/>
    <n v="16.717649999999999"/>
    <n v="3.875912"/>
    <n v="6.1733250000000002"/>
    <n v="4.3566159999999998"/>
    <n v="5.5375360000000002"/>
    <n v="5.3911600000000002"/>
    <n v="8.2314399999999992"/>
    <n v="4.8778940000000004"/>
    <n v="8.5435999999999996"/>
  </r>
  <r>
    <x v="2"/>
    <x v="4"/>
    <x v="3"/>
    <s v="Dobriy"/>
    <s v="1487601"/>
    <s v="330 BRK X24 DOBRIY MULTIFRUIT NECT RU"/>
    <n v="1.394857"/>
    <n v="13.94857"/>
    <n v="6.9742850000000001"/>
    <n v="16.84037"/>
    <n v="3.8846289999999999"/>
    <n v="6.1804730000000001"/>
    <n v="4.4465719999999997"/>
    <n v="5.6615000000000002"/>
    <n v="5.5019200000000001"/>
    <n v="8.3222760000000005"/>
    <n v="4.9282399999999997"/>
    <n v="8.6447149999999997"/>
  </r>
  <r>
    <x v="2"/>
    <x v="4"/>
    <x v="3"/>
    <s v="Dobriy"/>
    <s v="1487701"/>
    <s v="330 BRK X24 DOBRIY APPLE PEACH NECT RU"/>
    <n v="1.394857"/>
    <n v="1.394857"/>
    <n v="2.789714"/>
    <n v="5.5145090000000003"/>
    <n v="1.3816850000000001"/>
    <n v="2.2058810000000002"/>
    <n v="2.0185240000000002"/>
    <n v="2.5724719999999999"/>
    <n v="2.4990800000000002"/>
    <n v="4.4790799999999997"/>
    <n v="2.6559819999999998"/>
    <n v="4.6563249999999998"/>
  </r>
  <r>
    <x v="2"/>
    <x v="4"/>
    <x v="3"/>
    <s v="Dobriy"/>
    <s v="1487801"/>
    <s v="330 BRK X24 DOBRIY APPLE JC RU"/>
    <n v="6.9742850000000001"/>
    <n v="19.527998"/>
    <n v="11.158856"/>
    <n v="22.463374000000002"/>
    <n v="9.3336240000000004"/>
    <n v="14.838194"/>
    <n v="9.6525920000000003"/>
    <n v="12.294155999999999"/>
    <n v="11.941129999999999"/>
    <n v="17.209916"/>
    <n v="10.189984000000001"/>
    <n v="17.866399999999999"/>
  </r>
  <r>
    <x v="2"/>
    <x v="4"/>
    <x v="3"/>
    <s v="Dobriy"/>
    <s v="1487901"/>
    <s v="330 BRK X24 DOBRIY TOMATO JC RU"/>
    <n v="15.343427"/>
    <n v="23.712568999999998"/>
    <n v="1.394857"/>
    <n v="6.6648319999999996"/>
    <n v="4.0670840000000004"/>
    <n v="6.4730210000000001"/>
    <n v="4.586506"/>
    <n v="5.8371000000000004"/>
    <n v="5.67319"/>
    <n v="8.1205759999999998"/>
    <n v="4.8071440000000001"/>
    <n v="8.43215"/>
  </r>
  <r>
    <x v="2"/>
    <x v="4"/>
    <x v="3"/>
    <s v="Dobriy"/>
    <s v="1508101"/>
    <s v="1.0 BRK X12 DOBRIY MORS CRANBER GRAPE RU"/>
    <n v="42.2684"/>
    <m/>
    <m/>
    <n v="21.868431999999999"/>
    <n v="2.4436339999999999"/>
    <n v="4.1295089999999997"/>
    <n v="8.1237440000000003"/>
    <n v="7.376468"/>
    <n v="5.6733250000000002"/>
    <n v="10.017168"/>
    <n v="6.342136"/>
    <n v="15.183705"/>
  </r>
  <r>
    <x v="2"/>
    <x v="4"/>
    <x v="3"/>
    <s v="Dobriy"/>
    <s v="1508201"/>
    <s v="1.0 BRK X12 DB MRS CL/B COW CRAN GR RU"/>
    <m/>
    <n v="21.1342"/>
    <m/>
    <n v="11.26806"/>
    <n v="0.94416"/>
    <n v="1.589569"/>
    <n v="1.868638"/>
    <n v="1.69442"/>
    <n v="1.30996"/>
    <n v="2.905376"/>
    <n v="1.838004"/>
    <n v="4.4033199999999999"/>
  </r>
  <r>
    <x v="2"/>
    <x v="4"/>
    <x v="3"/>
    <s v="Dobriy"/>
    <s v="1701601"/>
    <s v="1.0 BRK X12 DOBRIY PEAR NEC RU"/>
    <m/>
    <m/>
    <m/>
    <n v="21.1342"/>
    <n v="0"/>
    <n v="0"/>
    <n v="0"/>
    <n v="0"/>
    <n v="0"/>
    <n v="0"/>
    <n v="0"/>
    <n v="0"/>
  </r>
  <r>
    <x v="2"/>
    <x v="4"/>
    <x v="3"/>
    <s v="Dobriy"/>
    <s v="1723301"/>
    <s v="200 BRK X27 DOBRIY MULTIFRUIT SLIM JC RU"/>
    <n v="12.363507"/>
    <n v="3.8041559999999999"/>
    <n v="6.657273"/>
    <n v="15.971695"/>
    <n v="4.5916670000000002"/>
    <n v="8.2944469999999999"/>
    <n v="6.2053880000000001"/>
    <n v="3.853666"/>
    <n v="0"/>
    <n v="0"/>
    <n v="0"/>
    <n v="0"/>
  </r>
  <r>
    <x v="2"/>
    <x v="4"/>
    <x v="3"/>
    <s v="Dobriy"/>
    <s v="1723303"/>
    <s v="200 BRK X27 DOBRIY MULTIFRUIT JC NEW RU"/>
    <m/>
    <m/>
    <m/>
    <n v="0"/>
    <n v="0"/>
    <n v="0"/>
    <n v="0"/>
    <n v="1.4180699999999999"/>
    <n v="4.151675"/>
    <n v="6.6429999999999998"/>
    <n v="3.1398640000000002"/>
    <n v="8.6854499999999994"/>
  </r>
  <r>
    <x v="2"/>
    <x v="4"/>
    <x v="3"/>
    <s v="Dobriy"/>
    <s v="1724501"/>
    <s v="200 BRK X27 DOBRIY APPLE CHERRY JC RU"/>
    <n v="2.8531170000000001"/>
    <n v="0.95103899999999997"/>
    <n v="2.8531170000000001"/>
    <n v="4.9488770000000004"/>
    <n v="2.2102119999999998"/>
    <n v="4.8012740000000003"/>
    <n v="3.1675960000000001"/>
    <n v="3.212936"/>
    <n v="0"/>
    <n v="0"/>
    <n v="0"/>
    <n v="0"/>
  </r>
  <r>
    <x v="2"/>
    <x v="4"/>
    <x v="3"/>
    <s v="Dobriy"/>
    <s v="1724503"/>
    <s v="200 BRK X27 DOBRIY APPLE CHER JC NEW RU"/>
    <m/>
    <m/>
    <m/>
    <n v="0"/>
    <n v="0"/>
    <n v="0"/>
    <n v="0"/>
    <n v="1.1848289999999999"/>
    <n v="2.3580049999999999"/>
    <n v="4.4974959999999999"/>
    <n v="2.0140020000000001"/>
    <n v="5.4450649999999996"/>
  </r>
  <r>
    <x v="2"/>
    <x v="4"/>
    <x v="3"/>
    <s v="Dobriy"/>
    <s v="1724601"/>
    <s v="200 BRK X27 DOBRIY APPLE PEAR SLIM JC RU"/>
    <n v="0.95103899999999997"/>
    <m/>
    <n v="0.95103899999999997"/>
    <n v="2.0368680000000001"/>
    <n v="1.725339"/>
    <n v="2.6967919999999999"/>
    <n v="3.6972"/>
    <n v="2.1282800000000002"/>
    <n v="0"/>
    <n v="0"/>
    <n v="0"/>
    <n v="0"/>
  </r>
  <r>
    <x v="2"/>
    <x v="4"/>
    <x v="3"/>
    <s v="Dobriy"/>
    <s v="1724603"/>
    <s v="200 BRK X27 DOBRIY APPLE PEAR JC NEW RU"/>
    <m/>
    <m/>
    <m/>
    <n v="0"/>
    <n v="0"/>
    <n v="0"/>
    <n v="0"/>
    <n v="0.79587600000000003"/>
    <n v="2.0053399999999999"/>
    <n v="2.7747920000000001"/>
    <n v="1.4253720000000001"/>
    <n v="3.9234450000000001"/>
  </r>
  <r>
    <x v="2"/>
    <x v="4"/>
    <x v="3"/>
    <s v="Dobriy"/>
    <s v="1794601"/>
    <s v="1.0 BRK X12 DOBRIY VEGETABLE MIX RU"/>
    <n v="10.5671"/>
    <n v="21.1342"/>
    <m/>
    <n v="0"/>
    <n v="0"/>
    <n v="0"/>
    <n v="0"/>
    <n v="0"/>
    <n v="0"/>
    <n v="0"/>
    <n v="0"/>
    <n v="0"/>
  </r>
  <r>
    <x v="2"/>
    <x v="4"/>
    <x v="3"/>
    <s v="Dobriy"/>
    <s v="1855401"/>
    <s v="110 BRK X10 DOBRIY BERRY DANCE PUR RU"/>
    <n v="0.72560800000000003"/>
    <n v="0.54420599999999997"/>
    <n v="0.54420599999999997"/>
    <n v="2.7724410000000002"/>
    <n v="0.243197"/>
    <n v="0.42361500000000002"/>
    <n v="0.19673399999999999"/>
    <n v="0"/>
    <n v="0"/>
    <n v="0"/>
    <n v="0"/>
    <n v="0"/>
  </r>
  <r>
    <x v="2"/>
    <x v="4"/>
    <x v="3"/>
    <s v="Dobriy"/>
    <s v="1855601"/>
    <s v="110 BRK X10 DOBRIY STRAW BANAN GO PUR RU"/>
    <n v="1.098978"/>
    <n v="0.91581500000000005"/>
    <n v="0.54948900000000001"/>
    <n v="2.4556300000000002"/>
    <n v="0.25192900000000001"/>
    <n v="0.43078100000000003"/>
    <n v="0.19842299999999999"/>
    <n v="0"/>
    <n v="0"/>
    <n v="0"/>
    <n v="0"/>
    <n v="0"/>
  </r>
  <r>
    <x v="2"/>
    <x v="4"/>
    <x v="3"/>
    <s v="Dobriy"/>
    <s v="1859101"/>
    <s v="110 BRK X10 DOBRIY EXOTIC ROCK PURR RU"/>
    <m/>
    <m/>
    <m/>
    <n v="1.4852719999999999"/>
    <n v="0.20837900000000001"/>
    <n v="0.37229099999999998"/>
    <n v="0.17366100000000001"/>
    <n v="0"/>
    <n v="0"/>
    <n v="0"/>
    <n v="0"/>
    <n v="0"/>
  </r>
  <r>
    <x v="2"/>
    <x v="4"/>
    <x v="3"/>
    <s v="Dobriy"/>
    <s v="1908701"/>
    <s v="1.0 BRK X12 DOBRIY APL ORN PEA CAR JC RU"/>
    <m/>
    <m/>
    <m/>
    <n v="7.3721999999999996E-2"/>
    <n v="3.5418999999999999E-2"/>
    <n v="5.3941999999999997E-2"/>
    <n v="4.9967999999999999E-2"/>
    <n v="5.1687999999999998E-2"/>
    <n v="4.0309999999999999E-2"/>
    <n v="0"/>
    <n v="0"/>
    <n v="0"/>
  </r>
  <r>
    <x v="2"/>
    <x v="4"/>
    <x v="3"/>
    <s v="Dobriy"/>
    <s v="1913901"/>
    <s v="1.0 BRK X12 DOBRIY APPLE GRAPE JC RU"/>
    <m/>
    <m/>
    <m/>
    <n v="6.6215999999999997E-2"/>
    <n v="0.36582700000000001"/>
    <n v="0.62280800000000003"/>
    <n v="0.32974199999999998"/>
    <n v="0.29958800000000002"/>
    <n v="0.231715"/>
    <n v="0.51445600000000002"/>
    <n v="0.32317200000000001"/>
    <n v="0.78961499999999996"/>
  </r>
  <r>
    <x v="2"/>
    <x v="4"/>
    <x v="3"/>
    <s v="Dobriy"/>
    <s v="1915601"/>
    <s v="1.0 BRK X12 DOBRIY APPL ORANG MAND JC RU"/>
    <m/>
    <m/>
    <m/>
    <n v="0.110586"/>
    <n v="0.31862200000000002"/>
    <n v="0.55042500000000005"/>
    <n v="0.28976000000000002"/>
    <n v="0.25825399999999998"/>
    <n v="0.20156499999999999"/>
    <n v="0.30275999999999997"/>
    <n v="0.191832"/>
    <n v="0.47586099999999998"/>
  </r>
  <r>
    <x v="2"/>
    <x v="4"/>
    <x v="3"/>
    <s v="Dobriy"/>
    <s v="2077001"/>
    <s v="450 PET X12 DOBRIY LEMON MINT RU"/>
    <n v="0.95103899999999997"/>
    <n v="2.8531170000000001"/>
    <n v="1.9020779999999999"/>
    <n v="14.591485"/>
    <n v="7.7456199999999997"/>
    <n v="1.8836949999999999"/>
    <n v="1.786521"/>
    <n v="2.0342440000000002"/>
    <n v="3.8819720000000002"/>
    <n v="1.9413279999999999"/>
    <n v="1.94041"/>
    <n v="3.1534900000000001"/>
  </r>
  <r>
    <x v="2"/>
    <x v="4"/>
    <x v="3"/>
    <s v="Dobriy"/>
    <s v="2077101"/>
    <s v="450 PET X12 DOBRIY KIWI STR BASIL RU"/>
    <n v="0.95103899999999997"/>
    <n v="2.8531170000000001"/>
    <n v="2.8531170000000001"/>
    <n v="8.0056849999999997"/>
    <n v="6.1355630000000003"/>
    <n v="10.015212"/>
    <n v="2.1429800000000001"/>
    <n v="1.81308"/>
    <n v="1.0669109999999999"/>
    <n v="2.4333680000000002"/>
    <n v="0.75751000000000002"/>
    <n v="1.854803"/>
  </r>
  <r>
    <x v="2"/>
    <x v="4"/>
    <x v="3"/>
    <s v="Dobriy"/>
    <s v="2214901"/>
    <s v="1.0 BRK X12 DOBRIY MANGO MIX RU"/>
    <m/>
    <m/>
    <m/>
    <n v="0"/>
    <n v="27.31118"/>
    <n v="31.196111999999999"/>
    <n v="9.9815280000000008"/>
    <n v="8.6009019999999996"/>
    <n v="3.9984799999999998"/>
    <n v="6.5719779999999997"/>
    <n v="4.6549620000000003"/>
    <n v="11.29426"/>
  </r>
  <r>
    <x v="2"/>
    <x v="4"/>
    <x v="3"/>
    <s v="Dobriy"/>
    <s v="371404"/>
    <s v="200 BRK X27 DOBRIY APPLE PEACH JC RU"/>
    <n v="9.5103899999999992"/>
    <m/>
    <n v="0.95103899999999997"/>
    <n v="9.2335650000000005"/>
    <n v="2.364805"/>
    <n v="3.0969660000000001"/>
    <n v="2.0485679999999999"/>
    <n v="3.3162739999999999"/>
    <n v="0"/>
    <n v="0"/>
    <n v="0"/>
    <n v="0"/>
  </r>
  <r>
    <x v="2"/>
    <x v="4"/>
    <x v="3"/>
    <s v="Dobriy"/>
    <s v="371406"/>
    <s v="200 BRK X27 DOBRIY APPLE PEACH JC NEW RU"/>
    <m/>
    <m/>
    <m/>
    <n v="0"/>
    <n v="0"/>
    <n v="0"/>
    <n v="0"/>
    <n v="1.2211920000000001"/>
    <n v="4.7058749999999998"/>
    <n v="5.5392919999999997"/>
    <n v="3.0159319999999998"/>
    <n v="8.5092999999999996"/>
  </r>
  <r>
    <x v="2"/>
    <x v="4"/>
    <x v="3"/>
    <s v="Dobriy"/>
    <s v="371506"/>
    <s v="2.0 BRK X6 DOBRIY ORANGE NECT RU"/>
    <n v="6.3402599999999998"/>
    <n v="63.4026"/>
    <n v="6.3402599999999998"/>
    <n v="5.3665219999999998"/>
    <n v="8.7253319999999999"/>
    <n v="15.627551"/>
    <n v="15.238352000000001"/>
    <n v="15.734463999999999"/>
    <n v="11.376749999999999"/>
    <n v="22.304183999999999"/>
    <n v="12.654"/>
    <n v="24.374970000000001"/>
  </r>
  <r>
    <x v="2"/>
    <x v="4"/>
    <x v="3"/>
    <s v="Dobriy"/>
    <s v="37201"/>
    <s v="2.0 BRK X6 DOBRIY APPLE PEACH NECT RU"/>
    <m/>
    <n v="63.4026"/>
    <m/>
    <n v="3.3229000000000002"/>
    <n v="2.694032"/>
    <n v="4.8362429999999996"/>
    <n v="2.2283719999999998"/>
    <n v="2.2935319999999999"/>
    <n v="1.66269"/>
    <n v="1.2105919999999999"/>
    <n v="0.68673200000000001"/>
    <n v="1.3260400000000001"/>
  </r>
  <r>
    <x v="2"/>
    <x v="4"/>
    <x v="3"/>
    <s v="Dobriy"/>
    <s v="372107"/>
    <s v="1.0 BRK X12 DOBRIY ORANGE NECT RU"/>
    <n v="21.1342"/>
    <n v="84.536799999999999"/>
    <m/>
    <n v="30.356832000000001"/>
    <n v="8.9607309999999991"/>
    <n v="22.382712000000001"/>
    <n v="26.099992"/>
    <n v="25.848731999999998"/>
    <n v="21.896985000000001"/>
    <n v="38.353996000000002"/>
    <n v="25.47974"/>
    <n v="63.174635000000002"/>
  </r>
  <r>
    <x v="2"/>
    <x v="4"/>
    <x v="3"/>
    <s v="Dobriy"/>
    <s v="372202"/>
    <s v="1.0 BRK X12 DOBRIY APPLE PEACH NECT RU"/>
    <m/>
    <m/>
    <m/>
    <n v="3.757285"/>
    <n v="5.4306539999999996"/>
    <n v="9.1625700000000005"/>
    <n v="11.890884"/>
    <n v="10.806419999999999"/>
    <n v="8.3134099999999993"/>
    <n v="8.1912920000000007"/>
    <n v="5.1807600000000003"/>
    <n v="12.410170000000001"/>
  </r>
  <r>
    <x v="2"/>
    <x v="4"/>
    <x v="3"/>
    <s v="Dobriy"/>
    <s v="664502"/>
    <s v="2.0 BRK X6 DOBRIY APPLE NECT RU"/>
    <m/>
    <m/>
    <m/>
    <n v="2.6616000000000001E-2"/>
    <n v="0.12166"/>
    <n v="0.21166599999999999"/>
    <n v="0.18990199999999999"/>
    <n v="0.19636999999999999"/>
    <n v="0.14113999999999999"/>
    <n v="0.24224799999999999"/>
    <n v="0.14146"/>
    <n v="0.27331499999999997"/>
  </r>
  <r>
    <x v="2"/>
    <x v="4"/>
    <x v="3"/>
    <s v="Dobriy"/>
    <s v="724803"/>
    <s v="1.0 BRK X12 DOBRIY APPLE NECT RU"/>
    <m/>
    <m/>
    <m/>
    <n v="0.15368899999999999"/>
    <n v="0.33036799999999999"/>
    <n v="0.56853200000000004"/>
    <n v="0.69958399999999998"/>
    <n v="0.63029400000000002"/>
    <n v="0.48376200000000003"/>
    <n v="0.91805599999999998"/>
    <n v="0.57566799999999996"/>
    <n v="1.3867499999999999"/>
  </r>
  <r>
    <x v="2"/>
    <x v="4"/>
    <x v="3"/>
    <s v="Dobriy"/>
    <s v="730504"/>
    <s v="200 BRK X27 DOBRIY APPLE JC RU"/>
    <n v="12.363507"/>
    <n v="1.9020779999999999"/>
    <n v="5.7062340000000003"/>
    <n v="20.946867000000001"/>
    <n v="8.1931279999999997"/>
    <n v="17.511241999999999"/>
    <n v="15.768015999999999"/>
    <n v="16.478300000000001"/>
    <n v="0"/>
    <n v="0"/>
    <n v="0"/>
    <n v="0"/>
  </r>
  <r>
    <x v="2"/>
    <x v="4"/>
    <x v="3"/>
    <s v="Dobriy"/>
    <s v="730507"/>
    <s v="200 BRK X27 DOBRIY APPLE JC NEW RU"/>
    <m/>
    <m/>
    <m/>
    <n v="0"/>
    <n v="0"/>
    <n v="0"/>
    <n v="0"/>
    <n v="6.0712859999999997"/>
    <n v="9.8148"/>
    <n v="13.78124"/>
    <n v="10.35952"/>
    <n v="22.163589999999999"/>
  </r>
  <r>
    <x v="2"/>
    <x v="4"/>
    <x v="3"/>
    <s v="Dobriy"/>
    <s v="819307"/>
    <s v="1.0 BRK X12 DOBRIY APPLE JC RU"/>
    <n v="21.1342"/>
    <n v="84.536799999999999"/>
    <n v="2.1134200000000001"/>
    <n v="33.972659999999998"/>
    <n v="43.154435999999997"/>
    <n v="84.885371000000006"/>
    <n v="48.274991999999997"/>
    <n v="43.731969999999997"/>
    <n v="27.116624999999999"/>
    <n v="62.455812000000002"/>
    <n v="39.969728000000003"/>
    <n v="96.360950000000003"/>
  </r>
  <r>
    <x v="2"/>
    <x v="4"/>
    <x v="3"/>
    <s v="Dobriy"/>
    <s v="819408"/>
    <s v="1.0 BRK X12 DOBRIY TOMATO JC RU"/>
    <m/>
    <n v="42.2684"/>
    <n v="2.1134200000000001"/>
    <n v="49.248578999999999"/>
    <n v="9.7753720000000008"/>
    <n v="16.481824"/>
    <n v="16.487296000000001"/>
    <n v="14.990588000000001"/>
    <n v="11.52788"/>
    <n v="20.367363999999998"/>
    <n v="12.896383999999999"/>
    <n v="30.853480000000001"/>
  </r>
  <r>
    <x v="2"/>
    <x v="4"/>
    <x v="3"/>
    <s v="Dobriy"/>
    <s v="819608"/>
    <s v="1.0 BRK X12 DOBRIY MULTIFRUIT NECT RU"/>
    <n v="21.1342"/>
    <n v="84.536799999999999"/>
    <m/>
    <n v="26.556736000000001"/>
    <n v="10.731631999999999"/>
    <n v="18.099449"/>
    <n v="11.561135999999999"/>
    <n v="10.506752000000001"/>
    <n v="8.0816099999999995"/>
    <n v="9.1193639999999991"/>
    <n v="5.776548"/>
    <n v="13.827145"/>
  </r>
  <r>
    <x v="2"/>
    <x v="4"/>
    <x v="3"/>
    <s v="Dobriy"/>
    <s v="819806"/>
    <s v="1.0 BRK X12 DOBRIY APRICOT NECT RU"/>
    <m/>
    <n v="21.1342"/>
    <m/>
    <n v="0.79550200000000004"/>
    <n v="1.050492"/>
    <n v="1.752251"/>
    <n v="0.65951199999999999"/>
    <n v="0.59928800000000004"/>
    <n v="0.46358500000000002"/>
    <n v="1.3518680000000001"/>
    <n v="0.84825600000000001"/>
    <n v="2.0448900000000001"/>
  </r>
  <r>
    <x v="2"/>
    <x v="4"/>
    <x v="3"/>
    <s v="Dobriy"/>
    <s v="821406"/>
    <s v="1.0 BRK X12 DOBRIY PINEAPPLE NECT RU"/>
    <n v="21.1342"/>
    <n v="84.536799999999999"/>
    <m/>
    <n v="25.070125000000001"/>
    <n v="4.5452450000000004"/>
    <n v="7.6807720000000002"/>
    <n v="9.7325759999999999"/>
    <n v="8.8435520000000007"/>
    <n v="6.8018799999999997"/>
    <n v="8.8770959999999999"/>
    <n v="5.6251119999999997"/>
    <n v="13.452814999999999"/>
  </r>
  <r>
    <x v="2"/>
    <x v="4"/>
    <x v="3"/>
    <s v="Dobriy"/>
    <s v="821505"/>
    <s v="2.0 BRK X6 DOBRIY PINEAPPLE NECT RU"/>
    <m/>
    <n v="63.4026"/>
    <m/>
    <n v="0.47949199999999997"/>
    <n v="1.850976"/>
    <n v="3.3242129999999999"/>
    <n v="1.558864"/>
    <n v="1.6117440000000001"/>
    <n v="1.1588149999999999"/>
    <n v="1.4426760000000001"/>
    <n v="0.81798400000000004"/>
    <n v="1.5689249999999999"/>
  </r>
  <r>
    <x v="2"/>
    <x v="4"/>
    <x v="3"/>
    <s v="Dobriy"/>
    <s v="822304"/>
    <s v="1.0 BRK X12 DOBRIY GRAPE NECT RU"/>
    <n v="21.1342"/>
    <n v="21.1342"/>
    <m/>
    <n v="22.690555"/>
    <n v="3.0929359999999999"/>
    <n v="5.2222980000000003"/>
    <n v="1.7986439999999999"/>
    <n v="1.642722"/>
    <n v="1.259555"/>
    <n v="2.8447439999999999"/>
    <n v="1.807682"/>
    <n v="4.3121549999999997"/>
  </r>
  <r>
    <x v="2"/>
    <x v="4"/>
    <x v="3"/>
    <s v="Dobriy"/>
    <s v="822501"/>
    <s v="1.0 BRK X12 DOBRIY AP B/ASH CHER NECT RU"/>
    <n v="21.1342"/>
    <n v="84.536799999999999"/>
    <m/>
    <n v="1.9391890000000001"/>
    <n v="6.7174110000000002"/>
    <n v="11.331217000000001"/>
    <n v="6.1952759999999998"/>
    <n v="5.6305500000000004"/>
    <n v="4.3329849999999999"/>
    <n v="10.360186000000001"/>
    <n v="6.5541960000000001"/>
    <n v="15.699960000000001"/>
  </r>
  <r>
    <x v="2"/>
    <x v="4"/>
    <x v="3"/>
    <s v="Dobriy"/>
    <s v="822605"/>
    <s v="2.0 BRK X6 DOBRIY APPLE JC RU"/>
    <n v="10.5671"/>
    <n v="71.856279999999998"/>
    <n v="23.247620000000001"/>
    <n v="14.745158999999999"/>
    <n v="9.4813220000000005"/>
    <n v="16.99381"/>
    <n v="13.489660000000001"/>
    <n v="13.916202"/>
    <n v="10.066800000000001"/>
    <n v="20.377552000000001"/>
    <n v="11.553176000000001"/>
    <n v="22.279724999999999"/>
  </r>
  <r>
    <x v="2"/>
    <x v="4"/>
    <x v="3"/>
    <s v="Dobriy"/>
    <s v="825602"/>
    <s v="1.0 BRK X12 DOBRIY AP B/ASH R/BR NECT RU"/>
    <m/>
    <m/>
    <m/>
    <n v="0.28638799999999998"/>
    <n v="0.31862200000000002"/>
    <n v="0.55046799999999996"/>
    <n v="0.49973600000000001"/>
    <n v="0.44422200000000001"/>
    <n v="0.352715"/>
    <n v="0.88792000000000004"/>
    <n v="0.56554000000000004"/>
    <n v="1.3462799999999999"/>
  </r>
  <r>
    <x v="2"/>
    <x v="4"/>
    <x v="3"/>
    <s v="Dobriy"/>
    <s v="840706"/>
    <s v="2.0 BRK X6 DOBRIY TOMATO JC RU"/>
    <n v="8.4536800000000003"/>
    <n v="8.4536800000000003"/>
    <n v="16.907360000000001"/>
    <n v="13.361772999999999"/>
    <n v="8.5515059999999998"/>
    <n v="15.320384000000001"/>
    <n v="9.8524480000000008"/>
    <n v="10.176322000000001"/>
    <n v="7.3560749999999997"/>
    <n v="13.275588000000001"/>
    <n v="7.523752"/>
    <n v="14.50536"/>
  </r>
  <r>
    <x v="2"/>
    <x v="4"/>
    <x v="3"/>
    <s v="Dobriy"/>
    <s v="844204"/>
    <s v="2.0 BRK X6 DOBRIY APRICOT NECT RU"/>
    <m/>
    <m/>
    <m/>
    <n v="0.15975"/>
    <n v="0.12166399999999999"/>
    <n v="0.211668"/>
    <n v="0.51971199999999995"/>
    <n v="0.537304"/>
    <n v="0.39301999999999998"/>
    <n v="0"/>
    <n v="0"/>
    <n v="0"/>
  </r>
  <r>
    <x v="2"/>
    <x v="4"/>
    <x v="3"/>
    <s v="Dobriy"/>
    <s v="856901"/>
    <s v="2.0 BRK X6 DOBRIY AP B/ASH CHER NECT RU"/>
    <m/>
    <n v="6.3402599999999998"/>
    <m/>
    <n v="1.0313019999999999"/>
    <n v="2.2854909999999999"/>
    <n v="4.0982529999999997"/>
    <n v="1.9085639999999999"/>
    <n v="1.973298"/>
    <n v="1.430855"/>
    <n v="2.5824880000000001"/>
    <n v="1.464356"/>
    <n v="2.8241100000000001"/>
  </r>
  <r>
    <x v="2"/>
    <x v="4"/>
    <x v="3"/>
    <s v="Dobriy"/>
    <s v="865506"/>
    <s v="2.0 BRK X6 DOBRIY MULTIFRUIT NECT RU"/>
    <m/>
    <n v="63.4026"/>
    <m/>
    <n v="0.95116900000000004"/>
    <n v="4.7711170000000003"/>
    <n v="8.5479529999999997"/>
    <n v="5.5056260000000004"/>
    <n v="5.6822080000000001"/>
    <n v="4.1113900000000001"/>
    <n v="2.1387040000000002"/>
    <n v="1.211892"/>
    <n v="2.3382200000000002"/>
  </r>
  <r>
    <x v="2"/>
    <x v="4"/>
    <x v="3"/>
    <s v="Dobriy"/>
    <s v="932201"/>
    <s v="2.0 BRK X6 DOBRIY AP B/ASH R/BR NECT RU"/>
    <m/>
    <m/>
    <m/>
    <n v="7.0891999999999997E-2"/>
    <n v="0.99053999999999998"/>
    <n v="1.774672"/>
    <n v="0.77939199999999997"/>
    <n v="0.80577399999999999"/>
    <n v="0.58449700000000004"/>
    <n v="1.029048"/>
    <n v="0.585808"/>
    <n v="1.123699"/>
  </r>
  <r>
    <x v="2"/>
    <x v="4"/>
    <x v="3"/>
    <s v="Dobriy Pulpy"/>
    <s v="1325902"/>
    <s v="450 PET X12 DOBRIY PULPY ORANGE NC RU"/>
    <n v="45.649872000000002"/>
    <n v="44.698833"/>
    <n v="24.727014"/>
    <n v="62.494553000000003"/>
    <n v="53.726709"/>
    <n v="90.581066000000007"/>
    <n v="61.355646"/>
    <n v="50.698414"/>
    <n v="50.544305000000001"/>
    <n v="55.617199999999997"/>
    <n v="26.962954"/>
    <n v="51.975834999999996"/>
  </r>
  <r>
    <x v="2"/>
    <x v="4"/>
    <x v="3"/>
    <s v="Dobriy Pulpy"/>
    <s v="1346401"/>
    <s v="900 PET X12 DOBRIY PULPY ORANGE RU"/>
    <n v="30.433247999999999"/>
    <n v="22.824936000000001"/>
    <n v="32.335326000000002"/>
    <n v="14.522804000000001"/>
    <n v="9.2229960000000002"/>
    <n v="12.182411"/>
    <n v="7.1796639999999998"/>
    <n v="6.6375520000000003"/>
    <n v="4.5269250000000003"/>
    <n v="5.5147880000000002"/>
    <n v="2.7012679999999998"/>
    <n v="5.4428900000000002"/>
  </r>
  <r>
    <x v="2"/>
    <x v="4"/>
    <x v="3"/>
    <s v="Dobriy Pulpy"/>
    <s v="1467101"/>
    <s v="450 PET X12 DOBRIY PULPY TROPIC RU"/>
    <n v="45.649872000000002"/>
    <n v="35.188442999999999"/>
    <n v="15.216623999999999"/>
    <n v="46.571829999999999"/>
    <n v="8.9754249999999995"/>
    <n v="10.704851"/>
    <n v="11.307843999999999"/>
    <n v="9.3484680000000004"/>
    <n v="9.3231099999999998"/>
    <n v="13.333406"/>
    <n v="6.4591719999999997"/>
    <n v="12.460649999999999"/>
  </r>
  <r>
    <x v="2"/>
    <x v="4"/>
    <x v="3"/>
    <s v="Dobriy Pulpy"/>
    <s v="1467201"/>
    <s v="450 PET X12 DOBRIY PULP PAPP MNG BITS RU"/>
    <n v="12.363507"/>
    <m/>
    <n v="13.314546"/>
    <n v="27.874936999999999"/>
    <n v="22.561990999999999"/>
    <n v="26.896712999999998"/>
    <n v="29.087340000000001"/>
    <n v="24.028758"/>
    <n v="23.960995"/>
    <n v="25.878910000000001"/>
    <n v="12.539548"/>
    <n v="24.18357"/>
  </r>
  <r>
    <x v="2"/>
    <x v="4"/>
    <x v="3"/>
    <s v="Dobriy Pulpy"/>
    <s v="1467301"/>
    <s v="900 PET X12 DOBRIY PULPY TROPIC RU"/>
    <n v="30.433247999999999"/>
    <n v="11.412468000000001"/>
    <n v="26.629092"/>
    <n v="14.159046999999999"/>
    <n v="1.7684280000000001"/>
    <n v="2.479749"/>
    <n v="1.465838"/>
    <n v="1.3554040000000001"/>
    <n v="0.92728999999999995"/>
    <n v="1.8649279999999999"/>
    <n v="0.90706399999999998"/>
    <n v="1.834255"/>
  </r>
  <r>
    <x v="2"/>
    <x v="4"/>
    <x v="3"/>
    <s v="Dobriy Pulpy"/>
    <s v="1972201"/>
    <s v="450 PET X12 DOBRIY PULPY ALOE RU"/>
    <n v="29.482209000000001"/>
    <n v="4.7551949999999996"/>
    <n v="26.629092"/>
    <n v="29.079988"/>
    <n v="11.580016000000001"/>
    <n v="13.804394"/>
    <n v="18.42756"/>
    <n v="15.228564"/>
    <n v="15.176185"/>
    <n v="38.045507999999998"/>
    <n v="18.440508000000001"/>
    <n v="35.557720000000003"/>
  </r>
  <r>
    <x v="2"/>
    <x v="4"/>
    <x v="3"/>
    <s v="Dobriy Pulpy"/>
    <s v="1974401"/>
    <s v="450 PET X12 DOBRIY PULPY COCONUT RU"/>
    <n v="7.6083119999999997"/>
    <n v="1.9020779999999999"/>
    <n v="14.265585"/>
    <n v="10.066673"/>
    <n v="29.977188999999999"/>
    <n v="35.728560999999999"/>
    <n v="27.242599999999999"/>
    <n v="22.513895999999999"/>
    <n v="22.445270000000001"/>
    <n v="47.220388"/>
    <n v="22.886164000000001"/>
    <n v="44.120595000000002"/>
  </r>
  <r>
    <x v="2"/>
    <x v="4"/>
    <x v="3"/>
    <s v="Dobriy Pulpy"/>
    <s v="2075401"/>
    <s v="450 PET X12 DOBRIY PULPY ALOE SAKURA RU"/>
    <n v="2.8531170000000001"/>
    <n v="1.9020779999999999"/>
    <m/>
    <n v="6.7169569999999998"/>
    <n v="0.84812699999999996"/>
    <n v="0"/>
    <n v="0"/>
    <n v="0"/>
    <n v="0"/>
    <n v="0"/>
    <n v="0"/>
    <n v="0"/>
  </r>
  <r>
    <x v="2"/>
    <x v="4"/>
    <x v="3"/>
    <s v="Dobriy Pulpy"/>
    <s v="2192801"/>
    <s v="450 PET X12 DOBR PULPY MEL CACT CARAM RU"/>
    <m/>
    <m/>
    <m/>
    <n v="0"/>
    <n v="0"/>
    <n v="71.452820000000003"/>
    <n v="24.255174"/>
    <n v="14.735823999999999"/>
    <n v="5.8068749999999998"/>
    <n v="10.220132"/>
    <n v="4.2019679999999999"/>
    <n v="6.2814949999999996"/>
  </r>
  <r>
    <x v="2"/>
    <x v="4"/>
    <x v="3"/>
    <s v="Fanta"/>
    <s v="1324803"/>
    <s v="1.5 PET X9 FANTA ORANGE RU"/>
    <m/>
    <m/>
    <m/>
    <n v="1.634657"/>
    <n v="5.2915039999999998"/>
    <n v="9.5780110000000001"/>
    <n v="4.7715079999999999"/>
    <n v="5.5520820000000004"/>
    <n v="1.7018800000000001"/>
    <n v="2.8206959999999999"/>
    <n v="1.589218"/>
    <n v="5.6881190000000004"/>
  </r>
  <r>
    <x v="2"/>
    <x v="4"/>
    <x v="3"/>
    <s v="Fanta"/>
    <s v="1540502"/>
    <s v="900 PET X12 FANTA ORANGE RU"/>
    <n v="41.845716000000003"/>
    <n v="34.237403999999998"/>
    <n v="38.041559999999997"/>
    <n v="28.968691"/>
    <n v="5.7217120000000001"/>
    <n v="13.002769000000001"/>
    <n v="8.0206160000000004"/>
    <n v="9.1771949999999993"/>
    <n v="3.7586949999999999"/>
    <n v="4.2100039999999996"/>
    <n v="3.0577239999999999"/>
    <n v="10.756667"/>
  </r>
  <r>
    <x v="2"/>
    <x v="4"/>
    <x v="3"/>
    <s v="Fanta"/>
    <s v="1638402"/>
    <s v="330 NRG X12 FANTA ORANGE RU"/>
    <m/>
    <n v="1.3948579999999999"/>
    <n v="0.69742899999999997"/>
    <n v="1.782138"/>
    <n v="3.3580019999999999"/>
    <n v="7.5181889999999996"/>
    <n v="5.8257199999999996"/>
    <n v="5.9400449999999996"/>
    <n v="2.7021500000000001"/>
    <n v="2.7938800000000001"/>
    <n v="1.9322170000000001"/>
    <n v="6.7545859999999998"/>
  </r>
  <r>
    <x v="2"/>
    <x v="4"/>
    <x v="3"/>
    <s v="Fanta"/>
    <s v="175849"/>
    <s v="2.0 PET X6 FANTA ORANGE RU"/>
    <m/>
    <n v="422.68400000000003"/>
    <m/>
    <n v="8.0528370000000002"/>
    <n v="1.5923320000000001"/>
    <n v="4.3277950000000001"/>
    <n v="3.7803719999999998"/>
    <n v="4.2813040000000004"/>
    <n v="2.0385599999999999"/>
    <n v="1.8418099999999999"/>
    <n v="1.538896"/>
    <n v="9.1417000000000002"/>
  </r>
  <r>
    <x v="2"/>
    <x v="4"/>
    <x v="3"/>
    <s v="Fanta"/>
    <s v="1868101"/>
    <s v="900 PET X12 FANTA PEAR RU"/>
    <m/>
    <n v="19.020779999999998"/>
    <n v="20.922858000000002"/>
    <n v="7.6083119999999997"/>
    <n v="0"/>
    <n v="0"/>
    <n v="0"/>
    <n v="0"/>
    <n v="0"/>
    <n v="0"/>
    <n v="0"/>
    <n v="0"/>
  </r>
  <r>
    <x v="2"/>
    <x v="4"/>
    <x v="3"/>
    <s v="Fanta"/>
    <s v="1868201"/>
    <s v="900 PET X12 FANTA CITRUS RU"/>
    <m/>
    <n v="9.5103899999999992"/>
    <n v="36.139482000000001"/>
    <n v="10.588526"/>
    <n v="0.61668999999999996"/>
    <n v="1.4982390000000001"/>
    <n v="1.0399579999999999"/>
    <n v="1.2344919999999999"/>
    <n v="0.49846699999999999"/>
    <n v="0.64205199999999996"/>
    <n v="0.46267200000000003"/>
    <n v="1.5743549999999999"/>
  </r>
  <r>
    <x v="2"/>
    <x v="4"/>
    <x v="3"/>
    <s v="Fanta"/>
    <s v="1977601"/>
    <s v="900 PET X12 FANTA MANGO GUAVA RU"/>
    <m/>
    <n v="28.531169999999999"/>
    <m/>
    <n v="13.292308"/>
    <n v="0.66241799999999995"/>
    <n v="1.2320880000000001"/>
    <n v="1.3999200000000001"/>
    <n v="1.5635680000000001"/>
    <n v="0.60978500000000002"/>
    <n v="0.82384000000000002"/>
    <n v="0.59818199999999999"/>
    <n v="1.873175"/>
  </r>
  <r>
    <x v="2"/>
    <x v="4"/>
    <x v="3"/>
    <s v="Fanta"/>
    <s v="1977701"/>
    <s v="500 PET X24 FANTA MANGO GUAVA RU"/>
    <m/>
    <m/>
    <m/>
    <n v="3.7528790000000001"/>
    <n v="1.3922639999999999"/>
    <n v="3.5280010000000002"/>
    <n v="6.6298820000000003"/>
    <n v="7.6278119999999996"/>
    <n v="2.850355"/>
    <n v="1.947184"/>
    <n v="1.4637439999999999"/>
    <n v="3.8035950000000001"/>
  </r>
  <r>
    <x v="2"/>
    <x v="4"/>
    <x v="3"/>
    <s v="Fanta"/>
    <s v="2165601"/>
    <s v="330 CAN X12 FANTA CITRUS RU"/>
    <m/>
    <m/>
    <n v="18.133154000000001"/>
    <n v="12.648624999999999"/>
    <n v="0.39119199999999998"/>
    <n v="0.81703400000000004"/>
    <n v="0.52713200000000004"/>
    <n v="0.86628099999999997"/>
    <n v="0.229631"/>
    <n v="0.27562399999999998"/>
    <n v="0.188502"/>
    <n v="0.65647800000000001"/>
  </r>
  <r>
    <x v="2"/>
    <x v="4"/>
    <x v="3"/>
    <s v="Fanta"/>
    <s v="246701"/>
    <s v="500 PET X24 FANTA CITRUS RU"/>
    <m/>
    <m/>
    <m/>
    <n v="2.875054"/>
    <n v="0.79652800000000001"/>
    <n v="3.1812689999999999"/>
    <n v="2.1365319999999999"/>
    <n v="2.5491519999999999"/>
    <n v="1.0495000000000001"/>
    <n v="1.090476"/>
    <n v="0.83338800000000002"/>
    <n v="2.1995399999999998"/>
  </r>
  <r>
    <x v="2"/>
    <x v="4"/>
    <x v="3"/>
    <s v="Fanta"/>
    <s v="315501"/>
    <s v="1.5 PET X9 FANTA CITRUS RU"/>
    <m/>
    <m/>
    <m/>
    <n v="0"/>
    <n v="0"/>
    <n v="6.5209999999999999E-3"/>
    <n v="8.7240000000000009E-3"/>
    <n v="9.2160000000000002E-3"/>
    <n v="0"/>
    <n v="0"/>
    <n v="0"/>
    <n v="1.0030000000000001E-2"/>
  </r>
  <r>
    <x v="2"/>
    <x v="4"/>
    <x v="3"/>
    <s v="Fanta"/>
    <s v="37305"/>
    <s v="10.0 BIB PMX FANTA ORANGE 54.0 RU"/>
    <m/>
    <m/>
    <m/>
    <n v="0.37252999999999997"/>
    <n v="3.278524"/>
    <n v="6.6494249999999999"/>
    <n v="3.7190159999999999"/>
    <n v="4.7812140000000003"/>
    <n v="2.1204350000000001"/>
    <n v="3.4204479999999999"/>
    <n v="2.2027199999999998"/>
    <n v="8.3086549999999999"/>
  </r>
  <r>
    <x v="2"/>
    <x v="4"/>
    <x v="3"/>
    <s v="Fanta"/>
    <s v="592509"/>
    <s v="330 CAN X12 FANTA ORANGE RU"/>
    <n v="29.292017999999999"/>
    <n v="7.6717190000000004"/>
    <n v="39.753453"/>
    <n v="16.771864000000001"/>
    <n v="11.930090999999999"/>
    <n v="35.682305999999997"/>
    <n v="15.670185999999999"/>
    <n v="24.930067000000001"/>
    <n v="9.5220300000000009"/>
    <n v="7.6020200000000004"/>
    <n v="5.1780860000000004"/>
    <n v="20.107258000000002"/>
  </r>
  <r>
    <x v="2"/>
    <x v="4"/>
    <x v="3"/>
    <s v="Fanta"/>
    <s v="85946"/>
    <s v="500 PET X24 FANTA ORANGE RU"/>
    <n v="92.990480000000005"/>
    <n v="67.629440000000002"/>
    <n v="23.247620000000001"/>
    <n v="73.798117000000005"/>
    <n v="35.795057999999997"/>
    <n v="84.735318000000007"/>
    <n v="70.009017999999998"/>
    <n v="81.627489999999995"/>
    <n v="32.060107000000002"/>
    <n v="28.305655999999999"/>
    <n v="21.296962000000001"/>
    <n v="62.432580000000002"/>
  </r>
  <r>
    <x v="2"/>
    <x v="4"/>
    <x v="3"/>
    <s v="Fuze Tea-KO"/>
    <s v="1675210"/>
    <s v="1.5 PET X6 FUZE TEA LEMON-LEMONGRASS  RU"/>
    <m/>
    <m/>
    <m/>
    <n v="0.92386900000000005"/>
    <n v="0.195465"/>
    <n v="0.47597800000000001"/>
    <n v="0.531304"/>
    <n v="0.91670399999999996"/>
    <n v="0.20927999999999999"/>
    <n v="0.36829800000000001"/>
    <n v="0.23133400000000001"/>
    <n v="0.710955"/>
  </r>
  <r>
    <x v="2"/>
    <x v="4"/>
    <x v="3"/>
    <s v="Fuze Tea-KO"/>
    <s v="1675510"/>
    <s v="1.5 PET X6 FUZE TEA GREEN TEA MNG-CH RU"/>
    <m/>
    <m/>
    <m/>
    <n v="0.82774300000000001"/>
    <n v="5.5815999999999998E-2"/>
    <n v="0.113965"/>
    <n v="7.1538000000000004E-2"/>
    <n v="0.12501999999999999"/>
    <n v="2.7271E-2"/>
    <n v="7.3770000000000002E-2"/>
    <n v="5.0298000000000002E-2"/>
    <n v="0.13195999999999999"/>
  </r>
  <r>
    <x v="2"/>
    <x v="4"/>
    <x v="3"/>
    <s v="Fuze Tea-KO"/>
    <s v="1676416"/>
    <s v="500 PET X12 FUZE TEA LEMON-LEMONGRASS RU"/>
    <n v="10.5671"/>
    <n v="48.60866"/>
    <n v="16.907360000000001"/>
    <n v="91.434353000000002"/>
    <n v="13.086080000000001"/>
    <n v="27.384264999999999"/>
    <n v="13.152048000000001"/>
    <n v="17.752185999999998"/>
    <n v="9.1055349999999997"/>
    <n v="11.969457999999999"/>
    <n v="7.8761039999999998"/>
    <n v="20.475584999999999"/>
  </r>
  <r>
    <x v="2"/>
    <x v="4"/>
    <x v="3"/>
    <s v="Fuze Tea-KO"/>
    <s v="1676612"/>
    <s v="500 PET X12 FUZE TEA GREEN TEA MNG-CH RU"/>
    <n v="3.1701299999999999"/>
    <n v="32.758009999999999"/>
    <n v="1.05671"/>
    <n v="63.709676999999999"/>
    <n v="24.389362999999999"/>
    <n v="51.020026000000001"/>
    <n v="21.00254"/>
    <n v="28.345378"/>
    <n v="14.543265999999999"/>
    <n v="24.126411999999998"/>
    <n v="15.871090000000001"/>
    <n v="41.239767999999998"/>
  </r>
  <r>
    <x v="2"/>
    <x v="4"/>
    <x v="3"/>
    <s v="Fuze Tea-KO"/>
    <s v="1743601"/>
    <s v="1.0 PET X12 FUZE TEA GT STRW RASPB RU"/>
    <n v="10.5671"/>
    <m/>
    <n v="10.5671"/>
    <n v="1.0945689999999999"/>
    <n v="3.697365"/>
    <n v="5.6521119999999998"/>
    <n v="1.6960599999999999"/>
    <n v="2.343852"/>
    <n v="0.83728999999999998"/>
    <n v="1.8945080000000001"/>
    <n v="1.41822"/>
    <n v="3.5550999999999999"/>
  </r>
  <r>
    <x v="2"/>
    <x v="4"/>
    <x v="3"/>
    <s v="Fuze Tea-KO"/>
    <s v="1746101"/>
    <s v="1.5 PET X6 FUZE TEA GT STRWB RASPB RU"/>
    <m/>
    <m/>
    <m/>
    <n v="0.360823"/>
    <n v="9.7504999999999994E-2"/>
    <n v="0.22733900000000001"/>
    <n v="0.16345599999999999"/>
    <n v="0.28132200000000002"/>
    <n v="6.3658000000000006E-2"/>
    <n v="0.11576"/>
    <n v="8.0479999999999996E-2"/>
    <n v="0.233595"/>
  </r>
  <r>
    <x v="2"/>
    <x v="4"/>
    <x v="3"/>
    <s v="Fuze Tea-KO"/>
    <s v="1750103"/>
    <s v="500 PET X12 FUZE TEA GT STRW RASPB RU"/>
    <n v="3.1701299999999999"/>
    <n v="34.871429999999997"/>
    <n v="3.1701299999999999"/>
    <n v="75.415816000000007"/>
    <n v="12.77018"/>
    <n v="26.701188999999999"/>
    <n v="12.277151"/>
    <n v="16.572664"/>
    <n v="8.4980560000000001"/>
    <n v="12.333864"/>
    <n v="8.1140819999999998"/>
    <n v="21.082730000000002"/>
  </r>
  <r>
    <x v="2"/>
    <x v="4"/>
    <x v="3"/>
    <s v="Fuze Tea-KO"/>
    <s v="1811101"/>
    <s v="1.0 PET X12 FUZE TEA GREEN TEA MNG-CH RU"/>
    <n v="10.5671"/>
    <m/>
    <n v="8.4536800000000003"/>
    <n v="1.0513619999999999"/>
    <n v="2.0600710000000002"/>
    <n v="3.249587"/>
    <n v="0.97071399999999997"/>
    <n v="1.333412"/>
    <n v="0.47322500000000001"/>
    <n v="1.126214"/>
    <n v="0.85495200000000005"/>
    <n v="2.1126939999999998"/>
  </r>
  <r>
    <x v="2"/>
    <x v="4"/>
    <x v="3"/>
    <s v="Fuze Tea-KO"/>
    <s v="1887601"/>
    <s v="1.0 PET X12 FUZE TEA LEMON-LEMONGRASS RU"/>
    <n v="10.5671"/>
    <m/>
    <m/>
    <n v="1.189066"/>
    <n v="3.8940600000000001"/>
    <n v="6.150372"/>
    <n v="1.8901779999999999"/>
    <n v="2.6042800000000002"/>
    <n v="0.91918500000000003"/>
    <n v="2.0312739999999998"/>
    <n v="1.5188360000000001"/>
    <n v="3.7987690000000001"/>
  </r>
  <r>
    <x v="2"/>
    <x v="4"/>
    <x v="3"/>
    <s v="Fuze Tea-KO"/>
    <s v="1896401"/>
    <s v="1.0 PET X12 FUZE TEA FOR-FRUIT-HIBISC RU"/>
    <n v="10.5671"/>
    <m/>
    <n v="19.020779999999998"/>
    <n v="1.7229479999999999"/>
    <n v="3.5552579999999998"/>
    <n v="5.4783299999999997"/>
    <n v="2.0434960000000002"/>
    <n v="2.8125779999999998"/>
    <n v="1.001099"/>
    <n v="2.1260400000000002"/>
    <n v="1.5992440000000001"/>
    <n v="3.9613499999999999"/>
  </r>
  <r>
    <x v="2"/>
    <x v="4"/>
    <x v="3"/>
    <s v="Fuze Tea-KO"/>
    <s v="1896501"/>
    <s v="500 PET X12 FUZE TEA FOR-FRUIT-HIBISC RU"/>
    <n v="8.4536800000000003"/>
    <n v="46.495240000000003"/>
    <n v="13.73723"/>
    <n v="120.651768"/>
    <n v="23.344387000000001"/>
    <n v="48.838186"/>
    <n v="15.98644"/>
    <n v="21.583136"/>
    <n v="11.065690999999999"/>
    <n v="15.037478"/>
    <n v="9.8896080000000008"/>
    <n v="25.7012"/>
  </r>
  <r>
    <x v="2"/>
    <x v="4"/>
    <x v="3"/>
    <s v="Fuze Tea-KO"/>
    <s v="1933801"/>
    <s v="1.5 PET X6 FUZE TEA FOR-FRUIT-HIBISC RU"/>
    <m/>
    <m/>
    <m/>
    <n v="0.78165799999999996"/>
    <n v="0.181756"/>
    <n v="0.44481500000000002"/>
    <n v="0.48024"/>
    <n v="0.84373799999999999"/>
    <n v="0.19109599999999999"/>
    <n v="0.35781600000000002"/>
    <n v="0.22126799999999999"/>
    <n v="0.69059999999999999"/>
  </r>
  <r>
    <x v="2"/>
    <x v="4"/>
    <x v="3"/>
    <s v="Fuze Tea-KO"/>
    <s v="2073101"/>
    <s v="500 PET X12 FT OOLON RASB MINT NO SUG RU"/>
    <n v="4.2268400000000002"/>
    <n v="3.1701299999999999"/>
    <n v="7.3969699999999996"/>
    <n v="31.229091"/>
    <n v="3.8730159999999998"/>
    <n v="8.8992190000000004"/>
    <n v="4.7566240000000004"/>
    <n v="6.4258300000000004"/>
    <n v="3.2954110000000001"/>
    <n v="3.7661020000000001"/>
    <n v="2.4799419999999999"/>
    <n v="6.4497"/>
  </r>
  <r>
    <x v="2"/>
    <x v="4"/>
    <x v="3"/>
    <s v="Fuze Tea-KO"/>
    <s v="2073201"/>
    <s v="1.0 PET X12 FT OOLONG RASB MIN NO SUG RU"/>
    <n v="10.5671"/>
    <n v="0"/>
    <m/>
    <n v="0.80367100000000002"/>
    <n v="0.65697000000000005"/>
    <n v="1.696599"/>
    <n v="1.031982"/>
    <n v="1.395964"/>
    <n v="0.48232000000000003"/>
    <n v="0.64196600000000004"/>
    <n v="0.47273599999999999"/>
    <n v="1.188385"/>
  </r>
  <r>
    <x v="2"/>
    <x v="4"/>
    <x v="3"/>
    <s v="Fuze Tea-KO"/>
    <s v="2073301"/>
    <s v="1.5 PET X6 FT OOLONG RASB MINT NO SUG RU"/>
    <m/>
    <m/>
    <m/>
    <n v="0.582924"/>
    <n v="0.13088"/>
    <n v="0.16725999999999999"/>
    <n v="0.143072"/>
    <n v="0.208344"/>
    <n v="6.3659999999999994E-2"/>
    <n v="0.105208"/>
    <n v="7.0412000000000002E-2"/>
    <n v="0.192881"/>
  </r>
  <r>
    <x v="2"/>
    <x v="4"/>
    <x v="3"/>
    <s v="Fuze Tea-KO"/>
    <s v="2073401"/>
    <s v="500 PET X12 FUZ T GT APPL KIWI NO SUG RU"/>
    <n v="5.28355"/>
    <n v="40.154980000000002"/>
    <n v="6.3402599999999998"/>
    <n v="29.043496000000001"/>
    <n v="4.08894"/>
    <n v="7.135656"/>
    <n v="4.823836"/>
    <n v="6.5056240000000001"/>
    <n v="3.3392949999999999"/>
    <n v="4.3069439999999997"/>
    <n v="2.8269860000000002"/>
    <n v="7.3464"/>
  </r>
  <r>
    <x v="2"/>
    <x v="4"/>
    <x v="3"/>
    <s v="Fuze Tea-KO"/>
    <s v="2073501"/>
    <s v="1.0 PET X12 FT GT APPLE KIWI  NO SUG RU"/>
    <m/>
    <m/>
    <m/>
    <n v="0.63331499999999996"/>
    <n v="0.65637999999999996"/>
    <n v="1.274915"/>
    <n v="1.113702"/>
    <n v="1.520856"/>
    <n v="0.53693500000000005"/>
    <n v="0.74725600000000003"/>
    <n v="0.563276"/>
    <n v="1.39144"/>
  </r>
  <r>
    <x v="2"/>
    <x v="4"/>
    <x v="3"/>
    <s v="Fuze Tea-KO"/>
    <s v="2073601"/>
    <s v="1.5 PET X6 FT GT APPLE KIWI  NO SUGAR RU"/>
    <m/>
    <m/>
    <m/>
    <n v="0.22944700000000001"/>
    <n v="0.101976"/>
    <n v="0.11167299999999999"/>
    <n v="0.15328"/>
    <n v="0.229236"/>
    <n v="7.2785000000000002E-2"/>
    <n v="0.13678199999999999"/>
    <n v="0.10058"/>
    <n v="0.25395499999999999"/>
  </r>
  <r>
    <x v="2"/>
    <x v="4"/>
    <x v="3"/>
    <s v="Monster-KO"/>
    <s v="2061602"/>
    <s v="449 CAN X12 BLACK MONS ENERGY THE DCR RU"/>
    <m/>
    <n v="0.94892600000000005"/>
    <m/>
    <n v="1.1113310000000001"/>
    <n v="2.4191609999999999"/>
    <n v="4.6674850000000001"/>
    <n v="2.9060299999999999"/>
    <n v="2.89079"/>
    <n v="1.17502"/>
    <n v="3.0171260000000002"/>
    <n v="2.1986400000000001"/>
    <n v="5.6012829999999996"/>
  </r>
  <r>
    <x v="2"/>
    <x v="4"/>
    <x v="3"/>
    <s v="Monster-KO"/>
    <s v="2061702"/>
    <s v="449 CAN X12 BLACK MONSTER ENERGY RU"/>
    <m/>
    <n v="0.94892600000000005"/>
    <m/>
    <n v="1.3332390000000001"/>
    <n v="5.2994700000000003"/>
    <n v="10.368897"/>
    <n v="7.1102679999999996"/>
    <n v="8.2487490000000001"/>
    <n v="2.6862020000000002"/>
    <n v="4.6591800000000001"/>
    <n v="4.0621739999999997"/>
    <n v="9.6646110000000007"/>
  </r>
  <r>
    <x v="2"/>
    <x v="4"/>
    <x v="3"/>
    <s v="Monster-KO"/>
    <s v="2061902"/>
    <s v="449 CAN X12 BLACK MONSTER ULTRA RU"/>
    <m/>
    <m/>
    <m/>
    <n v="0.87867200000000001"/>
    <n v="1.8317859999999999"/>
    <n v="4.1537290000000002"/>
    <n v="1.49248"/>
    <n v="1.66903"/>
    <n v="0.79107499999999997"/>
    <n v="1.720032"/>
    <n v="1.4125639999999999"/>
    <n v="3.0847739999999999"/>
  </r>
  <r>
    <x v="2"/>
    <x v="4"/>
    <x v="3"/>
    <s v="Monster-KO"/>
    <s v="2062801"/>
    <s v="449 CAN X12 BLACK MONSTER MANGO LOCO RU"/>
    <m/>
    <m/>
    <m/>
    <n v="0"/>
    <n v="0"/>
    <n v="0"/>
    <n v="0"/>
    <n v="0"/>
    <n v="0"/>
    <n v="3.531644"/>
    <n v="2.8153860000000002"/>
    <n v="6.3494570000000001"/>
  </r>
  <r>
    <x v="2"/>
    <x v="4"/>
    <x v="3"/>
    <s v="Monster-KO"/>
    <s v="2062802"/>
    <s v="449 CAN X12 BLACK MNSTR MANG LOCO (C) RU"/>
    <n v="0.94892600000000005"/>
    <m/>
    <n v="1.8978520000000001"/>
    <n v="0.91105999999999998"/>
    <n v="2.9881319999999998"/>
    <n v="6.4123720000000004"/>
    <n v="5.7341559999999996"/>
    <n v="6.3394750000000002"/>
    <n v="2.2367970000000001"/>
    <n v="0"/>
    <n v="0"/>
    <n v="0"/>
  </r>
  <r>
    <x v="2"/>
    <x v="4"/>
    <x v="3"/>
    <s v="Monster-KO"/>
    <s v="2190701"/>
    <s v="449 CAN X12 BLACK MONSTER SUNRISE RU"/>
    <m/>
    <m/>
    <m/>
    <n v="0"/>
    <n v="0"/>
    <n v="0"/>
    <n v="0"/>
    <n v="0"/>
    <n v="8.0929999999999995E-3"/>
    <n v="7.2308999999999998E-2"/>
    <n v="5.8742000000000003E-2"/>
    <n v="5.8617000000000002E-2"/>
  </r>
  <r>
    <x v="2"/>
    <x v="4"/>
    <x v="3"/>
    <s v="Moya Semya"/>
    <s v="1840402"/>
    <s v="950 BRK X8 MOYA SEMYA CITRUS MIX RU"/>
    <n v="13.38499"/>
    <m/>
    <m/>
    <n v="0"/>
    <n v="0"/>
    <n v="0"/>
    <n v="0"/>
    <n v="0"/>
    <n v="0"/>
    <n v="0"/>
    <n v="0"/>
    <n v="0"/>
  </r>
  <r>
    <x v="2"/>
    <x v="4"/>
    <x v="3"/>
    <s v="Moya Semya"/>
    <s v="1840501"/>
    <s v="175 BRK X24 MOYA SEMYA MULTIFR NECT RU"/>
    <n v="11.835152000000001"/>
    <n v="20.711516"/>
    <n v="32.546667999999997"/>
    <n v="31.591239000000002"/>
    <n v="9.4419039999999992"/>
    <n v="14.85618"/>
    <n v="2.6823480000000002"/>
    <n v="5.322076"/>
    <n v="15.146274999999999"/>
    <n v="13.084028"/>
    <n v="7.8347040000000003"/>
    <n v="14.105465000000001"/>
  </r>
  <r>
    <x v="2"/>
    <x v="4"/>
    <x v="3"/>
    <s v="Moya Semya"/>
    <s v="1840601"/>
    <s v="175 BRK X24 MOYA SEM BER FRU MIX NECT RU"/>
    <n v="11.095454999999999"/>
    <n v="17.752728000000001"/>
    <n v="14.054243"/>
    <n v="8.1366669999999992"/>
    <m/>
    <m/>
    <m/>
    <m/>
    <m/>
    <n v="0"/>
    <n v="0"/>
    <n v="0"/>
  </r>
  <r>
    <x v="2"/>
    <x v="4"/>
    <x v="3"/>
    <s v="Moya Semya"/>
    <s v="1849301"/>
    <s v="1.93 BRK X6 MOYA SEMYA MULTIFR NECT RU"/>
    <m/>
    <m/>
    <m/>
    <n v="3.6990509999999999"/>
    <n v="1.6288579999999999"/>
    <n v="2.397878"/>
    <n v="0.63837999999999995"/>
    <n v="2.2125979999999998"/>
    <n v="2.0341369999999999"/>
    <n v="1.0471779999999999"/>
    <n v="0.37876799999999999"/>
    <n v="0.72774499999999998"/>
  </r>
  <r>
    <x v="2"/>
    <x v="4"/>
    <x v="3"/>
    <s v="Moya Semya"/>
    <s v="1849401"/>
    <s v="175 BRK X24 MOYA SEM PINE MNG PFR NEC RU"/>
    <n v="11.095454999999999"/>
    <n v="9.6160610000000002"/>
    <n v="3.6984849999999998"/>
    <n v="0"/>
    <n v="0"/>
    <n v="0"/>
    <n v="0"/>
    <n v="0"/>
    <n v="0"/>
    <n v="0"/>
    <n v="0"/>
    <n v="0"/>
  </r>
  <r>
    <x v="2"/>
    <x v="4"/>
    <x v="3"/>
    <s v="Moya Semya"/>
    <s v="1850101"/>
    <s v="1.93 BRK X6 MOYA SEM APP PEA APR NEC RU"/>
    <m/>
    <m/>
    <m/>
    <n v="2.981166"/>
    <n v="1.757098"/>
    <n v="2.3104480000000001"/>
    <n v="0.478688"/>
    <n v="1.674404"/>
    <n v="0.39888499999999999"/>
    <n v="0.55862000000000001"/>
    <n v="0.219304"/>
    <n v="0.408775"/>
  </r>
  <r>
    <x v="2"/>
    <x v="4"/>
    <x v="3"/>
    <s v="Moya Semya"/>
    <s v="1850901"/>
    <s v="1.93 BRK X6 MOYA SEM AP ARON CHE NEC RU"/>
    <m/>
    <m/>
    <m/>
    <n v="2.7706970000000002"/>
    <n v="2.6847059999999998"/>
    <n v="1.9961580000000001"/>
    <n v="0.73797599999999997"/>
    <n v="2.0231479999999999"/>
    <n v="0.64818500000000001"/>
    <n v="0.88759999999999994"/>
    <n v="0.33888400000000002"/>
    <n v="0.63800999999999997"/>
  </r>
  <r>
    <x v="2"/>
    <x v="4"/>
    <x v="3"/>
    <s v="Moya Semya"/>
    <s v="1851601"/>
    <s v="1.93 BRK X6 MOYA SEMYA TOMATO NECT RU"/>
    <m/>
    <n v="14.276157"/>
    <m/>
    <n v="21.028503000000001"/>
    <n v="6.4741299999999997"/>
    <n v="4.9822369999999996"/>
    <n v="1.6753400000000001"/>
    <n v="4.8636400000000002"/>
    <n v="7.1194949999999997"/>
    <n v="0"/>
    <n v="0"/>
    <n v="0"/>
  </r>
  <r>
    <x v="2"/>
    <x v="4"/>
    <x v="3"/>
    <s v="Moya Semya"/>
    <s v="1851701"/>
    <s v="1.93 BRK X6 MOYA SEMYA APP NECT MIX RU"/>
    <m/>
    <n v="101.97255"/>
    <m/>
    <n v="20.734537"/>
    <n v="5.842346"/>
    <n v="5.8734489999999999"/>
    <n v="2.4530400000000001"/>
    <n v="6.7870059999999999"/>
    <n v="5.5041500000000001"/>
    <n v="7.7187960000000002"/>
    <n v="2.9803459999999999"/>
    <n v="5.612266"/>
  </r>
  <r>
    <x v="2"/>
    <x v="4"/>
    <x v="3"/>
    <s v="Moya Semya"/>
    <s v="1852401"/>
    <s v="175 BRK X24 MOYA SEMYA APPLE NECT MIX RU"/>
    <n v="14.793939999999999"/>
    <n v="19.971819"/>
    <n v="34.026062000000003"/>
    <n v="48.143093999999998"/>
    <n v="19.788654000000001"/>
    <n v="26.227529000000001"/>
    <n v="4.1382820000000002"/>
    <n v="7.9032439999999999"/>
    <n v="16.332934999999999"/>
    <n v="13.991604000000001"/>
    <n v="8.2832519999999992"/>
    <n v="14.912834999999999"/>
  </r>
  <r>
    <x v="2"/>
    <x v="4"/>
    <x v="3"/>
    <s v="Moya Semya"/>
    <s v="1875001"/>
    <s v="950 BRK X8 MOYA SEM PINE MNG PFR RU"/>
    <n v="1.3384990000000001"/>
    <n v="46.847465"/>
    <n v="5.3539960000000004"/>
    <n v="0"/>
    <n v="0"/>
    <n v="0"/>
    <n v="0"/>
    <n v="0"/>
    <n v="0"/>
    <n v="0"/>
    <n v="0"/>
    <n v="0"/>
  </r>
  <r>
    <x v="2"/>
    <x v="4"/>
    <x v="3"/>
    <s v="Moya Semya"/>
    <s v="1875101"/>
    <s v="950 BRK X8 MOYA SEM BER FRU MIX RU"/>
    <m/>
    <n v="46.847465"/>
    <n v="5.3539960000000004"/>
    <n v="0"/>
    <n v="0"/>
    <n v="0"/>
    <n v="0"/>
    <n v="0"/>
    <n v="0"/>
    <n v="0"/>
    <n v="0"/>
    <n v="0"/>
  </r>
  <r>
    <x v="2"/>
    <x v="4"/>
    <x v="3"/>
    <s v="Moya Semya"/>
    <s v="1875201"/>
    <s v="950 BRK X8 MOYA SEMYA MULTIFR RU"/>
    <n v="8.0309939999999997"/>
    <n v="12.046491"/>
    <n v="24.092981999999999"/>
    <n v="9.8134139999999999"/>
    <n v="1.660677"/>
    <n v="1.3466640000000001"/>
    <n v="2.064298"/>
    <n v="2.7706360000000001"/>
    <n v="1.1067899999999999"/>
    <n v="2.044448"/>
    <n v="1.046576"/>
    <n v="1.9339200000000001"/>
  </r>
  <r>
    <x v="2"/>
    <x v="4"/>
    <x v="3"/>
    <s v="Moya Semya"/>
    <s v="1875301"/>
    <s v="950 BRK X8 MOYA SEMYA TOMATO RU"/>
    <n v="6.6924950000000001"/>
    <n v="2.6769980000000002"/>
    <n v="8.0309939999999997"/>
    <n v="3.6621429999999999"/>
    <n v="0.49661899999999998"/>
    <n v="0.86892899999999995"/>
    <n v="1.2067540000000001"/>
    <n v="2.112924"/>
    <n v="0.98714000000000002"/>
    <n v="1.7452540000000001"/>
    <n v="0.83728800000000003"/>
    <n v="1.565185"/>
  </r>
  <r>
    <x v="2"/>
    <x v="4"/>
    <x v="3"/>
    <s v="Moya Semya"/>
    <s v="1875401"/>
    <s v="950 BRK X8 MOYA SEM APPLE ARON CHER RU"/>
    <n v="14.723489000000001"/>
    <n v="49.524462999999997"/>
    <n v="18.738986000000001"/>
    <n v="7.8041729999999996"/>
    <n v="1.1139680000000001"/>
    <n v="0.79702899999999999"/>
    <n v="1.5256700000000001"/>
    <n v="2.282286"/>
    <n v="0.88744999999999996"/>
    <n v="1.5257959999999999"/>
    <n v="0.75755600000000001"/>
    <n v="1.405675"/>
  </r>
  <r>
    <x v="2"/>
    <x v="4"/>
    <x v="3"/>
    <s v="Moya Semya"/>
    <s v="1875601"/>
    <s v="950 BRK X8 MOYA SEM APPL PEACH APRIC RU"/>
    <n v="5.3539960000000004"/>
    <n v="45.508966000000001"/>
    <n v="16.061987999999999"/>
    <n v="7.0438340000000004"/>
    <n v="0.130996"/>
    <n v="0.53653300000000004"/>
    <n v="1.146822"/>
    <n v="1.475104"/>
    <n v="1.57545"/>
    <n v="2.8920720000000002"/>
    <n v="1.5151520000000001"/>
    <n v="2.7912149999999998"/>
  </r>
  <r>
    <x v="2"/>
    <x v="4"/>
    <x v="3"/>
    <s v="Moya Semya"/>
    <s v="1875701"/>
    <s v="950 BRK X8 MOYA SEMYA APPLE MIX RU"/>
    <n v="14.723489000000001"/>
    <n v="46.847465"/>
    <n v="18.738986000000001"/>
    <n v="3.2352690000000002"/>
    <n v="1.013482"/>
    <n v="1.0086619999999999"/>
    <n v="1.51572"/>
    <n v="2.7507079999999999"/>
    <n v="1.30623"/>
    <n v="2.3136519999999998"/>
    <n v="1.116428"/>
    <n v="2.09341"/>
  </r>
  <r>
    <x v="2"/>
    <x v="4"/>
    <x v="3"/>
    <s v="Moya Semya"/>
    <s v="1890203"/>
    <s v="950 BRK X8 MOYA SEMYA ORANGE NEW RU"/>
    <m/>
    <m/>
    <m/>
    <n v="17.722843000000001"/>
    <n v="3.3479260000000002"/>
    <n v="2.2859029999999998"/>
    <n v="2.8518720000000002"/>
    <n v="18.148488"/>
    <n v="1.405915"/>
    <n v="1.934728"/>
    <n v="1.156296"/>
    <n v="2.9706600000000001"/>
  </r>
  <r>
    <x v="2"/>
    <x v="4"/>
    <x v="3"/>
    <s v="Moya Semya"/>
    <s v="2072001"/>
    <s v="175 BRK X24 MOYA SEM APP ARO CHER NEC RU"/>
    <n v="5.1778789999999999"/>
    <n v="7.3969699999999996"/>
    <n v="15.533637000000001"/>
    <n v="7.3969699999999996"/>
    <n v="2.0660500000000002"/>
    <n v="0.191193"/>
    <n v="0"/>
    <n v="4.99E-2"/>
    <n v="3.2904849999999999"/>
    <n v="5.0161499999999997"/>
    <n v="2.6713520000000002"/>
    <n v="2.5520269999999998"/>
  </r>
  <r>
    <x v="2"/>
    <x v="4"/>
    <x v="3"/>
    <s v="Moya Semya"/>
    <s v="2072901"/>
    <s v="950 BRK X8 MOYA SEMYA APPLE POM NECT RU"/>
    <n v="4.0154969999999999"/>
    <m/>
    <m/>
    <n v="8.4264000000000006E-2"/>
    <n v="0.619143"/>
    <n v="0.138326"/>
    <n v="7.9832E-2"/>
    <n v="0.31898399999999999"/>
    <n v="0.60831999999999997"/>
    <n v="1.087124"/>
    <n v="0.538304"/>
    <n v="0.73762499999999998"/>
  </r>
  <r>
    <x v="2"/>
    <x v="4"/>
    <x v="3"/>
    <s v="Moya Semya"/>
    <s v="2215001"/>
    <s v="175 BRK X24 MOYA SEMYA EXOTIC NEW RU"/>
    <m/>
    <m/>
    <n v="3.6984849999999998"/>
    <n v="12.855276"/>
    <n v="2.2250510000000001"/>
    <n v="3.1829710000000002"/>
    <n v="2.6723759999999999"/>
    <n v="2.3521359999999998"/>
    <n v="3.4201600000000001"/>
    <n v="7.3497979999999998"/>
    <n v="3.3491919999999999"/>
    <n v="7.4364499999999998"/>
  </r>
  <r>
    <x v="2"/>
    <x v="4"/>
    <x v="3"/>
    <s v="Moya Semya"/>
    <s v="2215101"/>
    <s v="175 BRK X24 MOYA SEMYA BERRY NEW RU"/>
    <m/>
    <m/>
    <m/>
    <n v="23.403490000000001"/>
    <n v="1.6185389999999999"/>
    <n v="5.4628709999999998"/>
    <n v="2.5728200000000001"/>
    <n v="1.4849840000000001"/>
    <n v="5.0953600000000003"/>
    <n v="7.3099080000000001"/>
    <n v="6.5488460000000002"/>
    <n v="9.4899299999999993"/>
  </r>
  <r>
    <x v="2"/>
    <x v="4"/>
    <x v="3"/>
    <s v="Moya Semya"/>
    <s v="2215201"/>
    <s v="1.93 BRK X6 MOYA SEMYA BERRY NEW RU"/>
    <m/>
    <m/>
    <m/>
    <n v="0.58506100000000005"/>
    <n v="4.1254960000000001"/>
    <n v="6.5773419999999998"/>
    <n v="2.7522440000000001"/>
    <n v="6.6574679999999997"/>
    <n v="1.3062149999999999"/>
    <n v="2.72262"/>
    <n v="1.604878"/>
    <n v="2.26294"/>
  </r>
  <r>
    <x v="2"/>
    <x v="4"/>
    <x v="3"/>
    <s v="Moya Semya"/>
    <s v="2215301"/>
    <s v="1.93 BRK X6 MOYA SEMYA EXOTIC NEW RU"/>
    <m/>
    <m/>
    <m/>
    <n v="2.6509000000000001E-2"/>
    <n v="0.99982199999999999"/>
    <n v="2.411162"/>
    <n v="0.81776000000000004"/>
    <n v="0.75745200000000001"/>
    <n v="0.29918499999999998"/>
    <n v="0.38885199999999998"/>
    <n v="0.21927199999999999"/>
    <n v="0.64800000000000002"/>
  </r>
  <r>
    <x v="2"/>
    <x v="4"/>
    <x v="3"/>
    <s v="Moya Semya"/>
    <s v="2215401"/>
    <s v="950 BRK X8 MOYA SEMYA EXOTIC NEW RU"/>
    <m/>
    <m/>
    <m/>
    <n v="1.1944189999999999"/>
    <n v="1.2894650000000001"/>
    <n v="3.3472710000000001"/>
    <n v="1.146844"/>
    <n v="1.056476"/>
    <n v="0.41886000000000001"/>
    <n v="0.54855799999999999"/>
    <n v="0.29907600000000001"/>
    <n v="0.91711500000000001"/>
  </r>
  <r>
    <x v="2"/>
    <x v="4"/>
    <x v="3"/>
    <s v="Moya Semya"/>
    <s v="2215501"/>
    <s v="950 BRK X8 MOYA SEMYA BERRY NEW RU"/>
    <m/>
    <m/>
    <m/>
    <n v="1.385934"/>
    <n v="3.5285660000000001"/>
    <n v="2.1566109999999998"/>
    <n v="1.7251780000000001"/>
    <n v="2.6909960000000002"/>
    <n v="0.44878499999999999"/>
    <n v="0.64835799999999999"/>
    <n v="0.30904399999999999"/>
    <n v="1.34575"/>
  </r>
  <r>
    <x v="2"/>
    <x v="4"/>
    <x v="3"/>
    <s v="Powerade"/>
    <s v="862204"/>
    <s v="500 PET X12 POWERADE ICE STORM RU"/>
    <n v="12.68052"/>
    <n v="13.73723"/>
    <n v="22.190909999999999"/>
    <n v="6.8933749999999998"/>
    <n v="11.134015"/>
    <n v="19.234369000000001"/>
    <n v="9.8566240000000001"/>
    <n v="12.58267"/>
    <n v="5.0381650000000002"/>
    <n v="13.749484000000001"/>
    <n v="10.95102"/>
    <n v="26.009830000000001"/>
  </r>
  <r>
    <x v="2"/>
    <x v="4"/>
    <x v="3"/>
    <s v="Rich"/>
    <s v="1225204"/>
    <s v="1.0 BRK X12 RICH POMEGRANATE RU"/>
    <m/>
    <m/>
    <m/>
    <n v="1.9297999999999999E-2"/>
    <n v="0.13165199999999999"/>
    <n v="0.23325299999999999"/>
    <n v="0.119712"/>
    <n v="0.119712"/>
    <n v="7.9792000000000002E-2"/>
    <n v="0.23946400000000001"/>
    <n v="0.13963600000000001"/>
    <n v="0.29896"/>
  </r>
  <r>
    <x v="2"/>
    <x v="4"/>
    <x v="3"/>
    <s v="Rich"/>
    <s v="1501301"/>
    <s v="1.0 BRK X12 RICH ORANGE MANGO NECT RU"/>
    <m/>
    <m/>
    <m/>
    <n v="0.107136"/>
    <n v="0.48880800000000002"/>
    <n v="0.82272999999999996"/>
    <n v="4.1482520000000003"/>
    <n v="3.8769019999999998"/>
    <n v="2.791922"/>
    <n v="0.95748800000000001"/>
    <n v="0.57820000000000005"/>
    <n v="1.20634"/>
  </r>
  <r>
    <x v="2"/>
    <x v="4"/>
    <x v="3"/>
    <s v="Rich"/>
    <s v="1655301"/>
    <s v="200 NRG X12 RICH TOMATO JC RU"/>
    <m/>
    <n v="0.84536800000000001"/>
    <n v="1.268052"/>
    <n v="0.30092000000000002"/>
    <n v="2.9027180000000001"/>
    <n v="4.0587099999999996"/>
    <n v="3.2661889999999998"/>
    <n v="2.8480720000000002"/>
    <n v="2.2697690000000001"/>
    <n v="3.8126690000000001"/>
    <n v="2.4187780000000001"/>
    <n v="5.2856209999999999"/>
  </r>
  <r>
    <x v="2"/>
    <x v="4"/>
    <x v="3"/>
    <s v="Rich"/>
    <s v="1658101"/>
    <s v="200 NRG X12 RICH ORANGE JC RU"/>
    <n v="0.84536800000000001"/>
    <n v="0.84536800000000001"/>
    <n v="1.690736"/>
    <n v="0.535362"/>
    <n v="4.2306499999999998"/>
    <n v="5.9029119999999997"/>
    <n v="5.163513"/>
    <n v="4.5066300000000004"/>
    <n v="3.5838199999999998"/>
    <n v="6.3726539999999998"/>
    <n v="4.0459269999999998"/>
    <n v="8.8463879999999993"/>
  </r>
  <r>
    <x v="2"/>
    <x v="4"/>
    <x v="3"/>
    <s v="Rich"/>
    <s v="1658301"/>
    <s v="200 NRG X12 RICH APPLE JC RU"/>
    <n v="0.84536800000000001"/>
    <n v="0.84536800000000001"/>
    <n v="1.268052"/>
    <n v="1.3436380000000001"/>
    <n v="5.6359760000000003"/>
    <n v="7.8803700000000001"/>
    <n v="7.3626579999999997"/>
    <n v="6.4270050000000003"/>
    <n v="5.1151140000000002"/>
    <n v="8.7473279999999995"/>
    <n v="5.5412359999999996"/>
    <n v="12.130665"/>
  </r>
  <r>
    <x v="2"/>
    <x v="4"/>
    <x v="3"/>
    <s v="Rich"/>
    <s v="1704601"/>
    <s v="200 NRG X12 RICH CHERRY NECT RU"/>
    <n v="0.84536800000000001"/>
    <n v="1.268052"/>
    <n v="1.690736"/>
    <n v="1.6290039999999999"/>
    <n v="2.5320909999999999"/>
    <n v="3.5356999999999998"/>
    <n v="3.837685"/>
    <n v="3.3499530000000002"/>
    <n v="2.6607449999999999"/>
    <n v="4.7167620000000001"/>
    <n v="2.990529"/>
    <n v="6.5353479999999999"/>
  </r>
  <r>
    <x v="2"/>
    <x v="4"/>
    <x v="3"/>
    <s v="Rich"/>
    <s v="1709801"/>
    <s v="200 NRG X12 RICH PEACH NECT RU"/>
    <m/>
    <m/>
    <m/>
    <n v="0.27185700000000002"/>
    <n v="1.7135689999999999"/>
    <n v="2.3755449999999998"/>
    <n v="1.8001670000000001"/>
    <n v="1.5713159999999999"/>
    <n v="1.2488969999999999"/>
    <n v="2.3312089999999999"/>
    <n v="1.4732270000000001"/>
    <n v="3.2289650000000001"/>
  </r>
  <r>
    <x v="2"/>
    <x v="4"/>
    <x v="3"/>
    <s v="Rich"/>
    <s v="1714901"/>
    <s v="200 NRG X12 RICH PINEAPPLE JC RU"/>
    <m/>
    <m/>
    <m/>
    <n v="0.12894700000000001"/>
    <n v="1.5592170000000001"/>
    <n v="2.1664059999999998"/>
    <n v="1.843272"/>
    <n v="1.615"/>
    <n v="1.281506"/>
    <n v="1.917176"/>
    <n v="1.209273"/>
    <n v="2.653899"/>
  </r>
  <r>
    <x v="2"/>
    <x v="4"/>
    <x v="3"/>
    <s v="Rich"/>
    <s v="1851001"/>
    <s v="300 PET X12 RICH CHERRY NECT RU"/>
    <m/>
    <m/>
    <m/>
    <n v="3.0057550000000002"/>
    <n v="1.941505"/>
    <n v="1.9909760000000001"/>
    <n v="1.6154839999999999"/>
    <n v="1.674444"/>
    <n v="2.0541100000000001"/>
    <n v="1.2166680000000001"/>
    <n v="1.4852259999999999"/>
    <n v="5.3731150000000003"/>
  </r>
  <r>
    <x v="2"/>
    <x v="4"/>
    <x v="3"/>
    <s v="Rich"/>
    <s v="1851201"/>
    <s v="300 PET X12 RICH APPLE JC RU"/>
    <m/>
    <m/>
    <m/>
    <n v="1.511973"/>
    <n v="2.5702229999999999"/>
    <n v="2.6501459999999999"/>
    <n v="2.5029439999999998"/>
    <n v="2.591224"/>
    <n v="3.1907649999999999"/>
    <n v="1.874884"/>
    <n v="2.2826019999999998"/>
    <n v="8.2938949999999991"/>
  </r>
  <r>
    <x v="2"/>
    <x v="4"/>
    <x v="3"/>
    <s v="Rich"/>
    <s v="1852201"/>
    <s v="300 PET X12 RICH ORANGE JC RU"/>
    <m/>
    <m/>
    <m/>
    <n v="1.345931"/>
    <n v="1.3456999999999999"/>
    <n v="1.379437"/>
    <n v="2.3532839999999999"/>
    <n v="2.4317440000000001"/>
    <n v="2.991495"/>
    <n v="1.8649359999999999"/>
    <n v="2.272624"/>
    <n v="8.2440049999999996"/>
  </r>
  <r>
    <x v="2"/>
    <x v="4"/>
    <x v="3"/>
    <s v="Rich"/>
    <s v="1880501"/>
    <s v="300 PET X12 RICH ORANGE MANGO NECT RU"/>
    <m/>
    <m/>
    <m/>
    <n v="1.5005679999999999"/>
    <n v="1.8201529999999999"/>
    <n v="1.857718"/>
    <n v="1.3761639999999999"/>
    <n v="1.425224"/>
    <n v="1.7549399999999999"/>
    <n v="1.077132"/>
    <n v="1.3158240000000001"/>
    <n v="4.7748200000000001"/>
  </r>
  <r>
    <x v="2"/>
    <x v="4"/>
    <x v="3"/>
    <s v="Rich"/>
    <s v="2206101"/>
    <s v="330 CAN X12 RICH GRAPLEM RU"/>
    <m/>
    <m/>
    <m/>
    <n v="0.37948599999999999"/>
    <n v="0.119397"/>
    <n v="0.194657"/>
    <n v="0.219384"/>
    <n v="0.149534"/>
    <n v="8.9770000000000003E-2"/>
    <n v="0.14969199999999999"/>
    <n v="7.9811999999999994E-2"/>
    <n v="0.26912000000000003"/>
  </r>
  <r>
    <x v="2"/>
    <x v="4"/>
    <x v="3"/>
    <s v="Rich"/>
    <s v="2206201"/>
    <s v="330 CAN X12 RICH CHER GR RU"/>
    <m/>
    <m/>
    <m/>
    <n v="0.90670300000000004"/>
    <n v="0.54178999999999999"/>
    <n v="0.65968099999999996"/>
    <n v="0.80772999999999995"/>
    <n v="1.0265139999999999"/>
    <n v="0.52861999999999998"/>
    <n v="0.85777199999999998"/>
    <n v="0.51833200000000001"/>
    <n v="1.1265400000000001"/>
  </r>
  <r>
    <x v="2"/>
    <x v="4"/>
    <x v="3"/>
    <s v="Rich"/>
    <s v="735205"/>
    <s v="1.0 BRK X12 RICH ORANGE JC RU"/>
    <m/>
    <m/>
    <m/>
    <n v="0.94826299999999997"/>
    <n v="18.401306999999999"/>
    <n v="30.879836000000001"/>
    <n v="22.087251999999999"/>
    <n v="20.610278000000001"/>
    <n v="14.857151999999999"/>
    <n v="26.646875999999999"/>
    <n v="16.068048000000001"/>
    <n v="33.424545999999999"/>
  </r>
  <r>
    <x v="2"/>
    <x v="4"/>
    <x v="3"/>
    <s v="Rich"/>
    <s v="736004"/>
    <s v="1.0 BRK X12 RICH PINEAPPLE JC RU"/>
    <m/>
    <m/>
    <m/>
    <n v="0.14330300000000001"/>
    <n v="3.0369700000000002"/>
    <n v="5.0973170000000003"/>
    <n v="6.1126800000000001"/>
    <n v="5.7007279999999998"/>
    <n v="4.1082000000000001"/>
    <n v="8.6561280000000007"/>
    <n v="5.2131499999999997"/>
    <n v="10.855719000000001"/>
  </r>
  <r>
    <x v="2"/>
    <x v="4"/>
    <x v="3"/>
    <s v="Rich"/>
    <s v="750005"/>
    <s v="1.0 BRK X12 RICH APPLE JC RU"/>
    <m/>
    <m/>
    <m/>
    <n v="0.64874699999999996"/>
    <n v="17.357510000000001"/>
    <n v="29.116623000000001"/>
    <n v="20.541644000000002"/>
    <n v="19.165130000000001"/>
    <n v="13.820182000000001"/>
    <n v="27.035712"/>
    <n v="16.297471999999999"/>
    <n v="33.912897000000001"/>
  </r>
  <r>
    <x v="2"/>
    <x v="4"/>
    <x v="3"/>
    <s v="Rich"/>
    <s v="752004"/>
    <s v="1.0 BRK X12 RICH CHERRY NECT RU"/>
    <m/>
    <m/>
    <m/>
    <n v="0.65480400000000005"/>
    <n v="9.1488259999999997"/>
    <n v="15.347232"/>
    <n v="13.022892000000001"/>
    <n v="12.148963999999999"/>
    <n v="8.7647969999999997"/>
    <n v="14.420351999999999"/>
    <n v="8.6919520000000006"/>
    <n v="18.093050000000002"/>
  </r>
  <r>
    <x v="2"/>
    <x v="4"/>
    <x v="3"/>
    <s v="Rich"/>
    <s v="752606"/>
    <s v="1.0 BRK X12 RICH PEACH NECT RU"/>
    <m/>
    <m/>
    <m/>
    <n v="0.30484499999999998"/>
    <n v="1.250318"/>
    <n v="2.0990030000000002"/>
    <n v="2.742254"/>
    <n v="2.5513940000000002"/>
    <n v="1.8446849999999999"/>
    <n v="4.3980079999999999"/>
    <n v="2.6513520000000002"/>
    <n v="5.5226699999999997"/>
  </r>
  <r>
    <x v="2"/>
    <x v="4"/>
    <x v="3"/>
    <s v="Rich"/>
    <s v="752905"/>
    <s v="1.0 BRK X12 RICH TOMATO JC RU"/>
    <m/>
    <m/>
    <m/>
    <n v="0.26221299999999997"/>
    <n v="3.5824199999999999"/>
    <n v="6.009671"/>
    <n v="8.4260579999999994"/>
    <n v="7.8534240000000004"/>
    <n v="5.6636249999999997"/>
    <n v="8.9852120000000006"/>
    <n v="5.4125519999999998"/>
    <n v="11.274316000000001"/>
  </r>
  <r>
    <x v="2"/>
    <x v="4"/>
    <x v="3"/>
    <s v="Rich"/>
    <s v="754405"/>
    <s v="1.0 BRK X12 RICH GRAPEFRUIT JC RU"/>
    <m/>
    <m/>
    <m/>
    <n v="0.18115100000000001"/>
    <n v="1.814684"/>
    <n v="3.0529660000000001"/>
    <n v="2.9018299999999999"/>
    <n v="2.7108159999999999"/>
    <n v="1.9544049999999999"/>
    <n v="6.2328960000000002"/>
    <n v="3.7578619999999998"/>
    <n v="7.8153600000000001"/>
  </r>
  <r>
    <x v="2"/>
    <x v="4"/>
    <x v="3"/>
    <s v="Rich"/>
    <s v="979806"/>
    <s v="1.0 BRK X12 RICH MULTIFRUIT VIT A JC RU"/>
    <m/>
    <m/>
    <m/>
    <n v="7.4829000000000007E-2"/>
    <n v="1.4385079999999999"/>
    <n v="2.4215170000000001"/>
    <n v="1.186696"/>
    <n v="1.1062799999999999"/>
    <n v="0.79776000000000002"/>
    <n v="2.842244"/>
    <n v="1.714472"/>
    <n v="3.5688650000000002"/>
  </r>
  <r>
    <x v="2"/>
    <x v="4"/>
    <x v="3"/>
    <s v="Schweppes-KO"/>
    <s v="1716807"/>
    <s v="330 CAN X12 SCHWEPPES MOJITO RU"/>
    <m/>
    <m/>
    <m/>
    <n v="0.58415499999999998"/>
    <n v="0.44594099999999998"/>
    <n v="0.790968"/>
    <n v="0.74329599999999996"/>
    <n v="0.93615800000000005"/>
    <n v="0.34646500000000002"/>
    <n v="0.82179199999999997"/>
    <n v="0.53507199999999999"/>
    <n v="1.2837350000000001"/>
  </r>
  <r>
    <x v="2"/>
    <x v="4"/>
    <x v="3"/>
    <s v="Schweppes-KO"/>
    <s v="1742602"/>
    <s v="330 CAN X12 SCHWEPPES TONIC WATER RU"/>
    <m/>
    <m/>
    <m/>
    <n v="0.57205099999999998"/>
    <n v="0.336256"/>
    <n v="0.691604"/>
    <n v="0.72559600000000002"/>
    <n v="0.89689700000000006"/>
    <n v="0.35544100000000001"/>
    <n v="1.089666"/>
    <n v="0.90080000000000005"/>
    <n v="2.044778"/>
  </r>
  <r>
    <x v="2"/>
    <x v="4"/>
    <x v="3"/>
    <s v="Schweppes-KO"/>
    <s v="1960204"/>
    <s v="330 CAN X12 SCHWEPPES POMEGRANATE RU"/>
    <n v="0.69742899999999997"/>
    <n v="1.3948579999999999"/>
    <n v="2.7897159999999999"/>
    <n v="3.943349"/>
    <n v="1.811734"/>
    <n v="2.8799709999999998"/>
    <n v="1.4713540000000001"/>
    <n v="1.774262"/>
    <n v="0.68151600000000001"/>
    <n v="2.0351340000000002"/>
    <n v="1.3786350000000001"/>
    <n v="3.902183"/>
  </r>
  <r>
    <x v="2"/>
    <x v="4"/>
    <x v="3"/>
    <s v="Schweppes-KO"/>
    <s v="2018701"/>
    <s v="900 PET X12 SCHWEPPES BITTER LEMON RU"/>
    <m/>
    <m/>
    <m/>
    <n v="0.53695400000000004"/>
    <n v="4.6287240000000001"/>
    <n v="9.0480579999999993"/>
    <n v="5.6196200000000003"/>
    <n v="6.385478"/>
    <n v="2.7393900000000002"/>
    <n v="3.4913219999999998"/>
    <n v="3.5334639999999999"/>
    <n v="8.1253460000000004"/>
  </r>
  <r>
    <x v="2"/>
    <x v="4"/>
    <x v="3"/>
    <s v="Schweppes-KO"/>
    <s v="2019001"/>
    <s v="900 PET X12 SCHWEPPES MOJITO RU"/>
    <m/>
    <m/>
    <m/>
    <n v="0.53609899999999999"/>
    <n v="1.0143439999999999"/>
    <n v="2.1146389999999999"/>
    <n v="1.082632"/>
    <n v="1.2405120000000001"/>
    <n v="0.482325"/>
    <n v="0.737456"/>
    <n v="0.73550800000000005"/>
    <n v="1.472736"/>
  </r>
  <r>
    <x v="2"/>
    <x v="4"/>
    <x v="3"/>
    <s v="Schweppes-KO"/>
    <s v="2019101"/>
    <s v="900 PET X12 SCHWEPPES POMEGRANATE RU"/>
    <m/>
    <m/>
    <m/>
    <n v="5.4286719999999997"/>
    <n v="2.0045860000000002"/>
    <n v="4.3096740000000002"/>
    <n v="3.103612"/>
    <n v="3.3483209999999999"/>
    <n v="1.3540399999999999"/>
    <n v="1.6840280000000001"/>
    <n v="1.719948"/>
    <n v="4.1543000000000001"/>
  </r>
  <r>
    <x v="2"/>
    <x v="4"/>
    <x v="3"/>
    <s v="Schweppes-KO"/>
    <s v="2019601"/>
    <s v="900 PET X12 SCHWEPPES TONIC WATER RU"/>
    <m/>
    <m/>
    <m/>
    <n v="0.51053499999999996"/>
    <n v="1.149902"/>
    <n v="2.170909"/>
    <n v="4.3704179999999999"/>
    <n v="4.8690579999999999"/>
    <n v="2.0112999999999999"/>
    <n v="3.2271420000000002"/>
    <n v="4.042656"/>
    <n v="7.7352650000000001"/>
  </r>
  <r>
    <x v="2"/>
    <x v="4"/>
    <x v="3"/>
    <s v="Schweppes-KO"/>
    <s v="2078201"/>
    <s v="330 CAN X12 SCHWEPPES SPRITZ ORIGINAL RU"/>
    <m/>
    <m/>
    <m/>
    <n v="0.40589199999999998"/>
    <n v="0.39696500000000001"/>
    <n v="0.64134400000000003"/>
    <n v="2.3263720000000001"/>
    <n v="2.8515519999999999"/>
    <n v="0.797651"/>
    <n v="1.2594639999999999"/>
    <n v="0.79370399999999997"/>
    <n v="1.423405"/>
  </r>
  <r>
    <x v="2"/>
    <x v="4"/>
    <x v="3"/>
    <s v="Schweppes-KO"/>
    <s v="2078301"/>
    <s v="900 PET X12 SCHWEPPES SPRITZ ORIGINAL RU"/>
    <m/>
    <m/>
    <m/>
    <n v="5.4785E-2"/>
    <n v="0.43986199999999998"/>
    <n v="1.026867"/>
    <n v="7.5710259999999998"/>
    <n v="6.229152"/>
    <n v="2.0203669999999998"/>
    <n v="2.347172"/>
    <n v="1.1265080000000001"/>
    <n v="2.072025"/>
  </r>
  <r>
    <x v="2"/>
    <x v="4"/>
    <x v="3"/>
    <s v="Schweppes-KO"/>
    <s v="305802"/>
    <s v="250 NRG X12 SCHWEPPES TONIC RU"/>
    <m/>
    <m/>
    <m/>
    <n v="0.132193"/>
    <n v="2.9856549999999999"/>
    <n v="9.1127889999999994"/>
    <n v="5.6009370000000001"/>
    <n v="6.0415599999999996"/>
    <n v="3.3343889999999998"/>
    <n v="3.2916479999999999"/>
    <n v="3.664094"/>
    <n v="10.73512"/>
  </r>
  <r>
    <x v="2"/>
    <x v="4"/>
    <x v="3"/>
    <s v="Schweppes-KO"/>
    <s v="352403"/>
    <s v="250 NRG X12 SCHWEPPES BITTER LEMON RU"/>
    <m/>
    <m/>
    <m/>
    <n v="4.3824000000000002E-2"/>
    <n v="0.67154599999999998"/>
    <n v="1.521971"/>
    <n v="0.94455299999999998"/>
    <n v="1.1948209999999999"/>
    <n v="0.48664800000000003"/>
    <n v="0.92678899999999997"/>
    <n v="0.68010199999999998"/>
    <n v="2.4474119999999999"/>
  </r>
  <r>
    <x v="2"/>
    <x v="4"/>
    <x v="3"/>
    <s v="Schweppes-KO"/>
    <s v="780013"/>
    <s v="330 CAN X12 SCHWEPPES BITTER LEMON RU"/>
    <m/>
    <n v="0.69742899999999997"/>
    <m/>
    <n v="1.1997199999999999"/>
    <n v="0.79518100000000003"/>
    <n v="1.4916480000000001"/>
    <n v="1.2962720000000001"/>
    <n v="1.6229830000000001"/>
    <n v="0.67589100000000002"/>
    <n v="1.316792"/>
    <n v="0.88506399999999996"/>
    <n v="2.3861029999999999"/>
  </r>
  <r>
    <x v="2"/>
    <x v="4"/>
    <x v="3"/>
    <s v="Sprite"/>
    <s v="1324603"/>
    <s v="1.5 PET X9 SPRITE RU"/>
    <m/>
    <m/>
    <m/>
    <n v="0.73785500000000004"/>
    <n v="4.4087569999999996"/>
    <n v="7.5274760000000001"/>
    <n v="2.2613780000000001"/>
    <n v="2.6540680000000001"/>
    <n v="0.83796999999999999"/>
    <n v="1.586336"/>
    <n v="0.86865999999999999"/>
    <n v="3.1094300000000001"/>
  </r>
  <r>
    <x v="2"/>
    <x v="4"/>
    <x v="3"/>
    <s v="Sprite"/>
    <s v="175929"/>
    <s v="2.0 PET X6 SPRITE RU"/>
    <m/>
    <n v="422.68400000000003"/>
    <m/>
    <n v="4.259684"/>
    <n v="2.162512"/>
    <n v="4.7943530000000001"/>
    <n v="3.7516039999999999"/>
    <n v="4.2980520000000002"/>
    <n v="2.1242299999999998"/>
    <n v="0.98148800000000003"/>
    <n v="0.81434399999999996"/>
    <n v="4.78294"/>
  </r>
  <r>
    <x v="2"/>
    <x v="4"/>
    <x v="3"/>
    <s v="Sprite"/>
    <s v="1803201"/>
    <s v="330 NRG X12 SPRITE RU"/>
    <m/>
    <n v="0.69742899999999997"/>
    <n v="2.0922869999999998"/>
    <n v="0.381073"/>
    <n v="3.8388279999999999"/>
    <n v="8.2674780000000005"/>
    <n v="5.8719429999999999"/>
    <n v="6.7620230000000001"/>
    <n v="2.9247679999999998"/>
    <n v="2.7719339999999999"/>
    <n v="1.8490930000000001"/>
    <n v="7.0875469999999998"/>
  </r>
  <r>
    <x v="2"/>
    <x v="4"/>
    <x v="3"/>
    <s v="Sprite"/>
    <s v="1877201"/>
    <s v="900 PET X12 SPRITE LEMON LIME RU"/>
    <n v="22.824936000000001"/>
    <n v="9.5103899999999992"/>
    <n v="24.727014"/>
    <n v="20.366036999999999"/>
    <n v="5.9427810000000001"/>
    <n v="11.631297999999999"/>
    <n v="5.2002540000000002"/>
    <n v="6.017455"/>
    <n v="2.5627599999999999"/>
    <n v="1.9286080000000001"/>
    <n v="1.38984"/>
    <n v="4.8262150000000004"/>
  </r>
  <r>
    <x v="2"/>
    <x v="4"/>
    <x v="3"/>
    <s v="Sprite"/>
    <s v="252802"/>
    <s v="10.0 BIB PMX SPRITE 64.0 RU"/>
    <m/>
    <m/>
    <m/>
    <n v="0.26949099999999998"/>
    <n v="3.520133"/>
    <n v="8.2152159999999999"/>
    <n v="4.6478440000000001"/>
    <n v="6.0388999999999999"/>
    <n v="2.7770419999999998"/>
    <n v="2.7274479999999999"/>
    <n v="1.7481279999999999"/>
    <n v="6.4779949999999999"/>
  </r>
  <r>
    <x v="2"/>
    <x v="4"/>
    <x v="3"/>
    <s v="Sprite"/>
    <s v="321702"/>
    <s v="330 CAN X12 SPRITE RU"/>
    <n v="12.553722"/>
    <n v="4.1845739999999996"/>
    <n v="19.528012"/>
    <n v="20.811458999999999"/>
    <n v="10.851243999999999"/>
    <n v="22.580203999999998"/>
    <n v="8.9165679999999998"/>
    <n v="14.349581000000001"/>
    <n v="5.6919009999999997"/>
    <n v="2.8474059999999999"/>
    <n v="1.9275899999999999"/>
    <n v="7.374358"/>
  </r>
  <r>
    <x v="2"/>
    <x v="4"/>
    <x v="3"/>
    <s v="Sprite"/>
    <s v="85821"/>
    <s v="500 PET X24 SPRITE RU"/>
    <n v="42.2684"/>
    <n v="67.629440000000002"/>
    <n v="10.5671"/>
    <n v="34.614252999999998"/>
    <n v="28.893802999999998"/>
    <n v="71.271651000000006"/>
    <n v="33.023108000000001"/>
    <n v="38.938181999999998"/>
    <n v="15.876918"/>
    <n v="10.633324"/>
    <n v="7.9671839999999996"/>
    <n v="22.980934999999999"/>
  </r>
  <r>
    <x v="2"/>
    <x v="4"/>
    <x v="3"/>
    <s v="Sprite Zero/diet Sprite/Sprite light"/>
    <s v="2077301"/>
    <s v="500 PET X24 SPRITE LEMON MINT ZERO RU"/>
    <m/>
    <m/>
    <n v="12.68052"/>
    <n v="0.29826999999999998"/>
    <n v="0.79522000000000004"/>
    <n v="2.1168809999999998"/>
    <n v="3.69964"/>
    <n v="4.4154559999999998"/>
    <n v="1.734755"/>
    <n v="0.80365600000000004"/>
    <n v="0.61188799999999999"/>
    <n v="1.9104509999999999"/>
  </r>
  <r>
    <x v="2"/>
    <x v="4"/>
    <x v="3"/>
    <s v="Sprite Zero/diet Sprite/Sprite light"/>
    <s v="2077401"/>
    <s v="900 PET X12 SPRITE LEMON MINT ZERO RU"/>
    <m/>
    <m/>
    <m/>
    <n v="0.20205300000000001"/>
    <n v="5.1955000000000001E-2"/>
    <n v="0.116425"/>
    <n v="0.34742400000000001"/>
    <n v="0.40629599999999999"/>
    <n v="0.16376499999999999"/>
    <n v="0.186394"/>
    <n v="0.13786799999999999"/>
    <n v="0.50777099999999997"/>
  </r>
  <r>
    <x v="2"/>
    <x v="4"/>
    <x v="6"/>
    <s v="AdeZ"/>
    <s v="1809710"/>
    <s v="800 PET X12 ADEZ AMAZING ALMOND CYGRRU"/>
    <m/>
    <m/>
    <m/>
    <n v="0"/>
    <n v="3.8564000000000001E-2"/>
    <n v="0"/>
    <n v="0"/>
    <n v="0"/>
    <n v="0"/>
    <n v="0"/>
    <n v="0"/>
    <n v="0"/>
  </r>
  <r>
    <x v="2"/>
    <x v="4"/>
    <x v="6"/>
    <s v="AdeZ"/>
    <s v="1809720"/>
    <s v="800 PET X12 ADEZ AMAZING ALMOND GRHURU"/>
    <m/>
    <m/>
    <m/>
    <n v="0"/>
    <n v="0"/>
    <n v="3.6157000000000002E-2"/>
    <n v="2.0407999999999999E-2"/>
    <n v="1.0426E-2"/>
    <n v="2.7295E-2"/>
    <n v="3.1635999999999997E-2"/>
    <n v="2.0124E-2"/>
    <n v="3.0439999999999998E-2"/>
  </r>
  <r>
    <x v="2"/>
    <x v="4"/>
    <x v="6"/>
    <s v="Bonaqua/Qa"/>
    <s v="119203"/>
    <s v="1.5 PET X9 BONAQUA CARB RU"/>
    <m/>
    <m/>
    <m/>
    <n v="0.20144100000000001"/>
    <n v="1.5120309999999999"/>
    <n v="2.274149"/>
    <n v="1.9412959999999999"/>
    <n v="1.8750279999999999"/>
    <n v="1.4833799999999999"/>
    <n v="1.78914"/>
    <n v="1.7501679999999999"/>
    <n v="2.579895"/>
  </r>
  <r>
    <x v="2"/>
    <x v="4"/>
    <x v="6"/>
    <s v="Bonaqua/Qa"/>
    <s v="1342302"/>
    <s v="1.5 PET X9 BONAQUA STILL RU"/>
    <m/>
    <m/>
    <m/>
    <n v="0.918991"/>
    <n v="1.8069040000000001"/>
    <n v="2.704377"/>
    <n v="0.653864"/>
    <n v="0.64587600000000001"/>
    <n v="0.50963499999999995"/>
    <n v="1.2734780000000001"/>
    <n v="1.237196"/>
    <n v="1.84859"/>
  </r>
  <r>
    <x v="2"/>
    <x v="4"/>
    <x v="6"/>
    <s v="Bonaqua/Qa"/>
    <s v="1384301"/>
    <s v="330 NRG X12 BONAQUA CARB RU"/>
    <n v="1.3948579999999999"/>
    <m/>
    <m/>
    <n v="0.24745500000000001"/>
    <n v="2.689886"/>
    <n v="4.5634589999999999"/>
    <n v="3.3241260000000001"/>
    <n v="3.5689989999999998"/>
    <n v="4.9679580000000003"/>
    <n v="5.4376129999999998"/>
    <n v="4.340497"/>
    <n v="5.2237809999999998"/>
  </r>
  <r>
    <x v="2"/>
    <x v="4"/>
    <x v="6"/>
    <s v="Bonaqua/Qa"/>
    <s v="1384401"/>
    <s v="330 NRG X12 BONAQUA STILL RU"/>
    <n v="0.69742899999999997"/>
    <m/>
    <m/>
    <n v="0.44998899999999997"/>
    <n v="9.6277830000000009"/>
    <n v="16.287268000000001"/>
    <n v="7.7597800000000001"/>
    <n v="8.3157759999999996"/>
    <n v="11.610192"/>
    <n v="12.861853"/>
    <n v="10.273403"/>
    <n v="12.359814999999999"/>
  </r>
  <r>
    <x v="2"/>
    <x v="4"/>
    <x v="6"/>
    <s v="Bonaqua/Qa"/>
    <s v="1399901"/>
    <s v="750 NRG X9 BONAQUA STILL RU"/>
    <m/>
    <m/>
    <m/>
    <n v="0"/>
    <n v="0.70862000000000003"/>
    <n v="1.2047509999999999"/>
    <n v="0"/>
    <n v="0"/>
    <n v="0"/>
    <n v="0"/>
    <n v="0"/>
    <n v="0"/>
  </r>
  <r>
    <x v="2"/>
    <x v="4"/>
    <x v="6"/>
    <s v="Bonaqua/Qa"/>
    <s v="1859801"/>
    <s v="500 PET X12 BONAQUA VIVA LEMON RU"/>
    <n v="3.1701299999999999"/>
    <n v="10.5671"/>
    <n v="31.7013"/>
    <n v="79.378512000000001"/>
    <n v="19.513939000000001"/>
    <n v="25.411798999999998"/>
    <n v="14.90161"/>
    <n v="16.523617999999999"/>
    <n v="29.563700999999998"/>
    <n v="47.593511999999997"/>
    <n v="38.388061999999998"/>
    <n v="49.790574999999997"/>
  </r>
  <r>
    <x v="2"/>
    <x v="4"/>
    <x v="6"/>
    <s v="Bonaqua/Qa"/>
    <s v="1859901"/>
    <s v="500 PET X12 BONAQUA VIVA LIME-MINT RU"/>
    <m/>
    <n v="5.28355"/>
    <n v="17.96407"/>
    <n v="8.4536800000000003"/>
    <n v="0"/>
    <n v="0"/>
    <n v="0"/>
    <n v="0"/>
    <n v="0"/>
    <n v="0"/>
    <n v="0"/>
    <n v="0"/>
  </r>
  <r>
    <x v="2"/>
    <x v="4"/>
    <x v="6"/>
    <s v="Bonaqua/Qa"/>
    <s v="1860001"/>
    <s v="500 PET X12 BONAQUA VIVA APPLE RU"/>
    <n v="2.1134200000000001"/>
    <n v="5.28355"/>
    <m/>
    <n v="40.130276000000002"/>
    <n v="1.9811719999999999"/>
    <n v="2.57369"/>
    <n v="1.681942"/>
    <n v="1.87201"/>
    <n v="3.34768"/>
    <n v="3.077064"/>
    <n v="2.4901059999999999"/>
    <n v="3.2255250000000002"/>
  </r>
  <r>
    <x v="2"/>
    <x v="4"/>
    <x v="6"/>
    <s v="Bonaqua/Qa"/>
    <s v="325204"/>
    <s v="1.0 PET X12 BONAQUA WT STILL RU"/>
    <n v="19.020779999999998"/>
    <n v="12.68052"/>
    <n v="6.3402599999999998"/>
    <n v="13.407876"/>
    <n v="15.335334"/>
    <n v="25.122592000000001"/>
    <n v="10.089560000000001"/>
    <n v="10.459204"/>
    <n v="10.817114999999999"/>
    <n v="14.721871999999999"/>
    <n v="14.163136"/>
    <n v="19.461010999999999"/>
  </r>
  <r>
    <x v="2"/>
    <x v="4"/>
    <x v="6"/>
    <s v="Bonaqua/Qa"/>
    <s v="478305"/>
    <s v="1.0 PET X12 BONAQUA CARB RU"/>
    <n v="23.247620000000001"/>
    <n v="8.4536800000000003"/>
    <n v="2.1134200000000001"/>
    <n v="4.7776699999999996"/>
    <n v="12.302338000000001"/>
    <n v="20.158757000000001"/>
    <n v="10.099792000000001"/>
    <n v="10.469564"/>
    <n v="10.83512"/>
    <n v="13.690004"/>
    <n v="13.16798"/>
    <n v="18.090052"/>
  </r>
  <r>
    <x v="2"/>
    <x v="4"/>
    <x v="6"/>
    <s v="Bonaqua/Qa"/>
    <s v="60105"/>
    <s v="2.0 PET X6 BONAQUA CARB RU"/>
    <m/>
    <m/>
    <m/>
    <n v="10.307873000000001"/>
    <n v="12.130957"/>
    <n v="15.96232"/>
    <n v="9.7677519999999998"/>
    <n v="10.812592"/>
    <n v="13.196645"/>
    <n v="15.355934"/>
    <n v="11.577171999999999"/>
    <n v="20.802295000000001"/>
  </r>
  <r>
    <x v="2"/>
    <x v="4"/>
    <x v="6"/>
    <s v="Bonaqua/Qa"/>
    <s v="739921"/>
    <s v="500 PET X24 BONAQUA STILL RU"/>
    <n v="97.217320000000001"/>
    <n v="143.71256"/>
    <n v="226.13594000000001"/>
    <n v="273.44098400000001"/>
    <n v="140.45146199999999"/>
    <n v="249.308255"/>
    <n v="110.832408"/>
    <n v="114.41311399999999"/>
    <n v="125.441759"/>
    <n v="155.77219400000001"/>
    <n v="135.046978"/>
    <n v="191.80684500000001"/>
  </r>
  <r>
    <x v="2"/>
    <x v="4"/>
    <x v="6"/>
    <s v="Bonaqua/Qa"/>
    <s v="76808"/>
    <s v="500 PET X24 BONAQUA CARB RU"/>
    <n v="2.1134200000000001"/>
    <n v="8.4536800000000003"/>
    <n v="35.928139999999999"/>
    <n v="50.656151000000001"/>
    <n v="74.439696999999995"/>
    <n v="132.11545599999999"/>
    <n v="45.281852000000001"/>
    <n v="46.737020000000001"/>
    <n v="51.251089999999998"/>
    <n v="66.257885999999999"/>
    <n v="57.446413999999997"/>
    <n v="81.579234999999997"/>
  </r>
  <r>
    <x v="2"/>
    <x v="4"/>
    <x v="6"/>
    <s v="Bonaqua/Qa"/>
    <s v="886105"/>
    <s v="2.0 PET X6 BONAQUA STILL RU"/>
    <n v="6.3402599999999998"/>
    <m/>
    <n v="16.907360000000001"/>
    <n v="23.525893"/>
    <n v="8.8790379999999995"/>
    <n v="11.689584"/>
    <n v="2.9119280000000001"/>
    <n v="3.2292200000000002"/>
    <n v="3.9407570000000001"/>
    <n v="5.4204140000000001"/>
    <n v="4.0837139999999996"/>
    <n v="7.3539599999999998"/>
  </r>
  <r>
    <x v="2"/>
    <x v="4"/>
    <x v="6"/>
    <s v="Bonaqua/Qa"/>
    <s v="887701"/>
    <s v="5.0 PET X4 BONAQUA STILL RU"/>
    <m/>
    <m/>
    <m/>
    <n v="7.2408260000000002"/>
    <n v="7.8560600000000003"/>
    <n v="11.070238"/>
    <n v="5.80342"/>
    <n v="6.8750679999999997"/>
    <n v="5.2331250000000002"/>
    <n v="8.3671340000000001"/>
    <n v="7.3626760000000004"/>
    <n v="13.306125"/>
  </r>
  <r>
    <x v="2"/>
    <x v="4"/>
    <x v="6"/>
    <s v="Burn"/>
    <s v="202611"/>
    <s v="250 CAN X12 BURN RU"/>
    <m/>
    <m/>
    <n v="0.52835500000000002"/>
    <n v="2.4680070000000001"/>
    <n v="4.1308350000000003"/>
    <n v="4.9920159999999996"/>
    <n v="3.3253720000000002"/>
    <n v="3.6931820000000002"/>
    <n v="4.6546349999999999"/>
    <n v="7.5450039999999996"/>
    <n v="6.8751800000000003"/>
    <n v="10.066744"/>
  </r>
  <r>
    <x v="2"/>
    <x v="4"/>
    <x v="6"/>
    <s v="Burn"/>
    <s v="2056802"/>
    <s v="449 CAN X12 BURN RU"/>
    <n v="0.94892600000000005"/>
    <n v="0.94892600000000005"/>
    <n v="2.846778"/>
    <n v="5.9704870000000003"/>
    <n v="11.548655999999999"/>
    <n v="15.14995"/>
    <n v="7.0338039999999999"/>
    <n v="8.7994959999999995"/>
    <n v="12.229583999999999"/>
    <n v="12.02314"/>
    <n v="10.755947000000001"/>
    <n v="13.319547"/>
  </r>
  <r>
    <x v="2"/>
    <x v="4"/>
    <x v="6"/>
    <s v="Burn"/>
    <s v="2056902"/>
    <s v="449 CAN X12 BURN PASSION PUNCH RU"/>
    <m/>
    <m/>
    <n v="2.846778"/>
    <n v="2.5058289999999999"/>
    <n v="1.0339229999999999"/>
    <n v="1.555958"/>
    <n v="0.93485600000000002"/>
    <n v="1.145786"/>
    <n v="1.3732340000000001"/>
    <n v="2.1826840000000001"/>
    <n v="1.9454320000000001"/>
    <n v="2.4650240000000001"/>
  </r>
  <r>
    <x v="2"/>
    <x v="4"/>
    <x v="6"/>
    <s v="Burn"/>
    <s v="2057002"/>
    <s v="449 CAN X12 BURN LEMON ICE RU"/>
    <m/>
    <m/>
    <n v="0.94892600000000005"/>
    <n v="0.55651499999999998"/>
    <n v="1.034459"/>
    <n v="0.79229799999999995"/>
    <n v="0.68563600000000002"/>
    <n v="0.64800500000000005"/>
    <n v="0"/>
    <n v="0"/>
    <n v="0"/>
    <n v="0"/>
  </r>
  <r>
    <x v="2"/>
    <x v="4"/>
    <x v="6"/>
    <s v="Burn"/>
    <s v="2057102"/>
    <s v="449 CAN X12 BURN APPLE KIWI RU"/>
    <n v="0.94892600000000005"/>
    <m/>
    <n v="1.8978520000000001"/>
    <n v="3.712024"/>
    <n v="8.4315549999999995"/>
    <n v="4.7415139999999996"/>
    <n v="3.9709979999999998"/>
    <n v="6.0513620000000001"/>
    <n v="4.6405349999999999"/>
    <n v="2.9511379999999998"/>
    <n v="4.5753919999999999"/>
    <n v="4.0235190000000003"/>
  </r>
  <r>
    <x v="2"/>
    <x v="4"/>
    <x v="6"/>
    <s v="Burn"/>
    <s v="2063201"/>
    <s v="449 CAN X12 BURN DARK ENERGY RU"/>
    <m/>
    <m/>
    <m/>
    <n v="0.41241100000000003"/>
    <n v="0.51658099999999996"/>
    <n v="0.70820899999999998"/>
    <n v="0.62707800000000002"/>
    <n v="0.75522999999999996"/>
    <n v="0.95623400000000003"/>
    <n v="0.64244599999999996"/>
    <n v="0.566882"/>
    <n v="0.73445400000000005"/>
  </r>
  <r>
    <x v="2"/>
    <x v="4"/>
    <x v="6"/>
    <s v="Coca-Cola"/>
    <s v="1135302"/>
    <s v="500 PET X24 COCA COLA VANILLA RU"/>
    <n v="21.1342"/>
    <n v="27.474460000000001"/>
    <n v="16.907360000000001"/>
    <n v="23.202705999999999"/>
    <n v="27.483699000000001"/>
    <n v="45.646354000000002"/>
    <n v="41.245967999999998"/>
    <n v="38.092849999999999"/>
    <n v="49.199446999999999"/>
    <n v="52.687396"/>
    <n v="46.780614"/>
    <n v="62.861066999999998"/>
  </r>
  <r>
    <x v="2"/>
    <x v="4"/>
    <x v="6"/>
    <s v="Coca-Cola"/>
    <s v="1180809"/>
    <s v="330 CAN 6X4 COCA COLA RU"/>
    <m/>
    <m/>
    <m/>
    <n v="0"/>
    <n v="3.0188E-2"/>
    <n v="4.7558999999999997E-2"/>
    <n v="1.099E-2"/>
    <n v="1.0494E-2"/>
    <n v="2.8643999999999999E-2"/>
    <n v="3.1085999999999999E-2"/>
    <n v="2.9138000000000001E-2"/>
    <n v="4.8280000000000003E-2"/>
  </r>
  <r>
    <x v="2"/>
    <x v="4"/>
    <x v="6"/>
    <s v="Coca-Cola"/>
    <s v="1330601"/>
    <s v="20.0 BIB PMX COCA-COLA 136.0 RU"/>
    <m/>
    <m/>
    <m/>
    <n v="0"/>
    <n v="0"/>
    <n v="9.1000000000000004E-3"/>
    <n v="0.29676399999999997"/>
    <n v="0.30466799999999999"/>
    <n v="0.44825999999999999"/>
    <n v="0.17633199999999999"/>
    <n v="0.126224"/>
    <n v="0.22825999999999999"/>
  </r>
  <r>
    <x v="2"/>
    <x v="4"/>
    <x v="6"/>
    <s v="Coca-Cola"/>
    <s v="14663"/>
    <s v="330 CAN X24 COCA COLA RU"/>
    <n v="72.532563999999994"/>
    <n v="80.901706000000004"/>
    <n v="124.142273"/>
    <n v="103.100762"/>
    <n v="62.439342000000003"/>
    <n v="90.656006000000005"/>
    <n v="58.638109999999998"/>
    <n v="73.824008000000006"/>
    <n v="92.223425000000006"/>
    <n v="67.464269999999999"/>
    <n v="54.316048000000002"/>
    <n v="99.957310000000007"/>
  </r>
  <r>
    <x v="2"/>
    <x v="4"/>
    <x v="6"/>
    <s v="Coca-Cola"/>
    <s v="1540602"/>
    <s v="900 PET X12 COCA COLA RU"/>
    <n v="209.22857999999999"/>
    <n v="254.87845200000001"/>
    <n v="199.71818999999999"/>
    <n v="153.69161800000001"/>
    <n v="41.484900000000003"/>
    <n v="47.010100000000001"/>
    <n v="33.561363999999998"/>
    <n v="30.278559999999999"/>
    <n v="39.299390000000002"/>
    <n v="51.615653999999999"/>
    <n v="44.686351999999999"/>
    <n v="77.745953999999998"/>
  </r>
  <r>
    <x v="2"/>
    <x v="4"/>
    <x v="6"/>
    <s v="Coca-Cola"/>
    <s v="1548004"/>
    <s v="330 NRG X12 COCA COLA RU"/>
    <n v="8.3691479999999991"/>
    <n v="4.1845739999999996"/>
    <n v="5.5794319999999997"/>
    <n v="6.8487140000000002"/>
    <n v="39.079504999999997"/>
    <n v="48.599944000000001"/>
    <n v="28.429556999999999"/>
    <n v="29.39217"/>
    <n v="50.131875000000001"/>
    <n v="54.766342000000002"/>
    <n v="42.417434"/>
    <n v="58.507832000000001"/>
  </r>
  <r>
    <x v="2"/>
    <x v="4"/>
    <x v="6"/>
    <s v="Coca-Cola"/>
    <s v="175788"/>
    <s v="2.0 PET X6 COCA COLA RU"/>
    <n v="135.25888"/>
    <n v="126.8052"/>
    <n v="105.67100000000001"/>
    <n v="90.324184000000002"/>
    <n v="8.9246859999999995"/>
    <n v="16.875544000000001"/>
    <n v="10.383272"/>
    <n v="9.2674120000000002"/>
    <n v="13.946160000000001"/>
    <n v="10.212814"/>
    <n v="10.224448000000001"/>
    <n v="29.894335000000002"/>
  </r>
  <r>
    <x v="2"/>
    <x v="4"/>
    <x v="6"/>
    <s v="Coca-Cola"/>
    <s v="1868701"/>
    <s v="1.5 PET X9 COCA COLA VANILLA RU"/>
    <n v="7.1327939999999996"/>
    <n v="11.88799"/>
    <n v="4.7551959999999998"/>
    <n v="15.839435"/>
    <n v="14.653143999999999"/>
    <n v="15.146991999999999"/>
    <n v="19.373673"/>
    <n v="18.440805999999998"/>
    <n v="17.334517000000002"/>
    <n v="21.606169999999999"/>
    <n v="20.265746"/>
    <n v="19.903490000000001"/>
  </r>
  <r>
    <x v="2"/>
    <x v="4"/>
    <x v="6"/>
    <s v="Coca-Cola"/>
    <s v="1874501"/>
    <s v="900 PET X12 COCA COLA VANILLA RU"/>
    <n v="13.314546"/>
    <n v="32.335326000000002"/>
    <n v="24.727014"/>
    <n v="18.274287999999999"/>
    <n v="16.57104"/>
    <n v="19.343481000000001"/>
    <n v="10.414616000000001"/>
    <n v="9.4301600000000008"/>
    <n v="12.7264"/>
    <n v="13.875102"/>
    <n v="11.953276000000001"/>
    <n v="19.053094999999999"/>
  </r>
  <r>
    <x v="2"/>
    <x v="4"/>
    <x v="6"/>
    <s v="Coca-Cola"/>
    <s v="2020001"/>
    <s v="330 NRG X12 COCA COLA VANILLA RU"/>
    <n v="2.0922869999999998"/>
    <n v="1.3948579999999999"/>
    <n v="0.69742899999999997"/>
    <n v="0.69742899999999997"/>
    <n v="0"/>
    <n v="0"/>
    <n v="0"/>
    <n v="0"/>
    <n v="0"/>
    <n v="0"/>
    <n v="0"/>
    <n v="0"/>
  </r>
  <r>
    <x v="2"/>
    <x v="4"/>
    <x v="6"/>
    <s v="Coca-Cola"/>
    <s v="2136301"/>
    <s v="900 PET X12 COCA COLA LIME RU"/>
    <n v="1.9020779999999999"/>
    <m/>
    <m/>
    <n v="0"/>
    <n v="0"/>
    <n v="0"/>
    <n v="0"/>
    <n v="0"/>
    <n v="0"/>
    <n v="0"/>
    <n v="0"/>
    <n v="0"/>
  </r>
  <r>
    <x v="2"/>
    <x v="4"/>
    <x v="6"/>
    <s v="Coca-Cola"/>
    <s v="2165501"/>
    <s v="330 CAN X12 COCA COLA VANILLA RU"/>
    <n v="11.856293000000001"/>
    <n v="15.343438000000001"/>
    <n v="13.94858"/>
    <n v="6.1399220000000003"/>
    <n v="7.9361170000000003"/>
    <n v="10.725531999999999"/>
    <n v="4.5497779999999999"/>
    <n v="5.7221029999999997"/>
    <n v="7.1836549999999999"/>
    <n v="8.093038"/>
    <n v="6.5035980000000002"/>
    <n v="11.517982999999999"/>
  </r>
  <r>
    <x v="2"/>
    <x v="4"/>
    <x v="6"/>
    <s v="Coca-Cola"/>
    <s v="256521"/>
    <s v="500 PET X24 COCA COLA RU"/>
    <n v="150.05282"/>
    <n v="171.18701999999999"/>
    <n v="177.52727999999999"/>
    <n v="157.74948000000001"/>
    <n v="180.59113400000001"/>
    <n v="324.29530899999997"/>
    <n v="266.37232799999998"/>
    <n v="246.31125399999999"/>
    <n v="306.65708999999998"/>
    <n v="241.25749999999999"/>
    <n v="228.109196"/>
    <n v="326.64496000000003"/>
  </r>
  <r>
    <x v="2"/>
    <x v="4"/>
    <x v="6"/>
    <s v="Coca-Cola"/>
    <s v="394103"/>
    <s v="500 PET X24 COCA COLA LIME RU"/>
    <m/>
    <n v="2.1134200000000001"/>
    <n v="2.1134200000000001"/>
    <n v="2.6804939999999999"/>
    <n v="0.45366000000000001"/>
    <n v="0.54916600000000004"/>
    <n v="1.3103819999999999"/>
    <n v="1.1690640000000001"/>
    <n v="1.0636620000000001"/>
    <n v="0.97921999999999998"/>
    <n v="0.68196800000000002"/>
    <n v="0.98189000000000004"/>
  </r>
  <r>
    <x v="2"/>
    <x v="4"/>
    <x v="6"/>
    <s v="Coca-Cola"/>
    <s v="5602"/>
    <s v="1.5 PET X9 COCA COLA RU"/>
    <n v="173.56465399999999"/>
    <n v="145.033478"/>
    <n v="178.31985"/>
    <n v="88.912575000000004"/>
    <n v="24.891196000000001"/>
    <n v="27.645063"/>
    <n v="10.718144000000001"/>
    <n v="9.7882300000000004"/>
    <n v="9.4000950000000003"/>
    <n v="11.725692"/>
    <n v="7.847232"/>
    <n v="14.159875"/>
  </r>
  <r>
    <x v="2"/>
    <x v="4"/>
    <x v="6"/>
    <s v="Coca-Cola"/>
    <s v="69204"/>
    <s v="10.0 BIB PMX COCA COLA 64.0 RU"/>
    <m/>
    <m/>
    <m/>
    <n v="0.79172600000000004"/>
    <n v="32.210864999999998"/>
    <n v="44.481969999999997"/>
    <n v="26.435896"/>
    <n v="26.858623999999999"/>
    <n v="38.985329999999998"/>
    <n v="40.613328000000003"/>
    <n v="30.958411999999999"/>
    <n v="55.295295000000003"/>
  </r>
  <r>
    <x v="2"/>
    <x v="4"/>
    <x v="6"/>
    <s v="Coca-Cola Functional"/>
    <s v="1959901"/>
    <s v="250 CAN X12 COCA COLA ENERGY RU"/>
    <m/>
    <n v="0.52835500000000002"/>
    <m/>
    <n v="0.42599900000000002"/>
    <n v="0.92499799999999999"/>
    <n v="1.0429219999999999"/>
    <n v="1.288532"/>
    <n v="1.4293450000000001"/>
    <n v="1.830263"/>
    <n v="2.0926300000000002"/>
    <n v="1.924758"/>
    <n v="2.4592019999999999"/>
  </r>
  <r>
    <x v="2"/>
    <x v="4"/>
    <x v="6"/>
    <s v="Coca-Cola Functional"/>
    <s v="1960112"/>
    <s v="250 CAN X12 COCA COLA ENERGY ZERO RU"/>
    <m/>
    <m/>
    <m/>
    <n v="0.14568600000000001"/>
    <n v="0.24219099999999999"/>
    <n v="0.19348699999999999"/>
    <n v="0.25958199999999998"/>
    <n v="0.305807"/>
    <n v="0.36427799999999999"/>
    <n v="0.531524"/>
    <n v="0.48586200000000002"/>
    <n v="0.63717900000000005"/>
  </r>
  <r>
    <x v="2"/>
    <x v="4"/>
    <x v="6"/>
    <s v="Coca-Cola Zero"/>
    <s v="1005602"/>
    <s v="10.0 BIB PMX COKE ZERO 64.0 RU"/>
    <m/>
    <m/>
    <m/>
    <n v="0.23183300000000001"/>
    <n v="1.7256199999999999"/>
    <n v="1.6021069999999999"/>
    <n v="1.5045519999999999"/>
    <n v="1.7235579999999999"/>
    <n v="2.5189699999999999"/>
    <n v="1.980256"/>
    <n v="1.5302720000000001"/>
    <n v="2.7196600000000002"/>
  </r>
  <r>
    <x v="2"/>
    <x v="4"/>
    <x v="6"/>
    <s v="Coca-Cola Zero"/>
    <s v="1324909"/>
    <s v="1.5 PET X9 COCA COLA ZERO RU"/>
    <m/>
    <m/>
    <m/>
    <n v="3.6887000000000003E-2"/>
    <n v="14.923921999999999"/>
    <n v="17.697319"/>
    <n v="4.826492"/>
    <n v="5.415432"/>
    <n v="4.2921199999999997"/>
    <n v="8.7810199999999998"/>
    <n v="6.163456"/>
    <n v="10.133940000000001"/>
  </r>
  <r>
    <x v="2"/>
    <x v="4"/>
    <x v="6"/>
    <s v="Coca-Cola Zero"/>
    <s v="1540402"/>
    <s v="900 PET X12 COCA COLA ZERO RU"/>
    <m/>
    <m/>
    <n v="1.9020779999999999"/>
    <n v="2.3785970000000001"/>
    <n v="16.596595000000001"/>
    <n v="19.35275"/>
    <n v="6.2795560000000004"/>
    <n v="7.125578"/>
    <n v="7.6333320000000002"/>
    <n v="9.1904760000000003"/>
    <n v="7.9119919999999997"/>
    <n v="13.295505"/>
  </r>
  <r>
    <x v="2"/>
    <x v="4"/>
    <x v="6"/>
    <s v="Coca-Cola Zero"/>
    <s v="1578803"/>
    <s v="330 NRG X12 COCA COLA ZERO RU"/>
    <n v="1.3948579999999999"/>
    <n v="1.3948579999999999"/>
    <n v="0.69742899999999997"/>
    <n v="1.115591"/>
    <n v="7.074668"/>
    <n v="10.820363"/>
    <n v="6.6056730000000003"/>
    <n v="7.1795730000000004"/>
    <n v="11.405474999999999"/>
    <n v="12.162418000000001"/>
    <n v="11.104073"/>
    <n v="14.573492999999999"/>
  </r>
  <r>
    <x v="2"/>
    <x v="4"/>
    <x v="6"/>
    <s v="Coca-Cola Zero"/>
    <s v="2076101"/>
    <s v="900 PET X12 COCA COLA ZERO ORANGE RU"/>
    <m/>
    <n v="1.9020779999999999"/>
    <n v="1.9020779999999999"/>
    <n v="0.27198800000000001"/>
    <n v="0.234678"/>
    <n v="0"/>
    <n v="0.60573200000000005"/>
    <n v="0.47555399999999998"/>
    <n v="5.5821999999999997E-2"/>
    <n v="0.35593399999999997"/>
    <n v="0.11072"/>
    <n v="0.76264500000000002"/>
  </r>
  <r>
    <x v="2"/>
    <x v="4"/>
    <x v="6"/>
    <s v="Coca-Cola Zero"/>
    <s v="2076201"/>
    <s v="1.5 PET X9 COCA COLA ZERO ORANGE RU"/>
    <m/>
    <m/>
    <m/>
    <n v="0"/>
    <n v="0.81575500000000001"/>
    <n v="2.241009"/>
    <n v="0.92480799999999996"/>
    <n v="0.86903699999999995"/>
    <n v="0.98526000000000002"/>
    <n v="2.3107959999999999"/>
    <n v="0.55791999999999997"/>
    <n v="3.5051350000000001"/>
  </r>
  <r>
    <x v="2"/>
    <x v="4"/>
    <x v="6"/>
    <s v="Coca-Cola Zero"/>
    <s v="2076501"/>
    <s v="500 PET X24 COCA COLA ZERO ORANGE RU"/>
    <m/>
    <m/>
    <n v="4.2268400000000002"/>
    <n v="2.576746"/>
    <n v="0.90462600000000004"/>
    <n v="1.166207"/>
    <n v="1.8129"/>
    <n v="2.0464920000000002"/>
    <n v="0.55876599999999998"/>
    <n v="1.0287299999999999"/>
    <n v="1.8775200000000001"/>
    <n v="2.68797"/>
  </r>
  <r>
    <x v="2"/>
    <x v="4"/>
    <x v="6"/>
    <s v="Coca-Cola Zero"/>
    <s v="2098102"/>
    <s v="330 CAN X12 COCA COLA ZERO ORANGE RU"/>
    <m/>
    <m/>
    <m/>
    <n v="0.77485700000000002"/>
    <n v="0.25187100000000001"/>
    <n v="0.31339499999999998"/>
    <n v="0.46099200000000001"/>
    <n v="0.56299399999999999"/>
    <n v="2.6665999999999999E-2"/>
    <n v="0.22672400000000001"/>
    <n v="8.9020000000000002E-2"/>
    <n v="0.55591299999999999"/>
  </r>
  <r>
    <x v="2"/>
    <x v="4"/>
    <x v="6"/>
    <s v="Coca-Cola Zero"/>
    <s v="225237"/>
    <s v="500 PET X24 COCA COLA ZERO RU"/>
    <n v="2.1134200000000001"/>
    <m/>
    <n v="4.2268400000000002"/>
    <n v="10.458208000000001"/>
    <n v="15.992768"/>
    <n v="22.820893000000002"/>
    <n v="18.600562"/>
    <n v="19.292762"/>
    <n v="23.115378"/>
    <n v="31.026136000000001"/>
    <n v="27.848220000000001"/>
    <n v="38.737729999999999"/>
  </r>
  <r>
    <x v="2"/>
    <x v="4"/>
    <x v="6"/>
    <s v="Coca-Cola Zero"/>
    <s v="905212"/>
    <s v="330 CAN X12 COCA COLA ZERO RU"/>
    <n v="1.3948579999999999"/>
    <n v="2.0922869999999998"/>
    <n v="5.5794319999999997"/>
    <n v="6.9890100000000004"/>
    <n v="7.5015229999999997"/>
    <n v="9.3235550000000007"/>
    <n v="4.5739080000000003"/>
    <n v="6.6038550000000003"/>
    <n v="7.304964"/>
    <n v="6.1474679999999999"/>
    <n v="4.9901580000000001"/>
    <n v="9.2019529999999996"/>
  </r>
  <r>
    <x v="2"/>
    <x v="4"/>
    <x v="6"/>
    <s v="Dobriy"/>
    <s v="1431602"/>
    <s v="2.0 BRK X6 DOBRIY BODRIY CITRUS NC RU"/>
    <m/>
    <m/>
    <m/>
    <n v="0.16861200000000001"/>
    <n v="0.31271199999999999"/>
    <n v="0.47464000000000001"/>
    <n v="0.24981600000000001"/>
    <n v="0.278918"/>
    <n v="0.55426399999999998"/>
    <n v="0.47414800000000001"/>
    <n v="0.45445600000000003"/>
    <n v="0.47576200000000002"/>
  </r>
  <r>
    <x v="2"/>
    <x v="4"/>
    <x v="6"/>
    <s v="Dobriy"/>
    <s v="1487501"/>
    <s v="330 BRK X24 DOBRIY ORANGE NECT RU"/>
    <n v="2.789714"/>
    <n v="6.9742850000000001"/>
    <n v="2.789714"/>
    <n v="6.6691909999999996"/>
    <n v="1.4599420000000001"/>
    <n v="1.950585"/>
    <n v="1.269002"/>
    <n v="1.7459659999999999"/>
    <n v="4.6353949999999999"/>
    <n v="4.1257960000000002"/>
    <n v="4.1507519999999998"/>
    <n v="3.8972500000000001"/>
  </r>
  <r>
    <x v="2"/>
    <x v="4"/>
    <x v="6"/>
    <s v="Dobriy"/>
    <s v="1487601"/>
    <s v="330 BRK X24 DOBRIY MULTIFRUIT NECT RU"/>
    <n v="2.789714"/>
    <n v="4.184571"/>
    <n v="2.789714"/>
    <n v="5.3470230000000001"/>
    <n v="1.4599599999999999"/>
    <n v="1.9505269999999999"/>
    <n v="1.288996"/>
    <n v="1.787291"/>
    <n v="4.7260070000000001"/>
    <n v="4.1762560000000004"/>
    <n v="4.1910119999999997"/>
    <n v="3.9376829999999998"/>
  </r>
  <r>
    <x v="2"/>
    <x v="4"/>
    <x v="6"/>
    <s v="Dobriy"/>
    <s v="1487701"/>
    <s v="330 BRK X24 DOBRIY APPLE PEACH NECT RU"/>
    <m/>
    <n v="2.789714"/>
    <n v="4.184571"/>
    <n v="4.4726290000000004"/>
    <n v="0.52134999999999998"/>
    <n v="0.69385600000000003"/>
    <n v="0.58955400000000002"/>
    <n v="0.81615199999999999"/>
    <n v="2.1564649999999999"/>
    <n v="2.2496200000000002"/>
    <n v="2.2621280000000001"/>
    <n v="2.125705"/>
  </r>
  <r>
    <x v="2"/>
    <x v="4"/>
    <x v="6"/>
    <s v="Dobriy"/>
    <s v="1487801"/>
    <s v="330 BRK X24 DOBRIY APPLE JC RU"/>
    <n v="4.184571"/>
    <n v="5.5794280000000001"/>
    <n v="12.553713"/>
    <n v="6.148123"/>
    <n v="3.5109439999999998"/>
    <n v="4.6830100000000003"/>
    <n v="2.8078280000000002"/>
    <n v="3.8845269999999998"/>
    <n v="10.268366"/>
    <n v="8.6251180000000005"/>
    <n v="8.6650179999999999"/>
    <n v="8.1486820000000009"/>
  </r>
  <r>
    <x v="2"/>
    <x v="4"/>
    <x v="6"/>
    <s v="Dobriy"/>
    <s v="1487901"/>
    <s v="330 BRK X24 DOBRIY TOMATO JC RU"/>
    <n v="1.394857"/>
    <n v="9.7639990000000001"/>
    <n v="12.553713"/>
    <n v="2.1639050000000002"/>
    <n v="1.529485"/>
    <n v="2.0456279999999998"/>
    <n v="1.3289740000000001"/>
    <n v="1.8389279999999999"/>
    <n v="4.8771300000000002"/>
    <n v="4.0754080000000004"/>
    <n v="4.0901040000000002"/>
    <n v="3.8465799999999999"/>
  </r>
  <r>
    <x v="2"/>
    <x v="4"/>
    <x v="6"/>
    <s v="Dobriy"/>
    <s v="1508101"/>
    <s v="1.0 BRK X12 DOBRIY MORS CRANBER GRAPE RU"/>
    <m/>
    <n v="2.1134200000000001"/>
    <n v="2.1134200000000001"/>
    <n v="2.5229919999999999"/>
    <n v="0.89712400000000003"/>
    <n v="1.264991"/>
    <n v="2.2782239999999998"/>
    <n v="2.2418499999999999"/>
    <n v="4.6757049999999998"/>
    <n v="4.9329200000000002"/>
    <n v="5.1908519999999996"/>
    <n v="6.7516749999999996"/>
  </r>
  <r>
    <x v="2"/>
    <x v="4"/>
    <x v="6"/>
    <s v="Dobriy"/>
    <s v="1508201"/>
    <s v="1.0 BRK X12 DB MRS CL/B COW CRAN GR RU"/>
    <n v="2.1134200000000001"/>
    <n v="4.2268400000000002"/>
    <m/>
    <n v="0.38838400000000001"/>
    <n v="0.34220200000000001"/>
    <n v="0.48764400000000002"/>
    <n v="0.51960399999999995"/>
    <n v="0.51657600000000004"/>
    <n v="1.0782"/>
    <n v="1.4325000000000001"/>
    <n v="1.5047280000000001"/>
    <n v="1.95363"/>
  </r>
  <r>
    <x v="2"/>
    <x v="4"/>
    <x v="6"/>
    <s v="Dobriy"/>
    <s v="1606201"/>
    <s v="330 BRK X12 DOBRIY ORANGE NECT RU"/>
    <n v="0.69742899999999997"/>
    <n v="0.69742899999999997"/>
    <n v="3.4871449999999999"/>
    <n v="2.0922869999999998"/>
    <n v="0"/>
    <n v="0"/>
    <n v="0"/>
    <n v="0"/>
    <n v="0"/>
    <n v="0"/>
    <n v="0"/>
    <n v="0"/>
  </r>
  <r>
    <x v="2"/>
    <x v="4"/>
    <x v="6"/>
    <s v="Dobriy"/>
    <s v="1606301"/>
    <s v="330 BRK X12 DOBRIY APPLE JC RU"/>
    <n v="0.69742899999999997"/>
    <n v="0.69742899999999997"/>
    <n v="3.4871449999999999"/>
    <n v="1.3948579999999999"/>
    <n v="0"/>
    <n v="0"/>
    <n v="0"/>
    <n v="0"/>
    <n v="0"/>
    <n v="0"/>
    <n v="0"/>
    <n v="0"/>
  </r>
  <r>
    <x v="2"/>
    <x v="4"/>
    <x v="6"/>
    <s v="Dobriy"/>
    <s v="1606401"/>
    <s v="330 BRK X12 DOBRIY APPLE PEACH NECT RU"/>
    <n v="0.69742899999999997"/>
    <m/>
    <n v="0.69742899999999997"/>
    <n v="2.0922869999999998"/>
    <n v="0"/>
    <n v="0"/>
    <n v="0"/>
    <n v="0"/>
    <n v="0"/>
    <n v="0"/>
    <n v="0"/>
    <n v="0"/>
  </r>
  <r>
    <x v="2"/>
    <x v="4"/>
    <x v="6"/>
    <s v="Dobriy"/>
    <s v="1606501"/>
    <s v="330 BRK X12 DOBRIY TOMATO JC RU"/>
    <m/>
    <n v="1.3948579999999999"/>
    <n v="2.7897159999999999"/>
    <n v="10.461435"/>
    <n v="0"/>
    <n v="0"/>
    <n v="0"/>
    <n v="0"/>
    <n v="0"/>
    <n v="0"/>
    <n v="0"/>
    <n v="0"/>
  </r>
  <r>
    <x v="2"/>
    <x v="4"/>
    <x v="6"/>
    <s v="Dobriy"/>
    <s v="1606601"/>
    <s v="330 BRK X12 DOBRIY MULTIFRUIT NECT RU"/>
    <m/>
    <n v="0.69742899999999997"/>
    <n v="4.8820030000000001"/>
    <n v="2.0922869999999998"/>
    <n v="0"/>
    <n v="0"/>
    <n v="0"/>
    <n v="0"/>
    <n v="0"/>
    <n v="0"/>
    <n v="0"/>
    <n v="0"/>
  </r>
  <r>
    <x v="2"/>
    <x v="4"/>
    <x v="6"/>
    <s v="Dobriy"/>
    <s v="1632001"/>
    <s v="1.0 BRK X12 DOBRIY FRUIT BERRY MIX RU"/>
    <m/>
    <m/>
    <n v="4.2268400000000002"/>
    <n v="0"/>
    <n v="0"/>
    <n v="0"/>
    <n v="0"/>
    <n v="0"/>
    <n v="0"/>
    <n v="0"/>
    <n v="0"/>
    <n v="0"/>
  </r>
  <r>
    <x v="2"/>
    <x v="4"/>
    <x v="6"/>
    <s v="Dobriy"/>
    <s v="1632201"/>
    <s v="1.0 BRK X12 DOBRIY GRAPE POMEGRANATE RU"/>
    <m/>
    <m/>
    <n v="2.1134200000000001"/>
    <n v="4.2268400000000002"/>
    <n v="0"/>
    <n v="0"/>
    <m/>
    <m/>
    <m/>
    <m/>
    <m/>
    <m/>
  </r>
  <r>
    <x v="2"/>
    <x v="4"/>
    <x v="6"/>
    <s v="Dobriy"/>
    <s v="1689601"/>
    <s v="200 BRK 3X9 DOBRIY APPLE PEACH RU"/>
    <m/>
    <n v="0.95103899999999997"/>
    <m/>
    <n v="0"/>
    <n v="0"/>
    <n v="0"/>
    <n v="0"/>
    <n v="0"/>
    <n v="0"/>
    <n v="0"/>
    <n v="0"/>
    <n v="0"/>
  </r>
  <r>
    <x v="2"/>
    <x v="4"/>
    <x v="6"/>
    <s v="Dobriy"/>
    <s v="1689701"/>
    <s v="200 BRK 3X9 DOBRIY APPLE JUICE RU"/>
    <m/>
    <m/>
    <n v="10.461429000000001"/>
    <n v="2.8531170000000001"/>
    <n v="0"/>
    <n v="0"/>
    <n v="0"/>
    <n v="0"/>
    <n v="0"/>
    <n v="0"/>
    <n v="0"/>
    <n v="0"/>
  </r>
  <r>
    <x v="2"/>
    <x v="4"/>
    <x v="6"/>
    <s v="Dobriy"/>
    <s v="1693801"/>
    <s v="200 BRK 3X9 DOBRIY APPLE PEAR RU"/>
    <m/>
    <n v="0.95103899999999997"/>
    <m/>
    <n v="0"/>
    <n v="0"/>
    <n v="0"/>
    <n v="0"/>
    <n v="0"/>
    <n v="0"/>
    <n v="0"/>
    <n v="0"/>
    <n v="0"/>
  </r>
  <r>
    <x v="2"/>
    <x v="4"/>
    <x v="6"/>
    <s v="Dobriy"/>
    <s v="1723301"/>
    <s v="200 BRK X27 DOBRIY MULTIFRUIT SLIM JC RU"/>
    <n v="6.657273"/>
    <n v="7.6083119999999997"/>
    <n v="16.167663000000001"/>
    <n v="8.7678899999999995"/>
    <n v="1.7276119999999999"/>
    <n v="2.6208010000000002"/>
    <n v="1.8086439999999999"/>
    <n v="1.219112"/>
    <n v="0"/>
    <n v="0"/>
    <n v="0"/>
    <n v="0"/>
  </r>
  <r>
    <x v="2"/>
    <x v="4"/>
    <x v="6"/>
    <s v="Dobriy"/>
    <s v="1723303"/>
    <s v="200 BRK X27 DOBRIY MULTIFRUIT JC NEW RU"/>
    <m/>
    <m/>
    <m/>
    <n v="0"/>
    <n v="0"/>
    <n v="0"/>
    <n v="0"/>
    <n v="1.2218819999999999"/>
    <n v="3.5772949999999999"/>
    <n v="3.3318120000000002"/>
    <n v="2.675084"/>
    <n v="3.9648699999999999"/>
  </r>
  <r>
    <x v="2"/>
    <x v="4"/>
    <x v="6"/>
    <s v="Dobriy"/>
    <s v="1724501"/>
    <s v="200 BRK X27 DOBRIY APPLE CHERRY JC RU"/>
    <n v="6.657273"/>
    <n v="8.5593509999999995"/>
    <n v="16.167663000000001"/>
    <n v="6.9952389999999998"/>
    <n v="0.83227399999999996"/>
    <n v="1.519631"/>
    <n v="0.919292"/>
    <n v="1.0124280000000001"/>
    <n v="0"/>
    <n v="0"/>
    <n v="0"/>
    <n v="0"/>
  </r>
  <r>
    <x v="2"/>
    <x v="4"/>
    <x v="6"/>
    <s v="Dobriy"/>
    <s v="1724503"/>
    <s v="200 BRK X27 DOBRIY APPLE CHER JC NEW RU"/>
    <m/>
    <m/>
    <m/>
    <n v="0"/>
    <n v="0"/>
    <n v="0"/>
    <n v="0"/>
    <n v="1.022802"/>
    <n v="2.0355449999999999"/>
    <n v="2.259058"/>
    <n v="1.7144839999999999"/>
    <n v="2.4844300000000001"/>
  </r>
  <r>
    <x v="2"/>
    <x v="4"/>
    <x v="6"/>
    <s v="Dobriy"/>
    <s v="1724601"/>
    <s v="200 BRK X27 DOBRIY APPLE PEAR SLIM JC RU"/>
    <n v="0.95103899999999997"/>
    <n v="0.95103899999999997"/>
    <n v="1.9020779999999999"/>
    <n v="2.087097"/>
    <n v="0.64582200000000001"/>
    <n v="0.85275100000000004"/>
    <n v="1.079172"/>
    <n v="0.67153200000000002"/>
    <n v="0"/>
    <n v="0"/>
    <n v="0"/>
    <n v="0"/>
  </r>
  <r>
    <x v="2"/>
    <x v="4"/>
    <x v="6"/>
    <s v="Dobriy"/>
    <s v="1724603"/>
    <s v="200 BRK X27 DOBRIY APPLE PEAR JC NEW RU"/>
    <m/>
    <m/>
    <m/>
    <n v="0"/>
    <n v="0"/>
    <n v="0"/>
    <n v="0"/>
    <n v="0.68389200000000006"/>
    <n v="1.7231799999999999"/>
    <n v="1.3925479999999999"/>
    <n v="1.208464"/>
    <n v="1.79091"/>
  </r>
  <r>
    <x v="2"/>
    <x v="4"/>
    <x v="6"/>
    <s v="Dobriy"/>
    <s v="1794601"/>
    <s v="1.0 BRK X12 DOBRIY VEGETABLE MIX RU"/>
    <m/>
    <m/>
    <n v="2.1134200000000001"/>
    <n v="0"/>
    <n v="0"/>
    <n v="0"/>
    <n v="0"/>
    <n v="0"/>
    <n v="0"/>
    <n v="0"/>
    <n v="0"/>
    <n v="0"/>
  </r>
  <r>
    <x v="2"/>
    <x v="4"/>
    <x v="6"/>
    <s v="Dobriy"/>
    <s v="1855401"/>
    <s v="110 BRK X10 DOBRIY BERRY DANCE PUR RU"/>
    <m/>
    <m/>
    <n v="0.18140200000000001"/>
    <n v="1.3294999999999999"/>
    <n v="8.6822999999999997E-2"/>
    <n v="0.13143199999999999"/>
    <n v="0.156862"/>
    <n v="0"/>
    <n v="0"/>
    <n v="0"/>
    <n v="0"/>
    <n v="0"/>
  </r>
  <r>
    <x v="2"/>
    <x v="4"/>
    <x v="6"/>
    <s v="Dobriy"/>
    <s v="1855601"/>
    <s v="110 BRK X10 DOBRIY STRAW BANAN GO PUR RU"/>
    <m/>
    <m/>
    <n v="0.18316299999999999"/>
    <n v="1.1443669999999999"/>
    <n v="9.5533000000000007E-2"/>
    <n v="0.138683"/>
    <n v="0.15856400000000001"/>
    <n v="0"/>
    <n v="0"/>
    <n v="0"/>
    <n v="0"/>
    <n v="0"/>
  </r>
  <r>
    <x v="2"/>
    <x v="4"/>
    <x v="6"/>
    <s v="Dobriy"/>
    <s v="1859101"/>
    <s v="110 BRK X10 DOBRIY EXOTIC ROCK PURR RU"/>
    <m/>
    <m/>
    <n v="0.18316299999999999"/>
    <n v="1.002677"/>
    <n v="7.8109999999999999E-2"/>
    <n v="0.116768"/>
    <n v="0.138792"/>
    <n v="0"/>
    <n v="0"/>
    <n v="0"/>
    <n v="0"/>
    <n v="0"/>
  </r>
  <r>
    <x v="2"/>
    <x v="4"/>
    <x v="6"/>
    <s v="Dobriy"/>
    <s v="1908701"/>
    <s v="1.0 BRK X12 DOBRIY APL ORN PEA CAR JC RU"/>
    <m/>
    <m/>
    <m/>
    <n v="3.3133999999999997E-2"/>
    <n v="1.1748E-2"/>
    <n v="1.7919999999999998E-2"/>
    <n v="9.9819999999999996E-3"/>
    <n v="1.0319999999999999E-2"/>
    <n v="3.024E-2"/>
    <n v="0"/>
    <n v="0"/>
    <n v="0"/>
  </r>
  <r>
    <x v="2"/>
    <x v="4"/>
    <x v="6"/>
    <s v="Dobriy"/>
    <s v="1913901"/>
    <s v="1.0 BRK X12 DOBRIY APPLE GRAPE JC RU"/>
    <m/>
    <m/>
    <m/>
    <n v="3.6575999999999997E-2"/>
    <n v="0.129743"/>
    <n v="0.18948499999999999"/>
    <n v="8.9908000000000002E-2"/>
    <n v="9.2957999999999999E-2"/>
    <n v="0.19141"/>
    <n v="0.25218000000000002"/>
    <n v="0.26257599999999998"/>
    <n v="0.3543"/>
  </r>
  <r>
    <x v="2"/>
    <x v="4"/>
    <x v="6"/>
    <s v="Dobriy"/>
    <s v="1915601"/>
    <s v="1.0 BRK X12 DOBRIY APPL ORANG MAND JC RU"/>
    <m/>
    <m/>
    <m/>
    <n v="6.0588000000000003E-2"/>
    <n v="0.117948"/>
    <n v="0.17138300000000001"/>
    <n v="7.9911999999999997E-2"/>
    <n v="8.2624000000000003E-2"/>
    <n v="0.17133000000000001"/>
    <n v="0.151364"/>
    <n v="0.161548"/>
    <n v="0.212585"/>
  </r>
  <r>
    <x v="2"/>
    <x v="4"/>
    <x v="6"/>
    <s v="Dobriy"/>
    <s v="2077001"/>
    <s v="450 PET X12 DOBRIY LEMON MINT RU"/>
    <n v="3.8041559999999999"/>
    <n v="1.9020779999999999"/>
    <m/>
    <n v="10.738629"/>
    <n v="6.1787879999999999"/>
    <n v="1.5026409999999999"/>
    <n v="1.425133"/>
    <n v="1.6227480000000001"/>
    <n v="3.096714"/>
    <n v="1.54863"/>
    <n v="1.5479000000000001"/>
    <n v="2.51559"/>
  </r>
  <r>
    <x v="2"/>
    <x v="4"/>
    <x v="6"/>
    <s v="Dobriy"/>
    <s v="2077101"/>
    <s v="450 PET X12 DOBRIY KIWI STR BASIL RU"/>
    <n v="1.9020779999999999"/>
    <n v="1.9020779999999999"/>
    <m/>
    <n v="5.405138"/>
    <n v="2.3136239999999999"/>
    <n v="3.1637420000000001"/>
    <n v="0.62407199999999996"/>
    <n v="0.57474000000000003"/>
    <n v="0.91735"/>
    <n v="1.226648"/>
    <n v="0.64786999999999995"/>
    <n v="0.85044500000000001"/>
  </r>
  <r>
    <x v="2"/>
    <x v="4"/>
    <x v="6"/>
    <s v="Dobriy"/>
    <s v="2214901"/>
    <s v="1.0 BRK X12 DOBRIY MANGO MIX RU"/>
    <m/>
    <m/>
    <m/>
    <n v="0"/>
    <n v="9.9481280000000005"/>
    <n v="9.5658729999999998"/>
    <n v="2.8019880000000001"/>
    <n v="2.6111360000000001"/>
    <n v="3.2905199999999999"/>
    <n v="3.2410920000000001"/>
    <n v="3.8076880000000002"/>
    <n v="5.02407"/>
  </r>
  <r>
    <x v="2"/>
    <x v="4"/>
    <x v="6"/>
    <s v="Dobriy"/>
    <s v="371404"/>
    <s v="200 BRK X27 DOBRIY APPLE PEACH JC RU"/>
    <m/>
    <n v="0.95103899999999997"/>
    <n v="1.9020779999999999"/>
    <n v="3.8721450000000002"/>
    <n v="0.88676999999999995"/>
    <n v="0.98103600000000002"/>
    <n v="0.59956799999999999"/>
    <n v="1.0434300000000001"/>
    <n v="0"/>
    <n v="0"/>
    <n v="0"/>
    <n v="0"/>
  </r>
  <r>
    <x v="2"/>
    <x v="4"/>
    <x v="6"/>
    <s v="Dobriy"/>
    <s v="371406"/>
    <s v="200 BRK X27 DOBRIY APPLE PEACH JC NEW RU"/>
    <m/>
    <m/>
    <m/>
    <n v="0"/>
    <n v="0"/>
    <n v="0"/>
    <n v="0"/>
    <n v="1.051218"/>
    <n v="4.0508800000000003"/>
    <n v="2.7747980000000001"/>
    <n v="2.5718019999999999"/>
    <n v="3.8819699999999999"/>
  </r>
  <r>
    <x v="2"/>
    <x v="4"/>
    <x v="6"/>
    <s v="Dobriy"/>
    <s v="371506"/>
    <s v="2.0 BRK X6 DOBRIY ORANGE NECT RU"/>
    <m/>
    <m/>
    <m/>
    <n v="1.816921"/>
    <n v="3.2850039999999998"/>
    <n v="4.9388139999999998"/>
    <n v="4.4266019999999999"/>
    <n v="4.9693120000000004"/>
    <n v="9.7846150000000005"/>
    <n v="11.177300000000001"/>
    <n v="10.7554"/>
    <n v="11.114485"/>
  </r>
  <r>
    <x v="2"/>
    <x v="4"/>
    <x v="6"/>
    <s v="Dobriy"/>
    <s v="37201"/>
    <s v="2.0 BRK X6 DOBRIY APPLE PEACH NECT RU"/>
    <m/>
    <m/>
    <m/>
    <n v="0.67456899999999997"/>
    <n v="1.0167489999999999"/>
    <n v="1.526805"/>
    <n v="0.64950799999999997"/>
    <n v="0.72318199999999999"/>
    <n v="1.430912"/>
    <n v="0.60528000000000004"/>
    <n v="0.58573200000000003"/>
    <n v="0.60732600000000003"/>
  </r>
  <r>
    <x v="2"/>
    <x v="4"/>
    <x v="6"/>
    <s v="Dobriy"/>
    <s v="372107"/>
    <s v="1.0 BRK X12 DOBRIY ORANGE NECT RU"/>
    <n v="4.2268400000000002"/>
    <n v="12.68052"/>
    <n v="23.247620000000001"/>
    <n v="17.827413"/>
    <n v="3.2584059999999999"/>
    <n v="6.8674780000000002"/>
    <n v="7.3243679999999998"/>
    <n v="7.8517080000000004"/>
    <n v="18.047609999999999"/>
    <n v="18.874364"/>
    <n v="20.844296"/>
    <n v="28.089970000000001"/>
  </r>
  <r>
    <x v="2"/>
    <x v="4"/>
    <x v="6"/>
    <s v="Dobriy"/>
    <s v="372202"/>
    <s v="1.0 BRK X12 DOBRIY APPLE PEACH NECT RU"/>
    <m/>
    <n v="6.3402599999999998"/>
    <n v="4.2268400000000002"/>
    <n v="2.099872"/>
    <n v="1.9715119999999999"/>
    <n v="2.8101539999999998"/>
    <n v="3.3374160000000002"/>
    <n v="3.2852999999999999"/>
    <n v="6.8522650000000001"/>
    <n v="4.0351080000000001"/>
    <n v="4.2415560000000001"/>
    <n v="5.5167400000000004"/>
  </r>
  <r>
    <x v="2"/>
    <x v="4"/>
    <x v="6"/>
    <s v="Dobriy"/>
    <s v="664502"/>
    <s v="2.0 BRK X6 DOBRIY APPLE NECT RU"/>
    <m/>
    <m/>
    <m/>
    <n v="1.4184E-2"/>
    <n v="4.3409999999999997E-2"/>
    <n v="6.5636E-2"/>
    <n v="4.9952000000000003E-2"/>
    <n v="6.2002000000000002E-2"/>
    <n v="0.120972"/>
    <n v="0.121104"/>
    <n v="0.121244"/>
    <n v="0.121461"/>
  </r>
  <r>
    <x v="2"/>
    <x v="4"/>
    <x v="6"/>
    <s v="Dobriy"/>
    <s v="724803"/>
    <s v="1.0 BRK X12 DOBRIY APPLE NECT RU"/>
    <m/>
    <m/>
    <n v="2.1134200000000001"/>
    <n v="2.1991350000000001"/>
    <n v="0.117936"/>
    <n v="0.171403"/>
    <n v="0.18987599999999999"/>
    <n v="0.19631199999999999"/>
    <n v="0.40312999999999999"/>
    <n v="0.45397199999999999"/>
    <n v="0.47466999999999998"/>
    <n v="0.61744500000000002"/>
  </r>
  <r>
    <x v="2"/>
    <x v="4"/>
    <x v="6"/>
    <s v="Dobriy"/>
    <s v="730504"/>
    <s v="200 BRK X27 DOBRIY APPLE JC RU"/>
    <n v="5.7062340000000003"/>
    <n v="6.657273"/>
    <n v="10.461429000000001"/>
    <n v="9.2298519999999993"/>
    <n v="3.0850819999999999"/>
    <n v="5.5298259999999999"/>
    <n v="4.5865039999999997"/>
    <n v="5.2069320000000001"/>
    <n v="0"/>
    <n v="0"/>
    <n v="0"/>
    <n v="0"/>
  </r>
  <r>
    <x v="2"/>
    <x v="4"/>
    <x v="6"/>
    <s v="Dobriy"/>
    <s v="730507"/>
    <s v="200 BRK X27 DOBRIY APPLE JC NEW RU"/>
    <m/>
    <m/>
    <m/>
    <n v="0"/>
    <n v="0"/>
    <n v="0"/>
    <n v="0"/>
    <n v="5.2235490000000002"/>
    <n v="8.4443549999999998"/>
    <n v="6.9112439999999999"/>
    <n v="8.810238"/>
    <n v="10.11388"/>
  </r>
  <r>
    <x v="2"/>
    <x v="4"/>
    <x v="6"/>
    <s v="Dobriy"/>
    <s v="819307"/>
    <s v="1.0 BRK X12 DOBRIY APPLE JC RU"/>
    <n v="6.3402599999999998"/>
    <n v="16.907360000000001"/>
    <n v="16.907360000000001"/>
    <n v="9.2771709999999992"/>
    <n v="15.715968"/>
    <n v="26.021753"/>
    <n v="13.535603999999999"/>
    <n v="13.290036000000001"/>
    <n v="22.350300000000001"/>
    <n v="30.741655999999999"/>
    <n v="32.708571999999997"/>
    <n v="42.843395000000001"/>
  </r>
  <r>
    <x v="2"/>
    <x v="4"/>
    <x v="6"/>
    <s v="Dobriy"/>
    <s v="819408"/>
    <s v="1.0 BRK X12 DOBRIY TOMATO JC RU"/>
    <n v="4.2268400000000002"/>
    <n v="21.1342"/>
    <n v="14.793939999999999"/>
    <n v="10.235277"/>
    <n v="3.5535549999999998"/>
    <n v="5.051113"/>
    <n v="4.6264139999999996"/>
    <n v="4.5560499999999999"/>
    <n v="9.5024320000000007"/>
    <n v="10.027304000000001"/>
    <n v="10.553424"/>
    <n v="13.716016"/>
  </r>
  <r>
    <x v="2"/>
    <x v="4"/>
    <x v="6"/>
    <s v="Dobriy"/>
    <s v="819608"/>
    <s v="1.0 BRK X12 DOBRIY MULTIFRUIT NECT RU"/>
    <n v="4.2268400000000002"/>
    <n v="19.020779999999998"/>
    <n v="19.020779999999998"/>
    <n v="11.479267999999999"/>
    <n v="3.9077259999999998"/>
    <n v="5.5481369999999997"/>
    <n v="3.2474919999999998"/>
    <n v="3.1923059999999999"/>
    <n v="6.660774"/>
    <n v="4.4890540000000003"/>
    <n v="4.7262719999999998"/>
    <n v="6.1442500000000004"/>
  </r>
  <r>
    <x v="2"/>
    <x v="4"/>
    <x v="6"/>
    <s v="Dobriy"/>
    <s v="819806"/>
    <s v="1.0 BRK X12 DOBRIY APRICOT NECT RU"/>
    <m/>
    <m/>
    <n v="4.2268400000000002"/>
    <n v="0.44525199999999998"/>
    <n v="0.37765799999999999"/>
    <n v="0.54186999999999996"/>
    <n v="0.17985200000000001"/>
    <n v="0.18598000000000001"/>
    <n v="0.38296999999999998"/>
    <n v="0.66583599999999998"/>
    <n v="0.69677999999999995"/>
    <n v="0.91107000000000005"/>
  </r>
  <r>
    <x v="2"/>
    <x v="4"/>
    <x v="6"/>
    <s v="Dobriy"/>
    <s v="821406"/>
    <s v="1.0 BRK X12 DOBRIY PINEAPPLE NECT RU"/>
    <n v="2.1134200000000001"/>
    <n v="12.68052"/>
    <n v="14.793939999999999"/>
    <n v="8.5356229999999993"/>
    <n v="1.6527559999999999"/>
    <n v="2.3583910000000001"/>
    <n v="2.7278959999999999"/>
    <n v="2.6861039999999998"/>
    <n v="5.6128099999999996"/>
    <n v="4.3679119999999996"/>
    <n v="4.5950160000000002"/>
    <n v="5.98238"/>
  </r>
  <r>
    <x v="2"/>
    <x v="4"/>
    <x v="6"/>
    <s v="Dobriy"/>
    <s v="821505"/>
    <s v="2.0 BRK X6 DOBRIY PINEAPPLE NECT RU"/>
    <m/>
    <m/>
    <m/>
    <n v="0.26780900000000002"/>
    <n v="0.69517200000000001"/>
    <n v="1.052019"/>
    <n v="0.449658"/>
    <n v="0.50623799999999997"/>
    <n v="0.99758500000000006"/>
    <n v="0.71628800000000004"/>
    <n v="0.69679999999999997"/>
    <n v="0.718665"/>
  </r>
  <r>
    <x v="2"/>
    <x v="4"/>
    <x v="6"/>
    <s v="Dobriy"/>
    <s v="822304"/>
    <s v="1.0 BRK X12 DOBRIY GRAPE NECT RU"/>
    <n v="2.1134200000000001"/>
    <n v="2.1134200000000001"/>
    <n v="6.3402599999999998"/>
    <n v="7.2078179999999996"/>
    <n v="1.13324"/>
    <n v="1.599164"/>
    <n v="0.509602"/>
    <n v="0.49590000000000001"/>
    <n v="1.037865"/>
    <n v="1.402188"/>
    <n v="1.4744120000000001"/>
    <n v="1.9232400000000001"/>
  </r>
  <r>
    <x v="2"/>
    <x v="4"/>
    <x v="6"/>
    <s v="Dobriy"/>
    <s v="822501"/>
    <s v="1.0 BRK X12 DOBRIY AP B/ASH CHER NECT RU"/>
    <n v="2.1134200000000001"/>
    <m/>
    <n v="4.2268400000000002"/>
    <n v="1.082349"/>
    <n v="2.4437129999999998"/>
    <n v="3.4788230000000002"/>
    <n v="1.7386680000000001"/>
    <n v="1.7149760000000001"/>
    <n v="3.5772369999999998"/>
    <n v="5.1044320000000001"/>
    <n v="5.3625220000000002"/>
    <n v="6.9743779999999997"/>
  </r>
  <r>
    <x v="2"/>
    <x v="4"/>
    <x v="6"/>
    <s v="Dobriy"/>
    <s v="822605"/>
    <s v="2.0 BRK X6 DOBRIY APPLE JC RU"/>
    <m/>
    <m/>
    <m/>
    <n v="2.332452"/>
    <n v="3.571752"/>
    <n v="5.3698860000000002"/>
    <n v="3.916976"/>
    <n v="4.3907639999999999"/>
    <n v="8.6560249999999996"/>
    <n v="10.219018"/>
    <n v="9.8262599999999996"/>
    <n v="10.163019999999999"/>
  </r>
  <r>
    <x v="2"/>
    <x v="4"/>
    <x v="6"/>
    <s v="Dobriy"/>
    <s v="825602"/>
    <s v="1.0 BRK X12 DOBRIY AP B/ASH R/BR NECT RU"/>
    <m/>
    <m/>
    <m/>
    <n v="0.15692400000000001"/>
    <n v="0.117954"/>
    <n v="0.17139299999999999"/>
    <n v="0.139908"/>
    <n v="0.13428000000000001"/>
    <n v="0.28216000000000002"/>
    <n v="0.43385200000000002"/>
    <n v="0.46454400000000001"/>
    <n v="0.59719500000000003"/>
  </r>
  <r>
    <x v="2"/>
    <x v="4"/>
    <x v="6"/>
    <s v="Dobriy"/>
    <s v="840706"/>
    <s v="2.0 BRK X6 DOBRIY TOMATO JC RU"/>
    <m/>
    <m/>
    <m/>
    <n v="2.739547"/>
    <n v="3.2154780000000001"/>
    <n v="4.8364500000000001"/>
    <n v="2.8677899999999998"/>
    <n v="3.2130139999999998"/>
    <n v="6.3282449999999999"/>
    <n v="6.657972"/>
    <n v="6.4027560000000001"/>
    <n v="6.6200099999999997"/>
  </r>
  <r>
    <x v="2"/>
    <x v="4"/>
    <x v="6"/>
    <s v="Dobriy"/>
    <s v="844204"/>
    <s v="2.0 BRK X6 DOBRIY APRICOT NECT RU"/>
    <m/>
    <m/>
    <m/>
    <n v="8.5143999999999997E-2"/>
    <n v="4.3411999999999999E-2"/>
    <n v="6.5636E-2"/>
    <n v="0.149898"/>
    <n v="0.165326"/>
    <n v="0.33254699999999998"/>
    <n v="0"/>
    <n v="0"/>
    <n v="0"/>
  </r>
  <r>
    <x v="2"/>
    <x v="4"/>
    <x v="6"/>
    <s v="Dobriy"/>
    <s v="856901"/>
    <s v="2.0 BRK X6 DOBRIY AP B/ASH CHER NECT RU"/>
    <m/>
    <m/>
    <m/>
    <n v="0.57536200000000004"/>
    <n v="0.86029500000000003"/>
    <n v="1.2929889999999999"/>
    <n v="0.55956399999999995"/>
    <n v="0.61986399999999997"/>
    <n v="1.22932"/>
    <n v="1.29122"/>
    <n v="1.2421819999999999"/>
    <n v="1.285515"/>
  </r>
  <r>
    <x v="2"/>
    <x v="4"/>
    <x v="6"/>
    <s v="Dobriy"/>
    <s v="865506"/>
    <s v="2.0 BRK X6 DOBRIY MULTIFRUIT NECT RU"/>
    <m/>
    <m/>
    <m/>
    <n v="0.53091999999999995"/>
    <n v="1.798915"/>
    <n v="2.703141"/>
    <n v="1.598716"/>
    <n v="1.7976240000000001"/>
    <n v="3.5370050000000002"/>
    <n v="1.0693280000000001"/>
    <n v="1.0301039999999999"/>
    <n v="1.062805"/>
  </r>
  <r>
    <x v="2"/>
    <x v="4"/>
    <x v="6"/>
    <s v="Dobriy"/>
    <s v="932201"/>
    <s v="2.0 BRK X6 DOBRIY AP B/ASH R/BR NECT RU"/>
    <m/>
    <m/>
    <m/>
    <n v="3.9572999999999997E-2"/>
    <n v="0.37359199999999998"/>
    <n v="0.56229499999999999"/>
    <n v="0.22980200000000001"/>
    <n v="0.25823600000000002"/>
    <n v="0.50387999999999999"/>
    <n v="0.51449999999999996"/>
    <n v="0.49490200000000001"/>
    <n v="0.51627500000000004"/>
  </r>
  <r>
    <x v="2"/>
    <x v="4"/>
    <x v="6"/>
    <s v="Dobriy Pulpy"/>
    <s v="1325902"/>
    <s v="450 PET X12 DOBRIY PULPY ORANGE NC RU"/>
    <n v="59.915457000000004"/>
    <n v="63.719613000000003"/>
    <n v="47.551949999999998"/>
    <n v="58.587414000000003"/>
    <n v="21.517885"/>
    <n v="28.613979"/>
    <n v="17.829324"/>
    <n v="16.005815999999999"/>
    <n v="43.474685000000001"/>
    <n v="27.883388"/>
    <n v="22.925984"/>
    <n v="23.705110000000001"/>
  </r>
  <r>
    <x v="2"/>
    <x v="4"/>
    <x v="6"/>
    <s v="Dobriy Pulpy"/>
    <s v="1346401"/>
    <s v="900 PET X12 DOBRIY PULPY ORANGE RU"/>
    <n v="30.433247999999999"/>
    <n v="45.649872000000002"/>
    <n v="26.629092"/>
    <n v="9.3439920000000001"/>
    <n v="3.4711539999999999"/>
    <n v="3.847423"/>
    <n v="2.084082"/>
    <n v="2.092908"/>
    <n v="3.8987349999999998"/>
    <n v="2.7623660000000001"/>
    <n v="2.2925879999999998"/>
    <n v="2.4821800000000001"/>
  </r>
  <r>
    <x v="2"/>
    <x v="4"/>
    <x v="6"/>
    <s v="Dobriy Pulpy"/>
    <s v="1467101"/>
    <s v="450 PET X12 DOBRIY PULPY TROPIC RU"/>
    <n v="28.531169999999999"/>
    <n v="34.237403999999998"/>
    <n v="26.629092"/>
    <n v="35.644956000000001"/>
    <n v="3.5901459999999998"/>
    <n v="3.3807670000000001"/>
    <n v="3.2906279999999999"/>
    <n v="2.9500389999999999"/>
    <n v="8.0168809999999997"/>
    <n v="6.6816519999999997"/>
    <n v="5.4922899999999997"/>
    <n v="5.6820430000000002"/>
  </r>
  <r>
    <x v="2"/>
    <x v="4"/>
    <x v="6"/>
    <s v="Dobriy Pulpy"/>
    <s v="1467201"/>
    <s v="450 PET X12 DOBRIY PULP PAPP MNG BITS RU"/>
    <n v="39.943638"/>
    <n v="43.747793999999999"/>
    <n v="58.013379"/>
    <n v="31.27477"/>
    <n v="9.03416"/>
    <n v="8.4968299999999992"/>
    <n v="8.4459859999999995"/>
    <n v="7.5843439999999998"/>
    <n v="20.610634999999998"/>
    <n v="12.974346000000001"/>
    <n v="10.665592"/>
    <n v="11.02514"/>
  </r>
  <r>
    <x v="2"/>
    <x v="4"/>
    <x v="6"/>
    <s v="Dobriy Pulpy"/>
    <s v="1467301"/>
    <s v="900 PET X12 DOBRIY PULPY TROPIC RU"/>
    <n v="30.433247999999999"/>
    <n v="58.964418000000002"/>
    <n v="38.041559999999997"/>
    <n v="33.885688000000002"/>
    <n v="0.66134000000000004"/>
    <n v="0.78534499999999996"/>
    <n v="0.42876399999999998"/>
    <n v="0.42852200000000001"/>
    <n v="0.79766000000000004"/>
    <n v="0.93743200000000004"/>
    <n v="0.77747599999999994"/>
    <n v="0.83735000000000004"/>
  </r>
  <r>
    <x v="2"/>
    <x v="4"/>
    <x v="6"/>
    <s v="Dobriy Pulpy"/>
    <s v="1972201"/>
    <s v="450 PET X12 DOBRIY PULPY ALOE RU"/>
    <n v="30.433247999999999"/>
    <n v="51.356105999999997"/>
    <n v="47.551949999999998"/>
    <n v="42.718801999999997"/>
    <n v="4.6343310000000004"/>
    <n v="4.3620900000000002"/>
    <n v="5.3547520000000004"/>
    <n v="4.8037599999999996"/>
    <n v="13.052315"/>
    <n v="19.077594000000001"/>
    <n v="15.689375999999999"/>
    <n v="16.218769999999999"/>
  </r>
  <r>
    <x v="2"/>
    <x v="4"/>
    <x v="6"/>
    <s v="Dobriy Pulpy"/>
    <s v="1974401"/>
    <s v="450 PET X12 DOBRIY PULPY COCONUT RU"/>
    <n v="15.216623999999999"/>
    <n v="49.454028000000001"/>
    <n v="48.502988999999999"/>
    <n v="31.604787999999999"/>
    <n v="12.002584000000001"/>
    <n v="11.285192"/>
    <n v="7.9174959999999999"/>
    <n v="7.1059679999999998"/>
    <n v="19.304314999999999"/>
    <n v="23.675004000000001"/>
    <n v="19.467186000000002"/>
    <n v="20.126390000000001"/>
  </r>
  <r>
    <x v="2"/>
    <x v="4"/>
    <x v="6"/>
    <s v="Dobriy Pulpy"/>
    <s v="2075401"/>
    <s v="450 PET X12 DOBRIY PULPY ALOE SAKURA RU"/>
    <n v="15.216623999999999"/>
    <n v="14.265585"/>
    <m/>
    <n v="13.564263"/>
    <n v="0.337393"/>
    <n v="0"/>
    <n v="0"/>
    <n v="0"/>
    <n v="0"/>
    <n v="0"/>
    <n v="0"/>
    <n v="0"/>
  </r>
  <r>
    <x v="2"/>
    <x v="4"/>
    <x v="6"/>
    <s v="Dobriy Pulpy"/>
    <s v="2192801"/>
    <s v="450 PET X12 DOBR PULPY MEL CACT CARAM RU"/>
    <m/>
    <m/>
    <m/>
    <n v="0"/>
    <n v="0"/>
    <n v="22.571314000000001"/>
    <n v="7.0436399999999999"/>
    <n v="4.6548800000000004"/>
    <n v="4.9921249999999997"/>
    <n v="5.1246299999999998"/>
    <n v="3.5753520000000001"/>
    <n v="2.8626299999999998"/>
  </r>
  <r>
    <x v="2"/>
    <x v="4"/>
    <x v="6"/>
    <s v="Fanta"/>
    <s v="1324803"/>
    <s v="1.5 PET X9 FANTA ORANGE RU"/>
    <n v="33.286372"/>
    <n v="19.020783999999999"/>
    <n v="28.531175999999999"/>
    <n v="25.720890000000001"/>
    <n v="6.6241079999999997"/>
    <n v="7.7399740000000001"/>
    <n v="3.6782360000000001"/>
    <n v="3.6041720000000002"/>
    <n v="3.4765950000000001"/>
    <n v="5.6308920000000002"/>
    <n v="3.8121480000000001"/>
    <n v="6.4093"/>
  </r>
  <r>
    <x v="2"/>
    <x v="4"/>
    <x v="6"/>
    <s v="Fanta"/>
    <s v="1540502"/>
    <s v="900 PET X12 FANTA ORANGE RU"/>
    <n v="53.258184"/>
    <n v="47.551949999999998"/>
    <n v="47.551949999999998"/>
    <n v="48.381132000000001"/>
    <n v="7.1885969999999997"/>
    <n v="10.51051"/>
    <n v="6.171284"/>
    <n v="5.9584000000000001"/>
    <n v="7.6994319999999998"/>
    <n v="8.3884399999999992"/>
    <n v="7.3526680000000004"/>
    <n v="12.117755000000001"/>
  </r>
  <r>
    <x v="2"/>
    <x v="4"/>
    <x v="6"/>
    <s v="Fanta"/>
    <s v="1638402"/>
    <s v="330 NRG X12 FANTA ORANGE RU"/>
    <n v="2.0922869999999998"/>
    <n v="0.69742899999999997"/>
    <n v="2.7897159999999999"/>
    <n v="1.1587829999999999"/>
    <n v="4.2031739999999997"/>
    <n v="6.0714249999999996"/>
    <n v="4.4825150000000002"/>
    <n v="3.8596539999999999"/>
    <n v="5.5367819999999996"/>
    <n v="5.5877819999999998"/>
    <n v="4.6403809999999996"/>
    <n v="7.6044049999999999"/>
  </r>
  <r>
    <x v="2"/>
    <x v="4"/>
    <x v="6"/>
    <s v="Fanta"/>
    <s v="1656404"/>
    <s v="1.5 PET X9 FANTA PEAR RU"/>
    <n v="2.3775979999999999"/>
    <n v="4.7551959999999998"/>
    <n v="2.3775979999999999"/>
    <n v="4.7551959999999998"/>
    <n v="0"/>
    <n v="0"/>
    <n v="0"/>
    <n v="0"/>
    <n v="0"/>
    <n v="0"/>
    <n v="0"/>
    <n v="0"/>
  </r>
  <r>
    <x v="2"/>
    <x v="4"/>
    <x v="6"/>
    <s v="Fanta"/>
    <s v="1656501"/>
    <s v="500 PET X24 FANTA PEAR RU"/>
    <n v="2.1134200000000001"/>
    <m/>
    <n v="4.2268400000000002"/>
    <n v="0"/>
    <n v="0"/>
    <n v="0"/>
    <n v="0"/>
    <n v="0"/>
    <n v="0"/>
    <n v="0"/>
    <n v="0"/>
    <n v="0"/>
  </r>
  <r>
    <x v="2"/>
    <x v="4"/>
    <x v="6"/>
    <s v="Fanta"/>
    <s v="175849"/>
    <s v="2.0 PET X6 FANTA ORANGE RU"/>
    <n v="14.793939999999999"/>
    <n v="16.907360000000001"/>
    <n v="19.020779999999998"/>
    <n v="34.959178000000001"/>
    <n v="2.0047519999999999"/>
    <n v="3.5004819999999999"/>
    <n v="2.9119100000000002"/>
    <n v="2.781272"/>
    <n v="4.1681350000000004"/>
    <n v="3.6731220000000002"/>
    <n v="3.7114799999999999"/>
    <n v="10.289490000000001"/>
  </r>
  <r>
    <x v="2"/>
    <x v="4"/>
    <x v="6"/>
    <s v="Fanta"/>
    <s v="1868101"/>
    <s v="900 PET X12 FANTA PEAR RU"/>
    <n v="3.8041559999999999"/>
    <n v="3.8041559999999999"/>
    <n v="7.6083119999999997"/>
    <n v="9.5103899999999992"/>
    <n v="0"/>
    <n v="0"/>
    <n v="0"/>
    <n v="0"/>
    <n v="0"/>
    <n v="0"/>
    <n v="0"/>
    <n v="0"/>
  </r>
  <r>
    <x v="2"/>
    <x v="4"/>
    <x v="6"/>
    <s v="Fanta"/>
    <s v="1868201"/>
    <s v="900 PET X12 FANTA CITRUS RU"/>
    <n v="3.8041559999999999"/>
    <n v="13.314546"/>
    <n v="11.412468000000001"/>
    <n v="18.787561"/>
    <n v="0.77441400000000005"/>
    <n v="1.2070019999999999"/>
    <n v="0.80399200000000004"/>
    <n v="0.80148799999999998"/>
    <n v="1.0210900000000001"/>
    <n v="1.2841359999999999"/>
    <n v="1.106436"/>
    <n v="1.7673399999999999"/>
  </r>
  <r>
    <x v="2"/>
    <x v="4"/>
    <x v="6"/>
    <s v="Fanta"/>
    <s v="1977601"/>
    <s v="900 PET X12 FANTA MANGO GUAVA RU"/>
    <n v="11.412468000000001"/>
    <n v="15.216623999999999"/>
    <n v="7.6083119999999997"/>
    <n v="10.218389999999999"/>
    <n v="0.82954600000000001"/>
    <n v="0.99592499999999995"/>
    <n v="1.0735539999999999"/>
    <n v="1.010696"/>
    <n v="1.2482949999999999"/>
    <n v="1.6476999999999999"/>
    <n v="1.4462619999999999"/>
    <n v="2.1030950000000002"/>
  </r>
  <r>
    <x v="2"/>
    <x v="4"/>
    <x v="6"/>
    <s v="Fanta"/>
    <s v="1977701"/>
    <s v="500 PET X24 FANTA MANGO GUAVA RU"/>
    <n v="4.2268400000000002"/>
    <n v="4.2268400000000002"/>
    <n v="6.3402599999999998"/>
    <n v="8.7030309999999993"/>
    <n v="1.7499739999999999"/>
    <n v="2.85229"/>
    <n v="5.1036279999999996"/>
    <n v="4.9592999999999998"/>
    <n v="5.8237699999999997"/>
    <n v="3.886984"/>
    <n v="3.524956"/>
    <n v="4.2807000000000004"/>
  </r>
  <r>
    <x v="2"/>
    <x v="4"/>
    <x v="6"/>
    <s v="Fanta"/>
    <s v="2165601"/>
    <s v="330 CAN X12 FANTA CITRUS RU"/>
    <n v="5.5794319999999997"/>
    <n v="4.1845739999999996"/>
    <n v="2.0922869999999998"/>
    <n v="3.8843990000000002"/>
    <n v="0.49038700000000002"/>
    <n v="0.65843499999999999"/>
    <n v="0.41182400000000002"/>
    <n v="0.56001500000000004"/>
    <n v="0.474601"/>
    <n v="0.54141399999999995"/>
    <n v="0.44647799999999999"/>
    <n v="0.73605399999999999"/>
  </r>
  <r>
    <x v="2"/>
    <x v="4"/>
    <x v="6"/>
    <s v="Fanta"/>
    <s v="246701"/>
    <s v="500 PET X24 FANTA CITRUS RU"/>
    <n v="6.3402599999999998"/>
    <n v="4.2268400000000002"/>
    <n v="6.3402599999999998"/>
    <n v="9.7849540000000008"/>
    <n v="0.99951999999999996"/>
    <n v="2.5688029999999999"/>
    <n v="1.6434960000000001"/>
    <n v="1.6556340000000001"/>
    <n v="2.1373120000000001"/>
    <n v="2.1711480000000001"/>
    <n v="1.9941979999999999"/>
    <n v="2.4782250000000001"/>
  </r>
  <r>
    <x v="2"/>
    <x v="4"/>
    <x v="6"/>
    <s v="Fanta"/>
    <s v="315501"/>
    <s v="1.5 PET X9 FANTA CITRUS RU"/>
    <n v="7.1327939999999996"/>
    <n v="14.265587999999999"/>
    <n v="2.3775979999999999"/>
    <n v="7.2160640000000003"/>
    <n v="0"/>
    <n v="6.535E-3"/>
    <n v="8.7240000000000009E-3"/>
    <n v="9.2099999999999994E-3"/>
    <n v="8.175E-3"/>
    <n v="0"/>
    <n v="0"/>
    <n v="1.0030000000000001E-2"/>
  </r>
  <r>
    <x v="2"/>
    <x v="4"/>
    <x v="6"/>
    <s v="Fanta"/>
    <s v="37305"/>
    <s v="10.0 BIB PMX FANTA ORANGE 54.0 RU"/>
    <m/>
    <m/>
    <m/>
    <n v="0.44352599999999998"/>
    <n v="4.1160189999999997"/>
    <n v="5.3716549999999996"/>
    <n v="2.8709760000000002"/>
    <n v="3.1041120000000002"/>
    <n v="4.3410149999999996"/>
    <n v="6.8200120000000002"/>
    <n v="5.3007080000000002"/>
    <n v="9.3549399999999991"/>
  </r>
  <r>
    <x v="2"/>
    <x v="4"/>
    <x v="6"/>
    <s v="Fanta"/>
    <s v="592509"/>
    <s v="330 CAN X12 FANTA ORANGE RU"/>
    <n v="20.225441"/>
    <n v="25.107444000000001"/>
    <n v="25.804873000000001"/>
    <n v="31.625540999999998"/>
    <n v="14.988273"/>
    <n v="28.836539999999999"/>
    <n v="12.057684"/>
    <n v="16.207511"/>
    <n v="19.477705"/>
    <n v="15.154868"/>
    <n v="12.449249999999999"/>
    <n v="22.645553"/>
  </r>
  <r>
    <x v="2"/>
    <x v="4"/>
    <x v="6"/>
    <s v="Fanta"/>
    <s v="85946"/>
    <s v="500 PET X24 FANTA ORANGE RU"/>
    <n v="42.2684"/>
    <n v="50.722079999999998"/>
    <n v="63.4026"/>
    <n v="54.114555000000003"/>
    <n v="44.978219000000003"/>
    <n v="68.469920000000002"/>
    <n v="53.887827999999999"/>
    <n v="53.065277999999999"/>
    <n v="65.559794999999994"/>
    <n v="56.453983999999998"/>
    <n v="51.233732000000003"/>
    <n v="70.296379000000002"/>
  </r>
  <r>
    <x v="2"/>
    <x v="4"/>
    <x v="6"/>
    <s v="Fuze Tea-KO"/>
    <s v="1675210"/>
    <s v="1.5 PET X6 FUZE TEA LEMON-LEMONGRASS  RU"/>
    <n v="1.5850649999999999"/>
    <n v="1.5850649999999999"/>
    <n v="4.7551949999999996"/>
    <n v="4.2788089999999999"/>
    <n v="0.24936"/>
    <n v="0.38376100000000002"/>
    <n v="0.408692"/>
    <n v="0.593773"/>
    <n v="0.42768"/>
    <n v="0.73661600000000005"/>
    <n v="0.55321399999999998"/>
    <n v="0.80236499999999999"/>
  </r>
  <r>
    <x v="2"/>
    <x v="4"/>
    <x v="6"/>
    <s v="Fuze Tea-KO"/>
    <s v="1675510"/>
    <s v="1.5 PET X6 FUZE TEA GREEN TEA MNG-CH RU"/>
    <n v="1.5850649999999999"/>
    <n v="1.5850649999999999"/>
    <n v="4.7551949999999996"/>
    <n v="2.525166"/>
    <n v="5.5396000000000001E-2"/>
    <n v="9.3466999999999995E-2"/>
    <n v="5.1097999999999998E-2"/>
    <n v="8.3339999999999997E-2"/>
    <n v="6.3695000000000002E-2"/>
    <n v="0.13703199999999999"/>
    <n v="0.110664"/>
    <n v="0.15227499999999999"/>
  </r>
  <r>
    <x v="2"/>
    <x v="4"/>
    <x v="6"/>
    <s v="Fuze Tea-KO"/>
    <s v="1676416"/>
    <s v="500 PET X12 FUZE TEA LEMON-LEMONGRASS RU"/>
    <n v="41.211689999999997"/>
    <n v="53.892209999999999"/>
    <n v="61.289180000000002"/>
    <n v="105.25080699999999"/>
    <n v="16.446204000000002"/>
    <n v="22.133728999999999"/>
    <n v="10.125819999999999"/>
    <n v="11.534458000000001"/>
    <n v="18.618656000000001"/>
    <n v="23.879916000000001"/>
    <n v="18.946311999999999"/>
    <n v="23.053699999999999"/>
  </r>
  <r>
    <x v="2"/>
    <x v="4"/>
    <x v="6"/>
    <s v="Fuze Tea-KO"/>
    <s v="1676612"/>
    <s v="500 PET X12 FUZE TEA GREEN TEA MNG-CH RU"/>
    <n v="52.835500000000003"/>
    <n v="60.232469999999999"/>
    <n v="85.593509999999995"/>
    <n v="106.124106"/>
    <n v="30.638715999999999"/>
    <n v="41.2256"/>
    <n v="16.169837999999999"/>
    <n v="18.424982"/>
    <n v="29.745647000000002"/>
    <n v="48.124972"/>
    <n v="38.179900000000004"/>
    <n v="46.435803"/>
  </r>
  <r>
    <x v="2"/>
    <x v="4"/>
    <x v="6"/>
    <s v="Fuze Tea-KO"/>
    <s v="1743601"/>
    <s v="1.0 PET X12 FUZE TEA GT STRW RASPB RU"/>
    <n v="8.4536800000000003"/>
    <n v="8.4536800000000003"/>
    <n v="10.5671"/>
    <n v="7.6444929999999998"/>
    <n v="4.6206759999999996"/>
    <n v="4.5676959999999998"/>
    <n v="1.3078000000000001"/>
    <n v="1.5208919999999999"/>
    <n v="1.7201"/>
    <n v="3.7785359999999999"/>
    <n v="3.4198400000000002"/>
    <n v="4.0020199999999999"/>
  </r>
  <r>
    <x v="2"/>
    <x v="4"/>
    <x v="6"/>
    <s v="Fuze Tea-KO"/>
    <s v="1746101"/>
    <s v="1.5 PET X6 FUZE TEA GT STRWB RASPB RU"/>
    <n v="1.5850649999999999"/>
    <n v="1.5850649999999999"/>
    <n v="4.7551949999999996"/>
    <n v="2.028362"/>
    <n v="0.110569"/>
    <n v="0.18643399999999999"/>
    <n v="0.12259200000000001"/>
    <n v="0.177122"/>
    <n v="0.127357"/>
    <n v="0.24207000000000001"/>
    <n v="0.181112"/>
    <n v="0.26406000000000002"/>
  </r>
  <r>
    <x v="2"/>
    <x v="4"/>
    <x v="6"/>
    <s v="Fuze Tea-KO"/>
    <s v="1750103"/>
    <s v="500 PET X12 FUZE TEA GT STRW RASPB RU"/>
    <n v="19.020779999999998"/>
    <n v="29.587879999999998"/>
    <n v="48.60866"/>
    <n v="88.445122999999995"/>
    <n v="16.041323999999999"/>
    <n v="21.575430000000001"/>
    <n v="9.4528280000000002"/>
    <n v="10.771241"/>
    <n v="17.386365000000001"/>
    <n v="24.598911999999999"/>
    <n v="19.511506000000001"/>
    <n v="23.730516999999999"/>
  </r>
  <r>
    <x v="2"/>
    <x v="4"/>
    <x v="6"/>
    <s v="Fuze Tea-KO"/>
    <s v="1811101"/>
    <s v="1.0 PET X12 FUZE TEA GREEN TEA MNG-CH RU"/>
    <n v="4.2268400000000002"/>
    <n v="6.3402599999999998"/>
    <n v="12.68052"/>
    <n v="9.7032679999999996"/>
    <n v="2.6040450000000002"/>
    <n v="2.6210040000000001"/>
    <n v="0.74590999999999996"/>
    <n v="0.86463199999999996"/>
    <n v="0.96469000000000005"/>
    <n v="2.2419180000000001"/>
    <n v="2.0418620000000001"/>
    <n v="2.3869349999999998"/>
  </r>
  <r>
    <x v="2"/>
    <x v="4"/>
    <x v="6"/>
    <s v="Fuze Tea-KO"/>
    <s v="1857602"/>
    <s v="330 CAN X12 FUZE TEA LEMON-LEMONGRASS RU"/>
    <n v="3.4871449999999999"/>
    <n v="8.3691479999999991"/>
    <n v="11.158863999999999"/>
    <n v="0"/>
    <n v="0"/>
    <n v="0"/>
    <n v="0"/>
    <n v="0"/>
    <n v="0"/>
    <n v="0"/>
    <n v="0"/>
    <n v="0"/>
  </r>
  <r>
    <x v="2"/>
    <x v="4"/>
    <x v="6"/>
    <s v="Fuze Tea-KO"/>
    <s v="1887601"/>
    <s v="1.0 PET X12 FUZE TEA LEMON-LEMONGRASS RU"/>
    <n v="14.793939999999999"/>
    <n v="21.1342"/>
    <n v="19.020779999999998"/>
    <n v="7.7578959999999997"/>
    <n v="4.899616"/>
    <n v="4.9797570000000002"/>
    <n v="1.46106"/>
    <n v="1.6979839999999999"/>
    <n v="1.8838820000000001"/>
    <n v="4.0625479999999996"/>
    <n v="3.66134"/>
    <n v="4.2761610000000001"/>
  </r>
  <r>
    <x v="2"/>
    <x v="4"/>
    <x v="6"/>
    <s v="Fuze Tea-KO"/>
    <s v="1896401"/>
    <s v="1.0 PET X12 FUZE TEA FOR-FRUIT-HIBISC RU"/>
    <n v="31.7013"/>
    <n v="25.361039999999999"/>
    <n v="19.020779999999998"/>
    <n v="14.742323000000001"/>
    <n v="4.4513879999999997"/>
    <n v="4.4308370000000004"/>
    <n v="1.573488"/>
    <n v="1.822956"/>
    <n v="2.0386350000000002"/>
    <n v="4.2415760000000002"/>
    <n v="3.8523019999999999"/>
    <n v="4.4590540000000001"/>
  </r>
  <r>
    <x v="2"/>
    <x v="4"/>
    <x v="6"/>
    <s v="Fuze Tea-KO"/>
    <s v="1896501"/>
    <s v="500 PET X12 FUZE TEA FOR-FRUIT-HIBISC RU"/>
    <n v="71.856279999999998"/>
    <n v="97.217320000000001"/>
    <n v="109.89784"/>
    <n v="164.29031499999999"/>
    <n v="29.339427000000001"/>
    <n v="39.469537000000003"/>
    <n v="12.306868"/>
    <n v="14.029038999999999"/>
    <n v="22.634370000000001"/>
    <n v="29.986466"/>
    <n v="23.786657999999999"/>
    <n v="28.936254999999999"/>
  </r>
  <r>
    <x v="2"/>
    <x v="4"/>
    <x v="6"/>
    <s v="Fuze Tea-KO"/>
    <s v="1933801"/>
    <s v="1.5 PET X6 FUZE TEA FOR-FRUIT-HIBISC RU"/>
    <n v="1.5850649999999999"/>
    <n v="1.5850649999999999"/>
    <n v="4.7551949999999996"/>
    <n v="4.1061290000000001"/>
    <n v="0.235845"/>
    <n v="0.35253699999999999"/>
    <n v="0.36784"/>
    <n v="0.55206200000000005"/>
    <n v="0.39132499999999998"/>
    <n v="0.70515000000000005"/>
    <n v="0.533084"/>
    <n v="0.781995"/>
  </r>
  <r>
    <x v="2"/>
    <x v="4"/>
    <x v="6"/>
    <s v="Fuze Tea-KO"/>
    <s v="2073101"/>
    <s v="500 PET X12 FT OOLON RASB MINT NO SUG RU"/>
    <n v="2.1134200000000001"/>
    <n v="6.3402599999999998"/>
    <n v="5.28355"/>
    <n v="14.345243"/>
    <n v="4.8650450000000003"/>
    <n v="7.1933129999999998"/>
    <n v="3.6611579999999999"/>
    <n v="4.1782719999999998"/>
    <n v="6.7382749999999998"/>
    <n v="7.5125640000000002"/>
    <n v="5.9717200000000004"/>
    <n v="7.2559199999999997"/>
  </r>
  <r>
    <x v="2"/>
    <x v="4"/>
    <x v="6"/>
    <s v="Fuze Tea-KO"/>
    <s v="2073201"/>
    <s v="1.0 PET X12 FT OOLONG RASB MIN NO SUG RU"/>
    <n v="6.3402599999999998"/>
    <n v="6.3402599999999998"/>
    <n v="2.1134200000000001"/>
    <n v="5.1825340000000004"/>
    <n v="0.83294400000000002"/>
    <n v="1.3739969999999999"/>
    <n v="0.79697600000000002"/>
    <n v="0.90632199999999996"/>
    <n v="0.99194000000000004"/>
    <n v="1.2734300000000001"/>
    <n v="1.1466639999999999"/>
    <n v="1.3407500000000001"/>
  </r>
  <r>
    <x v="2"/>
    <x v="4"/>
    <x v="6"/>
    <s v="Fuze Tea-KO"/>
    <s v="2073301"/>
    <s v="1.5 PET X6 FT OOLONG RASB MINT NO SUG RU"/>
    <n v="1.5850649999999999"/>
    <n v="1.5850649999999999"/>
    <n v="4.7551949999999996"/>
    <n v="2.2730450000000002"/>
    <n v="0.151506"/>
    <n v="0.14249700000000001"/>
    <n v="0.102196"/>
    <n v="0.13541800000000001"/>
    <n v="0.13647999999999999"/>
    <n v="0.21044399999999999"/>
    <n v="0.181112"/>
    <n v="0.21319299999999999"/>
  </r>
  <r>
    <x v="2"/>
    <x v="4"/>
    <x v="6"/>
    <s v="Fuze Tea-KO"/>
    <s v="2073401"/>
    <s v="500 PET X12 FUZ T GT APPL KIWI NO SUG RU"/>
    <n v="1.05671"/>
    <m/>
    <n v="6.3402599999999998"/>
    <n v="11.539327"/>
    <n v="5.1253929999999999"/>
    <n v="5.7670680000000001"/>
    <n v="3.709168"/>
    <n v="4.2281519999999997"/>
    <n v="6.8260550000000002"/>
    <n v="8.5844140000000007"/>
    <n v="6.8046280000000001"/>
    <n v="8.2821250000000006"/>
  </r>
  <r>
    <x v="2"/>
    <x v="4"/>
    <x v="6"/>
    <s v="Fuze Tea-KO"/>
    <s v="2073501"/>
    <s v="1.0 PET X12 FT GT APPLE KIWI  NO SUG RU"/>
    <n v="6.3402599999999998"/>
    <n v="2.1134200000000001"/>
    <n v="10.5671"/>
    <n v="2.8727279999999999"/>
    <n v="0.83536600000000005"/>
    <n v="1.0313859999999999"/>
    <n v="0.85824800000000001"/>
    <n v="0.98959399999999997"/>
    <n v="1.101189"/>
    <n v="1.4839899999999999"/>
    <n v="1.3478680000000001"/>
    <n v="1.5742499999999999"/>
  </r>
  <r>
    <x v="2"/>
    <x v="4"/>
    <x v="6"/>
    <s v="Fuze Tea-KO"/>
    <s v="2073601"/>
    <s v="1.5 PET X6 FT GT APPLE KIWI  NO SUGAR RU"/>
    <m/>
    <n v="1.5850649999999999"/>
    <n v="3.1701299999999999"/>
    <n v="0.282551"/>
    <n v="0.1265"/>
    <n v="8.9542999999999998E-2"/>
    <n v="0.112402"/>
    <n v="0.145868"/>
    <n v="0.13649500000000001"/>
    <n v="0.26306200000000002"/>
    <n v="0.231376"/>
    <n v="0.28443200000000002"/>
  </r>
  <r>
    <x v="2"/>
    <x v="4"/>
    <x v="6"/>
    <s v="Monster-KO"/>
    <s v="2061602"/>
    <s v="449 CAN X12 BLACK MONS ENERGY THE DCR RU"/>
    <m/>
    <m/>
    <m/>
    <n v="1.3295140000000001"/>
    <n v="3.0432380000000001"/>
    <n v="3.7718120000000002"/>
    <n v="2.2304520000000001"/>
    <n v="1.8775139999999999"/>
    <n v="2.4056150000000001"/>
    <n v="6.0102399999999996"/>
    <n v="5.2827380000000002"/>
    <n v="6.301444"/>
  </r>
  <r>
    <x v="2"/>
    <x v="4"/>
    <x v="6"/>
    <s v="Monster-KO"/>
    <s v="2061702"/>
    <s v="449 CAN X12 BLACK MONSTER ENERGY RU"/>
    <m/>
    <n v="0.94892600000000005"/>
    <m/>
    <n v="1.5884020000000001"/>
    <n v="6.6667329999999998"/>
    <n v="8.3776139999999995"/>
    <n v="5.4723879999999996"/>
    <n v="5.3693590000000002"/>
    <n v="5.4959239999999996"/>
    <n v="9.3075360000000007"/>
    <n v="9.7667660000000005"/>
    <n v="10.882686"/>
  </r>
  <r>
    <x v="2"/>
    <x v="4"/>
    <x v="6"/>
    <s v="Monster-KO"/>
    <s v="2061902"/>
    <s v="449 CAN X12 BLACK MONSTER ULTRA RU"/>
    <m/>
    <m/>
    <m/>
    <n v="1.049892"/>
    <n v="2.308986"/>
    <n v="3.354705"/>
    <n v="1.155464"/>
    <n v="1.0828739999999999"/>
    <n v="1.6256299999999999"/>
    <n v="3.4187159999999999"/>
    <n v="3.3921739999999998"/>
    <n v="3.474119"/>
  </r>
  <r>
    <x v="2"/>
    <x v="4"/>
    <x v="6"/>
    <s v="Monster-KO"/>
    <s v="2062801"/>
    <s v="449 CAN X12 BLACK MONSTER MANGO LOCO RU"/>
    <m/>
    <m/>
    <m/>
    <n v="0"/>
    <n v="0"/>
    <n v="0"/>
    <n v="0"/>
    <n v="0"/>
    <n v="0"/>
    <n v="7.0507840000000002"/>
    <n v="6.7778039999999997"/>
    <n v="7.1481310000000002"/>
  </r>
  <r>
    <x v="2"/>
    <x v="4"/>
    <x v="6"/>
    <s v="Monster-KO"/>
    <s v="2062802"/>
    <s v="449 CAN X12 BLACK MNSTR MANG LOCO (C) RU"/>
    <m/>
    <m/>
    <m/>
    <n v="1.0871919999999999"/>
    <n v="3.749695"/>
    <n v="5.1839339999999998"/>
    <n v="4.407972"/>
    <n v="4.123856"/>
    <n v="4.5781580000000002"/>
    <n v="0"/>
    <n v="0"/>
    <n v="0"/>
  </r>
  <r>
    <x v="2"/>
    <x v="4"/>
    <x v="6"/>
    <s v="Moya Semya"/>
    <s v="1840402"/>
    <s v="950 BRK X8 MOYA SEMYA CITRUS MIX RU"/>
    <n v="2.6769980000000002"/>
    <n v="13.38499"/>
    <m/>
    <n v="0"/>
    <n v="0"/>
    <n v="0"/>
    <n v="0"/>
    <n v="0"/>
    <n v="0"/>
    <n v="0"/>
    <n v="0"/>
    <n v="0"/>
  </r>
  <r>
    <x v="2"/>
    <x v="4"/>
    <x v="6"/>
    <s v="Moya Semya"/>
    <s v="1840501"/>
    <s v="175 BRK X24 MOYA SEMYA MULTIFR NECT RU"/>
    <n v="14.054243"/>
    <n v="31.806971000000001"/>
    <n v="15.533637000000001"/>
    <n v="28.194234999999999"/>
    <n v="3.556562"/>
    <n v="4.6966330000000003"/>
    <n v="0.77777200000000002"/>
    <n v="1.68432"/>
    <n v="13.022404999999999"/>
    <n v="6.5619500000000004"/>
    <n v="6.6585039999999998"/>
    <n v="6.4296899999999999"/>
  </r>
  <r>
    <x v="2"/>
    <x v="4"/>
    <x v="6"/>
    <s v="Moya Semya"/>
    <s v="1840601"/>
    <s v="175 BRK X24 MOYA SEM BER FRU MIX NECT RU"/>
    <n v="25.889395"/>
    <n v="35.505456000000002"/>
    <n v="6.657273"/>
    <n v="0"/>
    <m/>
    <m/>
    <m/>
    <m/>
    <m/>
    <n v="0"/>
    <n v="0"/>
    <n v="0"/>
  </r>
  <r>
    <x v="2"/>
    <x v="4"/>
    <x v="6"/>
    <s v="Moya Semya"/>
    <s v="1849301"/>
    <s v="1.93 BRK X6 MOYA SEMYA MULTIFR NECT RU"/>
    <m/>
    <m/>
    <m/>
    <n v="2.0514619999999999"/>
    <n v="0.61780400000000002"/>
    <n v="0.75678699999999999"/>
    <n v="0.1895"/>
    <n v="0.69765200000000005"/>
    <n v="1.754945"/>
    <n v="0.52856599999999998"/>
    <n v="0.31896000000000002"/>
    <n v="0.32896999999999998"/>
  </r>
  <r>
    <x v="2"/>
    <x v="4"/>
    <x v="6"/>
    <s v="Moya Semya"/>
    <s v="1849401"/>
    <s v="175 BRK X24 MOYA SEM PINE MNG PFR NEC RU"/>
    <n v="22.190909999999999"/>
    <n v="28.848182999999999"/>
    <n v="27.368789"/>
    <n v="0"/>
    <n v="0"/>
    <n v="0"/>
    <n v="0"/>
    <n v="0"/>
    <n v="0"/>
    <n v="0"/>
    <n v="0"/>
    <n v="0"/>
  </r>
  <r>
    <x v="2"/>
    <x v="4"/>
    <x v="6"/>
    <s v="Moya Semya"/>
    <s v="1850101"/>
    <s v="1.93 BRK X6 MOYA SEM APP PEA APR NEC RU"/>
    <m/>
    <m/>
    <m/>
    <n v="1.6691689999999999"/>
    <n v="0.66354500000000005"/>
    <n v="0.73034900000000003"/>
    <n v="0.13960400000000001"/>
    <n v="0.52822800000000003"/>
    <n v="0.33903699999999998"/>
    <n v="0.27929599999999999"/>
    <n v="0.17943200000000001"/>
    <n v="0.179456"/>
  </r>
  <r>
    <x v="2"/>
    <x v="4"/>
    <x v="6"/>
    <s v="Moya Semya"/>
    <s v="1850901"/>
    <s v="1.93 BRK X6 MOYA SEM AP ARON CHE NEC RU"/>
    <m/>
    <m/>
    <m/>
    <n v="1.5397829999999999"/>
    <n v="1.010248"/>
    <n v="0.62795100000000004"/>
    <n v="0.209398"/>
    <n v="0.63783199999999995"/>
    <n v="0.55843200000000004"/>
    <n v="0.44877400000000001"/>
    <n v="0.28904600000000003"/>
    <n v="0.289076"/>
  </r>
  <r>
    <x v="2"/>
    <x v="4"/>
    <x v="6"/>
    <s v="Moya Semya"/>
    <s v="1851601"/>
    <s v="1.93 BRK X6 MOYA SEMYA TOMATO NECT RU"/>
    <m/>
    <m/>
    <m/>
    <n v="11.724959"/>
    <n v="2.4418000000000002"/>
    <n v="1.5760449999999999"/>
    <n v="0.488622"/>
    <n v="1.534824"/>
    <n v="6.12235"/>
    <n v="0"/>
    <n v="0"/>
    <n v="0"/>
  </r>
  <r>
    <x v="2"/>
    <x v="4"/>
    <x v="6"/>
    <s v="Moya Semya"/>
    <s v="1851701"/>
    <s v="1.93 BRK X6 MOYA SEMYA APP NECT MIX RU"/>
    <m/>
    <m/>
    <m/>
    <n v="11.584117000000001"/>
    <n v="2.1978939999999998"/>
    <n v="1.856717"/>
    <n v="0.71793200000000001"/>
    <n v="2.1427239999999999"/>
    <n v="4.736345"/>
    <n v="3.8693520000000001"/>
    <n v="2.5317959999999999"/>
    <n v="2.5618949999999998"/>
  </r>
  <r>
    <x v="2"/>
    <x v="4"/>
    <x v="6"/>
    <s v="Moya Semya"/>
    <s v="1852401"/>
    <s v="175 BRK X24 MOYA SEMYA APPLE NECT MIX RU"/>
    <n v="21.451212999999999"/>
    <n v="22.190909999999999"/>
    <n v="40.683335"/>
    <n v="45.142496000000001"/>
    <n v="7.4482299999999997"/>
    <n v="8.2887869999999992"/>
    <n v="1.2065680000000001"/>
    <n v="2.4915479999999999"/>
    <n v="14.049505"/>
    <n v="7.0107520000000001"/>
    <n v="7.0472419999999998"/>
    <n v="6.7984799999999996"/>
  </r>
  <r>
    <x v="2"/>
    <x v="4"/>
    <x v="6"/>
    <s v="Moya Semya"/>
    <s v="1875001"/>
    <s v="950 BRK X8 MOYA SEM PINE MNG PFR RU"/>
    <n v="6.6924950000000001"/>
    <n v="10.707992000000001"/>
    <n v="4.0154969999999999"/>
    <n v="0"/>
    <n v="0"/>
    <n v="0"/>
    <n v="0"/>
    <n v="0"/>
    <n v="0"/>
    <n v="0"/>
    <n v="0"/>
    <n v="0"/>
  </r>
  <r>
    <x v="2"/>
    <x v="4"/>
    <x v="6"/>
    <s v="Moya Semya"/>
    <s v="1875101"/>
    <s v="950 BRK X8 MOYA SEM BER FRU MIX RU"/>
    <n v="6.6924950000000001"/>
    <n v="12.046491"/>
    <n v="4.0154969999999999"/>
    <n v="1.3384990000000001"/>
    <n v="0"/>
    <n v="0"/>
    <n v="0"/>
    <n v="0"/>
    <n v="0"/>
    <n v="0"/>
    <n v="0"/>
    <n v="0"/>
  </r>
  <r>
    <x v="2"/>
    <x v="4"/>
    <x v="6"/>
    <s v="Moya Semya"/>
    <s v="1875201"/>
    <s v="950 BRK X8 MOYA SEMYA MULTIFR RU"/>
    <n v="9.3694930000000003"/>
    <n v="14.723489000000001"/>
    <n v="4.0154969999999999"/>
    <n v="4.4188559999999999"/>
    <n v="0.62598799999999999"/>
    <n v="0.423626"/>
    <n v="0.59833999999999998"/>
    <n v="0.87702400000000003"/>
    <n v="0.95721999999999996"/>
    <n v="1.0272019999999999"/>
    <n v="0.887096"/>
    <n v="0.88719999999999999"/>
  </r>
  <r>
    <x v="2"/>
    <x v="4"/>
    <x v="6"/>
    <s v="Moya Semya"/>
    <s v="1875301"/>
    <s v="950 BRK X8 MOYA SEMYA TOMATO RU"/>
    <n v="2.6769980000000002"/>
    <n v="8.0309939999999997"/>
    <n v="1.3384990000000001"/>
    <n v="3.2330749999999999"/>
    <n v="0.18293699999999999"/>
    <n v="0.27436300000000002"/>
    <n v="0.34904400000000002"/>
    <n v="0.66775799999999996"/>
    <n v="0.84753500000000004"/>
    <n v="0.87760199999999999"/>
    <n v="0.70770999999999995"/>
    <n v="0.71777500000000005"/>
  </r>
  <r>
    <x v="2"/>
    <x v="4"/>
    <x v="6"/>
    <s v="Moya Semya"/>
    <s v="1875401"/>
    <s v="950 BRK X8 MOYA SEM APPLE ARON CHER RU"/>
    <n v="12.046491"/>
    <n v="14.723489000000001"/>
    <n v="5.3539960000000004"/>
    <n v="4.6349530000000003"/>
    <n v="0.41770600000000002"/>
    <n v="0.25046000000000002"/>
    <n v="0.43875199999999998"/>
    <n v="0.71756799999999998"/>
    <n v="0.75781500000000002"/>
    <n v="0.76787399999999995"/>
    <n v="0.64791200000000004"/>
    <n v="0.63802499999999995"/>
  </r>
  <r>
    <x v="2"/>
    <x v="4"/>
    <x v="6"/>
    <s v="Moya Semya"/>
    <s v="1875601"/>
    <s v="950 BRK X8 MOYA SEM APPL PEACH APRIC RU"/>
    <n v="6.6924950000000001"/>
    <n v="6.6924950000000001"/>
    <n v="4.0154969999999999"/>
    <n v="3.6598160000000002"/>
    <n v="5.2381999999999998E-2"/>
    <n v="0.16859299999999999"/>
    <n v="0.32907599999999998"/>
    <n v="0.46843400000000002"/>
    <n v="1.356085"/>
    <n v="1.4559960000000001"/>
    <n v="1.2858860000000001"/>
    <n v="1.2759750000000001"/>
  </r>
  <r>
    <x v="2"/>
    <x v="4"/>
    <x v="6"/>
    <s v="Moya Semya"/>
    <s v="1875701"/>
    <s v="950 BRK X8 MOYA SEMYA APPLE MIX RU"/>
    <n v="6.6924950000000001"/>
    <n v="5.3539960000000004"/>
    <n v="5.3539960000000004"/>
    <n v="5.8206559999999996"/>
    <n v="0.38111899999999999"/>
    <n v="0.32124599999999998"/>
    <n v="0.43875199999999998"/>
    <n v="0.86705600000000005"/>
    <n v="1.1267450000000001"/>
    <n v="1.15682"/>
    <n v="0.94696199999999997"/>
    <n v="0.95696999999999999"/>
  </r>
  <r>
    <x v="2"/>
    <x v="4"/>
    <x v="6"/>
    <s v="Moya Semya"/>
    <s v="1890203"/>
    <s v="950 BRK X8 MOYA SEMYA ORANGE NEW RU"/>
    <m/>
    <m/>
    <n v="1.3384990000000001"/>
    <n v="6.1556509999999998"/>
    <n v="1.259949"/>
    <n v="0.71840099999999996"/>
    <n v="0.82763600000000004"/>
    <n v="5.7305700000000002"/>
    <n v="1.206485"/>
    <n v="0.96735800000000005"/>
    <n v="0.97686799999999996"/>
    <n v="1.3557300000000001"/>
  </r>
  <r>
    <x v="2"/>
    <x v="4"/>
    <x v="6"/>
    <s v="Moya Semya"/>
    <s v="2072001"/>
    <s v="175 BRK X24 MOYA SEM APP ARO CHER NEC RU"/>
    <n v="12.574849"/>
    <n v="20.711516"/>
    <n v="32.546667999999997"/>
    <n v="32.703318000000003"/>
    <n v="0.77737999999999996"/>
    <n v="5.8806999999999998E-2"/>
    <n v="0"/>
    <n v="1.9952000000000001E-2"/>
    <n v="2.8318110000000001"/>
    <n v="2.5130560000000002"/>
    <n v="2.2726479999999998"/>
    <n v="1.166355"/>
  </r>
  <r>
    <x v="2"/>
    <x v="4"/>
    <x v="6"/>
    <s v="Moya Semya"/>
    <s v="2072901"/>
    <s v="950 BRK X8 MOYA SEMYA APPLE POM NECT RU"/>
    <n v="1.3384990000000001"/>
    <n v="4.0154969999999999"/>
    <m/>
    <n v="4.752E-2"/>
    <n v="0.23036200000000001"/>
    <n v="4.3647999999999999E-2"/>
    <n v="1.9948E-2"/>
    <n v="9.9668000000000007E-2"/>
    <n v="0.52852500000000002"/>
    <n v="0.54853799999999997"/>
    <n v="0.45855200000000002"/>
    <n v="0.33888499999999999"/>
  </r>
  <r>
    <x v="2"/>
    <x v="4"/>
    <x v="6"/>
    <s v="Moya Semya"/>
    <s v="2215001"/>
    <s v="175 BRK X24 MOYA SEMYA EXOTIC NEW RU"/>
    <m/>
    <m/>
    <m/>
    <n v="11.030122"/>
    <n v="0.83962199999999998"/>
    <n v="1.002424"/>
    <n v="0.77777200000000002"/>
    <n v="0.73752799999999996"/>
    <n v="2.9415300000000002"/>
    <n v="3.689848"/>
    <n v="2.8507959999999999"/>
    <n v="3.3892549999999999"/>
  </r>
  <r>
    <x v="2"/>
    <x v="4"/>
    <x v="6"/>
    <s v="Moya Semya"/>
    <s v="2215101"/>
    <s v="175 BRK X24 MOYA SEMYA BERRY NEW RU"/>
    <m/>
    <m/>
    <n v="1.4793940000000001"/>
    <n v="22.827235000000002"/>
    <n v="0.60955599999999999"/>
    <n v="1.7254719999999999"/>
    <n v="0.74790400000000001"/>
    <n v="0.468414"/>
    <n v="4.3774199999999999"/>
    <n v="3.6599360000000001"/>
    <n v="5.5719940000000001"/>
    <n v="4.3262850000000004"/>
  </r>
  <r>
    <x v="2"/>
    <x v="4"/>
    <x v="6"/>
    <s v="Moya Semya"/>
    <s v="2215201"/>
    <s v="1.93 BRK X6 MOYA SEMYA BERRY NEW RU"/>
    <m/>
    <m/>
    <m/>
    <n v="0.32633400000000001"/>
    <n v="1.552816"/>
    <n v="2.0807760000000002"/>
    <n v="0.79774800000000001"/>
    <n v="2.1028720000000001"/>
    <n v="1.126725"/>
    <n v="1.3662859999999999"/>
    <n v="1.365642"/>
    <n v="1.0267900000000001"/>
  </r>
  <r>
    <x v="2"/>
    <x v="4"/>
    <x v="6"/>
    <s v="Moya Semya"/>
    <s v="2215301"/>
    <s v="1.93 BRK X6 MOYA SEMYA EXOTIC NEW RU"/>
    <m/>
    <m/>
    <m/>
    <n v="1.4858E-2"/>
    <n v="0.37490400000000002"/>
    <n v="0.759432"/>
    <n v="0.23934"/>
    <n v="0.23918400000000001"/>
    <n v="0.25928499999999999"/>
    <n v="0.19939999999999999"/>
    <n v="0.17940400000000001"/>
    <n v="0.29907499999999998"/>
  </r>
  <r>
    <x v="2"/>
    <x v="4"/>
    <x v="6"/>
    <s v="Moya Semya"/>
    <s v="2215401"/>
    <s v="950 BRK X8 MOYA SEMYA EXOTIC NEW RU"/>
    <m/>
    <m/>
    <m/>
    <n v="3.3454760000000001"/>
    <n v="0.48983199999999999"/>
    <n v="1.0573809999999999"/>
    <n v="0.33905999999999997"/>
    <n v="0.32889800000000002"/>
    <n v="0.35902499999999998"/>
    <n v="0.26928600000000003"/>
    <n v="0.25919999999999999"/>
    <n v="0.41868"/>
  </r>
  <r>
    <x v="2"/>
    <x v="4"/>
    <x v="6"/>
    <s v="Moya Semya"/>
    <s v="2215501"/>
    <s v="950 BRK X8 MOYA SEMYA BERRY NEW RU"/>
    <m/>
    <m/>
    <m/>
    <n v="3.4483869999999999"/>
    <n v="1.3249930000000001"/>
    <n v="0.67755200000000004"/>
    <n v="0.49858799999999998"/>
    <n v="0.84716000000000002"/>
    <n v="0.38895000000000002"/>
    <n v="0.32916400000000001"/>
    <n v="0.26916600000000002"/>
    <n v="0.618035"/>
  </r>
  <r>
    <x v="2"/>
    <x v="4"/>
    <x v="6"/>
    <s v="Powerade"/>
    <s v="862204"/>
    <s v="500 PET X12 POWERADE ICE STORM RU"/>
    <n v="17.96407"/>
    <n v="8.4536800000000003"/>
    <n v="11.623810000000001"/>
    <n v="13.545204999999999"/>
    <n v="13.982464"/>
    <n v="15.544938"/>
    <n v="7.5894120000000003"/>
    <n v="8.1772489999999998"/>
    <n v="10.301824999999999"/>
    <n v="27.420307999999999"/>
    <n v="26.345966000000001"/>
    <n v="29.284694999999999"/>
  </r>
  <r>
    <x v="2"/>
    <x v="4"/>
    <x v="6"/>
    <s v="Rich"/>
    <s v="1225204"/>
    <s v="1.0 BRK X12 RICH POMEGRANATE RU"/>
    <m/>
    <m/>
    <m/>
    <n v="1.0924E-2"/>
    <n v="4.6991999999999999E-2"/>
    <n v="7.5430999999999998E-2"/>
    <n v="3.9884000000000003E-2"/>
    <n v="3.9890000000000002E-2"/>
    <n v="6.9805000000000006E-2"/>
    <n v="0.11971999999999999"/>
    <n v="0.11967999999999999"/>
    <n v="0.13950099999999999"/>
  </r>
  <r>
    <x v="2"/>
    <x v="4"/>
    <x v="6"/>
    <s v="Rich"/>
    <s v="1501301"/>
    <s v="1.0 BRK X12 RICH ORANGE MANGO NECT RU"/>
    <m/>
    <m/>
    <m/>
    <n v="5.8430000000000003E-2"/>
    <n v="0.18797700000000001"/>
    <n v="0.26047999999999999"/>
    <n v="1.2065619999999999"/>
    <n v="1.225846"/>
    <n v="2.4030420000000001"/>
    <n v="0.47872799999999999"/>
    <n v="0.49845200000000001"/>
    <n v="0.54832099999999995"/>
  </r>
  <r>
    <x v="2"/>
    <x v="4"/>
    <x v="6"/>
    <s v="Rich"/>
    <s v="1655301"/>
    <s v="200 NRG X12 RICH TOMATO JC RU"/>
    <m/>
    <n v="1.268052"/>
    <n v="2.9587880000000002"/>
    <n v="2.7039610000000001"/>
    <n v="1.096204"/>
    <n v="1.2831600000000001"/>
    <n v="0.94857899999999995"/>
    <n v="0.89478400000000002"/>
    <n v="1.9548179999999999"/>
    <n v="1.9063220000000001"/>
    <n v="2.0559539999999998"/>
    <n v="2.4105780000000001"/>
  </r>
  <r>
    <x v="2"/>
    <x v="4"/>
    <x v="6"/>
    <s v="Rich"/>
    <s v="1658101"/>
    <s v="200 NRG X12 RICH ORANGE JC RU"/>
    <m/>
    <n v="1.268052"/>
    <n v="1.690736"/>
    <n v="1.5671900000000001"/>
    <n v="1.590317"/>
    <n v="1.8630329999999999"/>
    <n v="1.4983789999999999"/>
    <n v="1.418547"/>
    <n v="3.08426"/>
    <n v="3.191767"/>
    <n v="3.441236"/>
    <n v="4.0361580000000004"/>
  </r>
  <r>
    <x v="2"/>
    <x v="4"/>
    <x v="6"/>
    <s v="Rich"/>
    <s v="1658301"/>
    <s v="200 NRG X12 RICH APPLE JC RU"/>
    <m/>
    <n v="1.268052"/>
    <n v="1.268052"/>
    <n v="0.70072500000000004"/>
    <n v="2.1153900000000001"/>
    <n v="2.4905080000000002"/>
    <n v="2.1451790000000002"/>
    <n v="2.0295709999999998"/>
    <n v="4.3983460000000001"/>
    <n v="4.3791089999999997"/>
    <n v="4.7166449999999998"/>
    <n v="5.5290030000000003"/>
  </r>
  <r>
    <x v="2"/>
    <x v="4"/>
    <x v="6"/>
    <s v="Rich"/>
    <s v="1704601"/>
    <s v="200 NRG X12 RICH CHERRY NECT RU"/>
    <m/>
    <m/>
    <m/>
    <n v="1.047382"/>
    <n v="0.95723000000000003"/>
    <n v="1.1215059999999999"/>
    <n v="1.1103240000000001"/>
    <n v="1.058443"/>
    <n v="2.2914970000000001"/>
    <n v="2.3638170000000001"/>
    <n v="2.5397449999999999"/>
    <n v="2.9856739999999999"/>
  </r>
  <r>
    <x v="2"/>
    <x v="4"/>
    <x v="6"/>
    <s v="Rich"/>
    <s v="1709801"/>
    <s v="200 NRG X12 RICH PEACH NECT RU"/>
    <m/>
    <n v="1.268052"/>
    <n v="0.422684"/>
    <n v="0.99737200000000004"/>
    <n v="0.648343"/>
    <n v="0.75063400000000002"/>
    <n v="0.51740200000000003"/>
    <n v="0.49102400000000002"/>
    <n v="1.075129"/>
    <n v="1.1655960000000001"/>
    <n v="1.2533430000000001"/>
    <n v="1.470715"/>
  </r>
  <r>
    <x v="2"/>
    <x v="4"/>
    <x v="6"/>
    <s v="Rich"/>
    <s v="1714901"/>
    <s v="200 NRG X12 RICH PINEAPPLE JC RU"/>
    <m/>
    <n v="1.268052"/>
    <m/>
    <n v="7.1854000000000001E-2"/>
    <n v="0.58659700000000004"/>
    <n v="0.68408999999999998"/>
    <n v="0.53895400000000004"/>
    <n v="0.51285700000000001"/>
    <n v="1.1077330000000001"/>
    <n v="0.95858100000000002"/>
    <n v="1.0333810000000001"/>
    <n v="1.2053"/>
  </r>
  <r>
    <x v="2"/>
    <x v="4"/>
    <x v="6"/>
    <s v="Rich"/>
    <s v="1851001"/>
    <s v="300 PET X12 RICH CHERRY NECT RU"/>
    <n v="0.63402599999999998"/>
    <m/>
    <m/>
    <n v="1.6823379999999999"/>
    <n v="0.72802800000000001"/>
    <n v="0.62704099999999996"/>
    <n v="0.46867799999999998"/>
    <n v="0.52823600000000004"/>
    <n v="1.77491"/>
    <n v="0.60832799999999998"/>
    <n v="1.25596"/>
    <n v="2.45228"/>
  </r>
  <r>
    <x v="2"/>
    <x v="4"/>
    <x v="6"/>
    <s v="Rich"/>
    <s v="1851201"/>
    <s v="300 PET X12 RICH APPLE JC RU"/>
    <m/>
    <m/>
    <m/>
    <n v="0.84110499999999999"/>
    <n v="0.97070599999999996"/>
    <n v="0.83892599999999995"/>
    <n v="0.72793600000000003"/>
    <n v="0.81721999999999995"/>
    <n v="2.7420550000000001"/>
    <n v="0.93742800000000004"/>
    <n v="1.9436979999999999"/>
    <n v="3.778095"/>
  </r>
  <r>
    <x v="2"/>
    <x v="4"/>
    <x v="6"/>
    <s v="Rich"/>
    <s v="1852201"/>
    <s v="300 PET X12 RICH ORANGE JC RU"/>
    <n v="0.63402599999999998"/>
    <m/>
    <m/>
    <n v="0.74763199999999996"/>
    <n v="0.50738000000000005"/>
    <n v="0.43889600000000001"/>
    <n v="0.67806"/>
    <n v="0.76738200000000001"/>
    <n v="2.5726800000000001"/>
    <n v="0.93744000000000005"/>
    <n v="1.933716"/>
    <n v="3.7581349999999998"/>
  </r>
  <r>
    <x v="2"/>
    <x v="4"/>
    <x v="6"/>
    <s v="Rich"/>
    <s v="1880501"/>
    <s v="300 PET X12 RICH ORANGE MANGO NECT RU"/>
    <m/>
    <m/>
    <m/>
    <n v="0.83711100000000005"/>
    <n v="0.683921"/>
    <n v="0.587866"/>
    <n v="0.39887600000000001"/>
    <n v="0.44848399999999999"/>
    <n v="1.5056499999999999"/>
    <n v="0.53855600000000003"/>
    <n v="1.116452"/>
    <n v="2.1730800000000001"/>
  </r>
  <r>
    <x v="2"/>
    <x v="4"/>
    <x v="6"/>
    <s v="Rich"/>
    <s v="2206101"/>
    <s v="330 CAN X12 RICH GRAPLEM RU"/>
    <m/>
    <m/>
    <m/>
    <n v="0.22756100000000001"/>
    <n v="4.5900000000000003E-2"/>
    <n v="6.2536999999999995E-2"/>
    <n v="5.9824000000000002E-2"/>
    <n v="4.9835999999999998E-2"/>
    <n v="7.9795000000000005E-2"/>
    <n v="7.9832E-2"/>
    <n v="6.9832000000000005E-2"/>
    <n v="0.1196"/>
  </r>
  <r>
    <x v="2"/>
    <x v="4"/>
    <x v="6"/>
    <s v="Rich"/>
    <s v="2206201"/>
    <s v="330 CAN X12 RICH CHER GR RU"/>
    <m/>
    <m/>
    <m/>
    <n v="0.50973000000000002"/>
    <n v="0.20199700000000001"/>
    <n v="0.208291"/>
    <n v="0.239316"/>
    <n v="0.31890800000000002"/>
    <n v="0.44882499999999997"/>
    <n v="0.42888399999999999"/>
    <n v="0.44855400000000001"/>
    <n v="0.50843000000000005"/>
  </r>
  <r>
    <x v="2"/>
    <x v="4"/>
    <x v="6"/>
    <s v="Rich"/>
    <s v="735205"/>
    <s v="1.0 BRK X12 RICH ORANGE JC RU"/>
    <m/>
    <m/>
    <m/>
    <n v="0.52918799999999999"/>
    <n v="6.9298320000000002"/>
    <n v="9.7558179999999997"/>
    <n v="6.4217360000000001"/>
    <n v="6.5079580000000004"/>
    <n v="12.783135"/>
    <n v="13.363312000000001"/>
    <n v="13.665801999999999"/>
    <n v="15.241894"/>
  </r>
  <r>
    <x v="2"/>
    <x v="4"/>
    <x v="6"/>
    <s v="Rich"/>
    <s v="736004"/>
    <s v="1.0 BRK X12 RICH PINEAPPLE JC RU"/>
    <m/>
    <m/>
    <m/>
    <n v="8.0006999999999995E-2"/>
    <n v="1.147062"/>
    <n v="1.612168"/>
    <n v="1.77494"/>
    <n v="1.8038780000000001"/>
    <n v="3.5398149999999999"/>
    <n v="4.3380159999999997"/>
    <n v="4.4356559999999998"/>
    <n v="4.9543400000000002"/>
  </r>
  <r>
    <x v="2"/>
    <x v="4"/>
    <x v="6"/>
    <s v="Rich"/>
    <s v="750005"/>
    <s v="1.0 BRK X12 RICH APPLE JC RU"/>
    <m/>
    <m/>
    <m/>
    <n v="0.36197299999999999"/>
    <n v="6.5348800000000002"/>
    <n v="9.2000849999999996"/>
    <n v="5.9730220000000003"/>
    <n v="6.049506"/>
    <n v="11.885755"/>
    <n v="13.552733999999999"/>
    <n v="13.865309999999999"/>
    <n v="15.461145"/>
  </r>
  <r>
    <x v="2"/>
    <x v="4"/>
    <x v="6"/>
    <s v="Rich"/>
    <s v="752004"/>
    <s v="1.0 BRK X12 RICH CHERRY NECT RU"/>
    <m/>
    <n v="4.2268400000000002"/>
    <m/>
    <n v="0.36562899999999998"/>
    <n v="3.4413399999999998"/>
    <n v="4.8504189999999996"/>
    <n v="3.7792159999999999"/>
    <n v="3.8370220000000002"/>
    <n v="7.5383170000000002"/>
    <n v="7.2301000000000002"/>
    <n v="7.3961399999999999"/>
    <n v="8.2539999999999996"/>
  </r>
  <r>
    <x v="2"/>
    <x v="4"/>
    <x v="6"/>
    <s v="Rich"/>
    <s v="752606"/>
    <s v="1.0 BRK X12 RICH PEACH NECT RU"/>
    <m/>
    <m/>
    <m/>
    <n v="0.17119400000000001"/>
    <n v="0.47000999999999998"/>
    <n v="0.66532500000000006"/>
    <n v="0.79772799999999999"/>
    <n v="0.80725199999999997"/>
    <n v="1.5854299999999999"/>
    <n v="2.2039780000000002"/>
    <n v="2.25264"/>
    <n v="2.512095"/>
  </r>
  <r>
    <x v="2"/>
    <x v="4"/>
    <x v="6"/>
    <s v="Rich"/>
    <s v="752905"/>
    <s v="1.0 BRK X12 RICH TOMATO JC RU"/>
    <m/>
    <m/>
    <m/>
    <n v="0.146117"/>
    <n v="1.344546"/>
    <n v="1.9002699999999999"/>
    <n v="2.4430360000000002"/>
    <n v="2.4815800000000001"/>
    <n v="4.8758900000000001"/>
    <n v="4.5075519999999996"/>
    <n v="4.605156"/>
    <n v="5.1436900000000003"/>
  </r>
  <r>
    <x v="2"/>
    <x v="4"/>
    <x v="6"/>
    <s v="Rich"/>
    <s v="754405"/>
    <s v="1.0 BRK X12 RICH GRAPEFRUIT JC RU"/>
    <m/>
    <m/>
    <m/>
    <n v="0.10130400000000001"/>
    <n v="0.68633900000000003"/>
    <n v="0.96729200000000004"/>
    <n v="0.84759799999999996"/>
    <n v="0.85707599999999995"/>
    <n v="1.685155"/>
    <n v="3.1214219999999999"/>
    <n v="3.1896800000000001"/>
    <n v="3.5587550000000001"/>
  </r>
  <r>
    <x v="2"/>
    <x v="4"/>
    <x v="6"/>
    <s v="Rich"/>
    <s v="979806"/>
    <s v="1.0 BRK X12 RICH MULTIFRUIT VIT A JC RU"/>
    <m/>
    <m/>
    <m/>
    <n v="4.1686000000000001E-2"/>
    <n v="0.54529000000000005"/>
    <n v="0.76826099999999997"/>
    <n v="0.34900799999999998"/>
    <n v="0.34881000000000001"/>
    <n v="0.68804500000000002"/>
    <n v="1.426096"/>
    <n v="1.455292"/>
    <n v="1.6249100000000001"/>
  </r>
  <r>
    <x v="2"/>
    <x v="4"/>
    <x v="6"/>
    <s v="Schweppes-KO"/>
    <s v="1716807"/>
    <s v="330 CAN X12 SCHWEPPES MOJITO RU"/>
    <n v="9.0665770000000006"/>
    <n v="8.3691479999999991"/>
    <n v="4.8820030000000001"/>
    <n v="3.478745"/>
    <n v="0.55735500000000004"/>
    <n v="0.63429999999999997"/>
    <n v="0.57339200000000001"/>
    <n v="0.60573999999999995"/>
    <n v="0.71027099999999999"/>
    <n v="1.6315059999999999"/>
    <n v="1.2960799999999999"/>
    <n v="1.4429700000000001"/>
  </r>
  <r>
    <x v="2"/>
    <x v="4"/>
    <x v="6"/>
    <s v="Schweppes-KO"/>
    <s v="1742602"/>
    <s v="330 CAN X12 SCHWEPPES TONIC WATER RU"/>
    <n v="0.69742899999999997"/>
    <n v="3.4871449999999999"/>
    <n v="4.8820030000000001"/>
    <n v="2.1003479999999999"/>
    <n v="0.41703000000000001"/>
    <n v="0.55727000000000004"/>
    <n v="0.56208199999999997"/>
    <n v="0.57730800000000004"/>
    <n v="0.72824999999999995"/>
    <n v="2.1793480000000001"/>
    <n v="2.1708159999999999"/>
    <n v="2.2915549999999998"/>
  </r>
  <r>
    <x v="2"/>
    <x v="4"/>
    <x v="6"/>
    <s v="Schweppes-KO"/>
    <s v="1960204"/>
    <s v="330 CAN X12 SCHWEPPES POMEGRANATE RU"/>
    <n v="25.804873000000001"/>
    <n v="16.738295999999998"/>
    <n v="33.476591999999997"/>
    <n v="15.593897999999999"/>
    <n v="2.2762920000000002"/>
    <n v="2.3341859999999999"/>
    <n v="1.134396"/>
    <n v="1.1461060000000001"/>
    <n v="1.399376"/>
    <n v="4.0604529999999999"/>
    <n v="3.3027860000000002"/>
    <n v="4.389958"/>
  </r>
  <r>
    <x v="2"/>
    <x v="4"/>
    <x v="6"/>
    <s v="Schweppes-KO"/>
    <s v="2018701"/>
    <s v="900 PET X12 SCHWEPPES BITTER LEMON RU"/>
    <n v="1.9020779999999999"/>
    <n v="3.8041559999999999"/>
    <n v="9.5103899999999992"/>
    <n v="4.4445160000000001"/>
    <n v="5.8035959999999998"/>
    <n v="7.3104490000000002"/>
    <n v="4.3219979999999998"/>
    <n v="4.1458680000000001"/>
    <n v="5.6062019999999997"/>
    <n v="6.9708259999999997"/>
    <n v="8.5027799999999996"/>
    <n v="9.1383299999999998"/>
  </r>
  <r>
    <x v="2"/>
    <x v="4"/>
    <x v="6"/>
    <s v="Schweppes-KO"/>
    <s v="2019001"/>
    <s v="900 PET X12 SCHWEPPES MOJITO RU"/>
    <n v="5.7062340000000003"/>
    <n v="7.6083119999999997"/>
    <n v="7.6083119999999997"/>
    <n v="12.054342"/>
    <n v="1.2720320000000001"/>
    <n v="1.707981"/>
    <n v="0.83452400000000004"/>
    <n v="0.81154000000000004"/>
    <n v="0.99197999999999997"/>
    <n v="1.462"/>
    <n v="1.760424"/>
    <n v="1.6555550000000001"/>
  </r>
  <r>
    <x v="2"/>
    <x v="4"/>
    <x v="6"/>
    <s v="Schweppes-KO"/>
    <s v="2019101"/>
    <s v="900 PET X12 SCHWEPPES POMEGRANATE RU"/>
    <n v="38.041559999999997"/>
    <n v="64.670652000000004"/>
    <n v="58.964418000000002"/>
    <n v="23.595538000000001"/>
    <n v="2.5339510000000001"/>
    <n v="3.4823900000000001"/>
    <n v="2.3873959999999999"/>
    <n v="2.1781359999999999"/>
    <n v="2.7653349999999999"/>
    <n v="3.3470680000000002"/>
    <n v="4.1339600000000001"/>
    <n v="4.67232"/>
  </r>
  <r>
    <x v="2"/>
    <x v="4"/>
    <x v="6"/>
    <s v="Schweppes-KO"/>
    <s v="2019601"/>
    <s v="900 PET X12 SCHWEPPES TONIC WATER RU"/>
    <n v="1.9020779999999999"/>
    <n v="1.9020779999999999"/>
    <n v="3.8041559999999999"/>
    <n v="8.2168139999999994"/>
    <n v="1.4622660000000001"/>
    <n v="1.759703"/>
    <n v="3.3618519999999998"/>
    <n v="3.1665079999999999"/>
    <n v="4.1136499999999998"/>
    <n v="6.4415199999999997"/>
    <n v="9.7323599999999999"/>
    <n v="8.7066750000000006"/>
  </r>
  <r>
    <x v="2"/>
    <x v="4"/>
    <x v="6"/>
    <s v="Schweppes-KO"/>
    <s v="2078201"/>
    <s v="330 CAN X12 SCHWEPPES SPRITZ ORIGINAL RU"/>
    <m/>
    <n v="0.69742899999999997"/>
    <m/>
    <n v="0.48362300000000003"/>
    <n v="0.50063899999999995"/>
    <n v="0.51784699999999995"/>
    <n v="1.7880400000000001"/>
    <n v="1.851523"/>
    <n v="1.6300159999999999"/>
    <n v="2.5091060000000001"/>
    <n v="1.914838"/>
    <n v="1.6025929999999999"/>
  </r>
  <r>
    <x v="2"/>
    <x v="4"/>
    <x v="6"/>
    <s v="Schweppes-KO"/>
    <s v="2078301"/>
    <s v="900 PET X12 SCHWEPPES SPRITZ ORIGINAL RU"/>
    <m/>
    <m/>
    <m/>
    <n v="6.5391000000000005E-2"/>
    <n v="0.55153200000000002"/>
    <n v="0.82964899999999997"/>
    <n v="5.8238640000000004"/>
    <n v="4.0520659999999999"/>
    <n v="4.1408800000000001"/>
    <n v="4.6838480000000002"/>
    <n v="2.7056619999999998"/>
    <n v="2.3361260000000001"/>
  </r>
  <r>
    <x v="2"/>
    <x v="4"/>
    <x v="6"/>
    <s v="Schweppes-KO"/>
    <s v="305802"/>
    <s v="250 NRG X12 SCHWEPPES TONIC RU"/>
    <m/>
    <m/>
    <m/>
    <n v="0.15803"/>
    <n v="3.759735"/>
    <n v="7.3598999999999997"/>
    <n v="4.313358"/>
    <n v="3.924423"/>
    <n v="6.8045960000000001"/>
    <n v="6.5717999999999996"/>
    <n v="8.8136720000000004"/>
    <n v="12.09029"/>
  </r>
  <r>
    <x v="2"/>
    <x v="4"/>
    <x v="6"/>
    <s v="Schweppes-KO"/>
    <s v="352403"/>
    <s v="250 NRG X12 SCHWEPPES BITTER LEMON RU"/>
    <m/>
    <m/>
    <m/>
    <n v="5.2947000000000001E-2"/>
    <n v="0.85522900000000002"/>
    <n v="1.2305159999999999"/>
    <n v="0.72287100000000004"/>
    <n v="0.77377899999999999"/>
    <n v="1.0031159999999999"/>
    <n v="1.8535980000000001"/>
    <n v="1.657003"/>
    <n v="2.745879"/>
  </r>
  <r>
    <x v="2"/>
    <x v="4"/>
    <x v="6"/>
    <s v="Schweppes-KO"/>
    <s v="780013"/>
    <s v="330 CAN X12 SCHWEPPES BITTER LEMON RU"/>
    <n v="6.2768610000000002"/>
    <n v="5.5794319999999997"/>
    <n v="9.7640060000000002"/>
    <n v="4.9320979999999999"/>
    <n v="0.99110200000000004"/>
    <n v="1.2015100000000001"/>
    <n v="0.99860800000000005"/>
    <n v="1.058894"/>
    <n v="1.3778010000000001"/>
    <n v="2.6225399999999999"/>
    <n v="2.124177"/>
    <n v="2.692288"/>
  </r>
  <r>
    <x v="2"/>
    <x v="4"/>
    <x v="6"/>
    <s v="Sprite"/>
    <s v="1324603"/>
    <s v="1.5 PET X9 SPRITE RU"/>
    <n v="26.153578"/>
    <n v="14.265587999999999"/>
    <n v="9.5103919999999995"/>
    <n v="10.391928"/>
    <n v="5.5233699999999999"/>
    <n v="6.0896600000000003"/>
    <n v="1.740324"/>
    <n v="1.72997"/>
    <n v="1.71496"/>
    <n v="3.1612960000000001"/>
    <n v="2.0956700000000001"/>
    <n v="3.4981200000000001"/>
  </r>
  <r>
    <x v="2"/>
    <x v="4"/>
    <x v="6"/>
    <s v="Sprite"/>
    <s v="17333"/>
    <s v="330 CAN X24 SPRITE RU"/>
    <n v="1.394857"/>
    <m/>
    <m/>
    <n v="0"/>
    <n v="0"/>
    <n v="0"/>
    <n v="0"/>
    <n v="0"/>
    <n v="0"/>
    <n v="0"/>
    <n v="0"/>
    <n v="0"/>
  </r>
  <r>
    <x v="2"/>
    <x v="4"/>
    <x v="6"/>
    <s v="Sprite"/>
    <s v="175929"/>
    <s v="2.0 PET X6 SPRITE RU"/>
    <n v="6.3402599999999998"/>
    <n v="10.5671"/>
    <n v="6.3402599999999998"/>
    <n v="19.863287"/>
    <n v="2.7095739999999999"/>
    <n v="3.876404"/>
    <n v="2.886644"/>
    <n v="2.7937280000000002"/>
    <n v="4.3361749999999999"/>
    <n v="1.9515899999999999"/>
    <n v="1.976208"/>
    <n v="5.3767699999999996"/>
  </r>
  <r>
    <x v="2"/>
    <x v="4"/>
    <x v="6"/>
    <s v="Sprite"/>
    <s v="1803201"/>
    <s v="330 NRG X12 SPRITE RU"/>
    <n v="1.3948579999999999"/>
    <m/>
    <n v="2.7897159999999999"/>
    <n v="1.150874"/>
    <n v="4.8038150000000002"/>
    <n v="6.6891879999999997"/>
    <n v="4.5224000000000002"/>
    <n v="4.3988630000000004"/>
    <n v="5.9938370000000001"/>
    <n v="5.5439119999999997"/>
    <n v="4.4767950000000001"/>
    <n v="7.9633149999999997"/>
  </r>
  <r>
    <x v="2"/>
    <x v="4"/>
    <x v="6"/>
    <s v="Sprite"/>
    <s v="1877201"/>
    <s v="900 PET X12 SPRITE LEMON LIME RU"/>
    <n v="39.943638"/>
    <n v="24.727014"/>
    <n v="26.629092"/>
    <n v="21.366731999999999"/>
    <n v="7.4614729999999998"/>
    <n v="9.4000299999999992"/>
    <n v="4.0017880000000003"/>
    <n v="3.9113319999999998"/>
    <n v="5.2424650000000002"/>
    <n v="3.8458260000000002"/>
    <n v="3.3443320000000001"/>
    <n v="5.4308399999999999"/>
  </r>
  <r>
    <x v="2"/>
    <x v="4"/>
    <x v="6"/>
    <s v="Sprite"/>
    <s v="252802"/>
    <s v="10.0 BIB PMX SPRITE 64.0 RU"/>
    <m/>
    <m/>
    <m/>
    <n v="0.32132899999999998"/>
    <n v="4.4247240000000003"/>
    <n v="6.636755"/>
    <n v="3.574462"/>
    <n v="3.9327839999999998"/>
    <n v="5.6906309999999998"/>
    <n v="5.4320839999999997"/>
    <n v="4.2129079999999997"/>
    <n v="7.298565"/>
  </r>
  <r>
    <x v="2"/>
    <x v="4"/>
    <x v="6"/>
    <s v="Sprite"/>
    <s v="321702"/>
    <s v="330 CAN X12 SPRITE RU"/>
    <n v="12.553722"/>
    <n v="13.94858"/>
    <n v="16.738295999999998"/>
    <n v="19.049727000000001"/>
    <n v="13.635892999999999"/>
    <n v="18.248435000000001"/>
    <n v="6.8588959999999997"/>
    <n v="9.3246690000000001"/>
    <n v="11.634525999999999"/>
    <n v="5.6734879999999999"/>
    <n v="4.6476540000000002"/>
    <n v="8.3054030000000001"/>
  </r>
  <r>
    <x v="2"/>
    <x v="4"/>
    <x v="6"/>
    <s v="Sprite"/>
    <s v="85821"/>
    <s v="500 PET X24 SPRITE RU"/>
    <n v="19.020779999999998"/>
    <n v="33.814720000000001"/>
    <n v="42.2684"/>
    <n v="24.533574999999999"/>
    <n v="36.288865000000001"/>
    <n v="57.594036000000003"/>
    <n v="25.418980000000001"/>
    <n v="25.31542"/>
    <n v="32.459530000000001"/>
    <n v="21.213357999999999"/>
    <n v="19.157710000000002"/>
    <n v="25.880009999999999"/>
  </r>
  <r>
    <x v="2"/>
    <x v="4"/>
    <x v="6"/>
    <s v="Sprite Zero/diet Sprite/Sprite light"/>
    <s v="2077301"/>
    <s v="500 PET X24 SPRITE LEMON MINT ZERO RU"/>
    <n v="2.1134200000000001"/>
    <n v="2.1134200000000001"/>
    <m/>
    <n v="2.4699339999999999"/>
    <n v="1.00078"/>
    <n v="1.709759"/>
    <n v="2.8540019999999999"/>
    <n v="2.8710279999999999"/>
    <n v="3.5389599999999999"/>
    <n v="1.6073280000000001"/>
    <n v="1.4787760000000001"/>
    <n v="2.1503700000000001"/>
  </r>
  <r>
    <x v="2"/>
    <x v="4"/>
    <x v="6"/>
    <s v="Sprite Zero/diet Sprite/Sprite light"/>
    <s v="2077401"/>
    <s v="900 PET X12 SPRITE LEMON MINT ZERO RU"/>
    <n v="3.8041559999999999"/>
    <n v="1.9020779999999999"/>
    <m/>
    <n v="2.1536209999999998"/>
    <n v="6.4473000000000003E-2"/>
    <n v="8.9774999999999994E-2"/>
    <n v="0.26567200000000002"/>
    <n v="0.260434"/>
    <n v="0.33666499999999999"/>
    <n v="0.38168400000000002"/>
    <n v="0.32746799999999998"/>
    <n v="0.57123000000000002"/>
  </r>
  <r>
    <x v="2"/>
    <x v="4"/>
    <x v="6"/>
    <s v="Sprite Zero/diet Sprite/Sprite light"/>
    <s v="2165701"/>
    <s v="330 CAN X12 SPRITE LEMON MINT ZERO RU"/>
    <m/>
    <n v="1.3948579999999999"/>
    <m/>
    <n v="0.69742899999999997"/>
    <n v="0"/>
    <n v="0"/>
    <n v="0"/>
    <n v="0"/>
    <n v="0"/>
    <n v="0"/>
    <n v="0"/>
    <n v="0"/>
  </r>
  <r>
    <x v="2"/>
    <x v="4"/>
    <x v="4"/>
    <s v="AdeZ"/>
    <s v="1809710"/>
    <s v="800 PET X12 ADEZ AMAZING ALMOND CYGRRU"/>
    <m/>
    <m/>
    <m/>
    <n v="0"/>
    <n v="2.5672E-2"/>
    <n v="0"/>
    <n v="0"/>
    <n v="0"/>
    <n v="0"/>
    <n v="0"/>
    <n v="0"/>
    <n v="0"/>
  </r>
  <r>
    <x v="2"/>
    <x v="4"/>
    <x v="4"/>
    <s v="AdeZ"/>
    <s v="1809720"/>
    <s v="800 PET X12 ADEZ AMAZING ALMOND GRHURU"/>
    <m/>
    <m/>
    <m/>
    <n v="0"/>
    <n v="0"/>
    <n v="8.9829999999999997E-3"/>
    <n v="0"/>
    <n v="0"/>
    <n v="2.7295E-2"/>
    <n v="1.0527999999999999E-2"/>
    <n v="0"/>
    <n v="0"/>
  </r>
  <r>
    <x v="2"/>
    <x v="4"/>
    <x v="4"/>
    <s v="Bonaqua/Qa"/>
    <s v="119203"/>
    <s v="1.5 PET X9 BONAQUA CARB RU"/>
    <m/>
    <m/>
    <m/>
    <n v="1.1079E-2"/>
    <n v="0.92193199999999997"/>
    <n v="0.52124599999999999"/>
    <n v="0.34736400000000001"/>
    <n v="0.39579999999999999"/>
    <n v="1.3286800000000001"/>
    <n v="0.58935599999999999"/>
    <n v="2.0091999999999999E-2"/>
    <n v="9.1389999999999999E-2"/>
  </r>
  <r>
    <x v="2"/>
    <x v="4"/>
    <x v="4"/>
    <s v="Bonaqua/Qa"/>
    <s v="1342302"/>
    <s v="1.5 PET X9 BONAQUA STILL RU"/>
    <m/>
    <m/>
    <m/>
    <n v="5.0786999999999999E-2"/>
    <n v="1.097019"/>
    <n v="0.61900999999999995"/>
    <n v="0.122576"/>
    <n v="0.135412"/>
    <n v="0.45501999999999998"/>
    <n v="0.420964"/>
    <n v="1.004E-2"/>
    <n v="7.1070999999999995E-2"/>
  </r>
  <r>
    <x v="2"/>
    <x v="4"/>
    <x v="4"/>
    <s v="Bonaqua/Qa"/>
    <s v="1384301"/>
    <s v="330 NRG X12 BONAQUA CARB RU"/>
    <m/>
    <m/>
    <m/>
    <n v="1.3761000000000001E-2"/>
    <n v="1.64716"/>
    <n v="1.0508169999999999"/>
    <n v="0.60073799999999999"/>
    <n v="0.75383500000000003"/>
    <n v="4.4570379999999998"/>
    <n v="1.7936129999999999"/>
    <n v="4.4846999999999998E-2"/>
    <n v="0.19120500000000001"/>
  </r>
  <r>
    <x v="2"/>
    <x v="4"/>
    <x v="4"/>
    <s v="Bonaqua/Qa"/>
    <s v="1384401"/>
    <s v="330 NRG X12 BONAQUA STILL RU"/>
    <m/>
    <m/>
    <m/>
    <n v="2.4957E-2"/>
    <n v="5.8643159999999996"/>
    <n v="3.7361040000000001"/>
    <n v="1.3917440000000001"/>
    <n v="1.75502"/>
    <n v="10.403511"/>
    <n v="4.2342979999999999"/>
    <n v="0.10091899999999999"/>
    <n v="0.45195400000000002"/>
  </r>
  <r>
    <x v="2"/>
    <x v="4"/>
    <x v="4"/>
    <s v="Bonaqua/Qa"/>
    <s v="1399901"/>
    <s v="750 NRG X9 BONAQUA STILL RU"/>
    <m/>
    <m/>
    <m/>
    <n v="0"/>
    <n v="0.43070700000000001"/>
    <n v="0.27455000000000002"/>
    <n v="0"/>
    <n v="0"/>
    <n v="0"/>
    <n v="0"/>
    <n v="0"/>
    <n v="0"/>
  </r>
  <r>
    <x v="2"/>
    <x v="4"/>
    <x v="4"/>
    <s v="Bonaqua/Qa"/>
    <s v="1859801"/>
    <s v="500 PET X12 BONAQUA VIVA LEMON RU"/>
    <m/>
    <m/>
    <m/>
    <n v="3.7580170000000002"/>
    <n v="11.890018"/>
    <n v="5.8320299999999996"/>
    <n v="2.6805439999999998"/>
    <n v="3.4749940000000001"/>
    <n v="26.493731"/>
    <n v="15.667782000000001"/>
    <n v="0.36699999999999999"/>
    <n v="1.831545"/>
  </r>
  <r>
    <x v="2"/>
    <x v="4"/>
    <x v="4"/>
    <s v="Bonaqua/Qa"/>
    <s v="1860001"/>
    <s v="500 PET X12 BONAQUA VIVA APPLE RU"/>
    <m/>
    <m/>
    <m/>
    <n v="1.991625"/>
    <n v="1.2050160000000001"/>
    <n v="0.59108899999999998"/>
    <n v="0.30754399999999998"/>
    <n v="0.39617599999999997"/>
    <n v="2.9920800000000001"/>
    <n v="1.0125679999999999"/>
    <n v="1.983E-2"/>
    <n v="0.119448"/>
  </r>
  <r>
    <x v="2"/>
    <x v="4"/>
    <x v="4"/>
    <s v="Bonaqua/Qa"/>
    <s v="325204"/>
    <s v="1.0 PET X12 BONAQUA WT STILL RU"/>
    <n v="8.4536800000000003"/>
    <m/>
    <m/>
    <n v="0.62643800000000005"/>
    <n v="9.3466140000000006"/>
    <n v="5.7690149999999996"/>
    <n v="1.81857"/>
    <n v="2.2040999999999999"/>
    <n v="9.6955950000000009"/>
    <n v="4.8440839999999996"/>
    <n v="0.13065399999999999"/>
    <n v="0.721526"/>
  </r>
  <r>
    <x v="2"/>
    <x v="4"/>
    <x v="4"/>
    <s v="Bonaqua/Qa"/>
    <s v="478305"/>
    <s v="1.0 PET X12 BONAQUA CARB RU"/>
    <m/>
    <m/>
    <m/>
    <n v="0.26469199999999998"/>
    <n v="7.4896979999999997"/>
    <n v="4.6228100000000003"/>
    <n v="1.818562"/>
    <n v="2.2040920000000002"/>
    <n v="9.7136150000000008"/>
    <n v="4.5071519999999996"/>
    <n v="0.13064799999999999"/>
    <n v="0.66997499999999999"/>
  </r>
  <r>
    <x v="2"/>
    <x v="4"/>
    <x v="4"/>
    <s v="Bonaqua/Qa"/>
    <s v="60105"/>
    <s v="2.0 PET X6 BONAQUA CARB RU"/>
    <m/>
    <m/>
    <m/>
    <n v="0.57178899999999999"/>
    <n v="7.3913380000000002"/>
    <n v="3.6635270000000002"/>
    <n v="1.7573639999999999"/>
    <n v="2.2812480000000002"/>
    <n v="11.822367"/>
    <n v="5.0519600000000002"/>
    <n v="0.110628"/>
    <n v="0.76178000000000001"/>
  </r>
  <r>
    <x v="2"/>
    <x v="4"/>
    <x v="4"/>
    <s v="Bonaqua/Qa"/>
    <s v="739921"/>
    <s v="500 PET X24 BONAQUA STILL RU"/>
    <m/>
    <m/>
    <m/>
    <n v="8.6044359999999998"/>
    <n v="85.590208000000004"/>
    <n v="57.222180999999999"/>
    <n v="19.940539999999999"/>
    <n v="24.080193999999999"/>
    <n v="112.394305"/>
    <n v="51.281098"/>
    <n v="1.2886919999999999"/>
    <n v="7.0609149999999996"/>
  </r>
  <r>
    <x v="2"/>
    <x v="4"/>
    <x v="4"/>
    <s v="Bonaqua/Qa"/>
    <s v="76808"/>
    <s v="500 PET X24 BONAQUA CARB RU"/>
    <n v="8.4536800000000003"/>
    <m/>
    <m/>
    <n v="2.1073580000000001"/>
    <n v="45.359386000000001"/>
    <n v="30.321643999999999"/>
    <n v="8.1443399999999997"/>
    <n v="9.8414359999999999"/>
    <n v="45.925175000000003"/>
    <n v="21.816963999999999"/>
    <n v="0.54519799999999996"/>
    <n v="3.0001150000000001"/>
  </r>
  <r>
    <x v="2"/>
    <x v="4"/>
    <x v="4"/>
    <s v="Bonaqua/Qa"/>
    <s v="886105"/>
    <s v="2.0 PET X6 BONAQUA STILL RU"/>
    <m/>
    <m/>
    <m/>
    <n v="1.3072589999999999"/>
    <n v="5.4113740000000004"/>
    <n v="2.6826750000000001"/>
    <n v="0.52106200000000003"/>
    <n v="0.67707600000000001"/>
    <n v="3.5312250000000001"/>
    <n v="1.7787280000000001"/>
    <n v="4.0219999999999999E-2"/>
    <n v="0.274225"/>
  </r>
  <r>
    <x v="2"/>
    <x v="4"/>
    <x v="4"/>
    <s v="Bonaqua/Qa"/>
    <s v="887701"/>
    <s v="5.0 PET X4 BONAQUA STILL RU"/>
    <m/>
    <m/>
    <m/>
    <n v="0.40332000000000001"/>
    <n v="4.7853859999999999"/>
    <n v="2.5335730000000001"/>
    <n v="1.042152"/>
    <n v="1.447916"/>
    <n v="4.687055"/>
    <n v="2.7574480000000001"/>
    <n v="7.0374000000000006E-2"/>
    <n v="0.48751"/>
  </r>
  <r>
    <x v="2"/>
    <x v="4"/>
    <x v="4"/>
    <s v="Burn"/>
    <s v="202611"/>
    <s v="250 CAN X12 BURN RU"/>
    <m/>
    <m/>
    <m/>
    <n v="0.177618"/>
    <n v="2.752103"/>
    <n v="0.83196400000000004"/>
    <n v="0.59758800000000001"/>
    <n v="0.77435399999999999"/>
    <n v="4.1674319999999998"/>
    <n v="2.4853999999999998"/>
    <n v="6.9615999999999997E-2"/>
    <n v="0.370641"/>
  </r>
  <r>
    <x v="2"/>
    <x v="4"/>
    <x v="4"/>
    <s v="Burn"/>
    <s v="2056802"/>
    <s v="449 CAN X12 BURN RU"/>
    <m/>
    <m/>
    <m/>
    <n v="0.28617900000000002"/>
    <n v="7.6101710000000002"/>
    <n v="3.7477719999999999"/>
    <n v="1.451516"/>
    <n v="2.0541779999999998"/>
    <n v="10.959655"/>
    <n v="3.9573700000000001"/>
    <n v="9.7853999999999997E-2"/>
    <n v="0.48974400000000001"/>
  </r>
  <r>
    <x v="2"/>
    <x v="4"/>
    <x v="4"/>
    <s v="Burn"/>
    <s v="2056902"/>
    <s v="449 CAN X12 BURN PASSION PUNCH RU"/>
    <m/>
    <m/>
    <m/>
    <n v="8.5985000000000006E-2"/>
    <n v="0.62337299999999995"/>
    <n v="0.35662300000000002"/>
    <n v="0.17086999999999999"/>
    <n v="0.23956"/>
    <n v="1.2341660000000001"/>
    <n v="0.71394800000000003"/>
    <n v="2.0563999999999999E-2"/>
    <n v="9.1659000000000004E-2"/>
  </r>
  <r>
    <x v="2"/>
    <x v="4"/>
    <x v="4"/>
    <s v="Burn"/>
    <s v="2057002"/>
    <s v="449 CAN X12 BURN LEMON ICE RU"/>
    <m/>
    <m/>
    <m/>
    <n v="1.0831E-2"/>
    <n v="0"/>
    <n v="0"/>
    <n v="0"/>
    <n v="0"/>
    <n v="0"/>
    <n v="0"/>
    <n v="0"/>
    <n v="0"/>
  </r>
  <r>
    <x v="2"/>
    <x v="4"/>
    <x v="4"/>
    <s v="Burn"/>
    <s v="2057102"/>
    <s v="449 CAN X12 BURN APPLE KIWI RU"/>
    <m/>
    <m/>
    <m/>
    <n v="9.2010000000000008E-3"/>
    <n v="0"/>
    <n v="0.44142500000000001"/>
    <n v="6.0600000000000001E-2"/>
    <n v="0"/>
    <n v="0.43285299999999999"/>
    <n v="4.9992000000000002E-2"/>
    <n v="0"/>
    <n v="0.37030099999999999"/>
  </r>
  <r>
    <x v="2"/>
    <x v="4"/>
    <x v="4"/>
    <s v="Burn"/>
    <s v="2063201"/>
    <s v="449 CAN X12 BURN DARK ENERGY RU"/>
    <m/>
    <m/>
    <m/>
    <n v="2.2960999999999999E-2"/>
    <n v="0.31496099999999999"/>
    <n v="0.16030700000000001"/>
    <n v="0.115748"/>
    <n v="0.158974"/>
    <n v="0.86060899999999996"/>
    <n v="0.21742400000000001"/>
    <n v="9.9179999999999997E-3"/>
    <n v="2.9749000000000001E-2"/>
  </r>
  <r>
    <x v="2"/>
    <x v="4"/>
    <x v="4"/>
    <s v="Coca-Cola"/>
    <s v="1135302"/>
    <s v="500 PET X24 COCA COLA VANILLA RU"/>
    <m/>
    <m/>
    <m/>
    <n v="0.93593700000000002"/>
    <n v="16.749216000000001"/>
    <n v="10.474041"/>
    <n v="7.4195099999999998"/>
    <n v="8.0153280000000002"/>
    <n v="44.084395000000001"/>
    <n v="17.348844"/>
    <n v="0.45163599999999998"/>
    <n v="2.3146900000000001"/>
  </r>
  <r>
    <x v="2"/>
    <x v="4"/>
    <x v="4"/>
    <s v="Coca-Cola"/>
    <s v="1180809"/>
    <s v="330 CAN 6X4 COCA COLA RU"/>
    <m/>
    <m/>
    <m/>
    <n v="0"/>
    <n v="1.5058E-2"/>
    <n v="9.4380000000000002E-3"/>
    <n v="0"/>
    <n v="0"/>
    <n v="1.9081000000000001E-2"/>
    <n v="1.0345999999999999E-2"/>
    <n v="0"/>
    <n v="0"/>
  </r>
  <r>
    <x v="2"/>
    <x v="4"/>
    <x v="4"/>
    <s v="Coca-Cola"/>
    <s v="1330601"/>
    <s v="20.0 BIB PMX COCA-COLA 136.0 RU"/>
    <m/>
    <m/>
    <m/>
    <n v="0"/>
    <n v="0"/>
    <n v="0"/>
    <n v="5.4800000000000001E-2"/>
    <n v="6.2848000000000001E-2"/>
    <n v="0.40047500000000003"/>
    <n v="6.2080000000000003E-2"/>
    <n v="0"/>
    <n v="9.8200000000000006E-3"/>
  </r>
  <r>
    <x v="2"/>
    <x v="4"/>
    <x v="4"/>
    <s v="Coca-Cola"/>
    <s v="14663"/>
    <s v="330 CAN X24 COCA COLA RU"/>
    <n v="5.5794280000000001"/>
    <m/>
    <n v="23.712568999999998"/>
    <n v="2.161095"/>
    <n v="38.053955999999999"/>
    <n v="20.810994000000001"/>
    <n v="10.546775999999999"/>
    <n v="15.53978"/>
    <n v="82.641059999999996"/>
    <n v="22.203786000000001"/>
    <n v="0.51745600000000003"/>
    <n v="3.6793849999999999"/>
  </r>
  <r>
    <x v="2"/>
    <x v="4"/>
    <x v="4"/>
    <s v="Coca-Cola"/>
    <s v="1540602"/>
    <s v="900 PET X12 COCA COLA RU"/>
    <m/>
    <m/>
    <m/>
    <n v="1.880101"/>
    <n v="25.275100999999999"/>
    <n v="10.792092999999999"/>
    <n v="6.0401220000000002"/>
    <n v="6.3766480000000003"/>
    <n v="35.210749999999997"/>
    <n v="16.990516"/>
    <n v="0.42518800000000001"/>
    <n v="2.8607800000000001"/>
  </r>
  <r>
    <x v="2"/>
    <x v="4"/>
    <x v="4"/>
    <s v="Coca-Cola"/>
    <s v="1548004"/>
    <s v="330 NRG X12 COCA COLA RU"/>
    <m/>
    <m/>
    <m/>
    <n v="0.109079"/>
    <n v="23.825423000000001"/>
    <n v="11.150217"/>
    <n v="5.1163749999999997"/>
    <n v="6.1914379999999998"/>
    <n v="44.916891"/>
    <n v="18.025120000000001"/>
    <n v="0.40784199999999998"/>
    <n v="2.149394"/>
  </r>
  <r>
    <x v="2"/>
    <x v="4"/>
    <x v="4"/>
    <s v="Coca-Cola"/>
    <s v="175788"/>
    <s v="2.0 PET X6 COCA COLA RU"/>
    <m/>
    <m/>
    <m/>
    <n v="1.6102300000000001"/>
    <n v="5.4383720000000002"/>
    <n v="3.8766569999999998"/>
    <n v="1.8645080000000001"/>
    <n v="1.9555020000000001"/>
    <n v="12.49926"/>
    <n v="3.3633660000000001"/>
    <n v="9.6615999999999994E-2"/>
    <n v="1.1010800000000001"/>
  </r>
  <r>
    <x v="2"/>
    <x v="4"/>
    <x v="4"/>
    <s v="Coca-Cola"/>
    <s v="1874501"/>
    <s v="900 PET X12 COCA COLA VANILLA RU"/>
    <m/>
    <m/>
    <m/>
    <n v="6.3943E-2"/>
    <n v="10.100719"/>
    <n v="4.4331550000000002"/>
    <n v="1.876576"/>
    <n v="1.9825159999999999"/>
    <n v="11.405905000000001"/>
    <n v="4.5678619999999999"/>
    <n v="0.114464"/>
    <n v="0.69730999999999999"/>
  </r>
  <r>
    <x v="2"/>
    <x v="4"/>
    <x v="4"/>
    <s v="Coca-Cola"/>
    <s v="2165501"/>
    <s v="330 CAN X12 COCA COLA VANILLA RU"/>
    <m/>
    <m/>
    <m/>
    <n v="0.22461200000000001"/>
    <n v="4.8326019999999996"/>
    <n v="2.462739"/>
    <n v="0.81503000000000003"/>
    <n v="1.206223"/>
    <n v="6.436121"/>
    <n v="2.6671520000000002"/>
    <n v="6.7738000000000007E-2"/>
    <n v="0.418823"/>
  </r>
  <r>
    <x v="2"/>
    <x v="4"/>
    <x v="4"/>
    <s v="Coca-Cola"/>
    <s v="256521"/>
    <s v="500 PET X24 COCA COLA RU"/>
    <n v="57.062339999999999"/>
    <n v="38.041559999999997"/>
    <n v="40.154980000000002"/>
    <n v="28.600142000000002"/>
    <n v="110.045528"/>
    <n v="74.436138"/>
    <n v="47.935516"/>
    <n v="51.848320000000001"/>
    <n v="274.76591999999999"/>
    <n v="79.420985999999999"/>
    <n v="2.1796000000000002"/>
    <n v="12.023949999999999"/>
  </r>
  <r>
    <x v="2"/>
    <x v="4"/>
    <x v="4"/>
    <s v="Coca-Cola"/>
    <s v="394103"/>
    <s v="500 PET X24 COCA COLA LIME RU"/>
    <m/>
    <m/>
    <m/>
    <n v="3.0433999999999999E-2"/>
    <n v="0.161915"/>
    <n v="0.182977"/>
    <n v="0.43349599999999999"/>
    <n v="0.38968599999999998"/>
    <n v="0.351605"/>
    <n v="0.32313599999999998"/>
    <n v="0.22731399999999999"/>
    <n v="0.31736999999999999"/>
  </r>
  <r>
    <x v="2"/>
    <x v="4"/>
    <x v="4"/>
    <s v="Coca-Cola"/>
    <s v="5602"/>
    <s v="1.5 PET X9 COCA COLA RU"/>
    <m/>
    <m/>
    <m/>
    <n v="0.448376"/>
    <n v="15.157781"/>
    <n v="6.3458009999999998"/>
    <n v="1.931478"/>
    <n v="2.0617839999999998"/>
    <n v="8.41995"/>
    <n v="3.8642400000000001"/>
    <n v="7.7287999999999996E-2"/>
    <n v="0.52478000000000002"/>
  </r>
  <r>
    <x v="2"/>
    <x v="4"/>
    <x v="4"/>
    <s v="Coca-Cola"/>
    <s v="69204"/>
    <s v="10.0 BIB PMX COCA COLA 64.0 RU"/>
    <m/>
    <m/>
    <m/>
    <n v="4.3879000000000001E-2"/>
    <n v="19.624507000000001"/>
    <n v="10.204435"/>
    <n v="4.7614939999999999"/>
    <n v="5.6532799999999996"/>
    <n v="34.930276999999997"/>
    <n v="13.368378"/>
    <n v="0.29148000000000002"/>
    <n v="2.0361500000000001"/>
  </r>
  <r>
    <x v="2"/>
    <x v="4"/>
    <x v="4"/>
    <s v="Coca-Cola Functional"/>
    <s v="1959901"/>
    <s v="250 CAN X12 COCA COLA ENERGY RU"/>
    <m/>
    <m/>
    <m/>
    <n v="2.3095000000000001E-2"/>
    <n v="0.57027399999999995"/>
    <n v="0.23957700000000001"/>
    <n v="0.230764"/>
    <n v="0.29698600000000003"/>
    <n v="1.639421"/>
    <n v="0.68770399999999998"/>
    <n v="1.9816E-2"/>
    <n v="8.9579000000000006E-2"/>
  </r>
  <r>
    <x v="2"/>
    <x v="4"/>
    <x v="4"/>
    <s v="Coca-Cola Functional"/>
    <s v="1960112"/>
    <s v="250 CAN X12 COCA COLA ENERGY ZERO RU"/>
    <m/>
    <m/>
    <m/>
    <n v="8.5450000000000005E-3"/>
    <n v="0.14991299999999999"/>
    <n v="4.2532E-2"/>
    <n v="4.8053999999999999E-2"/>
    <n v="5.9168999999999999E-2"/>
    <n v="0.32958399999999999"/>
    <n v="0.17716000000000001"/>
    <n v="0"/>
    <n v="1.9902E-2"/>
  </r>
  <r>
    <x v="2"/>
    <x v="4"/>
    <x v="4"/>
    <s v="Coca-Cola Zero"/>
    <s v="1005602"/>
    <s v="10.0 BIB PMX COKE ZERO 64.0 RU"/>
    <m/>
    <m/>
    <m/>
    <n v="1.2815E-2"/>
    <n v="1.0545100000000001"/>
    <n v="0.36446499999999998"/>
    <n v="0.27678199999999997"/>
    <n v="0.36280800000000002"/>
    <n v="2.2588750000000002"/>
    <n v="0.65239599999999998"/>
    <n v="1.0817999999999999E-2"/>
    <n v="9.9782999999999997E-2"/>
  </r>
  <r>
    <x v="2"/>
    <x v="4"/>
    <x v="4"/>
    <s v="Coca-Cola Zero"/>
    <s v="1324909"/>
    <s v="1.5 PET X9 COCA COLA ZERO RU"/>
    <m/>
    <m/>
    <m/>
    <n v="2.0270000000000002E-3"/>
    <n v="9.0717879999999997"/>
    <n v="4.0652629999999998"/>
    <n v="0.87009400000000003"/>
    <n v="1.2058880000000001"/>
    <n v="3.8151999999999999"/>
    <n v="2.88768"/>
    <n v="5.6804E-2"/>
    <n v="0.37489499999999998"/>
  </r>
  <r>
    <x v="2"/>
    <x v="4"/>
    <x v="4"/>
    <s v="Coca-Cola Zero"/>
    <s v="1540402"/>
    <s v="900 PET X12 COCA COLA ZERO RU"/>
    <m/>
    <m/>
    <m/>
    <n v="2.6342000000000001E-2"/>
    <n v="10.094726"/>
    <n v="4.4441329999999999"/>
    <n v="1.1321840000000001"/>
    <n v="1.1123130000000001"/>
    <n v="7.7075100000000001"/>
    <n v="3.0287920000000002"/>
    <n v="7.6471999999999998E-2"/>
    <n v="0.49239899999999998"/>
  </r>
  <r>
    <x v="2"/>
    <x v="4"/>
    <x v="4"/>
    <s v="Coca-Cola Zero"/>
    <s v="1578803"/>
    <s v="330 NRG X12 COCA COLA ZERO RU"/>
    <m/>
    <m/>
    <m/>
    <n v="2.3252999999999999E-2"/>
    <n v="4.3138620000000003"/>
    <n v="2.4853679999999998"/>
    <n v="1.1887589999999999"/>
    <n v="1.506467"/>
    <n v="10.224092000000001"/>
    <n v="3.9989140000000001"/>
    <n v="0.10824499999999999"/>
    <n v="0.53733399999999998"/>
  </r>
  <r>
    <x v="2"/>
    <x v="4"/>
    <x v="4"/>
    <s v="Coca-Cola Zero"/>
    <s v="2076201"/>
    <s v="1.5 PET X9 COCA COLA ZERO ORANGE RU"/>
    <m/>
    <m/>
    <m/>
    <n v="0"/>
    <n v="0.81575500000000001"/>
    <n v="0"/>
    <n v="0.92480799999999996"/>
    <n v="0.86903699999999995"/>
    <n v="0.98526000000000002"/>
    <n v="0"/>
    <n v="0.55791999999999997"/>
    <n v="0"/>
  </r>
  <r>
    <x v="2"/>
    <x v="4"/>
    <x v="4"/>
    <s v="Coca-Cola Zero"/>
    <s v="2076501"/>
    <s v="500 PET X24 COCA COLA ZERO ORANGE RU"/>
    <m/>
    <m/>
    <m/>
    <n v="3.3073999999999999E-2"/>
    <n v="0.29760399999999998"/>
    <n v="0.38611400000000001"/>
    <n v="0.59672999999999998"/>
    <n v="0.70964400000000005"/>
    <n v="0.18532699999999999"/>
    <n v="0.34289199999999997"/>
    <n v="0.61265199999999997"/>
    <n v="0.88275000000000003"/>
  </r>
  <r>
    <x v="2"/>
    <x v="4"/>
    <x v="4"/>
    <s v="Coca-Cola Zero"/>
    <s v="2098102"/>
    <s v="330 CAN X12 COCA COLA ZERO ORANGE RU"/>
    <m/>
    <m/>
    <m/>
    <n v="4.1765999999999998E-2"/>
    <n v="5.9034999999999997E-2"/>
    <n v="7.6371999999999995E-2"/>
    <n v="0.115246"/>
    <n v="9.1839000000000004E-2"/>
    <n v="6.1380000000000002E-3"/>
    <n v="5.9144000000000002E-2"/>
    <n v="1.9769999999999999E-2"/>
    <n v="0.13897300000000001"/>
  </r>
  <r>
    <x v="2"/>
    <x v="4"/>
    <x v="4"/>
    <s v="Coca-Cola Zero"/>
    <s v="225237"/>
    <s v="500 PET X24 COCA COLA ZERO RU"/>
    <m/>
    <m/>
    <m/>
    <n v="0.463584"/>
    <n v="9.7533290000000008"/>
    <n v="5.241498"/>
    <n v="3.3415780000000002"/>
    <n v="4.2770450000000002"/>
    <n v="20.869145"/>
    <n v="10.219607999999999"/>
    <n v="0.26940799999999998"/>
    <n v="1.4257690000000001"/>
  </r>
  <r>
    <x v="2"/>
    <x v="4"/>
    <x v="4"/>
    <s v="Coca-Cola Zero"/>
    <s v="905212"/>
    <s v="330 CAN X12 COCA COLA ZERO RU"/>
    <m/>
    <m/>
    <m/>
    <n v="0.19333700000000001"/>
    <n v="4.5661110000000003"/>
    <n v="2.1299000000000001"/>
    <n v="0.82802399999999998"/>
    <n v="0.92723900000000004"/>
    <n v="6.4148940000000003"/>
    <n v="2.0203319999999998"/>
    <n v="4.3091999999999998E-2"/>
    <n v="0.33998800000000001"/>
  </r>
  <r>
    <x v="2"/>
    <x v="4"/>
    <x v="4"/>
    <s v="Dobriy"/>
    <s v="1431602"/>
    <s v="2.0 BRK X6 DOBRIY BODRIY CITRUS NC RU"/>
    <m/>
    <m/>
    <m/>
    <n v="1.0330000000000001E-3"/>
    <n v="0.217142"/>
    <n v="5.1045E-2"/>
    <n v="6.9935999999999998E-2"/>
    <n v="0.21693200000000001"/>
    <n v="0.70543500000000003"/>
    <n v="9.0777999999999998E-2"/>
    <n v="0"/>
    <n v="8.0964999999999995E-2"/>
  </r>
  <r>
    <x v="2"/>
    <x v="4"/>
    <x v="4"/>
    <s v="Dobriy"/>
    <s v="1487501"/>
    <s v="330 BRK X24 DOBRIY ORANGE NECT RU"/>
    <m/>
    <m/>
    <m/>
    <n v="1.4106E-2"/>
    <n v="0.990672"/>
    <n v="0.22642100000000001"/>
    <n v="0.36970199999999998"/>
    <n v="1.3327180000000001"/>
    <n v="5.8345450000000003"/>
    <n v="0.80698800000000004"/>
    <n v="4.0376000000000002E-2"/>
    <n v="0.67819600000000002"/>
  </r>
  <r>
    <x v="2"/>
    <x v="4"/>
    <x v="4"/>
    <s v="Dobriy"/>
    <s v="1487601"/>
    <s v="330 BRK X24 DOBRIY MULTIFRUIT NECT RU"/>
    <m/>
    <m/>
    <m/>
    <n v="1.4331E-2"/>
    <n v="0.99066799999999999"/>
    <n v="0.22642000000000001"/>
    <n v="0.37968400000000002"/>
    <n v="1.3637030000000001"/>
    <n v="5.9553669999999999"/>
    <n v="0.81708000000000003"/>
    <n v="4.0374E-2"/>
    <n v="0.68831399999999998"/>
  </r>
  <r>
    <x v="2"/>
    <x v="4"/>
    <x v="4"/>
    <s v="Dobriy"/>
    <s v="1487701"/>
    <s v="330 BRK X24 DOBRIY APPLE PEACH NECT RU"/>
    <m/>
    <m/>
    <m/>
    <n v="1.0413E-2"/>
    <n v="0.35625000000000001"/>
    <n v="8.0295000000000005E-2"/>
    <n v="0.16985800000000001"/>
    <n v="0.61985599999999996"/>
    <n v="2.710715"/>
    <n v="0.44385999999999998"/>
    <n v="2.0184000000000001E-2"/>
    <n v="0.37451000000000001"/>
  </r>
  <r>
    <x v="2"/>
    <x v="4"/>
    <x v="4"/>
    <s v="Dobriy"/>
    <s v="1487801"/>
    <s v="330 BRK X24 DOBRIY APPLE JC RU"/>
    <m/>
    <m/>
    <m/>
    <n v="1.341E-2"/>
    <n v="2.3811819999999999"/>
    <n v="0.54058700000000004"/>
    <n v="0.82934600000000003"/>
    <n v="2.9547119999999998"/>
    <n v="12.938745000000001"/>
    <n v="1.694744"/>
    <n v="8.0771999999999997E-2"/>
    <n v="1.427265"/>
  </r>
  <r>
    <x v="2"/>
    <x v="4"/>
    <x v="4"/>
    <s v="Dobriy"/>
    <s v="1487901"/>
    <s v="330 BRK X24 DOBRIY TOMATO JC RU"/>
    <m/>
    <m/>
    <m/>
    <n v="7.4819999999999999E-3"/>
    <n v="1.0428170000000001"/>
    <n v="0.233734"/>
    <n v="0.38968799999999998"/>
    <n v="1.4050279999999999"/>
    <n v="6.1467919999999996"/>
    <n v="0.79690799999999995"/>
    <n v="4.0374E-2"/>
    <n v="0.668068"/>
  </r>
  <r>
    <x v="2"/>
    <x v="4"/>
    <x v="4"/>
    <s v="Dobriy"/>
    <s v="1508101"/>
    <s v="1.0 BRK X12 DOBRIY MORS CRANBER GRAPE RU"/>
    <m/>
    <m/>
    <m/>
    <n v="1.096E-3"/>
    <n v="0.61380599999999996"/>
    <n v="0.17160600000000001"/>
    <n v="0.71943199999999996"/>
    <n v="1.73563"/>
    <n v="5.9051010000000002"/>
    <n v="0.998668"/>
    <n v="9.0873999999999996E-2"/>
    <n v="1.245039"/>
  </r>
  <r>
    <x v="2"/>
    <x v="4"/>
    <x v="4"/>
    <s v="Dobriy"/>
    <s v="1508201"/>
    <s v="1.0 BRK X12 DB MRS CL/B COW CRAN GR RU"/>
    <m/>
    <m/>
    <m/>
    <n v="0"/>
    <n v="0.235988"/>
    <n v="6.3150999999999999E-2"/>
    <n v="0.169854"/>
    <n v="0.402918"/>
    <n v="1.360355"/>
    <n v="0.29253200000000001"/>
    <n v="3.0272E-2"/>
    <n v="0.36438500000000001"/>
  </r>
  <r>
    <x v="2"/>
    <x v="4"/>
    <x v="4"/>
    <s v="Dobriy"/>
    <s v="1723301"/>
    <s v="200 BRK X27 DOBRIY MULTIFRUIT SLIM JC RU"/>
    <m/>
    <m/>
    <m/>
    <n v="1.4543E-2"/>
    <n v="1.173278"/>
    <n v="0.30010100000000001"/>
    <n v="0.52959400000000001"/>
    <n v="0.92982799999999999"/>
    <n v="0"/>
    <n v="0"/>
    <n v="0"/>
    <n v="0"/>
  </r>
  <r>
    <x v="2"/>
    <x v="4"/>
    <x v="4"/>
    <s v="Dobriy"/>
    <s v="1723303"/>
    <s v="200 BRK X27 DOBRIY MULTIFRUIT JC NEW RU"/>
    <m/>
    <m/>
    <m/>
    <n v="0"/>
    <n v="0"/>
    <n v="0"/>
    <n v="0"/>
    <n v="1.5385409999999999"/>
    <n v="4.5043699999999998"/>
    <n v="0.64985199999999999"/>
    <n v="3.0980000000000001E-2"/>
    <n v="0.69359000000000004"/>
  </r>
  <r>
    <x v="2"/>
    <x v="4"/>
    <x v="4"/>
    <s v="Dobriy"/>
    <s v="1724501"/>
    <s v="200 BRK X27 DOBRIY APPLE CHERRY JC RU"/>
    <m/>
    <m/>
    <m/>
    <n v="1.2886999999999999E-2"/>
    <n v="0.56408999999999998"/>
    <n v="0.17616799999999999"/>
    <n v="0.26978799999999997"/>
    <n v="0.77481500000000003"/>
    <n v="0"/>
    <n v="0"/>
    <n v="0"/>
    <n v="0"/>
  </r>
  <r>
    <x v="2"/>
    <x v="4"/>
    <x v="4"/>
    <s v="Dobriy"/>
    <s v="1724503"/>
    <s v="200 BRK X27 DOBRIY APPLE CHER JC NEW RU"/>
    <m/>
    <m/>
    <m/>
    <n v="0"/>
    <n v="0"/>
    <n v="0"/>
    <n v="0"/>
    <n v="1.286106"/>
    <n v="2.559555"/>
    <n v="0.44355600000000001"/>
    <n v="2.0648E-2"/>
    <n v="0.43476500000000001"/>
  </r>
  <r>
    <x v="2"/>
    <x v="4"/>
    <x v="4"/>
    <s v="Dobriy"/>
    <s v="1724601"/>
    <s v="200 BRK X27 DOBRIY APPLE PEAR SLIM JC RU"/>
    <m/>
    <m/>
    <m/>
    <n v="2.454E-3"/>
    <n v="0.44284000000000001"/>
    <n v="9.4715999999999995E-2"/>
    <n v="0.31974399999999997"/>
    <n v="0.50623099999999999"/>
    <n v="0"/>
    <n v="0"/>
    <n v="0"/>
    <n v="0"/>
  </r>
  <r>
    <x v="2"/>
    <x v="4"/>
    <x v="4"/>
    <s v="Dobriy"/>
    <s v="1724603"/>
    <s v="200 BRK X27 DOBRIY APPLE PEAR JC NEW RU"/>
    <m/>
    <m/>
    <m/>
    <n v="0"/>
    <n v="0"/>
    <n v="0"/>
    <n v="0"/>
    <n v="0.86386799999999997"/>
    <n v="2.17665"/>
    <n v="0.26818799999999998"/>
    <n v="1.0324E-2"/>
    <n v="0.31056"/>
  </r>
  <r>
    <x v="2"/>
    <x v="4"/>
    <x v="4"/>
    <s v="Dobriy"/>
    <s v="1855401"/>
    <s v="110 BRK X10 DOBRIY BERRY DANCE PUR RU"/>
    <m/>
    <m/>
    <m/>
    <n v="0"/>
    <n v="6.0774000000000002E-2"/>
    <n v="1.4564000000000001E-2"/>
    <n v="0.14091300000000001"/>
    <n v="0"/>
    <n v="0"/>
    <n v="0"/>
    <n v="0"/>
    <n v="0"/>
  </r>
  <r>
    <x v="2"/>
    <x v="4"/>
    <x v="4"/>
    <s v="Dobriy"/>
    <s v="1855601"/>
    <s v="110 BRK X10 DOBRIY STRAW BANAN GO PUR RU"/>
    <m/>
    <m/>
    <m/>
    <n v="0"/>
    <n v="6.0783999999999998E-2"/>
    <n v="1.4562E-2"/>
    <n v="0.141622"/>
    <n v="0"/>
    <n v="0"/>
    <n v="0"/>
    <n v="0"/>
    <n v="0"/>
  </r>
  <r>
    <x v="2"/>
    <x v="4"/>
    <x v="4"/>
    <s v="Dobriy"/>
    <s v="1859101"/>
    <s v="110 BRK X10 DOBRIY EXOTIC ROCK PURR RU"/>
    <m/>
    <m/>
    <m/>
    <n v="0"/>
    <n v="5.2068999999999997E-2"/>
    <n v="1.456E-2"/>
    <n v="0.12483900000000001"/>
    <n v="0"/>
    <n v="0"/>
    <n v="0"/>
    <n v="0"/>
    <n v="0"/>
  </r>
  <r>
    <x v="2"/>
    <x v="4"/>
    <x v="4"/>
    <s v="Dobriy"/>
    <s v="1908701"/>
    <s v="1.0 BRK X12 DOBRIY APL ORN PEA CAR JC RU"/>
    <m/>
    <m/>
    <m/>
    <n v="0"/>
    <n v="1.1745999999999999E-2"/>
    <n v="0"/>
    <n v="0"/>
    <n v="1.0319999999999999E-2"/>
    <n v="4.0320000000000002E-2"/>
    <n v="0"/>
    <n v="0"/>
    <n v="0"/>
  </r>
  <r>
    <x v="2"/>
    <x v="4"/>
    <x v="4"/>
    <s v="Dobriy"/>
    <s v="1913901"/>
    <s v="1.0 BRK X12 DOBRIY APPLE GRAPE JC RU"/>
    <m/>
    <m/>
    <m/>
    <n v="0"/>
    <n v="9.4339999999999993E-2"/>
    <n v="2.6998999999999999E-2"/>
    <n v="2.9950000000000001E-2"/>
    <n v="7.2293999999999997E-2"/>
    <n v="0.24179500000000001"/>
    <n v="5.0411999999999998E-2"/>
    <n v="0"/>
    <n v="6.0705000000000002E-2"/>
  </r>
  <r>
    <x v="2"/>
    <x v="4"/>
    <x v="4"/>
    <s v="Dobriy"/>
    <s v="1915601"/>
    <s v="1.0 BRK X12 DOBRIY APPL ORANG MAND JC RU"/>
    <m/>
    <m/>
    <m/>
    <n v="0"/>
    <n v="8.2542000000000004E-2"/>
    <n v="1.7965999999999999E-2"/>
    <n v="2.9950000000000001E-2"/>
    <n v="6.1963999999999998E-2"/>
    <n v="0.21163499999999999"/>
    <n v="3.0254E-2"/>
    <n v="0"/>
    <n v="4.0460000000000003E-2"/>
  </r>
  <r>
    <x v="2"/>
    <x v="4"/>
    <x v="4"/>
    <s v="Dobriy"/>
    <s v="2077001"/>
    <s v="450 PET X12 DOBRIY LEMON MINT RU"/>
    <m/>
    <m/>
    <m/>
    <n v="0.69243699999999997"/>
    <n v="1.013822"/>
    <n v="0.246535"/>
    <n v="0.23383699999999999"/>
    <n v="0.26626100000000003"/>
    <n v="0.50811600000000001"/>
    <n v="0.25409799999999999"/>
    <n v="0.25397799999999998"/>
    <n v="0.41276099999999999"/>
  </r>
  <r>
    <x v="2"/>
    <x v="4"/>
    <x v="4"/>
    <s v="Dobriy"/>
    <s v="2077101"/>
    <s v="450 PET X12 DOBRIY KIWI STR BASIL RU"/>
    <m/>
    <m/>
    <m/>
    <n v="1.1194000000000001E-2"/>
    <n v="1.5713619999999999"/>
    <n v="0.36619200000000002"/>
    <n v="0.18354400000000001"/>
    <n v="0.43366900000000003"/>
    <n v="1.15666"/>
    <n v="0.23933599999999999"/>
    <n v="9.9520000000000008E-3"/>
    <n v="0.14577200000000001"/>
  </r>
  <r>
    <x v="2"/>
    <x v="4"/>
    <x v="4"/>
    <s v="Dobriy"/>
    <s v="2214901"/>
    <s v="1.0 BRK X12 DOBRIY MANGO MIX RU"/>
    <m/>
    <m/>
    <m/>
    <n v="0"/>
    <n v="6.8509500000000001"/>
    <n v="1.279315"/>
    <n v="0.88744800000000001"/>
    <n v="2.0231460000000001"/>
    <n v="4.1580450000000004"/>
    <n v="0.6482"/>
    <n v="6.9762000000000005E-2"/>
    <n v="0.92703999999999998"/>
  </r>
  <r>
    <x v="2"/>
    <x v="4"/>
    <x v="4"/>
    <s v="Dobriy"/>
    <s v="371404"/>
    <s v="200 BRK X27 DOBRIY APPLE PEACH JC RU"/>
    <m/>
    <m/>
    <m/>
    <n v="5.8970000000000003E-3"/>
    <n v="0.60040499999999997"/>
    <n v="0.109774"/>
    <n v="0.179864"/>
    <n v="0.79548399999999997"/>
    <n v="0"/>
    <n v="0"/>
    <n v="0"/>
    <n v="0"/>
  </r>
  <r>
    <x v="2"/>
    <x v="4"/>
    <x v="4"/>
    <s v="Dobriy"/>
    <s v="371406"/>
    <s v="200 BRK X27 DOBRIY APPLE PEACH JC NEW RU"/>
    <m/>
    <m/>
    <m/>
    <n v="0"/>
    <n v="0"/>
    <n v="0"/>
    <n v="0"/>
    <n v="1.32318"/>
    <n v="5.0988749999999996"/>
    <n v="0.54670399999999997"/>
    <n v="2.0648E-2"/>
    <n v="0.68322499999999997"/>
  </r>
  <r>
    <x v="2"/>
    <x v="4"/>
    <x v="4"/>
    <s v="Dobriy"/>
    <s v="371506"/>
    <s v="2.0 BRK X6 DOBRIY ORANGE NECT RU"/>
    <m/>
    <m/>
    <m/>
    <n v="5.4260000000000003E-3"/>
    <n v="2.2247400000000002"/>
    <n v="0.56979400000000002"/>
    <n v="1.308978"/>
    <n v="3.7812220000000001"/>
    <n v="12.323985"/>
    <n v="2.1890360000000002"/>
    <n v="0.111072"/>
    <n v="1.9434750000000001"/>
  </r>
  <r>
    <x v="2"/>
    <x v="4"/>
    <x v="4"/>
    <s v="Dobriy"/>
    <s v="37201"/>
    <s v="2.0 BRK X6 DOBRIY APPLE PEACH NECT RU"/>
    <m/>
    <m/>
    <m/>
    <n v="2.6020000000000001E-3"/>
    <n v="0.68650999999999995"/>
    <n v="0.175259"/>
    <n v="0.18984200000000001"/>
    <n v="0.54754100000000006"/>
    <n v="1.7936920000000001"/>
    <n v="0.121032"/>
    <n v="1.0074E-2"/>
    <n v="0.1012"/>
  </r>
  <r>
    <x v="2"/>
    <x v="4"/>
    <x v="4"/>
    <s v="Dobriy"/>
    <s v="372107"/>
    <s v="1.0 BRK X12 DOBRIY ORANGE NECT RU"/>
    <m/>
    <m/>
    <m/>
    <n v="1.6256E-2"/>
    <n v="2.2430759999999998"/>
    <n v="0.91256400000000004"/>
    <n v="2.3182"/>
    <n v="6.0850770000000001"/>
    <n v="22.763591999999999"/>
    <n v="3.8131840000000001"/>
    <n v="0.36353999999999997"/>
    <n v="5.1725760000000003"/>
  </r>
  <r>
    <x v="2"/>
    <x v="4"/>
    <x v="4"/>
    <s v="Dobriy"/>
    <s v="372202"/>
    <s v="1.0 BRK X12 DOBRIY APPLE PEACH NECT RU"/>
    <m/>
    <m/>
    <m/>
    <n v="7.6280000000000002E-3"/>
    <n v="1.3576109999999999"/>
    <n v="0.370421"/>
    <n v="1.0591680000000001"/>
    <n v="2.541452"/>
    <n v="8.6459449999999993"/>
    <n v="0.81708800000000004"/>
    <n v="7.0666000000000007E-2"/>
    <n v="1.0122100000000001"/>
  </r>
  <r>
    <x v="2"/>
    <x v="4"/>
    <x v="4"/>
    <s v="Dobriy"/>
    <s v="664502"/>
    <s v="2.0 BRK X6 DOBRIY APPLE NECT RU"/>
    <m/>
    <m/>
    <m/>
    <n v="0"/>
    <n v="2.6023999999999999E-2"/>
    <n v="7.2329999999999998E-3"/>
    <n v="1.9963999999999999E-2"/>
    <n v="5.1665000000000003E-2"/>
    <n v="0.151225"/>
    <n v="2.0167999999999998E-2"/>
    <n v="0"/>
    <n v="2.0209999999999999E-2"/>
  </r>
  <r>
    <x v="2"/>
    <x v="4"/>
    <x v="4"/>
    <s v="Dobriy"/>
    <s v="724803"/>
    <s v="1.0 BRK X12 DOBRIY APPLE NECT RU"/>
    <m/>
    <m/>
    <m/>
    <n v="0"/>
    <n v="8.2519999999999996E-2"/>
    <n v="2.6995000000000002E-2"/>
    <n v="5.9951999999999998E-2"/>
    <n v="0.14463999999999999"/>
    <n v="0.50392999999999999"/>
    <n v="9.0773999999999994E-2"/>
    <n v="1.008E-2"/>
    <n v="0.111316"/>
  </r>
  <r>
    <x v="2"/>
    <x v="4"/>
    <x v="4"/>
    <s v="Dobriy"/>
    <s v="730504"/>
    <s v="200 BRK X27 DOBRIY APPLE JC RU"/>
    <m/>
    <m/>
    <m/>
    <n v="2.179E-2"/>
    <n v="2.08751"/>
    <n v="0.63634000000000002"/>
    <n v="1.3589519999999999"/>
    <n v="3.9568439999999998"/>
    <n v="0"/>
    <n v="0"/>
    <n v="0"/>
    <n v="0"/>
  </r>
  <r>
    <x v="2"/>
    <x v="4"/>
    <x v="4"/>
    <s v="Dobriy"/>
    <s v="730507"/>
    <s v="200 BRK X27 DOBRIY APPLE JC NEW RU"/>
    <m/>
    <m/>
    <m/>
    <n v="0"/>
    <n v="0"/>
    <n v="0"/>
    <n v="0"/>
    <n v="6.5824259999999999"/>
    <n v="10.6411"/>
    <n v="1.3512999999999999"/>
    <n v="8.2624000000000003E-2"/>
    <n v="1.7701849999999999"/>
  </r>
  <r>
    <x v="2"/>
    <x v="4"/>
    <x v="4"/>
    <s v="Dobriy"/>
    <s v="819307"/>
    <s v="1.0 BRK X12 DOBRIY APPLE JC RU"/>
    <m/>
    <m/>
    <m/>
    <n v="2.1276E-2"/>
    <n v="10.805141000000001"/>
    <n v="3.4697979999999999"/>
    <n v="4.296672"/>
    <n v="10.281592"/>
    <n v="28.189820000000001"/>
    <n v="6.19794"/>
    <n v="0.56551600000000002"/>
    <n v="7.8904500000000004"/>
  </r>
  <r>
    <x v="2"/>
    <x v="4"/>
    <x v="4"/>
    <s v="Dobriy"/>
    <s v="819408"/>
    <s v="1.0 BRK X12 DOBRIY TOMATO JC RU"/>
    <m/>
    <m/>
    <m/>
    <n v="1.3138E-2"/>
    <n v="2.4437790000000001"/>
    <n v="0.67761700000000002"/>
    <n v="1.468842"/>
    <n v="3.5229219999999999"/>
    <n v="11.991417"/>
    <n v="2.017544"/>
    <n v="0.18176800000000001"/>
    <n v="2.5204810000000002"/>
  </r>
  <r>
    <x v="2"/>
    <x v="4"/>
    <x v="4"/>
    <s v="Dobriy"/>
    <s v="819608"/>
    <s v="1.0 BRK X12 DOBRIY MULTIFRUIT NECT RU"/>
    <m/>
    <m/>
    <m/>
    <n v="9.2879999999999994E-3"/>
    <n v="2.6916959999999999"/>
    <n v="0.74088600000000004"/>
    <n v="1.029188"/>
    <n v="2.4691239999999999"/>
    <n v="8.4040649999999992"/>
    <n v="0.90788800000000003"/>
    <n v="8.0764000000000002E-2"/>
    <n v="1.13367"/>
  </r>
  <r>
    <x v="2"/>
    <x v="4"/>
    <x v="4"/>
    <s v="Dobriy"/>
    <s v="819806"/>
    <s v="1.0 BRK X12 DOBRIY APRICOT NECT RU"/>
    <m/>
    <m/>
    <m/>
    <n v="2.7989999999999998E-3"/>
    <n v="0.25961200000000001"/>
    <n v="7.2176000000000004E-2"/>
    <n v="5.9936000000000003E-2"/>
    <n v="0.14463999999999999"/>
    <n v="0.48375000000000001"/>
    <n v="0.131132"/>
    <n v="1.0074E-2"/>
    <n v="0.17205999999999999"/>
  </r>
  <r>
    <x v="2"/>
    <x v="4"/>
    <x v="4"/>
    <s v="Dobriy"/>
    <s v="821406"/>
    <s v="1.0 BRK X12 DOBRIY PINEAPPLE NECT RU"/>
    <m/>
    <m/>
    <m/>
    <n v="6.3559999999999997E-3"/>
    <n v="1.145106"/>
    <n v="0.31617499999999998"/>
    <n v="0.86931999999999998"/>
    <n v="2.0765639999999999"/>
    <n v="7.07395"/>
    <n v="0.87760000000000005"/>
    <n v="8.0771999999999997E-2"/>
    <n v="1.1033200000000001"/>
  </r>
  <r>
    <x v="2"/>
    <x v="4"/>
    <x v="4"/>
    <s v="Dobriy"/>
    <s v="821505"/>
    <s v="2.0 BRK X6 DOBRIY PINEAPPLE NECT RU"/>
    <m/>
    <m/>
    <m/>
    <n v="7.4100000000000001E-4"/>
    <n v="0.46921200000000002"/>
    <n v="0.124136"/>
    <n v="0.129888"/>
    <n v="0.38225599999999998"/>
    <n v="1.259595"/>
    <n v="0.14122399999999999"/>
    <n v="1.008E-2"/>
    <n v="0.121435"/>
  </r>
  <r>
    <x v="2"/>
    <x v="4"/>
    <x v="4"/>
    <s v="Dobriy"/>
    <s v="822304"/>
    <s v="1.0 BRK X12 DOBRIY GRAPE NECT RU"/>
    <m/>
    <m/>
    <m/>
    <n v="3.6840000000000002E-3"/>
    <n v="0.779088"/>
    <n v="0.21676000000000001"/>
    <n v="0.159856"/>
    <n v="0.38224799999999998"/>
    <n v="1.309925"/>
    <n v="0.28243600000000002"/>
    <n v="3.0262000000000001E-2"/>
    <n v="0.35426000000000002"/>
  </r>
  <r>
    <x v="2"/>
    <x v="4"/>
    <x v="4"/>
    <s v="Dobriy"/>
    <s v="822501"/>
    <s v="1.0 BRK X12 DOBRIY AP B/ASH CHER NECT RU"/>
    <m/>
    <m/>
    <m/>
    <n v="3.173E-3"/>
    <n v="1.6881379999999999"/>
    <n v="0.46074900000000002"/>
    <n v="0.54956000000000005"/>
    <n v="1.322392"/>
    <n v="4.5042999999999997"/>
    <n v="1.028948"/>
    <n v="9.0871999999999994E-2"/>
    <n v="1.285525"/>
  </r>
  <r>
    <x v="2"/>
    <x v="4"/>
    <x v="4"/>
    <s v="Dobriy"/>
    <s v="822605"/>
    <s v="2.0 BRK X6 DOBRIY APPLE JC RU"/>
    <m/>
    <m/>
    <m/>
    <n v="7.1840000000000003E-3"/>
    <n v="2.4245920000000001"/>
    <n v="0.62094199999999999"/>
    <n v="1.159092"/>
    <n v="3.3473160000000002"/>
    <n v="10.903195"/>
    <n v="2.0074679999999998"/>
    <n v="0.100968"/>
    <n v="1.7815449999999999"/>
  </r>
  <r>
    <x v="2"/>
    <x v="4"/>
    <x v="4"/>
    <s v="Dobriy"/>
    <s v="825602"/>
    <s v="1.0 BRK X12 DOBRIY AP B/ASH R/BR NECT RU"/>
    <m/>
    <m/>
    <m/>
    <n v="0"/>
    <n v="8.2536999999999999E-2"/>
    <n v="1.7958999999999999E-2"/>
    <n v="3.9960000000000002E-2"/>
    <n v="0.103284"/>
    <n v="0.36277500000000001"/>
    <n v="9.0782000000000002E-2"/>
    <n v="1.0074E-2"/>
    <n v="0.11131000000000001"/>
  </r>
  <r>
    <x v="2"/>
    <x v="4"/>
    <x v="4"/>
    <s v="Dobriy"/>
    <s v="840706"/>
    <s v="2.0 BRK X6 DOBRIY TOMATO JC RU"/>
    <m/>
    <m/>
    <m/>
    <n v="8.3580000000000008E-3"/>
    <n v="2.1812909999999999"/>
    <n v="0.55517899999999998"/>
    <n v="0.84933199999999998"/>
    <n v="2.448512"/>
    <n v="7.9707720000000002"/>
    <n v="1.301312"/>
    <n v="6.0572000000000001E-2"/>
    <n v="1.153931"/>
  </r>
  <r>
    <x v="2"/>
    <x v="4"/>
    <x v="4"/>
    <s v="Dobriy"/>
    <s v="844204"/>
    <s v="2.0 BRK X6 DOBRIY APRICOT NECT RU"/>
    <m/>
    <m/>
    <m/>
    <n v="0"/>
    <n v="2.6022E-2"/>
    <n v="7.247E-3"/>
    <n v="4.9950000000000001E-2"/>
    <n v="0.13431399999999999"/>
    <n v="0.42325000000000002"/>
    <n v="0"/>
    <n v="0"/>
    <n v="0"/>
  </r>
  <r>
    <x v="2"/>
    <x v="4"/>
    <x v="4"/>
    <s v="Dobriy"/>
    <s v="856901"/>
    <s v="2.0 BRK X6 DOBRIY AP B/ASH CHER NECT RU"/>
    <m/>
    <m/>
    <m/>
    <n v="1.3029999999999999E-3"/>
    <n v="0.58219600000000005"/>
    <n v="0.14605899999999999"/>
    <n v="0.15987199999999999"/>
    <n v="0.47523199999999999"/>
    <n v="1.551785"/>
    <n v="0.25218000000000002"/>
    <n v="1.008E-2"/>
    <n v="0.22265499999999999"/>
  </r>
  <r>
    <x v="2"/>
    <x v="4"/>
    <x v="4"/>
    <s v="Dobriy"/>
    <s v="865506"/>
    <s v="2.0 BRK X6 DOBRIY MULTIFRUIT NECT RU"/>
    <m/>
    <m/>
    <m/>
    <n v="1.73E-3"/>
    <n v="1.216628"/>
    <n v="0.314081"/>
    <n v="0.46961199999999997"/>
    <n v="1.363704"/>
    <n v="4.4540300000000004"/>
    <n v="0.211836"/>
    <n v="1.0076999999999999E-2"/>
    <n v="0.18216499999999999"/>
  </r>
  <r>
    <x v="2"/>
    <x v="4"/>
    <x v="4"/>
    <s v="Dobriy"/>
    <s v="932201"/>
    <s v="2.0 BRK X6 DOBRIY AP B/ASH R/BR NECT RU"/>
    <m/>
    <m/>
    <m/>
    <n v="2.0000000000000001E-4"/>
    <n v="0.251942"/>
    <n v="6.5654000000000004E-2"/>
    <n v="6.9926000000000002E-2"/>
    <n v="0.19625799999999999"/>
    <n v="0.63488999999999995"/>
    <n v="0.10086000000000001"/>
    <n v="0"/>
    <n v="9.1084999999999999E-2"/>
  </r>
  <r>
    <x v="2"/>
    <x v="4"/>
    <x v="4"/>
    <s v="Dobriy Pulpy"/>
    <s v="1325902"/>
    <s v="450 PET X12 DOBRIY PULPY ORANGE NC RU"/>
    <n v="4.7551949999999996"/>
    <n v="7.6083119999999997"/>
    <n v="10.461429000000001"/>
    <n v="6.4541000000000001E-2"/>
    <n v="12.380378"/>
    <n v="3.2969750000000002"/>
    <n v="5.2749959999999998"/>
    <n v="12.188734"/>
    <n v="54.772125000000003"/>
    <n v="5.4649760000000001"/>
    <n v="0.229244"/>
    <n v="4.14689"/>
  </r>
  <r>
    <x v="2"/>
    <x v="4"/>
    <x v="4"/>
    <s v="Dobriy Pulpy"/>
    <s v="1346401"/>
    <s v="900 PET X12 DOBRIY PULPY ORANGE RU"/>
    <m/>
    <m/>
    <m/>
    <n v="4.6280000000000002E-3"/>
    <n v="2.3581780000000001"/>
    <n v="0.44359599999999999"/>
    <n v="0.61823600000000001"/>
    <n v="1.5945879999999999"/>
    <n v="4.9058349999999997"/>
    <n v="0.53849199999999997"/>
    <n v="1.9907999999999999E-2"/>
    <n v="0.43859999999999999"/>
  </r>
  <r>
    <x v="2"/>
    <x v="4"/>
    <x v="4"/>
    <s v="Dobriy Pulpy"/>
    <s v="1467101"/>
    <s v="450 PET X12 DOBRIY PULPY TROPIC RU"/>
    <n v="3.8041559999999999"/>
    <n v="5.7062340000000003"/>
    <n v="18.069741"/>
    <n v="3.8498549999999998"/>
    <n v="2.064905"/>
    <n v="0.38890200000000003"/>
    <n v="0.97720799999999997"/>
    <n v="2.242426"/>
    <n v="10.100875"/>
    <n v="1.3063979999999999"/>
    <n v="4.9826000000000002E-2"/>
    <n v="0.99682999999999999"/>
  </r>
  <r>
    <x v="2"/>
    <x v="4"/>
    <x v="4"/>
    <s v="Dobriy Pulpy"/>
    <s v="1467201"/>
    <s v="450 PET X12 DOBRIY PULP PAPP MNG BITS RU"/>
    <n v="3.8041559999999999"/>
    <n v="3.8041559999999999"/>
    <n v="2.8531170000000001"/>
    <n v="3.8407830000000001"/>
    <n v="5.1975600000000002"/>
    <n v="0.98129200000000005"/>
    <n v="2.5028679999999999"/>
    <n v="5.7804399999999996"/>
    <n v="25.965215000000001"/>
    <n v="2.5430000000000001"/>
    <n v="0.109628"/>
    <n v="1.93387"/>
  </r>
  <r>
    <x v="2"/>
    <x v="4"/>
    <x v="4"/>
    <s v="Dobriy Pulpy"/>
    <s v="1467301"/>
    <s v="900 PET X12 DOBRIY PULPY TROPIC RU"/>
    <m/>
    <m/>
    <m/>
    <n v="0"/>
    <n v="0.44564199999999998"/>
    <n v="8.7195999999999996E-2"/>
    <n v="0.12961400000000001"/>
    <n v="0.32887"/>
    <n v="0.997085"/>
    <n v="0.179484"/>
    <n v="9.9500000000000005E-3"/>
    <n v="0.14949999999999999"/>
  </r>
  <r>
    <x v="2"/>
    <x v="4"/>
    <x v="4"/>
    <s v="Dobriy Pulpy"/>
    <s v="1972201"/>
    <s v="450 PET X12 DOBRIY PULPY ALOE RU"/>
    <m/>
    <n v="11.412468000000001"/>
    <n v="7.6083119999999997"/>
    <n v="3.837024"/>
    <n v="2.6749800000000001"/>
    <n v="0.50258999999999998"/>
    <n v="1.5854760000000001"/>
    <n v="3.6576360000000001"/>
    <n v="16.452500000000001"/>
    <n v="3.739716"/>
    <n v="0.159472"/>
    <n v="2.8410099999999998"/>
  </r>
  <r>
    <x v="2"/>
    <x v="4"/>
    <x v="4"/>
    <s v="Dobriy Pulpy"/>
    <s v="1974401"/>
    <s v="450 PET X12 DOBRIY PULPY COCONUT RU"/>
    <n v="3.8041559999999999"/>
    <n v="14.265585"/>
    <n v="14.265585"/>
    <n v="1.2551E-2"/>
    <n v="6.9105720000000002"/>
    <n v="1.298421"/>
    <n v="2.3433280000000001"/>
    <n v="5.4116900000000001"/>
    <n v="24.319855"/>
    <n v="4.6372540000000004"/>
    <n v="0.18937200000000001"/>
    <n v="3.5188549999999998"/>
  </r>
  <r>
    <x v="2"/>
    <x v="4"/>
    <x v="4"/>
    <s v="Dobriy Pulpy"/>
    <s v="2075401"/>
    <s v="450 PET X12 DOBRIY PULPY ALOE SAKURA RU"/>
    <m/>
    <m/>
    <m/>
    <n v="6.437E-3"/>
    <n v="0.19148399999999999"/>
    <n v="0"/>
    <n v="0"/>
    <n v="0"/>
    <n v="0"/>
    <n v="0"/>
    <n v="0"/>
    <n v="0"/>
  </r>
  <r>
    <x v="2"/>
    <x v="4"/>
    <x v="4"/>
    <s v="Dobriy Pulpy"/>
    <s v="2192801"/>
    <s v="450 PET X12 DOBR PULPY MEL CACT CARAM RU"/>
    <m/>
    <m/>
    <m/>
    <n v="0"/>
    <n v="0"/>
    <n v="2.5978110000000001"/>
    <n v="2.0903559999999999"/>
    <n v="3.5402300000000002"/>
    <n v="6.2957150000000004"/>
    <n v="1.00596"/>
    <n v="3.6839999999999998E-2"/>
    <n v="0.50004999999999999"/>
  </r>
  <r>
    <x v="2"/>
    <x v="4"/>
    <x v="4"/>
    <s v="Fanta"/>
    <s v="1324803"/>
    <s v="1.5 PET X9 FANTA ORANGE RU"/>
    <m/>
    <m/>
    <m/>
    <n v="0.10813200000000001"/>
    <n v="4.0479830000000003"/>
    <n v="1.7756890000000001"/>
    <n v="0.66411200000000004"/>
    <n v="0.76038899999999998"/>
    <n v="3.1216650000000001"/>
    <n v="1.8523959999999999"/>
    <n v="4.0211999999999998E-2"/>
    <n v="0.23358499999999999"/>
  </r>
  <r>
    <x v="2"/>
    <x v="4"/>
    <x v="4"/>
    <s v="Fanta"/>
    <s v="1540502"/>
    <s v="900 PET X12 FANTA ORANGE RU"/>
    <m/>
    <m/>
    <m/>
    <n v="0.78455200000000003"/>
    <n v="4.3846780000000001"/>
    <n v="2.412585"/>
    <n v="1.1136680000000001"/>
    <n v="1.249992"/>
    <n v="6.8985399999999997"/>
    <n v="2.7575400000000001"/>
    <n v="7.0386000000000004E-2"/>
    <n v="0.44689600000000002"/>
  </r>
  <r>
    <x v="2"/>
    <x v="4"/>
    <x v="4"/>
    <s v="Fanta"/>
    <s v="1638402"/>
    <s v="330 NRG X12 FANTA ORANGE RU"/>
    <m/>
    <m/>
    <m/>
    <n v="2.5679E-2"/>
    <n v="2.5571890000000002"/>
    <n v="1.38985"/>
    <n v="0.81214799999999998"/>
    <n v="0.80749599999999999"/>
    <n v="4.9539569999999999"/>
    <n v="1.840665"/>
    <n v="4.5622000000000003E-2"/>
    <n v="0.27836899999999998"/>
  </r>
  <r>
    <x v="2"/>
    <x v="4"/>
    <x v="4"/>
    <s v="Fanta"/>
    <s v="175849"/>
    <s v="2.0 PET X6 FANTA ORANGE RU"/>
    <m/>
    <m/>
    <m/>
    <n v="0.53290199999999999"/>
    <n v="1.221408"/>
    <n v="0.80056700000000003"/>
    <n v="0.52105000000000001"/>
    <n v="0.583318"/>
    <n v="3.740415"/>
    <n v="1.210332"/>
    <n v="4.0216000000000002E-2"/>
    <n v="0.37581100000000001"/>
  </r>
  <r>
    <x v="2"/>
    <x v="4"/>
    <x v="4"/>
    <s v="Fanta"/>
    <s v="1868201"/>
    <s v="900 PET X12 FANTA CITRUS RU"/>
    <m/>
    <m/>
    <m/>
    <n v="0.196573"/>
    <n v="0.46845199999999998"/>
    <n v="0.27426200000000001"/>
    <n v="0.14854600000000001"/>
    <n v="0.16580400000000001"/>
    <n v="0.91656000000000004"/>
    <n v="0.421012"/>
    <n v="1.0031999999999999E-2"/>
    <n v="6.0914000000000003E-2"/>
  </r>
  <r>
    <x v="2"/>
    <x v="4"/>
    <x v="4"/>
    <s v="Fanta"/>
    <s v="1977601"/>
    <s v="900 PET X12 FANTA MANGO GUAVA RU"/>
    <m/>
    <m/>
    <m/>
    <n v="0.250282"/>
    <n v="0.50409800000000005"/>
    <n v="0.22842399999999999"/>
    <n v="0.19752"/>
    <n v="0.215948"/>
    <n v="1.1191599999999999"/>
    <n v="0.53866000000000003"/>
    <n v="1.5124E-2"/>
    <n v="7.4359999999999996E-2"/>
  </r>
  <r>
    <x v="2"/>
    <x v="4"/>
    <x v="4"/>
    <s v="Fanta"/>
    <s v="1977701"/>
    <s v="500 PET X24 FANTA MANGO GUAVA RU"/>
    <m/>
    <m/>
    <m/>
    <n v="0.24818299999999999"/>
    <n v="1.065456"/>
    <n v="0.65433699999999995"/>
    <n v="0.92057999999999995"/>
    <n v="1.042748"/>
    <n v="5.2154100000000003"/>
    <n v="1.28084"/>
    <n v="3.7316000000000002E-2"/>
    <n v="0.15901000000000001"/>
  </r>
  <r>
    <x v="2"/>
    <x v="4"/>
    <x v="4"/>
    <s v="Fanta"/>
    <s v="2165601"/>
    <s v="330 CAN X12 FANTA CITRUS RU"/>
    <m/>
    <m/>
    <m/>
    <n v="0.101038"/>
    <n v="0.29457499999999998"/>
    <n v="0.15093000000000001"/>
    <n v="7.4118000000000003E-2"/>
    <n v="0.12249400000000001"/>
    <n v="0.42101100000000002"/>
    <n v="0.17718600000000001"/>
    <n v="0"/>
    <n v="2.9822999999999999E-2"/>
  </r>
  <r>
    <x v="2"/>
    <x v="4"/>
    <x v="4"/>
    <s v="Fanta"/>
    <s v="246701"/>
    <s v="500 PET X24 FANTA CITRUS RU"/>
    <m/>
    <m/>
    <m/>
    <n v="0.19048999999999999"/>
    <n v="0.60899199999999998"/>
    <n v="0.58723700000000001"/>
    <n v="0.29580800000000002"/>
    <n v="0.35037600000000002"/>
    <n v="1.9151450000000001"/>
    <n v="0.71715399999999996"/>
    <n v="1.9820000000000001E-2"/>
    <n v="8.9554999999999996E-2"/>
  </r>
  <r>
    <x v="2"/>
    <x v="4"/>
    <x v="4"/>
    <s v="Fanta"/>
    <s v="315501"/>
    <s v="1.5 PET X9 FANTA CITRUS RU"/>
    <m/>
    <m/>
    <m/>
    <n v="0"/>
    <n v="0"/>
    <n v="0"/>
    <n v="0"/>
    <n v="0"/>
    <n v="8.175E-3"/>
    <n v="0"/>
    <n v="0"/>
    <n v="0"/>
  </r>
  <r>
    <x v="2"/>
    <x v="4"/>
    <x v="4"/>
    <s v="Fanta"/>
    <s v="37305"/>
    <s v="10.0 BIB PMX FANTA ORANGE 54.0 RU"/>
    <m/>
    <m/>
    <m/>
    <n v="2.4677999999999999E-2"/>
    <n v="2.5093049999999999"/>
    <n v="1.2285569999999999"/>
    <n v="0.51082000000000005"/>
    <n v="0.65615800000000002"/>
    <n v="3.8860399999999999"/>
    <n v="2.24173"/>
    <n v="5.0212E-2"/>
    <n v="0.34527000000000002"/>
  </r>
  <r>
    <x v="2"/>
    <x v="4"/>
    <x v="4"/>
    <s v="Fanta"/>
    <s v="592509"/>
    <s v="330 CAN X12 FANTA ORANGE RU"/>
    <n v="4.1845739999999996"/>
    <n v="16.040866999999999"/>
    <n v="19.528012"/>
    <n v="9.8529210000000003"/>
    <n v="9.1323830000000008"/>
    <n v="6.6189679999999997"/>
    <n v="2.1713390000000001"/>
    <n v="3.4157489999999999"/>
    <n v="17.457080999999999"/>
    <n v="4.9860519999999999"/>
    <n v="0.11902600000000001"/>
    <n v="0.83613800000000005"/>
  </r>
  <r>
    <x v="2"/>
    <x v="4"/>
    <x v="4"/>
    <s v="Fanta"/>
    <s v="85946"/>
    <s v="500 PET X24 FANTA ORANGE RU"/>
    <n v="19.020779999999998"/>
    <m/>
    <m/>
    <n v="1.9475450000000001"/>
    <n v="27.403245999999999"/>
    <n v="15.713277"/>
    <n v="9.6938460000000006"/>
    <n v="11.167446"/>
    <n v="58.743659999999998"/>
    <n v="18.5885"/>
    <n v="0.48603000000000002"/>
    <n v="2.5880700000000001"/>
  </r>
  <r>
    <x v="2"/>
    <x v="4"/>
    <x v="4"/>
    <s v="Fuze Tea-KO"/>
    <s v="1675210"/>
    <s v="1.5 PET X6 FUZE TEA LEMON-LEMONGRASS  RU"/>
    <m/>
    <m/>
    <m/>
    <n v="6.1290999999999998E-2"/>
    <n v="0.15238399999999999"/>
    <n v="8.2912E-2"/>
    <n v="7.1506E-2"/>
    <n v="0.124996"/>
    <n v="0.38219500000000001"/>
    <n v="0.24202399999999999"/>
    <n v="1.0044000000000001E-2"/>
    <n v="3.0445E-2"/>
  </r>
  <r>
    <x v="2"/>
    <x v="4"/>
    <x v="4"/>
    <s v="Fuze Tea-KO"/>
    <s v="1675510"/>
    <s v="1.5 PET X6 FUZE TEA GREEN TEA MNG-CH RU"/>
    <m/>
    <m/>
    <m/>
    <n v="5.7896999999999997E-2"/>
    <n v="4.1500000000000002E-2"/>
    <n v="2.0702999999999999E-2"/>
    <n v="1.0201999999999999E-2"/>
    <n v="2.0820000000000002E-2"/>
    <n v="5.4594999999999998E-2"/>
    <n v="4.2147999999999998E-2"/>
    <n v="0"/>
    <n v="1.0135E-2"/>
  </r>
  <r>
    <x v="2"/>
    <x v="4"/>
    <x v="4"/>
    <s v="Fuze Tea-KO"/>
    <s v="1676416"/>
    <s v="500 PET X12 FUZE TEA LEMON-LEMONGRASS RU"/>
    <n v="6.3402599999999998"/>
    <n v="6.3402599999999998"/>
    <n v="5.28355"/>
    <n v="4.3746070000000001"/>
    <n v="10.019817"/>
    <n v="5.0753159999999999"/>
    <n v="1.8253239999999999"/>
    <n v="2.4256890000000002"/>
    <n v="16.684820999999999"/>
    <n v="7.8583280000000002"/>
    <n v="0.178534"/>
    <n v="0.84608799999999995"/>
  </r>
  <r>
    <x v="2"/>
    <x v="4"/>
    <x v="4"/>
    <s v="Fuze Tea-KO"/>
    <s v="1676612"/>
    <s v="500 PET X12 FUZE TEA GREEN TEA MNG-CH RU"/>
    <m/>
    <n v="4.2268400000000002"/>
    <n v="12.68052"/>
    <n v="3.3060200000000002"/>
    <n v="18.677001000000001"/>
    <n v="9.4665499999999998"/>
    <n v="2.9111359999999999"/>
    <n v="3.8810190000000002"/>
    <n v="26.649671000000001"/>
    <n v="15.844936000000001"/>
    <n v="0.367006"/>
    <n v="1.7120930000000001"/>
  </r>
  <r>
    <x v="2"/>
    <x v="4"/>
    <x v="4"/>
    <s v="Fuze Tea-KO"/>
    <s v="1743601"/>
    <s v="1.0 PET X12 FUZE TEA GT STRW RASPB RU"/>
    <m/>
    <m/>
    <m/>
    <n v="7.1955000000000005E-2"/>
    <n v="2.828325"/>
    <n v="1.0482400000000001"/>
    <n v="0.234986"/>
    <n v="0.32291799999999998"/>
    <n v="1.5380799999999999"/>
    <n v="1.24196"/>
    <n v="3.0159999999999999E-2"/>
    <n v="0.152335"/>
  </r>
  <r>
    <x v="2"/>
    <x v="4"/>
    <x v="4"/>
    <s v="Fuze Tea-KO"/>
    <s v="1746101"/>
    <s v="1.5 PET X6 FUZE TEA GT STRWB RASPB RU"/>
    <m/>
    <m/>
    <m/>
    <n v="2.3636999999999998E-2"/>
    <n v="6.9078000000000001E-2"/>
    <n v="4.1362000000000003E-2"/>
    <n v="2.0420000000000001E-2"/>
    <n v="4.1660000000000003E-2"/>
    <n v="0.10915999999999999"/>
    <n v="8.4195999999999993E-2"/>
    <n v="0"/>
    <n v="1.014E-2"/>
  </r>
  <r>
    <x v="2"/>
    <x v="4"/>
    <x v="4"/>
    <s v="Fuze Tea-KO"/>
    <s v="1750103"/>
    <s v="500 PET X12 FUZE TEA GT STRW RASPB RU"/>
    <n v="3.1701299999999999"/>
    <m/>
    <m/>
    <n v="3.3819849999999998"/>
    <n v="9.7716890000000003"/>
    <n v="4.9489210000000003"/>
    <n v="1.7003459999999999"/>
    <n v="2.267096"/>
    <n v="15.582689999999999"/>
    <n v="8.0947139999999997"/>
    <n v="0.18845000000000001"/>
    <n v="0.87594499999999997"/>
  </r>
  <r>
    <x v="2"/>
    <x v="4"/>
    <x v="4"/>
    <s v="Fuze Tea-KO"/>
    <s v="1811101"/>
    <s v="1.0 PET X12 FUZE TEA GREEN TEA MNG-CH RU"/>
    <m/>
    <n v="0"/>
    <m/>
    <n v="6.9379999999999997E-2"/>
    <n v="1.5959639999999999"/>
    <n v="0.59899199999999997"/>
    <n v="0.13281799999999999"/>
    <n v="0.17707999999999999"/>
    <n v="0.86457499999999998"/>
    <n v="0.73675999999999997"/>
    <n v="2.01E-2"/>
    <n v="9.1389999999999999E-2"/>
  </r>
  <r>
    <x v="2"/>
    <x v="4"/>
    <x v="4"/>
    <s v="Fuze Tea-KO"/>
    <s v="1887601"/>
    <s v="1.0 PET X12 FUZE TEA LEMON-LEMONGRASS RU"/>
    <m/>
    <m/>
    <m/>
    <n v="7.8227000000000005E-2"/>
    <n v="2.9956969999999998"/>
    <n v="1.135632"/>
    <n v="0.26562799999999998"/>
    <n v="0.35415600000000003"/>
    <n v="1.69276"/>
    <n v="1.33663"/>
    <n v="3.0152000000000002E-2"/>
    <n v="0.15232000000000001"/>
  </r>
  <r>
    <x v="2"/>
    <x v="4"/>
    <x v="4"/>
    <s v="Fuze Tea-KO"/>
    <s v="1896401"/>
    <s v="1.0 PET X12 FUZE TEA FOR-FRUIT-HIBISC RU"/>
    <m/>
    <m/>
    <m/>
    <n v="0.113229"/>
    <n v="2.7155529999999999"/>
    <n v="1.010877"/>
    <n v="0.28606399999999998"/>
    <n v="0.38540799999999997"/>
    <n v="1.829302"/>
    <n v="1.3998060000000001"/>
    <n v="4.0208000000000001E-2"/>
    <n v="0.16247500000000001"/>
  </r>
  <r>
    <x v="2"/>
    <x v="4"/>
    <x v="4"/>
    <s v="Fuze Tea-KO"/>
    <s v="1896501"/>
    <s v="500 PET X12 FUZE TEA FOR-FRUIT-HIBISC RU"/>
    <n v="8.4536800000000003"/>
    <n v="4.2268400000000002"/>
    <n v="7.3969699999999996"/>
    <n v="5.5393610000000004"/>
    <n v="17.876438"/>
    <n v="9.0564499999999999"/>
    <n v="2.2192599999999998"/>
    <n v="2.9503400000000002"/>
    <n v="20.284216000000001"/>
    <n v="9.8741839999999996"/>
    <n v="0.228128"/>
    <n v="1.0650599999999999"/>
  </r>
  <r>
    <x v="2"/>
    <x v="4"/>
    <x v="4"/>
    <s v="Fuze Tea-KO"/>
    <s v="1933801"/>
    <s v="1.5 PET X6 FUZE TEA FOR-FRUIT-HIBISC RU"/>
    <m/>
    <m/>
    <m/>
    <n v="5.0455E-2"/>
    <n v="0.13870099999999999"/>
    <n v="8.2879999999999995E-2"/>
    <n v="7.1506E-2"/>
    <n v="0.114566"/>
    <n v="0.34581000000000001"/>
    <n v="0.23152400000000001"/>
    <n v="1.004E-2"/>
    <n v="3.0445E-2"/>
  </r>
  <r>
    <x v="2"/>
    <x v="4"/>
    <x v="4"/>
    <s v="Fuze Tea-KO"/>
    <s v="2073101"/>
    <s v="500 PET X12 FT OOLON RASB MINT NO SUG RU"/>
    <m/>
    <n v="6.3402599999999998"/>
    <n v="7.3969699999999996"/>
    <n v="0.73529999999999995"/>
    <n v="2.9682900000000001"/>
    <n v="1.6515709999999999"/>
    <n v="0.663026"/>
    <n v="0.88118099999999999"/>
    <n v="6.0358210000000003"/>
    <n v="2.477948"/>
    <n v="5.9498000000000002E-2"/>
    <n v="0.26872299999999999"/>
  </r>
  <r>
    <x v="2"/>
    <x v="4"/>
    <x v="4"/>
    <s v="Fuze Tea-KO"/>
    <s v="2073201"/>
    <s v="1.0 PET X12 FT OOLONG RASB MIN NO SUG RU"/>
    <m/>
    <m/>
    <m/>
    <n v="5.3713999999999998E-2"/>
    <n v="0.506996"/>
    <n v="0.31829200000000002"/>
    <n v="0.14302400000000001"/>
    <n v="0.1875"/>
    <n v="0.89183999999999997"/>
    <n v="0.420956"/>
    <n v="1.0031999999999999E-2"/>
    <n v="5.076E-2"/>
  </r>
  <r>
    <x v="2"/>
    <x v="4"/>
    <x v="4"/>
    <s v="Fuze Tea-KO"/>
    <s v="2073301"/>
    <s v="1.5 PET X6 FT OOLONG RASB MINT NO SUG RU"/>
    <m/>
    <m/>
    <m/>
    <n v="3.6166999999999998E-2"/>
    <n v="8.6555999999999994E-2"/>
    <n v="3.3475999999999999E-2"/>
    <n v="2.0420000000000001E-2"/>
    <n v="3.1230000000000001E-2"/>
    <n v="0.12736700000000001"/>
    <n v="6.3116000000000005E-2"/>
    <n v="0"/>
    <n v="1.0125E-2"/>
  </r>
  <r>
    <x v="2"/>
    <x v="4"/>
    <x v="4"/>
    <s v="Fuze Tea-KO"/>
    <s v="2073401"/>
    <s v="500 PET X12 FUZ T GT APPL KIWI NO SUG RU"/>
    <m/>
    <m/>
    <m/>
    <n v="0.522845"/>
    <n v="3.1185269999999998"/>
    <n v="1.3278049999999999"/>
    <n v="0.663018"/>
    <n v="0.89116300000000004"/>
    <n v="6.1148110000000004"/>
    <n v="2.8221240000000001"/>
    <n v="6.9414000000000003E-2"/>
    <n v="0.30857400000000001"/>
  </r>
  <r>
    <x v="2"/>
    <x v="4"/>
    <x v="4"/>
    <s v="Fuze Tea-KO"/>
    <s v="2073501"/>
    <s v="1.0 PET X12 FT GT APPLE KIWI  NO SUG RU"/>
    <m/>
    <m/>
    <m/>
    <n v="4.1855000000000003E-2"/>
    <n v="0.50967099999999999"/>
    <n v="0.239098"/>
    <n v="0.15323400000000001"/>
    <n v="0.208312"/>
    <n v="0.99198699999999995"/>
    <n v="0.49465599999999998"/>
    <n v="1.0031999999999999E-2"/>
    <n v="6.0894999999999998E-2"/>
  </r>
  <r>
    <x v="2"/>
    <x v="4"/>
    <x v="4"/>
    <s v="Fuze Tea-KO"/>
    <s v="2073601"/>
    <s v="1.5 PET X6 FT GT APPLE KIWI  NO SUGAR RU"/>
    <m/>
    <m/>
    <m/>
    <n v="1.4655E-2"/>
    <n v="7.5856999999999994E-2"/>
    <n v="2.2311000000000001E-2"/>
    <n v="2.0420000000000001E-2"/>
    <n v="3.1245999999999999E-2"/>
    <n v="0.127382"/>
    <n v="8.4171999999999997E-2"/>
    <n v="0"/>
    <n v="1.0146000000000001E-2"/>
  </r>
  <r>
    <x v="2"/>
    <x v="4"/>
    <x v="4"/>
    <s v="Monster-KO"/>
    <s v="2061602"/>
    <s v="449 CAN X12 BLACK MONS ENERGY THE DCR RU"/>
    <m/>
    <m/>
    <m/>
    <n v="7.4163000000000007E-2"/>
    <n v="1.85206"/>
    <n v="0.86907500000000004"/>
    <n v="0.39673999999999998"/>
    <n v="0.39733800000000002"/>
    <n v="2.1557949999999999"/>
    <n v="1.983358"/>
    <n v="4.9722000000000002E-2"/>
    <n v="0.230159"/>
  </r>
  <r>
    <x v="2"/>
    <x v="4"/>
    <x v="4"/>
    <s v="Monster-KO"/>
    <s v="2061702"/>
    <s v="449 CAN X12 BLACK MONSTER ENERGY RU"/>
    <m/>
    <m/>
    <m/>
    <n v="8.8345999999999994E-2"/>
    <n v="4.0645579999999999"/>
    <n v="1.922364"/>
    <n v="0.98270000000000002"/>
    <n v="1.12713"/>
    <n v="4.924715"/>
    <n v="3.0663779999999998"/>
    <n v="9.8517999999999994E-2"/>
    <n v="0.39934900000000001"/>
  </r>
  <r>
    <x v="2"/>
    <x v="4"/>
    <x v="4"/>
    <s v="Monster-KO"/>
    <s v="2061902"/>
    <s v="449 CAN X12 BLACK MONSTER ULTRA RU"/>
    <m/>
    <m/>
    <m/>
    <n v="5.8388000000000002E-2"/>
    <n v="1.413008"/>
    <n v="0.76698599999999995"/>
    <n v="0.211812"/>
    <n v="0.22846900000000001"/>
    <n v="1.451765"/>
    <n v="1.1217520000000001"/>
    <n v="2.9819999999999999E-2"/>
    <n v="0.12975600000000001"/>
  </r>
  <r>
    <x v="2"/>
    <x v="4"/>
    <x v="4"/>
    <s v="Monster-KO"/>
    <s v="2062801"/>
    <s v="449 CAN X12 BLACK MONSTER MANGO LOCO RU"/>
    <m/>
    <m/>
    <m/>
    <n v="0"/>
    <n v="0"/>
    <n v="0"/>
    <n v="0"/>
    <n v="0"/>
    <n v="0"/>
    <n v="2.3168340000000001"/>
    <n v="6.9484000000000004E-2"/>
    <n v="0.25953900000000002"/>
  </r>
  <r>
    <x v="2"/>
    <x v="4"/>
    <x v="4"/>
    <s v="Monster-KO"/>
    <s v="2062802"/>
    <s v="449 CAN X12 BLACK MNSTR MANG LOCO (C) RU"/>
    <m/>
    <m/>
    <m/>
    <n v="6.0449000000000003E-2"/>
    <n v="2.2812739999999998"/>
    <n v="1.19174"/>
    <n v="0.79568000000000005"/>
    <n v="0.87085800000000002"/>
    <n v="4.1077849999999998"/>
    <n v="0"/>
    <n v="0"/>
    <n v="0"/>
  </r>
  <r>
    <x v="2"/>
    <x v="4"/>
    <x v="4"/>
    <s v="Moya Semya"/>
    <s v="1840402"/>
    <s v="950 BRK X8 MOYA SEMYA CITRUS MIX RU"/>
    <m/>
    <m/>
    <n v="2.6769980000000002"/>
    <n v="0"/>
    <n v="0"/>
    <n v="0"/>
    <n v="0"/>
    <n v="0"/>
    <n v="0"/>
    <n v="0"/>
    <n v="0"/>
    <n v="0"/>
  </r>
  <r>
    <x v="2"/>
    <x v="4"/>
    <x v="4"/>
    <s v="Moya Semya"/>
    <s v="1840501"/>
    <s v="175 BRK X24 MOYA SEMYA MULTIFR NECT RU"/>
    <m/>
    <m/>
    <m/>
    <n v="2.3668000000000002E-2"/>
    <n v="2.4133819999999999"/>
    <n v="0.54394399999999998"/>
    <n v="0.229328"/>
    <n v="1.275695"/>
    <n v="16.412621000000001"/>
    <n v="1.286446"/>
    <n v="6.9760000000000003E-2"/>
    <n v="1.126423"/>
  </r>
  <r>
    <x v="2"/>
    <x v="4"/>
    <x v="4"/>
    <s v="Moya Semya"/>
    <s v="1849301"/>
    <s v="1.93 BRK X6 MOYA SEMYA MULTIFR NECT RU"/>
    <m/>
    <m/>
    <m/>
    <n v="7.796E-3"/>
    <n v="0.42121999999999998"/>
    <n v="8.9857000000000006E-2"/>
    <n v="4.9849999999999998E-2"/>
    <n v="0.52821200000000001"/>
    <n v="2.2136100000000001"/>
    <n v="9.9704000000000001E-2"/>
    <n v="0"/>
    <n v="5.9795000000000001E-2"/>
  </r>
  <r>
    <x v="2"/>
    <x v="4"/>
    <x v="4"/>
    <s v="Moya Semya"/>
    <s v="1850101"/>
    <s v="1.93 BRK X6 MOYA SEM APP PEA APR NEC RU"/>
    <m/>
    <m/>
    <m/>
    <n v="5.8339999999999998E-3"/>
    <n v="0.44858399999999998"/>
    <n v="8.1920000000000007E-2"/>
    <n v="3.9871999999999998E-2"/>
    <n v="0.39865200000000001"/>
    <n v="0.42879"/>
    <n v="4.9858E-2"/>
    <n v="0"/>
    <n v="2.9888999999999999E-2"/>
  </r>
  <r>
    <x v="2"/>
    <x v="4"/>
    <x v="4"/>
    <s v="Moya Semya"/>
    <s v="1850901"/>
    <s v="1.93 BRK X6 MOYA SEM AP ARON CHE NEC RU"/>
    <m/>
    <m/>
    <m/>
    <n v="5.901E-3"/>
    <n v="0.68283199999999999"/>
    <n v="7.4685000000000001E-2"/>
    <n v="5.9811999999999997E-2"/>
    <n v="0.48833199999999999"/>
    <n v="0.70802699999999996"/>
    <n v="8.9733999999999994E-2"/>
    <n v="0"/>
    <n v="4.981E-2"/>
  </r>
  <r>
    <x v="2"/>
    <x v="4"/>
    <x v="4"/>
    <s v="Moya Semya"/>
    <s v="1851601"/>
    <s v="1.93 BRK X6 MOYA SEMYA TOMATO NECT RU"/>
    <m/>
    <m/>
    <m/>
    <n v="4.2771999999999998E-2"/>
    <n v="1.6559170000000001"/>
    <n v="0.17921300000000001"/>
    <n v="0.13958799999999999"/>
    <n v="1.166058"/>
    <n v="7.7177699999999998"/>
    <n v="0"/>
    <n v="0"/>
    <n v="0"/>
  </r>
  <r>
    <x v="2"/>
    <x v="4"/>
    <x v="4"/>
    <s v="Moya Semya"/>
    <s v="1851701"/>
    <s v="1.93 BRK X6 MOYA SEMYA APP NECT MIX RU"/>
    <m/>
    <m/>
    <m/>
    <n v="4.0967999999999997E-2"/>
    <n v="1.4934339999999999"/>
    <n v="0.21215000000000001"/>
    <n v="0.20938000000000001"/>
    <n v="1.6344479999999999"/>
    <n v="5.9628300000000003"/>
    <n v="0.75789200000000001"/>
    <n v="2.9884000000000001E-2"/>
    <n v="0.44855499999999998"/>
  </r>
  <r>
    <x v="2"/>
    <x v="4"/>
    <x v="4"/>
    <s v="Moya Semya"/>
    <s v="1852401"/>
    <s v="175 BRK X24 MOYA SEMYA APPLE NECT MIX RU"/>
    <m/>
    <m/>
    <m/>
    <n v="5.2413000000000001E-2"/>
    <n v="5.0529469999999996"/>
    <n v="0.95577000000000001"/>
    <n v="0.35896800000000001"/>
    <n v="1.903548"/>
    <n v="17.699000000000002"/>
    <n v="1.3762080000000001"/>
    <n v="6.9762000000000005E-2"/>
    <n v="1.1862299999999999"/>
  </r>
  <r>
    <x v="2"/>
    <x v="4"/>
    <x v="4"/>
    <s v="Moya Semya"/>
    <s v="1875101"/>
    <s v="950 BRK X8 MOYA SEM BER FRU MIX RU"/>
    <m/>
    <n v="10.707992000000001"/>
    <n v="8.0309939999999997"/>
    <n v="0"/>
    <n v="0"/>
    <n v="0"/>
    <n v="0"/>
    <n v="0"/>
    <n v="0"/>
    <n v="0"/>
    <n v="0"/>
    <n v="0"/>
  </r>
  <r>
    <x v="2"/>
    <x v="4"/>
    <x v="4"/>
    <s v="Moya Semya"/>
    <s v="1875201"/>
    <s v="950 BRK X8 MOYA SEMYA MULTIFR RU"/>
    <m/>
    <n v="9.3694930000000003"/>
    <n v="14.723489000000001"/>
    <n v="3.9519999999999998E-3"/>
    <n v="0.426008"/>
    <n v="4.5345999999999997E-2"/>
    <n v="0.179484"/>
    <n v="0.66773000000000005"/>
    <n v="1.206485"/>
    <n v="0.19944000000000001"/>
    <n v="9.9419999999999994E-3"/>
    <n v="0.15947500000000001"/>
  </r>
  <r>
    <x v="2"/>
    <x v="4"/>
    <x v="4"/>
    <s v="Moya Semya"/>
    <s v="1875301"/>
    <s v="950 BRK X8 MOYA SEMYA TOMATO RU"/>
    <m/>
    <m/>
    <n v="1.3384990000000001"/>
    <n v="5.3539960000000004"/>
    <n v="0.121947"/>
    <n v="3.0428E-2"/>
    <n v="9.9720000000000003E-2"/>
    <n v="0.50828200000000001"/>
    <n v="1.0669150000000001"/>
    <n v="0.16952200000000001"/>
    <n v="9.9539999999999993E-3"/>
    <n v="0.12958500000000001"/>
  </r>
  <r>
    <x v="2"/>
    <x v="4"/>
    <x v="4"/>
    <s v="Moya Semya"/>
    <s v="1875401"/>
    <s v="950 BRK X8 MOYA SEM APPLE ARON CHER RU"/>
    <m/>
    <n v="1.3384990000000001"/>
    <n v="12.046491"/>
    <n v="15.70735"/>
    <n v="0.28715800000000002"/>
    <n v="3.031E-2"/>
    <n v="0.12961400000000001"/>
    <n v="0.54813800000000001"/>
    <n v="0.95725000000000005"/>
    <n v="0.14957200000000001"/>
    <n v="9.9539999999999993E-3"/>
    <n v="0.10964"/>
  </r>
  <r>
    <x v="2"/>
    <x v="4"/>
    <x v="4"/>
    <s v="Moya Semya"/>
    <s v="1875601"/>
    <s v="950 BRK X8 MOYA SEM APPL PEACH APRIC RU"/>
    <m/>
    <n v="2.6769980000000002"/>
    <m/>
    <n v="0"/>
    <n v="3.4901000000000001E-2"/>
    <n v="2.2936000000000002E-2"/>
    <n v="9.9715999999999999E-2"/>
    <n v="0.34882999999999997"/>
    <n v="1.7050780000000001"/>
    <n v="0.28919"/>
    <n v="9.9539999999999993E-3"/>
    <n v="0.21928500000000001"/>
  </r>
  <r>
    <x v="2"/>
    <x v="4"/>
    <x v="4"/>
    <s v="Moya Semya"/>
    <s v="1875701"/>
    <s v="950 BRK X8 MOYA SEMYA APPLE MIX RU"/>
    <m/>
    <m/>
    <n v="6.6924950000000001"/>
    <n v="4.0212830000000004"/>
    <n v="0.25984200000000002"/>
    <n v="3.7298999999999999E-2"/>
    <n v="0.12961400000000001"/>
    <n v="0.65776199999999996"/>
    <n v="1.415916"/>
    <n v="0.229348"/>
    <n v="9.9500000000000005E-3"/>
    <n v="0.16944300000000001"/>
  </r>
  <r>
    <x v="2"/>
    <x v="4"/>
    <x v="4"/>
    <s v="Moya Semya"/>
    <s v="1890203"/>
    <s v="950 BRK X8 MOYA SEMYA ORANGE NEW RU"/>
    <m/>
    <m/>
    <m/>
    <n v="1.8192E-2"/>
    <n v="0.85675699999999999"/>
    <n v="7.9794000000000004E-2"/>
    <n v="0.249278"/>
    <n v="4.3651960000000001"/>
    <n v="1.52556"/>
    <n v="0.18947600000000001"/>
    <n v="9.9539999999999993E-3"/>
    <n v="0.23922499999999999"/>
  </r>
  <r>
    <x v="2"/>
    <x v="4"/>
    <x v="4"/>
    <s v="Moya Semya"/>
    <s v="2072001"/>
    <s v="175 BRK X24 MOYA SEM APP ARO CHER NEC RU"/>
    <m/>
    <m/>
    <m/>
    <n v="0"/>
    <n v="0.52524599999999999"/>
    <n v="7.3179999999999999E-3"/>
    <n v="0"/>
    <n v="9.9699999999999997E-3"/>
    <n v="3.5596999999999999"/>
    <n v="0.48863400000000001"/>
    <n v="1.992E-2"/>
    <n v="0.19936000000000001"/>
  </r>
  <r>
    <x v="2"/>
    <x v="4"/>
    <x v="4"/>
    <s v="Moya Semya"/>
    <s v="2072901"/>
    <s v="950 BRK X8 MOYA SEMYA APPLE POM NECT RU"/>
    <m/>
    <m/>
    <n v="16.061987999999999"/>
    <n v="16.334125"/>
    <n v="0.158356"/>
    <n v="7.2300000000000003E-3"/>
    <n v="9.9620000000000004E-3"/>
    <n v="7.9742999999999994E-2"/>
    <n v="0.65817999999999999"/>
    <n v="0.109698"/>
    <n v="0"/>
    <n v="5.9790000000000003E-2"/>
  </r>
  <r>
    <x v="2"/>
    <x v="4"/>
    <x v="4"/>
    <s v="Moya Semya"/>
    <s v="2215001"/>
    <s v="175 BRK X24 MOYA SEMYA EXOTIC NEW RU"/>
    <m/>
    <m/>
    <m/>
    <n v="1.5987000000000001E-2"/>
    <n v="0.566747"/>
    <n v="0.11705"/>
    <n v="0.22933600000000001"/>
    <n v="0.56809200000000004"/>
    <n v="3.70932"/>
    <n v="0.71801999999999999"/>
    <n v="2.9894E-2"/>
    <n v="0.59809999999999997"/>
  </r>
  <r>
    <x v="2"/>
    <x v="4"/>
    <x v="4"/>
    <s v="Moya Semya"/>
    <s v="2215101"/>
    <s v="175 BRK X24 MOYA SEMYA BERRY NEW RU"/>
    <m/>
    <m/>
    <m/>
    <n v="1.4348E-2"/>
    <n v="0.41337800000000002"/>
    <n v="0.19822100000000001"/>
    <n v="0.219384"/>
    <n v="0.35877999999999999"/>
    <n v="5.5141600000000004"/>
    <n v="0.71801999999999999"/>
    <n v="5.9796000000000002E-2"/>
    <n v="0.75758999999999999"/>
  </r>
  <r>
    <x v="2"/>
    <x v="4"/>
    <x v="4"/>
    <s v="Moya Semya"/>
    <s v="2215201"/>
    <s v="1.93 BRK X6 MOYA SEMYA BERRY NEW RU"/>
    <m/>
    <m/>
    <m/>
    <n v="9.5E-4"/>
    <n v="1.0506580000000001"/>
    <n v="0.24224499999999999"/>
    <n v="0.23930799999999999"/>
    <n v="1.6045480000000001"/>
    <n v="1.4158949999999999"/>
    <n v="0.26925399999999999"/>
    <n v="9.9539999999999993E-3"/>
    <n v="0.17942"/>
  </r>
  <r>
    <x v="2"/>
    <x v="4"/>
    <x v="4"/>
    <s v="Moya Semya"/>
    <s v="2215301"/>
    <s v="1.93 BRK X6 MOYA SEMYA EXOTIC NEW RU"/>
    <m/>
    <m/>
    <m/>
    <n v="5.0000000000000002E-5"/>
    <n v="0.257739"/>
    <n v="8.8442000000000007E-2"/>
    <n v="6.9795999999999997E-2"/>
    <n v="0.17938000000000001"/>
    <n v="0.32910499999999998"/>
    <n v="3.9863999999999997E-2"/>
    <n v="0"/>
    <n v="4.9820000000000003E-2"/>
  </r>
  <r>
    <x v="2"/>
    <x v="4"/>
    <x v="4"/>
    <s v="Moya Semya"/>
    <s v="2215401"/>
    <s v="950 BRK X8 MOYA SEMYA EXOTIC NEW RU"/>
    <m/>
    <m/>
    <m/>
    <n v="5.3557750000000004"/>
    <n v="0.33135500000000001"/>
    <n v="0.123943"/>
    <n v="9.9715999999999999E-2"/>
    <n v="0.24915799999999999"/>
    <n v="0.45875500000000002"/>
    <n v="4.9858E-2"/>
    <n v="0"/>
    <n v="6.9760000000000003E-2"/>
  </r>
  <r>
    <x v="2"/>
    <x v="4"/>
    <x v="4"/>
    <s v="Moya Semya"/>
    <s v="2215501"/>
    <s v="950 BRK X8 MOYA SEMYA BERRY NEW RU"/>
    <m/>
    <m/>
    <m/>
    <n v="9.3711780000000005"/>
    <n v="0.90012400000000004"/>
    <n v="8.0105999999999997E-2"/>
    <n v="0.14957200000000001"/>
    <n v="0.64782200000000001"/>
    <n v="0.48868499999999998"/>
    <n v="5.9836E-2"/>
    <n v="0"/>
    <n v="0.10964"/>
  </r>
  <r>
    <x v="2"/>
    <x v="4"/>
    <x v="4"/>
    <s v="Powerade"/>
    <s v="862204"/>
    <s v="500 PET X12 POWERADE ICE STORM RU"/>
    <n v="5.28355"/>
    <m/>
    <m/>
    <n v="0.106613"/>
    <n v="8.5149539999999995"/>
    <n v="3.5688409999999999"/>
    <n v="1.3641559999999999"/>
    <n v="1.7225550000000001"/>
    <n v="9.2265449999999998"/>
    <n v="9.0286279999999994"/>
    <n v="0.24797"/>
    <n v="1.0750230000000001"/>
  </r>
  <r>
    <x v="2"/>
    <x v="4"/>
    <x v="4"/>
    <s v="Rich"/>
    <s v="1225204"/>
    <s v="1.0 BRK X12 RICH POMEGRANATE RU"/>
    <m/>
    <m/>
    <m/>
    <n v="0"/>
    <n v="3.7586000000000001E-2"/>
    <n v="6.8019999999999999E-3"/>
    <n v="9.9600000000000001E-3"/>
    <n v="2.9908000000000001E-2"/>
    <n v="8.9764999999999998E-2"/>
    <n v="1.9939999999999999E-2"/>
    <n v="0"/>
    <n v="1.9904999999999999E-2"/>
  </r>
  <r>
    <x v="2"/>
    <x v="4"/>
    <x v="4"/>
    <s v="Rich"/>
    <s v="1501301"/>
    <s v="1.0 BRK X12 RICH ORANGE MANGO NECT RU"/>
    <m/>
    <m/>
    <m/>
    <n v="0"/>
    <n v="0.12216399999999999"/>
    <n v="2.7359000000000001E-2"/>
    <n v="0.35896"/>
    <n v="0.92684900000000003"/>
    <n v="3.0312350000000001"/>
    <n v="8.9742000000000002E-2"/>
    <n v="0"/>
    <n v="9.9665000000000004E-2"/>
  </r>
  <r>
    <x v="2"/>
    <x v="4"/>
    <x v="4"/>
    <s v="Rich"/>
    <s v="1655301"/>
    <s v="200 NRG X12 RICH TOMATO JC RU"/>
    <m/>
    <m/>
    <m/>
    <n v="5.5699999999999999E-4"/>
    <n v="0.74107599999999996"/>
    <n v="0.152036"/>
    <n v="0.280252"/>
    <n v="0.68745400000000001"/>
    <n v="2.4544030000000001"/>
    <n v="0.370363"/>
    <n v="2.1967E-2"/>
    <n v="0.42017300000000002"/>
  </r>
  <r>
    <x v="2"/>
    <x v="4"/>
    <x v="4"/>
    <s v="Rich"/>
    <s v="1658101"/>
    <s v="200 NRG X12 RICH ORANGE JC RU"/>
    <m/>
    <m/>
    <m/>
    <n v="6.8400000000000004E-4"/>
    <n v="1.080792"/>
    <n v="0.21856999999999999"/>
    <n v="0.44196299999999999"/>
    <n v="1.0802780000000001"/>
    <n v="3.887915"/>
    <n v="0.63180700000000001"/>
    <n v="3.2967999999999997E-2"/>
    <n v="0.70769899999999997"/>
  </r>
  <r>
    <x v="2"/>
    <x v="4"/>
    <x v="4"/>
    <s v="Rich"/>
    <s v="1658301"/>
    <s v="200 NRG X12 RICH APPLE JC RU"/>
    <m/>
    <m/>
    <m/>
    <n v="9.5799999999999998E-4"/>
    <n v="1.4359770000000001"/>
    <n v="0.28513500000000003"/>
    <n v="0.63599899999999998"/>
    <n v="1.5494509999999999"/>
    <n v="5.538659"/>
    <n v="0.86055400000000004"/>
    <n v="4.3955000000000001E-2"/>
    <n v="0.973082"/>
  </r>
  <r>
    <x v="2"/>
    <x v="4"/>
    <x v="4"/>
    <s v="Rich"/>
    <s v="1704601"/>
    <s v="200 NRG X12 RICH CHERRY NECT RU"/>
    <m/>
    <m/>
    <m/>
    <n v="7.6900000000000004E-4"/>
    <n v="0.64841899999999997"/>
    <n v="0.13300999999999999"/>
    <n v="0.33416099999999999"/>
    <n v="0.80745999999999996"/>
    <n v="2.8888039999999999"/>
    <n v="0.468387"/>
    <n v="2.1967E-2"/>
    <n v="0.51969900000000002"/>
  </r>
  <r>
    <x v="2"/>
    <x v="4"/>
    <x v="4"/>
    <s v="Rich"/>
    <s v="1709801"/>
    <s v="200 NRG X12 RICH PEACH NECT RU"/>
    <m/>
    <m/>
    <m/>
    <n v="8.61E-4"/>
    <n v="0.43220700000000001"/>
    <n v="8.5468000000000002E-2"/>
    <n v="0.150892"/>
    <n v="0.38190000000000002"/>
    <n v="1.3574850000000001"/>
    <n v="0.228746"/>
    <n v="1.0976E-2"/>
    <n v="0.25430799999999998"/>
  </r>
  <r>
    <x v="2"/>
    <x v="4"/>
    <x v="4"/>
    <s v="Rich"/>
    <s v="1714901"/>
    <s v="200 NRG X12 RICH PINEAPPLE JC RU"/>
    <m/>
    <m/>
    <m/>
    <n v="4.44E-4"/>
    <n v="0.401337"/>
    <n v="7.5958999999999999E-2"/>
    <n v="0.16167899999999999"/>
    <n v="0.39282099999999998"/>
    <n v="1.3901049999999999"/>
    <n v="0.185171"/>
    <n v="1.0978E-2"/>
    <n v="0.21008399999999999"/>
  </r>
  <r>
    <x v="2"/>
    <x v="4"/>
    <x v="4"/>
    <s v="Rich"/>
    <s v="1851001"/>
    <s v="300 PET X12 RICH CHERRY NECT RU"/>
    <m/>
    <m/>
    <m/>
    <n v="4.9779999999999998E-3"/>
    <n v="0.49638900000000002"/>
    <n v="7.0510000000000003E-2"/>
    <n v="0.13960400000000001"/>
    <n v="0.39866499999999999"/>
    <n v="2.2336"/>
    <n v="0.11966"/>
    <n v="9.9559999999999996E-3"/>
    <n v="0.42863200000000001"/>
  </r>
  <r>
    <x v="2"/>
    <x v="4"/>
    <x v="4"/>
    <s v="Rich"/>
    <s v="1851201"/>
    <s v="300 PET X12 RICH APPLE JC RU"/>
    <m/>
    <m/>
    <m/>
    <n v="1.8760000000000001E-3"/>
    <n v="0.66183599999999998"/>
    <n v="9.4048999999999994E-2"/>
    <n v="0.21936800000000001"/>
    <n v="0.62786399999999998"/>
    <n v="3.4599899999999999"/>
    <n v="0.17949599999999999"/>
    <n v="1.9916E-2"/>
    <n v="0.65790700000000002"/>
  </r>
  <r>
    <x v="2"/>
    <x v="4"/>
    <x v="4"/>
    <s v="Rich"/>
    <s v="1852201"/>
    <s v="300 PET X12 RICH ORANGE JC RU"/>
    <m/>
    <m/>
    <m/>
    <n v="3.1979999999999999E-3"/>
    <n v="0.34190900000000002"/>
    <n v="4.6991999999999999E-2"/>
    <n v="0.19941600000000001"/>
    <n v="0.58799500000000005"/>
    <n v="3.2407810000000001"/>
    <n v="0.17949200000000001"/>
    <n v="1.9918000000000002E-2"/>
    <n v="0.65790300000000002"/>
  </r>
  <r>
    <x v="2"/>
    <x v="4"/>
    <x v="4"/>
    <s v="Rich"/>
    <s v="1880501"/>
    <s v="300 PET X12 RICH ORANGE MANGO NECT RU"/>
    <m/>
    <m/>
    <m/>
    <n v="2.6459999999999999E-3"/>
    <n v="0.463285"/>
    <n v="7.0504999999999998E-2"/>
    <n v="0.119648"/>
    <n v="0.33885500000000002"/>
    <n v="1.894536"/>
    <n v="0.10969"/>
    <n v="9.9539999999999993E-3"/>
    <n v="0.37878299999999998"/>
  </r>
  <r>
    <x v="2"/>
    <x v="4"/>
    <x v="4"/>
    <s v="Rich"/>
    <s v="2206101"/>
    <s v="330 CAN X12 RICH GRAPLEM RU"/>
    <m/>
    <m/>
    <m/>
    <n v="0"/>
    <n v="2.7539999999999999E-2"/>
    <n v="6.9239999999999996E-3"/>
    <n v="1.9931999999999998E-2"/>
    <n v="3.9868000000000001E-2"/>
    <n v="9.9754999999999996E-2"/>
    <n v="1.9948E-2"/>
    <n v="0"/>
    <n v="1.992E-2"/>
  </r>
  <r>
    <x v="2"/>
    <x v="4"/>
    <x v="4"/>
    <s v="Rich"/>
    <s v="2206201"/>
    <s v="330 CAN X12 RICH CHER GR RU"/>
    <m/>
    <m/>
    <m/>
    <n v="0"/>
    <n v="0.13772699999999999"/>
    <n v="2.0798000000000001E-2"/>
    <n v="6.9790000000000005E-2"/>
    <n v="0.24915000000000001"/>
    <n v="0.56852499999999995"/>
    <n v="7.9787999999999998E-2"/>
    <n v="0"/>
    <n v="8.9709999999999998E-2"/>
  </r>
  <r>
    <x v="2"/>
    <x v="4"/>
    <x v="4"/>
    <s v="Rich"/>
    <s v="735205"/>
    <s v="1.0 BRK X12 RICH ORANGE JC RU"/>
    <m/>
    <m/>
    <m/>
    <n v="1.573E-3"/>
    <n v="4.7013780000000001"/>
    <n v="1.125108"/>
    <n v="1.9045859999999999"/>
    <n v="4.9532220000000002"/>
    <n v="16.103549999999998"/>
    <n v="2.6227860000000001"/>
    <n v="0.13952400000000001"/>
    <n v="2.6715439999999999"/>
  </r>
  <r>
    <x v="2"/>
    <x v="4"/>
    <x v="4"/>
    <s v="Rich"/>
    <s v="736004"/>
    <s v="1.0 BRK X12 RICH PINEAPPLE JC RU"/>
    <m/>
    <m/>
    <m/>
    <n v="3.3199999999999999E-4"/>
    <n v="0.77095400000000003"/>
    <n v="0.18517700000000001"/>
    <n v="0.52848799999999996"/>
    <n v="1.3753439999999999"/>
    <n v="4.4571940000000003"/>
    <n v="0.84764399999999995"/>
    <n v="3.9848000000000001E-2"/>
    <n v="0.86722999999999995"/>
  </r>
  <r>
    <x v="2"/>
    <x v="4"/>
    <x v="4"/>
    <s v="Rich"/>
    <s v="750005"/>
    <s v="1.0 BRK X12 RICH APPLE JC RU"/>
    <m/>
    <m/>
    <m/>
    <n v="1.14E-3"/>
    <n v="4.4286760000000003"/>
    <n v="1.063353"/>
    <n v="1.7649820000000001"/>
    <n v="4.6044039999999997"/>
    <n v="14.976865"/>
    <n v="2.6526879999999999"/>
    <n v="0.13952400000000001"/>
    <n v="2.7014390000000001"/>
  </r>
  <r>
    <x v="2"/>
    <x v="4"/>
    <x v="4"/>
    <s v="Rich"/>
    <s v="752004"/>
    <s v="1.0 BRK X12 RICH CHERRY NECT RU"/>
    <m/>
    <m/>
    <m/>
    <n v="1.2019999999999999E-3"/>
    <n v="2.3318180000000002"/>
    <n v="0.55564400000000003"/>
    <n v="1.1167959999999999"/>
    <n v="2.920118"/>
    <n v="9.4927100000000006"/>
    <n v="1.4160919999999999"/>
    <n v="6.9758000000000001E-2"/>
    <n v="1.4454199999999999"/>
  </r>
  <r>
    <x v="2"/>
    <x v="4"/>
    <x v="4"/>
    <s v="Rich"/>
    <s v="752606"/>
    <s v="1.0 BRK X12 RICH PEACH NECT RU"/>
    <m/>
    <m/>
    <m/>
    <n v="8.6700000000000004E-4"/>
    <n v="0.31958999999999999"/>
    <n v="7.5400999999999996E-2"/>
    <n v="0.23930399999999999"/>
    <n v="0.61790400000000001"/>
    <n v="1.9942530000000001"/>
    <n v="0.42880200000000002"/>
    <n v="1.9911999999999999E-2"/>
    <n v="0.43860100000000002"/>
  </r>
  <r>
    <x v="2"/>
    <x v="4"/>
    <x v="4"/>
    <s v="Rich"/>
    <s v="752905"/>
    <s v="1.0 BRK X12 RICH TOMATO JC RU"/>
    <m/>
    <m/>
    <m/>
    <n v="5.1800000000000001E-4"/>
    <n v="0.91202499999999997"/>
    <n v="0.219469"/>
    <n v="0.72790600000000005"/>
    <n v="1.89357"/>
    <n v="6.1422420000000004"/>
    <n v="0.88753199999999999"/>
    <n v="4.9815999999999999E-2"/>
    <n v="0.89713500000000002"/>
  </r>
  <r>
    <x v="2"/>
    <x v="4"/>
    <x v="4"/>
    <s v="Rich"/>
    <s v="754405"/>
    <s v="1.0 BRK X12 RICH GRAPEFRUIT JC RU"/>
    <m/>
    <m/>
    <m/>
    <n v="3.5E-4"/>
    <n v="0.46067999999999998"/>
    <n v="0.109713"/>
    <n v="0.24928400000000001"/>
    <n v="0.64778199999999997"/>
    <n v="2.1239300000000001"/>
    <n v="0.60831199999999996"/>
    <n v="2.9877999999999998E-2"/>
    <n v="0.627996"/>
  </r>
  <r>
    <x v="2"/>
    <x v="4"/>
    <x v="4"/>
    <s v="Rich"/>
    <s v="979806"/>
    <s v="1.0 BRK X12 RICH MULTIFRUIT VIT A JC RU"/>
    <m/>
    <m/>
    <m/>
    <n v="1.7899999999999999E-4"/>
    <n v="0.366649"/>
    <n v="8.9130000000000001E-2"/>
    <n v="9.9708000000000005E-2"/>
    <n v="0.26908599999999999"/>
    <n v="0.86756500000000003"/>
    <n v="0.27923199999999998"/>
    <n v="9.9640000000000006E-3"/>
    <n v="0.28909000000000001"/>
  </r>
  <r>
    <x v="2"/>
    <x v="4"/>
    <x v="4"/>
    <s v="Schweppes-KO"/>
    <s v="1716807"/>
    <s v="330 CAN X12 SCHWEPPES MOJITO RU"/>
    <m/>
    <m/>
    <m/>
    <n v="3.8658999999999999E-2"/>
    <n v="0.347107"/>
    <n v="0.14971699999999999"/>
    <n v="0.106172"/>
    <n v="0.13214799999999999"/>
    <n v="0.63231099999999996"/>
    <n v="0.53173999999999999"/>
    <n v="1.1875999999999999E-2"/>
    <n v="4.9739999999999999E-2"/>
  </r>
  <r>
    <x v="2"/>
    <x v="4"/>
    <x v="4"/>
    <s v="Schweppes-KO"/>
    <s v="1742602"/>
    <s v="330 CAN X12 SCHWEPPES TONIC WATER RU"/>
    <m/>
    <m/>
    <m/>
    <n v="3.6436999999999997E-2"/>
    <n v="0.25021199999999999"/>
    <n v="0.135988"/>
    <n v="0.102184"/>
    <n v="0.123695"/>
    <n v="0.65021600000000002"/>
    <n v="0.71845599999999998"/>
    <n v="1.4751999999999999E-2"/>
    <n v="8.2253000000000007E-2"/>
  </r>
  <r>
    <x v="2"/>
    <x v="4"/>
    <x v="4"/>
    <s v="Schweppes-KO"/>
    <s v="1960204"/>
    <s v="330 CAN X12 SCHWEPPES POMEGRANATE RU"/>
    <m/>
    <m/>
    <m/>
    <n v="0.16938600000000001"/>
    <n v="1.397022"/>
    <n v="0.53084500000000001"/>
    <n v="0.20216000000000001"/>
    <n v="0.242428"/>
    <n v="1.2539910000000001"/>
    <n v="1.3370839999999999"/>
    <n v="2.9742000000000001E-2"/>
    <n v="0.15926000000000001"/>
  </r>
  <r>
    <x v="2"/>
    <x v="4"/>
    <x v="4"/>
    <s v="Schweppes-KO"/>
    <s v="2018701"/>
    <s v="900 PET X12 SCHWEPPES BITTER LEMON RU"/>
    <m/>
    <m/>
    <m/>
    <n v="3.5555999999999997E-2"/>
    <n v="3.5259"/>
    <n v="1.6801090000000001"/>
    <n v="0.77650799999999998"/>
    <n v="0.87499199999999999"/>
    <n v="5.0237449999999999"/>
    <n v="2.2959640000000001"/>
    <n v="7.8495999999999996E-2"/>
    <n v="0.33404600000000001"/>
  </r>
  <r>
    <x v="2"/>
    <x v="4"/>
    <x v="4"/>
    <s v="Schweppes-KO"/>
    <s v="2019001"/>
    <s v="900 PET X12 SCHWEPPES MOJITO RU"/>
    <m/>
    <m/>
    <m/>
    <n v="3.5242999999999997E-2"/>
    <n v="0.77341000000000004"/>
    <n v="0.38833099999999998"/>
    <n v="0.14658399999999999"/>
    <n v="0.17388200000000001"/>
    <n v="0.88276200000000005"/>
    <n v="0.47869"/>
    <n v="1.2024E-2"/>
    <n v="6.0909999999999999E-2"/>
  </r>
  <r>
    <x v="2"/>
    <x v="4"/>
    <x v="4"/>
    <s v="Schweppes-KO"/>
    <s v="2019101"/>
    <s v="900 PET X12 SCHWEPPES POMEGRANATE RU"/>
    <m/>
    <m/>
    <m/>
    <n v="0.36072300000000002"/>
    <n v="1.527768"/>
    <n v="0.80030699999999999"/>
    <n v="0.42970799999999998"/>
    <n v="0.46341599999999999"/>
    <n v="2.47926"/>
    <n v="1.10514"/>
    <n v="4.0203999999999997E-2"/>
    <n v="0.172648"/>
  </r>
  <r>
    <x v="2"/>
    <x v="4"/>
    <x v="4"/>
    <s v="Schweppes-KO"/>
    <s v="2019601"/>
    <s v="900 PET X12 SCHWEPPES TONIC WATER RU"/>
    <m/>
    <m/>
    <m/>
    <n v="3.3522999999999997E-2"/>
    <n v="0.87547699999999995"/>
    <n v="0.40709800000000002"/>
    <n v="0.60728000000000004"/>
    <n v="0.66148399999999996"/>
    <n v="3.6858919999999999"/>
    <n v="2.1258119999999998"/>
    <n v="8.9807999999999999E-2"/>
    <n v="0.32378600000000002"/>
  </r>
  <r>
    <x v="2"/>
    <x v="4"/>
    <x v="4"/>
    <s v="Schweppes-KO"/>
    <s v="2078201"/>
    <s v="330 CAN X12 SCHWEPPES SPRITZ ORIGINAL RU"/>
    <m/>
    <m/>
    <m/>
    <n v="2.6686000000000001E-2"/>
    <n v="0.30370399999999997"/>
    <n v="0.118565"/>
    <n v="0.32683600000000002"/>
    <n v="0.38613900000000001"/>
    <n v="1.465276"/>
    <n v="0.82652800000000004"/>
    <n v="1.983E-2"/>
    <n v="5.9707999999999997E-2"/>
  </r>
  <r>
    <x v="2"/>
    <x v="4"/>
    <x v="4"/>
    <s v="Schweppes-KO"/>
    <s v="2078301"/>
    <s v="900 PET X12 SCHWEPPES SPRITZ ORIGINAL RU"/>
    <m/>
    <m/>
    <m/>
    <n v="3.6219999999999998E-3"/>
    <n v="0.33568799999999999"/>
    <n v="0.19047600000000001"/>
    <n v="1.0523640000000001"/>
    <n v="0.85414400000000001"/>
    <n v="3.71313"/>
    <n v="1.547228"/>
    <n v="3.0152000000000002E-2"/>
    <n v="8.1225000000000006E-2"/>
  </r>
  <r>
    <x v="2"/>
    <x v="4"/>
    <x v="4"/>
    <s v="Schweppes-KO"/>
    <s v="305802"/>
    <s v="250 NRG X12 SCHWEPPES TONIC RU"/>
    <m/>
    <m/>
    <m/>
    <n v="8.7720000000000003E-3"/>
    <n v="2.2878129999999999"/>
    <n v="1.694245"/>
    <n v="0.77252500000000002"/>
    <n v="0.826187"/>
    <n v="6.0954750000000004"/>
    <n v="2.1637390000000001"/>
    <n v="8.2505999999999996E-2"/>
    <n v="0.43841799999999997"/>
  </r>
  <r>
    <x v="2"/>
    <x v="4"/>
    <x v="4"/>
    <s v="Schweppes-KO"/>
    <s v="352403"/>
    <s v="250 NRG X12 SCHWEPPES BITTER LEMON RU"/>
    <m/>
    <m/>
    <m/>
    <n v="2.9780000000000002E-3"/>
    <n v="0.520038"/>
    <n v="0.28680899999999998"/>
    <n v="0.13492399999999999"/>
    <n v="0.15929599999999999"/>
    <n v="0.89386600000000005"/>
    <n v="0.60498399999999997"/>
    <n v="1.2348E-2"/>
    <n v="9.5498E-2"/>
  </r>
  <r>
    <x v="2"/>
    <x v="4"/>
    <x v="4"/>
    <s v="Schweppes-KO"/>
    <s v="780013"/>
    <s v="330 CAN X12 SCHWEPPES BITTER LEMON RU"/>
    <m/>
    <m/>
    <m/>
    <n v="8.0731999999999998E-2"/>
    <n v="0.60389199999999998"/>
    <n v="0.27181499999999997"/>
    <n v="0.18241599999999999"/>
    <n v="0.217699"/>
    <n v="1.230486"/>
    <n v="0.86309599999999997"/>
    <n v="2.2103999999999999E-2"/>
    <n v="9.5003000000000004E-2"/>
  </r>
  <r>
    <x v="2"/>
    <x v="4"/>
    <x v="4"/>
    <s v="Sprite"/>
    <s v="1324603"/>
    <s v="1.5 PET X9 SPRITE RU"/>
    <m/>
    <m/>
    <m/>
    <n v="4.9061E-2"/>
    <n v="3.3663919999999998"/>
    <n v="1.3993800000000001"/>
    <n v="0.31260399999999999"/>
    <n v="0.36531200000000003"/>
    <n v="1.5395650000000001"/>
    <n v="1.038532"/>
    <n v="2.1700000000000001E-2"/>
    <n v="0.12953000000000001"/>
  </r>
  <r>
    <x v="2"/>
    <x v="4"/>
    <x v="4"/>
    <s v="Sprite"/>
    <s v="175929"/>
    <s v="2.0 PET X6 SPRITE RU"/>
    <m/>
    <m/>
    <m/>
    <n v="0.28138800000000003"/>
    <n v="1.6504730000000001"/>
    <n v="0.89024499999999995"/>
    <n v="0.52103999999999995"/>
    <n v="0.59095799999999998"/>
    <n v="3.8879320000000002"/>
    <n v="0.639096"/>
    <n v="2.1696E-2"/>
    <n v="0.19431499999999999"/>
  </r>
  <r>
    <x v="2"/>
    <x v="4"/>
    <x v="4"/>
    <s v="Sprite"/>
    <s v="1803201"/>
    <s v="330 NRG X12 SPRITE RU"/>
    <m/>
    <m/>
    <m/>
    <n v="2.5284000000000001E-2"/>
    <n v="2.9382359999999998"/>
    <n v="1.5368489999999999"/>
    <n v="0.818326"/>
    <n v="0.92531699999999995"/>
    <n v="5.364287"/>
    <n v="1.819078"/>
    <n v="3.8903E-2"/>
    <n v="0.28509699999999999"/>
  </r>
  <r>
    <x v="2"/>
    <x v="4"/>
    <x v="4"/>
    <s v="Sprite"/>
    <s v="1877201"/>
    <s v="900 PET X12 SPRITE LEMON LIME RU"/>
    <m/>
    <m/>
    <m/>
    <n v="0.34067999999999998"/>
    <n v="4.5496470000000002"/>
    <n v="2.1586270000000001"/>
    <n v="0.71904400000000002"/>
    <n v="0.82738599999999995"/>
    <n v="4.6967720000000002"/>
    <n v="1.2667139999999999"/>
    <n v="3.2551999999999998E-2"/>
    <n v="0.20510999999999999"/>
  </r>
  <r>
    <x v="2"/>
    <x v="4"/>
    <x v="4"/>
    <s v="Sprite"/>
    <s v="252802"/>
    <s v="10.0 BIB PMX SPRITE 64.0 RU"/>
    <m/>
    <m/>
    <m/>
    <n v="1.7829999999999999E-2"/>
    <n v="2.6923720000000002"/>
    <n v="1.5226200000000001"/>
    <n v="0.64599600000000001"/>
    <n v="0.82733199999999996"/>
    <n v="5.0962149999999999"/>
    <n v="1.7916160000000001"/>
    <n v="4.3324000000000001E-2"/>
    <n v="0.269785"/>
  </r>
  <r>
    <x v="2"/>
    <x v="4"/>
    <x v="4"/>
    <s v="Sprite"/>
    <s v="321702"/>
    <s v="330 CAN X12 SPRITE RU"/>
    <m/>
    <m/>
    <m/>
    <n v="0.59274400000000005"/>
    <n v="8.3098189999999992"/>
    <n v="4.1920549999999999"/>
    <n v="1.2345999999999999"/>
    <n v="1.960931"/>
    <n v="10.427431"/>
    <n v="1.866274"/>
    <n v="4.2818000000000002E-2"/>
    <n v="0.306813"/>
  </r>
  <r>
    <x v="2"/>
    <x v="4"/>
    <x v="4"/>
    <s v="Sprite"/>
    <s v="85821"/>
    <s v="500 PET X24 SPRITE RU"/>
    <m/>
    <m/>
    <m/>
    <n v="0.89254299999999998"/>
    <n v="22.116412"/>
    <n v="13.218071"/>
    <n v="4.5761859999999999"/>
    <n v="5.3306110000000002"/>
    <n v="29.089155000000002"/>
    <n v="6.9857779999999998"/>
    <n v="0.18202199999999999"/>
    <n v="0.952214"/>
  </r>
  <r>
    <x v="2"/>
    <x v="4"/>
    <x v="4"/>
    <s v="Sprite Zero/diet Sprite/Sprite light"/>
    <s v="2077301"/>
    <s v="500 PET X24 SPRITE LEMON MINT ZERO RU"/>
    <m/>
    <m/>
    <m/>
    <n v="1.9678999999999999E-2"/>
    <n v="0.60797699999999999"/>
    <n v="0.39208399999999999"/>
    <n v="0.50928200000000001"/>
    <n v="0.60388799999999998"/>
    <n v="3.1746400000000001"/>
    <n v="0.53024000000000004"/>
    <n v="1.6976000000000002E-2"/>
    <n v="7.9946000000000003E-2"/>
  </r>
  <r>
    <x v="2"/>
    <x v="4"/>
    <x v="4"/>
    <s v="Sprite Zero/diet Sprite/Sprite light"/>
    <s v="2077401"/>
    <s v="900 PET X12 SPRITE LEMON MINT ZERO RU"/>
    <m/>
    <m/>
    <m/>
    <n v="1.5349E-2"/>
    <n v="3.8648000000000002E-2"/>
    <n v="1.7877000000000001E-2"/>
    <n v="5.1068000000000002E-2"/>
    <n v="5.2068000000000003E-2"/>
    <n v="0.30025200000000002"/>
    <n v="0.12425600000000001"/>
    <n v="0"/>
    <n v="1.8114999999999999E-2"/>
  </r>
  <r>
    <x v="2"/>
    <x v="4"/>
    <x v="0"/>
    <s v="Bonaqua/Qa"/>
    <s v="119203"/>
    <s v="1.5 PET X9 BONAQUA CARB RU"/>
    <m/>
    <m/>
    <m/>
    <n v="1.7564E-2"/>
    <n v="0.239671"/>
    <n v="0.21496000000000001"/>
    <n v="0.28605999999999998"/>
    <n v="0.26040200000000002"/>
    <n v="0.15468499999999999"/>
    <n v="0.126276"/>
    <n v="0.19109000000000001"/>
    <n v="0.22342000000000001"/>
  </r>
  <r>
    <x v="2"/>
    <x v="4"/>
    <x v="0"/>
    <s v="Bonaqua/Qa"/>
    <s v="1342302"/>
    <s v="1.5 PET X9 BONAQUA STILL RU"/>
    <m/>
    <m/>
    <m/>
    <n v="7.8978000000000007E-2"/>
    <n v="0.28571600000000003"/>
    <n v="0.25406099999999998"/>
    <n v="0.102148"/>
    <n v="8.3327999999999999E-2"/>
    <n v="5.4574999999999999E-2"/>
    <n v="9.4701999999999995E-2"/>
    <n v="0.130742"/>
    <n v="0.162495"/>
  </r>
  <r>
    <x v="2"/>
    <x v="4"/>
    <x v="0"/>
    <s v="Bonaqua/Qa"/>
    <s v="1384301"/>
    <s v="330 NRG X12 BONAQUA CARB RU"/>
    <m/>
    <m/>
    <m/>
    <n v="2.0927999999999999E-2"/>
    <n v="0.43819000000000002"/>
    <n v="0.42806699999999998"/>
    <n v="0.50061100000000003"/>
    <n v="0.49470199999999998"/>
    <n v="0.52177499999999999"/>
    <n v="0.38595099999999999"/>
    <n v="0.47105200000000003"/>
    <n v="0.46065800000000001"/>
  </r>
  <r>
    <x v="2"/>
    <x v="4"/>
    <x v="0"/>
    <s v="Bonaqua/Qa"/>
    <s v="1384401"/>
    <s v="330 NRG X12 BONAQUA STILL RU"/>
    <m/>
    <m/>
    <m/>
    <n v="3.8454000000000002E-2"/>
    <n v="1.5416049999999999"/>
    <n v="1.5372030000000001"/>
    <n v="1.161449"/>
    <n v="1.142514"/>
    <n v="1.228389"/>
    <n v="0.91949400000000003"/>
    <n v="1.1103160000000001"/>
    <n v="1.095153"/>
  </r>
  <r>
    <x v="2"/>
    <x v="4"/>
    <x v="0"/>
    <s v="Bonaqua/Qa"/>
    <s v="1399901"/>
    <s v="750 NRG X9 BONAQUA STILL RU"/>
    <m/>
    <m/>
    <m/>
    <n v="0"/>
    <n v="0.111108"/>
    <n v="0.11509999999999999"/>
    <n v="0"/>
    <n v="0"/>
    <n v="0"/>
    <n v="0"/>
    <n v="0"/>
    <n v="0"/>
  </r>
  <r>
    <x v="2"/>
    <x v="4"/>
    <x v="0"/>
    <s v="Bonaqua/Qa"/>
    <s v="1859801"/>
    <s v="500 PET X12 BONAQUA VIVA LEMON RU"/>
    <m/>
    <m/>
    <m/>
    <n v="5.7710299999999997"/>
    <n v="3.1230009999999999"/>
    <n v="2.3933230000000001"/>
    <n v="2.2289840000000001"/>
    <n v="2.2671579999999998"/>
    <n v="3.1306699999999998"/>
    <n v="3.4030320000000001"/>
    <n v="4.1462960000000004"/>
    <n v="4.399705"/>
  </r>
  <r>
    <x v="2"/>
    <x v="4"/>
    <x v="0"/>
    <s v="Bonaqua/Qa"/>
    <s v="1860001"/>
    <s v="500 PET X12 BONAQUA VIVA APPLE RU"/>
    <m/>
    <m/>
    <m/>
    <n v="3.0296599999999998"/>
    <n v="0.316521"/>
    <n v="0.24504300000000001"/>
    <n v="0.24987200000000001"/>
    <n v="0.25750800000000001"/>
    <n v="0.35556599999999999"/>
    <n v="0.216256"/>
    <n v="0.26784599999999997"/>
    <n v="0.28868500000000002"/>
  </r>
  <r>
    <x v="2"/>
    <x v="4"/>
    <x v="0"/>
    <s v="Bonaqua/Qa"/>
    <s v="325204"/>
    <s v="1.0 PET X12 BONAQUA WT STILL RU"/>
    <n v="2.1134200000000001"/>
    <n v="4.2268400000000002"/>
    <n v="2.1134200000000001"/>
    <n v="0.96374800000000005"/>
    <n v="2.460378"/>
    <n v="2.3681899999999998"/>
    <n v="1.510324"/>
    <n v="1.4347540000000001"/>
    <n v="1.14862"/>
    <n v="1.05304"/>
    <n v="1.5278719999999999"/>
    <n v="1.7213799999999999"/>
  </r>
  <r>
    <x v="2"/>
    <x v="4"/>
    <x v="0"/>
    <s v="Bonaqua/Qa"/>
    <s v="478305"/>
    <s v="1.0 PET X12 BONAQUA CARB RU"/>
    <n v="2.1134200000000001"/>
    <n v="8.4536800000000003"/>
    <n v="8.4536800000000003"/>
    <n v="0.405306"/>
    <n v="1.9652019999999999"/>
    <n v="1.8945259999999999"/>
    <n v="1.510324"/>
    <n v="1.434742"/>
    <n v="1.1486099999999999"/>
    <n v="0.97933599999999998"/>
    <n v="1.4172959999999999"/>
    <n v="1.597674"/>
  </r>
  <r>
    <x v="2"/>
    <x v="4"/>
    <x v="0"/>
    <s v="Bonaqua/Qa"/>
    <s v="60105"/>
    <s v="2.0 PET X6 BONAQUA CARB RU"/>
    <n v="2.1134200000000001"/>
    <n v="6.3402599999999998"/>
    <n v="6.3402599999999998"/>
    <n v="0.88064200000000004"/>
    <n v="1.9437739999999999"/>
    <n v="1.5010349999999999"/>
    <n v="1.4610559999999999"/>
    <n v="1.489574"/>
    <n v="1.392455"/>
    <n v="1.0945640000000001"/>
    <n v="1.247212"/>
    <n v="1.83846"/>
  </r>
  <r>
    <x v="2"/>
    <x v="4"/>
    <x v="0"/>
    <s v="Bonaqua/Qa"/>
    <s v="739921"/>
    <s v="500 PET X24 BONAQUA STILL RU"/>
    <n v="21.1342"/>
    <n v="33.814720000000001"/>
    <n v="38.041559999999997"/>
    <n v="13.202633000000001"/>
    <n v="22.460495999999999"/>
    <n v="23.459980999999999"/>
    <n v="16.539823999999999"/>
    <n v="15.710915999999999"/>
    <n v="13.271504999999999"/>
    <n v="11.149768"/>
    <n v="14.572336"/>
    <n v="16.950244000000001"/>
  </r>
  <r>
    <x v="2"/>
    <x v="4"/>
    <x v="0"/>
    <s v="Bonaqua/Qa"/>
    <s v="76808"/>
    <s v="500 PET X24 BONAQUA CARB RU"/>
    <n v="4.2268400000000002"/>
    <n v="6.3402599999999998"/>
    <n v="6.3402599999999998"/>
    <n v="3.2330109999999999"/>
    <n v="11.903554"/>
    <n v="12.436572999999999"/>
    <n v="6.7628000000000004"/>
    <n v="6.4127340000000004"/>
    <n v="5.4206770000000004"/>
    <n v="4.7432319999999999"/>
    <n v="6.1956660000000001"/>
    <n v="7.2124050000000004"/>
  </r>
  <r>
    <x v="2"/>
    <x v="4"/>
    <x v="0"/>
    <s v="Bonaqua/Qa"/>
    <s v="886105"/>
    <s v="2.0 PET X6 BONAQUA STILL RU"/>
    <n v="2.1134200000000001"/>
    <n v="4.2268400000000002"/>
    <m/>
    <n v="1.9921770000000001"/>
    <n v="1.41578"/>
    <n v="1.0997589999999999"/>
    <n v="0.43932199999999999"/>
    <n v="0.44790400000000002"/>
    <n v="0.41862700000000003"/>
    <n v="0.38940799999999998"/>
    <n v="0.442552"/>
    <n v="0.65005500000000005"/>
  </r>
  <r>
    <x v="2"/>
    <x v="4"/>
    <x v="0"/>
    <s v="Bonaqua/Qa"/>
    <s v="887701"/>
    <s v="5.0 PET X4 BONAQUA STILL RU"/>
    <m/>
    <m/>
    <m/>
    <n v="0.61839"/>
    <n v="1.2627200000000001"/>
    <n v="1.041741"/>
    <n v="0.86845000000000006"/>
    <n v="0.94789400000000001"/>
    <n v="0.55512499999999998"/>
    <n v="0.59989199999999998"/>
    <n v="0.794574"/>
    <n v="1.1782300000000001"/>
  </r>
  <r>
    <x v="2"/>
    <x v="4"/>
    <x v="0"/>
    <s v="Burn"/>
    <s v="202611"/>
    <s v="250 CAN X12 BURN RU"/>
    <m/>
    <m/>
    <m/>
    <n v="0"/>
    <n v="0"/>
    <n v="0.83194699999999999"/>
    <n v="0.49154999999999999"/>
    <n v="0.506297"/>
    <n v="0.49588399999999999"/>
    <n v="0.54242199999999996"/>
    <n v="0.74619599999999997"/>
    <n v="0.88763599999999998"/>
  </r>
  <r>
    <x v="2"/>
    <x v="4"/>
    <x v="0"/>
    <s v="Burn"/>
    <s v="2056802"/>
    <s v="449 CAN X12 BURN RU"/>
    <m/>
    <m/>
    <m/>
    <n v="0.43221100000000001"/>
    <n v="1.9247430000000001"/>
    <n v="1.4505729999999999"/>
    <n v="1.1213580000000001"/>
    <n v="1.2713460000000001"/>
    <n v="1.2959890000000001"/>
    <n v="0.86262399999999995"/>
    <n v="1.163664"/>
    <n v="1.1818040000000001"/>
  </r>
  <r>
    <x v="2"/>
    <x v="4"/>
    <x v="0"/>
    <s v="Burn"/>
    <s v="2056902"/>
    <s v="449 CAN X12 BURN PASSION PUNCH RU"/>
    <m/>
    <m/>
    <m/>
    <n v="0.12901599999999999"/>
    <n v="0.172288"/>
    <n v="0.14708299999999999"/>
    <n v="0.140712"/>
    <n v="0.156224"/>
    <n v="0.14773"/>
    <n v="0.15296999999999999"/>
    <n v="0.205844"/>
    <n v="0.213889"/>
  </r>
  <r>
    <x v="2"/>
    <x v="4"/>
    <x v="0"/>
    <s v="Burn"/>
    <s v="2057002"/>
    <s v="449 CAN X12 BURN LEMON ICE RU"/>
    <m/>
    <m/>
    <m/>
    <n v="3.3235000000000001E-2"/>
    <n v="7.5185000000000002E-2"/>
    <n v="5.9269000000000002E-2"/>
    <n v="5.1307999999999999E-2"/>
    <n v="5.0122E-2"/>
    <n v="0"/>
    <n v="0"/>
    <n v="0"/>
    <n v="0"/>
  </r>
  <r>
    <x v="2"/>
    <x v="4"/>
    <x v="0"/>
    <s v="Burn"/>
    <s v="2057102"/>
    <s v="449 CAN X12 BURN APPLE KIWI RU"/>
    <m/>
    <m/>
    <m/>
    <n v="0.100854"/>
    <n v="0.62755700000000003"/>
    <n v="0.45025700000000002"/>
    <n v="0.22226799999999999"/>
    <n v="0.44203999999999999"/>
    <n v="0.44151499999999999"/>
    <n v="0.17003799999999999"/>
    <n v="0.33816400000000002"/>
    <n v="0.38030900000000001"/>
  </r>
  <r>
    <x v="2"/>
    <x v="4"/>
    <x v="0"/>
    <s v="Burn"/>
    <s v="2063201"/>
    <s v="449 CAN X12 BURN DARK ENERGY RU"/>
    <m/>
    <m/>
    <m/>
    <n v="3.7053999999999997E-2"/>
    <n v="8.8161000000000003E-2"/>
    <n v="6.2313E-2"/>
    <n v="9.6451999999999996E-2"/>
    <n v="9.9346000000000004E-2"/>
    <n v="0.104294"/>
    <n v="4.9391999999999998E-2"/>
    <n v="5.9645999999999998E-2"/>
    <n v="6.9454000000000002E-2"/>
  </r>
  <r>
    <x v="2"/>
    <x v="4"/>
    <x v="0"/>
    <s v="Coca-Cola"/>
    <s v="1135302"/>
    <s v="500 PET X24 COCA COLA VANILLA RU"/>
    <m/>
    <m/>
    <m/>
    <n v="1.4338249999999999"/>
    <n v="4.3959039999999998"/>
    <n v="4.2965439999999999"/>
    <n v="6.1605660000000002"/>
    <n v="5.233892"/>
    <n v="5.2062150000000003"/>
    <n v="3.7764519999999999"/>
    <n v="5.0472679999999999"/>
    <n v="5.5552799999999998"/>
  </r>
  <r>
    <x v="2"/>
    <x v="4"/>
    <x v="0"/>
    <s v="Coca-Cola"/>
    <s v="1330601"/>
    <s v="20.0 BIB PMX COCA-COLA 136.0 RU"/>
    <m/>
    <m/>
    <m/>
    <n v="0"/>
    <n v="0"/>
    <n v="0"/>
    <n v="4.3880000000000002E-2"/>
    <n v="4.1868000000000002E-2"/>
    <n v="4.7539999999999999E-2"/>
    <n v="1.0200000000000001E-2"/>
    <n v="9.4839999999999994E-3"/>
    <n v="1.9640000000000001E-2"/>
  </r>
  <r>
    <x v="2"/>
    <x v="4"/>
    <x v="0"/>
    <s v="Coca-Cola"/>
    <s v="14663"/>
    <s v="330 CAN X24 COCA COLA RU"/>
    <n v="1.394857"/>
    <n v="1.394857"/>
    <n v="18.133140999999998"/>
    <n v="13.077438000000001"/>
    <n v="9.9911290000000008"/>
    <n v="8.5365199999999994"/>
    <n v="8.7476199999999995"/>
    <n v="10.136799999999999"/>
    <n v="9.7550849999999993"/>
    <n v="4.8264760000000004"/>
    <n v="5.8647400000000003"/>
    <n v="8.8383500000000002"/>
  </r>
  <r>
    <x v="2"/>
    <x v="4"/>
    <x v="0"/>
    <s v="Coca-Cola"/>
    <s v="1540602"/>
    <s v="900 PET X12 COCA COLA RU"/>
    <m/>
    <n v="1.9020779999999999"/>
    <m/>
    <n v="2.8792960000000001"/>
    <n v="6.6330270000000002"/>
    <n v="4.4235939999999996"/>
    <n v="5.0129619999999999"/>
    <n v="4.1554479999999998"/>
    <n v="4.153937"/>
    <n v="3.6904620000000001"/>
    <n v="4.8223180000000001"/>
    <n v="6.8741450000000004"/>
  </r>
  <r>
    <x v="2"/>
    <x v="4"/>
    <x v="0"/>
    <s v="Coca-Cola"/>
    <s v="1548004"/>
    <s v="330 NRG X12 COCA COLA RU"/>
    <n v="1.3948579999999999"/>
    <m/>
    <m/>
    <n v="0.16727700000000001"/>
    <n v="6.2483409999999999"/>
    <n v="4.5778189999999999"/>
    <n v="4.2480779999999996"/>
    <n v="4.0357450000000004"/>
    <n v="5.305663"/>
    <n v="3.9274480000000001"/>
    <n v="4.5805639999999999"/>
    <n v="5.170407"/>
  </r>
  <r>
    <x v="2"/>
    <x v="4"/>
    <x v="0"/>
    <s v="Coca-Cola"/>
    <s v="175788"/>
    <s v="2.0 PET X6 COCA COLA RU"/>
    <m/>
    <m/>
    <m/>
    <n v="2.46922"/>
    <n v="1.427664"/>
    <n v="1.592571"/>
    <n v="1.5518879999999999"/>
    <n v="1.275312"/>
    <n v="1.4748699999999999"/>
    <n v="0.73602800000000002"/>
    <n v="1.101672"/>
    <n v="2.6446800000000001"/>
  </r>
  <r>
    <x v="2"/>
    <x v="4"/>
    <x v="0"/>
    <s v="Coca-Cola"/>
    <s v="1874501"/>
    <s v="900 PET X12 COCA COLA VANILLA RU"/>
    <m/>
    <m/>
    <m/>
    <n v="9.8641000000000006E-2"/>
    <n v="2.6598299999999999"/>
    <n v="1.828797"/>
    <n v="1.558324"/>
    <n v="1.2901959999999999"/>
    <n v="1.3491500000000001"/>
    <n v="0.99192800000000003"/>
    <n v="1.2937700000000001"/>
    <n v="1.6870849999999999"/>
  </r>
  <r>
    <x v="2"/>
    <x v="4"/>
    <x v="0"/>
    <s v="Coca-Cola"/>
    <s v="2165501"/>
    <s v="330 CAN X12 COCA COLA VANILLA RU"/>
    <m/>
    <n v="0.69742899999999997"/>
    <n v="4.1845739999999996"/>
    <n v="1.74088"/>
    <n v="1.275852"/>
    <n v="1.0127079999999999"/>
    <n v="0.68090799999999996"/>
    <n v="0.78752500000000003"/>
    <n v="0.75663100000000005"/>
    <n v="0.58378200000000002"/>
    <n v="0.70003000000000004"/>
    <n v="1.014008"/>
  </r>
  <r>
    <x v="2"/>
    <x v="4"/>
    <x v="0"/>
    <s v="Coca-Cola"/>
    <s v="256521"/>
    <s v="500 PET X24 COCA COLA RU"/>
    <n v="8.4536800000000003"/>
    <n v="2.1134200000000001"/>
    <n v="8.4536800000000003"/>
    <n v="8.2102660000000007"/>
    <n v="28.87426"/>
    <n v="30.524925"/>
    <n v="39.765152"/>
    <n v="33.815806000000002"/>
    <n v="32.449745"/>
    <n v="17.269691999999999"/>
    <n v="24.614732"/>
    <n v="28.869335"/>
  </r>
  <r>
    <x v="2"/>
    <x v="4"/>
    <x v="0"/>
    <s v="Coca-Cola"/>
    <s v="394103"/>
    <s v="500 PET X24 COCA COLA LIME RU"/>
    <m/>
    <m/>
    <m/>
    <n v="0"/>
    <n v="3.2258000000000002E-2"/>
    <n v="5.4831999999999999E-2"/>
    <n v="0.118204"/>
    <n v="0.107154"/>
    <n v="9.6674999999999997E-2"/>
    <n v="8.8118000000000002E-2"/>
    <n v="5.9291999999999997E-2"/>
    <n v="8.9245000000000005E-2"/>
  </r>
  <r>
    <x v="2"/>
    <x v="4"/>
    <x v="0"/>
    <s v="Coca-Cola"/>
    <s v="5602"/>
    <s v="1.5 PET X9 COCA COLA RU"/>
    <m/>
    <m/>
    <m/>
    <n v="0.687469"/>
    <n v="3.9879190000000002"/>
    <n v="2.594258"/>
    <n v="1.596536"/>
    <n v="1.3390880000000001"/>
    <n v="0.99878999999999996"/>
    <n v="0.83824799999999999"/>
    <n v="0.85041"/>
    <n v="1.25543"/>
  </r>
  <r>
    <x v="2"/>
    <x v="4"/>
    <x v="0"/>
    <s v="Coca-Cola"/>
    <s v="69204"/>
    <s v="10.0 BIB PMX COCA COLA 64.0 RU"/>
    <m/>
    <m/>
    <m/>
    <n v="6.7323999999999995E-2"/>
    <n v="5.1555150000000003"/>
    <n v="4.1849290000000003"/>
    <n v="3.947686"/>
    <n v="3.6882380000000001"/>
    <n v="4.1216749999999998"/>
    <n v="2.9038240000000002"/>
    <n v="3.3425600000000002"/>
    <n v="4.88673"/>
  </r>
  <r>
    <x v="2"/>
    <x v="4"/>
    <x v="0"/>
    <s v="Coca-Cola Functional"/>
    <s v="1959901"/>
    <s v="250 CAN X12 COCA COLA ENERGY RU"/>
    <m/>
    <m/>
    <m/>
    <n v="3.5915999999999997E-2"/>
    <n v="0.152951"/>
    <n v="9.7819000000000003E-2"/>
    <n v="0.192303"/>
    <n v="0.19489300000000001"/>
    <n v="0.19081300000000001"/>
    <n v="0.14734800000000001"/>
    <n v="0.20832999999999999"/>
    <n v="0.21901399999999999"/>
  </r>
  <r>
    <x v="2"/>
    <x v="4"/>
    <x v="0"/>
    <s v="Coca-Cola Functional"/>
    <s v="1960112"/>
    <s v="250 CAN X12 COCA COLA ENERGY ZERO RU"/>
    <m/>
    <m/>
    <m/>
    <n v="1.3107000000000001E-2"/>
    <n v="3.4558999999999999E-2"/>
    <n v="1.9310000000000001E-2"/>
    <n v="3.8448000000000003E-2"/>
    <n v="3.9445000000000001E-2"/>
    <n v="3.4668999999999998E-2"/>
    <n v="3.9356000000000002E-2"/>
    <n v="4.9563999999999997E-2"/>
    <n v="5.9716999999999999E-2"/>
  </r>
  <r>
    <x v="2"/>
    <x v="4"/>
    <x v="0"/>
    <s v="Coca-Cola Zero"/>
    <s v="1005602"/>
    <s v="10.0 BIB PMX COKE ZERO 64.0 RU"/>
    <m/>
    <m/>
    <m/>
    <n v="1.9678999999999999E-2"/>
    <n v="0.271339"/>
    <n v="0.15027199999999999"/>
    <n v="0.22860800000000001"/>
    <n v="0.23313999999999999"/>
    <n v="0.27187"/>
    <n v="0.13728399999999999"/>
    <n v="0.16388800000000001"/>
    <n v="0.24414"/>
  </r>
  <r>
    <x v="2"/>
    <x v="4"/>
    <x v="0"/>
    <s v="Coca-Cola Zero"/>
    <s v="1324909"/>
    <s v="1.5 PET X9 COCA COLA ZERO RU"/>
    <m/>
    <m/>
    <m/>
    <n v="3.1189999999999998E-3"/>
    <n v="2.3761640000000002"/>
    <n v="1.6737169999999999"/>
    <n v="0.71913199999999999"/>
    <n v="0.60070400000000002"/>
    <n v="0.47687000000000002"/>
    <n v="0.62653400000000004"/>
    <n v="0.664408"/>
    <n v="0.89529499999999995"/>
  </r>
  <r>
    <x v="2"/>
    <x v="4"/>
    <x v="0"/>
    <s v="Coca-Cola Zero"/>
    <s v="1540402"/>
    <s v="900 PET X12 COCA COLA ZERO RU"/>
    <m/>
    <m/>
    <m/>
    <n v="4.0599000000000003E-2"/>
    <n v="2.6517849999999998"/>
    <n v="1.8103940000000001"/>
    <n v="0.93300000000000005"/>
    <n v="1.1123130000000001"/>
    <n v="0.96342000000000005"/>
    <n v="0.65892399999999995"/>
    <n v="0.85238000000000003"/>
    <n v="1.17509"/>
  </r>
  <r>
    <x v="2"/>
    <x v="4"/>
    <x v="0"/>
    <s v="Coca-Cola Zero"/>
    <s v="1578803"/>
    <s v="330 NRG X12 COCA COLA ZERO RU"/>
    <m/>
    <m/>
    <m/>
    <n v="3.5463000000000001E-2"/>
    <n v="1.129715"/>
    <n v="1.01936"/>
    <n v="0.98041400000000001"/>
    <n v="0.99072800000000005"/>
    <n v="1.210528"/>
    <n v="0.87548800000000004"/>
    <n v="1.2030190000000001"/>
    <n v="1.287782"/>
  </r>
  <r>
    <x v="2"/>
    <x v="4"/>
    <x v="0"/>
    <s v="Coca-Cola Zero"/>
    <s v="2076501"/>
    <s v="500 PET X24 COCA COLA ZERO ORANGE RU"/>
    <m/>
    <m/>
    <m/>
    <n v="2.8483999999999999E-2"/>
    <n v="8.2208000000000003E-2"/>
    <n v="0.108053"/>
    <n v="0.16616400000000001"/>
    <n v="0.137462"/>
    <n v="5.6590000000000001E-2"/>
    <n v="9.7960000000000005E-2"/>
    <n v="0.17786399999999999"/>
    <n v="0.24793499999999999"/>
  </r>
  <r>
    <x v="2"/>
    <x v="4"/>
    <x v="0"/>
    <s v="Coca-Cola Zero"/>
    <s v="2098102"/>
    <s v="330 CAN X12 COCA COLA ZERO ORANGE RU"/>
    <m/>
    <m/>
    <m/>
    <n v="2.9551000000000001E-2"/>
    <n v="1.2361E-2"/>
    <n v="1.5629000000000001E-2"/>
    <n v="2.3042E-2"/>
    <n v="3.2093999999999998E-2"/>
    <n v="1.3630000000000001E-3"/>
    <n v="9.8480000000000009E-3"/>
    <n v="0"/>
    <n v="2.9767999999999999E-2"/>
  </r>
  <r>
    <x v="2"/>
    <x v="4"/>
    <x v="0"/>
    <s v="Coca-Cola Zero"/>
    <s v="225237"/>
    <s v="500 PET X24 COCA COLA ZERO RU"/>
    <m/>
    <m/>
    <n v="2.1134200000000001"/>
    <n v="0.71164400000000005"/>
    <n v="2.55931"/>
    <n v="2.1472690000000001"/>
    <n v="2.7797200000000002"/>
    <n v="1.919109"/>
    <n v="2.6778309999999999"/>
    <n v="2.2253959999999999"/>
    <n v="3.0068039999999998"/>
    <n v="3.4218799999999998"/>
  </r>
  <r>
    <x v="2"/>
    <x v="4"/>
    <x v="0"/>
    <s v="Coca-Cola Zero"/>
    <s v="905212"/>
    <s v="330 CAN X12 COCA COLA ZERO RU"/>
    <m/>
    <n v="0.69742899999999997"/>
    <n v="5.5794319999999997"/>
    <n v="3.085445"/>
    <n v="1.195711"/>
    <n v="0.87792999999999999"/>
    <n v="0.68015599999999998"/>
    <n v="1.011816"/>
    <n v="0.91573800000000005"/>
    <n v="0.44294600000000001"/>
    <n v="0.53888199999999997"/>
    <n v="0.81160299999999996"/>
  </r>
  <r>
    <x v="2"/>
    <x v="4"/>
    <x v="0"/>
    <s v="Dobriy"/>
    <s v="1431602"/>
    <s v="2.0 BRK X6 DOBRIY BODRIY CITRUS NC RU"/>
    <m/>
    <m/>
    <m/>
    <n v="0.13811699999999999"/>
    <n v="0.21714"/>
    <n v="0.1825"/>
    <n v="0.179868"/>
    <n v="0.113626"/>
    <n v="0.13098499999999999"/>
    <n v="0.272368"/>
    <n v="0.16157199999999999"/>
    <n v="0.404891"/>
  </r>
  <r>
    <x v="2"/>
    <x v="4"/>
    <x v="0"/>
    <s v="Dobriy"/>
    <s v="1487501"/>
    <s v="330 BRK X24 DOBRIY ORANGE NECT RU"/>
    <m/>
    <m/>
    <m/>
    <n v="3.2500460000000002"/>
    <n v="0.99066600000000005"/>
    <n v="0.74514199999999997"/>
    <n v="0.89929199999999998"/>
    <n v="0.70250400000000002"/>
    <n v="1.098365"/>
    <n v="2.4109099999999999"/>
    <n v="1.4643660000000001"/>
    <n v="3.3506230000000001"/>
  </r>
  <r>
    <x v="2"/>
    <x v="4"/>
    <x v="0"/>
    <s v="Dobriy"/>
    <s v="1487601"/>
    <s v="330 BRK X24 DOBRIY MULTIFRUIT NECT RU"/>
    <n v="1.394857"/>
    <n v="1.394857"/>
    <m/>
    <n v="3.3016169999999998"/>
    <n v="0.99936199999999997"/>
    <n v="0.74511400000000005"/>
    <n v="0.91927599999999998"/>
    <n v="0.72316800000000003"/>
    <n v="1.12859"/>
    <n v="2.4310999999999998"/>
    <n v="1.474424"/>
    <n v="3.380935"/>
  </r>
  <r>
    <x v="2"/>
    <x v="4"/>
    <x v="0"/>
    <s v="Dobriy"/>
    <s v="1487701"/>
    <s v="330 BRK X24 DOBRIY APPLE PEACH NECT RU"/>
    <m/>
    <m/>
    <m/>
    <n v="2.5578989999999999"/>
    <n v="0.35625000000000001"/>
    <n v="0.26289499999999999"/>
    <n v="0.419684"/>
    <n v="0.33058399999999999"/>
    <n v="0.51390499999999995"/>
    <n v="1.3114319999999999"/>
    <n v="0.79779599999999995"/>
    <n v="1.82203"/>
  </r>
  <r>
    <x v="2"/>
    <x v="4"/>
    <x v="0"/>
    <s v="Dobriy"/>
    <s v="1487801"/>
    <s v="330 BRK X24 DOBRIY APPLE JC RU"/>
    <m/>
    <m/>
    <m/>
    <n v="3.9625490000000001"/>
    <n v="2.389872"/>
    <n v="1.782583"/>
    <n v="1.9884660000000001"/>
    <n v="1.5600039999999999"/>
    <n v="2.4486699999999999"/>
    <n v="5.0338339999999997"/>
    <n v="3.0499079999999998"/>
    <n v="6.9947100000000004"/>
  </r>
  <r>
    <x v="2"/>
    <x v="4"/>
    <x v="0"/>
    <s v="Dobriy"/>
    <s v="1487901"/>
    <s v="330 BRK X24 DOBRIY TOMATO JC RU"/>
    <m/>
    <m/>
    <m/>
    <n v="1.8073189999999999"/>
    <n v="1.0428059999999999"/>
    <n v="0.78168400000000005"/>
    <n v="0.94926600000000005"/>
    <n v="0.74383200000000005"/>
    <n v="1.1588050000000001"/>
    <n v="2.3705940000000001"/>
    <n v="1.4441459999999999"/>
    <n v="3.2999550000000002"/>
  </r>
  <r>
    <x v="2"/>
    <x v="4"/>
    <x v="0"/>
    <s v="Dobriy"/>
    <s v="1508101"/>
    <s v="1.0 BRK X12 DOBRIY MORS CRANBER GRAPE RU"/>
    <n v="4.2268400000000002"/>
    <m/>
    <n v="12.68052"/>
    <n v="0.33989799999999998"/>
    <n v="0.70824100000000001"/>
    <n v="0.659551"/>
    <n v="2.0184319999999998"/>
    <n v="1.30172"/>
    <n v="1.3906050000000001"/>
    <n v="3.09693"/>
    <n v="2.100568"/>
    <n v="6.2556700000000003"/>
  </r>
  <r>
    <x v="2"/>
    <x v="4"/>
    <x v="0"/>
    <s v="Dobriy"/>
    <s v="1508201"/>
    <s v="1.0 BRK X12 DB MRS CL/B COW CRAN GR RU"/>
    <m/>
    <m/>
    <m/>
    <n v="0.32520500000000002"/>
    <n v="0.27139600000000003"/>
    <n v="0.25280900000000001"/>
    <n v="0.469642"/>
    <n v="0.29959599999999997"/>
    <n v="0.32242999999999999"/>
    <n v="0.89782399999999996"/>
    <n v="0.605908"/>
    <n v="1.81193"/>
  </r>
  <r>
    <x v="2"/>
    <x v="4"/>
    <x v="0"/>
    <s v="Dobriy"/>
    <s v="1632001"/>
    <s v="1.0 BRK X12 DOBRIY FRUIT BERRY MIX RU"/>
    <m/>
    <m/>
    <n v="10.5671"/>
    <n v="5.2881830000000001"/>
    <n v="0"/>
    <n v="0"/>
    <n v="0"/>
    <n v="0"/>
    <n v="0"/>
    <n v="0"/>
    <n v="0"/>
    <n v="0"/>
  </r>
  <r>
    <x v="2"/>
    <x v="4"/>
    <x v="0"/>
    <s v="Dobriy"/>
    <s v="1723301"/>
    <s v="200 BRK X27 DOBRIY MULTIFRUIT SLIM JC RU"/>
    <n v="3.8041559999999999"/>
    <m/>
    <n v="2.8531170000000001"/>
    <n v="2.5484719999999998"/>
    <n v="1.1825209999999999"/>
    <n v="0.995587"/>
    <n v="1.2790330000000001"/>
    <n v="0.48557499999999998"/>
    <n v="0"/>
    <n v="0"/>
    <n v="0"/>
    <n v="0"/>
  </r>
  <r>
    <x v="2"/>
    <x v="4"/>
    <x v="0"/>
    <s v="Dobriy"/>
    <s v="1723303"/>
    <s v="200 BRK X27 DOBRIY MULTIFRUIT JC NEW RU"/>
    <m/>
    <m/>
    <m/>
    <n v="0"/>
    <n v="0"/>
    <n v="0"/>
    <n v="0"/>
    <n v="0.28911300000000001"/>
    <n v="0.84645000000000004"/>
    <n v="1.939252"/>
    <n v="0.93988799999999995"/>
    <n v="3.3955000000000002"/>
  </r>
  <r>
    <x v="2"/>
    <x v="4"/>
    <x v="0"/>
    <s v="Dobriy"/>
    <s v="1724501"/>
    <s v="200 BRK X27 DOBRIY APPLE CHERRY JC RU"/>
    <n v="1.9020779999999999"/>
    <m/>
    <n v="1.9020779999999999"/>
    <n v="1.8839760000000001"/>
    <n v="0.56407200000000002"/>
    <n v="0.57992100000000002"/>
    <n v="0.64949000000000001"/>
    <n v="0.41322399999999998"/>
    <n v="0"/>
    <n v="0"/>
    <n v="0"/>
    <n v="0"/>
  </r>
  <r>
    <x v="2"/>
    <x v="4"/>
    <x v="0"/>
    <s v="Dobriy"/>
    <s v="1724503"/>
    <s v="200 BRK X27 DOBRIY APPLE CHER JC NEW RU"/>
    <m/>
    <m/>
    <m/>
    <n v="0"/>
    <n v="0"/>
    <n v="0"/>
    <n v="0"/>
    <n v="0.243033"/>
    <n v="0.48368499999999998"/>
    <n v="1.310044"/>
    <n v="0.60935799999999996"/>
    <n v="2.1324700000000001"/>
  </r>
  <r>
    <x v="2"/>
    <x v="4"/>
    <x v="0"/>
    <s v="Dobriy"/>
    <s v="1724601"/>
    <s v="200 BRK X27 DOBRIY APPLE PEAR SLIM JC RU"/>
    <n v="1.9020779999999999"/>
    <m/>
    <n v="0.95103899999999997"/>
    <n v="0.94861899999999999"/>
    <n v="0.442826"/>
    <n v="0.32793899999999998"/>
    <n v="0.75941199999999998"/>
    <n v="0.26860400000000001"/>
    <n v="0"/>
    <n v="0"/>
    <n v="0"/>
    <n v="0"/>
  </r>
  <r>
    <x v="2"/>
    <x v="4"/>
    <x v="0"/>
    <s v="Dobriy"/>
    <s v="1724603"/>
    <s v="200 BRK X27 DOBRIY APPLE PEAR JC NEW RU"/>
    <m/>
    <m/>
    <m/>
    <n v="0"/>
    <n v="0"/>
    <n v="0"/>
    <n v="0"/>
    <n v="0.163965"/>
    <n v="0.41315000000000002"/>
    <n v="0.81489599999999995"/>
    <n v="0.42347200000000002"/>
    <n v="1.5321050000000001"/>
  </r>
  <r>
    <x v="2"/>
    <x v="4"/>
    <x v="0"/>
    <s v="Dobriy"/>
    <s v="1855401"/>
    <s v="110 BRK X10 DOBRIY BERRY DANCE PUR RU"/>
    <m/>
    <m/>
    <m/>
    <n v="0.96394199999999997"/>
    <n v="6.0763999999999999E-2"/>
    <n v="5.1082000000000002E-2"/>
    <n v="0.1459"/>
    <n v="0"/>
    <n v="0"/>
    <n v="0"/>
    <n v="0"/>
    <n v="0"/>
  </r>
  <r>
    <x v="2"/>
    <x v="4"/>
    <x v="0"/>
    <s v="Dobriy"/>
    <s v="1855601"/>
    <s v="110 BRK X10 DOBRIY STRAW BANAN GO PUR RU"/>
    <m/>
    <m/>
    <m/>
    <n v="0.78925500000000004"/>
    <n v="6.0779E-2"/>
    <n v="5.1076999999999997E-2"/>
    <n v="0.286242"/>
    <n v="0"/>
    <n v="0"/>
    <n v="0"/>
    <n v="0"/>
    <n v="0"/>
  </r>
  <r>
    <x v="2"/>
    <x v="4"/>
    <x v="0"/>
    <s v="Dobriy"/>
    <s v="1859101"/>
    <s v="110 BRK X10 DOBRIY EXOTIC ROCK PURR RU"/>
    <m/>
    <m/>
    <m/>
    <n v="0.68662000000000001"/>
    <n v="5.2059000000000001E-2"/>
    <n v="4.3747000000000001E-2"/>
    <n v="0.128826"/>
    <n v="0"/>
    <n v="0"/>
    <n v="0"/>
    <n v="0"/>
    <n v="0"/>
  </r>
  <r>
    <x v="2"/>
    <x v="4"/>
    <x v="0"/>
    <s v="Dobriy"/>
    <s v="1908701"/>
    <s v="1.0 BRK X12 DOBRIY APL ORN PEA CAR JC RU"/>
    <m/>
    <m/>
    <m/>
    <n v="4.2306999999999997E-2"/>
    <n v="1.1761000000000001E-2"/>
    <n v="8.9219999999999994E-3"/>
    <n v="9.9819999999999996E-3"/>
    <n v="1.0324E-2"/>
    <n v="1.0055E-2"/>
    <n v="0"/>
    <n v="0"/>
    <n v="0"/>
  </r>
  <r>
    <x v="2"/>
    <x v="4"/>
    <x v="0"/>
    <s v="Dobriy"/>
    <s v="1913901"/>
    <s v="1.0 BRK X12 DOBRIY APPLE GRAPE JC RU"/>
    <m/>
    <m/>
    <m/>
    <n v="2.9329999999999998E-2"/>
    <n v="0.106153"/>
    <n v="9.9223000000000006E-2"/>
    <n v="7.9920000000000005E-2"/>
    <n v="5.1636000000000001E-2"/>
    <n v="6.0421999999999997E-2"/>
    <n v="0.161388"/>
    <n v="0.111082"/>
    <n v="0.32391999999999999"/>
  </r>
  <r>
    <x v="2"/>
    <x v="4"/>
    <x v="0"/>
    <s v="Dobriy"/>
    <s v="1915601"/>
    <s v="1.0 BRK X12 DOBRIY APPL ORANG MAND JC RU"/>
    <m/>
    <m/>
    <m/>
    <n v="4.8155999999999997E-2"/>
    <n v="9.4336000000000003E-2"/>
    <n v="9.0159000000000003E-2"/>
    <n v="6.9917999999999994E-2"/>
    <n v="4.1304E-2"/>
    <n v="5.0369999999999998E-2"/>
    <n v="9.0812000000000004E-2"/>
    <n v="6.0567999999999997E-2"/>
    <n v="0.19234999999999999"/>
  </r>
  <r>
    <x v="2"/>
    <x v="4"/>
    <x v="0"/>
    <s v="Dobriy"/>
    <s v="2077001"/>
    <s v="450 PET X12 DOBRIY LEMON MINT RU"/>
    <m/>
    <m/>
    <m/>
    <n v="6.2727079999999997"/>
    <n v="1.550718"/>
    <n v="0.37711"/>
    <n v="0.35767599999999999"/>
    <n v="0.40727600000000003"/>
    <n v="0.77721499999999999"/>
    <n v="0.38867000000000002"/>
    <n v="0.388486"/>
    <n v="0.63136000000000003"/>
  </r>
  <r>
    <x v="2"/>
    <x v="4"/>
    <x v="0"/>
    <s v="Dobriy"/>
    <s v="2077101"/>
    <s v="450 PET X12 DOBRIY KIWI STR BASIL RU"/>
    <m/>
    <n v="0.95103899999999997"/>
    <m/>
    <n v="3.695233"/>
    <n v="1.5713539999999999"/>
    <n v="1.205457"/>
    <n v="0.44052000000000002"/>
    <n v="0.22989200000000001"/>
    <n v="0.21934999999999999"/>
    <n v="0.70806000000000002"/>
    <n v="0.22924"/>
    <n v="0.72895500000000002"/>
  </r>
  <r>
    <x v="2"/>
    <x v="4"/>
    <x v="0"/>
    <s v="Dobriy"/>
    <s v="2214901"/>
    <s v="1.0 BRK X12 DOBRIY MANGO MIX RU"/>
    <m/>
    <m/>
    <m/>
    <n v="0"/>
    <n v="7.9772319999999999"/>
    <n v="4.9655639999999996"/>
    <n v="2.4828939999999999"/>
    <n v="1.514848"/>
    <n v="0.97716000000000003"/>
    <n v="2.034392"/>
    <n v="1.5449919999999999"/>
    <n v="4.6552499999999997"/>
  </r>
  <r>
    <x v="2"/>
    <x v="4"/>
    <x v="0"/>
    <s v="Dobriy"/>
    <s v="371404"/>
    <s v="200 BRK X27 DOBRIY APPLE PEACH JC RU"/>
    <m/>
    <m/>
    <m/>
    <n v="1.6561079999999999"/>
    <n v="0.60963199999999995"/>
    <n v="0.37335099999999999"/>
    <n v="0.41969600000000001"/>
    <n v="0.42355799999999999"/>
    <n v="0"/>
    <n v="0"/>
    <n v="0"/>
    <n v="0"/>
  </r>
  <r>
    <x v="2"/>
    <x v="4"/>
    <x v="0"/>
    <s v="Dobriy"/>
    <s v="371406"/>
    <s v="200 BRK X27 DOBRIY APPLE PEACH JC NEW RU"/>
    <m/>
    <m/>
    <m/>
    <n v="0"/>
    <n v="0"/>
    <n v="0"/>
    <n v="0"/>
    <n v="0.251031"/>
    <n v="0.96736500000000003"/>
    <n v="1.619486"/>
    <n v="0.90890800000000005"/>
    <n v="3.3333200000000001"/>
  </r>
  <r>
    <x v="2"/>
    <x v="4"/>
    <x v="0"/>
    <s v="Dobriy"/>
    <s v="371506"/>
    <s v="2.0 BRK X6 DOBRIY ORANGE NECT RU"/>
    <n v="6.3402599999999998"/>
    <m/>
    <m/>
    <n v="1.51214"/>
    <n v="2.2334260000000001"/>
    <n v="1.8775900000000001"/>
    <n v="3.1375799999999998"/>
    <n v="2.0042399999999998"/>
    <n v="2.3277299999999999"/>
    <n v="6.5167200000000003"/>
    <n v="3.787096"/>
    <n v="9.5454899999999991"/>
  </r>
  <r>
    <x v="2"/>
    <x v="4"/>
    <x v="0"/>
    <s v="Dobriy"/>
    <s v="37201"/>
    <s v="2.0 BRK X6 DOBRIY APPLE PEACH NECT RU"/>
    <n v="6.3402599999999998"/>
    <m/>
    <n v="21.1342"/>
    <n v="0.56643200000000005"/>
    <n v="0.69519600000000004"/>
    <n v="0.58439200000000002"/>
    <n v="0.459648"/>
    <n v="0.28925600000000001"/>
    <n v="0.34259499999999998"/>
    <n v="0.35308"/>
    <n v="0.201964"/>
    <n v="0.51622000000000001"/>
  </r>
  <r>
    <x v="2"/>
    <x v="4"/>
    <x v="0"/>
    <s v="Dobriy"/>
    <s v="372107"/>
    <s v="1.0 BRK X12 DOBRIY ORANGE NECT RU"/>
    <n v="6.3402599999999998"/>
    <m/>
    <n v="2.1134200000000001"/>
    <n v="4.291201"/>
    <n v="2.6090550000000001"/>
    <n v="3.5601980000000002"/>
    <n v="6.5049900000000003"/>
    <n v="4.5663720000000003"/>
    <n v="5.3507749999999996"/>
    <n v="11.863286"/>
    <n v="8.4427400000000006"/>
    <n v="26.045224999999999"/>
  </r>
  <r>
    <x v="2"/>
    <x v="4"/>
    <x v="0"/>
    <s v="Dobriy"/>
    <s v="372202"/>
    <s v="1.0 BRK X12 DOBRIY APPLE PEACH NECT RU"/>
    <n v="6.3402599999999998"/>
    <m/>
    <n v="10.5671"/>
    <n v="1.744078"/>
    <n v="1.58192"/>
    <n v="1.4547349999999999"/>
    <n v="2.9577119999999999"/>
    <n v="1.911252"/>
    <n v="2.035507"/>
    <n v="2.5320239999999998"/>
    <n v="1.7168079999999999"/>
    <n v="5.1118389999999998"/>
  </r>
  <r>
    <x v="2"/>
    <x v="4"/>
    <x v="0"/>
    <s v="Dobriy"/>
    <s v="664502"/>
    <s v="2.0 BRK X6 DOBRIY APPLE NECT RU"/>
    <m/>
    <m/>
    <m/>
    <n v="1.1310000000000001E-2"/>
    <n v="3.4723999999999998E-2"/>
    <n v="2.9139999999999999E-2"/>
    <n v="3.9967999999999997E-2"/>
    <n v="2.0652E-2"/>
    <n v="3.022E-2"/>
    <n v="7.0639999999999994E-2"/>
    <n v="4.0399999999999998E-2"/>
    <n v="0.10120999999999999"/>
  </r>
  <r>
    <x v="2"/>
    <x v="4"/>
    <x v="0"/>
    <s v="Dobriy"/>
    <s v="724803"/>
    <s v="1.0 BRK X12 DOBRIY APPLE NECT RU"/>
    <m/>
    <m/>
    <m/>
    <n v="7.4922000000000002E-2"/>
    <n v="9.4336000000000003E-2"/>
    <n v="9.0166999999999997E-2"/>
    <n v="0.16986999999999999"/>
    <n v="0.113644"/>
    <n v="0.12091499999999999"/>
    <n v="0.28245999999999999"/>
    <n v="0.19187199999999999"/>
    <n v="0.57695600000000002"/>
  </r>
  <r>
    <x v="2"/>
    <x v="4"/>
    <x v="0"/>
    <s v="Dobriy"/>
    <s v="730504"/>
    <s v="200 BRK X27 DOBRIY APPLE JC RU"/>
    <n v="3.8041559999999999"/>
    <n v="0.95103899999999997"/>
    <n v="2.8531170000000001"/>
    <n v="24.357562999999999"/>
    <n v="2.096743"/>
    <n v="2.106579"/>
    <n v="3.247522"/>
    <n v="2.0972219999999999"/>
    <n v="0"/>
    <n v="0"/>
    <n v="0"/>
    <n v="0"/>
  </r>
  <r>
    <x v="2"/>
    <x v="4"/>
    <x v="0"/>
    <s v="Dobriy"/>
    <s v="730507"/>
    <s v="200 BRK X27 DOBRIY APPLE JC NEW RU"/>
    <m/>
    <m/>
    <m/>
    <n v="0"/>
    <n v="0"/>
    <n v="0"/>
    <n v="0"/>
    <n v="1.246659"/>
    <n v="2.0153500000000002"/>
    <n v="4.0229559999999998"/>
    <n v="3.1088819999999999"/>
    <n v="8.6749500000000008"/>
  </r>
  <r>
    <x v="2"/>
    <x v="4"/>
    <x v="0"/>
    <s v="Dobriy"/>
    <s v="819307"/>
    <s v="1.0 BRK X12 DOBRIY APPLE JC RU"/>
    <n v="29.587879999999998"/>
    <n v="2.1134200000000001"/>
    <n v="63.4026"/>
    <n v="5.9792240000000003"/>
    <n v="12.551886"/>
    <n v="13.506197999999999"/>
    <n v="12.030760000000001"/>
    <n v="7.721514"/>
    <n v="6.6254549999999997"/>
    <n v="19.314156000000001"/>
    <n v="13.255896"/>
    <n v="39.725655000000003"/>
  </r>
  <r>
    <x v="2"/>
    <x v="4"/>
    <x v="0"/>
    <s v="Dobriy"/>
    <s v="819408"/>
    <s v="1.0 BRK X12 DOBRIY TOMATO JC RU"/>
    <m/>
    <m/>
    <n v="2.1134200000000001"/>
    <n v="3.2550690000000002"/>
    <n v="2.8451979999999999"/>
    <n v="2.6204049999999999"/>
    <n v="4.1068119999999997"/>
    <n v="2.6447639999999999"/>
    <n v="2.821475"/>
    <n v="6.2947959999999998"/>
    <n v="4.2718439999999998"/>
    <n v="12.723990000000001"/>
  </r>
  <r>
    <x v="2"/>
    <x v="4"/>
    <x v="0"/>
    <s v="Dobriy"/>
    <s v="819608"/>
    <s v="1.0 BRK X12 DOBRIY MULTIFRUIT NECT RU"/>
    <m/>
    <m/>
    <n v="10.5671"/>
    <n v="2.525325"/>
    <n v="3.1167180000000001"/>
    <n v="2.8824619999999999"/>
    <n v="2.8777759999999999"/>
    <n v="1.85958"/>
    <n v="1.9750300000000001"/>
    <n v="2.8245680000000002"/>
    <n v="1.9187719999999999"/>
    <n v="5.6988750000000001"/>
  </r>
  <r>
    <x v="2"/>
    <x v="4"/>
    <x v="0"/>
    <s v="Dobriy"/>
    <s v="819806"/>
    <s v="1.0 BRK X12 DOBRIY APRICOT NECT RU"/>
    <m/>
    <m/>
    <n v="10.5671"/>
    <n v="0.37006499999999998"/>
    <n v="0.30684499999999998"/>
    <n v="0.27993600000000002"/>
    <n v="0.15986400000000001"/>
    <n v="0.10329199999999999"/>
    <n v="0.110835"/>
    <n v="0.41361199999999998"/>
    <n v="0.28273199999999998"/>
    <n v="0.84021000000000001"/>
  </r>
  <r>
    <x v="2"/>
    <x v="4"/>
    <x v="0"/>
    <s v="Dobriy"/>
    <s v="821406"/>
    <s v="1.0 BRK X12 DOBRIY PINEAPPLE NECT RU"/>
    <m/>
    <m/>
    <m/>
    <n v="1.8359220000000001"/>
    <n v="1.322166"/>
    <n v="1.219814"/>
    <n v="2.4281320000000002"/>
    <n v="1.560006"/>
    <n v="1.662655"/>
    <n v="2.743808"/>
    <n v="1.868282"/>
    <n v="5.5471250000000003"/>
  </r>
  <r>
    <x v="2"/>
    <x v="4"/>
    <x v="0"/>
    <s v="Dobriy"/>
    <s v="821505"/>
    <s v="2.0 BRK X6 DOBRIY PINEAPPLE NECT RU"/>
    <m/>
    <m/>
    <m/>
    <n v="0.22347400000000001"/>
    <n v="0.477904"/>
    <n v="0.40176000000000001"/>
    <n v="0.31974799999999998"/>
    <n v="0.20660400000000001"/>
    <n v="0.24182500000000001"/>
    <n v="0.42371199999999998"/>
    <n v="0.24234"/>
    <n v="0.61743499999999996"/>
  </r>
  <r>
    <x v="2"/>
    <x v="4"/>
    <x v="0"/>
    <s v="Dobriy"/>
    <s v="822304"/>
    <s v="1.0 BRK X12 DOBRIY GRAPE NECT RU"/>
    <m/>
    <m/>
    <m/>
    <n v="0.72894499999999995"/>
    <n v="0.89715199999999995"/>
    <n v="0.83117300000000005"/>
    <n v="0.44964799999999999"/>
    <n v="0.28926800000000003"/>
    <n v="0.31234000000000001"/>
    <n v="0.87761599999999995"/>
    <n v="0.59581600000000001"/>
    <n v="1.7815350000000001"/>
  </r>
  <r>
    <x v="2"/>
    <x v="4"/>
    <x v="0"/>
    <s v="Dobriy"/>
    <s v="822501"/>
    <s v="1.0 BRK X12 DOBRIY AP B/ASH CHER NECT RU"/>
    <m/>
    <m/>
    <m/>
    <n v="0.90237000000000001"/>
    <n v="1.947872"/>
    <n v="1.807134"/>
    <n v="1.5388040000000001"/>
    <n v="0.991784"/>
    <n v="1.05802"/>
    <n v="3.2079080000000002"/>
    <n v="2.1712539999999998"/>
    <n v="6.4682449999999996"/>
  </r>
  <r>
    <x v="2"/>
    <x v="4"/>
    <x v="0"/>
    <s v="Dobriy"/>
    <s v="822605"/>
    <s v="2.0 BRK X6 DOBRIY APPLE JC RU"/>
    <n v="10.5671"/>
    <m/>
    <n v="21.1342"/>
    <n v="1.9472659999999999"/>
    <n v="2.433284"/>
    <n v="2.04562"/>
    <n v="2.7778520000000002"/>
    <n v="1.766626"/>
    <n v="2.05566"/>
    <n v="5.9518360000000001"/>
    <n v="3.4639199999999999"/>
    <n v="8.7155000000000005"/>
  </r>
  <r>
    <x v="2"/>
    <x v="4"/>
    <x v="0"/>
    <s v="Dobriy"/>
    <s v="825602"/>
    <s v="1.0 BRK X12 DOBRIY AP B/ASH R/BR NECT RU"/>
    <m/>
    <m/>
    <m/>
    <n v="0.124737"/>
    <n v="9.4362000000000001E-2"/>
    <n v="9.0159000000000003E-2"/>
    <n v="0.119912"/>
    <n v="8.2631999999999997E-2"/>
    <n v="8.0604999999999996E-2"/>
    <n v="0.27241199999999999"/>
    <n v="0.18176800000000001"/>
    <n v="0.55671499999999996"/>
  </r>
  <r>
    <x v="2"/>
    <x v="4"/>
    <x v="0"/>
    <s v="Dobriy"/>
    <s v="840706"/>
    <s v="2.0 BRK X6 DOBRIY TOMATO JC RU"/>
    <m/>
    <m/>
    <m/>
    <n v="2.2815880000000002"/>
    <n v="2.189994"/>
    <n v="1.8410260000000001"/>
    <n v="2.0284339999999998"/>
    <n v="1.2913859999999999"/>
    <n v="1.501425"/>
    <n v="3.8737200000000001"/>
    <n v="2.2520539999999998"/>
    <n v="5.6786300000000001"/>
  </r>
  <r>
    <x v="2"/>
    <x v="4"/>
    <x v="0"/>
    <s v="Dobriy"/>
    <s v="844204"/>
    <s v="2.0 BRK X6 DOBRIY APRICOT NECT RU"/>
    <m/>
    <m/>
    <n v="21.1342"/>
    <n v="6.7899000000000001E-2"/>
    <n v="3.4712E-2"/>
    <n v="2.913E-2"/>
    <n v="0.10992200000000001"/>
    <n v="7.2305999999999995E-2"/>
    <n v="8.0595E-2"/>
    <n v="0"/>
    <n v="0"/>
    <n v="0"/>
  </r>
  <r>
    <x v="2"/>
    <x v="4"/>
    <x v="0"/>
    <s v="Dobriy"/>
    <s v="856901"/>
    <s v="2.0 BRK X6 DOBRIY AP B/ASH CHER NECT RU"/>
    <m/>
    <m/>
    <m/>
    <n v="0.47934199999999999"/>
    <n v="0.59089199999999997"/>
    <n v="0.489394"/>
    <n v="0.38968799999999998"/>
    <n v="0.24792800000000001"/>
    <n v="0.29220000000000002"/>
    <n v="0.75657200000000002"/>
    <n v="0.43424400000000002"/>
    <n v="1.10331"/>
  </r>
  <r>
    <x v="2"/>
    <x v="4"/>
    <x v="0"/>
    <s v="Dobriy"/>
    <s v="865506"/>
    <s v="2.0 BRK X6 DOBRIY MULTIFRUIT NECT RU"/>
    <n v="8.4536800000000003"/>
    <m/>
    <n v="21.1342"/>
    <n v="0.44478800000000002"/>
    <n v="1.22533"/>
    <n v="1.0300689999999999"/>
    <n v="1.1390800000000001"/>
    <n v="0.72317200000000004"/>
    <n v="0.84643900000000005"/>
    <n v="0.62545200000000001"/>
    <n v="0.36354799999999998"/>
    <n v="0.91097499999999998"/>
  </r>
  <r>
    <x v="2"/>
    <x v="4"/>
    <x v="0"/>
    <s v="Dobriy"/>
    <s v="932201"/>
    <s v="2.0 BRK X6 DOBRIY AP B/ASH R/BR NECT RU"/>
    <m/>
    <m/>
    <m/>
    <n v="3.3101999999999999E-2"/>
    <n v="0.251938"/>
    <n v="0.21173400000000001"/>
    <n v="0.159856"/>
    <n v="0.10327600000000001"/>
    <n v="0.120907"/>
    <n v="0.30264000000000002"/>
    <n v="0.17168600000000001"/>
    <n v="0.44541599999999998"/>
  </r>
  <r>
    <x v="2"/>
    <x v="4"/>
    <x v="0"/>
    <s v="Dobriy Pulpy"/>
    <s v="1325902"/>
    <s v="450 PET X12 DOBRIY PULPY ORANGE NC RU"/>
    <n v="1.9020779999999999"/>
    <m/>
    <m/>
    <n v="17.142987000000002"/>
    <n v="13.495001"/>
    <n v="10.902245000000001"/>
    <n v="12.644052"/>
    <n v="6.4481630000000001"/>
    <n v="10.350156"/>
    <n v="16.255327999999999"/>
    <n v="8.0838920000000005"/>
    <n v="20.345728000000001"/>
  </r>
  <r>
    <x v="2"/>
    <x v="4"/>
    <x v="0"/>
    <s v="Dobriy Pulpy"/>
    <s v="1346401"/>
    <s v="900 PET X12 DOBRIY PULPY ORANGE RU"/>
    <n v="1.9020779999999999"/>
    <n v="1.9020779999999999"/>
    <m/>
    <n v="1.44757"/>
    <n v="2.3725749999999999"/>
    <n v="1.469125"/>
    <n v="1.4758039999999999"/>
    <n v="0.84710799999999997"/>
    <n v="0.92730000000000001"/>
    <n v="1.615524"/>
    <n v="0.80737000000000003"/>
    <n v="2.1332650000000002"/>
  </r>
  <r>
    <x v="2"/>
    <x v="4"/>
    <x v="0"/>
    <s v="Dobriy Pulpy"/>
    <s v="1467101"/>
    <s v="450 PET X12 DOBRIY PULPY TROPIC RU"/>
    <m/>
    <m/>
    <m/>
    <n v="11.508683"/>
    <n v="2.2526329999999999"/>
    <n v="1.286459"/>
    <n v="2.3333520000000001"/>
    <n v="1.1859820000000001"/>
    <n v="1.90449"/>
    <n v="3.8992840000000002"/>
    <n v="1.9337519999999999"/>
    <n v="4.8745900000000004"/>
  </r>
  <r>
    <x v="2"/>
    <x v="4"/>
    <x v="0"/>
    <s v="Dobriy Pulpy"/>
    <s v="1467201"/>
    <s v="450 PET X12 DOBRIY PULP PAPP MNG BITS RU"/>
    <m/>
    <m/>
    <m/>
    <n v="9.4424580000000002"/>
    <n v="5.6668750000000001"/>
    <n v="3.2371509999999999"/>
    <n v="5.9929560000000004"/>
    <n v="3.0596380000000001"/>
    <n v="4.9058549999999999"/>
    <n v="7.5592199999999998"/>
    <n v="3.7578640000000001"/>
    <n v="9.4700500000000005"/>
  </r>
  <r>
    <x v="2"/>
    <x v="4"/>
    <x v="0"/>
    <s v="Dobriy Pulpy"/>
    <s v="1467301"/>
    <s v="900 PET X12 DOBRIY PULPY TROPIC RU"/>
    <n v="1.9020779999999999"/>
    <n v="1.9020779999999999"/>
    <m/>
    <n v="1.265914"/>
    <n v="0.445664"/>
    <n v="0.29810399999999998"/>
    <n v="0.29914000000000002"/>
    <n v="0.169402"/>
    <n v="0.189415"/>
    <n v="0.54848600000000003"/>
    <n v="0.26911400000000002"/>
    <n v="0.71772999999999998"/>
  </r>
  <r>
    <x v="2"/>
    <x v="4"/>
    <x v="0"/>
    <s v="Dobriy Pulpy"/>
    <s v="1972201"/>
    <s v="450 PET X12 DOBRIY PULPY ALOE RU"/>
    <m/>
    <m/>
    <m/>
    <n v="8.6893790000000006"/>
    <n v="2.9096479999999998"/>
    <n v="1.663427"/>
    <n v="3.799172"/>
    <n v="1.9334560000000001"/>
    <n v="3.1110000000000002"/>
    <n v="11.119446"/>
    <n v="5.5321400000000001"/>
    <n v="13.916040000000001"/>
  </r>
  <r>
    <x v="2"/>
    <x v="4"/>
    <x v="0"/>
    <s v="Dobriy Pulpy"/>
    <s v="1974401"/>
    <s v="450 PET X12 DOBRIY PULPY COCONUT RU"/>
    <m/>
    <m/>
    <m/>
    <n v="3.3595570000000001"/>
    <n v="7.5323969999999996"/>
    <n v="4.3022220000000004"/>
    <n v="5.6140340000000002"/>
    <n v="2.8603200000000002"/>
    <n v="4.5967250000000002"/>
    <n v="13.802104"/>
    <n v="6.8578640000000002"/>
    <n v="17.275404999999999"/>
  </r>
  <r>
    <x v="2"/>
    <x v="4"/>
    <x v="0"/>
    <s v="Dobriy Pulpy"/>
    <s v="2075401"/>
    <s v="450 PET X12 DOBRIY PULPY ALOE SAKURA RU"/>
    <m/>
    <m/>
    <m/>
    <n v="1.7893939999999999"/>
    <n v="0.20973"/>
    <n v="0"/>
    <n v="0"/>
    <n v="0"/>
    <n v="0"/>
    <n v="0"/>
    <n v="0"/>
    <n v="0"/>
  </r>
  <r>
    <x v="2"/>
    <x v="4"/>
    <x v="0"/>
    <s v="Dobriy Pulpy"/>
    <s v="2192801"/>
    <s v="450 PET X12 DOBR PULPY MEL CACT CARAM RU"/>
    <m/>
    <m/>
    <m/>
    <n v="0"/>
    <n v="0"/>
    <n v="8.595262"/>
    <n v="4.9987079999999997"/>
    <n v="1.871756"/>
    <n v="1.1924600000000001"/>
    <n v="2.9887519999999999"/>
    <n v="1.2593479999999999"/>
    <n v="2.4595099999999999"/>
  </r>
  <r>
    <x v="2"/>
    <x v="4"/>
    <x v="0"/>
    <s v="Fanta"/>
    <s v="1324803"/>
    <s v="1.5 PET X9 FANTA ORANGE RU"/>
    <m/>
    <m/>
    <m/>
    <n v="0.16408700000000001"/>
    <n v="1.0547979999999999"/>
    <n v="0.72243000000000002"/>
    <n v="0.55172399999999999"/>
    <n v="0.49996800000000002"/>
    <n v="0.36401"/>
    <n v="0.39992800000000001"/>
    <n v="0.41237200000000002"/>
    <n v="0.56879000000000002"/>
  </r>
  <r>
    <x v="2"/>
    <x v="4"/>
    <x v="0"/>
    <s v="Fanta"/>
    <s v="1540502"/>
    <s v="900 PET X12 FANTA ORANGE RU"/>
    <m/>
    <m/>
    <m/>
    <n v="1.20628"/>
    <n v="1.153805"/>
    <n v="0.98728800000000005"/>
    <n v="0.91954000000000002"/>
    <n v="0.82291599999999998"/>
    <n v="0.80997200000000003"/>
    <n v="0.599908"/>
    <n v="0.79458799999999996"/>
    <n v="1.0665"/>
  </r>
  <r>
    <x v="2"/>
    <x v="4"/>
    <x v="0"/>
    <s v="Fanta"/>
    <s v="1638402"/>
    <s v="330 NRG X12 FANTA ORANGE RU"/>
    <m/>
    <m/>
    <m/>
    <n v="3.9577000000000001E-2"/>
    <n v="0.66914899999999999"/>
    <n v="0.57697799999999999"/>
    <n v="0.67158399999999996"/>
    <n v="0.53375899999999998"/>
    <n v="0.58280100000000001"/>
    <n v="0.39441599999999999"/>
    <n v="0.50205999999999995"/>
    <n v="0.67396999999999996"/>
  </r>
  <r>
    <x v="2"/>
    <x v="4"/>
    <x v="0"/>
    <s v="Fanta"/>
    <s v="175849"/>
    <s v="2.0 PET X6 FANTA ORANGE RU"/>
    <m/>
    <m/>
    <m/>
    <n v="0.82545000000000002"/>
    <n v="0.31856400000000001"/>
    <n v="0.32575799999999999"/>
    <n v="0.43932199999999999"/>
    <n v="0.38540400000000002"/>
    <n v="0.44589800000000002"/>
    <n v="0.263098"/>
    <n v="0.402308"/>
    <n v="0.91415500000000005"/>
  </r>
  <r>
    <x v="2"/>
    <x v="4"/>
    <x v="0"/>
    <s v="Fanta"/>
    <s v="1868201"/>
    <s v="900 PET X12 FANTA CITRUS RU"/>
    <m/>
    <m/>
    <m/>
    <n v="0.31275500000000001"/>
    <n v="0.124238"/>
    <n v="0.11651400000000001"/>
    <n v="0.122324"/>
    <n v="0.110524"/>
    <n v="0.104493"/>
    <n v="9.4710000000000003E-2"/>
    <n v="0.120672"/>
    <n v="0.15231500000000001"/>
  </r>
  <r>
    <x v="2"/>
    <x v="4"/>
    <x v="0"/>
    <s v="Fanta"/>
    <s v="1926301"/>
    <s v="330 CAN X24 FANTA CITRUS RU"/>
    <m/>
    <m/>
    <n v="4.184571"/>
    <n v="0"/>
    <n v="0"/>
    <n v="0"/>
    <n v="0"/>
    <n v="0"/>
    <n v="0"/>
    <n v="0"/>
    <n v="0"/>
    <n v="0"/>
  </r>
  <r>
    <x v="2"/>
    <x v="4"/>
    <x v="0"/>
    <s v="Fanta"/>
    <s v="1977601"/>
    <s v="900 PET X12 FANTA MANGO GUAVA RU"/>
    <m/>
    <m/>
    <m/>
    <n v="0.376114"/>
    <n v="0.13395599999999999"/>
    <n v="9.2773999999999995E-2"/>
    <n v="0.16316600000000001"/>
    <n v="0.13820399999999999"/>
    <n v="0.12912000000000001"/>
    <n v="0.11880599999999999"/>
    <n v="0.158998"/>
    <n v="0.18933"/>
  </r>
  <r>
    <x v="2"/>
    <x v="4"/>
    <x v="0"/>
    <s v="Fanta"/>
    <s v="1977701"/>
    <s v="500 PET X24 FANTA MANGO GUAVA RU"/>
    <m/>
    <m/>
    <m/>
    <n v="0.38061800000000001"/>
    <n v="0.27873799999999999"/>
    <n v="0.26720100000000002"/>
    <n v="0.75906399999999996"/>
    <n v="0.68148200000000003"/>
    <n v="0.61516000000000004"/>
    <n v="0.28132800000000002"/>
    <n v="0.38085200000000002"/>
    <n v="0.377691"/>
  </r>
  <r>
    <x v="2"/>
    <x v="4"/>
    <x v="0"/>
    <s v="Fanta"/>
    <s v="2165601"/>
    <s v="330 CAN X12 FANTA CITRUS RU"/>
    <m/>
    <m/>
    <n v="2.7897159999999999"/>
    <n v="5.7307680000000003"/>
    <n v="7.6198000000000002E-2"/>
    <n v="6.0975000000000001E-2"/>
    <n v="5.7646000000000003E-2"/>
    <n v="7.8739000000000003E-2"/>
    <n v="5.357E-2"/>
    <n v="3.9364000000000003E-2"/>
    <n v="4.9598000000000003E-2"/>
    <n v="6.9617999999999999E-2"/>
  </r>
  <r>
    <x v="2"/>
    <x v="4"/>
    <x v="0"/>
    <s v="Fanta"/>
    <s v="246701"/>
    <s v="500 PET X24 FANTA CITRUS RU"/>
    <m/>
    <m/>
    <n v="2.1134200000000001"/>
    <n v="0.29600799999999999"/>
    <n v="0.15803400000000001"/>
    <n v="0.24143899999999999"/>
    <n v="0.246508"/>
    <n v="0.22774"/>
    <n v="0.22978999999999999"/>
    <n v="0.157168"/>
    <n v="0.218248"/>
    <n v="0.21893499999999999"/>
  </r>
  <r>
    <x v="2"/>
    <x v="4"/>
    <x v="0"/>
    <s v="Fanta"/>
    <s v="37305"/>
    <s v="10.0 BIB PMX FANTA ORANGE 54.0 RU"/>
    <m/>
    <m/>
    <m/>
    <n v="3.7393999999999997E-2"/>
    <n v="0.66366099999999995"/>
    <n v="0.50236400000000003"/>
    <n v="0.429068"/>
    <n v="0.427014"/>
    <n v="0.45497500000000002"/>
    <n v="0.48404000000000003"/>
    <n v="0.57326600000000005"/>
    <n v="0.82269499999999995"/>
  </r>
  <r>
    <x v="2"/>
    <x v="4"/>
    <x v="0"/>
    <s v="Fanta"/>
    <s v="592509"/>
    <s v="330 CAN X12 FANTA ORANGE RU"/>
    <m/>
    <n v="1.3948579999999999"/>
    <n v="11.158863999999999"/>
    <n v="9.5750849999999996"/>
    <n v="2.3916499999999998"/>
    <n v="2.7094990000000001"/>
    <n v="1.7966279999999999"/>
    <n v="2.2276549999999999"/>
    <n v="2.0639609999999999"/>
    <n v="1.08178"/>
    <n v="1.3391459999999999"/>
    <n v="2.0007630000000001"/>
  </r>
  <r>
    <x v="2"/>
    <x v="4"/>
    <x v="0"/>
    <s v="Fanta"/>
    <s v="85946"/>
    <s v="500 PET X24 FANTA ORANGE RU"/>
    <n v="2.1134200000000001"/>
    <n v="2.1134200000000001"/>
    <n v="2.1134200000000001"/>
    <n v="2.9858959999999999"/>
    <n v="7.1904300000000001"/>
    <n v="6.4419649999999997"/>
    <n v="8.0413619999999995"/>
    <n v="7.2865640000000003"/>
    <n v="6.9375119999999999"/>
    <n v="4.0422380000000002"/>
    <n v="5.5250859999999999"/>
    <n v="6.2113800000000001"/>
  </r>
  <r>
    <x v="2"/>
    <x v="4"/>
    <x v="0"/>
    <s v="Fuze Tea-KO"/>
    <s v="1675210"/>
    <s v="1.5 PET X6 FUZE TEA LEMON-LEMONGRASS  RU"/>
    <n v="4.7551949999999996"/>
    <n v="9.5103899999999992"/>
    <n v="11.095454999999999"/>
    <n v="0.10024"/>
    <n v="4.1487999999999997E-2"/>
    <n v="3.1026000000000001E-2"/>
    <n v="6.1288000000000002E-2"/>
    <n v="8.3320000000000005E-2"/>
    <n v="4.548E-2"/>
    <n v="5.2603999999999998E-2"/>
    <n v="6.0328E-2"/>
    <n v="7.1069999999999994E-2"/>
  </r>
  <r>
    <x v="2"/>
    <x v="4"/>
    <x v="0"/>
    <s v="Fuze Tea-KO"/>
    <s v="1675510"/>
    <s v="1.5 PET X6 FUZE TEA GREEN TEA MNG-CH RU"/>
    <n v="3.1701299999999999"/>
    <n v="4.7551949999999996"/>
    <n v="6.3402599999999998"/>
    <n v="6.6524E-2"/>
    <n v="1.3787000000000001E-2"/>
    <n v="1.031E-2"/>
    <n v="1.0201999999999999E-2"/>
    <n v="1.0397999999999999E-2"/>
    <n v="9.0799999999999995E-3"/>
    <n v="1.0526000000000001E-2"/>
    <n v="1.004E-2"/>
    <n v="1.0125E-2"/>
  </r>
  <r>
    <x v="2"/>
    <x v="4"/>
    <x v="0"/>
    <s v="Fuze Tea-KO"/>
    <s v="1676416"/>
    <s v="500 PET X12 FUZE TEA LEMON-LEMONGRASS RU"/>
    <n v="1.05671"/>
    <m/>
    <n v="1.05671"/>
    <n v="6.722321"/>
    <n v="2.6360619999999999"/>
    <n v="2.0848490000000002"/>
    <n v="1.5082899999999999"/>
    <n v="1.5841160000000001"/>
    <n v="1.96851"/>
    <n v="1.7113119999999999"/>
    <n v="2.0434160000000001"/>
    <n v="2.040575"/>
  </r>
  <r>
    <x v="2"/>
    <x v="4"/>
    <x v="0"/>
    <s v="Fuze Tea-KO"/>
    <s v="1676612"/>
    <s v="500 PET X12 FUZE TEA GREEN TEA MNG-CH RU"/>
    <m/>
    <m/>
    <n v="1.05671"/>
    <n v="5.0755489999999996"/>
    <n v="4.9052920000000002"/>
    <n v="3.8750260000000001"/>
    <n v="2.4115259999999998"/>
    <n v="2.5246360000000001"/>
    <n v="3.1479900000000001"/>
    <n v="3.4424039999999998"/>
    <n v="4.1165520000000004"/>
    <n v="4.10107"/>
  </r>
  <r>
    <x v="2"/>
    <x v="4"/>
    <x v="0"/>
    <s v="Fuze Tea-KO"/>
    <s v="1743601"/>
    <s v="1.0 PET X12 FUZE TEA GT STRW RASPB RU"/>
    <m/>
    <n v="2.1134200000000001"/>
    <n v="4.2268400000000002"/>
    <n v="0.11240600000000001"/>
    <n v="0.72797599999999996"/>
    <n v="0.424207"/>
    <n v="0.194102"/>
    <n v="0.208312"/>
    <n v="0.182005"/>
    <n v="0.27363599999999999"/>
    <n v="0.37214000000000003"/>
    <n v="0.35549500000000001"/>
  </r>
  <r>
    <x v="2"/>
    <x v="4"/>
    <x v="0"/>
    <s v="Fuze Tea-KO"/>
    <s v="1746101"/>
    <s v="1.5 PET X6 FUZE TEA GT STRWB RASPB RU"/>
    <n v="3.1701299999999999"/>
    <n v="4.7551949999999996"/>
    <n v="6.3402599999999998"/>
    <n v="4.0086999999999998E-2"/>
    <n v="1.3742000000000001E-2"/>
    <n v="2.0642000000000001E-2"/>
    <n v="2.0412E-2"/>
    <n v="2.0812000000000001E-2"/>
    <n v="9.0799999999999995E-3"/>
    <n v="2.1028000000000002E-2"/>
    <n v="2.0104E-2"/>
    <n v="2.0289000000000001E-2"/>
  </r>
  <r>
    <x v="2"/>
    <x v="4"/>
    <x v="0"/>
    <s v="Fuze Tea-KO"/>
    <s v="1750103"/>
    <s v="500 PET X12 FUZE TEA GT STRW RASPB RU"/>
    <m/>
    <n v="1.05671"/>
    <m/>
    <n v="5.1906150000000002"/>
    <n v="2.5707580000000001"/>
    <n v="2.0321790000000002"/>
    <n v="1.4121459999999999"/>
    <n v="1.475088"/>
    <n v="1.8383400000000001"/>
    <n v="1.7605599999999999"/>
    <n v="2.1029040000000001"/>
    <n v="2.1002900000000002"/>
  </r>
  <r>
    <x v="2"/>
    <x v="4"/>
    <x v="0"/>
    <s v="Fuze Tea-KO"/>
    <s v="1811101"/>
    <s v="1.0 PET X12 FUZE TEA GREEN TEA MNG-CH RU"/>
    <m/>
    <n v="2.1134200000000001"/>
    <n v="4.2268400000000002"/>
    <n v="0.102973"/>
    <n v="0.419854"/>
    <n v="0.24949299999999999"/>
    <n v="0.112382"/>
    <n v="0.11457199999999999"/>
    <n v="0.10009"/>
    <n v="0.15785399999999999"/>
    <n v="0.22126399999999999"/>
    <n v="0.21327499999999999"/>
  </r>
  <r>
    <x v="2"/>
    <x v="4"/>
    <x v="0"/>
    <s v="Fuze Tea-KO"/>
    <s v="1887601"/>
    <s v="1.0 PET X12 FUZE TEA LEMON-LEMONGRASS RU"/>
    <n v="2.1134200000000001"/>
    <n v="4.2268400000000002"/>
    <n v="10.5671"/>
    <n v="0.120521"/>
    <n v="0.78382399999999997"/>
    <n v="0.47415400000000002"/>
    <n v="0.21454100000000001"/>
    <n v="0.229158"/>
    <n v="0.20019999999999999"/>
    <n v="0.29466799999999999"/>
    <n v="0.392264"/>
    <n v="0.37579499999999999"/>
  </r>
  <r>
    <x v="2"/>
    <x v="4"/>
    <x v="0"/>
    <s v="Fuze Tea-KO"/>
    <s v="1896401"/>
    <s v="1.0 PET X12 FUZE TEA FOR-FRUIT-HIBISC RU"/>
    <n v="2.1134200000000001"/>
    <n v="4.2268400000000002"/>
    <n v="10.5671"/>
    <n v="0.17675199999999999"/>
    <n v="0.69977500000000004"/>
    <n v="0.41175099999999998"/>
    <n v="0.234982"/>
    <n v="0.24998000000000001"/>
    <n v="0.21839"/>
    <n v="0.30519600000000002"/>
    <n v="0.41236800000000001"/>
    <n v="0.39611499999999999"/>
  </r>
  <r>
    <x v="2"/>
    <x v="4"/>
    <x v="0"/>
    <s v="Fuze Tea-KO"/>
    <s v="1896501"/>
    <s v="500 PET X12 FUZE TEA FOR-FRUIT-HIBISC RU"/>
    <m/>
    <m/>
    <n v="1.05671"/>
    <n v="8.4945909999999998"/>
    <n v="4.695309"/>
    <n v="3.7172969999999999"/>
    <n v="1.8349660000000001"/>
    <n v="1.930588"/>
    <n v="2.3935010000000001"/>
    <n v="2.1439840000000001"/>
    <n v="2.5691060000000001"/>
    <n v="2.55816"/>
  </r>
  <r>
    <x v="2"/>
    <x v="4"/>
    <x v="0"/>
    <s v="Fuze Tea-KO"/>
    <s v="1933801"/>
    <s v="1.5 PET X6 FUZE TEA FOR-FRUIT-HIBISC RU"/>
    <n v="4.7551949999999996"/>
    <n v="9.5103899999999992"/>
    <n v="11.095454999999999"/>
    <n v="7.9925999999999997E-2"/>
    <n v="4.1553E-2"/>
    <n v="3.1012999999999999E-2"/>
    <n v="5.1071999999999999E-2"/>
    <n v="7.2898000000000004E-2"/>
    <n v="4.5490000000000003E-2"/>
    <n v="5.2609999999999997E-2"/>
    <n v="6.0331999999999997E-2"/>
    <n v="7.1069999999999994E-2"/>
  </r>
  <r>
    <x v="2"/>
    <x v="4"/>
    <x v="0"/>
    <s v="Fuze Tea-KO"/>
    <s v="2073101"/>
    <s v="500 PET X12 FT OOLON RASB MINT NO SUG RU"/>
    <m/>
    <m/>
    <m/>
    <n v="1.127658"/>
    <n v="0.77590800000000004"/>
    <n v="0.67360399999999998"/>
    <n v="0.54771599999999998"/>
    <n v="0.57425099999999996"/>
    <n v="0.71109599999999995"/>
    <n v="0.54080600000000001"/>
    <n v="0.64476999999999995"/>
    <n v="0.63699499999999998"/>
  </r>
  <r>
    <x v="2"/>
    <x v="4"/>
    <x v="0"/>
    <s v="Fuze Tea-KO"/>
    <s v="2073201"/>
    <s v="1.0 PET X12 FT OOLONG RASB MIN NO SUG RU"/>
    <m/>
    <m/>
    <m/>
    <n v="8.3728999999999998E-2"/>
    <n v="0.132744"/>
    <n v="0.125587"/>
    <n v="0.122584"/>
    <n v="0.124996"/>
    <n v="0.10917499999999999"/>
    <n v="9.4700000000000006E-2"/>
    <n v="0.120684"/>
    <n v="0.121855"/>
  </r>
  <r>
    <x v="2"/>
    <x v="4"/>
    <x v="0"/>
    <s v="Fuze Tea-KO"/>
    <s v="2073301"/>
    <s v="1.5 PET X6 FT OOLONG RASB MINT NO SUG RU"/>
    <m/>
    <m/>
    <m/>
    <n v="5.5454000000000003E-2"/>
    <n v="2.1575E-2"/>
    <n v="1.6698000000000001E-2"/>
    <n v="2.0420000000000001E-2"/>
    <n v="2.0812000000000001E-2"/>
    <n v="1.8169999999999999E-2"/>
    <n v="1.0506E-2"/>
    <n v="2.0095999999999999E-2"/>
    <n v="2.0285000000000001E-2"/>
  </r>
  <r>
    <x v="2"/>
    <x v="4"/>
    <x v="0"/>
    <s v="Fuze Tea-KO"/>
    <s v="2073401"/>
    <s v="500 PET X12 FUZ T GT APPL KIWI NO SUG RU"/>
    <m/>
    <m/>
    <m/>
    <n v="0.80164800000000003"/>
    <n v="0.82290600000000003"/>
    <n v="0.54268799999999995"/>
    <n v="0.55732000000000004"/>
    <n v="0.584206"/>
    <n v="0.71988099999999999"/>
    <n v="0.60964399999999996"/>
    <n v="0.73400799999999999"/>
    <n v="0.72666299999999995"/>
  </r>
  <r>
    <x v="2"/>
    <x v="4"/>
    <x v="0"/>
    <s v="Fuze Tea-KO"/>
    <s v="2073501"/>
    <s v="1.0 PET X12 FT GT APPLE KIWI  NO SUG RU"/>
    <m/>
    <m/>
    <m/>
    <n v="6.4632999999999996E-2"/>
    <n v="0.12735399999999999"/>
    <n v="9.7082000000000002E-2"/>
    <n v="0.13281000000000001"/>
    <n v="0.13539599999999999"/>
    <n v="0.118295"/>
    <n v="0.105228"/>
    <n v="0.14080400000000001"/>
    <n v="0.14216500000000001"/>
  </r>
  <r>
    <x v="2"/>
    <x v="4"/>
    <x v="0"/>
    <s v="Fuze Tea-KO"/>
    <s v="2073601"/>
    <s v="1.5 PET X6 FT GT APPLE KIWI  NO SUGAR RU"/>
    <m/>
    <m/>
    <m/>
    <n v="1.4833000000000001E-2"/>
    <n v="2.5232999999999998E-2"/>
    <n v="7.3689999999999997E-3"/>
    <n v="2.0420000000000001E-2"/>
    <n v="2.0813999999999999E-2"/>
    <n v="1.8180000000000002E-2"/>
    <n v="2.1024000000000001E-2"/>
    <n v="2.0095999999999999E-2"/>
    <n v="2.0299999999999999E-2"/>
  </r>
  <r>
    <x v="2"/>
    <x v="4"/>
    <x v="0"/>
    <s v="Monster-KO"/>
    <s v="2061602"/>
    <s v="449 CAN X12 BLACK MONS ENERGY THE DCR RU"/>
    <m/>
    <m/>
    <m/>
    <n v="0.113232"/>
    <n v="0.47642000000000001"/>
    <n v="0.35856199999999999"/>
    <n v="0.33239999999999997"/>
    <n v="0.25826199999999999"/>
    <n v="0.25903500000000002"/>
    <n v="0.43271199999999999"/>
    <n v="0.56705399999999995"/>
    <n v="0.55626900000000001"/>
  </r>
  <r>
    <x v="2"/>
    <x v="4"/>
    <x v="0"/>
    <s v="Monster-KO"/>
    <s v="2061702"/>
    <s v="449 CAN X12 BLACK MONSTER ENERGY RU"/>
    <m/>
    <m/>
    <m/>
    <n v="0.13570299999999999"/>
    <n v="1.0654159999999999"/>
    <n v="0.79153700000000005"/>
    <n v="0.81891199999999997"/>
    <n v="0.73775000000000002"/>
    <n v="0.57889500000000005"/>
    <n v="0.66093000000000002"/>
    <n v="1.0511159999999999"/>
    <n v="0.95844600000000002"/>
  </r>
  <r>
    <x v="2"/>
    <x v="4"/>
    <x v="0"/>
    <s v="Monster-KO"/>
    <s v="2061902"/>
    <s v="449 CAN X12 BLACK MONSTER ULTRA RU"/>
    <m/>
    <m/>
    <m/>
    <n v="8.9578000000000005E-2"/>
    <n v="0.37368800000000002"/>
    <n v="0.31182199999999999"/>
    <n v="0.17329600000000001"/>
    <n v="0.14898900000000001"/>
    <n v="0.17383899999999999"/>
    <n v="0.245696"/>
    <n v="0.36804799999999999"/>
    <n v="0.30945099999999998"/>
  </r>
  <r>
    <x v="2"/>
    <x v="4"/>
    <x v="0"/>
    <s v="Monster-KO"/>
    <s v="2062801"/>
    <s v="449 CAN X12 BLACK MONSTER MANGO LOCO RU"/>
    <m/>
    <m/>
    <m/>
    <n v="0"/>
    <n v="0"/>
    <n v="0"/>
    <n v="0"/>
    <n v="0"/>
    <n v="0"/>
    <n v="0.50091600000000003"/>
    <n v="0.72989199999999999"/>
    <n v="0.62892899999999996"/>
  </r>
  <r>
    <x v="2"/>
    <x v="4"/>
    <x v="0"/>
    <s v="Monster-KO"/>
    <s v="2062802"/>
    <s v="449 CAN X12 BLACK MNSTR MANG LOCO (C) RU"/>
    <m/>
    <m/>
    <m/>
    <n v="9.3043000000000001E-2"/>
    <n v="0.60480999999999996"/>
    <n v="0.488894"/>
    <n v="0.65676000000000001"/>
    <n v="0.56348600000000004"/>
    <n v="0.48078300000000002"/>
    <n v="0"/>
    <n v="0"/>
    <n v="0"/>
  </r>
  <r>
    <x v="2"/>
    <x v="4"/>
    <x v="0"/>
    <s v="Moya Semya"/>
    <s v="1840402"/>
    <s v="950 BRK X8 MOYA SEMYA CITRUS MIX RU"/>
    <n v="2.6769980000000002"/>
    <n v="10.707992000000001"/>
    <n v="12.046491"/>
    <n v="0"/>
    <n v="0"/>
    <n v="0"/>
    <n v="0"/>
    <n v="0"/>
    <n v="0"/>
    <n v="0"/>
    <n v="0"/>
    <n v="0"/>
  </r>
  <r>
    <x v="2"/>
    <x v="4"/>
    <x v="0"/>
    <s v="Moya Semya"/>
    <s v="1840501"/>
    <s v="175 BRK X24 MOYA SEMYA MULTIFR NECT RU"/>
    <m/>
    <m/>
    <m/>
    <n v="7.4850859999999999"/>
    <n v="2.4218459999999999"/>
    <n v="1.785153"/>
    <n v="0.54842800000000003"/>
    <n v="0.67771099999999995"/>
    <n v="3.1010309999999999"/>
    <n v="3.8194900000000001"/>
    <n v="2.3424239999999998"/>
    <n v="5.5225479999999996"/>
  </r>
  <r>
    <x v="2"/>
    <x v="4"/>
    <x v="0"/>
    <s v="Moya Semya"/>
    <s v="1849301"/>
    <s v="1.93 BRK X6 MOYA SEMYA MULTIFR NECT RU"/>
    <m/>
    <m/>
    <m/>
    <n v="1.7306429999999999"/>
    <n v="0.42121199999999998"/>
    <n v="0.29219200000000001"/>
    <n v="0.12964999999999999"/>
    <n v="0.27905200000000002"/>
    <n v="0.41876999999999998"/>
    <n v="0.30914599999999998"/>
    <n v="0.10963000000000001"/>
    <n v="0.28908"/>
  </r>
  <r>
    <x v="2"/>
    <x v="4"/>
    <x v="0"/>
    <s v="Moya Semya"/>
    <s v="1850101"/>
    <s v="1.93 BRK X6 MOYA SEM APP PEA APR NEC RU"/>
    <m/>
    <m/>
    <m/>
    <n v="1.3652599999999999"/>
    <n v="0.44858799999999999"/>
    <n v="0.27572000000000002"/>
    <n v="9.9720000000000003E-2"/>
    <n v="0.209282"/>
    <n v="7.9750000000000001E-2"/>
    <n v="0.15958800000000001"/>
    <n v="5.9796000000000002E-2"/>
    <n v="0.15951499999999999"/>
  </r>
  <r>
    <x v="2"/>
    <x v="4"/>
    <x v="0"/>
    <s v="Moya Semya"/>
    <s v="1850901"/>
    <s v="1.93 BRK X6 MOYA SEM AP ARON CHE NEC RU"/>
    <m/>
    <m/>
    <m/>
    <n v="1.2755339999999999"/>
    <n v="0.69218400000000002"/>
    <n v="0.23918500000000001"/>
    <n v="0.14957000000000001"/>
    <n v="0.2591"/>
    <n v="0.12961500000000001"/>
    <n v="0.25928400000000001"/>
    <n v="9.9652000000000004E-2"/>
    <n v="0.24920999999999999"/>
  </r>
  <r>
    <x v="2"/>
    <x v="4"/>
    <x v="0"/>
    <s v="Moya Semya"/>
    <s v="1851601"/>
    <s v="1.93 BRK X6 MOYA SEMYA TOMATO NECT RU"/>
    <m/>
    <m/>
    <m/>
    <n v="9.8214489999999994"/>
    <n v="1.665262"/>
    <n v="0.59750300000000001"/>
    <n v="0.34900999999999999"/>
    <n v="0.61790400000000001"/>
    <n v="1.4557899999999999"/>
    <n v="0"/>
    <n v="0"/>
    <n v="0"/>
  </r>
  <r>
    <x v="2"/>
    <x v="4"/>
    <x v="0"/>
    <s v="Moya Semya"/>
    <s v="1851701"/>
    <s v="1.93 BRK X6 MOYA SEMYA APP NECT MIX RU"/>
    <m/>
    <m/>
    <m/>
    <n v="9.6170849999999994"/>
    <n v="1.4934149999999999"/>
    <n v="0.70474999999999999"/>
    <n v="0.50853800000000005"/>
    <n v="0.86704199999999998"/>
    <n v="1.126725"/>
    <n v="2.2537959999999999"/>
    <n v="0.89707999999999999"/>
    <n v="2.1930499999999999"/>
  </r>
  <r>
    <x v="2"/>
    <x v="4"/>
    <x v="0"/>
    <s v="Moya Semya"/>
    <s v="1852401"/>
    <s v="175 BRK X24 MOYA SEMYA APPLE NECT MIX RU"/>
    <m/>
    <m/>
    <m/>
    <n v="14.85624"/>
    <n v="5.0783430000000003"/>
    <n v="3.157975"/>
    <n v="0.85756399999999999"/>
    <n v="1.0065839999999999"/>
    <n v="3.34036"/>
    <n v="4.088768"/>
    <n v="2.4819779999999998"/>
    <n v="5.84152"/>
  </r>
  <r>
    <x v="2"/>
    <x v="4"/>
    <x v="0"/>
    <s v="Moya Semya"/>
    <s v="1875001"/>
    <s v="950 BRK X8 MOYA SEM PINE MNG PFR RU"/>
    <n v="2.6769980000000002"/>
    <n v="10.707992000000001"/>
    <n v="4.0154969999999999"/>
    <n v="0"/>
    <n v="0"/>
    <n v="0"/>
    <n v="0"/>
    <n v="0"/>
    <n v="0"/>
    <n v="0"/>
    <n v="0"/>
    <n v="0"/>
  </r>
  <r>
    <x v="2"/>
    <x v="4"/>
    <x v="0"/>
    <s v="Moya Semya"/>
    <s v="1875101"/>
    <s v="950 BRK X8 MOYA SEM BER FRU MIX RU"/>
    <n v="2.6769980000000002"/>
    <n v="10.707992000000001"/>
    <n v="2.6769980000000002"/>
    <n v="0"/>
    <n v="0"/>
    <n v="0"/>
    <n v="0"/>
    <n v="0"/>
    <n v="0"/>
    <n v="0"/>
    <n v="0"/>
    <n v="0"/>
  </r>
  <r>
    <x v="2"/>
    <x v="4"/>
    <x v="0"/>
    <s v="Moya Semya"/>
    <s v="1875201"/>
    <s v="950 BRK X8 MOYA SEMYA MULTIFR RU"/>
    <n v="2.6769980000000002"/>
    <n v="2.6769980000000002"/>
    <n v="13.38499"/>
    <n v="1.459006"/>
    <n v="0.426008"/>
    <n v="0.15882099999999999"/>
    <n v="0.42879800000000001"/>
    <n v="0.348798"/>
    <n v="0.22931000000000001"/>
    <n v="0.59836"/>
    <n v="0.30897200000000002"/>
    <n v="0.75760000000000005"/>
  </r>
  <r>
    <x v="2"/>
    <x v="4"/>
    <x v="0"/>
    <s v="Moya Semya"/>
    <s v="1875301"/>
    <s v="950 BRK X8 MOYA SEMYA TOMATO RU"/>
    <n v="2.6769980000000002"/>
    <n v="9.3694930000000003"/>
    <n v="6.6924950000000001"/>
    <n v="0.46477000000000002"/>
    <n v="0.121951"/>
    <n v="0.10666399999999999"/>
    <n v="0.24931800000000001"/>
    <n v="0.26907999999999999"/>
    <n v="0.19939999999999999"/>
    <n v="0.50859600000000005"/>
    <n v="0.24918000000000001"/>
    <n v="0.61807500000000004"/>
  </r>
  <r>
    <x v="2"/>
    <x v="4"/>
    <x v="0"/>
    <s v="Moya Semya"/>
    <s v="1875401"/>
    <s v="950 BRK X8 MOYA SEM APPLE ARON CHER RU"/>
    <n v="2.6769980000000002"/>
    <n v="2.6769980000000002"/>
    <n v="6.6924950000000001"/>
    <n v="0.53032599999999996"/>
    <n v="0.287163"/>
    <n v="9.8633999999999999E-2"/>
    <n v="0.30910199999999999"/>
    <n v="0.28900799999999999"/>
    <n v="0.17946999999999999"/>
    <n v="0.44874999999999998"/>
    <n v="0.229242"/>
    <n v="0.54830000000000001"/>
  </r>
  <r>
    <x v="2"/>
    <x v="4"/>
    <x v="0"/>
    <s v="Moya Semya"/>
    <s v="1875601"/>
    <s v="950 BRK X8 MOYA SEM APPL PEACH APRIC RU"/>
    <n v="2.6769980000000002"/>
    <n v="4.0154969999999999"/>
    <n v="12.046491"/>
    <n v="0.78749999999999998"/>
    <n v="3.4894000000000001E-2"/>
    <n v="6.1272E-2"/>
    <n v="0.239316"/>
    <n v="0.189358"/>
    <n v="0.31907000000000002"/>
    <n v="0.84765800000000002"/>
    <n v="0.45851999999999998"/>
    <n v="1.096535"/>
  </r>
  <r>
    <x v="2"/>
    <x v="4"/>
    <x v="0"/>
    <s v="Moya Semya"/>
    <s v="1875701"/>
    <s v="950 BRK X8 MOYA SEMYA APPLE MIX RU"/>
    <n v="2.6769980000000002"/>
    <n v="12.046491"/>
    <n v="5.3539960000000004"/>
    <n v="1.507668"/>
    <n v="0.25984400000000002"/>
    <n v="0.11949700000000001"/>
    <n v="0.309114"/>
    <n v="0.348798"/>
    <n v="0.26920500000000003"/>
    <n v="0.67812399999999995"/>
    <n v="0.33889999999999998"/>
    <n v="0.81740500000000005"/>
  </r>
  <r>
    <x v="2"/>
    <x v="4"/>
    <x v="0"/>
    <s v="Moya Semya"/>
    <s v="1890203"/>
    <s v="950 BRK X8 MOYA SEMYA ORANGE NEW RU"/>
    <m/>
    <m/>
    <m/>
    <n v="5.1209110000000004"/>
    <n v="0.85675199999999996"/>
    <n v="0.27572200000000002"/>
    <n v="0.588314"/>
    <n v="2.3121480000000001"/>
    <n v="0.28914499999999999"/>
    <n v="0.56844600000000001"/>
    <n v="0.34886600000000001"/>
    <n v="1.156345"/>
  </r>
  <r>
    <x v="2"/>
    <x v="4"/>
    <x v="0"/>
    <s v="Moya Semya"/>
    <s v="2072001"/>
    <s v="175 BRK X24 MOYA SEM APP ARO CHER NEC RU"/>
    <m/>
    <m/>
    <m/>
    <n v="0"/>
    <n v="0.53224499999999997"/>
    <n v="2.2027999999999999E-2"/>
    <n v="0"/>
    <n v="9.9769999999999998E-3"/>
    <n v="0.67802600000000002"/>
    <n v="1.4659420000000001"/>
    <n v="0.79741399999999996"/>
    <n v="0.99688299999999996"/>
  </r>
  <r>
    <x v="2"/>
    <x v="4"/>
    <x v="0"/>
    <s v="Moya Semya"/>
    <s v="2072901"/>
    <s v="950 BRK X8 MOYA SEMYA APPLE POM NECT RU"/>
    <m/>
    <n v="10.707992000000001"/>
    <n v="12.046491"/>
    <n v="3.2758000000000002E-2"/>
    <n v="0.158359"/>
    <n v="1.4525E-2"/>
    <n v="1.9948E-2"/>
    <n v="3.9848000000000001E-2"/>
    <n v="0.12962499999999999"/>
    <n v="0.31914399999999998"/>
    <n v="0.15948399999999999"/>
    <n v="0.289045"/>
  </r>
  <r>
    <x v="2"/>
    <x v="4"/>
    <x v="0"/>
    <s v="Moya Semya"/>
    <s v="2215001"/>
    <s v="175 BRK X24 MOYA SEMYA EXOTIC NEW RU"/>
    <m/>
    <m/>
    <m/>
    <n v="4.2442000000000002"/>
    <n v="0.56673899999999999"/>
    <n v="0.38045099999999998"/>
    <n v="0.54842999999999997"/>
    <n v="0.29899599999999998"/>
    <n v="0.69798000000000004"/>
    <n v="2.1441020000000002"/>
    <n v="1.0067440000000001"/>
    <n v="2.9107699999999999"/>
  </r>
  <r>
    <x v="2"/>
    <x v="4"/>
    <x v="0"/>
    <s v="Moya Semya"/>
    <s v="2215101"/>
    <s v="175 BRK X24 MOYA SEMYA BERRY NEW RU"/>
    <m/>
    <m/>
    <m/>
    <n v="6.071955"/>
    <n v="0.41337299999999999"/>
    <n v="0.66079600000000005"/>
    <n v="0.52851599999999999"/>
    <n v="0.18935199999999999"/>
    <n v="1.04698"/>
    <n v="2.1341239999999999"/>
    <n v="1.963652"/>
    <n v="3.71821"/>
  </r>
  <r>
    <x v="2"/>
    <x v="4"/>
    <x v="0"/>
    <s v="Moya Semya"/>
    <s v="2215201"/>
    <s v="1.93 BRK X6 MOYA SEMYA BERRY NEW RU"/>
    <m/>
    <m/>
    <m/>
    <n v="0.27135399999999998"/>
    <n v="1.0583739999999999"/>
    <n v="0.79094600000000004"/>
    <n v="0.56838999999999995"/>
    <n v="0.84712200000000004"/>
    <n v="0.26920500000000003"/>
    <n v="0.79782399999999998"/>
    <n v="0.47846"/>
    <n v="0.88722000000000001"/>
  </r>
  <r>
    <x v="2"/>
    <x v="4"/>
    <x v="0"/>
    <s v="Moya Semya"/>
    <s v="2215301"/>
    <s v="1.93 BRK X6 MOYA SEMYA EXOTIC NEW RU"/>
    <m/>
    <m/>
    <m/>
    <n v="1.2312999999999999E-2"/>
    <n v="0.25772800000000001"/>
    <n v="0.28751399999999999"/>
    <n v="0.16952999999999999"/>
    <n v="9.9643999999999996E-2"/>
    <n v="5.9825000000000003E-2"/>
    <n v="0.10967200000000001"/>
    <n v="5.9796000000000002E-2"/>
    <n v="0.25918999999999998"/>
  </r>
  <r>
    <x v="2"/>
    <x v="4"/>
    <x v="0"/>
    <s v="Moya Semya"/>
    <s v="2215401"/>
    <s v="950 BRK X8 MOYA SEMYA EXOTIC NEW RU"/>
    <m/>
    <m/>
    <m/>
    <n v="0.55204299999999995"/>
    <n v="0.33134599999999997"/>
    <n v="0.40104000000000001"/>
    <n v="0.23933199999999999"/>
    <n v="0.129554"/>
    <n v="8.9745000000000005E-2"/>
    <n v="0.15957199999999999"/>
    <n v="8.9718000000000006E-2"/>
    <n v="0.35886000000000001"/>
  </r>
  <r>
    <x v="2"/>
    <x v="4"/>
    <x v="0"/>
    <s v="Moya Semya"/>
    <s v="2215501"/>
    <s v="950 BRK X8 MOYA SEMYA BERRY NEW RU"/>
    <m/>
    <m/>
    <m/>
    <n v="0.64185199999999998"/>
    <n v="0.90731600000000001"/>
    <n v="0.26224599999999998"/>
    <n v="0.35898400000000003"/>
    <n v="0.33885599999999999"/>
    <n v="8.9745000000000005E-2"/>
    <n v="0.18951200000000001"/>
    <n v="8.9712E-2"/>
    <n v="0.52832500000000004"/>
  </r>
  <r>
    <x v="2"/>
    <x v="4"/>
    <x v="0"/>
    <s v="Powerade"/>
    <s v="862204"/>
    <s v="500 PET X12 POWERADE ICE STORM RU"/>
    <m/>
    <m/>
    <m/>
    <n v="0.16349"/>
    <n v="2.2406890000000002"/>
    <n v="1.460988"/>
    <n v="1.133596"/>
    <n v="1.1186689999999999"/>
    <n v="1.09259"/>
    <n v="1.9670160000000001"/>
    <n v="2.8468580000000001"/>
    <n v="2.5880329999999998"/>
  </r>
  <r>
    <x v="2"/>
    <x v="4"/>
    <x v="0"/>
    <s v="Rich"/>
    <s v="1225204"/>
    <s v="1.0 BRK X12 RICH POMEGRANATE RU"/>
    <n v="0"/>
    <m/>
    <m/>
    <n v="8.2039999999999995E-3"/>
    <n v="3.7589999999999998E-2"/>
    <n v="2.7385E-2"/>
    <n v="2.9908000000000001E-2"/>
    <n v="9.9520000000000008E-3"/>
    <n v="1.9914999999999999E-2"/>
    <n v="6.9833999999999993E-2"/>
    <n v="3.9876000000000002E-2"/>
    <n v="0.119565"/>
  </r>
  <r>
    <x v="2"/>
    <x v="4"/>
    <x v="0"/>
    <s v="Rich"/>
    <s v="1501301"/>
    <s v="1.0 BRK X12 RICH ORANGE MANGO NECT RU"/>
    <m/>
    <m/>
    <m/>
    <n v="4.8422E-2"/>
    <n v="0.122168"/>
    <n v="9.5947000000000005E-2"/>
    <n v="0.85755599999999998"/>
    <n v="0.48833799999999999"/>
    <n v="0.56833"/>
    <n v="0.279256"/>
    <n v="0.169456"/>
    <n v="0.46857500000000002"/>
  </r>
  <r>
    <x v="2"/>
    <x v="4"/>
    <x v="0"/>
    <s v="Rich"/>
    <s v="1655301"/>
    <s v="200 NRG X12 RICH TOMATO JC RU"/>
    <m/>
    <m/>
    <m/>
    <n v="0.14032900000000001"/>
    <n v="0.74107100000000004"/>
    <n v="0.484711"/>
    <n v="0.679095"/>
    <n v="0.36008099999999998"/>
    <n v="0.46697"/>
    <n v="1.1111120000000001"/>
    <n v="0.72562199999999999"/>
    <n v="2.0677910000000002"/>
  </r>
  <r>
    <x v="2"/>
    <x v="4"/>
    <x v="0"/>
    <s v="Rich"/>
    <s v="1658101"/>
    <s v="200 NRG X12 RICH ORANGE JC RU"/>
    <m/>
    <m/>
    <m/>
    <n v="0.25013200000000002"/>
    <n v="1.0807899999999999"/>
    <n v="0.71287"/>
    <n v="1.067186"/>
    <n v="0.56740199999999996"/>
    <n v="0.73846500000000004"/>
    <n v="1.862765"/>
    <n v="1.209363"/>
    <n v="3.461138"/>
  </r>
  <r>
    <x v="2"/>
    <x v="4"/>
    <x v="0"/>
    <s v="Rich"/>
    <s v="1658301"/>
    <s v="200 NRG X12 RICH APPLE JC RU"/>
    <m/>
    <m/>
    <m/>
    <n v="0.23230899999999999"/>
    <n v="1.4514100000000001"/>
    <n v="0.95053900000000002"/>
    <n v="1.5199510000000001"/>
    <n v="0.81837000000000004"/>
    <n v="1.0425549999999999"/>
    <n v="2.5599159999999999"/>
    <n v="1.660161"/>
    <n v="4.7438890000000002"/>
  </r>
  <r>
    <x v="2"/>
    <x v="4"/>
    <x v="0"/>
    <s v="Rich"/>
    <s v="1704601"/>
    <s v="200 NRG X12 RICH CHERRY NECT RU"/>
    <m/>
    <m/>
    <m/>
    <n v="0.16711999999999999"/>
    <n v="0.64841800000000005"/>
    <n v="0.427649"/>
    <n v="0.78693400000000002"/>
    <n v="0.42555300000000001"/>
    <n v="0.54299500000000001"/>
    <n v="1.3834280000000001"/>
    <n v="0.90154699999999999"/>
    <n v="2.5654710000000001"/>
  </r>
  <r>
    <x v="2"/>
    <x v="4"/>
    <x v="0"/>
    <s v="Rich"/>
    <s v="1709801"/>
    <s v="200 NRG X12 RICH PEACH NECT RU"/>
    <m/>
    <m/>
    <m/>
    <n v="0.127667"/>
    <n v="0.43220199999999998"/>
    <n v="0.28502100000000002"/>
    <n v="0.36648900000000001"/>
    <n v="0.19640299999999999"/>
    <n v="0.26061800000000002"/>
    <n v="0.67538399999999998"/>
    <n v="0.43975799999999998"/>
    <n v="1.2606029999999999"/>
  </r>
  <r>
    <x v="2"/>
    <x v="4"/>
    <x v="0"/>
    <s v="Rich"/>
    <s v="1714901"/>
    <s v="200 NRG X12 RICH PINEAPPLE JC RU"/>
    <m/>
    <m/>
    <m/>
    <n v="6.0905000000000001E-2"/>
    <n v="0.40134199999999998"/>
    <n v="0.25650699999999999"/>
    <n v="0.37726399999999999"/>
    <n v="0.207312"/>
    <n v="0.26062299999999999"/>
    <n v="0.55553399999999997"/>
    <n v="0.36276999999999998"/>
    <n v="1.039428"/>
  </r>
  <r>
    <x v="2"/>
    <x v="4"/>
    <x v="0"/>
    <s v="Rich"/>
    <s v="1851001"/>
    <s v="300 PET X12 RICH CHERRY NECT RU"/>
    <m/>
    <m/>
    <m/>
    <n v="1.4178489999999999"/>
    <n v="0.49637100000000001"/>
    <n v="0.24295700000000001"/>
    <n v="0.32906200000000002"/>
    <n v="0.20929"/>
    <n v="0.41877999999999999"/>
    <n v="0.35900399999999999"/>
    <n v="0.448544"/>
    <n v="2.1033750000000002"/>
  </r>
  <r>
    <x v="2"/>
    <x v="4"/>
    <x v="0"/>
    <s v="Rich"/>
    <s v="1851201"/>
    <s v="300 PET X12 RICH APPLE JC RU"/>
    <m/>
    <m/>
    <m/>
    <n v="0.70475500000000002"/>
    <n v="0.66183999999999998"/>
    <n v="0.32143100000000002"/>
    <n v="0.51853199999999999"/>
    <n v="0.32887499999999997"/>
    <n v="0.65808"/>
    <n v="0.54849199999999998"/>
    <n v="0.68776199999999998"/>
    <n v="3.249762"/>
  </r>
  <r>
    <x v="2"/>
    <x v="4"/>
    <x v="0"/>
    <s v="Rich"/>
    <s v="1852201"/>
    <s v="300 PET X12 RICH ORANGE JC RU"/>
    <m/>
    <m/>
    <m/>
    <n v="0.61825699999999995"/>
    <n v="0.34189799999999998"/>
    <n v="0.16454199999999999"/>
    <n v="0.48859399999999997"/>
    <n v="0.30893799999999999"/>
    <n v="0.60825499999999999"/>
    <n v="0.54849999999999999"/>
    <n v="0.67779199999999995"/>
    <n v="3.2298"/>
  </r>
  <r>
    <x v="2"/>
    <x v="4"/>
    <x v="0"/>
    <s v="Rich"/>
    <s v="1880501"/>
    <s v="300 PET X12 RICH ORANGE MANGO NECT RU"/>
    <m/>
    <m/>
    <m/>
    <n v="0.69155800000000001"/>
    <n v="0.46328200000000003"/>
    <n v="0.22728000000000001"/>
    <n v="0.27921200000000002"/>
    <n v="0.17938699999999999"/>
    <n v="0.35894599999999999"/>
    <n v="0.31913599999999998"/>
    <n v="0.39872200000000002"/>
    <n v="1.864063"/>
  </r>
  <r>
    <x v="2"/>
    <x v="4"/>
    <x v="0"/>
    <s v="Rich"/>
    <s v="2206101"/>
    <s v="330 CAN X12 RICH GRAPLEM RU"/>
    <m/>
    <m/>
    <m/>
    <n v="0.18154999999999999"/>
    <n v="2.7528E-2"/>
    <n v="2.0813999999999999E-2"/>
    <n v="3.9871999999999998E-2"/>
    <n v="1.9924000000000001E-2"/>
    <n v="1.9935000000000001E-2"/>
    <n v="3.9904000000000002E-2"/>
    <n v="1.9939999999999999E-2"/>
    <n v="0.10963000000000001"/>
  </r>
  <r>
    <x v="2"/>
    <x v="4"/>
    <x v="0"/>
    <s v="Rich"/>
    <s v="2206201"/>
    <s v="330 CAN X12 RICH CHER GR RU"/>
    <m/>
    <m/>
    <m/>
    <n v="0.43928099999999998"/>
    <n v="0.13771600000000001"/>
    <n v="7.6345999999999997E-2"/>
    <n v="0.169512"/>
    <n v="0.129552"/>
    <n v="0.109695"/>
    <n v="0.24934600000000001"/>
    <n v="0.15948000000000001"/>
    <n v="0.43864999999999998"/>
  </r>
  <r>
    <x v="2"/>
    <x v="4"/>
    <x v="0"/>
    <s v="Rich"/>
    <s v="735205"/>
    <s v="1.0 BRK X12 RICH ORANGE JC RU"/>
    <m/>
    <m/>
    <m/>
    <n v="0.44162699999999999"/>
    <n v="4.7201639999999996"/>
    <n v="3.7184210000000002"/>
    <n v="4.5570300000000001"/>
    <n v="2.6211159999999998"/>
    <n v="3.04121"/>
    <n v="7.7886100000000003"/>
    <n v="4.8144119999999999"/>
    <n v="13.08868"/>
  </r>
  <r>
    <x v="2"/>
    <x v="4"/>
    <x v="0"/>
    <s v="Rich"/>
    <s v="736004"/>
    <s v="1.0 BRK X12 RICH PINEAPPLE JC RU"/>
    <m/>
    <m/>
    <m/>
    <n v="6.7285999999999999E-2"/>
    <n v="0.78036799999999995"/>
    <n v="0.61052799999999996"/>
    <n v="1.2564280000000001"/>
    <n v="0.72752600000000001"/>
    <n v="0.837557"/>
    <n v="2.5329999999999999"/>
    <n v="1.5649219999999999"/>
    <n v="4.2465710000000003"/>
  </r>
  <r>
    <x v="2"/>
    <x v="4"/>
    <x v="0"/>
    <s v="Rich"/>
    <s v="750005"/>
    <s v="1.0 BRK X12 RICH APPLE JC RU"/>
    <m/>
    <m/>
    <m/>
    <n v="0.302317"/>
    <n v="4.4474679999999998"/>
    <n v="3.5057360000000002"/>
    <n v="4.2379379999999998"/>
    <n v="2.4317479999999998"/>
    <n v="2.83182"/>
    <n v="7.8982720000000004"/>
    <n v="4.8842400000000001"/>
    <n v="13.278045000000001"/>
  </r>
  <r>
    <x v="2"/>
    <x v="4"/>
    <x v="0"/>
    <s v="Rich"/>
    <s v="752004"/>
    <s v="1.0 BRK X12 RICH CHERRY NECT RU"/>
    <m/>
    <m/>
    <m/>
    <n v="0.305566"/>
    <n v="2.341234"/>
    <n v="1.845464"/>
    <n v="2.6823380000000001"/>
    <n v="1.5447599999999999"/>
    <n v="1.7948200000000001"/>
    <n v="4.2183840000000004"/>
    <n v="2.6015920000000001"/>
    <n v="7.0876799999999998"/>
  </r>
  <r>
    <x v="2"/>
    <x v="4"/>
    <x v="0"/>
    <s v="Rich"/>
    <s v="752606"/>
    <s v="1.0 BRK X12 RICH PEACH NECT RU"/>
    <m/>
    <m/>
    <m/>
    <n v="0.14447699999999999"/>
    <n v="0.31958799999999998"/>
    <n v="0.25374099999999999"/>
    <n v="0.56836799999999998"/>
    <n v="0.328876"/>
    <n v="0.37889"/>
    <n v="1.28647"/>
    <n v="0.79737599999999997"/>
    <n v="2.1631960000000001"/>
  </r>
  <r>
    <x v="2"/>
    <x v="4"/>
    <x v="0"/>
    <s v="Rich"/>
    <s v="752905"/>
    <s v="1.0 BRK X12 RICH TOMATO JC RU"/>
    <m/>
    <m/>
    <m/>
    <n v="0.121998"/>
    <n v="0.92142000000000002"/>
    <n v="0.72027699999999995"/>
    <n v="1.7350559999999999"/>
    <n v="0.996618"/>
    <n v="1.1566399999999999"/>
    <n v="2.6227520000000002"/>
    <n v="1.6247480000000001"/>
    <n v="4.41601"/>
  </r>
  <r>
    <x v="2"/>
    <x v="4"/>
    <x v="0"/>
    <s v="Rich"/>
    <s v="754405"/>
    <s v="1.0 BRK X12 RICH GRAPEFRUIT JC RU"/>
    <m/>
    <m/>
    <m/>
    <n v="8.5019999999999998E-2"/>
    <n v="0.47009800000000002"/>
    <n v="0.370423"/>
    <n v="0.59830799999999995"/>
    <n v="0.34881000000000001"/>
    <n v="0.39883000000000002"/>
    <n v="1.824978"/>
    <n v="1.12635"/>
    <n v="3.0603349999999998"/>
  </r>
  <r>
    <x v="2"/>
    <x v="4"/>
    <x v="0"/>
    <s v="Rich"/>
    <s v="979806"/>
    <s v="1.0 BRK X12 RICH MULTIFRUIT VIT A JC RU"/>
    <m/>
    <m/>
    <m/>
    <n v="3.4748000000000001E-2"/>
    <n v="0.36664000000000002"/>
    <n v="0.28805900000000001"/>
    <n v="0.24928800000000001"/>
    <n v="0.139516"/>
    <n v="0.15953000000000001"/>
    <n v="0.82772199999999996"/>
    <n v="0.51831199999999999"/>
    <n v="1.3956249999999999"/>
  </r>
  <r>
    <x v="2"/>
    <x v="4"/>
    <x v="0"/>
    <s v="Schweppes-KO"/>
    <s v="1716807"/>
    <s v="330 CAN X12 SCHWEPPES MOJITO RU"/>
    <m/>
    <m/>
    <m/>
    <n v="5.3345999999999998E-2"/>
    <n v="9.5291000000000001E-2"/>
    <n v="5.7194000000000002E-2"/>
    <n v="8.4935999999999998E-2"/>
    <n v="8.8098999999999997E-2"/>
    <n v="7.7936000000000005E-2"/>
    <n v="0.12084"/>
    <n v="0.14267199999999999"/>
    <n v="0.12936300000000001"/>
  </r>
  <r>
    <x v="2"/>
    <x v="4"/>
    <x v="0"/>
    <s v="Schweppes-KO"/>
    <s v="1742602"/>
    <s v="330 CAN X12 SCHWEPPES TONIC WATER RU"/>
    <m/>
    <m/>
    <m/>
    <n v="6.4490000000000006E-2"/>
    <n v="6.3737000000000002E-2"/>
    <n v="6.1371000000000002E-2"/>
    <n v="8.1743999999999997E-2"/>
    <n v="8.2460000000000006E-2"/>
    <n v="7.8006000000000006E-2"/>
    <n v="0.15565599999999999"/>
    <n v="0.23626"/>
    <n v="0.199765"/>
  </r>
  <r>
    <x v="2"/>
    <x v="4"/>
    <x v="0"/>
    <s v="Schweppes-KO"/>
    <s v="1960204"/>
    <s v="330 CAN X12 SCHWEPPES POMEGRANATE RU"/>
    <m/>
    <m/>
    <m/>
    <n v="0.25977600000000001"/>
    <n v="0.363875"/>
    <n v="0.219328"/>
    <n v="0.168462"/>
    <n v="0.15426400000000001"/>
    <n v="0.145375"/>
    <n v="0.29493599999999998"/>
    <n v="0.35704000000000002"/>
    <n v="0.388208"/>
  </r>
  <r>
    <x v="2"/>
    <x v="4"/>
    <x v="0"/>
    <s v="Schweppes-KO"/>
    <s v="2018701"/>
    <s v="900 PET X12 SCHWEPPES BITTER LEMON RU"/>
    <m/>
    <m/>
    <m/>
    <n v="5.4537000000000002E-2"/>
    <n v="0.91748600000000002"/>
    <n v="0.68791899999999995"/>
    <n v="0.64368400000000003"/>
    <n v="0.57289199999999996"/>
    <n v="0.59152700000000003"/>
    <n v="0.49704799999999999"/>
    <n v="0.91980399999999995"/>
    <n v="0.80820000000000003"/>
  </r>
  <r>
    <x v="2"/>
    <x v="4"/>
    <x v="0"/>
    <s v="Schweppes-KO"/>
    <s v="2019001"/>
    <s v="900 PET X12 SCHWEPPES MOJITO RU"/>
    <m/>
    <m/>
    <m/>
    <n v="5.5799000000000001E-2"/>
    <n v="0.20957500000000001"/>
    <n v="0.15903400000000001"/>
    <n v="0.124028"/>
    <n v="0.115912"/>
    <n v="0.100067"/>
    <n v="0.10348"/>
    <n v="0.192908"/>
    <n v="0.14218"/>
  </r>
  <r>
    <x v="2"/>
    <x v="4"/>
    <x v="0"/>
    <s v="Schweppes-KO"/>
    <s v="2019101"/>
    <s v="900 PET X12 SCHWEPPES POMEGRANATE RU"/>
    <m/>
    <m/>
    <m/>
    <n v="0.55098100000000005"/>
    <n v="0.40049600000000002"/>
    <n v="0.32288299999999998"/>
    <n v="0.35808400000000001"/>
    <n v="0.30119600000000002"/>
    <n v="0.29558200000000001"/>
    <n v="0.24206"/>
    <n v="0.44253599999999998"/>
    <n v="0.41641"/>
  </r>
  <r>
    <x v="2"/>
    <x v="4"/>
    <x v="0"/>
    <s v="Schweppes-KO"/>
    <s v="2019601"/>
    <s v="900 PET X12 SCHWEPPES TONIC WATER RU"/>
    <m/>
    <m/>
    <m/>
    <n v="5.2266E-2"/>
    <n v="0.232764"/>
    <n v="0.16841500000000001"/>
    <n v="0.498836"/>
    <n v="0.43374800000000002"/>
    <n v="0.43683"/>
    <n v="0.46100000000000002"/>
    <n v="1.0480879999999999"/>
    <n v="0.76751499999999995"/>
  </r>
  <r>
    <x v="2"/>
    <x v="4"/>
    <x v="0"/>
    <s v="Schweppes-KO"/>
    <s v="2078201"/>
    <s v="330 CAN X12 SCHWEPPES SPRITZ ORIGINAL RU"/>
    <m/>
    <m/>
    <m/>
    <n v="4.1714000000000001E-2"/>
    <n v="8.0660999999999997E-2"/>
    <n v="4.8159E-2"/>
    <n v="0.26915600000000001"/>
    <n v="0.25741900000000001"/>
    <n v="0.17339499999999999"/>
    <n v="0.17710400000000001"/>
    <n v="0.208344"/>
    <n v="0.139348"/>
  </r>
  <r>
    <x v="2"/>
    <x v="4"/>
    <x v="0"/>
    <s v="Schweppes-KO"/>
    <s v="2078301"/>
    <s v="900 PET X12 SCHWEPPES SPRITZ ORIGINAL RU"/>
    <m/>
    <m/>
    <m/>
    <n v="5.5040000000000002E-3"/>
    <n v="8.6298E-2"/>
    <n v="7.6783000000000004E-2"/>
    <n v="0.86844600000000005"/>
    <n v="0.55206599999999995"/>
    <n v="0.43680000000000002"/>
    <n v="0.33679599999999998"/>
    <n v="0.29167199999999999"/>
    <n v="0.20311999999999999"/>
  </r>
  <r>
    <x v="2"/>
    <x v="4"/>
    <x v="0"/>
    <s v="Schweppes-KO"/>
    <s v="305802"/>
    <s v="250 NRG X12 SCHWEPPES TONIC RU"/>
    <m/>
    <m/>
    <m/>
    <n v="1.3236E-2"/>
    <n v="0.60261799999999999"/>
    <n v="0.69058299999999995"/>
    <n v="0.64376999999999995"/>
    <n v="0.54217099999999996"/>
    <n v="0.72418300000000002"/>
    <n v="0.47186499999999998"/>
    <n v="0.95727200000000001"/>
    <n v="1.06287"/>
  </r>
  <r>
    <x v="2"/>
    <x v="4"/>
    <x v="0"/>
    <s v="Schweppes-KO"/>
    <s v="352403"/>
    <s v="250 NRG X12 SCHWEPPES BITTER LEMON RU"/>
    <m/>
    <m/>
    <m/>
    <n v="4.5580000000000004E-3"/>
    <n v="0.12996199999999999"/>
    <n v="0.116341"/>
    <n v="0.106012"/>
    <n v="0.102395"/>
    <n v="0.10922900000000001"/>
    <n v="0.12870400000000001"/>
    <n v="0.173101"/>
    <n v="0.238756"/>
  </r>
  <r>
    <x v="2"/>
    <x v="4"/>
    <x v="0"/>
    <s v="Schweppes-KO"/>
    <s v="780013"/>
    <s v="330 CAN X12 SCHWEPPES BITTER LEMON RU"/>
    <m/>
    <m/>
    <m/>
    <n v="0.123691"/>
    <n v="0.15093599999999999"/>
    <n v="0.109583"/>
    <n v="0.15362000000000001"/>
    <n v="0.148426"/>
    <n v="0.14729100000000001"/>
    <n v="0.18809200000000001"/>
    <n v="0.23231399999999999"/>
    <n v="0.242815"/>
  </r>
  <r>
    <x v="2"/>
    <x v="4"/>
    <x v="0"/>
    <s v="Sprite"/>
    <s v="1324603"/>
    <s v="1.5 PET X9 SPRITE RU"/>
    <m/>
    <m/>
    <m/>
    <n v="7.4719999999999995E-2"/>
    <n v="0.88682399999999995"/>
    <n v="0.57672400000000001"/>
    <n v="0.26050200000000001"/>
    <n v="0.23636799999999999"/>
    <n v="0.185115"/>
    <n v="0.22822799999999999"/>
    <n v="0.22800000000000001"/>
    <n v="0.31307000000000001"/>
  </r>
  <r>
    <x v="2"/>
    <x v="4"/>
    <x v="0"/>
    <s v="Sprite"/>
    <s v="175929"/>
    <s v="2.0 PET X6 SPRITE RU"/>
    <m/>
    <m/>
    <m/>
    <n v="0.42688199999999998"/>
    <n v="0.44004700000000002"/>
    <n v="0.36233500000000002"/>
    <n v="0.42724000000000001"/>
    <n v="0.38679599999999997"/>
    <n v="0.457955"/>
    <n v="0.13692399999999999"/>
    <n v="0.217144"/>
    <n v="0.47503000000000001"/>
  </r>
  <r>
    <x v="2"/>
    <x v="4"/>
    <x v="0"/>
    <s v="Sprite"/>
    <s v="1803201"/>
    <s v="330 NRG X12 SPRITE RU"/>
    <m/>
    <m/>
    <m/>
    <n v="3.8782999999999998E-2"/>
    <n v="0.77726799999999996"/>
    <n v="0.62968599999999997"/>
    <n v="0.67475600000000002"/>
    <n v="0.59789199999999998"/>
    <n v="0.62952900000000001"/>
    <n v="0.38979000000000003"/>
    <n v="0.48659200000000002"/>
    <n v="0.71280200000000005"/>
  </r>
  <r>
    <x v="2"/>
    <x v="4"/>
    <x v="0"/>
    <s v="Sprite"/>
    <s v="1877201"/>
    <s v="900 PET X12 SPRITE LEMON LIME RU"/>
    <m/>
    <n v="1.9020779999999999"/>
    <m/>
    <n v="0.52246199999999998"/>
    <n v="1.188914"/>
    <n v="0.88795900000000005"/>
    <n v="0.59399800000000003"/>
    <n v="0.53725800000000001"/>
    <n v="0.55539899999999998"/>
    <n v="0.273868"/>
    <n v="0.35830400000000001"/>
    <n v="0.47503600000000001"/>
  </r>
  <r>
    <x v="2"/>
    <x v="4"/>
    <x v="0"/>
    <s v="Sprite"/>
    <s v="252802"/>
    <s v="10.0 BIB PMX SPRITE 64.0 RU"/>
    <m/>
    <m/>
    <m/>
    <n v="2.7208E-2"/>
    <n v="0.70585699999999996"/>
    <n v="0.62097199999999997"/>
    <n v="0.53136399999999995"/>
    <n v="0.53720000000000001"/>
    <n v="0.60404000000000002"/>
    <n v="0.38791999999999999"/>
    <n v="0.45591199999999998"/>
    <n v="0.64766000000000001"/>
  </r>
  <r>
    <x v="2"/>
    <x v="4"/>
    <x v="0"/>
    <s v="Sprite"/>
    <s v="321702"/>
    <s v="330 CAN X12 SPRITE RU"/>
    <m/>
    <n v="1.3948579999999999"/>
    <n v="10.461435"/>
    <n v="9.2797359999999998"/>
    <n v="2.1781250000000001"/>
    <n v="1.719303"/>
    <n v="1.0288219999999999"/>
    <n v="1.2766409999999999"/>
    <n v="1.234936"/>
    <n v="0.40523599999999999"/>
    <n v="0.50330399999999997"/>
    <n v="0.73001799999999994"/>
  </r>
  <r>
    <x v="2"/>
    <x v="4"/>
    <x v="0"/>
    <s v="Sprite"/>
    <s v="85821"/>
    <s v="500 PET X24 SPRITE RU"/>
    <n v="4.2268400000000002"/>
    <m/>
    <n v="2.1134200000000001"/>
    <n v="1.3688549999999999"/>
    <n v="5.8056520000000003"/>
    <n v="5.4237140000000004"/>
    <n v="3.792246"/>
    <n v="3.4720439999999999"/>
    <n v="3.43533"/>
    <n v="1.514456"/>
    <n v="2.0667499999999999"/>
    <n v="2.2853650000000001"/>
  </r>
  <r>
    <x v="2"/>
    <x v="4"/>
    <x v="0"/>
    <s v="Sprite Zero/diet Sprite/Sprite light"/>
    <s v="2077301"/>
    <s v="500 PET X24 SPRITE LEMON MINT ZERO RU"/>
    <m/>
    <m/>
    <m/>
    <n v="3.0404E-2"/>
    <n v="0.16051000000000001"/>
    <n v="0.161408"/>
    <n v="0.422792"/>
    <n v="0.39599000000000001"/>
    <n v="0.37294300000000002"/>
    <n v="0.115964"/>
    <n v="0.16145200000000001"/>
    <n v="0.18658"/>
  </r>
  <r>
    <x v="2"/>
    <x v="4"/>
    <x v="0"/>
    <s v="Sprite Zero/diet Sprite/Sprite light"/>
    <s v="2077401"/>
    <s v="900 PET X12 SPRITE LEMON MINT ZERO RU"/>
    <m/>
    <m/>
    <m/>
    <n v="2.3518000000000001E-2"/>
    <n v="1.2822E-2"/>
    <n v="8.8920000000000006E-3"/>
    <n v="4.0848000000000002E-2"/>
    <n v="3.1234000000000001E-2"/>
    <n v="3.6365000000000001E-2"/>
    <n v="2.6608E-2"/>
    <n v="3.4439999999999998E-2"/>
    <n v="5.4385000000000003E-2"/>
  </r>
  <r>
    <x v="2"/>
    <x v="4"/>
    <x v="1"/>
    <s v="AdeZ"/>
    <s v="1809710"/>
    <s v="800 PET X12 ADEZ AMAZING ALMOND CYGRRU"/>
    <m/>
    <m/>
    <m/>
    <n v="0"/>
    <n v="1.2788000000000001E-2"/>
    <n v="0"/>
    <n v="0"/>
    <n v="0"/>
    <n v="0"/>
    <n v="0"/>
    <n v="0"/>
    <n v="0"/>
  </r>
  <r>
    <x v="2"/>
    <x v="4"/>
    <x v="1"/>
    <s v="AdeZ"/>
    <s v="1809720"/>
    <s v="800 PET X12 ADEZ AMAZING ALMOND GRHURU"/>
    <m/>
    <m/>
    <m/>
    <n v="0"/>
    <n v="0"/>
    <n v="8.966E-3"/>
    <n v="1.0192E-2"/>
    <n v="0"/>
    <n v="0"/>
    <n v="1.0527999999999999E-2"/>
    <n v="0"/>
    <n v="0"/>
  </r>
  <r>
    <x v="2"/>
    <x v="4"/>
    <x v="1"/>
    <s v="Bonaqua/Qa"/>
    <s v="119203"/>
    <s v="1.5 PET X9 BONAQUA CARB RU"/>
    <m/>
    <m/>
    <m/>
    <n v="4.1869000000000003E-2"/>
    <n v="0.36874000000000001"/>
    <n v="0.40393800000000002"/>
    <n v="0.77651199999999998"/>
    <n v="0.71874899999999997"/>
    <n v="0.18199000000000001"/>
    <n v="0.49463400000000002"/>
    <n v="0.201152"/>
    <n v="0.39609899999999998"/>
  </r>
  <r>
    <x v="2"/>
    <x v="4"/>
    <x v="1"/>
    <s v="Bonaqua/Qa"/>
    <s v="1342302"/>
    <s v="1.5 PET X9 BONAQUA STILL RU"/>
    <m/>
    <m/>
    <m/>
    <n v="0.18784799999999999"/>
    <n v="0.442444"/>
    <n v="0.48214899999999999"/>
    <n v="0.26562400000000003"/>
    <n v="0.25000800000000001"/>
    <n v="6.3672000000000006E-2"/>
    <n v="0.34729399999999999"/>
    <n v="0.14080400000000001"/>
    <n v="0.28437000000000001"/>
  </r>
  <r>
    <x v="2"/>
    <x v="4"/>
    <x v="1"/>
    <s v="Bonaqua/Qa"/>
    <s v="1384301"/>
    <s v="330 NRG X12 BONAQUA CARB RU"/>
    <m/>
    <m/>
    <m/>
    <n v="4.9680000000000002E-2"/>
    <n v="0.649752"/>
    <n v="0.817276"/>
    <n v="1.3316429999999999"/>
    <n v="1.366336"/>
    <n v="0.61961900000000003"/>
    <n v="1.5098069999999999"/>
    <n v="0.49347400000000002"/>
    <n v="0.79094299999999995"/>
  </r>
  <r>
    <x v="2"/>
    <x v="4"/>
    <x v="1"/>
    <s v="Bonaqua/Qa"/>
    <s v="1384401"/>
    <s v="330 NRG X12 BONAQUA STILL RU"/>
    <m/>
    <m/>
    <m/>
    <n v="9.0927999999999995E-2"/>
    <n v="2.34267"/>
    <n v="2.8993530000000001"/>
    <n v="3.103904"/>
    <n v="3.1802380000000001"/>
    <n v="1.4566840000000001"/>
    <n v="3.5758730000000001"/>
    <n v="1.1551769999999999"/>
    <n v="1.8774299999999999"/>
  </r>
  <r>
    <x v="2"/>
    <x v="4"/>
    <x v="1"/>
    <s v="Bonaqua/Qa"/>
    <s v="1399901"/>
    <s v="750 NRG X9 BONAQUA STILL RU"/>
    <m/>
    <m/>
    <m/>
    <n v="0"/>
    <n v="0.16669400000000001"/>
    <n v="0.21255099999999999"/>
    <n v="0"/>
    <n v="0"/>
    <n v="0"/>
    <n v="0"/>
    <n v="0"/>
    <n v="0"/>
  </r>
  <r>
    <x v="2"/>
    <x v="4"/>
    <x v="1"/>
    <s v="Bonaqua/Qa"/>
    <s v="1859801"/>
    <s v="500 PET X12 BONAQUA VIVA LEMON RU"/>
    <m/>
    <m/>
    <n v="15.85065"/>
    <n v="13.693341999999999"/>
    <n v="4.7355559999999999"/>
    <n v="4.5271990000000004"/>
    <n v="5.9567920000000001"/>
    <n v="6.3064859999999996"/>
    <n v="3.70303"/>
    <n v="13.208930000000001"/>
    <n v="4.3248379999999997"/>
    <n v="7.5651279999999996"/>
  </r>
  <r>
    <x v="2"/>
    <x v="4"/>
    <x v="1"/>
    <s v="Bonaqua/Qa"/>
    <s v="1860001"/>
    <s v="500 PET X12 BONAQUA VIVA APPLE RU"/>
    <m/>
    <m/>
    <m/>
    <n v="7.2395610000000001"/>
    <n v="0.47992299999999999"/>
    <n v="0.46131499999999998"/>
    <n v="0.67276400000000003"/>
    <n v="0.71312600000000004"/>
    <n v="0.41627500000000001"/>
    <n v="0.85527500000000001"/>
    <n v="0.27777200000000002"/>
    <n v="0.48780299999999999"/>
  </r>
  <r>
    <x v="2"/>
    <x v="4"/>
    <x v="1"/>
    <s v="Bonaqua/Qa"/>
    <s v="325204"/>
    <s v="1.0 PET X12 BONAQUA WT STILL RU"/>
    <n v="4.2268400000000002"/>
    <n v="4.2268400000000002"/>
    <n v="6.3402599999999998"/>
    <n v="2.2854399999999999"/>
    <n v="3.7293219999999998"/>
    <n v="4.4712370000000004"/>
    <n v="4.0378639999999999"/>
    <n v="3.9923679999999999"/>
    <n v="1.356635"/>
    <n v="4.0858800000000004"/>
    <n v="1.5982339999999999"/>
    <n v="2.95831"/>
  </r>
  <r>
    <x v="2"/>
    <x v="4"/>
    <x v="1"/>
    <s v="Bonaqua/Qa"/>
    <s v="478305"/>
    <s v="1.0 PET X12 BONAQUA CARB RU"/>
    <m/>
    <n v="4.2268400000000002"/>
    <n v="6.3402599999999998"/>
    <n v="0.96419999999999995"/>
    <n v="2.9865300000000001"/>
    <n v="3.5902159999999999"/>
    <n v="4.0378499999999997"/>
    <n v="3.9923479999999998"/>
    <n v="1.356625"/>
    <n v="3.801596"/>
    <n v="1.487668"/>
    <n v="2.7521409999999999"/>
  </r>
  <r>
    <x v="2"/>
    <x v="4"/>
    <x v="1"/>
    <s v="Bonaqua/Qa"/>
    <s v="60105"/>
    <s v="2.0 PET X6 BONAQUA CARB RU"/>
    <m/>
    <n v="4.2268400000000002"/>
    <n v="6.3402599999999998"/>
    <n v="2.0856210000000002"/>
    <n v="2.9516909999999998"/>
    <n v="2.83867"/>
    <n v="3.9030040000000001"/>
    <n v="4.1250119999999999"/>
    <n v="1.65639"/>
    <n v="4.2626020000000002"/>
    <n v="1.3075639999999999"/>
    <n v="3.158925"/>
  </r>
  <r>
    <x v="2"/>
    <x v="4"/>
    <x v="1"/>
    <s v="Bonaqua/Qa"/>
    <s v="739921"/>
    <s v="500 PET X24 BONAQUA STILL RU"/>
    <m/>
    <m/>
    <m/>
    <n v="31.367224"/>
    <n v="34.117106"/>
    <n v="44.376157999999997"/>
    <n v="44.315562"/>
    <n v="43.674399999999999"/>
    <n v="15.727587"/>
    <n v="43.250902000000004"/>
    <n v="15.216688"/>
    <n v="29.142749999999999"/>
  </r>
  <r>
    <x v="2"/>
    <x v="4"/>
    <x v="1"/>
    <s v="Bonaqua/Qa"/>
    <s v="76808"/>
    <s v="500 PET X24 BONAQUA CARB RU"/>
    <m/>
    <m/>
    <m/>
    <n v="7.6796600000000002"/>
    <n v="18.085360000000001"/>
    <n v="23.518491000000001"/>
    <n v="18.105"/>
    <n v="17.845032"/>
    <n v="6.4290000000000003"/>
    <n v="18.402224"/>
    <n v="6.4732380000000003"/>
    <n v="12.394444999999999"/>
  </r>
  <r>
    <x v="2"/>
    <x v="4"/>
    <x v="1"/>
    <s v="Bonaqua/Qa"/>
    <s v="886105"/>
    <s v="2.0 PET X6 BONAQUA STILL RU"/>
    <m/>
    <n v="6.3402599999999998"/>
    <n v="6.3402599999999998"/>
    <n v="4.7771499999999998"/>
    <n v="2.15971"/>
    <n v="2.0807190000000002"/>
    <n v="1.1647559999999999"/>
    <n v="1.2291719999999999"/>
    <n v="0.49142999999999998"/>
    <n v="1.505074"/>
    <n v="0.46267599999999998"/>
    <n v="1.1172899999999999"/>
  </r>
  <r>
    <x v="2"/>
    <x v="4"/>
    <x v="1"/>
    <s v="Bonaqua/Qa"/>
    <s v="887701"/>
    <s v="5.0 PET X4 BONAQUA STILL RU"/>
    <m/>
    <m/>
    <m/>
    <n v="1.460806"/>
    <n v="1.9140740000000001"/>
    <n v="1.9652270000000001"/>
    <n v="2.3193079999999999"/>
    <n v="2.6250200000000001"/>
    <n v="0.65524499999999997"/>
    <n v="2.3259379999999998"/>
    <n v="0.82475200000000004"/>
    <n v="2.02129"/>
  </r>
  <r>
    <x v="2"/>
    <x v="4"/>
    <x v="1"/>
    <s v="Burn"/>
    <s v="202611"/>
    <s v="250 CAN X12 BURN RU"/>
    <m/>
    <m/>
    <m/>
    <n v="0.91457500000000003"/>
    <n v="1.378676"/>
    <n v="0.83195699999999995"/>
    <n v="1.330128"/>
    <n v="1.4097500000000001"/>
    <n v="0.58289500000000005"/>
    <n v="2.090884"/>
    <n v="0.77604399999999996"/>
    <n v="1.531444"/>
  </r>
  <r>
    <x v="2"/>
    <x v="4"/>
    <x v="1"/>
    <s v="Burn"/>
    <s v="2056802"/>
    <s v="449 CAN X12 BURN RU"/>
    <m/>
    <m/>
    <m/>
    <n v="1.0031140000000001"/>
    <n v="2.8541370000000001"/>
    <n v="2.6895549999999999"/>
    <n v="3.0339879999999999"/>
    <n v="3.5413619999999999"/>
    <n v="1.5308539999999999"/>
    <n v="3.33195"/>
    <n v="1.2071700000000001"/>
    <n v="2.0229339999999998"/>
  </r>
  <r>
    <x v="2"/>
    <x v="4"/>
    <x v="1"/>
    <s v="Burn"/>
    <s v="2056902"/>
    <s v="449 CAN X12 BURN PASSION PUNCH RU"/>
    <m/>
    <m/>
    <m/>
    <n v="0.313529"/>
    <n v="0.25337100000000001"/>
    <n v="0.27635999999999999"/>
    <n v="0.37191800000000003"/>
    <n v="0.43746600000000002"/>
    <n v="0.17380499999999999"/>
    <n v="0.60175599999999996"/>
    <n v="0.216144"/>
    <n v="0.37686900000000001"/>
  </r>
  <r>
    <x v="2"/>
    <x v="4"/>
    <x v="1"/>
    <s v="Burn"/>
    <s v="2057002"/>
    <s v="449 CAN X12 BURN LEMON ICE RU"/>
    <m/>
    <m/>
    <m/>
    <n v="0.14749899999999999"/>
    <n v="0.192747"/>
    <n v="0.14824000000000001"/>
    <n v="0.12830800000000001"/>
    <n v="0.11955499999999999"/>
    <n v="0"/>
    <n v="0"/>
    <n v="0"/>
    <n v="0"/>
  </r>
  <r>
    <x v="2"/>
    <x v="4"/>
    <x v="1"/>
    <s v="Burn"/>
    <s v="2057102"/>
    <s v="449 CAN X12 BURN APPLE KIWI RU"/>
    <m/>
    <m/>
    <m/>
    <n v="0.36464400000000002"/>
    <n v="1.5303530000000001"/>
    <n v="1.1036630000000001"/>
    <n v="0.47487800000000002"/>
    <n v="1.10023"/>
    <n v="1.082185"/>
    <n v="0.35010599999999997"/>
    <n v="0.83548800000000001"/>
    <n v="0.94080900000000001"/>
  </r>
  <r>
    <x v="2"/>
    <x v="4"/>
    <x v="1"/>
    <s v="Burn"/>
    <s v="2063201"/>
    <s v="449 CAN X12 BURN DARK ENERGY RU"/>
    <m/>
    <m/>
    <m/>
    <n v="8.5902999999999993E-2"/>
    <n v="0.12595500000000001"/>
    <n v="0.129111"/>
    <n v="0.25081999999999999"/>
    <n v="0.288159"/>
    <n v="0.121679"/>
    <n v="0.17788399999999999"/>
    <n v="5.9644000000000003E-2"/>
    <n v="0.109151"/>
  </r>
  <r>
    <x v="2"/>
    <x v="4"/>
    <x v="1"/>
    <s v="Coca-Cola"/>
    <s v="1135302"/>
    <s v="500 PET X24 COCA COLA VANILLA RU"/>
    <n v="63.4026"/>
    <n v="31.7013"/>
    <n v="42.2684"/>
    <n v="3.4096470000000001"/>
    <n v="6.6766329999999998"/>
    <n v="8.1229239999999994"/>
    <n v="16.490120000000001"/>
    <n v="14.545256"/>
    <n v="6.1726970000000003"/>
    <n v="14.625204"/>
    <n v="5.2730940000000004"/>
    <n v="9.5454299999999996"/>
  </r>
  <r>
    <x v="2"/>
    <x v="4"/>
    <x v="1"/>
    <s v="Coca-Cola"/>
    <s v="1180809"/>
    <s v="330 CAN 6X4 COCA COLA RU"/>
    <m/>
    <m/>
    <m/>
    <n v="0"/>
    <n v="1.5056E-2"/>
    <n v="9.4359999999999999E-3"/>
    <n v="1.099E-2"/>
    <n v="1.0494E-2"/>
    <n v="0"/>
    <n v="1.0345999999999999E-2"/>
    <n v="0"/>
    <n v="9.6450000000000008E-3"/>
  </r>
  <r>
    <x v="2"/>
    <x v="4"/>
    <x v="1"/>
    <s v="Coca-Cola"/>
    <s v="1330601"/>
    <s v="20.0 BIB PMX COCA-COLA 136.0 RU"/>
    <m/>
    <m/>
    <m/>
    <n v="0"/>
    <n v="0"/>
    <n v="0"/>
    <n v="0.120764"/>
    <n v="0.115448"/>
    <n v="5.7005E-2"/>
    <n v="5.1735999999999997E-2"/>
    <n v="9.4839999999999994E-3"/>
    <n v="2.9700000000000001E-2"/>
  </r>
  <r>
    <x v="2"/>
    <x v="4"/>
    <x v="1"/>
    <s v="Coca-Cola"/>
    <s v="14663"/>
    <s v="330 CAN X24 COCA COLA RU"/>
    <n v="36.266281999999997"/>
    <n v="20.922854999999998"/>
    <n v="44.635424"/>
    <n v="7.8721249999999996"/>
    <n v="15.161167000000001"/>
    <n v="16.139907999999998"/>
    <n v="23.440752"/>
    <n v="28.183344000000002"/>
    <n v="11.564260000000001"/>
    <n v="18.734134000000001"/>
    <n v="6.1234700000000002"/>
    <n v="15.184855000000001"/>
  </r>
  <r>
    <x v="2"/>
    <x v="4"/>
    <x v="1"/>
    <s v="Coca-Cola"/>
    <s v="1540602"/>
    <s v="900 PET X12 COCA COLA RU"/>
    <n v="138.85169400000001"/>
    <n v="116.026758"/>
    <n v="138.85169400000001"/>
    <n v="6.8470190000000004"/>
    <n v="10.079454"/>
    <n v="8.3665210000000005"/>
    <n v="13.420064"/>
    <n v="11.552386"/>
    <n v="4.9287320000000001"/>
    <n v="14.332552"/>
    <n v="5.0349320000000004"/>
    <n v="11.81367"/>
  </r>
  <r>
    <x v="2"/>
    <x v="4"/>
    <x v="1"/>
    <s v="Coca-Cola"/>
    <s v="1548004"/>
    <s v="330 NRG X12 COCA COLA RU"/>
    <m/>
    <m/>
    <m/>
    <n v="0.39746399999999998"/>
    <n v="9.4870269999999994"/>
    <n v="8.6509269999999994"/>
    <n v="11.371812"/>
    <n v="11.22138"/>
    <n v="6.2806360000000003"/>
    <n v="15.200732"/>
    <n v="4.7792640000000004"/>
    <n v="8.8853279999999994"/>
  </r>
  <r>
    <x v="2"/>
    <x v="4"/>
    <x v="1"/>
    <s v="Coca-Cola"/>
    <s v="175788"/>
    <s v="2.0 PET X6 COCA COLA RU"/>
    <n v="114.12468"/>
    <n v="97.217320000000001"/>
    <n v="114.12468"/>
    <n v="5.8655720000000002"/>
    <n v="2.170102"/>
    <n v="3.0040330000000002"/>
    <n v="4.1532840000000002"/>
    <n v="3.539034"/>
    <n v="1.7455849999999999"/>
    <n v="2.8317700000000001"/>
    <n v="1.149994"/>
    <n v="4.5381549999999997"/>
  </r>
  <r>
    <x v="2"/>
    <x v="4"/>
    <x v="1"/>
    <s v="Coca-Cola"/>
    <s v="1874501"/>
    <s v="900 PET X12 COCA COLA VANILLA RU"/>
    <m/>
    <m/>
    <m/>
    <n v="0.23405699999999999"/>
    <n v="4.0257540000000001"/>
    <n v="3.439117"/>
    <n v="4.1592339999999997"/>
    <n v="3.5979220000000001"/>
    <n v="1.59795"/>
    <n v="3.8575780000000002"/>
    <n v="1.3510200000000001"/>
    <n v="2.890555"/>
  </r>
  <r>
    <x v="2"/>
    <x v="4"/>
    <x v="1"/>
    <s v="Coca-Cola"/>
    <s v="2165501"/>
    <s v="330 CAN X12 COCA COLA VANILLA RU"/>
    <m/>
    <m/>
    <m/>
    <n v="0.81776800000000005"/>
    <n v="1.9285859999999999"/>
    <n v="1.9094979999999999"/>
    <n v="1.8157799999999999"/>
    <n v="2.1831589999999998"/>
    <n v="0.902501"/>
    <n v="2.2436039999999999"/>
    <n v="0.73390200000000005"/>
    <n v="1.752488"/>
  </r>
  <r>
    <x v="2"/>
    <x v="4"/>
    <x v="1"/>
    <s v="Coca-Cola"/>
    <s v="256521"/>
    <s v="500 PET X24 COCA COLA RU"/>
    <n v="16.907360000000001"/>
    <n v="19.020779999999998"/>
    <n v="59.175759999999997"/>
    <n v="19.510814"/>
    <n v="43.870406000000003"/>
    <n v="57.727674999999998"/>
    <n v="106.506664"/>
    <n v="94.018299999999996"/>
    <n v="38.448124999999997"/>
    <n v="66.987160000000003"/>
    <n v="25.704543999999999"/>
    <n v="49.621034000000002"/>
  </r>
  <r>
    <x v="2"/>
    <x v="4"/>
    <x v="1"/>
    <s v="Coca-Cola"/>
    <s v="394103"/>
    <s v="500 PET X24 COCA COLA LIME RU"/>
    <m/>
    <m/>
    <m/>
    <n v="0.156773"/>
    <n v="9.708E-2"/>
    <n v="0.109754"/>
    <n v="0.26600600000000002"/>
    <n v="0.24354799999999999"/>
    <n v="0.21973000000000001"/>
    <n v="0.19583600000000001"/>
    <n v="0.13836000000000001"/>
    <n v="0.198349"/>
  </r>
  <r>
    <x v="2"/>
    <x v="4"/>
    <x v="1"/>
    <s v="Coca-Cola"/>
    <s v="5602"/>
    <s v="1.5 PET X9 COCA COLA RU"/>
    <n v="9.5103919999999995"/>
    <n v="4.7551959999999998"/>
    <n v="11.88799"/>
    <n v="1.634015"/>
    <n v="6.0583229999999997"/>
    <n v="4.9170569999999998"/>
    <n v="4.2872560000000002"/>
    <n v="3.7409759999999999"/>
    <n v="1.17615"/>
    <n v="3.25088"/>
    <n v="0.87941400000000003"/>
    <n v="2.150706"/>
  </r>
  <r>
    <x v="2"/>
    <x v="4"/>
    <x v="1"/>
    <s v="Coca-Cola"/>
    <s v="69204"/>
    <s v="10.0 BIB PMX COCA COLA 64.0 RU"/>
    <m/>
    <m/>
    <m/>
    <n v="0.160134"/>
    <n v="7.8164629999999997"/>
    <n v="7.9165850000000004"/>
    <n v="10.567684"/>
    <n v="10.255824"/>
    <n v="4.8849850000000004"/>
    <n v="11.273374"/>
    <n v="3.4883259999999998"/>
    <n v="8.4030100000000001"/>
  </r>
  <r>
    <x v="2"/>
    <x v="4"/>
    <x v="1"/>
    <s v="Coca-Cola Functional"/>
    <s v="1959901"/>
    <s v="250 CAN X12 COCA COLA ENERGY RU"/>
    <m/>
    <m/>
    <m/>
    <n v="8.7333999999999995E-2"/>
    <n v="0.22716500000000001"/>
    <n v="0.18221200000000001"/>
    <n v="0.51924800000000004"/>
    <n v="0.54758899999999999"/>
    <n v="0.23417499999999999"/>
    <n v="0.57963200000000004"/>
    <n v="0.218254"/>
    <n v="0.37832199999999999"/>
  </r>
  <r>
    <x v="2"/>
    <x v="4"/>
    <x v="1"/>
    <s v="Coca-Cola Functional"/>
    <s v="1960112"/>
    <s v="250 CAN X12 COCA COLA ENERGY ZERO RU"/>
    <m/>
    <m/>
    <m/>
    <n v="2.7435999999999999E-2"/>
    <n v="5.7627999999999999E-2"/>
    <n v="3.4784000000000002E-2"/>
    <n v="0.10574600000000001"/>
    <n v="0.118365"/>
    <n v="4.3348999999999999E-2"/>
    <n v="0.14763000000000001"/>
    <n v="5.9478000000000003E-2"/>
    <n v="9.9543999999999994E-2"/>
  </r>
  <r>
    <x v="2"/>
    <x v="4"/>
    <x v="1"/>
    <s v="Coca-Cola Zero"/>
    <s v="1005602"/>
    <s v="10.0 BIB PMX COKE ZERO 64.0 RU"/>
    <m/>
    <m/>
    <m/>
    <n v="4.6741999999999999E-2"/>
    <n v="0.41510799999999998"/>
    <n v="0.28524699999999997"/>
    <n v="0.60172000000000003"/>
    <n v="0.66080399999999995"/>
    <n v="0.31914999999999999"/>
    <n v="0.54937599999999998"/>
    <n v="0.174844"/>
    <n v="0.41067500000000001"/>
  </r>
  <r>
    <x v="2"/>
    <x v="4"/>
    <x v="1"/>
    <s v="Coca-Cola Zero"/>
    <s v="1324909"/>
    <s v="1.5 PET X9 COCA COLA ZERO RU"/>
    <m/>
    <m/>
    <m/>
    <n v="7.4450000000000002E-3"/>
    <n v="3.615672"/>
    <n v="3.1428210000000001"/>
    <n v="1.9331"/>
    <n v="1.8066199999999999"/>
    <n v="0.47687000000000002"/>
    <n v="2.436836"/>
    <n v="0.69500799999999996"/>
    <n v="1.5388250000000001"/>
  </r>
  <r>
    <x v="2"/>
    <x v="4"/>
    <x v="1"/>
    <s v="Coca-Cola Zero"/>
    <s v="1540402"/>
    <s v="900 PET X12 COCA COLA ZERO RU"/>
    <m/>
    <m/>
    <m/>
    <n v="9.6680000000000002E-2"/>
    <n v="4.0206030000000004"/>
    <n v="3.4564919999999999"/>
    <n v="2.5160040000000001"/>
    <n v="2.2246359999999998"/>
    <n v="0.96342000000000005"/>
    <n v="2.5548160000000002"/>
    <n v="0.896088"/>
    <n v="2.0144600000000001"/>
  </r>
  <r>
    <x v="2"/>
    <x v="4"/>
    <x v="1"/>
    <s v="Coca-Cola Zero"/>
    <s v="1578803"/>
    <s v="330 NRG X12 COCA COLA ZERO RU"/>
    <m/>
    <m/>
    <m/>
    <n v="8.4539000000000003E-2"/>
    <n v="1.721859"/>
    <n v="1.9271199999999999"/>
    <n v="2.6349"/>
    <n v="2.7415150000000001"/>
    <n v="1.4292940000000001"/>
    <n v="3.3718590000000002"/>
    <n v="1.2511429999999999"/>
    <n v="2.2142659999999998"/>
  </r>
  <r>
    <x v="2"/>
    <x v="4"/>
    <x v="1"/>
    <s v="Coca-Cola Zero"/>
    <s v="2076201"/>
    <s v="1.5 PET X9 COCA COLA ZERO ORANGE RU"/>
    <m/>
    <m/>
    <m/>
    <n v="0"/>
    <n v="0.81574999999999998"/>
    <n v="9.6921999999999994E-2"/>
    <n v="0.92480799999999996"/>
    <n v="0.86904599999999999"/>
    <n v="0.98526000000000002"/>
    <n v="9.5909999999999995E-2"/>
    <n v="0.55791999999999997"/>
    <n v="0.14685999999999999"/>
  </r>
  <r>
    <x v="2"/>
    <x v="4"/>
    <x v="1"/>
    <s v="Coca-Cola Zero"/>
    <s v="2076501"/>
    <s v="500 PET X24 COCA COLA ZERO ORANGE RU"/>
    <m/>
    <m/>
    <m/>
    <n v="0.105334"/>
    <n v="0.184034"/>
    <n v="0.23935500000000001"/>
    <n v="0.370118"/>
    <n v="0.445102"/>
    <n v="0.103099"/>
    <n v="0.21551600000000001"/>
    <n v="0.38536599999999999"/>
    <n v="0.54551499999999997"/>
  </r>
  <r>
    <x v="2"/>
    <x v="4"/>
    <x v="1"/>
    <s v="Coca-Cola Zero"/>
    <s v="2098102"/>
    <s v="330 CAN X12 COCA COLA ZERO ORANGE RU"/>
    <m/>
    <m/>
    <m/>
    <n v="0.29778199999999999"/>
    <n v="8.3914000000000002E-2"/>
    <n v="0.107706"/>
    <n v="0.16134000000000001"/>
    <n v="0.14708599999999999"/>
    <n v="8.8789999999999997E-3"/>
    <n v="7.8855999999999996E-2"/>
    <n v="2.9668E-2"/>
    <n v="0.18860299999999999"/>
  </r>
  <r>
    <x v="2"/>
    <x v="4"/>
    <x v="1"/>
    <s v="Coca-Cola Zero"/>
    <s v="225237"/>
    <s v="500 PET X24 COCA COLA ZERO RU"/>
    <m/>
    <m/>
    <m/>
    <n v="1.6894279999999999"/>
    <n v="3.8874330000000001"/>
    <n v="4.0604089999999999"/>
    <n v="7.4323259999999998"/>
    <n v="7.825577"/>
    <n v="2.6144759999999998"/>
    <n v="8.6099519999999998"/>
    <n v="3.1361319999999999"/>
    <n v="5.8895999999999997"/>
  </r>
  <r>
    <x v="2"/>
    <x v="4"/>
    <x v="1"/>
    <s v="Coca-Cola Zero"/>
    <s v="905212"/>
    <s v="330 CAN X12 COCA COLA ZERO RU"/>
    <m/>
    <m/>
    <m/>
    <n v="0.700214"/>
    <n v="1.8480220000000001"/>
    <n v="1.644037"/>
    <n v="1.8334999999999999"/>
    <n v="1.90629"/>
    <n v="0.90563899999999997"/>
    <n v="1.70702"/>
    <n v="0.56043399999999999"/>
    <n v="1.392898"/>
  </r>
  <r>
    <x v="2"/>
    <x v="4"/>
    <x v="1"/>
    <s v="Dobriy"/>
    <s v="1431602"/>
    <s v="2.0 BRK X6 DOBRIY BODRIY CITRUS NC RU"/>
    <m/>
    <m/>
    <m/>
    <n v="1.9628E-2"/>
    <n v="3.4692000000000001E-2"/>
    <n v="5.8355999999999998E-2"/>
    <n v="3.9940000000000003E-2"/>
    <n v="9.2953999999999995E-2"/>
    <n v="0.42324000000000001"/>
    <n v="0.121036"/>
    <n v="0.201964"/>
    <n v="0.23280000000000001"/>
  </r>
  <r>
    <x v="2"/>
    <x v="4"/>
    <x v="1"/>
    <s v="Dobriy"/>
    <s v="1487501"/>
    <s v="330 BRK X24 DOBRIY ORANGE NECT RU"/>
    <m/>
    <m/>
    <m/>
    <n v="0.42236299999999999"/>
    <n v="0.15637000000000001"/>
    <n v="0.241032"/>
    <n v="0.22980400000000001"/>
    <n v="0.59919599999999995"/>
    <n v="3.55715"/>
    <n v="1.059178"/>
    <n v="1.858236"/>
    <n v="1.9131849999999999"/>
  </r>
  <r>
    <x v="2"/>
    <x v="4"/>
    <x v="1"/>
    <s v="Dobriy"/>
    <s v="1487601"/>
    <s v="330 BRK X24 DOBRIY MULTIFRUIT NECT RU"/>
    <n v="1.394857"/>
    <m/>
    <n v="1.394857"/>
    <n v="0.429068"/>
    <n v="0.15637400000000001"/>
    <n v="0.24102699999999999"/>
    <n v="0.22980400000000001"/>
    <n v="0.60952200000000001"/>
    <n v="3.6276350000000002"/>
    <n v="1.069272"/>
    <n v="1.8783799999999999"/>
    <n v="1.9334"/>
  </r>
  <r>
    <x v="2"/>
    <x v="4"/>
    <x v="1"/>
    <s v="Dobriy"/>
    <s v="1487701"/>
    <s v="330 BRK X24 DOBRIY APPLE PEACH NECT RU"/>
    <m/>
    <m/>
    <m/>
    <n v="0.32179200000000002"/>
    <n v="5.2086E-2"/>
    <n v="8.7585999999999997E-2"/>
    <n v="9.9916000000000005E-2"/>
    <n v="0.27893000000000001"/>
    <n v="1.6526099999999999"/>
    <n v="0.57499999999999996"/>
    <n v="1.0098640000000001"/>
    <n v="1.0425899999999999"/>
  </r>
  <r>
    <x v="2"/>
    <x v="4"/>
    <x v="1"/>
    <s v="Dobriy"/>
    <s v="1487801"/>
    <s v="330 BRK X24 DOBRIY APPLE JC RU"/>
    <n v="1.394857"/>
    <m/>
    <m/>
    <n v="0.52646000000000004"/>
    <n v="0.37363600000000002"/>
    <n v="0.57710099999999998"/>
    <n v="0.49960399999999999"/>
    <n v="1.3223800000000001"/>
    <n v="7.8801449999999997"/>
    <n v="2.2193160000000001"/>
    <n v="3.8780399999999999"/>
    <n v="3.9984099999999998"/>
  </r>
  <r>
    <x v="2"/>
    <x v="4"/>
    <x v="1"/>
    <s v="Dobriy"/>
    <s v="1487901"/>
    <s v="330 BRK X24 DOBRIY TOMATO JC RU"/>
    <m/>
    <m/>
    <m/>
    <n v="0.23578199999999999"/>
    <n v="0.16506799999999999"/>
    <n v="0.25565599999999999"/>
    <n v="0.23979200000000001"/>
    <n v="0.63019000000000003"/>
    <n v="3.7485300000000001"/>
    <n v="1.049096"/>
    <n v="1.8279099999999999"/>
    <n v="1.8827860000000001"/>
  </r>
  <r>
    <x v="2"/>
    <x v="4"/>
    <x v="1"/>
    <s v="Dobriy"/>
    <s v="1508101"/>
    <s v="1.0 BRK X12 DOBRIY MORS CRANBER GRAPE RU"/>
    <m/>
    <m/>
    <m/>
    <n v="4.4354999999999999E-2"/>
    <n v="0.11798500000000001"/>
    <n v="0.19872600000000001"/>
    <n v="0.49959199999999998"/>
    <n v="0.847132"/>
    <n v="3.6377649999999999"/>
    <n v="1.3113919999999999"/>
    <n v="2.3732359999999999"/>
    <n v="3.401125"/>
  </r>
  <r>
    <x v="2"/>
    <x v="4"/>
    <x v="1"/>
    <s v="Dobriy"/>
    <s v="1508201"/>
    <s v="1.0 BRK X12 DB MRS CL/B COW CRAN GR RU"/>
    <m/>
    <m/>
    <m/>
    <n v="5.0813999999999998E-2"/>
    <n v="4.7140000000000001E-2"/>
    <n v="7.2179999999999994E-2"/>
    <n v="0.10989599999999999"/>
    <n v="0.19628599999999999"/>
    <n v="0.83635199999999998"/>
    <n v="0.38333200000000001"/>
    <n v="0.68670799999999999"/>
    <n v="0.98186600000000002"/>
  </r>
  <r>
    <x v="2"/>
    <x v="4"/>
    <x v="1"/>
    <s v="Dobriy"/>
    <s v="1606201"/>
    <s v="330 BRK X12 DOBRIY ORANGE NECT RU"/>
    <m/>
    <m/>
    <n v="2.0922869999999998"/>
    <n v="0"/>
    <n v="0"/>
    <n v="0"/>
    <n v="0"/>
    <n v="0"/>
    <n v="0"/>
    <n v="0"/>
    <n v="0"/>
    <n v="0"/>
  </r>
  <r>
    <x v="2"/>
    <x v="4"/>
    <x v="1"/>
    <s v="Dobriy"/>
    <s v="1606301"/>
    <s v="330 BRK X12 DOBRIY APPLE JC RU"/>
    <n v="0.69742899999999997"/>
    <n v="0.69742899999999997"/>
    <n v="0.69742899999999997"/>
    <n v="0"/>
    <n v="0"/>
    <n v="0"/>
    <n v="0"/>
    <n v="0"/>
    <n v="0"/>
    <n v="0"/>
    <n v="0"/>
    <n v="0"/>
  </r>
  <r>
    <x v="2"/>
    <x v="4"/>
    <x v="1"/>
    <s v="Dobriy"/>
    <s v="1606401"/>
    <s v="330 BRK X12 DOBRIY APPLE PEACH NECT RU"/>
    <m/>
    <m/>
    <n v="1.3948579999999999"/>
    <n v="0"/>
    <n v="0"/>
    <n v="0"/>
    <n v="0"/>
    <n v="0"/>
    <n v="0"/>
    <n v="0"/>
    <n v="0"/>
    <n v="0"/>
  </r>
  <r>
    <x v="2"/>
    <x v="4"/>
    <x v="1"/>
    <s v="Dobriy"/>
    <s v="1606601"/>
    <s v="330 BRK X12 DOBRIY MULTIFRUIT NECT RU"/>
    <n v="0.69742899999999997"/>
    <n v="0.69742899999999997"/>
    <n v="0.69742899999999997"/>
    <n v="0"/>
    <n v="0"/>
    <n v="0"/>
    <n v="0"/>
    <n v="0"/>
    <n v="0"/>
    <n v="0"/>
    <n v="0"/>
    <n v="0"/>
  </r>
  <r>
    <x v="2"/>
    <x v="4"/>
    <x v="1"/>
    <s v="Dobriy"/>
    <s v="1723301"/>
    <s v="200 BRK X27 DOBRIY MULTIFRUIT SLIM JC RU"/>
    <m/>
    <m/>
    <n v="0.95103899999999997"/>
    <n v="0.332673"/>
    <n v="0.18471599999999999"/>
    <n v="0.32205899999999998"/>
    <n v="0.31975199999999998"/>
    <n v="0.413248"/>
    <n v="0"/>
    <n v="0"/>
    <n v="0"/>
    <n v="0"/>
  </r>
  <r>
    <x v="2"/>
    <x v="4"/>
    <x v="1"/>
    <s v="Dobriy"/>
    <s v="1723303"/>
    <s v="200 BRK X27 DOBRIY MULTIFRUIT JC NEW RU"/>
    <m/>
    <m/>
    <m/>
    <n v="0"/>
    <n v="0"/>
    <n v="0"/>
    <n v="0"/>
    <n v="0.93620199999999998"/>
    <n v="2.7409150000000002"/>
    <n v="0.85615200000000002"/>
    <n v="1.1981040000000001"/>
    <n v="1.9461900000000001"/>
  </r>
  <r>
    <x v="2"/>
    <x v="4"/>
    <x v="1"/>
    <s v="Dobriy"/>
    <s v="1724501"/>
    <s v="200 BRK X27 DOBRIY APPLE CHERRY JC RU"/>
    <m/>
    <m/>
    <m/>
    <n v="0.24111099999999999"/>
    <n v="8.3182000000000006E-2"/>
    <n v="0.190832"/>
    <n v="0.15986"/>
    <n v="0.34090599999999999"/>
    <n v="0"/>
    <n v="0"/>
    <n v="0"/>
    <n v="0"/>
  </r>
  <r>
    <x v="2"/>
    <x v="4"/>
    <x v="1"/>
    <s v="Dobriy"/>
    <s v="1724503"/>
    <s v="200 BRK X27 DOBRIY APPLE CHER JC NEW RU"/>
    <m/>
    <m/>
    <m/>
    <n v="0"/>
    <n v="0"/>
    <n v="0"/>
    <n v="0"/>
    <n v="0.78481800000000002"/>
    <n v="1.56192"/>
    <n v="0.57765"/>
    <n v="0.76427999999999996"/>
    <n v="1.2215100000000001"/>
  </r>
  <r>
    <x v="2"/>
    <x v="4"/>
    <x v="1"/>
    <s v="Dobriy"/>
    <s v="1724601"/>
    <s v="200 BRK X27 DOBRIY APPLE PEAR SLIM JC RU"/>
    <m/>
    <m/>
    <m/>
    <n v="0.12520400000000001"/>
    <n v="6.4549999999999996E-2"/>
    <n v="0.101996"/>
    <n v="0.189836"/>
    <n v="0.227275"/>
    <n v="0"/>
    <n v="0"/>
    <n v="0"/>
    <n v="0"/>
  </r>
  <r>
    <x v="2"/>
    <x v="4"/>
    <x v="1"/>
    <s v="Dobriy"/>
    <s v="1724603"/>
    <s v="200 BRK X27 DOBRIY APPLE PEAR JC NEW RU"/>
    <m/>
    <m/>
    <m/>
    <n v="0"/>
    <n v="0"/>
    <n v="0"/>
    <n v="0"/>
    <n v="0.52791299999999997"/>
    <n v="1.330165"/>
    <n v="0.36102400000000001"/>
    <n v="0.53709200000000001"/>
    <n v="0.87992000000000004"/>
  </r>
  <r>
    <x v="2"/>
    <x v="4"/>
    <x v="1"/>
    <s v="Dobriy"/>
    <s v="1855401"/>
    <s v="110 BRK X10 DOBRIY BERRY DANCE PUR RU"/>
    <m/>
    <m/>
    <m/>
    <n v="0.156309"/>
    <n v="8.6540000000000002E-3"/>
    <n v="1.4567E-2"/>
    <n v="0.14091400000000001"/>
    <n v="0"/>
    <n v="0"/>
    <n v="0"/>
    <n v="0"/>
    <n v="0"/>
  </r>
  <r>
    <x v="2"/>
    <x v="4"/>
    <x v="1"/>
    <s v="Dobriy"/>
    <s v="1855601"/>
    <s v="110 BRK X10 DOBRIY STRAW BANAN GO PUR RU"/>
    <m/>
    <m/>
    <m/>
    <n v="0.12796399999999999"/>
    <n v="8.6499999999999997E-3"/>
    <n v="1.4555999999999999E-2"/>
    <n v="0.141622"/>
    <n v="0"/>
    <n v="0"/>
    <n v="0"/>
    <n v="0"/>
    <n v="0"/>
  </r>
  <r>
    <x v="2"/>
    <x v="4"/>
    <x v="1"/>
    <s v="Dobriy"/>
    <s v="1859101"/>
    <s v="110 BRK X10 DOBRIY EXOTIC ROCK PURR RU"/>
    <m/>
    <m/>
    <m/>
    <n v="8.5991999999999999E-2"/>
    <n v="8.6459999999999992E-3"/>
    <n v="1.4555999999999999E-2"/>
    <n v="0.12484000000000001"/>
    <n v="0"/>
    <n v="0"/>
    <n v="0"/>
    <n v="0"/>
    <n v="0"/>
  </r>
  <r>
    <x v="2"/>
    <x v="4"/>
    <x v="1"/>
    <s v="Dobriy"/>
    <s v="1908701"/>
    <s v="1.0 BRK X12 DOBRIY APL ORN PEA CAR JC RU"/>
    <m/>
    <m/>
    <m/>
    <n v="0"/>
    <n v="0"/>
    <n v="0"/>
    <n v="0"/>
    <n v="1.0316000000000001E-2"/>
    <n v="2.0140000000000002E-2"/>
    <n v="0"/>
    <n v="0"/>
    <n v="0"/>
  </r>
  <r>
    <x v="2"/>
    <x v="4"/>
    <x v="1"/>
    <s v="Dobriy"/>
    <s v="1913901"/>
    <s v="1.0 BRK X12 DOBRIY APPLE GRAPE JC RU"/>
    <m/>
    <m/>
    <m/>
    <n v="3.0379999999999999E-3"/>
    <n v="1.175E-2"/>
    <n v="2.7001000000000001E-2"/>
    <n v="1.9976000000000001E-2"/>
    <n v="3.0976E-2"/>
    <n v="0.15112"/>
    <n v="7.0604E-2"/>
    <n v="0.12118"/>
    <n v="0.17207600000000001"/>
  </r>
  <r>
    <x v="2"/>
    <x v="4"/>
    <x v="1"/>
    <s v="Dobriy"/>
    <s v="1915601"/>
    <s v="1.0 BRK X12 DOBRIY APPL ORANG MAND JC RU"/>
    <m/>
    <m/>
    <m/>
    <n v="5.744E-3"/>
    <n v="1.1753E-2"/>
    <n v="2.7001000000000001E-2"/>
    <n v="1.9963999999999999E-2"/>
    <n v="3.0967999999999999E-2"/>
    <n v="0.13100000000000001"/>
    <n v="4.0348000000000002E-2"/>
    <n v="7.0662000000000003E-2"/>
    <n v="0.10122"/>
  </r>
  <r>
    <x v="2"/>
    <x v="4"/>
    <x v="1"/>
    <s v="Dobriy"/>
    <s v="2077001"/>
    <s v="450 PET X12 DOBRIY LEMON MINT RU"/>
    <m/>
    <m/>
    <m/>
    <n v="3.919505"/>
    <n v="1.227678"/>
    <n v="0.29854900000000001"/>
    <n v="0.283167"/>
    <n v="0.32242799999999999"/>
    <n v="0.61530099999999999"/>
    <n v="0.30770199999999998"/>
    <n v="0.30754999999999999"/>
    <n v="0.49983100000000003"/>
  </r>
  <r>
    <x v="2"/>
    <x v="4"/>
    <x v="1"/>
    <s v="Dobriy"/>
    <s v="2077101"/>
    <s v="450 PET X12 DOBRIY KIWI STR BASIL RU"/>
    <m/>
    <m/>
    <m/>
    <n v="0.48895300000000003"/>
    <n v="0.244726"/>
    <n v="0.391625"/>
    <n v="0.11012"/>
    <n v="0.19331400000000001"/>
    <n v="0.69796999999999998"/>
    <n v="0.30914599999999998"/>
    <n v="0.28904400000000002"/>
    <n v="0.41305999999999998"/>
  </r>
  <r>
    <x v="2"/>
    <x v="4"/>
    <x v="1"/>
    <s v="Dobriy"/>
    <s v="2214901"/>
    <s v="1.0 BRK X12 DOBRIY MANGO MIX RU"/>
    <m/>
    <m/>
    <m/>
    <n v="0"/>
    <n v="1.3134939999999999"/>
    <n v="1.4925710000000001"/>
    <n v="0.60824400000000001"/>
    <n v="0.98663199999999995"/>
    <n v="2.5626150000000001"/>
    <n v="0.86758999999999997"/>
    <n v="1.744346"/>
    <n v="2.5319600000000002"/>
  </r>
  <r>
    <x v="2"/>
    <x v="4"/>
    <x v="1"/>
    <s v="Dobriy"/>
    <s v="371404"/>
    <s v="200 BRK X27 DOBRIY APPLE PEACH JC RU"/>
    <m/>
    <m/>
    <m/>
    <n v="0.21476500000000001"/>
    <n v="9.2329999999999995E-2"/>
    <n v="0.12442400000000001"/>
    <n v="0.109902"/>
    <n v="0.351244"/>
    <n v="0"/>
    <n v="0"/>
    <n v="0"/>
    <n v="0"/>
  </r>
  <r>
    <x v="2"/>
    <x v="4"/>
    <x v="1"/>
    <s v="Dobriy"/>
    <s v="371406"/>
    <s v="200 BRK X27 DOBRIY APPLE PEACH JC NEW RU"/>
    <m/>
    <m/>
    <m/>
    <n v="0"/>
    <n v="0"/>
    <n v="0"/>
    <n v="0"/>
    <n v="0.80540999999999996"/>
    <n v="3.1036600000000001"/>
    <n v="0.71174400000000004"/>
    <n v="1.14646"/>
    <n v="1.9047449999999999"/>
  </r>
  <r>
    <x v="2"/>
    <x v="4"/>
    <x v="1"/>
    <s v="Dobriy"/>
    <s v="371506"/>
    <s v="2.0 BRK X6 DOBRIY ORANGE NECT RU"/>
    <n v="2.1134200000000001"/>
    <m/>
    <n v="2.1134200000000001"/>
    <n v="0.20025599999999999"/>
    <n v="0.34757399999999999"/>
    <n v="0.61362799999999995"/>
    <n v="0.78937800000000002"/>
    <n v="1.68397"/>
    <n v="7.5072450000000002"/>
    <n v="2.8750119999999999"/>
    <n v="4.8171999999999997"/>
    <n v="5.4560050000000002"/>
  </r>
  <r>
    <x v="2"/>
    <x v="4"/>
    <x v="1"/>
    <s v="Dobriy"/>
    <s v="37201"/>
    <s v="2.0 BRK X6 DOBRIY APPLE PEACH NECT RU"/>
    <n v="2.1134200000000001"/>
    <m/>
    <m/>
    <n v="7.6932E-2"/>
    <n v="0.104212"/>
    <n v="0.189886"/>
    <n v="0.11988799999999999"/>
    <n v="0.24792800000000001"/>
    <n v="1.0983750000000001"/>
    <n v="0.15130199999999999"/>
    <n v="0.26256000000000002"/>
    <n v="0.29353000000000001"/>
  </r>
  <r>
    <x v="2"/>
    <x v="4"/>
    <x v="1"/>
    <s v="Dobriy"/>
    <s v="372107"/>
    <s v="1.0 BRK X12 DOBRIY ORANGE NECT RU"/>
    <n v="12.68052"/>
    <n v="2.1134200000000001"/>
    <n v="8.4536800000000003"/>
    <n v="0.57186499999999996"/>
    <n v="0.43674000000000002"/>
    <n v="1.057148"/>
    <n v="1.5987560000000001"/>
    <n v="2.954704"/>
    <n v="14.026954999999999"/>
    <n v="5.0338120000000002"/>
    <n v="9.5334240000000001"/>
    <n v="14.16137"/>
  </r>
  <r>
    <x v="2"/>
    <x v="4"/>
    <x v="1"/>
    <s v="Dobriy"/>
    <s v="372202"/>
    <s v="1.0 BRK X12 DOBRIY APPLE PEACH NECT RU"/>
    <n v="4.2268400000000002"/>
    <m/>
    <n v="2.1134200000000001"/>
    <n v="0.22861000000000001"/>
    <n v="0.25965199999999999"/>
    <n v="0.43365799999999999"/>
    <n v="0.72942399999999996"/>
    <n v="1.2397180000000001"/>
    <n v="5.3306449999999996"/>
    <n v="1.0793759999999999"/>
    <n v="1.938976"/>
    <n v="2.7836699999999999"/>
  </r>
  <r>
    <x v="2"/>
    <x v="4"/>
    <x v="1"/>
    <s v="Dobriy"/>
    <s v="664502"/>
    <s v="2.0 BRK X6 DOBRIY APPLE NECT RU"/>
    <m/>
    <m/>
    <m/>
    <n v="2.9659999999999999E-3"/>
    <n v="8.6359999999999996E-3"/>
    <n v="7.221E-3"/>
    <n v="9.972E-3"/>
    <n v="2.0652E-2"/>
    <n v="9.0725E-2"/>
    <n v="3.0262000000000001E-2"/>
    <n v="5.0504E-2"/>
    <n v="6.0705000000000002E-2"/>
  </r>
  <r>
    <x v="2"/>
    <x v="4"/>
    <x v="1"/>
    <s v="Dobriy"/>
    <s v="724803"/>
    <s v="1.0 BRK X12 DOBRIY APPLE NECT RU"/>
    <m/>
    <m/>
    <m/>
    <n v="7.7640000000000001E-3"/>
    <n v="1.1742000000000001E-2"/>
    <n v="2.7001000000000001E-2"/>
    <n v="3.9960000000000002E-2"/>
    <n v="7.2305999999999995E-2"/>
    <n v="0.312415"/>
    <n v="0.121036"/>
    <n v="0.222168"/>
    <n v="0.31376500000000002"/>
  </r>
  <r>
    <x v="2"/>
    <x v="4"/>
    <x v="1"/>
    <s v="Dobriy"/>
    <s v="730504"/>
    <s v="200 BRK X27 DOBRIY APPLE JC RU"/>
    <m/>
    <m/>
    <m/>
    <n v="0.70201800000000003"/>
    <n v="0.32325199999999998"/>
    <n v="0.687531"/>
    <n v="0.81936399999999998"/>
    <n v="1.7666310000000001"/>
    <n v="0"/>
    <n v="0"/>
    <n v="0"/>
    <n v="0"/>
  </r>
  <r>
    <x v="2"/>
    <x v="4"/>
    <x v="1"/>
    <s v="Dobriy"/>
    <s v="730507"/>
    <s v="200 BRK X27 DOBRIY APPLE JC NEW RU"/>
    <m/>
    <m/>
    <m/>
    <n v="0"/>
    <n v="0"/>
    <n v="0"/>
    <n v="0"/>
    <n v="4.0080450000000001"/>
    <n v="6.4793799999999999"/>
    <n v="1.774222"/>
    <n v="3.9454959999999999"/>
    <n v="4.9585879999999998"/>
  </r>
  <r>
    <x v="2"/>
    <x v="4"/>
    <x v="1"/>
    <s v="Dobriy"/>
    <s v="819307"/>
    <s v="1.0 BRK X12 DOBRIY APPLE JC RU"/>
    <n v="10.5671"/>
    <n v="4.2268400000000002"/>
    <n v="4.2268400000000002"/>
    <n v="0.79722199999999999"/>
    <n v="2.0737450000000002"/>
    <n v="4.0227709999999997"/>
    <n v="2.9577119999999999"/>
    <n v="4.9961479999999998"/>
    <n v="17.372375000000002"/>
    <n v="8.1933159999999994"/>
    <n v="14.966672000000001"/>
    <n v="21.591225000000001"/>
  </r>
  <r>
    <x v="2"/>
    <x v="4"/>
    <x v="1"/>
    <s v="Dobriy"/>
    <s v="819408"/>
    <s v="1.0 BRK X12 DOBRIY TOMATO JC RU"/>
    <m/>
    <n v="4.2268400000000002"/>
    <m/>
    <n v="0.44006200000000001"/>
    <n v="0.47217100000000001"/>
    <n v="0.77702199999999999"/>
    <n v="1.009198"/>
    <n v="1.714952"/>
    <n v="7.3862969999999999"/>
    <n v="2.67326"/>
    <n v="4.8272959999999996"/>
    <n v="6.9136699999999998"/>
  </r>
  <r>
    <x v="2"/>
    <x v="4"/>
    <x v="1"/>
    <s v="Dobriy"/>
    <s v="819608"/>
    <s v="1.0 BRK X12 DOBRIY MULTIFRUIT NECT RU"/>
    <n v="4.2268400000000002"/>
    <n v="4.2268400000000002"/>
    <n v="10.5671"/>
    <n v="0.33391799999999999"/>
    <n v="0.51939999999999997"/>
    <n v="0.85837600000000003"/>
    <n v="0.70943999999999996"/>
    <n v="1.1983839999999999"/>
    <n v="5.1794700000000002"/>
    <n v="1.2004319999999999"/>
    <n v="2.1611400000000001"/>
    <n v="3.0974050000000002"/>
  </r>
  <r>
    <x v="2"/>
    <x v="4"/>
    <x v="1"/>
    <s v="Dobriy"/>
    <s v="819806"/>
    <s v="1.0 BRK X12 DOBRIY APRICOT NECT RU"/>
    <m/>
    <m/>
    <n v="2.1134200000000001"/>
    <n v="5.2595999999999997E-2"/>
    <n v="4.7148000000000002E-2"/>
    <n v="8.1211000000000005E-2"/>
    <n v="3.9940000000000003E-2"/>
    <n v="7.2305999999999995E-2"/>
    <n v="0.29225000000000001"/>
    <n v="0.18157599999999999"/>
    <n v="0.32312400000000002"/>
    <n v="0.455515"/>
  </r>
  <r>
    <x v="2"/>
    <x v="4"/>
    <x v="1"/>
    <s v="Dobriy"/>
    <s v="821406"/>
    <s v="1.0 BRK X12 DOBRIY PINEAPPLE NECT RU"/>
    <n v="2.1134200000000001"/>
    <m/>
    <n v="6.3402599999999998"/>
    <n v="0.240982"/>
    <n v="0.22422300000000001"/>
    <n v="0.36135400000000001"/>
    <n v="0.59951600000000005"/>
    <n v="1.0124519999999999"/>
    <n v="4.36327"/>
    <n v="1.17014"/>
    <n v="2.1005760000000002"/>
    <n v="3.0164800000000001"/>
  </r>
  <r>
    <x v="2"/>
    <x v="4"/>
    <x v="1"/>
    <s v="Dobriy"/>
    <s v="821505"/>
    <s v="2.0 BRK X6 DOBRIY PINEAPPLE NECT RU"/>
    <m/>
    <n v="2.1134200000000001"/>
    <m/>
    <n v="3.0324E-2"/>
    <n v="6.9459999999999994E-2"/>
    <n v="0.13143199999999999"/>
    <n v="7.9920000000000005E-2"/>
    <n v="0.175618"/>
    <n v="0.76581500000000002"/>
    <n v="0.181584"/>
    <n v="0.31303799999999998"/>
    <n v="0.35426000000000002"/>
  </r>
  <r>
    <x v="2"/>
    <x v="4"/>
    <x v="1"/>
    <s v="Dobriy"/>
    <s v="822304"/>
    <s v="1.0 BRK X12 DOBRIY GRAPE NECT RU"/>
    <m/>
    <m/>
    <m/>
    <n v="0.100192"/>
    <n v="0.15339800000000001"/>
    <n v="0.24387700000000001"/>
    <n v="0.109904"/>
    <n v="0.18595200000000001"/>
    <n v="0.80610999999999999"/>
    <n v="0.373228"/>
    <n v="0.67659999999999998"/>
    <n v="0.97172499999999995"/>
  </r>
  <r>
    <x v="2"/>
    <x v="4"/>
    <x v="1"/>
    <s v="Dobriy"/>
    <s v="822501"/>
    <s v="1.0 BRK X12 DOBRIY AP B/ASH CHER NECT RU"/>
    <m/>
    <m/>
    <n v="2.1134200000000001"/>
    <n v="0.120181"/>
    <n v="0.31867499999999999"/>
    <n v="0.53305899999999995"/>
    <n v="0.37968800000000003"/>
    <n v="0.64052399999999998"/>
    <n v="2.7811650000000001"/>
    <n v="1.361828"/>
    <n v="2.4540160000000002"/>
    <n v="3.5225949999999999"/>
  </r>
  <r>
    <x v="2"/>
    <x v="4"/>
    <x v="1"/>
    <s v="Dobriy"/>
    <s v="822605"/>
    <s v="2.0 BRK X6 DOBRIY APPLE JC RU"/>
    <m/>
    <m/>
    <n v="4.2268400000000002"/>
    <n v="0.26053900000000002"/>
    <n v="0.37363000000000002"/>
    <n v="0.664775"/>
    <n v="0.69943999999999995"/>
    <n v="1.498016"/>
    <n v="6.6406599999999996"/>
    <n v="2.6228280000000002"/>
    <n v="4.3930199999999999"/>
    <n v="4.9802600000000004"/>
  </r>
  <r>
    <x v="2"/>
    <x v="4"/>
    <x v="1"/>
    <s v="Dobriy"/>
    <s v="825602"/>
    <s v="1.0 BRK X12 DOBRIY AP B/ASH R/BR NECT RU"/>
    <m/>
    <m/>
    <m/>
    <n v="1.4892000000000001E-2"/>
    <n v="1.1726E-2"/>
    <n v="2.6991000000000001E-2"/>
    <n v="2.9957999999999999E-2"/>
    <n v="5.1628E-2"/>
    <n v="0.22168499999999999"/>
    <n v="0.121064"/>
    <n v="0.212064"/>
    <n v="0.30365500000000001"/>
  </r>
  <r>
    <x v="2"/>
    <x v="4"/>
    <x v="1"/>
    <s v="Dobriy"/>
    <s v="840706"/>
    <s v="2.0 BRK X6 DOBRIY TOMATO JC RU"/>
    <m/>
    <m/>
    <n v="2.1134200000000001"/>
    <n v="0.30820199999999998"/>
    <n v="0.33887600000000001"/>
    <n v="0.59900900000000001"/>
    <n v="0.509598"/>
    <n v="1.09511"/>
    <n v="4.85703"/>
    <n v="1.704826"/>
    <n v="2.8681000000000001"/>
    <n v="3.2492649999999998"/>
  </r>
  <r>
    <x v="2"/>
    <x v="4"/>
    <x v="1"/>
    <s v="Dobriy"/>
    <s v="844204"/>
    <s v="2.0 BRK X6 DOBRIY APRICOT NECT RU"/>
    <m/>
    <m/>
    <m/>
    <n v="1.7850999999999999E-2"/>
    <n v="8.6499999999999997E-3"/>
    <n v="7.2509999999999996E-3"/>
    <n v="2.997E-2"/>
    <n v="6.1996000000000002E-2"/>
    <n v="0.26201999999999998"/>
    <n v="0"/>
    <n v="0"/>
    <n v="0"/>
  </r>
  <r>
    <x v="2"/>
    <x v="4"/>
    <x v="1"/>
    <s v="Dobriy"/>
    <s v="856901"/>
    <s v="2.0 BRK X6 DOBRIY AP B/ASH CHER NECT RU"/>
    <m/>
    <m/>
    <m/>
    <n v="6.5084000000000003E-2"/>
    <n v="8.6833999999999995E-2"/>
    <n v="0.16064600000000001"/>
    <n v="9.9904000000000007E-2"/>
    <n v="0.21693999999999999"/>
    <n v="0.94718000000000002"/>
    <n v="0.33288000000000001"/>
    <n v="0.55543600000000004"/>
    <n v="0.62755499999999997"/>
  </r>
  <r>
    <x v="2"/>
    <x v="4"/>
    <x v="1"/>
    <s v="Dobriy"/>
    <s v="865506"/>
    <s v="2.0 BRK X6 DOBRIY MULTIFRUIT NECT RU"/>
    <n v="6.3402599999999998"/>
    <n v="4.2268400000000002"/>
    <m/>
    <n v="6.0306999999999999E-2"/>
    <n v="0.19112000000000001"/>
    <n v="0.33600600000000003"/>
    <n v="0.289744"/>
    <n v="0.60953000000000002"/>
    <n v="2.7107000000000001"/>
    <n v="0.27235999999999999"/>
    <n v="0.46454400000000001"/>
    <n v="0.52632500000000004"/>
  </r>
  <r>
    <x v="2"/>
    <x v="4"/>
    <x v="1"/>
    <s v="Dobriy"/>
    <s v="932201"/>
    <s v="2.0 BRK X6 DOBRIY AP B/ASH R/BR NECT RU"/>
    <m/>
    <m/>
    <m/>
    <n v="4.8659999999999997E-3"/>
    <n v="4.3389999999999998E-2"/>
    <n v="6.5666000000000002E-2"/>
    <n v="3.9940000000000003E-2"/>
    <n v="8.2615999999999995E-2"/>
    <n v="0.39301999999999998"/>
    <n v="0.131132"/>
    <n v="0.222188"/>
    <n v="0.25306000000000001"/>
  </r>
  <r>
    <x v="2"/>
    <x v="4"/>
    <x v="1"/>
    <s v="Dobriy Pulpy"/>
    <s v="1325902"/>
    <s v="450 PET X12 DOBRIY PULPY ORANGE NC RU"/>
    <n v="7.6083119999999997"/>
    <n v="8.5593509999999995"/>
    <n v="22.824936000000001"/>
    <n v="2.296751"/>
    <n v="2.0977779999999999"/>
    <n v="3.5423"/>
    <n v="3.1809460000000001"/>
    <n v="5.4415719999999999"/>
    <n v="33.373800000000003"/>
    <n v="7.1603120000000002"/>
    <n v="10.256878"/>
    <n v="11.62327"/>
  </r>
  <r>
    <x v="2"/>
    <x v="4"/>
    <x v="1"/>
    <s v="Dobriy Pulpy"/>
    <s v="1346401"/>
    <s v="900 PET X12 DOBRIY PULPY ORANGE RU"/>
    <n v="9.5103899999999992"/>
    <m/>
    <n v="7.6083119999999997"/>
    <n v="0.19702500000000001"/>
    <n v="0.36804199999999998"/>
    <n v="0.47267999999999999"/>
    <n v="0.36893599999999999"/>
    <n v="0.70757800000000004"/>
    <n v="2.9913500000000002"/>
    <n v="0.70802399999999999"/>
    <n v="1.0266660000000001"/>
    <n v="1.2161599999999999"/>
  </r>
  <r>
    <x v="2"/>
    <x v="4"/>
    <x v="1"/>
    <s v="Dobriy Pulpy"/>
    <s v="1467101"/>
    <s v="450 PET X12 DOBRIY PULPY TROPIC RU"/>
    <n v="3.8041559999999999"/>
    <m/>
    <n v="1.9020779999999999"/>
    <n v="1.5542419999999999"/>
    <n v="0.35194500000000001"/>
    <n v="0.418823"/>
    <n v="0.58831599999999995"/>
    <n v="1.006588"/>
    <n v="6.1522449999999997"/>
    <n v="1.715276"/>
    <n v="2.4620500000000001"/>
    <n v="2.7911700000000002"/>
  </r>
  <r>
    <x v="2"/>
    <x v="4"/>
    <x v="1"/>
    <s v="Dobriy Pulpy"/>
    <s v="1467201"/>
    <s v="450 PET X12 DOBRIY PULP PAPP MNG BITS RU"/>
    <n v="3.8041559999999999"/>
    <n v="3.8041559999999999"/>
    <n v="13.314546"/>
    <n v="1.25583"/>
    <n v="0.879915"/>
    <n v="1.053085"/>
    <n v="1.5057039999999999"/>
    <n v="2.5812560000000002"/>
    <n v="15.82441"/>
    <n v="3.330832"/>
    <n v="4.7745860000000002"/>
    <n v="5.4128699999999998"/>
  </r>
  <r>
    <x v="2"/>
    <x v="4"/>
    <x v="1"/>
    <s v="Dobriy Pulpy"/>
    <s v="1467301"/>
    <s v="900 PET X12 DOBRIY PULPY TROPIC RU"/>
    <n v="1.9020779999999999"/>
    <n v="1.9020779999999999"/>
    <n v="15.216623999999999"/>
    <n v="0.18618599999999999"/>
    <n v="7.1833999999999995E-2"/>
    <n v="9.4476000000000004E-2"/>
    <n v="7.9747999999999999E-2"/>
    <n v="0.14946599999999999"/>
    <n v="0.608205"/>
    <n v="0.23932400000000001"/>
    <n v="0.348854"/>
    <n v="0.40869499999999997"/>
  </r>
  <r>
    <x v="2"/>
    <x v="4"/>
    <x v="1"/>
    <s v="Dobriy Pulpy"/>
    <s v="1972201"/>
    <s v="450 PET X12 DOBRIY PULPY ALOE RU"/>
    <n v="3.8041559999999999"/>
    <n v="3.8041559999999999"/>
    <n v="12.363507"/>
    <n v="1.1468119999999999"/>
    <n v="0.45752900000000002"/>
    <n v="0.538497"/>
    <n v="0.957264"/>
    <n v="1.6344639999999999"/>
    <n v="10.02107"/>
    <n v="4.8965399999999999"/>
    <n v="7.0173480000000001"/>
    <n v="7.9548629999999996"/>
  </r>
  <r>
    <x v="2"/>
    <x v="4"/>
    <x v="1"/>
    <s v="Dobriy Pulpy"/>
    <s v="1974401"/>
    <s v="450 PET X12 DOBRIY PULPY COCONUT RU"/>
    <n v="1.9020779999999999"/>
    <n v="3.8041559999999999"/>
    <n v="11.412468000000001"/>
    <n v="0.44963900000000001"/>
    <n v="1.173246"/>
    <n v="1.394161"/>
    <n v="1.4059900000000001"/>
    <n v="2.4118279999999999"/>
    <n v="14.817254999999999"/>
    <n v="6.0832839999999999"/>
    <n v="8.7118760000000002"/>
    <n v="9.8688000000000002"/>
  </r>
  <r>
    <x v="2"/>
    <x v="4"/>
    <x v="1"/>
    <s v="Dobriy Pulpy"/>
    <s v="2075401"/>
    <s v="450 PET X12 DOBRIY PULPY ALOE SAKURA RU"/>
    <m/>
    <m/>
    <m/>
    <n v="0.24118300000000001"/>
    <n v="3.6443999999999997E-2"/>
    <n v="0"/>
    <n v="0"/>
    <n v="0"/>
    <n v="0"/>
    <n v="0"/>
    <n v="0"/>
    <n v="0"/>
  </r>
  <r>
    <x v="2"/>
    <x v="4"/>
    <x v="1"/>
    <s v="Dobriy Pulpy"/>
    <s v="2192801"/>
    <s v="450 PET X12 DOBR PULPY MEL CACT CARAM RU"/>
    <m/>
    <m/>
    <m/>
    <n v="0"/>
    <n v="0"/>
    <n v="2.7905329999999999"/>
    <n v="1.2610220000000001"/>
    <n v="1.5843320000000001"/>
    <n v="3.8366799999999999"/>
    <n v="1.3194159999999999"/>
    <n v="1.597224"/>
    <n v="1.40324"/>
  </r>
  <r>
    <x v="2"/>
    <x v="4"/>
    <x v="1"/>
    <s v="Fanta"/>
    <s v="1324803"/>
    <s v="1.5 PET X9 FANTA ORANGE RU"/>
    <n v="4.7551959999999998"/>
    <m/>
    <m/>
    <n v="0.39409"/>
    <n v="1.619094"/>
    <n v="1.371556"/>
    <n v="1.471284"/>
    <n v="1.3749800000000001"/>
    <n v="0.43681999999999999"/>
    <n v="1.568214"/>
    <n v="0.43249599999999999"/>
    <n v="0.97508499999999998"/>
  </r>
  <r>
    <x v="2"/>
    <x v="4"/>
    <x v="1"/>
    <s v="Fanta"/>
    <s v="1540502"/>
    <s v="900 PET X12 FANTA ORANGE RU"/>
    <n v="30.433247999999999"/>
    <n v="7.6083119999999997"/>
    <n v="30.433247999999999"/>
    <n v="2.8523360000000002"/>
    <n v="1.7422800000000001"/>
    <n v="1.8711120000000001"/>
    <n v="2.4623699999999999"/>
    <n v="2.2708439999999999"/>
    <n v="0.96467499999999995"/>
    <n v="2.3260079999999999"/>
    <n v="0.82476799999999995"/>
    <n v="1.83846"/>
  </r>
  <r>
    <x v="2"/>
    <x v="4"/>
    <x v="1"/>
    <s v="Fanta"/>
    <s v="1638402"/>
    <s v="330 NRG X12 FANTA ORANGE RU"/>
    <m/>
    <m/>
    <m/>
    <n v="9.2455999999999997E-2"/>
    <n v="1.0137350000000001"/>
    <n v="1.0787629999999999"/>
    <n v="1.7961149999999999"/>
    <n v="1.4781470000000001"/>
    <n v="0.68875399999999998"/>
    <n v="1.5448459999999999"/>
    <n v="0.51726799999999995"/>
    <n v="1.1574850000000001"/>
  </r>
  <r>
    <x v="2"/>
    <x v="4"/>
    <x v="1"/>
    <s v="Fanta"/>
    <s v="175849"/>
    <s v="2.0 PET X6 FANTA ORANGE RU"/>
    <n v="19.020779999999998"/>
    <n v="21.1342"/>
    <n v="29.587879999999998"/>
    <n v="1.924002"/>
    <n v="0.49116300000000002"/>
    <n v="0.62365700000000002"/>
    <n v="1.1647559999999999"/>
    <n v="1.062508"/>
    <n v="0.51871699999999998"/>
    <n v="1.0208820000000001"/>
    <n v="0.42243599999999998"/>
    <n v="1.564225"/>
  </r>
  <r>
    <x v="2"/>
    <x v="4"/>
    <x v="1"/>
    <s v="Fanta"/>
    <s v="1868201"/>
    <s v="900 PET X12 FANTA CITRUS RU"/>
    <n v="9.5103899999999992"/>
    <n v="1.9020779999999999"/>
    <n v="17.118701999999999"/>
    <n v="0.73817600000000005"/>
    <n v="0.191162"/>
    <n v="0.212537"/>
    <n v="0.32333000000000001"/>
    <n v="0.30399999999999999"/>
    <n v="0.12861500000000001"/>
    <n v="0.35785600000000001"/>
    <n v="0.12067600000000001"/>
    <n v="0.26406400000000002"/>
  </r>
  <r>
    <x v="2"/>
    <x v="4"/>
    <x v="1"/>
    <s v="Fanta"/>
    <s v="1977601"/>
    <s v="900 PET X12 FANTA MANGO GUAVA RU"/>
    <n v="11.412468000000001"/>
    <n v="1.9020779999999999"/>
    <n v="17.118701999999999"/>
    <n v="0.92643900000000001"/>
    <n v="0.204156"/>
    <n v="0.17844399999999999"/>
    <n v="0.42941200000000002"/>
    <n v="0.38872200000000001"/>
    <n v="0.157807"/>
    <n v="0.45943200000000001"/>
    <n v="0.166572"/>
    <n v="0.31782100000000002"/>
  </r>
  <r>
    <x v="2"/>
    <x v="4"/>
    <x v="1"/>
    <s v="Fanta"/>
    <s v="1977701"/>
    <s v="500 PET X24 FANTA MANGO GUAVA RU"/>
    <m/>
    <n v="12.68052"/>
    <n v="6.3402599999999998"/>
    <n v="0.90358499999999997"/>
    <n v="0.42431000000000002"/>
    <n v="0.50697300000000001"/>
    <n v="2.0430540000000001"/>
    <n v="1.8966670000000001"/>
    <n v="0.73136999999999996"/>
    <n v="1.0809359999999999"/>
    <n v="0.39579199999999998"/>
    <n v="0.64937500000000004"/>
  </r>
  <r>
    <x v="2"/>
    <x v="4"/>
    <x v="1"/>
    <s v="Fanta"/>
    <s v="2165601"/>
    <s v="330 CAN X12 FANTA CITRUS RU"/>
    <n v="3.4871449999999999"/>
    <n v="4.1845739999999996"/>
    <n v="10.461435"/>
    <n v="0.36297400000000002"/>
    <n v="0.116073"/>
    <n v="0.11880599999999999"/>
    <n v="0.16472400000000001"/>
    <n v="0.218752"/>
    <n v="6.1220999999999998E-2"/>
    <n v="0.14765"/>
    <n v="4.9598000000000003E-2"/>
    <n v="0.109403"/>
  </r>
  <r>
    <x v="2"/>
    <x v="4"/>
    <x v="1"/>
    <s v="Fanta"/>
    <s v="246701"/>
    <s v="500 PET X24 FANTA CITRUS RU"/>
    <m/>
    <n v="12.68052"/>
    <n v="6.3402599999999998"/>
    <n v="0.69215499999999996"/>
    <n v="0.24171000000000001"/>
    <n v="0.45550400000000002"/>
    <n v="0.65737999999999996"/>
    <n v="0.63069200000000003"/>
    <n v="0.26809500000000003"/>
    <n v="0.59926599999999997"/>
    <n v="0.22817399999999999"/>
    <n v="0.37818499999999999"/>
  </r>
  <r>
    <x v="2"/>
    <x v="4"/>
    <x v="1"/>
    <s v="Fanta"/>
    <s v="37305"/>
    <s v="10.0 BIB PMX FANTA ORANGE 54.0 RU"/>
    <m/>
    <m/>
    <m/>
    <n v="9.0081999999999995E-2"/>
    <n v="0.99558400000000002"/>
    <n v="0.95861499999999999"/>
    <n v="1.144252"/>
    <n v="1.1874279999999999"/>
    <n v="0.54591400000000001"/>
    <n v="1.8943920000000001"/>
    <n v="0.59340999999999999"/>
    <n v="1.421945"/>
  </r>
  <r>
    <x v="2"/>
    <x v="4"/>
    <x v="1"/>
    <s v="Fanta"/>
    <s v="592509"/>
    <s v="330 CAN X12 FANTA ORANGE RU"/>
    <n v="6.9742899999999999"/>
    <n v="4.1845739999999996"/>
    <n v="18.830583000000001"/>
    <n v="2.8737879999999998"/>
    <n v="3.6393369999999998"/>
    <n v="5.1354670000000002"/>
    <n v="4.8230639999999996"/>
    <n v="6.1879569999999999"/>
    <n v="2.4455360000000002"/>
    <n v="4.2091320000000003"/>
    <n v="1.398668"/>
    <n v="3.4441079999999999"/>
  </r>
  <r>
    <x v="2"/>
    <x v="4"/>
    <x v="1"/>
    <s v="Fanta"/>
    <s v="85946"/>
    <s v="500 PET X24 FANTA ORANGE RU"/>
    <n v="8.4536800000000003"/>
    <n v="2.1134200000000001"/>
    <n v="6.3402599999999998"/>
    <n v="7.1014699999999999"/>
    <n v="10.924704"/>
    <n v="12.190146"/>
    <n v="21.549354000000001"/>
    <n v="20.255887999999999"/>
    <n v="8.2209599999999998"/>
    <n v="15.67728"/>
    <n v="5.7730680000000003"/>
    <n v="10.680820000000001"/>
  </r>
  <r>
    <x v="2"/>
    <x v="4"/>
    <x v="1"/>
    <s v="Fuze Tea-KO"/>
    <s v="1675210"/>
    <s v="1.5 PET X6 FUZE TEA LEMON-LEMONGRASS  RU"/>
    <m/>
    <m/>
    <m/>
    <n v="0.231458"/>
    <n v="5.5370000000000003E-2"/>
    <n v="7.2545999999999999E-2"/>
    <n v="0.163468"/>
    <n v="0.22916900000000001"/>
    <n v="5.457E-2"/>
    <n v="0.199932"/>
    <n v="6.0336000000000001E-2"/>
    <n v="0.121865"/>
  </r>
  <r>
    <x v="2"/>
    <x v="4"/>
    <x v="1"/>
    <s v="Fuze Tea-KO"/>
    <s v="1675510"/>
    <s v="1.5 PET X6 FUZE TEA GREEN TEA MNG-CH RU"/>
    <m/>
    <m/>
    <m/>
    <n v="0.166356"/>
    <n v="1.3795999999999999E-2"/>
    <n v="2.0716999999999999E-2"/>
    <n v="2.0420000000000001E-2"/>
    <n v="3.1237999999999998E-2"/>
    <n v="9.0720000000000002E-3"/>
    <n v="4.2147999999999998E-2"/>
    <n v="1.004E-2"/>
    <n v="2.027E-2"/>
  </r>
  <r>
    <x v="2"/>
    <x v="4"/>
    <x v="1"/>
    <s v="Fuze Tea-KO"/>
    <s v="1676416"/>
    <s v="500 PET X12 FUZE TEA LEMON-LEMONGRASS RU"/>
    <n v="1.05671"/>
    <m/>
    <n v="1.05671"/>
    <n v="15.952769999999999"/>
    <n v="4.0000200000000001"/>
    <n v="3.9380959999999998"/>
    <n v="4.0445539999999998"/>
    <n v="4.405856"/>
    <n v="2.3327260000000001"/>
    <n v="6.6289239999999996"/>
    <n v="2.1326800000000001"/>
    <n v="3.503825"/>
  </r>
  <r>
    <x v="2"/>
    <x v="4"/>
    <x v="1"/>
    <s v="Fuze Tea-KO"/>
    <s v="1676612"/>
    <s v="500 PET X12 FUZE TEA GREEN TEA MNG-CH RU"/>
    <n v="1.05671"/>
    <m/>
    <n v="2.1134200000000001"/>
    <n v="12.054861000000001"/>
    <n v="7.4497790000000004"/>
    <n v="7.3394579999999996"/>
    <n v="6.4660060000000001"/>
    <n v="7.0293999999999999"/>
    <n v="3.729031"/>
    <n v="13.366396"/>
    <n v="4.3050199999999998"/>
    <n v="7.0574349999999999"/>
  </r>
  <r>
    <x v="2"/>
    <x v="4"/>
    <x v="1"/>
    <s v="Fuze Tea-KO"/>
    <s v="1743601"/>
    <s v="1.0 PET X12 FUZE TEA GT STRW RASPB RU"/>
    <m/>
    <m/>
    <m/>
    <n v="0.267009"/>
    <n v="1.1200030000000001"/>
    <n v="0.81110700000000002"/>
    <n v="0.52106200000000003"/>
    <n v="0.58333800000000002"/>
    <n v="0.21840000000000001"/>
    <n v="1.052508"/>
    <n v="0.38219599999999998"/>
    <n v="0.60942499999999999"/>
  </r>
  <r>
    <x v="2"/>
    <x v="4"/>
    <x v="1"/>
    <s v="Fuze Tea-KO"/>
    <s v="1746101"/>
    <s v="1.5 PET X6 FUZE TEA GT STRWB RASPB RU"/>
    <m/>
    <m/>
    <m/>
    <n v="9.2577999999999994E-2"/>
    <n v="2.7584000000000001E-2"/>
    <n v="3.0995999999999999E-2"/>
    <n v="5.1066E-2"/>
    <n v="7.2922000000000001E-2"/>
    <n v="1.8180000000000002E-2"/>
    <n v="6.3128000000000004E-2"/>
    <n v="2.0108000000000001E-2"/>
    <n v="4.0611000000000001E-2"/>
  </r>
  <r>
    <x v="2"/>
    <x v="4"/>
    <x v="1"/>
    <s v="Fuze Tea-KO"/>
    <s v="1750103"/>
    <s v="500 PET X12 FUZE TEA GT STRW RASPB RU"/>
    <n v="1.05671"/>
    <m/>
    <n v="2.1134200000000001"/>
    <n v="12.326862"/>
    <n v="3.8955160000000002"/>
    <n v="3.843283"/>
    <n v="3.77536"/>
    <n v="4.1085039999999999"/>
    <n v="2.176526"/>
    <n v="6.8259109999999996"/>
    <n v="2.2020940000000002"/>
    <n v="3.6033550000000001"/>
  </r>
  <r>
    <x v="2"/>
    <x v="4"/>
    <x v="1"/>
    <s v="Fuze Tea-KO"/>
    <s v="1811101"/>
    <s v="1.0 PET X12 FUZE TEA GREEN TEA MNG-CH RU"/>
    <n v="2.1134200000000001"/>
    <m/>
    <n v="2.1134200000000001"/>
    <n v="0.25088300000000002"/>
    <n v="0.64390999999999998"/>
    <n v="0.46169700000000002"/>
    <n v="0.29629800000000001"/>
    <n v="0.33334399999999997"/>
    <n v="0.118285"/>
    <n v="0.62098799999999998"/>
    <n v="0.23133200000000001"/>
    <n v="0.36563000000000001"/>
  </r>
  <r>
    <x v="2"/>
    <x v="4"/>
    <x v="1"/>
    <s v="Fuze Tea-KO"/>
    <s v="1887601"/>
    <s v="1.0 PET X12 FUZE TEA LEMON-LEMONGRASS RU"/>
    <m/>
    <m/>
    <n v="2.1134200000000001"/>
    <n v="0.28583500000000001"/>
    <n v="1.1757599999999999"/>
    <n v="0.88599899999999998"/>
    <n v="0.582372"/>
    <n v="0.64585999999999999"/>
    <n v="0.23660500000000001"/>
    <n v="1.1261380000000001"/>
    <n v="0.41238399999999997"/>
    <n v="0.65003500000000003"/>
  </r>
  <r>
    <x v="2"/>
    <x v="4"/>
    <x v="1"/>
    <s v="Fuze Tea-KO"/>
    <s v="1896401"/>
    <s v="1.0 PET X12 FUZE TEA FOR-FRUIT-HIBISC RU"/>
    <m/>
    <m/>
    <m/>
    <n v="0.41410000000000002"/>
    <n v="1.0917289999999999"/>
    <n v="0.78621300000000005"/>
    <n v="0.62325399999999997"/>
    <n v="0.69791999999999998"/>
    <n v="0.25479000000000002"/>
    <n v="1.1787799999999999"/>
    <n v="0.43247600000000003"/>
    <n v="0.68052000000000001"/>
  </r>
  <r>
    <x v="2"/>
    <x v="4"/>
    <x v="1"/>
    <s v="Fuze Tea-KO"/>
    <s v="1896501"/>
    <s v="500 PET X12 FUZE TEA FOR-FRUIT-HIBISC RU"/>
    <m/>
    <m/>
    <n v="2.1134200000000001"/>
    <n v="20.183395000000001"/>
    <n v="7.1216850000000003"/>
    <n v="7.0240159999999996"/>
    <n v="4.9188999999999998"/>
    <n v="5.3561709999999998"/>
    <n v="2.8357899999999998"/>
    <n v="8.3301119999999997"/>
    <n v="2.6782180000000002"/>
    <n v="4.3996440000000003"/>
  </r>
  <r>
    <x v="2"/>
    <x v="4"/>
    <x v="1"/>
    <s v="Fuze Tea-KO"/>
    <s v="1933801"/>
    <s v="1.5 PET X6 FUZE TEA FOR-FRUIT-HIBISC RU"/>
    <m/>
    <m/>
    <m/>
    <n v="0.18987000000000001"/>
    <n v="5.5444E-2"/>
    <n v="6.2142000000000003E-2"/>
    <n v="0.15326000000000001"/>
    <n v="0.20832000000000001"/>
    <n v="4.5482000000000002E-2"/>
    <n v="0.19994999999999999"/>
    <n v="6.0331999999999997E-2"/>
    <n v="0.12184"/>
  </r>
  <r>
    <x v="2"/>
    <x v="4"/>
    <x v="1"/>
    <s v="Fuze Tea-KO"/>
    <s v="2073101"/>
    <s v="500 PET X12 FT OOLON RASB MINT NO SUG RU"/>
    <m/>
    <m/>
    <n v="2.1134200000000001"/>
    <n v="2.68492"/>
    <n v="1.1823600000000001"/>
    <n v="1.2821229999999999"/>
    <n v="1.4606079999999999"/>
    <n v="1.5940639999999999"/>
    <n v="0.84118099999999996"/>
    <n v="2.0846279999999999"/>
    <n v="0.67452800000000002"/>
    <n v="1.1047899999999999"/>
  </r>
  <r>
    <x v="2"/>
    <x v="4"/>
    <x v="1"/>
    <s v="Fuze Tea-KO"/>
    <s v="2073201"/>
    <s v="1.0 PET X12 FT OOLONG RASB MIN NO SUG RU"/>
    <m/>
    <m/>
    <m/>
    <n v="0.197684"/>
    <n v="0.20516999999999999"/>
    <n v="0.24287900000000001"/>
    <n v="0.316722"/>
    <n v="0.34376800000000002"/>
    <n v="0.12737699999999999"/>
    <n v="0.35780000000000001"/>
    <n v="0.13074"/>
    <n v="0.20311999999999999"/>
  </r>
  <r>
    <x v="2"/>
    <x v="4"/>
    <x v="1"/>
    <s v="Fuze Tea-KO"/>
    <s v="2073301"/>
    <s v="1.5 PET X6 FT OOLONG RASB MINT NO SUG RU"/>
    <m/>
    <m/>
    <m/>
    <n v="0.13900100000000001"/>
    <n v="4.3237999999999999E-2"/>
    <n v="2.5072000000000001E-2"/>
    <n v="4.0871999999999999E-2"/>
    <n v="5.2075999999999997E-2"/>
    <n v="1.8169999999999999E-2"/>
    <n v="5.2595999999999997E-2"/>
    <n v="2.0095999999999999E-2"/>
    <n v="3.0429999999999999E-2"/>
  </r>
  <r>
    <x v="2"/>
    <x v="4"/>
    <x v="1"/>
    <s v="Fuze Tea-KO"/>
    <s v="2073401"/>
    <s v="500 PET X12 FUZ T GT APPL KIWI NO SUG RU"/>
    <m/>
    <m/>
    <n v="1.05671"/>
    <n v="1.899267"/>
    <n v="1.2416130000000001"/>
    <n v="1.027345"/>
    <n v="1.4798119999999999"/>
    <n v="1.614017"/>
    <n v="0.85864700000000005"/>
    <n v="2.3796279999999999"/>
    <n v="0.763768"/>
    <n v="1.254248"/>
  </r>
  <r>
    <x v="2"/>
    <x v="4"/>
    <x v="1"/>
    <s v="Fuze Tea-KO"/>
    <s v="2073501"/>
    <s v="1.0 PET X12 FT GT APPLE KIWI  NO SUG RU"/>
    <n v="2.1134200000000001"/>
    <m/>
    <m/>
    <n v="0.15782299999999999"/>
    <n v="0.19817599999999999"/>
    <n v="0.18676799999999999"/>
    <n v="0.34737600000000002"/>
    <n v="0.37497599999999998"/>
    <n v="0.13648299999999999"/>
    <n v="0.41044599999999998"/>
    <n v="0.15085799999999999"/>
    <n v="0.233575"/>
  </r>
  <r>
    <x v="2"/>
    <x v="4"/>
    <x v="1"/>
    <s v="Fuze Tea-KO"/>
    <s v="2073601"/>
    <s v="1.5 PET X6 FT GT APPLE KIWI  NO SUGAR RU"/>
    <m/>
    <m/>
    <m/>
    <n v="5.0577999999999998E-2"/>
    <n v="2.5232999999999998E-2"/>
    <n v="1.4846E-2"/>
    <n v="5.108E-2"/>
    <n v="5.2089999999999997E-2"/>
    <n v="1.8180000000000002E-2"/>
    <n v="7.3634000000000005E-2"/>
    <n v="3.0162000000000001E-2"/>
    <n v="4.0614999999999998E-2"/>
  </r>
  <r>
    <x v="2"/>
    <x v="4"/>
    <x v="1"/>
    <s v="Monster-KO"/>
    <s v="2061602"/>
    <s v="449 CAN X12 BLACK MONS ENERGY THE DCR RU"/>
    <m/>
    <m/>
    <m/>
    <n v="0.27235199999999998"/>
    <n v="0.73258800000000002"/>
    <n v="0.66655699999999996"/>
    <n v="0.89001799999999998"/>
    <n v="0.71522200000000002"/>
    <n v="0.30530000000000002"/>
    <n v="1.67083"/>
    <n v="0.59689599999999998"/>
    <n v="0.95910399999999996"/>
  </r>
  <r>
    <x v="2"/>
    <x v="4"/>
    <x v="1"/>
    <s v="Monster-KO"/>
    <s v="2061702"/>
    <s v="449 CAN X12 BLACK MONSTER ENERGY RU"/>
    <m/>
    <m/>
    <m/>
    <n v="0.320967"/>
    <n v="1.623737"/>
    <n v="1.488874"/>
    <n v="2.1870120000000002"/>
    <n v="2.0493589999999999"/>
    <n v="0.68696000000000002"/>
    <n v="2.5787840000000002"/>
    <n v="1.1058520000000001"/>
    <n v="1.6573310000000001"/>
  </r>
  <r>
    <x v="2"/>
    <x v="4"/>
    <x v="1"/>
    <s v="Monster-KO"/>
    <s v="2061902"/>
    <s v="449 CAN X12 BLACK MONSTER ULTRA RU"/>
    <m/>
    <m/>
    <m/>
    <n v="0.21051700000000001"/>
    <n v="0.56056799999999996"/>
    <n v="0.59839799999999999"/>
    <n v="0.46217200000000003"/>
    <n v="0.41722700000000001"/>
    <n v="0.19991999999999999"/>
    <n v="0.95080799999999999"/>
    <n v="0.37798599999999999"/>
    <n v="0.52907599999999999"/>
  </r>
  <r>
    <x v="2"/>
    <x v="4"/>
    <x v="1"/>
    <s v="Monster-KO"/>
    <s v="2062801"/>
    <s v="449 CAN X12 BLACK MONSTER MANGO LOCO RU"/>
    <m/>
    <m/>
    <m/>
    <n v="0"/>
    <n v="0"/>
    <n v="0"/>
    <n v="0"/>
    <n v="0"/>
    <n v="0"/>
    <n v="1.9536560000000001"/>
    <n v="0.764656"/>
    <n v="1.0881590000000001"/>
  </r>
  <r>
    <x v="2"/>
    <x v="4"/>
    <x v="1"/>
    <s v="Monster-KO"/>
    <s v="2062802"/>
    <s v="449 CAN X12 BLACK MNSTR MANG LOCO (C) RU"/>
    <m/>
    <m/>
    <m/>
    <n v="0.219585"/>
    <n v="0.914242"/>
    <n v="0.92544499999999996"/>
    <n v="1.7682199999999999"/>
    <n v="1.5752459999999999"/>
    <n v="0.57485299999999995"/>
    <n v="0"/>
    <n v="0"/>
    <n v="0"/>
  </r>
  <r>
    <x v="2"/>
    <x v="4"/>
    <x v="1"/>
    <s v="Moya Semya"/>
    <s v="1840402"/>
    <s v="950 BRK X8 MOYA SEMYA CITRUS MIX RU"/>
    <n v="4.0154969999999999"/>
    <n v="6.6924950000000001"/>
    <m/>
    <n v="0"/>
    <n v="0"/>
    <n v="0"/>
    <n v="0"/>
    <n v="0"/>
    <n v="0"/>
    <n v="0"/>
    <n v="0"/>
    <n v="0"/>
  </r>
  <r>
    <x v="2"/>
    <x v="4"/>
    <x v="1"/>
    <s v="Moya Semya"/>
    <s v="1840501"/>
    <s v="175 BRK X24 MOYA SEMYA MULTIFR NECT RU"/>
    <n v="14.793939999999999"/>
    <m/>
    <n v="33.286365000000004"/>
    <n v="1.0030289999999999"/>
    <n v="0.372562"/>
    <n v="0.58224299999999996"/>
    <n v="0.13958799999999999"/>
    <n v="0.56807200000000002"/>
    <n v="10.001125"/>
    <n v="1.6853579999999999"/>
    <n v="2.9803700000000002"/>
    <n v="3.160015"/>
  </r>
  <r>
    <x v="2"/>
    <x v="4"/>
    <x v="1"/>
    <s v="Moya Semya"/>
    <s v="1840601"/>
    <s v="175 BRK X24 MOYA SEM BER FRU MIX NECT RU"/>
    <n v="7.3969699999999996"/>
    <m/>
    <n v="0"/>
    <n v="0"/>
    <m/>
    <m/>
    <m/>
    <m/>
    <m/>
    <n v="0"/>
    <n v="0"/>
    <n v="0"/>
  </r>
  <r>
    <x v="2"/>
    <x v="4"/>
    <x v="1"/>
    <s v="Moya Semya"/>
    <s v="1849301"/>
    <s v="1.93 BRK X6 MOYA SEMYA MULTIFR NECT RU"/>
    <m/>
    <m/>
    <m/>
    <n v="0.233686"/>
    <n v="6.5490000000000007E-2"/>
    <n v="9.7364000000000006E-2"/>
    <n v="2.9909999999999999E-2"/>
    <n v="0.239176"/>
    <n v="1.346115"/>
    <n v="0.13960400000000001"/>
    <n v="0.13953599999999999"/>
    <n v="0.159495"/>
  </r>
  <r>
    <x v="2"/>
    <x v="4"/>
    <x v="1"/>
    <s v="Moya Semya"/>
    <s v="1850101"/>
    <s v="1.93 BRK X6 MOYA SEM APP PEA APR NEC RU"/>
    <m/>
    <m/>
    <m/>
    <n v="0.174988"/>
    <n v="6.5376000000000004E-2"/>
    <n v="8.9365E-2"/>
    <n v="1.992E-2"/>
    <n v="0.17938000000000001"/>
    <n v="0.25925500000000001"/>
    <n v="6.9807999999999995E-2"/>
    <n v="7.9724000000000003E-2"/>
    <n v="8.9704999999999993E-2"/>
  </r>
  <r>
    <x v="2"/>
    <x v="4"/>
    <x v="1"/>
    <s v="Moya Semya"/>
    <s v="1850901"/>
    <s v="1.93 BRK X6 MOYA SEM AP ARON CHE NEC RU"/>
    <m/>
    <m/>
    <m/>
    <n v="0.17698800000000001"/>
    <n v="0.10284799999999999"/>
    <n v="7.4689000000000005E-2"/>
    <n v="3.9863999999999997E-2"/>
    <n v="0.21923200000000001"/>
    <n v="0.42879"/>
    <n v="0.10968"/>
    <n v="0.12956000000000001"/>
    <n v="0.139545"/>
  </r>
  <r>
    <x v="2"/>
    <x v="4"/>
    <x v="1"/>
    <s v="Moya Semya"/>
    <s v="1851601"/>
    <s v="1.93 BRK X6 MOYA SEMYA TOMATO NECT RU"/>
    <m/>
    <m/>
    <m/>
    <n v="1.3252219999999999"/>
    <n v="0.25256000000000001"/>
    <n v="0.19414500000000001"/>
    <n v="8.9730000000000004E-2"/>
    <n v="0.51824000000000003"/>
    <n v="4.7064300000000001"/>
    <n v="0"/>
    <n v="0"/>
    <n v="0"/>
  </r>
  <r>
    <x v="2"/>
    <x v="4"/>
    <x v="1"/>
    <s v="Moya Semya"/>
    <s v="1851701"/>
    <s v="1.93 BRK X6 MOYA SEMYA APP NECT MIX RU"/>
    <m/>
    <m/>
    <m/>
    <n v="1.3224670000000001"/>
    <n v="0.23477200000000001"/>
    <n v="0.227293"/>
    <n v="0.12961400000000001"/>
    <n v="0.727518"/>
    <n v="3.63951"/>
    <n v="0.99724000000000002"/>
    <n v="1.136312"/>
    <n v="1.256005"/>
  </r>
  <r>
    <x v="2"/>
    <x v="4"/>
    <x v="1"/>
    <s v="Moya Semya"/>
    <s v="1852401"/>
    <s v="175 BRK X24 MOYA SEMYA APPLE NECT MIX RU"/>
    <n v="7.3969699999999996"/>
    <m/>
    <n v="7.3969699999999996"/>
    <n v="1.9875080000000001"/>
    <n v="0.78712199999999999"/>
    <n v="1.0246010000000001"/>
    <n v="0.21936800000000001"/>
    <n v="0.84711999999999998"/>
    <n v="10.7889"/>
    <n v="1.8050360000000001"/>
    <n v="3.1498200000000001"/>
    <n v="3.3394200000000001"/>
  </r>
  <r>
    <x v="2"/>
    <x v="4"/>
    <x v="1"/>
    <s v="Moya Semya"/>
    <s v="1875001"/>
    <s v="950 BRK X8 MOYA SEM PINE MNG PFR RU"/>
    <m/>
    <m/>
    <n v="1.3384990000000001"/>
    <n v="0"/>
    <n v="0"/>
    <n v="0"/>
    <n v="0"/>
    <n v="0"/>
    <n v="0"/>
    <n v="0"/>
    <n v="0"/>
    <n v="0"/>
  </r>
  <r>
    <x v="2"/>
    <x v="4"/>
    <x v="1"/>
    <s v="Moya Semya"/>
    <s v="1875101"/>
    <s v="950 BRK X8 MOYA SEM BER FRU MIX RU"/>
    <m/>
    <n v="1.3384990000000001"/>
    <n v="1.3384990000000001"/>
    <n v="0"/>
    <n v="0"/>
    <n v="0"/>
    <n v="0"/>
    <n v="0"/>
    <n v="0"/>
    <n v="0"/>
    <n v="0"/>
    <n v="0"/>
  </r>
  <r>
    <x v="2"/>
    <x v="4"/>
    <x v="1"/>
    <s v="Moya Semya"/>
    <s v="1875201"/>
    <s v="950 BRK X8 MOYA SEMYA MULTIFR RU"/>
    <n v="4.0154969999999999"/>
    <n v="5.3539960000000004"/>
    <n v="6.6924950000000001"/>
    <n v="0.200575"/>
    <n v="6.9511000000000003E-2"/>
    <n v="5.2893999999999997E-2"/>
    <n v="0.109682"/>
    <n v="0.29897600000000002"/>
    <n v="0.73785000000000001"/>
    <n v="0.25928000000000001"/>
    <n v="0.39868399999999998"/>
    <n v="0.42863000000000001"/>
  </r>
  <r>
    <x v="2"/>
    <x v="4"/>
    <x v="1"/>
    <s v="Moya Semya"/>
    <s v="1875301"/>
    <s v="950 BRK X8 MOYA SEMYA TOMATO RU"/>
    <m/>
    <m/>
    <n v="1.3384990000000001"/>
    <n v="6.4468999999999999E-2"/>
    <n v="1.7395999999999998E-2"/>
    <n v="3.0450000000000001E-2"/>
    <n v="5.9827999999999999E-2"/>
    <n v="0.229215"/>
    <n v="0.64812000000000003"/>
    <n v="0.21939600000000001"/>
    <n v="0.31895600000000002"/>
    <n v="0.34890700000000002"/>
  </r>
  <r>
    <x v="2"/>
    <x v="4"/>
    <x v="1"/>
    <s v="Moya Semya"/>
    <s v="1875401"/>
    <s v="950 BRK X8 MOYA SEM APPLE ARON CHER RU"/>
    <m/>
    <n v="1.3384990000000001"/>
    <n v="2.6769980000000002"/>
    <n v="8.1430000000000002E-2"/>
    <n v="4.3478999999999997E-2"/>
    <n v="3.0322000000000002E-2"/>
    <n v="7.9752000000000003E-2"/>
    <n v="0.249138"/>
    <n v="0.58829500000000001"/>
    <n v="0.19942799999999999"/>
    <n v="0.28905999999999998"/>
    <n v="0.31899499999999997"/>
  </r>
  <r>
    <x v="2"/>
    <x v="4"/>
    <x v="1"/>
    <s v="Moya Semya"/>
    <s v="1875601"/>
    <s v="950 BRK X8 MOYA SEM APPL PEACH APRIC RU"/>
    <n v="2.6769980000000002"/>
    <n v="1.3384990000000001"/>
    <n v="1.3384990000000001"/>
    <n v="0.11475200000000001"/>
    <n v="8.6879999999999995E-3"/>
    <n v="2.2936000000000002E-2"/>
    <n v="5.9824000000000002E-2"/>
    <n v="0.15945599999999999"/>
    <n v="1.037005"/>
    <n v="0.36897400000000002"/>
    <n v="0.57814399999999999"/>
    <n v="0.62799899999999997"/>
  </r>
  <r>
    <x v="2"/>
    <x v="4"/>
    <x v="1"/>
    <s v="Moya Semya"/>
    <s v="1875701"/>
    <s v="950 BRK X8 MOYA SEMYA APPLE MIX RU"/>
    <n v="4.0154969999999999"/>
    <n v="8.0309939999999997"/>
    <n v="10.707992000000001"/>
    <n v="0.201158"/>
    <n v="4.3275000000000001E-2"/>
    <n v="3.7314E-2"/>
    <n v="7.9752000000000003E-2"/>
    <n v="0.29897200000000002"/>
    <n v="0.86748499999999995"/>
    <n v="0.29916799999999999"/>
    <n v="0.42860999999999999"/>
    <n v="0.468505"/>
  </r>
  <r>
    <x v="2"/>
    <x v="4"/>
    <x v="1"/>
    <s v="Moya Semya"/>
    <s v="1890203"/>
    <s v="950 BRK X8 MOYA SEMYA ORANGE NEW RU"/>
    <m/>
    <m/>
    <n v="1.3384990000000001"/>
    <n v="0.68915400000000004"/>
    <n v="0.12956400000000001"/>
    <n v="8.7042999999999995E-2"/>
    <n v="0.149562"/>
    <n v="1.9434"/>
    <n v="0.92729499999999998"/>
    <n v="0.24931"/>
    <n v="0.43858000000000003"/>
    <n v="0.667875"/>
  </r>
  <r>
    <x v="2"/>
    <x v="4"/>
    <x v="1"/>
    <s v="Moya Semya"/>
    <s v="2072001"/>
    <s v="175 BRK X24 MOYA SEM APP ARO CHER NEC RU"/>
    <m/>
    <m/>
    <m/>
    <n v="0"/>
    <n v="8.4014000000000005E-2"/>
    <n v="7.3179999999999999E-3"/>
    <n v="0"/>
    <n v="9.9699999999999997E-3"/>
    <n v="2.173705"/>
    <n v="0.64820199999999994"/>
    <n v="1.0167040000000001"/>
    <n v="0.56820999999999999"/>
  </r>
  <r>
    <x v="2"/>
    <x v="4"/>
    <x v="1"/>
    <s v="Moya Semya"/>
    <s v="2072901"/>
    <s v="950 BRK X8 MOYA SEMYA APPLE POM NECT RU"/>
    <m/>
    <m/>
    <m/>
    <n v="0"/>
    <n v="2.1569999999999999E-2"/>
    <n v="7.2360000000000002E-3"/>
    <n v="0"/>
    <n v="2.9894E-2"/>
    <n v="0.39889000000000002"/>
    <n v="0.13961999999999999"/>
    <n v="0.20933199999999999"/>
    <n v="0.169431"/>
  </r>
  <r>
    <x v="2"/>
    <x v="4"/>
    <x v="1"/>
    <s v="Moya Semya"/>
    <s v="2215001"/>
    <s v="175 BRK X24 MOYA SEMYA EXOTIC NEW RU"/>
    <m/>
    <m/>
    <m/>
    <n v="0.55326699999999995"/>
    <n v="9.0931999999999999E-2"/>
    <n v="0.124361"/>
    <n v="0.13959199999999999"/>
    <n v="0.24915000000000001"/>
    <n v="2.2634750000000001"/>
    <n v="0.94738199999999995"/>
    <n v="1.275876"/>
    <n v="1.6647149999999999"/>
  </r>
  <r>
    <x v="2"/>
    <x v="4"/>
    <x v="1"/>
    <s v="Moya Semya"/>
    <s v="2215101"/>
    <s v="175 BRK X24 MOYA SEMYA BERRY NEW RU"/>
    <m/>
    <m/>
    <m/>
    <n v="0.79195400000000005"/>
    <n v="6.3031000000000004E-2"/>
    <n v="0.21290100000000001"/>
    <n v="0.12962599999999999"/>
    <n v="0.15944800000000001"/>
    <n v="3.3603350000000001"/>
    <n v="0.93741200000000002"/>
    <n v="2.49194"/>
    <n v="2.1232549999999999"/>
  </r>
  <r>
    <x v="2"/>
    <x v="4"/>
    <x v="1"/>
    <s v="Moya Semya"/>
    <s v="2215201"/>
    <s v="1.93 BRK X6 MOYA SEMYA BERRY NEW RU"/>
    <m/>
    <m/>
    <m/>
    <n v="3.6130000000000002E-2"/>
    <n v="0.16219"/>
    <n v="0.25646799999999997"/>
    <n v="0.13958000000000001"/>
    <n v="0.71755199999999997"/>
    <n v="0.86746000000000001"/>
    <n v="0.34903400000000001"/>
    <n v="0.60804800000000003"/>
    <n v="0.50838000000000005"/>
  </r>
  <r>
    <x v="2"/>
    <x v="4"/>
    <x v="1"/>
    <s v="Moya Semya"/>
    <s v="2215301"/>
    <s v="1.93 BRK X6 MOYA SEMYA EXOTIC NEW RU"/>
    <m/>
    <m/>
    <m/>
    <n v="1.6559999999999999E-3"/>
    <n v="3.9011999999999998E-2"/>
    <n v="9.5799999999999996E-2"/>
    <n v="3.9871999999999998E-2"/>
    <n v="7.9708000000000001E-2"/>
    <n v="0.199435"/>
    <n v="4.9834000000000003E-2"/>
    <n v="7.9724000000000003E-2"/>
    <n v="0.14951999999999999"/>
  </r>
  <r>
    <x v="2"/>
    <x v="4"/>
    <x v="1"/>
    <s v="Moya Semya"/>
    <s v="2215401"/>
    <s v="950 BRK X8 MOYA SEMYA EXOTIC NEW RU"/>
    <m/>
    <m/>
    <m/>
    <n v="7.0105000000000001E-2"/>
    <n v="5.0391999999999999E-2"/>
    <n v="0.131217"/>
    <n v="5.9824000000000002E-2"/>
    <n v="0.109622"/>
    <n v="0.27923500000000001"/>
    <n v="6.9806000000000007E-2"/>
    <n v="0.10965999999999999"/>
    <n v="0.19936000000000001"/>
  </r>
  <r>
    <x v="2"/>
    <x v="4"/>
    <x v="1"/>
    <s v="Moya Semya"/>
    <s v="2215501"/>
    <s v="950 BRK X8 MOYA SEMYA BERRY NEW RU"/>
    <m/>
    <m/>
    <n v="1.3384990000000001"/>
    <n v="8.5472000000000006E-2"/>
    <n v="0.13678699999999999"/>
    <n v="8.7375999999999995E-2"/>
    <n v="8.9733999999999994E-2"/>
    <n v="0.289016"/>
    <n v="0.29918499999999998"/>
    <n v="7.9787999999999998E-2"/>
    <n v="0.11962399999999999"/>
    <n v="0.29903999999999997"/>
  </r>
  <r>
    <x v="2"/>
    <x v="4"/>
    <x v="1"/>
    <s v="Powerade"/>
    <s v="862204"/>
    <s v="500 PET X12 POWERADE ICE STORM RU"/>
    <m/>
    <m/>
    <m/>
    <n v="0.38932899999999998"/>
    <n v="3.4059080000000002"/>
    <n v="2.766397"/>
    <n v="3.035755"/>
    <n v="3.118433"/>
    <n v="1.2920450000000001"/>
    <n v="7.6123719999999997"/>
    <n v="2.9658929999999999"/>
    <n v="4.4494249999999997"/>
  </r>
  <r>
    <x v="2"/>
    <x v="4"/>
    <x v="1"/>
    <s v="Rich"/>
    <s v="1225204"/>
    <s v="1.0 BRK X12 RICH POMEGRANATE RU"/>
    <m/>
    <m/>
    <m/>
    <n v="2.2560000000000002E-3"/>
    <n v="9.3559999999999997E-3"/>
    <n v="6.8019999999999999E-3"/>
    <n v="9.9600000000000001E-3"/>
    <n v="9.9600000000000001E-3"/>
    <n v="4.9865E-2"/>
    <n v="2.9912000000000001E-2"/>
    <n v="4.9854000000000002E-2"/>
    <n v="6.9739999999999996E-2"/>
  </r>
  <r>
    <x v="2"/>
    <x v="4"/>
    <x v="1"/>
    <s v="Rich"/>
    <s v="1501301"/>
    <s v="1.0 BRK X12 RICH ORANGE MANGO NECT RU"/>
    <m/>
    <m/>
    <m/>
    <n v="7.2179999999999996E-3"/>
    <n v="1.8755999999999998E-2"/>
    <n v="3.4233E-2"/>
    <n v="0.219364"/>
    <n v="0.41858000000000001"/>
    <n v="1.8446549999999999"/>
    <n v="0.11966"/>
    <n v="0.21931200000000001"/>
    <n v="0.26916499999999999"/>
  </r>
  <r>
    <x v="2"/>
    <x v="4"/>
    <x v="1"/>
    <s v="Rich"/>
    <s v="1655301"/>
    <s v="200 NRG X12 RICH TOMATO JC RU"/>
    <m/>
    <m/>
    <m/>
    <n v="1.7697000000000001E-2"/>
    <n v="0.10802299999999999"/>
    <n v="0.16153400000000001"/>
    <n v="0.172456"/>
    <n v="0.30552099999999999"/>
    <n v="1.498691"/>
    <n v="0.49018200000000001"/>
    <n v="0.923516"/>
    <n v="1.1831590000000001"/>
  </r>
  <r>
    <x v="2"/>
    <x v="4"/>
    <x v="1"/>
    <s v="Rich"/>
    <s v="1658101"/>
    <s v="200 NRG X12 RICH ORANGE JC RU"/>
    <m/>
    <m/>
    <m/>
    <n v="3.4125000000000003E-2"/>
    <n v="0.169792"/>
    <n v="0.228079"/>
    <n v="0.26948100000000003"/>
    <n v="0.48010799999999998"/>
    <n v="2.3674870000000001"/>
    <n v="0.81699299999999997"/>
    <n v="1.539202"/>
    <n v="1.9793639999999999"/>
  </r>
  <r>
    <x v="2"/>
    <x v="4"/>
    <x v="1"/>
    <s v="Rich"/>
    <s v="1658301"/>
    <s v="200 NRG X12 RICH APPLE JC RU"/>
    <m/>
    <m/>
    <m/>
    <n v="3.0231000000000001E-2"/>
    <n v="0.21611900000000001"/>
    <n v="0.30414099999999999"/>
    <n v="0.37728800000000001"/>
    <n v="0.68742800000000004"/>
    <n v="3.377491"/>
    <n v="1.1219969999999999"/>
    <n v="2.110932"/>
    <n v="2.7092040000000002"/>
  </r>
  <r>
    <x v="2"/>
    <x v="4"/>
    <x v="1"/>
    <s v="Rich"/>
    <s v="1704601"/>
    <s v="200 NRG X12 RICH CHERRY NECT RU"/>
    <m/>
    <m/>
    <m/>
    <n v="2.0764000000000001E-2"/>
    <n v="9.2582999999999999E-2"/>
    <n v="0.142516"/>
    <n v="0.19402700000000001"/>
    <n v="0.36007"/>
    <n v="1.7593380000000001"/>
    <n v="0.61000399999999999"/>
    <n v="1.132423"/>
    <n v="1.4596480000000001"/>
  </r>
  <r>
    <x v="2"/>
    <x v="4"/>
    <x v="1"/>
    <s v="Rich"/>
    <s v="1709801"/>
    <s v="200 NRG X12 RICH PEACH NECT RU"/>
    <m/>
    <m/>
    <m/>
    <n v="1.5049999999999999E-2"/>
    <n v="6.1692999999999998E-2"/>
    <n v="9.4974000000000003E-2"/>
    <n v="9.7001000000000004E-2"/>
    <n v="0.16366800000000001"/>
    <n v="0.82535199999999997"/>
    <n v="0.29411399999999999"/>
    <n v="0.56069599999999997"/>
    <n v="0.71875599999999995"/>
  </r>
  <r>
    <x v="2"/>
    <x v="4"/>
    <x v="1"/>
    <s v="Rich"/>
    <s v="1714901"/>
    <s v="200 NRG X12 RICH PINEAPPLE JC RU"/>
    <m/>
    <m/>
    <m/>
    <n v="7.8059999999999996E-3"/>
    <n v="6.1696000000000001E-2"/>
    <n v="8.5460999999999995E-2"/>
    <n v="9.7001000000000004E-2"/>
    <n v="0.17458499999999999"/>
    <n v="0.84708899999999998"/>
    <n v="0.250527"/>
    <n v="0.46171400000000001"/>
    <n v="0.59710799999999997"/>
  </r>
  <r>
    <x v="2"/>
    <x v="4"/>
    <x v="1"/>
    <s v="Rich"/>
    <s v="1851001"/>
    <s v="300 PET X12 RICH CHERRY NECT RU"/>
    <m/>
    <m/>
    <m/>
    <n v="0.179839"/>
    <n v="7.7188999999999994E-2"/>
    <n v="7.8341999999999995E-2"/>
    <n v="7.9759999999999998E-2"/>
    <n v="0.17939099999999999"/>
    <n v="1.356101"/>
    <n v="0.159548"/>
    <n v="0.56816599999999995"/>
    <n v="1.2061980000000001"/>
  </r>
  <r>
    <x v="2"/>
    <x v="4"/>
    <x v="1"/>
    <s v="Rich"/>
    <s v="1851201"/>
    <s v="300 PET X12 RICH APPLE JC RU"/>
    <m/>
    <m/>
    <m/>
    <n v="9.3118000000000006E-2"/>
    <n v="9.9246000000000001E-2"/>
    <n v="0.101895"/>
    <n v="0.12961400000000001"/>
    <n v="0.27904699999999999"/>
    <n v="2.1039059999999998"/>
    <n v="0.23932800000000001"/>
    <n v="0.86717999999999995"/>
    <n v="1.8541529999999999"/>
  </r>
  <r>
    <x v="2"/>
    <x v="4"/>
    <x v="1"/>
    <s v="Rich"/>
    <s v="1852201"/>
    <s v="300 PET X12 RICH ORANGE JC RU"/>
    <m/>
    <m/>
    <m/>
    <n v="8.5596000000000005E-2"/>
    <n v="5.5125E-2"/>
    <n v="5.4824999999999999E-2"/>
    <n v="0.119648"/>
    <n v="0.25910499999999997"/>
    <n v="1.97438"/>
    <n v="0.23933599999999999"/>
    <n v="0.867174"/>
    <n v="1.8441669999999999"/>
  </r>
  <r>
    <x v="2"/>
    <x v="4"/>
    <x v="1"/>
    <s v="Rich"/>
    <s v="1880501"/>
    <s v="300 PET X12 RICH ORANGE MANGO NECT RU"/>
    <m/>
    <m/>
    <m/>
    <n v="9.5686999999999994E-2"/>
    <n v="7.7184000000000003E-2"/>
    <n v="7.0500999999999994E-2"/>
    <n v="6.9792000000000007E-2"/>
    <n v="0.14949100000000001"/>
    <n v="1.1566650000000001"/>
    <n v="0.13961999999999999"/>
    <n v="0.49841400000000002"/>
    <n v="1.066603"/>
  </r>
  <r>
    <x v="2"/>
    <x v="4"/>
    <x v="1"/>
    <s v="Rich"/>
    <s v="2206101"/>
    <s v="330 CAN X12 RICH GRAPLEM RU"/>
    <m/>
    <m/>
    <m/>
    <n v="0"/>
    <n v="9.1559999999999992E-3"/>
    <n v="6.9119999999999997E-3"/>
    <n v="9.9659999999999992E-3"/>
    <n v="1.9924000000000001E-2"/>
    <n v="5.9839999999999997E-2"/>
    <n v="1.9944E-2"/>
    <n v="2.9923999999999999E-2"/>
    <n v="5.9795000000000001E-2"/>
  </r>
  <r>
    <x v="2"/>
    <x v="4"/>
    <x v="1"/>
    <s v="Rich"/>
    <s v="2206201"/>
    <s v="330 CAN X12 RICH CHER GR RU"/>
    <m/>
    <m/>
    <m/>
    <n v="6.4184000000000005E-2"/>
    <n v="1.8331E-2"/>
    <n v="2.7740999999999998E-2"/>
    <n v="3.9871999999999998E-2"/>
    <n v="0.10961600000000001"/>
    <n v="0.34908499999999998"/>
    <n v="0.109704"/>
    <n v="0.19935600000000001"/>
    <n v="0.24923000000000001"/>
  </r>
  <r>
    <x v="2"/>
    <x v="4"/>
    <x v="1"/>
    <s v="Rich"/>
    <s v="735205"/>
    <s v="1.0 BRK X12 RICH ORANGE JC RU"/>
    <m/>
    <m/>
    <m/>
    <n v="5.8663E-2"/>
    <n v="0.73338599999999998"/>
    <n v="1.2074210000000001"/>
    <n v="1.1467099999999999"/>
    <n v="2.212494"/>
    <n v="9.8116880000000002"/>
    <n v="3.4305599999999998"/>
    <n v="6.1102280000000002"/>
    <n v="7.4763799999999998"/>
  </r>
  <r>
    <x v="2"/>
    <x v="4"/>
    <x v="1"/>
    <s v="Rich"/>
    <s v="736004"/>
    <s v="1.0 BRK X12 RICH PINEAPPLE JC RU"/>
    <m/>
    <m/>
    <m/>
    <n v="9.0279999999999996E-3"/>
    <n v="0.122183"/>
    <n v="0.19891"/>
    <n v="0.31906400000000001"/>
    <n v="0.60792400000000002"/>
    <n v="2.7121900000000001"/>
    <n v="1.1169"/>
    <n v="1.9835739999999999"/>
    <n v="2.4322900000000001"/>
  </r>
  <r>
    <x v="2"/>
    <x v="4"/>
    <x v="1"/>
    <s v="Rich"/>
    <s v="750005"/>
    <s v="1.0 BRK X12 RICH APPLE JC RU"/>
    <m/>
    <m/>
    <m/>
    <n v="4.0148999999999997E-2"/>
    <n v="0.68635999999999997"/>
    <n v="1.1388130000000001"/>
    <n v="1.0669580000000001"/>
    <n v="2.053032"/>
    <n v="9.1237150000000007"/>
    <n v="3.4804119999999998"/>
    <n v="6.1999959999999996"/>
    <n v="7.5860250000000002"/>
  </r>
  <r>
    <x v="2"/>
    <x v="4"/>
    <x v="1"/>
    <s v="Rich"/>
    <s v="752004"/>
    <s v="1.0 BRK X12 RICH CHERRY NECT RU"/>
    <m/>
    <m/>
    <m/>
    <n v="4.1440999999999999E-2"/>
    <n v="0.36665500000000001"/>
    <n v="0.59680699999999998"/>
    <n v="0.67804399999999998"/>
    <n v="1.305572"/>
    <n v="5.7833620000000003"/>
    <n v="1.8548800000000001"/>
    <n v="3.3093080000000001"/>
    <n v="4.0472299999999999"/>
  </r>
  <r>
    <x v="2"/>
    <x v="4"/>
    <x v="1"/>
    <s v="Rich"/>
    <s v="752606"/>
    <s v="1.0 BRK X12 RICH PEACH NECT RU"/>
    <m/>
    <m/>
    <m/>
    <n v="1.9290000000000002E-2"/>
    <n v="4.6954000000000003E-2"/>
    <n v="8.2255999999999996E-2"/>
    <n v="0.13957600000000001"/>
    <n v="0.27903600000000001"/>
    <n v="1.2164699999999999"/>
    <n v="0.56843200000000005"/>
    <n v="1.0066999999999999"/>
    <n v="1.2360949999999999"/>
  </r>
  <r>
    <x v="2"/>
    <x v="4"/>
    <x v="1"/>
    <s v="Rich"/>
    <s v="752905"/>
    <s v="1.0 BRK X12 RICH TOMATO JC RU"/>
    <m/>
    <m/>
    <m/>
    <n v="1.6449999999999999E-2"/>
    <n v="0.140986"/>
    <n v="0.233184"/>
    <n v="0.43873600000000001"/>
    <n v="0.84711400000000003"/>
    <n v="3.7391770000000002"/>
    <n v="1.156784"/>
    <n v="2.0633300000000001"/>
    <n v="2.521995"/>
  </r>
  <r>
    <x v="2"/>
    <x v="4"/>
    <x v="1"/>
    <s v="Rich"/>
    <s v="754405"/>
    <s v="1.0 BRK X12 RICH GRAPEFRUIT JC RU"/>
    <m/>
    <m/>
    <m/>
    <n v="1.1174999999999999E-2"/>
    <n v="7.5177999999999995E-2"/>
    <n v="0.116579"/>
    <n v="0.14955599999999999"/>
    <n v="0.28899799999999998"/>
    <n v="1.2962769999999999"/>
    <n v="0.79778800000000005"/>
    <n v="1.4253899999999999"/>
    <n v="1.74448"/>
  </r>
  <r>
    <x v="2"/>
    <x v="4"/>
    <x v="1"/>
    <s v="Rich"/>
    <s v="979806"/>
    <s v="1.0 BRK X12 RICH MULTIFRUIT VIT A JC RU"/>
    <m/>
    <m/>
    <m/>
    <n v="4.9519999999999998E-3"/>
    <n v="5.6371999999999998E-2"/>
    <n v="9.5990000000000006E-2"/>
    <n v="5.9832000000000003E-2"/>
    <n v="0.119584"/>
    <n v="0.52851000000000004"/>
    <n v="0.36898799999999998"/>
    <n v="0.64790000000000003"/>
    <n v="0.79750500000000002"/>
  </r>
  <r>
    <x v="2"/>
    <x v="4"/>
    <x v="1"/>
    <s v="Schweppes-KO"/>
    <s v="1716807"/>
    <s v="330 CAN X12 SCHWEPPES MOJITO RU"/>
    <m/>
    <m/>
    <n v="4.8820030000000001"/>
    <n v="0.14635100000000001"/>
    <n v="0.13440199999999999"/>
    <n v="0.114471"/>
    <n v="0.233596"/>
    <n v="0.23127300000000001"/>
    <n v="8.6606000000000002E-2"/>
    <n v="0.44714199999999998"/>
    <n v="0.14267199999999999"/>
    <n v="0.21892800000000001"/>
  </r>
  <r>
    <x v="2"/>
    <x v="4"/>
    <x v="1"/>
    <s v="Schweppes-KO"/>
    <s v="1742602"/>
    <s v="330 CAN X12 SCHWEPPES TONIC WATER RU"/>
    <m/>
    <m/>
    <n v="4.8820030000000001"/>
    <n v="0.136348"/>
    <n v="0.102989"/>
    <n v="0.105253"/>
    <n v="0.22481999999999999"/>
    <n v="0.22678699999999999"/>
    <n v="8.6680999999999994E-2"/>
    <n v="0.61068"/>
    <n v="0.25102799999999997"/>
    <n v="0.35253299999999999"/>
  </r>
  <r>
    <x v="2"/>
    <x v="4"/>
    <x v="1"/>
    <s v="Schweppes-KO"/>
    <s v="1960204"/>
    <s v="330 CAN X12 SCHWEPPES POMEGRANATE RU"/>
    <m/>
    <m/>
    <n v="4.8820030000000001"/>
    <n v="0.61144399999999999"/>
    <n v="0.55437599999999998"/>
    <n v="0.41675699999999999"/>
    <n v="0.44925599999999999"/>
    <n v="0.440803"/>
    <n v="0.17263600000000001"/>
    <n v="1.1306240000000001"/>
    <n v="0.37688199999999999"/>
    <n v="0.66694299999999995"/>
  </r>
  <r>
    <x v="2"/>
    <x v="4"/>
    <x v="1"/>
    <s v="Schweppes-KO"/>
    <s v="2018701"/>
    <s v="900 PET X12 SCHWEPPES BITTER LEMON RU"/>
    <m/>
    <m/>
    <m/>
    <n v="0.12942400000000001"/>
    <n v="1.425181"/>
    <n v="1.305717"/>
    <n v="1.7267380000000001"/>
    <n v="1.583324"/>
    <n v="0.70076000000000005"/>
    <n v="1.9290860000000001"/>
    <n v="0.95345199999999997"/>
    <n v="1.39012"/>
  </r>
  <r>
    <x v="2"/>
    <x v="4"/>
    <x v="1"/>
    <s v="Schweppes-KO"/>
    <s v="2019001"/>
    <s v="900 PET X12 SCHWEPPES MOJITO RU"/>
    <m/>
    <m/>
    <m/>
    <n v="0.12797600000000001"/>
    <n v="0.29810999999999999"/>
    <n v="0.30409799999999998"/>
    <n v="0.33829999999999999"/>
    <n v="0.313004"/>
    <n v="0.127384"/>
    <n v="0.40105400000000002"/>
    <n v="0.192908"/>
    <n v="0.25390499999999999"/>
  </r>
  <r>
    <x v="2"/>
    <x v="4"/>
    <x v="1"/>
    <s v="Schweppes-KO"/>
    <s v="2019101"/>
    <s v="900 PET X12 SCHWEPPES POMEGRANATE RU"/>
    <n v="30.433247999999999"/>
    <n v="3.8041559999999999"/>
    <n v="45.649872000000002"/>
    <n v="1.3038639999999999"/>
    <n v="0.60545000000000004"/>
    <n v="0.622471"/>
    <n v="0.95494800000000002"/>
    <n v="0.83416299999999999"/>
    <n v="0.34324700000000002"/>
    <n v="0.92621200000000004"/>
    <n v="0.46265600000000001"/>
    <n v="0.71099100000000004"/>
  </r>
  <r>
    <x v="2"/>
    <x v="4"/>
    <x v="1"/>
    <s v="Schweppes-KO"/>
    <s v="2019601"/>
    <s v="900 PET X12 SCHWEPPES TONIC WATER RU"/>
    <m/>
    <m/>
    <m/>
    <n v="0.12271"/>
    <n v="0.35383399999999998"/>
    <n v="0.30881999999999998"/>
    <n v="1.3447279999999999"/>
    <n v="1.203694"/>
    <n v="0.51873199999999997"/>
    <n v="1.7928440000000001"/>
    <n v="1.092994"/>
    <n v="1.319175"/>
  </r>
  <r>
    <x v="2"/>
    <x v="4"/>
    <x v="1"/>
    <s v="Schweppes-KO"/>
    <s v="2078201"/>
    <s v="330 CAN X12 SCHWEPPES SPRITZ ORIGINAL RU"/>
    <m/>
    <m/>
    <m/>
    <n v="9.8863000000000006E-2"/>
    <n v="0.12099699999999999"/>
    <n v="9.1703999999999994E-2"/>
    <n v="0.711364"/>
    <n v="0.71288300000000004"/>
    <n v="0.20807"/>
    <n v="0.69860800000000001"/>
    <n v="0.21825800000000001"/>
    <n v="0.248838"/>
  </r>
  <r>
    <x v="2"/>
    <x v="4"/>
    <x v="1"/>
    <s v="Schweppes-KO"/>
    <s v="2078301"/>
    <s v="900 PET X12 SCHWEPPES SPRITZ ORIGINAL RU"/>
    <m/>
    <m/>
    <m/>
    <n v="1.32E-2"/>
    <n v="0.13425500000000001"/>
    <n v="0.147455"/>
    <n v="2.3295319999999999"/>
    <n v="1.5416399999999999"/>
    <n v="0.51870700000000003"/>
    <n v="1.3051520000000001"/>
    <n v="0.301732"/>
    <n v="0.35548099999999999"/>
  </r>
  <r>
    <x v="2"/>
    <x v="4"/>
    <x v="1"/>
    <s v="Schweppes-KO"/>
    <s v="305802"/>
    <s v="250 NRG X12 SCHWEPPES TONIC RU"/>
    <m/>
    <m/>
    <m/>
    <n v="3.2126000000000002E-2"/>
    <n v="0.90395499999999995"/>
    <n v="1.3111159999999999"/>
    <n v="1.725328"/>
    <n v="1.49746"/>
    <n v="0.85997400000000002"/>
    <n v="1.818452"/>
    <n v="0.99027399999999999"/>
    <n v="1.833453"/>
  </r>
  <r>
    <x v="2"/>
    <x v="4"/>
    <x v="1"/>
    <s v="Schweppes-KO"/>
    <s v="352403"/>
    <s v="250 NRG X12 SCHWEPPES BITTER LEMON RU"/>
    <m/>
    <m/>
    <m/>
    <n v="1.0338999999999999E-2"/>
    <n v="0.20311499999999999"/>
    <n v="0.216138"/>
    <n v="0.289134"/>
    <n v="0.29584300000000002"/>
    <n v="0.12909699999999999"/>
    <n v="0.51487899999999998"/>
    <n v="0.18547"/>
    <n v="0.41783900000000002"/>
  </r>
  <r>
    <x v="2"/>
    <x v="4"/>
    <x v="1"/>
    <s v="Schweppes-KO"/>
    <s v="780013"/>
    <s v="330 CAN X12 SCHWEPPES BITTER LEMON RU"/>
    <m/>
    <m/>
    <n v="4.8820030000000001"/>
    <n v="0.28228399999999998"/>
    <n v="0.23372999999999999"/>
    <n v="0.21482000000000001"/>
    <n v="0.40326800000000002"/>
    <n v="0.40573500000000001"/>
    <n v="0.173286"/>
    <n v="0.73030399999999995"/>
    <n v="0.24337400000000001"/>
    <n v="0.41174100000000002"/>
  </r>
  <r>
    <x v="2"/>
    <x v="4"/>
    <x v="1"/>
    <s v="Sprite"/>
    <s v="1324603"/>
    <s v="1.5 PET X9 SPRITE RU"/>
    <m/>
    <m/>
    <m/>
    <n v="0.177622"/>
    <n v="1.350533"/>
    <n v="1.0873600000000001"/>
    <n v="0.69820400000000005"/>
    <n v="0.65543399999999996"/>
    <n v="0.21435000000000001"/>
    <n v="0.87874399999999997"/>
    <n v="0.23885999999999999"/>
    <n v="0.52900000000000003"/>
  </r>
  <r>
    <x v="2"/>
    <x v="4"/>
    <x v="1"/>
    <s v="Sprite"/>
    <s v="175929"/>
    <s v="2.0 PET X6 SPRITE RU"/>
    <n v="14.793939999999999"/>
    <n v="8.4536800000000003"/>
    <n v="12.68052"/>
    <n v="1.0217320000000001"/>
    <n v="0.66014200000000001"/>
    <n v="0.68540000000000001"/>
    <n v="1.1567240000000001"/>
    <n v="1.06375"/>
    <n v="0.54566000000000003"/>
    <n v="0.53639199999999998"/>
    <n v="0.21714800000000001"/>
    <n v="0.82050999999999996"/>
  </r>
  <r>
    <x v="2"/>
    <x v="4"/>
    <x v="1"/>
    <s v="Sprite"/>
    <s v="1803201"/>
    <s v="330 NRG X12 SPRITE RU"/>
    <m/>
    <m/>
    <m/>
    <n v="9.1855999999999993E-2"/>
    <n v="1.1633279999999999"/>
    <n v="1.188936"/>
    <n v="1.808951"/>
    <n v="1.679813"/>
    <n v="0.74757499999999999"/>
    <n v="1.537544"/>
    <n v="0.50604199999999999"/>
    <n v="1.2016169999999999"/>
  </r>
  <r>
    <x v="2"/>
    <x v="4"/>
    <x v="1"/>
    <s v="Sprite"/>
    <s v="1877201"/>
    <s v="900 PET X12 SPRITE LEMON LIME RU"/>
    <n v="19.020779999999998"/>
    <n v="11.412468000000001"/>
    <n v="19.020779999999998"/>
    <n v="1.241636"/>
    <n v="1.807682"/>
    <n v="1.6749099999999999"/>
    <n v="1.6048800000000001"/>
    <n v="1.4936039999999999"/>
    <n v="0.65284299999999995"/>
    <n v="1.061304"/>
    <n v="0.38001600000000002"/>
    <n v="0.82054499999999997"/>
  </r>
  <r>
    <x v="2"/>
    <x v="4"/>
    <x v="1"/>
    <s v="Sprite"/>
    <s v="252802"/>
    <s v="10.0 BIB PMX SPRITE 64.0 RU"/>
    <m/>
    <m/>
    <m/>
    <n v="6.5215999999999996E-2"/>
    <n v="1.0730409999999999"/>
    <n v="1.18171"/>
    <n v="1.427678"/>
    <n v="1.5043040000000001"/>
    <n v="0.71118700000000001"/>
    <n v="1.506332"/>
    <n v="0.477688"/>
    <n v="1.1119950000000001"/>
  </r>
  <r>
    <x v="2"/>
    <x v="4"/>
    <x v="1"/>
    <s v="Sprite"/>
    <s v="321702"/>
    <s v="330 CAN X12 SPRITE RU"/>
    <n v="4.8820030000000001"/>
    <m/>
    <n v="13.251151"/>
    <n v="2.1540170000000001"/>
    <n v="3.3119719999999999"/>
    <n v="3.2437230000000001"/>
    <n v="2.7435520000000002"/>
    <n v="3.5644070000000001"/>
    <n v="1.457776"/>
    <n v="1.5783320000000001"/>
    <n v="0.52471999999999996"/>
    <n v="1.259023"/>
  </r>
  <r>
    <x v="2"/>
    <x v="4"/>
    <x v="1"/>
    <s v="Sprite"/>
    <s v="85821"/>
    <s v="500 PET X24 SPRITE RU"/>
    <n v="4.2268400000000002"/>
    <n v="2.1134200000000001"/>
    <n v="6.3402599999999998"/>
    <n v="3.2514620000000001"/>
    <n v="8.8141940000000005"/>
    <n v="10.25249"/>
    <n v="10.161694000000001"/>
    <n v="9.6604919999999996"/>
    <n v="4.0666950000000002"/>
    <n v="5.887232"/>
    <n v="2.1631119999999999"/>
    <n v="3.9359449999999998"/>
  </r>
  <r>
    <x v="2"/>
    <x v="4"/>
    <x v="1"/>
    <s v="Sprite Zero/diet Sprite/Sprite light"/>
    <s v="2077301"/>
    <s v="500 PET X24 SPRITE LEMON MINT ZERO RU"/>
    <m/>
    <m/>
    <m/>
    <n v="7.2090000000000001E-2"/>
    <n v="0.24249000000000001"/>
    <n v="0.30557499999999999"/>
    <n v="1.1435139999999999"/>
    <n v="1.098892"/>
    <n v="0.44234499999999999"/>
    <n v="0.447384"/>
    <n v="0.16995199999999999"/>
    <n v="0.32874999999999999"/>
  </r>
  <r>
    <x v="2"/>
    <x v="4"/>
    <x v="1"/>
    <s v="Sprite Zero/diet Sprite/Sprite light"/>
    <s v="2077401"/>
    <s v="900 PET X12 SPRITE LEMON MINT ZERO RU"/>
    <m/>
    <m/>
    <n v="1.9020779999999999"/>
    <n v="3.9482000000000003E-2"/>
    <n v="1.2824E-2"/>
    <n v="1.7887E-2"/>
    <n v="0.112388"/>
    <n v="0.10416400000000001"/>
    <n v="4.5464999999999998E-2"/>
    <n v="0.106492"/>
    <n v="3.4439999999999998E-2"/>
    <n v="9.0649999999999994E-2"/>
  </r>
  <r>
    <x v="2"/>
    <x v="4"/>
    <x v="5"/>
    <s v="AdeZ"/>
    <s v="1809720"/>
    <s v="800 PET X12 ADEZ AMAZING ALMOND GRHURU"/>
    <m/>
    <m/>
    <m/>
    <n v="0"/>
    <n v="0"/>
    <n v="0"/>
    <n v="0"/>
    <n v="0"/>
    <n v="0"/>
    <n v="1.0527999999999999E-2"/>
    <n v="0"/>
    <n v="0"/>
  </r>
  <r>
    <x v="2"/>
    <x v="4"/>
    <x v="5"/>
    <s v="Bonaqua/Qa"/>
    <s v="119203"/>
    <s v="1.5 PET X9 BONAQUA CARB RU"/>
    <m/>
    <m/>
    <m/>
    <n v="2.4913999999999999E-2"/>
    <n v="0.21198500000000001"/>
    <n v="0.214945"/>
    <n v="0.24520400000000001"/>
    <n v="0.177062"/>
    <n v="0.17289499999999999"/>
    <n v="0.26308399999999998"/>
    <n v="0.231324"/>
    <n v="0.30470000000000003"/>
  </r>
  <r>
    <x v="2"/>
    <x v="4"/>
    <x v="5"/>
    <s v="Bonaqua/Qa"/>
    <s v="1342302"/>
    <s v="1.5 PET X9 BONAQUA STILL RU"/>
    <m/>
    <m/>
    <m/>
    <n v="0.111896"/>
    <n v="0.24884200000000001"/>
    <n v="0.25406600000000001"/>
    <n v="8.1720000000000001E-2"/>
    <n v="6.2487000000000001E-2"/>
    <n v="6.3672000000000006E-2"/>
    <n v="0.18942400000000001"/>
    <n v="0.16092400000000001"/>
    <n v="0.22342000000000001"/>
  </r>
  <r>
    <x v="2"/>
    <x v="4"/>
    <x v="5"/>
    <s v="Bonaqua/Qa"/>
    <s v="1384301"/>
    <s v="330 NRG X12 BONAQUA CARB RU"/>
    <m/>
    <m/>
    <m/>
    <n v="2.9826999999999999E-2"/>
    <n v="0.377749"/>
    <n v="0.43779800000000002"/>
    <n v="0.410497"/>
    <n v="0.34156999999999998"/>
    <n v="0.58700600000000003"/>
    <n v="0.805975"/>
    <n v="0.58320399999999994"/>
    <n v="0.62580000000000002"/>
  </r>
  <r>
    <x v="2"/>
    <x v="4"/>
    <x v="5"/>
    <s v="Bonaqua/Qa"/>
    <s v="1384401"/>
    <s v="330 NRG X12 BONAQUA STILL RU"/>
    <m/>
    <n v="0.69742899999999997"/>
    <m/>
    <n v="5.4718999999999997E-2"/>
    <n v="1.3451329999999999"/>
    <n v="1.54694"/>
    <n v="0.96119200000000005"/>
    <n v="0.80093899999999996"/>
    <n v="1.3805890000000001"/>
    <n v="1.907122"/>
    <n v="1.3682730000000001"/>
    <n v="1.486291"/>
  </r>
  <r>
    <x v="2"/>
    <x v="4"/>
    <x v="5"/>
    <s v="Bonaqua/Qa"/>
    <s v="1399901"/>
    <s v="750 NRG X9 BONAQUA STILL RU"/>
    <m/>
    <m/>
    <m/>
    <n v="0"/>
    <n v="9.7203999999999999E-2"/>
    <n v="0.11509900000000001"/>
    <n v="0"/>
    <n v="0"/>
    <n v="0"/>
    <n v="0"/>
    <n v="0"/>
    <n v="0"/>
  </r>
  <r>
    <x v="2"/>
    <x v="4"/>
    <x v="5"/>
    <s v="Bonaqua/Qa"/>
    <s v="1859801"/>
    <s v="500 PET X12 BONAQUA VIVA LEMON RU"/>
    <n v="6.3402599999999998"/>
    <n v="11.623810000000001"/>
    <n v="15.85065"/>
    <n v="12.458693"/>
    <n v="2.714753"/>
    <n v="2.414949"/>
    <n v="1.844668"/>
    <n v="1.6038349999999999"/>
    <n v="3.520915"/>
    <n v="7.0618040000000004"/>
    <n v="5.1283079999999996"/>
    <n v="5.9724630000000003"/>
  </r>
  <r>
    <x v="2"/>
    <x v="4"/>
    <x v="5"/>
    <s v="Bonaqua/Qa"/>
    <s v="1859901"/>
    <s v="500 PET X12 BONAQUA VIVA LIME-MINT RU"/>
    <n v="3.1701299999999999"/>
    <n v="11.623810000000001"/>
    <n v="12.68052"/>
    <n v="2.1134200000000001"/>
    <n v="0"/>
    <n v="0"/>
    <n v="0"/>
    <n v="0"/>
    <n v="0"/>
    <n v="0"/>
    <n v="0"/>
    <n v="0"/>
  </r>
  <r>
    <x v="2"/>
    <x v="4"/>
    <x v="5"/>
    <s v="Bonaqua/Qa"/>
    <s v="1860001"/>
    <s v="500 PET X12 BONAQUA VIVA APPLE RU"/>
    <n v="3.1701299999999999"/>
    <n v="6.3402599999999998"/>
    <n v="6.3402599999999998"/>
    <n v="9.5703490000000002"/>
    <n v="0.27568199999999998"/>
    <n v="0.245057"/>
    <n v="0.21143200000000001"/>
    <n v="0.17827200000000001"/>
    <n v="0.39893499999999998"/>
    <n v="0.46204000000000001"/>
    <n v="0.33729599999999998"/>
    <n v="0.38823999999999997"/>
  </r>
  <r>
    <x v="2"/>
    <x v="4"/>
    <x v="5"/>
    <s v="Bonaqua/Qa"/>
    <s v="325204"/>
    <s v="1.0 PET X12 BONAQUA WT STILL RU"/>
    <m/>
    <n v="2.1134200000000001"/>
    <n v="10.5671"/>
    <n v="5.5963390000000004"/>
    <n v="2.135408"/>
    <n v="2.3871129999999998"/>
    <n v="1.253468"/>
    <n v="1.0084759999999999"/>
    <n v="1.2842819999999999"/>
    <n v="2.1903640000000002"/>
    <n v="1.8897440000000001"/>
    <n v="2.3398400000000001"/>
  </r>
  <r>
    <x v="2"/>
    <x v="4"/>
    <x v="5"/>
    <s v="Bonaqua/Qa"/>
    <s v="478305"/>
    <s v="1.0 PET X12 BONAQUA CARB RU"/>
    <m/>
    <m/>
    <m/>
    <n v="0.58021500000000004"/>
    <n v="1.717595"/>
    <n v="1.9134599999999999"/>
    <n v="1.253452"/>
    <n v="1.0188600000000001"/>
    <n v="1.2933049999999999"/>
    <n v="2.032416"/>
    <n v="1.759056"/>
    <n v="2.1749049999999999"/>
  </r>
  <r>
    <x v="2"/>
    <x v="4"/>
    <x v="5"/>
    <s v="Bonaqua/Qa"/>
    <s v="60105"/>
    <s v="2.0 PET X6 BONAQUA CARB RU"/>
    <m/>
    <m/>
    <m/>
    <n v="1.25593"/>
    <n v="1.691783"/>
    <n v="1.5158959999999999"/>
    <n v="1.21584"/>
    <n v="1.052068"/>
    <n v="1.5744549999999999"/>
    <n v="2.2838980000000002"/>
    <n v="1.548964"/>
    <n v="2.498685"/>
  </r>
  <r>
    <x v="2"/>
    <x v="4"/>
    <x v="5"/>
    <s v="Bonaqua/Qa"/>
    <s v="739921"/>
    <s v="500 PET X24 BONAQUA STILL RU"/>
    <n v="42.2684"/>
    <n v="29.587879999999998"/>
    <n v="57.062339999999999"/>
    <n v="42.107683999999999"/>
    <n v="19.532323000000002"/>
    <n v="23.674396999999999"/>
    <n v="13.747764"/>
    <n v="11.086562000000001"/>
    <n v="14.943365"/>
    <n v="23.126187999999999"/>
    <n v="18.051850000000002"/>
    <n v="23.021249999999998"/>
  </r>
  <r>
    <x v="2"/>
    <x v="4"/>
    <x v="5"/>
    <s v="Bonaqua/Qa"/>
    <s v="76808"/>
    <s v="500 PET X24 BONAQUA CARB RU"/>
    <n v="10.5671"/>
    <n v="6.3402599999999998"/>
    <n v="19.020779999999998"/>
    <n v="10.958717999999999"/>
    <n v="10.355297999999999"/>
    <n v="12.543786000000001"/>
    <n v="5.6131120000000001"/>
    <n v="4.5254719999999997"/>
    <n v="6.1014949999999999"/>
    <n v="9.8407479999999996"/>
    <n v="7.67272"/>
    <n v="9.7983809999999991"/>
  </r>
  <r>
    <x v="2"/>
    <x v="4"/>
    <x v="5"/>
    <s v="Bonaqua/Qa"/>
    <s v="886105"/>
    <s v="2.0 PET X6 BONAQUA STILL RU"/>
    <m/>
    <m/>
    <m/>
    <n v="2.8656929999999998"/>
    <n v="1.235778"/>
    <n v="1.10721"/>
    <n v="0.35759000000000002"/>
    <n v="0.312496"/>
    <n v="0.47323500000000002"/>
    <n v="0.79989200000000005"/>
    <n v="0.54314399999999996"/>
    <n v="0.88366999999999996"/>
  </r>
  <r>
    <x v="2"/>
    <x v="4"/>
    <x v="5"/>
    <s v="Bonaqua/Qa"/>
    <s v="887701"/>
    <s v="5.0 PET X4 BONAQUA STILL RU"/>
    <m/>
    <m/>
    <m/>
    <n v="0.87579600000000002"/>
    <n v="1.0899319999999999"/>
    <n v="1.053577"/>
    <n v="0.71519200000000005"/>
    <n v="0.66665600000000003"/>
    <n v="0.61882800000000004"/>
    <n v="1.241916"/>
    <n v="0.985684"/>
    <n v="1.594689"/>
  </r>
  <r>
    <x v="2"/>
    <x v="4"/>
    <x v="5"/>
    <s v="Burn"/>
    <s v="1612607"/>
    <s v="250 CAN X12 BURN APPLE KIWI RU"/>
    <m/>
    <m/>
    <m/>
    <n v="0.52835500000000002"/>
    <m/>
    <n v="0"/>
    <n v="0"/>
    <n v="0"/>
    <n v="0"/>
    <n v="0"/>
    <n v="0"/>
    <n v="0"/>
  </r>
  <r>
    <x v="2"/>
    <x v="4"/>
    <x v="5"/>
    <s v="Burn"/>
    <s v="202611"/>
    <s v="250 CAN X12 BURN RU"/>
    <n v="1.05671"/>
    <n v="3.6984849999999998"/>
    <n v="1.5850649999999999"/>
    <n v="1.5850649999999999"/>
    <n v="0"/>
    <n v="0.83194900000000005"/>
    <n v="0.41444199999999998"/>
    <n v="0.357375"/>
    <n v="0.55678799999999995"/>
    <n v="1.1243320000000001"/>
    <n v="0.91534000000000004"/>
    <n v="1.209546"/>
  </r>
  <r>
    <x v="2"/>
    <x v="4"/>
    <x v="5"/>
    <s v="Burn"/>
    <s v="2056802"/>
    <s v="449 CAN X12 BURN RU"/>
    <n v="3.7957040000000002"/>
    <n v="3.7957040000000002"/>
    <n v="2.846778"/>
    <n v="3.4664570000000001"/>
    <n v="1.672291"/>
    <n v="1.477031"/>
    <n v="0.93921600000000005"/>
    <n v="0.88286600000000004"/>
    <n v="1.461263"/>
    <n v="1.7791939999999999"/>
    <n v="1.435554"/>
    <n v="1.5970409999999999"/>
  </r>
  <r>
    <x v="2"/>
    <x v="4"/>
    <x v="5"/>
    <s v="Burn"/>
    <s v="2056902"/>
    <s v="449 CAN X12 BURN PASSION PUNCH RU"/>
    <m/>
    <n v="1.8978520000000001"/>
    <m/>
    <n v="1.1387339999999999"/>
    <n v="0.14188000000000001"/>
    <n v="0.14708299999999999"/>
    <n v="0.12060800000000001"/>
    <n v="0.114554"/>
    <n v="0.16511000000000001"/>
    <n v="0.32636799999999999"/>
    <n v="0.25731599999999999"/>
    <n v="0.295379"/>
  </r>
  <r>
    <x v="2"/>
    <x v="4"/>
    <x v="5"/>
    <s v="Burn"/>
    <s v="2057002"/>
    <s v="449 CAN X12 BURN LEMON ICE RU"/>
    <m/>
    <m/>
    <m/>
    <n v="1.9396040000000001"/>
    <n v="6.5797999999999995E-2"/>
    <n v="5.0791999999999997E-2"/>
    <n v="4.3971999999999997E-2"/>
    <n v="3.8545999999999997E-2"/>
    <n v="0"/>
    <n v="0"/>
    <n v="0"/>
    <n v="0"/>
  </r>
  <r>
    <x v="2"/>
    <x v="4"/>
    <x v="5"/>
    <s v="Burn"/>
    <s v="2057102"/>
    <s v="449 CAN X12 BURN APPLE KIWI RU"/>
    <n v="0.94892600000000005"/>
    <m/>
    <n v="1.8978520000000001"/>
    <n v="1.1193"/>
    <n v="0.50444800000000001"/>
    <n v="0.33547700000000003"/>
    <n v="0.20205999999999999"/>
    <n v="0.36345"/>
    <n v="0.32895999999999997"/>
    <n v="0.15002399999999999"/>
    <n v="0.27848400000000001"/>
    <n v="0.29022900000000001"/>
  </r>
  <r>
    <x v="2"/>
    <x v="4"/>
    <x v="5"/>
    <s v="Burn"/>
    <s v="2063201"/>
    <s v="449 CAN X12 BURN DARK ENERGY RU"/>
    <n v="1.8978520000000001"/>
    <n v="1.8978520000000001"/>
    <n v="0.94892600000000005"/>
    <n v="4.9528999999999997E-2"/>
    <n v="7.5548000000000004E-2"/>
    <n v="6.2309999999999997E-2"/>
    <n v="7.7156000000000002E-2"/>
    <n v="6.9538000000000003E-2"/>
    <n v="0.112984"/>
    <n v="9.8816000000000001E-2"/>
    <n v="7.9537999999999998E-2"/>
    <n v="8.9303999999999994E-2"/>
  </r>
  <r>
    <x v="2"/>
    <x v="4"/>
    <x v="5"/>
    <s v="Coca-Cola"/>
    <s v="1135302"/>
    <s v="500 PET X24 COCA COLA VANILLA RU"/>
    <m/>
    <n v="2.1134200000000001"/>
    <n v="4.2268400000000002"/>
    <n v="2.051247"/>
    <n v="3.8203339999999999"/>
    <n v="4.3376950000000001"/>
    <n v="5.1183199999999998"/>
    <n v="3.6886359999999998"/>
    <n v="5.8626899999999997"/>
    <n v="7.8275639999999997"/>
    <n v="6.2554679999999996"/>
    <n v="7.5503400000000003"/>
  </r>
  <r>
    <x v="2"/>
    <x v="4"/>
    <x v="5"/>
    <s v="Coca-Cola"/>
    <s v="1180809"/>
    <s v="330 CAN 6X4 COCA COLA RU"/>
    <m/>
    <m/>
    <m/>
    <n v="0"/>
    <n v="0"/>
    <n v="0"/>
    <n v="0"/>
    <n v="0"/>
    <n v="0"/>
    <n v="0"/>
    <n v="0"/>
    <n v="9.6450000000000008E-3"/>
  </r>
  <r>
    <x v="2"/>
    <x v="4"/>
    <x v="5"/>
    <s v="Coca-Cola"/>
    <s v="1330601"/>
    <s v="20.0 BIB PMX COCA-COLA 136.0 RU"/>
    <m/>
    <m/>
    <m/>
    <n v="0"/>
    <n v="0"/>
    <n v="0"/>
    <n v="3.2764000000000001E-2"/>
    <n v="3.1328000000000002E-2"/>
    <n v="5.7005E-2"/>
    <n v="3.0943999999999999E-2"/>
    <n v="1.9255999999999999E-2"/>
    <n v="2.9700000000000001E-2"/>
  </r>
  <r>
    <x v="2"/>
    <x v="4"/>
    <x v="5"/>
    <s v="Coca-Cola"/>
    <s v="14663"/>
    <s v="330 CAN X24 COCA COLA RU"/>
    <n v="11.158856"/>
    <n v="5.5794280000000001"/>
    <n v="6.9742850000000001"/>
    <n v="6.130655"/>
    <n v="8.6895919999999993"/>
    <n v="8.6150970000000004"/>
    <n v="7.2689979999999998"/>
    <n v="7.1506759999999998"/>
    <n v="10.982419999999999"/>
    <n v="10.021252"/>
    <n v="7.2638449999999999"/>
    <n v="12.00187"/>
  </r>
  <r>
    <x v="2"/>
    <x v="4"/>
    <x v="5"/>
    <s v="Coca-Cola"/>
    <s v="1540602"/>
    <s v="900 PET X12 COCA COLA RU"/>
    <n v="3.8041559999999999"/>
    <m/>
    <n v="3.8041559999999999"/>
    <n v="6.0161480000000003"/>
    <n v="5.7755380000000001"/>
    <n v="4.4663779999999997"/>
    <n v="4.1644420000000002"/>
    <n v="2.9332440000000002"/>
    <n v="4.6767050000000001"/>
    <n v="7.6672000000000002"/>
    <n v="5.9723319999999998"/>
    <n v="9.3336039999999993"/>
  </r>
  <r>
    <x v="2"/>
    <x v="4"/>
    <x v="5"/>
    <s v="Coca-Cola"/>
    <s v="1548004"/>
    <s v="330 NRG X12 COCA COLA RU"/>
    <m/>
    <n v="0.69742899999999997"/>
    <n v="0.69742899999999997"/>
    <n v="0.93669999999999998"/>
    <n v="5.426901"/>
    <n v="4.6124859999999996"/>
    <n v="3.5291709999999998"/>
    <n v="2.8447010000000001"/>
    <n v="5.9745419999999996"/>
    <n v="8.1337139999999994"/>
    <n v="5.6681869999999996"/>
    <n v="7.0236320000000001"/>
  </r>
  <r>
    <x v="2"/>
    <x v="4"/>
    <x v="5"/>
    <s v="Coca-Cola"/>
    <s v="175788"/>
    <s v="2.0 PET X6 COCA COLA RU"/>
    <m/>
    <m/>
    <n v="2.1134200000000001"/>
    <n v="3.5134120000000002"/>
    <n v="1.243358"/>
    <n v="1.6021049999999999"/>
    <n v="1.2839339999999999"/>
    <n v="0.90334599999999998"/>
    <n v="1.66157"/>
    <n v="1.512996"/>
    <n v="1.3626"/>
    <n v="3.591415"/>
  </r>
  <r>
    <x v="2"/>
    <x v="4"/>
    <x v="5"/>
    <s v="Coca-Cola"/>
    <s v="1874501"/>
    <s v="900 PET X12 COCA COLA VANILLA RU"/>
    <m/>
    <n v="7.6083119999999997"/>
    <n v="1.9020779999999999"/>
    <n v="0.140629"/>
    <n v="2.3004060000000002"/>
    <n v="1.828786"/>
    <n v="1.294948"/>
    <n v="0.91257200000000005"/>
    <n v="1.511825"/>
    <n v="2.0573600000000001"/>
    <n v="1.602908"/>
    <n v="2.2831950000000001"/>
  </r>
  <r>
    <x v="2"/>
    <x v="4"/>
    <x v="5"/>
    <s v="Coca-Cola"/>
    <s v="2165501"/>
    <s v="330 CAN X12 COCA COLA VANILLA RU"/>
    <n v="0.69742899999999997"/>
    <m/>
    <m/>
    <n v="0.49419200000000002"/>
    <n v="1.1108279999999999"/>
    <n v="1.012718"/>
    <n v="0.56742199999999998"/>
    <n v="0.55823900000000004"/>
    <n v="0.85691600000000001"/>
    <n v="1.201926"/>
    <n v="0.869394"/>
    <n v="1.3777379999999999"/>
  </r>
  <r>
    <x v="2"/>
    <x v="4"/>
    <x v="5"/>
    <s v="Coca-Cola"/>
    <s v="256521"/>
    <s v="500 PET X24 COCA COLA RU"/>
    <n v="21.1342"/>
    <n v="12.68052"/>
    <n v="33.814720000000001"/>
    <n v="20.187194000000002"/>
    <n v="25.119838000000001"/>
    <n v="30.797889000000001"/>
    <n v="33.043708000000002"/>
    <n v="23.874559999999999"/>
    <n v="36.523139999999998"/>
    <n v="35.826582000000002"/>
    <n v="30.486564000000001"/>
    <n v="39.210754999999999"/>
  </r>
  <r>
    <x v="2"/>
    <x v="4"/>
    <x v="5"/>
    <s v="Coca-Cola"/>
    <s v="394103"/>
    <s v="500 PET X24 COCA COLA LIME RU"/>
    <m/>
    <m/>
    <m/>
    <n v="0.164246"/>
    <n v="6.4654000000000003E-2"/>
    <n v="0.100606"/>
    <n v="0.23644000000000001"/>
    <n v="0.214314"/>
    <n v="0.19336500000000001"/>
    <n v="0.17624799999999999"/>
    <n v="0.118588"/>
    <n v="0.17851"/>
  </r>
  <r>
    <x v="2"/>
    <x v="4"/>
    <x v="5"/>
    <s v="Coca-Cola"/>
    <s v="5602"/>
    <s v="1.5 PET X9 COCA COLA RU"/>
    <m/>
    <m/>
    <m/>
    <n v="0.98636000000000001"/>
    <n v="3.4454530000000001"/>
    <n v="2.6293500000000001"/>
    <n v="1.3285800000000001"/>
    <n v="0.94584800000000002"/>
    <n v="1.1201300000000001"/>
    <n v="1.737868"/>
    <n v="1.043696"/>
    <n v="1.697937"/>
  </r>
  <r>
    <x v="2"/>
    <x v="4"/>
    <x v="5"/>
    <s v="Coca-Cola"/>
    <s v="69204"/>
    <s v="10.0 BIB PMX COCA COLA 64.0 RU"/>
    <m/>
    <m/>
    <n v="11.271573999999999"/>
    <n v="9.6201999999999996E-2"/>
    <n v="4.480753"/>
    <n v="4.2239170000000001"/>
    <n v="3.2769159999999999"/>
    <n v="2.6059399999999999"/>
    <n v="4.64642"/>
    <n v="6.0359239999999996"/>
    <n v="4.1393240000000002"/>
    <n v="6.6349309999999999"/>
  </r>
  <r>
    <x v="2"/>
    <x v="4"/>
    <x v="5"/>
    <s v="Coca-Cola Functional"/>
    <s v="1959901"/>
    <s v="250 CAN X12 COCA COLA ENERGY RU"/>
    <m/>
    <m/>
    <m/>
    <n v="5.2721999999999998E-2"/>
    <n v="0.12513299999999999"/>
    <n v="9.7823999999999994E-2"/>
    <n v="0.16345799999999999"/>
    <n v="0.13919799999999999"/>
    <n v="0.216834"/>
    <n v="0.31436799999999998"/>
    <n v="0.257936"/>
    <n v="0.29866199999999998"/>
  </r>
  <r>
    <x v="2"/>
    <x v="4"/>
    <x v="5"/>
    <s v="Coca-Cola Functional"/>
    <s v="1960112"/>
    <s v="250 CAN X12 COCA COLA ENERGY ZERO RU"/>
    <m/>
    <m/>
    <m/>
    <n v="1.7205999999999999E-2"/>
    <n v="3.4556000000000003E-2"/>
    <n v="1.9310000000000001E-2"/>
    <n v="2.8827999999999999E-2"/>
    <n v="2.9576999999999999E-2"/>
    <n v="4.3348999999999999E-2"/>
    <n v="7.8728000000000006E-2"/>
    <n v="6.9391999999999995E-2"/>
    <n v="7.9642000000000004E-2"/>
  </r>
  <r>
    <x v="2"/>
    <x v="4"/>
    <x v="5"/>
    <s v="Coca-Cola Zero"/>
    <s v="1005602"/>
    <s v="10.0 BIB PMX COKE ZERO 64.0 RU"/>
    <m/>
    <m/>
    <m/>
    <n v="2.7512000000000002E-2"/>
    <n v="0.23934900000000001"/>
    <n v="0.15027199999999999"/>
    <n v="0.19251599999999999"/>
    <n v="0.16839599999999999"/>
    <n v="0.29548000000000002"/>
    <n v="0.297568"/>
    <n v="0.20764199999999999"/>
    <n v="0.321855"/>
  </r>
  <r>
    <x v="2"/>
    <x v="4"/>
    <x v="5"/>
    <s v="Coca-Cola Zero"/>
    <s v="1324909"/>
    <s v="1.5 PET X9 COCA COLA ZERO RU"/>
    <m/>
    <m/>
    <m/>
    <n v="4.4520000000000002E-3"/>
    <n v="2.0696119999999998"/>
    <n v="1.6907970000000001"/>
    <n v="0.59962800000000005"/>
    <n v="0.60070400000000002"/>
    <n v="0.47687000000000002"/>
    <n v="1.30626"/>
    <n v="0.82613599999999998"/>
    <n v="1.2142599999999999"/>
  </r>
  <r>
    <x v="2"/>
    <x v="4"/>
    <x v="5"/>
    <s v="Coca-Cola Zero"/>
    <s v="1540402"/>
    <s v="900 PET X12 COCA COLA ZERO RU"/>
    <m/>
    <m/>
    <n v="1.9020779999999999"/>
    <n v="5.7639999999999997E-2"/>
    <n v="2.3095819999999998"/>
    <n v="1.8339289999999999"/>
    <n v="0.77574799999999999"/>
    <n v="1.112304"/>
    <n v="0.96342000000000005"/>
    <n v="1.3641080000000001"/>
    <n v="1.0600080000000001"/>
    <n v="1.60036"/>
  </r>
  <r>
    <x v="2"/>
    <x v="4"/>
    <x v="5"/>
    <s v="Coca-Cola Zero"/>
    <s v="1578803"/>
    <s v="330 NRG X12 COCA COLA ZERO RU"/>
    <m/>
    <m/>
    <m/>
    <n v="5.0657000000000001E-2"/>
    <n v="0.98168299999999997"/>
    <n v="1.033922"/>
    <n v="0.82109699999999997"/>
    <n v="0.69214399999999998"/>
    <n v="1.3563769999999999"/>
    <n v="1.810144"/>
    <n v="1.479719"/>
    <n v="1.7510289999999999"/>
  </r>
  <r>
    <x v="2"/>
    <x v="4"/>
    <x v="5"/>
    <s v="Coca-Cola Zero"/>
    <s v="2076501"/>
    <s v="500 PET X24 COCA COLA ZERO ORANGE RU"/>
    <m/>
    <m/>
    <m/>
    <n v="9.7514000000000003E-2"/>
    <n v="0.16444"/>
    <n v="0.20846100000000001"/>
    <n v="0.32479200000000003"/>
    <n v="0.32545600000000002"/>
    <n v="9.5691999999999999E-2"/>
    <n v="0.18612600000000001"/>
    <n v="0.33595999999999998"/>
    <n v="0.48598999999999998"/>
  </r>
  <r>
    <x v="2"/>
    <x v="4"/>
    <x v="5"/>
    <s v="Coca-Cola Zero"/>
    <s v="2098102"/>
    <s v="330 CAN X12 COCA COLA ZERO ORANGE RU"/>
    <m/>
    <m/>
    <m/>
    <n v="6.9307999999999995E-2"/>
    <n v="2.4809999999999999E-2"/>
    <n v="2.5432E-2"/>
    <n v="3.8404000000000001E-2"/>
    <n v="7.0921999999999999E-2"/>
    <n v="2.0430000000000001E-3"/>
    <n v="1.9703999999999999E-2"/>
    <n v="9.8820000000000002E-3"/>
    <n v="4.9618000000000002E-2"/>
  </r>
  <r>
    <x v="2"/>
    <x v="4"/>
    <x v="5"/>
    <s v="Coca-Cola Zero"/>
    <s v="225237"/>
    <s v="500 PET X24 COCA COLA ZERO RU"/>
    <n v="2.1134200000000001"/>
    <n v="2.1134200000000001"/>
    <n v="4.2268400000000002"/>
    <n v="3.1308569999999998"/>
    <n v="2.2272720000000001"/>
    <n v="2.1667999999999998"/>
    <n v="2.306568"/>
    <n v="1.651586"/>
    <n v="2.6245799999999999"/>
    <n v="4.6020560000000001"/>
    <n v="3.718108"/>
    <n v="4.6502600000000003"/>
  </r>
  <r>
    <x v="2"/>
    <x v="4"/>
    <x v="5"/>
    <s v="Coca-Cola Zero"/>
    <s v="905212"/>
    <s v="330 CAN X12 COCA COLA ZERO RU"/>
    <n v="0.69742899999999997"/>
    <m/>
    <n v="1.3948579999999999"/>
    <n v="0.42752800000000002"/>
    <n v="1.032659"/>
    <n v="0.87795999999999996"/>
    <n v="0.57172800000000001"/>
    <n v="0.95683300000000004"/>
    <n v="0.91481900000000005"/>
    <n v="0.91832599999999998"/>
    <n v="0.66821799999999998"/>
    <n v="1.107723"/>
  </r>
  <r>
    <x v="2"/>
    <x v="4"/>
    <x v="5"/>
    <s v="Dobriy"/>
    <s v="1431602"/>
    <s v="2.0 BRK X6 DOBRIY BODRIY CITRUS NC RU"/>
    <m/>
    <m/>
    <m/>
    <n v="6.5869999999999998E-2"/>
    <n v="0.11289"/>
    <n v="0.10946599999999999"/>
    <n v="0.10990800000000001"/>
    <n v="7.2295999999999999E-2"/>
    <n v="0.191442"/>
    <n v="0.191664"/>
    <n v="0.15146799999999999"/>
    <n v="0.18219099999999999"/>
  </r>
  <r>
    <x v="2"/>
    <x v="4"/>
    <x v="5"/>
    <s v="Dobriy"/>
    <s v="1487501"/>
    <s v="330 BRK X24 DOBRIY ORANGE NECT RU"/>
    <n v="1.394857"/>
    <m/>
    <n v="1.394857"/>
    <n v="1.498291"/>
    <n v="0.53876000000000002"/>
    <n v="0.46752300000000002"/>
    <n v="0.52956800000000004"/>
    <n v="0.423564"/>
    <n v="1.6022149999999999"/>
    <n v="1.6644319999999999"/>
    <n v="1.403764"/>
    <n v="1.4880249999999999"/>
  </r>
  <r>
    <x v="2"/>
    <x v="4"/>
    <x v="5"/>
    <s v="Dobriy"/>
    <s v="1487601"/>
    <s v="330 BRK X24 DOBRIY MULTIFRUIT NECT RU"/>
    <m/>
    <m/>
    <n v="2.789714"/>
    <n v="1.5385409999999999"/>
    <n v="0.54745299999999997"/>
    <n v="0.46749800000000002"/>
    <n v="0.53956800000000005"/>
    <n v="0.423566"/>
    <n v="1.632425"/>
    <n v="1.6846179999999999"/>
    <n v="1.4138360000000001"/>
    <n v="1.49813"/>
  </r>
  <r>
    <x v="2"/>
    <x v="4"/>
    <x v="5"/>
    <s v="Dobriy"/>
    <s v="1487701"/>
    <s v="330 BRK X24 DOBRIY APPLE PEACH NECT RU"/>
    <m/>
    <m/>
    <n v="1.394857"/>
    <n v="2.573753"/>
    <n v="0.19112199999999999"/>
    <n v="0.167934"/>
    <n v="0.249804"/>
    <n v="0.19627600000000001"/>
    <n v="0.74567499999999998"/>
    <n v="0.90791599999999995"/>
    <n v="0.76749199999999995"/>
    <n v="0.80977500000000002"/>
  </r>
  <r>
    <x v="2"/>
    <x v="4"/>
    <x v="5"/>
    <s v="Dobriy"/>
    <s v="1487801"/>
    <s v="330 BRK X24 DOBRIY APPLE JC RU"/>
    <n v="1.394857"/>
    <n v="1.394857"/>
    <n v="4.184571"/>
    <n v="4.6358670000000002"/>
    <n v="1.303547"/>
    <n v="1.1177649999999999"/>
    <n v="1.179076"/>
    <n v="0.92979199999999995"/>
    <n v="3.54705"/>
    <n v="3.4702199999999999"/>
    <n v="2.9287239999999999"/>
    <n v="3.107615"/>
  </r>
  <r>
    <x v="2"/>
    <x v="4"/>
    <x v="5"/>
    <s v="Dobriy"/>
    <s v="1487901"/>
    <s v="330 BRK X24 DOBRIY TOMATO JC RU"/>
    <n v="2.789714"/>
    <n v="1.394857"/>
    <n v="2.789714"/>
    <n v="3.6277379999999999"/>
    <n v="0.57352000000000003"/>
    <n v="0.48944599999999999"/>
    <n v="0.55955999999999995"/>
    <n v="0.444216"/>
    <n v="1.682795"/>
    <n v="1.644272"/>
    <n v="1.3835519999999999"/>
    <n v="1.467765"/>
  </r>
  <r>
    <x v="2"/>
    <x v="4"/>
    <x v="5"/>
    <s v="Dobriy"/>
    <s v="1508101"/>
    <s v="1.0 BRK X12 DOBRIY MORS CRANBER GRAPE RU"/>
    <m/>
    <m/>
    <m/>
    <n v="0.157417"/>
    <n v="0.35408000000000001"/>
    <n v="0.34331200000000001"/>
    <n v="1.0491680000000001"/>
    <n v="0.63017800000000002"/>
    <n v="1.67275"/>
    <n v="2.0377079999999999"/>
    <n v="1.8177920000000001"/>
    <n v="2.6824249999999998"/>
  </r>
  <r>
    <x v="2"/>
    <x v="4"/>
    <x v="5"/>
    <s v="Dobriy"/>
    <s v="1508201"/>
    <s v="1.0 BRK X12 DB MRS CL/B COW CRAN GR RU"/>
    <m/>
    <n v="2.1134200000000001"/>
    <m/>
    <n v="0.15171100000000001"/>
    <n v="0.14152799999999999"/>
    <n v="0.13539000000000001"/>
    <n v="0.23979600000000001"/>
    <n v="0.14463200000000001"/>
    <n v="0.38289499999999999"/>
    <n v="0.59518800000000005"/>
    <n v="0.52513200000000004"/>
    <n v="0.77942500000000003"/>
  </r>
  <r>
    <x v="2"/>
    <x v="4"/>
    <x v="5"/>
    <s v="Dobriy"/>
    <s v="1606201"/>
    <s v="330 BRK X12 DOBRIY ORANGE NECT RU"/>
    <n v="1.3948579999999999"/>
    <m/>
    <m/>
    <n v="0"/>
    <n v="0"/>
    <n v="0"/>
    <n v="0"/>
    <n v="0"/>
    <n v="0"/>
    <n v="0"/>
    <n v="0"/>
    <n v="0"/>
  </r>
  <r>
    <x v="2"/>
    <x v="4"/>
    <x v="5"/>
    <s v="Dobriy"/>
    <s v="1606301"/>
    <s v="330 BRK X12 DOBRIY APPLE JC RU"/>
    <n v="2.7897159999999999"/>
    <m/>
    <n v="0.69742899999999997"/>
    <n v="0"/>
    <n v="0"/>
    <n v="0"/>
    <n v="0"/>
    <n v="0"/>
    <n v="0"/>
    <n v="0"/>
    <n v="0"/>
    <n v="0"/>
  </r>
  <r>
    <x v="2"/>
    <x v="4"/>
    <x v="5"/>
    <s v="Dobriy"/>
    <s v="1606501"/>
    <s v="330 BRK X12 DOBRIY TOMATO JC RU"/>
    <n v="1.3948579999999999"/>
    <m/>
    <m/>
    <n v="0"/>
    <n v="0"/>
    <n v="0"/>
    <n v="0"/>
    <n v="0"/>
    <n v="0"/>
    <n v="0"/>
    <n v="0"/>
    <n v="0"/>
  </r>
  <r>
    <x v="2"/>
    <x v="4"/>
    <x v="5"/>
    <s v="Dobriy"/>
    <s v="1606601"/>
    <s v="330 BRK X12 DOBRIY MULTIFRUIT NECT RU"/>
    <n v="1.3948579999999999"/>
    <m/>
    <m/>
    <n v="0"/>
    <n v="0"/>
    <n v="0"/>
    <n v="0"/>
    <n v="0"/>
    <n v="0"/>
    <n v="0"/>
    <n v="0"/>
    <n v="0"/>
  </r>
  <r>
    <x v="2"/>
    <x v="4"/>
    <x v="5"/>
    <s v="Dobriy"/>
    <s v="1632001"/>
    <s v="1.0 BRK X12 DOBRIY FRUIT BERRY MIX RU"/>
    <m/>
    <m/>
    <n v="2.1134200000000001"/>
    <n v="0"/>
    <n v="0"/>
    <n v="0"/>
    <n v="0"/>
    <n v="0"/>
    <n v="0"/>
    <n v="0"/>
    <n v="0"/>
    <n v="0"/>
  </r>
  <r>
    <x v="2"/>
    <x v="4"/>
    <x v="5"/>
    <s v="Dobriy"/>
    <s v="1632201"/>
    <s v="1.0 BRK X12 DOBRIY GRAPE POMEGRANATE RU"/>
    <m/>
    <m/>
    <n v="2.1134200000000001"/>
    <n v="0"/>
    <n v="0"/>
    <n v="0"/>
    <m/>
    <m/>
    <m/>
    <m/>
    <m/>
    <m/>
  </r>
  <r>
    <x v="2"/>
    <x v="4"/>
    <x v="5"/>
    <s v="Dobriy"/>
    <s v="1701601"/>
    <s v="1.0 BRK X12 DOBRIY PEAR NEC RU"/>
    <n v="2.1134200000000001"/>
    <m/>
    <n v="2.1134200000000001"/>
    <n v="0"/>
    <n v="0"/>
    <n v="0"/>
    <n v="0"/>
    <n v="0"/>
    <n v="0"/>
    <n v="0"/>
    <n v="0"/>
    <n v="0"/>
  </r>
  <r>
    <x v="2"/>
    <x v="4"/>
    <x v="5"/>
    <s v="Dobriy"/>
    <s v="1723301"/>
    <s v="200 BRK X27 DOBRIY MULTIFRUIT SLIM JC RU"/>
    <n v="0.95103899999999997"/>
    <n v="0.95103899999999997"/>
    <n v="2.8531170000000001"/>
    <n v="2.132628"/>
    <n v="0.64666999999999997"/>
    <n v="0.62955000000000005"/>
    <n v="0.75941999999999998"/>
    <n v="0.28927199999999997"/>
    <n v="0"/>
    <n v="0"/>
    <n v="0"/>
    <n v="0"/>
  </r>
  <r>
    <x v="2"/>
    <x v="4"/>
    <x v="5"/>
    <s v="Dobriy"/>
    <s v="1723303"/>
    <s v="200 BRK X27 DOBRIY MULTIFRUIT JC NEW RU"/>
    <m/>
    <m/>
    <m/>
    <n v="0"/>
    <n v="0"/>
    <n v="0"/>
    <n v="0"/>
    <n v="0.42335099999999998"/>
    <n v="1.2394499999999999"/>
    <n v="1.3409720000000001"/>
    <n v="0.90890800000000005"/>
    <n v="1.5114099999999999"/>
  </r>
  <r>
    <x v="2"/>
    <x v="4"/>
    <x v="5"/>
    <s v="Dobriy"/>
    <s v="1724501"/>
    <s v="200 BRK X27 DOBRIY APPLE CHERRY JC RU"/>
    <n v="2.8531170000000001"/>
    <n v="2.8531170000000001"/>
    <n v="3.8041559999999999"/>
    <n v="2.780872"/>
    <n v="0.30512499999999998"/>
    <n v="0.359676"/>
    <n v="0.38968799999999998"/>
    <n v="0.24793100000000001"/>
    <n v="0"/>
    <n v="0"/>
    <n v="0"/>
    <n v="0"/>
  </r>
  <r>
    <x v="2"/>
    <x v="4"/>
    <x v="5"/>
    <s v="Dobriy"/>
    <s v="1724503"/>
    <s v="200 BRK X27 DOBRIY APPLE CHER JC NEW RU"/>
    <m/>
    <m/>
    <m/>
    <n v="0"/>
    <n v="0"/>
    <n v="0"/>
    <n v="0"/>
    <n v="0.35443200000000002"/>
    <n v="0.70538000000000001"/>
    <n v="0.907752"/>
    <n v="0.578376"/>
    <n v="0.94201500000000005"/>
  </r>
  <r>
    <x v="2"/>
    <x v="4"/>
    <x v="5"/>
    <s v="Dobriy"/>
    <s v="1724601"/>
    <s v="200 BRK X27 DOBRIY APPLE PEAR SLIM JC RU"/>
    <n v="1.9020779999999999"/>
    <n v="0.95103899999999997"/>
    <n v="0.95103899999999997"/>
    <n v="0.44261699999999998"/>
    <n v="0.239843"/>
    <n v="0.20404"/>
    <n v="0.44964799999999999"/>
    <n v="0.16529199999999999"/>
    <n v="0"/>
    <n v="0"/>
    <n v="0"/>
    <n v="0"/>
  </r>
  <r>
    <x v="2"/>
    <x v="4"/>
    <x v="5"/>
    <s v="Dobriy"/>
    <s v="1724603"/>
    <s v="200 BRK X27 DOBRIY APPLE PEAR JC NEW RU"/>
    <m/>
    <m/>
    <m/>
    <n v="0"/>
    <n v="0"/>
    <n v="0"/>
    <n v="0"/>
    <n v="0.23596200000000001"/>
    <n v="0.59454499999999999"/>
    <n v="0.55701599999999996"/>
    <n v="0.41314800000000002"/>
    <n v="0.68323500000000004"/>
  </r>
  <r>
    <x v="2"/>
    <x v="4"/>
    <x v="5"/>
    <s v="Dobriy"/>
    <s v="1855401"/>
    <s v="110 BRK X10 DOBRIY BERRY DANCE PUR RU"/>
    <m/>
    <m/>
    <m/>
    <n v="0.445579"/>
    <n v="3.4710999999999999E-2"/>
    <n v="2.9182E-2"/>
    <n v="0.14290800000000001"/>
    <n v="0"/>
    <n v="0"/>
    <n v="0"/>
    <n v="0"/>
    <n v="0"/>
  </r>
  <r>
    <x v="2"/>
    <x v="4"/>
    <x v="5"/>
    <s v="Dobriy"/>
    <s v="1855601"/>
    <s v="110 BRK X10 DOBRIY STRAW BANAN GO PUR RU"/>
    <m/>
    <m/>
    <m/>
    <n v="0.36483300000000002"/>
    <n v="3.4722000000000003E-2"/>
    <n v="2.9177000000000002E-2"/>
    <n v="0.14361599999999999"/>
    <n v="0"/>
    <n v="0"/>
    <n v="0"/>
    <n v="0"/>
    <n v="0"/>
  </r>
  <r>
    <x v="2"/>
    <x v="4"/>
    <x v="5"/>
    <s v="Dobriy"/>
    <s v="1859101"/>
    <s v="110 BRK X10 DOBRIY EXOTIC ROCK PURR RU"/>
    <m/>
    <m/>
    <m/>
    <n v="0.33603499999999997"/>
    <n v="2.6015E-2"/>
    <n v="2.9163000000000001E-2"/>
    <n v="0.126834"/>
    <n v="0"/>
    <n v="0"/>
    <n v="0"/>
    <n v="0"/>
    <n v="0"/>
  </r>
  <r>
    <x v="2"/>
    <x v="4"/>
    <x v="5"/>
    <s v="Dobriy"/>
    <s v="1908701"/>
    <s v="1.0 BRK X12 DOBRIY APL ORN PEA CAR JC RU"/>
    <m/>
    <m/>
    <m/>
    <n v="2.4604999999999998E-2"/>
    <n v="0"/>
    <n v="8.9250000000000006E-3"/>
    <n v="9.9760000000000005E-3"/>
    <n v="0"/>
    <n v="1.0055E-2"/>
    <n v="0"/>
    <n v="0"/>
    <n v="0"/>
  </r>
  <r>
    <x v="2"/>
    <x v="4"/>
    <x v="5"/>
    <s v="Dobriy"/>
    <s v="1913901"/>
    <s v="1.0 BRK X12 DOBRIY APPLE GRAPE JC RU"/>
    <m/>
    <m/>
    <m/>
    <n v="1.4812000000000001E-2"/>
    <n v="5.8934E-2"/>
    <n v="5.4084E-2"/>
    <n v="3.9960000000000002E-2"/>
    <n v="2.0657999999999999E-2"/>
    <n v="7.0499999999999993E-2"/>
    <n v="0.10086000000000001"/>
    <n v="9.0887999999999997E-2"/>
    <n v="0.14169599999999999"/>
  </r>
  <r>
    <x v="2"/>
    <x v="4"/>
    <x v="5"/>
    <s v="Dobriy"/>
    <s v="1915601"/>
    <s v="1.0 BRK X12 DOBRIY APPL ORANG MAND JC RU"/>
    <m/>
    <n v="8.4536800000000003"/>
    <m/>
    <n v="2.3764E-2"/>
    <n v="4.7151999999999999E-2"/>
    <n v="4.5051000000000001E-2"/>
    <n v="3.9952000000000001E-2"/>
    <n v="2.0639999999999999E-2"/>
    <n v="6.0449999999999997E-2"/>
    <n v="6.0536E-2"/>
    <n v="6.0575999999999998E-2"/>
    <n v="8.0975000000000005E-2"/>
  </r>
  <r>
    <x v="2"/>
    <x v="4"/>
    <x v="5"/>
    <s v="Dobriy"/>
    <s v="2077001"/>
    <s v="450 PET X12 DOBRIY LEMON MINT RU"/>
    <n v="0.95103899999999997"/>
    <n v="0.95103899999999997"/>
    <n v="2.8531170000000001"/>
    <n v="3.1139039999999998"/>
    <n v="0.91908199999999995"/>
    <n v="0.223496"/>
    <n v="0.21199599999999999"/>
    <n v="0.241395"/>
    <n v="0.46065299999999998"/>
    <n v="0.23035900000000001"/>
    <n v="0.23025000000000001"/>
    <n v="0.37420599999999998"/>
  </r>
  <r>
    <x v="2"/>
    <x v="4"/>
    <x v="5"/>
    <s v="Dobriy"/>
    <s v="2077101"/>
    <s v="450 PET X12 DOBRIY KIWI STR BASIL RU"/>
    <m/>
    <n v="0.95103899999999997"/>
    <n v="0.95103899999999997"/>
    <n v="1.724882"/>
    <n v="0.85671200000000003"/>
    <n v="0.75784499999999999"/>
    <n v="0.26155"/>
    <n v="0.13583600000000001"/>
    <n v="0.31906600000000002"/>
    <n v="0.48865199999999998"/>
    <n v="0.21926999999999999"/>
    <n v="0.32396999999999998"/>
  </r>
  <r>
    <x v="2"/>
    <x v="4"/>
    <x v="5"/>
    <s v="Dobriy"/>
    <s v="2214901"/>
    <s v="1.0 BRK X12 DOBRIY MANGO MIX RU"/>
    <m/>
    <m/>
    <m/>
    <n v="0"/>
    <n v="3.941462"/>
    <n v="2.589318"/>
    <n v="1.2863100000000001"/>
    <n v="0.73748800000000003"/>
    <n v="1.17659"/>
    <n v="1.33632"/>
    <n v="1.335672"/>
    <n v="1.9936799999999999"/>
  </r>
  <r>
    <x v="2"/>
    <x v="4"/>
    <x v="5"/>
    <s v="Dobriy"/>
    <s v="371404"/>
    <s v="200 BRK X27 DOBRIY APPLE PEACH JC RU"/>
    <n v="1.9020779999999999"/>
    <n v="0.95103899999999997"/>
    <n v="0.95103899999999997"/>
    <n v="1.7109380000000001"/>
    <n v="0.33252500000000002"/>
    <n v="0.23425299999999999"/>
    <n v="0.24981200000000001"/>
    <n v="0.24792800000000001"/>
    <n v="0"/>
    <n v="0"/>
    <n v="0"/>
    <n v="0"/>
  </r>
  <r>
    <x v="2"/>
    <x v="4"/>
    <x v="5"/>
    <s v="Dobriy"/>
    <s v="371406"/>
    <s v="200 BRK X27 DOBRIY APPLE PEACH JC NEW RU"/>
    <m/>
    <m/>
    <m/>
    <n v="0"/>
    <n v="0"/>
    <n v="0"/>
    <n v="0"/>
    <n v="0.36348000000000003"/>
    <n v="1.4006749999999999"/>
    <n v="1.114044"/>
    <n v="0.86759200000000003"/>
    <n v="1.4803249999999999"/>
  </r>
  <r>
    <x v="2"/>
    <x v="4"/>
    <x v="5"/>
    <s v="Dobriy"/>
    <s v="371506"/>
    <s v="2.0 BRK X6 DOBRIY ORANGE NECT RU"/>
    <m/>
    <m/>
    <m/>
    <n v="0.70360299999999998"/>
    <n v="1.2166399999999999"/>
    <n v="1.1835310000000001"/>
    <n v="1.8585719999999999"/>
    <n v="1.1880740000000001"/>
    <n v="3.3757299999999999"/>
    <n v="4.4991560000000002"/>
    <n v="3.6356120000000001"/>
    <n v="4.241295"/>
  </r>
  <r>
    <x v="2"/>
    <x v="4"/>
    <x v="5"/>
    <s v="Dobriy"/>
    <s v="37201"/>
    <s v="2.0 BRK X6 DOBRIY APPLE PEACH NECT RU"/>
    <m/>
    <m/>
    <m/>
    <n v="0.25928400000000001"/>
    <n v="0.37364900000000001"/>
    <n v="0.36521399999999998"/>
    <n v="0.26978400000000002"/>
    <n v="0.17560999999999999"/>
    <n v="0.49374499999999999"/>
    <n v="0.24209600000000001"/>
    <n v="0.201964"/>
    <n v="0.23279"/>
  </r>
  <r>
    <x v="2"/>
    <x v="4"/>
    <x v="5"/>
    <s v="Dobriy"/>
    <s v="372107"/>
    <s v="1.0 BRK X12 DOBRIY ORANGE NECT RU"/>
    <n v="2.1134200000000001"/>
    <n v="4.2268400000000002"/>
    <n v="16.907360000000001"/>
    <n v="6.222334"/>
    <n v="1.298594"/>
    <n v="1.8613839999999999"/>
    <n v="3.3573919999999999"/>
    <n v="2.2108560000000002"/>
    <n v="6.4693050000000003"/>
    <n v="7.7877919999999996"/>
    <n v="7.2914479999999999"/>
    <n v="11.154975"/>
  </r>
  <r>
    <x v="2"/>
    <x v="4"/>
    <x v="5"/>
    <s v="Dobriy"/>
    <s v="372202"/>
    <s v="1.0 BRK X12 DOBRIY APPLE PEACH NECT RU"/>
    <m/>
    <n v="2.1134200000000001"/>
    <n v="4.2268400000000002"/>
    <n v="0.81099399999999999"/>
    <n v="0.79091800000000001"/>
    <n v="0.75895900000000005"/>
    <n v="1.5288040000000001"/>
    <n v="0.91944999999999999"/>
    <n v="2.4587300000000001"/>
    <n v="1.6644680000000001"/>
    <n v="1.484524"/>
    <n v="2.1864349999999999"/>
  </r>
  <r>
    <x v="2"/>
    <x v="4"/>
    <x v="5"/>
    <s v="Dobriy"/>
    <s v="664502"/>
    <s v="2.0 BRK X6 DOBRIY APPLE NECT RU"/>
    <m/>
    <m/>
    <m/>
    <n v="6.5760000000000002E-3"/>
    <n v="1.7328E-2"/>
    <n v="1.4536E-2"/>
    <n v="1.9963999999999999E-2"/>
    <n v="1.0316000000000001E-2"/>
    <n v="4.0294000000000003E-2"/>
    <n v="5.0444000000000003E-2"/>
    <n v="4.0399999999999998E-2"/>
    <n v="5.058E-2"/>
  </r>
  <r>
    <x v="2"/>
    <x v="4"/>
    <x v="5"/>
    <s v="Dobriy"/>
    <s v="724803"/>
    <s v="1.0 BRK X12 DOBRIY APPLE NECT RU"/>
    <m/>
    <m/>
    <m/>
    <n v="3.2099999999999997E-2"/>
    <n v="4.7123999999999999E-2"/>
    <n v="4.5032999999999997E-2"/>
    <n v="8.9927999999999994E-2"/>
    <n v="5.1642E-2"/>
    <n v="0.14108000000000001"/>
    <n v="0.181584"/>
    <n v="0.16157199999999999"/>
    <n v="0.24290500000000001"/>
  </r>
  <r>
    <x v="2"/>
    <x v="4"/>
    <x v="5"/>
    <s v="Dobriy"/>
    <s v="730504"/>
    <s v="200 BRK X27 DOBRIY APPLE JC RU"/>
    <n v="8.5593509999999995"/>
    <n v="3.8041559999999999"/>
    <n v="13.314546"/>
    <n v="6.2828869999999997"/>
    <n v="1.1453279999999999"/>
    <n v="1.323895"/>
    <n v="1.918528"/>
    <n v="1.2500640000000001"/>
    <n v="0"/>
    <n v="0"/>
    <n v="0"/>
    <n v="0"/>
  </r>
  <r>
    <x v="2"/>
    <x v="4"/>
    <x v="5"/>
    <s v="Dobriy"/>
    <s v="730507"/>
    <s v="200 BRK X27 DOBRIY APPLE JC NEW RU"/>
    <m/>
    <m/>
    <m/>
    <n v="0"/>
    <n v="0"/>
    <n v="0"/>
    <n v="0"/>
    <n v="1.8076650000000001"/>
    <n v="2.9222649999999999"/>
    <n v="2.7851279999999998"/>
    <n v="2.984944"/>
    <n v="3.85093"/>
  </r>
  <r>
    <x v="2"/>
    <x v="4"/>
    <x v="5"/>
    <s v="Dobriy"/>
    <s v="819307"/>
    <s v="1.0 BRK X12 DOBRIY APPLE JC RU"/>
    <n v="10.5671"/>
    <n v="12.68052"/>
    <n v="29.587879999999998"/>
    <n v="7.0028249999999996"/>
    <n v="6.249835"/>
    <n v="7.050268"/>
    <n v="6.2152200000000004"/>
    <n v="3.7316120000000002"/>
    <n v="8.0110200000000003"/>
    <n v="12.692492"/>
    <n v="11.444132"/>
    <n v="17.01586"/>
  </r>
  <r>
    <x v="2"/>
    <x v="4"/>
    <x v="5"/>
    <s v="Dobriy"/>
    <s v="819408"/>
    <s v="1.0 BRK X12 DOBRIY TOMATO JC RU"/>
    <n v="8.4536800000000003"/>
    <n v="12.68052"/>
    <n v="21.1342"/>
    <n v="1.5094810000000001"/>
    <n v="1.416671"/>
    <n v="1.3734249999999999"/>
    <n v="2.1183480000000001"/>
    <n v="1.2810440000000001"/>
    <n v="3.405945"/>
    <n v="4.1359959999999996"/>
    <n v="3.6860979999999999"/>
    <n v="5.4458900000000003"/>
  </r>
  <r>
    <x v="2"/>
    <x v="4"/>
    <x v="5"/>
    <s v="Dobriy"/>
    <s v="819608"/>
    <s v="1.0 BRK X12 DOBRIY MULTIFRUIT NECT RU"/>
    <n v="6.3402599999999998"/>
    <m/>
    <n v="14.793939999999999"/>
    <n v="5.3985399999999997"/>
    <n v="1.5583199999999999"/>
    <n v="1.5089760000000001"/>
    <n v="1.488834"/>
    <n v="0.89878000000000002"/>
    <n v="2.388185"/>
    <n v="1.8561399999999999"/>
    <n v="1.6561920000000001"/>
    <n v="2.4394550000000002"/>
  </r>
  <r>
    <x v="2"/>
    <x v="4"/>
    <x v="5"/>
    <s v="Dobriy"/>
    <s v="819806"/>
    <s v="1.0 BRK X12 DOBRIY APRICOT NECT RU"/>
    <m/>
    <m/>
    <m/>
    <n v="0.17650199999999999"/>
    <n v="0.15339"/>
    <n v="0.14444799999999999"/>
    <n v="7.9920000000000005E-2"/>
    <n v="5.1642E-2"/>
    <n v="0.14108000000000001"/>
    <n v="0.272372"/>
    <n v="0.24234"/>
    <n v="0.36440499999999998"/>
  </r>
  <r>
    <x v="2"/>
    <x v="4"/>
    <x v="5"/>
    <s v="Dobriy"/>
    <s v="821406"/>
    <s v="1.0 BRK X12 DOBRIY PINEAPPLE NECT RU"/>
    <m/>
    <m/>
    <n v="2.1134200000000001"/>
    <n v="0.85532600000000003"/>
    <n v="0.661049"/>
    <n v="0.64148700000000003"/>
    <n v="1.2490159999999999"/>
    <n v="0.75416000000000005"/>
    <n v="2.0052650000000001"/>
    <n v="1.8056559999999999"/>
    <n v="1.605712"/>
    <n v="2.378755"/>
  </r>
  <r>
    <x v="2"/>
    <x v="4"/>
    <x v="5"/>
    <s v="Dobriy"/>
    <s v="821505"/>
    <s v="2.0 BRK X6 DOBRIY PINEAPPLE NECT RU"/>
    <m/>
    <m/>
    <m/>
    <n v="0.10244"/>
    <n v="0.26064999999999999"/>
    <n v="0.248339"/>
    <n v="0.18983800000000001"/>
    <n v="0.123956"/>
    <n v="0.34258499999999997"/>
    <n v="0.29255199999999998"/>
    <n v="0.23225000000000001"/>
    <n v="0.27327499999999999"/>
  </r>
  <r>
    <x v="2"/>
    <x v="4"/>
    <x v="5"/>
    <s v="Dobriy"/>
    <s v="822304"/>
    <s v="1.0 BRK X12 DOBRIY GRAPE NECT RU"/>
    <m/>
    <m/>
    <m/>
    <n v="0.337453"/>
    <n v="0.44852399999999998"/>
    <n v="0.43359599999999998"/>
    <n v="0.22981199999999999"/>
    <n v="0.14463200000000001"/>
    <n v="0.372805"/>
    <n v="0.57499199999999995"/>
    <n v="0.51501600000000003"/>
    <n v="0.75914999999999999"/>
  </r>
  <r>
    <x v="2"/>
    <x v="4"/>
    <x v="5"/>
    <s v="Dobriy"/>
    <s v="822501"/>
    <s v="1.0 BRK X12 DOBRIY AP B/ASH CHER NECT RU"/>
    <n v="2.1134200000000001"/>
    <n v="4.2268400000000002"/>
    <n v="12.68052"/>
    <n v="2.5329410000000001"/>
    <n v="0.96799599999999997"/>
    <n v="0.93966300000000003"/>
    <n v="0.79936799999999997"/>
    <n v="0.48555199999999998"/>
    <n v="1.279725"/>
    <n v="2.1083319999999999"/>
    <n v="1.8783879999999999"/>
    <n v="2.7735249999999998"/>
  </r>
  <r>
    <x v="2"/>
    <x v="4"/>
    <x v="5"/>
    <s v="Dobriy"/>
    <s v="822605"/>
    <s v="2.0 BRK X6 DOBRIY APPLE JC RU"/>
    <m/>
    <m/>
    <m/>
    <n v="0.90271800000000002"/>
    <n v="1.329602"/>
    <n v="1.2858000000000001"/>
    <n v="1.63872"/>
    <n v="1.0537840000000001"/>
    <n v="2.99281"/>
    <n v="4.1158359999999998"/>
    <n v="3.3225359999999999"/>
    <n v="3.876916"/>
  </r>
  <r>
    <x v="2"/>
    <x v="4"/>
    <x v="5"/>
    <s v="Dobriy"/>
    <s v="825602"/>
    <s v="1.0 BRK X12 DOBRIY AP B/ASH R/BR NECT RU"/>
    <m/>
    <m/>
    <m/>
    <n v="6.1561999999999999E-2"/>
    <n v="4.7146E-2"/>
    <n v="4.5046999999999997E-2"/>
    <n v="5.9959999999999999E-2"/>
    <n v="4.1312000000000001E-2"/>
    <n v="0.100755"/>
    <n v="0.18160799999999999"/>
    <n v="0.16157199999999999"/>
    <n v="0.23279"/>
  </r>
  <r>
    <x v="2"/>
    <x v="4"/>
    <x v="5"/>
    <s v="Dobriy"/>
    <s v="840706"/>
    <s v="2.0 BRK X6 DOBRIY TOMATO JC RU"/>
    <m/>
    <m/>
    <m/>
    <n v="1.0597780000000001"/>
    <n v="1.199257"/>
    <n v="1.154261"/>
    <n v="1.199052"/>
    <n v="0.77482200000000001"/>
    <n v="2.186652"/>
    <n v="2.6833559999999999"/>
    <n v="2.161168"/>
    <n v="2.5204460000000002"/>
  </r>
  <r>
    <x v="2"/>
    <x v="4"/>
    <x v="5"/>
    <s v="Dobriy"/>
    <s v="844204"/>
    <s v="2.0 BRK X6 DOBRIY APRICOT NECT RU"/>
    <m/>
    <m/>
    <m/>
    <n v="3.9510000000000003E-2"/>
    <n v="1.7328E-2"/>
    <n v="1.4536E-2"/>
    <n v="5.9959999999999999E-2"/>
    <n v="4.1326000000000002E-2"/>
    <n v="0.120907"/>
    <n v="0"/>
    <n v="0"/>
    <n v="0"/>
  </r>
  <r>
    <x v="2"/>
    <x v="4"/>
    <x v="5"/>
    <s v="Dobriy"/>
    <s v="856901"/>
    <s v="2.0 BRK X6 DOBRIY AP B/ASH CHER NECT RU"/>
    <m/>
    <m/>
    <m/>
    <n v="0.22181500000000001"/>
    <n v="0.32149499999999998"/>
    <n v="0.30676599999999998"/>
    <n v="0.22982"/>
    <n v="0.14463200000000001"/>
    <n v="0.42320000000000002"/>
    <n v="0.52456400000000003"/>
    <n v="0.42415199999999997"/>
    <n v="0.48585"/>
  </r>
  <r>
    <x v="2"/>
    <x v="4"/>
    <x v="5"/>
    <s v="Dobriy"/>
    <s v="865506"/>
    <s v="2.0 BRK X6 DOBRIY MULTIFRUIT NECT RU"/>
    <m/>
    <m/>
    <m/>
    <n v="0.20627699999999999"/>
    <n v="0.66912799999999995"/>
    <n v="0.64284799999999997"/>
    <n v="0.66944800000000004"/>
    <n v="0.433892"/>
    <n v="1.219295"/>
    <n v="0.43377199999999999"/>
    <n v="0.35345199999999999"/>
    <n v="0.40486499999999997"/>
  </r>
  <r>
    <x v="2"/>
    <x v="4"/>
    <x v="5"/>
    <s v="Dobriy"/>
    <s v="932201"/>
    <s v="2.0 BRK X6 DOBRIY AP B/ASH R/BR NECT RU"/>
    <m/>
    <m/>
    <m/>
    <n v="1.523E-2"/>
    <n v="0.13897200000000001"/>
    <n v="0.131386"/>
    <n v="9.9904000000000007E-2"/>
    <n v="6.1969999999999997E-2"/>
    <n v="0.17130000000000001"/>
    <n v="0.211844"/>
    <n v="0.17168800000000001"/>
    <n v="0.19231999999999999"/>
  </r>
  <r>
    <x v="2"/>
    <x v="4"/>
    <x v="5"/>
    <s v="Dobriy Pulpy"/>
    <s v="1325902"/>
    <s v="450 PET X12 DOBRIY PULPY ORANGE NC RU"/>
    <n v="5.7062340000000003"/>
    <n v="4.7551949999999996"/>
    <n v="10.461429000000001"/>
    <n v="10.810573"/>
    <n v="7.628609"/>
    <n v="6.8452979999999997"/>
    <n v="7.4787359999999996"/>
    <n v="3.8370000000000002"/>
    <n v="15.026669999999999"/>
    <n v="11.229132"/>
    <n v="7.7549520000000003"/>
    <n v="9.0414250000000003"/>
  </r>
  <r>
    <x v="2"/>
    <x v="4"/>
    <x v="5"/>
    <s v="Dobriy Pulpy"/>
    <s v="1346401"/>
    <s v="900 PET X12 DOBRIY PULPY ORANGE RU"/>
    <m/>
    <m/>
    <n v="1.9020779999999999"/>
    <n v="0.67423"/>
    <n v="1.282608"/>
    <n v="0.92363799999999996"/>
    <n v="0.87750399999999995"/>
    <n v="0.49830400000000002"/>
    <n v="1.346106"/>
    <n v="1.1169039999999999"/>
    <n v="0.77746800000000005"/>
    <n v="0.94699900000000004"/>
  </r>
  <r>
    <x v="2"/>
    <x v="4"/>
    <x v="5"/>
    <s v="Dobriy Pulpy"/>
    <s v="1467101"/>
    <s v="450 PET X12 DOBRIY PULPY TROPIC RU"/>
    <m/>
    <n v="2.8531170000000001"/>
    <n v="7.6083119999999997"/>
    <n v="8.2088570000000001"/>
    <n v="1.2788250000000001"/>
    <n v="0.80776499999999996"/>
    <n v="1.376072"/>
    <n v="0.70760199999999995"/>
    <n v="2.7719960000000001"/>
    <n v="2.692596"/>
    <n v="1.8540140000000001"/>
    <n v="2.1631529999999999"/>
  </r>
  <r>
    <x v="2"/>
    <x v="4"/>
    <x v="5"/>
    <s v="Dobriy Pulpy"/>
    <s v="1467201"/>
    <s v="450 PET X12 DOBRIY PULP PAPP MNG BITS RU"/>
    <n v="2.8531170000000001"/>
    <n v="2.8531170000000001"/>
    <n v="2.8531170000000001"/>
    <n v="6.2850919999999997"/>
    <n v="3.2029899999999998"/>
    <n v="2.0344169999999999"/>
    <n v="3.5399280000000002"/>
    <n v="1.8238220000000001"/>
    <n v="7.1194850000000001"/>
    <n v="5.2256359999999997"/>
    <n v="3.608352"/>
    <n v="4.20669"/>
  </r>
  <r>
    <x v="2"/>
    <x v="4"/>
    <x v="5"/>
    <s v="Dobriy Pulpy"/>
    <s v="1467301"/>
    <s v="900 PET X12 DOBRIY PULPY TROPIC RU"/>
    <m/>
    <m/>
    <m/>
    <n v="0.59916599999999998"/>
    <n v="0.24437600000000001"/>
    <n v="0.189031"/>
    <n v="0.17947199999999999"/>
    <n v="9.9643999999999996E-2"/>
    <n v="0.279165"/>
    <n v="0.37895200000000001"/>
    <n v="0.25914399999999999"/>
    <n v="0.31897500000000001"/>
  </r>
  <r>
    <x v="2"/>
    <x v="4"/>
    <x v="5"/>
    <s v="Dobriy Pulpy"/>
    <s v="1972201"/>
    <s v="450 PET X12 DOBRIY PULPY ALOE RU"/>
    <n v="0.95103899999999997"/>
    <n v="3.8041559999999999"/>
    <n v="3.8041559999999999"/>
    <n v="4.025639"/>
    <n v="1.6425289999999999"/>
    <n v="1.0411410000000001"/>
    <n v="2.2436020000000001"/>
    <n v="1.15608"/>
    <n v="4.5069699999999999"/>
    <n v="7.6788959999999999"/>
    <n v="5.3028760000000004"/>
    <n v="6.1804649999999999"/>
  </r>
  <r>
    <x v="2"/>
    <x v="4"/>
    <x v="5"/>
    <s v="Dobriy Pulpy"/>
    <s v="1974401"/>
    <s v="450 PET X12 DOBRIY PULPY COCONUT RU"/>
    <m/>
    <n v="0.95103899999999997"/>
    <n v="1.9020779999999999"/>
    <n v="1.55853"/>
    <n v="4.2589509999999997"/>
    <n v="2.6985990000000002"/>
    <n v="3.3205520000000002"/>
    <n v="1.7042280000000001"/>
    <n v="6.6707450000000001"/>
    <n v="9.5338200000000004"/>
    <n v="6.5787599999999999"/>
    <n v="7.6757299999999997"/>
  </r>
  <r>
    <x v="2"/>
    <x v="4"/>
    <x v="5"/>
    <s v="Dobriy Pulpy"/>
    <s v="2075401"/>
    <s v="450 PET X12 DOBRIY PULPY ALOE SAKURA RU"/>
    <m/>
    <m/>
    <m/>
    <n v="0.83356699999999995"/>
    <n v="0.11851299999999999"/>
    <n v="0"/>
    <n v="0"/>
    <n v="0"/>
    <n v="0"/>
    <n v="0"/>
    <n v="0"/>
    <n v="0"/>
  </r>
  <r>
    <x v="2"/>
    <x v="4"/>
    <x v="5"/>
    <s v="Dobriy Pulpy"/>
    <s v="2192801"/>
    <s v="450 PET X12 DOBR PULPY MEL CACT CARAM RU"/>
    <m/>
    <m/>
    <m/>
    <n v="0"/>
    <n v="0"/>
    <n v="5.396109"/>
    <n v="2.9537800000000001"/>
    <n v="1.1146419999999999"/>
    <n v="1.72576"/>
    <n v="2.0629719999999998"/>
    <n v="1.21021"/>
    <n v="1.09198"/>
  </r>
  <r>
    <x v="2"/>
    <x v="4"/>
    <x v="5"/>
    <s v="Fanta"/>
    <s v="1324803"/>
    <s v="1.5 PET X9 FANTA ORANGE RU"/>
    <m/>
    <n v="2.3775979999999999"/>
    <m/>
    <n v="0.236265"/>
    <n v="0.93213100000000004"/>
    <n v="0.73467300000000002"/>
    <n v="0.45976400000000001"/>
    <n v="0.35414400000000001"/>
    <n v="0.41863499999999998"/>
    <n v="0.84197999999999995"/>
    <n v="0.51296399999999998"/>
    <n v="0.77193500000000004"/>
  </r>
  <r>
    <x v="2"/>
    <x v="4"/>
    <x v="5"/>
    <s v="Fanta"/>
    <s v="1540502"/>
    <s v="900 PET X12 FANTA ORANGE RU"/>
    <n v="3.8041559999999999"/>
    <n v="5.7062340000000003"/>
    <n v="7.6083119999999997"/>
    <n v="3.617413"/>
    <n v="1.003806"/>
    <n v="0.99523799999999996"/>
    <n v="0.76627999999999996"/>
    <n v="0.57289599999999996"/>
    <n v="0.91917499999999996"/>
    <n v="1.24194"/>
    <n v="0.98570000000000002"/>
    <n v="1.4524900000000001"/>
  </r>
  <r>
    <x v="2"/>
    <x v="4"/>
    <x v="5"/>
    <s v="Fanta"/>
    <s v="1638402"/>
    <s v="330 NRG X12 FANTA ORANGE RU"/>
    <m/>
    <m/>
    <n v="1.3948579999999999"/>
    <n v="5.5264000000000001E-2"/>
    <n v="0.58942499999999998"/>
    <n v="0.57699599999999995"/>
    <n v="0.56224399999999997"/>
    <n v="0.36951699999999998"/>
    <n v="0.66227899999999995"/>
    <n v="0.821716"/>
    <n v="0.62376600000000004"/>
    <n v="0.90840399999999999"/>
  </r>
  <r>
    <x v="2"/>
    <x v="4"/>
    <x v="5"/>
    <s v="Fanta"/>
    <s v="1656501"/>
    <s v="500 PET X24 FANTA PEAR RU"/>
    <n v="2.1134200000000001"/>
    <m/>
    <m/>
    <n v="0"/>
    <n v="0"/>
    <n v="0"/>
    <n v="0"/>
    <n v="0"/>
    <n v="0"/>
    <n v="0"/>
    <n v="0"/>
    <n v="0"/>
  </r>
  <r>
    <x v="2"/>
    <x v="4"/>
    <x v="5"/>
    <s v="Fanta"/>
    <s v="175849"/>
    <s v="2.0 PET X6 FANTA ORANGE RU"/>
    <m/>
    <m/>
    <m/>
    <n v="1.15527"/>
    <n v="0.278727"/>
    <n v="0.33508199999999999"/>
    <n v="0.35759000000000002"/>
    <n v="0.270814"/>
    <n v="0.50051999999999996"/>
    <n v="0.54726399999999997"/>
    <n v="0.492836"/>
    <n v="1.23919"/>
  </r>
  <r>
    <x v="2"/>
    <x v="4"/>
    <x v="5"/>
    <s v="Fanta"/>
    <s v="1868201"/>
    <s v="900 PET X12 FANTA CITRUS RU"/>
    <m/>
    <m/>
    <n v="1.9020779999999999"/>
    <n v="0.44647500000000001"/>
    <n v="0.10510799999999999"/>
    <n v="0.116508"/>
    <n v="9.6110000000000001E-2"/>
    <n v="7.3681999999999997E-2"/>
    <n v="0.12057"/>
    <n v="0.18942800000000001"/>
    <n v="0.15085599999999999"/>
    <n v="0.213279"/>
  </r>
  <r>
    <x v="2"/>
    <x v="4"/>
    <x v="5"/>
    <s v="Fanta"/>
    <s v="1977601"/>
    <s v="900 PET X12 FANTA MANGO GUAVA RU"/>
    <m/>
    <m/>
    <m/>
    <n v="0.55305099999999996"/>
    <n v="0.11482000000000001"/>
    <n v="9.2763999999999999E-2"/>
    <n v="0.137404"/>
    <n v="9.5005999999999993E-2"/>
    <n v="0.15064"/>
    <n v="0.24554999999999999"/>
    <n v="0.196856"/>
    <n v="0.250195"/>
  </r>
  <r>
    <x v="2"/>
    <x v="4"/>
    <x v="5"/>
    <s v="Fanta"/>
    <s v="1977701"/>
    <s v="500 PET X24 FANTA MANGO GUAVA RU"/>
    <m/>
    <m/>
    <m/>
    <n v="0.54866400000000004"/>
    <n v="0.24465400000000001"/>
    <n v="0.269702"/>
    <n v="0.62987199999999999"/>
    <n v="0.48442000000000002"/>
    <n v="0.69035500000000005"/>
    <n v="0.577484"/>
    <n v="0.47047600000000001"/>
    <n v="0.516845"/>
  </r>
  <r>
    <x v="2"/>
    <x v="4"/>
    <x v="5"/>
    <s v="Fanta"/>
    <s v="2165601"/>
    <s v="330 CAN X12 FANTA CITRUS RU"/>
    <m/>
    <m/>
    <m/>
    <n v="0.21546999999999999"/>
    <n v="7.1016999999999997E-2"/>
    <n v="6.4199000000000006E-2"/>
    <n v="4.9411999999999998E-2"/>
    <n v="5.2491000000000003E-2"/>
    <n v="5.357E-2"/>
    <n v="7.8743999999999995E-2"/>
    <n v="5.9521999999999999E-2"/>
    <n v="8.9508000000000004E-2"/>
  </r>
  <r>
    <x v="2"/>
    <x v="4"/>
    <x v="5"/>
    <s v="Fanta"/>
    <s v="246701"/>
    <s v="500 PET X24 FANTA CITRUS RU"/>
    <m/>
    <m/>
    <n v="2.1134200000000001"/>
    <n v="0.40903400000000001"/>
    <n v="0.139428"/>
    <n v="0.24143300000000001"/>
    <n v="0.20542199999999999"/>
    <n v="0.157662"/>
    <n v="0.25277500000000003"/>
    <n v="0.32418799999999998"/>
    <n v="0.26785799999999998"/>
    <n v="0.29855799999999999"/>
  </r>
  <r>
    <x v="2"/>
    <x v="4"/>
    <x v="5"/>
    <s v="Fanta"/>
    <s v="37305"/>
    <s v="10.0 BIB PMX FANTA ORANGE 54.0 RU"/>
    <m/>
    <m/>
    <n v="9.5103910000000003"/>
    <n v="5.3761000000000003E-2"/>
    <n v="0.57070699999999996"/>
    <n v="0.51180000000000003"/>
    <n v="0.35755199999999998"/>
    <n v="0.30204799999999998"/>
    <n v="0.51864500000000002"/>
    <n v="1.0103439999999999"/>
    <n v="0.70403199999999999"/>
    <n v="1.127405"/>
  </r>
  <r>
    <x v="2"/>
    <x v="4"/>
    <x v="5"/>
    <s v="Fanta"/>
    <s v="592509"/>
    <s v="330 CAN X12 FANTA ORANGE RU"/>
    <n v="5.5794319999999997"/>
    <n v="2.7897159999999999"/>
    <n v="4.8820030000000001"/>
    <n v="3.1193409999999999"/>
    <n v="2.0806339999999999"/>
    <n v="2.7400530000000001"/>
    <n v="1.498796"/>
    <n v="1.5742069999999999"/>
    <n v="2.3241260000000001"/>
    <n v="2.2520760000000002"/>
    <n v="1.666506"/>
    <n v="2.7174580000000002"/>
  </r>
  <r>
    <x v="2"/>
    <x v="4"/>
    <x v="5"/>
    <s v="Fanta"/>
    <s v="85946"/>
    <s v="500 PET X24 FANTA ORANGE RU"/>
    <n v="10.5671"/>
    <n v="6.3402599999999998"/>
    <n v="14.793939999999999"/>
    <n v="8.4947239999999997"/>
    <n v="6.2528829999999997"/>
    <n v="6.5018010000000004"/>
    <n v="6.6867239999999999"/>
    <n v="5.1382060000000003"/>
    <n v="7.80471"/>
    <n v="8.3795719999999996"/>
    <n v="6.8443759999999996"/>
    <n v="8.4411149999999999"/>
  </r>
  <r>
    <x v="2"/>
    <x v="4"/>
    <x v="5"/>
    <s v="Fuze Tea-KO"/>
    <s v="1675210"/>
    <s v="1.5 PET X6 FUZE TEA LEMON-LEMONGRASS  RU"/>
    <m/>
    <m/>
    <m/>
    <n v="0.14328399999999999"/>
    <n v="2.7644999999999999E-2"/>
    <n v="3.1021E-2"/>
    <n v="5.1068000000000002E-2"/>
    <n v="6.2480000000000001E-2"/>
    <n v="5.457E-2"/>
    <n v="0.105216"/>
    <n v="7.0389999999999994E-2"/>
    <n v="9.1389999999999999E-2"/>
  </r>
  <r>
    <x v="2"/>
    <x v="4"/>
    <x v="5"/>
    <s v="Fuze Tea-KO"/>
    <s v="1675510"/>
    <s v="1.5 PET X6 FUZE TEA GREEN TEA MNG-CH RU"/>
    <m/>
    <m/>
    <m/>
    <n v="0.117049"/>
    <n v="1.3795999999999999E-2"/>
    <n v="1.0304000000000001E-2"/>
    <n v="1.0196E-2"/>
    <n v="1.0397999999999999E-2"/>
    <n v="9.0720000000000002E-3"/>
    <n v="2.1059999999999999E-2"/>
    <n v="1.004E-2"/>
    <n v="2.027E-2"/>
  </r>
  <r>
    <x v="2"/>
    <x v="4"/>
    <x v="5"/>
    <s v="Fuze Tea-KO"/>
    <s v="1676416"/>
    <s v="500 PET X12 FUZE TEA LEMON-LEMONGRASS RU"/>
    <n v="11.623810000000001"/>
    <n v="19.020779999999998"/>
    <n v="23.247620000000001"/>
    <n v="11.711467000000001"/>
    <n v="2.2819569999999998"/>
    <n v="2.1058780000000001"/>
    <n v="1.2585040000000001"/>
    <n v="1.118776"/>
    <n v="2.2199949999999999"/>
    <n v="3.5406559999999998"/>
    <n v="2.5294620000000001"/>
    <n v="2.76722"/>
  </r>
  <r>
    <x v="2"/>
    <x v="4"/>
    <x v="5"/>
    <s v="Fuze Tea-KO"/>
    <s v="1676612"/>
    <s v="500 PET X12 FUZE TEA GREEN TEA MNG-CH RU"/>
    <n v="3.1701299999999999"/>
    <n v="9.5103899999999992"/>
    <n v="6.3402599999999998"/>
    <n v="9.3673859999999998"/>
    <n v="4.262607"/>
    <n v="3.9171450000000001"/>
    <n v="2.0080040000000001"/>
    <n v="1.782095"/>
    <n v="3.5382410000000002"/>
    <n v="7.1503740000000002"/>
    <n v="5.0985740000000002"/>
    <n v="5.5742779999999996"/>
  </r>
  <r>
    <x v="2"/>
    <x v="4"/>
    <x v="5"/>
    <s v="Fuze Tea-KO"/>
    <s v="1743601"/>
    <s v="1.0 PET X12 FUZE TEA GT STRW RASPB RU"/>
    <m/>
    <m/>
    <m/>
    <n v="0.15737200000000001"/>
    <n v="0.64397099999999996"/>
    <n v="0.43668499999999999"/>
    <n v="0.16345999999999999"/>
    <n v="0.14582400000000001"/>
    <n v="0.20930000000000001"/>
    <n v="0.55781400000000003"/>
    <n v="0.45260800000000001"/>
    <n v="0.477385"/>
  </r>
  <r>
    <x v="2"/>
    <x v="4"/>
    <x v="5"/>
    <s v="Fuze Tea-KO"/>
    <s v="1746101"/>
    <s v="1.5 PET X6 FUZE TEA GT STRWB RASPB RU"/>
    <m/>
    <m/>
    <m/>
    <n v="5.2867999999999998E-2"/>
    <n v="1.376E-2"/>
    <n v="2.0638E-2"/>
    <n v="2.0412E-2"/>
    <n v="2.0812000000000001E-2"/>
    <n v="1.8180000000000002E-2"/>
    <n v="3.1553999999999999E-2"/>
    <n v="2.0104E-2"/>
    <n v="3.0443000000000001E-2"/>
  </r>
  <r>
    <x v="2"/>
    <x v="4"/>
    <x v="5"/>
    <s v="Fuze Tea-KO"/>
    <s v="1750103"/>
    <s v="500 PET X12 FUZE TEA GT STRW RASPB RU"/>
    <n v="1.05671"/>
    <n v="11.623810000000001"/>
    <n v="6.3402599999999998"/>
    <n v="9.5173109999999994"/>
    <n v="2.2297289999999998"/>
    <n v="2.05322"/>
    <n v="1.171972"/>
    <n v="1.0394840000000001"/>
    <n v="2.0724649999999998"/>
    <n v="3.649"/>
    <n v="2.6087859999999998"/>
    <n v="2.8468499999999999"/>
  </r>
  <r>
    <x v="2"/>
    <x v="4"/>
    <x v="5"/>
    <s v="Fuze Tea-KO"/>
    <s v="1811101"/>
    <s v="1.0 PET X12 FUZE TEA GREEN TEA MNG-CH RU"/>
    <m/>
    <m/>
    <m/>
    <n v="0.14904999999999999"/>
    <n v="0.363873"/>
    <n v="0.2495"/>
    <n v="9.1939999999999994E-2"/>
    <n v="8.3321999999999993E-2"/>
    <n v="0.11827699999999999"/>
    <n v="0.33679999999999999"/>
    <n v="0.27156000000000002"/>
    <n v="0.28438600000000003"/>
  </r>
  <r>
    <x v="2"/>
    <x v="4"/>
    <x v="5"/>
    <s v="Fuze Tea-KO"/>
    <s v="1887601"/>
    <s v="1.0 PET X12 FUZE TEA LEMON-LEMONGRASS RU"/>
    <m/>
    <m/>
    <m/>
    <n v="0.17018900000000001"/>
    <n v="0.67181400000000002"/>
    <n v="0.47416900000000001"/>
    <n v="0.183892"/>
    <n v="0.166661"/>
    <n v="0.227495"/>
    <n v="0.59989199999999998"/>
    <n v="0.49285600000000002"/>
    <n v="0.51800100000000004"/>
  </r>
  <r>
    <x v="2"/>
    <x v="4"/>
    <x v="5"/>
    <s v="Fuze Tea-KO"/>
    <s v="1896401"/>
    <s v="1.0 PET X12 FUZE TEA FOR-FRUIT-HIBISC RU"/>
    <m/>
    <m/>
    <m/>
    <n v="0.25684299999999999"/>
    <n v="0.61574799999999996"/>
    <n v="0.42422100000000001"/>
    <n v="0.194106"/>
    <n v="0.177062"/>
    <n v="0.245695"/>
    <n v="0.63147200000000003"/>
    <n v="0.51293999999999995"/>
    <n v="0.53831099999999998"/>
  </r>
  <r>
    <x v="2"/>
    <x v="4"/>
    <x v="5"/>
    <s v="Fuze Tea-KO"/>
    <s v="1896501"/>
    <s v="500 PET X12 FUZE TEA FOR-FRUIT-HIBISC RU"/>
    <n v="8.4536800000000003"/>
    <n v="16.907360000000001"/>
    <n v="17.96407"/>
    <n v="15.327627"/>
    <n v="4.0788719999999996"/>
    <n v="3.748891"/>
    <n v="1.5275339999999999"/>
    <n v="1.3563540000000001"/>
    <n v="2.697025"/>
    <n v="4.4551740000000004"/>
    <n v="3.1841080000000002"/>
    <n v="3.4739300000000002"/>
  </r>
  <r>
    <x v="2"/>
    <x v="4"/>
    <x v="5"/>
    <s v="Fuze Tea-KO"/>
    <s v="1933801"/>
    <s v="1.5 PET X6 FUZE TEA FOR-FRUIT-HIBISC RU"/>
    <m/>
    <m/>
    <m/>
    <n v="0.106904"/>
    <n v="2.7678999999999999E-2"/>
    <n v="3.1019000000000001E-2"/>
    <n v="5.1071999999999999E-2"/>
    <n v="5.2058E-2"/>
    <n v="4.5477999999999998E-2"/>
    <n v="0.105228"/>
    <n v="7.0377999999999996E-2"/>
    <n v="9.1384999999999994E-2"/>
  </r>
  <r>
    <x v="2"/>
    <x v="4"/>
    <x v="5"/>
    <s v="Fuze Tea-KO"/>
    <s v="2073101"/>
    <s v="500 PET X12 FT OOLON RASB MINT NO SUG RU"/>
    <n v="2.1134200000000001"/>
    <n v="9.5103899999999992"/>
    <n v="5.28355"/>
    <n v="1.6206970000000001"/>
    <n v="0.677373"/>
    <n v="0.68449300000000002"/>
    <n v="0.45162200000000002"/>
    <n v="0.40592699999999998"/>
    <n v="0.80649499999999996"/>
    <n v="1.1209720000000001"/>
    <n v="0.79356800000000005"/>
    <n v="0.875865"/>
  </r>
  <r>
    <x v="2"/>
    <x v="4"/>
    <x v="5"/>
    <s v="Fuze Tea-KO"/>
    <s v="2073201"/>
    <s v="1.0 PET X12 FT OOLONG RASB MIN NO SUG RU"/>
    <m/>
    <m/>
    <m/>
    <n v="0.118746"/>
    <n v="0.120656"/>
    <n v="0.133935"/>
    <n v="0.10215200000000001"/>
    <n v="8.3321999999999993E-2"/>
    <n v="0.11827699999999999"/>
    <n v="0.18942000000000001"/>
    <n v="0.15085200000000001"/>
    <n v="0.16250000000000001"/>
  </r>
  <r>
    <x v="2"/>
    <x v="4"/>
    <x v="5"/>
    <s v="Fuze Tea-KO"/>
    <s v="2073301"/>
    <s v="1.5 PET X6 FT OOLONG RASB MINT NO SUG RU"/>
    <m/>
    <m/>
    <m/>
    <n v="9.7531000000000007E-2"/>
    <n v="2.1579999999999998E-2"/>
    <n v="1.6687E-2"/>
    <n v="1.0192E-2"/>
    <n v="1.0396000000000001E-2"/>
    <n v="1.8169999999999999E-2"/>
    <n v="3.1548E-2"/>
    <n v="2.0095999999999999E-2"/>
    <n v="3.0429999999999999E-2"/>
  </r>
  <r>
    <x v="2"/>
    <x v="4"/>
    <x v="5"/>
    <s v="Fuze Tea-KO"/>
    <s v="2073401"/>
    <s v="500 PET X12 FUZ T GT APPL KIWI NO SUG RU"/>
    <n v="2.1134200000000001"/>
    <n v="7.3969699999999996"/>
    <n v="3.1701299999999999"/>
    <n v="2.1942029999999999"/>
    <n v="0.70740800000000004"/>
    <n v="0.5524"/>
    <n v="0.46122800000000003"/>
    <n v="0.405968"/>
    <n v="0.81530000000000002"/>
    <n v="1.2783040000000001"/>
    <n v="0.91256400000000004"/>
    <n v="0.99543499999999996"/>
  </r>
  <r>
    <x v="2"/>
    <x v="4"/>
    <x v="5"/>
    <s v="Fuze Tea-KO"/>
    <s v="2073501"/>
    <s v="1.0 PET X12 FT GT APPLE KIWI  NO SUG RU"/>
    <m/>
    <m/>
    <m/>
    <n v="9.1110999999999998E-2"/>
    <n v="0.11319799999999999"/>
    <n v="9.7071000000000005E-2"/>
    <n v="0.102144"/>
    <n v="9.3731999999999996E-2"/>
    <n v="0.127387"/>
    <n v="0.220998"/>
    <n v="0.18104400000000001"/>
    <n v="0.19294"/>
  </r>
  <r>
    <x v="2"/>
    <x v="4"/>
    <x v="5"/>
    <s v="Fuze Tea-KO"/>
    <s v="2073601"/>
    <s v="1.5 PET X6 FT GT APPLE KIWI  NO SUGAR RU"/>
    <m/>
    <m/>
    <m/>
    <n v="2.6082000000000001E-2"/>
    <n v="2.5222999999999999E-2"/>
    <n v="7.3850000000000001E-3"/>
    <n v="1.0201999999999999E-2"/>
    <n v="1.0402E-2"/>
    <n v="1.8180000000000002E-2"/>
    <n v="4.2079999999999999E-2"/>
    <n v="3.0162000000000001E-2"/>
    <n v="3.0445E-2"/>
  </r>
  <r>
    <x v="2"/>
    <x v="4"/>
    <x v="5"/>
    <s v="Monster-KO"/>
    <s v="1180522"/>
    <s v="500 CAN X12 BLACK MONSTER ENERGY (C) RU"/>
    <m/>
    <n v="6.3402599999999998"/>
    <m/>
    <n v="0"/>
    <n v="0"/>
    <n v="0"/>
    <n v="0"/>
    <n v="0"/>
    <n v="0"/>
    <n v="0"/>
    <n v="0"/>
    <n v="0"/>
  </r>
  <r>
    <x v="2"/>
    <x v="4"/>
    <x v="5"/>
    <s v="Monster-KO"/>
    <s v="2061602"/>
    <s v="449 CAN X12 BLACK MONS ENERGY THE DCR RU"/>
    <m/>
    <m/>
    <m/>
    <n v="0.16153600000000001"/>
    <n v="0.42262499999999997"/>
    <n v="0.358572"/>
    <n v="0.27878399999999998"/>
    <n v="0.178785"/>
    <n v="0.28678999999999999"/>
    <n v="0.88948799999999995"/>
    <n v="0.70633800000000002"/>
    <n v="0.75767399999999996"/>
  </r>
  <r>
    <x v="2"/>
    <x v="4"/>
    <x v="5"/>
    <s v="Monster-KO"/>
    <s v="2061702"/>
    <s v="449 CAN X12 BLACK MONSTER ENERGY RU"/>
    <n v="1.8978520000000001"/>
    <m/>
    <n v="1.8978520000000001"/>
    <n v="0.191409"/>
    <n v="0.92197499999999999"/>
    <n v="0.79153700000000005"/>
    <n v="0.67438799999999999"/>
    <n v="0.52256400000000003"/>
    <n v="0.65608"/>
    <n v="1.3760619999999999"/>
    <n v="1.3029440000000001"/>
    <n v="1.307904"/>
  </r>
  <r>
    <x v="2"/>
    <x v="4"/>
    <x v="5"/>
    <s v="Monster-KO"/>
    <s v="2061902"/>
    <s v="449 CAN X12 BLACK MONSTER ULTRA RU"/>
    <m/>
    <m/>
    <m/>
    <n v="0.125995"/>
    <n v="0.31737399999999999"/>
    <n v="0.32025700000000001"/>
    <n v="0.14440600000000001"/>
    <n v="0.109254"/>
    <n v="0.19122500000000001"/>
    <n v="0.51278400000000002"/>
    <n v="0.45757999999999999"/>
    <n v="0.41926600000000003"/>
  </r>
  <r>
    <x v="2"/>
    <x v="4"/>
    <x v="5"/>
    <s v="Monster-KO"/>
    <s v="2062801"/>
    <s v="449 CAN X12 BLACK MONSTER MANGO LOCO RU"/>
    <m/>
    <m/>
    <m/>
    <n v="0"/>
    <n v="0"/>
    <n v="0"/>
    <n v="0"/>
    <n v="0"/>
    <n v="0"/>
    <n v="1.0519559999999999"/>
    <n v="0.90368800000000005"/>
    <n v="0.85854399999999997"/>
  </r>
  <r>
    <x v="2"/>
    <x v="4"/>
    <x v="5"/>
    <s v="Monster-KO"/>
    <s v="2062802"/>
    <s v="449 CAN X12 BLACK MNSTR MANG LOCO (C) RU"/>
    <n v="0.94892600000000005"/>
    <m/>
    <m/>
    <n v="0.13399800000000001"/>
    <n v="0.51390999999999998"/>
    <n v="0.48889700000000003"/>
    <n v="0.543076"/>
    <n v="0.39699000000000001"/>
    <n v="0.54349999999999998"/>
    <n v="0"/>
    <n v="0"/>
    <n v="0"/>
  </r>
  <r>
    <x v="2"/>
    <x v="4"/>
    <x v="5"/>
    <s v="Moya Semya"/>
    <s v="1840501"/>
    <s v="175 BRK X24 MOYA SEMYA MULTIFR NECT RU"/>
    <n v="7.3969699999999996"/>
    <n v="22.190909999999999"/>
    <n v="14.054243"/>
    <n v="4.2018509999999996"/>
    <n v="1.320989"/>
    <n v="1.1262259999999999"/>
    <n v="0.32904600000000001"/>
    <n v="0.39863999999999999"/>
    <n v="4.4970049999999997"/>
    <n v="2.6427200000000002"/>
    <n v="2.2527159999999999"/>
    <n v="2.4522400000000002"/>
  </r>
  <r>
    <x v="2"/>
    <x v="4"/>
    <x v="5"/>
    <s v="Moya Semya"/>
    <s v="1840601"/>
    <s v="175 BRK X24 MOYA SEM BER FRU MIX NECT RU"/>
    <n v="11.095454999999999"/>
    <n v="42.902425999999998"/>
    <n v="11.095454999999999"/>
    <n v="1.4793940000000001"/>
    <m/>
    <m/>
    <m/>
    <m/>
    <m/>
    <n v="0"/>
    <n v="0"/>
    <n v="0"/>
  </r>
  <r>
    <x v="2"/>
    <x v="4"/>
    <x v="5"/>
    <s v="Moya Semya"/>
    <s v="1849301"/>
    <s v="1.93 BRK X6 MOYA SEMYA MULTIFR NECT RU"/>
    <m/>
    <m/>
    <m/>
    <n v="0.80758600000000003"/>
    <n v="0.224636"/>
    <n v="0.17979300000000001"/>
    <n v="7.9787999999999998E-2"/>
    <n v="0.16942199999999999"/>
    <n v="0.60823499999999997"/>
    <n v="0.209422"/>
    <n v="0.109638"/>
    <n v="0.12958500000000001"/>
  </r>
  <r>
    <x v="2"/>
    <x v="4"/>
    <x v="5"/>
    <s v="Moya Semya"/>
    <s v="1849401"/>
    <s v="175 BRK X24 MOYA SEM PINE MNG PFR NEC RU"/>
    <n v="7.3969699999999996"/>
    <n v="15.533637000000001"/>
    <n v="8.8763640000000006"/>
    <n v="1.4793940000000001"/>
    <n v="0"/>
    <n v="0"/>
    <n v="0"/>
    <n v="0"/>
    <n v="0"/>
    <n v="0"/>
    <n v="0"/>
    <n v="0"/>
  </r>
  <r>
    <x v="2"/>
    <x v="4"/>
    <x v="5"/>
    <s v="Moya Semya"/>
    <s v="1850101"/>
    <s v="1.93 BRK X6 MOYA SEM APP PEA APR NEC RU"/>
    <m/>
    <m/>
    <m/>
    <n v="0.64506799999999997"/>
    <n v="0.242952"/>
    <n v="0.171352"/>
    <n v="5.9819999999999998E-2"/>
    <n v="0.12955"/>
    <n v="0.11965000000000001"/>
    <n v="0.109712"/>
    <n v="5.9799999999999999E-2"/>
    <n v="6.9764999999999994E-2"/>
  </r>
  <r>
    <x v="2"/>
    <x v="4"/>
    <x v="5"/>
    <s v="Moya Semya"/>
    <s v="1850901"/>
    <s v="1.93 BRK X6 MOYA SEM AP ARON CHE NEC RU"/>
    <m/>
    <m/>
    <m/>
    <n v="0.59120099999999998"/>
    <n v="0.37413800000000003"/>
    <n v="0.14946200000000001"/>
    <n v="8.9730000000000004E-2"/>
    <n v="0.14946799999999999"/>
    <n v="0.18944"/>
    <n v="0.17949599999999999"/>
    <n v="9.9648E-2"/>
    <n v="0.10963000000000001"/>
  </r>
  <r>
    <x v="2"/>
    <x v="4"/>
    <x v="5"/>
    <s v="Moya Semya"/>
    <s v="1851601"/>
    <s v="1.93 BRK X6 MOYA SEMYA TOMATO NECT RU"/>
    <m/>
    <m/>
    <m/>
    <n v="4.5340470000000002"/>
    <n v="0.90744999999999998"/>
    <n v="0.37341800000000003"/>
    <n v="0.199432"/>
    <n v="0.36875400000000003"/>
    <n v="2.1138819999999998"/>
    <n v="0"/>
    <n v="0"/>
    <n v="0"/>
  </r>
  <r>
    <x v="2"/>
    <x v="4"/>
    <x v="5"/>
    <s v="Moya Semya"/>
    <s v="1851701"/>
    <s v="1.93 BRK X6 MOYA SEMYA APP NECT MIX RU"/>
    <m/>
    <m/>
    <m/>
    <n v="4.4503769999999996"/>
    <n v="0.81713400000000003"/>
    <n v="0.447077"/>
    <n v="0.29913600000000001"/>
    <n v="0.51822400000000002"/>
    <n v="1.6352800000000001"/>
    <n v="1.5557080000000001"/>
    <n v="0.85721199999999997"/>
    <n v="0.976885"/>
  </r>
  <r>
    <x v="2"/>
    <x v="4"/>
    <x v="5"/>
    <s v="Moya Semya"/>
    <s v="1852401"/>
    <s v="175 BRK X24 MOYA SEMYA APPLE NECT MIX RU"/>
    <n v="13.314546"/>
    <n v="33.286365000000004"/>
    <n v="14.793939999999999"/>
    <n v="7.636431"/>
    <n v="2.7676729999999998"/>
    <n v="1.9804029999999999"/>
    <n v="0.50854999999999995"/>
    <n v="0.59796700000000003"/>
    <n v="4.8559960000000002"/>
    <n v="2.8222420000000001"/>
    <n v="2.3822960000000002"/>
    <n v="2.5917880000000002"/>
  </r>
  <r>
    <x v="2"/>
    <x v="4"/>
    <x v="5"/>
    <s v="Moya Semya"/>
    <s v="1875101"/>
    <s v="950 BRK X8 MOYA SEM BER FRU MIX RU"/>
    <m/>
    <n v="1.3384990000000001"/>
    <m/>
    <n v="0"/>
    <n v="0"/>
    <n v="0"/>
    <n v="0"/>
    <n v="0"/>
    <n v="0"/>
    <n v="0"/>
    <n v="0"/>
    <n v="0"/>
  </r>
  <r>
    <x v="2"/>
    <x v="4"/>
    <x v="5"/>
    <s v="Moya Semya"/>
    <s v="1875201"/>
    <s v="950 BRK X8 MOYA SEMYA MULTIFR RU"/>
    <m/>
    <n v="1.3384990000000001"/>
    <m/>
    <n v="0.67356199999999999"/>
    <n v="0.23471400000000001"/>
    <n v="9.8296999999999995E-2"/>
    <n v="0.24929599999999999"/>
    <n v="0.20927499999999999"/>
    <n v="0.32903500000000002"/>
    <n v="0.40887400000000002"/>
    <n v="0.299012"/>
    <n v="0.33890500000000001"/>
  </r>
  <r>
    <x v="2"/>
    <x v="4"/>
    <x v="5"/>
    <s v="Moya Semya"/>
    <s v="1875301"/>
    <s v="950 BRK X8 MOYA SEMYA TOMATO RU"/>
    <m/>
    <m/>
    <m/>
    <n v="0.21985199999999999"/>
    <n v="6.9653999999999994E-2"/>
    <n v="6.855E-2"/>
    <n v="0.149586"/>
    <n v="0.15945200000000001"/>
    <n v="0.28914499999999999"/>
    <n v="0.34903400000000001"/>
    <n v="0.239208"/>
    <n v="0.26916499999999999"/>
  </r>
  <r>
    <x v="2"/>
    <x v="4"/>
    <x v="5"/>
    <s v="Moya Semya"/>
    <s v="1875401"/>
    <s v="950 BRK X8 MOYA SEM APPLE ARON CHER RU"/>
    <m/>
    <m/>
    <m/>
    <n v="0.248444"/>
    <n v="0.156606"/>
    <n v="6.0672999999999998E-2"/>
    <n v="0.189444"/>
    <n v="0.16941400000000001"/>
    <n v="0.25924000000000003"/>
    <n v="0.30913200000000002"/>
    <n v="0.21928800000000001"/>
    <n v="0.24921499999999999"/>
  </r>
  <r>
    <x v="2"/>
    <x v="4"/>
    <x v="5"/>
    <s v="Moya Semya"/>
    <s v="1875601"/>
    <s v="950 BRK X8 MOYA SEM APPL PEACH APRIC RU"/>
    <m/>
    <m/>
    <m/>
    <n v="0.37320300000000001"/>
    <n v="1.7437999999999999E-2"/>
    <n v="3.8272E-2"/>
    <n v="0.13960400000000001"/>
    <n v="0.10961600000000001"/>
    <n v="0.46862500000000001"/>
    <n v="0.58837600000000001"/>
    <n v="0.43858799999999998"/>
    <n v="0.48844500000000002"/>
  </r>
  <r>
    <x v="2"/>
    <x v="4"/>
    <x v="5"/>
    <s v="Moya Semya"/>
    <s v="1875701"/>
    <s v="950 BRK X8 MOYA SEMYA APPLE MIX RU"/>
    <m/>
    <n v="1.3384990000000001"/>
    <m/>
    <n v="0.69885299999999995"/>
    <n v="0.13855600000000001"/>
    <n v="7.4667999999999998E-2"/>
    <n v="0.17948"/>
    <n v="0.20927200000000001"/>
    <n v="0.38885999999999998"/>
    <n v="0.468694"/>
    <n v="0.31895600000000002"/>
    <n v="0.36881999999999998"/>
  </r>
  <r>
    <x v="2"/>
    <x v="4"/>
    <x v="5"/>
    <s v="Moya Semya"/>
    <s v="1890203"/>
    <s v="950 BRK X8 MOYA SEMYA ORANGE NEW RU"/>
    <m/>
    <m/>
    <m/>
    <n v="2.3770090000000001"/>
    <n v="0.46795799999999999"/>
    <n v="0.174127"/>
    <n v="0.34899000000000002"/>
    <n v="1.3753200000000001"/>
    <n v="0.418765"/>
    <n v="0.388928"/>
    <n v="0.32893600000000001"/>
    <n v="0.51836000000000004"/>
  </r>
  <r>
    <x v="2"/>
    <x v="4"/>
    <x v="5"/>
    <s v="Moya Semya"/>
    <s v="2072001"/>
    <s v="175 BRK X24 MOYA SEM APP ARO CHER NEC RU"/>
    <n v="0.73969700000000005"/>
    <n v="5.9175760000000004"/>
    <n v="2.9587880000000002"/>
    <n v="3.6538040000000001"/>
    <n v="0.28712199999999999"/>
    <n v="1.4666999999999999E-2"/>
    <n v="0"/>
    <n v="0"/>
    <n v="0.977155"/>
    <n v="1.0171840000000001"/>
    <n v="0.76751000000000003"/>
    <n v="0.43861699999999998"/>
  </r>
  <r>
    <x v="2"/>
    <x v="4"/>
    <x v="5"/>
    <s v="Moya Semya"/>
    <s v="2072901"/>
    <s v="950 BRK X8 MOYA SEMYA APPLE POM NECT RU"/>
    <m/>
    <m/>
    <m/>
    <n v="1.9075999999999999E-2"/>
    <n v="8.6359000000000005E-2"/>
    <n v="7.2259999999999998E-3"/>
    <n v="9.9559999999999996E-3"/>
    <n v="1.9928999999999999E-2"/>
    <n v="0.17949000000000001"/>
    <n v="0.21940000000000001"/>
    <n v="0.15948799999999999"/>
    <n v="0.12956799999999999"/>
  </r>
  <r>
    <x v="2"/>
    <x v="4"/>
    <x v="5"/>
    <s v="Moya Semya"/>
    <s v="2215001"/>
    <s v="175 BRK X24 MOYA SEMYA EXOTIC NEW RU"/>
    <m/>
    <m/>
    <m/>
    <n v="2.0061369999999998"/>
    <n v="0.30785499999999999"/>
    <n v="0.24143999999999999"/>
    <n v="0.32905000000000001"/>
    <n v="0.179392"/>
    <n v="1.0170650000000001"/>
    <n v="1.485908"/>
    <n v="0.96687400000000001"/>
    <n v="1.2958799999999999"/>
  </r>
  <r>
    <x v="2"/>
    <x v="4"/>
    <x v="5"/>
    <s v="Moya Semya"/>
    <s v="2215101"/>
    <s v="175 BRK X24 MOYA SEMYA BERRY NEW RU"/>
    <m/>
    <m/>
    <m/>
    <n v="2.8001680000000002"/>
    <n v="0.22419500000000001"/>
    <n v="0.41115000000000002"/>
    <n v="0.30913000000000002"/>
    <n v="0.10961799999999999"/>
    <n v="1.5156350000000001"/>
    <n v="1.4759359999999999"/>
    <n v="1.8839060000000001"/>
    <n v="1.6547449999999999"/>
  </r>
  <r>
    <x v="2"/>
    <x v="4"/>
    <x v="5"/>
    <s v="Moya Semya"/>
    <s v="2215201"/>
    <s v="1.93 BRK X6 MOYA SEMYA BERRY NEW RU"/>
    <m/>
    <m/>
    <m/>
    <n v="0.12628200000000001"/>
    <n v="0.57938800000000001"/>
    <n v="0.49877300000000002"/>
    <n v="0.339036"/>
    <n v="0.50825799999999999"/>
    <n v="0.38884999999999997"/>
    <n v="0.54849599999999998"/>
    <n v="0.45852399999999999"/>
    <n v="0.38877"/>
  </r>
  <r>
    <x v="2"/>
    <x v="4"/>
    <x v="5"/>
    <s v="Moya Semya"/>
    <s v="2215301"/>
    <s v="1.93 BRK X6 MOYA SEMYA EXOTIC NEW RU"/>
    <m/>
    <m/>
    <m/>
    <n v="5.7419999999999997E-3"/>
    <n v="0.14057"/>
    <n v="0.184278"/>
    <n v="9.9711999999999995E-2"/>
    <n v="5.9788000000000001E-2"/>
    <n v="8.9734999999999995E-2"/>
    <n v="7.9755999999999994E-2"/>
    <n v="5.9788000000000001E-2"/>
    <n v="0.10964"/>
  </r>
  <r>
    <x v="2"/>
    <x v="4"/>
    <x v="5"/>
    <s v="Moya Semya"/>
    <s v="2215401"/>
    <s v="950 BRK X8 MOYA SEMYA EXOTIC NEW RU"/>
    <m/>
    <m/>
    <m/>
    <n v="0.25717099999999998"/>
    <n v="0.180067"/>
    <n v="0.25519399999999998"/>
    <n v="0.13960400000000001"/>
    <n v="7.9724000000000003E-2"/>
    <n v="0.12964500000000001"/>
    <n v="0.109704"/>
    <n v="8.9718000000000006E-2"/>
    <n v="0.15948000000000001"/>
  </r>
  <r>
    <x v="2"/>
    <x v="4"/>
    <x v="5"/>
    <s v="Moya Semya"/>
    <s v="2215501"/>
    <s v="950 BRK X8 MOYA SEMYA BERRY NEW RU"/>
    <m/>
    <m/>
    <m/>
    <n v="0.29871599999999998"/>
    <n v="0.49685699999999999"/>
    <n v="0.160251"/>
    <n v="0.2094"/>
    <n v="0.19932"/>
    <n v="0.12964500000000001"/>
    <n v="0.129658"/>
    <n v="8.9712E-2"/>
    <n v="0.23922499999999999"/>
  </r>
  <r>
    <x v="2"/>
    <x v="4"/>
    <x v="5"/>
    <s v="Powerade"/>
    <s v="862204"/>
    <s v="500 PET X12 POWERADE ICE STORM RU"/>
    <m/>
    <m/>
    <m/>
    <n v="0.23330000000000001"/>
    <n v="1.94939"/>
    <n v="1.4729829999999999"/>
    <n v="0.94146399999999997"/>
    <n v="0.79196900000000003"/>
    <n v="1.22268"/>
    <n v="4.0717280000000002"/>
    <n v="3.521382"/>
    <n v="3.513747"/>
  </r>
  <r>
    <x v="2"/>
    <x v="4"/>
    <x v="5"/>
    <s v="Rich"/>
    <s v="1225204"/>
    <s v="1.0 BRK X12 RICH POMEGRANATE RU"/>
    <m/>
    <m/>
    <m/>
    <n v="4.7670000000000004E-3"/>
    <n v="1.8763999999999999E-2"/>
    <n v="2.052E-2"/>
    <n v="1.9939999999999999E-2"/>
    <n v="9.9600000000000001E-3"/>
    <n v="1.9924999999999998E-2"/>
    <n v="4.9874000000000002E-2"/>
    <n v="3.9876000000000002E-2"/>
    <n v="4.9799999999999997E-2"/>
  </r>
  <r>
    <x v="2"/>
    <x v="4"/>
    <x v="5"/>
    <s v="Rich"/>
    <s v="1501301"/>
    <s v="1.0 BRK X12 RICH ORANGE MANGO NECT RU"/>
    <m/>
    <m/>
    <m/>
    <n v="2.2837E-2"/>
    <n v="6.5756999999999996E-2"/>
    <n v="6.1641000000000001E-2"/>
    <n v="0.50853800000000005"/>
    <n v="0.28899799999999998"/>
    <n v="0.82758200000000004"/>
    <n v="0.18948200000000001"/>
    <n v="0.169456"/>
    <n v="0.20933599999999999"/>
  </r>
  <r>
    <x v="2"/>
    <x v="4"/>
    <x v="5"/>
    <s v="Rich"/>
    <s v="1655301"/>
    <s v="200 NRG X12 RICH TOMATO JC RU"/>
    <m/>
    <m/>
    <m/>
    <n v="6.5250000000000002E-2"/>
    <n v="0.40138800000000002"/>
    <n v="0.30411500000000002"/>
    <n v="0.39883299999999999"/>
    <n v="0.21823000000000001"/>
    <n v="0.673315"/>
    <n v="0.77341700000000002"/>
    <n v="0.69264000000000003"/>
    <n v="0.91777200000000003"/>
  </r>
  <r>
    <x v="2"/>
    <x v="4"/>
    <x v="5"/>
    <s v="Rich"/>
    <s v="1658101"/>
    <s v="200 NRG X12 RICH ORANGE JC RU"/>
    <m/>
    <m/>
    <m/>
    <n v="0.116272"/>
    <n v="0.58669199999999999"/>
    <n v="0.446714"/>
    <n v="0.62521199999999999"/>
    <n v="0.33824900000000002"/>
    <n v="1.0642670000000001"/>
    <n v="1.285409"/>
    <n v="1.165389"/>
    <n v="1.5370429999999999"/>
  </r>
  <r>
    <x v="2"/>
    <x v="4"/>
    <x v="5"/>
    <s v="Rich"/>
    <s v="1658301"/>
    <s v="200 NRG X12 RICH APPLE JC RU"/>
    <m/>
    <m/>
    <m/>
    <n v="0.108113"/>
    <n v="0.78744700000000001"/>
    <n v="0.59881600000000001"/>
    <n v="0.89471800000000001"/>
    <n v="0.491012"/>
    <n v="1.520402"/>
    <n v="1.7647060000000001"/>
    <n v="1.5941959999999999"/>
    <n v="2.1120679999999998"/>
  </r>
  <r>
    <x v="2"/>
    <x v="4"/>
    <x v="5"/>
    <s v="Rich"/>
    <s v="1704601"/>
    <s v="200 NRG X12 RICH CHERRY NECT RU"/>
    <m/>
    <m/>
    <m/>
    <n v="7.7314999999999995E-2"/>
    <n v="0.35506599999999999"/>
    <n v="0.26608199999999999"/>
    <n v="0.46352199999999999"/>
    <n v="0.25095400000000001"/>
    <n v="0.79277799999999998"/>
    <n v="0.94769800000000004"/>
    <n v="0.85756500000000002"/>
    <n v="1.138962"/>
  </r>
  <r>
    <x v="2"/>
    <x v="4"/>
    <x v="5"/>
    <s v="Rich"/>
    <s v="1709801"/>
    <s v="200 NRG X12 RICH PEACH NECT RU"/>
    <m/>
    <m/>
    <m/>
    <n v="6.0179000000000003E-2"/>
    <n v="0.231521"/>
    <n v="0.18049200000000001"/>
    <n v="0.21557399999999999"/>
    <n v="0.120019"/>
    <n v="0.36922700000000003"/>
    <n v="0.46840300000000001"/>
    <n v="0.42876599999999998"/>
    <n v="0.56393700000000002"/>
  </r>
  <r>
    <x v="2"/>
    <x v="4"/>
    <x v="5"/>
    <s v="Rich"/>
    <s v="1714901"/>
    <s v="200 NRG X12 RICH PINEAPPLE JC RU"/>
    <m/>
    <m/>
    <m/>
    <n v="2.8119999999999999E-2"/>
    <n v="0.21607599999999999"/>
    <n v="0.16147600000000001"/>
    <n v="0.226352"/>
    <n v="0.12001199999999999"/>
    <n v="0.380083"/>
    <n v="0.381247"/>
    <n v="0.35177999999999998"/>
    <n v="0.46440900000000002"/>
  </r>
  <r>
    <x v="2"/>
    <x v="4"/>
    <x v="5"/>
    <s v="Rich"/>
    <s v="1851001"/>
    <s v="300 PET X12 RICH CHERRY NECT RU"/>
    <m/>
    <m/>
    <m/>
    <n v="0.65792099999999998"/>
    <n v="0.27574700000000002"/>
    <n v="0.14888100000000001"/>
    <n v="0.19942399999999999"/>
    <n v="0.129555"/>
    <n v="0.60824100000000003"/>
    <n v="0.249304"/>
    <n v="0.42860999999999999"/>
    <n v="0.93704299999999996"/>
  </r>
  <r>
    <x v="2"/>
    <x v="4"/>
    <x v="5"/>
    <s v="Rich"/>
    <s v="1851201"/>
    <s v="300 PET X12 RICH APPLE JC RU"/>
    <m/>
    <m/>
    <m/>
    <n v="0.32928499999999999"/>
    <n v="0.363979"/>
    <n v="0.203819"/>
    <n v="0.309114"/>
    <n v="0.19931199999999999"/>
    <n v="0.947245"/>
    <n v="0.37895200000000001"/>
    <n v="0.657864"/>
    <n v="1.445435"/>
  </r>
  <r>
    <x v="2"/>
    <x v="4"/>
    <x v="5"/>
    <s v="Rich"/>
    <s v="1852201"/>
    <s v="300 PET X12 RICH ORANGE JC RU"/>
    <m/>
    <m/>
    <m/>
    <n v="0.28552499999999997"/>
    <n v="0.18747900000000001"/>
    <n v="0.10185"/>
    <n v="0.28915999999999997"/>
    <n v="0.17937600000000001"/>
    <n v="0.88746499999999995"/>
    <n v="0.37895600000000002"/>
    <n v="0.64788199999999996"/>
    <n v="1.4354549999999999"/>
  </r>
  <r>
    <x v="2"/>
    <x v="4"/>
    <x v="5"/>
    <s v="Rich"/>
    <s v="1880501"/>
    <s v="300 PET X12 RICH ORANGE MANGO NECT RU"/>
    <m/>
    <m/>
    <m/>
    <n v="0.32393"/>
    <n v="0.25368499999999999"/>
    <n v="0.14104700000000001"/>
    <n v="0.16950999999999999"/>
    <n v="0.109614"/>
    <n v="0.51848499999999997"/>
    <n v="0.21940000000000001"/>
    <n v="0.37878400000000001"/>
    <n v="0.82735499999999995"/>
  </r>
  <r>
    <x v="2"/>
    <x v="4"/>
    <x v="5"/>
    <s v="Rich"/>
    <s v="2206101"/>
    <s v="330 CAN X12 RICH GRAPLEM RU"/>
    <m/>
    <m/>
    <m/>
    <n v="0.105615"/>
    <n v="1.8343000000000002E-2"/>
    <n v="1.3873E-2"/>
    <n v="2.9909999999999999E-2"/>
    <n v="9.9620000000000004E-3"/>
    <n v="2.9915000000000001E-2"/>
    <n v="2.9933999999999999E-2"/>
    <n v="1.9944E-2"/>
    <n v="4.9825000000000001E-2"/>
  </r>
  <r>
    <x v="2"/>
    <x v="4"/>
    <x v="5"/>
    <s v="Rich"/>
    <s v="2206201"/>
    <s v="330 CAN X12 RICH CHER GR RU"/>
    <m/>
    <m/>
    <m/>
    <n v="0.198765"/>
    <n v="7.3442999999999994E-2"/>
    <n v="4.8572999999999998E-2"/>
    <n v="9.9715999999999999E-2"/>
    <n v="7.9719999999999999E-2"/>
    <n v="0.15958"/>
    <n v="0.16955200000000001"/>
    <n v="0.14951400000000001"/>
    <n v="0.19938500000000001"/>
  </r>
  <r>
    <x v="2"/>
    <x v="4"/>
    <x v="5"/>
    <s v="Rich"/>
    <s v="735205"/>
    <s v="1.0 BRK X12 RICH ORANGE JC RU"/>
    <m/>
    <m/>
    <m/>
    <n v="0.20522299999999999"/>
    <n v="2.576336"/>
    <n v="2.3325800000000001"/>
    <n v="2.6923360000000001"/>
    <n v="1.564686"/>
    <n v="4.4172450000000003"/>
    <n v="5.3851959999999996"/>
    <n v="4.6150599999999997"/>
    <n v="5.8116399999999997"/>
  </r>
  <r>
    <x v="2"/>
    <x v="4"/>
    <x v="5"/>
    <s v="Rich"/>
    <s v="736004"/>
    <s v="1.0 BRK X12 RICH PINEAPPLE JC RU"/>
    <m/>
    <m/>
    <m/>
    <n v="3.1312E-2"/>
    <n v="0.42305599999999999"/>
    <n v="0.38412800000000002"/>
    <n v="0.74785199999999996"/>
    <n v="0.42852400000000002"/>
    <n v="1.226445"/>
    <n v="1.7451719999999999"/>
    <n v="1.505112"/>
    <n v="1.884015"/>
  </r>
  <r>
    <x v="2"/>
    <x v="4"/>
    <x v="5"/>
    <s v="Rich"/>
    <s v="750005"/>
    <s v="1.0 BRK X12 RICH APPLE JC RU"/>
    <m/>
    <m/>
    <m/>
    <n v="0.14007500000000001"/>
    <n v="2.425856"/>
    <n v="2.2021980000000001"/>
    <n v="2.502866"/>
    <n v="1.455052"/>
    <n v="4.1081500000000002"/>
    <n v="5.4549880000000002"/>
    <n v="4.6848840000000003"/>
    <n v="5.9013299999999997"/>
  </r>
  <r>
    <x v="2"/>
    <x v="4"/>
    <x v="5"/>
    <s v="Rich"/>
    <s v="752004"/>
    <s v="1.0 BRK X12 RICH CHERRY NECT RU"/>
    <n v="2.1134200000000001"/>
    <m/>
    <m/>
    <n v="0.14127500000000001"/>
    <n v="1.278726"/>
    <n v="1.159408"/>
    <n v="1.5854600000000001"/>
    <n v="0.91687600000000002"/>
    <n v="2.6024949999999998"/>
    <n v="2.9119679999999999"/>
    <n v="2.501906"/>
    <n v="3.1500599999999999"/>
  </r>
  <r>
    <x v="2"/>
    <x v="4"/>
    <x v="5"/>
    <s v="Rich"/>
    <s v="752606"/>
    <s v="1.0 BRK X12 RICH PEACH NECT RU"/>
    <m/>
    <m/>
    <m/>
    <n v="6.6367999999999996E-2"/>
    <n v="0.17857300000000001"/>
    <n v="0.157721"/>
    <n v="0.32904800000000001"/>
    <n v="0.18933"/>
    <n v="0.54839000000000004"/>
    <n v="0.88755799999999996"/>
    <n v="0.76747399999999999"/>
    <n v="0.95696499999999995"/>
  </r>
  <r>
    <x v="2"/>
    <x v="4"/>
    <x v="5"/>
    <s v="Rich"/>
    <s v="752905"/>
    <s v="1.0 BRK X12 RICH TOMATO JC RU"/>
    <m/>
    <m/>
    <m/>
    <n v="5.6128999999999998E-2"/>
    <n v="0.49829000000000001"/>
    <n v="0.452733"/>
    <n v="1.0270600000000001"/>
    <n v="0.59796000000000005"/>
    <n v="1.6851"/>
    <n v="1.8149759999999999"/>
    <n v="1.5549679999999999"/>
    <n v="1.9637549999999999"/>
  </r>
  <r>
    <x v="2"/>
    <x v="4"/>
    <x v="5"/>
    <s v="Rich"/>
    <s v="754405"/>
    <s v="1.0 BRK X12 RICH GRAPEFRUIT JC RU"/>
    <m/>
    <m/>
    <m/>
    <n v="3.8759000000000002E-2"/>
    <n v="0.25382300000000002"/>
    <n v="0.233208"/>
    <n v="0.35896800000000001"/>
    <n v="0.20926800000000001"/>
    <n v="0.57831500000000002"/>
    <n v="1.2565360000000001"/>
    <n v="1.076508"/>
    <n v="1.3556950000000001"/>
  </r>
  <r>
    <x v="2"/>
    <x v="4"/>
    <x v="5"/>
    <s v="Rich"/>
    <s v="979806"/>
    <s v="1.0 BRK X12 RICH MULTIFRUIT VIT A JC RU"/>
    <m/>
    <m/>
    <m/>
    <n v="1.5907999999999999E-2"/>
    <n v="0.19740199999999999"/>
    <n v="0.185169"/>
    <n v="0.13958400000000001"/>
    <n v="7.9705999999999999E-2"/>
    <n v="0.23930000000000001"/>
    <n v="0.57840000000000003"/>
    <n v="0.4884"/>
    <n v="0.61805100000000002"/>
  </r>
  <r>
    <x v="2"/>
    <x v="4"/>
    <x v="5"/>
    <s v="Schweppes-KO"/>
    <s v="1716807"/>
    <s v="330 CAN X12 SCHWEPPES MOJITO RU"/>
    <m/>
    <m/>
    <m/>
    <n v="7.6646000000000006E-2"/>
    <n v="7.8186000000000005E-2"/>
    <n v="5.7216999999999997E-2"/>
    <n v="7.4317999999999995E-2"/>
    <n v="5.5053999999999999E-2"/>
    <n v="8.6614999999999998E-2"/>
    <n v="0.2417"/>
    <n v="0.17835200000000001"/>
    <n v="0.16916500000000001"/>
  </r>
  <r>
    <x v="2"/>
    <x v="4"/>
    <x v="5"/>
    <s v="Schweppes-KO"/>
    <s v="1742602"/>
    <s v="330 CAN X12 SCHWEPPES TONIC WATER RU"/>
    <m/>
    <m/>
    <m/>
    <n v="8.3140000000000006E-2"/>
    <n v="6.3744999999999996E-2"/>
    <n v="6.1386999999999997E-2"/>
    <n v="7.1522000000000002E-2"/>
    <n v="5.1529999999999999E-2"/>
    <n v="8.6680999999999994E-2"/>
    <n v="0.32329200000000002"/>
    <n v="0.29533199999999998"/>
    <n v="0.27027499999999999"/>
  </r>
  <r>
    <x v="2"/>
    <x v="4"/>
    <x v="5"/>
    <s v="Schweppes-KO"/>
    <s v="1960204"/>
    <s v="330 CAN X12 SCHWEPPES POMEGRANATE RU"/>
    <n v="0.69742899999999997"/>
    <m/>
    <n v="1.3948579999999999"/>
    <n v="0.37581199999999998"/>
    <n v="0.32478099999999999"/>
    <n v="0.21931800000000001"/>
    <n v="0.14599999999999999"/>
    <n v="0.11018799999999999"/>
    <n v="0.163546"/>
    <n v="0.59971200000000002"/>
    <n v="0.44630799999999998"/>
    <n v="0.52757500000000002"/>
  </r>
  <r>
    <x v="2"/>
    <x v="4"/>
    <x v="5"/>
    <s v="Schweppes-KO"/>
    <s v="2018701"/>
    <s v="900 PET X12 SCHWEPPES BITTER LEMON RU"/>
    <m/>
    <m/>
    <m/>
    <n v="7.8319E-2"/>
    <n v="0.80104399999999998"/>
    <n v="0.69727799999999995"/>
    <n v="0.54150799999999999"/>
    <n v="0.40623599999999999"/>
    <n v="0.66433699999999996"/>
    <n v="1.02963"/>
    <n v="1.1329320000000001"/>
    <n v="1.0991580000000001"/>
  </r>
  <r>
    <x v="2"/>
    <x v="4"/>
    <x v="5"/>
    <s v="Schweppes-KO"/>
    <s v="2019001"/>
    <s v="900 PET X12 SCHWEPPES MOJITO RU"/>
    <m/>
    <m/>
    <m/>
    <n v="7.7108999999999997E-2"/>
    <n v="0.17694599999999999"/>
    <n v="0.15903400000000001"/>
    <n v="0.101476"/>
    <n v="8.1140000000000004E-2"/>
    <n v="0.118282"/>
    <n v="0.21992400000000001"/>
    <n v="0.24113200000000001"/>
    <n v="0.20311199999999999"/>
  </r>
  <r>
    <x v="2"/>
    <x v="4"/>
    <x v="5"/>
    <s v="Schweppes-KO"/>
    <s v="2019101"/>
    <s v="900 PET X12 SCHWEPPES POMEGRANATE RU"/>
    <m/>
    <m/>
    <m/>
    <n v="0.79393000000000002"/>
    <n v="0.34457900000000002"/>
    <n v="0.336924"/>
    <n v="0.2984"/>
    <n v="0.208512"/>
    <n v="0.33371499999999998"/>
    <n v="0.494668"/>
    <n v="0.55318400000000001"/>
    <n v="0.55862000000000001"/>
  </r>
  <r>
    <x v="2"/>
    <x v="4"/>
    <x v="5"/>
    <s v="Schweppes-KO"/>
    <s v="2019601"/>
    <s v="900 PET X12 SCHWEPPES TONIC WATER RU"/>
    <m/>
    <m/>
    <m/>
    <n v="7.2496000000000005E-2"/>
    <n v="0.20480300000000001"/>
    <n v="0.168405"/>
    <n v="0.41207199999999999"/>
    <n v="0.303616"/>
    <n v="0.49143100000000001"/>
    <n v="0.96043999999999996"/>
    <n v="1.30261"/>
    <n v="1.043345"/>
  </r>
  <r>
    <x v="2"/>
    <x v="4"/>
    <x v="5"/>
    <s v="Schweppes-KO"/>
    <s v="2078201"/>
    <s v="330 CAN X12 SCHWEPPES SPRITZ ORIGINAL RU"/>
    <m/>
    <m/>
    <m/>
    <n v="6.0255999999999997E-2"/>
    <n v="6.8796999999999997E-2"/>
    <n v="4.8159E-2"/>
    <n v="0.22108800000000001"/>
    <n v="0.17821100000000001"/>
    <n v="0.19072600000000001"/>
    <n v="0.373892"/>
    <n v="0.257942"/>
    <n v="0.189108"/>
  </r>
  <r>
    <x v="2"/>
    <x v="4"/>
    <x v="5"/>
    <s v="Schweppes-KO"/>
    <s v="2078301"/>
    <s v="900 PET X12 SCHWEPPES SPRITZ ORIGINAL RU"/>
    <m/>
    <m/>
    <m/>
    <n v="7.8659999999999997E-3"/>
    <n v="7.6707999999999998E-2"/>
    <n v="7.9866999999999994E-2"/>
    <n v="0.72541599999999995"/>
    <n v="0.39580399999999999"/>
    <n v="0.49140200000000001"/>
    <n v="0.69466000000000006"/>
    <n v="0.36208000000000001"/>
    <n v="0.28437299999999999"/>
  </r>
  <r>
    <x v="2"/>
    <x v="4"/>
    <x v="5"/>
    <s v="Schweppes-KO"/>
    <s v="305802"/>
    <s v="250 NRG X12 SCHWEPPES TONIC RU"/>
    <m/>
    <m/>
    <m/>
    <n v="1.9185000000000001E-2"/>
    <n v="0.51453599999999999"/>
    <n v="0.70138599999999995"/>
    <n v="0.54076199999999996"/>
    <n v="0.37434899999999999"/>
    <n v="0.81470799999999999"/>
    <n v="0.97826900000000006"/>
    <n v="1.171834"/>
    <n v="1.4481569999999999"/>
  </r>
  <r>
    <x v="2"/>
    <x v="4"/>
    <x v="5"/>
    <s v="Schweppes-KO"/>
    <s v="352403"/>
    <s v="250 NRG X12 SCHWEPPES BITTER LEMON RU"/>
    <m/>
    <m/>
    <m/>
    <n v="6.3270000000000002E-3"/>
    <n v="0.117773"/>
    <n v="0.116339"/>
    <n v="8.6729000000000001E-2"/>
    <n v="7.9634999999999997E-2"/>
    <n v="0.11916"/>
    <n v="0.27030500000000002"/>
    <n v="0.22256500000000001"/>
    <n v="0.33426"/>
  </r>
  <r>
    <x v="2"/>
    <x v="4"/>
    <x v="5"/>
    <s v="Schweppes-KO"/>
    <s v="780013"/>
    <s v="330 CAN X12 SCHWEPPES BITTER LEMON RU"/>
    <m/>
    <m/>
    <m/>
    <n v="0.176895"/>
    <n v="0.13632"/>
    <n v="0.118335"/>
    <n v="0.124816"/>
    <n v="9.8944000000000004E-2"/>
    <n v="0.16462499999999999"/>
    <n v="0.38727400000000001"/>
    <n v="0.28762799999999999"/>
    <n v="0.32728000000000002"/>
  </r>
  <r>
    <x v="2"/>
    <x v="4"/>
    <x v="5"/>
    <s v="Sprite"/>
    <s v="1324603"/>
    <s v="1.5 PET X9 SPRITE RU"/>
    <m/>
    <m/>
    <m/>
    <n v="0.10737099999999999"/>
    <n v="0.76589600000000002"/>
    <n v="0.57671499999999998"/>
    <n v="0.21881400000000001"/>
    <n v="0.17190800000000001"/>
    <n v="0.20458999999999999"/>
    <n v="0.46788600000000002"/>
    <n v="0.282304"/>
    <n v="0.421041"/>
  </r>
  <r>
    <x v="2"/>
    <x v="4"/>
    <x v="5"/>
    <s v="Sprite"/>
    <s v="17333"/>
    <s v="330 CAN X24 SPRITE RU"/>
    <n v="4.184571"/>
    <m/>
    <m/>
    <n v="0"/>
    <n v="0"/>
    <n v="0"/>
    <n v="0"/>
    <n v="0"/>
    <n v="0"/>
    <n v="0"/>
    <n v="0"/>
    <n v="0"/>
  </r>
  <r>
    <x v="2"/>
    <x v="4"/>
    <x v="5"/>
    <s v="Sprite"/>
    <s v="175929"/>
    <s v="2.0 PET X6 SPRITE RU"/>
    <m/>
    <m/>
    <m/>
    <n v="0.60733300000000001"/>
    <n v="0.37127399999999999"/>
    <n v="0.37023"/>
    <n v="0.3543"/>
    <n v="0.26861400000000002"/>
    <n v="0.51641999999999999"/>
    <n v="0.28529599999999999"/>
    <n v="0.26057999999999998"/>
    <n v="0.64778000000000002"/>
  </r>
  <r>
    <x v="2"/>
    <x v="4"/>
    <x v="5"/>
    <s v="Sprite"/>
    <s v="1803201"/>
    <s v="330 NRG X12 SPRITE RU"/>
    <m/>
    <m/>
    <n v="0.69742899999999997"/>
    <n v="5.6030000000000003E-2"/>
    <n v="0.66325999999999996"/>
    <n v="0.62968599999999997"/>
    <n v="0.55989299999999997"/>
    <n v="0.42705700000000002"/>
    <n v="0.70823000000000003"/>
    <n v="0.82290600000000003"/>
    <n v="0.60336999999999996"/>
    <n v="0.95719900000000002"/>
  </r>
  <r>
    <x v="2"/>
    <x v="4"/>
    <x v="5"/>
    <s v="Sprite"/>
    <s v="1877201"/>
    <s v="900 PET X12 SPRITE LEMON LIME RU"/>
    <m/>
    <n v="7.6083119999999997"/>
    <n v="5.7062340000000003"/>
    <n v="0.747892"/>
    <n v="1.0433269999999999"/>
    <n v="0.89517100000000005"/>
    <n v="0.50020799999999999"/>
    <n v="0.37607000000000002"/>
    <n v="0.62360499999999996"/>
    <n v="0.57057599999999997"/>
    <n v="0.44516800000000001"/>
    <n v="0.64778999999999998"/>
  </r>
  <r>
    <x v="2"/>
    <x v="4"/>
    <x v="5"/>
    <s v="Sprite"/>
    <s v="252802"/>
    <s v="10.0 BIB PMX SPRITE 64.0 RU"/>
    <m/>
    <m/>
    <n v="11.271573999999999"/>
    <n v="3.9111E-2"/>
    <n v="0.61169499999999999"/>
    <n v="0.62855499999999997"/>
    <n v="0.448044"/>
    <n v="0.37603999999999999"/>
    <n v="0.68193000000000004"/>
    <n v="0.81020000000000003"/>
    <n v="0.56452400000000003"/>
    <n v="0.87444500000000003"/>
  </r>
  <r>
    <x v="2"/>
    <x v="4"/>
    <x v="5"/>
    <s v="Sprite"/>
    <s v="321702"/>
    <s v="330 CAN X12 SPRITE RU"/>
    <n v="2.7897159999999999"/>
    <n v="2.7897159999999999"/>
    <n v="4.1845739999999996"/>
    <n v="3.3866399999999999"/>
    <n v="1.89218"/>
    <n v="1.737047"/>
    <n v="0.85245400000000005"/>
    <n v="0.89875099999999997"/>
    <n v="1.3834960000000001"/>
    <n v="0.84248199999999995"/>
    <n v="0.62110600000000005"/>
    <n v="0.99452799999999997"/>
  </r>
  <r>
    <x v="2"/>
    <x v="4"/>
    <x v="5"/>
    <s v="Sprite"/>
    <s v="85821"/>
    <s v="500 PET X24 SPRITE RU"/>
    <n v="2.1134200000000001"/>
    <n v="6.3402599999999998"/>
    <n v="12.68052"/>
    <n v="1.956626"/>
    <n v="5.0472950000000001"/>
    <n v="5.472486"/>
    <n v="3.1553"/>
    <n v="2.4508480000000001"/>
    <n v="3.8624299999999998"/>
    <n v="3.1462539999999999"/>
    <n v="2.5593360000000001"/>
    <n v="3.1106549999999999"/>
  </r>
  <r>
    <x v="2"/>
    <x v="4"/>
    <x v="5"/>
    <s v="Sprite Zero/diet Sprite/Sprite light"/>
    <s v="2077301"/>
    <s v="500 PET X24 SPRITE LEMON MINT ZERO RU"/>
    <m/>
    <m/>
    <m/>
    <n v="4.4111999999999998E-2"/>
    <n v="0.140018"/>
    <n v="0.16143199999999999"/>
    <n v="0.35553000000000001"/>
    <n v="0.27718399999999999"/>
    <n v="0.42499500000000001"/>
    <n v="0.24025199999999999"/>
    <n v="0.19545199999999999"/>
    <n v="0.25766499999999998"/>
  </r>
  <r>
    <x v="2"/>
    <x v="4"/>
    <x v="5"/>
    <s v="Sprite Zero/diet Sprite/Sprite light"/>
    <s v="2077401"/>
    <s v="900 PET X12 SPRITE LEMON MINT ZERO RU"/>
    <m/>
    <m/>
    <m/>
    <n v="4.1378999999999999E-2"/>
    <n v="1.2824E-2"/>
    <n v="8.8819999999999993E-3"/>
    <n v="3.0630000000000001E-2"/>
    <n v="2.0816999999999999E-2"/>
    <n v="3.6365000000000001E-2"/>
    <n v="5.3240000000000003E-2"/>
    <n v="4.3071999999999999E-2"/>
    <n v="7.2514999999999996E-2"/>
  </r>
  <r>
    <x v="2"/>
    <x v="4"/>
    <x v="7"/>
    <s v="Bonaqua/Qa"/>
    <s v="739921"/>
    <s v="500 PET X24 BONAQUA STILL RU"/>
    <m/>
    <n v="2.1134200000000001"/>
    <m/>
    <n v="0"/>
    <n v="0"/>
    <n v="0"/>
    <n v="0"/>
    <n v="0"/>
    <n v="0"/>
    <n v="0"/>
    <n v="0"/>
    <n v="0"/>
  </r>
  <r>
    <x v="2"/>
    <x v="4"/>
    <x v="7"/>
    <s v="Bonaqua/Qa"/>
    <s v="76808"/>
    <s v="500 PET X24 BONAQUA CARB RU"/>
    <m/>
    <n v="2.1134200000000001"/>
    <m/>
    <n v="0"/>
    <n v="0"/>
    <n v="0"/>
    <n v="0"/>
    <n v="0"/>
    <n v="0"/>
    <n v="0"/>
    <n v="0"/>
    <n v="0"/>
  </r>
  <r>
    <x v="2"/>
    <x v="4"/>
    <x v="7"/>
    <s v="Burn"/>
    <s v="202611"/>
    <s v="250 CAN X12 BURN RU"/>
    <m/>
    <n v="0.52835500000000002"/>
    <n v="1.05671"/>
    <n v="1.05671"/>
    <n v="0"/>
    <n v="0"/>
    <n v="0"/>
    <n v="0"/>
    <n v="0"/>
    <n v="0"/>
    <n v="0"/>
    <n v="0"/>
  </r>
  <r>
    <x v="2"/>
    <x v="4"/>
    <x v="7"/>
    <s v="Burn"/>
    <s v="2056802"/>
    <s v="449 CAN X12 BURN RU"/>
    <m/>
    <n v="1.8978520000000001"/>
    <n v="3.7957040000000002"/>
    <n v="1.8978520000000001"/>
    <n v="0"/>
    <n v="0"/>
    <n v="0"/>
    <n v="0"/>
    <n v="0"/>
    <n v="0"/>
    <n v="0"/>
    <n v="0"/>
  </r>
  <r>
    <x v="2"/>
    <x v="4"/>
    <x v="7"/>
    <s v="Coca-Cola"/>
    <s v="14663"/>
    <s v="330 CAN X24 COCA COLA RU"/>
    <m/>
    <n v="2.789714"/>
    <n v="59.978850999999999"/>
    <n v="1.394857"/>
    <n v="0"/>
    <n v="0"/>
    <n v="0"/>
    <n v="0"/>
    <n v="0"/>
    <n v="0"/>
    <n v="0"/>
    <n v="0"/>
  </r>
  <r>
    <x v="2"/>
    <x v="4"/>
    <x v="7"/>
    <s v="Coca-Cola"/>
    <s v="175788"/>
    <s v="2.0 PET X6 COCA COLA RU"/>
    <m/>
    <m/>
    <m/>
    <n v="6.3402599999999998"/>
    <n v="0"/>
    <n v="0"/>
    <n v="0"/>
    <n v="0"/>
    <n v="0"/>
    <n v="0"/>
    <n v="0"/>
    <n v="0"/>
  </r>
  <r>
    <x v="2"/>
    <x v="4"/>
    <x v="7"/>
    <s v="Coca-Cola"/>
    <s v="2165501"/>
    <s v="330 CAN X12 COCA COLA VANILLA RU"/>
    <m/>
    <n v="0.69742899999999997"/>
    <n v="1.3948579999999999"/>
    <n v="1.3948579999999999"/>
    <n v="0"/>
    <n v="0"/>
    <n v="0"/>
    <n v="0"/>
    <n v="0"/>
    <n v="0"/>
    <n v="0"/>
    <n v="0"/>
  </r>
  <r>
    <x v="2"/>
    <x v="4"/>
    <x v="7"/>
    <s v="Coca-Cola"/>
    <s v="256521"/>
    <s v="500 PET X24 COCA COLA RU"/>
    <m/>
    <n v="6.3402599999999998"/>
    <n v="4.2268400000000002"/>
    <n v="0"/>
    <n v="0"/>
    <n v="0"/>
    <n v="0"/>
    <n v="0"/>
    <n v="0"/>
    <n v="0"/>
    <n v="0"/>
    <n v="0"/>
  </r>
  <r>
    <x v="2"/>
    <x v="4"/>
    <x v="7"/>
    <s v="Coca-Cola Zero"/>
    <s v="225237"/>
    <s v="500 PET X24 COCA COLA ZERO RU"/>
    <m/>
    <n v="2.1134200000000001"/>
    <n v="4.2268400000000002"/>
    <n v="0"/>
    <n v="0"/>
    <n v="0"/>
    <n v="0"/>
    <n v="0"/>
    <n v="0"/>
    <n v="0"/>
    <n v="0"/>
    <n v="0"/>
  </r>
  <r>
    <x v="2"/>
    <x v="4"/>
    <x v="7"/>
    <s v="Coca-Cola Zero"/>
    <s v="905212"/>
    <s v="330 CAN X12 COCA COLA ZERO RU"/>
    <m/>
    <n v="0.69742899999999997"/>
    <n v="16.040866999999999"/>
    <n v="6.2768610000000002"/>
    <n v="0"/>
    <n v="0"/>
    <n v="0"/>
    <n v="0"/>
    <n v="0"/>
    <n v="0"/>
    <n v="0"/>
    <n v="0"/>
  </r>
  <r>
    <x v="2"/>
    <x v="4"/>
    <x v="7"/>
    <s v="Dobriy"/>
    <s v="1487501"/>
    <s v="330 BRK X24 DOBRIY ORANGE NECT RU"/>
    <m/>
    <n v="1.394857"/>
    <m/>
    <n v="0"/>
    <n v="0"/>
    <n v="0"/>
    <n v="0"/>
    <n v="0"/>
    <n v="0"/>
    <n v="0"/>
    <n v="0"/>
    <n v="0"/>
  </r>
  <r>
    <x v="2"/>
    <x v="4"/>
    <x v="7"/>
    <s v="Dobriy"/>
    <s v="1487801"/>
    <s v="330 BRK X24 DOBRIY APPLE JC RU"/>
    <m/>
    <n v="1.394857"/>
    <m/>
    <n v="0"/>
    <n v="0"/>
    <n v="0"/>
    <n v="0"/>
    <n v="0"/>
    <n v="0"/>
    <n v="0"/>
    <n v="0"/>
    <n v="0"/>
  </r>
  <r>
    <x v="2"/>
    <x v="4"/>
    <x v="7"/>
    <s v="Dobriy"/>
    <s v="1606201"/>
    <s v="330 BRK X12 DOBRIY ORANGE NECT RU"/>
    <m/>
    <n v="0.69742899999999997"/>
    <m/>
    <n v="0"/>
    <n v="0"/>
    <n v="0"/>
    <n v="0"/>
    <n v="0"/>
    <n v="0"/>
    <n v="0"/>
    <n v="0"/>
    <n v="0"/>
  </r>
  <r>
    <x v="2"/>
    <x v="4"/>
    <x v="7"/>
    <s v="Dobriy"/>
    <s v="1606401"/>
    <s v="330 BRK X12 DOBRIY APPLE PEACH NECT RU"/>
    <m/>
    <n v="0.69742899999999997"/>
    <m/>
    <n v="0"/>
    <n v="0"/>
    <n v="0"/>
    <n v="0"/>
    <n v="0"/>
    <n v="0"/>
    <n v="0"/>
    <n v="0"/>
    <n v="0"/>
  </r>
  <r>
    <x v="2"/>
    <x v="4"/>
    <x v="7"/>
    <s v="Dobriy"/>
    <s v="1606501"/>
    <s v="330 BRK X12 DOBRIY TOMATO JC RU"/>
    <m/>
    <n v="0.69742899999999997"/>
    <m/>
    <n v="0"/>
    <n v="0"/>
    <n v="0"/>
    <n v="0"/>
    <n v="0"/>
    <n v="0"/>
    <n v="0"/>
    <n v="0"/>
    <n v="0"/>
  </r>
  <r>
    <x v="2"/>
    <x v="4"/>
    <x v="7"/>
    <s v="Dobriy"/>
    <s v="1606601"/>
    <s v="330 BRK X12 DOBRIY MULTIFRUIT NECT RU"/>
    <m/>
    <n v="2.0922869999999998"/>
    <m/>
    <n v="0"/>
    <n v="0"/>
    <n v="0"/>
    <n v="0"/>
    <n v="0"/>
    <n v="0"/>
    <n v="0"/>
    <n v="0"/>
    <n v="0"/>
  </r>
  <r>
    <x v="2"/>
    <x v="4"/>
    <x v="7"/>
    <s v="Dobriy"/>
    <s v="1855401"/>
    <s v="110 BRK X10 DOBRIY BERRY DANCE PUR RU"/>
    <m/>
    <m/>
    <m/>
    <n v="0"/>
    <n v="0"/>
    <n v="0"/>
    <n v="0.13893"/>
    <n v="0"/>
    <n v="0"/>
    <n v="0"/>
    <n v="0"/>
    <n v="0"/>
  </r>
  <r>
    <x v="2"/>
    <x v="4"/>
    <x v="7"/>
    <s v="Dobriy"/>
    <s v="1855601"/>
    <s v="110 BRK X10 DOBRIY STRAW BANAN GO PUR RU"/>
    <m/>
    <m/>
    <m/>
    <n v="0"/>
    <n v="0"/>
    <n v="0"/>
    <n v="0.13963999999999999"/>
    <n v="0"/>
    <n v="0"/>
    <n v="0"/>
    <n v="0"/>
    <n v="0"/>
  </r>
  <r>
    <x v="2"/>
    <x v="4"/>
    <x v="7"/>
    <s v="Dobriy"/>
    <s v="1859101"/>
    <s v="110 BRK X10 DOBRIY EXOTIC ROCK PURR RU"/>
    <m/>
    <m/>
    <m/>
    <n v="0"/>
    <n v="0"/>
    <n v="0"/>
    <n v="0.12285799999999999"/>
    <n v="0"/>
    <n v="0"/>
    <n v="0"/>
    <n v="0"/>
    <n v="0"/>
  </r>
  <r>
    <x v="2"/>
    <x v="4"/>
    <x v="7"/>
    <s v="Dobriy Pulpy"/>
    <s v="1325902"/>
    <s v="450 PET X12 DOBRIY PULPY ORANGE NC RU"/>
    <m/>
    <n v="2.8531170000000001"/>
    <m/>
    <n v="0"/>
    <n v="0"/>
    <n v="0"/>
    <n v="0"/>
    <n v="0"/>
    <n v="0"/>
    <n v="0"/>
    <n v="0"/>
    <n v="0"/>
  </r>
  <r>
    <x v="2"/>
    <x v="4"/>
    <x v="7"/>
    <s v="Dobriy Pulpy"/>
    <s v="1467101"/>
    <s v="450 PET X12 DOBRIY PULPY TROPIC RU"/>
    <m/>
    <n v="0.95103899999999997"/>
    <m/>
    <n v="0"/>
    <n v="0"/>
    <n v="0"/>
    <n v="0"/>
    <n v="0"/>
    <n v="0"/>
    <n v="0"/>
    <n v="0"/>
    <n v="0"/>
  </r>
  <r>
    <x v="2"/>
    <x v="4"/>
    <x v="7"/>
    <s v="Dobriy Pulpy"/>
    <s v="1467201"/>
    <s v="450 PET X12 DOBRIY PULP PAPP MNG BITS RU"/>
    <m/>
    <n v="1.9020779999999999"/>
    <m/>
    <n v="0"/>
    <n v="0"/>
    <n v="0"/>
    <n v="0"/>
    <n v="0"/>
    <n v="0"/>
    <n v="0"/>
    <n v="0"/>
    <n v="0"/>
  </r>
  <r>
    <x v="2"/>
    <x v="4"/>
    <x v="7"/>
    <s v="Fanta"/>
    <s v="175849"/>
    <s v="2.0 PET X6 FANTA ORANGE RU"/>
    <m/>
    <m/>
    <m/>
    <n v="6.3402599999999998"/>
    <n v="0"/>
    <n v="0"/>
    <n v="0"/>
    <n v="0"/>
    <n v="0"/>
    <n v="0"/>
    <n v="0"/>
    <n v="0"/>
  </r>
  <r>
    <x v="2"/>
    <x v="4"/>
    <x v="7"/>
    <s v="Fanta"/>
    <s v="592509"/>
    <s v="330 CAN X12 FANTA ORANGE RU"/>
    <m/>
    <n v="2.0922869999999998"/>
    <n v="20.92287"/>
    <n v="5.5794319999999997"/>
    <n v="0"/>
    <n v="0"/>
    <n v="0"/>
    <n v="0"/>
    <n v="0"/>
    <n v="0"/>
    <n v="0"/>
    <n v="0"/>
  </r>
  <r>
    <x v="2"/>
    <x v="4"/>
    <x v="7"/>
    <s v="Fanta"/>
    <s v="85946"/>
    <s v="500 PET X24 FANTA ORANGE RU"/>
    <m/>
    <n v="2.1134200000000001"/>
    <m/>
    <n v="0"/>
    <n v="0"/>
    <n v="0"/>
    <n v="0"/>
    <n v="0"/>
    <n v="0"/>
    <n v="0"/>
    <n v="0"/>
    <n v="0"/>
  </r>
  <r>
    <x v="2"/>
    <x v="4"/>
    <x v="7"/>
    <s v="Fuze Tea-KO"/>
    <s v="1676416"/>
    <s v="500 PET X12 FUZE TEA LEMON-LEMONGRASS RU"/>
    <m/>
    <n v="1.05671"/>
    <n v="1.05671"/>
    <n v="1.05671"/>
    <n v="0"/>
    <n v="0"/>
    <n v="0"/>
    <n v="0"/>
    <n v="0"/>
    <n v="0"/>
    <n v="0"/>
    <n v="0"/>
  </r>
  <r>
    <x v="2"/>
    <x v="4"/>
    <x v="7"/>
    <s v="Fuze Tea-KO"/>
    <s v="1676612"/>
    <s v="500 PET X12 FUZE TEA GREEN TEA MNG-CH RU"/>
    <m/>
    <n v="1.05671"/>
    <m/>
    <n v="0"/>
    <n v="0"/>
    <n v="0"/>
    <n v="0"/>
    <n v="0"/>
    <n v="0"/>
    <n v="0"/>
    <n v="0"/>
    <n v="0"/>
  </r>
  <r>
    <x v="2"/>
    <x v="4"/>
    <x v="7"/>
    <s v="Fuze Tea-KO"/>
    <s v="1750103"/>
    <s v="500 PET X12 FUZE TEA GT STRW RASPB RU"/>
    <m/>
    <m/>
    <n v="1.05671"/>
    <n v="1.05671"/>
    <n v="0"/>
    <n v="0"/>
    <n v="0"/>
    <n v="0"/>
    <n v="0"/>
    <n v="0"/>
    <n v="0"/>
    <n v="0"/>
  </r>
  <r>
    <x v="2"/>
    <x v="4"/>
    <x v="7"/>
    <s v="Sprite"/>
    <s v="321702"/>
    <s v="330 CAN X12 SPRITE RU"/>
    <m/>
    <n v="1.3948579999999999"/>
    <m/>
    <n v="0"/>
    <n v="0"/>
    <n v="0"/>
    <n v="0"/>
    <n v="0"/>
    <n v="0"/>
    <n v="0"/>
    <n v="0"/>
    <n v="0"/>
  </r>
  <r>
    <x v="2"/>
    <x v="4"/>
    <x v="7"/>
    <s v="Sprite"/>
    <s v="85821"/>
    <s v="500 PET X24 SPRITE RU"/>
    <m/>
    <n v="2.1134200000000001"/>
    <m/>
    <n v="0"/>
    <n v="0"/>
    <n v="0"/>
    <n v="0"/>
    <n v="0"/>
    <n v="0"/>
    <n v="0"/>
    <n v="0"/>
    <n v="0"/>
  </r>
  <r>
    <x v="2"/>
    <x v="4"/>
    <x v="8"/>
    <s v="AdeZ"/>
    <s v="1809710"/>
    <s v="800 PET X12 ADEZ AMAZING ALMOND CYGRRU"/>
    <m/>
    <m/>
    <m/>
    <n v="0"/>
    <n v="0.10296"/>
    <n v="0"/>
    <n v="0"/>
    <n v="0"/>
    <n v="0"/>
    <n v="0"/>
    <n v="0"/>
    <n v="0"/>
  </r>
  <r>
    <x v="2"/>
    <x v="4"/>
    <x v="8"/>
    <s v="AdeZ"/>
    <s v="1809720"/>
    <s v="800 PET X12 ADEZ AMAZING ALMOND GRHURU"/>
    <m/>
    <m/>
    <m/>
    <n v="0"/>
    <n v="0"/>
    <n v="6.3333E-2"/>
    <n v="4.0851999999999999E-2"/>
    <n v="3.1348000000000001E-2"/>
    <n v="4.5510000000000002E-2"/>
    <n v="5.2735999999999998E-2"/>
    <n v="2.0124E-2"/>
    <n v="5.0755000000000002E-2"/>
  </r>
  <r>
    <x v="2"/>
    <x v="4"/>
    <x v="8"/>
    <s v="Aquarius"/>
    <s v="2079901"/>
    <s v="400 PET X12 AQUARIUS WAT MAGN LIME RU"/>
    <n v="1.690736"/>
    <m/>
    <m/>
    <n v="0"/>
    <n v="0"/>
    <n v="0"/>
    <n v="0"/>
    <n v="0"/>
    <n v="0"/>
    <n v="0"/>
    <n v="0"/>
    <n v="0"/>
  </r>
  <r>
    <x v="2"/>
    <x v="4"/>
    <x v="8"/>
    <s v="Aquarius"/>
    <s v="2080001"/>
    <s v="400 PET X12 AQUARIUS WAT ZINC LEMON RU"/>
    <n v="0.84536800000000001"/>
    <n v="0.84536800000000001"/>
    <m/>
    <n v="0"/>
    <n v="0"/>
    <n v="0"/>
    <n v="0"/>
    <n v="0"/>
    <n v="0"/>
    <n v="0"/>
    <n v="0"/>
    <n v="0"/>
  </r>
  <r>
    <x v="2"/>
    <x v="4"/>
    <x v="8"/>
    <s v="Bonaqua/Qa"/>
    <s v="119203"/>
    <s v="1.5 PET X9 BONAQUA CARB RU"/>
    <m/>
    <n v="2.3775979999999999"/>
    <m/>
    <n v="2.534872"/>
    <n v="4.2043039999999996"/>
    <n v="4.1769090000000002"/>
    <n v="4.7817360000000004"/>
    <n v="4.2917439999999996"/>
    <n v="2.3570570000000002"/>
    <n v="2.567936"/>
    <n v="2.5246659999999999"/>
    <n v="4.5808799999999996"/>
  </r>
  <r>
    <x v="2"/>
    <x v="4"/>
    <x v="8"/>
    <s v="Bonaqua/Qa"/>
    <s v="1342302"/>
    <s v="1.5 PET X9 BONAQUA STILL RU"/>
    <n v="4.7551959999999998"/>
    <m/>
    <n v="4.7551959999999998"/>
    <n v="3.094293"/>
    <n v="5.0059870000000002"/>
    <n v="4.9656719999999996"/>
    <n v="1.614252"/>
    <n v="1.4688779999999999"/>
    <n v="0.809975"/>
    <n v="1.8207660000000001"/>
    <n v="1.770308"/>
    <n v="3.2807750000000002"/>
  </r>
  <r>
    <x v="2"/>
    <x v="4"/>
    <x v="8"/>
    <s v="Bonaqua/Qa"/>
    <s v="1384301"/>
    <s v="330 NRG X12 BONAQUA CARB RU"/>
    <m/>
    <m/>
    <m/>
    <n v="0.19353100000000001"/>
    <n v="7.4803930000000003"/>
    <n v="8.3874689999999994"/>
    <n v="8.1601540000000004"/>
    <n v="8.162782"/>
    <n v="7.9030860000000001"/>
    <n v="7.8101969999999996"/>
    <n v="6.2471860000000001"/>
    <n v="9.2654920000000001"/>
  </r>
  <r>
    <x v="2"/>
    <x v="4"/>
    <x v="8"/>
    <s v="Bonaqua/Qa"/>
    <s v="1384401"/>
    <s v="330 NRG X12 BONAQUA STILL RU"/>
    <m/>
    <n v="0.69742899999999997"/>
    <m/>
    <n v="0.351188"/>
    <n v="26.737200000000001"/>
    <n v="29.908678999999999"/>
    <n v="19.064063000000001"/>
    <n v="19.022652999999998"/>
    <n v="18.469781999999999"/>
    <n v="18.458406"/>
    <n v="14.770835"/>
    <n v="21.920874999999999"/>
  </r>
  <r>
    <x v="2"/>
    <x v="4"/>
    <x v="8"/>
    <s v="Bonaqua/Qa"/>
    <s v="1399901"/>
    <s v="750 NRG X9 BONAQUA STILL RU"/>
    <m/>
    <m/>
    <m/>
    <n v="0"/>
    <n v="1.959201"/>
    <n v="2.2146720000000002"/>
    <n v="0"/>
    <n v="0"/>
    <n v="0"/>
    <n v="0"/>
    <n v="0"/>
    <n v="0"/>
  </r>
  <r>
    <x v="2"/>
    <x v="4"/>
    <x v="8"/>
    <s v="Bonaqua/Qa"/>
    <s v="1859801"/>
    <s v="500 PET X12 BONAQUA VIVA LEMON RU"/>
    <n v="1.05671"/>
    <m/>
    <n v="4.2268400000000002"/>
    <n v="56.040613"/>
    <n v="54.173749999999998"/>
    <n v="46.685687999999999"/>
    <n v="36.624760000000002"/>
    <n v="37.769705000000002"/>
    <n v="47.046975000000003"/>
    <n v="68.287210000000002"/>
    <n v="55.201447999999999"/>
    <n v="88.323031999999998"/>
  </r>
  <r>
    <x v="2"/>
    <x v="4"/>
    <x v="8"/>
    <s v="Bonaqua/Qa"/>
    <s v="1859901"/>
    <s v="500 PET X12 BONAQUA VIVA LIME-MINT RU"/>
    <n v="2.1134200000000001"/>
    <m/>
    <m/>
    <n v="0"/>
    <n v="0"/>
    <n v="0"/>
    <n v="0"/>
    <n v="0"/>
    <n v="0"/>
    <n v="0"/>
    <n v="0"/>
    <n v="0"/>
  </r>
  <r>
    <x v="2"/>
    <x v="4"/>
    <x v="8"/>
    <s v="Bonaqua/Qa"/>
    <s v="1860001"/>
    <s v="500 PET X12 BONAQUA VIVA APPLE RU"/>
    <m/>
    <m/>
    <n v="4.2268400000000002"/>
    <n v="30.155131000000001"/>
    <n v="5.4942650000000004"/>
    <n v="4.7293240000000001"/>
    <n v="4.1424110000000001"/>
    <n v="4.2788919999999999"/>
    <n v="5.325075"/>
    <n v="4.4238999999999997"/>
    <n v="3.5813959999999998"/>
    <n v="5.7143750000000004"/>
  </r>
  <r>
    <x v="2"/>
    <x v="4"/>
    <x v="8"/>
    <s v="Bonaqua/Qa"/>
    <s v="325204"/>
    <s v="1.0 PET X12 BONAQUA WT STILL RU"/>
    <n v="4.2268400000000002"/>
    <n v="25.361039999999999"/>
    <n v="16.907360000000001"/>
    <n v="19.381003"/>
    <n v="42.601768999999997"/>
    <n v="46.152963999999997"/>
    <n v="24.792397999999999"/>
    <n v="23.902335999999998"/>
    <n v="17.220555000000001"/>
    <n v="21.124511999999999"/>
    <n v="20.365176000000002"/>
    <n v="34.530965000000002"/>
  </r>
  <r>
    <x v="2"/>
    <x v="4"/>
    <x v="8"/>
    <s v="Bonaqua/Qa"/>
    <s v="478305"/>
    <s v="1.0 PET X12 BONAQUA CARB RU"/>
    <n v="2.1134200000000001"/>
    <n v="14.793939999999999"/>
    <n v="19.020779999999998"/>
    <n v="10.066017"/>
    <n v="34.168216000000001"/>
    <n v="37.030448999999997"/>
    <n v="24.823139999999999"/>
    <n v="23.933416000000001"/>
    <n v="17.247575000000001"/>
    <n v="19.650424000000001"/>
    <n v="18.937771999999999"/>
    <n v="32.077649000000001"/>
  </r>
  <r>
    <x v="2"/>
    <x v="4"/>
    <x v="8"/>
    <s v="Bonaqua/Qa"/>
    <s v="60105"/>
    <s v="2.0 PET X6 BONAQUA CARB RU"/>
    <n v="10.5671"/>
    <n v="12.68052"/>
    <n v="50.722079999999998"/>
    <n v="18.612409"/>
    <n v="33.681246000000002"/>
    <n v="29.316331000000002"/>
    <n v="24.010739999999998"/>
    <n v="24.739841999999999"/>
    <n v="20.99633"/>
    <n v="22.028766000000001"/>
    <n v="16.636531999999999"/>
    <n v="36.911911000000003"/>
  </r>
  <r>
    <x v="2"/>
    <x v="4"/>
    <x v="8"/>
    <s v="Bonaqua/Qa"/>
    <s v="739921"/>
    <s v="500 PET X24 BONAQUA STILL RU"/>
    <n v="137.3723"/>
    <n v="202.88831999999999"/>
    <n v="150.05282"/>
    <n v="256.28215299999999"/>
    <n v="390.00847299999998"/>
    <n v="457.93435599999998"/>
    <n v="272.38576799999998"/>
    <n v="261.62158199999999"/>
    <n v="199.607202"/>
    <n v="223.48768000000001"/>
    <n v="194.19881599999999"/>
    <n v="340.20765499999999"/>
  </r>
  <r>
    <x v="2"/>
    <x v="4"/>
    <x v="8"/>
    <s v="Bonaqua/Qa"/>
    <s v="76808"/>
    <s v="500 PET X24 BONAQUA CARB RU"/>
    <n v="21.1342"/>
    <n v="65.516019999999997"/>
    <n v="78.196539999999999"/>
    <n v="76.129130000000004"/>
    <n v="206.692318"/>
    <n v="242.681254"/>
    <n v="111.28691600000001"/>
    <n v="106.882542"/>
    <n v="81.560540000000003"/>
    <n v="95.071669999999997"/>
    <n v="82.605866000000006"/>
    <n v="144.71325999999999"/>
  </r>
  <r>
    <x v="2"/>
    <x v="4"/>
    <x v="8"/>
    <s v="Bonaqua/Qa"/>
    <s v="886105"/>
    <s v="2.0 PET X6 BONAQUA STILL RU"/>
    <n v="10.5671"/>
    <n v="14.793939999999999"/>
    <n v="48.60866"/>
    <n v="28.926759000000001"/>
    <n v="24.669471999999999"/>
    <n v="21.476814999999998"/>
    <n v="7.1521239999999997"/>
    <n v="7.3855719999999998"/>
    <n v="6.2615550000000004"/>
    <n v="7.7675080000000003"/>
    <n v="5.8741240000000001"/>
    <n v="13.042125"/>
  </r>
  <r>
    <x v="2"/>
    <x v="4"/>
    <x v="8"/>
    <s v="Bonaqua/Qa"/>
    <s v="887701"/>
    <s v="5.0 PET X4 BONAQUA STILL RU"/>
    <n v="7.0447340000000001"/>
    <n v="17.611834999999999"/>
    <n v="28.178936"/>
    <n v="16.218702"/>
    <n v="21.813753999999999"/>
    <n v="20.329136999999999"/>
    <n v="14.263388000000001"/>
    <n v="15.708544"/>
    <n v="8.3275050000000004"/>
    <n v="12.008698000000001"/>
    <n v="10.581344"/>
    <n v="23.60567"/>
  </r>
  <r>
    <x v="2"/>
    <x v="4"/>
    <x v="8"/>
    <s v="Burn"/>
    <s v="1612607"/>
    <s v="250 CAN X12 BURN APPLE KIWI RU"/>
    <m/>
    <m/>
    <n v="0.52835500000000002"/>
    <n v="0.43051899999999999"/>
    <m/>
    <n v="0"/>
    <n v="0"/>
    <n v="0"/>
    <n v="0"/>
    <n v="0"/>
    <n v="0"/>
    <n v="0"/>
  </r>
  <r>
    <x v="2"/>
    <x v="4"/>
    <x v="8"/>
    <s v="Burn"/>
    <s v="202611"/>
    <s v="250 CAN X12 BURN RU"/>
    <n v="2.1134200000000001"/>
    <n v="5.8119050000000003"/>
    <n v="4.2268400000000002"/>
    <n v="5.0932009999999996"/>
    <n v="7.6991189999999996"/>
    <n v="6.0137210000000003"/>
    <n v="8.1640840000000008"/>
    <n v="8.4486749999999997"/>
    <n v="7.4039440000000001"/>
    <n v="10.819457999999999"/>
    <n v="9.8799700000000001"/>
    <n v="17.860676000000002"/>
  </r>
  <r>
    <x v="2"/>
    <x v="4"/>
    <x v="8"/>
    <s v="Burn"/>
    <s v="2056802"/>
    <s v="449 CAN X12 BURN RU"/>
    <n v="11.387112"/>
    <n v="27.518854000000001"/>
    <n v="33.212409999999998"/>
    <n v="14.387688000000001"/>
    <n v="33.392546000000003"/>
    <n v="42.857332999999997"/>
    <n v="30.009982000000001"/>
    <n v="35.857292999999999"/>
    <n v="19.466472"/>
    <n v="17.242176000000001"/>
    <n v="15.465094000000001"/>
    <n v="23.625980999999999"/>
  </r>
  <r>
    <x v="2"/>
    <x v="4"/>
    <x v="8"/>
    <s v="Burn"/>
    <s v="2056902"/>
    <s v="449 CAN X12 BURN PASSION PUNCH RU"/>
    <n v="4.7446299999999999"/>
    <n v="15.182816000000001"/>
    <n v="11.387112"/>
    <n v="5.9548129999999997"/>
    <n v="2.858581"/>
    <n v="2.8578510000000001"/>
    <n v="2.3019980000000002"/>
    <n v="2.6145130000000001"/>
    <n v="2.190242"/>
    <n v="3.1312579999999999"/>
    <n v="2.7997860000000001"/>
    <n v="4.3596409999999999"/>
  </r>
  <r>
    <x v="2"/>
    <x v="4"/>
    <x v="8"/>
    <s v="Burn"/>
    <s v="2057002"/>
    <s v="449 CAN X12 BURN LEMON ICE RU"/>
    <m/>
    <n v="5.6935560000000001"/>
    <n v="10.438186"/>
    <n v="0.35727300000000001"/>
    <n v="1.4106300000000001"/>
    <n v="1.0761780000000001"/>
    <n v="0.93130400000000002"/>
    <n v="0.88331300000000001"/>
    <n v="0"/>
    <n v="0"/>
    <n v="0"/>
    <n v="0"/>
  </r>
  <r>
    <x v="2"/>
    <x v="4"/>
    <x v="8"/>
    <s v="Burn"/>
    <s v="2057102"/>
    <s v="449 CAN X12 BURN APPLE KIWI RU"/>
    <n v="3.7957040000000002"/>
    <n v="13.284964"/>
    <n v="11.387112"/>
    <n v="8.6124829999999992"/>
    <n v="11.4392"/>
    <n v="7.1785019999999999"/>
    <n v="3.4556800000000001"/>
    <n v="8.2027439999999991"/>
    <n v="7.0127670000000002"/>
    <n v="2.5709939999999998"/>
    <n v="6.206626"/>
    <n v="6.085331"/>
  </r>
  <r>
    <x v="2"/>
    <x v="4"/>
    <x v="8"/>
    <s v="Burn"/>
    <s v="2063201"/>
    <s v="449 CAN X12 BURN DARK ENERGY RU"/>
    <m/>
    <n v="1.8978520000000001"/>
    <n v="5.6935560000000001"/>
    <n v="1.271577"/>
    <n v="1.436423"/>
    <n v="1.3051189999999999"/>
    <n v="1.5339769999999999"/>
    <n v="1.729133"/>
    <n v="1.5299990000000001"/>
    <n v="0.92910400000000004"/>
    <n v="0.81552400000000003"/>
    <n v="1.3101259999999999"/>
  </r>
  <r>
    <x v="2"/>
    <x v="4"/>
    <x v="8"/>
    <s v="Burn"/>
    <s v="2201501"/>
    <s v="449 CAN X12 BURN PEACH MANGO ZERO SUGAR"/>
    <m/>
    <m/>
    <m/>
    <n v="0"/>
    <n v="0"/>
    <n v="0"/>
    <n v="0"/>
    <n v="0"/>
    <n v="10.647722999999999"/>
    <n v="11.144176"/>
    <n v="8.1946320000000004"/>
    <n v="12.513265000000001"/>
  </r>
  <r>
    <x v="2"/>
    <x v="4"/>
    <x v="8"/>
    <s v="Coca-Cola"/>
    <s v="1135302"/>
    <s v="500 PET X24 COCA COLA VANILLA RU"/>
    <n v="23.247620000000001"/>
    <n v="29.587879999999998"/>
    <n v="35.928139999999999"/>
    <n v="44.859789999999997"/>
    <n v="76.32132"/>
    <n v="83.839856999999995"/>
    <n v="101.365852"/>
    <n v="87.112121999999999"/>
    <n v="78.285129999999995"/>
    <n v="75.597967999999995"/>
    <n v="67.263381999999993"/>
    <n v="111.50319399999999"/>
  </r>
  <r>
    <x v="2"/>
    <x v="4"/>
    <x v="8"/>
    <s v="Coca-Cola"/>
    <s v="1180809"/>
    <s v="330 CAN 6X4 COCA COLA RU"/>
    <m/>
    <m/>
    <m/>
    <n v="0"/>
    <n v="9.6794000000000005E-2"/>
    <n v="8.5698999999999997E-2"/>
    <n v="3.3015999999999997E-2"/>
    <n v="3.1531999999999998E-2"/>
    <n v="3.8205000000000003E-2"/>
    <n v="5.1827999999999999E-2"/>
    <n v="3.8851999999999998E-2"/>
    <n v="8.6944999999999995E-2"/>
  </r>
  <r>
    <x v="2"/>
    <x v="4"/>
    <x v="8"/>
    <s v="Coca-Cola"/>
    <s v="1330601"/>
    <s v="20.0 BIB PMX COCA-COLA 136.0 RU"/>
    <m/>
    <m/>
    <m/>
    <n v="0"/>
    <n v="1.341E-2"/>
    <n v="1.8679999999999999E-2"/>
    <n v="0.73675999999999997"/>
    <n v="0.70399599999999996"/>
    <n v="0.715445"/>
    <n v="0.249004"/>
    <n v="0.18457200000000001"/>
    <n v="0.40694000000000002"/>
  </r>
  <r>
    <x v="2"/>
    <x v="4"/>
    <x v="8"/>
    <s v="Coca-Cola"/>
    <s v="14663"/>
    <s v="330 CAN X24 COCA COLA RU"/>
    <n v="27.89714"/>
    <n v="57.189137000000002"/>
    <n v="58.583993999999997"/>
    <n v="61.072364"/>
    <n v="173.369765"/>
    <n v="166.51786999999999"/>
    <n v="144.10853399999999"/>
    <n v="168.82049000000001"/>
    <n v="146.76289499999999"/>
    <n v="96.791507999999993"/>
    <n v="78.110476000000006"/>
    <n v="177.30279200000001"/>
  </r>
  <r>
    <x v="2"/>
    <x v="4"/>
    <x v="8"/>
    <s v="Coca-Cola"/>
    <s v="1540602"/>
    <s v="900 PET X12 COCA COLA RU"/>
    <n v="77.985197999999997"/>
    <n v="152.16623999999999"/>
    <n v="233.95559399999999"/>
    <n v="134.84184099999999"/>
    <n v="115.162752"/>
    <n v="86.348196999999999"/>
    <n v="82.474332000000004"/>
    <n v="69.229420000000005"/>
    <n v="62.533655000000003"/>
    <n v="74.044805999999994"/>
    <n v="64.255970000000005"/>
    <n v="137.90519"/>
  </r>
  <r>
    <x v="2"/>
    <x v="4"/>
    <x v="8"/>
    <s v="Coca-Cola"/>
    <s v="1548004"/>
    <s v="330 NRG X12 COCA COLA RU"/>
    <m/>
    <n v="4.1845739999999996"/>
    <n v="3.4871449999999999"/>
    <n v="2.9298479999999998"/>
    <n v="108.532658"/>
    <n v="89.276510000000002"/>
    <n v="69.883511999999996"/>
    <n v="67.220088000000004"/>
    <n v="79.766605999999996"/>
    <n v="78.585711000000003"/>
    <n v="61.001213999999997"/>
    <n v="103.780748"/>
  </r>
  <r>
    <x v="2"/>
    <x v="4"/>
    <x v="8"/>
    <s v="Coca-Cola"/>
    <s v="175788"/>
    <s v="2.0 PET X6 COCA COLA RU"/>
    <n v="21.1342"/>
    <n v="52.835500000000003"/>
    <n v="65.516019999999997"/>
    <n v="50.141286000000001"/>
    <n v="24.762364000000002"/>
    <n v="30.990207000000002"/>
    <n v="25.533936000000001"/>
    <n v="21.20241"/>
    <n v="22.198107"/>
    <n v="14.649622000000001"/>
    <n v="14.698855999999999"/>
    <n v="53.017449999999997"/>
  </r>
  <r>
    <x v="2"/>
    <x v="4"/>
    <x v="8"/>
    <s v="Coca-Cola"/>
    <s v="1868701"/>
    <s v="1.5 PET X9 COCA COLA VANILLA RU"/>
    <m/>
    <m/>
    <n v="11.88799"/>
    <n v="0.22777700000000001"/>
    <n v="1.9863759999999999"/>
    <n v="2.053318"/>
    <n v="2.6263679999999998"/>
    <n v="2.499908"/>
    <n v="2.34992"/>
    <n v="2.9290080000000001"/>
    <n v="2.7473040000000002"/>
    <n v="2.6981899999999999"/>
  </r>
  <r>
    <x v="2"/>
    <x v="4"/>
    <x v="8"/>
    <s v="Coca-Cola"/>
    <s v="1874501"/>
    <s v="900 PET X12 COCA COLA VANILLA RU"/>
    <n v="1.9020779999999999"/>
    <n v="13.314546"/>
    <n v="17.118701999999999"/>
    <n v="12.314268999999999"/>
    <n v="46.047035000000001"/>
    <n v="35.546005000000001"/>
    <n v="25.592099999999999"/>
    <n v="21.566648000000001"/>
    <n v="20.256985"/>
    <n v="19.912555999999999"/>
    <n v="17.185701999999999"/>
    <n v="33.787185999999998"/>
  </r>
  <r>
    <x v="2"/>
    <x v="4"/>
    <x v="8"/>
    <s v="Coca-Cola"/>
    <s v="2165501"/>
    <s v="330 CAN X12 COCA COLA VANILLA RU"/>
    <n v="5.5794319999999997"/>
    <n v="13.251151"/>
    <n v="11.856293000000001"/>
    <n v="11.528072999999999"/>
    <n v="22.039943000000001"/>
    <n v="19.706678"/>
    <n v="11.1836"/>
    <n v="13.089073000000001"/>
    <n v="11.431876000000001"/>
    <n v="11.618725"/>
    <n v="9.3489339999999999"/>
    <n v="20.423777999999999"/>
  </r>
  <r>
    <x v="2"/>
    <x v="4"/>
    <x v="8"/>
    <s v="Coca-Cola"/>
    <s v="256521"/>
    <s v="500 PET X24 COCA COLA RU"/>
    <n v="105.67100000000001"/>
    <n v="137.3723"/>
    <n v="221.9091"/>
    <n v="172.49042"/>
    <n v="501.46579000000003"/>
    <n v="595.66125099999999"/>
    <n v="654.67647999999997"/>
    <n v="563.23364800000002"/>
    <n v="487.97527500000001"/>
    <n v="346.14507200000003"/>
    <n v="328.02440200000001"/>
    <n v="579.39459999999997"/>
  </r>
  <r>
    <x v="2"/>
    <x v="4"/>
    <x v="8"/>
    <s v="Coca-Cola"/>
    <s v="394103"/>
    <s v="500 PET X24 COCA COLA LIME RU"/>
    <m/>
    <n v="2.1134200000000001"/>
    <n v="2.1134200000000001"/>
    <n v="0.52704200000000001"/>
    <n v="1.0048980000000001"/>
    <n v="1.2174689999999999"/>
    <n v="2.9163559999999999"/>
    <n v="2.6206870000000002"/>
    <n v="2.3822950000000001"/>
    <n v="2.1837059999999999"/>
    <n v="1.5220880000000001"/>
    <n v="2.1919300000000002"/>
  </r>
  <r>
    <x v="2"/>
    <x v="4"/>
    <x v="8"/>
    <s v="Coca-Cola"/>
    <s v="5602"/>
    <s v="1.5 PET X9 COCA COLA RU"/>
    <n v="16.643186"/>
    <n v="57.062351999999997"/>
    <n v="83.21593"/>
    <n v="49.098117999999999"/>
    <n v="69.081717999999995"/>
    <n v="50.785051000000003"/>
    <n v="26.326491999999998"/>
    <n v="22.392892"/>
    <n v="14.95429"/>
    <n v="16.826936"/>
    <n v="11.277996"/>
    <n v="25.109126"/>
  </r>
  <r>
    <x v="2"/>
    <x v="4"/>
    <x v="8"/>
    <s v="Coca-Cola"/>
    <s v="69204"/>
    <s v="10.0 BIB PMX COCA COLA 64.0 RU"/>
    <m/>
    <m/>
    <m/>
    <n v="0.61771500000000001"/>
    <n v="89.417732000000001"/>
    <n v="81.701020999999997"/>
    <n v="64.968224000000006"/>
    <n v="61.409199999999998"/>
    <n v="62.036879999999996"/>
    <n v="58.275455999999998"/>
    <n v="44.523347999999999"/>
    <n v="98.075429999999997"/>
  </r>
  <r>
    <x v="2"/>
    <x v="4"/>
    <x v="8"/>
    <s v="Coca-Cola Functional"/>
    <s v="1959901"/>
    <s v="250 CAN X12 COCA COLA ENERGY RU"/>
    <n v="1.05671"/>
    <n v="1.05671"/>
    <n v="1.05671"/>
    <n v="0.858958"/>
    <n v="2.587294"/>
    <n v="1.9103650000000001"/>
    <n v="3.1636639999999998"/>
    <n v="3.267093"/>
    <n v="2.914558"/>
    <n v="3.0063200000000001"/>
    <n v="2.758178"/>
    <n v="4.3708320000000001"/>
  </r>
  <r>
    <x v="2"/>
    <x v="4"/>
    <x v="8"/>
    <s v="Coca-Cola Functional"/>
    <s v="1960112"/>
    <s v="250 CAN X12 COCA COLA ENERGY ZERO RU"/>
    <m/>
    <m/>
    <m/>
    <n v="0.115532"/>
    <n v="0.68053399999999997"/>
    <n v="0.35217399999999999"/>
    <n v="0.634548"/>
    <n v="0.69055699999999998"/>
    <n v="0.58110899999999999"/>
    <n v="0.767764"/>
    <n v="0.70401599999999998"/>
    <n v="1.1250389999999999"/>
  </r>
  <r>
    <x v="2"/>
    <x v="4"/>
    <x v="8"/>
    <s v="Coca-Cola Zero"/>
    <s v="1005602"/>
    <s v="10.0 BIB PMX COKE ZERO 64.0 RU"/>
    <m/>
    <m/>
    <m/>
    <n v="0.18054700000000001"/>
    <n v="4.8099400000000001"/>
    <n v="2.9427469999999998"/>
    <n v="3.7073079999999998"/>
    <n v="3.9395920000000002"/>
    <n v="4.0092400000000001"/>
    <n v="2.838768"/>
    <n v="2.207964"/>
    <n v="4.8287950000000004"/>
  </r>
  <r>
    <x v="2"/>
    <x v="4"/>
    <x v="8"/>
    <s v="Coca-Cola Zero"/>
    <s v="1324909"/>
    <s v="1.5 PET X9 COCA COLA ZERO RU"/>
    <m/>
    <m/>
    <m/>
    <n v="4.7839830000000001"/>
    <n v="41.450547"/>
    <n v="32.525176999999999"/>
    <n v="11.871295999999999"/>
    <n v="12.036796000000001"/>
    <n v="7.1583649999999999"/>
    <n v="12.598162"/>
    <n v="8.8605300000000007"/>
    <n v="17.97925"/>
  </r>
  <r>
    <x v="2"/>
    <x v="4"/>
    <x v="8"/>
    <s v="Coca-Cola Zero"/>
    <s v="1540402"/>
    <s v="900 PET X12 COCA COLA ZERO RU"/>
    <m/>
    <n v="1.9020779999999999"/>
    <n v="9.5103899999999992"/>
    <n v="0.37156600000000001"/>
    <n v="46.026000000000003"/>
    <n v="35.554696999999997"/>
    <n v="15.442076"/>
    <n v="14.493665999999999"/>
    <n v="12.11046"/>
    <n v="13.190365999999999"/>
    <n v="11.376215999999999"/>
    <n v="23.580499"/>
  </r>
  <r>
    <x v="2"/>
    <x v="4"/>
    <x v="8"/>
    <s v="Coca-Cola Zero"/>
    <s v="1578803"/>
    <s v="330 NRG X12 COCA COLA ZERO RU"/>
    <m/>
    <n v="2.7897159999999999"/>
    <m/>
    <n v="0.32641399999999998"/>
    <n v="19.634664000000001"/>
    <n v="19.873802999999999"/>
    <n v="16.226206999999999"/>
    <n v="16.408543000000002"/>
    <n v="18.158367999999999"/>
    <n v="17.450941"/>
    <n v="15.964365000000001"/>
    <n v="25.857997999999998"/>
  </r>
  <r>
    <x v="2"/>
    <x v="4"/>
    <x v="8"/>
    <s v="Coca-Cola Zero"/>
    <s v="2076101"/>
    <s v="900 PET X12 COCA COLA ZERO ORANGE RU"/>
    <m/>
    <m/>
    <m/>
    <n v="0.64951499999999995"/>
    <n v="1.3161799999999999"/>
    <n v="0"/>
    <n v="3.398936"/>
    <n v="2.377856"/>
    <n v="0.31186999999999998"/>
    <n v="1.97394"/>
    <n v="0.59396800000000005"/>
    <n v="4.270931"/>
  </r>
  <r>
    <x v="2"/>
    <x v="4"/>
    <x v="8"/>
    <s v="Coca-Cola Zero"/>
    <s v="2076201"/>
    <s v="1.5 PET X9 COCA COLA ZERO ORANGE RU"/>
    <m/>
    <m/>
    <m/>
    <n v="0"/>
    <n v="0.81576300000000002"/>
    <n v="0.85043199999999997"/>
    <n v="0.92480799999999996"/>
    <n v="0.86903699999999995"/>
    <n v="0.98526000000000002"/>
    <n v="0.87612000000000001"/>
    <n v="0.55791999999999997"/>
    <n v="1.3321400000000001"/>
  </r>
  <r>
    <x v="2"/>
    <x v="4"/>
    <x v="8"/>
    <s v="Coca-Cola Zero"/>
    <s v="2076501"/>
    <s v="500 PET X24 COCA COLA ZERO ORANGE RU"/>
    <m/>
    <m/>
    <m/>
    <n v="0.44190600000000002"/>
    <n v="2.0207799999999998"/>
    <n v="2.6105230000000001"/>
    <n v="4.0563859999999998"/>
    <n v="4.4913040000000004"/>
    <n v="1.2516780000000001"/>
    <n v="2.3024119999999999"/>
    <n v="4.1898600000000004"/>
    <n v="6.0107730000000004"/>
  </r>
  <r>
    <x v="2"/>
    <x v="4"/>
    <x v="8"/>
    <s v="Coca-Cola Zero"/>
    <s v="2098102"/>
    <s v="330 CAN X12 COCA COLA ZERO ORANGE RU"/>
    <n v="2.7897159999999999"/>
    <m/>
    <m/>
    <n v="0.68437300000000001"/>
    <n v="0.51628200000000002"/>
    <n v="0.63272499999999998"/>
    <n v="0.92968399999999995"/>
    <n v="1.081191"/>
    <n v="5.4710000000000002E-2"/>
    <n v="0.46331600000000001"/>
    <n v="0.17805799999999999"/>
    <n v="1.1217630000000001"/>
  </r>
  <r>
    <x v="2"/>
    <x v="4"/>
    <x v="8"/>
    <s v="Coca-Cola Zero"/>
    <s v="225237"/>
    <s v="500 PET X24 COCA COLA ZERO RU"/>
    <n v="14.793939999999999"/>
    <n v="21.1342"/>
    <n v="31.7013"/>
    <n v="19.195857"/>
    <n v="44.409148000000002"/>
    <n v="41.913203000000003"/>
    <n v="45.707929999999998"/>
    <n v="43.305653999999997"/>
    <n v="36.864682999999999"/>
    <n v="44.519052000000002"/>
    <n v="40.037199999999999"/>
    <n v="68.723309999999998"/>
  </r>
  <r>
    <x v="2"/>
    <x v="4"/>
    <x v="8"/>
    <s v="Coca-Cola Zero"/>
    <s v="905212"/>
    <s v="330 CAN X12 COCA COLA ZERO RU"/>
    <m/>
    <n v="2.0922869999999998"/>
    <n v="6.9742899999999999"/>
    <n v="4.1216739999999996"/>
    <n v="20.874424000000001"/>
    <n v="17.133984999999999"/>
    <n v="11.2475"/>
    <n v="14.328459000000001"/>
    <n v="11.855325000000001"/>
    <n v="8.8268620000000002"/>
    <n v="7.178077"/>
    <n v="16.331018"/>
  </r>
  <r>
    <x v="2"/>
    <x v="4"/>
    <x v="8"/>
    <s v="Dobriy"/>
    <s v="1431602"/>
    <s v="2.0 BRK X6 DOBRIY BODRIY CITRUS NC RU"/>
    <m/>
    <m/>
    <m/>
    <n v="2.57674"/>
    <n v="2.8756539999999999"/>
    <n v="3.622242"/>
    <n v="2.348468"/>
    <n v="1.993862"/>
    <n v="2.2977799999999999"/>
    <n v="2.4918800000000001"/>
    <n v="1.6865920000000001"/>
    <n v="3.4114399999999998"/>
  </r>
  <r>
    <x v="2"/>
    <x v="4"/>
    <x v="8"/>
    <s v="Dobriy"/>
    <s v="1487501"/>
    <s v="330 BRK X24 DOBRIY ORANGE NECT RU"/>
    <n v="11.158856"/>
    <n v="6.9742850000000001"/>
    <n v="8.3691420000000001"/>
    <n v="13.434996"/>
    <n v="13.322462"/>
    <n v="14.947549"/>
    <n v="11.850832"/>
    <n v="12.428494000000001"/>
    <n v="19.10594"/>
    <n v="21.658006"/>
    <n v="15.239674000000001"/>
    <n v="28.070440000000001"/>
  </r>
  <r>
    <x v="2"/>
    <x v="4"/>
    <x v="8"/>
    <s v="Dobriy"/>
    <s v="1487601"/>
    <s v="330 BRK X24 DOBRIY MULTIFRUIT NECT RU"/>
    <n v="8.3691420000000001"/>
    <n v="6.9742850000000001"/>
    <n v="15.343427"/>
    <n v="19.208580000000001"/>
    <n v="13.348646"/>
    <n v="14.976418000000001"/>
    <n v="12.1007"/>
    <n v="12.686736"/>
    <n v="19.508685"/>
    <n v="21.90024"/>
    <n v="15.410880000000001"/>
    <n v="28.383875"/>
  </r>
  <r>
    <x v="2"/>
    <x v="4"/>
    <x v="8"/>
    <s v="Dobriy"/>
    <s v="1487701"/>
    <s v="330 BRK X24 DOBRIY APPLE PEACH NECT RU"/>
    <n v="6.9742850000000001"/>
    <n v="4.184571"/>
    <n v="9.7639990000000001"/>
    <n v="11.233611"/>
    <n v="4.7620889999999996"/>
    <n v="5.3394640000000004"/>
    <n v="5.5059979999999999"/>
    <n v="5.7751599999999996"/>
    <n v="8.8778849999999991"/>
    <n v="11.79293"/>
    <n v="8.3012479999999993"/>
    <n v="15.284924999999999"/>
  </r>
  <r>
    <x v="2"/>
    <x v="4"/>
    <x v="8"/>
    <s v="Dobriy"/>
    <s v="1487801"/>
    <s v="330 BRK X24 DOBRIY APPLE JC RU"/>
    <n v="12.553713"/>
    <n v="8.3691420000000001"/>
    <n v="15.343427"/>
    <n v="18.614394000000001"/>
    <n v="32.033408000000001"/>
    <n v="35.930281999999998"/>
    <n v="26.279868"/>
    <n v="27.543068000000002"/>
    <n v="42.343229999999998"/>
    <n v="45.264311999999997"/>
    <n v="31.852575999999999"/>
    <n v="58.670695000000002"/>
  </r>
  <r>
    <x v="2"/>
    <x v="4"/>
    <x v="8"/>
    <s v="Dobriy"/>
    <s v="1487901"/>
    <s v="330 BRK X24 DOBRIY TOMATO JC RU"/>
    <n v="25.107426"/>
    <n v="8.3691420000000001"/>
    <n v="19.527998"/>
    <n v="12.905760000000001"/>
    <n v="13.982904"/>
    <n v="15.685864"/>
    <n v="12.480516"/>
    <n v="13.07926"/>
    <n v="20.123249999999999"/>
    <n v="21.355647999999999"/>
    <n v="15.037494000000001"/>
    <n v="27.685445000000001"/>
  </r>
  <r>
    <x v="2"/>
    <x v="4"/>
    <x v="8"/>
    <s v="Dobriy"/>
    <s v="1508101"/>
    <s v="1.0 BRK X12 DOBRIY MORS CRANBER GRAPE RU"/>
    <m/>
    <m/>
    <m/>
    <n v="1.124104"/>
    <n v="8.9956040000000002"/>
    <n v="11.14166"/>
    <n v="24.701032000000001"/>
    <n v="19.205724"/>
    <n v="21.584935000000002"/>
    <n v="27.791888"/>
    <n v="21.399728"/>
    <n v="52.59646"/>
  </r>
  <r>
    <x v="2"/>
    <x v="4"/>
    <x v="8"/>
    <s v="Dobriy"/>
    <s v="1508201"/>
    <s v="1.0 BRK X12 DB MRS CL/B COW CRAN GR RU"/>
    <m/>
    <m/>
    <m/>
    <n v="1.0739289999999999"/>
    <n v="3.4817490000000002"/>
    <n v="4.2991599999999996"/>
    <n v="5.6758920000000002"/>
    <n v="4.4117540000000002"/>
    <n v="4.9679099999999998"/>
    <n v="8.0604639999999996"/>
    <n v="6.2108739999999996"/>
    <n v="15.25482"/>
  </r>
  <r>
    <x v="2"/>
    <x v="4"/>
    <x v="8"/>
    <s v="Dobriy"/>
    <s v="1606201"/>
    <s v="330 BRK X12 DOBRIY ORANGE NECT RU"/>
    <n v="1.3948579999999999"/>
    <n v="4.1845739999999996"/>
    <n v="13.251151"/>
    <n v="1.3948579999999999"/>
    <n v="0"/>
    <n v="0"/>
    <n v="0"/>
    <n v="0"/>
    <n v="0"/>
    <n v="0"/>
    <n v="0"/>
    <n v="0"/>
  </r>
  <r>
    <x v="2"/>
    <x v="4"/>
    <x v="8"/>
    <s v="Dobriy"/>
    <s v="1606301"/>
    <s v="330 BRK X12 DOBRIY APPLE JC RU"/>
    <n v="1.3948579999999999"/>
    <n v="4.1845739999999996"/>
    <n v="5.5794319999999997"/>
    <n v="0.69742899999999997"/>
    <n v="0"/>
    <n v="0"/>
    <n v="0"/>
    <n v="0"/>
    <n v="0"/>
    <n v="0"/>
    <n v="0"/>
    <n v="0"/>
  </r>
  <r>
    <x v="2"/>
    <x v="4"/>
    <x v="8"/>
    <s v="Dobriy"/>
    <s v="1606401"/>
    <s v="330 BRK X12 DOBRIY APPLE PEACH NECT RU"/>
    <n v="0.69742899999999997"/>
    <n v="1.3948579999999999"/>
    <n v="1.3948579999999999"/>
    <n v="0.69742899999999997"/>
    <n v="0"/>
    <n v="0"/>
    <n v="0"/>
    <n v="0"/>
    <n v="0"/>
    <n v="0"/>
    <n v="0"/>
    <n v="0"/>
  </r>
  <r>
    <x v="2"/>
    <x v="4"/>
    <x v="8"/>
    <s v="Dobriy"/>
    <s v="1606501"/>
    <s v="330 BRK X12 DOBRIY TOMATO JC RU"/>
    <n v="2.0922869999999998"/>
    <n v="29.989446999999998"/>
    <n v="31.384305000000001"/>
    <n v="0.69742899999999997"/>
    <n v="0"/>
    <n v="0"/>
    <n v="0"/>
    <n v="0"/>
    <n v="0"/>
    <n v="0"/>
    <n v="0"/>
    <n v="0"/>
  </r>
  <r>
    <x v="2"/>
    <x v="4"/>
    <x v="8"/>
    <s v="Dobriy"/>
    <s v="1606601"/>
    <s v="330 BRK X12 DOBRIY MULTIFRUIT NECT RU"/>
    <n v="0.69742899999999997"/>
    <n v="2.0922869999999998"/>
    <n v="4.1845739999999996"/>
    <n v="0"/>
    <n v="0"/>
    <n v="0"/>
    <n v="0"/>
    <n v="0"/>
    <n v="0"/>
    <n v="0"/>
    <n v="0"/>
    <n v="0"/>
  </r>
  <r>
    <x v="2"/>
    <x v="4"/>
    <x v="8"/>
    <s v="Dobriy"/>
    <s v="1693801"/>
    <s v="200 BRK 3X9 DOBRIY APPLE PEAR RU"/>
    <n v="0.95103899999999997"/>
    <m/>
    <m/>
    <n v="0"/>
    <n v="0"/>
    <n v="0"/>
    <n v="0"/>
    <n v="0"/>
    <n v="0"/>
    <n v="0"/>
    <n v="0"/>
    <n v="0"/>
  </r>
  <r>
    <x v="2"/>
    <x v="4"/>
    <x v="8"/>
    <s v="Dobriy"/>
    <s v="1723301"/>
    <s v="200 BRK X27 DOBRIY MULTIFRUIT SLIM JC RU"/>
    <n v="0.95103899999999997"/>
    <n v="2.8531170000000001"/>
    <n v="4.7551949999999996"/>
    <n v="9.3793019999999991"/>
    <n v="15.779894000000001"/>
    <n v="20.080940999999999"/>
    <n v="16.897469999999998"/>
    <n v="8.626868"/>
    <n v="0"/>
    <n v="0"/>
    <n v="0"/>
    <n v="0"/>
  </r>
  <r>
    <x v="2"/>
    <x v="4"/>
    <x v="8"/>
    <s v="Dobriy"/>
    <s v="1723303"/>
    <s v="200 BRK X27 DOBRIY MULTIFRUIT JC NEW RU"/>
    <m/>
    <m/>
    <m/>
    <n v="0"/>
    <n v="0"/>
    <n v="0"/>
    <n v="0"/>
    <n v="5.0321129999999998"/>
    <n v="14.732435000000001"/>
    <n v="17.484325999999999"/>
    <n v="9.8327639999999992"/>
    <n v="28.520199999999999"/>
  </r>
  <r>
    <x v="2"/>
    <x v="4"/>
    <x v="8"/>
    <s v="Dobriy"/>
    <s v="1724501"/>
    <s v="200 BRK X27 DOBRIY APPLE CHERRY JC RU"/>
    <n v="0.95103899999999997"/>
    <n v="0.95103899999999997"/>
    <n v="50.405067000000003"/>
    <n v="6.1283690000000002"/>
    <n v="7.5832980000000001"/>
    <n v="11.628833"/>
    <n v="8.6134760000000004"/>
    <n v="7.2110399999999997"/>
    <n v="0"/>
    <n v="0"/>
    <n v="0"/>
    <n v="0"/>
  </r>
  <r>
    <x v="2"/>
    <x v="4"/>
    <x v="8"/>
    <s v="Dobriy"/>
    <s v="1724503"/>
    <s v="200 BRK X27 DOBRIY APPLE CHER JC NEW RU"/>
    <m/>
    <m/>
    <m/>
    <n v="0"/>
    <n v="0"/>
    <n v="0"/>
    <n v="0"/>
    <n v="4.2077010000000001"/>
    <n v="8.3739749999999997"/>
    <n v="11.831735999999999"/>
    <n v="6.310568"/>
    <n v="17.87764"/>
  </r>
  <r>
    <x v="2"/>
    <x v="4"/>
    <x v="8"/>
    <s v="Dobriy"/>
    <s v="1724601"/>
    <s v="200 BRK X27 DOBRIY APPLE PEAR SLIM JC RU"/>
    <m/>
    <n v="85.593509999999995"/>
    <n v="38.992598999999998"/>
    <n v="3.1204990000000001"/>
    <n v="5.9142340000000004"/>
    <n v="6.5306730000000002"/>
    <n v="10.072395999999999"/>
    <n v="4.7628389999999996"/>
    <n v="0"/>
    <n v="0"/>
    <n v="0"/>
    <n v="0"/>
  </r>
  <r>
    <x v="2"/>
    <x v="4"/>
    <x v="8"/>
    <s v="Dobriy"/>
    <s v="1724603"/>
    <s v="200 BRK X27 DOBRIY APPLE PEAR JC NEW RU"/>
    <m/>
    <m/>
    <m/>
    <n v="0"/>
    <n v="0"/>
    <n v="0"/>
    <n v="0"/>
    <n v="2.8275929999999998"/>
    <n v="7.12453"/>
    <n v="7.3031839999999999"/>
    <n v="4.4413999999999998"/>
    <n v="12.888405000000001"/>
  </r>
  <r>
    <x v="2"/>
    <x v="4"/>
    <x v="8"/>
    <s v="Dobriy"/>
    <s v="1855401"/>
    <s v="110 BRK X10 DOBRIY BERRY DANCE PUR RU"/>
    <n v="0.18140200000000001"/>
    <m/>
    <n v="0.18140200000000001"/>
    <n v="3.291039"/>
    <n v="0.825241"/>
    <n v="1.0225820000000001"/>
    <n v="0.278474"/>
    <n v="0"/>
    <n v="0"/>
    <n v="0"/>
    <n v="0"/>
    <n v="0"/>
  </r>
  <r>
    <x v="2"/>
    <x v="4"/>
    <x v="8"/>
    <s v="Dobriy"/>
    <s v="1855601"/>
    <s v="110 BRK X10 DOBRIY STRAW BANAN GO PUR RU"/>
    <m/>
    <m/>
    <n v="0.18316299999999999"/>
    <n v="2.8029320000000002"/>
    <n v="0.85143199999999997"/>
    <n v="1.0514330000000001"/>
    <n v="0.28311999999999998"/>
    <n v="0"/>
    <n v="0"/>
    <n v="0"/>
    <n v="0"/>
    <n v="0"/>
  </r>
  <r>
    <x v="2"/>
    <x v="4"/>
    <x v="8"/>
    <s v="Dobriy"/>
    <s v="1859101"/>
    <s v="110 BRK X10 DOBRIY EXOTIC ROCK PURR RU"/>
    <m/>
    <m/>
    <n v="0.18316299999999999"/>
    <n v="2.4656060000000002"/>
    <n v="0.72070800000000002"/>
    <n v="0.905223"/>
    <n v="0.24638499999999999"/>
    <n v="0"/>
    <n v="0"/>
    <n v="0"/>
    <n v="0"/>
    <n v="0"/>
  </r>
  <r>
    <x v="2"/>
    <x v="4"/>
    <x v="8"/>
    <s v="Dobriy"/>
    <s v="1908701"/>
    <s v="1.0 BRK X12 DOBRIY APL ORN PEA CAR JC RU"/>
    <m/>
    <m/>
    <m/>
    <n v="9.5315999999999998E-2"/>
    <n v="0.130102"/>
    <n v="0.15303"/>
    <n v="0.15997600000000001"/>
    <n v="0.124088"/>
    <n v="0.14121500000000001"/>
    <n v="0"/>
    <n v="0"/>
    <n v="0"/>
  </r>
  <r>
    <x v="2"/>
    <x v="4"/>
    <x v="8"/>
    <s v="Dobriy"/>
    <s v="1913901"/>
    <s v="1.0 BRK X12 DOBRIY APPLE GRAPE JC RU"/>
    <m/>
    <m/>
    <m/>
    <n v="0.100386"/>
    <n v="1.3454600000000001"/>
    <n v="1.6789849999999999"/>
    <n v="1.0192600000000001"/>
    <n v="0.77485000000000004"/>
    <n v="0.89674500000000001"/>
    <n v="1.4223920000000001"/>
    <n v="1.1009040000000001"/>
    <n v="2.7333599999999998"/>
  </r>
  <r>
    <x v="2"/>
    <x v="4"/>
    <x v="8"/>
    <s v="Dobriy"/>
    <s v="1915601"/>
    <s v="1.0 BRK X12 DOBRIY APPL ORANG MAND JC RU"/>
    <m/>
    <n v="2.1134200000000001"/>
    <m/>
    <n v="0.168624"/>
    <n v="1.1920930000000001"/>
    <n v="1.479983"/>
    <n v="0.879332"/>
    <n v="0.68181999999999998"/>
    <n v="0.77608999999999995"/>
    <n v="0.84774799999999995"/>
    <n v="0.65633200000000003"/>
    <n v="1.640245"/>
  </r>
  <r>
    <x v="2"/>
    <x v="4"/>
    <x v="8"/>
    <s v="Dobriy"/>
    <s v="2077001"/>
    <s v="450 PET X12 DOBRIY LEMON MINT RU"/>
    <n v="3.8041559999999999"/>
    <m/>
    <n v="0.95103899999999997"/>
    <n v="24.485545999999999"/>
    <n v="19.643733999999998"/>
    <n v="4.7772810000000003"/>
    <n v="4.5307880000000003"/>
    <n v="5.1590470000000002"/>
    <n v="9.8450769999999999"/>
    <n v="4.9234179999999999"/>
    <n v="4.9210919999999998"/>
    <n v="7.9975699999999996"/>
  </r>
  <r>
    <x v="2"/>
    <x v="4"/>
    <x v="8"/>
    <s v="Dobriy"/>
    <s v="2077101"/>
    <s v="450 PET X12 DOBRIY KIWI STR BASIL RU"/>
    <n v="3.8041559999999999"/>
    <m/>
    <m/>
    <n v="13.200505"/>
    <n v="21.071874000000001"/>
    <n v="24.257292"/>
    <n v="5.8278319999999999"/>
    <n v="4.0598539999999996"/>
    <n v="3.7791199999999998"/>
    <n v="6.4125459999999999"/>
    <n v="2.3722439999999998"/>
    <n v="6.1071150000000003"/>
  </r>
  <r>
    <x v="2"/>
    <x v="4"/>
    <x v="8"/>
    <s v="Dobriy"/>
    <s v="2214901"/>
    <s v="1.0 BRK X12 DOBRIY MANGO MIX RU"/>
    <m/>
    <m/>
    <m/>
    <n v="0"/>
    <n v="100.23643199999999"/>
    <n v="84.175138000000004"/>
    <n v="30.353511999999998"/>
    <n v="22.384328"/>
    <n v="15.196375"/>
    <n v="18.240046"/>
    <n v="15.719286"/>
    <n v="39.126289999999997"/>
  </r>
  <r>
    <x v="2"/>
    <x v="4"/>
    <x v="8"/>
    <s v="Dobriy"/>
    <s v="371404"/>
    <s v="200 BRK X27 DOBRIY APPLE PEACH JC RU"/>
    <m/>
    <n v="89.397666000000001"/>
    <n v="135.99857700000001"/>
    <n v="6.3423119999999997"/>
    <n v="8.1291200000000003"/>
    <n v="7.4972190000000003"/>
    <n v="5.5761279999999998"/>
    <n v="7.4177270000000002"/>
    <n v="0"/>
    <n v="0"/>
    <n v="0"/>
    <n v="0"/>
  </r>
  <r>
    <x v="2"/>
    <x v="4"/>
    <x v="8"/>
    <s v="Dobriy"/>
    <s v="371406"/>
    <s v="200 BRK X27 DOBRIY APPLE PEACH JC NEW RU"/>
    <m/>
    <m/>
    <m/>
    <n v="0"/>
    <n v="0"/>
    <n v="0"/>
    <n v="0"/>
    <n v="4.3304220000000004"/>
    <n v="16.687245000000001"/>
    <n v="14.565156"/>
    <n v="9.4299879999999998"/>
    <n v="27.950295000000001"/>
  </r>
  <r>
    <x v="2"/>
    <x v="4"/>
    <x v="8"/>
    <s v="Dobriy"/>
    <s v="371506"/>
    <s v="2.0 BRK X6 DOBRIY ORANGE NECT RU"/>
    <m/>
    <n v="2.1134200000000001"/>
    <n v="2.1134200000000001"/>
    <n v="7.0932690000000003"/>
    <n v="29.956496999999999"/>
    <n v="37.859783"/>
    <n v="41.488335999999997"/>
    <n v="35.260534"/>
    <n v="40.337670000000003"/>
    <n v="58.650675999999997"/>
    <n v="39.537512"/>
    <n v="80.058850000000007"/>
  </r>
  <r>
    <x v="2"/>
    <x v="4"/>
    <x v="8"/>
    <s v="Dobriy"/>
    <s v="37201"/>
    <s v="2.0 BRK X6 DOBRIY APPLE PEACH NECT RU"/>
    <m/>
    <n v="2.1134200000000001"/>
    <m/>
    <n v="3.9626169999999998"/>
    <n v="9.2641799999999996"/>
    <n v="11.710791"/>
    <n v="6.0556099999999997"/>
    <n v="5.1449920000000002"/>
    <n v="5.8850009999999999"/>
    <n v="3.1778420000000001"/>
    <n v="2.1410239999999998"/>
    <n v="4.3425760000000002"/>
  </r>
  <r>
    <x v="2"/>
    <x v="4"/>
    <x v="8"/>
    <s v="Dobriy"/>
    <s v="372107"/>
    <s v="1.0 BRK X12 DOBRIY ORANGE NECT RU"/>
    <n v="46.495240000000003"/>
    <n v="38.041559999999997"/>
    <n v="107.78442"/>
    <n v="104.99691900000001"/>
    <n v="32.938882"/>
    <n v="60.36206"/>
    <n v="79.399159999999995"/>
    <n v="67.287310000000005"/>
    <n v="83.265024999999994"/>
    <n v="106.36631199999999"/>
    <n v="85.982823999999994"/>
    <n v="218.88937000000001"/>
  </r>
  <r>
    <x v="2"/>
    <x v="4"/>
    <x v="8"/>
    <s v="Dobriy"/>
    <s v="372202"/>
    <s v="1.0 BRK X12 DOBRIY APPLE PEACH NECT RU"/>
    <n v="23.247620000000001"/>
    <n v="342.37403999999998"/>
    <n v="40.154980000000002"/>
    <n v="238.229319"/>
    <n v="19.95196"/>
    <n v="24.704746"/>
    <n v="36.172296000000003"/>
    <n v="28.131865999999999"/>
    <n v="31.6112"/>
    <n v="22.717759999999998"/>
    <n v="17.501536000000002"/>
    <n v="43.000399999999999"/>
  </r>
  <r>
    <x v="2"/>
    <x v="4"/>
    <x v="8"/>
    <s v="Dobriy"/>
    <s v="664502"/>
    <s v="2.0 BRK X6 DOBRIY APPLE NECT RU"/>
    <m/>
    <m/>
    <m/>
    <n v="4.0686E-2"/>
    <n v="0.40856399999999998"/>
    <n v="0.51831899999999997"/>
    <n v="0.50975999999999999"/>
    <n v="0.43408799999999997"/>
    <n v="0.50414499999999995"/>
    <n v="0.63591799999999998"/>
    <n v="0.43450800000000001"/>
    <n v="0.88070999999999999"/>
  </r>
  <r>
    <x v="2"/>
    <x v="4"/>
    <x v="8"/>
    <s v="Dobriy"/>
    <s v="724803"/>
    <s v="1.0 BRK X12 DOBRIY APPLE NECT RU"/>
    <m/>
    <m/>
    <n v="2.1134200000000001"/>
    <n v="0.23306499999999999"/>
    <n v="1.2272719999999999"/>
    <n v="1.534305"/>
    <n v="2.108806"/>
    <n v="1.6429240000000001"/>
    <n v="1.8545149999999999"/>
    <n v="2.5322680000000002"/>
    <n v="1.9593320000000001"/>
    <n v="4.8081449999999997"/>
  </r>
  <r>
    <x v="2"/>
    <x v="4"/>
    <x v="8"/>
    <s v="Dobriy"/>
    <s v="730504"/>
    <s v="200 BRK X27 DOBRIY APPLE JC RU"/>
    <m/>
    <n v="101.761173"/>
    <n v="198.76715100000001"/>
    <n v="77.435216999999994"/>
    <n v="28.117205999999999"/>
    <n v="42.410333000000001"/>
    <n v="42.917423999999997"/>
    <n v="36.923816000000002"/>
    <n v="0"/>
    <n v="0"/>
    <n v="0"/>
    <n v="0"/>
  </r>
  <r>
    <x v="2"/>
    <x v="4"/>
    <x v="8"/>
    <s v="Dobriy"/>
    <s v="730507"/>
    <s v="200 BRK X27 DOBRIY APPLE JC NEW RU"/>
    <m/>
    <m/>
    <m/>
    <n v="0"/>
    <n v="0"/>
    <n v="0"/>
    <n v="0"/>
    <n v="21.54252"/>
    <n v="34.82546"/>
    <n v="36.237679999999997"/>
    <n v="32.390320000000003"/>
    <n v="72.795190000000005"/>
  </r>
  <r>
    <x v="2"/>
    <x v="4"/>
    <x v="8"/>
    <s v="Dobriy"/>
    <s v="819307"/>
    <s v="1.0 BRK X12 DOBRIY APPLE JC RU"/>
    <n v="139.48571999999999"/>
    <n v="359.28140000000002"/>
    <n v="105.67100000000001"/>
    <n v="237.33582200000001"/>
    <n v="158.60134400000001"/>
    <n v="228.88792100000001"/>
    <n v="146.85346799999999"/>
    <n v="113.83334000000001"/>
    <n v="103.11081"/>
    <n v="173.22834399999999"/>
    <n v="134.902196"/>
    <n v="333.88"/>
  </r>
  <r>
    <x v="2"/>
    <x v="4"/>
    <x v="8"/>
    <s v="Dobriy"/>
    <s v="819408"/>
    <s v="1.0 BRK X12 DOBRIY TOMATO JC RU"/>
    <n v="84.536799999999999"/>
    <n v="42.2684"/>
    <n v="42.2684"/>
    <n v="44.493130000000001"/>
    <n v="35.902265999999997"/>
    <n v="44.439622"/>
    <n v="50.161380000000001"/>
    <n v="39.010672"/>
    <n v="43.844320000000003"/>
    <n v="56.481884000000001"/>
    <n v="43.506439999999998"/>
    <n v="106.89398"/>
  </r>
  <r>
    <x v="2"/>
    <x v="4"/>
    <x v="8"/>
    <s v="Dobriy"/>
    <s v="819608"/>
    <s v="1.0 BRK X12 DOBRIY MULTIFRUIT NECT RU"/>
    <n v="38.041559999999997"/>
    <n v="21.1342"/>
    <n v="61.289180000000002"/>
    <n v="101.28952"/>
    <n v="39.443947999999999"/>
    <n v="48.813499999999998"/>
    <n v="35.183081999999999"/>
    <n v="27.356860000000001"/>
    <n v="30.744499999999999"/>
    <n v="25.300232000000001"/>
    <n v="19.490904"/>
    <n v="47.888964999999999"/>
  </r>
  <r>
    <x v="2"/>
    <x v="4"/>
    <x v="8"/>
    <s v="Dobriy"/>
    <s v="819806"/>
    <s v="1.0 BRK X12 DOBRIY APRICOT NECT RU"/>
    <m/>
    <m/>
    <m/>
    <n v="1.2216469999999999"/>
    <n v="3.8481000000000001"/>
    <n v="4.7330019999999999"/>
    <n v="1.9985679999999999"/>
    <n v="1.549936"/>
    <n v="1.7537050000000001"/>
    <n v="3.7429000000000001"/>
    <n v="2.8780920000000001"/>
    <n v="7.0761950000000002"/>
  </r>
  <r>
    <x v="2"/>
    <x v="4"/>
    <x v="8"/>
    <s v="Dobriy"/>
    <s v="821406"/>
    <s v="1.0 BRK X12 DOBRIY PINEAPPLE NECT RU"/>
    <m/>
    <n v="2.1134200000000001"/>
    <n v="4.2268400000000002"/>
    <n v="31.381909"/>
    <n v="16.71726"/>
    <n v="20.702051000000001"/>
    <n v="29.607465999999999"/>
    <n v="23.028402"/>
    <n v="25.877485"/>
    <n v="24.623888000000001"/>
    <n v="18.965900000000001"/>
    <n v="46.614260999999999"/>
  </r>
  <r>
    <x v="2"/>
    <x v="4"/>
    <x v="8"/>
    <s v="Dobriy"/>
    <s v="821505"/>
    <s v="2.0 BRK X6 DOBRIY PINEAPPLE NECT RU"/>
    <m/>
    <m/>
    <m/>
    <n v="0.73449900000000001"/>
    <n v="6.3698920000000001"/>
    <n v="8.0512540000000001"/>
    <n v="4.2369640000000004"/>
    <n v="3.6057839999999999"/>
    <n v="4.1214500000000003"/>
    <n v="3.7832720000000002"/>
    <n v="2.5448840000000001"/>
    <n v="5.1623650000000003"/>
  </r>
  <r>
    <x v="2"/>
    <x v="4"/>
    <x v="8"/>
    <s v="Dobriy"/>
    <s v="822304"/>
    <s v="1.0 BRK X12 DOBRIY GRAPE NECT RU"/>
    <m/>
    <n v="4.2268400000000002"/>
    <n v="16.907360000000001"/>
    <n v="2.378288"/>
    <n v="11.392189999999999"/>
    <n v="14.085924"/>
    <n v="5.4759359999999999"/>
    <n v="4.2669800000000002"/>
    <n v="4.7863850000000001"/>
    <n v="7.898752"/>
    <n v="6.0895979999999996"/>
    <n v="14.95091"/>
  </r>
  <r>
    <x v="2"/>
    <x v="4"/>
    <x v="8"/>
    <s v="Dobriy"/>
    <s v="822501"/>
    <s v="1.0 BRK X12 DOBRIY AP B/ASH CHER NECT RU"/>
    <m/>
    <n v="14.793939999999999"/>
    <n v="8.4536800000000003"/>
    <n v="5.0822269999999996"/>
    <n v="24.685851"/>
    <n v="30.560123000000001"/>
    <n v="18.855685999999999"/>
    <n v="14.660138"/>
    <n v="16.485595"/>
    <n v="28.740231999999999"/>
    <n v="22.136880000000001"/>
    <n v="54.388165000000001"/>
  </r>
  <r>
    <x v="2"/>
    <x v="4"/>
    <x v="8"/>
    <s v="Dobriy"/>
    <s v="822605"/>
    <s v="2.0 BRK X6 DOBRIY APPLE JC RU"/>
    <m/>
    <m/>
    <n v="2.1134200000000001"/>
    <n v="8.5092789999999994"/>
    <n v="32.563383999999999"/>
    <n v="41.162241000000002"/>
    <n v="36.711903999999997"/>
    <n v="31.200436"/>
    <n v="35.692405000000001"/>
    <n v="53.597011999999999"/>
    <n v="36.123956"/>
    <n v="73.165824999999998"/>
  </r>
  <r>
    <x v="2"/>
    <x v="4"/>
    <x v="8"/>
    <s v="Dobriy"/>
    <s v="825602"/>
    <s v="1.0 BRK X12 DOBRIY AP B/ASH R/BR NECT RU"/>
    <m/>
    <m/>
    <n v="2.1134200000000001"/>
    <n v="0.43670599999999998"/>
    <n v="1.192083"/>
    <n v="1.4799990000000001"/>
    <n v="1.509242"/>
    <n v="1.1674040000000001"/>
    <n v="1.32023"/>
    <n v="2.4620039999999999"/>
    <n v="1.898644"/>
    <n v="4.6665049999999999"/>
  </r>
  <r>
    <x v="2"/>
    <x v="4"/>
    <x v="8"/>
    <s v="Dobriy"/>
    <s v="840706"/>
    <s v="2.0 BRK X6 DOBRIY TOMATO JC RU"/>
    <m/>
    <m/>
    <m/>
    <n v="11.738102"/>
    <n v="29.356871999999999"/>
    <n v="37.099290000000003"/>
    <n v="26.829495999999999"/>
    <n v="22.801200000000001"/>
    <n v="26.088995000000001"/>
    <n v="34.903984000000001"/>
    <n v="23.530716000000002"/>
    <n v="47.646070000000002"/>
  </r>
  <r>
    <x v="2"/>
    <x v="4"/>
    <x v="8"/>
    <s v="Dobriy"/>
    <s v="844204"/>
    <s v="2.0 BRK X6 DOBRIY APRICOT NECT RU"/>
    <m/>
    <m/>
    <m/>
    <n v="2.3576280000000001"/>
    <n v="0.40856199999999998"/>
    <n v="0.51830500000000002"/>
    <n v="1.42927"/>
    <n v="1.2089760000000001"/>
    <n v="1.390765"/>
    <n v="0"/>
    <n v="0"/>
    <n v="0"/>
  </r>
  <r>
    <x v="2"/>
    <x v="4"/>
    <x v="8"/>
    <s v="Dobriy"/>
    <s v="856901"/>
    <s v="2.0 BRK X6 DOBRIY AP B/ASH CHER NECT RU"/>
    <m/>
    <m/>
    <m/>
    <n v="3.6913619999999998"/>
    <n v="7.8559900000000003"/>
    <n v="9.9279550000000008"/>
    <n v="5.1961440000000003"/>
    <n v="4.4218719999999996"/>
    <n v="5.0685500000000001"/>
    <n v="6.7891560000000002"/>
    <n v="4.5749139999999997"/>
    <n v="9.2619450000000008"/>
  </r>
  <r>
    <x v="2"/>
    <x v="4"/>
    <x v="8"/>
    <s v="Dobriy"/>
    <s v="865506"/>
    <s v="2.0 BRK X6 DOBRIY MULTIFRUIT NECT RU"/>
    <n v="2.1134200000000001"/>
    <n v="2.1134200000000001"/>
    <n v="2.1134200000000001"/>
    <n v="5.6821539999999997"/>
    <n v="16.373201999999999"/>
    <n v="20.697839999999999"/>
    <n v="14.98812"/>
    <n v="12.738498"/>
    <n v="14.581455"/>
    <n v="5.6292679999999997"/>
    <n v="3.7973159999999999"/>
    <n v="7.6827949999999996"/>
  </r>
  <r>
    <x v="2"/>
    <x v="4"/>
    <x v="8"/>
    <s v="Dobriy"/>
    <s v="932201"/>
    <s v="2.0 BRK X6 DOBRIY AP B/ASH R/BR NECT RU"/>
    <m/>
    <m/>
    <m/>
    <n v="0.10883"/>
    <n v="3.414866"/>
    <n v="4.2943619999999996"/>
    <n v="2.1283639999999999"/>
    <n v="1.8181400000000001"/>
    <n v="2.0861350000000001"/>
    <n v="2.7138659999999999"/>
    <n v="1.82816"/>
    <n v="3.7052550000000002"/>
  </r>
  <r>
    <x v="2"/>
    <x v="4"/>
    <x v="8"/>
    <s v="Dobriy Pulpy"/>
    <s v="1325902"/>
    <s v="450 PET X12 DOBRIY PULPY ORANGE NC RU"/>
    <n v="61.817534999999999"/>
    <n v="62.768574000000001"/>
    <n v="73.230002999999996"/>
    <n v="97.258365999999995"/>
    <n v="178.178606"/>
    <n v="219.397918"/>
    <n v="167.015424"/>
    <n v="113.645402"/>
    <n v="179.28328999999999"/>
    <n v="146.27815200000001"/>
    <n v="84.277972000000005"/>
    <n v="170.700885"/>
  </r>
  <r>
    <x v="2"/>
    <x v="4"/>
    <x v="8"/>
    <s v="Dobriy Pulpy"/>
    <s v="1346401"/>
    <s v="900 PET X12 DOBRIY PULPY ORANGE RU"/>
    <n v="9.5103899999999992"/>
    <n v="13.314546"/>
    <n v="20.922858000000002"/>
    <n v="18.075742999999999"/>
    <n v="31.669504"/>
    <n v="29.514310999999999"/>
    <n v="19.554663999999999"/>
    <n v="14.869728"/>
    <n v="16.063685"/>
    <n v="14.50004"/>
    <n v="8.4328000000000003"/>
    <n v="17.883859999999999"/>
  </r>
  <r>
    <x v="2"/>
    <x v="4"/>
    <x v="8"/>
    <s v="Dobriy Pulpy"/>
    <s v="1467101"/>
    <s v="450 PET X12 DOBRIY PULPY TROPIC RU"/>
    <n v="6.657273"/>
    <n v="6.657273"/>
    <n v="13.314546"/>
    <n v="41.615330999999998"/>
    <n v="29.765637999999999"/>
    <n v="25.921461000000001"/>
    <n v="30.792476000000001"/>
    <n v="20.949363999999999"/>
    <n v="33.054729999999999"/>
    <n v="35.063796000000004"/>
    <n v="20.194928000000001"/>
    <n v="40.920814999999997"/>
  </r>
  <r>
    <x v="2"/>
    <x v="4"/>
    <x v="8"/>
    <s v="Dobriy Pulpy"/>
    <s v="1467201"/>
    <s v="450 PET X12 DOBRIY PULP PAPP MNG BITS RU"/>
    <n v="10.461429000000001"/>
    <n v="10.461429000000001"/>
    <n v="15.216623999999999"/>
    <n v="36.725700000000003"/>
    <n v="74.831288999999998"/>
    <n v="65.150552000000005"/>
    <n v="79.165058000000002"/>
    <n v="53.867890000000003"/>
    <n v="84.985285000000005"/>
    <n v="68.053095999999996"/>
    <n v="39.203574000000003"/>
    <n v="79.419060000000002"/>
  </r>
  <r>
    <x v="2"/>
    <x v="4"/>
    <x v="8"/>
    <s v="Dobriy Pulpy"/>
    <s v="1467301"/>
    <s v="900 PET X12 DOBRIY PULPY TROPIC RU"/>
    <n v="3.8041559999999999"/>
    <n v="19.020779999999998"/>
    <n v="13.314546"/>
    <n v="15.635769"/>
    <n v="6.0530799999999996"/>
    <n v="5.9994909999999999"/>
    <n v="3.978742"/>
    <n v="3.0297480000000001"/>
    <n v="3.2704949999999999"/>
    <n v="4.8967039999999997"/>
    <n v="2.8408500000000001"/>
    <n v="6.031155"/>
  </r>
  <r>
    <x v="2"/>
    <x v="4"/>
    <x v="8"/>
    <s v="Dobriy Pulpy"/>
    <s v="1972201"/>
    <s v="450 PET X12 DOBRIY PULPY ALOE RU"/>
    <n v="5.7062340000000003"/>
    <n v="4.7551949999999996"/>
    <n v="3.8041559999999999"/>
    <n v="33.249681000000002"/>
    <n v="38.400661999999997"/>
    <n v="33.436926999999997"/>
    <n v="50.157291999999998"/>
    <n v="34.124772"/>
    <n v="53.834629999999997"/>
    <n v="100.06520399999999"/>
    <n v="57.644069999999999"/>
    <n v="116.76135499999999"/>
  </r>
  <r>
    <x v="2"/>
    <x v="4"/>
    <x v="8"/>
    <s v="Dobriy Pulpy"/>
    <s v="1974401"/>
    <s v="450 PET X12 DOBRIY PULPY COCONUT RU"/>
    <m/>
    <m/>
    <n v="3.8041559999999999"/>
    <n v="11.043193"/>
    <n v="99.411738"/>
    <n v="86.542028000000002"/>
    <n v="74.149364000000006"/>
    <n v="50.459448000000002"/>
    <n v="79.600475000000003"/>
    <n v="124.189154"/>
    <n v="71.539225999999999"/>
    <n v="144.91217"/>
  </r>
  <r>
    <x v="2"/>
    <x v="4"/>
    <x v="8"/>
    <s v="Dobriy Pulpy"/>
    <s v="2075401"/>
    <s v="450 PET X12 DOBRIY PULPY ALOE SAKURA RU"/>
    <m/>
    <n v="0.95103899999999997"/>
    <n v="3.8041559999999999"/>
    <n v="5.9097030000000004"/>
    <n v="2.7997809999999999"/>
    <n v="0"/>
    <n v="0"/>
    <n v="0"/>
    <n v="0"/>
    <n v="0"/>
    <n v="0"/>
    <n v="0"/>
  </r>
  <r>
    <x v="2"/>
    <x v="4"/>
    <x v="8"/>
    <s v="Dobriy Pulpy"/>
    <s v="2192801"/>
    <s v="450 PET X12 DOBR PULPY MEL CACT CARAM RU"/>
    <m/>
    <m/>
    <m/>
    <n v="0"/>
    <n v="0"/>
    <n v="173.05480299999999"/>
    <n v="66.017268000000001"/>
    <n v="33.025928"/>
    <n v="20.59815"/>
    <n v="26.877064000000001"/>
    <n v="13.13424"/>
    <n v="20.62537"/>
  </r>
  <r>
    <x v="2"/>
    <x v="4"/>
    <x v="8"/>
    <s v="Fanta"/>
    <s v="1324803"/>
    <s v="1.5 PET X9 FANTA ORANGE RU"/>
    <n v="0"/>
    <n v="19.020783999999999"/>
    <n v="30.908774000000001"/>
    <n v="22.916758000000002"/>
    <n v="18.425080999999999"/>
    <n v="14.218579999999999"/>
    <n v="9.0321599999999993"/>
    <n v="8.2500079999999993"/>
    <n v="5.5334399999999997"/>
    <n v="8.0832320000000006"/>
    <n v="5.4818569999999998"/>
    <n v="11.366095"/>
  </r>
  <r>
    <x v="2"/>
    <x v="4"/>
    <x v="8"/>
    <s v="Fanta"/>
    <s v="1540502"/>
    <s v="900 PET X12 FANTA ORANGE RU"/>
    <n v="36.139482000000001"/>
    <n v="58.964418000000002"/>
    <n v="45.649872000000002"/>
    <n v="28.150773999999998"/>
    <n v="19.962056"/>
    <n v="19.301178"/>
    <n v="15.162556"/>
    <n v="13.635588"/>
    <n v="12.24994"/>
    <n v="12.040616"/>
    <n v="10.571348"/>
    <n v="21.49305"/>
  </r>
  <r>
    <x v="2"/>
    <x v="4"/>
    <x v="8"/>
    <s v="Fanta"/>
    <s v="1638402"/>
    <s v="330 NRG X12 FANTA ORANGE RU"/>
    <m/>
    <n v="2.7897159999999999"/>
    <m/>
    <n v="0.36053800000000003"/>
    <n v="11.675615000000001"/>
    <n v="11.159459"/>
    <n v="11.026714999999999"/>
    <n v="8.8416370000000004"/>
    <n v="8.8085330000000006"/>
    <n v="8.0201180000000001"/>
    <n v="6.6791179999999999"/>
    <n v="13.494536"/>
  </r>
  <r>
    <x v="2"/>
    <x v="4"/>
    <x v="8"/>
    <s v="Fanta"/>
    <s v="1656404"/>
    <s v="1.5 PET X9 FANTA PEAR RU"/>
    <m/>
    <n v="2.3775979999999999"/>
    <m/>
    <n v="0"/>
    <n v="0"/>
    <n v="0"/>
    <n v="0"/>
    <n v="0"/>
    <n v="0"/>
    <n v="0"/>
    <n v="0"/>
    <n v="0"/>
  </r>
  <r>
    <x v="2"/>
    <x v="4"/>
    <x v="8"/>
    <s v="Fanta"/>
    <s v="1656501"/>
    <s v="500 PET X24 FANTA PEAR RU"/>
    <n v="4.2268400000000002"/>
    <n v="2.1134200000000001"/>
    <n v="4.2268400000000002"/>
    <n v="0"/>
    <n v="0"/>
    <n v="0"/>
    <n v="0"/>
    <n v="0"/>
    <n v="0"/>
    <n v="0"/>
    <n v="0"/>
    <n v="0"/>
  </r>
  <r>
    <x v="2"/>
    <x v="4"/>
    <x v="8"/>
    <s v="Fanta"/>
    <s v="175849"/>
    <s v="2.0 PET X6 FANTA ORANGE RU"/>
    <n v="6.3402599999999998"/>
    <n v="16.907360000000001"/>
    <n v="31.7013"/>
    <n v="15.941048"/>
    <n v="5.5630269999999999"/>
    <n v="6.423883"/>
    <n v="7.1623020000000004"/>
    <n v="6.3750799999999996"/>
    <n v="6.6344750000000001"/>
    <n v="5.2623639999999998"/>
    <n v="5.3409199999999997"/>
    <n v="18.263095"/>
  </r>
  <r>
    <x v="2"/>
    <x v="4"/>
    <x v="8"/>
    <s v="Fanta"/>
    <s v="1868101"/>
    <s v="900 PET X12 FANTA PEAR RU"/>
    <n v="1.9020779999999999"/>
    <n v="7.6083119999999997"/>
    <m/>
    <n v="0"/>
    <n v="0"/>
    <n v="0"/>
    <n v="0"/>
    <n v="0"/>
    <n v="0"/>
    <n v="0"/>
    <n v="0"/>
    <n v="0"/>
  </r>
  <r>
    <x v="2"/>
    <x v="4"/>
    <x v="8"/>
    <s v="Fanta"/>
    <s v="1868201"/>
    <s v="900 PET X12 FANTA CITRUS RU"/>
    <n v="11.412468000000001"/>
    <n v="13.314546"/>
    <n v="5.7062340000000003"/>
    <n v="10.391779"/>
    <n v="2.1512880000000001"/>
    <n v="2.222054"/>
    <n v="1.9750639999999999"/>
    <n v="1.8333200000000001"/>
    <n v="1.6240950000000001"/>
    <n v="1.8420080000000001"/>
    <n v="1.599318"/>
    <n v="3.1385540000000001"/>
  </r>
  <r>
    <x v="2"/>
    <x v="4"/>
    <x v="8"/>
    <s v="Fanta"/>
    <s v="1977601"/>
    <s v="900 PET X12 FANTA MANGO GUAVA RU"/>
    <n v="11.412468000000001"/>
    <n v="5.7062340000000003"/>
    <n v="5.7062340000000003"/>
    <n v="11.120723999999999"/>
    <n v="2.303687"/>
    <n v="1.827701"/>
    <n v="2.6452719999999998"/>
    <n v="2.3151160000000002"/>
    <n v="1.98725"/>
    <n v="2.360652"/>
    <n v="2.0823260000000001"/>
    <n v="3.7328250000000001"/>
  </r>
  <r>
    <x v="2"/>
    <x v="4"/>
    <x v="8"/>
    <s v="Fanta"/>
    <s v="1977701"/>
    <s v="500 PET X24 FANTA MANGO GUAVA RU"/>
    <n v="4.2268400000000002"/>
    <n v="4.2268400000000002"/>
    <m/>
    <n v="3.4940169999999999"/>
    <n v="4.859718"/>
    <n v="5.2375579999999999"/>
    <n v="12.549156"/>
    <n v="11.339096"/>
    <n v="9.2688249999999996"/>
    <n v="5.5824600000000002"/>
    <n v="5.070856"/>
    <n v="7.5873249999999999"/>
  </r>
  <r>
    <x v="2"/>
    <x v="4"/>
    <x v="8"/>
    <s v="Fanta"/>
    <s v="2165601"/>
    <s v="330 CAN X12 FANTA CITRUS RU"/>
    <n v="7.6717190000000004"/>
    <n v="9.7640060000000002"/>
    <n v="5.5794319999999997"/>
    <n v="6.2721450000000001"/>
    <n v="1.3620969999999999"/>
    <n v="1.210928"/>
    <n v="1.0048600000000001"/>
    <n v="1.286305"/>
    <n v="0.75017999999999996"/>
    <n v="0.77767200000000003"/>
    <n v="0.64492400000000005"/>
    <n v="1.303023"/>
  </r>
  <r>
    <x v="2"/>
    <x v="4"/>
    <x v="8"/>
    <s v="Fanta"/>
    <s v="246701"/>
    <s v="500 PET X24 FANTA CITRUS RU"/>
    <n v="14.793939999999999"/>
    <n v="10.5671"/>
    <n v="27.474460000000001"/>
    <n v="15.362074"/>
    <n v="2.7708400000000002"/>
    <n v="4.7205240000000002"/>
    <n v="4.0430039999999998"/>
    <n v="3.7843179999999998"/>
    <n v="3.408995"/>
    <n v="3.1142820000000002"/>
    <n v="2.867286"/>
    <n v="4.3990999999999998"/>
  </r>
  <r>
    <x v="2"/>
    <x v="4"/>
    <x v="8"/>
    <s v="Fanta"/>
    <s v="315501"/>
    <s v="1.5 PET X9 FANTA CITRUS RU"/>
    <m/>
    <m/>
    <m/>
    <n v="3.5427E-2"/>
    <n v="9.8279999999999999E-3"/>
    <n v="6.5700000000000003E-3"/>
    <n v="1.7479999999999999E-2"/>
    <n v="1.8440000000000002E-2"/>
    <n v="8.175E-3"/>
    <n v="0"/>
    <n v="0"/>
    <n v="1.0030000000000001E-2"/>
  </r>
  <r>
    <x v="2"/>
    <x v="4"/>
    <x v="8"/>
    <s v="Fanta"/>
    <s v="37305"/>
    <s v="10.0 BIB PMX FANTA ORANGE 54.0 RU"/>
    <m/>
    <m/>
    <m/>
    <n v="0.34610999999999997"/>
    <n v="11.419107"/>
    <n v="9.8684049999999992"/>
    <n v="7.0498240000000001"/>
    <n v="7.1041840000000001"/>
    <n v="6.9075850000000001"/>
    <n v="9.7879799999999992"/>
    <n v="7.6241760000000003"/>
    <n v="16.597200000000001"/>
  </r>
  <r>
    <x v="2"/>
    <x v="4"/>
    <x v="8"/>
    <s v="Fanta"/>
    <s v="592509"/>
    <s v="330 CAN X12 FANTA ORANGE RU"/>
    <n v="9.0665770000000006"/>
    <n v="19.528012"/>
    <n v="21.620298999999999"/>
    <n v="24.323765999999999"/>
    <n v="41.627634999999998"/>
    <n v="52.960867"/>
    <n v="29.639818000000002"/>
    <n v="37.068379"/>
    <n v="31.003029999999999"/>
    <n v="21.743943999999999"/>
    <n v="17.895178000000001"/>
    <n v="40.164777999999998"/>
  </r>
  <r>
    <x v="2"/>
    <x v="4"/>
    <x v="8"/>
    <s v="Fanta"/>
    <s v="85946"/>
    <s v="500 PET X24 FANTA ORANGE RU"/>
    <n v="46.495240000000003"/>
    <n v="73.969700000000003"/>
    <n v="92.990480000000005"/>
    <n v="61.202952000000003"/>
    <n v="124.88399200000001"/>
    <n v="125.77248299999999"/>
    <n v="132.44744800000001"/>
    <n v="121.327474"/>
    <n v="104.33201"/>
    <n v="81.002635999999995"/>
    <n v="73.671441999999999"/>
    <n v="124.69596"/>
  </r>
  <r>
    <x v="2"/>
    <x v="4"/>
    <x v="8"/>
    <s v="Fuze Tea-KO"/>
    <s v="1675210"/>
    <s v="1.5 PET X6 FUZE TEA LEMON-LEMONGRASS  RU"/>
    <n v="4.7551949999999996"/>
    <n v="3.1701299999999999"/>
    <n v="9.5103899999999992"/>
    <n v="0.86635200000000001"/>
    <n v="0.69284800000000002"/>
    <n v="0.69502900000000001"/>
    <n v="1.001328"/>
    <n v="1.3646419999999999"/>
    <n v="0.68247999999999998"/>
    <n v="1.052316"/>
    <n v="0.78454400000000002"/>
    <n v="1.4219390000000001"/>
  </r>
  <r>
    <x v="2"/>
    <x v="4"/>
    <x v="8"/>
    <s v="Fuze Tea-KO"/>
    <s v="1675510"/>
    <s v="1.5 PET X6 FUZE TEA GREEN TEA MNG-CH RU"/>
    <m/>
    <n v="1.5850649999999999"/>
    <n v="1.5850649999999999"/>
    <n v="0.74245000000000005"/>
    <n v="0.16628999999999999"/>
    <n v="0.16623499999999999"/>
    <n v="0.132882"/>
    <n v="0.18753600000000001"/>
    <n v="0.10011"/>
    <n v="0.20029"/>
    <n v="0.16097600000000001"/>
    <n v="0.27409499999999998"/>
  </r>
  <r>
    <x v="2"/>
    <x v="4"/>
    <x v="8"/>
    <s v="Fuze Tea-KO"/>
    <s v="1676416"/>
    <s v="500 PET X12 FUZE TEA LEMON-LEMONGRASS RU"/>
    <n v="13.73723"/>
    <n v="21.1342"/>
    <n v="30.644590000000001"/>
    <n v="71.029364999999999"/>
    <n v="45.666528999999997"/>
    <n v="40.645288999999998"/>
    <n v="24.882263999999999"/>
    <n v="26.385722000000001"/>
    <n v="29.63205"/>
    <n v="34.256086000000003"/>
    <n v="27.248974"/>
    <n v="40.891460000000002"/>
  </r>
  <r>
    <x v="2"/>
    <x v="4"/>
    <x v="8"/>
    <s v="Fuze Tea-KO"/>
    <s v="1676612"/>
    <s v="500 PET X12 FUZE TEA GREEN TEA MNG-CH RU"/>
    <n v="8.4536800000000003"/>
    <n v="16.907360000000001"/>
    <n v="25.361039999999999"/>
    <n v="63.434663"/>
    <n v="85.082875999999999"/>
    <n v="75.722463000000005"/>
    <n v="39.74727"/>
    <n v="42.126995000000001"/>
    <n v="47.332895999999998"/>
    <n v="69.054862"/>
    <n v="54.904069"/>
    <n v="82.370050000000006"/>
  </r>
  <r>
    <x v="2"/>
    <x v="4"/>
    <x v="8"/>
    <s v="Fuze Tea-KO"/>
    <s v="1743601"/>
    <s v="1.0 PET X12 FUZE TEA GT STRW RASPB RU"/>
    <n v="2.1134200000000001"/>
    <n v="10.5671"/>
    <n v="12.68052"/>
    <n v="5.2439679999999997"/>
    <n v="12.854122"/>
    <n v="8.3867130000000003"/>
    <n v="3.2184460000000001"/>
    <n v="3.4793280000000002"/>
    <n v="2.7394349999999998"/>
    <n v="5.4204759999999998"/>
    <n v="4.9185400000000001"/>
    <n v="7.1000449999999997"/>
  </r>
  <r>
    <x v="2"/>
    <x v="4"/>
    <x v="8"/>
    <s v="Fuze Tea-KO"/>
    <s v="1746101"/>
    <s v="1.5 PET X6 FUZE TEA GT STRWB RASPB RU"/>
    <m/>
    <m/>
    <n v="1.5850649999999999"/>
    <n v="0.34179599999999999"/>
    <n v="0.33188400000000001"/>
    <n v="0.34188200000000002"/>
    <n v="0.316718"/>
    <n v="0.4168"/>
    <n v="0.20014999999999999"/>
    <n v="0.34732600000000002"/>
    <n v="0.26161200000000001"/>
    <n v="0.47736499999999998"/>
  </r>
  <r>
    <x v="2"/>
    <x v="4"/>
    <x v="8"/>
    <s v="Fuze Tea-KO"/>
    <s v="1750103"/>
    <s v="500 PET X12 FUZE TEA GT STRW RASPB RU"/>
    <n v="5.28355"/>
    <n v="60.232469999999999"/>
    <n v="60.232469999999999"/>
    <n v="56.040419999999997"/>
    <n v="44.530228999999999"/>
    <n v="39.633982000000003"/>
    <n v="23.228619999999999"/>
    <n v="24.641211999999999"/>
    <n v="27.670770000000001"/>
    <n v="35.290252000000002"/>
    <n v="28.062055999999998"/>
    <n v="42.095804999999999"/>
  </r>
  <r>
    <x v="2"/>
    <x v="4"/>
    <x v="8"/>
    <s v="Fuze Tea-KO"/>
    <s v="1811101"/>
    <s v="1.0 PET X12 FUZE TEA GREEN TEA MNG-CH RU"/>
    <n v="6.3402599999999998"/>
    <n v="12.68052"/>
    <n v="6.3402599999999998"/>
    <n v="3.0897489999999999"/>
    <n v="7.224386"/>
    <n v="4.8177459999999996"/>
    <n v="1.8290360000000001"/>
    <n v="1.9792920000000001"/>
    <n v="1.5380419999999999"/>
    <n v="3.2207840000000001"/>
    <n v="2.9370599999999998"/>
    <n v="4.2254100000000001"/>
  </r>
  <r>
    <x v="2"/>
    <x v="4"/>
    <x v="8"/>
    <s v="Fuze Tea-KO"/>
    <s v="1887601"/>
    <s v="1.0 PET X12 FUZE TEA LEMON-LEMONGRASS RU"/>
    <n v="4.2268400000000002"/>
    <n v="10.5671"/>
    <n v="16.907360000000001"/>
    <n v="5.3353640000000002"/>
    <n v="13.607200000000001"/>
    <n v="9.1359320000000004"/>
    <n v="3.5760399999999999"/>
    <n v="3.8751799999999998"/>
    <n v="3.0033150000000002"/>
    <n v="5.8307120000000001"/>
    <n v="5.2606640000000002"/>
    <n v="7.5772399999999998"/>
  </r>
  <r>
    <x v="2"/>
    <x v="4"/>
    <x v="8"/>
    <s v="Fuze Tea-KO"/>
    <s v="1896401"/>
    <s v="1.0 PET X12 FUZE TEA FOR-FRUIT-HIBISC RU"/>
    <n v="6.3402599999999998"/>
    <n v="8.4536800000000003"/>
    <n v="21.1342"/>
    <n v="5.8335470000000003"/>
    <n v="12.402637"/>
    <n v="8.1253430000000009"/>
    <n v="3.8622320000000001"/>
    <n v="4.1772119999999999"/>
    <n v="3.2490950000000001"/>
    <n v="6.0939800000000002"/>
    <n v="5.532044"/>
    <n v="7.902425"/>
  </r>
  <r>
    <x v="2"/>
    <x v="4"/>
    <x v="8"/>
    <s v="Fuze Tea-KO"/>
    <s v="1896501"/>
    <s v="500 PET X12 FUZE TEA FOR-FRUIT-HIBISC RU"/>
    <n v="6.3402599999999998"/>
    <n v="10.5671"/>
    <n v="17.96407"/>
    <n v="85.300257000000002"/>
    <n v="81.447524999999999"/>
    <n v="72.494253999999998"/>
    <n v="30.243587999999999"/>
    <n v="32.077691999999999"/>
    <n v="36.024214999999998"/>
    <n v="43.027479999999997"/>
    <n v="34.211925999999998"/>
    <n v="51.322794999999999"/>
  </r>
  <r>
    <x v="2"/>
    <x v="4"/>
    <x v="8"/>
    <s v="Fuze Tea-KO"/>
    <s v="1933801"/>
    <s v="1.5 PET X6 FUZE TEA FOR-FRUIT-HIBISC RU"/>
    <n v="4.7551949999999996"/>
    <n v="4.7551949999999996"/>
    <n v="9.5103899999999992"/>
    <n v="0.72852099999999997"/>
    <n v="0.65218500000000001"/>
    <n v="0.65331799999999995"/>
    <n v="0.91963200000000001"/>
    <n v="1.25"/>
    <n v="0.61885500000000004"/>
    <n v="1.0208889999999999"/>
    <n v="0.764436"/>
    <n v="1.391375"/>
  </r>
  <r>
    <x v="2"/>
    <x v="4"/>
    <x v="8"/>
    <s v="Fuze Tea-KO"/>
    <s v="2073101"/>
    <s v="500 PET X12 FT OOLON RASB MINT NO SUG RU"/>
    <n v="4.2268400000000002"/>
    <m/>
    <n v="2.1134200000000001"/>
    <n v="15.652813"/>
    <n v="13.499059000000001"/>
    <n v="13.202322000000001"/>
    <n v="9.0039700000000007"/>
    <n v="9.5545899999999993"/>
    <n v="10.727486000000001"/>
    <n v="10.787018"/>
    <n v="8.5806380000000004"/>
    <n v="12.86957"/>
  </r>
  <r>
    <x v="2"/>
    <x v="4"/>
    <x v="8"/>
    <s v="Fuze Tea-KO"/>
    <s v="2073201"/>
    <s v="1.0 PET X12 FT OOLONG RASB MIN NO SUG RU"/>
    <n v="2.1134200000000001"/>
    <n v="4.2268400000000002"/>
    <n v="10.5671"/>
    <n v="2.8612690000000001"/>
    <n v="2.3057799999999999"/>
    <n v="2.5134829999999999"/>
    <n v="1.941368"/>
    <n v="2.0731120000000001"/>
    <n v="1.583475"/>
    <n v="1.831216"/>
    <n v="1.6495880000000001"/>
    <n v="2.3666450000000001"/>
  </r>
  <r>
    <x v="2"/>
    <x v="4"/>
    <x v="8"/>
    <s v="Fuze Tea-KO"/>
    <s v="2073301"/>
    <s v="1.5 PET X6 FT OOLONG RASB MINT NO SUG RU"/>
    <n v="4.7551949999999996"/>
    <n v="1.5850649999999999"/>
    <n v="4.7551949999999996"/>
    <n v="0.54234700000000002"/>
    <n v="0.43307400000000001"/>
    <n v="0.25154599999999999"/>
    <n v="0.26574799999999998"/>
    <n v="0.302118"/>
    <n v="0.21837000000000001"/>
    <n v="0.29463600000000001"/>
    <n v="0.26161600000000002"/>
    <n v="0.38579999999999998"/>
  </r>
  <r>
    <x v="2"/>
    <x v="4"/>
    <x v="8"/>
    <s v="Fuze Tea-KO"/>
    <s v="2073401"/>
    <s v="500 PET X12 FUZ T GT APPL KIWI NO SUG RU"/>
    <n v="2.1134200000000001"/>
    <n v="1.05671"/>
    <m/>
    <n v="12.636753000000001"/>
    <n v="14.235696000000001"/>
    <n v="10.594042999999999"/>
    <n v="9.1191879999999994"/>
    <n v="9.6643640000000008"/>
    <n v="10.859249999999999"/>
    <n v="12.31122"/>
    <n v="9.7903400000000005"/>
    <n v="14.682865"/>
  </r>
  <r>
    <x v="2"/>
    <x v="4"/>
    <x v="8"/>
    <s v="Fuze Tea-KO"/>
    <s v="2073501"/>
    <s v="1.0 PET X12 FT GT APPLE KIWI  NO SUG RU"/>
    <n v="2.1134200000000001"/>
    <m/>
    <n v="4.2268400000000002"/>
    <n v="0.59270299999999998"/>
    <n v="2.3079550000000002"/>
    <n v="1.89845"/>
    <n v="2.1048119999999999"/>
    <n v="2.250048"/>
    <n v="1.756483"/>
    <n v="2.136552"/>
    <n v="1.941352"/>
    <n v="2.782905"/>
  </r>
  <r>
    <x v="2"/>
    <x v="4"/>
    <x v="8"/>
    <s v="Fuze Tea-KO"/>
    <s v="2073601"/>
    <s v="1.5 PET X6 FT GT APPLE KIWI  NO SUGAR RU"/>
    <m/>
    <n v="1.5850649999999999"/>
    <m/>
    <n v="0.20724300000000001"/>
    <n v="0.379687"/>
    <n v="0.16423099999999999"/>
    <n v="0.286132"/>
    <n v="0.33345599999999997"/>
    <n v="0.22748699999999999"/>
    <n v="0.37880799999999998"/>
    <n v="0.33197399999999999"/>
    <n v="0.50792999999999999"/>
  </r>
  <r>
    <x v="2"/>
    <x v="4"/>
    <x v="8"/>
    <s v="Monster-KO"/>
    <s v="2061602"/>
    <s v="449 CAN X12 BLACK MONS ENERGY THE DCR RU"/>
    <m/>
    <n v="5.6935560000000001"/>
    <m/>
    <n v="2.9327719999999999"/>
    <n v="8.4279069999999994"/>
    <n v="6.9276900000000001"/>
    <n v="5.4903979999999999"/>
    <n v="4.2914909999999997"/>
    <n v="3.8305030000000002"/>
    <n v="8.6187000000000005"/>
    <n v="7.6007899999999999"/>
    <n v="11.183406"/>
  </r>
  <r>
    <x v="2"/>
    <x v="4"/>
    <x v="8"/>
    <s v="Monster-KO"/>
    <s v="2061702"/>
    <s v="449 CAN X12 BLACK MONSTER ENERGY RU"/>
    <m/>
    <n v="5.6935560000000001"/>
    <n v="0.94892600000000005"/>
    <n v="3.1383429999999999"/>
    <n v="18.501999999999999"/>
    <n v="15.398263999999999"/>
    <n v="13.449787000000001"/>
    <n v="12.26554"/>
    <n v="8.7456519999999998"/>
    <n v="13.349128"/>
    <n v="14.047954000000001"/>
    <n v="19.309305999999999"/>
  </r>
  <r>
    <x v="2"/>
    <x v="4"/>
    <x v="8"/>
    <s v="Monster-KO"/>
    <s v="2061902"/>
    <s v="449 CAN X12 BLACK MONSTER ULTRA RU"/>
    <m/>
    <n v="5.6935560000000001"/>
    <m/>
    <n v="2.7169660000000002"/>
    <n v="6.4176260000000003"/>
    <n v="6.1615840000000004"/>
    <n v="2.8309319999999998"/>
    <n v="2.4737469999999999"/>
    <n v="2.5819079999999999"/>
    <n v="4.9144230000000002"/>
    <n v="4.8744019999999999"/>
    <n v="6.159586"/>
  </r>
  <r>
    <x v="2"/>
    <x v="4"/>
    <x v="8"/>
    <s v="Monster-KO"/>
    <s v="2062801"/>
    <s v="449 CAN X12 BLACK MONSTER MANGO LOCO RU"/>
    <m/>
    <m/>
    <m/>
    <n v="0"/>
    <n v="0"/>
    <n v="0"/>
    <n v="0"/>
    <n v="0"/>
    <n v="0"/>
    <n v="10.119059999999999"/>
    <n v="9.7554119999999998"/>
    <n v="12.678969"/>
  </r>
  <r>
    <x v="2"/>
    <x v="4"/>
    <x v="8"/>
    <s v="Monster-KO"/>
    <s v="2062802"/>
    <s v="449 CAN X12 BLACK MNSTR MANG LOCO (C) RU"/>
    <m/>
    <n v="5.6935560000000001"/>
    <m/>
    <n v="0.84875999999999996"/>
    <n v="10.411818999999999"/>
    <n v="9.5166389999999996"/>
    <n v="10.836812"/>
    <n v="9.4259699999999995"/>
    <n v="7.2853389999999996"/>
    <n v="0"/>
    <n v="0"/>
    <n v="0"/>
  </r>
  <r>
    <x v="2"/>
    <x v="4"/>
    <x v="8"/>
    <s v="Monster-KO"/>
    <s v="2190701"/>
    <s v="449 CAN X12 BLACK MONSTER SUNRISE RU"/>
    <m/>
    <m/>
    <m/>
    <n v="0"/>
    <n v="0"/>
    <n v="0"/>
    <n v="0"/>
    <n v="0"/>
    <n v="0.56801400000000002"/>
    <n v="4.8821620000000001"/>
    <n v="4.1819439999999997"/>
    <n v="4.0746770000000003"/>
  </r>
  <r>
    <x v="2"/>
    <x v="4"/>
    <x v="8"/>
    <s v="Moya Semya"/>
    <s v="1840402"/>
    <s v="950 BRK X8 MOYA SEMYA CITRUS MIX RU"/>
    <m/>
    <m/>
    <n v="1.3384990000000001"/>
    <n v="0"/>
    <n v="0"/>
    <n v="0"/>
    <n v="0"/>
    <n v="0"/>
    <n v="0"/>
    <n v="0"/>
    <n v="0"/>
    <n v="0"/>
  </r>
  <r>
    <x v="2"/>
    <x v="4"/>
    <x v="8"/>
    <s v="Moya Semya"/>
    <s v="1840501"/>
    <s v="175 BRK X24 MOYA SEMYA MULTIFR NECT RU"/>
    <n v="3.6984849999999998"/>
    <n v="60.655154000000003"/>
    <n v="62.134548000000002"/>
    <n v="76.347954000000001"/>
    <n v="32.415866000000001"/>
    <n v="35.987423999999997"/>
    <n v="7.2892260000000002"/>
    <n v="11.929842000000001"/>
    <n v="53.714995000000002"/>
    <n v="34.405451999999997"/>
    <n v="24.471038"/>
    <n v="46.333770000000001"/>
  </r>
  <r>
    <x v="2"/>
    <x v="4"/>
    <x v="8"/>
    <s v="Moya Semya"/>
    <s v="1840601"/>
    <s v="175 BRK X24 MOYA SEM BER FRU MIX NECT RU"/>
    <n v="3.6984849999999998"/>
    <n v="59.175759999999997"/>
    <n v="20.711516"/>
    <n v="48.080305000000003"/>
    <m/>
    <m/>
    <m/>
    <m/>
    <m/>
    <n v="0"/>
    <n v="0"/>
    <n v="0"/>
  </r>
  <r>
    <x v="2"/>
    <x v="4"/>
    <x v="8"/>
    <s v="Moya Semya"/>
    <s v="1849301"/>
    <s v="1.93 BRK X6 MOYA SEMYA MULTIFR NECT RU"/>
    <n v="10.197255"/>
    <n v="14.276157"/>
    <n v="26.512862999999999"/>
    <n v="5.6525819999999998"/>
    <n v="5.6075020000000002"/>
    <n v="5.8149459999999999"/>
    <n v="1.7356119999999999"/>
    <n v="4.9534419999999999"/>
    <n v="7.2292399999999999"/>
    <n v="2.7626019999999998"/>
    <n v="1.186196"/>
    <n v="2.4026149999999999"/>
  </r>
  <r>
    <x v="2"/>
    <x v="4"/>
    <x v="8"/>
    <s v="Moya Semya"/>
    <s v="1849401"/>
    <s v="175 BRK X24 MOYA SEM PINE MNG PFR NEC RU"/>
    <n v="3.6984849999999998"/>
    <n v="59.175759999999997"/>
    <n v="8.1366669999999992"/>
    <n v="0"/>
    <n v="0"/>
    <n v="0"/>
    <n v="0"/>
    <n v="0"/>
    <n v="0"/>
    <n v="0"/>
    <n v="0"/>
    <n v="0"/>
  </r>
  <r>
    <x v="2"/>
    <x v="4"/>
    <x v="8"/>
    <s v="Moya Semya"/>
    <s v="1849501"/>
    <s v="1.93 BRK X6 MOYA SEM BER FRU MIX NECT RU"/>
    <m/>
    <m/>
    <n v="4.0789020000000002"/>
    <n v="0"/>
    <n v="0"/>
    <n v="0"/>
    <n v="0"/>
    <n v="0"/>
    <n v="0"/>
    <n v="0"/>
    <n v="0"/>
    <n v="0"/>
  </r>
  <r>
    <x v="2"/>
    <x v="4"/>
    <x v="8"/>
    <s v="Moya Semya"/>
    <s v="1850101"/>
    <s v="1.93 BRK X6 MOYA SEM APP PEA APR NEC RU"/>
    <m/>
    <n v="2.0394510000000001"/>
    <n v="8.1578040000000005"/>
    <n v="4.5612760000000003"/>
    <n v="6.0284459999999997"/>
    <n v="5.6047890000000002"/>
    <n v="1.3064819999999999"/>
    <n v="3.7574740000000002"/>
    <n v="1.4160900000000001"/>
    <n v="1.45642"/>
    <n v="0.66791400000000001"/>
    <n v="1.3260799999999999"/>
  </r>
  <r>
    <x v="2"/>
    <x v="4"/>
    <x v="8"/>
    <s v="Moya Semya"/>
    <s v="1850901"/>
    <s v="1.93 BRK X6 MOYA SEM AP ARON CHE NEC RU"/>
    <m/>
    <n v="2.0394510000000001"/>
    <m/>
    <n v="4.2349269999999999"/>
    <n v="9.2328840000000003"/>
    <n v="4.8297549999999996"/>
    <n v="1.994564"/>
    <n v="4.5446439999999999"/>
    <n v="2.3036400000000001"/>
    <n v="2.3337400000000001"/>
    <n v="1.0665340000000001"/>
    <n v="2.11348"/>
  </r>
  <r>
    <x v="2"/>
    <x v="4"/>
    <x v="8"/>
    <s v="Moya Semya"/>
    <s v="1851601"/>
    <s v="1.93 BRK X6 MOYA SEMYA TOMATO NECT RU"/>
    <n v="6.1183529999999999"/>
    <n v="20.39451"/>
    <n v="16.315608000000001"/>
    <n v="32.178018000000002"/>
    <n v="22.238495"/>
    <n v="12.070961"/>
    <n v="4.5473600000000003"/>
    <n v="10.89339"/>
    <n v="25.257304999999999"/>
    <n v="0"/>
    <n v="0"/>
    <n v="0"/>
  </r>
  <r>
    <x v="2"/>
    <x v="4"/>
    <x v="8"/>
    <s v="Moya Semya"/>
    <s v="1851701"/>
    <s v="1.93 BRK X6 MOYA SEMYA APP NECT MIX RU"/>
    <n v="14.276157"/>
    <n v="22.433961"/>
    <n v="24.473412"/>
    <n v="39.894536000000002"/>
    <n v="20.053830000000001"/>
    <n v="14.232780999999999"/>
    <n v="6.691046"/>
    <n v="15.208475999999999"/>
    <n v="19.523834999999998"/>
    <n v="20.294301999999998"/>
    <n v="9.3198539999999994"/>
    <n v="18.441784999999999"/>
  </r>
  <r>
    <x v="2"/>
    <x v="4"/>
    <x v="8"/>
    <s v="Moya Semya"/>
    <s v="1852401"/>
    <s v="175 BRK X24 MOYA SEMYA APPLE NECT MIX RU"/>
    <n v="3.6984849999999998"/>
    <n v="22.190909999999999"/>
    <n v="62.874245000000002"/>
    <n v="100.563892"/>
    <n v="67.948490000000007"/>
    <n v="63.527268999999997"/>
    <n v="11.278090000000001"/>
    <n v="17.710070000000002"/>
    <n v="57.933115000000001"/>
    <n v="36.789073999999999"/>
    <n v="25.88645"/>
    <n v="48.985115"/>
  </r>
  <r>
    <x v="2"/>
    <x v="4"/>
    <x v="8"/>
    <s v="Moya Semya"/>
    <s v="1875001"/>
    <s v="950 BRK X8 MOYA SEM PINE MNG PFR RU"/>
    <n v="2.6769980000000002"/>
    <n v="2.6769980000000002"/>
    <m/>
    <n v="0"/>
    <n v="0"/>
    <n v="0"/>
    <n v="0"/>
    <n v="0"/>
    <n v="0"/>
    <n v="0"/>
    <n v="0"/>
    <n v="0"/>
  </r>
  <r>
    <x v="2"/>
    <x v="4"/>
    <x v="8"/>
    <s v="Moya Semya"/>
    <s v="1875101"/>
    <s v="950 BRK X8 MOYA SEM BER FRU MIX RU"/>
    <n v="1.3384990000000001"/>
    <n v="2.6769980000000002"/>
    <m/>
    <n v="0"/>
    <n v="0"/>
    <n v="0"/>
    <n v="0"/>
    <n v="0"/>
    <n v="0"/>
    <n v="0"/>
    <n v="0"/>
    <n v="0"/>
  </r>
  <r>
    <x v="2"/>
    <x v="4"/>
    <x v="8"/>
    <s v="Moya Semya"/>
    <s v="1875201"/>
    <s v="950 BRK X8 MOYA SEMYA MULTIFR RU"/>
    <n v="2.6769980000000002"/>
    <n v="2.6769980000000002"/>
    <n v="2.6769980000000002"/>
    <n v="4.7720140000000004"/>
    <n v="5.6951080000000003"/>
    <n v="3.2608320000000002"/>
    <n v="5.6244880000000004"/>
    <n v="6.2090439999999996"/>
    <n v="3.9386209999999999"/>
    <n v="5.3754359999999997"/>
    <n v="3.2593779999999999"/>
    <n v="6.3700380000000001"/>
  </r>
  <r>
    <x v="2"/>
    <x v="4"/>
    <x v="8"/>
    <s v="Moya Semya"/>
    <s v="1875301"/>
    <s v="950 BRK X8 MOYA SEMYA TOMATO RU"/>
    <m/>
    <m/>
    <m/>
    <n v="1.5189699999999999"/>
    <n v="1.6903440000000001"/>
    <n v="2.0962010000000002"/>
    <n v="3.2812000000000001"/>
    <n v="4.734172"/>
    <n v="3.4899399999999998"/>
    <n v="4.5775699999999997"/>
    <n v="2.6115919999999999"/>
    <n v="5.1541949999999996"/>
  </r>
  <r>
    <x v="2"/>
    <x v="4"/>
    <x v="8"/>
    <s v="Moya Semya"/>
    <s v="1875401"/>
    <s v="950 BRK X8 MOYA SEM APPLE ARON CHER RU"/>
    <m/>
    <n v="1.3384990000000001"/>
    <m/>
    <n v="1.707273"/>
    <n v="3.829358"/>
    <n v="1.935727"/>
    <n v="4.1382899999999996"/>
    <n v="5.1127339999999997"/>
    <n v="3.13104"/>
    <n v="4.0189560000000002"/>
    <n v="2.3823599999999998"/>
    <n v="4.6258100000000004"/>
  </r>
  <r>
    <x v="2"/>
    <x v="4"/>
    <x v="8"/>
    <s v="Moya Semya"/>
    <s v="1875601"/>
    <s v="950 BRK X8 MOYA SEM APPL PEACH APRIC RU"/>
    <m/>
    <n v="1.3384990000000001"/>
    <n v="1.3384990000000001"/>
    <n v="3.9748890000000001"/>
    <n v="0.44547500000000001"/>
    <n v="1.3107219999999999"/>
    <n v="3.1213860000000002"/>
    <n v="3.2990900000000001"/>
    <n v="5.5839499999999997"/>
    <n v="7.6191519999999997"/>
    <n v="4.7349139999999998"/>
    <n v="9.1712100000000003"/>
  </r>
  <r>
    <x v="2"/>
    <x v="4"/>
    <x v="8"/>
    <s v="Moya Semya"/>
    <s v="1875701"/>
    <s v="950 BRK X8 MOYA SEMYA APPLE MIX RU"/>
    <n v="2.6769980000000002"/>
    <n v="1.3384990000000001"/>
    <n v="1.3384990000000001"/>
    <n v="4.9541959999999996"/>
    <n v="3.4823219999999999"/>
    <n v="2.4432930000000002"/>
    <n v="4.1184079999999996"/>
    <n v="6.1592200000000004"/>
    <n v="4.6466500000000002"/>
    <n v="6.083348"/>
    <n v="3.4988540000000001"/>
    <n v="6.878425"/>
  </r>
  <r>
    <x v="2"/>
    <x v="4"/>
    <x v="8"/>
    <s v="Moya Semya"/>
    <s v="1890203"/>
    <s v="950 BRK X8 MOYA SEMYA ORANGE NEW RU"/>
    <m/>
    <m/>
    <n v="1.3384990000000001"/>
    <n v="16.901890000000002"/>
    <n v="11.498227"/>
    <n v="5.5370600000000003"/>
    <n v="7.7678900000000004"/>
    <n v="40.682132000000003"/>
    <n v="4.9855299999999998"/>
    <n v="5.0961340000000002"/>
    <n v="3.5984720000000001"/>
    <n v="9.7394049999999996"/>
  </r>
  <r>
    <x v="2"/>
    <x v="4"/>
    <x v="8"/>
    <s v="Moya Semya"/>
    <s v="2072001"/>
    <s v="175 BRK X24 MOYA SEM APP ARO CHER NEC RU"/>
    <n v="3.6984849999999998"/>
    <m/>
    <n v="0.73969700000000005"/>
    <n v="1.018678"/>
    <n v="7.1016700000000004"/>
    <n v="0.45599200000000001"/>
    <n v="0"/>
    <n v="0.119756"/>
    <n v="11.66629"/>
    <n v="13.193595999999999"/>
    <n v="8.3529920000000004"/>
    <n v="8.3739000000000008"/>
  </r>
  <r>
    <x v="2"/>
    <x v="4"/>
    <x v="8"/>
    <s v="Moya Semya"/>
    <s v="2072901"/>
    <s v="950 BRK X8 MOYA SEMYA APPLE POM NECT RU"/>
    <n v="1.3384990000000001"/>
    <m/>
    <n v="1.3384990000000001"/>
    <n v="0.12438"/>
    <n v="2.1239140000000001"/>
    <n v="0.327652"/>
    <n v="0.21957599999999999"/>
    <n v="0.71774400000000005"/>
    <n v="2.16405"/>
    <n v="2.8624480000000001"/>
    <n v="1.6947080000000001"/>
    <n v="2.4321950000000001"/>
  </r>
  <r>
    <x v="2"/>
    <x v="4"/>
    <x v="8"/>
    <s v="Moya Semya"/>
    <s v="2215001"/>
    <s v="175 BRK X24 MOYA SEMYA EXOTIC NEW RU"/>
    <m/>
    <m/>
    <n v="14.793939999999999"/>
    <n v="31.071584000000001"/>
    <n v="7.633832"/>
    <n v="7.7123730000000004"/>
    <n v="7.2892260000000002"/>
    <n v="5.262416"/>
    <n v="12.14507"/>
    <n v="19.336866000000001"/>
    <n v="10.466248"/>
    <n v="24.432659999999998"/>
  </r>
  <r>
    <x v="2"/>
    <x v="4"/>
    <x v="8"/>
    <s v="Moya Semya"/>
    <s v="2215101"/>
    <s v="175 BRK X24 MOYA SEMYA BERRY NEW RU"/>
    <m/>
    <m/>
    <m/>
    <n v="19.994990000000001"/>
    <n v="5.5493560000000004"/>
    <n v="13.231372"/>
    <n v="7.0004759999999999"/>
    <n v="3.3387319999999998"/>
    <n v="18.068110000000001"/>
    <n v="19.217198"/>
    <n v="20.473880000000001"/>
    <n v="31.17126"/>
  </r>
  <r>
    <x v="2"/>
    <x v="4"/>
    <x v="8"/>
    <s v="Moya Semya"/>
    <s v="2215201"/>
    <s v="1.93 BRK X6 MOYA SEMYA BERRY NEW RU"/>
    <m/>
    <m/>
    <m/>
    <n v="0.89535299999999995"/>
    <n v="14.168948"/>
    <n v="15.926826999999999"/>
    <n v="7.4988799999999998"/>
    <n v="14.92948"/>
    <n v="4.64656"/>
    <n v="7.1605999999999996"/>
    <n v="5.0140339999999997"/>
    <n v="7.4169"/>
  </r>
  <r>
    <x v="2"/>
    <x v="4"/>
    <x v="8"/>
    <s v="Moya Semya"/>
    <s v="2215301"/>
    <s v="1.93 BRK X6 MOYA SEMYA EXOTIC NEW RU"/>
    <m/>
    <m/>
    <m/>
    <n v="4.0638000000000001E-2"/>
    <n v="3.4370280000000002"/>
    <n v="5.8473240000000004"/>
    <n v="2.233908"/>
    <n v="1.684348"/>
    <n v="1.0671299999999999"/>
    <n v="1.0269839999999999"/>
    <n v="0.66780799999999996"/>
    <n v="2.1434299999999999"/>
  </r>
  <r>
    <x v="2"/>
    <x v="4"/>
    <x v="8"/>
    <s v="Moya Semya"/>
    <s v="2215401"/>
    <s v="950 BRK X8 MOYA SEMYA EXOTIC NEW RU"/>
    <m/>
    <m/>
    <m/>
    <n v="4.5070459999999999"/>
    <n v="4.4376069999999999"/>
    <n v="8.1020880000000002"/>
    <n v="3.1314160000000002"/>
    <n v="2.3621319999999999"/>
    <n v="1.495965"/>
    <n v="1.4362440000000001"/>
    <n v="0.93714399999999998"/>
    <n v="3.00061"/>
  </r>
  <r>
    <x v="2"/>
    <x v="4"/>
    <x v="8"/>
    <s v="Moya Semya"/>
    <s v="2215501"/>
    <s v="950 BRK X8 MOYA SEMYA BERRY NEW RU"/>
    <m/>
    <m/>
    <n v="1.3384990000000001"/>
    <n v="3.4583439999999999"/>
    <n v="12.112443000000001"/>
    <n v="5.2167630000000003"/>
    <n v="4.7068719999999997"/>
    <n v="6.0298540000000003"/>
    <n v="1.5857650000000001"/>
    <n v="1.7156640000000001"/>
    <n v="0.97699999999999998"/>
    <n v="4.4360400000000002"/>
  </r>
  <r>
    <x v="2"/>
    <x v="4"/>
    <x v="8"/>
    <s v="Powerade"/>
    <s v="862204"/>
    <s v="500 PET X12 POWERADE ICE STORM RU"/>
    <m/>
    <m/>
    <n v="1.05671"/>
    <n v="1.4987729999999999"/>
    <n v="38.855330000000002"/>
    <n v="28.551038999999999"/>
    <n v="18.646920000000001"/>
    <n v="18.700766999999999"/>
    <n v="16.389279999999999"/>
    <n v="39.350313999999997"/>
    <n v="37.882254000000003"/>
    <n v="51.949992000000002"/>
  </r>
  <r>
    <x v="2"/>
    <x v="4"/>
    <x v="8"/>
    <s v="Rich"/>
    <s v="1225204"/>
    <s v="1.0 BRK X12 RICH POMEGRANATE RU"/>
    <m/>
    <m/>
    <m/>
    <n v="2.8575E-2"/>
    <n v="0.47035199999999999"/>
    <n v="0.562639"/>
    <n v="0.33922000000000002"/>
    <n v="0.25940000000000002"/>
    <n v="0.27933000000000002"/>
    <n v="0.62863999999999998"/>
    <n v="0.448876"/>
    <n v="0.98665000000000003"/>
  </r>
  <r>
    <x v="2"/>
    <x v="4"/>
    <x v="8"/>
    <s v="Rich"/>
    <s v="1501301"/>
    <s v="1.0 BRK X12 RICH ORANGE MANGO NECT RU"/>
    <m/>
    <m/>
    <m/>
    <n v="0.16244900000000001"/>
    <n v="1.682769"/>
    <n v="1.988359"/>
    <n v="11.308028"/>
    <n v="8.680714"/>
    <n v="9.9114299999999993"/>
    <n v="2.5333960000000002"/>
    <n v="1.8144199999999999"/>
    <n v="3.9680580000000001"/>
  </r>
  <r>
    <x v="2"/>
    <x v="4"/>
    <x v="8"/>
    <s v="Rich"/>
    <s v="1655301"/>
    <s v="200 NRG X12 RICH TOMATO JC RU"/>
    <n v="1.690736"/>
    <n v="0.84536800000000001"/>
    <n v="1.690736"/>
    <n v="0.88330399999999998"/>
    <n v="9.9743019999999998"/>
    <n v="9.8378929999999993"/>
    <n v="8.9038989999999991"/>
    <n v="6.3945499999999997"/>
    <n v="8.0474449999999997"/>
    <n v="10.021913"/>
    <n v="7.5532329999999996"/>
    <n v="17.349706000000001"/>
  </r>
  <r>
    <x v="2"/>
    <x v="4"/>
    <x v="8"/>
    <s v="Rich"/>
    <s v="1658101"/>
    <s v="200 NRG X12 RICH ORANGE JC RU"/>
    <n v="1.690736"/>
    <n v="1.268052"/>
    <n v="1.690736"/>
    <n v="1.2430369999999999"/>
    <n v="14.514074000000001"/>
    <n v="14.296353999999999"/>
    <n v="14.05687"/>
    <n v="10.093575"/>
    <n v="12.717207"/>
    <n v="16.77591"/>
    <n v="12.632558"/>
    <n v="29.038345"/>
  </r>
  <r>
    <x v="2"/>
    <x v="4"/>
    <x v="8"/>
    <s v="Rich"/>
    <s v="1658301"/>
    <s v="200 NRG X12 RICH APPLE JC RU"/>
    <n v="1.690736"/>
    <n v="3.8041559999999999"/>
    <n v="1.268052"/>
    <n v="1.185638"/>
    <n v="19.363161000000002"/>
    <n v="19.087855999999999"/>
    <n v="20.050605999999998"/>
    <n v="14.403496000000001"/>
    <n v="18.136461000000001"/>
    <n v="22.995815"/>
    <n v="17.327407999999998"/>
    <n v="39.831121000000003"/>
  </r>
  <r>
    <x v="2"/>
    <x v="4"/>
    <x v="8"/>
    <s v="Rich"/>
    <s v="1704601"/>
    <s v="200 NRG X12 RICH CHERRY NECT RU"/>
    <n v="1.690736"/>
    <n v="0.84536800000000001"/>
    <n v="1.268052"/>
    <n v="0.97519800000000001"/>
    <n v="8.6926000000000005"/>
    <n v="8.5637000000000008"/>
    <n v="10.445845"/>
    <n v="7.4964919999999999"/>
    <n v="9.4484220000000008"/>
    <n v="12.407386000000001"/>
    <n v="9.345421"/>
    <n v="21.474900999999999"/>
  </r>
  <r>
    <x v="2"/>
    <x v="4"/>
    <x v="8"/>
    <s v="Rich"/>
    <s v="1709801"/>
    <s v="200 NRG X12 RICH PEACH NECT RU"/>
    <n v="1.268052"/>
    <n v="0.84536800000000001"/>
    <n v="1.690736"/>
    <n v="0.83909699999999998"/>
    <n v="5.8663939999999997"/>
    <n v="5.7583919999999997"/>
    <n v="4.8938829999999998"/>
    <n v="3.5245760000000002"/>
    <n v="4.4309050000000001"/>
    <n v="6.1221610000000002"/>
    <n v="4.6066250000000002"/>
    <n v="10.593680000000001"/>
  </r>
  <r>
    <x v="2"/>
    <x v="4"/>
    <x v="8"/>
    <s v="Rich"/>
    <s v="1714901"/>
    <s v="200 NRG X12 RICH PINEAPPLE JC RU"/>
    <n v="1.268052"/>
    <n v="0.84536800000000001"/>
    <n v="1.690736"/>
    <n v="0.61990100000000004"/>
    <n v="5.3570440000000001"/>
    <n v="5.254562"/>
    <n v="5.0232109999999999"/>
    <n v="3.611945"/>
    <n v="4.5504749999999996"/>
    <n v="5.0326190000000004"/>
    <n v="3.7927620000000002"/>
    <n v="8.7136870000000002"/>
  </r>
  <r>
    <x v="2"/>
    <x v="4"/>
    <x v="8"/>
    <s v="Rich"/>
    <s v="1851001"/>
    <s v="300 PET X12 RICH CHERRY NECT RU"/>
    <m/>
    <m/>
    <m/>
    <n v="4.6072030000000002"/>
    <n v="6.6629959999999997"/>
    <n v="4.8128919999999997"/>
    <n v="4.3877639999999998"/>
    <n v="3.7475800000000001"/>
    <n v="7.2991149999999996"/>
    <n v="3.1912880000000001"/>
    <n v="4.6251639999999998"/>
    <n v="17.66452"/>
  </r>
  <r>
    <x v="2"/>
    <x v="4"/>
    <x v="8"/>
    <s v="Rich"/>
    <s v="1851201"/>
    <s v="300 PET X12 RICH APPLE JC RU"/>
    <m/>
    <m/>
    <m/>
    <n v="2.3103889999999998"/>
    <n v="8.8469850000000001"/>
    <n v="6.4215780000000002"/>
    <n v="6.8207959999999996"/>
    <n v="5.8103410000000002"/>
    <n v="11.317301"/>
    <n v="4.9265800000000004"/>
    <n v="7.1369100000000003"/>
    <n v="27.244308"/>
  </r>
  <r>
    <x v="2"/>
    <x v="4"/>
    <x v="8"/>
    <s v="Rich"/>
    <s v="1852201"/>
    <s v="300 PET X12 RICH ORANGE JC RU"/>
    <m/>
    <m/>
    <m/>
    <n v="2.056222"/>
    <n v="4.6218089999999998"/>
    <n v="3.3389319999999998"/>
    <n v="6.391794"/>
    <n v="5.4515019999999996"/>
    <n v="10.609875000000001"/>
    <n v="4.8967200000000002"/>
    <n v="7.0969920000000002"/>
    <n v="27.074655"/>
  </r>
  <r>
    <x v="2"/>
    <x v="4"/>
    <x v="8"/>
    <s v="Rich"/>
    <s v="1880501"/>
    <s v="300 PET X12 RICH ORANGE MANGO NECT RU"/>
    <m/>
    <m/>
    <m/>
    <n v="2.2957800000000002"/>
    <n v="6.2437740000000002"/>
    <n v="4.5072140000000003"/>
    <n v="3.7395860000000001"/>
    <n v="3.1893319999999998"/>
    <n v="6.212135"/>
    <n v="2.832484"/>
    <n v="4.1070039999999999"/>
    <n v="15.67024"/>
  </r>
  <r>
    <x v="2"/>
    <x v="4"/>
    <x v="8"/>
    <s v="Rich"/>
    <s v="2206101"/>
    <s v="330 CAN X12 RICH GRAPLEM RU"/>
    <m/>
    <m/>
    <n v="0.69742899999999997"/>
    <n v="0.60784099999999996"/>
    <n v="0.422595"/>
    <n v="0.46584199999999998"/>
    <n v="0.58837200000000001"/>
    <n v="0.32899400000000001"/>
    <n v="0.3392"/>
    <n v="0.3992"/>
    <n v="0.249444"/>
    <n v="0.88714999999999999"/>
  </r>
  <r>
    <x v="2"/>
    <x v="4"/>
    <x v="8"/>
    <s v="Rich"/>
    <s v="2206201"/>
    <s v="330 CAN X12 RICH CHER GR RU"/>
    <m/>
    <m/>
    <n v="0.69742899999999997"/>
    <n v="1.4047989999999999"/>
    <n v="1.873427"/>
    <n v="1.6041319999999999"/>
    <n v="2.1938719999999998"/>
    <n v="2.2922359999999999"/>
    <n v="1.8651800000000001"/>
    <n v="2.2641619999999998"/>
    <n v="1.634768"/>
    <n v="3.6887300000000001"/>
  </r>
  <r>
    <x v="2"/>
    <x v="4"/>
    <x v="8"/>
    <s v="Rich"/>
    <s v="735205"/>
    <s v="1.0 BRK X12 RICH ORANGE JC RU"/>
    <m/>
    <n v="4.2268400000000002"/>
    <m/>
    <n v="1.451489"/>
    <n v="63.187021999999999"/>
    <n v="74.788166000000004"/>
    <n v="60.139189999999999"/>
    <n v="46.193742"/>
    <n v="52.708069999999999"/>
    <n v="70.087723999999994"/>
    <n v="50.217695999999997"/>
    <n v="109.78367"/>
  </r>
  <r>
    <x v="2"/>
    <x v="4"/>
    <x v="8"/>
    <s v="Rich"/>
    <s v="736004"/>
    <s v="1.0 BRK X12 RICH PINEAPPLE JC RU"/>
    <m/>
    <m/>
    <m/>
    <n v="0.219416"/>
    <n v="10.427339999999999"/>
    <n v="12.342046"/>
    <n v="16.632891999999998"/>
    <n v="12.776812"/>
    <n v="14.588145000000001"/>
    <n v="22.767258000000002"/>
    <n v="16.30734"/>
    <n v="35.657440000000001"/>
  </r>
  <r>
    <x v="2"/>
    <x v="4"/>
    <x v="8"/>
    <s v="Rich"/>
    <s v="750005"/>
    <s v="1.0 BRK X12 RICH APPLE JC RU"/>
    <m/>
    <n v="4.2268400000000002"/>
    <n v="2.1134200000000001"/>
    <n v="0.99316400000000005"/>
    <n v="59.585450999999999"/>
    <n v="70.527626999999995"/>
    <n v="55.911211999999999"/>
    <n v="42.954631999999997"/>
    <n v="49.008895000000003"/>
    <n v="71.104643999999993"/>
    <n v="50.945841999999999"/>
    <n v="111.3683"/>
  </r>
  <r>
    <x v="2"/>
    <x v="4"/>
    <x v="8"/>
    <s v="Rich"/>
    <s v="752004"/>
    <s v="1.0 BRK X12 RICH CHERRY NECT RU"/>
    <m/>
    <n v="4.2268400000000002"/>
    <n v="2.1134200000000001"/>
    <n v="1.0025489999999999"/>
    <n v="31.405111999999999"/>
    <n v="37.170965000000002"/>
    <n v="35.449046000000003"/>
    <n v="27.238042"/>
    <n v="31.07077"/>
    <n v="37.935752000000001"/>
    <n v="27.172408000000001"/>
    <n v="59.423050000000003"/>
  </r>
  <r>
    <x v="2"/>
    <x v="4"/>
    <x v="8"/>
    <s v="Rich"/>
    <s v="752606"/>
    <s v="1.0 BRK X12 RICH PEACH NECT RU"/>
    <m/>
    <m/>
    <n v="2.1134200000000001"/>
    <n v="0.46789700000000001"/>
    <n v="4.2869339999999996"/>
    <n v="5.0829709999999997"/>
    <n v="7.4589600000000003"/>
    <n v="5.7306699999999999"/>
    <n v="6.5412270000000001"/>
    <n v="11.568479999999999"/>
    <n v="8.2929919999999999"/>
    <n v="18.123190999999998"/>
  </r>
  <r>
    <x v="2"/>
    <x v="4"/>
    <x v="8"/>
    <s v="Rich"/>
    <s v="752905"/>
    <s v="1.0 BRK X12 RICH TOMATO JC RU"/>
    <m/>
    <m/>
    <n v="6.3402599999999998"/>
    <n v="0.401196"/>
    <n v="12.289417"/>
    <n v="14.550895000000001"/>
    <n v="22.924901999999999"/>
    <n v="17.610422"/>
    <n v="20.092005"/>
    <n v="23.634855999999999"/>
    <n v="16.925491999999998"/>
    <n v="37.012925000000003"/>
  </r>
  <r>
    <x v="2"/>
    <x v="4"/>
    <x v="8"/>
    <s v="Rich"/>
    <s v="754405"/>
    <s v="1.0 BRK X12 RICH GRAPEFRUIT JC RU"/>
    <m/>
    <m/>
    <m/>
    <n v="0.277117"/>
    <n v="6.2433699999999996"/>
    <n v="7.395791"/>
    <n v="7.9077780000000004"/>
    <n v="6.0794119999999996"/>
    <n v="6.9402049999999997"/>
    <n v="16.385072000000001"/>
    <n v="11.732158"/>
    <n v="25.659199999999998"/>
  </r>
  <r>
    <x v="2"/>
    <x v="4"/>
    <x v="8"/>
    <s v="Rich"/>
    <s v="979806"/>
    <s v="1.0 BRK X12 RICH MULTIFRUIT VIT A JC RU"/>
    <m/>
    <m/>
    <m/>
    <n v="0.114582"/>
    <n v="4.9549789999999998"/>
    <n v="5.8652470000000001"/>
    <n v="3.231004"/>
    <n v="2.4816660000000001"/>
    <n v="2.832055"/>
    <n v="7.4796040000000001"/>
    <n v="5.3527420000000001"/>
    <n v="11.713494000000001"/>
  </r>
  <r>
    <x v="2"/>
    <x v="4"/>
    <x v="8"/>
    <s v="Schweppes-KO"/>
    <s v="1716807"/>
    <s v="330 CAN X12 SCHWEPPES MOJITO RU"/>
    <n v="4.1845739999999996"/>
    <n v="4.1845739999999996"/>
    <n v="2.7897159999999999"/>
    <n v="0.53623900000000002"/>
    <n v="1.554829"/>
    <n v="1.1717439999999999"/>
    <n v="1.4016519999999999"/>
    <n v="1.387724"/>
    <n v="1.12605"/>
    <n v="2.3445399999999998"/>
    <n v="1.866832"/>
    <n v="2.55755"/>
  </r>
  <r>
    <x v="2"/>
    <x v="4"/>
    <x v="8"/>
    <s v="Schweppes-KO"/>
    <s v="1742602"/>
    <s v="330 CAN X12 SCHWEPPES TONIC WATER RU"/>
    <m/>
    <m/>
    <n v="0.69742899999999997"/>
    <n v="0.54762200000000005"/>
    <n v="1.1407780000000001"/>
    <n v="1.0399879999999999"/>
    <n v="1.3796740000000001"/>
    <n v="1.329887"/>
    <n v="1.15307"/>
    <n v="3.1253359999999999"/>
    <n v="3.1307019999999999"/>
    <n v="4.077807"/>
  </r>
  <r>
    <x v="2"/>
    <x v="4"/>
    <x v="8"/>
    <s v="Schweppes-KO"/>
    <s v="1960204"/>
    <s v="330 CAN X12 SCHWEPPES POMEGRANATE RU"/>
    <n v="11.158863999999999"/>
    <n v="17.435725000000001"/>
    <n v="27.89716"/>
    <n v="18.414054"/>
    <n v="6.3307330000000004"/>
    <n v="4.2866929999999996"/>
    <n v="2.7967019999999998"/>
    <n v="2.633848"/>
    <n v="2.2353809999999998"/>
    <n v="5.8203120000000004"/>
    <n v="4.750858"/>
    <n v="7.7944199999999997"/>
  </r>
  <r>
    <x v="2"/>
    <x v="4"/>
    <x v="8"/>
    <s v="Schweppes-KO"/>
    <s v="2018701"/>
    <s v="900 PET X12 SCHWEPPES BITTER LEMON RU"/>
    <m/>
    <m/>
    <n v="3.8041559999999999"/>
    <n v="0.499948"/>
    <n v="16.088229999999999"/>
    <n v="13.427557"/>
    <n v="10.626208"/>
    <n v="9.4896779999999996"/>
    <n v="8.9280950000000008"/>
    <n v="10.000594"/>
    <n v="12.22696"/>
    <n v="16.218399999999999"/>
  </r>
  <r>
    <x v="2"/>
    <x v="4"/>
    <x v="8"/>
    <s v="Schweppes-KO"/>
    <s v="2019001"/>
    <s v="900 PET X12 SCHWEPPES MOJITO RU"/>
    <m/>
    <m/>
    <m/>
    <n v="0.49976999999999999"/>
    <n v="3.5274169999999998"/>
    <n v="3.1259610000000002"/>
    <n v="2.0525000000000002"/>
    <n v="1.8433919999999999"/>
    <n v="1.574435"/>
    <n v="2.0959720000000002"/>
    <n v="2.5321359999999999"/>
    <n v="2.9454899999999999"/>
  </r>
  <r>
    <x v="2"/>
    <x v="4"/>
    <x v="8"/>
    <s v="Schweppes-KO"/>
    <s v="2019101"/>
    <s v="900 PET X12 SCHWEPPES POMEGRANATE RU"/>
    <n v="1.9020779999999999"/>
    <n v="26.629092"/>
    <n v="22.824936000000001"/>
    <n v="16.46424"/>
    <n v="7.033817"/>
    <n v="6.3938090000000001"/>
    <n v="5.8610980000000001"/>
    <n v="4.9819360000000001"/>
    <n v="4.405475"/>
    <n v="4.8100839999999998"/>
    <n v="5.9444600000000003"/>
    <n v="8.2883200000000006"/>
  </r>
  <r>
    <x v="2"/>
    <x v="4"/>
    <x v="8"/>
    <s v="Schweppes-KO"/>
    <s v="2019601"/>
    <s v="900 PET X12 SCHWEPPES TONIC WATER RU"/>
    <m/>
    <m/>
    <m/>
    <n v="0.47516799999999998"/>
    <n v="4.0750729999999997"/>
    <n v="3.229301"/>
    <n v="8.2636760000000002"/>
    <n v="7.2331060000000003"/>
    <n v="6.5345199999999997"/>
    <n v="9.2460839999999997"/>
    <n v="13.98466"/>
    <n v="15.446562999999999"/>
  </r>
  <r>
    <x v="2"/>
    <x v="4"/>
    <x v="8"/>
    <s v="Schweppes-KO"/>
    <s v="2078201"/>
    <s v="330 CAN X12 SCHWEPPES SPRITZ ORIGINAL RU"/>
    <m/>
    <m/>
    <m/>
    <n v="0.37672800000000001"/>
    <n v="1.388063"/>
    <n v="0.95048900000000003"/>
    <n v="4.4028200000000002"/>
    <n v="4.24763"/>
    <n v="2.6010960000000001"/>
    <n v="3.5914799999999998"/>
    <n v="2.758168"/>
    <n v="2.8468300000000002"/>
  </r>
  <r>
    <x v="2"/>
    <x v="4"/>
    <x v="8"/>
    <s v="Schweppes-KO"/>
    <s v="2078301"/>
    <s v="900 PET X12 SCHWEPPES SPRITZ ORIGINAL RU"/>
    <m/>
    <m/>
    <m/>
    <n v="5.0998000000000002E-2"/>
    <n v="1.5347660000000001"/>
    <n v="1.522573"/>
    <n v="14.314465999999999"/>
    <n v="9.2604159999999993"/>
    <n v="6.5890149999999998"/>
    <n v="6.7258060000000004"/>
    <n v="3.8824879999999999"/>
    <n v="4.1339309999999996"/>
  </r>
  <r>
    <x v="2"/>
    <x v="4"/>
    <x v="8"/>
    <s v="Schweppes-KO"/>
    <s v="305802"/>
    <s v="250 NRG X12 SCHWEPPES TONIC RU"/>
    <n v="1.05671"/>
    <n v="3.1701299999999999"/>
    <m/>
    <n v="0.12321699999999999"/>
    <n v="10.430921"/>
    <n v="13.516578000000001"/>
    <n v="10.583848"/>
    <n v="8.98489"/>
    <n v="10.833048"/>
    <n v="9.4261119999999998"/>
    <n v="12.675850000000001"/>
    <n v="21.443676"/>
  </r>
  <r>
    <x v="2"/>
    <x v="4"/>
    <x v="8"/>
    <s v="Schweppes-KO"/>
    <s v="352403"/>
    <s v="250 NRG X12 SCHWEPPES BITTER LEMON RU"/>
    <m/>
    <m/>
    <m/>
    <n v="4.1083000000000001E-2"/>
    <n v="2.3606259999999999"/>
    <n v="2.2574040000000002"/>
    <n v="1.7830969999999999"/>
    <n v="1.775169"/>
    <n v="1.5891090000000001"/>
    <n v="2.6516820000000001"/>
    <n v="2.3742239999999999"/>
    <n v="4.8828880000000003"/>
  </r>
  <r>
    <x v="2"/>
    <x v="4"/>
    <x v="8"/>
    <s v="Schweppes-KO"/>
    <s v="780013"/>
    <s v="330 CAN X12 SCHWEPPES BITTER LEMON RU"/>
    <n v="4.8820030000000001"/>
    <n v="4.1845739999999996"/>
    <n v="2.0922869999999998"/>
    <n v="1.12717"/>
    <n v="2.7737039999999999"/>
    <n v="2.2101150000000001"/>
    <n v="2.4581279999999999"/>
    <n v="2.4146830000000001"/>
    <n v="2.1837010000000001"/>
    <n v="3.773361"/>
    <n v="3.0535100000000002"/>
    <n v="4.7722150000000001"/>
  </r>
  <r>
    <x v="2"/>
    <x v="4"/>
    <x v="8"/>
    <s v="Sprite"/>
    <s v="1324603"/>
    <s v="1.5 PET X9 SPRITE RU"/>
    <m/>
    <n v="11.88799"/>
    <n v="11.88799"/>
    <n v="0.68751399999999996"/>
    <n v="15.360863999999999"/>
    <n v="11.177054999999999"/>
    <n v="4.2726639999999998"/>
    <n v="3.943492"/>
    <n v="2.7283499999999998"/>
    <n v="4.5422200000000004"/>
    <n v="3.0186579999999998"/>
    <n v="6.2080950000000001"/>
  </r>
  <r>
    <x v="2"/>
    <x v="4"/>
    <x v="8"/>
    <s v="Sprite"/>
    <s v="175929"/>
    <s v="2.0 PET X6 SPRITE RU"/>
    <n v="4.2268400000000002"/>
    <n v="12.68052"/>
    <n v="31.7013"/>
    <n v="8.1840740000000007"/>
    <n v="7.5237090000000002"/>
    <n v="7.1146830000000003"/>
    <n v="7.1072199999999999"/>
    <n v="6.3826280000000004"/>
    <n v="6.9086850000000002"/>
    <n v="2.796154"/>
    <n v="2.8340260000000002"/>
    <n v="9.5443099999999994"/>
  </r>
  <r>
    <x v="2"/>
    <x v="4"/>
    <x v="8"/>
    <s v="Sprite"/>
    <s v="1803201"/>
    <s v="330 NRG X12 SPRITE RU"/>
    <m/>
    <n v="2.7897159999999999"/>
    <m/>
    <n v="0.35457"/>
    <n v="13.359595000000001"/>
    <n v="12.2775"/>
    <n v="11.112209999999999"/>
    <n v="10.050515000000001"/>
    <n v="9.5350760000000001"/>
    <n v="7.9693750000000003"/>
    <n v="6.4232319999999996"/>
    <n v="14.134397"/>
  </r>
  <r>
    <x v="2"/>
    <x v="4"/>
    <x v="8"/>
    <s v="Sprite"/>
    <s v="1877201"/>
    <s v="900 PET X12 SPRITE LEMON LIME RU"/>
    <n v="11.412468000000001"/>
    <n v="39.943638"/>
    <n v="55.160262000000003"/>
    <n v="33.330013000000001"/>
    <n v="20.722370000000002"/>
    <n v="17.262311"/>
    <n v="9.8481939999999994"/>
    <n v="8.9402439999999999"/>
    <n v="8.3411899999999992"/>
    <n v="5.511984"/>
    <n v="4.7993439999999996"/>
    <n v="9.6308450000000008"/>
  </r>
  <r>
    <x v="2"/>
    <x v="4"/>
    <x v="8"/>
    <s v="Sprite"/>
    <s v="252802"/>
    <s v="10.0 BIB PMX SPRITE 64.0 RU"/>
    <m/>
    <m/>
    <m/>
    <n v="0.250915"/>
    <n v="12.285992"/>
    <n v="12.190315"/>
    <n v="8.7956120000000002"/>
    <n v="8.9831719999999997"/>
    <n v="9.0524249999999995"/>
    <n v="7.7945180000000001"/>
    <n v="6.0480080000000003"/>
    <n v="12.94529"/>
  </r>
  <r>
    <x v="2"/>
    <x v="4"/>
    <x v="8"/>
    <s v="Sprite"/>
    <s v="321702"/>
    <s v="330 CAN X12 SPRITE RU"/>
    <n v="11.158863999999999"/>
    <n v="21.620298999999999"/>
    <n v="9.7640060000000002"/>
    <n v="12.516529"/>
    <n v="37.85689"/>
    <n v="33.519041999999999"/>
    <n v="16.863108"/>
    <n v="21.325226000000001"/>
    <n v="18.514966999999999"/>
    <n v="8.1369860000000003"/>
    <n v="6.6823459999999999"/>
    <n v="14.738143000000001"/>
  </r>
  <r>
    <x v="2"/>
    <x v="4"/>
    <x v="8"/>
    <s v="Sprite"/>
    <s v="85821"/>
    <s v="500 PET X24 SPRITE RU"/>
    <n v="29.587879999999998"/>
    <n v="52.835500000000003"/>
    <n v="78.196539999999999"/>
    <n v="33.683543"/>
    <n v="100.773574"/>
    <n v="105.793982"/>
    <n v="62.469577999999998"/>
    <n v="57.88138"/>
    <n v="51.660445000000003"/>
    <n v="30.428215999999999"/>
    <n v="27.553276"/>
    <n v="45.909008999999998"/>
  </r>
  <r>
    <x v="2"/>
    <x v="4"/>
    <x v="8"/>
    <s v="Sprite Zero/diet Sprite/Sprite light"/>
    <s v="2077301"/>
    <s v="500 PET X24 SPRITE LEMON MINT ZERO RU"/>
    <m/>
    <m/>
    <m/>
    <n v="0.278034"/>
    <n v="2.7769680000000001"/>
    <n v="3.1427860000000001"/>
    <n v="7.0053260000000002"/>
    <n v="6.5637920000000003"/>
    <n v="5.6294000000000004"/>
    <n v="2.3115800000000002"/>
    <n v="2.1246740000000002"/>
    <n v="3.8209249999999999"/>
  </r>
  <r>
    <x v="2"/>
    <x v="4"/>
    <x v="8"/>
    <s v="Sprite Zero/diet Sprite/Sprite light"/>
    <s v="2077401"/>
    <s v="900 PET X12 SPRITE LEMON MINT ZERO RU"/>
    <n v="1.9020779999999999"/>
    <m/>
    <n v="1.9020779999999999"/>
    <n v="0.198799"/>
    <n v="0.16772999999999999"/>
    <n v="0.17063600000000001"/>
    <n v="0.66420999999999997"/>
    <n v="0.59382000000000001"/>
    <n v="0.53685000000000005"/>
    <n v="0.54147000000000001"/>
    <n v="0.47398400000000002"/>
    <n v="1.015555"/>
  </r>
  <r>
    <x v="2"/>
    <x v="4"/>
    <x v="9"/>
    <s v="AdeZ"/>
    <s v="1809317"/>
    <s v="250 PETX12 ADEZ ALM MNG PSFRT NEW CYGRRU"/>
    <m/>
    <n v="0.52835500000000002"/>
    <n v="0.52835500000000002"/>
    <n v="0"/>
    <n v="0"/>
    <n v="0"/>
    <n v="0"/>
    <n v="0"/>
    <n v="0"/>
    <n v="0"/>
    <n v="0"/>
    <n v="0"/>
  </r>
  <r>
    <x v="2"/>
    <x v="4"/>
    <x v="9"/>
    <s v="AdeZ"/>
    <s v="1809416"/>
    <s v="250 PETX12 ADEZ OAT STRW BAN NEW CYGRRU"/>
    <m/>
    <n v="0.52835500000000002"/>
    <m/>
    <n v="0"/>
    <n v="0"/>
    <n v="0"/>
    <n v="0"/>
    <n v="0"/>
    <n v="0"/>
    <n v="0"/>
    <n v="0"/>
    <n v="0"/>
  </r>
  <r>
    <x v="2"/>
    <x v="4"/>
    <x v="9"/>
    <s v="AdeZ"/>
    <s v="1809710"/>
    <s v="800 PET X12 ADEZ AMAZING ALMOND CYGRRU"/>
    <m/>
    <m/>
    <m/>
    <n v="0"/>
    <n v="0.81143200000000004"/>
    <n v="0"/>
    <n v="0"/>
    <n v="0"/>
    <n v="0"/>
    <n v="0"/>
    <n v="0"/>
    <n v="0"/>
  </r>
  <r>
    <x v="2"/>
    <x v="4"/>
    <x v="9"/>
    <s v="AdeZ"/>
    <s v="1809720"/>
    <s v="800 PET X12 ADEZ AMAZING ALMOND GRHURU"/>
    <m/>
    <m/>
    <m/>
    <n v="0"/>
    <n v="0"/>
    <n v="0.33508900000000003"/>
    <n v="0.235014"/>
    <n v="0.16731199999999999"/>
    <n v="0.58294500000000005"/>
    <n v="0.62253999999999998"/>
    <n v="0.28217999999999999"/>
    <n v="0.54847000000000001"/>
  </r>
  <r>
    <x v="2"/>
    <x v="4"/>
    <x v="9"/>
    <s v="Aquarius"/>
    <s v="2079901"/>
    <s v="400 PET X12 AQUARIUS WAT MAGN LIME RU"/>
    <n v="65.938704000000001"/>
    <n v="31.278616"/>
    <n v="27.051776"/>
    <n v="9.2990480000000009"/>
    <n v="0"/>
    <n v="0"/>
    <n v="0"/>
    <n v="0"/>
    <n v="0"/>
    <n v="0"/>
    <n v="0"/>
    <n v="0"/>
  </r>
  <r>
    <x v="2"/>
    <x v="4"/>
    <x v="9"/>
    <s v="Aquarius"/>
    <s v="2080001"/>
    <s v="400 PET X12 AQUARIUS WAT ZINC LEMON RU"/>
    <n v="44.804504000000001"/>
    <n v="27.051776"/>
    <n v="18.598096000000002"/>
    <n v="1.690736"/>
    <n v="0"/>
    <n v="0"/>
    <n v="0"/>
    <n v="0"/>
    <n v="0"/>
    <n v="0"/>
    <n v="0"/>
    <n v="0"/>
  </r>
  <r>
    <x v="2"/>
    <x v="4"/>
    <x v="9"/>
    <s v="Bonaqua/Qa"/>
    <s v="119203"/>
    <s v="1.5 PET X9 BONAQUA CARB RU"/>
    <n v="2.3775979999999999"/>
    <n v="9.5103919999999995"/>
    <n v="7.1327939999999996"/>
    <n v="19.208044999999998"/>
    <n v="32.519286999999998"/>
    <n v="23.361152000000001"/>
    <n v="29.375188000000001"/>
    <n v="24.479707999999999"/>
    <n v="32.489635"/>
    <n v="30.647207999999999"/>
    <n v="31.151185999999999"/>
    <n v="45.940925999999997"/>
  </r>
  <r>
    <x v="2"/>
    <x v="4"/>
    <x v="9"/>
    <s v="Bonaqua/Qa"/>
    <s v="1342302"/>
    <s v="1.5 PET X9 BONAQUA STILL RU"/>
    <n v="16.643186"/>
    <n v="33.286372"/>
    <n v="61.817548000000002"/>
    <n v="28.333264"/>
    <n v="38.748502000000002"/>
    <n v="27.787285000000001"/>
    <n v="9.9411240000000003"/>
    <n v="8.3862760000000005"/>
    <n v="11.11271"/>
    <n v="21.712688"/>
    <n v="21.917956"/>
    <n v="32.899389999999997"/>
  </r>
  <r>
    <x v="2"/>
    <x v="4"/>
    <x v="9"/>
    <s v="Bonaqua/Qa"/>
    <s v="1384301"/>
    <s v="330 NRG X12 BONAQUA CARB RU"/>
    <n v="3.4871449999999999"/>
    <n v="4.1845739999999996"/>
    <n v="11.158863999999999"/>
    <n v="3.848878"/>
    <n v="57.863948000000001"/>
    <n v="46.900115"/>
    <n v="50.182485999999997"/>
    <n v="46.514994000000002"/>
    <n v="108.795512"/>
    <n v="93.064087999999998"/>
    <n v="77.164696000000006"/>
    <n v="92.994086999999993"/>
  </r>
  <r>
    <x v="2"/>
    <x v="4"/>
    <x v="9"/>
    <s v="Bonaqua/Qa"/>
    <s v="1384401"/>
    <s v="330 NRG X12 BONAQUA STILL RU"/>
    <n v="7.6717190000000004"/>
    <n v="7.6717190000000004"/>
    <n v="27.199731"/>
    <n v="14.088297000000001"/>
    <n v="206.74907999999999"/>
    <n v="167.329374"/>
    <n v="117.18799"/>
    <n v="108.446905"/>
    <n v="254.08754999999999"/>
    <n v="220.002703"/>
    <n v="182.510355"/>
    <n v="220.06943999999999"/>
  </r>
  <r>
    <x v="2"/>
    <x v="4"/>
    <x v="9"/>
    <s v="Bonaqua/Qa"/>
    <s v="1399901"/>
    <s v="750 NRG X9 BONAQUA STILL RU"/>
    <m/>
    <m/>
    <m/>
    <n v="0"/>
    <n v="15.10435"/>
    <n v="12.375975"/>
    <n v="0"/>
    <n v="0"/>
    <n v="0"/>
    <n v="0"/>
    <n v="0"/>
    <n v="0"/>
  </r>
  <r>
    <x v="2"/>
    <x v="4"/>
    <x v="9"/>
    <s v="Bonaqua/Qa"/>
    <s v="1859801"/>
    <s v="500 PET X12 BONAQUA VIVA LEMON RU"/>
    <n v="1117.99918"/>
    <n v="1064.10697"/>
    <n v="1672.7719300000001"/>
    <n v="1419.0451410000001"/>
    <n v="418.98968200000002"/>
    <n v="261.147516"/>
    <n v="225.17701199999999"/>
    <n v="215.37156400000001"/>
    <n v="647.21919000000003"/>
    <n v="813.87"/>
    <n v="681.89926000000003"/>
    <n v="886.74436000000003"/>
  </r>
  <r>
    <x v="2"/>
    <x v="4"/>
    <x v="9"/>
    <s v="Bonaqua/Qa"/>
    <s v="1859901"/>
    <s v="500 PET X12 BONAQUA VIVA LIME-MINT RU"/>
    <n v="1008.1013400000001"/>
    <n v="982.74030000000005"/>
    <n v="722.78963999999996"/>
    <n v="152.16623999999999"/>
    <n v="0"/>
    <n v="0"/>
    <n v="0"/>
    <n v="0"/>
    <n v="0"/>
    <n v="0"/>
    <n v="0"/>
    <n v="0"/>
  </r>
  <r>
    <x v="2"/>
    <x v="4"/>
    <x v="9"/>
    <s v="Bonaqua/Qa"/>
    <s v="1860001"/>
    <s v="500 PET X12 BONAQUA VIVA APPLE RU"/>
    <n v="118.35151999999999"/>
    <n v="955.26584000000003"/>
    <n v="1121.16931"/>
    <n v="754.68725700000005"/>
    <n v="42.473668000000004"/>
    <n v="26.472957999999998"/>
    <n v="25.460042000000001"/>
    <n v="24.395672999999999"/>
    <n v="73.206895000000003"/>
    <n v="52.683858000000001"/>
    <n v="44.197145999999996"/>
    <n v="57.372790000000002"/>
  </r>
  <r>
    <x v="2"/>
    <x v="4"/>
    <x v="9"/>
    <s v="Bonaqua/Qa"/>
    <s v="325204"/>
    <s v="1.0 PET X12 BONAQUA WT STILL RU"/>
    <n v="226.13594000000001"/>
    <n v="255.72381999999999"/>
    <n v="469.17923999999999"/>
    <n v="318.95966399999998"/>
    <n v="329.45643999999999"/>
    <n v="258.189798"/>
    <n v="152.44302999999999"/>
    <n v="136.30263600000001"/>
    <n v="236.900465"/>
    <n v="251.82006000000001"/>
    <n v="251.599512"/>
    <n v="346.67035900000002"/>
  </r>
  <r>
    <x v="2"/>
    <x v="4"/>
    <x v="9"/>
    <s v="Bonaqua/Qa"/>
    <s v="478305"/>
    <s v="1.0 PET X12 BONAQUA CARB RU"/>
    <n v="92.990480000000005"/>
    <n v="99.330740000000006"/>
    <n v="194.43464"/>
    <n v="109.306883"/>
    <n v="264.24728399999998"/>
    <n v="207.13038700000001"/>
    <n v="152.617176"/>
    <n v="136.468388"/>
    <n v="237.24265500000001"/>
    <n v="234.16254000000001"/>
    <n v="233.968164"/>
    <n v="322.08587999999997"/>
  </r>
  <r>
    <x v="2"/>
    <x v="4"/>
    <x v="9"/>
    <s v="Bonaqua/Qa"/>
    <s v="60105"/>
    <s v="2.0 PET X6 BONAQUA CARB RU"/>
    <n v="274.74459999999999"/>
    <n v="143.71256"/>
    <n v="376.18876"/>
    <n v="281.112572"/>
    <n v="260.45127200000002"/>
    <n v="164.008375"/>
    <n v="147.58955399999999"/>
    <n v="141.043192"/>
    <n v="288.85248999999999"/>
    <n v="262.57724000000002"/>
    <n v="205.55299600000001"/>
    <n v="370.55160999999998"/>
  </r>
  <r>
    <x v="2"/>
    <x v="4"/>
    <x v="9"/>
    <s v="Bonaqua/Qa"/>
    <s v="739921"/>
    <s v="500 PET X24 BONAQUA STILL RU"/>
    <n v="1749.91176"/>
    <n v="2210.6373199999998"/>
    <n v="3681.57764"/>
    <n v="3277.2925479999999"/>
    <n v="3016.3928759999999"/>
    <n v="2561.6901939999998"/>
    <n v="1674.562932"/>
    <n v="1491.757914"/>
    <n v="2746.1462750000001"/>
    <n v="2663.774602"/>
    <n v="2398.816476"/>
    <n v="3415.8148200000001"/>
  </r>
  <r>
    <x v="2"/>
    <x v="4"/>
    <x v="9"/>
    <s v="Bonaqua/Qa"/>
    <s v="76808"/>
    <s v="500 PET X24 BONAQUA CARB RU"/>
    <n v="431.13767999999999"/>
    <n v="538.9221"/>
    <n v="1003.8745"/>
    <n v="740.51171599999998"/>
    <n v="1598.632018"/>
    <n v="1357.559346"/>
    <n v="684.155216"/>
    <n v="609.41930400000001"/>
    <n v="1122.026427"/>
    <n v="1133.135178"/>
    <n v="1020.33586"/>
    <n v="1452.92094"/>
  </r>
  <r>
    <x v="2"/>
    <x v="4"/>
    <x v="9"/>
    <s v="Bonaqua/Qa"/>
    <s v="886105"/>
    <s v="2.0 PET X6 BONAQUA STILL RU"/>
    <n v="619.23206000000005"/>
    <n v="429.02426000000003"/>
    <n v="758.71777999999995"/>
    <n v="569.54459299999996"/>
    <n v="190.81681399999999"/>
    <n v="120.136777"/>
    <n v="43.995856000000003"/>
    <n v="42.094704"/>
    <n v="86.178714999999997"/>
    <n v="92.631445999999997"/>
    <n v="72.571771999999996"/>
    <n v="130.89886000000001"/>
  </r>
  <r>
    <x v="2"/>
    <x v="4"/>
    <x v="9"/>
    <s v="Bonaqua/Qa"/>
    <s v="887701"/>
    <s v="5.0 PET X4 BONAQUA STILL RU"/>
    <n v="63.402605999999999"/>
    <n v="140.89467999999999"/>
    <n v="133.84994599999999"/>
    <n v="137.86712"/>
    <n v="168.71515199999999"/>
    <n v="113.68764400000001"/>
    <n v="87.664891999999995"/>
    <n v="89.584695999999994"/>
    <n v="114.528915"/>
    <n v="143.09422799999999"/>
    <n v="130.69804400000001"/>
    <n v="237.01199"/>
  </r>
  <r>
    <x v="2"/>
    <x v="4"/>
    <x v="9"/>
    <s v="Burn"/>
    <s v="1612607"/>
    <s v="250 CAN X12 BURN APPLE KIWI RU"/>
    <n v="15.85065"/>
    <n v="17.435714999999998"/>
    <n v="35.928139999999999"/>
    <n v="13.950732"/>
    <m/>
    <n v="0"/>
    <n v="0"/>
    <n v="0"/>
    <n v="0"/>
    <n v="0"/>
    <n v="0"/>
    <n v="0"/>
  </r>
  <r>
    <x v="2"/>
    <x v="4"/>
    <x v="9"/>
    <s v="Burn"/>
    <s v="202611"/>
    <s v="250 CAN X12 BURN RU"/>
    <n v="59.175759999999997"/>
    <n v="66.572730000000007"/>
    <n v="103.029225"/>
    <n v="68.240234999999998"/>
    <n v="60.61356"/>
    <n v="37.422150000000002"/>
    <n v="50.199092"/>
    <n v="48.200271999999998"/>
    <n v="101.880618"/>
    <n v="129.00525200000001"/>
    <n v="122.072198"/>
    <n v="179.33872099999999"/>
  </r>
  <r>
    <x v="2"/>
    <x v="4"/>
    <x v="9"/>
    <s v="Burn"/>
    <s v="2056802"/>
    <s v="449 CAN X12 BURN RU"/>
    <n v="97.739378000000002"/>
    <n v="165.113124"/>
    <n v="229.64009200000001"/>
    <n v="120.920951"/>
    <n v="250.05289300000001"/>
    <n v="194.471979"/>
    <n v="141.710668"/>
    <n v="159.69217699999999"/>
    <n v="267.81645200000003"/>
    <n v="205.52605600000001"/>
    <n v="190.997334"/>
    <n v="237.26088200000001"/>
  </r>
  <r>
    <x v="2"/>
    <x v="4"/>
    <x v="9"/>
    <s v="Burn"/>
    <s v="2056902"/>
    <s v="449 CAN X12 BURN PASSION PUNCH RU"/>
    <n v="29.416706000000001"/>
    <n v="47.446300000000001"/>
    <n v="53.139856000000002"/>
    <n v="26.371483000000001"/>
    <n v="22.075866999999999"/>
    <n v="15.974852"/>
    <n v="14.123669"/>
    <n v="14.885114"/>
    <n v="30.081282999999999"/>
    <n v="37.299917999999998"/>
    <n v="34.524070000000002"/>
    <n v="43.810550999999997"/>
  </r>
  <r>
    <x v="2"/>
    <x v="4"/>
    <x v="9"/>
    <s v="Burn"/>
    <s v="2057002"/>
    <s v="449 CAN X12 BURN LEMON ICE RU"/>
    <n v="13.284964"/>
    <n v="12.336038"/>
    <n v="15.182816000000001"/>
    <n v="14.287068"/>
    <n v="19.994042"/>
    <n v="15.287558000000001"/>
    <n v="13.22912"/>
    <n v="12.524668999999999"/>
    <n v="0"/>
    <n v="0"/>
    <n v="0"/>
    <n v="0"/>
  </r>
  <r>
    <x v="2"/>
    <x v="4"/>
    <x v="9"/>
    <s v="Burn"/>
    <s v="2057102"/>
    <s v="449 CAN X12 BURN APPLE KIWI RU"/>
    <n v="37.008113999999999"/>
    <n v="37.957039999999999"/>
    <n v="68.322671999999997"/>
    <n v="43.906680999999999"/>
    <n v="162.25454199999999"/>
    <n v="92.137974"/>
    <n v="48.975988000000001"/>
    <n v="116.312279"/>
    <n v="90.023447000000004"/>
    <n v="36.414349999999999"/>
    <n v="88.036968000000002"/>
    <n v="78.048726000000002"/>
  </r>
  <r>
    <x v="2"/>
    <x v="4"/>
    <x v="9"/>
    <s v="Burn"/>
    <s v="2063201"/>
    <s v="449 CAN X12 BURN DARK ENERGY RU"/>
    <n v="7.5914080000000004"/>
    <n v="14.233890000000001"/>
    <n v="15.182816000000001"/>
    <n v="13.796882"/>
    <n v="11.113782"/>
    <n v="7.3143070000000003"/>
    <n v="9.4548039999999993"/>
    <n v="9.8482040000000008"/>
    <n v="21.020423999999998"/>
    <n v="11.040737999999999"/>
    <n v="10.094848000000001"/>
    <n v="13.121390999999999"/>
  </r>
  <r>
    <x v="2"/>
    <x v="4"/>
    <x v="9"/>
    <s v="Burn"/>
    <s v="2201501"/>
    <s v="449 CAN X12 BURN PEACH MANGO ZERO SUGAR"/>
    <m/>
    <m/>
    <m/>
    <n v="0"/>
    <n v="0"/>
    <n v="0"/>
    <n v="0"/>
    <n v="0"/>
    <n v="36.520434000000002"/>
    <n v="38.218932000000002"/>
    <n v="28.1172"/>
    <n v="42.902664000000001"/>
  </r>
  <r>
    <x v="2"/>
    <x v="4"/>
    <x v="9"/>
    <s v="Coca-Cola"/>
    <s v="1135302"/>
    <s v="500 PET X24 COCA COLA VANILLA RU"/>
    <n v="173.30044000000001"/>
    <n v="177.52727999999999"/>
    <n v="363.50824"/>
    <n v="269.27335799999997"/>
    <n v="590.31067199999995"/>
    <n v="469.00152000000003"/>
    <n v="623.17876000000001"/>
    <n v="496.72265800000002"/>
    <n v="1077.0455999999999"/>
    <n v="901.03046800000004"/>
    <n v="830.86168199999997"/>
    <n v="1119.507359"/>
  </r>
  <r>
    <x v="2"/>
    <x v="4"/>
    <x v="9"/>
    <s v="Coca-Cola"/>
    <s v="1180809"/>
    <s v="330 CAN 6X4 COCA COLA RU"/>
    <m/>
    <m/>
    <m/>
    <n v="0"/>
    <n v="0.77788500000000005"/>
    <n v="0.50020600000000004"/>
    <n v="0.220272"/>
    <n v="0.18929599999999999"/>
    <n v="0.55427300000000002"/>
    <n v="0.58065599999999995"/>
    <n v="0.51514599999999999"/>
    <n v="0.86963999999999997"/>
  </r>
  <r>
    <x v="2"/>
    <x v="4"/>
    <x v="9"/>
    <s v="Coca-Cola"/>
    <s v="1330601"/>
    <s v="20.0 BIB PMX COCA-COLA 136.0 RU"/>
    <m/>
    <m/>
    <m/>
    <n v="0"/>
    <n v="0.107736"/>
    <n v="0.10670499999999999"/>
    <n v="4.5425440000000004"/>
    <n v="3.993852"/>
    <n v="9.7810349999999993"/>
    <n v="3.0217839999999998"/>
    <n v="2.2945039999999999"/>
    <n v="4.0510000000000002"/>
  </r>
  <r>
    <x v="2"/>
    <x v="4"/>
    <x v="9"/>
    <s v="Coca-Cola"/>
    <s v="14663"/>
    <s v="330 CAN X24 COCA COLA RU"/>
    <n v="680.69021599999996"/>
    <n v="827.15020100000004"/>
    <n v="1527.3684149999999"/>
    <n v="983.11828100000002"/>
    <n v="1340.921202"/>
    <n v="931.55153700000005"/>
    <n v="885.93102799999997"/>
    <n v="962.56855599999994"/>
    <n v="2019.0515600000001"/>
    <n v="1153.628616"/>
    <n v="964.83849399999997"/>
    <n v="1780.1826249999999"/>
  </r>
  <r>
    <x v="2"/>
    <x v="4"/>
    <x v="9"/>
    <s v="Coca-Cola"/>
    <s v="1540602"/>
    <s v="900 PET X12 COCA COLA RU"/>
    <n v="277.70338800000002"/>
    <n v="553.50469799999996"/>
    <n v="798.87275999999997"/>
    <n v="677.66040199999998"/>
    <n v="890.72595100000001"/>
    <n v="483.05776900000001"/>
    <n v="507.02690200000001"/>
    <n v="394.74810200000002"/>
    <n v="860.28394000000003"/>
    <n v="882.59838200000002"/>
    <n v="793.73403599999995"/>
    <n v="1384.5884699999999"/>
  </r>
  <r>
    <x v="2"/>
    <x v="4"/>
    <x v="9"/>
    <s v="Coca-Cola"/>
    <s v="1548004"/>
    <s v="330 NRG X12 COCA COLA RU"/>
    <n v="28.594588999999999"/>
    <n v="52.307175000000001"/>
    <n v="91.363198999999994"/>
    <n v="45.924649000000002"/>
    <n v="839.41665799999998"/>
    <n v="499.38747799999999"/>
    <n v="429.59931"/>
    <n v="383.25991199999999"/>
    <n v="1097.4599539999999"/>
    <n v="936.60420299999998"/>
    <n v="753.48498300000006"/>
    <n v="1042.0049529999999"/>
  </r>
  <r>
    <x v="2"/>
    <x v="4"/>
    <x v="9"/>
    <s v="Coca-Cola"/>
    <s v="175788"/>
    <s v="2.0 PET X6 COCA COLA RU"/>
    <n v="560.05629999999996"/>
    <n v="95.103899999999996"/>
    <n v="608.66495999999995"/>
    <n v="413.511573"/>
    <n v="191.55786800000001"/>
    <n v="173.36732699999999"/>
    <n v="156.943904"/>
    <n v="120.869822"/>
    <n v="305.38774000000001"/>
    <n v="174.62009399999999"/>
    <n v="181.53744599999999"/>
    <n v="532.304935"/>
  </r>
  <r>
    <x v="2"/>
    <x v="4"/>
    <x v="9"/>
    <s v="Coca-Cola"/>
    <s v="1868701"/>
    <s v="1.5 PET X9 COCA COLA VANILLA RU"/>
    <n v="0"/>
    <n v="11.88799"/>
    <n v="11.88799"/>
    <n v="1.580959"/>
    <n v="9.440982"/>
    <n v="9.7591599999999996"/>
    <n v="12.482456000000001"/>
    <n v="11.881396000000001"/>
    <n v="11.168609999999999"/>
    <n v="13.920844000000001"/>
    <n v="13.057206000000001"/>
    <n v="12.823808"/>
  </r>
  <r>
    <x v="2"/>
    <x v="4"/>
    <x v="9"/>
    <s v="Coca-Cola"/>
    <s v="1874501"/>
    <s v="900 PET X12 COCA COLA VANILLA RU"/>
    <n v="3.8041559999999999"/>
    <n v="28.531169999999999"/>
    <n v="24.727014"/>
    <n v="18.490143"/>
    <n v="356.19170800000001"/>
    <n v="198.823925"/>
    <n v="157.30593999999999"/>
    <n v="122.96990599999999"/>
    <n v="278.67039999999997"/>
    <n v="237.33446000000001"/>
    <n v="212.29697400000001"/>
    <n v="339.22184499999997"/>
  </r>
  <r>
    <x v="2"/>
    <x v="4"/>
    <x v="9"/>
    <s v="Coca-Cola"/>
    <s v="2020001"/>
    <s v="330 NRG X12 COCA COLA VANILLA RU"/>
    <n v="1.3948579999999999"/>
    <n v="2.7897159999999999"/>
    <m/>
    <n v="0"/>
    <n v="0"/>
    <n v="0"/>
    <n v="0"/>
    <n v="0"/>
    <n v="0"/>
    <n v="0"/>
    <n v="0"/>
    <n v="0"/>
  </r>
  <r>
    <x v="2"/>
    <x v="4"/>
    <x v="9"/>
    <s v="Coca-Cola"/>
    <s v="2136301"/>
    <s v="900 PET X12 COCA COLA LIME RU"/>
    <m/>
    <n v="7.6083119999999997"/>
    <n v="7.6083119999999997"/>
    <n v="1.9020779999999999"/>
    <n v="0"/>
    <n v="0"/>
    <n v="0"/>
    <n v="0"/>
    <n v="0"/>
    <n v="0"/>
    <n v="0"/>
    <n v="0"/>
  </r>
  <r>
    <x v="2"/>
    <x v="4"/>
    <x v="9"/>
    <s v="Coca-Cola"/>
    <s v="2165501"/>
    <s v="330 CAN X12 COCA COLA VANILLA RU"/>
    <n v="40.450882"/>
    <n v="47.425172000000003"/>
    <n v="95.547773000000007"/>
    <n v="97.492346999999995"/>
    <n v="170.46009900000001"/>
    <n v="110.227383"/>
    <n v="68.731744000000006"/>
    <n v="74.626711"/>
    <n v="157.311566"/>
    <n v="138.4633"/>
    <n v="115.529494"/>
    <n v="205.05353299999999"/>
  </r>
  <r>
    <x v="2"/>
    <x v="4"/>
    <x v="9"/>
    <s v="Coca-Cola"/>
    <s v="256521"/>
    <s v="500 PET X24 COCA COLA RU"/>
    <n v="1001.76108"/>
    <n v="1454.03296"/>
    <n v="2749.55942"/>
    <n v="1997.441493"/>
    <n v="3878.448198"/>
    <n v="3332.183145"/>
    <n v="4024.78532"/>
    <n v="3211.510687"/>
    <n v="6713.3966099999998"/>
    <n v="4125.7448560000003"/>
    <n v="4051.785108"/>
    <n v="5817.2661950000002"/>
  </r>
  <r>
    <x v="2"/>
    <x v="4"/>
    <x v="9"/>
    <s v="Coca-Cola"/>
    <s v="394103"/>
    <s v="500 PET X24 COCA COLA LIME RU"/>
    <n v="2.1134200000000001"/>
    <n v="35.928139999999999"/>
    <n v="31.7013"/>
    <n v="25.459502000000001"/>
    <n v="13.714499999999999"/>
    <n v="16.853968999999999"/>
    <n v="40.326797999999997"/>
    <n v="36.222268"/>
    <n v="32.913017000000004"/>
    <n v="30.111941999999999"/>
    <n v="21.022825999999998"/>
    <n v="30.221174999999999"/>
  </r>
  <r>
    <x v="2"/>
    <x v="4"/>
    <x v="9"/>
    <s v="Coca-Cola"/>
    <s v="485501"/>
    <s v="330 CAN X24 COCA COLA VANILLA RU"/>
    <n v="15.343427"/>
    <n v="11.158856"/>
    <n v="8.3691420000000001"/>
    <n v="0"/>
    <n v="0"/>
    <n v="0"/>
    <n v="0"/>
    <n v="0"/>
    <n v="0"/>
    <n v="0"/>
    <n v="0"/>
    <n v="0"/>
  </r>
  <r>
    <x v="2"/>
    <x v="4"/>
    <x v="9"/>
    <s v="Coca-Cola"/>
    <s v="5602"/>
    <s v="1.5 PET X9 COCA COLA RU"/>
    <n v="9.5103919999999995"/>
    <n v="66.572744"/>
    <n v="73.705538000000004"/>
    <n v="114.501165"/>
    <n v="534.24277600000005"/>
    <n v="284.13082700000001"/>
    <n v="161.866792"/>
    <n v="127.6619"/>
    <n v="205.72001"/>
    <n v="200.51279600000001"/>
    <n v="139.356436"/>
    <n v="252.110255"/>
  </r>
  <r>
    <x v="2"/>
    <x v="4"/>
    <x v="9"/>
    <s v="Coca-Cola"/>
    <s v="69204"/>
    <s v="10.0 BIB PMX COCA COLA 64.0 RU"/>
    <n v="22.543147999999999"/>
    <n v="11.271573999999999"/>
    <n v="33.814722000000003"/>
    <n v="21.334303999999999"/>
    <n v="691.60011999999995"/>
    <n v="457.06211100000002"/>
    <n v="399.43205"/>
    <n v="350.15045199999997"/>
    <n v="853.49073999999996"/>
    <n v="694.59739999999999"/>
    <n v="549.90646000000004"/>
    <n v="984.71817999999996"/>
  </r>
  <r>
    <x v="2"/>
    <x v="4"/>
    <x v="9"/>
    <s v="Coca-Cola"/>
    <s v="870008"/>
    <s v="2.0 PET X6 COCA COLA VANILLA RU"/>
    <n v="2.1134200000000001"/>
    <m/>
    <n v="6.3402599999999998"/>
    <n v="0"/>
    <n v="0"/>
    <n v="0"/>
    <n v="0"/>
    <n v="0"/>
    <n v="0"/>
    <n v="0"/>
    <n v="0"/>
    <n v="0"/>
  </r>
  <r>
    <x v="2"/>
    <x v="4"/>
    <x v="9"/>
    <s v="Coca-Cola Functional"/>
    <s v="1959901"/>
    <s v="250 CAN X12 COCA COLA ENERGY RU"/>
    <n v="10.038745"/>
    <n v="4.7551949999999996"/>
    <n v="6.8686150000000001"/>
    <n v="8.0336680000000005"/>
    <n v="19.966076000000001"/>
    <n v="10.699586"/>
    <n v="19.453271999999998"/>
    <n v="18.655946"/>
    <n v="40.144883"/>
    <n v="35.810785000000003"/>
    <n v="34.120220000000003"/>
    <n v="43.848011999999997"/>
  </r>
  <r>
    <x v="2"/>
    <x v="4"/>
    <x v="9"/>
    <s v="Coca-Cola Functional"/>
    <s v="1960112"/>
    <s v="250 CAN X12 COCA COLA ENERGY ZERO RU"/>
    <n v="3.6984849999999998"/>
    <n v="2.1134200000000001"/>
    <n v="4.7551949999999996"/>
    <n v="4.5236580000000002"/>
    <n v="5.2600629999999997"/>
    <n v="1.9777389999999999"/>
    <n v="3.8938999999999999"/>
    <n v="3.9263819999999998"/>
    <n v="8.0230180000000004"/>
    <n v="9.1542840000000005"/>
    <n v="8.7061639999999993"/>
    <n v="11.300359"/>
  </r>
  <r>
    <x v="2"/>
    <x v="4"/>
    <x v="9"/>
    <s v="Coca-Cola Zero"/>
    <s v="1005602"/>
    <s v="10.0 BIB PMX COKE ZERO 64.0 RU"/>
    <m/>
    <n v="11.271573999999999"/>
    <n v="11.271573999999999"/>
    <n v="14.210467"/>
    <n v="37.204127999999997"/>
    <n v="16.468184000000001"/>
    <n v="22.762174000000002"/>
    <n v="22.458722000000002"/>
    <n v="55.150005"/>
    <n v="33.814267999999998"/>
    <n v="27.250764"/>
    <n v="48.505355000000002"/>
  </r>
  <r>
    <x v="2"/>
    <x v="4"/>
    <x v="9"/>
    <s v="Coca-Cola Zero"/>
    <s v="1324909"/>
    <s v="1.5 PET X9 COCA COLA ZERO RU"/>
    <n v="2.3775979999999999"/>
    <m/>
    <m/>
    <n v="0.46903299999999998"/>
    <n v="320.56760400000002"/>
    <n v="181.87980999999999"/>
    <n v="72.959795999999997"/>
    <n v="67.415102000000005"/>
    <n v="98.280891999999994"/>
    <n v="150.16107199999999"/>
    <n v="109.46088"/>
    <n v="180.50901999999999"/>
  </r>
  <r>
    <x v="2"/>
    <x v="4"/>
    <x v="9"/>
    <s v="Coca-Cola Zero"/>
    <s v="1540402"/>
    <s v="900 PET X12 COCA COLA ZERO RU"/>
    <n v="20.922858000000002"/>
    <n v="20.922858000000002"/>
    <n v="28.531169999999999"/>
    <n v="9.8575359999999996"/>
    <n v="356.10459500000002"/>
    <n v="198.93806799999999"/>
    <n v="94.916976000000005"/>
    <n v="82.275835999999998"/>
    <n v="176.15685500000001"/>
    <n v="157.255742"/>
    <n v="140.51458400000001"/>
    <n v="236.76780500000001"/>
  </r>
  <r>
    <x v="2"/>
    <x v="4"/>
    <x v="9"/>
    <s v="Coca-Cola Zero"/>
    <s v="1578803"/>
    <s v="330 NRG X12 COCA COLA ZERO RU"/>
    <n v="2.7897159999999999"/>
    <n v="6.2768610000000002"/>
    <n v="24.410015000000001"/>
    <n v="8.1060049999999997"/>
    <n v="151.77950000000001"/>
    <n v="111.16538799999999"/>
    <n v="99.722641999999993"/>
    <n v="93.538307000000003"/>
    <n v="249.76915099999999"/>
    <n v="207.968132"/>
    <n v="197.19087400000001"/>
    <n v="259.61789700000003"/>
  </r>
  <r>
    <x v="2"/>
    <x v="4"/>
    <x v="9"/>
    <s v="Coca-Cola Zero"/>
    <s v="2076101"/>
    <s v="900 PET X12 COCA COLA ZERO ORANGE RU"/>
    <m/>
    <m/>
    <m/>
    <n v="0.33131300000000002"/>
    <n v="0.46102900000000002"/>
    <n v="0"/>
    <n v="1.1862440000000001"/>
    <n v="0.82703199999999999"/>
    <n v="0.1153"/>
    <n v="0.69031600000000004"/>
    <n v="0.21140200000000001"/>
    <n v="1.49482"/>
  </r>
  <r>
    <x v="2"/>
    <x v="4"/>
    <x v="9"/>
    <s v="Coca-Cola Zero"/>
    <s v="2076201"/>
    <s v="1.5 PET X9 COCA COLA ZERO ORANGE RU"/>
    <m/>
    <m/>
    <m/>
    <n v="0"/>
    <n v="0.81576099999999996"/>
    <n v="0.31036399999999997"/>
    <n v="0.92480799999999996"/>
    <n v="0.86902800000000002"/>
    <n v="0.98526000000000002"/>
    <n v="0.317602"/>
    <n v="0.55791599999999997"/>
    <n v="0.48116500000000001"/>
  </r>
  <r>
    <x v="2"/>
    <x v="4"/>
    <x v="9"/>
    <s v="Coca-Cola Zero"/>
    <s v="2076501"/>
    <s v="500 PET X24 COCA COLA ZERO ORANGE RU"/>
    <n v="8.4536800000000003"/>
    <n v="8.4536800000000003"/>
    <n v="10.5671"/>
    <n v="13.146578"/>
    <n v="27.907532"/>
    <n v="36.073349999999998"/>
    <n v="55.988888000000003"/>
    <n v="62.435648"/>
    <n v="17.296578"/>
    <n v="31.871576000000001"/>
    <n v="57.946891999999998"/>
    <n v="82.970984999999999"/>
  </r>
  <r>
    <x v="2"/>
    <x v="4"/>
    <x v="9"/>
    <s v="Coca-Cola Zero"/>
    <s v="2098102"/>
    <s v="330 CAN X12 COCA COLA ZERO ORANGE RU"/>
    <n v="9.7640060000000002"/>
    <n v="6.2768610000000002"/>
    <n v="16.738295999999998"/>
    <n v="12.991868"/>
    <n v="3.8352759999999999"/>
    <n v="4.7270110000000001"/>
    <n v="6.9227460000000001"/>
    <n v="8.2478990000000003"/>
    <n v="0.41657499999999997"/>
    <n v="3.4305759999999998"/>
    <n v="1.3651660000000001"/>
    <n v="8.3388729999999995"/>
  </r>
  <r>
    <x v="2"/>
    <x v="4"/>
    <x v="9"/>
    <s v="Coca-Cola Zero"/>
    <s v="225016"/>
    <s v="330 CAN X24 COCA COLA ZERO RU"/>
    <n v="-2.789714"/>
    <m/>
    <m/>
    <n v="0"/>
    <n v="0"/>
    <n v="0"/>
    <n v="0"/>
    <n v="0"/>
    <n v="0"/>
    <n v="0"/>
    <n v="0"/>
    <n v="0"/>
  </r>
  <r>
    <x v="2"/>
    <x v="4"/>
    <x v="9"/>
    <s v="Coca-Cola Zero"/>
    <s v="225237"/>
    <s v="500 PET X24 COCA COLA ZERO RU"/>
    <n v="145.82597999999999"/>
    <n v="215.56883999999999"/>
    <n v="371.96192000000002"/>
    <n v="218.12123500000001"/>
    <n v="343.51434799999998"/>
    <n v="234.47633400000001"/>
    <n v="280.98017599999997"/>
    <n v="248.46088"/>
    <n v="507.23206499999998"/>
    <n v="530.58830799999998"/>
    <n v="494.60787800000003"/>
    <n v="689.975145"/>
  </r>
  <r>
    <x v="2"/>
    <x v="4"/>
    <x v="9"/>
    <s v="Coca-Cola Zero"/>
    <s v="905212"/>
    <s v="330 CAN X12 COCA COLA ZERO RU"/>
    <n v="105.311779"/>
    <n v="108.798924"/>
    <n v="228.05928299999999"/>
    <n v="116.970889"/>
    <n v="161.34307200000001"/>
    <n v="95.854044999999999"/>
    <n v="69.151015999999998"/>
    <n v="83.477734999999996"/>
    <n v="167.361345"/>
    <n v="105.198646"/>
    <n v="88.680717999999999"/>
    <n v="163.92456300000001"/>
  </r>
  <r>
    <x v="2"/>
    <x v="4"/>
    <x v="9"/>
    <s v="Dobriy"/>
    <s v="1431602"/>
    <s v="2.0 BRK X6 DOBRIY BODRIY CITRUS NC RU"/>
    <n v="16.907360000000001"/>
    <n v="31.7013"/>
    <n v="25.361039999999999"/>
    <n v="14.300466"/>
    <n v="19.374047999999998"/>
    <n v="17.870350999999999"/>
    <n v="18.458134000000001"/>
    <n v="21.023602"/>
    <n v="31.524319999999999"/>
    <n v="23.325004"/>
    <n v="24.632587999999998"/>
    <n v="31.715595"/>
  </r>
  <r>
    <x v="2"/>
    <x v="4"/>
    <x v="9"/>
    <s v="Dobriy"/>
    <s v="1487501"/>
    <s v="330 BRK X24 DOBRIY ORANGE NECT RU"/>
    <n v="179.936553"/>
    <n v="311.053111"/>
    <n v="316.63253900000001"/>
    <n v="296.39523000000003"/>
    <n v="89.659744000000003"/>
    <n v="73.722499999999997"/>
    <n v="93.188087999999993"/>
    <n v="131.062408"/>
    <n v="262.67665499999998"/>
    <n v="202.49794399999999"/>
    <n v="222.54602800000001"/>
    <n v="261.12719499999997"/>
  </r>
  <r>
    <x v="2"/>
    <x v="4"/>
    <x v="9"/>
    <s v="Dobriy"/>
    <s v="1487601"/>
    <s v="330 BRK X24 DOBRIY MULTIFRUIT NECT RU"/>
    <n v="184.12112400000001"/>
    <n v="292.91996999999998"/>
    <n v="327.79139500000002"/>
    <n v="403.43729000000002"/>
    <n v="89.851529999999997"/>
    <n v="73.881415000000004"/>
    <n v="95.137078000000002"/>
    <n v="133.81025099999999"/>
    <n v="268.17428999999998"/>
    <n v="204.78910400000001"/>
    <n v="225.043564"/>
    <n v="264.069434"/>
  </r>
  <r>
    <x v="2"/>
    <x v="4"/>
    <x v="9"/>
    <s v="Dobriy"/>
    <s v="1487701"/>
    <s v="330 BRK X24 DOBRIY APPLE PEACH NECT RU"/>
    <n v="164.59312600000001"/>
    <n v="227.36169100000001"/>
    <n v="238.52054699999999"/>
    <n v="307.45474100000001"/>
    <n v="32.031457000000003"/>
    <n v="26.346931999999999"/>
    <n v="43.278652000000001"/>
    <n v="60.871844000000003"/>
    <n v="122.003165"/>
    <n v="110.272604"/>
    <n v="121.176292"/>
    <n v="142.190505"/>
  </r>
  <r>
    <x v="2"/>
    <x v="4"/>
    <x v="9"/>
    <s v="Dobriy"/>
    <s v="1487801"/>
    <s v="330 BRK X24 DOBRIY APPLE JC RU"/>
    <n v="271.99711500000001"/>
    <n v="390.55995999999999"/>
    <n v="338.95025099999998"/>
    <n v="378.17752999999999"/>
    <n v="215.647907"/>
    <n v="177.25534500000001"/>
    <n v="206.601823"/>
    <n v="290.59712000000002"/>
    <n v="582.093705"/>
    <n v="423.29768000000001"/>
    <n v="465.17519800000002"/>
    <n v="545.82189000000005"/>
  </r>
  <r>
    <x v="2"/>
    <x v="4"/>
    <x v="9"/>
    <s v="Dobriy"/>
    <s v="1487901"/>
    <s v="330 BRK X24 DOBRIY TOMATO JC RU"/>
    <n v="76.717134999999999"/>
    <n v="117.16798799999999"/>
    <n v="170.17255399999999"/>
    <n v="132.14297500000001"/>
    <n v="94.100228000000001"/>
    <n v="77.377500999999995"/>
    <n v="98.135620000000003"/>
    <n v="138.024652"/>
    <n v="276.62710499999997"/>
    <n v="199.756676"/>
    <n v="219.52355399999999"/>
    <n v="257.59124000000003"/>
  </r>
  <r>
    <x v="2"/>
    <x v="4"/>
    <x v="9"/>
    <s v="Dobriy"/>
    <s v="1508101"/>
    <s v="1.0 BRK X12 DOBRIY MORS CRANBER GRAPE RU"/>
    <n v="12.68052"/>
    <n v="57.062339999999999"/>
    <n v="12.68052"/>
    <n v="54.357028999999997"/>
    <n v="58.979545999999999"/>
    <n v="55.193624"/>
    <n v="183.81896399999999"/>
    <n v="183.182852"/>
    <n v="276.02963"/>
    <n v="251.196496"/>
    <n v="289.47723200000001"/>
    <n v="471.04021"/>
  </r>
  <r>
    <x v="2"/>
    <x v="4"/>
    <x v="9"/>
    <s v="Dobriy"/>
    <s v="1508201"/>
    <s v="1.0 BRK X12 DB MRS CL/B COW CRAN GR RU"/>
    <n v="8.4536800000000003"/>
    <n v="78.196539999999999"/>
    <n v="19.020779999999998"/>
    <n v="24.126273999999999"/>
    <n v="22.850183999999999"/>
    <n v="21.279436"/>
    <n v="42.269579999999998"/>
    <n v="42.123705999999999"/>
    <n v="63.494852000000002"/>
    <n v="72.867227999999997"/>
    <n v="83.973500000000001"/>
    <n v="136.64596399999999"/>
  </r>
  <r>
    <x v="2"/>
    <x v="4"/>
    <x v="9"/>
    <s v="Dobriy"/>
    <s v="1606201"/>
    <s v="330 BRK X12 DOBRIY ORANGE NECT RU"/>
    <n v="43.240597999999999"/>
    <n v="133.90636799999999"/>
    <n v="90.665769999999995"/>
    <n v="103.219492"/>
    <n v="0"/>
    <n v="0"/>
    <n v="0"/>
    <n v="0"/>
    <n v="0"/>
    <n v="0"/>
    <n v="0"/>
    <n v="0"/>
  </r>
  <r>
    <x v="2"/>
    <x v="4"/>
    <x v="9"/>
    <s v="Dobriy"/>
    <s v="1606301"/>
    <s v="330 BRK X12 DOBRIY APPLE JC RU"/>
    <n v="78.809477000000001"/>
    <n v="83.691479999999999"/>
    <n v="133.90636799999999"/>
    <n v="29.292017999999999"/>
    <n v="0"/>
    <n v="0"/>
    <n v="0"/>
    <n v="0"/>
    <n v="0"/>
    <n v="0"/>
    <n v="0"/>
    <n v="0"/>
  </r>
  <r>
    <x v="2"/>
    <x v="4"/>
    <x v="9"/>
    <s v="Dobriy"/>
    <s v="1606401"/>
    <s v="330 BRK X12 DOBRIY APPLE PEACH NECT RU"/>
    <n v="23.712586000000002"/>
    <n v="22.317727999999999"/>
    <n v="66.953183999999993"/>
    <n v="12.553722"/>
    <n v="0"/>
    <n v="0"/>
    <n v="0"/>
    <n v="0"/>
    <n v="0"/>
    <n v="0"/>
    <n v="0"/>
    <n v="0"/>
  </r>
  <r>
    <x v="2"/>
    <x v="4"/>
    <x v="9"/>
    <s v="Dobriy"/>
    <s v="1606501"/>
    <s v="330 BRK X12 DOBRIY TOMATO JC RU"/>
    <n v="47.425172000000003"/>
    <n v="35.568879000000003"/>
    <n v="62.071181000000003"/>
    <n v="23.015156999999999"/>
    <n v="0"/>
    <n v="0"/>
    <n v="0"/>
    <n v="0"/>
    <n v="0"/>
    <n v="0"/>
    <n v="0"/>
    <n v="0"/>
  </r>
  <r>
    <x v="2"/>
    <x v="4"/>
    <x v="9"/>
    <s v="Dobriy"/>
    <s v="1606601"/>
    <s v="330 BRK X12 DOBRIY MULTIFRUIT NECT RU"/>
    <n v="57.189177999999998"/>
    <n v="109.496353"/>
    <n v="94.152914999999993"/>
    <n v="25.107444000000001"/>
    <n v="0"/>
    <n v="0"/>
    <n v="0"/>
    <n v="0"/>
    <n v="0"/>
    <n v="0"/>
    <n v="0"/>
    <n v="0"/>
  </r>
  <r>
    <x v="2"/>
    <x v="4"/>
    <x v="9"/>
    <s v="Dobriy"/>
    <s v="1632001"/>
    <s v="1.0 BRK X12 DOBRIY FRUIT BERRY MIX RU"/>
    <n v="6.3402599999999998"/>
    <n v="4.2268400000000002"/>
    <n v="23.247620000000001"/>
    <n v="11.330515"/>
    <n v="0"/>
    <n v="0"/>
    <n v="0"/>
    <n v="0"/>
    <n v="0"/>
    <n v="0"/>
    <n v="0"/>
    <n v="0"/>
  </r>
  <r>
    <x v="2"/>
    <x v="4"/>
    <x v="9"/>
    <s v="Dobriy"/>
    <s v="1632201"/>
    <s v="1.0 BRK X12 DOBRIY GRAPE POMEGRANATE RU"/>
    <n v="19.020779999999998"/>
    <n v="6.3402599999999998"/>
    <n v="12.68052"/>
    <n v="11.326301000000001"/>
    <n v="0"/>
    <n v="0"/>
    <m/>
    <m/>
    <m/>
    <m/>
    <m/>
    <m/>
  </r>
  <r>
    <x v="2"/>
    <x v="4"/>
    <x v="9"/>
    <s v="Dobriy"/>
    <s v="1689601"/>
    <s v="200 BRK 3X9 DOBRIY APPLE PEACH RU"/>
    <m/>
    <n v="0.95103899999999997"/>
    <m/>
    <n v="0"/>
    <n v="0"/>
    <n v="0"/>
    <n v="0"/>
    <n v="0"/>
    <n v="0"/>
    <n v="0"/>
    <n v="0"/>
    <n v="0"/>
  </r>
  <r>
    <x v="2"/>
    <x v="4"/>
    <x v="9"/>
    <s v="Dobriy"/>
    <s v="1689701"/>
    <s v="200 BRK 3X9 DOBRIY APPLE JUICE RU"/>
    <m/>
    <n v="3.8041559999999999"/>
    <n v="0.95103899999999997"/>
    <n v="0"/>
    <n v="0"/>
    <n v="0"/>
    <n v="0"/>
    <n v="0"/>
    <n v="0"/>
    <n v="0"/>
    <n v="0"/>
    <n v="0"/>
  </r>
  <r>
    <x v="2"/>
    <x v="4"/>
    <x v="9"/>
    <s v="Dobriy"/>
    <s v="1701601"/>
    <s v="1.0 BRK X12 DOBRIY PEAR NEC RU"/>
    <n v="4.2268400000000002"/>
    <n v="4.2268400000000002"/>
    <n v="4.2268400000000002"/>
    <n v="4.2268400000000002"/>
    <n v="0"/>
    <n v="0"/>
    <n v="0"/>
    <n v="0"/>
    <n v="0"/>
    <n v="0"/>
    <n v="0"/>
    <n v="0"/>
  </r>
  <r>
    <x v="2"/>
    <x v="4"/>
    <x v="9"/>
    <s v="Dobriy"/>
    <s v="1723301"/>
    <s v="200 BRK X27 DOBRIY MULTIFRUIT SLIM JC RU"/>
    <n v="228.24936"/>
    <n v="206.375463"/>
    <n v="377.56248299999999"/>
    <n v="222.65654599999999"/>
    <n v="106.228162"/>
    <n v="99.065225999999996"/>
    <n v="132.87156999999999"/>
    <n v="91.011045999999993"/>
    <n v="0"/>
    <n v="0"/>
    <n v="0"/>
    <n v="0"/>
  </r>
  <r>
    <x v="2"/>
    <x v="4"/>
    <x v="9"/>
    <s v="Dobriy"/>
    <s v="1723303"/>
    <s v="200 BRK X27 DOBRIY MULTIFRUIT JC NEW RU"/>
    <m/>
    <m/>
    <m/>
    <n v="0"/>
    <n v="0"/>
    <n v="0"/>
    <n v="0"/>
    <n v="69.189944999999994"/>
    <n v="202.56609499999999"/>
    <n v="163.46557999999999"/>
    <n v="143.51509799999999"/>
    <n v="265.32594999999998"/>
  </r>
  <r>
    <x v="2"/>
    <x v="4"/>
    <x v="9"/>
    <s v="Dobriy"/>
    <s v="1724501"/>
    <s v="200 BRK X27 DOBRIY APPLE CHERRY JC RU"/>
    <n v="146.46000599999999"/>
    <n v="166.431825"/>
    <n v="226.34728200000001"/>
    <n v="213.43987000000001"/>
    <n v="51.030282"/>
    <n v="57.344135000000001"/>
    <n v="67.698843999999994"/>
    <n v="76.098343999999997"/>
    <n v="0"/>
    <n v="0"/>
    <n v="0"/>
    <n v="0"/>
  </r>
  <r>
    <x v="2"/>
    <x v="4"/>
    <x v="9"/>
    <s v="Dobriy"/>
    <s v="1724503"/>
    <s v="200 BRK X27 DOBRIY APPLE CHER JC NEW RU"/>
    <m/>
    <m/>
    <m/>
    <n v="0"/>
    <n v="0"/>
    <n v="0"/>
    <n v="0"/>
    <n v="57.844647000000002"/>
    <n v="115.119675"/>
    <n v="110.632488"/>
    <n v="92.159142000000003"/>
    <n v="166.35431500000001"/>
  </r>
  <r>
    <x v="2"/>
    <x v="4"/>
    <x v="9"/>
    <s v="Dobriy"/>
    <s v="1724601"/>
    <s v="200 BRK X27 DOBRIY APPLE PEAR SLIM JC RU"/>
    <n v="51.356105999999997"/>
    <n v="37.090521000000003"/>
    <n v="78.936237000000006"/>
    <n v="81.268096999999997"/>
    <n v="39.822113999999999"/>
    <n v="32.223514999999999"/>
    <n v="79.230351999999996"/>
    <n v="50.211419999999997"/>
    <n v="0"/>
    <n v="0"/>
    <n v="0"/>
    <n v="0"/>
  </r>
  <r>
    <x v="2"/>
    <x v="4"/>
    <x v="9"/>
    <s v="Dobriy"/>
    <s v="1724603"/>
    <s v="200 BRK X27 DOBRIY APPLE PEAR JC NEW RU"/>
    <m/>
    <m/>
    <m/>
    <n v="0"/>
    <n v="0"/>
    <n v="0"/>
    <n v="0"/>
    <n v="38.862462999999998"/>
    <n v="97.919529999999995"/>
    <n v="68.266288000000003"/>
    <n v="64.916802000000004"/>
    <n v="119.919157"/>
  </r>
  <r>
    <x v="2"/>
    <x v="4"/>
    <x v="9"/>
    <s v="Dobriy"/>
    <s v="1794601"/>
    <s v="1.0 BRK X12 DOBRIY VEGETABLE MIX RU"/>
    <n v="2.1134200000000001"/>
    <n v="4.2268400000000002"/>
    <n v="8.4536800000000003"/>
    <n v="6.3402599999999998"/>
    <n v="0"/>
    <n v="0"/>
    <n v="0"/>
    <n v="0"/>
    <n v="0"/>
    <n v="0"/>
    <n v="0"/>
    <n v="0"/>
  </r>
  <r>
    <x v="2"/>
    <x v="4"/>
    <x v="9"/>
    <s v="Dobriy"/>
    <s v="1855401"/>
    <s v="110 BRK X10 DOBRIY BERRY DANCE PUR RU"/>
    <n v="53.513590000000001"/>
    <n v="52.243775999999997"/>
    <n v="46.620314"/>
    <n v="59.900516000000003"/>
    <n v="5.5771290000000002"/>
    <n v="5.0400660000000004"/>
    <n v="0.82671799999999995"/>
    <n v="0"/>
    <n v="0"/>
    <n v="0"/>
    <n v="0"/>
    <n v="0"/>
  </r>
  <r>
    <x v="2"/>
    <x v="4"/>
    <x v="9"/>
    <s v="Dobriy"/>
    <s v="1855601"/>
    <s v="110 BRK X10 DOBRIY STRAW BANAN GO PUR RU"/>
    <n v="39.746371000000003"/>
    <n v="34.434643999999999"/>
    <n v="49.087684000000003"/>
    <n v="54.458651000000003"/>
    <n v="5.7430709999999996"/>
    <n v="5.1843409999999999"/>
    <n v="0.84711499999999995"/>
    <n v="0"/>
    <n v="0"/>
    <n v="0"/>
    <n v="0"/>
    <n v="0"/>
  </r>
  <r>
    <x v="2"/>
    <x v="4"/>
    <x v="9"/>
    <s v="Dobriy"/>
    <s v="1859101"/>
    <s v="110 BRK X10 DOBRIY EXOTIC ROCK PURR RU"/>
    <n v="32.969340000000003"/>
    <n v="32.969340000000003"/>
    <n v="43.959119999999999"/>
    <n v="46.941454"/>
    <n v="4.880287"/>
    <n v="4.4679349999999998"/>
    <n v="0.732568"/>
    <n v="0"/>
    <n v="0"/>
    <n v="0"/>
    <n v="0"/>
    <n v="0"/>
  </r>
  <r>
    <x v="2"/>
    <x v="4"/>
    <x v="9"/>
    <s v="Dobriy"/>
    <s v="1908701"/>
    <s v="1.0 BRK X12 DOBRIY APL ORN PEA CAR JC RU"/>
    <m/>
    <n v="8.4536800000000003"/>
    <n v="4.2268400000000002"/>
    <n v="3.3693200000000001"/>
    <n v="0.85186399999999995"/>
    <n v="0.76537500000000003"/>
    <n v="1.189954"/>
    <n v="1.1894260000000001"/>
    <n v="1.7856799999999999"/>
    <n v="0"/>
    <n v="0"/>
    <n v="0"/>
  </r>
  <r>
    <x v="2"/>
    <x v="4"/>
    <x v="9"/>
    <s v="Dobriy"/>
    <s v="1913901"/>
    <s v="1.0 BRK X12 DOBRIY APPLE GRAPE JC RU"/>
    <m/>
    <n v="4.2268400000000002"/>
    <n v="12.68052"/>
    <n v="16.066400000000002"/>
    <n v="8.8285319999999992"/>
    <n v="8.3050099999999993"/>
    <n v="7.5546280000000001"/>
    <n v="7.4181039999999996"/>
    <n v="11.436325"/>
    <n v="12.902547999999999"/>
    <n v="14.887688000000001"/>
    <n v="24.448640000000001"/>
  </r>
  <r>
    <x v="2"/>
    <x v="4"/>
    <x v="9"/>
    <s v="Dobriy"/>
    <s v="1915601"/>
    <s v="1.0 BRK X12 DOBRIY APPL ORANG MAND JC RU"/>
    <n v="2.1134200000000001"/>
    <n v="2.1134200000000001"/>
    <n v="4.2268400000000002"/>
    <n v="4.2337129999999998"/>
    <n v="7.7904049999999998"/>
    <n v="7.3190150000000003"/>
    <n v="6.51518"/>
    <n v="6.4774399999999996"/>
    <n v="9.9887700000000006"/>
    <n v="7.6805240000000001"/>
    <n v="8.8759999999999994"/>
    <n v="14.661205000000001"/>
  </r>
  <r>
    <x v="2"/>
    <x v="4"/>
    <x v="9"/>
    <s v="Dobriy"/>
    <s v="2076701"/>
    <s v="900 PET X12 DOBRIY LEMON MINT RU"/>
    <n v="1.9020779999999999"/>
    <n v="3.8041559999999999"/>
    <n v="3.8041559999999999"/>
    <n v="3.8041559999999999"/>
    <n v="0"/>
    <n v="0"/>
    <n v="0"/>
    <n v="0"/>
    <n v="0"/>
    <n v="0"/>
    <n v="0"/>
    <n v="0"/>
  </r>
  <r>
    <x v="2"/>
    <x v="4"/>
    <x v="9"/>
    <s v="Dobriy"/>
    <s v="2076801"/>
    <s v="900 PET X12 DOBRIY KIWI STR BASIL RU"/>
    <m/>
    <n v="1.9020779999999999"/>
    <n v="1.9020779999999999"/>
    <n v="1.9020779999999999"/>
    <n v="0"/>
    <n v="0"/>
    <n v="0"/>
    <n v="0"/>
    <n v="0"/>
    <n v="0"/>
    <n v="0"/>
    <n v="0"/>
  </r>
  <r>
    <x v="2"/>
    <x v="4"/>
    <x v="9"/>
    <s v="Dobriy"/>
    <s v="2077001"/>
    <s v="450 PET X12 DOBRIY LEMON MINT RU"/>
    <n v="123.63507"/>
    <n v="254.87845200000001"/>
    <n v="240.61286699999999"/>
    <n v="193.21937600000001"/>
    <n v="117.691222"/>
    <n v="28.622218"/>
    <n v="27.145188999999998"/>
    <n v="30.909248000000002"/>
    <n v="58.984532999999999"/>
    <n v="29.49755"/>
    <n v="29.483626000000001"/>
    <n v="47.915624999999999"/>
  </r>
  <r>
    <x v="2"/>
    <x v="4"/>
    <x v="9"/>
    <s v="Dobriy"/>
    <s v="2077101"/>
    <s v="450 PET X12 DOBRIY KIWI STR BASIL RU"/>
    <n v="184.501566"/>
    <n v="215.885853"/>
    <n v="221.59208699999999"/>
    <n v="281.31955399999998"/>
    <n v="141.84570299999999"/>
    <n v="119.669179"/>
    <n v="45.833444"/>
    <n v="42.850636000000002"/>
    <n v="51.900804999999998"/>
    <n v="59.946945999999997"/>
    <n v="34.676876"/>
    <n v="56.794705"/>
  </r>
  <r>
    <x v="2"/>
    <x v="4"/>
    <x v="9"/>
    <s v="Dobriy"/>
    <s v="2214901"/>
    <s v="1.0 BRK X12 DOBRIY MANGO MIX RU"/>
    <m/>
    <m/>
    <m/>
    <n v="0"/>
    <n v="657.07697399999995"/>
    <n v="416.824499"/>
    <n v="225.926376"/>
    <n v="213.50841399999999"/>
    <n v="194.31256500000001"/>
    <n v="164.85860600000001"/>
    <n v="212.65427199999999"/>
    <n v="350.45219500000002"/>
  </r>
  <r>
    <x v="2"/>
    <x v="4"/>
    <x v="9"/>
    <s v="Dobriy"/>
    <s v="371404"/>
    <s v="200 BRK X27 DOBRIY APPLE PEACH JC RU"/>
    <n v="69.425847000000005"/>
    <n v="87.495587999999998"/>
    <n v="129.34130400000001"/>
    <n v="119.520229"/>
    <n v="54.724026000000002"/>
    <n v="36.981090000000002"/>
    <n v="43.839646000000002"/>
    <n v="78.309852000000006"/>
    <n v="0"/>
    <n v="0"/>
    <n v="0"/>
    <n v="0"/>
  </r>
  <r>
    <x v="2"/>
    <x v="4"/>
    <x v="9"/>
    <s v="Dobriy"/>
    <s v="371406"/>
    <s v="200 BRK X27 DOBRIY APPLE PEACH JC NEW RU"/>
    <m/>
    <m/>
    <m/>
    <n v="0"/>
    <n v="0"/>
    <n v="0"/>
    <n v="0"/>
    <n v="59.525066000000002"/>
    <n v="229.37919500000001"/>
    <n v="136.254434"/>
    <n v="137.76263599999999"/>
    <n v="260.03095999999999"/>
  </r>
  <r>
    <x v="2"/>
    <x v="4"/>
    <x v="9"/>
    <s v="Dobriy"/>
    <s v="371506"/>
    <s v="2.0 BRK X6 DOBRIY ORANGE NECT RU"/>
    <n v="145.82597999999999"/>
    <n v="270.51776000000001"/>
    <n v="397.32296000000002"/>
    <n v="170.73904300000001"/>
    <n v="201.648312"/>
    <n v="186.75675000000001"/>
    <n v="326.19126"/>
    <n v="371.95596599999999"/>
    <n v="554.50986"/>
    <n v="548.53624000000002"/>
    <n v="577.33891600000004"/>
    <n v="744.80366500000002"/>
  </r>
  <r>
    <x v="2"/>
    <x v="4"/>
    <x v="9"/>
    <s v="Dobriy"/>
    <s v="37201"/>
    <s v="2.0 BRK X6 DOBRIY APPLE PEACH NECT RU"/>
    <n v="31.7013"/>
    <n v="76.083119999999994"/>
    <n v="152.16623999999999"/>
    <n v="33.958075999999998"/>
    <n v="62.364023000000003"/>
    <n v="57.772615000000002"/>
    <n v="47.585659999999997"/>
    <n v="54.260232000000002"/>
    <n v="80.939279999999997"/>
    <n v="29.760984000000001"/>
    <n v="31.307744"/>
    <n v="40.399374999999999"/>
  </r>
  <r>
    <x v="2"/>
    <x v="4"/>
    <x v="9"/>
    <s v="Dobriy"/>
    <s v="372107"/>
    <s v="1.0 BRK X12 DOBRIY ORANGE NECT RU"/>
    <n v="333.92036000000002"/>
    <n v="593.87102000000004"/>
    <n v="612.89179999999999"/>
    <n v="582.13369699999998"/>
    <n v="215.921212"/>
    <n v="298.95509499999997"/>
    <n v="590.89739399999996"/>
    <n v="641.69365600000003"/>
    <n v="1064.6904199999999"/>
    <n v="961.55410800000004"/>
    <n v="1162.9093399999999"/>
    <n v="1960.4490499999999"/>
  </r>
  <r>
    <x v="2"/>
    <x v="4"/>
    <x v="9"/>
    <s v="Dobriy"/>
    <s v="372202"/>
    <s v="1.0 BRK X12 DOBRIY APPLE PEACH NECT RU"/>
    <n v="82.423379999999995"/>
    <n v="107.78442"/>
    <n v="124.69177999999999"/>
    <n v="153.016345"/>
    <n v="130.79788099999999"/>
    <n v="122.349386"/>
    <n v="269.22402"/>
    <n v="268.30152199999998"/>
    <n v="404.26488799999998"/>
    <n v="205.36802800000001"/>
    <n v="236.65984"/>
    <n v="385.10090000000002"/>
  </r>
  <r>
    <x v="2"/>
    <x v="4"/>
    <x v="9"/>
    <s v="Dobriy"/>
    <s v="664502"/>
    <s v="2.0 BRK X6 DOBRIY APPLE NECT RU"/>
    <n v="2.1134200000000001"/>
    <n v="4.2268400000000002"/>
    <n v="2.1134200000000001"/>
    <n v="2.6297419999999998"/>
    <n v="2.7472759999999998"/>
    <n v="2.5407419999999998"/>
    <n v="4.02827"/>
    <n v="4.5891200000000003"/>
    <n v="6.9172849999999997"/>
    <n v="5.9759120000000001"/>
    <n v="6.3159400000000003"/>
    <n v="8.2101600000000001"/>
  </r>
  <r>
    <x v="2"/>
    <x v="4"/>
    <x v="9"/>
    <s v="Dobriy"/>
    <s v="724803"/>
    <s v="1.0 BRK X12 DOBRIY APPLE NECT RU"/>
    <n v="12.68052"/>
    <n v="8.4536800000000003"/>
    <n v="16.907360000000001"/>
    <n v="9.306063"/>
    <n v="8.0602879999999999"/>
    <n v="7.581575"/>
    <n v="15.731292"/>
    <n v="15.654558"/>
    <n v="23.746279999999999"/>
    <n v="22.911667999999999"/>
    <n v="26.491703999999999"/>
    <n v="43.101550000000003"/>
  </r>
  <r>
    <x v="2"/>
    <x v="4"/>
    <x v="9"/>
    <s v="Dobriy"/>
    <s v="730504"/>
    <s v="200 BRK X27 DOBRIY APPLE JC RU"/>
    <n v="485.02989000000002"/>
    <n v="192.10987800000001"/>
    <n v="781.75405799999999"/>
    <n v="378.28411999999997"/>
    <n v="189.264982"/>
    <n v="209.19916599999999"/>
    <n v="337.47397599999999"/>
    <n v="389.57015200000001"/>
    <n v="0"/>
    <n v="0"/>
    <n v="0"/>
    <n v="0"/>
  </r>
  <r>
    <x v="2"/>
    <x v="4"/>
    <x v="9"/>
    <s v="Dobriy"/>
    <s v="730507"/>
    <s v="200 BRK X27 DOBRIY APPLE JC NEW RU"/>
    <m/>
    <m/>
    <m/>
    <n v="0"/>
    <n v="0"/>
    <n v="0"/>
    <n v="0"/>
    <n v="296.166156"/>
    <n v="478.77965"/>
    <n v="338.909536"/>
    <n v="473.02681999999999"/>
    <n v="677.24788999999998"/>
  </r>
  <r>
    <x v="2"/>
    <x v="4"/>
    <x v="9"/>
    <s v="Dobriy"/>
    <s v="819307"/>
    <s v="1.0 BRK X12 DOBRIY APPLE JC RU"/>
    <n v="270.51776000000001"/>
    <n v="904.54376000000002"/>
    <n v="623.45889999999997"/>
    <n v="550.63059999999996"/>
    <n v="1039.7020910000001"/>
    <n v="1133.624734"/>
    <n v="1092.89264"/>
    <n v="1085.6403319999999"/>
    <n v="1318.4229849999999"/>
    <n v="1565.937328"/>
    <n v="1824.41372"/>
    <n v="2990.3640999999998"/>
  </r>
  <r>
    <x v="2"/>
    <x v="4"/>
    <x v="9"/>
    <s v="Dobriy"/>
    <s v="819408"/>
    <s v="1.0 BRK X12 DOBRIY TOMATO JC RU"/>
    <n v="386.75585999999998"/>
    <n v="300.10563999999999"/>
    <n v="477.63292000000001"/>
    <n v="361.13925999999998"/>
    <n v="235.38983999999999"/>
    <n v="220.08393000000001"/>
    <n v="373.33269200000001"/>
    <n v="372.03772199999997"/>
    <n v="560.58501999999999"/>
    <n v="510.56657999999999"/>
    <n v="588.45831199999998"/>
    <n v="957.399855"/>
  </r>
  <r>
    <x v="2"/>
    <x v="4"/>
    <x v="9"/>
    <s v="Dobriy"/>
    <s v="819608"/>
    <s v="1.0 BRK X12 DOBRIY MULTIFRUIT NECT RU"/>
    <n v="230.36277999999999"/>
    <n v="293.76537999999999"/>
    <n v="264.17750000000001"/>
    <n v="214.81944100000001"/>
    <n v="258.58796000000001"/>
    <n v="241.7817"/>
    <n v="261.80984999999998"/>
    <n v="260.89245199999999"/>
    <n v="393.11864500000001"/>
    <n v="228.75141199999999"/>
    <n v="263.61224800000002"/>
    <n v="428.94603000000001"/>
  </r>
  <r>
    <x v="2"/>
    <x v="4"/>
    <x v="9"/>
    <s v="Dobriy"/>
    <s v="819806"/>
    <s v="1.0 BRK X12 DOBRIY APRICOT NECT RU"/>
    <n v="6.3402599999999998"/>
    <n v="84.536799999999999"/>
    <n v="29.587879999999998"/>
    <n v="40.834302000000001"/>
    <n v="25.190206"/>
    <n v="23.457602999999999"/>
    <n v="14.869496"/>
    <n v="14.796872"/>
    <n v="22.455794999999998"/>
    <n v="33.797252"/>
    <n v="38.950415999999997"/>
    <n v="63.38232"/>
  </r>
  <r>
    <x v="2"/>
    <x v="4"/>
    <x v="9"/>
    <s v="Dobriy"/>
    <s v="821406"/>
    <s v="1.0 BRK X12 DOBRIY PINEAPPLE NECT RU"/>
    <n v="219.79568"/>
    <n v="192.32122000000001"/>
    <n v="224.02251999999999"/>
    <n v="156.39635699999999"/>
    <n v="109.618875"/>
    <n v="102.534638"/>
    <n v="220.37237200000001"/>
    <n v="219.60161600000001"/>
    <n v="330.89551499999999"/>
    <n v="222.634028"/>
    <n v="256.56496399999997"/>
    <n v="417.48376999999999"/>
  </r>
  <r>
    <x v="2"/>
    <x v="4"/>
    <x v="9"/>
    <s v="Dobriy"/>
    <s v="821505"/>
    <s v="2.0 BRK X6 DOBRIY PINEAPPLE NECT RU"/>
    <n v="14.793939999999999"/>
    <n v="12.68052"/>
    <n v="25.361039999999999"/>
    <n v="19.856762"/>
    <n v="42.860205999999998"/>
    <n v="39.730524000000003"/>
    <n v="33.316296000000001"/>
    <n v="38.072789999999998"/>
    <n v="56.703090000000003"/>
    <n v="35.371284000000003"/>
    <n v="37.224240000000002"/>
    <n v="48.030500000000004"/>
  </r>
  <r>
    <x v="2"/>
    <x v="4"/>
    <x v="9"/>
    <s v="Dobriy"/>
    <s v="822304"/>
    <s v="1.0 BRK X12 DOBRIY GRAPE NECT RU"/>
    <n v="57.062339999999999"/>
    <n v="105.67100000000001"/>
    <n v="73.969700000000003"/>
    <n v="76.583535999999995"/>
    <n v="74.645773000000005"/>
    <n v="69.752194000000003"/>
    <n v="40.729964000000002"/>
    <n v="40.676084000000003"/>
    <n v="61.225814999999997"/>
    <n v="71.421927999999994"/>
    <n v="82.305871999999994"/>
    <n v="133.92077499999999"/>
  </r>
  <r>
    <x v="2"/>
    <x v="4"/>
    <x v="9"/>
    <s v="Dobriy"/>
    <s v="822501"/>
    <s v="1.0 BRK X12 DOBRIY AP B/ASH CHER NECT RU"/>
    <n v="63.4026"/>
    <n v="80.309960000000004"/>
    <n v="105.67100000000001"/>
    <n v="71.330414000000005"/>
    <n v="161.810284"/>
    <n v="151.364205"/>
    <n v="140.29367199999999"/>
    <n v="139.803652"/>
    <n v="210.77625499999999"/>
    <n v="259.78206799999998"/>
    <n v="299.36327799999998"/>
    <n v="487.13515999999998"/>
  </r>
  <r>
    <x v="2"/>
    <x v="4"/>
    <x v="9"/>
    <s v="Dobriy"/>
    <s v="822605"/>
    <s v="2.0 BRK X6 DOBRIY APPLE JC RU"/>
    <n v="200.7749"/>
    <n v="355.05455999999998"/>
    <n v="479.74633999999998"/>
    <n v="203.41224"/>
    <n v="219.218726"/>
    <n v="203.03518600000001"/>
    <n v="288.66918199999998"/>
    <n v="329.16485799999998"/>
    <n v="490.71553499999999"/>
    <n v="501.27799599999997"/>
    <n v="527.50901999999996"/>
    <n v="680.63068999999996"/>
  </r>
  <r>
    <x v="2"/>
    <x v="4"/>
    <x v="9"/>
    <s v="Dobriy"/>
    <s v="825602"/>
    <s v="1.0 BRK X12 DOBRIY AP B/ASH R/BR NECT RU"/>
    <n v="8.4536800000000003"/>
    <n v="27.474460000000001"/>
    <n v="19.020779999999998"/>
    <n v="16.083732999999999"/>
    <n v="7.8139719999999997"/>
    <n v="7.3461720000000001"/>
    <n v="11.204518"/>
    <n v="11.147478"/>
    <n v="16.921434999999999"/>
    <n v="22.22888"/>
    <n v="25.7028"/>
    <n v="41.816569999999999"/>
  </r>
  <r>
    <x v="2"/>
    <x v="4"/>
    <x v="9"/>
    <s v="Dobriy"/>
    <s v="840706"/>
    <s v="2.0 BRK X6 DOBRIY TOMATO JC RU"/>
    <n v="276.85802000000001"/>
    <n v="460.72555999999997"/>
    <n v="623.45889999999997"/>
    <n v="287.26234599999998"/>
    <n v="197.60726600000001"/>
    <n v="183.01269600000001"/>
    <n v="210.94888"/>
    <n v="240.54407399999999"/>
    <n v="358.60557999999997"/>
    <n v="326.453304"/>
    <n v="343.53868399999999"/>
    <n v="443.24939999999998"/>
  </r>
  <r>
    <x v="2"/>
    <x v="4"/>
    <x v="9"/>
    <s v="Dobriy"/>
    <s v="844204"/>
    <s v="2.0 BRK X6 DOBRIY APRICOT NECT RU"/>
    <n v="4.2268400000000002"/>
    <n v="8.4536800000000003"/>
    <n v="4.2268400000000002"/>
    <n v="9.4385849999999998"/>
    <n v="2.7472759999999998"/>
    <n v="2.54074"/>
    <n v="11.194404"/>
    <n v="12.751239999999999"/>
    <n v="19.138439999999999"/>
    <n v="0"/>
    <n v="0"/>
    <n v="0"/>
  </r>
  <r>
    <x v="2"/>
    <x v="4"/>
    <x v="9"/>
    <s v="Dobriy"/>
    <s v="856901"/>
    <s v="2.0 BRK X6 DOBRIY AP B/ASH CHER NECT RU"/>
    <n v="59.175759999999997"/>
    <n v="71.856279999999998"/>
    <n v="169.0736"/>
    <n v="60.108173999999998"/>
    <n v="52.897922000000001"/>
    <n v="48.960667999999998"/>
    <n v="40.849767999999997"/>
    <n v="46.677844"/>
    <n v="69.619865000000004"/>
    <n v="63.463160000000002"/>
    <n v="66.786013999999994"/>
    <n v="86.171769999999995"/>
  </r>
  <r>
    <x v="2"/>
    <x v="4"/>
    <x v="9"/>
    <s v="Dobriy"/>
    <s v="865506"/>
    <s v="2.0 BRK X6 DOBRIY MULTIFRUIT NECT RU"/>
    <n v="33.814720000000001"/>
    <n v="46.495240000000003"/>
    <n v="67.629440000000002"/>
    <n v="33.194242000000003"/>
    <n v="110.215332"/>
    <n v="102.11590099999999"/>
    <n v="117.84684"/>
    <n v="134.37948399999999"/>
    <n v="200.44257500000001"/>
    <n v="52.651029999999999"/>
    <n v="55.404764"/>
    <n v="71.483744999999999"/>
  </r>
  <r>
    <x v="2"/>
    <x v="4"/>
    <x v="9"/>
    <s v="Dobriy"/>
    <s v="932201"/>
    <s v="2.0 BRK X6 DOBRIY AP B/ASH R/BR NECT RU"/>
    <n v="6.3402599999999998"/>
    <n v="6.3402599999999998"/>
    <n v="6.3402599999999998"/>
    <n v="3.4893040000000002"/>
    <n v="22.965979000000001"/>
    <n v="21.179876"/>
    <n v="16.727267999999999"/>
    <n v="19.132035999999999"/>
    <n v="28.692315000000001"/>
    <n v="25.343132000000001"/>
    <n v="26.756094000000001"/>
    <n v="34.450949999999999"/>
  </r>
  <r>
    <x v="2"/>
    <x v="4"/>
    <x v="9"/>
    <s v="Dobriy Pulpy"/>
    <s v="1325902"/>
    <s v="450 PET X12 DOBRIY PULPY ORANGE NC RU"/>
    <n v="839.76743699999997"/>
    <n v="1025.2200419999999"/>
    <n v="1294.3640789999999"/>
    <n v="1102.3592289999999"/>
    <n v="1283.30063"/>
    <n v="1082.2698949999999"/>
    <n v="1313.1687320000001"/>
    <n v="1198.9128129999999"/>
    <n v="2464.7267059999999"/>
    <n v="1368.041888"/>
    <n v="1230.6180420000001"/>
    <n v="1588.0347380000001"/>
  </r>
  <r>
    <x v="2"/>
    <x v="4"/>
    <x v="9"/>
    <s v="Dobriy Pulpy"/>
    <s v="1346401"/>
    <s v="900 PET X12 DOBRIY PULPY ORANGE RU"/>
    <n v="22.824936000000001"/>
    <n v="36.139482000000001"/>
    <n v="98.908056000000002"/>
    <n v="75.413771999999994"/>
    <n v="213.18554"/>
    <n v="145.59341499999999"/>
    <n v="153.74506"/>
    <n v="156.88993600000001"/>
    <n v="220.84367499999999"/>
    <n v="135.636438"/>
    <n v="123.07338"/>
    <n v="166.37791000000001"/>
  </r>
  <r>
    <x v="2"/>
    <x v="4"/>
    <x v="9"/>
    <s v="Dobriy Pulpy"/>
    <s v="1467101"/>
    <s v="450 PET X12 DOBRIY PULPY TROPIC RU"/>
    <n v="627.68574000000001"/>
    <n v="875.90691900000002"/>
    <n v="762.73327800000004"/>
    <n v="795.46314099999995"/>
    <n v="214.378578"/>
    <n v="127.872209"/>
    <n v="242.111964"/>
    <n v="221.044894"/>
    <n v="454.42059999999998"/>
    <n v="327.94039199999997"/>
    <n v="294.94988000000001"/>
    <n v="380.66845999999998"/>
  </r>
  <r>
    <x v="2"/>
    <x v="4"/>
    <x v="9"/>
    <s v="Dobriy Pulpy"/>
    <s v="1467201"/>
    <s v="450 PET X12 DOBRIY PULP PAPP MNG BITS RU"/>
    <n v="478.37261699999999"/>
    <n v="607.71392100000003"/>
    <n v="662.87418300000002"/>
    <n v="767.70450400000004"/>
    <n v="539.02483400000006"/>
    <n v="321.378804"/>
    <n v="622.45146399999999"/>
    <n v="568.29893600000003"/>
    <n v="1168.3162150000001"/>
    <n v="636.45216800000003"/>
    <n v="572.52396799999997"/>
    <n v="738.79584"/>
  </r>
  <r>
    <x v="2"/>
    <x v="4"/>
    <x v="9"/>
    <s v="Dobriy Pulpy"/>
    <s v="1467301"/>
    <s v="900 PET X12 DOBRIY PULPY TROPIC RU"/>
    <n v="11.412468000000001"/>
    <n v="34.237403999999998"/>
    <n v="62.768574000000001"/>
    <n v="64.723575999999994"/>
    <n v="40.718530000000001"/>
    <n v="29.597771999999999"/>
    <n v="31.301590000000001"/>
    <n v="31.991976000000001"/>
    <n v="44.989649999999997"/>
    <n v="45.755907999999998"/>
    <n v="41.516634000000003"/>
    <n v="56.124915000000001"/>
  </r>
  <r>
    <x v="2"/>
    <x v="4"/>
    <x v="9"/>
    <s v="Dobriy Pulpy"/>
    <s v="1972201"/>
    <s v="450 PET X12 DOBRIY PULPY ALOE RU"/>
    <n v="333.81468899999999"/>
    <n v="531.63080100000002"/>
    <n v="701.86678199999994"/>
    <n v="702.56306400000005"/>
    <n v="276.61878200000001"/>
    <n v="164.92892499999999"/>
    <n v="394.33813199999997"/>
    <n v="360.03447999999997"/>
    <n v="740.14423499999998"/>
    <n v="935.79031999999995"/>
    <n v="841.78511600000002"/>
    <n v="1086.270575"/>
  </r>
  <r>
    <x v="2"/>
    <x v="4"/>
    <x v="9"/>
    <s v="Dobriy Pulpy"/>
    <s v="1974401"/>
    <s v="450 PET X12 DOBRIY PULPY COCONUT RU"/>
    <n v="315.74494800000002"/>
    <n v="201.62026800000001"/>
    <n v="30.433247999999999"/>
    <n v="168.108023"/>
    <n v="716.01586199999997"/>
    <n v="426.900194"/>
    <n v="583.04385200000002"/>
    <n v="532.32090000000005"/>
    <n v="1094.33474"/>
    <n v="1161.382644"/>
    <n v="1044.7101479999999"/>
    <n v="1348.13093"/>
  </r>
  <r>
    <x v="2"/>
    <x v="4"/>
    <x v="9"/>
    <s v="Dobriy Pulpy"/>
    <s v="2075401"/>
    <s v="450 PET X12 DOBRIY PULPY ALOE SAKURA RU"/>
    <n v="25.678052999999998"/>
    <n v="239.66182800000001"/>
    <n v="401.338458"/>
    <n v="91.817322000000004"/>
    <n v="20.164171"/>
    <n v="0"/>
    <n v="0"/>
    <n v="0"/>
    <n v="0"/>
    <n v="0"/>
    <n v="0"/>
    <n v="0"/>
  </r>
  <r>
    <x v="2"/>
    <x v="4"/>
    <x v="9"/>
    <s v="Dobriy Pulpy"/>
    <s v="2192801"/>
    <s v="450 PET X12 DOBR PULPY MEL CACT CARAM RU"/>
    <m/>
    <m/>
    <m/>
    <n v="0"/>
    <n v="0"/>
    <n v="853.68015500000001"/>
    <n v="519.09508800000003"/>
    <n v="348.44434799999999"/>
    <n v="283.15254499999998"/>
    <n v="251.355672"/>
    <n v="191.792056"/>
    <n v="191.87936999999999"/>
  </r>
  <r>
    <x v="2"/>
    <x v="4"/>
    <x v="9"/>
    <s v="Fanta"/>
    <s v="1324803"/>
    <s v="1.5 PET X9 FANTA ORANGE RU"/>
    <n v="2.3775979999999999"/>
    <n v="21.398382000000002"/>
    <n v="14.265587999999999"/>
    <n v="27.122691"/>
    <n v="142.445932"/>
    <n v="79.519428000000005"/>
    <n v="55.55198"/>
    <n v="47.052266000000003"/>
    <n v="76.167024999999995"/>
    <n v="96.378122000000005"/>
    <n v="67.71378"/>
    <n v="114.13861"/>
  </r>
  <r>
    <x v="2"/>
    <x v="4"/>
    <x v="9"/>
    <s v="Fanta"/>
    <s v="1540502"/>
    <s v="900 PET X12 FANTA ORANGE RU"/>
    <n v="70.376885999999999"/>
    <n v="127.43922600000001"/>
    <n v="203.522346"/>
    <n v="229.15323599999999"/>
    <n v="154.41217599999999"/>
    <n v="107.964387"/>
    <n v="93.243740000000003"/>
    <n v="77.740679999999998"/>
    <n v="168.48714200000001"/>
    <n v="143.508872"/>
    <n v="130.61825999999999"/>
    <n v="215.783985"/>
  </r>
  <r>
    <x v="2"/>
    <x v="4"/>
    <x v="9"/>
    <s v="Fanta"/>
    <s v="1638402"/>
    <s v="330 NRG X12 FANTA ORANGE RU"/>
    <n v="3.4871449999999999"/>
    <n v="5.5794319999999997"/>
    <n v="17.435725000000001"/>
    <n v="7.2643579999999996"/>
    <n v="90.329729999999998"/>
    <n v="62.410902999999998"/>
    <n v="67.753444000000002"/>
    <n v="50.381028000000001"/>
    <n v="121.094465"/>
    <n v="95.551404000000005"/>
    <n v="82.553516000000002"/>
    <n v="135.502433"/>
  </r>
  <r>
    <x v="2"/>
    <x v="4"/>
    <x v="9"/>
    <s v="Fanta"/>
    <s v="1656501"/>
    <s v="500 PET X24 FANTA PEAR RU"/>
    <n v="40.154980000000002"/>
    <n v="50.722079999999998"/>
    <n v="63.4026"/>
    <n v="0"/>
    <n v="0"/>
    <n v="0"/>
    <n v="0"/>
    <n v="0"/>
    <n v="0"/>
    <n v="0"/>
    <n v="0"/>
    <n v="0"/>
  </r>
  <r>
    <x v="2"/>
    <x v="4"/>
    <x v="9"/>
    <s v="Fanta"/>
    <s v="175849"/>
    <s v="2.0 PET X6 FANTA ORANGE RU"/>
    <n v="190.20779999999999"/>
    <n v="29.587879999999998"/>
    <n v="238.81646000000001"/>
    <n v="132.543149"/>
    <n v="43.070909999999998"/>
    <n v="35.955522999999999"/>
    <n v="44.026290000000003"/>
    <n v="36.323504"/>
    <n v="91.335965000000002"/>
    <n v="62.738112000000001"/>
    <n v="65.931948000000006"/>
    <n v="183.32188500000001"/>
  </r>
  <r>
    <x v="2"/>
    <x v="4"/>
    <x v="9"/>
    <s v="Fanta"/>
    <s v="1868101"/>
    <s v="900 PET X12 FANTA PEAR RU"/>
    <n v="22.824936000000001"/>
    <n v="19.020779999999998"/>
    <n v="20.922858000000002"/>
    <n v="0"/>
    <n v="0"/>
    <n v="0"/>
    <n v="0"/>
    <n v="0"/>
    <n v="0"/>
    <n v="0"/>
    <n v="0"/>
    <n v="0"/>
  </r>
  <r>
    <x v="2"/>
    <x v="4"/>
    <x v="9"/>
    <s v="Fanta"/>
    <s v="1868201"/>
    <s v="900 PET X12 FANTA CITRUS RU"/>
    <n v="7.6083119999999997"/>
    <n v="28.531169999999999"/>
    <n v="38.041559999999997"/>
    <n v="58.670296999999998"/>
    <n v="16.665914000000001"/>
    <n v="12.420472"/>
    <n v="12.121426"/>
    <n v="10.428846"/>
    <n v="22.400085000000001"/>
    <n v="21.925388000000002"/>
    <n v="19.705088"/>
    <n v="31.477325"/>
  </r>
  <r>
    <x v="2"/>
    <x v="4"/>
    <x v="9"/>
    <s v="Fanta"/>
    <s v="1926301"/>
    <s v="330 CAN X24 FANTA CITRUS RU"/>
    <n v="6.9742850000000001"/>
    <n v="1.394857"/>
    <m/>
    <n v="0"/>
    <n v="0"/>
    <n v="0"/>
    <n v="0"/>
    <n v="0"/>
    <n v="0"/>
    <n v="0"/>
    <n v="0"/>
    <n v="0"/>
  </r>
  <r>
    <x v="2"/>
    <x v="4"/>
    <x v="9"/>
    <s v="Fanta"/>
    <s v="1977601"/>
    <s v="900 PET X12 FANTA MANGO GUAVA RU"/>
    <n v="26.629092"/>
    <n v="41.845716000000003"/>
    <n v="43.747793999999999"/>
    <n v="74.345588000000006"/>
    <n v="17.798083999999999"/>
    <n v="10.220319999999999"/>
    <n v="16.27534"/>
    <n v="13.225645999999999"/>
    <n v="27.305296999999999"/>
    <n v="28.169592000000002"/>
    <n v="25.684756"/>
    <n v="37.497525000000003"/>
  </r>
  <r>
    <x v="2"/>
    <x v="4"/>
    <x v="9"/>
    <s v="Fanta"/>
    <s v="1977701"/>
    <s v="500 PET X24 FANTA MANGO GUAVA RU"/>
    <n v="31.7013"/>
    <n v="38.041559999999997"/>
    <n v="71.856279999999998"/>
    <n v="75.949650000000005"/>
    <n v="37.577067999999997"/>
    <n v="29.300035999999999"/>
    <n v="77.128113999999997"/>
    <n v="64.668232000000003"/>
    <n v="127.494595"/>
    <n v="66.515827999999999"/>
    <n v="62.590615999999997"/>
    <n v="76.204729"/>
  </r>
  <r>
    <x v="2"/>
    <x v="4"/>
    <x v="9"/>
    <s v="Fanta"/>
    <s v="2165601"/>
    <s v="330 CAN X12 FANTA CITRUS RU"/>
    <n v="11.158863999999999"/>
    <n v="20.225441"/>
    <n v="17.435725000000001"/>
    <n v="27.557786"/>
    <n v="10.531393"/>
    <n v="6.7871839999999999"/>
    <n v="6.1774800000000001"/>
    <n v="7.3416030000000001"/>
    <n v="10.372669999999999"/>
    <n v="9.2632779999999997"/>
    <n v="7.9376100000000003"/>
    <n v="13.109893"/>
  </r>
  <r>
    <x v="2"/>
    <x v="4"/>
    <x v="9"/>
    <s v="Fanta"/>
    <s v="246701"/>
    <s v="500 PET X24 FANTA CITRUS RU"/>
    <n v="8.4536800000000003"/>
    <n v="14.793939999999999"/>
    <n v="73.969700000000003"/>
    <n v="54.255557000000003"/>
    <n v="21.437169999999998"/>
    <n v="26.396892000000001"/>
    <n v="24.857987999999999"/>
    <n v="21.567181999999999"/>
    <n v="46.845219999999998"/>
    <n v="37.165368000000001"/>
    <n v="35.409706"/>
    <n v="44.170454999999997"/>
  </r>
  <r>
    <x v="2"/>
    <x v="4"/>
    <x v="9"/>
    <s v="Fanta"/>
    <s v="315501"/>
    <s v="1.5 PET X9 FANTA CITRUS RU"/>
    <m/>
    <n v="2.3775979999999999"/>
    <n v="2.3775979999999999"/>
    <n v="0.59850499999999995"/>
    <n v="8.9150999999999994E-2"/>
    <n v="3.9793000000000002E-2"/>
    <n v="0.105004"/>
    <n v="8.3083000000000004E-2"/>
    <n v="0.10668999999999999"/>
    <n v="0"/>
    <n v="0"/>
    <n v="0.13073599999999999"/>
  </r>
  <r>
    <x v="2"/>
    <x v="4"/>
    <x v="9"/>
    <s v="Fanta"/>
    <s v="37305"/>
    <s v="10.0 BIB PMX FANTA ORANGE 54.0 RU"/>
    <n v="9.5103910000000003"/>
    <n v="9.5103910000000003"/>
    <n v="9.5103910000000003"/>
    <n v="15.149253"/>
    <n v="88.313488000000007"/>
    <n v="55.218259000000003"/>
    <n v="43.310755999999998"/>
    <n v="40.521090999999998"/>
    <n v="95.050600000000003"/>
    <n v="116.62518"/>
    <n v="94.136436000000003"/>
    <n v="166.63312500000001"/>
  </r>
  <r>
    <x v="2"/>
    <x v="4"/>
    <x v="9"/>
    <s v="Fanta"/>
    <s v="592509"/>
    <s v="330 CAN X12 FANTA ORANGE RU"/>
    <n v="142.27551600000001"/>
    <n v="221.084993"/>
    <n v="391.95509800000002"/>
    <n v="260.54906899999997"/>
    <n v="321.98163199999999"/>
    <n v="296.29396500000001"/>
    <n v="182.239304"/>
    <n v="211.341319"/>
    <n v="426.489216"/>
    <n v="259.167124"/>
    <n v="221.09094200000001"/>
    <n v="403.24050299999999"/>
  </r>
  <r>
    <x v="2"/>
    <x v="4"/>
    <x v="9"/>
    <s v="Fanta"/>
    <s v="85946"/>
    <s v="500 PET X24 FANTA ORANGE RU"/>
    <n v="304.33247999999998"/>
    <n v="435.36452000000003"/>
    <n v="773.51171999999997"/>
    <n v="701.81833099999994"/>
    <n v="965.90068199999996"/>
    <n v="703.571325"/>
    <n v="814.26460799999995"/>
    <n v="691.81914200000006"/>
    <n v="1435.3350250000001"/>
    <n v="965.41270599999996"/>
    <n v="910.05629399999998"/>
    <n v="1251.986609"/>
  </r>
  <r>
    <x v="2"/>
    <x v="4"/>
    <x v="9"/>
    <s v="Fuze Tea-KO"/>
    <s v="1675210"/>
    <s v="1.5 PET X6 FUZE TEA LEMON-LEMONGRASS  RU"/>
    <m/>
    <n v="12.68052"/>
    <n v="6.3402599999999998"/>
    <n v="14.111313000000001"/>
    <n v="5.3493899999999996"/>
    <n v="3.911257"/>
    <n v="6.1306440000000002"/>
    <n v="7.7817040000000004"/>
    <n v="9.3638250000000003"/>
    <n v="12.522796"/>
    <n v="9.7467240000000004"/>
    <n v="14.280484"/>
  </r>
  <r>
    <x v="2"/>
    <x v="4"/>
    <x v="9"/>
    <s v="Fuze Tea-KO"/>
    <s v="1675510"/>
    <s v="1.5 PET X6 FUZE TEA GREEN TEA MNG-CH RU"/>
    <n v="11.095454999999999"/>
    <n v="9.5103899999999992"/>
    <n v="11.095454999999999"/>
    <n v="12.323769"/>
    <n v="1.330829"/>
    <n v="0.95633299999999999"/>
    <n v="0.78718399999999999"/>
    <n v="1.094066"/>
    <n v="1.319895"/>
    <n v="2.3932180000000001"/>
    <n v="1.9419820000000001"/>
    <n v="2.7209349999999999"/>
  </r>
  <r>
    <x v="2"/>
    <x v="4"/>
    <x v="9"/>
    <s v="Fuze Tea-KO"/>
    <s v="1676416"/>
    <s v="500 PET X12 FUZE TEA LEMON-LEMONGRASS RU"/>
    <n v="1271.2221300000001"/>
    <n v="1891.5109"/>
    <n v="2593.1663400000002"/>
    <n v="1786.218582"/>
    <n v="353.17489699999999"/>
    <n v="227.39279099999999"/>
    <n v="152.97320400000001"/>
    <n v="150.43333999999999"/>
    <n v="407.63381099999998"/>
    <n v="408.34884799999998"/>
    <n v="336.59000600000002"/>
    <n v="410.52737500000001"/>
  </r>
  <r>
    <x v="2"/>
    <x v="4"/>
    <x v="9"/>
    <s v="Fuze Tea-KO"/>
    <s v="1676612"/>
    <s v="500 PET X12 FUZE TEA GREEN TEA MNG-CH RU"/>
    <n v="861.21865000000003"/>
    <n v="1474.1104499999999"/>
    <n v="1796.4069999999999"/>
    <n v="1341.1080549999999"/>
    <n v="658.09097299999996"/>
    <n v="423.62919699999998"/>
    <n v="244.33480399999999"/>
    <n v="240.22788499999999"/>
    <n v="651.13529000000005"/>
    <n v="823.05228799999998"/>
    <n v="678.21167200000002"/>
    <n v="826.98548200000005"/>
  </r>
  <r>
    <x v="2"/>
    <x v="4"/>
    <x v="9"/>
    <s v="Fuze Tea-KO"/>
    <s v="1676702"/>
    <s v="500 PET X12 FUZE TEA GREEN TEA CITRUS RU"/>
    <n v="-3.1701299999999999"/>
    <m/>
    <m/>
    <n v="0"/>
    <n v="0"/>
    <n v="0"/>
    <n v="0"/>
    <n v="0"/>
    <n v="0"/>
    <n v="0"/>
    <n v="0"/>
    <n v="0"/>
  </r>
  <r>
    <x v="2"/>
    <x v="4"/>
    <x v="9"/>
    <s v="Fuze Tea-KO"/>
    <s v="1743601"/>
    <s v="1.0 PET X12 FUZE TEA GT STRW RASPB RU"/>
    <n v="40.154980000000002"/>
    <n v="38.041559999999997"/>
    <n v="63.4026"/>
    <n v="33.456228000000003"/>
    <n v="99.473352000000006"/>
    <n v="46.926141000000001"/>
    <n v="19.770582000000001"/>
    <n v="19.834336"/>
    <n v="37.669890000000002"/>
    <n v="64.582723999999999"/>
    <n v="60.772896000000003"/>
    <n v="71.305369999999996"/>
  </r>
  <r>
    <x v="2"/>
    <x v="4"/>
    <x v="9"/>
    <s v="Fuze Tea-KO"/>
    <s v="1746101"/>
    <s v="1.5 PET X6 FUZE TEA GT STRWB RASPB RU"/>
    <n v="1.5850649999999999"/>
    <n v="1.5850649999999999"/>
    <n v="3.1701299999999999"/>
    <n v="5.5730019999999998"/>
    <n v="2.5172560000000002"/>
    <n v="1.906701"/>
    <n v="1.9310499999999999"/>
    <n v="2.3653740000000001"/>
    <n v="2.7660550000000002"/>
    <n v="4.1260240000000001"/>
    <n v="3.2300680000000002"/>
    <n v="4.7534749999999999"/>
  </r>
  <r>
    <x v="2"/>
    <x v="4"/>
    <x v="9"/>
    <s v="Fuze Tea-KO"/>
    <s v="1750103"/>
    <s v="500 PET X12 FUZE TEA GT STRW RASPB RU"/>
    <n v="1046.1429000000001"/>
    <n v="1357.8723500000001"/>
    <n v="1606.1992"/>
    <n v="1654.3228180000001"/>
    <n v="344.41120699999999"/>
    <n v="221.71479500000001"/>
    <n v="142.830164"/>
    <n v="140.49159"/>
    <n v="380.65342500000003"/>
    <n v="420.66036400000002"/>
    <n v="346.644496"/>
    <n v="422.69025699999997"/>
  </r>
  <r>
    <x v="2"/>
    <x v="4"/>
    <x v="9"/>
    <s v="Fuze Tea-KO"/>
    <s v="1811101"/>
    <s v="1.0 PET X12 FUZE TEA GREEN TEA MNG-CH RU"/>
    <n v="25.361039999999999"/>
    <n v="57.062339999999999"/>
    <n v="57.062339999999999"/>
    <n v="30.690643999999999"/>
    <n v="55.835973000000003"/>
    <n v="26.959921000000001"/>
    <n v="11.270606000000001"/>
    <n v="11.271652"/>
    <n v="21.105277000000001"/>
    <n v="38.418075999999999"/>
    <n v="36.321263999999999"/>
    <n v="42.457430000000002"/>
  </r>
  <r>
    <x v="2"/>
    <x v="4"/>
    <x v="9"/>
    <s v="Fuze Tea-KO"/>
    <s v="1887601"/>
    <s v="1.0 PET X12 FUZE TEA LEMON-LEMONGRASS RU"/>
    <n v="23.247620000000001"/>
    <n v="40.154980000000002"/>
    <n v="65.516019999999997"/>
    <n v="39.184843000000001"/>
    <n v="105.162992"/>
    <n v="51.109265999999998"/>
    <n v="22.008064000000001"/>
    <n v="22.084451999999999"/>
    <n v="41.291435"/>
    <n v="69.453028000000003"/>
    <n v="65.029291999999998"/>
    <n v="76.097729999999999"/>
  </r>
  <r>
    <x v="2"/>
    <x v="4"/>
    <x v="9"/>
    <s v="Fuze Tea-KO"/>
    <s v="1896401"/>
    <s v="1.0 PET X12 FUZE TEA FOR-FRUIT-HIBISC RU"/>
    <n v="35.928139999999999"/>
    <n v="71.856279999999998"/>
    <n v="103.55758"/>
    <n v="59.962116000000002"/>
    <n v="95.834305000000001"/>
    <n v="45.482452000000002"/>
    <n v="23.735454000000001"/>
    <n v="23.834123999999999"/>
    <n v="44.641269999999999"/>
    <n v="72.612324000000001"/>
    <n v="68.346086"/>
    <n v="79.379925"/>
  </r>
  <r>
    <x v="2"/>
    <x v="4"/>
    <x v="9"/>
    <s v="Fuze Tea-KO"/>
    <s v="1896501"/>
    <s v="500 PET X12 FUZE TEA FOR-FRUIT-HIBISC RU"/>
    <n v="1669.6017999999999"/>
    <n v="2199.0135100000002"/>
    <n v="3139.4854099999998"/>
    <n v="2469.3956109999999"/>
    <n v="629.95305099999996"/>
    <n v="405.56384700000001"/>
    <n v="185.948204"/>
    <n v="182.902332"/>
    <n v="495.56301000000002"/>
    <n v="512.79923199999996"/>
    <n v="422.59534600000001"/>
    <n v="515.26865999999995"/>
  </r>
  <r>
    <x v="2"/>
    <x v="4"/>
    <x v="9"/>
    <s v="Fuze Tea-KO"/>
    <s v="1933801"/>
    <s v="1.5 PET X6 FUZE TEA FOR-FRUIT-HIBISC RU"/>
    <m/>
    <n v="3.1701299999999999"/>
    <n v="3.1701299999999999"/>
    <n v="11.897436000000001"/>
    <n v="5.0237449999999999"/>
    <n v="3.6611509999999998"/>
    <n v="5.6303640000000001"/>
    <n v="7.1459339999999996"/>
    <n v="8.5187550000000005"/>
    <n v="12.12466"/>
    <n v="9.4450859999999999"/>
    <n v="13.934212"/>
  </r>
  <r>
    <x v="2"/>
    <x v="4"/>
    <x v="9"/>
    <s v="Fuze Tea-KO"/>
    <s v="2073101"/>
    <s v="500 PET X12 FT OOLON RASB MINT NO SUG RU"/>
    <n v="200.7749"/>
    <n v="157.44979000000001"/>
    <n v="322.29655000000002"/>
    <n v="259.74793199999999"/>
    <n v="104.408599"/>
    <n v="73.857292000000001"/>
    <n v="55.340400000000002"/>
    <n v="54.456316000000001"/>
    <n v="147.56603999999999"/>
    <n v="128.54964200000001"/>
    <n v="106.00333000000001"/>
    <n v="129.263227"/>
  </r>
  <r>
    <x v="2"/>
    <x v="4"/>
    <x v="9"/>
    <s v="Fuze Tea-KO"/>
    <s v="2073201"/>
    <s v="1.0 PET X12 FT OOLONG RASB MIN NO SUG RU"/>
    <n v="6.3402599999999998"/>
    <n v="8.4536800000000003"/>
    <n v="10.5671"/>
    <n v="14.254642"/>
    <n v="17.794720000000002"/>
    <n v="14.084388000000001"/>
    <n v="11.965054"/>
    <n v="11.81372"/>
    <n v="21.77769"/>
    <n v="21.764308"/>
    <n v="20.338495999999999"/>
    <n v="23.808869999999999"/>
  </r>
  <r>
    <x v="2"/>
    <x v="4"/>
    <x v="9"/>
    <s v="Fuze Tea-KO"/>
    <s v="2073301"/>
    <s v="1.5 PET X6 FT OOLONG RASB MINT NO SUG RU"/>
    <m/>
    <m/>
    <n v="3.1701299999999999"/>
    <n v="8.8319270000000003"/>
    <n v="3.400385"/>
    <n v="1.4258839999999999"/>
    <n v="1.615032"/>
    <n v="1.739876"/>
    <n v="3.0484650000000002"/>
    <n v="3.525344"/>
    <n v="3.1899199999999999"/>
    <n v="3.8378450000000002"/>
  </r>
  <r>
    <x v="2"/>
    <x v="4"/>
    <x v="9"/>
    <s v="Fuze Tea-KO"/>
    <s v="2073401"/>
    <s v="500 PET X12 FUZ T GT APPL KIWI NO SUG RU"/>
    <n v="145.82597999999999"/>
    <n v="96.160610000000005"/>
    <n v="214.51213000000001"/>
    <n v="176.85663199999999"/>
    <n v="110.146368"/>
    <n v="59.28049"/>
    <n v="56.050877999999997"/>
    <n v="55.134529000000001"/>
    <n v="149.36688000000001"/>
    <n v="146.77114"/>
    <n v="120.92624600000001"/>
    <n v="147.406217"/>
  </r>
  <r>
    <x v="2"/>
    <x v="4"/>
    <x v="9"/>
    <s v="Fuze Tea-KO"/>
    <s v="2073501"/>
    <s v="1.0 PET X12 FT GT APPLE KIWI  NO SUG RU"/>
    <n v="2.1134200000000001"/>
    <n v="6.3402599999999998"/>
    <n v="21.1342"/>
    <n v="11.745609"/>
    <n v="17.883517999999999"/>
    <n v="10.613868"/>
    <n v="12.955964"/>
    <n v="12.85455"/>
    <n v="24.190847999999999"/>
    <n v="25.438884000000002"/>
    <n v="23.950296000000002"/>
    <n v="27.971419999999998"/>
  </r>
  <r>
    <x v="2"/>
    <x v="4"/>
    <x v="9"/>
    <s v="Fuze Tea-KO"/>
    <s v="2073601"/>
    <s v="1.5 PET X6 FT GT APPLE KIWI  NO SUGAR RU"/>
    <m/>
    <m/>
    <n v="3.1701299999999999"/>
    <n v="3.4023880000000002"/>
    <n v="2.9116710000000001"/>
    <n v="0.89616200000000001"/>
    <n v="1.7578039999999999"/>
    <n v="1.907014"/>
    <n v="3.0669300000000002"/>
    <n v="4.5670000000000002"/>
    <n v="4.1347820000000004"/>
    <n v="5.0997599999999998"/>
  </r>
  <r>
    <x v="2"/>
    <x v="4"/>
    <x v="9"/>
    <s v="Monster-KO"/>
    <s v="2061602"/>
    <s v="449 CAN X12 BLACK MONS ENERGY THE DCR RU"/>
    <n v="37.008113999999999"/>
    <n v="31.314558000000002"/>
    <n v="41.752744"/>
    <n v="26.356145999999999"/>
    <n v="65.159206999999995"/>
    <n v="38.756568000000001"/>
    <n v="33.746733999999996"/>
    <n v="24.487466000000001"/>
    <n v="52.655887"/>
    <n v="102.75152799999999"/>
    <n v="93.915754000000007"/>
    <n v="112.285076"/>
  </r>
  <r>
    <x v="2"/>
    <x v="4"/>
    <x v="9"/>
    <s v="Monster-KO"/>
    <s v="2061702"/>
    <s v="449 CAN X12 BLACK MONSTER ENERGY RU"/>
    <n v="43.650596"/>
    <n v="34.161335999999999"/>
    <n v="43.650596"/>
    <n v="42.973314999999999"/>
    <n v="143.08871300000001"/>
    <n v="86.123150999999993"/>
    <n v="82.683543999999998"/>
    <n v="69.945486000000002"/>
    <n v="120.28577900000001"/>
    <n v="159.09533999999999"/>
    <n v="173.50291799999999"/>
    <n v="193.84209100000001"/>
  </r>
  <r>
    <x v="2"/>
    <x v="4"/>
    <x v="9"/>
    <s v="Monster-KO"/>
    <s v="2061902"/>
    <s v="449 CAN X12 BLACK MONSTER ULTRA RU"/>
    <n v="26.569928000000001"/>
    <n v="20.876372"/>
    <n v="41.752744"/>
    <n v="21.889332"/>
    <n v="49.608395000000002"/>
    <n v="34.466410000000003"/>
    <n v="17.409355999999999"/>
    <n v="14.107449000000001"/>
    <n v="35.538558000000002"/>
    <n v="58.535277999999998"/>
    <n v="60.21405"/>
    <n v="61.885610999999997"/>
  </r>
  <r>
    <x v="2"/>
    <x v="4"/>
    <x v="9"/>
    <s v="Monster-KO"/>
    <s v="2062801"/>
    <s v="449 CAN X12 BLACK MONSTER MANGO LOCO RU"/>
    <m/>
    <m/>
    <m/>
    <n v="0"/>
    <n v="0"/>
    <n v="0"/>
    <n v="0"/>
    <n v="0"/>
    <n v="0"/>
    <n v="120.55248"/>
    <n v="120.436832"/>
    <n v="127.269239"/>
  </r>
  <r>
    <x v="2"/>
    <x v="4"/>
    <x v="9"/>
    <s v="Monster-KO"/>
    <s v="2062802"/>
    <s v="449 CAN X12 BLACK MNSTR MANG LOCO (C) RU"/>
    <n v="29.416706000000001"/>
    <n v="33.212409999999998"/>
    <n v="27.518854000000001"/>
    <n v="13.825309000000001"/>
    <n v="80.515242000000001"/>
    <n v="53.254013"/>
    <n v="66.637687999999997"/>
    <n v="53.725605999999999"/>
    <n v="100.27046799999999"/>
    <n v="0"/>
    <n v="0"/>
    <n v="0"/>
  </r>
  <r>
    <x v="2"/>
    <x v="4"/>
    <x v="9"/>
    <s v="Monster-KO"/>
    <s v="2190701"/>
    <s v="449 CAN X12 BLACK MONSTER SUNRISE RU"/>
    <m/>
    <m/>
    <m/>
    <n v="0"/>
    <n v="0"/>
    <n v="0"/>
    <n v="0"/>
    <n v="0"/>
    <n v="1.9556450000000001"/>
    <n v="16.744043999999999"/>
    <n v="14.328352000000001"/>
    <n v="13.973148999999999"/>
  </r>
  <r>
    <x v="2"/>
    <x v="4"/>
    <x v="9"/>
    <s v="Moya Semya"/>
    <s v="1840402"/>
    <s v="950 BRK X8 MOYA SEMYA CITRUS MIX RU"/>
    <n v="335.96324900000002"/>
    <n v="251.637812"/>
    <n v="206.12884600000001"/>
    <n v="21.415984000000002"/>
    <n v="0"/>
    <n v="0"/>
    <n v="0"/>
    <n v="0"/>
    <n v="0"/>
    <n v="0"/>
    <n v="0"/>
    <n v="0"/>
  </r>
  <r>
    <x v="2"/>
    <x v="4"/>
    <x v="9"/>
    <s v="Moya Semya"/>
    <s v="1840501"/>
    <s v="175 BRK X24 MOYA SEMYA MULTIFR NECT RU"/>
    <n v="380.20425799999998"/>
    <n v="835.11791300000004"/>
    <n v="625.04396499999996"/>
    <n v="680.43236300000001"/>
    <n v="218.18908200000001"/>
    <n v="177.516156"/>
    <n v="57.306818"/>
    <n v="125.816704"/>
    <n v="738.48928999999998"/>
    <n v="321.73597999999998"/>
    <n v="357.37707"/>
    <n v="431.02989000000002"/>
  </r>
  <r>
    <x v="2"/>
    <x v="4"/>
    <x v="9"/>
    <s v="Moya Semya"/>
    <s v="1840601"/>
    <s v="175 BRK X24 MOYA SEM BER FRU MIX NECT RU"/>
    <n v="420.147896"/>
    <n v="457.87244299999998"/>
    <n v="303.27577000000002"/>
    <n v="110.21485300000001"/>
    <m/>
    <m/>
    <m/>
    <m/>
    <m/>
    <n v="0"/>
    <n v="0"/>
    <n v="0"/>
  </r>
  <r>
    <x v="2"/>
    <x v="4"/>
    <x v="9"/>
    <s v="Moya Semya"/>
    <s v="1849301"/>
    <s v="1.93 BRK X6 MOYA SEMYA MULTIFR NECT RU"/>
    <n v="73.420236000000003"/>
    <n v="79.538589000000002"/>
    <n v="104.012001"/>
    <n v="112.259328"/>
    <n v="37.736286999999997"/>
    <n v="28.670356999999999"/>
    <n v="13.615743999999999"/>
    <n v="52.285420000000002"/>
    <n v="99.434809999999999"/>
    <n v="25.811067999999999"/>
    <n v="17.294865999999999"/>
    <n v="22.371469999999999"/>
  </r>
  <r>
    <x v="2"/>
    <x v="4"/>
    <x v="9"/>
    <s v="Moya Semya"/>
    <s v="1849401"/>
    <s v="175 BRK X24 MOYA SEM PINE MNG PFR NEC RU"/>
    <n v="224.86788799999999"/>
    <n v="283.30395099999998"/>
    <n v="45.121516999999997"/>
    <n v="0"/>
    <n v="0"/>
    <n v="0"/>
    <n v="0"/>
    <n v="0"/>
    <n v="0"/>
    <n v="0"/>
    <n v="0"/>
    <n v="0"/>
  </r>
  <r>
    <x v="2"/>
    <x v="4"/>
    <x v="9"/>
    <s v="Moya Semya"/>
    <s v="1849501"/>
    <s v="1.93 BRK X6 MOYA SEM BER FRU MIX NECT RU"/>
    <n v="20.39451"/>
    <n v="12.236706"/>
    <n v="8.1578040000000005"/>
    <n v="0"/>
    <n v="0"/>
    <n v="0"/>
    <n v="0"/>
    <n v="0"/>
    <n v="0"/>
    <n v="0"/>
    <n v="0"/>
    <n v="0"/>
  </r>
  <r>
    <x v="2"/>
    <x v="4"/>
    <x v="9"/>
    <s v="Moya Semya"/>
    <s v="1850101"/>
    <s v="1.93 BRK X6 MOYA SEM APP PEA APR NEC RU"/>
    <n v="73.420236000000003"/>
    <n v="67.301883000000004"/>
    <n v="104.012001"/>
    <n v="94.325997999999998"/>
    <n v="40.563837999999997"/>
    <n v="27.629159000000001"/>
    <n v="10.262502"/>
    <n v="39.667994"/>
    <n v="19.406739999999999"/>
    <n v="13.656606"/>
    <n v="9.8097159999999999"/>
    <n v="12.3538"/>
  </r>
  <r>
    <x v="2"/>
    <x v="4"/>
    <x v="9"/>
    <s v="Moya Semya"/>
    <s v="1850901"/>
    <s v="1.93 BRK X6 MOYA SEM AP ARON CHE NEC RU"/>
    <n v="53.025725999999999"/>
    <n v="57.104627999999998"/>
    <n v="122.36706"/>
    <n v="65.726793000000001"/>
    <n v="62.123466000000001"/>
    <n v="23.812595000000002"/>
    <n v="15.707386"/>
    <n v="47.908382000000003"/>
    <n v="31.68281"/>
    <n v="21.821608000000001"/>
    <n v="15.629576"/>
    <n v="19.629650000000002"/>
  </r>
  <r>
    <x v="2"/>
    <x v="4"/>
    <x v="9"/>
    <s v="Moya Semya"/>
    <s v="1851601"/>
    <s v="1.93 BRK X6 MOYA SEMYA TOMATO NECT RU"/>
    <n v="420.12690600000002"/>
    <n v="489.46823999999998"/>
    <n v="866.76667499999996"/>
    <n v="690.27786700000001"/>
    <n v="149.700852"/>
    <n v="59.548414000000001"/>
    <n v="35.790678"/>
    <n v="114.90407399999999"/>
    <n v="347.21105499999999"/>
    <n v="0"/>
    <n v="0"/>
    <n v="0"/>
  </r>
  <r>
    <x v="2"/>
    <x v="4"/>
    <x v="9"/>
    <s v="Moya Semya"/>
    <s v="1851701"/>
    <s v="1.93 BRK X6 MOYA SEMYA APP NECT MIX RU"/>
    <n v="428.28471000000002"/>
    <n v="450.71867099999997"/>
    <n v="805.58314499999994"/>
    <n v="680.62555499999996"/>
    <n v="135.01381599999999"/>
    <n v="70.201599000000002"/>
    <n v="52.601184000000003"/>
    <n v="160.38688999999999"/>
    <n v="268.40836999999999"/>
    <n v="189.76939200000001"/>
    <n v="136.09019000000001"/>
    <n v="171.53884500000001"/>
  </r>
  <r>
    <x v="2"/>
    <x v="4"/>
    <x v="9"/>
    <s v="Moya Semya"/>
    <s v="1852401"/>
    <s v="175 BRK X24 MOYA SEMYA APPLE NECT MIX RU"/>
    <n v="1183.5152"/>
    <n v="1542.268245"/>
    <n v="824.76215500000001"/>
    <n v="987.25991799999997"/>
    <n v="457.39139299999999"/>
    <n v="313.36978699999997"/>
    <n v="88.659288000000004"/>
    <n v="186.81794500000001"/>
    <n v="796.48593600000004"/>
    <n v="344.04624999999999"/>
    <n v="378.05002999999999"/>
    <n v="455.67936300000002"/>
  </r>
  <r>
    <x v="2"/>
    <x v="4"/>
    <x v="9"/>
    <s v="Moya Semya"/>
    <s v="1875001"/>
    <s v="950 BRK X8 MOYA SEM PINE MNG PFR RU"/>
    <n v="1.3384990000000001"/>
    <n v="2.6769980000000002"/>
    <n v="5.3539960000000004"/>
    <n v="4.0154969999999999"/>
    <n v="0"/>
    <n v="0"/>
    <n v="0"/>
    <n v="0"/>
    <n v="0"/>
    <n v="0"/>
    <n v="0"/>
    <n v="0"/>
  </r>
  <r>
    <x v="2"/>
    <x v="4"/>
    <x v="9"/>
    <s v="Moya Semya"/>
    <s v="1875101"/>
    <s v="950 BRK X8 MOYA SEM BER FRU MIX RU"/>
    <n v="1.3384990000000001"/>
    <n v="1.3384990000000001"/>
    <n v="4.0154969999999999"/>
    <n v="0"/>
    <n v="0"/>
    <n v="0"/>
    <n v="0"/>
    <n v="0"/>
    <n v="0"/>
    <n v="0"/>
    <n v="0"/>
    <n v="0"/>
  </r>
  <r>
    <x v="2"/>
    <x v="4"/>
    <x v="9"/>
    <s v="Moya Semya"/>
    <s v="1875201"/>
    <s v="950 BRK X8 MOYA SEMYA MULTIFR RU"/>
    <n v="4.0154969999999999"/>
    <n v="96.371927999999997"/>
    <n v="56.216957999999998"/>
    <n v="79.081092999999996"/>
    <n v="38.344408999999999"/>
    <n v="16.069883999999998"/>
    <n v="44.228180000000002"/>
    <n v="65.519019999999998"/>
    <n v="54.163730000000001"/>
    <n v="50.313896"/>
    <n v="47.605148"/>
    <n v="59.21463"/>
  </r>
  <r>
    <x v="2"/>
    <x v="4"/>
    <x v="9"/>
    <s v="Moya Semya"/>
    <s v="1875301"/>
    <s v="950 BRK X8 MOYA SEMYA TOMATO RU"/>
    <n v="8.0309939999999997"/>
    <n v="16.061987999999999"/>
    <n v="32.123975999999999"/>
    <n v="40.591427000000003"/>
    <n v="11.379671999999999"/>
    <n v="10.351678"/>
    <n v="25.800898"/>
    <n v="49.963126000000003"/>
    <n v="48.011875000000003"/>
    <n v="42.833843999999999"/>
    <n v="38.187258"/>
    <n v="47.973080000000003"/>
  </r>
  <r>
    <x v="2"/>
    <x v="4"/>
    <x v="9"/>
    <s v="Moya Semya"/>
    <s v="1875401"/>
    <s v="950 BRK X8 MOYA SEM APPLE ARON CHER RU"/>
    <n v="8.0309939999999997"/>
    <n v="8.0309939999999997"/>
    <n v="16.061987999999999"/>
    <n v="44.325093000000003"/>
    <n v="25.752652000000001"/>
    <n v="9.5497689999999995"/>
    <n v="32.568012000000003"/>
    <n v="53.967998000000001"/>
    <n v="43.097155000000001"/>
    <n v="37.59686"/>
    <n v="34.788792000000001"/>
    <n v="43.028210000000001"/>
  </r>
  <r>
    <x v="2"/>
    <x v="4"/>
    <x v="9"/>
    <s v="Moya Semya"/>
    <s v="1875601"/>
    <s v="950 BRK X8 MOYA SEM APPL PEACH APRIC RU"/>
    <n v="4.0154969999999999"/>
    <n v="26.76998"/>
    <n v="20.077484999999999"/>
    <n v="40.020845999999999"/>
    <n v="2.978815"/>
    <n v="6.4542210000000004"/>
    <n v="24.512471999999999"/>
    <n v="34.785176"/>
    <n v="76.759559999999993"/>
    <n v="71.215267999999995"/>
    <n v="69.139923999999993"/>
    <n v="85.362229999999997"/>
  </r>
  <r>
    <x v="2"/>
    <x v="4"/>
    <x v="9"/>
    <s v="Moya Semya"/>
    <s v="1875701"/>
    <s v="950 BRK X8 MOYA SEMYA APPLE MIX RU"/>
    <n v="21.415984000000002"/>
    <n v="76.294443000000001"/>
    <n v="54.878458999999999"/>
    <n v="84.028852999999998"/>
    <n v="23.440971999999999"/>
    <n v="12.037331999999999"/>
    <n v="32.349103999999997"/>
    <n v="65.020768000000004"/>
    <n v="63.836934999999997"/>
    <n v="56.904384"/>
    <n v="51.027658000000002"/>
    <n v="63.969499999999996"/>
  </r>
  <r>
    <x v="2"/>
    <x v="4"/>
    <x v="9"/>
    <s v="Moya Semya"/>
    <s v="1890203"/>
    <s v="950 BRK X8 MOYA SEMYA ORANGE NEW RU"/>
    <m/>
    <m/>
    <n v="358.71773200000001"/>
    <n v="442.43643700000001"/>
    <n v="77.399019999999993"/>
    <n v="27.293638000000001"/>
    <n v="61.056274000000002"/>
    <n v="429.14587999999998"/>
    <n v="68.571280000000002"/>
    <n v="47.630532000000002"/>
    <n v="52.591748000000003"/>
    <n v="90.625380000000007"/>
  </r>
  <r>
    <x v="2"/>
    <x v="4"/>
    <x v="9"/>
    <s v="Moya Semya"/>
    <s v="2072001"/>
    <s v="175 BRK X24 MOYA SEM APP ARO CHER NEC RU"/>
    <n v="7.3969699999999996"/>
    <n v="5.1778789999999999"/>
    <n v="7.3969699999999996"/>
    <n v="2.7017980000000001"/>
    <n v="47.799866999999999"/>
    <n v="2.258086"/>
    <n v="0"/>
    <n v="1.2676289999999999"/>
    <n v="160.37697600000001"/>
    <n v="123.389706"/>
    <n v="122.005802"/>
    <n v="77.887438000000003"/>
  </r>
  <r>
    <x v="2"/>
    <x v="4"/>
    <x v="9"/>
    <s v="Moya Semya"/>
    <s v="2072901"/>
    <s v="950 BRK X8 MOYA SEMYA APPLE POM NECT RU"/>
    <n v="2.6769980000000002"/>
    <m/>
    <n v="2.6769980000000002"/>
    <n v="1.5638259999999999"/>
    <n v="14.320408"/>
    <n v="1.6239239999999999"/>
    <n v="1.7467280000000001"/>
    <n v="7.5862959999999999"/>
    <n v="29.7285"/>
    <n v="26.759516000000001"/>
    <n v="24.683191999999998"/>
    <n v="22.627565000000001"/>
  </r>
  <r>
    <x v="2"/>
    <x v="4"/>
    <x v="9"/>
    <s v="Moya Semya"/>
    <s v="2073001"/>
    <s v="1.93 BRK X6 MOYA SEM PINE MNG PFR NEC RU"/>
    <m/>
    <m/>
    <n v="2.0394510000000001"/>
    <n v="0"/>
    <n v="0"/>
    <n v="0"/>
    <n v="0"/>
    <n v="0"/>
    <n v="0"/>
    <n v="0"/>
    <n v="0"/>
    <n v="0"/>
  </r>
  <r>
    <x v="2"/>
    <x v="4"/>
    <x v="9"/>
    <s v="Moya Semya"/>
    <s v="2215001"/>
    <s v="175 BRK X24 MOYA SEMYA EXOTIC NEW RU"/>
    <m/>
    <m/>
    <n v="323.247589"/>
    <n v="177.53308999999999"/>
    <n v="51.365813000000003"/>
    <n v="38.042431999999998"/>
    <n v="57.296792000000003"/>
    <n v="55.534564000000003"/>
    <n v="166.999875"/>
    <n v="180.84317999999999"/>
    <n v="152.89711"/>
    <n v="227.30058500000001"/>
  </r>
  <r>
    <x v="2"/>
    <x v="4"/>
    <x v="9"/>
    <s v="Moya Semya"/>
    <s v="2215101"/>
    <s v="175 BRK X24 MOYA SEMYA BERRY NEW RU"/>
    <m/>
    <m/>
    <n v="109.475156"/>
    <n v="360.04887100000002"/>
    <n v="37.381211999999998"/>
    <n v="65.275903"/>
    <n v="55.066516"/>
    <n v="35.181399999999996"/>
    <n v="248.35697500000001"/>
    <n v="179.69635400000001"/>
    <n v="298.91476799999998"/>
    <n v="290.03136499999999"/>
  </r>
  <r>
    <x v="2"/>
    <x v="4"/>
    <x v="9"/>
    <s v="Moya Semya"/>
    <s v="2215201"/>
    <s v="1.93 BRK X6 MOYA SEMYA BERRY NEW RU"/>
    <m/>
    <m/>
    <m/>
    <n v="11.315075"/>
    <n v="95.358621999999997"/>
    <n v="78.572515999999993"/>
    <n v="58.984008000000003"/>
    <n v="157.467388"/>
    <n v="63.875509999999998"/>
    <n v="66.948790000000002"/>
    <n v="73.207183999999998"/>
    <n v="68.995275000000007"/>
  </r>
  <r>
    <x v="2"/>
    <x v="4"/>
    <x v="9"/>
    <s v="Moya Semya"/>
    <s v="2215301"/>
    <s v="1.93 BRK X6 MOYA SEMYA EXOTIC NEW RU"/>
    <m/>
    <m/>
    <m/>
    <n v="0.51429400000000003"/>
    <n v="23.114239999999999"/>
    <n v="28.831330000000001"/>
    <n v="17.572199999999999"/>
    <n v="17.810434000000001"/>
    <n v="14.700810000000001"/>
    <n v="9.5720720000000004"/>
    <n v="9.7980739999999997"/>
    <n v="19.909210000000002"/>
  </r>
  <r>
    <x v="2"/>
    <x v="4"/>
    <x v="9"/>
    <s v="Moya Semya"/>
    <s v="2215401"/>
    <s v="950 BRK X8 MOYA SEMYA EXOTIC NEW RU"/>
    <m/>
    <m/>
    <n v="1.3384990000000001"/>
    <n v="23.135031000000001"/>
    <n v="29.874780000000001"/>
    <n v="39.970953000000002"/>
    <n v="24.632536000000002"/>
    <n v="24.957039999999999"/>
    <n v="20.604614999999999"/>
    <n v="13.424992"/>
    <n v="13.728389999999999"/>
    <n v="27.91283"/>
  </r>
  <r>
    <x v="2"/>
    <x v="4"/>
    <x v="9"/>
    <s v="Moya Semya"/>
    <s v="2215501"/>
    <s v="950 BRK X8 MOYA SEMYA BERRY NEW RU"/>
    <m/>
    <m/>
    <n v="1.3384990000000001"/>
    <n v="26.797113"/>
    <n v="81.546716000000004"/>
    <n v="25.734259999999999"/>
    <n v="36.986905999999998"/>
    <n v="63.637514000000003"/>
    <n v="21.811955000000001"/>
    <n v="16.029640000000001"/>
    <n v="14.326176"/>
    <n v="41.250250000000001"/>
  </r>
  <r>
    <x v="2"/>
    <x v="4"/>
    <x v="9"/>
    <s v="Powerade"/>
    <s v="862204"/>
    <s v="500 PET X12 POWERADE ICE STORM RU"/>
    <n v="24.30433"/>
    <n v="47.551949999999998"/>
    <n v="85.593509999999995"/>
    <n v="37.096780000000003"/>
    <n v="300.49093299999998"/>
    <n v="159.73767699999999"/>
    <n v="114.63874800000001"/>
    <n v="106.66079999999999"/>
    <n v="225.461175"/>
    <n v="468.97798799999998"/>
    <n v="467.96850799999999"/>
    <n v="521.57053499999995"/>
  </r>
  <r>
    <x v="2"/>
    <x v="4"/>
    <x v="9"/>
    <s v="Rich"/>
    <s v="1225204"/>
    <s v="1.0 BRK X12 RICH POMEGRANATE RU"/>
    <n v="2.1134200000000001"/>
    <n v="2.1134200000000001"/>
    <n v="2.1134200000000001"/>
    <n v="2.4735230000000001"/>
    <n v="3.1516329999999999"/>
    <n v="2.785962"/>
    <n v="2.6540560000000002"/>
    <n v="2.7338819999999999"/>
    <n v="3.8811369999999998"/>
    <n v="5.8376200000000003"/>
    <n v="6.5538999999999996"/>
    <n v="9.1890610000000006"/>
  </r>
  <r>
    <x v="2"/>
    <x v="4"/>
    <x v="9"/>
    <s v="Rich"/>
    <s v="1501301"/>
    <s v="1.0 BRK X12 RICH ORANGE MANGO NECT RU"/>
    <n v="10.5671"/>
    <n v="14.793939999999999"/>
    <n v="16.907360000000001"/>
    <n v="2.0513210000000002"/>
    <n v="11.337730000000001"/>
    <n v="9.7979660000000006"/>
    <n v="88.868827999999993"/>
    <n v="91.601078000000001"/>
    <n v="136.27749499999999"/>
    <n v="23.658543999999999"/>
    <n v="26.548673999999998"/>
    <n v="36.899140000000003"/>
  </r>
  <r>
    <x v="2"/>
    <x v="4"/>
    <x v="9"/>
    <s v="Rich"/>
    <s v="1655301"/>
    <s v="200 NRG X12 RICH TOMATO JC RU"/>
    <n v="6.3402599999999998"/>
    <n v="12.257835999999999"/>
    <n v="21.1342"/>
    <n v="11.735531"/>
    <n v="67.118464000000003"/>
    <n v="48.514809"/>
    <n v="69.980868999999998"/>
    <n v="67.415773999999999"/>
    <n v="110.666245"/>
    <n v="93.705063999999993"/>
    <n v="110.253283"/>
    <n v="161.411058"/>
  </r>
  <r>
    <x v="2"/>
    <x v="4"/>
    <x v="9"/>
    <s v="Rich"/>
    <s v="1658101"/>
    <s v="200 NRG X12 RICH ORANGE JC RU"/>
    <n v="14.793939999999999"/>
    <n v="20.288831999999999"/>
    <n v="43.959136000000001"/>
    <n v="26.846215000000001"/>
    <n v="97.676907999999997"/>
    <n v="70.50291"/>
    <n v="110.514732"/>
    <n v="106.457419"/>
    <n v="174.76147399999999"/>
    <n v="156.854904"/>
    <n v="184.541224"/>
    <n v="270.18066299999998"/>
  </r>
  <r>
    <x v="2"/>
    <x v="4"/>
    <x v="9"/>
    <s v="Rich"/>
    <s v="1658301"/>
    <s v="200 NRG X12 RICH APPLE JC RU"/>
    <n v="10.5671"/>
    <n v="18.598096000000002"/>
    <n v="40.154980000000002"/>
    <n v="22.745037"/>
    <n v="130.35421600000001"/>
    <n v="94.165689999999998"/>
    <n v="157.688457"/>
    <n v="151.90258600000001"/>
    <n v="249.371264"/>
    <n v="215.088931"/>
    <n v="253.06184999999999"/>
    <n v="370.51147500000002"/>
  </r>
  <r>
    <x v="2"/>
    <x v="4"/>
    <x v="9"/>
    <s v="Rich"/>
    <s v="1704601"/>
    <s v="200 NRG X12 RICH CHERRY NECT RU"/>
    <n v="10.989784"/>
    <n v="16.061992"/>
    <n v="24.515671999999999"/>
    <n v="17.552741999999999"/>
    <n v="58.470744000000003"/>
    <n v="42.257879000000003"/>
    <n v="82.143960000000007"/>
    <n v="79.122581999999994"/>
    <n v="129.899824"/>
    <n v="116.00215300000001"/>
    <n v="136.476439"/>
    <n v="199.82079200000001"/>
  </r>
  <r>
    <x v="2"/>
    <x v="4"/>
    <x v="9"/>
    <s v="Rich"/>
    <s v="1709801"/>
    <s v="200 NRG X12 RICH PEACH NECT RU"/>
    <n v="8.030996"/>
    <n v="10.144416"/>
    <n v="22.402252000000001"/>
    <n v="10.336506999999999"/>
    <n v="39.505802000000003"/>
    <n v="28.41206"/>
    <n v="38.493653999999999"/>
    <n v="37.155496999999997"/>
    <n v="60.914369999999998"/>
    <n v="57.212960000000002"/>
    <n v="67.318518999999995"/>
    <n v="98.550174999999996"/>
  </r>
  <r>
    <x v="2"/>
    <x v="4"/>
    <x v="9"/>
    <s v="Rich"/>
    <s v="1714901"/>
    <s v="200 NRG X12 RICH PINEAPPLE JC RU"/>
    <n v="4.2268400000000002"/>
    <n v="4.2268400000000002"/>
    <n v="6.7629440000000001"/>
    <n v="5.0286780000000002"/>
    <n v="36.048344"/>
    <n v="25.930883000000001"/>
    <n v="39.495933000000001"/>
    <n v="38.127513999999998"/>
    <n v="62.501531"/>
    <n v="47.091079999999998"/>
    <n v="55.396599999999999"/>
    <n v="81.110527000000005"/>
  </r>
  <r>
    <x v="2"/>
    <x v="4"/>
    <x v="9"/>
    <s v="Rich"/>
    <s v="1851001"/>
    <s v="300 PET X12 RICH CHERRY NECT RU"/>
    <n v="93.835847999999999"/>
    <n v="112.856628"/>
    <n v="169.91896800000001"/>
    <n v="126.06090500000001"/>
    <n v="44.854028999999997"/>
    <n v="23.751016"/>
    <n v="34.503912"/>
    <n v="39.529207999999997"/>
    <n v="100.33329500000001"/>
    <n v="29.888521999999998"/>
    <n v="67.593376000000006"/>
    <n v="164.30418"/>
  </r>
  <r>
    <x v="2"/>
    <x v="4"/>
    <x v="9"/>
    <s v="Rich"/>
    <s v="1851201"/>
    <s v="300 PET X12 RICH APPLE JC RU"/>
    <n v="20.288831999999999"/>
    <n v="71.644937999999996"/>
    <n v="114.758706"/>
    <n v="49.508780000000002"/>
    <n v="59.513314999999999"/>
    <n v="31.676821"/>
    <n v="53.599255999999997"/>
    <n v="61.282837000000001"/>
    <n v="155.560776"/>
    <n v="46.094608000000001"/>
    <n v="104.25292"/>
    <n v="253.42304300000001"/>
  </r>
  <r>
    <x v="2"/>
    <x v="4"/>
    <x v="9"/>
    <s v="Rich"/>
    <s v="1852201"/>
    <s v="300 PET X12 RICH ORANGE JC RU"/>
    <n v="13.948572"/>
    <n v="76.083119999999994"/>
    <n v="90.665717999999998"/>
    <n v="54.498099000000003"/>
    <n v="31.128568999999999"/>
    <n v="16.483256999999998"/>
    <n v="50.266925999999998"/>
    <n v="57.475126000000003"/>
    <n v="145.89601500000001"/>
    <n v="45.805900000000001"/>
    <n v="103.614276"/>
    <n v="251.866195"/>
  </r>
  <r>
    <x v="2"/>
    <x v="4"/>
    <x v="9"/>
    <s v="Rich"/>
    <s v="1880501"/>
    <s v="300 PET X12 RICH ORANGE MANGO NECT RU"/>
    <n v="33.603377999999999"/>
    <n v="51.990132000000003"/>
    <n v="102.71221199999999"/>
    <n v="74.658519999999996"/>
    <n v="41.996842999999998"/>
    <n v="22.238361000000001"/>
    <n v="29.368328000000002"/>
    <n v="33.647576000000001"/>
    <n v="85.404660000000007"/>
    <n v="26.509740000000001"/>
    <n v="59.970432000000002"/>
    <n v="145.75733500000001"/>
  </r>
  <r>
    <x v="2"/>
    <x v="4"/>
    <x v="9"/>
    <s v="Rich"/>
    <s v="2206101"/>
    <s v="330 CAN X12 RICH GRAPLEM RU"/>
    <m/>
    <m/>
    <n v="3.4871449999999999"/>
    <n v="10.388128999999999"/>
    <n v="2.848055"/>
    <n v="2.3085"/>
    <n v="4.6472199999999999"/>
    <n v="3.4395600000000002"/>
    <n v="4.5992600000000001"/>
    <n v="3.7525680000000001"/>
    <n v="3.6120399999999999"/>
    <n v="8.2237050000000007"/>
  </r>
  <r>
    <x v="2"/>
    <x v="4"/>
    <x v="9"/>
    <s v="Rich"/>
    <s v="2206201"/>
    <s v="330 CAN X12 RICH CHER GR RU"/>
    <m/>
    <m/>
    <n v="6.2768610000000002"/>
    <n v="21.866969999999998"/>
    <n v="12.581519999999999"/>
    <n v="7.9166299999999996"/>
    <n v="17.281794000000001"/>
    <n v="24.208120000000001"/>
    <n v="25.584035"/>
    <n v="21.215354000000001"/>
    <n v="23.823924000000002"/>
    <n v="34.32526"/>
  </r>
  <r>
    <x v="2"/>
    <x v="4"/>
    <x v="9"/>
    <s v="Rich"/>
    <s v="735205"/>
    <s v="1.0 BRK X12 RICH ORANGE JC RU"/>
    <n v="95.103899999999996"/>
    <n v="114.12468"/>
    <n v="152.16623999999999"/>
    <n v="20.458946000000001"/>
    <n v="425.36553600000002"/>
    <n v="368.93963000000002"/>
    <n v="472.817228"/>
    <n v="487.34177599999998"/>
    <n v="724.63178000000005"/>
    <n v="655.47209999999995"/>
    <n v="733.29025999999999"/>
    <n v="1021.31838"/>
  </r>
  <r>
    <x v="2"/>
    <x v="4"/>
    <x v="9"/>
    <s v="Rich"/>
    <s v="736004"/>
    <s v="1.0 BRK X12 RICH PINEAPPLE JC RU"/>
    <n v="16.907360000000001"/>
    <n v="23.247620000000001"/>
    <n v="21.1342"/>
    <n v="47.157018000000001"/>
    <n v="70.180307999999997"/>
    <n v="60.900860000000002"/>
    <n v="130.79967600000001"/>
    <n v="134.81470999999999"/>
    <n v="200.565045"/>
    <n v="212.89349999999999"/>
    <n v="238.13128"/>
    <n v="331.72311000000002"/>
  </r>
  <r>
    <x v="2"/>
    <x v="4"/>
    <x v="9"/>
    <s v="Rich"/>
    <s v="750005"/>
    <s v="1.0 BRK X12 RICH APPLE JC RU"/>
    <n v="42.2684"/>
    <n v="88.763639999999995"/>
    <n v="90.87706"/>
    <n v="29.459786999999999"/>
    <n v="401.09491400000002"/>
    <n v="347.89075800000001"/>
    <n v="439.64166999999998"/>
    <n v="453.14675599999998"/>
    <n v="673.79048"/>
    <n v="664.96322799999996"/>
    <n v="743.91319399999998"/>
    <n v="1036.098385"/>
  </r>
  <r>
    <x v="2"/>
    <x v="4"/>
    <x v="9"/>
    <s v="Rich"/>
    <s v="752004"/>
    <s v="1.0 BRK X12 RICH CHERRY NECT RU"/>
    <n v="57.062339999999999"/>
    <n v="78.196539999999999"/>
    <n v="116.2381"/>
    <n v="40.145865999999998"/>
    <n v="211.41125"/>
    <n v="183.364712"/>
    <n v="278.72640799999999"/>
    <n v="287.30019399999998"/>
    <n v="427.18340899999998"/>
    <n v="354.79518200000001"/>
    <n v="396.85100199999999"/>
    <n v="552.821055"/>
  </r>
  <r>
    <x v="2"/>
    <x v="4"/>
    <x v="9"/>
    <s v="Rich"/>
    <s v="752606"/>
    <s v="1.0 BRK X12 RICH PEACH NECT RU"/>
    <n v="21.1342"/>
    <n v="27.474460000000001"/>
    <n v="59.175759999999997"/>
    <n v="12.252202"/>
    <n v="28.871283999999999"/>
    <n v="25.065239999999999"/>
    <n v="58.634779999999999"/>
    <n v="60.426378"/>
    <n v="89.902389999999997"/>
    <n v="108.225448"/>
    <n v="121.04604399999999"/>
    <n v="168.63167000000001"/>
  </r>
  <r>
    <x v="2"/>
    <x v="4"/>
    <x v="9"/>
    <s v="Rich"/>
    <s v="752905"/>
    <s v="1.0 BRK X12 RICH TOMATO JC RU"/>
    <n v="35.928139999999999"/>
    <n v="16.907360000000001"/>
    <n v="59.175759999999997"/>
    <n v="17.749174"/>
    <n v="82.735221999999993"/>
    <n v="71.787414999999996"/>
    <n v="180.26825600000001"/>
    <n v="185.801638"/>
    <n v="276.272695"/>
    <n v="221.00094799999999"/>
    <n v="247.20419200000001"/>
    <n v="344.34100999999998"/>
  </r>
  <r>
    <x v="2"/>
    <x v="4"/>
    <x v="9"/>
    <s v="Rich"/>
    <s v="754405"/>
    <s v="1.0 BRK X12 RICH GRAPEFRUIT JC RU"/>
    <n v="10.5671"/>
    <n v="29.587879999999998"/>
    <n v="40.154980000000002"/>
    <n v="5.6125489999999996"/>
    <n v="42.011468000000001"/>
    <n v="36.464703"/>
    <n v="62.185411999999999"/>
    <n v="64.093276000000003"/>
    <n v="95.358575000000002"/>
    <n v="153.22007199999999"/>
    <n v="171.38761600000001"/>
    <n v="238.73840000000001"/>
  </r>
  <r>
    <x v="2"/>
    <x v="4"/>
    <x v="9"/>
    <s v="Rich"/>
    <s v="979806"/>
    <s v="1.0 BRK X12 RICH MULTIFRUIT VIT A JC RU"/>
    <n v="10.5671"/>
    <n v="12.68052"/>
    <n v="4.2268400000000002"/>
    <n v="1.4482900000000001"/>
    <n v="33.331175999999999"/>
    <n v="28.935396000000001"/>
    <n v="25.389375999999999"/>
    <n v="26.142347999999998"/>
    <n v="38.951099999999997"/>
    <n v="69.909503999999998"/>
    <n v="78.19811"/>
    <n v="108.930685"/>
  </r>
  <r>
    <x v="2"/>
    <x v="4"/>
    <x v="9"/>
    <s v="Schweppes-KO"/>
    <s v="1716807"/>
    <s v="330 CAN X12 SCHWEPPES MOJITO RU"/>
    <n v="3.4871449999999999"/>
    <n v="13.94858"/>
    <n v="18.830583000000001"/>
    <n v="12.958259"/>
    <n v="12.035674"/>
    <n v="6.5462179999999996"/>
    <n v="8.6329899999999995"/>
    <n v="7.9298919999999997"/>
    <n v="15.505155999999999"/>
    <n v="27.905058"/>
    <n v="23.103762"/>
    <n v="25.714950000000002"/>
  </r>
  <r>
    <x v="2"/>
    <x v="4"/>
    <x v="9"/>
    <s v="Schweppes-KO"/>
    <s v="1742602"/>
    <s v="330 CAN X12 SCHWEPPES TONIC WATER RU"/>
    <n v="18.133154000000001"/>
    <n v="14.646008999999999"/>
    <n v="27.199731"/>
    <n v="28.394202"/>
    <n v="8.8813040000000001"/>
    <n v="5.7969590000000002"/>
    <n v="8.4927200000000003"/>
    <n v="7.5773229999999998"/>
    <n v="15.856965000000001"/>
    <n v="37.300609999999999"/>
    <n v="38.6614"/>
    <n v="40.907494"/>
  </r>
  <r>
    <x v="2"/>
    <x v="4"/>
    <x v="9"/>
    <s v="Schweppes-KO"/>
    <s v="1960204"/>
    <s v="330 CAN X12 SCHWEPPES POMEGRANATE RU"/>
    <n v="38.358595000000001"/>
    <n v="50.214888000000002"/>
    <n v="87.876053999999996"/>
    <n v="65.815143000000006"/>
    <n v="48.960971000000001"/>
    <n v="23.969829000000001"/>
    <n v="17.173400000000001"/>
    <n v="15.009689"/>
    <n v="30.704979999999999"/>
    <n v="69.362198000000006"/>
    <n v="58.726349999999996"/>
    <n v="78.242936999999998"/>
  </r>
  <r>
    <x v="2"/>
    <x v="4"/>
    <x v="9"/>
    <s v="Schweppes-KO"/>
    <s v="2018701"/>
    <s v="900 PET X12 SCHWEPPES BITTER LEMON RU"/>
    <n v="3.8041559999999999"/>
    <n v="1.9020779999999999"/>
    <n v="9.5103899999999992"/>
    <n v="10.045934000000001"/>
    <n v="124.496014"/>
    <n v="75.136600999999999"/>
    <n v="65.361487999999994"/>
    <n v="54.104787999999999"/>
    <n v="122.772908"/>
    <n v="119.143486"/>
    <n v="151.04243199999999"/>
    <n v="162.8415"/>
  </r>
  <r>
    <x v="2"/>
    <x v="4"/>
    <x v="9"/>
    <s v="Schweppes-KO"/>
    <s v="2019001"/>
    <s v="900 PET X12 SCHWEPPES MOJITO RU"/>
    <n v="3.8041559999999999"/>
    <m/>
    <n v="11.412468000000001"/>
    <n v="8.1447420000000008"/>
    <n v="27.269652000000001"/>
    <n v="17.529980999999999"/>
    <n v="12.642212000000001"/>
    <n v="10.51549"/>
    <n v="21.623875000000002"/>
    <n v="25.022504000000001"/>
    <n v="31.314247999999999"/>
    <n v="29.546505"/>
  </r>
  <r>
    <x v="2"/>
    <x v="4"/>
    <x v="9"/>
    <s v="Schweppes-KO"/>
    <s v="2019101"/>
    <s v="900 PET X12 SCHWEPPES POMEGRANATE RU"/>
    <n v="5.7062340000000003"/>
    <n v="47.551949999999998"/>
    <n v="57.062339999999999"/>
    <n v="93.650396000000001"/>
    <n v="54.328845999999999"/>
    <n v="35.784182000000001"/>
    <n v="36.038083999999998"/>
    <n v="28.408719999999999"/>
    <n v="60.599575000000002"/>
    <n v="57.268687999999997"/>
    <n v="73.476184000000003"/>
    <n v="83.208354"/>
  </r>
  <r>
    <x v="2"/>
    <x v="4"/>
    <x v="9"/>
    <s v="Schweppes-KO"/>
    <s v="2019601"/>
    <s v="900 PET X12 SCHWEPPES TONIC WATER RU"/>
    <n v="3.8041559999999999"/>
    <n v="3.8041559999999999"/>
    <n v="19.020779999999998"/>
    <n v="7.7363900000000001"/>
    <n v="31.493016000000001"/>
    <n v="18.042375"/>
    <n v="50.807616000000003"/>
    <n v="41.251578000000002"/>
    <n v="89.963802000000001"/>
    <n v="110.223264"/>
    <n v="172.772142"/>
    <n v="155.11351500000001"/>
  </r>
  <r>
    <x v="2"/>
    <x v="4"/>
    <x v="9"/>
    <s v="Schweppes-KO"/>
    <s v="2078201"/>
    <s v="330 CAN X12 SCHWEPPES SPRITZ ORIGINAL RU"/>
    <n v="1.3948579999999999"/>
    <n v="3.4871449999999999"/>
    <n v="5.5794319999999997"/>
    <n v="7.5334589999999997"/>
    <n v="10.730641"/>
    <n v="5.3194679999999996"/>
    <n v="27.051476000000001"/>
    <n v="24.198702999999998"/>
    <n v="35.739331"/>
    <n v="42.842055999999999"/>
    <n v="34.070453999999998"/>
    <n v="28.607873000000001"/>
  </r>
  <r>
    <x v="2"/>
    <x v="4"/>
    <x v="9"/>
    <s v="Schweppes-KO"/>
    <s v="2078301"/>
    <s v="900 PET X12 SCHWEPPES SPRITZ ORIGINAL RU"/>
    <n v="1.9020779999999999"/>
    <m/>
    <m/>
    <n v="0.83082999999999996"/>
    <n v="11.88499"/>
    <n v="8.52257"/>
    <n v="88.032556"/>
    <n v="52.822969999999998"/>
    <n v="90.617644999999996"/>
    <n v="80.109939999999995"/>
    <n v="47.998164000000003"/>
    <n v="41.532456000000003"/>
  </r>
  <r>
    <x v="2"/>
    <x v="4"/>
    <x v="9"/>
    <s v="Schweppes-KO"/>
    <s v="305802"/>
    <s v="250 NRG X12 SCHWEPPES TONIC RU"/>
    <n v="0.52835500000000002"/>
    <n v="2.641775"/>
    <n v="3.1701299999999999"/>
    <n v="2.0094210000000001"/>
    <n v="80.647650999999996"/>
    <n v="75.639120000000005"/>
    <n v="65.086899000000003"/>
    <n v="51.19849"/>
    <n v="149.113283"/>
    <n v="112.330915"/>
    <n v="156.66593399999999"/>
    <n v="215.34051199999999"/>
  </r>
  <r>
    <x v="2"/>
    <x v="4"/>
    <x v="9"/>
    <s v="Schweppes-KO"/>
    <s v="352403"/>
    <s v="250 NRG X12 SCHWEPPES BITTER LEMON RU"/>
    <n v="0.52835500000000002"/>
    <n v="1.5850649999999999"/>
    <n v="1.05671"/>
    <n v="2.2544140000000001"/>
    <n v="18.263759"/>
    <n v="12.617609"/>
    <n v="10.987822"/>
    <n v="10.093518"/>
    <n v="21.920027999999999"/>
    <n v="31.665956000000001"/>
    <n v="29.319447"/>
    <n v="48.972411000000001"/>
  </r>
  <r>
    <x v="2"/>
    <x v="4"/>
    <x v="9"/>
    <s v="Schweppes-KO"/>
    <s v="780013"/>
    <s v="330 CAN X12 SCHWEPPES BITTER LEMON RU"/>
    <n v="35.568879000000003"/>
    <n v="25.804873000000001"/>
    <n v="63.466039000000002"/>
    <n v="35.757514999999998"/>
    <n v="21.405909000000001"/>
    <n v="12.344473000000001"/>
    <n v="15.123336"/>
    <n v="13.765776000000001"/>
    <n v="30.069395"/>
    <n v="44.926443999999996"/>
    <n v="37.682344000000001"/>
    <n v="47.901834999999998"/>
  </r>
  <r>
    <x v="2"/>
    <x v="4"/>
    <x v="9"/>
    <s v="Sprite"/>
    <s v="1324603"/>
    <s v="1.5 PET X9 SPRITE RU"/>
    <m/>
    <n v="21.398382000000002"/>
    <n v="11.88799"/>
    <n v="13.579988"/>
    <n v="118.755433"/>
    <n v="62.533361999999997"/>
    <n v="26.240587999999999"/>
    <n v="22.489874"/>
    <n v="37.544625000000003"/>
    <n v="54.107545999999999"/>
    <n v="37.309891999999998"/>
    <n v="62.286524999999997"/>
  </r>
  <r>
    <x v="2"/>
    <x v="4"/>
    <x v="9"/>
    <s v="Sprite"/>
    <s v="17333"/>
    <s v="330 CAN X24 SPRITE RU"/>
    <n v="-1.394857"/>
    <m/>
    <m/>
    <n v="0"/>
    <n v="0"/>
    <n v="0"/>
    <n v="0"/>
    <n v="0"/>
    <n v="0"/>
    <n v="0"/>
    <n v="0"/>
    <n v="0"/>
  </r>
  <r>
    <x v="2"/>
    <x v="4"/>
    <x v="9"/>
    <s v="Sprite"/>
    <s v="175929"/>
    <s v="2.0 PET X6 SPRITE RU"/>
    <m/>
    <n v="12.68052"/>
    <n v="21.1342"/>
    <n v="68.692863000000003"/>
    <n v="58.237096000000001"/>
    <n v="39.788950999999997"/>
    <n v="43.685600000000001"/>
    <n v="36.383240000000001"/>
    <n v="95.016570000000002"/>
    <n v="33.382942"/>
    <n v="35.007523999999997"/>
    <n v="95.832054999999997"/>
  </r>
  <r>
    <x v="2"/>
    <x v="4"/>
    <x v="9"/>
    <s v="Sprite"/>
    <s v="1803201"/>
    <s v="330 NRG X12 SPRITE RU"/>
    <n v="4.8820030000000001"/>
    <n v="7.6717190000000004"/>
    <n v="18.133154000000001"/>
    <n v="7.1661279999999996"/>
    <n v="103.363748"/>
    <n v="68.671524000000005"/>
    <n v="68.353110999999998"/>
    <n v="57.327882000000002"/>
    <n v="131.16995600000001"/>
    <n v="94.896497999999994"/>
    <n v="79.356465999999998"/>
    <n v="141.97570400000001"/>
  </r>
  <r>
    <x v="2"/>
    <x v="4"/>
    <x v="9"/>
    <s v="Sprite"/>
    <s v="1877201"/>
    <s v="900 PET X12 SPRITE LEMON LIME RU"/>
    <n v="28.531169999999999"/>
    <n v="60.866495999999998"/>
    <n v="93.201822000000007"/>
    <n v="106.682951"/>
    <n v="160.28342499999999"/>
    <n v="96.578213000000005"/>
    <n v="60.537779999999998"/>
    <n v="50.998094000000002"/>
    <n v="114.701342"/>
    <n v="65.710380000000001"/>
    <n v="59.340524000000002"/>
    <n v="96.751429999999999"/>
  </r>
  <r>
    <x v="2"/>
    <x v="4"/>
    <x v="9"/>
    <s v="Sprite"/>
    <s v="252802"/>
    <s v="10.0 BIB PMX SPRITE 64.0 RU"/>
    <m/>
    <n v="11.271573999999999"/>
    <n v="11.271573999999999"/>
    <n v="15.359356"/>
    <n v="95.032396000000006"/>
    <n v="68.203976999999995"/>
    <n v="54.066040000000001"/>
    <n v="51.212980000000002"/>
    <n v="124.54272"/>
    <n v="92.895619999999994"/>
    <n v="74.770163999999994"/>
    <n v="129.95031"/>
  </r>
  <r>
    <x v="2"/>
    <x v="4"/>
    <x v="9"/>
    <s v="Sprite"/>
    <s v="321702"/>
    <s v="330 CAN X12 SPRITE RU"/>
    <n v="107.404066"/>
    <n v="126.234649"/>
    <n v="221.084993"/>
    <n v="189.430542"/>
    <n v="292.81500599999998"/>
    <n v="187.51010099999999"/>
    <n v="103.6871"/>
    <n v="121.59877899999999"/>
    <n v="254.72501500000001"/>
    <n v="97.046704000000005"/>
    <n v="82.522834000000003"/>
    <n v="147.95285100000001"/>
  </r>
  <r>
    <x v="2"/>
    <x v="4"/>
    <x v="9"/>
    <s v="Sprite"/>
    <s v="85821"/>
    <s v="500 PET X24 SPRITE RU"/>
    <n v="150.05282"/>
    <n v="219.79568"/>
    <n v="477.63292000000001"/>
    <n v="326.97464600000001"/>
    <n v="779.43546000000003"/>
    <n v="591.81275600000004"/>
    <n v="384.05817000000002"/>
    <n v="330.04032999999998"/>
    <n v="710.69354999999996"/>
    <n v="362.69646999999998"/>
    <n v="340.29880400000002"/>
    <n v="460.88912499999998"/>
  </r>
  <r>
    <x v="2"/>
    <x v="4"/>
    <x v="9"/>
    <s v="Sprite Zero/diet Sprite/Sprite light"/>
    <s v="2077301"/>
    <s v="500 PET X24 SPRITE LEMON MINT ZERO RU"/>
    <n v="6.3402599999999998"/>
    <n v="8.4536800000000003"/>
    <n v="10.5671"/>
    <n v="4.5275299999999996"/>
    <n v="21.488394"/>
    <n v="17.579529999999998"/>
    <n v="43.050668000000002"/>
    <n v="37.402824000000003"/>
    <n v="77.502054999999999"/>
    <n v="27.548601999999999"/>
    <n v="26.235782"/>
    <n v="38.325000000000003"/>
  </r>
  <r>
    <x v="2"/>
    <x v="4"/>
    <x v="9"/>
    <s v="Sprite Zero/diet Sprite/Sprite light"/>
    <s v="2077401"/>
    <s v="900 PET X12 SPRITE LEMON MINT ZERO RU"/>
    <m/>
    <n v="13.314546"/>
    <n v="7.6083119999999997"/>
    <n v="3.2368220000000001"/>
    <n v="1.342463"/>
    <n v="0.96127399999999996"/>
    <n v="4.0875880000000002"/>
    <n v="3.4067599999999998"/>
    <n v="7.4071449999999999"/>
    <n v="6.4534859999999998"/>
    <n v="5.8776159999999997"/>
    <n v="10.219245000000001"/>
  </r>
  <r>
    <x v="2"/>
    <x v="4"/>
    <x v="9"/>
    <s v="Sprite Zero/diet Sprite/Sprite light"/>
    <s v="2165701"/>
    <s v="330 CAN X12 SPRITE LEMON MINT ZERO RU"/>
    <n v="2.0922869999999998"/>
    <n v="3.4871449999999999"/>
    <n v="2.7897159999999999"/>
    <n v="0.69742899999999997"/>
    <n v="0"/>
    <n v="0"/>
    <n v="0"/>
    <n v="0"/>
    <n v="0"/>
    <n v="0"/>
    <n v="0"/>
    <n v="0"/>
  </r>
  <r>
    <x v="2"/>
    <x v="4"/>
    <x v="2"/>
    <s v="AdeZ"/>
    <s v="1809720"/>
    <s v="800 PET X12 ADEZ AMAZING ALMOND GRHURU"/>
    <m/>
    <m/>
    <m/>
    <n v="0"/>
    <n v="0"/>
    <n v="0"/>
    <n v="0"/>
    <n v="0"/>
    <n v="0"/>
    <n v="0"/>
    <n v="0"/>
    <n v="1.0125E-2"/>
  </r>
  <r>
    <x v="2"/>
    <x v="4"/>
    <x v="2"/>
    <s v="Bonaqua/Qa"/>
    <s v="119203"/>
    <s v="1.5 PET X9 BONAQUA CARB RU"/>
    <m/>
    <m/>
    <m/>
    <n v="1.9998999999999999E-2"/>
    <n v="0.16589799999999999"/>
    <n v="0.19541700000000001"/>
    <n v="0.20432800000000001"/>
    <n v="0.208312"/>
    <n v="0.15467"/>
    <n v="0.23152"/>
    <n v="0.211206"/>
    <n v="0.43672499999999997"/>
  </r>
  <r>
    <x v="2"/>
    <x v="4"/>
    <x v="2"/>
    <s v="Bonaqua/Qa"/>
    <s v="1342302"/>
    <s v="1.5 PET X9 BONAQUA STILL RU"/>
    <m/>
    <m/>
    <m/>
    <n v="8.7411000000000003E-2"/>
    <n v="0.19353400000000001"/>
    <n v="0.23451900000000001"/>
    <n v="7.1492E-2"/>
    <n v="7.2900000000000006E-2"/>
    <n v="5.4574999999999999E-2"/>
    <n v="0.16836799999999999"/>
    <n v="0.15085999999999999"/>
    <n v="0.31485000000000002"/>
  </r>
  <r>
    <x v="2"/>
    <x v="4"/>
    <x v="2"/>
    <s v="Bonaqua/Qa"/>
    <s v="1384301"/>
    <s v="330 NRG X12 BONAQUA CARB RU"/>
    <m/>
    <m/>
    <m/>
    <n v="2.3653E-2"/>
    <n v="0.28706700000000002"/>
    <n v="0.39888299999999999"/>
    <n v="0.36042999999999997"/>
    <n v="0.38868799999999998"/>
    <n v="0.52177499999999999"/>
    <n v="0.71516100000000005"/>
    <n v="0.51590800000000003"/>
    <n v="0.877861"/>
  </r>
  <r>
    <x v="2"/>
    <x v="4"/>
    <x v="2"/>
    <s v="Bonaqua/Qa"/>
    <s v="1384401"/>
    <s v="330 NRG X12 BONAQUA STILL RU"/>
    <m/>
    <m/>
    <m/>
    <n v="4.3417999999999998E-2"/>
    <n v="1.0428409999999999"/>
    <n v="1.410728"/>
    <n v="0.83103199999999999"/>
    <n v="0.90694300000000005"/>
    <n v="1.2283900000000001"/>
    <n v="1.691435"/>
    <n v="1.2112529999999999"/>
    <n v="2.0773440000000001"/>
  </r>
  <r>
    <x v="2"/>
    <x v="4"/>
    <x v="2"/>
    <s v="Bonaqua/Qa"/>
    <s v="1399901"/>
    <s v="750 NRG X9 BONAQUA STILL RU"/>
    <m/>
    <m/>
    <m/>
    <n v="0"/>
    <n v="6.9415000000000004E-2"/>
    <n v="0.106229"/>
    <n v="0"/>
    <n v="0"/>
    <n v="0"/>
    <n v="0"/>
    <n v="0"/>
    <n v="0"/>
  </r>
  <r>
    <x v="2"/>
    <x v="4"/>
    <x v="2"/>
    <s v="Bonaqua/Qa"/>
    <s v="1859801"/>
    <s v="500 PET X12 BONAQUA VIVA LEMON RU"/>
    <m/>
    <m/>
    <m/>
    <n v="6.5550379999999997"/>
    <n v="2.112584"/>
    <n v="2.1914760000000002"/>
    <n v="1.5948640000000001"/>
    <n v="1.7919430000000001"/>
    <n v="3.1306660000000002"/>
    <n v="6.2356280000000002"/>
    <n v="4.5430739999999998"/>
    <n v="8.3514999999999997"/>
  </r>
  <r>
    <x v="2"/>
    <x v="4"/>
    <x v="2"/>
    <s v="Bonaqua/Qa"/>
    <s v="1860001"/>
    <s v="500 PET X12 BONAQUA VIVA APPLE RU"/>
    <m/>
    <m/>
    <m/>
    <n v="3.4817710000000002"/>
    <n v="0.214391"/>
    <n v="0.22339600000000001"/>
    <n v="0.18259400000000001"/>
    <n v="0.20798800000000001"/>
    <n v="0.35556599999999999"/>
    <n v="0.40305200000000002"/>
    <n v="0.29761199999999999"/>
    <n v="0.53757600000000005"/>
  </r>
  <r>
    <x v="2"/>
    <x v="4"/>
    <x v="2"/>
    <s v="Bonaqua/Qa"/>
    <s v="325204"/>
    <s v="1.0 PET X12 BONAQUA WT STILL RU"/>
    <m/>
    <m/>
    <m/>
    <n v="1.090435"/>
    <n v="1.655688"/>
    <n v="2.169232"/>
    <n v="1.0788059999999999"/>
    <n v="1.1332439999999999"/>
    <n v="1.14862"/>
    <n v="1.92709"/>
    <n v="1.678655"/>
    <n v="3.2675510000000001"/>
  </r>
  <r>
    <x v="2"/>
    <x v="4"/>
    <x v="2"/>
    <s v="Bonaqua/Qa"/>
    <s v="478305"/>
    <s v="1.0 PET X12 BONAQUA CARB RU"/>
    <m/>
    <m/>
    <m/>
    <n v="0.462343"/>
    <n v="1.33073"/>
    <n v="1.7429509999999999"/>
    <n v="1.0890679999999999"/>
    <n v="1.1332279999999999"/>
    <n v="1.1486000000000001"/>
    <n v="1.790208"/>
    <n v="1.55802"/>
    <n v="3.0304500000000001"/>
  </r>
  <r>
    <x v="2"/>
    <x v="4"/>
    <x v="2"/>
    <s v="Bonaqua/Qa"/>
    <s v="60105"/>
    <s v="2.0 PET X6 BONAQUA CARB RU"/>
    <m/>
    <m/>
    <m/>
    <n v="0.99960800000000005"/>
    <n v="1.3198160000000001"/>
    <n v="1.374703"/>
    <n v="1.05237"/>
    <n v="1.1770719999999999"/>
    <n v="1.401535"/>
    <n v="2.0102540000000002"/>
    <n v="1.36792"/>
    <n v="3.4941149999999999"/>
  </r>
  <r>
    <x v="2"/>
    <x v="4"/>
    <x v="2"/>
    <s v="Bonaqua/Qa"/>
    <s v="739921"/>
    <s v="500 PET X24 BONAQUA STILL RU"/>
    <m/>
    <m/>
    <m/>
    <n v="15.021299000000001"/>
    <n v="15.224205"/>
    <n v="21.530103"/>
    <n v="11.892823"/>
    <n v="12.440282"/>
    <n v="13.288732"/>
    <n v="20.419934000000001"/>
    <n v="15.989914000000001"/>
    <n v="32.183290999999997"/>
  </r>
  <r>
    <x v="2"/>
    <x v="4"/>
    <x v="2"/>
    <s v="Bonaqua/Qa"/>
    <s v="76808"/>
    <s v="500 PET X24 BONAQUA CARB RU"/>
    <m/>
    <m/>
    <m/>
    <n v="3.6776179999999998"/>
    <n v="8.0665720000000007"/>
    <n v="11.403446000000001"/>
    <n v="4.8595439999999996"/>
    <n v="5.0788000000000002"/>
    <n v="5.4292999999999996"/>
    <n v="8.6893779999999996"/>
    <n v="6.8003679999999997"/>
    <n v="13.687435000000001"/>
  </r>
  <r>
    <x v="2"/>
    <x v="4"/>
    <x v="2"/>
    <s v="Bonaqua/Qa"/>
    <s v="886105"/>
    <s v="2.0 PET X6 BONAQUA STILL RU"/>
    <m/>
    <m/>
    <m/>
    <n v="2.2688290000000002"/>
    <n v="0.95982400000000001"/>
    <n v="1.010613"/>
    <n v="0.316722"/>
    <n v="0.35414800000000002"/>
    <n v="0.41863499999999998"/>
    <n v="0.70516599999999996"/>
    <n v="0.48278799999999999"/>
    <n v="1.229025"/>
  </r>
  <r>
    <x v="2"/>
    <x v="4"/>
    <x v="2"/>
    <s v="Bonaqua/Qa"/>
    <s v="887701"/>
    <s v="5.0 PET X4 BONAQUA STILL RU"/>
    <m/>
    <m/>
    <m/>
    <n v="0.69881499999999996"/>
    <n v="0.85061299999999995"/>
    <n v="0.95888399999999996"/>
    <n v="0.62323799999999996"/>
    <n v="0.74997999999999998"/>
    <n v="0.55512499999999998"/>
    <n v="1.0945400000000001"/>
    <n v="0.87504400000000004"/>
    <n v="2.2345760000000001"/>
  </r>
  <r>
    <x v="2"/>
    <x v="4"/>
    <x v="2"/>
    <s v="Burn"/>
    <s v="202611"/>
    <s v="250 CAN X12 BURN RU"/>
    <m/>
    <m/>
    <m/>
    <n v="0"/>
    <n v="0"/>
    <n v="0"/>
    <n v="0.35660599999999998"/>
    <n v="0.397094"/>
    <n v="0.49588500000000002"/>
    <n v="0.98625200000000002"/>
    <n v="0.81584800000000002"/>
    <n v="1.687524"/>
  </r>
  <r>
    <x v="2"/>
    <x v="4"/>
    <x v="2"/>
    <s v="Burn"/>
    <s v="2056802"/>
    <s v="449 CAN X12 BURN RU"/>
    <m/>
    <n v="0.94892600000000005"/>
    <m/>
    <n v="2.3792179999999998"/>
    <n v="1.3022689999999999"/>
    <n v="1.3403339999999999"/>
    <n v="0.80259400000000003"/>
    <n v="1.00451"/>
    <n v="1.2959890000000001"/>
    <n v="1.574308"/>
    <n v="1.272416"/>
    <n v="2.2358739999999999"/>
  </r>
  <r>
    <x v="2"/>
    <x v="4"/>
    <x v="2"/>
    <s v="Burn"/>
    <s v="2056902"/>
    <s v="449 CAN X12 BURN PASSION PUNCH RU"/>
    <m/>
    <n v="0.94892600000000005"/>
    <m/>
    <n v="2.0512269999999999"/>
    <n v="0.111456"/>
    <n v="0.13816500000000001"/>
    <n v="0.100504"/>
    <n v="0.124982"/>
    <n v="0.14773"/>
    <n v="0.28556799999999999"/>
    <n v="0.226436"/>
    <n v="0.41761900000000002"/>
  </r>
  <r>
    <x v="2"/>
    <x v="4"/>
    <x v="2"/>
    <s v="Burn"/>
    <s v="2057002"/>
    <s v="449 CAN X12 BURN LEMON ICE RU"/>
    <m/>
    <m/>
    <m/>
    <n v="6.1036E-2"/>
    <n v="6.5781999999999993E-2"/>
    <n v="5.0777999999999997E-2"/>
    <n v="4.3971999999999997E-2"/>
    <n v="3.8543000000000001E-2"/>
    <n v="0"/>
    <n v="0"/>
    <n v="0"/>
    <n v="0"/>
  </r>
  <r>
    <x v="2"/>
    <x v="4"/>
    <x v="2"/>
    <s v="Burn"/>
    <s v="2057102"/>
    <s v="449 CAN X12 BURN APPLE KIWI RU"/>
    <n v="4.7446299999999999"/>
    <n v="0.94892600000000005"/>
    <m/>
    <n v="2.1649400000000001"/>
    <n v="0.57444899999999999"/>
    <n v="0.61803300000000005"/>
    <n v="0.45467600000000002"/>
    <n v="0.41256500000000002"/>
    <n v="0.59736299999999998"/>
    <n v="0.34011200000000003"/>
    <n v="0.30831700000000001"/>
    <n v="0.52042900000000003"/>
  </r>
  <r>
    <x v="2"/>
    <x v="4"/>
    <x v="2"/>
    <s v="Burn"/>
    <s v="2063201"/>
    <s v="449 CAN X12 BURN DARK ENERGY RU"/>
    <m/>
    <m/>
    <m/>
    <n v="4.2896999999999998E-2"/>
    <n v="5.0348999999999998E-2"/>
    <n v="6.2300000000000001E-2"/>
    <n v="6.7507999999999999E-2"/>
    <n v="7.9469999999999999E-2"/>
    <n v="0.104294"/>
    <n v="8.8929999999999995E-2"/>
    <n v="6.9594000000000003E-2"/>
    <n v="0.119079"/>
  </r>
  <r>
    <x v="2"/>
    <x v="4"/>
    <x v="2"/>
    <s v="Coca-Cola"/>
    <s v="1135302"/>
    <s v="500 PET X24 COCA COLA VANILLA RU"/>
    <m/>
    <m/>
    <m/>
    <n v="1.6320429999999999"/>
    <n v="2.9785539999999999"/>
    <n v="3.9438659999999999"/>
    <n v="4.4269280000000002"/>
    <n v="4.1472280000000001"/>
    <n v="5.215325"/>
    <n v="6.912064"/>
    <n v="5.5327960000000003"/>
    <n v="10.54847"/>
  </r>
  <r>
    <x v="2"/>
    <x v="4"/>
    <x v="2"/>
    <s v="Coca-Cola"/>
    <s v="1180809"/>
    <s v="330 CAN 6X4 COCA COLA RU"/>
    <m/>
    <m/>
    <m/>
    <n v="0"/>
    <n v="0"/>
    <n v="0"/>
    <n v="0"/>
    <n v="0"/>
    <n v="0"/>
    <n v="0"/>
    <n v="0"/>
    <n v="9.6450000000000008E-3"/>
  </r>
  <r>
    <x v="2"/>
    <x v="4"/>
    <x v="2"/>
    <s v="Coca-Cola"/>
    <s v="1330601"/>
    <s v="20.0 BIB PMX COCA-COLA 136.0 RU"/>
    <m/>
    <m/>
    <m/>
    <n v="0"/>
    <n v="0"/>
    <n v="0"/>
    <n v="3.2764000000000001E-2"/>
    <n v="3.1280000000000002E-2"/>
    <n v="4.7539999999999999E-2"/>
    <n v="2.0596E-2"/>
    <n v="1.9255999999999999E-2"/>
    <n v="3.952E-2"/>
  </r>
  <r>
    <x v="2"/>
    <x v="4"/>
    <x v="2"/>
    <s v="Coca-Cola"/>
    <s v="14663"/>
    <s v="330 CAN X24 COCA COLA RU"/>
    <n v="15.343427"/>
    <n v="40.450853000000002"/>
    <n v="19.527998"/>
    <n v="12.140677999999999"/>
    <n v="6.7594789999999998"/>
    <n v="7.8292270000000004"/>
    <n v="6.29704"/>
    <n v="8.0295439999999996"/>
    <n v="9.7732600000000005"/>
    <n v="8.8388600000000004"/>
    <n v="6.4301339999999998"/>
    <n v="16.771483"/>
  </r>
  <r>
    <x v="2"/>
    <x v="4"/>
    <x v="2"/>
    <s v="Coca-Cola"/>
    <s v="1540602"/>
    <s v="900 PET X12 COCA COLA RU"/>
    <n v="32.335326000000002"/>
    <n v="51.356105999999997"/>
    <n v="34.237403999999998"/>
    <n v="16.596751999999999"/>
    <n v="4.5016699999999998"/>
    <n v="4.0603290000000003"/>
    <n v="3.6062020000000001"/>
    <n v="3.2945959999999999"/>
    <n v="4.1632769999999999"/>
    <n v="6.7675599999999996"/>
    <n v="5.2861880000000001"/>
    <n v="13.048539999999999"/>
  </r>
  <r>
    <x v="2"/>
    <x v="4"/>
    <x v="2"/>
    <s v="Coca-Cola"/>
    <s v="1548004"/>
    <s v="330 NRG X12 COCA COLA RU"/>
    <m/>
    <m/>
    <m/>
    <n v="0.190528"/>
    <n v="4.2418699999999996"/>
    <n v="4.1918069999999998"/>
    <n v="3.05301"/>
    <n v="3.199065"/>
    <n v="5.3056599999999996"/>
    <n v="7.176088"/>
    <n v="5.0198"/>
    <n v="9.8161719999999999"/>
  </r>
  <r>
    <x v="2"/>
    <x v="4"/>
    <x v="2"/>
    <s v="Coca-Cola"/>
    <s v="175788"/>
    <s v="2.0 PET X6 COCA COLA RU"/>
    <n v="40.154980000000002"/>
    <n v="14.793939999999999"/>
    <m/>
    <n v="15.481263"/>
    <n v="0.96040000000000003"/>
    <n v="1.4590399999999999"/>
    <n v="1.11646"/>
    <n v="1.009622"/>
    <n v="1.4748699999999999"/>
    <n v="1.3391999999999999"/>
    <n v="1.20797"/>
    <n v="5.0115299999999996"/>
  </r>
  <r>
    <x v="2"/>
    <x v="4"/>
    <x v="2"/>
    <s v="Coca-Cola"/>
    <s v="1874501"/>
    <s v="900 PET X12 COCA COLA VANILLA RU"/>
    <n v="1.9020779999999999"/>
    <m/>
    <m/>
    <n v="0.111556"/>
    <n v="1.797129"/>
    <n v="1.6697630000000001"/>
    <n v="1.119356"/>
    <n v="1.02796"/>
    <n v="1.3491500000000001"/>
    <n v="1.824678"/>
    <n v="1.4197120000000001"/>
    <n v="3.194248"/>
  </r>
  <r>
    <x v="2"/>
    <x v="4"/>
    <x v="2"/>
    <s v="Coca-Cola"/>
    <s v="2165501"/>
    <s v="330 CAN X12 COCA COLA VANILLA RU"/>
    <m/>
    <m/>
    <m/>
    <n v="0.392702"/>
    <n v="0.86451199999999995"/>
    <n v="0.92349599999999998"/>
    <n v="0.48488599999999998"/>
    <n v="0.61805900000000003"/>
    <n v="0.76575599999999999"/>
    <n v="1.06456"/>
    <n v="0.76777799999999996"/>
    <n v="1.9288380000000001"/>
  </r>
  <r>
    <x v="2"/>
    <x v="4"/>
    <x v="2"/>
    <s v="Coca-Cola"/>
    <s v="256521"/>
    <s v="500 PET X24 COCA COLA RU"/>
    <n v="19.020779999999998"/>
    <n v="61.289180000000002"/>
    <n v="35.928139999999999"/>
    <n v="32.592635999999999"/>
    <n v="19.575437999999998"/>
    <n v="27.998514"/>
    <n v="28.586224000000001"/>
    <n v="26.785848000000001"/>
    <n v="32.492691999999998"/>
    <n v="31.625351999999999"/>
    <n v="27.001048000000001"/>
    <n v="54.806505000000001"/>
  </r>
  <r>
    <x v="2"/>
    <x v="4"/>
    <x v="2"/>
    <s v="Coca-Cola"/>
    <s v="394103"/>
    <s v="500 PET X24 COCA COLA LIME RU"/>
    <m/>
    <m/>
    <m/>
    <n v="0.120016"/>
    <n v="9.7063999999999998E-2"/>
    <n v="0.13719200000000001"/>
    <n v="0.33496799999999999"/>
    <n v="0.30199399999999998"/>
    <n v="0.27249000000000001"/>
    <n v="0.24479000000000001"/>
    <n v="0.16800599999999999"/>
    <n v="0.24793499999999999"/>
  </r>
  <r>
    <x v="2"/>
    <x v="4"/>
    <x v="2"/>
    <s v="Coca-Cola"/>
    <s v="5602"/>
    <s v="1.5 PET X9 COCA COLA RU"/>
    <n v="23.775980000000001"/>
    <n v="19.020783999999999"/>
    <n v="14.265587999999999"/>
    <n v="0.78433699999999995"/>
    <n v="2.6890550000000002"/>
    <n v="2.3927"/>
    <n v="1.149932"/>
    <n v="1.062762"/>
    <n v="0.99880500000000005"/>
    <n v="1.5334159999999999"/>
    <n v="0.92773600000000001"/>
    <n v="2.377116"/>
  </r>
  <r>
    <x v="2"/>
    <x v="4"/>
    <x v="2"/>
    <s v="Coca-Cola"/>
    <s v="69204"/>
    <s v="10.0 BIB PMX COCA COLA 64.0 RU"/>
    <m/>
    <m/>
    <m/>
    <n v="7.6633999999999994E-2"/>
    <n v="3.487692"/>
    <n v="3.8385539999999998"/>
    <n v="2.8370519999999999"/>
    <n v="2.9211399999999998"/>
    <n v="4.1311999999999998"/>
    <n v="5.3203180000000003"/>
    <n v="3.6632820000000001"/>
    <n v="9.2770650000000003"/>
  </r>
  <r>
    <x v="2"/>
    <x v="4"/>
    <x v="2"/>
    <s v="Coca-Cola Functional"/>
    <s v="1959901"/>
    <s v="250 CAN X12 COCA COLA ENERGY RU"/>
    <m/>
    <m/>
    <m/>
    <n v="4.2770000000000002E-2"/>
    <n v="0.101968"/>
    <n v="9.1083999999999998E-2"/>
    <n v="0.1346"/>
    <n v="0.15776699999999999"/>
    <n v="0.190805"/>
    <n v="0.27506799999999998"/>
    <n v="0.22817599999999999"/>
    <n v="0.408192"/>
  </r>
  <r>
    <x v="2"/>
    <x v="4"/>
    <x v="2"/>
    <s v="Coca-Cola Functional"/>
    <s v="1960112"/>
    <s v="250 CAN X12 COCA COLA ENERGY ZERO RU"/>
    <m/>
    <m/>
    <m/>
    <n v="1.2573000000000001E-2"/>
    <n v="2.3019000000000001E-2"/>
    <n v="1.5435000000000001E-2"/>
    <n v="2.8827999999999999E-2"/>
    <n v="2.9576999999999999E-2"/>
    <n v="3.4672000000000001E-2"/>
    <n v="6.8879999999999997E-2"/>
    <n v="5.9476000000000001E-2"/>
    <n v="0.10950699999999999"/>
  </r>
  <r>
    <x v="2"/>
    <x v="4"/>
    <x v="2"/>
    <s v="Coca-Cola Zero"/>
    <s v="1005602"/>
    <s v="10.0 BIB PMX COKE ZERO 64.0 RU"/>
    <m/>
    <m/>
    <m/>
    <n v="2.2676999999999999E-2"/>
    <n v="0.19136600000000001"/>
    <n v="0.134465"/>
    <n v="0.15637999999999999"/>
    <n v="0.181336"/>
    <n v="0.27187"/>
    <n v="0.26318999999999998"/>
    <n v="0.18573000000000001"/>
    <n v="0.45502999999999999"/>
  </r>
  <r>
    <x v="2"/>
    <x v="4"/>
    <x v="2"/>
    <s v="Coca-Cola Zero"/>
    <s v="1324909"/>
    <s v="1.5 PET X9 COCA COLA ZERO RU"/>
    <n v="2.3775979999999999"/>
    <m/>
    <m/>
    <n v="3.5469999999999998E-3"/>
    <n v="1.622344"/>
    <n v="1.5370630000000001"/>
    <n v="0.51993999999999996"/>
    <n v="0.60070400000000002"/>
    <n v="0.47687000000000002"/>
    <n v="1.1513720000000001"/>
    <n v="0.72997599999999996"/>
    <n v="1.701085"/>
  </r>
  <r>
    <x v="2"/>
    <x v="4"/>
    <x v="2"/>
    <s v="Coca-Cola Zero"/>
    <s v="1540402"/>
    <s v="900 PET X12 COCA COLA ZERO RU"/>
    <m/>
    <m/>
    <m/>
    <n v="4.6386999999999998E-2"/>
    <n v="1.7962899999999999"/>
    <n v="1.6693420000000001"/>
    <n v="0.67091999999999996"/>
    <n v="1.112304"/>
    <n v="0.96342000000000005"/>
    <n v="1.202256"/>
    <n v="0.93979999999999997"/>
    <n v="2.2270949999999998"/>
  </r>
  <r>
    <x v="2"/>
    <x v="4"/>
    <x v="2"/>
    <s v="Coca-Cola Zero"/>
    <s v="1578803"/>
    <s v="330 NRG X12 COCA COLA ZERO RU"/>
    <m/>
    <m/>
    <m/>
    <n v="4.0537999999999998E-2"/>
    <n v="0.75832200000000005"/>
    <n v="0.92712099999999997"/>
    <n v="0.71079599999999998"/>
    <n v="0.77358400000000005"/>
    <n v="1.21052"/>
    <n v="1.5971850000000001"/>
    <n v="1.3112950000000001"/>
    <n v="2.4458880000000001"/>
  </r>
  <r>
    <x v="2"/>
    <x v="4"/>
    <x v="2"/>
    <s v="Coca-Cola Zero"/>
    <s v="2076201"/>
    <s v="1.5 PET X9 COCA COLA ZERO ORANGE RU"/>
    <m/>
    <m/>
    <m/>
    <n v="0"/>
    <n v="0.81576300000000002"/>
    <n v="0.15513399999999999"/>
    <n v="0.92480799999999996"/>
    <n v="0.86903699999999995"/>
    <n v="0.98526000000000002"/>
    <n v="0.168378"/>
    <n v="0.55791999999999997"/>
    <n v="0.25323499999999999"/>
  </r>
  <r>
    <x v="2"/>
    <x v="4"/>
    <x v="2"/>
    <s v="Coca-Cola Zero"/>
    <s v="2076501"/>
    <s v="500 PET X24 COCA COLA ZERO ORANGE RU"/>
    <m/>
    <n v="4.2268400000000002"/>
    <n v="2.1134200000000001"/>
    <n v="9.9401000000000003E-2"/>
    <n v="0.227104"/>
    <n v="0.29729499999999998"/>
    <n v="0.46076600000000001"/>
    <n v="0.58034799999999997"/>
    <n v="0.14758499999999999"/>
    <n v="0.26451000000000002"/>
    <n v="0.474304"/>
    <n v="0.68437099999999995"/>
  </r>
  <r>
    <x v="2"/>
    <x v="4"/>
    <x v="2"/>
    <s v="Coca-Cola Zero"/>
    <s v="2098102"/>
    <s v="330 CAN X12 COCA COLA ZERO ORANGE RU"/>
    <m/>
    <m/>
    <m/>
    <n v="0.32937499999999997"/>
    <n v="0.13367799999999999"/>
    <n v="0.15864700000000001"/>
    <n v="0.230492"/>
    <n v="0.26804899999999998"/>
    <n v="1.5713000000000001E-2"/>
    <n v="0.118284"/>
    <n v="4.9452000000000003E-2"/>
    <n v="0.27795799999999998"/>
  </r>
  <r>
    <x v="2"/>
    <x v="4"/>
    <x v="2"/>
    <s v="Coca-Cola Zero"/>
    <s v="225237"/>
    <s v="500 PET X24 COCA COLA ZERO RU"/>
    <m/>
    <m/>
    <m/>
    <n v="0.81000700000000003"/>
    <n v="1.7292190000000001"/>
    <n v="1.971581"/>
    <n v="1.991136"/>
    <n v="2.3462830000000001"/>
    <n v="2.5538539999999998"/>
    <n v="4.0618999999999996"/>
    <n v="3.2977959999999999"/>
    <n v="6.5037950000000002"/>
  </r>
  <r>
    <x v="2"/>
    <x v="4"/>
    <x v="2"/>
    <s v="Coca-Cola Zero"/>
    <s v="905212"/>
    <s v="330 CAN X12 COCA COLA ZERO RU"/>
    <m/>
    <m/>
    <m/>
    <n v="0.346275"/>
    <n v="0.81522300000000003"/>
    <n v="0.80323500000000003"/>
    <n v="0.49286799999999997"/>
    <n v="0.67770900000000001"/>
    <n v="0.89646199999999998"/>
    <n v="0.81028599999999995"/>
    <n v="0.59277000000000002"/>
    <n v="1.546438"/>
  </r>
  <r>
    <x v="2"/>
    <x v="4"/>
    <x v="2"/>
    <s v="Dobriy"/>
    <s v="1431602"/>
    <s v="2.0 BRK X6 DOBRIY BODRIY CITRUS NC RU"/>
    <m/>
    <m/>
    <m/>
    <n v="6.9560000000000004E-3"/>
    <n v="8.6359999999999996E-3"/>
    <n v="2.1839999999999998E-2"/>
    <n v="9.972E-3"/>
    <n v="1.0314E-2"/>
    <n v="5.0361999999999997E-2"/>
    <n v="0.14122399999999999"/>
    <n v="0.20196800000000001"/>
    <n v="0.172066"/>
  </r>
  <r>
    <x v="2"/>
    <x v="4"/>
    <x v="2"/>
    <s v="Dobriy"/>
    <s v="1487501"/>
    <s v="330 BRK X24 DOBRIY ORANGE NECT RU"/>
    <m/>
    <m/>
    <m/>
    <n v="0.149814"/>
    <n v="4.3396999999999998E-2"/>
    <n v="9.4913999999999998E-2"/>
    <n v="5.9931999999999999E-2"/>
    <n v="8.2624000000000003E-2"/>
    <n v="0.423205"/>
    <n v="1.210488"/>
    <n v="1.868336"/>
    <n v="1.457665"/>
  </r>
  <r>
    <x v="2"/>
    <x v="4"/>
    <x v="2"/>
    <s v="Dobriy"/>
    <s v="1487601"/>
    <s v="330 BRK X24 DOBRIY MULTIFRUIT NECT RU"/>
    <m/>
    <m/>
    <n v="2.789714"/>
    <n v="0.152198"/>
    <n v="4.3396999999999998E-2"/>
    <n v="9.4909999999999994E-2"/>
    <n v="5.9936000000000003E-2"/>
    <n v="8.2624000000000003E-2"/>
    <n v="0.43327500000000002"/>
    <n v="1.2205859999999999"/>
    <n v="1.888468"/>
    <n v="1.467765"/>
  </r>
  <r>
    <x v="2"/>
    <x v="4"/>
    <x v="2"/>
    <s v="Dobriy"/>
    <s v="1487701"/>
    <s v="330 BRK X24 DOBRIY APPLE PEACH NECT RU"/>
    <m/>
    <m/>
    <m/>
    <n v="0.138323"/>
    <n v="1.7322000000000001E-2"/>
    <n v="3.6450999999999997E-2"/>
    <n v="2.9960000000000001E-2"/>
    <n v="4.1307999999999997E-2"/>
    <n v="0.20152500000000001"/>
    <n v="0.65571199999999996"/>
    <n v="1.0199720000000001"/>
    <n v="0.78953499999999999"/>
  </r>
  <r>
    <x v="2"/>
    <x v="4"/>
    <x v="2"/>
    <s v="Dobriy"/>
    <s v="1487801"/>
    <s v="330 BRK X24 DOBRIY APPLE JC RU"/>
    <m/>
    <m/>
    <m/>
    <n v="0.18437500000000001"/>
    <n v="0.10424"/>
    <n v="0.22641900000000001"/>
    <n v="0.129882"/>
    <n v="0.185944"/>
    <n v="0.94721"/>
    <n v="2.5219480000000001"/>
    <n v="3.9083359999999998"/>
    <n v="3.0367700000000002"/>
  </r>
  <r>
    <x v="2"/>
    <x v="4"/>
    <x v="2"/>
    <s v="Dobriy"/>
    <s v="1487901"/>
    <s v="330 BRK X24 DOBRIY TOMATO JC RU"/>
    <m/>
    <m/>
    <m/>
    <n v="8.7780999999999998E-2"/>
    <n v="4.3396999999999998E-2"/>
    <n v="0.102217"/>
    <n v="5.9936000000000003E-2"/>
    <n v="8.2624000000000003E-2"/>
    <n v="0.45344000000000001"/>
    <n v="1.1903280000000001"/>
    <n v="1.838012"/>
    <n v="1.4374"/>
  </r>
  <r>
    <x v="2"/>
    <x v="4"/>
    <x v="2"/>
    <s v="Dobriy"/>
    <s v="1508101"/>
    <s v="1.0 BRK X12 DOBRIY MORS CRANBER GRAPE RU"/>
    <m/>
    <m/>
    <m/>
    <n v="1.8287000000000001E-2"/>
    <n v="2.3536000000000001E-2"/>
    <n v="6.3172000000000006E-2"/>
    <n v="0.10989400000000001"/>
    <n v="0.103284"/>
    <n v="0.43326999999999999"/>
    <n v="1.4324479999999999"/>
    <n v="2.32274"/>
    <n v="2.5002249999999999"/>
  </r>
  <r>
    <x v="2"/>
    <x v="4"/>
    <x v="2"/>
    <s v="Dobriy"/>
    <s v="1508201"/>
    <s v="1.0 BRK X12 DB MRS CL/B COW CRAN GR RU"/>
    <m/>
    <m/>
    <m/>
    <n v="1.8016000000000001E-2"/>
    <n v="1.1734E-2"/>
    <n v="2.7008999999999998E-2"/>
    <n v="1.9963999999999999E-2"/>
    <n v="2.0655E-2"/>
    <n v="0.100745"/>
    <n v="0.41359000000000001"/>
    <n v="0.67661400000000005"/>
    <n v="0.72880400000000001"/>
  </r>
  <r>
    <x v="2"/>
    <x v="4"/>
    <x v="2"/>
    <s v="Dobriy"/>
    <s v="1606201"/>
    <s v="330 BRK X12 DOBRIY ORANGE NECT RU"/>
    <n v="0.69742899999999997"/>
    <n v="2.0922869999999998"/>
    <n v="1.3948579999999999"/>
    <n v="0"/>
    <n v="0"/>
    <n v="0"/>
    <n v="0"/>
    <n v="0"/>
    <n v="0"/>
    <n v="0"/>
    <n v="0"/>
    <n v="0"/>
  </r>
  <r>
    <x v="2"/>
    <x v="4"/>
    <x v="2"/>
    <s v="Dobriy"/>
    <s v="1606301"/>
    <s v="330 BRK X12 DOBRIY APPLE JC RU"/>
    <n v="0.69742899999999997"/>
    <n v="1.3948579999999999"/>
    <m/>
    <n v="0"/>
    <n v="0"/>
    <n v="0"/>
    <n v="0"/>
    <n v="0"/>
    <n v="0"/>
    <n v="0"/>
    <n v="0"/>
    <n v="0"/>
  </r>
  <r>
    <x v="2"/>
    <x v="4"/>
    <x v="2"/>
    <s v="Dobriy"/>
    <s v="1606401"/>
    <s v="330 BRK X12 DOBRIY APPLE PEACH NECT RU"/>
    <m/>
    <n v="0.69742899999999997"/>
    <m/>
    <n v="0"/>
    <n v="0"/>
    <n v="0"/>
    <n v="0"/>
    <n v="0"/>
    <n v="0"/>
    <n v="0"/>
    <n v="0"/>
    <n v="0"/>
  </r>
  <r>
    <x v="2"/>
    <x v="4"/>
    <x v="2"/>
    <s v="Dobriy"/>
    <s v="1606501"/>
    <s v="330 BRK X12 DOBRIY TOMATO JC RU"/>
    <n v="0.69742899999999997"/>
    <m/>
    <m/>
    <n v="0"/>
    <n v="0"/>
    <n v="0"/>
    <n v="0"/>
    <n v="0"/>
    <n v="0"/>
    <n v="0"/>
    <n v="0"/>
    <n v="0"/>
  </r>
  <r>
    <x v="2"/>
    <x v="4"/>
    <x v="2"/>
    <s v="Dobriy"/>
    <s v="1606601"/>
    <s v="330 BRK X12 DOBRIY MULTIFRUIT NECT RU"/>
    <n v="0.69742899999999997"/>
    <n v="0.69742899999999997"/>
    <m/>
    <n v="0"/>
    <n v="0"/>
    <n v="0"/>
    <n v="0"/>
    <n v="0"/>
    <n v="0"/>
    <n v="0"/>
    <n v="0"/>
    <n v="0"/>
  </r>
  <r>
    <x v="2"/>
    <x v="4"/>
    <x v="2"/>
    <s v="Dobriy"/>
    <s v="1723301"/>
    <s v="200 BRK X27 DOBRIY MULTIFRUIT SLIM JC RU"/>
    <m/>
    <n v="9.5103899999999992"/>
    <n v="9.5103899999999992"/>
    <n v="0.139461"/>
    <n v="5.5376000000000002E-2"/>
    <n v="0.12439699999999999"/>
    <n v="8.992E-2"/>
    <n v="6.1971999999999999E-2"/>
    <n v="0"/>
    <n v="0"/>
    <n v="0"/>
    <n v="0"/>
  </r>
  <r>
    <x v="2"/>
    <x v="4"/>
    <x v="2"/>
    <s v="Dobriy"/>
    <s v="1723303"/>
    <s v="200 BRK X27 DOBRIY MULTIFRUIT JC NEW RU"/>
    <m/>
    <m/>
    <m/>
    <n v="0"/>
    <n v="0"/>
    <n v="0"/>
    <n v="0"/>
    <n v="0.11358"/>
    <n v="0.33253500000000003"/>
    <n v="0.97994000000000003"/>
    <n v="1.208432"/>
    <n v="1.4803500000000001"/>
  </r>
  <r>
    <x v="2"/>
    <x v="4"/>
    <x v="2"/>
    <s v="Dobriy"/>
    <s v="1724501"/>
    <s v="200 BRK X27 DOBRIY APPLE CHERRY JC RU"/>
    <m/>
    <n v="9.5103899999999992"/>
    <n v="9.5103899999999992"/>
    <n v="8.5519999999999999E-2"/>
    <n v="2.7709999999999999E-2"/>
    <n v="7.3382000000000003E-2"/>
    <n v="3.9955999999999998E-2"/>
    <n v="5.1638000000000003E-2"/>
    <n v="0"/>
    <n v="0"/>
    <n v="0"/>
    <n v="0"/>
  </r>
  <r>
    <x v="2"/>
    <x v="4"/>
    <x v="2"/>
    <s v="Dobriy"/>
    <s v="1724503"/>
    <s v="200 BRK X27 DOBRIY APPLE CHER JC NEW RU"/>
    <m/>
    <m/>
    <m/>
    <n v="0"/>
    <n v="0"/>
    <n v="0"/>
    <n v="0"/>
    <n v="9.6195000000000003E-2"/>
    <n v="0.19145000000000001"/>
    <n v="0.66017599999999999"/>
    <n v="0.77461599999999997"/>
    <n v="0.93166000000000004"/>
  </r>
  <r>
    <x v="2"/>
    <x v="4"/>
    <x v="2"/>
    <s v="Dobriy"/>
    <s v="1724601"/>
    <s v="200 BRK X27 DOBRIY APPLE PEAR SLIM JC RU"/>
    <m/>
    <n v="9.5103899999999992"/>
    <n v="9.5103899999999992"/>
    <n v="4.8939999999999997E-2"/>
    <n v="1.8405999999999999E-2"/>
    <n v="4.3686000000000003E-2"/>
    <n v="4.9947999999999999E-2"/>
    <n v="3.0981999999999999E-2"/>
    <n v="0"/>
    <n v="0"/>
    <n v="0"/>
    <n v="0"/>
  </r>
  <r>
    <x v="2"/>
    <x v="4"/>
    <x v="2"/>
    <s v="Dobriy"/>
    <s v="1724603"/>
    <s v="200 BRK X27 DOBRIY APPLE PEAR JC NEW RU"/>
    <m/>
    <m/>
    <m/>
    <n v="0"/>
    <n v="0"/>
    <n v="0"/>
    <n v="0"/>
    <n v="6.3983999999999999E-2"/>
    <n v="0.16122500000000001"/>
    <n v="0.40228799999999998"/>
    <n v="0.54742400000000002"/>
    <n v="0.67288000000000003"/>
  </r>
  <r>
    <x v="2"/>
    <x v="4"/>
    <x v="2"/>
    <s v="Dobriy"/>
    <s v="1855401"/>
    <s v="110 BRK X10 DOBRIY BERRY DANCE PUR RU"/>
    <m/>
    <m/>
    <m/>
    <n v="3.6935999999999997E-2"/>
    <n v="0"/>
    <n v="7.2509999999999996E-3"/>
    <n v="0.13991999999999999"/>
    <n v="0"/>
    <n v="0"/>
    <n v="0"/>
    <n v="0"/>
    <n v="0"/>
  </r>
  <r>
    <x v="2"/>
    <x v="4"/>
    <x v="2"/>
    <s v="Dobriy"/>
    <s v="1855601"/>
    <s v="110 BRK X10 DOBRIY STRAW BANAN GO PUR RU"/>
    <m/>
    <m/>
    <m/>
    <n v="3.0231000000000001E-2"/>
    <n v="0"/>
    <n v="7.2639999999999996E-3"/>
    <n v="0.14063000000000001"/>
    <n v="0"/>
    <n v="0"/>
    <n v="0"/>
    <n v="0"/>
    <n v="0"/>
  </r>
  <r>
    <x v="2"/>
    <x v="4"/>
    <x v="2"/>
    <s v="Dobriy"/>
    <s v="1859101"/>
    <s v="110 BRK X10 DOBRIY EXOTIC ROCK PURR RU"/>
    <m/>
    <m/>
    <m/>
    <n v="3.0481000000000001E-2"/>
    <n v="0"/>
    <n v="7.2649999999999998E-3"/>
    <n v="0.123846"/>
    <n v="0"/>
    <n v="0"/>
    <n v="0"/>
    <n v="0"/>
    <n v="0"/>
  </r>
  <r>
    <x v="2"/>
    <x v="4"/>
    <x v="2"/>
    <s v="Dobriy"/>
    <s v="1913901"/>
    <s v="1.0 BRK X12 DOBRIY APPLE GRAPE JC RU"/>
    <m/>
    <m/>
    <m/>
    <n v="2.153E-3"/>
    <n v="0"/>
    <n v="8.9599999999999992E-3"/>
    <n v="0"/>
    <n v="0"/>
    <n v="2.0129999999999999E-2"/>
    <n v="7.0596000000000006E-2"/>
    <n v="0.12118"/>
    <n v="0.13158"/>
  </r>
  <r>
    <x v="2"/>
    <x v="4"/>
    <x v="2"/>
    <s v="Dobriy"/>
    <s v="1915601"/>
    <s v="1.0 BRK X12 DOBRIY APPL ORANG MAND JC RU"/>
    <m/>
    <m/>
    <m/>
    <n v="4.0699999999999998E-3"/>
    <n v="0"/>
    <n v="8.9499999999999996E-3"/>
    <n v="0"/>
    <n v="0"/>
    <n v="2.0140000000000002E-2"/>
    <n v="4.0348000000000002E-2"/>
    <n v="7.0667999999999995E-2"/>
    <n v="8.0975000000000005E-2"/>
  </r>
  <r>
    <x v="2"/>
    <x v="4"/>
    <x v="2"/>
    <s v="Dobriy"/>
    <s v="2077001"/>
    <s v="450 PET X12 DOBRIY LEMON MINT RU"/>
    <m/>
    <m/>
    <m/>
    <n v="4.0927800000000003"/>
    <n v="1.8067979999999999"/>
    <n v="0.43939299999999998"/>
    <n v="0.41674"/>
    <n v="0.47452699999999998"/>
    <n v="0.90555099999999999"/>
    <n v="0.452849"/>
    <n v="0.45263300000000001"/>
    <n v="0.73561500000000002"/>
  </r>
  <r>
    <x v="2"/>
    <x v="4"/>
    <x v="2"/>
    <s v="Dobriy"/>
    <s v="2077101"/>
    <s v="450 PET X12 DOBRIY KIWI STR BASIL RU"/>
    <m/>
    <m/>
    <m/>
    <n v="0.16103899999999999"/>
    <n v="7.0994000000000002E-2"/>
    <n v="0.15255299999999999"/>
    <n v="2.7519999999999999E-2"/>
    <n v="2.6112E-2"/>
    <n v="7.9759999999999998E-2"/>
    <n v="0.35900799999999999"/>
    <n v="0.28904400000000002"/>
    <n v="0.31586999999999998"/>
  </r>
  <r>
    <x v="2"/>
    <x v="4"/>
    <x v="2"/>
    <s v="Dobriy"/>
    <s v="2214901"/>
    <s v="1.0 BRK X12 DOBRIY MANGO MIX RU"/>
    <m/>
    <m/>
    <m/>
    <n v="0"/>
    <n v="0.28105999999999998"/>
    <n v="0.45673599999999998"/>
    <n v="0.12961"/>
    <n v="0.119576"/>
    <n v="0.29912"/>
    <n v="0.94739399999999996"/>
    <n v="1.714456"/>
    <n v="1.8640749999999999"/>
  </r>
  <r>
    <x v="2"/>
    <x v="4"/>
    <x v="2"/>
    <s v="Dobriy"/>
    <s v="371404"/>
    <s v="200 BRK X27 DOBRIY APPLE PEACH JC RU"/>
    <m/>
    <n v="9.5103899999999992"/>
    <n v="9.5103899999999992"/>
    <n v="7.8366000000000005E-2"/>
    <n v="2.7668999999999999E-2"/>
    <n v="4.3883999999999999E-2"/>
    <n v="2.9966E-2"/>
    <n v="5.1645000000000003E-2"/>
    <n v="0"/>
    <n v="0"/>
    <n v="0"/>
    <n v="0"/>
  </r>
  <r>
    <x v="2"/>
    <x v="4"/>
    <x v="2"/>
    <s v="Dobriy"/>
    <s v="371406"/>
    <s v="200 BRK X27 DOBRIY APPLE PEACH JC NEW RU"/>
    <m/>
    <m/>
    <m/>
    <n v="0"/>
    <n v="0"/>
    <n v="0"/>
    <n v="0"/>
    <n v="9.6750000000000003E-2"/>
    <n v="0.37284"/>
    <n v="0.81489999999999996"/>
    <n v="1.1568000000000001"/>
    <n v="1.4492700000000001"/>
  </r>
  <r>
    <x v="2"/>
    <x v="4"/>
    <x v="2"/>
    <s v="Dobriy"/>
    <s v="371506"/>
    <s v="2.0 BRK X6 DOBRIY ORANGE NECT RU"/>
    <n v="2.1134200000000001"/>
    <n v="2.1134200000000001"/>
    <m/>
    <n v="2.182652"/>
    <n v="0.10423200000000001"/>
    <n v="0.24101800000000001"/>
    <n v="0.209814"/>
    <n v="0.23760400000000001"/>
    <n v="0.90688299999999999"/>
    <n v="3.2684359999999999"/>
    <n v="4.847486"/>
    <n v="4.1502049999999997"/>
  </r>
  <r>
    <x v="2"/>
    <x v="4"/>
    <x v="2"/>
    <s v="Dobriy"/>
    <s v="37201"/>
    <s v="2.0 BRK X6 DOBRIY APPLE PEACH NECT RU"/>
    <n v="10.5671"/>
    <m/>
    <m/>
    <n v="4.2510940000000002"/>
    <n v="3.4703999999999999E-2"/>
    <n v="7.2977E-2"/>
    <n v="2.9950000000000001E-2"/>
    <n v="3.0967999999999999E-2"/>
    <n v="0.13097500000000001"/>
    <n v="0.18157599999999999"/>
    <n v="0.26256000000000002"/>
    <n v="0.222665"/>
  </r>
  <r>
    <x v="2"/>
    <x v="4"/>
    <x v="2"/>
    <s v="Dobriy"/>
    <s v="372107"/>
    <s v="1.0 BRK X12 DOBRIY ORANGE NECT RU"/>
    <m/>
    <m/>
    <m/>
    <n v="2.3145959999999999"/>
    <n v="9.4374E-2"/>
    <n v="0.32522800000000002"/>
    <n v="0.33971600000000002"/>
    <n v="0.371892"/>
    <n v="1.6626449999999999"/>
    <n v="5.497852"/>
    <n v="9.3516440000000003"/>
    <n v="10.416040000000001"/>
  </r>
  <r>
    <x v="2"/>
    <x v="4"/>
    <x v="2"/>
    <s v="Dobriy"/>
    <s v="372202"/>
    <s v="1.0 BRK X12 DOBRIY APPLE PEACH NECT RU"/>
    <m/>
    <m/>
    <m/>
    <n v="2.1945100000000002"/>
    <n v="5.8962000000000001E-2"/>
    <n v="0.13546"/>
    <n v="0.15984799999999999"/>
    <n v="0.154944"/>
    <n v="0.62473699999999999"/>
    <n v="1.170156"/>
    <n v="1.8985799999999999"/>
    <n v="2.0447199999999999"/>
  </r>
  <r>
    <x v="2"/>
    <x v="4"/>
    <x v="2"/>
    <s v="Dobriy"/>
    <s v="664502"/>
    <s v="2.0 BRK X6 DOBRIY APPLE NECT RU"/>
    <m/>
    <m/>
    <m/>
    <n v="0"/>
    <n v="0"/>
    <n v="0"/>
    <n v="0"/>
    <n v="0"/>
    <n v="1.0045E-2"/>
    <n v="4.0356000000000003E-2"/>
    <n v="5.0504E-2"/>
    <n v="5.058E-2"/>
  </r>
  <r>
    <x v="2"/>
    <x v="4"/>
    <x v="2"/>
    <s v="Dobriy"/>
    <s v="724803"/>
    <s v="1.0 BRK X12 DOBRIY APPLE NECT RU"/>
    <m/>
    <m/>
    <m/>
    <n v="5.5069999999999997E-3"/>
    <n v="0"/>
    <n v="8.9309999999999997E-3"/>
    <n v="9.972E-3"/>
    <n v="1.0307999999999999E-2"/>
    <n v="4.0280000000000003E-2"/>
    <n v="0.131132"/>
    <n v="0.21207599999999999"/>
    <n v="0.23280000000000001"/>
  </r>
  <r>
    <x v="2"/>
    <x v="4"/>
    <x v="2"/>
    <s v="Dobriy"/>
    <s v="730504"/>
    <s v="200 BRK X27 DOBRIY APPLE JC RU"/>
    <m/>
    <n v="57.062339999999999"/>
    <n v="56.111300999999997"/>
    <n v="0.24903"/>
    <n v="9.2329999999999995E-2"/>
    <n v="0.270621"/>
    <n v="0.21981999999999999"/>
    <n v="0.24793200000000001"/>
    <n v="0"/>
    <n v="0"/>
    <n v="0"/>
    <n v="0"/>
  </r>
  <r>
    <x v="2"/>
    <x v="4"/>
    <x v="2"/>
    <s v="Dobriy"/>
    <s v="730507"/>
    <s v="200 BRK X27 DOBRIY APPLE JC NEW RU"/>
    <m/>
    <m/>
    <m/>
    <n v="0"/>
    <n v="0"/>
    <n v="0"/>
    <n v="0"/>
    <n v="0.479958"/>
    <n v="0.77590499999999996"/>
    <n v="2.0217999999999998"/>
    <n v="3.9661520000000001"/>
    <n v="3.7681200000000001"/>
  </r>
  <r>
    <x v="2"/>
    <x v="4"/>
    <x v="2"/>
    <s v="Dobriy"/>
    <s v="819307"/>
    <s v="1.0 BRK X12 DOBRIY APPLE JC RU"/>
    <n v="2.1134200000000001"/>
    <m/>
    <m/>
    <n v="0.281418"/>
    <n v="0.48578399999999999"/>
    <n v="1.248686"/>
    <n v="0.62948800000000005"/>
    <n v="0.61984799999999995"/>
    <n v="2.050605"/>
    <n v="8.9539399999999993"/>
    <n v="14.663691999999999"/>
    <n v="15.877084999999999"/>
  </r>
  <r>
    <x v="2"/>
    <x v="4"/>
    <x v="2"/>
    <s v="Dobriy"/>
    <s v="819408"/>
    <s v="1.0 BRK X12 DOBRIY TOMATO JC RU"/>
    <m/>
    <m/>
    <m/>
    <n v="0.14999000000000001"/>
    <n v="0.106172"/>
    <n v="0.24390100000000001"/>
    <n v="0.219804"/>
    <n v="0.21693200000000001"/>
    <n v="0.87664500000000001"/>
    <n v="2.9254519999999999"/>
    <n v="4.7263000000000002"/>
    <n v="5.0814750000000002"/>
  </r>
  <r>
    <x v="2"/>
    <x v="4"/>
    <x v="2"/>
    <s v="Dobriy"/>
    <s v="819608"/>
    <s v="1.0 BRK X12 DOBRIY MULTIFRUIT NECT RU"/>
    <m/>
    <n v="6.3402599999999998"/>
    <m/>
    <n v="2.231868"/>
    <n v="0.117967"/>
    <n v="0.261957"/>
    <n v="0.14985999999999999"/>
    <n v="0.14461599999999999"/>
    <n v="0.61465499999999995"/>
    <n v="1.3113919999999999"/>
    <n v="2.1207560000000001"/>
    <n v="2.2775050000000001"/>
  </r>
  <r>
    <x v="2"/>
    <x v="4"/>
    <x v="2"/>
    <s v="Dobriy"/>
    <s v="819806"/>
    <s v="1.0 BRK X12 DOBRIY APRICOT NECT RU"/>
    <m/>
    <m/>
    <m/>
    <n v="1.8648000000000001E-2"/>
    <n v="1.1734E-2"/>
    <n v="2.7014E-2"/>
    <n v="9.972E-3"/>
    <n v="1.0324E-2"/>
    <n v="3.0210000000000001E-2"/>
    <n v="0.191664"/>
    <n v="0.31303799999999998"/>
    <n v="0.33404499999999998"/>
  </r>
  <r>
    <x v="2"/>
    <x v="4"/>
    <x v="2"/>
    <s v="Dobriy"/>
    <s v="821406"/>
    <s v="1.0 BRK X12 DOBRIY PINEAPPLE NECT RU"/>
    <m/>
    <m/>
    <m/>
    <n v="8.0194000000000001E-2"/>
    <n v="4.7156000000000003E-2"/>
    <n v="0.108365"/>
    <n v="0.12988"/>
    <n v="0.123944"/>
    <n v="0.51388500000000004"/>
    <n v="1.2710159999999999"/>
    <n v="2.060168"/>
    <n v="2.2168049999999999"/>
  </r>
  <r>
    <x v="2"/>
    <x v="4"/>
    <x v="2"/>
    <s v="Dobriy"/>
    <s v="821505"/>
    <s v="2.0 BRK X6 DOBRIY PINEAPPLE NECT RU"/>
    <m/>
    <m/>
    <m/>
    <n v="4.2368439999999996"/>
    <n v="1.7319999999999999E-2"/>
    <n v="5.1076999999999997E-2"/>
    <n v="1.9956000000000002E-2"/>
    <n v="2.0638E-2"/>
    <n v="9.0664999999999996E-2"/>
    <n v="0.21184"/>
    <n v="0.31304199999999999"/>
    <n v="0.263152"/>
  </r>
  <r>
    <x v="2"/>
    <x v="4"/>
    <x v="2"/>
    <s v="Dobriy"/>
    <s v="822304"/>
    <s v="1.0 BRK X12 DOBRIY GRAPE NECT RU"/>
    <m/>
    <n v="2.1134200000000001"/>
    <m/>
    <n v="3.4307999999999998E-2"/>
    <n v="3.5335999999999999E-2"/>
    <n v="8.1226000000000007E-2"/>
    <n v="1.9956000000000002E-2"/>
    <n v="2.0657999999999999E-2"/>
    <n v="9.0657000000000001E-2"/>
    <n v="0.40349200000000002"/>
    <n v="0.66650799999999999"/>
    <n v="0.70854499999999998"/>
  </r>
  <r>
    <x v="2"/>
    <x v="4"/>
    <x v="2"/>
    <s v="Dobriy"/>
    <s v="822501"/>
    <s v="1.0 BRK X12 DOBRIY AP B/ASH CHER NECT RU"/>
    <n v="2.1134200000000001"/>
    <m/>
    <m/>
    <n v="4.0866E-2"/>
    <n v="7.0755999999999999E-2"/>
    <n v="0.162552"/>
    <n v="7.9911999999999997E-2"/>
    <n v="8.2624000000000003E-2"/>
    <n v="0.33250000000000002"/>
    <n v="1.4828920000000001"/>
    <n v="2.403524"/>
    <n v="2.5913349999999999"/>
  </r>
  <r>
    <x v="2"/>
    <x v="4"/>
    <x v="2"/>
    <s v="Dobriy"/>
    <s v="822605"/>
    <s v="2.0 BRK X6 DOBRIY APPLE JC RU"/>
    <m/>
    <m/>
    <m/>
    <n v="4.317132"/>
    <n v="0.11292199999999999"/>
    <n v="0.26294600000000001"/>
    <n v="0.18982599999999999"/>
    <n v="0.206596"/>
    <n v="0.79605000000000004"/>
    <n v="2.9859879999999999"/>
    <n v="4.4334160000000002"/>
    <n v="3.7959299999999998"/>
  </r>
  <r>
    <x v="2"/>
    <x v="4"/>
    <x v="2"/>
    <s v="Dobriy"/>
    <s v="825602"/>
    <s v="1.0 BRK X12 DOBRIY AP B/ASH R/BR NECT RU"/>
    <m/>
    <m/>
    <m/>
    <n v="1.057E-2"/>
    <n v="0"/>
    <n v="8.9499999999999996E-3"/>
    <n v="9.9760000000000005E-3"/>
    <n v="1.0312E-2"/>
    <n v="3.0210000000000001E-2"/>
    <n v="0.13115199999999999"/>
    <n v="0.20197200000000001"/>
    <n v="0.222665"/>
  </r>
  <r>
    <x v="2"/>
    <x v="4"/>
    <x v="2"/>
    <s v="Dobriy"/>
    <s v="840706"/>
    <s v="2.0 BRK X6 DOBRIY TOMATO JC RU"/>
    <n v="10.5671"/>
    <m/>
    <m/>
    <n v="0.10655000000000001"/>
    <n v="9.5534999999999995E-2"/>
    <n v="0.23372399999999999"/>
    <n v="0.13986399999999999"/>
    <n v="0.15493799999999999"/>
    <n v="0.58442000000000005"/>
    <n v="1.9469320000000001"/>
    <n v="2.8882840000000001"/>
    <n v="2.4698349999999998"/>
  </r>
  <r>
    <x v="2"/>
    <x v="4"/>
    <x v="2"/>
    <s v="Dobriy"/>
    <s v="844204"/>
    <s v="2.0 BRK X6 DOBRIY APRICOT NECT RU"/>
    <m/>
    <m/>
    <m/>
    <n v="0"/>
    <n v="0"/>
    <n v="0"/>
    <n v="9.9760000000000005E-3"/>
    <n v="1.0316000000000001E-2"/>
    <n v="3.0200000000000001E-2"/>
    <n v="0"/>
    <n v="0"/>
    <n v="0"/>
  </r>
  <r>
    <x v="2"/>
    <x v="4"/>
    <x v="2"/>
    <s v="Dobriy"/>
    <s v="856901"/>
    <s v="2.0 BRK X6 DOBRIY AP B/ASH CHER NECT RU"/>
    <m/>
    <m/>
    <m/>
    <n v="4.248615"/>
    <n v="2.5998E-2"/>
    <n v="6.5659999999999996E-2"/>
    <n v="2.9950000000000001E-2"/>
    <n v="3.0972E-2"/>
    <n v="0.110815"/>
    <n v="0.38331999999999999"/>
    <n v="0.56553200000000003"/>
    <n v="0.47572999999999999"/>
  </r>
  <r>
    <x v="2"/>
    <x v="4"/>
    <x v="2"/>
    <s v="Dobriy"/>
    <s v="865506"/>
    <s v="2.0 BRK X6 DOBRIY MULTIFRUIT NECT RU"/>
    <n v="2.1134200000000001"/>
    <n v="2.1134200000000001"/>
    <m/>
    <n v="6.3606850000000001"/>
    <n v="5.2102999999999997E-2"/>
    <n v="0.13145699999999999"/>
    <n v="7.9911999999999997E-2"/>
    <n v="8.2615999999999995E-2"/>
    <n v="0.32242999999999999"/>
    <n v="0.31271199999999999"/>
    <n v="0.464536"/>
    <n v="0.39473000000000003"/>
  </r>
  <r>
    <x v="2"/>
    <x v="4"/>
    <x v="2"/>
    <s v="Dobriy"/>
    <s v="932201"/>
    <s v="2.0 BRK X6 DOBRIY AP B/ASH R/BR NECT RU"/>
    <m/>
    <m/>
    <m/>
    <n v="4.2282080000000004"/>
    <n v="8.6339999999999993E-3"/>
    <n v="2.9142000000000001E-2"/>
    <n v="9.972E-3"/>
    <n v="1.0307999999999999E-2"/>
    <n v="5.0360000000000002E-2"/>
    <n v="0.151306"/>
    <n v="0.222188"/>
    <n v="0.19231999999999999"/>
  </r>
  <r>
    <x v="2"/>
    <x v="4"/>
    <x v="2"/>
    <s v="Dobriy Pulpy"/>
    <s v="1325902"/>
    <s v="450 PET X12 DOBRIY PULPY ORANGE NC RU"/>
    <n v="2.8531170000000001"/>
    <n v="3.8041559999999999"/>
    <m/>
    <n v="0.79858399999999996"/>
    <n v="0.64761400000000002"/>
    <n v="1.388177"/>
    <n v="0.847576"/>
    <n v="0.75741599999999998"/>
    <n v="4.0183949999999999"/>
    <n v="8.157572"/>
    <n v="10.326648"/>
    <n v="8.8420500000000004"/>
  </r>
  <r>
    <x v="2"/>
    <x v="4"/>
    <x v="2"/>
    <s v="Dobriy Pulpy"/>
    <s v="1346401"/>
    <s v="900 PET X12 DOBRIY PULPY ORANGE RU"/>
    <n v="1.9020779999999999"/>
    <n v="5.7062340000000003"/>
    <m/>
    <n v="6.54E-2"/>
    <n v="0.10634"/>
    <n v="0.18903900000000001"/>
    <n v="9.9696000000000007E-2"/>
    <n v="9.9636000000000002E-2"/>
    <n v="0.35893000000000003"/>
    <n v="0.80774999999999997"/>
    <n v="1.03664"/>
    <n v="0.92706"/>
  </r>
  <r>
    <x v="2"/>
    <x v="4"/>
    <x v="2"/>
    <s v="Dobriy Pulpy"/>
    <s v="1467101"/>
    <s v="450 PET X12 DOBRIY PULPY TROPIC RU"/>
    <n v="0.95103899999999997"/>
    <n v="2.8531170000000001"/>
    <m/>
    <n v="0.55875600000000003"/>
    <n v="0.105561"/>
    <n v="0.16153500000000001"/>
    <n v="0.15953200000000001"/>
    <n v="0.139516"/>
    <n v="0.73785000000000001"/>
    <n v="1.9546239999999999"/>
    <n v="2.4720200000000001"/>
    <n v="2.123275"/>
  </r>
  <r>
    <x v="2"/>
    <x v="4"/>
    <x v="2"/>
    <s v="Dobriy Pulpy"/>
    <s v="1467201"/>
    <s v="450 PET X12 DOBRIY PULP PAPP MNG BITS RU"/>
    <m/>
    <n v="3.8041559999999999"/>
    <n v="0.95103899999999997"/>
    <n v="0.44342599999999999"/>
    <n v="0.26982400000000001"/>
    <n v="0.41284900000000002"/>
    <n v="0.39885199999999998"/>
    <n v="0.35876799999999998"/>
    <n v="1.904495"/>
    <n v="3.7995459999999999"/>
    <n v="4.8044880000000001"/>
    <n v="4.1169779999999996"/>
  </r>
  <r>
    <x v="2"/>
    <x v="4"/>
    <x v="2"/>
    <s v="Dobriy Pulpy"/>
    <s v="1467301"/>
    <s v="900 PET X12 DOBRIY PULPY TROPIC RU"/>
    <n v="1.9020779999999999"/>
    <n v="5.7062340000000003"/>
    <m/>
    <n v="6.0026000000000003E-2"/>
    <n v="1.4312E-2"/>
    <n v="3.6285999999999999E-2"/>
    <n v="1.9916E-2"/>
    <n v="1.9907999999999999E-2"/>
    <n v="6.9764999999999994E-2"/>
    <n v="0.26924199999999998"/>
    <n v="0.348854"/>
    <n v="0.309"/>
  </r>
  <r>
    <x v="2"/>
    <x v="4"/>
    <x v="2"/>
    <s v="Dobriy Pulpy"/>
    <s v="1972201"/>
    <s v="450 PET X12 DOBRIY PULPY ALOE RU"/>
    <m/>
    <n v="1.9020779999999999"/>
    <m/>
    <n v="0.40712399999999999"/>
    <n v="0.14075299999999999"/>
    <n v="0.20938499999999999"/>
    <n v="0.249276"/>
    <n v="0.229215"/>
    <n v="1.206501"/>
    <n v="5.5846479999999996"/>
    <n v="7.0671900000000001"/>
    <n v="6.0508829999999998"/>
  </r>
  <r>
    <x v="2"/>
    <x v="4"/>
    <x v="2"/>
    <s v="Dobriy Pulpy"/>
    <s v="1974401"/>
    <s v="450 PET X12 DOBRIY PULPY COCONUT RU"/>
    <n v="0.95103899999999997"/>
    <m/>
    <m/>
    <n v="0.157419"/>
    <n v="0.36368200000000001"/>
    <n v="0.55046300000000004"/>
    <n v="0.37890800000000002"/>
    <n v="0.33883999999999997"/>
    <n v="1.7848299999999999"/>
    <n v="6.9309580000000004"/>
    <n v="8.7716840000000005"/>
    <n v="7.506265"/>
  </r>
  <r>
    <x v="2"/>
    <x v="4"/>
    <x v="2"/>
    <s v="Dobriy Pulpy"/>
    <s v="2075401"/>
    <s v="450 PET X12 DOBRIY PULPY ALOE SAKURA RU"/>
    <m/>
    <n v="0.95103899999999997"/>
    <m/>
    <n v="8.5552000000000003E-2"/>
    <n v="9.0919999999999994E-3"/>
    <n v="0"/>
    <n v="0"/>
    <n v="0"/>
    <n v="0"/>
    <n v="0"/>
    <n v="0"/>
    <n v="0"/>
  </r>
  <r>
    <x v="2"/>
    <x v="4"/>
    <x v="2"/>
    <s v="Dobriy Pulpy"/>
    <s v="2192801"/>
    <s v="450 PET X12 DOBR PULPY MEL CACT CARAM RU"/>
    <m/>
    <m/>
    <m/>
    <n v="0"/>
    <n v="0"/>
    <n v="1.0946070000000001"/>
    <n v="0.32945200000000002"/>
    <n v="0.224324"/>
    <n v="0.45921000000000001"/>
    <n v="1.5016640000000001"/>
    <n v="1.6095200000000001"/>
    <n v="1.066465"/>
  </r>
  <r>
    <x v="2"/>
    <x v="4"/>
    <x v="2"/>
    <s v="Fanta"/>
    <s v="1324803"/>
    <s v="1.5 PET X9 FANTA ORANGE RU"/>
    <n v="4.7551959999999998"/>
    <n v="4.7551959999999998"/>
    <m/>
    <n v="0.18923400000000001"/>
    <n v="0.71133500000000005"/>
    <n v="0.67346499999999998"/>
    <n v="0.39845999999999998"/>
    <n v="0.39579999999999999"/>
    <n v="0.37311499999999997"/>
    <n v="0.73673999999999995"/>
    <n v="0.45261200000000001"/>
    <n v="1.0766549999999999"/>
  </r>
  <r>
    <x v="2"/>
    <x v="4"/>
    <x v="2"/>
    <s v="Fanta"/>
    <s v="1540502"/>
    <s v="900 PET X12 FANTA ORANGE RU"/>
    <n v="5.7062340000000003"/>
    <n v="7.6083119999999997"/>
    <m/>
    <n v="3.2669820000000001"/>
    <n v="0.78456199999999998"/>
    <n v="0.90764199999999995"/>
    <n v="0.66410800000000003"/>
    <n v="0.64582799999999996"/>
    <n v="0.81906000000000001"/>
    <n v="1.1051040000000001"/>
    <n v="0.87505999999999995"/>
    <n v="2.0314549999999998"/>
  </r>
  <r>
    <x v="2"/>
    <x v="4"/>
    <x v="2"/>
    <s v="Fanta"/>
    <s v="1638402"/>
    <s v="330 NRG X12 FANTA ORANGE RU"/>
    <m/>
    <m/>
    <m/>
    <n v="4.4613E-2"/>
    <n v="0.444191"/>
    <n v="0.52681900000000004"/>
    <n v="0.484157"/>
    <n v="0.42426399999999997"/>
    <n v="0.58280100000000001"/>
    <n v="0.73954399999999998"/>
    <n v="0.54769800000000002"/>
    <n v="1.2747029999999999"/>
  </r>
  <r>
    <x v="2"/>
    <x v="4"/>
    <x v="2"/>
    <s v="Fanta"/>
    <s v="1656404"/>
    <s v="1.5 PET X9 FANTA PEAR RU"/>
    <n v="2.3775979999999999"/>
    <m/>
    <m/>
    <n v="0"/>
    <n v="0"/>
    <n v="0"/>
    <n v="0"/>
    <n v="0"/>
    <n v="0"/>
    <n v="0"/>
    <n v="0"/>
    <n v="0"/>
  </r>
  <r>
    <x v="2"/>
    <x v="4"/>
    <x v="2"/>
    <s v="Fanta"/>
    <s v="175849"/>
    <s v="2.0 PET X6 FANTA ORANGE RU"/>
    <n v="2.1134200000000001"/>
    <n v="4.2268400000000002"/>
    <m/>
    <n v="0.91654400000000003"/>
    <n v="0.212368"/>
    <n v="0.29785"/>
    <n v="0.316722"/>
    <n v="0.302068"/>
    <n v="0.44590999999999997"/>
    <n v="0.48411599999999999"/>
    <n v="0.442548"/>
    <n v="1.726755"/>
  </r>
  <r>
    <x v="2"/>
    <x v="4"/>
    <x v="2"/>
    <s v="Fanta"/>
    <s v="1868201"/>
    <s v="900 PET X12 FANTA CITRUS RU"/>
    <m/>
    <m/>
    <m/>
    <n v="0.34958299999999998"/>
    <n v="8.5980000000000001E-2"/>
    <n v="0.102793"/>
    <n v="8.7372000000000005E-2"/>
    <n v="8.2890000000000005E-2"/>
    <n v="0.104493"/>
    <n v="0.16838400000000001"/>
    <n v="0.13074"/>
    <n v="0.29453499999999999"/>
  </r>
  <r>
    <x v="2"/>
    <x v="4"/>
    <x v="2"/>
    <s v="Fanta"/>
    <s v="1977601"/>
    <s v="900 PET X12 FANTA MANGO GUAVA RU"/>
    <n v="1.9020779999999999"/>
    <m/>
    <m/>
    <n v="0.44378499999999999"/>
    <n v="8.9291999999999996E-2"/>
    <n v="8.5636000000000004E-2"/>
    <n v="0.111632"/>
    <n v="0.11228399999999999"/>
    <n v="0.12912000000000001"/>
    <n v="0.213864"/>
    <n v="0.17414199999999999"/>
    <n v="0.35162500000000002"/>
  </r>
  <r>
    <x v="2"/>
    <x v="4"/>
    <x v="2"/>
    <s v="Fanta"/>
    <s v="1977701"/>
    <s v="500 PET X24 FANTA MANGO GUAVA RU"/>
    <m/>
    <m/>
    <m/>
    <n v="0.43115999999999999"/>
    <n v="0.188914"/>
    <n v="0.24721499999999999"/>
    <n v="0.54910800000000004"/>
    <n v="0.54189600000000004"/>
    <n v="0.61516999999999999"/>
    <n v="0.51083999999999996"/>
    <n v="0.41819200000000001"/>
    <n v="0.71563500000000002"/>
  </r>
  <r>
    <x v="2"/>
    <x v="4"/>
    <x v="2"/>
    <s v="Fanta"/>
    <s v="2165601"/>
    <s v="330 CAN X12 FANTA CITRUS RU"/>
    <m/>
    <m/>
    <m/>
    <n v="0.180307"/>
    <n v="5.3684999999999997E-2"/>
    <n v="5.4568999999999999E-2"/>
    <n v="4.1169999999999998E-2"/>
    <n v="6.1239000000000002E-2"/>
    <n v="5.357E-2"/>
    <n v="6.8891999999999995E-2"/>
    <n v="4.9600999999999999E-2"/>
    <n v="0.119348"/>
  </r>
  <r>
    <x v="2"/>
    <x v="4"/>
    <x v="2"/>
    <s v="Fanta"/>
    <s v="246701"/>
    <s v="500 PET X24 FANTA CITRUS RU"/>
    <m/>
    <n v="2.1134200000000001"/>
    <m/>
    <n v="2.4431099999999999"/>
    <n v="0.10689800000000001"/>
    <n v="0.21949099999999999"/>
    <n v="0.172546"/>
    <n v="0.18394199999999999"/>
    <n v="0.2298"/>
    <n v="0.28488599999999997"/>
    <n v="0.23810000000000001"/>
    <n v="0.41798999999999997"/>
  </r>
  <r>
    <x v="2"/>
    <x v="4"/>
    <x v="2"/>
    <s v="Fanta"/>
    <s v="37305"/>
    <s v="10.0 BIB PMX FANTA ORANGE 54.0 RU"/>
    <m/>
    <m/>
    <m/>
    <n v="4.2796000000000001E-2"/>
    <n v="0.45124799999999998"/>
    <n v="0.46515000000000001"/>
    <n v="0.30646000000000001"/>
    <n v="0.33328000000000002"/>
    <n v="0.46400999999999998"/>
    <n v="0.89452600000000004"/>
    <n v="0.62353599999999998"/>
    <n v="1.5743499999999999"/>
  </r>
  <r>
    <x v="2"/>
    <x v="4"/>
    <x v="2"/>
    <s v="Fanta"/>
    <s v="592509"/>
    <s v="330 CAN X12 FANTA ORANGE RU"/>
    <n v="2.7897159999999999"/>
    <n v="3.4871449999999999"/>
    <n v="1.3948579999999999"/>
    <n v="1.3732629999999999"/>
    <n v="1.624817"/>
    <n v="2.486996"/>
    <n v="1.297032"/>
    <n v="1.7623230000000001"/>
    <n v="2.0639609999999999"/>
    <n v="1.9865440000000001"/>
    <n v="1.4780260000000001"/>
    <n v="3.8024529999999999"/>
  </r>
  <r>
    <x v="2"/>
    <x v="4"/>
    <x v="2"/>
    <s v="Fanta"/>
    <s v="85946"/>
    <s v="500 PET X24 FANTA ORANGE RU"/>
    <n v="2.1134200000000001"/>
    <n v="4.2268400000000002"/>
    <m/>
    <n v="3.4007689999999999"/>
    <n v="4.8783440000000002"/>
    <n v="5.9096310000000001"/>
    <n v="5.7836319999999999"/>
    <n v="5.7718239999999996"/>
    <n v="6.9461950000000003"/>
    <n v="7.3960419999999996"/>
    <n v="6.0607420000000003"/>
    <n v="11.795680000000001"/>
  </r>
  <r>
    <x v="2"/>
    <x v="4"/>
    <x v="2"/>
    <s v="Fuze Tea-KO"/>
    <s v="1675210"/>
    <s v="1.5 PET X6 FUZE TEA LEMON-LEMONGRASS  RU"/>
    <m/>
    <m/>
    <m/>
    <n v="0.104696"/>
    <n v="2.7622000000000001E-2"/>
    <n v="3.1035E-2"/>
    <n v="4.0856000000000003E-2"/>
    <n v="6.2480000000000001E-2"/>
    <n v="4.548E-2"/>
    <n v="9.4696000000000002E-2"/>
    <n v="6.0328E-2"/>
    <n v="0.13201399999999999"/>
  </r>
  <r>
    <x v="2"/>
    <x v="4"/>
    <x v="2"/>
    <s v="Fuze Tea-KO"/>
    <s v="1675510"/>
    <s v="1.5 PET X6 FUZE TEA GREEN TEA MNG-CH RU"/>
    <m/>
    <m/>
    <m/>
    <n v="8.5542000000000007E-2"/>
    <n v="0"/>
    <n v="1.0297000000000001E-2"/>
    <n v="1.0196E-2"/>
    <n v="1.04E-2"/>
    <n v="9.0720000000000002E-3"/>
    <n v="2.1068E-2"/>
    <n v="1.004E-2"/>
    <n v="3.0429999999999999E-2"/>
  </r>
  <r>
    <x v="2"/>
    <x v="4"/>
    <x v="2"/>
    <s v="Fuze Tea-KO"/>
    <s v="1676416"/>
    <s v="500 PET X12 FUZE TEA LEMON-LEMONGRASS RU"/>
    <n v="1.05671"/>
    <n v="4.2268400000000002"/>
    <n v="3.1701299999999999"/>
    <n v="7.631081"/>
    <n v="1.783568"/>
    <n v="1.905824"/>
    <n v="1.085582"/>
    <n v="1.2573909999999999"/>
    <n v="1.96851"/>
    <n v="3.1275879999999998"/>
    <n v="2.2418019999999999"/>
    <n v="3.8721329999999998"/>
  </r>
  <r>
    <x v="2"/>
    <x v="4"/>
    <x v="2"/>
    <s v="Fuze Tea-KO"/>
    <s v="1676612"/>
    <s v="500 PET X12 FUZE TEA GREEN TEA MNG-CH RU"/>
    <m/>
    <n v="2.1134200000000001"/>
    <m/>
    <n v="5.7701200000000004"/>
    <n v="3.3182770000000001"/>
    <n v="3.5591430000000002"/>
    <n v="1.7389939999999999"/>
    <n v="1.9999"/>
    <n v="3.1479949999999999"/>
    <n v="6.3045239999999998"/>
    <n v="4.5232520000000003"/>
    <n v="7.794035"/>
  </r>
  <r>
    <x v="2"/>
    <x v="4"/>
    <x v="2"/>
    <s v="Fuze Tea-KO"/>
    <s v="1743601"/>
    <s v="1.0 PET X12 FUZE TEA GT STRW RASPB RU"/>
    <m/>
    <m/>
    <m/>
    <n v="0.124158"/>
    <n v="0.50393500000000002"/>
    <n v="0.39924900000000002"/>
    <n v="0.143016"/>
    <n v="0.166661"/>
    <n v="0.18199699999999999"/>
    <n v="0.49466599999999999"/>
    <n v="0.40231600000000001"/>
    <n v="0.67037100000000005"/>
  </r>
  <r>
    <x v="2"/>
    <x v="4"/>
    <x v="2"/>
    <s v="Fuze Tea-KO"/>
    <s v="1746101"/>
    <s v="1.5 PET X6 FUZE TEA GT STRWB RASPB RU"/>
    <m/>
    <m/>
    <m/>
    <n v="3.8633000000000001E-2"/>
    <n v="1.3753E-2"/>
    <n v="2.0631E-2"/>
    <n v="1.0200000000000001E-2"/>
    <n v="2.0812000000000001E-2"/>
    <n v="9.0699999999999999E-3"/>
    <n v="3.1553999999999999E-2"/>
    <n v="2.0108000000000001E-2"/>
    <n v="4.0611000000000001E-2"/>
  </r>
  <r>
    <x v="2"/>
    <x v="4"/>
    <x v="2"/>
    <s v="Fuze Tea-KO"/>
    <s v="1750103"/>
    <s v="500 PET X12 FUZE TEA GT STRW RASPB RU"/>
    <m/>
    <m/>
    <n v="1.05671"/>
    <n v="5.8996940000000002"/>
    <n v="1.7444139999999999"/>
    <n v="1.8636889999999999"/>
    <n v="1.018276"/>
    <n v="1.1681839999999999"/>
    <n v="1.8383400000000001"/>
    <n v="3.2260680000000002"/>
    <n v="2.3112080000000002"/>
    <n v="3.9816150000000001"/>
  </r>
  <r>
    <x v="2"/>
    <x v="4"/>
    <x v="2"/>
    <s v="Fuze Tea-KO"/>
    <s v="1811101"/>
    <s v="1.0 PET X12 FUZE TEA GREEN TEA MNG-CH RU"/>
    <m/>
    <m/>
    <m/>
    <n v="0.124196"/>
    <n v="0.27985700000000002"/>
    <n v="0.224552"/>
    <n v="8.1720000000000001E-2"/>
    <n v="9.3736E-2"/>
    <n v="0.10009"/>
    <n v="0.29470000000000002"/>
    <n v="0.241392"/>
    <n v="0.39610499999999998"/>
  </r>
  <r>
    <x v="2"/>
    <x v="4"/>
    <x v="2"/>
    <s v="Fuze Tea-KO"/>
    <s v="1887601"/>
    <s v="1.0 PET X12 FUZE TEA LEMON-LEMONGRASS RU"/>
    <m/>
    <m/>
    <m/>
    <n v="0.13944400000000001"/>
    <n v="0.53181500000000004"/>
    <n v="0.424209"/>
    <n v="0.15323000000000001"/>
    <n v="0.18748400000000001"/>
    <n v="0.20019200000000001"/>
    <n v="0.53673999999999999"/>
    <n v="0.43249599999999999"/>
    <n v="0.72114999999999996"/>
  </r>
  <r>
    <x v="2"/>
    <x v="4"/>
    <x v="2"/>
    <s v="Fuze Tea-KO"/>
    <s v="1896401"/>
    <s v="1.0 PET X12 FUZE TEA FOR-FRUIT-HIBISC RU"/>
    <m/>
    <m/>
    <m/>
    <n v="0.202625"/>
    <n v="0.475769"/>
    <n v="0.38678299999999999"/>
    <n v="0.16345999999999999"/>
    <n v="0.19789999999999999"/>
    <n v="0.21839"/>
    <n v="0.55780600000000002"/>
    <n v="0.4526"/>
    <n v="0.75162499999999999"/>
  </r>
  <r>
    <x v="2"/>
    <x v="4"/>
    <x v="2"/>
    <s v="Fuze Tea-KO"/>
    <s v="1896501"/>
    <s v="500 PET X12 FUZE TEA FOR-FRUIT-HIBISC RU"/>
    <n v="2.1134200000000001"/>
    <n v="3.1701299999999999"/>
    <n v="3.1701299999999999"/>
    <n v="9.6857620000000004"/>
    <n v="3.1739009999999999"/>
    <n v="3.4119069999999998"/>
    <n v="1.316174"/>
    <n v="1.5246599999999999"/>
    <n v="2.4021720000000002"/>
    <n v="3.9339279999999999"/>
    <n v="2.8170920000000002"/>
    <n v="4.8575299999999997"/>
  </r>
  <r>
    <x v="2"/>
    <x v="4"/>
    <x v="2"/>
    <s v="Fuze Tea-KO"/>
    <s v="1933801"/>
    <s v="1.5 PET X6 FUZE TEA FOR-FRUIT-HIBISC RU"/>
    <m/>
    <m/>
    <m/>
    <n v="9.2333999999999999E-2"/>
    <n v="2.7677E-2"/>
    <n v="3.1015000000000001E-2"/>
    <n v="4.086E-2"/>
    <n v="6.2475999999999997E-2"/>
    <n v="4.5477999999999998E-2"/>
    <n v="9.4701999999999995E-2"/>
    <n v="6.0324000000000003E-2"/>
    <n v="0.13200000000000001"/>
  </r>
  <r>
    <x v="2"/>
    <x v="4"/>
    <x v="2"/>
    <s v="Fuze Tea-KO"/>
    <s v="2073101"/>
    <s v="500 PET X12 FT OOLON RASB MINT NO SUG RU"/>
    <m/>
    <m/>
    <m/>
    <n v="1.286505"/>
    <n v="0.52956899999999996"/>
    <n v="0.61929299999999998"/>
    <n v="0.39396599999999998"/>
    <n v="0.45543299999999998"/>
    <n v="0.71110499999999999"/>
    <n v="0.98330399999999996"/>
    <n v="0.70428999999999997"/>
    <n v="1.2142770000000001"/>
  </r>
  <r>
    <x v="2"/>
    <x v="4"/>
    <x v="2"/>
    <s v="Fuze Tea-KO"/>
    <s v="2073201"/>
    <s v="1.0 PET X12 FT OOLONG RASB MIN NO SUG RU"/>
    <m/>
    <m/>
    <m/>
    <n v="8.6777999999999994E-2"/>
    <n v="8.4444000000000005E-2"/>
    <n v="0.117206"/>
    <n v="8.1720000000000001E-2"/>
    <n v="9.3736E-2"/>
    <n v="0.109167"/>
    <n v="0.16836799999999999"/>
    <n v="0.13074"/>
    <n v="0.22344"/>
  </r>
  <r>
    <x v="2"/>
    <x v="4"/>
    <x v="2"/>
    <s v="Fuze Tea-KO"/>
    <s v="2073301"/>
    <s v="1.5 PET X6 FT OOLONG RASB MINT NO SUG RU"/>
    <m/>
    <m/>
    <m/>
    <n v="7.1273000000000003E-2"/>
    <n v="2.1588E-2"/>
    <n v="8.2850000000000007E-3"/>
    <n v="1.0192E-2"/>
    <n v="1.0396000000000001E-2"/>
    <n v="1.8169999999999999E-2"/>
    <n v="3.1548E-2"/>
    <n v="2.0095999999999999E-2"/>
    <n v="4.0593999999999998E-2"/>
  </r>
  <r>
    <x v="2"/>
    <x v="4"/>
    <x v="2"/>
    <s v="Fuze Tea-KO"/>
    <s v="2073401"/>
    <s v="500 PET X12 FUZ T GT APPL KIWI NO SUG RU"/>
    <m/>
    <m/>
    <m/>
    <n v="0.918211"/>
    <n v="0.56301999999999996"/>
    <n v="0.49423899999999998"/>
    <n v="0.39396199999999998"/>
    <n v="0.45547399999999999"/>
    <n v="0.719885"/>
    <n v="1.120976"/>
    <n v="0.80344599999999999"/>
    <n v="1.3936040000000001"/>
  </r>
  <r>
    <x v="2"/>
    <x v="4"/>
    <x v="2"/>
    <s v="Fuze Tea-KO"/>
    <s v="2073501"/>
    <s v="1.0 PET X12 FT GT APPLE KIWI  NO SUG RU"/>
    <m/>
    <m/>
    <m/>
    <n v="7.3665999999999995E-2"/>
    <n v="8.4892999999999996E-2"/>
    <n v="8.9604000000000003E-2"/>
    <n v="9.1936000000000004E-2"/>
    <n v="0.10414"/>
    <n v="0.118279"/>
    <n v="0.19994400000000001"/>
    <n v="0.160912"/>
    <n v="0.26404"/>
  </r>
  <r>
    <x v="2"/>
    <x v="4"/>
    <x v="2"/>
    <s v="Fuze Tea-KO"/>
    <s v="2073601"/>
    <s v="1.5 PET X6 FT GT APPLE KIWI  NO SUGAR RU"/>
    <m/>
    <m/>
    <m/>
    <n v="1.9060000000000001E-2"/>
    <n v="2.5229000000000001E-2"/>
    <n v="7.3850000000000001E-3"/>
    <n v="1.0201999999999999E-2"/>
    <n v="2.0812000000000001E-2"/>
    <n v="1.8180000000000002E-2"/>
    <n v="3.1548E-2"/>
    <n v="3.0162000000000001E-2"/>
    <n v="5.0764999999999998E-2"/>
  </r>
  <r>
    <x v="2"/>
    <x v="4"/>
    <x v="2"/>
    <s v="Monster-KO"/>
    <s v="2061602"/>
    <s v="449 CAN X12 BLACK MONS ENERGY THE DCR RU"/>
    <m/>
    <m/>
    <m/>
    <n v="0.12917300000000001"/>
    <n v="0.32784799999999997"/>
    <n v="0.32902199999999998"/>
    <n v="0.23588400000000001"/>
    <n v="0.20858699999999999"/>
    <n v="0.25904199999999999"/>
    <n v="0.79333200000000004"/>
    <n v="0.62673999999999996"/>
    <n v="1.0550060000000001"/>
  </r>
  <r>
    <x v="2"/>
    <x v="4"/>
    <x v="2"/>
    <s v="Monster-KO"/>
    <s v="2061702"/>
    <s v="449 CAN X12 BLACK MONSTER ENERGY RU"/>
    <m/>
    <m/>
    <m/>
    <n v="0.15249799999999999"/>
    <n v="0.72220099999999998"/>
    <n v="0.72556799999999999"/>
    <n v="0.58768200000000004"/>
    <n v="0.58405300000000004"/>
    <n v="0.57889500000000005"/>
    <n v="1.2243660000000001"/>
    <n v="1.1606019999999999"/>
    <n v="1.8270690000000001"/>
  </r>
  <r>
    <x v="2"/>
    <x v="4"/>
    <x v="2"/>
    <s v="Monster-KO"/>
    <s v="2061902"/>
    <s v="449 CAN X12 BLACK MONSTER ULTRA RU"/>
    <m/>
    <m/>
    <m/>
    <n v="0.101496"/>
    <n v="0.24313799999999999"/>
    <n v="0.28651799999999999"/>
    <n v="0.12515000000000001"/>
    <n v="0.119187"/>
    <n v="0.17383899999999999"/>
    <n v="0.44867600000000002"/>
    <n v="0.39788600000000002"/>
    <n v="0.57900099999999999"/>
  </r>
  <r>
    <x v="2"/>
    <x v="4"/>
    <x v="2"/>
    <s v="Monster-KO"/>
    <s v="2062801"/>
    <s v="449 CAN X12 BLACK MONSTER MANGO LOCO RU"/>
    <m/>
    <m/>
    <m/>
    <n v="0"/>
    <n v="0"/>
    <n v="0"/>
    <n v="0"/>
    <n v="0"/>
    <n v="0"/>
    <n v="0.92671199999999998"/>
    <n v="0.79940999999999995"/>
    <n v="1.1979839999999999"/>
  </r>
  <r>
    <x v="2"/>
    <x v="4"/>
    <x v="2"/>
    <s v="Monster-KO"/>
    <s v="2062802"/>
    <s v="449 CAN X12 BLACK MNSTR MANG LOCO (C) RU"/>
    <m/>
    <m/>
    <m/>
    <n v="0.105756"/>
    <n v="0.41251900000000002"/>
    <n v="0.445241"/>
    <n v="0.46729799999999999"/>
    <n v="0.44822200000000001"/>
    <n v="0.48077500000000001"/>
    <n v="0"/>
    <n v="0"/>
    <n v="0"/>
  </r>
  <r>
    <x v="2"/>
    <x v="4"/>
    <x v="2"/>
    <s v="Moya Semya"/>
    <s v="1840402"/>
    <s v="950 BRK X8 MOYA SEMYA CITRUS MIX RU"/>
    <m/>
    <n v="1.3384990000000001"/>
    <m/>
    <n v="0"/>
    <n v="0"/>
    <n v="0"/>
    <n v="0"/>
    <n v="0"/>
    <n v="0"/>
    <n v="0"/>
    <n v="0"/>
    <n v="0"/>
  </r>
  <r>
    <x v="2"/>
    <x v="4"/>
    <x v="2"/>
    <s v="Moya Semya"/>
    <s v="1840501"/>
    <s v="175 BRK X24 MOYA SEMYA MULTIFR NECT RU"/>
    <m/>
    <m/>
    <m/>
    <n v="0.33864699999999998"/>
    <n v="0.110052"/>
    <n v="0.22980300000000001"/>
    <n v="3.9868000000000001E-2"/>
    <n v="7.9715999999999995E-2"/>
    <n v="1.206504"/>
    <n v="1.91472"/>
    <n v="3.0002979999999999"/>
    <n v="2.40239"/>
  </r>
  <r>
    <x v="2"/>
    <x v="4"/>
    <x v="2"/>
    <s v="Moya Semya"/>
    <s v="1849301"/>
    <s v="1.93 BRK X6 MOYA SEMYA MULTIFR NECT RU"/>
    <m/>
    <m/>
    <m/>
    <n v="8.2889000000000004E-2"/>
    <n v="1.8679999999999999E-2"/>
    <n v="3.7401999999999998E-2"/>
    <n v="9.9539999999999993E-3"/>
    <n v="2.9876E-2"/>
    <n v="0.159525"/>
    <n v="0.14957000000000001"/>
    <n v="0.149502"/>
    <n v="0.11960999999999999"/>
  </r>
  <r>
    <x v="2"/>
    <x v="4"/>
    <x v="2"/>
    <s v="Moya Semya"/>
    <s v="1850101"/>
    <s v="1.93 BRK X6 MOYA SEM APP PEA APR NEC RU"/>
    <m/>
    <m/>
    <m/>
    <n v="6.2064000000000001E-2"/>
    <n v="1.8644000000000001E-2"/>
    <n v="3.7194999999999999E-2"/>
    <n v="9.9539999999999993E-3"/>
    <n v="2.9884000000000001E-2"/>
    <n v="2.9887E-2"/>
    <n v="7.9787999999999998E-2"/>
    <n v="7.9727999999999993E-2"/>
    <n v="6.9764999999999994E-2"/>
  </r>
  <r>
    <x v="2"/>
    <x v="4"/>
    <x v="2"/>
    <s v="Moya Semya"/>
    <s v="1850901"/>
    <s v="1.93 BRK X6 MOYA SEM AP ARON CHE NEC RU"/>
    <m/>
    <m/>
    <m/>
    <n v="6.2771999999999994E-2"/>
    <n v="2.8018000000000001E-2"/>
    <n v="2.9835E-2"/>
    <n v="9.9539999999999993E-3"/>
    <n v="2.9884000000000001E-2"/>
    <n v="4.9832000000000001E-2"/>
    <n v="0.12963"/>
    <n v="0.12956000000000001"/>
    <n v="0.10963000000000001"/>
  </r>
  <r>
    <x v="2"/>
    <x v="4"/>
    <x v="2"/>
    <s v="Moya Semya"/>
    <s v="1851601"/>
    <s v="1.93 BRK X6 MOYA SEMYA TOMATO NECT RU"/>
    <m/>
    <m/>
    <m/>
    <n v="0.47900799999999999"/>
    <n v="7.4800000000000005E-2"/>
    <n v="7.4621999999999994E-2"/>
    <n v="1.9928000000000001E-2"/>
    <n v="6.9748000000000004E-2"/>
    <n v="0.56833599999999995"/>
    <n v="0"/>
    <n v="0"/>
    <n v="0"/>
  </r>
  <r>
    <x v="2"/>
    <x v="4"/>
    <x v="2"/>
    <s v="Moya Semya"/>
    <s v="1851701"/>
    <s v="1.93 BRK X6 MOYA SEMYA APP NECT MIX RU"/>
    <m/>
    <m/>
    <m/>
    <n v="0.43513800000000002"/>
    <n v="6.5708000000000003E-2"/>
    <n v="9.0886999999999996E-2"/>
    <n v="2.9899999999999999E-2"/>
    <n v="9.9643999999999996E-2"/>
    <n v="0.43872499999999998"/>
    <n v="1.13687"/>
    <n v="1.146272"/>
    <n v="0.95696000000000003"/>
  </r>
  <r>
    <x v="2"/>
    <x v="4"/>
    <x v="2"/>
    <s v="Moya Semya"/>
    <s v="1852401"/>
    <s v="175 BRK X24 MOYA SEMYA APPLE NECT MIX RU"/>
    <m/>
    <m/>
    <m/>
    <n v="0.68254099999999995"/>
    <n v="0.228494"/>
    <n v="0.40521400000000002"/>
    <n v="5.9819999999999998E-2"/>
    <n v="0.119576"/>
    <n v="1.2962450000000001"/>
    <n v="2.0543480000000001"/>
    <n v="3.169756"/>
    <n v="2.5419399999999999"/>
  </r>
  <r>
    <x v="2"/>
    <x v="4"/>
    <x v="2"/>
    <s v="Moya Semya"/>
    <s v="1875001"/>
    <s v="950 BRK X8 MOYA SEM PINE MNG PFR RU"/>
    <m/>
    <n v="1.3384990000000001"/>
    <m/>
    <n v="0"/>
    <n v="0"/>
    <n v="0"/>
    <n v="0"/>
    <n v="0"/>
    <n v="0"/>
    <n v="0"/>
    <n v="0"/>
    <n v="0"/>
  </r>
  <r>
    <x v="2"/>
    <x v="4"/>
    <x v="2"/>
    <s v="Moya Semya"/>
    <s v="1875101"/>
    <s v="950 BRK X8 MOYA SEM BER FRU MIX RU"/>
    <m/>
    <n v="1.3384990000000001"/>
    <m/>
    <n v="0"/>
    <n v="0"/>
    <n v="0"/>
    <n v="0"/>
    <n v="0"/>
    <n v="0"/>
    <n v="0"/>
    <n v="0"/>
    <n v="0"/>
  </r>
  <r>
    <x v="2"/>
    <x v="4"/>
    <x v="2"/>
    <s v="Moya Semya"/>
    <s v="1875201"/>
    <s v="950 BRK X8 MOYA SEMYA MULTIFR RU"/>
    <m/>
    <m/>
    <m/>
    <n v="7.1131E-2"/>
    <n v="1.7354000000000001E-2"/>
    <n v="2.2644000000000001E-2"/>
    <n v="2.9902000000000001E-2"/>
    <n v="3.9848000000000001E-2"/>
    <n v="8.9720999999999995E-2"/>
    <n v="0.29917199999999999"/>
    <n v="0.39868799999999999"/>
    <n v="0.328955"/>
  </r>
  <r>
    <x v="2"/>
    <x v="4"/>
    <x v="2"/>
    <s v="Moya Semya"/>
    <s v="1875301"/>
    <s v="950 BRK X8 MOYA SEMYA TOMATO RU"/>
    <m/>
    <m/>
    <m/>
    <n v="1.4281E-2"/>
    <n v="8.6750000000000004E-3"/>
    <n v="1.519E-2"/>
    <n v="1.9924000000000001E-2"/>
    <n v="2.9884999999999998E-2"/>
    <n v="7.9752000000000003E-2"/>
    <n v="0.25927600000000001"/>
    <n v="0.31895400000000002"/>
    <n v="0.26916099999999998"/>
  </r>
  <r>
    <x v="2"/>
    <x v="4"/>
    <x v="2"/>
    <s v="Moya Semya"/>
    <s v="1875401"/>
    <s v="950 BRK X8 MOYA SEM APPLE ARON CHER RU"/>
    <m/>
    <n v="1.3384990000000001"/>
    <m/>
    <n v="2.6238000000000001E-2"/>
    <n v="8.6540000000000002E-3"/>
    <n v="1.512E-2"/>
    <n v="1.9931999999999998E-2"/>
    <n v="2.9885999999999999E-2"/>
    <n v="6.9779999999999995E-2"/>
    <n v="0.21937999999999999"/>
    <n v="0.28906199999999999"/>
    <n v="0.239235"/>
  </r>
  <r>
    <x v="2"/>
    <x v="4"/>
    <x v="2"/>
    <s v="Moya Semya"/>
    <s v="1875601"/>
    <s v="950 BRK X8 MOYA SEM APPL PEACH APRIC RU"/>
    <m/>
    <n v="1.3384990000000001"/>
    <m/>
    <n v="0"/>
    <n v="0"/>
    <n v="7.5890000000000003E-3"/>
    <n v="1.9924000000000001E-2"/>
    <n v="1.9916E-2"/>
    <n v="0.129605"/>
    <n v="0.42880400000000002"/>
    <n v="0.57813999999999999"/>
    <n v="0.47847000000000001"/>
  </r>
  <r>
    <x v="2"/>
    <x v="4"/>
    <x v="2"/>
    <s v="Moya Semya"/>
    <s v="1875701"/>
    <s v="950 BRK X8 MOYA SEMYA APPLE MIX RU"/>
    <m/>
    <n v="1.3384990000000001"/>
    <m/>
    <n v="7.0111000000000007E-2"/>
    <n v="8.6289999999999995E-3"/>
    <n v="1.4892000000000001E-2"/>
    <n v="1.9931999999999998E-2"/>
    <n v="3.9848000000000001E-2"/>
    <n v="9.9690000000000001E-2"/>
    <n v="0.33905999999999997"/>
    <n v="0.42861399999999999"/>
    <n v="0.35885499999999998"/>
  </r>
  <r>
    <x v="2"/>
    <x v="4"/>
    <x v="2"/>
    <s v="Moya Semya"/>
    <s v="1890203"/>
    <s v="950 BRK X8 MOYA SEMYA ORANGE NEW RU"/>
    <m/>
    <m/>
    <m/>
    <n v="0.22332199999999999"/>
    <n v="3.5972999999999998E-2"/>
    <n v="3.6233000000000001E-2"/>
    <n v="3.9868000000000001E-2"/>
    <n v="0.26907399999999998"/>
    <n v="0.10965999999999999"/>
    <n v="0.27922400000000003"/>
    <n v="0.43858799999999998"/>
    <n v="0.50838000000000005"/>
  </r>
  <r>
    <x v="2"/>
    <x v="4"/>
    <x v="2"/>
    <s v="Moya Semya"/>
    <s v="2072001"/>
    <s v="175 BRK X24 MOYA SEM APP ARO CHER NEC RU"/>
    <m/>
    <m/>
    <m/>
    <n v="0"/>
    <n v="2.0976999999999999E-2"/>
    <n v="0"/>
    <n v="0"/>
    <n v="0"/>
    <n v="0.25923099999999999"/>
    <n v="0.73794800000000005"/>
    <n v="1.026672"/>
    <n v="0.43862299999999999"/>
  </r>
  <r>
    <x v="2"/>
    <x v="4"/>
    <x v="2"/>
    <s v="Moya Semya"/>
    <s v="2072901"/>
    <s v="950 BRK X8 MOYA SEMYA APPLE POM NECT RU"/>
    <m/>
    <m/>
    <m/>
    <n v="0"/>
    <n v="7.1640000000000002E-3"/>
    <n v="0"/>
    <n v="0"/>
    <n v="0"/>
    <n v="4.9836999999999999E-2"/>
    <n v="0.159556"/>
    <n v="0.20933199999999999"/>
    <n v="0.12956500000000001"/>
  </r>
  <r>
    <x v="2"/>
    <x v="4"/>
    <x v="2"/>
    <s v="Moya Semya"/>
    <s v="2215001"/>
    <s v="175 BRK X24 MOYA SEMYA EXOTIC NEW RU"/>
    <m/>
    <m/>
    <m/>
    <n v="0.233399"/>
    <n v="2.7969000000000001E-2"/>
    <n v="5.1185000000000001E-2"/>
    <n v="3.9871999999999998E-2"/>
    <n v="3.9856000000000003E-2"/>
    <n v="0.26921499999999998"/>
    <n v="1.077032"/>
    <n v="1.285844"/>
    <n v="1.2659849999999999"/>
  </r>
  <r>
    <x v="2"/>
    <x v="4"/>
    <x v="2"/>
    <s v="Moya Semya"/>
    <s v="2215101"/>
    <s v="175 BRK X24 MOYA SEMYA BERRY NEW RU"/>
    <m/>
    <m/>
    <m/>
    <n v="0.30476399999999998"/>
    <n v="2.0993999999999999E-2"/>
    <n v="8.0740000000000006E-2"/>
    <n v="3.9876000000000002E-2"/>
    <n v="1.9928000000000001E-2"/>
    <n v="0.40881000000000001"/>
    <n v="1.0670599999999999"/>
    <n v="2.511876"/>
    <n v="1.61487"/>
  </r>
  <r>
    <x v="2"/>
    <x v="4"/>
    <x v="2"/>
    <s v="Moya Semya"/>
    <s v="2215201"/>
    <s v="1.93 BRK X6 MOYA SEMYA BERRY NEW RU"/>
    <m/>
    <m/>
    <m/>
    <n v="1.3287999999999999E-2"/>
    <n v="4.6309999999999997E-2"/>
    <n v="9.9712999999999996E-2"/>
    <n v="3.9871999999999998E-2"/>
    <n v="9.9636000000000002E-2"/>
    <n v="9.9684999999999996E-2"/>
    <n v="0.39890799999999998"/>
    <n v="0.61801600000000001"/>
    <n v="0.38877"/>
  </r>
  <r>
    <x v="2"/>
    <x v="4"/>
    <x v="2"/>
    <s v="Moya Semya"/>
    <s v="2215301"/>
    <s v="1.93 BRK X6 MOYA SEMYA EXOTIC NEW RU"/>
    <m/>
    <m/>
    <m/>
    <n v="5.8200000000000005E-4"/>
    <n v="7.7749999999999998E-3"/>
    <n v="3.6814E-2"/>
    <n v="9.9620000000000004E-3"/>
    <n v="9.9539999999999993E-3"/>
    <n v="1.9924999999999998E-2"/>
    <n v="5.9804000000000003E-2"/>
    <n v="7.9724000000000003E-2"/>
    <n v="0.10964"/>
  </r>
  <r>
    <x v="2"/>
    <x v="4"/>
    <x v="2"/>
    <s v="Moya Semya"/>
    <s v="2215401"/>
    <s v="950 BRK X8 MOYA SEMYA EXOTIC NEW RU"/>
    <m/>
    <m/>
    <m/>
    <n v="1.3645309999999999"/>
    <n v="1.4374E-2"/>
    <n v="5.1001999999999999E-2"/>
    <n v="1.9935999999999999E-2"/>
    <n v="1.9924000000000001E-2"/>
    <n v="2.9899999999999999E-2"/>
    <n v="7.9776E-2"/>
    <n v="0.11962399999999999"/>
    <n v="0.15948000000000001"/>
  </r>
  <r>
    <x v="2"/>
    <x v="4"/>
    <x v="2"/>
    <s v="Moya Semya"/>
    <s v="2215501"/>
    <s v="950 BRK X8 MOYA SEMYA BERRY NEW RU"/>
    <m/>
    <m/>
    <m/>
    <n v="3.0311000000000001E-2"/>
    <n v="4.3179000000000002E-2"/>
    <n v="3.6384E-2"/>
    <n v="1.9935999999999999E-2"/>
    <n v="3.9851999999999999E-2"/>
    <n v="3.9884999999999997E-2"/>
    <n v="9.9732000000000001E-2"/>
    <n v="0.11962399999999999"/>
    <n v="0.22927"/>
  </r>
  <r>
    <x v="2"/>
    <x v="4"/>
    <x v="2"/>
    <s v="Powerade"/>
    <s v="862204"/>
    <s v="500 PET X12 POWERADE ICE STORM RU"/>
    <m/>
    <n v="3.1701299999999999"/>
    <m/>
    <n v="0.18531700000000001"/>
    <n v="1.5236479999999999"/>
    <n v="1.341242"/>
    <n v="0.81657000000000002"/>
    <n v="0.89097099999999996"/>
    <n v="1.09259"/>
    <n v="3.59964"/>
    <n v="3.1146880000000001"/>
    <n v="4.9172650000000004"/>
  </r>
  <r>
    <x v="2"/>
    <x v="4"/>
    <x v="2"/>
    <s v="Rich"/>
    <s v="1225204"/>
    <s v="1.0 BRK X12 RICH POMEGRANATE RU"/>
    <m/>
    <m/>
    <m/>
    <n v="0"/>
    <n v="0"/>
    <n v="6.8060000000000004E-3"/>
    <n v="0"/>
    <n v="0"/>
    <n v="9.9500000000000005E-3"/>
    <n v="2.9912000000000001E-2"/>
    <n v="5.9832000000000003E-2"/>
    <n v="4.9799999999999997E-2"/>
  </r>
  <r>
    <x v="2"/>
    <x v="4"/>
    <x v="2"/>
    <s v="Rich"/>
    <s v="1501301"/>
    <s v="1.0 BRK X12 RICH ORANGE MANGO NECT RU"/>
    <m/>
    <m/>
    <m/>
    <n v="2.5539999999999998E-3"/>
    <n v="9.3519999999999992E-3"/>
    <n v="1.3674E-2"/>
    <n v="5.9824000000000002E-2"/>
    <n v="5.9791999999999998E-2"/>
    <n v="0.21934999999999999"/>
    <n v="0.139628"/>
    <n v="0.21931999999999999"/>
    <n v="0.209346"/>
  </r>
  <r>
    <x v="2"/>
    <x v="4"/>
    <x v="2"/>
    <s v="Rich"/>
    <s v="1655301"/>
    <s v="200 NRG X12 RICH TOMATO JC RU"/>
    <m/>
    <m/>
    <m/>
    <n v="6.9410000000000001E-3"/>
    <n v="3.082E-2"/>
    <n v="6.6488000000000005E-2"/>
    <n v="4.3097999999999997E-2"/>
    <n v="4.3626999999999999E-2"/>
    <n v="0.18459300000000001"/>
    <n v="0.55554599999999998"/>
    <n v="0.923516"/>
    <n v="0.89565099999999997"/>
  </r>
  <r>
    <x v="2"/>
    <x v="4"/>
    <x v="2"/>
    <s v="Rich"/>
    <s v="1658101"/>
    <s v="200 NRG X12 RICH ORANGE JC RU"/>
    <m/>
    <m/>
    <m/>
    <n v="1.0792E-2"/>
    <n v="4.6272000000000001E-2"/>
    <n v="9.5005000000000006E-2"/>
    <n v="7.5443999999999997E-2"/>
    <n v="6.5460000000000004E-2"/>
    <n v="0.28234599999999999"/>
    <n v="0.93682299999999996"/>
    <n v="1.5501910000000001"/>
    <n v="1.5038739999999999"/>
  </r>
  <r>
    <x v="2"/>
    <x v="4"/>
    <x v="2"/>
    <s v="Rich"/>
    <s v="1658301"/>
    <s v="200 NRG X12 RICH APPLE JC RU"/>
    <m/>
    <m/>
    <m/>
    <n v="1.0718999999999999E-2"/>
    <n v="6.1711000000000002E-2"/>
    <n v="0.123525"/>
    <n v="9.6997E-2"/>
    <n v="9.8181000000000004E-2"/>
    <n v="0.40180199999999999"/>
    <n v="1.2853969999999999"/>
    <n v="2.1219299999999999"/>
    <n v="2.0678329999999998"/>
  </r>
  <r>
    <x v="2"/>
    <x v="4"/>
    <x v="2"/>
    <s v="Rich"/>
    <s v="1704601"/>
    <s v="200 NRG X12 RICH CHERRY NECT RU"/>
    <m/>
    <m/>
    <m/>
    <n v="7.3610000000000004E-3"/>
    <n v="3.0814999999999999E-2"/>
    <n v="5.6965000000000002E-2"/>
    <n v="5.3888999999999999E-2"/>
    <n v="5.4543000000000001E-2"/>
    <n v="0.20633099999999999"/>
    <n v="0.69715400000000005"/>
    <n v="1.1434260000000001"/>
    <n v="1.116849"/>
  </r>
  <r>
    <x v="2"/>
    <x v="4"/>
    <x v="2"/>
    <s v="Rich"/>
    <s v="1709801"/>
    <s v="200 NRG X12 RICH PEACH NECT RU"/>
    <m/>
    <m/>
    <m/>
    <n v="5.744E-3"/>
    <n v="1.5389999999999999E-2"/>
    <n v="3.7955999999999997E-2"/>
    <n v="2.1544000000000001E-2"/>
    <n v="2.1808000000000001E-2"/>
    <n v="9.7716999999999998E-2"/>
    <n v="0.33768300000000001"/>
    <n v="0.56069599999999997"/>
    <n v="0.55288099999999996"/>
  </r>
  <r>
    <x v="2"/>
    <x v="4"/>
    <x v="2"/>
    <s v="Rich"/>
    <s v="1714901"/>
    <s v="200 NRG X12 RICH PINEAPPLE JC RU"/>
    <m/>
    <m/>
    <m/>
    <n v="2.9759999999999999E-3"/>
    <n v="1.5387E-2"/>
    <n v="3.7955999999999997E-2"/>
    <n v="2.1536E-2"/>
    <n v="2.1801000000000001E-2"/>
    <n v="9.7716999999999998E-2"/>
    <n v="0.28320499999999998"/>
    <n v="0.46170899999999998"/>
    <n v="0.453347"/>
  </r>
  <r>
    <x v="2"/>
    <x v="4"/>
    <x v="2"/>
    <s v="Rich"/>
    <s v="1851001"/>
    <s v="300 PET X12 RICH CHERRY NECT RU"/>
    <m/>
    <m/>
    <m/>
    <n v="6.1426000000000001E-2"/>
    <n v="2.2023000000000001E-2"/>
    <n v="3.1317999999999999E-2"/>
    <n v="1.9928000000000001E-2"/>
    <n v="2.989E-2"/>
    <n v="0.159525"/>
    <n v="0.17949599999999999"/>
    <n v="0.56816800000000001"/>
    <n v="0.91710199999999997"/>
  </r>
  <r>
    <x v="2"/>
    <x v="4"/>
    <x v="2"/>
    <s v="Rich"/>
    <s v="1851201"/>
    <s v="300 PET X12 RICH APPLE JC RU"/>
    <m/>
    <m/>
    <m/>
    <n v="3.5701999999999998E-2"/>
    <n v="3.3059999999999999E-2"/>
    <n v="3.916E-2"/>
    <n v="2.9905999999999999E-2"/>
    <n v="3.9851999999999999E-2"/>
    <n v="0.24926000000000001"/>
    <n v="0.27922799999999998"/>
    <n v="0.87715600000000005"/>
    <n v="1.41553"/>
  </r>
  <r>
    <x v="2"/>
    <x v="4"/>
    <x v="2"/>
    <s v="Rich"/>
    <s v="1852201"/>
    <s v="300 PET X12 RICH ORANGE JC RU"/>
    <m/>
    <m/>
    <m/>
    <n v="3.0356999999999999E-2"/>
    <n v="1.0995E-2"/>
    <n v="2.3470000000000001E-2"/>
    <n v="2.9898000000000001E-2"/>
    <n v="3.9847E-2"/>
    <n v="0.23930599999999999"/>
    <n v="0.26925199999999999"/>
    <n v="0.86717200000000005"/>
    <n v="1.4055530000000001"/>
  </r>
  <r>
    <x v="2"/>
    <x v="4"/>
    <x v="2"/>
    <s v="Rich"/>
    <s v="1880501"/>
    <s v="300 PET X12 RICH ORANGE MANGO NECT RU"/>
    <m/>
    <m/>
    <m/>
    <n v="3.2683999999999998E-2"/>
    <n v="2.2020999999999999E-2"/>
    <n v="3.1315000000000003E-2"/>
    <n v="1.9924000000000001E-2"/>
    <n v="1.9921000000000001E-2"/>
    <n v="0.13957600000000001"/>
    <n v="0.15956000000000001"/>
    <n v="0.50837600000000005"/>
    <n v="0.807423"/>
  </r>
  <r>
    <x v="2"/>
    <x v="4"/>
    <x v="2"/>
    <s v="Rich"/>
    <s v="2206101"/>
    <s v="330 CAN X12 RICH GRAPLEM RU"/>
    <m/>
    <m/>
    <m/>
    <n v="0"/>
    <n v="0"/>
    <n v="0"/>
    <n v="0"/>
    <n v="0"/>
    <n v="9.9699999999999997E-3"/>
    <n v="1.9948E-2"/>
    <n v="2.9928E-2"/>
    <n v="4.9825000000000001E-2"/>
  </r>
  <r>
    <x v="2"/>
    <x v="4"/>
    <x v="2"/>
    <s v="Rich"/>
    <s v="2206201"/>
    <s v="330 CAN X12 RICH CHER GR RU"/>
    <m/>
    <m/>
    <m/>
    <n v="2.2761E-2"/>
    <n v="9.162E-3"/>
    <n v="6.9129999999999999E-3"/>
    <n v="9.9659999999999992E-3"/>
    <n v="1.992E-2"/>
    <n v="3.9890000000000002E-2"/>
    <n v="0.129658"/>
    <n v="0.19935600000000001"/>
    <n v="0.18941"/>
  </r>
  <r>
    <x v="2"/>
    <x v="4"/>
    <x v="2"/>
    <s v="Rich"/>
    <s v="735205"/>
    <s v="1.0 BRK X12 RICH ORANGE JC RU"/>
    <m/>
    <m/>
    <m/>
    <n v="2.0542999999999999E-2"/>
    <n v="0.21621799999999999"/>
    <n v="0.47332600000000002"/>
    <n v="0.30909399999999998"/>
    <n v="0.30893399999999999"/>
    <n v="1.176572"/>
    <n v="3.90924"/>
    <n v="6.1600679999999999"/>
    <n v="5.6920159999999997"/>
  </r>
  <r>
    <x v="2"/>
    <x v="4"/>
    <x v="2"/>
    <s v="Rich"/>
    <s v="736004"/>
    <s v="1.0 BRK X12 RICH PINEAPPLE JC RU"/>
    <m/>
    <m/>
    <m/>
    <n v="3.1979999999999999E-3"/>
    <n v="3.7558000000000001E-2"/>
    <n v="7.5412999999999994E-2"/>
    <n v="7.9752000000000003E-2"/>
    <n v="8.9674000000000004E-2"/>
    <n v="0.32902500000000001"/>
    <n v="1.2664899999999999"/>
    <n v="2.0035120000000002"/>
    <n v="1.8441449999999999"/>
  </r>
  <r>
    <x v="2"/>
    <x v="4"/>
    <x v="2"/>
    <s v="Rich"/>
    <s v="750005"/>
    <s v="1.0 BRK X12 RICH APPLE JC RU"/>
    <m/>
    <m/>
    <m/>
    <n v="1.4010999999999999E-2"/>
    <n v="0.197408"/>
    <n v="0.445886"/>
    <n v="0.27918799999999999"/>
    <n v="0.28899999999999998"/>
    <n v="1.0968100000000001"/>
    <n v="3.9690759999999998"/>
    <n v="6.2498379999999996"/>
    <n v="5.7717499999999999"/>
  </r>
  <r>
    <x v="2"/>
    <x v="4"/>
    <x v="2"/>
    <s v="Rich"/>
    <s v="752004"/>
    <s v="1.0 BRK X12 RICH CHERRY NECT RU"/>
    <m/>
    <m/>
    <m/>
    <n v="1.4578000000000001E-2"/>
    <n v="0.103378"/>
    <n v="0.23318900000000001"/>
    <n v="0.17946799999999999"/>
    <n v="0.17937600000000001"/>
    <n v="0.69796499999999995"/>
    <n v="2.11416"/>
    <n v="3.3292440000000001"/>
    <n v="3.0802809999999998"/>
  </r>
  <r>
    <x v="2"/>
    <x v="4"/>
    <x v="2"/>
    <s v="Rich"/>
    <s v="752606"/>
    <s v="1.0 BRK X12 RICH PEACH NECT RU"/>
    <m/>
    <m/>
    <m/>
    <n v="5.7980000000000002E-3"/>
    <n v="1.8744E-2"/>
    <n v="3.4235000000000002E-2"/>
    <n v="3.9863999999999997E-2"/>
    <n v="3.9854000000000001E-2"/>
    <n v="0.149535"/>
    <n v="0.64820999999999995"/>
    <n v="1.016672"/>
    <n v="0.93703099999999995"/>
  </r>
  <r>
    <x v="2"/>
    <x v="4"/>
    <x v="2"/>
    <s v="Rich"/>
    <s v="752905"/>
    <s v="1.0 BRK X12 RICH TOMATO JC RU"/>
    <m/>
    <m/>
    <m/>
    <n v="5.8279999999999998E-3"/>
    <n v="3.7564E-2"/>
    <n v="8.9127999999999999E-2"/>
    <n v="0.119628"/>
    <n v="0.11956799999999999"/>
    <n v="0.44866699999999998"/>
    <n v="1.316344"/>
    <n v="2.0733039999999998"/>
    <n v="1.91391"/>
  </r>
  <r>
    <x v="2"/>
    <x v="4"/>
    <x v="2"/>
    <s v="Rich"/>
    <s v="754405"/>
    <s v="1.0 BRK X12 RICH GRAPEFRUIT JC RU"/>
    <m/>
    <m/>
    <m/>
    <n v="3.3679999999999999E-3"/>
    <n v="1.8755999999999998E-2"/>
    <n v="4.7969999999999999E-2"/>
    <n v="3.9876000000000002E-2"/>
    <n v="3.9849999999999997E-2"/>
    <n v="0.15952"/>
    <n v="0.91746000000000005"/>
    <n v="1.4353480000000001"/>
    <n v="1.32579"/>
  </r>
  <r>
    <x v="2"/>
    <x v="4"/>
    <x v="2"/>
    <s v="Rich"/>
    <s v="979806"/>
    <s v="1.0 BRK X12 RICH MULTIFRUIT VIT A JC RU"/>
    <m/>
    <m/>
    <m/>
    <n v="1.753E-3"/>
    <n v="1.8748000000000001E-2"/>
    <n v="3.4236999999999997E-2"/>
    <n v="1.9939999999999999E-2"/>
    <n v="1.9931999999999998E-2"/>
    <n v="5.9819999999999998E-2"/>
    <n v="0.41886000000000001"/>
    <n v="0.65788000000000002"/>
    <n v="0.60809000000000002"/>
  </r>
  <r>
    <x v="2"/>
    <x v="4"/>
    <x v="2"/>
    <s v="Schweppes-KO"/>
    <s v="1716807"/>
    <s v="330 CAN X12 SCHWEPPES MOJITO RU"/>
    <m/>
    <m/>
    <m/>
    <n v="6.8571999999999994E-2"/>
    <n v="5.8623000000000001E-2"/>
    <n v="5.7195000000000003E-2"/>
    <n v="6.3696000000000003E-2"/>
    <n v="6.6070000000000004E-2"/>
    <n v="7.7936000000000005E-2"/>
    <n v="0.21751999999999999"/>
    <n v="0.15456400000000001"/>
    <n v="0.23882300000000001"/>
  </r>
  <r>
    <x v="2"/>
    <x v="4"/>
    <x v="2"/>
    <s v="Schweppes-KO"/>
    <s v="1742602"/>
    <s v="330 CAN X12 SCHWEPPES TONIC WATER RU"/>
    <n v="0.69742899999999997"/>
    <m/>
    <m/>
    <n v="6.0748999999999997E-2"/>
    <n v="3.9191999999999998E-2"/>
    <n v="4.3830000000000001E-2"/>
    <n v="6.1308000000000001E-2"/>
    <n v="6.1841E-2"/>
    <n v="7.8015000000000001E-2"/>
    <n v="0.28737200000000002"/>
    <n v="0.25102600000000003"/>
    <n v="0.38778200000000002"/>
  </r>
  <r>
    <x v="2"/>
    <x v="4"/>
    <x v="2"/>
    <s v="Schweppes-KO"/>
    <s v="1960204"/>
    <s v="330 CAN X12 SCHWEPPES POMEGRANATE RU"/>
    <n v="2.0922869999999998"/>
    <n v="13.251151"/>
    <n v="6.9742899999999999"/>
    <n v="0.98533599999999999"/>
    <n v="0.24907299999999999"/>
    <n v="0.19739000000000001"/>
    <n v="0.123538"/>
    <n v="0.121209"/>
    <n v="0.14538000000000001"/>
    <n v="0.53089600000000003"/>
    <n v="0.38679799999999998"/>
    <n v="0.73662700000000003"/>
  </r>
  <r>
    <x v="2"/>
    <x v="4"/>
    <x v="2"/>
    <s v="Schweppes-KO"/>
    <s v="2018701"/>
    <s v="900 PET X12 SCHWEPPES BITTER LEMON RU"/>
    <n v="3.8041559999999999"/>
    <m/>
    <m/>
    <n v="5.7680009999999999"/>
    <n v="0.61937799999999998"/>
    <n v="0.63176699999999997"/>
    <n v="0.45977600000000002"/>
    <n v="0.44790400000000002"/>
    <n v="0.59154499999999999"/>
    <n v="0.91128200000000004"/>
    <n v="1.00956"/>
    <n v="1.5302199999999999"/>
  </r>
  <r>
    <x v="2"/>
    <x v="4"/>
    <x v="2"/>
    <s v="Schweppes-KO"/>
    <s v="2019001"/>
    <s v="900 PET X12 SCHWEPPES MOJITO RU"/>
    <n v="3.8041559999999999"/>
    <m/>
    <m/>
    <n v="1.9641869999999999"/>
    <n v="0.14899799999999999"/>
    <n v="0.14500399999999999"/>
    <n v="9.0207999999999997E-2"/>
    <n v="9.2730000000000007E-2"/>
    <n v="0.10008499999999999"/>
    <n v="0.19404399999999999"/>
    <n v="0.20496400000000001"/>
    <n v="0.27421400000000001"/>
  </r>
  <r>
    <x v="2"/>
    <x v="4"/>
    <x v="2"/>
    <s v="Schweppes-KO"/>
    <s v="2019101"/>
    <s v="900 PET X12 SCHWEPPES POMEGRANATE RU"/>
    <n v="3.8041559999999999"/>
    <n v="5.7062340000000003"/>
    <m/>
    <n v="4.4269939999999997"/>
    <n v="0.288684"/>
    <n v="0.29949599999999998"/>
    <n v="0.25065399999999999"/>
    <n v="0.23169200000000001"/>
    <n v="0.29559000000000002"/>
    <n v="0.442048"/>
    <n v="0.49283399999999999"/>
    <n v="0.78207499999999996"/>
  </r>
  <r>
    <x v="2"/>
    <x v="4"/>
    <x v="2"/>
    <s v="Schweppes-KO"/>
    <s v="2019601"/>
    <s v="900 PET X12 SCHWEPPES TONIC WATER RU"/>
    <n v="1.9020779999999999"/>
    <m/>
    <m/>
    <n v="6.0077999999999999E-2"/>
    <n v="0.14427799999999999"/>
    <n v="0.14968999999999999"/>
    <n v="0.35785600000000001"/>
    <n v="0.34700199999999998"/>
    <n v="0.43683"/>
    <n v="0.84518400000000005"/>
    <n v="1.15289"/>
    <n v="1.4630909999999999"/>
  </r>
  <r>
    <x v="2"/>
    <x v="4"/>
    <x v="2"/>
    <s v="Schweppes-KO"/>
    <s v="2078201"/>
    <s v="330 CAN X12 SCHWEPPES SPRITZ ORIGINAL RU"/>
    <m/>
    <m/>
    <m/>
    <n v="4.7470999999999999E-2"/>
    <n v="5.4559999999999997E-2"/>
    <n v="4.4454E-2"/>
    <n v="0.19225200000000001"/>
    <n v="0.19801199999999999"/>
    <n v="0.17339099999999999"/>
    <n v="0.32469599999999998"/>
    <n v="0.22817999999999999"/>
    <n v="0.26873999999999998"/>
  </r>
  <r>
    <x v="2"/>
    <x v="4"/>
    <x v="2"/>
    <s v="Schweppes-KO"/>
    <s v="2078301"/>
    <s v="900 PET X12 SCHWEPPES SPRITZ ORIGINAL RU"/>
    <m/>
    <m/>
    <m/>
    <n v="6.3369999999999998E-3"/>
    <n v="6.2309999999999997E-2"/>
    <n v="7.0634000000000002E-2"/>
    <n v="0.62323600000000001"/>
    <n v="0.43748399999999998"/>
    <n v="0.43680000000000002"/>
    <n v="0.61045199999999999"/>
    <n v="0.32184800000000002"/>
    <n v="0.39609499999999997"/>
  </r>
  <r>
    <x v="2"/>
    <x v="4"/>
    <x v="2"/>
    <s v="Schweppes-KO"/>
    <s v="305802"/>
    <s v="250 NRG X12 SCHWEPPES TONIC RU"/>
    <m/>
    <m/>
    <m/>
    <n v="1.5245E-2"/>
    <n v="0.407916"/>
    <n v="0.63125799999999999"/>
    <n v="0.46350599999999997"/>
    <n v="0.42598999999999998"/>
    <n v="0.72418499999999997"/>
    <n v="0.86318099999999998"/>
    <n v="1.0397940000000001"/>
    <n v="2.0327459999999999"/>
  </r>
  <r>
    <x v="2"/>
    <x v="4"/>
    <x v="2"/>
    <s v="Schweppes-KO"/>
    <s v="352403"/>
    <s v="250 NRG X12 SCHWEPPES BITTER LEMON RU"/>
    <m/>
    <m/>
    <m/>
    <n v="5.1989999999999996E-3"/>
    <n v="8.5280999999999996E-2"/>
    <n v="0.108039"/>
    <n v="7.7091999999999994E-2"/>
    <n v="7.9638E-2"/>
    <n v="0.10922999999999999"/>
    <n v="0.24455399999999999"/>
    <n v="0.19783600000000001"/>
    <n v="0.46558699999999997"/>
  </r>
  <r>
    <x v="2"/>
    <x v="4"/>
    <x v="2"/>
    <s v="Schweppes-KO"/>
    <s v="780013"/>
    <s v="330 CAN X12 SCHWEPPES BITTER LEMON RU"/>
    <n v="0.69742899999999997"/>
    <n v="0.69742899999999997"/>
    <m/>
    <n v="0.14427200000000001"/>
    <n v="0.10222100000000001"/>
    <n v="0.10957600000000001"/>
    <n v="0.10560799999999999"/>
    <n v="0.118737"/>
    <n v="0.14729999999999999"/>
    <n v="0.34301399999999999"/>
    <n v="0.254442"/>
    <n v="0.45396700000000001"/>
  </r>
  <r>
    <x v="2"/>
    <x v="4"/>
    <x v="2"/>
    <s v="Sprite"/>
    <s v="1324603"/>
    <s v="1.5 PET X9 SPRITE RU"/>
    <n v="7.1327939999999996"/>
    <n v="4.7551959999999998"/>
    <m/>
    <n v="8.6303000000000005E-2"/>
    <n v="0.60461399999999998"/>
    <n v="0.52944500000000005"/>
    <n v="0.18756"/>
    <n v="0.18264"/>
    <n v="0.185115"/>
    <n v="0.41083599999999998"/>
    <n v="0.24971599999999999"/>
    <n v="0.58298499999999998"/>
  </r>
  <r>
    <x v="2"/>
    <x v="4"/>
    <x v="2"/>
    <s v="Sprite"/>
    <s v="175929"/>
    <s v="2.0 PET X6 SPRITE RU"/>
    <n v="10.5671"/>
    <n v="2.1134200000000001"/>
    <m/>
    <n v="4.7132230000000002"/>
    <n v="0.28874899999999998"/>
    <n v="0.33082299999999998"/>
    <n v="0.312608"/>
    <n v="0.30084"/>
    <n v="0.457955"/>
    <n v="0.25104799999999999"/>
    <n v="0.22800200000000001"/>
    <n v="0.90690000000000004"/>
  </r>
  <r>
    <x v="2"/>
    <x v="4"/>
    <x v="2"/>
    <s v="Sprite"/>
    <s v="1803201"/>
    <s v="330 NRG X12 SPRITE RU"/>
    <m/>
    <m/>
    <m/>
    <n v="4.4255999999999997E-2"/>
    <n v="0.51814700000000002"/>
    <n v="0.58121800000000001"/>
    <n v="0.48810999999999999"/>
    <n v="0.48399500000000001"/>
    <n v="0.62952300000000005"/>
    <n v="0.73626999999999998"/>
    <n v="0.52551199999999998"/>
    <n v="1.3441730000000001"/>
  </r>
  <r>
    <x v="2"/>
    <x v="4"/>
    <x v="2"/>
    <s v="Sprite"/>
    <s v="1877201"/>
    <s v="900 PET X12 SPRITE LEMON LIME RU"/>
    <n v="1.9020779999999999"/>
    <n v="5.7062340000000003"/>
    <m/>
    <n v="2.4976970000000001"/>
    <n v="0.81279800000000002"/>
    <n v="0.80853399999999997"/>
    <n v="0.42725400000000002"/>
    <n v="0.42980000000000002"/>
    <n v="0.55539899999999998"/>
    <n v="0.502108"/>
    <n v="0.390876"/>
    <n v="0.90691999999999995"/>
  </r>
  <r>
    <x v="2"/>
    <x v="4"/>
    <x v="2"/>
    <s v="Sprite"/>
    <s v="252802"/>
    <s v="10.0 BIB PMX SPRITE 64.0 RU"/>
    <m/>
    <m/>
    <m/>
    <n v="3.1165000000000002E-2"/>
    <n v="0.47992000000000001"/>
    <n v="0.57550299999999999"/>
    <n v="0.38552999999999998"/>
    <n v="0.42975999999999998"/>
    <n v="0.60404000000000002"/>
    <n v="0.70749200000000001"/>
    <n v="0.49941999999999998"/>
    <n v="1.219865"/>
  </r>
  <r>
    <x v="2"/>
    <x v="4"/>
    <x v="2"/>
    <s v="Sprite"/>
    <s v="321702"/>
    <s v="330 CAN X12 SPRITE RU"/>
    <n v="0.69742899999999997"/>
    <n v="1.3948579999999999"/>
    <m/>
    <n v="1.034103"/>
    <n v="1.4769289999999999"/>
    <n v="1.5775170000000001"/>
    <n v="0.73487199999999997"/>
    <n v="1.011101"/>
    <n v="1.234936"/>
    <n v="0.74650000000000005"/>
    <n v="0.54613599999999995"/>
    <n v="1.396563"/>
  </r>
  <r>
    <x v="2"/>
    <x v="4"/>
    <x v="2"/>
    <s v="Sprite"/>
    <s v="85821"/>
    <s v="500 PET X24 SPRITE RU"/>
    <n v="2.1134200000000001"/>
    <n v="2.1134200000000001"/>
    <m/>
    <n v="1.556349"/>
    <n v="3.9408460000000001"/>
    <n v="4.9749889999999999"/>
    <n v="2.7241439999999999"/>
    <n v="2.757206"/>
    <n v="3.43533"/>
    <n v="2.7836379999999998"/>
    <n v="2.2702"/>
    <n v="4.3380070000000002"/>
  </r>
  <r>
    <x v="2"/>
    <x v="4"/>
    <x v="2"/>
    <s v="Sprite Zero/diet Sprite/Sprite light"/>
    <s v="2077301"/>
    <s v="500 PET X24 SPRITE LEMON MINT ZERO RU"/>
    <m/>
    <m/>
    <n v="2.1134200000000001"/>
    <n v="3.4417999999999997E-2"/>
    <n v="0.109263"/>
    <n v="0.14698900000000001"/>
    <n v="0.30748399999999998"/>
    <n v="0.31677899999999998"/>
    <n v="0.37294300000000002"/>
    <n v="0.20710999999999999"/>
    <n v="0.178452"/>
    <n v="0.36430600000000002"/>
  </r>
  <r>
    <x v="2"/>
    <x v="4"/>
    <x v="2"/>
    <s v="Sprite Zero/diet Sprite/Sprite light"/>
    <s v="2077401"/>
    <s v="900 PET X12 SPRITE LEMON MINT ZERO RU"/>
    <n v="1.9020779999999999"/>
    <m/>
    <m/>
    <n v="3.0238999999999999E-2"/>
    <n v="1.2824E-2"/>
    <n v="8.8819999999999993E-3"/>
    <n v="3.0630000000000001E-2"/>
    <n v="3.1234000000000001E-2"/>
    <n v="3.6365000000000001E-2"/>
    <n v="5.3240000000000003E-2"/>
    <n v="4.3071999999999999E-2"/>
    <n v="9.9724999999999994E-2"/>
  </r>
  <r>
    <x v="2"/>
    <x v="5"/>
    <x v="3"/>
    <s v="AdeZ"/>
    <s v="1809710"/>
    <s v="800 PET X12 ADEZ AMAZING ALMOND CYGRRU"/>
    <m/>
    <m/>
    <m/>
    <n v="0"/>
    <n v="9.0881000000000003E-2"/>
    <n v="0"/>
    <n v="0"/>
    <n v="0"/>
    <n v="0"/>
    <n v="0"/>
    <n v="0"/>
    <n v="0"/>
  </r>
  <r>
    <x v="2"/>
    <x v="5"/>
    <x v="3"/>
    <s v="AdeZ"/>
    <s v="1809720"/>
    <s v="800 PET X12 ADEZ AMAZING ALMOND GRHURU"/>
    <m/>
    <m/>
    <m/>
    <n v="0"/>
    <n v="0"/>
    <n v="9.4200999999999993E-2"/>
    <n v="5.6168999999999997E-2"/>
    <n v="5.7888000000000002E-2"/>
    <n v="6.5225000000000005E-2"/>
    <n v="7.1026000000000006E-2"/>
    <n v="3.6794E-2"/>
    <n v="9.0038000000000007E-2"/>
  </r>
  <r>
    <x v="2"/>
    <x v="5"/>
    <x v="3"/>
    <s v="Bonaqua/Qa"/>
    <s v="119203"/>
    <s v="1.5 PET X9 BONAQUA CARB RU"/>
    <m/>
    <m/>
    <n v="95.103920000000002"/>
    <n v="24.124081"/>
    <n v="3.4584039999999998"/>
    <n v="7.0264899999999999"/>
    <n v="7.2554239999999997"/>
    <n v="6.618207"/>
    <n v="4.3285660000000004"/>
    <n v="3.433694"/>
    <n v="4.1850329999999998"/>
    <n v="6.9305079999999997"/>
  </r>
  <r>
    <x v="2"/>
    <x v="5"/>
    <x v="3"/>
    <s v="Bonaqua/Qa"/>
    <s v="1342302"/>
    <s v="1.5 PET X9 BONAQUA STILL RU"/>
    <m/>
    <m/>
    <m/>
    <n v="0.30955300000000002"/>
    <n v="4.1158229999999998"/>
    <n v="8.3436199999999996"/>
    <n v="2.438059"/>
    <n v="2.2733720000000002"/>
    <n v="1.4629650000000001"/>
    <n v="2.4280810000000002"/>
    <n v="2.9572949999999998"/>
    <n v="4.957897"/>
  </r>
  <r>
    <x v="2"/>
    <x v="5"/>
    <x v="3"/>
    <s v="Bonaqua/Qa"/>
    <s v="1384301"/>
    <s v="330 NRG X12 BONAQUA CARB RU"/>
    <n v="4.8820030000000001"/>
    <n v="6.2768610000000002"/>
    <n v="7.6717190000000004"/>
    <n v="4.3469660000000001"/>
    <n v="5.3100959999999997"/>
    <n v="12.296601000000001"/>
    <n v="10.816969"/>
    <n v="10.759342"/>
    <n v="12.238089"/>
    <n v="8.7236170000000008"/>
    <n v="8.5378290000000003"/>
    <n v="11.370132"/>
  </r>
  <r>
    <x v="2"/>
    <x v="5"/>
    <x v="3"/>
    <s v="Bonaqua/Qa"/>
    <s v="1384401"/>
    <s v="330 NRG X12 BONAQUA STILL RU"/>
    <n v="5.5794319999999997"/>
    <n v="11.158863999999999"/>
    <n v="17.435725000000001"/>
    <n v="10.155053000000001"/>
    <n v="18.967358000000001"/>
    <n v="43.934837999999999"/>
    <n v="25.277742"/>
    <n v="25.060528000000001"/>
    <n v="28.539698999999999"/>
    <n v="20.647834"/>
    <n v="20.181080999999999"/>
    <n v="26.921997000000001"/>
  </r>
  <r>
    <x v="2"/>
    <x v="5"/>
    <x v="3"/>
    <s v="Bonaqua/Qa"/>
    <s v="1399901"/>
    <s v="750 NRG X9 BONAQUA STILL RU"/>
    <m/>
    <m/>
    <m/>
    <n v="0.48176099999999999"/>
    <n v="1.6068389999999999"/>
    <n v="3.7171409999999998"/>
    <n v="5.9805320000000002"/>
    <n v="5.0322839999999998"/>
    <n v="6.5109839999999997"/>
    <n v="7.1423699999999997"/>
    <n v="4.8468590000000003"/>
    <n v="2.3471440000000001"/>
  </r>
  <r>
    <x v="2"/>
    <x v="5"/>
    <x v="3"/>
    <s v="Bonaqua/Qa"/>
    <s v="1859801"/>
    <s v="500 PET X12 BONAQUA VIVA LEMON RU"/>
    <m/>
    <m/>
    <m/>
    <n v="3.190445"/>
    <n v="38.437866"/>
    <n v="68.558915999999996"/>
    <n v="48.561224000000003"/>
    <n v="49.756113999999997"/>
    <n v="72.736549999999994"/>
    <n v="76.319016000000005"/>
    <n v="75.409921999999995"/>
    <n v="108.529448"/>
  </r>
  <r>
    <x v="2"/>
    <x v="5"/>
    <x v="3"/>
    <s v="Bonaqua/Qa"/>
    <s v="1859901"/>
    <s v="500 PET X12 BONAQUA VIVA LIME-MINT RU"/>
    <n v="1.05671"/>
    <m/>
    <m/>
    <n v="0"/>
    <n v="0"/>
    <n v="0"/>
    <n v="0"/>
    <n v="0"/>
    <n v="0"/>
    <n v="0"/>
    <n v="0"/>
    <n v="0"/>
  </r>
  <r>
    <x v="2"/>
    <x v="5"/>
    <x v="3"/>
    <s v="Bonaqua/Qa"/>
    <s v="1860001"/>
    <s v="500 PET X12 BONAQUA VIVA APPLE RU"/>
    <n v="1.05671"/>
    <n v="1.05671"/>
    <m/>
    <n v="0.74994499999999997"/>
    <n v="3.9068390000000002"/>
    <n v="6.9530050000000001"/>
    <n v="5.490348"/>
    <n v="5.6319119999999998"/>
    <n v="8.2277149999999999"/>
    <n v="4.933268"/>
    <n v="4.9066679999999998"/>
    <n v="7.0188730000000001"/>
  </r>
  <r>
    <x v="2"/>
    <x v="5"/>
    <x v="3"/>
    <s v="Bonaqua/Qa"/>
    <s v="325204"/>
    <s v="1.0 PET X12 BONAQUA WT STILL RU"/>
    <n v="21.1342"/>
    <n v="48.60866"/>
    <n v="67.629440000000002"/>
    <n v="25.818759"/>
    <n v="35.013820000000003"/>
    <n v="77.602565999999996"/>
    <n v="37.630844000000003"/>
    <n v="36.845866999999998"/>
    <n v="31.501580000000001"/>
    <n v="28.229592"/>
    <n v="33.848654000000003"/>
    <n v="52.208221999999999"/>
  </r>
  <r>
    <x v="2"/>
    <x v="5"/>
    <x v="3"/>
    <s v="Bonaqua/Qa"/>
    <s v="478305"/>
    <s v="1.0 PET X12 BONAQUA CARB RU"/>
    <n v="90.87706"/>
    <n v="135.25888"/>
    <n v="143.71256"/>
    <n v="117.726601"/>
    <n v="28.075517999999999"/>
    <n v="62.251244999999997"/>
    <n v="37.662427999999998"/>
    <n v="36.877912000000002"/>
    <n v="31.568209"/>
    <n v="26.257546000000001"/>
    <n v="31.456163"/>
    <n v="48.509687999999997"/>
  </r>
  <r>
    <x v="2"/>
    <x v="5"/>
    <x v="3"/>
    <s v="Bonaqua/Qa"/>
    <s v="60105"/>
    <s v="2.0 PET X6 BONAQUA CARB RU"/>
    <m/>
    <m/>
    <m/>
    <n v="1.93363"/>
    <n v="27.676366000000002"/>
    <n v="49.296520999999998"/>
    <n v="36.437497999999998"/>
    <n v="38.107368000000001"/>
    <n v="38.414976000000003"/>
    <n v="29.454739"/>
    <n v="27.638089000000001"/>
    <n v="55.826546"/>
  </r>
  <r>
    <x v="2"/>
    <x v="5"/>
    <x v="3"/>
    <s v="Bonaqua/Qa"/>
    <s v="739921"/>
    <s v="500 PET X24 BONAQUA STILL RU"/>
    <n v="90.87706"/>
    <n v="188.09438"/>
    <n v="308.55932000000001"/>
    <n v="200.16900699999999"/>
    <n v="276.70156900000001"/>
    <n v="672.470641"/>
    <n v="361.15064000000001"/>
    <n v="344.66708599999998"/>
    <n v="308.62566099999998"/>
    <n v="249.76242999999999"/>
    <n v="265.30479600000001"/>
    <n v="418.08927299999999"/>
  </r>
  <r>
    <x v="2"/>
    <x v="5"/>
    <x v="3"/>
    <s v="Bonaqua/Qa"/>
    <s v="76808"/>
    <s v="500 PET X24 BONAQUA CARB RU"/>
    <n v="40.154980000000002"/>
    <n v="50.722079999999998"/>
    <n v="103.55758"/>
    <n v="49.200116000000001"/>
    <n v="146.642326"/>
    <n v="356.37419999999997"/>
    <n v="147.556228"/>
    <n v="140.80338399999999"/>
    <n v="126.09943"/>
    <n v="106.262232"/>
    <n v="112.85314200000001"/>
    <n v="177.82432800000001"/>
  </r>
  <r>
    <x v="2"/>
    <x v="5"/>
    <x v="3"/>
    <s v="Bonaqua/Qa"/>
    <s v="886105"/>
    <s v="2.0 PET X6 BONAQUA STILL RU"/>
    <n v="4.2268400000000002"/>
    <n v="6.3402599999999998"/>
    <n v="2.1134200000000001"/>
    <n v="1.582568"/>
    <n v="20.26887"/>
    <n v="36.102043999999999"/>
    <n v="10.86084"/>
    <n v="11.385604000000001"/>
    <n v="11.451005"/>
    <n v="10.387"/>
    <n v="9.7717010000000002"/>
    <n v="19.735019000000001"/>
  </r>
  <r>
    <x v="2"/>
    <x v="5"/>
    <x v="3"/>
    <s v="Bonaqua/Qa"/>
    <s v="887701"/>
    <s v="5.0 PET X4 BONAQUA STILL RU"/>
    <n v="35.223669999999998"/>
    <n v="35.223669999999998"/>
    <n v="56.357872"/>
    <n v="6.1411259999999999"/>
    <n v="17.922274999999999"/>
    <n v="34.149791999999998"/>
    <n v="21.633963000000001"/>
    <n v="24.212184000000001"/>
    <n v="15.240855"/>
    <n v="16.039680000000001"/>
    <n v="17.566396000000001"/>
    <n v="35.691645000000001"/>
  </r>
  <r>
    <x v="2"/>
    <x v="5"/>
    <x v="3"/>
    <s v="Burn"/>
    <s v="1612607"/>
    <s v="250 CAN X12 BURN APPLE KIWI RU"/>
    <m/>
    <n v="0.52835500000000002"/>
    <n v="2.641775"/>
    <n v="6.5283999999999995E-2"/>
    <m/>
    <n v="0"/>
    <n v="0"/>
    <n v="0"/>
    <n v="0"/>
    <n v="0"/>
    <n v="0"/>
    <n v="0"/>
  </r>
  <r>
    <x v="2"/>
    <x v="5"/>
    <x v="3"/>
    <s v="Burn"/>
    <s v="202611"/>
    <s v="250 CAN X12 BURN RU"/>
    <n v="8.4536800000000003"/>
    <n v="2.641775"/>
    <n v="8.9820349999999998"/>
    <n v="5.1831389999999997"/>
    <n v="6.9461079999999997"/>
    <n v="11.721463"/>
    <n v="10.813266"/>
    <n v="11.128879"/>
    <n v="11.450184999999999"/>
    <n v="12.092219999999999"/>
    <n v="13.511941"/>
    <n v="21.931443999999999"/>
  </r>
  <r>
    <x v="2"/>
    <x v="5"/>
    <x v="3"/>
    <s v="Burn"/>
    <s v="2056802"/>
    <s v="449 CAN X12 BURN RU"/>
    <n v="10.438186"/>
    <n v="10.438186"/>
    <n v="26.569928000000001"/>
    <n v="17.956921999999999"/>
    <n v="23.202145000000002"/>
    <n v="40.789288999999997"/>
    <n v="24.050132999999999"/>
    <n v="27.394338000000001"/>
    <n v="30.103770000000001"/>
    <n v="19.27542"/>
    <n v="21.123581000000001"/>
    <n v="29.02206"/>
  </r>
  <r>
    <x v="2"/>
    <x v="5"/>
    <x v="3"/>
    <s v="Burn"/>
    <s v="2056902"/>
    <s v="449 CAN X12 BURN PASSION PUNCH RU"/>
    <m/>
    <m/>
    <m/>
    <n v="0.47527000000000003"/>
    <n v="2.0341800000000001"/>
    <n v="4.184488"/>
    <n v="3.0457879999999999"/>
    <n v="3.4345850000000002"/>
    <n v="3.382819"/>
    <n v="3.4994179999999999"/>
    <n v="3.81108"/>
    <n v="5.3610910000000001"/>
  </r>
  <r>
    <x v="2"/>
    <x v="5"/>
    <x v="3"/>
    <s v="Burn"/>
    <s v="2057002"/>
    <s v="449 CAN X12 BURN LEMON ICE RU"/>
    <m/>
    <m/>
    <m/>
    <n v="0.117711"/>
    <n v="1.534802"/>
    <n v="2.1835870000000002"/>
    <n v="1.4718119999999999"/>
    <n v="1.354031"/>
    <n v="0"/>
    <n v="0"/>
    <n v="0"/>
    <n v="0"/>
  </r>
  <r>
    <x v="2"/>
    <x v="5"/>
    <x v="3"/>
    <s v="Burn"/>
    <s v="2057102"/>
    <s v="449 CAN X12 BURN APPLE KIWI RU"/>
    <m/>
    <n v="2.846778"/>
    <m/>
    <n v="1.20235"/>
    <n v="9.7111699999999992"/>
    <n v="13.272924"/>
    <n v="5.8335049999999997"/>
    <n v="9.8086950000000002"/>
    <n v="11.692685000000001"/>
    <n v="4.0768760000000004"/>
    <n v="7.8113159999999997"/>
    <n v="8.8160480000000003"/>
  </r>
  <r>
    <x v="2"/>
    <x v="5"/>
    <x v="3"/>
    <s v="Burn"/>
    <s v="2063201"/>
    <s v="449 CAN X12 BURN DARK ENERGY RU"/>
    <m/>
    <n v="0.94892600000000005"/>
    <m/>
    <n v="0.38598199999999999"/>
    <n v="1.011406"/>
    <n v="1.915961"/>
    <n v="2.0369039999999998"/>
    <n v="2.283331"/>
    <n v="2.3597839999999999"/>
    <n v="1.0380400000000001"/>
    <n v="1.109882"/>
    <n v="1.604562"/>
  </r>
  <r>
    <x v="2"/>
    <x v="5"/>
    <x v="3"/>
    <s v="Coca-Cola"/>
    <s v="1135302"/>
    <s v="500 PET X24 COCA COLA VANILLA RU"/>
    <n v="2.1134200000000001"/>
    <n v="10.5671"/>
    <n v="4.2268400000000002"/>
    <n v="19.957962999999999"/>
    <n v="54.151843999999997"/>
    <n v="123.12685"/>
    <n v="134.40217200000001"/>
    <n v="114.773308"/>
    <n v="121.030063"/>
    <n v="84.480846"/>
    <n v="91.907228000000003"/>
    <n v="137.037723"/>
  </r>
  <r>
    <x v="2"/>
    <x v="5"/>
    <x v="3"/>
    <s v="Coca-Cola"/>
    <s v="1180809"/>
    <s v="330 CAN 6X4 COCA COLA RU"/>
    <m/>
    <m/>
    <m/>
    <n v="0"/>
    <n v="7.2524000000000005E-2"/>
    <n v="0.14746400000000001"/>
    <n v="4.9924999999999997E-2"/>
    <n v="4.5385000000000002E-2"/>
    <n v="6.3086000000000003E-2"/>
    <n v="6.1314E-2"/>
    <n v="6.1412000000000001E-2"/>
    <n v="9.8833000000000004E-2"/>
  </r>
  <r>
    <x v="2"/>
    <x v="5"/>
    <x v="3"/>
    <s v="Coca-Cola"/>
    <s v="1330601"/>
    <s v="20.0 BIB PMX COCA-COLA 136.0 RU"/>
    <m/>
    <m/>
    <m/>
    <n v="1.551299"/>
    <n v="1.9373999999999999E-2"/>
    <n v="2.6848E-2"/>
    <n v="1.122628"/>
    <n v="1.081072"/>
    <n v="1.291299"/>
    <n v="0.35036600000000001"/>
    <n v="0.29360000000000003"/>
    <n v="0.60159899999999999"/>
  </r>
  <r>
    <x v="2"/>
    <x v="5"/>
    <x v="3"/>
    <s v="Coca-Cola"/>
    <s v="14663"/>
    <s v="330 CAN X24 COCA COLA RU"/>
    <m/>
    <n v="2.789714"/>
    <n v="6.9742850000000001"/>
    <n v="43.952078999999998"/>
    <n v="122.998683"/>
    <n v="244.539996"/>
    <n v="191.06950000000001"/>
    <n v="222.40103400000001"/>
    <n v="226.89848599999999"/>
    <n v="108.16794400000001"/>
    <n v="106.71894399999999"/>
    <n v="217.89821000000001"/>
  </r>
  <r>
    <x v="2"/>
    <x v="5"/>
    <x v="3"/>
    <s v="Coca-Cola"/>
    <s v="1540602"/>
    <s v="900 PET X12 COCA COLA RU"/>
    <n v="184.501566"/>
    <n v="167.38286400000001"/>
    <n v="256.78053"/>
    <n v="101.728613"/>
    <n v="94.621340000000004"/>
    <n v="145.17707100000001"/>
    <n v="125.15139000000001"/>
    <n v="106.692694"/>
    <n v="114.458251"/>
    <n v="98.968891999999997"/>
    <n v="106.768584"/>
    <n v="208.54592600000001"/>
  </r>
  <r>
    <x v="2"/>
    <x v="5"/>
    <x v="3"/>
    <s v="Coca-Cola"/>
    <s v="1548004"/>
    <s v="330 NRG X12 COCA COLA RU"/>
    <n v="62.071181000000003"/>
    <n v="70.440329000000006"/>
    <n v="112.286069"/>
    <n v="55.160815999999997"/>
    <n v="76.995446999999999"/>
    <n v="131.09280100000001"/>
    <n v="92.645876000000001"/>
    <n v="88.562276999999995"/>
    <n v="123.34626900000001"/>
    <n v="87.835500999999994"/>
    <n v="83.337946000000002"/>
    <n v="127.535798"/>
  </r>
  <r>
    <x v="2"/>
    <x v="5"/>
    <x v="3"/>
    <s v="Coca-Cola"/>
    <s v="175788"/>
    <s v="2.0 PET X6 COCA COLA RU"/>
    <m/>
    <m/>
    <n v="6.3402599999999998"/>
    <n v="2.0251079999999999"/>
    <n v="20.358974"/>
    <n v="52.091470000000001"/>
    <n v="38.738008000000001"/>
    <n v="32.672727999999999"/>
    <n v="40.623702000000002"/>
    <n v="19.592649000000002"/>
    <n v="24.406917"/>
    <n v="80.193089999999998"/>
  </r>
  <r>
    <x v="2"/>
    <x v="5"/>
    <x v="3"/>
    <s v="Coca-Cola"/>
    <s v="1868701"/>
    <s v="1.5 PET X9 COCA COLA VANILLA RU"/>
    <m/>
    <m/>
    <m/>
    <n v="2.3775979999999999"/>
    <n v="0"/>
    <n v="0"/>
    <n v="0"/>
    <n v="0"/>
    <n v="0"/>
    <n v="0"/>
    <n v="0"/>
    <n v="0"/>
  </r>
  <r>
    <x v="2"/>
    <x v="5"/>
    <x v="3"/>
    <s v="Coca-Cola"/>
    <s v="1874501"/>
    <s v="900 PET X12 COCA COLA VANILLA RU"/>
    <m/>
    <m/>
    <m/>
    <n v="23.399747000000001"/>
    <n v="37.854511000000002"/>
    <n v="59.796125000000004"/>
    <n v="38.826774"/>
    <n v="33.244346"/>
    <n v="37.089551999999998"/>
    <n v="26.636628000000002"/>
    <n v="28.567056000000001"/>
    <n v="51.089475"/>
  </r>
  <r>
    <x v="2"/>
    <x v="5"/>
    <x v="3"/>
    <s v="Coca-Cola"/>
    <s v="2020001"/>
    <s v="330 NRG X12 COCA COLA VANILLA RU"/>
    <n v="0.69742899999999997"/>
    <n v="0.69742899999999997"/>
    <n v="2.0922869999999998"/>
    <n v="1.3948579999999999"/>
    <n v="0"/>
    <n v="0"/>
    <n v="0"/>
    <n v="0"/>
    <n v="0"/>
    <n v="0"/>
    <n v="0"/>
    <n v="0"/>
  </r>
  <r>
    <x v="2"/>
    <x v="5"/>
    <x v="3"/>
    <s v="Coca-Cola"/>
    <s v="2165501"/>
    <s v="330 CAN X12 COCA COLA VANILLA RU"/>
    <m/>
    <m/>
    <m/>
    <n v="9.0878099999999993"/>
    <n v="15.649565000000001"/>
    <n v="28.932614000000001"/>
    <n v="14.829420000000001"/>
    <n v="17.229424999999999"/>
    <n v="17.678711"/>
    <n v="12.987607000000001"/>
    <n v="12.776654000000001"/>
    <n v="25.095652999999999"/>
  </r>
  <r>
    <x v="2"/>
    <x v="5"/>
    <x v="3"/>
    <s v="Coca-Cola"/>
    <s v="256521"/>
    <s v="500 PET X24 COCA COLA RU"/>
    <n v="143.71256"/>
    <n v="139.48571999999999"/>
    <n v="317.01299999999998"/>
    <n v="212.47123300000001"/>
    <n v="303.64560799999998"/>
    <n v="746.99173099999996"/>
    <n v="776.92209800000001"/>
    <n v="647.00723500000004"/>
    <n v="651.46192199999996"/>
    <n v="307.29136799999998"/>
    <n v="346.92575399999998"/>
    <n v="507.563806"/>
  </r>
  <r>
    <x v="2"/>
    <x v="5"/>
    <x v="3"/>
    <s v="Coca-Cola"/>
    <s v="394103"/>
    <s v="500 PET X24 COCA COLA LIME RU"/>
    <m/>
    <m/>
    <m/>
    <n v="0.31328"/>
    <n v="1.71252"/>
    <n v="3.8673389999999999"/>
    <n v="7.2131210000000001"/>
    <n v="6.2875240000000003"/>
    <n v="6.8203870000000002"/>
    <n v="5.0654760000000003"/>
    <n v="3.8448880000000001"/>
    <n v="5.4443869999999999"/>
  </r>
  <r>
    <x v="2"/>
    <x v="5"/>
    <x v="3"/>
    <s v="Coca-Cola"/>
    <s v="5602"/>
    <s v="1.5 PET X9 COCA COLA RU"/>
    <m/>
    <m/>
    <m/>
    <n v="54.098885000000003"/>
    <n v="56.789144"/>
    <n v="85.412046000000004"/>
    <n v="39.947656000000002"/>
    <n v="34.511400000000002"/>
    <n v="27.379201999999999"/>
    <n v="22.482112000000001"/>
    <n v="18.736142999999998"/>
    <n v="37.980021000000001"/>
  </r>
  <r>
    <x v="2"/>
    <x v="5"/>
    <x v="3"/>
    <s v="Coca-Cola"/>
    <s v="69204"/>
    <s v="10.0 BIB PMX COCA COLA 64.0 RU"/>
    <n v="11.271573999999999"/>
    <n v="11.271573999999999"/>
    <n v="22.543147999999999"/>
    <n v="36.842288000000003"/>
    <n v="73.466044999999994"/>
    <n v="137.38921500000001"/>
    <n v="98.589357000000007"/>
    <n v="94.648656000000003"/>
    <n v="113.56211999999999"/>
    <n v="77.879587000000001"/>
    <n v="73.972170000000006"/>
    <n v="148.33174700000001"/>
  </r>
  <r>
    <x v="2"/>
    <x v="5"/>
    <x v="3"/>
    <s v="Coca-Cola Functional"/>
    <s v="1959901"/>
    <s v="250 CAN X12 COCA COLA ENERGY RU"/>
    <m/>
    <m/>
    <n v="1.05671"/>
    <n v="0.53289699999999995"/>
    <n v="1.839296"/>
    <n v="2.8015080000000001"/>
    <n v="4.201492"/>
    <n v="4.3052679999999999"/>
    <n v="4.5005629999999996"/>
    <n v="3.344846"/>
    <n v="3.7615949999999998"/>
    <n v="5.3808629999999997"/>
  </r>
  <r>
    <x v="2"/>
    <x v="5"/>
    <x v="3"/>
    <s v="Coca-Cola Functional"/>
    <s v="1960112"/>
    <s v="250 CAN X12 COCA COLA ENERGY ZERO RU"/>
    <m/>
    <m/>
    <m/>
    <n v="0.26452700000000001"/>
    <n v="0.49173899999999998"/>
    <n v="0.51635699999999995"/>
    <n v="0.839611"/>
    <n v="0.89815699999999998"/>
    <n v="0.90778300000000001"/>
    <n v="0.86802800000000002"/>
    <n v="0.95577199999999995"/>
    <n v="1.3951450000000001"/>
  </r>
  <r>
    <x v="2"/>
    <x v="5"/>
    <x v="3"/>
    <s v="Coca-Cola Zero"/>
    <s v="1005602"/>
    <s v="10.0 BIB PMX COKE ZERO 64.0 RU"/>
    <n v="11.271573999999999"/>
    <n v="11.271573999999999"/>
    <m/>
    <n v="1.3952629999999999"/>
    <n v="3.9514079999999998"/>
    <n v="4.9565609999999998"/>
    <n v="5.6065459999999998"/>
    <n v="6.0549850000000003"/>
    <n v="7.3582840000000003"/>
    <n v="3.8043800000000001"/>
    <n v="3.6692100000000001"/>
    <n v="7.2952440000000003"/>
  </r>
  <r>
    <x v="2"/>
    <x v="5"/>
    <x v="3"/>
    <s v="Coca-Cola Zero"/>
    <s v="1324909"/>
    <s v="1.5 PET X9 COCA COLA ZERO RU"/>
    <m/>
    <m/>
    <m/>
    <n v="27.318179000000001"/>
    <n v="34.080406000000004"/>
    <n v="54.655045000000001"/>
    <n v="18.014247999999998"/>
    <n v="18.080483999999998"/>
    <n v="12.817615"/>
    <n v="16.836976"/>
    <n v="14.725318"/>
    <n v="27.184144"/>
  </r>
  <r>
    <x v="2"/>
    <x v="5"/>
    <x v="3"/>
    <s v="Coca-Cola Zero"/>
    <s v="1540402"/>
    <s v="900 PET X12 COCA COLA ZERO RU"/>
    <m/>
    <m/>
    <m/>
    <n v="19.147946000000001"/>
    <n v="37.868374000000003"/>
    <n v="59.786748000000003"/>
    <n v="23.436536"/>
    <n v="21.924596000000001"/>
    <n v="23.726322"/>
    <n v="17.643266000000001"/>
    <n v="18.915022"/>
    <n v="35.665520000000001"/>
  </r>
  <r>
    <x v="2"/>
    <x v="5"/>
    <x v="3"/>
    <s v="Coca-Cola Zero"/>
    <s v="1578803"/>
    <s v="330 NRG X12 COCA COLA ZERO RU"/>
    <n v="2.0922869999999998"/>
    <n v="6.2768610000000002"/>
    <n v="13.94858"/>
    <n v="8.0509529999999998"/>
    <n v="13.913180000000001"/>
    <n v="29.180316000000001"/>
    <n v="21.515896999999999"/>
    <n v="21.608516999999999"/>
    <n v="28.051991000000001"/>
    <n v="19.498276000000001"/>
    <n v="21.792349000000002"/>
    <n v="31.787842000000001"/>
  </r>
  <r>
    <x v="2"/>
    <x v="5"/>
    <x v="3"/>
    <s v="Coca-Cola Zero"/>
    <s v="2076501"/>
    <s v="500 PET X24 COCA COLA ZERO ORANGE RU"/>
    <m/>
    <m/>
    <m/>
    <n v="2.4632260000000001"/>
    <n v="3.4435479999999998"/>
    <n v="8.2737599999999993"/>
    <n v="10.007066999999999"/>
    <n v="10.934986"/>
    <n v="3.5711119999999998"/>
    <n v="5.3766239999999996"/>
    <n v="10.612095999999999"/>
    <n v="14.982745"/>
  </r>
  <r>
    <x v="2"/>
    <x v="5"/>
    <x v="3"/>
    <s v="Coca-Cola Zero"/>
    <s v="2098102"/>
    <s v="330 CAN X12 COCA COLA ZERO ORANGE RU"/>
    <m/>
    <m/>
    <m/>
    <n v="2.8663000000000001E-2"/>
    <n v="0.37289499999999998"/>
    <n v="0.83820099999999997"/>
    <n v="0.94898800000000005"/>
    <n v="1.108015"/>
    <n v="6.5070000000000003E-2"/>
    <n v="0.45304800000000001"/>
    <n v="0.186584"/>
    <n v="1.155036"/>
  </r>
  <r>
    <x v="2"/>
    <x v="5"/>
    <x v="3"/>
    <s v="Coca-Cola Zero"/>
    <s v="225237"/>
    <s v="500 PET X24 COCA COLA ZERO RU"/>
    <m/>
    <n v="16.907360000000001"/>
    <n v="12.68052"/>
    <n v="12.347340000000001"/>
    <n v="31.503848000000001"/>
    <n v="61.543514000000002"/>
    <n v="60.589331999999999"/>
    <n v="57.881233999999999"/>
    <n v="56.813163000000003"/>
    <n v="49.745229999999999"/>
    <n v="54.695490999999997"/>
    <n v="84.454509999999999"/>
  </r>
  <r>
    <x v="2"/>
    <x v="5"/>
    <x v="3"/>
    <s v="Coca-Cola Zero"/>
    <s v="905212"/>
    <s v="330 CAN X12 COCA COLA ZERO RU"/>
    <n v="0.69742899999999997"/>
    <n v="1.3948579999999999"/>
    <n v="2.0922869999999998"/>
    <n v="7.53111"/>
    <n v="14.821208"/>
    <n v="25.115245000000002"/>
    <n v="14.905329999999999"/>
    <n v="19.270876000000001"/>
    <n v="18.401375999999999"/>
    <n v="9.8727049999999998"/>
    <n v="9.8160240000000005"/>
    <n v="20.050422999999999"/>
  </r>
  <r>
    <x v="2"/>
    <x v="5"/>
    <x v="3"/>
    <s v="Dobriy"/>
    <s v="1431602"/>
    <s v="2.0 BRK X6 DOBRIY BODRIY CITRUS NC RU"/>
    <m/>
    <m/>
    <m/>
    <n v="2.061E-2"/>
    <n v="2.572422"/>
    <n v="4.6897679999999999"/>
    <n v="2.1086339999999999"/>
    <n v="2.0868479999999998"/>
    <n v="2.41872"/>
    <n v="1.8865639999999999"/>
    <n v="1.8279840000000001"/>
    <n v="2.7129690000000002"/>
  </r>
  <r>
    <x v="2"/>
    <x v="5"/>
    <x v="3"/>
    <s v="Dobriy"/>
    <s v="1487501"/>
    <s v="330 BRK X24 DOBRIY ORANGE NECT RU"/>
    <n v="1.394857"/>
    <n v="1.394857"/>
    <n v="2.789714"/>
    <n v="2.483724"/>
    <n v="11.877174999999999"/>
    <n v="19.274058"/>
    <n v="10.591804"/>
    <n v="12.93472"/>
    <n v="20.103555"/>
    <n v="16.402380000000001"/>
    <n v="16.481884000000001"/>
    <n v="22.34094"/>
  </r>
  <r>
    <x v="2"/>
    <x v="5"/>
    <x v="3"/>
    <s v="Dobriy"/>
    <s v="1487601"/>
    <s v="330 BRK X24 DOBRIY MULTIFRUIT NECT RU"/>
    <n v="1.394857"/>
    <m/>
    <n v="4.184571"/>
    <n v="4.4618370000000001"/>
    <n v="11.898527"/>
    <n v="19.301031999999999"/>
    <n v="10.821688"/>
    <n v="13.203308"/>
    <n v="20.526454999999999"/>
    <n v="16.584060000000001"/>
    <n v="16.673245999999999"/>
    <n v="22.583594999999999"/>
  </r>
  <r>
    <x v="2"/>
    <x v="5"/>
    <x v="3"/>
    <s v="Dobriy"/>
    <s v="1487701"/>
    <s v="330 BRK X24 DOBRIY APPLE PEACH NECT RU"/>
    <m/>
    <m/>
    <m/>
    <n v="0.131578"/>
    <n v="4.25298"/>
    <n v="6.8851889999999996"/>
    <n v="4.9164240000000001"/>
    <n v="6.0024559999999996"/>
    <n v="9.3414249999999992"/>
    <n v="8.9279159999999997"/>
    <n v="8.9677779999999991"/>
    <n v="12.157069999999999"/>
  </r>
  <r>
    <x v="2"/>
    <x v="5"/>
    <x v="3"/>
    <s v="Dobriy"/>
    <s v="1487801"/>
    <s v="330 BRK X24 DOBRIY APPLE JC RU"/>
    <n v="1.394857"/>
    <n v="1.394857"/>
    <n v="4.184571"/>
    <n v="7.3704150000000004"/>
    <n v="28.550249000000001"/>
    <n v="46.327188999999997"/>
    <n v="23.492001999999999"/>
    <n v="28.648506000000001"/>
    <n v="44.560139999999997"/>
    <n v="34.288696000000002"/>
    <n v="34.458148000000001"/>
    <n v="46.685504999999999"/>
  </r>
  <r>
    <x v="2"/>
    <x v="5"/>
    <x v="3"/>
    <s v="Dobriy"/>
    <s v="1487901"/>
    <s v="330 BRK X24 DOBRIY TOMATO JC RU"/>
    <m/>
    <n v="1.394857"/>
    <n v="1.394857"/>
    <n v="1.7975570000000001"/>
    <n v="12.461952"/>
    <n v="20.221209000000002"/>
    <n v="11.161519999999999"/>
    <n v="13.616479999999999"/>
    <n v="21.171240000000001"/>
    <n v="16.180655999999999"/>
    <n v="16.259495999999999"/>
    <n v="22.036989999999999"/>
  </r>
  <r>
    <x v="2"/>
    <x v="5"/>
    <x v="3"/>
    <s v="Dobriy"/>
    <s v="1508101"/>
    <s v="1.0 BRK X12 DOBRIY MORS CRANBER GRAPE RU"/>
    <n v="116.2381"/>
    <n v="133.14546000000001"/>
    <n v="192.32122000000001"/>
    <n v="51.085760999999998"/>
    <n v="7.9298479999999998"/>
    <n v="14.575127"/>
    <n v="21.343603999999999"/>
    <n v="18.606506"/>
    <n v="21.302785"/>
    <n v="20.226036000000001"/>
    <n v="21.389624000000001"/>
    <n v="39.973700000000001"/>
  </r>
  <r>
    <x v="2"/>
    <x v="5"/>
    <x v="3"/>
    <s v="Dobriy"/>
    <s v="1508201"/>
    <s v="1.0 BRK X12 DB MRS CL/B COW CRAN GR RU"/>
    <m/>
    <m/>
    <m/>
    <n v="8.7939720000000001"/>
    <n v="3.0759059999999998"/>
    <n v="5.6475020000000002"/>
    <n v="4.9064500000000004"/>
    <n v="4.2774400000000004"/>
    <n v="4.8973599999999999"/>
    <n v="5.8612260000000003"/>
    <n v="6.20078"/>
    <n v="11.590434999999999"/>
  </r>
  <r>
    <x v="2"/>
    <x v="5"/>
    <x v="3"/>
    <s v="Dobriy"/>
    <s v="1632001"/>
    <s v="1.0 BRK X12 DOBRIY FRUIT BERRY MIX RU"/>
    <m/>
    <m/>
    <m/>
    <n v="1.7655000000000001E-2"/>
    <n v="0.43504500000000002"/>
    <n v="0.827071"/>
    <n v="0.33002999999999999"/>
    <n v="0.27920600000000001"/>
    <n v="0.31259500000000001"/>
    <n v="0"/>
    <n v="0"/>
    <n v="0"/>
  </r>
  <r>
    <x v="2"/>
    <x v="5"/>
    <x v="3"/>
    <s v="Dobriy"/>
    <s v="1632201"/>
    <s v="1.0 BRK X12 DOBRIY GRAPE POMEGRANATE RU"/>
    <m/>
    <m/>
    <m/>
    <n v="3.5328999999999999E-2"/>
    <n v="0.43302400000000002"/>
    <n v="0"/>
    <m/>
    <m/>
    <m/>
    <m/>
    <m/>
    <m/>
  </r>
  <r>
    <x v="2"/>
    <x v="5"/>
    <x v="3"/>
    <s v="Dobriy"/>
    <s v="1632202"/>
    <s v="1.0 BRK X12 DOBRY GRAPE POMEGRANAT JD RU"/>
    <m/>
    <m/>
    <m/>
    <n v="0"/>
    <n v="0"/>
    <n v="0"/>
    <n v="0.831484"/>
    <n v="0.206868"/>
    <n v="0.35303499999999999"/>
    <n v="0.56513599999999997"/>
    <n v="0.929284"/>
    <n v="1.5184599999999999"/>
  </r>
  <r>
    <x v="2"/>
    <x v="5"/>
    <x v="3"/>
    <s v="Dobriy"/>
    <s v="1701601"/>
    <s v="1.0 BRK X12 DOBRIY PEAR NEC RU"/>
    <m/>
    <m/>
    <m/>
    <n v="1.7772E-2"/>
    <n v="0.29356599999999999"/>
    <n v="0.56358900000000001"/>
    <n v="0.90934400000000004"/>
    <n v="0.78531200000000001"/>
    <n v="0.86687999999999998"/>
    <n v="2.1185999999999998"/>
    <n v="2.2520199999999999"/>
    <n v="4.0182549999999999"/>
  </r>
  <r>
    <x v="2"/>
    <x v="5"/>
    <x v="3"/>
    <s v="Dobriy"/>
    <s v="1723301"/>
    <s v="200 BRK X27 DOBRIY MULTIFRUIT SLIM JC RU"/>
    <m/>
    <n v="1.9020779999999999"/>
    <n v="9.5103899999999992"/>
    <n v="7.2973910000000002"/>
    <n v="8.3988890000000005"/>
    <n v="14.832425000000001"/>
    <n v="10.382289999999999"/>
    <n v="6.2299360000000004"/>
    <n v="0"/>
    <n v="0"/>
    <n v="0"/>
    <n v="0"/>
  </r>
  <r>
    <x v="2"/>
    <x v="5"/>
    <x v="3"/>
    <s v="Dobriy"/>
    <s v="1723303"/>
    <s v="200 BRK X27 DOBRIY MULTIFRUIT JC NEW RU"/>
    <m/>
    <m/>
    <m/>
    <n v="0"/>
    <n v="0"/>
    <n v="0"/>
    <n v="0"/>
    <n v="6.0268319999999997"/>
    <n v="17.644655"/>
    <n v="16.267119999999998"/>
    <n v="13.50972"/>
    <n v="29.907389999999999"/>
  </r>
  <r>
    <x v="2"/>
    <x v="5"/>
    <x v="3"/>
    <s v="Dobriy"/>
    <s v="1724501"/>
    <s v="200 BRK X27 DOBRIY APPLE CHERRY JC RU"/>
    <n v="2.8531170000000001"/>
    <n v="1.9020779999999999"/>
    <n v="4.7551949999999996"/>
    <n v="1.5976600000000001"/>
    <n v="3.948966"/>
    <n v="8.4089449999999992"/>
    <n v="5.1860660000000003"/>
    <n v="5.0931800000000003"/>
    <n v="0"/>
    <n v="0"/>
    <n v="0"/>
    <n v="0"/>
  </r>
  <r>
    <x v="2"/>
    <x v="5"/>
    <x v="3"/>
    <s v="Dobriy"/>
    <s v="1724503"/>
    <s v="200 BRK X27 DOBRIY APPLE CHER JC NEW RU"/>
    <m/>
    <m/>
    <m/>
    <n v="0"/>
    <n v="0"/>
    <n v="0"/>
    <n v="0"/>
    <n v="4.936833"/>
    <n v="9.8250650000000004"/>
    <n v="10.779564000000001"/>
    <n v="8.4898240000000005"/>
    <n v="18.364180000000001"/>
  </r>
  <r>
    <x v="2"/>
    <x v="5"/>
    <x v="3"/>
    <s v="Dobriy"/>
    <s v="1724601"/>
    <s v="200 BRK X27 DOBRIY APPLE PEAR SLIM JC RU"/>
    <m/>
    <m/>
    <m/>
    <n v="0.54261000000000004"/>
    <n v="3.2850929999999998"/>
    <n v="5.0364990000000001"/>
    <n v="6.4651199999999998"/>
    <n v="3.5850339999999998"/>
    <n v="0"/>
    <n v="0"/>
    <n v="0"/>
    <n v="0"/>
  </r>
  <r>
    <x v="2"/>
    <x v="5"/>
    <x v="3"/>
    <s v="Dobriy"/>
    <s v="1724603"/>
    <s v="200 BRK X27 DOBRIY APPLE PEAR JC NEW RU"/>
    <m/>
    <m/>
    <m/>
    <n v="0"/>
    <n v="0"/>
    <n v="0"/>
    <n v="0"/>
    <n v="3.4194990000000001"/>
    <n v="8.6159350000000003"/>
    <n v="6.8596279999999998"/>
    <n v="6.1766439999999996"/>
    <n v="13.664804999999999"/>
  </r>
  <r>
    <x v="2"/>
    <x v="5"/>
    <x v="3"/>
    <s v="Dobriy"/>
    <s v="1794601"/>
    <s v="1.0 BRK X12 DOBRIY VEGETABLE MIX RU"/>
    <m/>
    <m/>
    <m/>
    <n v="1.7543E-2"/>
    <n v="1.597812"/>
    <n v="3.0317560000000001"/>
    <n v="0.34006399999999998"/>
    <n v="0.29985400000000001"/>
    <n v="0.32271499999999997"/>
    <n v="1.42252"/>
    <n v="1.515236"/>
    <n v="2.70262"/>
  </r>
  <r>
    <x v="2"/>
    <x v="5"/>
    <x v="3"/>
    <s v="Dobriy"/>
    <s v="1855401"/>
    <s v="110 BRK X10 DOBRIY BERRY DANCE PUR RU"/>
    <m/>
    <m/>
    <m/>
    <n v="0.121812"/>
    <n v="0.75462399999999996"/>
    <n v="1.3303769999999999"/>
    <n v="0.32047900000000001"/>
    <n v="0"/>
    <n v="0"/>
    <n v="0"/>
    <n v="0"/>
    <n v="0"/>
  </r>
  <r>
    <x v="2"/>
    <x v="5"/>
    <x v="3"/>
    <s v="Dobriy"/>
    <s v="1855601"/>
    <s v="110 BRK X10 DOBRIY STRAW BANAN GO PUR RU"/>
    <m/>
    <m/>
    <m/>
    <n v="0.14830099999999999"/>
    <n v="0.77599899999999999"/>
    <n v="1.3710549999999999"/>
    <n v="0.326737"/>
    <n v="0"/>
    <n v="0"/>
    <n v="0"/>
    <n v="0"/>
    <n v="0"/>
  </r>
  <r>
    <x v="2"/>
    <x v="5"/>
    <x v="3"/>
    <s v="Dobriy"/>
    <s v="1859101"/>
    <s v="110 BRK X10 DOBRIY EXOTIC ROCK PURR RU"/>
    <m/>
    <m/>
    <m/>
    <n v="0.10981399999999999"/>
    <n v="0.66932800000000003"/>
    <n v="1.1788620000000001"/>
    <n v="0.28372900000000001"/>
    <n v="0"/>
    <n v="0"/>
    <n v="0"/>
    <n v="0"/>
    <n v="0"/>
  </r>
  <r>
    <x v="2"/>
    <x v="5"/>
    <x v="3"/>
    <s v="Dobriy"/>
    <s v="1908701"/>
    <s v="1.0 BRK X12 DOBRIY APL ORN PEA CAR JC RU"/>
    <m/>
    <m/>
    <m/>
    <n v="1.2916E-2"/>
    <n v="0.115749"/>
    <n v="0.21972800000000001"/>
    <n v="0.13996400000000001"/>
    <n v="0.124088"/>
    <n v="0.14121500000000001"/>
    <n v="0"/>
    <n v="0"/>
    <n v="0"/>
  </r>
  <r>
    <x v="2"/>
    <x v="5"/>
    <x v="3"/>
    <s v="Dobriy"/>
    <s v="1913901"/>
    <s v="1.0 BRK X12 DOBRIY APPLE GRAPE JC RU"/>
    <m/>
    <m/>
    <m/>
    <n v="1.2578000000000001E-2"/>
    <n v="1.212988"/>
    <n v="2.2373759999999998"/>
    <n v="0.88934599999999997"/>
    <n v="0.77485199999999999"/>
    <n v="0.88666"/>
    <n v="1.0491239999999999"/>
    <n v="1.1110040000000001"/>
    <n v="2.0753249999999999"/>
  </r>
  <r>
    <x v="2"/>
    <x v="5"/>
    <x v="3"/>
    <s v="Dobriy"/>
    <s v="1915601"/>
    <s v="1.0 BRK X12 DOBRIY APPL ORANG MAND JC RU"/>
    <m/>
    <m/>
    <m/>
    <n v="1.26E-2"/>
    <n v="1.0686560000000001"/>
    <n v="1.965668"/>
    <n v="0.77941199999999999"/>
    <n v="0.67148200000000002"/>
    <n v="0.77608999999999995"/>
    <n v="0.63581200000000004"/>
    <n v="0.66644400000000004"/>
    <n v="1.255485"/>
  </r>
  <r>
    <x v="2"/>
    <x v="5"/>
    <x v="3"/>
    <s v="Dobriy"/>
    <s v="2077001"/>
    <s v="450 PET X12 DOBRIY LEMON MINT RU"/>
    <m/>
    <m/>
    <m/>
    <n v="0.122641"/>
    <n v="7.4486460000000001"/>
    <n v="11.22927"/>
    <n v="2.3585880000000001"/>
    <n v="1.9280139999999999"/>
    <n v="2.9812959999999999"/>
    <n v="3.9292400000000001"/>
    <n v="2.1530779999999998"/>
    <n v="4.2199929999999997"/>
  </r>
  <r>
    <x v="2"/>
    <x v="5"/>
    <x v="3"/>
    <s v="Dobriy"/>
    <s v="2077101"/>
    <s v="450 PET X12 DOBRIY KIWI STR BASIL RU"/>
    <m/>
    <m/>
    <m/>
    <n v="0.19970199999999999"/>
    <n v="13.072253"/>
    <n v="20.887972000000001"/>
    <n v="4.17584"/>
    <n v="3.4171680000000002"/>
    <n v="5.2648409999999997"/>
    <n v="6.9510740000000002"/>
    <n v="3.7975979999999998"/>
    <n v="7.4597530000000001"/>
  </r>
  <r>
    <x v="2"/>
    <x v="5"/>
    <x v="3"/>
    <s v="Dobriy"/>
    <s v="2214901"/>
    <s v="1.0 BRK X12 DOBRIY MANGO MIX RU"/>
    <m/>
    <m/>
    <m/>
    <n v="0"/>
    <n v="88.192672000000002"/>
    <n v="109.948346"/>
    <n v="26.225268"/>
    <n v="21.686688"/>
    <n v="14.996930000000001"/>
    <n v="13.273619999999999"/>
    <n v="15.709312000000001"/>
    <n v="29.735965"/>
  </r>
  <r>
    <x v="2"/>
    <x v="5"/>
    <x v="3"/>
    <s v="Dobriy"/>
    <s v="371404"/>
    <s v="200 BRK X27 DOBRIY APPLE PEACH JC RU"/>
    <n v="1.9020779999999999"/>
    <n v="1.9020779999999999"/>
    <n v="2.8531170000000001"/>
    <n v="0.57274800000000003"/>
    <n v="4.3062620000000003"/>
    <n v="5.5128329999999997"/>
    <n v="3.407626"/>
    <n v="5.3308390000000001"/>
    <n v="0"/>
    <n v="0"/>
    <n v="0"/>
    <n v="0"/>
  </r>
  <r>
    <x v="2"/>
    <x v="5"/>
    <x v="3"/>
    <s v="Dobriy"/>
    <s v="371406"/>
    <s v="200 BRK X27 DOBRIY APPLE PEACH JC NEW RU"/>
    <m/>
    <m/>
    <m/>
    <n v="0"/>
    <n v="0"/>
    <n v="0"/>
    <n v="0"/>
    <n v="5.1567569999999998"/>
    <n v="19.871524999999998"/>
    <n v="13.482046"/>
    <n v="12.900388"/>
    <n v="29.151115000000001"/>
  </r>
  <r>
    <x v="2"/>
    <x v="5"/>
    <x v="3"/>
    <s v="Dobriy"/>
    <s v="371506"/>
    <s v="2.0 BRK X6 DOBRIY ORANGE NECT RU"/>
    <m/>
    <m/>
    <m/>
    <n v="31.055049"/>
    <n v="26.70017"/>
    <n v="48.811211999999998"/>
    <n v="37.081698000000003"/>
    <n v="36.675908"/>
    <n v="42.443734999999997"/>
    <n v="44.436888000000003"/>
    <n v="42.759084000000001"/>
    <n v="63.710999999999999"/>
  </r>
  <r>
    <x v="2"/>
    <x v="5"/>
    <x v="3"/>
    <s v="Dobriy"/>
    <s v="37201"/>
    <s v="2.0 BRK X6 DOBRIY APPLE PEACH NECT RU"/>
    <m/>
    <m/>
    <m/>
    <n v="0.26849000000000001"/>
    <n v="8.2620439999999995"/>
    <n v="15.103325999999999"/>
    <n v="5.406072"/>
    <n v="5.3516240000000002"/>
    <n v="6.1873120000000004"/>
    <n v="2.411124"/>
    <n v="2.322816"/>
    <n v="3.4517910000000001"/>
  </r>
  <r>
    <x v="2"/>
    <x v="5"/>
    <x v="3"/>
    <s v="Dobriy"/>
    <s v="372107"/>
    <s v="1.0 BRK X12 DOBRIY ORANGE NECT RU"/>
    <n v="46.495240000000003"/>
    <n v="57.062339999999999"/>
    <n v="73.969700000000003"/>
    <n v="84.706789999999998"/>
    <n v="28.976967999999999"/>
    <n v="78.865335999999999"/>
    <n v="68.597436000000002"/>
    <n v="65.179742000000005"/>
    <n v="82.166659999999993"/>
    <n v="77.414175999999998"/>
    <n v="85.902032000000005"/>
    <n v="166.36362"/>
  </r>
  <r>
    <x v="2"/>
    <x v="5"/>
    <x v="3"/>
    <s v="Dobriy"/>
    <s v="372202"/>
    <s v="1.0 BRK X12 DOBRIY APPLE PEACH NECT RU"/>
    <n v="2.1134200000000001"/>
    <m/>
    <n v="2.1134200000000001"/>
    <n v="22.854341000000002"/>
    <n v="17.565064"/>
    <n v="32.271908000000003"/>
    <n v="31.256067999999999"/>
    <n v="27.253716000000001"/>
    <n v="31.198042000000001"/>
    <n v="16.523855999999999"/>
    <n v="17.481335999999999"/>
    <n v="32.675454999999999"/>
  </r>
  <r>
    <x v="2"/>
    <x v="5"/>
    <x v="3"/>
    <s v="Dobriy"/>
    <s v="664502"/>
    <s v="2.0 BRK X6 DOBRIY APPLE NECT RU"/>
    <m/>
    <m/>
    <m/>
    <n v="9.2646999999999993E-2"/>
    <n v="0.37224600000000002"/>
    <n v="0.68539399999999995"/>
    <n v="0.46978199999999998"/>
    <n v="0.46509400000000001"/>
    <n v="0.53440500000000002"/>
    <n v="0.49460999999999999"/>
    <n v="0.47494399999999998"/>
    <n v="0.70861499999999999"/>
  </r>
  <r>
    <x v="2"/>
    <x v="5"/>
    <x v="3"/>
    <s v="Dobriy"/>
    <s v="724803"/>
    <s v="1.0 BRK X12 DOBRIY APPLE NECT RU"/>
    <m/>
    <m/>
    <m/>
    <n v="3.755E-2"/>
    <n v="1.097324"/>
    <n v="2.0336409999999998"/>
    <n v="1.848948"/>
    <n v="1.611936"/>
    <n v="1.84443"/>
    <n v="1.84622"/>
    <n v="1.9593320000000001"/>
    <n v="3.654185"/>
  </r>
  <r>
    <x v="2"/>
    <x v="5"/>
    <x v="3"/>
    <s v="Dobriy"/>
    <s v="730504"/>
    <s v="200 BRK X27 DOBRIY APPLE JC RU"/>
    <n v="4.7551949999999996"/>
    <n v="7.6083119999999997"/>
    <n v="14.265585"/>
    <n v="15.09557"/>
    <n v="15.12171"/>
    <n v="31.672711"/>
    <n v="26.659752000000001"/>
    <n v="26.933506000000001"/>
    <n v="0"/>
    <n v="0"/>
    <n v="0"/>
    <n v="0"/>
  </r>
  <r>
    <x v="2"/>
    <x v="5"/>
    <x v="3"/>
    <s v="Dobriy"/>
    <s v="730507"/>
    <s v="200 BRK X27 DOBRIY APPLE JC NEW RU"/>
    <m/>
    <m/>
    <m/>
    <n v="0"/>
    <n v="0"/>
    <n v="0"/>
    <n v="0"/>
    <n v="26.074176000000001"/>
    <n v="42.151299999999999"/>
    <n v="34.071466000000001"/>
    <n v="44.991140000000001"/>
    <n v="77.153369999999995"/>
  </r>
  <r>
    <x v="2"/>
    <x v="5"/>
    <x v="3"/>
    <s v="Dobriy"/>
    <s v="819307"/>
    <s v="1.0 BRK X12 DOBRIY APPLE JC RU"/>
    <n v="42.2684"/>
    <n v="42.2684"/>
    <n v="46.495240000000003"/>
    <n v="73.843227999999996"/>
    <n v="117.92983"/>
    <n v="228.77784800000001"/>
    <n v="96.899743999999998"/>
    <n v="84.662148000000002"/>
    <n v="92.857650000000007"/>
    <n v="118.88516799999999"/>
    <n v="126.79877999999999"/>
    <n v="238.86529999999999"/>
  </r>
  <r>
    <x v="2"/>
    <x v="5"/>
    <x v="3"/>
    <s v="Dobriy"/>
    <s v="819408"/>
    <s v="1.0 BRK X12 DOBRIY TOMATO JC RU"/>
    <n v="10.5671"/>
    <n v="16.907360000000001"/>
    <n v="25.361039999999999"/>
    <n v="49.461126"/>
    <n v="31.591588000000002"/>
    <n v="58.062282000000003"/>
    <n v="43.336618000000001"/>
    <n v="37.791600000000003"/>
    <n v="43.259875000000001"/>
    <n v="41.107987999999999"/>
    <n v="43.466048000000001"/>
    <n v="81.243475000000004"/>
  </r>
  <r>
    <x v="2"/>
    <x v="5"/>
    <x v="3"/>
    <s v="Dobriy"/>
    <s v="819608"/>
    <s v="1.0 BRK X12 DOBRIY MULTIFRUIT NECT RU"/>
    <n v="16.907360000000001"/>
    <n v="25.361039999999999"/>
    <n v="25.361039999999999"/>
    <n v="11.987921999999999"/>
    <n v="34.711651000000003"/>
    <n v="63.780861000000002"/>
    <n v="30.396751999999999"/>
    <n v="26.499372000000001"/>
    <n v="30.341415000000001"/>
    <n v="18.420339999999999"/>
    <n v="19.470707999999998"/>
    <n v="36.400055000000002"/>
  </r>
  <r>
    <x v="2"/>
    <x v="5"/>
    <x v="3"/>
    <s v="Dobriy"/>
    <s v="819806"/>
    <s v="1.0 BRK X12 DOBRIY APRICOT NECT RU"/>
    <m/>
    <m/>
    <m/>
    <n v="2.5170000000000001E-2"/>
    <n v="3.3795600000000001"/>
    <n v="6.2245030000000003"/>
    <n v="1.7387600000000001"/>
    <n v="1.518926"/>
    <n v="1.7436199999999999"/>
    <n v="2.7239439999999999"/>
    <n v="2.8780920000000001"/>
    <n v="5.37547"/>
  </r>
  <r>
    <x v="2"/>
    <x v="5"/>
    <x v="3"/>
    <s v="Dobriy"/>
    <s v="821406"/>
    <s v="1.0 BRK X12 DOBRIY PINEAPPLE NECT RU"/>
    <n v="21.1342"/>
    <n v="27.474460000000001"/>
    <n v="38.041559999999997"/>
    <n v="40.365436000000003"/>
    <n v="14.719506000000001"/>
    <n v="27.046368999999999"/>
    <n v="25.58052"/>
    <n v="22.305205999999998"/>
    <n v="25.534875"/>
    <n v="17.925699999999999"/>
    <n v="18.955791999999999"/>
    <n v="35.428840000000001"/>
  </r>
  <r>
    <x v="2"/>
    <x v="5"/>
    <x v="3"/>
    <s v="Dobriy"/>
    <s v="821505"/>
    <s v="2.0 BRK X6 DOBRIY PINEAPPLE NECT RU"/>
    <m/>
    <m/>
    <m/>
    <n v="2.0629999999999999E-2"/>
    <n v="5.6778740000000001"/>
    <n v="10.385118"/>
    <n v="3.7972800000000002"/>
    <n v="3.750426"/>
    <n v="4.34314"/>
    <n v="2.8651879999999998"/>
    <n v="2.7569499999999998"/>
    <n v="4.1096399999999997"/>
  </r>
  <r>
    <x v="2"/>
    <x v="5"/>
    <x v="3"/>
    <s v="Dobriy"/>
    <s v="822304"/>
    <s v="1.0 BRK X12 DOBRIY GRAPE NECT RU"/>
    <m/>
    <m/>
    <m/>
    <n v="0.56557299999999999"/>
    <n v="10.024319999999999"/>
    <n v="18.424720000000001"/>
    <n v="4.7364920000000001"/>
    <n v="4.1326799999999997"/>
    <n v="4.7259200000000003"/>
    <n v="5.7500559999999998"/>
    <n v="6.079504"/>
    <n v="11.357419999999999"/>
  </r>
  <r>
    <x v="2"/>
    <x v="5"/>
    <x v="3"/>
    <s v="Dobriy"/>
    <s v="822501"/>
    <s v="1.0 BRK X12 DOBRIY AP B/ASH CHER NECT RU"/>
    <n v="14.793939999999999"/>
    <n v="2.1134200000000001"/>
    <n v="12.68052"/>
    <n v="8.8535660000000007"/>
    <n v="21.725000000000001"/>
    <n v="39.924174000000001"/>
    <n v="16.297632"/>
    <n v="14.205565999999999"/>
    <n v="16.263905000000001"/>
    <n v="20.912075999999999"/>
    <n v="22.116692"/>
    <n v="41.340254999999999"/>
  </r>
  <r>
    <x v="2"/>
    <x v="5"/>
    <x v="3"/>
    <s v="Dobriy"/>
    <s v="822605"/>
    <s v="2.0 BRK X6 DOBRIY APPLE JC RU"/>
    <n v="52.835500000000003"/>
    <n v="50.722079999999998"/>
    <n v="90.87706"/>
    <n v="50.074049000000002"/>
    <n v="29.028580000000002"/>
    <n v="53.064124999999997"/>
    <n v="32.814875999999998"/>
    <n v="32.450526000000004"/>
    <n v="37.556635"/>
    <n v="40.613888000000003"/>
    <n v="39.08296"/>
    <n v="58.224919999999997"/>
  </r>
  <r>
    <x v="2"/>
    <x v="5"/>
    <x v="3"/>
    <s v="Dobriy"/>
    <s v="825602"/>
    <s v="1.0 BRK X12 DOBRIY AP B/ASH R/BR NECT RU"/>
    <m/>
    <m/>
    <m/>
    <n v="2.5097999999999999E-2"/>
    <n v="1.0686439999999999"/>
    <n v="1.965678"/>
    <n v="1.3093459999999999"/>
    <n v="1.1467560000000001"/>
    <n v="1.3000700000000001"/>
    <n v="1.7859560000000001"/>
    <n v="1.898652"/>
    <n v="3.5429010000000001"/>
  </r>
  <r>
    <x v="2"/>
    <x v="5"/>
    <x v="3"/>
    <s v="Dobriy"/>
    <s v="840706"/>
    <s v="2.0 BRK X6 DOBRIY TOMATO JC RU"/>
    <n v="10.5671"/>
    <n v="31.7013"/>
    <n v="65.516019999999997"/>
    <n v="11.898688999999999"/>
    <n v="26.168503999999999"/>
    <n v="47.822539999999996"/>
    <n v="23.981667999999999"/>
    <n v="23.720696"/>
    <n v="27.449380000000001"/>
    <n v="26.450364"/>
    <n v="25.449539999999999"/>
    <n v="37.91845"/>
  </r>
  <r>
    <x v="2"/>
    <x v="5"/>
    <x v="3"/>
    <s v="Dobriy"/>
    <s v="844204"/>
    <s v="2.0 BRK X6 DOBRIY APRICOT NECT RU"/>
    <m/>
    <m/>
    <m/>
    <n v="0"/>
    <n v="0.372257"/>
    <n v="0.68540999999999996"/>
    <n v="1.279336"/>
    <n v="1.2709619999999999"/>
    <n v="1.4713799999999999"/>
    <n v="0"/>
    <n v="0"/>
    <n v="0"/>
  </r>
  <r>
    <x v="2"/>
    <x v="5"/>
    <x v="3"/>
    <s v="Dobriy"/>
    <s v="856901"/>
    <s v="2.0 BRK X6 DOBRIY AP B/ASH CHER NECT RU"/>
    <n v="12.68052"/>
    <n v="12.68052"/>
    <n v="25.361039999999999"/>
    <n v="0.46477200000000002"/>
    <n v="7.0070399999999999"/>
    <n v="12.812074000000001"/>
    <n v="4.6565200000000004"/>
    <n v="4.5975060000000001"/>
    <n v="5.3204599999999997"/>
    <n v="5.1347240000000003"/>
    <n v="4.948588"/>
    <n v="7.3690600000000002"/>
  </r>
  <r>
    <x v="2"/>
    <x v="5"/>
    <x v="3"/>
    <s v="Dobriy"/>
    <s v="865506"/>
    <s v="2.0 BRK X6 DOBRIY MULTIFRUIT NECT RU"/>
    <m/>
    <m/>
    <m/>
    <n v="0.41283900000000001"/>
    <n v="14.599589999999999"/>
    <n v="26.682725000000001"/>
    <n v="13.409376"/>
    <n v="13.255064000000001"/>
    <n v="15.347317"/>
    <n v="4.2673399999999999"/>
    <n v="4.1002879999999999"/>
    <n v="6.1138450000000004"/>
  </r>
  <r>
    <x v="2"/>
    <x v="5"/>
    <x v="3"/>
    <s v="Dobriy"/>
    <s v="932201"/>
    <s v="2.0 BRK X6 DOBRIY AP B/ASH R/BR NECT RU"/>
    <m/>
    <m/>
    <m/>
    <n v="0.15457000000000001"/>
    <n v="3.0406439999999999"/>
    <n v="5.5677320000000003"/>
    <n v="1.9185080000000001"/>
    <n v="1.900784"/>
    <n v="2.1969949999999998"/>
    <n v="2.0580959999999999"/>
    <n v="1.9796640000000001"/>
    <n v="2.95608"/>
  </r>
  <r>
    <x v="2"/>
    <x v="5"/>
    <x v="3"/>
    <s v="Dobriy Pulpy"/>
    <s v="1325902"/>
    <s v="450 PET X12 DOBRIY PULPY ORANGE NC RU"/>
    <n v="2.8531170000000001"/>
    <n v="4.7551949999999996"/>
    <n v="4.7551949999999996"/>
    <n v="22.926126"/>
    <n v="169.928968"/>
    <n v="282.848409"/>
    <n v="149.295772"/>
    <n v="118.209958"/>
    <n v="188.65627499999999"/>
    <n v="110.825542"/>
    <n v="91.155766"/>
    <n v="135.84097"/>
  </r>
  <r>
    <x v="2"/>
    <x v="5"/>
    <x v="3"/>
    <s v="Dobriy Pulpy"/>
    <s v="1346401"/>
    <s v="900 PET X12 DOBRIY PULPY ORANGE RU"/>
    <m/>
    <m/>
    <m/>
    <n v="4.9724060000000003"/>
    <n v="28.227644000000002"/>
    <n v="38.048175000000001"/>
    <n v="17.490504000000001"/>
    <n v="15.467712000000001"/>
    <n v="16.901274999999998"/>
    <n v="10.979742"/>
    <n v="9.1106239999999996"/>
    <n v="14.225325"/>
  </r>
  <r>
    <x v="2"/>
    <x v="5"/>
    <x v="3"/>
    <s v="Dobriy Pulpy"/>
    <s v="1467101"/>
    <s v="450 PET X12 DOBRIY PULPY TROPIC RU"/>
    <m/>
    <m/>
    <n v="0.95103899999999997"/>
    <n v="3.8438530000000002"/>
    <n v="28.394787999999998"/>
    <n v="33.415233000000001"/>
    <n v="27.521775999999999"/>
    <n v="21.796513999999998"/>
    <n v="34.779764999999998"/>
    <n v="26.567104"/>
    <n v="21.849603999999999"/>
    <n v="32.567185000000002"/>
  </r>
  <r>
    <x v="2"/>
    <x v="5"/>
    <x v="3"/>
    <s v="Dobriy Pulpy"/>
    <s v="1467201"/>
    <s v="450 PET X12 DOBRIY PULP PAPP MNG BITS RU"/>
    <m/>
    <m/>
    <n v="0.95103899999999997"/>
    <n v="40.091498999999999"/>
    <n v="71.375219999999999"/>
    <n v="83.987305000000006"/>
    <n v="70.768910000000005"/>
    <n v="56.030576000000003"/>
    <n v="89.422515000000004"/>
    <n v="51.558388000000001"/>
    <n v="42.403260000000003"/>
    <n v="63.200299999999999"/>
  </r>
  <r>
    <x v="2"/>
    <x v="5"/>
    <x v="3"/>
    <s v="Dobriy Pulpy"/>
    <s v="1467301"/>
    <s v="900 PET X12 DOBRIY PULPY TROPIC RU"/>
    <m/>
    <m/>
    <m/>
    <n v="0.48207800000000001"/>
    <n v="5.4006879999999997"/>
    <n v="7.742413"/>
    <n v="3.569896"/>
    <n v="3.1593140000000002"/>
    <n v="3.4499749999999998"/>
    <n v="3.7099160000000002"/>
    <n v="3.070112"/>
    <n v="4.7950200000000001"/>
  </r>
  <r>
    <x v="2"/>
    <x v="5"/>
    <x v="3"/>
    <s v="Dobriy Pulpy"/>
    <s v="1972201"/>
    <s v="450 PET X12 DOBRIY PULPY ALOE RU"/>
    <m/>
    <n v="0.95103899999999997"/>
    <m/>
    <n v="6.2101959999999998"/>
    <n v="36.634566"/>
    <n v="43.100375"/>
    <n v="44.832439999999998"/>
    <n v="35.500138"/>
    <n v="56.656491000000003"/>
    <n v="75.811806000000004"/>
    <n v="62.348894000000001"/>
    <n v="92.916638000000006"/>
  </r>
  <r>
    <x v="2"/>
    <x v="5"/>
    <x v="3"/>
    <s v="Dobriy Pulpy"/>
    <s v="1974401"/>
    <s v="450 PET X12 DOBRIY PULPY COCONUT RU"/>
    <m/>
    <n v="0.95103899999999997"/>
    <n v="0.95103899999999997"/>
    <n v="5.5352499999999996"/>
    <n v="94.803689000000006"/>
    <n v="111.570789"/>
    <n v="66.281711999999999"/>
    <n v="52.482612000000003"/>
    <n v="83.768455000000003"/>
    <n v="94.081779999999995"/>
    <n v="77.380381999999997"/>
    <n v="115.31568"/>
  </r>
  <r>
    <x v="2"/>
    <x v="5"/>
    <x v="3"/>
    <s v="Dobriy Pulpy"/>
    <s v="2075401"/>
    <s v="450 PET X12 DOBRIY PULPY ALOE SAKURA RU"/>
    <m/>
    <n v="0.95103899999999997"/>
    <n v="1.9020779999999999"/>
    <n v="17.133834"/>
    <n v="2.6668759999999998"/>
    <n v="0"/>
    <n v="0"/>
    <n v="0"/>
    <n v="0"/>
    <n v="0"/>
    <n v="0"/>
    <n v="0"/>
  </r>
  <r>
    <x v="2"/>
    <x v="5"/>
    <x v="3"/>
    <s v="Dobriy Pulpy"/>
    <s v="2192801"/>
    <s v="450 PET X12 DOBR PULPY MEL CACT CARAM RU"/>
    <m/>
    <m/>
    <m/>
    <n v="0"/>
    <n v="0"/>
    <n v="185.97502499999999"/>
    <n v="59.019038000000002"/>
    <n v="34.357895999999997"/>
    <n v="21.67212"/>
    <n v="20.360074000000001"/>
    <n v="14.209300000000001"/>
    <n v="16.415579999999999"/>
  </r>
  <r>
    <x v="2"/>
    <x v="5"/>
    <x v="3"/>
    <s v="Fanta"/>
    <s v="1324803"/>
    <s v="1.5 PET X9 FANTA ORANGE RU"/>
    <m/>
    <m/>
    <m/>
    <n v="15.274528"/>
    <n v="15.140114000000001"/>
    <n v="23.909602"/>
    <n v="13.709215"/>
    <n v="12.701375000000001"/>
    <n v="10.122465"/>
    <n v="10.818954"/>
    <n v="9.1240489999999994"/>
    <n v="17.192086"/>
  </r>
  <r>
    <x v="2"/>
    <x v="5"/>
    <x v="3"/>
    <s v="Fanta"/>
    <s v="1540502"/>
    <s v="900 PET X12 FANTA ORANGE RU"/>
    <m/>
    <m/>
    <m/>
    <n v="10.647792000000001"/>
    <n v="16.400362000000001"/>
    <n v="32.452860999999999"/>
    <n v="23.016275"/>
    <n v="21.012101999999999"/>
    <n v="22.424945999999998"/>
    <n v="16.107220000000002"/>
    <n v="17.562519999999999"/>
    <n v="32.500619"/>
  </r>
  <r>
    <x v="2"/>
    <x v="5"/>
    <x v="3"/>
    <s v="Fanta"/>
    <s v="1638402"/>
    <s v="330 NRG X12 FANTA ORANGE RU"/>
    <n v="4.8820030000000001"/>
    <n v="2.0922869999999998"/>
    <n v="6.9742899999999999"/>
    <n v="3.004121"/>
    <n v="8.2915790000000005"/>
    <n v="16.393433000000002"/>
    <n v="14.615906000000001"/>
    <n v="11.651619999999999"/>
    <n v="13.624881999999999"/>
    <n v="8.9515899999999995"/>
    <n v="9.1280470000000005"/>
    <n v="16.60688"/>
  </r>
  <r>
    <x v="2"/>
    <x v="5"/>
    <x v="3"/>
    <s v="Fanta"/>
    <s v="175849"/>
    <s v="2.0 PET X6 FANTA ORANGE RU"/>
    <m/>
    <m/>
    <m/>
    <n v="1.5421000000000001E-2"/>
    <n v="4.5759730000000003"/>
    <n v="10.805895"/>
    <n v="10.853877000000001"/>
    <n v="9.8162760000000002"/>
    <n v="12.162725999999999"/>
    <n v="7.0323440000000002"/>
    <n v="8.8586220000000004"/>
    <n v="27.622952000000002"/>
  </r>
  <r>
    <x v="2"/>
    <x v="5"/>
    <x v="3"/>
    <s v="Fanta"/>
    <s v="1868201"/>
    <s v="900 PET X12 FANTA CITRUS RU"/>
    <m/>
    <m/>
    <m/>
    <n v="0.33409299999999997"/>
    <n v="1.7680769999999999"/>
    <n v="3.737536"/>
    <n v="2.9827159999999999"/>
    <n v="2.8076729999999999"/>
    <n v="2.9772340000000002"/>
    <n v="2.45994"/>
    <n v="2.6622599999999998"/>
    <n v="4.7341819999999997"/>
  </r>
  <r>
    <x v="2"/>
    <x v="5"/>
    <x v="3"/>
    <s v="Fanta"/>
    <s v="1977601"/>
    <s v="900 PET X12 FANTA MANGO GUAVA RU"/>
    <m/>
    <m/>
    <m/>
    <n v="0.392287"/>
    <n v="1.894191"/>
    <n v="3.0761980000000002"/>
    <n v="4.021903"/>
    <n v="3.573226"/>
    <n v="3.631529"/>
    <n v="3.172072"/>
    <n v="3.463876"/>
    <n v="5.6395369999999998"/>
  </r>
  <r>
    <x v="2"/>
    <x v="5"/>
    <x v="3"/>
    <s v="Fanta"/>
    <s v="1977701"/>
    <s v="500 PET X24 FANTA MANGO GUAVA RU"/>
    <m/>
    <m/>
    <m/>
    <n v="1.2734399999999999"/>
    <n v="3.4468359999999998"/>
    <n v="7.6931229999999999"/>
    <n v="16.636568"/>
    <n v="14.93849"/>
    <n v="14.336671000000001"/>
    <n v="6.2373479999999999"/>
    <n v="6.9174389999999999"/>
    <n v="9.3231330000000003"/>
  </r>
  <r>
    <x v="2"/>
    <x v="5"/>
    <x v="3"/>
    <s v="Fanta"/>
    <s v="2165601"/>
    <s v="330 CAN X12 FANTA CITRUS RU"/>
    <m/>
    <m/>
    <m/>
    <n v="0.186001"/>
    <n v="0.96850400000000003"/>
    <n v="1.7826839999999999"/>
    <n v="1.3328549999999999"/>
    <n v="1.692712"/>
    <n v="1.163662"/>
    <n v="0.86630399999999996"/>
    <n v="0.85934500000000003"/>
    <n v="1.604163"/>
  </r>
  <r>
    <x v="2"/>
    <x v="5"/>
    <x v="3"/>
    <s v="Fanta"/>
    <s v="246701"/>
    <s v="500 PET X24 FANTA CITRUS RU"/>
    <m/>
    <m/>
    <m/>
    <n v="0.94824699999999995"/>
    <n v="1.9683919999999999"/>
    <n v="6.9231290000000003"/>
    <n v="5.367426"/>
    <n v="4.9817660000000004"/>
    <n v="5.2575229999999999"/>
    <n v="3.482424"/>
    <n v="3.9203039999999998"/>
    <n v="5.4118890000000004"/>
  </r>
  <r>
    <x v="2"/>
    <x v="5"/>
    <x v="3"/>
    <s v="Fanta"/>
    <s v="315501"/>
    <s v="1.5 PET X9 FANTA CITRUS RU"/>
    <m/>
    <m/>
    <m/>
    <n v="0"/>
    <n v="1.3139E-2"/>
    <n v="1.6358999999999999E-2"/>
    <n v="2.8695999999999999E-2"/>
    <n v="2.2509999999999999E-2"/>
    <n v="1.8270000000000001E-3"/>
    <n v="0"/>
    <n v="0"/>
    <n v="4.8640000000000003E-3"/>
  </r>
  <r>
    <x v="2"/>
    <x v="5"/>
    <x v="3"/>
    <s v="Fanta"/>
    <s v="37305"/>
    <s v="10.0 BIB PMX FANTA ORANGE 54.0 RU"/>
    <n v="9.5103910000000003"/>
    <n v="9.5103910000000003"/>
    <n v="9.5103910000000003"/>
    <n v="13.302839000000001"/>
    <n v="9.3940680000000008"/>
    <n v="16.598101"/>
    <n v="10.68515"/>
    <n v="10.95224"/>
    <n v="12.643738000000001"/>
    <n v="13.072372"/>
    <n v="12.658281000000001"/>
    <n v="25.083015"/>
  </r>
  <r>
    <x v="2"/>
    <x v="5"/>
    <x v="3"/>
    <s v="Fanta"/>
    <s v="592509"/>
    <s v="330 CAN X12 FANTA ORANGE RU"/>
    <m/>
    <m/>
    <m/>
    <n v="7.3313160000000002"/>
    <n v="29.540016000000001"/>
    <n v="77.775788000000006"/>
    <n v="39.309604"/>
    <n v="48.840131"/>
    <n v="47.932096999999999"/>
    <n v="24.300225999999999"/>
    <n v="24.448437999999999"/>
    <n v="49.337358000000002"/>
  </r>
  <r>
    <x v="2"/>
    <x v="5"/>
    <x v="3"/>
    <s v="Fanta"/>
    <s v="85946"/>
    <s v="500 PET X24 FANTA ORANGE RU"/>
    <m/>
    <n v="8.4536800000000003"/>
    <n v="21.1342"/>
    <n v="53.233258999999997"/>
    <n v="88.608446999999998"/>
    <n v="184.68730500000001"/>
    <n v="175.62210400000001"/>
    <n v="159.851178"/>
    <n v="161.31775500000001"/>
    <n v="90.516763999999995"/>
    <n v="100.662916"/>
    <n v="153.22712300000001"/>
  </r>
  <r>
    <x v="2"/>
    <x v="5"/>
    <x v="3"/>
    <s v="Fuze Tea-KO"/>
    <s v="1675210"/>
    <s v="1.5 PET X6 FUZE TEA LEMON-LEMONGRASS  RU"/>
    <m/>
    <m/>
    <m/>
    <n v="0.23231199999999999"/>
    <n v="0.56307200000000002"/>
    <n v="1.175935"/>
    <n v="1.510456"/>
    <n v="2.10412"/>
    <n v="1.2559659999999999"/>
    <n v="1.389605"/>
    <n v="1.2943439999999999"/>
    <n v="2.147764"/>
  </r>
  <r>
    <x v="2"/>
    <x v="5"/>
    <x v="3"/>
    <s v="Fuze Tea-KO"/>
    <s v="1675510"/>
    <s v="1.5 PET X6 FUZE TEA GREEN TEA MNG-CH RU"/>
    <m/>
    <m/>
    <m/>
    <n v="2.0295000000000001E-2"/>
    <n v="0.139377"/>
    <n v="0.27163300000000001"/>
    <n v="0.19825599999999999"/>
    <n v="0.29240100000000002"/>
    <n v="0.17624600000000001"/>
    <n v="0.27822200000000002"/>
    <n v="0.270264"/>
    <n v="0.40164800000000001"/>
  </r>
  <r>
    <x v="2"/>
    <x v="5"/>
    <x v="3"/>
    <s v="Fuze Tea-KO"/>
    <s v="1676416"/>
    <s v="500 PET X12 FUZE TEA LEMON-LEMONGRASS RU"/>
    <n v="3.1701299999999999"/>
    <n v="11.623810000000001"/>
    <n v="20.077490000000001"/>
    <n v="9.8228960000000001"/>
    <n v="32.399625"/>
    <n v="59.700023000000002"/>
    <n v="32.987335999999999"/>
    <n v="34.748857999999998"/>
    <n v="45.817551999999999"/>
    <n v="38.281435999999999"/>
    <n v="37.239195000000002"/>
    <n v="50.249223000000001"/>
  </r>
  <r>
    <x v="2"/>
    <x v="5"/>
    <x v="3"/>
    <s v="Fuze Tea-KO"/>
    <s v="1676612"/>
    <s v="500 PET X12 FUZE TEA GREEN TEA MNG-CH RU"/>
    <m/>
    <n v="3.1701299999999999"/>
    <n v="3.1701299999999999"/>
    <n v="9.1682330000000007"/>
    <n v="60.359118000000002"/>
    <n v="111.195381"/>
    <n v="52.693266999999999"/>
    <n v="55.511471999999998"/>
    <n v="73.172002000000006"/>
    <n v="77.184219999999996"/>
    <n v="75.004620000000003"/>
    <n v="101.23350000000001"/>
  </r>
  <r>
    <x v="2"/>
    <x v="5"/>
    <x v="3"/>
    <s v="Fuze Tea-KO"/>
    <s v="1743601"/>
    <s v="1.0 PET X12 FUZE TEA GT STRW RASPB RU"/>
    <m/>
    <m/>
    <m/>
    <n v="0.95593300000000003"/>
    <n v="10.588431999999999"/>
    <n v="14.120665000000001"/>
    <n v="4.8753409999999997"/>
    <n v="5.3610059999999997"/>
    <n v="5.0103410000000004"/>
    <n v="7.2452839999999998"/>
    <n v="8.1782939999999993"/>
    <n v="10.74845"/>
  </r>
  <r>
    <x v="2"/>
    <x v="5"/>
    <x v="3"/>
    <s v="Fuze Tea-KO"/>
    <s v="1746101"/>
    <s v="1.5 PET X6 FUZE TEA GT STRWB RASPB RU"/>
    <m/>
    <m/>
    <m/>
    <n v="3.0290999999999998E-2"/>
    <n v="0.25792100000000001"/>
    <n v="0.58532799999999996"/>
    <n v="0.46335399999999999"/>
    <n v="0.64352399999999998"/>
    <n v="0.36766500000000002"/>
    <n v="0.460725"/>
    <n v="0.42331800000000003"/>
    <n v="0.70864099999999997"/>
  </r>
  <r>
    <x v="2"/>
    <x v="5"/>
    <x v="3"/>
    <s v="Fuze Tea-KO"/>
    <s v="1750103"/>
    <s v="500 PET X12 FUZE TEA GT STRW RASPB RU"/>
    <n v="1.05671"/>
    <n v="1.05671"/>
    <n v="2.1134200000000001"/>
    <n v="6.2009990000000004"/>
    <n v="31.591358"/>
    <n v="58.199202"/>
    <n v="30.812740000000002"/>
    <n v="32.455571999999997"/>
    <n v="42.766309999999997"/>
    <n v="39.457408999999998"/>
    <n v="38.356527999999997"/>
    <n v="51.748725999999998"/>
  </r>
  <r>
    <x v="2"/>
    <x v="5"/>
    <x v="3"/>
    <s v="Fuze Tea-KO"/>
    <s v="1811101"/>
    <s v="1.0 PET X12 FUZE TEA GREEN TEA MNG-CH RU"/>
    <m/>
    <m/>
    <m/>
    <n v="8.9069669999999999"/>
    <n v="5.9259659999999998"/>
    <n v="8.0945830000000001"/>
    <n v="2.7804799999999998"/>
    <n v="3.0584560000000001"/>
    <n v="2.8025880000000001"/>
    <n v="4.3133749999999997"/>
    <n v="4.8982749999999999"/>
    <n v="6.4050010000000004"/>
  </r>
  <r>
    <x v="2"/>
    <x v="5"/>
    <x v="3"/>
    <s v="Fuze Tea-KO"/>
    <s v="1887601"/>
    <s v="1.0 PET X12 FUZE TEA LEMON-LEMONGRASS RU"/>
    <m/>
    <m/>
    <m/>
    <n v="0.77668700000000002"/>
    <n v="11.160512000000001"/>
    <n v="15.367501000000001"/>
    <n v="5.4264400000000004"/>
    <n v="5.9721000000000002"/>
    <n v="5.4900969999999996"/>
    <n v="7.7871220000000001"/>
    <n v="8.7447359999999996"/>
    <n v="11.453901"/>
  </r>
  <r>
    <x v="2"/>
    <x v="5"/>
    <x v="3"/>
    <s v="Fuze Tea-KO"/>
    <s v="1896401"/>
    <s v="1.0 PET X12 FUZE TEA FOR-FRUIT-HIBISC RU"/>
    <m/>
    <m/>
    <m/>
    <n v="8.0123759999999997"/>
    <n v="10.158452"/>
    <n v="13.658051"/>
    <n v="5.866314"/>
    <n v="6.4364150000000002"/>
    <n v="5.9353730000000002"/>
    <n v="8.1465169999999993"/>
    <n v="9.2003459999999997"/>
    <n v="11.967806"/>
  </r>
  <r>
    <x v="2"/>
    <x v="5"/>
    <x v="3"/>
    <s v="Fuze Tea-KO"/>
    <s v="1896501"/>
    <s v="500 PET X12 FUZE TEA FOR-FRUIT-HIBISC RU"/>
    <n v="1.05671"/>
    <n v="6.3402599999999998"/>
    <n v="11.623810000000001"/>
    <n v="6.6157579999999996"/>
    <n v="57.784497000000002"/>
    <n v="106.454886"/>
    <n v="40.099335000000004"/>
    <n v="42.249668"/>
    <n v="55.691347999999998"/>
    <n v="48.076205999999999"/>
    <n v="46.739001000000002"/>
    <n v="63.06812"/>
  </r>
  <r>
    <x v="2"/>
    <x v="5"/>
    <x v="3"/>
    <s v="Fuze Tea-KO"/>
    <s v="1933801"/>
    <s v="1.5 PET X6 FUZE TEA FOR-FRUIT-HIBISC RU"/>
    <m/>
    <m/>
    <m/>
    <n v="0.24143300000000001"/>
    <n v="0.54167699999999996"/>
    <n v="1.1087880000000001"/>
    <n v="1.392244"/>
    <n v="1.929019"/>
    <n v="1.1277649999999999"/>
    <n v="1.3620239999999999"/>
    <n v="1.2585919999999999"/>
    <n v="2.1060310000000002"/>
  </r>
  <r>
    <x v="2"/>
    <x v="5"/>
    <x v="3"/>
    <s v="Fuze Tea-KO"/>
    <s v="2073101"/>
    <s v="500 PET X12 FT OOLON RASB MINT NO SUG RU"/>
    <m/>
    <n v="2.1134200000000001"/>
    <n v="1.05671"/>
    <n v="3.0433880000000002"/>
    <n v="9.5779639999999997"/>
    <n v="19.389893000000001"/>
    <n v="11.924436"/>
    <n v="12.569928000000001"/>
    <n v="16.570830000000001"/>
    <n v="12.052384"/>
    <n v="11.71294"/>
    <n v="15.815572"/>
  </r>
  <r>
    <x v="2"/>
    <x v="5"/>
    <x v="3"/>
    <s v="Fuze Tea-KO"/>
    <s v="2073201"/>
    <s v="1.0 PET X12 FT OOLONG RASB MIN NO SUG RU"/>
    <m/>
    <m/>
    <m/>
    <n v="0.52223900000000001"/>
    <n v="1.8857699999999999"/>
    <n v="4.2400729999999998"/>
    <n v="2.9647649999999999"/>
    <n v="3.2062080000000002"/>
    <n v="2.8982250000000001"/>
    <n v="2.4337149999999999"/>
    <n v="2.7407029999999999"/>
    <n v="3.5989239999999998"/>
  </r>
  <r>
    <x v="2"/>
    <x v="5"/>
    <x v="3"/>
    <s v="Fuze Tea-KO"/>
    <s v="2073301"/>
    <s v="1.5 PET X6 FT OOLONG RASB MINT NO SUG RU"/>
    <m/>
    <m/>
    <m/>
    <n v="1.8509000000000001E-2"/>
    <n v="0.37217099999999997"/>
    <n v="0.42077100000000001"/>
    <n v="0.40141399999999999"/>
    <n v="0.465445"/>
    <n v="0.41455799999999998"/>
    <n v="0.38784800000000003"/>
    <n v="0.41538199999999997"/>
    <n v="0.56688700000000003"/>
  </r>
  <r>
    <x v="2"/>
    <x v="5"/>
    <x v="3"/>
    <s v="Fuze Tea-KO"/>
    <s v="2073401"/>
    <s v="500 PET X12 FUZ T GT APPL KIWI NO SUG RU"/>
    <n v="1.05671"/>
    <n v="4.2268400000000002"/>
    <m/>
    <n v="3.0142039999999999"/>
    <n v="10.105093999999999"/>
    <n v="15.581208999999999"/>
    <n v="12.09492"/>
    <n v="12.739279"/>
    <n v="16.79767"/>
    <n v="13.750049000000001"/>
    <n v="13.375722"/>
    <n v="18.050564000000001"/>
  </r>
  <r>
    <x v="2"/>
    <x v="5"/>
    <x v="3"/>
    <s v="Fuze Tea-KO"/>
    <s v="2073501"/>
    <s v="1.0 PET X12 FT GT APPLE KIWI  NO SUG RU"/>
    <m/>
    <m/>
    <m/>
    <n v="0.54659000000000002"/>
    <n v="1.8995899999999999"/>
    <n v="3.1797550000000001"/>
    <n v="3.1914829999999998"/>
    <n v="3.4660449999999998"/>
    <n v="3.199945"/>
    <n v="2.860106"/>
    <n v="3.2305359999999999"/>
    <n v="4.2093530000000001"/>
  </r>
  <r>
    <x v="2"/>
    <x v="5"/>
    <x v="3"/>
    <s v="Fuze Tea-KO"/>
    <s v="2073601"/>
    <s v="1.5 PET X6 FT GT APPLE KIWI  NO SUGAR RU"/>
    <m/>
    <m/>
    <m/>
    <n v="1.8679999999999999E-2"/>
    <n v="0.30519200000000002"/>
    <n v="0.267293"/>
    <n v="0.44079400000000002"/>
    <n v="0.523262"/>
    <n v="0.41052300000000003"/>
    <n v="0.50562799999999997"/>
    <n v="0.570272"/>
    <n v="0.78698599999999996"/>
  </r>
  <r>
    <x v="2"/>
    <x v="5"/>
    <x v="3"/>
    <s v="Monster-KO"/>
    <s v="2061602"/>
    <s v="449 CAN X12 BLACK MONS ENERGY THE DCR RU"/>
    <m/>
    <m/>
    <n v="0.94892600000000005"/>
    <n v="1.0819179999999999"/>
    <n v="5.9775729999999996"/>
    <n v="10.159815"/>
    <n v="7.268084"/>
    <n v="5.6531570000000002"/>
    <n v="5.9170150000000001"/>
    <n v="9.6136269999999993"/>
    <n v="10.386229999999999"/>
    <n v="13.729960999999999"/>
  </r>
  <r>
    <x v="2"/>
    <x v="5"/>
    <x v="3"/>
    <s v="Monster-KO"/>
    <s v="2061702"/>
    <s v="449 CAN X12 BLACK MONSTER ENERGY RU"/>
    <n v="2.846778"/>
    <m/>
    <n v="1.8978520000000001"/>
    <n v="7.1886919999999996"/>
    <n v="13.12154"/>
    <n v="22.614681999999998"/>
    <n v="17.820988"/>
    <n v="16.168316999999998"/>
    <n v="13.526017"/>
    <n v="14.904756000000001"/>
    <n v="19.197068000000002"/>
    <n v="23.707419999999999"/>
  </r>
  <r>
    <x v="2"/>
    <x v="5"/>
    <x v="3"/>
    <s v="Monster-KO"/>
    <s v="2061902"/>
    <s v="449 CAN X12 BLACK MONSTER ULTRA RU"/>
    <m/>
    <m/>
    <n v="4.7446299999999999"/>
    <n v="1.4503250000000001"/>
    <n v="4.5384460000000004"/>
    <n v="9.0335830000000001"/>
    <n v="3.7537479999999999"/>
    <n v="3.252459"/>
    <n v="3.9888309999999998"/>
    <n v="5.4894619999999996"/>
    <n v="6.6471239999999998"/>
    <n v="7.5676680000000003"/>
  </r>
  <r>
    <x v="2"/>
    <x v="5"/>
    <x v="3"/>
    <s v="Monster-KO"/>
    <s v="2062801"/>
    <s v="449 CAN X12 BLACK MONSTER MANGO LOCO RU"/>
    <m/>
    <m/>
    <m/>
    <n v="0"/>
    <n v="0"/>
    <n v="0"/>
    <n v="0"/>
    <n v="0"/>
    <n v="0"/>
    <n v="11.295923999999999"/>
    <n v="13.324471000000001"/>
    <n v="15.583353000000001"/>
  </r>
  <r>
    <x v="2"/>
    <x v="5"/>
    <x v="3"/>
    <s v="Monster-KO"/>
    <s v="2062802"/>
    <s v="449 CAN X12 BLACK MNSTR MANG LOCO (C) RU"/>
    <m/>
    <m/>
    <n v="0.94892600000000005"/>
    <n v="2.1807910000000001"/>
    <n v="7.3775639999999996"/>
    <n v="13.99023"/>
    <n v="14.367914000000001"/>
    <n v="12.399273000000001"/>
    <n v="11.277998999999999"/>
    <n v="0"/>
    <n v="0"/>
    <n v="0"/>
  </r>
  <r>
    <x v="2"/>
    <x v="5"/>
    <x v="3"/>
    <s v="Moya Semya"/>
    <s v="1840501"/>
    <s v="175 BRK X24 MOYA SEMYA MULTIFR NECT RU"/>
    <m/>
    <m/>
    <m/>
    <n v="0.61503200000000002"/>
    <n v="16.163197"/>
    <n v="24.903423"/>
    <n v="4.1980380000000004"/>
    <n v="8.062856"/>
    <n v="60.256129999999999"/>
    <n v="29.977612000000001"/>
    <n v="31.498367999999999"/>
    <n v="45.506385000000002"/>
  </r>
  <r>
    <x v="2"/>
    <x v="5"/>
    <x v="3"/>
    <s v="Moya Semya"/>
    <s v="1849301"/>
    <s v="1.93 BRK X6 MOYA SEMYA MULTIFR NECT RU"/>
    <m/>
    <m/>
    <m/>
    <n v="0"/>
    <n v="3.5049299999999999"/>
    <n v="5.0372940000000002"/>
    <n v="1.246842"/>
    <n v="4.2059319999999998"/>
    <n v="10.1708"/>
    <n v="3.0119319999999998"/>
    <n v="1.9138839999999999"/>
    <n v="2.9609109999999998"/>
  </r>
  <r>
    <x v="2"/>
    <x v="5"/>
    <x v="3"/>
    <s v="Moya Semya"/>
    <s v="1850101"/>
    <s v="1.93 BRK X6 MOYA SEM APP PEA APR NEC RU"/>
    <m/>
    <m/>
    <m/>
    <n v="0"/>
    <n v="3.968181"/>
    <n v="5.12216"/>
    <n v="0.98733400000000004"/>
    <n v="3.3587899999999999"/>
    <n v="2.09422"/>
    <n v="1.67588"/>
    <n v="1.136476"/>
    <n v="1.724925"/>
  </r>
  <r>
    <x v="2"/>
    <x v="5"/>
    <x v="3"/>
    <s v="Moya Semya"/>
    <s v="1850901"/>
    <s v="1.93 BRK X6 MOYA SEM AP ARON CHE NEC RU"/>
    <m/>
    <m/>
    <m/>
    <n v="0"/>
    <n v="5.8830099999999996"/>
    <n v="4.2677300000000002"/>
    <n v="1.466"/>
    <n v="3.9267319999999999"/>
    <n v="3.3008899999999999"/>
    <n v="2.6030180000000001"/>
    <n v="1.764286"/>
    <n v="2.6518250000000001"/>
  </r>
  <r>
    <x v="2"/>
    <x v="5"/>
    <x v="3"/>
    <s v="Moya Semya"/>
    <s v="1851601"/>
    <s v="1.93 BRK X6 MOYA SEMYA TOMATO NECT RU"/>
    <m/>
    <m/>
    <m/>
    <n v="0"/>
    <n v="14.58352"/>
    <n v="10.982329999999999"/>
    <n v="3.4504079999999999"/>
    <n v="9.6774780000000007"/>
    <n v="37.252805000000002"/>
    <n v="0"/>
    <n v="0"/>
    <n v="0"/>
  </r>
  <r>
    <x v="2"/>
    <x v="5"/>
    <x v="3"/>
    <s v="Moya Semya"/>
    <s v="1851701"/>
    <s v="1.93 BRK X6 MOYA SEMYA APP NECT MIX RU"/>
    <m/>
    <m/>
    <m/>
    <n v="0"/>
    <n v="11.216728"/>
    <n v="11.042986000000001"/>
    <n v="4.3177599999999998"/>
    <n v="11.520956"/>
    <n v="24.549399999999999"/>
    <n v="19.825592"/>
    <n v="13.446517999999999"/>
    <n v="20.305914999999999"/>
  </r>
  <r>
    <x v="2"/>
    <x v="5"/>
    <x v="3"/>
    <s v="Moya Semya"/>
    <s v="1852401"/>
    <s v="175 BRK X24 MOYA SEMYA APPLE NECT MIX RU"/>
    <m/>
    <m/>
    <m/>
    <n v="0.81733800000000001"/>
    <n v="34.671711999999999"/>
    <n v="44.983832999999997"/>
    <n v="6.6412040000000001"/>
    <n v="12.248544000000001"/>
    <n v="66.498450000000005"/>
    <n v="32.809987999999997"/>
    <n v="34.099946000000003"/>
    <n v="49.23433"/>
  </r>
  <r>
    <x v="2"/>
    <x v="5"/>
    <x v="3"/>
    <s v="Moya Semya"/>
    <s v="1875201"/>
    <s v="950 BRK X8 MOYA SEMYA MULTIFR RU"/>
    <m/>
    <m/>
    <m/>
    <n v="0.54157200000000005"/>
    <n v="3.2234340000000001"/>
    <n v="2.5571290000000002"/>
    <n v="3.679846"/>
    <n v="4.763916"/>
    <n v="5.0155000000000003"/>
    <n v="5.3255800000000004"/>
    <n v="4.7644799999999998"/>
    <n v="7.0977499999999996"/>
  </r>
  <r>
    <x v="2"/>
    <x v="5"/>
    <x v="3"/>
    <s v="Moya Semya"/>
    <s v="1875301"/>
    <s v="950 BRK X8 MOYA SEMYA TOMATO RU"/>
    <m/>
    <m/>
    <n v="13.38499"/>
    <n v="0.18668999999999999"/>
    <n v="0.89548499999999998"/>
    <n v="1.5457860000000001"/>
    <n v="2.0145879999999998"/>
    <n v="3.4085920000000001"/>
    <n v="4.1679849999999998"/>
    <n v="4.2484599999999997"/>
    <n v="3.5884480000000001"/>
    <n v="5.3934499999999996"/>
  </r>
  <r>
    <x v="2"/>
    <x v="5"/>
    <x v="3"/>
    <s v="Moya Semya"/>
    <s v="1875401"/>
    <s v="950 BRK X8 MOYA SEM APPLE ARON CHER RU"/>
    <m/>
    <m/>
    <m/>
    <n v="0.89845399999999997"/>
    <n v="2.1083940000000001"/>
    <n v="1.4823839999999999"/>
    <n v="2.6325479999999999"/>
    <n v="3.81711"/>
    <n v="3.8789159999999998"/>
    <n v="3.8693680000000001"/>
    <n v="3.3891499999999999"/>
    <n v="5.014621"/>
  </r>
  <r>
    <x v="2"/>
    <x v="5"/>
    <x v="3"/>
    <s v="Moya Semya"/>
    <s v="1875601"/>
    <s v="950 BRK X8 MOYA SEM APPL PEACH APRIC RU"/>
    <m/>
    <m/>
    <m/>
    <n v="0.42702299999999999"/>
    <n v="0.22441"/>
    <n v="0.90670799999999996"/>
    <n v="1.785066"/>
    <n v="2.2226469999999998"/>
    <n v="6.2420450000000001"/>
    <n v="6.6119019999999997"/>
    <n v="6.070659"/>
    <n v="8.981795"/>
  </r>
  <r>
    <x v="2"/>
    <x v="5"/>
    <x v="3"/>
    <s v="Moya Semya"/>
    <s v="1875701"/>
    <s v="950 BRK X8 MOYA SEMYA APPLE MIX RU"/>
    <m/>
    <m/>
    <n v="13.38499"/>
    <n v="0.86335300000000004"/>
    <n v="2.2257479999999998"/>
    <n v="2.1605829999999999"/>
    <n v="3.0314679999999998"/>
    <n v="5.3419759999999998"/>
    <n v="6.6808199999999998"/>
    <n v="6.8013839999999997"/>
    <n v="5.7616519999999998"/>
    <n v="8.6628299999999996"/>
  </r>
  <r>
    <x v="2"/>
    <x v="5"/>
    <x v="3"/>
    <s v="Moya Semya"/>
    <s v="1890203"/>
    <s v="950 BRK X8 MOYA SEMYA ORANGE NEW RU"/>
    <m/>
    <m/>
    <m/>
    <n v="0.37229600000000002"/>
    <n v="6.5717420000000004"/>
    <n v="4.3877389999999998"/>
    <n v="5.1254039999999996"/>
    <n v="31.503236000000001"/>
    <n v="6.4114100000000001"/>
    <n v="5.0861640000000001"/>
    <n v="5.3129920000000004"/>
    <n v="10.96555"/>
  </r>
  <r>
    <x v="2"/>
    <x v="5"/>
    <x v="3"/>
    <s v="Moya Semya"/>
    <s v="2072001"/>
    <s v="175 BRK X24 MOYA SEM APP ARO CHER NEC RU"/>
    <m/>
    <m/>
    <m/>
    <n v="0"/>
    <n v="3.3762509999999999"/>
    <n v="0.30380400000000002"/>
    <n v="0"/>
    <n v="7.9837000000000005E-2"/>
    <n v="12.473965"/>
    <n v="10.959758000000001"/>
    <n v="10.256845999999999"/>
    <n v="7.8455469999999998"/>
  </r>
  <r>
    <x v="2"/>
    <x v="5"/>
    <x v="3"/>
    <s v="Moya Semya"/>
    <s v="2072901"/>
    <s v="950 BRK X8 MOYA SEMYA APPLE POM NECT RU"/>
    <m/>
    <m/>
    <m/>
    <n v="1.7111999999999999E-2"/>
    <n v="1.1099239999999999"/>
    <n v="0.246088"/>
    <n v="0.129746"/>
    <n v="0.50839400000000001"/>
    <n v="2.5430100000000002"/>
    <n v="2.6130960000000001"/>
    <n v="2.2828740000000001"/>
    <n v="2.5019770000000001"/>
  </r>
  <r>
    <x v="2"/>
    <x v="5"/>
    <x v="3"/>
    <s v="Moya Semya"/>
    <s v="2215001"/>
    <s v="175 BRK X24 MOYA SEMYA EXOTIC NEW RU"/>
    <m/>
    <m/>
    <m/>
    <n v="0.32994499999999999"/>
    <n v="3.852525"/>
    <n v="5.3996969999999997"/>
    <n v="4.2478920000000002"/>
    <n v="3.5979760000000001"/>
    <n v="13.79034"/>
    <n v="17.063113999999999"/>
    <n v="13.645994"/>
    <n v="24.293099999999999"/>
  </r>
  <r>
    <x v="2"/>
    <x v="5"/>
    <x v="3"/>
    <s v="Moya Semya"/>
    <s v="2215101"/>
    <s v="175 BRK X24 MOYA SEMYA BERRY NEW RU"/>
    <m/>
    <m/>
    <m/>
    <n v="0.50256100000000004"/>
    <n v="2.7347769999999998"/>
    <n v="9.0582930000000008"/>
    <n v="3.9888759999999999"/>
    <n v="2.2324679999999999"/>
    <n v="20.032475000000002"/>
    <n v="16.554511999999999"/>
    <n v="26.045881999999999"/>
    <n v="30.274100000000001"/>
  </r>
  <r>
    <x v="2"/>
    <x v="5"/>
    <x v="3"/>
    <s v="Moya Semya"/>
    <s v="2215201"/>
    <s v="1.93 BRK X6 MOYA SEMYA BERRY NEW RU"/>
    <m/>
    <m/>
    <m/>
    <n v="0"/>
    <n v="9.3297899999999991"/>
    <n v="14.558349"/>
    <n v="5.7039359999999997"/>
    <n v="13.324914"/>
    <n v="6.880115"/>
    <n v="8.2376919999999991"/>
    <n v="8.5228800000000007"/>
    <n v="9.6200449999999993"/>
  </r>
  <r>
    <x v="2"/>
    <x v="5"/>
    <x v="3"/>
    <s v="Moya Semya"/>
    <s v="2215301"/>
    <s v="1.93 BRK X6 MOYA SEMYA EXOTIC NEW RU"/>
    <m/>
    <m/>
    <m/>
    <n v="0"/>
    <n v="1.691654"/>
    <n v="3.9875449999999999"/>
    <n v="1.2665420000000001"/>
    <n v="1.1262239999999999"/>
    <n v="1.186815"/>
    <n v="0.87742799999999999"/>
    <n v="0.84722600000000003"/>
    <n v="2.0736599999999998"/>
  </r>
  <r>
    <x v="2"/>
    <x v="5"/>
    <x v="3"/>
    <s v="Moya Semya"/>
    <s v="2215401"/>
    <s v="950 BRK X8 MOYA SEMYA EXOTIC NEW RU"/>
    <m/>
    <m/>
    <m/>
    <n v="0.35552400000000001"/>
    <n v="2.3269299999999999"/>
    <n v="5.9018810000000004"/>
    <n v="1.894792"/>
    <n v="1.6843900000000001"/>
    <n v="1.7652350000000001"/>
    <n v="1.31656"/>
    <n v="1.276124"/>
    <n v="3.100295"/>
  </r>
  <r>
    <x v="2"/>
    <x v="5"/>
    <x v="3"/>
    <s v="Moya Semya"/>
    <s v="2215501"/>
    <s v="950 BRK X8 MOYA SEMYA BERRY NEW RU"/>
    <m/>
    <m/>
    <m/>
    <n v="0.65969800000000001"/>
    <n v="6.3967280000000004"/>
    <n v="3.8306650000000002"/>
    <n v="2.8719839999999999"/>
    <n v="4.3155780000000004"/>
    <n v="1.88497"/>
    <n v="1.585998"/>
    <n v="1.3359000000000001"/>
    <n v="4.6154650000000004"/>
  </r>
  <r>
    <x v="2"/>
    <x v="5"/>
    <x v="3"/>
    <s v="Powerade"/>
    <s v="862204"/>
    <s v="500 PET X12 POWERADE ICE STORM RU"/>
    <m/>
    <m/>
    <n v="10.5671"/>
    <n v="8.3409980000000008"/>
    <n v="27.563555000000001"/>
    <n v="41.931131999999998"/>
    <n v="24.736295999999999"/>
    <n v="24.644994000000001"/>
    <n v="25.350536000000002"/>
    <n v="43.971845000000002"/>
    <n v="51.758825000000002"/>
    <n v="63.833568999999997"/>
  </r>
  <r>
    <x v="2"/>
    <x v="5"/>
    <x v="3"/>
    <s v="Rich"/>
    <s v="1225204"/>
    <s v="1.0 BRK X12 RICH POMEGRANATE RU"/>
    <m/>
    <m/>
    <m/>
    <n v="0.12255199999999999"/>
    <n v="0.42585600000000001"/>
    <n v="0.73437799999999998"/>
    <n v="0.29931600000000003"/>
    <n v="0.269374"/>
    <n v="0.30926500000000001"/>
    <n v="0.47896"/>
    <n v="0.48877599999999999"/>
    <n v="0.79729499999999998"/>
  </r>
  <r>
    <x v="2"/>
    <x v="5"/>
    <x v="3"/>
    <s v="Rich"/>
    <s v="1501301"/>
    <s v="1.0 BRK X12 RICH ORANGE MANGO NECT RU"/>
    <m/>
    <m/>
    <m/>
    <n v="0.28190999999999999"/>
    <n v="1.506791"/>
    <n v="2.5877439999999998"/>
    <n v="10.101428"/>
    <n v="9.0295240000000003"/>
    <n v="10.429935"/>
    <n v="1.915"/>
    <n v="1.963956"/>
    <n v="3.1604800000000002"/>
  </r>
  <r>
    <x v="2"/>
    <x v="5"/>
    <x v="3"/>
    <s v="Rich"/>
    <s v="1655301"/>
    <s v="200 NRG X12 RICH TOMATO JC RU"/>
    <n v="4.6495240000000004"/>
    <n v="4.2268400000000002"/>
    <n v="7.6083119999999997"/>
    <n v="6.5657009999999998"/>
    <n v="8.8979250000000008"/>
    <n v="12.690058000000001"/>
    <n v="7.9552990000000001"/>
    <n v="6.6455339999999996"/>
    <n v="8.4710000000000001"/>
    <n v="7.5926900000000002"/>
    <n v="8.1579320000000006"/>
    <n v="13.800141999999999"/>
  </r>
  <r>
    <x v="2"/>
    <x v="5"/>
    <x v="3"/>
    <s v="Rich"/>
    <s v="1658101"/>
    <s v="200 NRG X12 RICH ORANGE JC RU"/>
    <n v="6.3402599999999998"/>
    <n v="5.0722079999999998"/>
    <n v="8.8763640000000006"/>
    <n v="8.8695749999999993"/>
    <n v="12.941032999999999"/>
    <n v="18.437847000000001"/>
    <n v="12.569254000000001"/>
    <n v="10.497318999999999"/>
    <n v="13.379678"/>
    <n v="12.701757000000001"/>
    <n v="13.666035000000001"/>
    <n v="23.111243000000002"/>
  </r>
  <r>
    <x v="2"/>
    <x v="5"/>
    <x v="3"/>
    <s v="Rich"/>
    <s v="1658301"/>
    <s v="200 NRG X12 RICH APPLE JC RU"/>
    <n v="14.793939999999999"/>
    <n v="11.835152000000001"/>
    <n v="29.587879999999998"/>
    <n v="13.211594"/>
    <n v="17.268013"/>
    <n v="24.614440999999999"/>
    <n v="17.937750000000001"/>
    <n v="14.981825000000001"/>
    <n v="19.09216"/>
    <n v="17.418431000000002"/>
    <n v="18.745712000000001"/>
    <n v="31.692392000000002"/>
  </r>
  <r>
    <x v="2"/>
    <x v="5"/>
    <x v="3"/>
    <s v="Rich"/>
    <s v="1704601"/>
    <s v="200 NRG X12 RICH CHERRY NECT RU"/>
    <n v="7.6083119999999997"/>
    <n v="6.3402599999999998"/>
    <n v="10.5671"/>
    <n v="8.5417439999999996"/>
    <n v="7.7453630000000002"/>
    <n v="11.047385999999999"/>
    <n v="9.3354999999999997"/>
    <n v="7.802028"/>
    <n v="9.9479919999999993"/>
    <n v="9.3899539999999995"/>
    <n v="10.104048000000001"/>
    <n v="17.084814000000001"/>
  </r>
  <r>
    <x v="2"/>
    <x v="5"/>
    <x v="3"/>
    <s v="Rich"/>
    <s v="1709801"/>
    <s v="200 NRG X12 RICH PEACH NECT RU"/>
    <n v="2.5361039999999999"/>
    <n v="2.9587880000000002"/>
    <n v="5.0722079999999998"/>
    <n v="1.6866760000000001"/>
    <n v="5.2321999999999997"/>
    <n v="7.4582670000000002"/>
    <n v="4.387251"/>
    <n v="3.6664300000000001"/>
    <n v="4.6589700000000001"/>
    <n v="4.6297430000000004"/>
    <n v="4.9804300000000001"/>
    <n v="8.4262840000000008"/>
  </r>
  <r>
    <x v="2"/>
    <x v="5"/>
    <x v="3"/>
    <s v="Rich"/>
    <s v="1714901"/>
    <s v="200 NRG X12 RICH PINEAPPLE JC RU"/>
    <n v="0.422684"/>
    <n v="0.422684"/>
    <n v="2.1134200000000001"/>
    <n v="2.0255619999999999"/>
    <n v="4.7789479999999998"/>
    <n v="6.8156330000000001"/>
    <n v="4.4950169999999998"/>
    <n v="3.7647219999999999"/>
    <n v="4.7894110000000003"/>
    <n v="3.8125849999999999"/>
    <n v="4.100587"/>
    <n v="6.933351"/>
  </r>
  <r>
    <x v="2"/>
    <x v="5"/>
    <x v="3"/>
    <s v="Rich"/>
    <s v="1851001"/>
    <s v="300 PET X12 RICH CHERRY NECT RU"/>
    <n v="0.63402599999999998"/>
    <m/>
    <n v="0.63402599999999998"/>
    <n v="1.2641309999999999"/>
    <n v="5.9523299999999999"/>
    <n v="6.2407079999999997"/>
    <n v="3.9290440000000002"/>
    <n v="3.8970910000000001"/>
    <n v="7.6780400000000002"/>
    <n v="2.4233760000000002"/>
    <n v="5.0039439999999997"/>
    <n v="14.04588"/>
  </r>
  <r>
    <x v="2"/>
    <x v="5"/>
    <x v="3"/>
    <s v="Rich"/>
    <s v="1851201"/>
    <s v="300 PET X12 RICH APPLE JC RU"/>
    <n v="1.268052"/>
    <n v="1.9020779999999999"/>
    <n v="1.268052"/>
    <n v="2.374037"/>
    <n v="7.8957629999999996"/>
    <n v="8.2889199999999992"/>
    <n v="6.092848"/>
    <n v="6.0395709999999996"/>
    <n v="11.9056"/>
    <n v="3.7298399999999998"/>
    <n v="7.7150379999999998"/>
    <n v="21.681792999999999"/>
  </r>
  <r>
    <x v="2"/>
    <x v="5"/>
    <x v="3"/>
    <s v="Rich"/>
    <s v="1852201"/>
    <s v="300 PET X12 RICH ORANGE JC RU"/>
    <n v="0.63402599999999998"/>
    <n v="0.63402599999999998"/>
    <m/>
    <n v="0.990062"/>
    <n v="4.1298719999999998"/>
    <n v="4.3269409999999997"/>
    <n v="5.7137219999999997"/>
    <n v="5.6707539999999996"/>
    <n v="11.168284999999999"/>
    <n v="3.7099359999999999"/>
    <n v="7.6751120000000004"/>
    <n v="21.542079999999999"/>
  </r>
  <r>
    <x v="2"/>
    <x v="5"/>
    <x v="3"/>
    <s v="Rich"/>
    <s v="1880501"/>
    <s v="300 PET X12 RICH ORANGE MANGO NECT RU"/>
    <m/>
    <m/>
    <m/>
    <n v="0.90718299999999996"/>
    <n v="5.5744030000000002"/>
    <n v="5.8433619999999999"/>
    <n v="3.3506640000000001"/>
    <n v="3.318892"/>
    <n v="6.5411900000000003"/>
    <n v="2.1442999999999999"/>
    <n v="4.4359580000000003"/>
    <n v="12.460430000000001"/>
  </r>
  <r>
    <x v="2"/>
    <x v="5"/>
    <x v="3"/>
    <s v="Rich"/>
    <s v="2206101"/>
    <s v="330 CAN X12 RICH GRAPLEM RU"/>
    <m/>
    <m/>
    <n v="0.69742899999999997"/>
    <n v="0"/>
    <n v="0.32594499999999998"/>
    <n v="0.61360400000000004"/>
    <n v="0.52853600000000001"/>
    <n v="0.33895599999999998"/>
    <n v="0.34916999999999998"/>
    <n v="0.30937399999999998"/>
    <n v="0.27937200000000001"/>
    <n v="0.71769000000000005"/>
  </r>
  <r>
    <x v="2"/>
    <x v="5"/>
    <x v="3"/>
    <s v="Rich"/>
    <s v="2206201"/>
    <s v="330 CAN X12 RICH CHER GR RU"/>
    <m/>
    <m/>
    <n v="0.69742899999999997"/>
    <n v="0"/>
    <n v="1.460699"/>
    <n v="2.0993529999999998"/>
    <n v="1.9844539999999999"/>
    <n v="2.411832"/>
    <n v="1.9549449999999999"/>
    <n v="1.74549"/>
    <n v="1.7543839999999999"/>
    <n v="2.9310399999999999"/>
  </r>
  <r>
    <x v="2"/>
    <x v="5"/>
    <x v="3"/>
    <s v="Rich"/>
    <s v="735205"/>
    <s v="1.0 BRK X12 RICH ORANGE JC RU"/>
    <n v="31.7013"/>
    <n v="21.1342"/>
    <n v="63.4026"/>
    <n v="17.188846000000002"/>
    <n v="56.315627999999997"/>
    <n v="96.425250000000005"/>
    <n v="53.757311999999999"/>
    <n v="48.047477999999998"/>
    <n v="55.470120000000001"/>
    <n v="53.104320000000001"/>
    <n v="54.314452000000003"/>
    <n v="87.364395000000002"/>
  </r>
  <r>
    <x v="2"/>
    <x v="5"/>
    <x v="3"/>
    <s v="Rich"/>
    <s v="736004"/>
    <s v="1.0 BRK X12 RICH PINEAPPLE JC RU"/>
    <n v="42.2684"/>
    <n v="23.247620000000001"/>
    <n v="38.041559999999997"/>
    <n v="2.353647"/>
    <n v="9.2954419999999995"/>
    <n v="15.90944"/>
    <n v="14.877856"/>
    <n v="13.295076"/>
    <n v="15.35594"/>
    <n v="17.242474000000001"/>
    <n v="17.643032000000002"/>
    <n v="28.370450000000002"/>
  </r>
  <r>
    <x v="2"/>
    <x v="5"/>
    <x v="3"/>
    <s v="Rich"/>
    <s v="750005"/>
    <s v="1.0 BRK X12 RICH APPLE JC RU"/>
    <n v="38.041559999999997"/>
    <n v="57.062339999999999"/>
    <n v="88.763639999999995"/>
    <n v="41.752152000000002"/>
    <n v="53.105564000000001"/>
    <n v="90.924379000000002"/>
    <n v="49.988044000000002"/>
    <n v="44.678804"/>
    <n v="51.571514999999998"/>
    <n v="53.871968000000003"/>
    <n v="55.102443999999998"/>
    <n v="88.630110000000002"/>
  </r>
  <r>
    <x v="2"/>
    <x v="5"/>
    <x v="3"/>
    <s v="Rich"/>
    <s v="752004"/>
    <s v="1.0 BRK X12 RICH CHERRY NECT RU"/>
    <n v="21.1342"/>
    <n v="25.361039999999999"/>
    <n v="52.835500000000003"/>
    <n v="5.4601129999999998"/>
    <n v="27.990687999999999"/>
    <n v="47.922614000000003"/>
    <n v="31.689751999999999"/>
    <n v="28.324363999999999"/>
    <n v="32.696095"/>
    <n v="28.741012000000001"/>
    <n v="29.395244000000002"/>
    <n v="47.291204999999998"/>
  </r>
  <r>
    <x v="2"/>
    <x v="5"/>
    <x v="3"/>
    <s v="Rich"/>
    <s v="752606"/>
    <s v="1.0 BRK X12 RICH PEACH NECT RU"/>
    <n v="6.3402599999999998"/>
    <n v="4.2268400000000002"/>
    <n v="16.907360000000001"/>
    <n v="1.0438890000000001"/>
    <n v="3.830381"/>
    <n v="6.556171"/>
    <n v="6.6612"/>
    <n v="5.959892"/>
    <n v="6.880255"/>
    <n v="8.7661180000000005"/>
    <n v="8.9608179999999997"/>
    <n v="14.414809999999999"/>
  </r>
  <r>
    <x v="2"/>
    <x v="5"/>
    <x v="3"/>
    <s v="Rich"/>
    <s v="752905"/>
    <s v="1.0 BRK X12 RICH TOMATO JC RU"/>
    <n v="19.020779999999998"/>
    <n v="4.2268400000000002"/>
    <n v="19.020779999999998"/>
    <n v="4.4165770000000002"/>
    <n v="10.952408"/>
    <n v="18.756101999999998"/>
    <n v="20.491806"/>
    <n v="18.318031999999999"/>
    <n v="21.14894"/>
    <n v="17.900652000000001"/>
    <n v="18.311032000000001"/>
    <n v="29.456814999999999"/>
  </r>
  <r>
    <x v="2"/>
    <x v="5"/>
    <x v="3"/>
    <s v="Rich"/>
    <s v="754405"/>
    <s v="1.0 BRK X12 RICH GRAPEFRUIT JC RU"/>
    <n v="2.1134200000000001"/>
    <m/>
    <m/>
    <n v="1.717789"/>
    <n v="5.5682039999999997"/>
    <n v="9.5330359999999992"/>
    <n v="7.0701320000000001"/>
    <n v="6.3186080000000002"/>
    <n v="7.2991799999999998"/>
    <n v="12.405968"/>
    <n v="12.689074"/>
    <n v="20.425664999999999"/>
  </r>
  <r>
    <x v="2"/>
    <x v="5"/>
    <x v="3"/>
    <s v="Rich"/>
    <s v="979806"/>
    <s v="1.0 BRK X12 RICH MULTIFRUIT VIT A JC RU"/>
    <n v="6.3402599999999998"/>
    <n v="12.68052"/>
    <n v="35.928139999999999"/>
    <n v="0.23206099999999999"/>
    <n v="4.4175199999999997"/>
    <n v="7.5611980000000001"/>
    <n v="2.8919359999999998"/>
    <n v="2.581318"/>
    <n v="2.98163"/>
    <n v="5.6645479999999999"/>
    <n v="5.7913139999999999"/>
    <n v="9.3109610000000007"/>
  </r>
  <r>
    <x v="2"/>
    <x v="5"/>
    <x v="3"/>
    <s v="Schweppes-KO"/>
    <s v="1716807"/>
    <s v="330 CAN X12 SCHWEPPES MOJITO RU"/>
    <m/>
    <n v="0.69742899999999997"/>
    <n v="0.69742899999999997"/>
    <n v="0.92181999999999997"/>
    <n v="1.0927119999999999"/>
    <n v="1.6994"/>
    <n v="1.8761060000000001"/>
    <n v="1.8421179999999999"/>
    <n v="1.7491920000000001"/>
    <n v="2.6099290000000002"/>
    <n v="2.5517789999999998"/>
    <n v="3.1439469999999998"/>
  </r>
  <r>
    <x v="2"/>
    <x v="5"/>
    <x v="3"/>
    <s v="Schweppes-KO"/>
    <s v="1742602"/>
    <s v="330 CAN X12 SCHWEPPES TONIC WATER RU"/>
    <n v="0.69742899999999997"/>
    <m/>
    <n v="2.0922869999999998"/>
    <n v="0.90622899999999995"/>
    <n v="0.82037099999999996"/>
    <n v="1.5406260000000001"/>
    <n v="1.8303039999999999"/>
    <n v="1.7523580000000001"/>
    <n v="1.777911"/>
    <n v="3.4948540000000001"/>
    <n v="4.2615040000000004"/>
    <n v="4.9860639999999998"/>
  </r>
  <r>
    <x v="2"/>
    <x v="5"/>
    <x v="3"/>
    <s v="Schweppes-KO"/>
    <s v="1960204"/>
    <s v="330 CAN X12 SCHWEPPES POMEGRANATE RU"/>
    <n v="0.69742899999999997"/>
    <n v="2.0922869999999998"/>
    <n v="1.3948579999999999"/>
    <n v="3.3657219999999999"/>
    <n v="4.4774149999999997"/>
    <n v="6.309653"/>
    <n v="3.713098"/>
    <n v="3.4785529999999998"/>
    <n v="3.451317"/>
    <n v="6.50122"/>
    <n v="6.5020559999999996"/>
    <n v="9.5705010000000001"/>
  </r>
  <r>
    <x v="2"/>
    <x v="5"/>
    <x v="3"/>
    <s v="Schweppes-KO"/>
    <s v="2018701"/>
    <s v="900 PET X12 SCHWEPPES BITTER LEMON RU"/>
    <n v="1.9020779999999999"/>
    <n v="3.8041559999999999"/>
    <n v="7.6083119999999997"/>
    <n v="15.040447"/>
    <n v="13.205310000000001"/>
    <n v="22.600943000000001"/>
    <n v="16.142672999999998"/>
    <n v="14.627568"/>
    <n v="16.322586999999999"/>
    <n v="13.375064"/>
    <n v="20.315169999999998"/>
    <n v="24.51951"/>
  </r>
  <r>
    <x v="2"/>
    <x v="5"/>
    <x v="3"/>
    <s v="Schweppes-KO"/>
    <s v="2019001"/>
    <s v="900 PET X12 SCHWEPPES MOJITO RU"/>
    <m/>
    <m/>
    <m/>
    <n v="0.41986000000000001"/>
    <n v="2.9239679999999999"/>
    <n v="5.2825069999999998"/>
    <n v="3.1046860000000001"/>
    <n v="2.8510080000000002"/>
    <n v="2.8626719999999999"/>
    <n v="2.8105790000000002"/>
    <n v="4.197622"/>
    <n v="4.473725"/>
  </r>
  <r>
    <x v="2"/>
    <x v="5"/>
    <x v="3"/>
    <s v="Schweppes-KO"/>
    <s v="2019101"/>
    <s v="900 PET X12 SCHWEPPES POMEGRANATE RU"/>
    <m/>
    <m/>
    <m/>
    <n v="0.23214099999999999"/>
    <n v="5.7575180000000001"/>
    <n v="10.757683999999999"/>
    <n v="8.8831360000000004"/>
    <n v="7.6828209999999997"/>
    <n v="8.0675460000000001"/>
    <n v="6.430256"/>
    <n v="9.8868050000000007"/>
    <n v="12.535835000000001"/>
  </r>
  <r>
    <x v="2"/>
    <x v="5"/>
    <x v="3"/>
    <s v="Schweppes-KO"/>
    <s v="2019601"/>
    <s v="900 PET X12 SCHWEPPES TONIC WATER RU"/>
    <n v="36.139482000000001"/>
    <n v="36.139482000000001"/>
    <n v="58.964418000000002"/>
    <n v="26.685967999999999"/>
    <n v="3.3396710000000001"/>
    <n v="5.4235230000000003"/>
    <n v="12.547012"/>
    <n v="11.159560000000001"/>
    <n v="11.964340999999999"/>
    <n v="12.338685999999999"/>
    <n v="23.264465000000001"/>
    <n v="23.346332"/>
  </r>
  <r>
    <x v="2"/>
    <x v="5"/>
    <x v="3"/>
    <s v="Schweppes-KO"/>
    <s v="2078201"/>
    <s v="330 CAN X12 SCHWEPPES SPRITZ ORIGINAL RU"/>
    <m/>
    <n v="0.69742899999999997"/>
    <m/>
    <n v="0.94743900000000003"/>
    <n v="0.98247700000000004"/>
    <n v="1.3960300000000001"/>
    <n v="5.849539"/>
    <n v="5.5889660000000001"/>
    <n v="4.0035309999999997"/>
    <n v="4.0206980000000003"/>
    <n v="3.7576640000000001"/>
    <n v="3.4910049999999999"/>
  </r>
  <r>
    <x v="2"/>
    <x v="5"/>
    <x v="3"/>
    <s v="Schweppes-KO"/>
    <s v="2078301"/>
    <s v="900 PET X12 SCHWEPPES SPRITZ ORIGINAL RU"/>
    <m/>
    <m/>
    <n v="1.9020779999999999"/>
    <n v="9.0199000000000001E-2"/>
    <n v="1.26101"/>
    <n v="2.5627170000000001"/>
    <n v="21.723645999999999"/>
    <n v="14.280328000000001"/>
    <n v="12.060931999999999"/>
    <n v="8.9975190000000005"/>
    <n v="6.4636750000000003"/>
    <n v="6.2663310000000001"/>
  </r>
  <r>
    <x v="2"/>
    <x v="5"/>
    <x v="3"/>
    <s v="Schweppes-KO"/>
    <s v="305802"/>
    <s v="250 NRG X12 SCHWEPPES TONIC RU"/>
    <n v="4.7551949999999996"/>
    <n v="4.7551949999999996"/>
    <n v="7.925325"/>
    <n v="5.5421529999999999"/>
    <n v="7.4085070000000002"/>
    <n v="19.860016999999999"/>
    <n v="14.029586999999999"/>
    <n v="11.820995"/>
    <n v="16.755776999999998"/>
    <n v="10.546538999999999"/>
    <n v="17.336877999999999"/>
    <n v="26.336715000000002"/>
  </r>
  <r>
    <x v="2"/>
    <x v="5"/>
    <x v="3"/>
    <s v="Schweppes-KO"/>
    <s v="352403"/>
    <s v="250 NRG X12 SCHWEPPES BITTER LEMON RU"/>
    <m/>
    <n v="1.05671"/>
    <n v="1.05671"/>
    <n v="0.56698000000000004"/>
    <n v="1.6793979999999999"/>
    <n v="3.3136950000000001"/>
    <n v="2.3716309999999998"/>
    <n v="2.339048"/>
    <n v="2.4481299999999999"/>
    <n v="2.9579580000000001"/>
    <n v="3.2301630000000001"/>
    <n v="5.9903089999999999"/>
  </r>
  <r>
    <x v="2"/>
    <x v="5"/>
    <x v="3"/>
    <s v="Schweppes-KO"/>
    <s v="780013"/>
    <s v="330 CAN X12 SCHWEPPES BITTER LEMON RU"/>
    <m/>
    <n v="0.69742899999999997"/>
    <n v="0.69742899999999997"/>
    <n v="1.3479639999999999"/>
    <n v="1.964445"/>
    <n v="3.2432430000000001"/>
    <n v="3.2660710000000002"/>
    <n v="3.1701899999999998"/>
    <n v="3.3727119999999999"/>
    <n v="4.2104509999999999"/>
    <n v="4.1574039999999997"/>
    <n v="5.8480059999999998"/>
  </r>
  <r>
    <x v="2"/>
    <x v="5"/>
    <x v="3"/>
    <s v="Sprite"/>
    <s v="1324603"/>
    <s v="1.5 PET X9 SPRITE RU"/>
    <m/>
    <m/>
    <m/>
    <n v="9.7627279999999992"/>
    <n v="12.61725"/>
    <n v="18.787928999999998"/>
    <n v="6.4890369999999997"/>
    <n v="6.0784859999999998"/>
    <n v="4.9956750000000003"/>
    <n v="6.0811840000000004"/>
    <n v="5.013331"/>
    <n v="9.3743490000000005"/>
  </r>
  <r>
    <x v="2"/>
    <x v="5"/>
    <x v="3"/>
    <s v="Sprite"/>
    <s v="175929"/>
    <s v="2.0 PET X6 SPRITE RU"/>
    <n v="2.1134200000000001"/>
    <m/>
    <n v="10.5671"/>
    <n v="0.388957"/>
    <n v="6.1836409999999997"/>
    <n v="11.955075000000001"/>
    <n v="10.774838000000001"/>
    <n v="9.8251749999999998"/>
    <n v="12.633259000000001"/>
    <n v="3.753698"/>
    <n v="4.7173109999999996"/>
    <n v="14.447703000000001"/>
  </r>
  <r>
    <x v="2"/>
    <x v="5"/>
    <x v="3"/>
    <s v="Sprite"/>
    <s v="1803201"/>
    <s v="330 NRG X12 SPRITE RU"/>
    <n v="5.5794319999999997"/>
    <n v="3.4871449999999999"/>
    <n v="11.856293000000001"/>
    <n v="6.3548090000000004"/>
    <n v="9.4697139999999997"/>
    <n v="18.023942000000002"/>
    <n v="14.762366999999999"/>
    <n v="13.240123000000001"/>
    <n v="14.735901999999999"/>
    <n v="8.9121400000000008"/>
    <n v="8.7675260000000002"/>
    <n v="17.356020000000001"/>
  </r>
  <r>
    <x v="2"/>
    <x v="5"/>
    <x v="3"/>
    <s v="Sprite"/>
    <s v="1877201"/>
    <s v="900 PET X12 SPRITE LEMON LIME RU"/>
    <n v="102.71221199999999"/>
    <n v="138.85169400000001"/>
    <n v="239.66182800000001"/>
    <n v="52.629705999999999"/>
    <n v="17.031758"/>
    <n v="29.035298999999998"/>
    <n v="14.956341"/>
    <n v="13.799192"/>
    <n v="15.253458"/>
    <n v="7.3541270000000001"/>
    <n v="7.9611359999999998"/>
    <n v="14.591042"/>
  </r>
  <r>
    <x v="2"/>
    <x v="5"/>
    <x v="3"/>
    <s v="Sprite"/>
    <s v="252802"/>
    <s v="10.0 BIB PMX SPRITE 64.0 RU"/>
    <n v="11.271573999999999"/>
    <m/>
    <n v="22.543147999999999"/>
    <n v="3.5394540000000001"/>
    <n v="10.088722000000001"/>
    <n v="20.490703"/>
    <n v="13.354331999999999"/>
    <n v="13.857632000000001"/>
    <n v="16.562256999999999"/>
    <n v="10.410740000000001"/>
    <n v="10.056430000000001"/>
    <n v="19.576761000000001"/>
  </r>
  <r>
    <x v="2"/>
    <x v="5"/>
    <x v="3"/>
    <s v="Sprite"/>
    <s v="321702"/>
    <s v="330 CAN X12 SPRITE RU"/>
    <m/>
    <m/>
    <m/>
    <n v="4.444617"/>
    <n v="26.854990999999998"/>
    <n v="49.215125999999998"/>
    <n v="22.359055999999999"/>
    <n v="28.083414999999999"/>
    <n v="28.635311000000002"/>
    <n v="9.1056120000000007"/>
    <n v="9.1239019999999993"/>
    <n v="18.11178"/>
  </r>
  <r>
    <x v="2"/>
    <x v="5"/>
    <x v="3"/>
    <s v="Sprite"/>
    <s v="85821"/>
    <s v="500 PET X24 SPRITE RU"/>
    <n v="12.68052"/>
    <n v="6.3402599999999998"/>
    <n v="38.041559999999997"/>
    <n v="32.051748000000003"/>
    <n v="71.505283000000006"/>
    <n v="155.37182799999999"/>
    <n v="82.838899999999995"/>
    <n v="76.249762000000004"/>
    <n v="79.862089999999995"/>
    <n v="34.005698000000002"/>
    <n v="37.644292999999998"/>
    <n v="56.422257999999999"/>
  </r>
  <r>
    <x v="2"/>
    <x v="5"/>
    <x v="3"/>
    <s v="Sprite Zero/diet Sprite/Sprite light"/>
    <s v="2077301"/>
    <s v="500 PET X24 SPRITE LEMON MINT ZERO RU"/>
    <m/>
    <m/>
    <m/>
    <n v="1.1979949999999999"/>
    <n v="1.970872"/>
    <n v="4.6181669999999997"/>
    <n v="9.2828280000000003"/>
    <n v="8.6417719999999996"/>
    <n v="8.7007390000000004"/>
    <n v="2.5847519999999999"/>
    <n v="2.9074279999999999"/>
    <n v="4.6724389999999998"/>
  </r>
  <r>
    <x v="2"/>
    <x v="5"/>
    <x v="3"/>
    <s v="Sprite Zero/diet Sprite/Sprite light"/>
    <s v="2077401"/>
    <s v="900 PET X12 SPRITE LEMON MINT ZERO RU"/>
    <m/>
    <m/>
    <m/>
    <n v="0.23456099999999999"/>
    <n v="0.14782600000000001"/>
    <n v="0.301541"/>
    <n v="1.0116940000000001"/>
    <n v="0.926006"/>
    <n v="0.99312"/>
    <n v="0.72462400000000005"/>
    <n v="0.78216200000000002"/>
    <n v="1.5268699999999999"/>
  </r>
  <r>
    <x v="2"/>
    <x v="5"/>
    <x v="6"/>
    <s v="AdeZ"/>
    <s v="1809710"/>
    <s v="800 PET X12 ADEZ AMAZING ALMOND CYGRRU"/>
    <m/>
    <m/>
    <m/>
    <n v="0"/>
    <n v="0.192133"/>
    <n v="0"/>
    <n v="0"/>
    <n v="0"/>
    <n v="0"/>
    <n v="0"/>
    <n v="0"/>
    <n v="0"/>
  </r>
  <r>
    <x v="2"/>
    <x v="5"/>
    <x v="6"/>
    <s v="AdeZ"/>
    <s v="1809720"/>
    <s v="800 PET X12 ADEZ AMAZING ALMOND GRHURU"/>
    <m/>
    <m/>
    <m/>
    <n v="0"/>
    <n v="0"/>
    <n v="0.28271800000000002"/>
    <n v="0.111404"/>
    <n v="0.129548"/>
    <n v="0.13048000000000001"/>
    <n v="0.118092"/>
    <n v="4.9743999999999997E-2"/>
    <n v="0.11576"/>
  </r>
  <r>
    <x v="2"/>
    <x v="5"/>
    <x v="6"/>
    <s v="Bonaqua/Qa"/>
    <s v="119203"/>
    <s v="1.5 PET X9 BONAQUA CARB RU"/>
    <n v="11.88799"/>
    <n v="4.7551959999999998"/>
    <n v="11.88799"/>
    <n v="4.6894869999999997"/>
    <n v="7.4512"/>
    <n v="21.736742"/>
    <n v="14.307764000000001"/>
    <n v="15.709103000000001"/>
    <n v="8.3668220000000009"/>
    <n v="5.8952239999999998"/>
    <n v="5.95024"/>
    <n v="9.3990620000000007"/>
  </r>
  <r>
    <x v="2"/>
    <x v="5"/>
    <x v="6"/>
    <s v="Bonaqua/Qa"/>
    <s v="1342302"/>
    <s v="1.5 PET X9 BONAQUA STILL RU"/>
    <n v="14.265587999999999"/>
    <n v="9.5103919999999995"/>
    <n v="11.88799"/>
    <n v="11.564907"/>
    <n v="8.8715919999999997"/>
    <n v="25.827006999999998"/>
    <n v="4.8091100000000004"/>
    <n v="5.3955080000000004"/>
    <n v="2.8413949999999999"/>
    <n v="4.178992"/>
    <n v="4.210947"/>
    <n v="6.7286609999999998"/>
  </r>
  <r>
    <x v="2"/>
    <x v="5"/>
    <x v="6"/>
    <s v="Bonaqua/Qa"/>
    <s v="1384301"/>
    <s v="330 NRG X12 BONAQUA CARB RU"/>
    <n v="6.9742899999999999"/>
    <n v="17.435725000000001"/>
    <n v="21.620298999999999"/>
    <n v="23.592338999999999"/>
    <n v="11.455774"/>
    <n v="38.055650999999997"/>
    <n v="21.325756999999999"/>
    <n v="25.551804000000001"/>
    <n v="23.682807"/>
    <n v="15.015290999999999"/>
    <n v="12.138837000000001"/>
    <n v="15.434047"/>
  </r>
  <r>
    <x v="2"/>
    <x v="5"/>
    <x v="6"/>
    <s v="Bonaqua/Qa"/>
    <s v="1384401"/>
    <s v="330 NRG X12 BONAQUA STILL RU"/>
    <n v="39.753453"/>
    <n v="46.727742999999997"/>
    <n v="55.096890999999999"/>
    <n v="77.795959999999994"/>
    <n v="40.916964999999998"/>
    <n v="135.943859"/>
    <n v="49.858899999999998"/>
    <n v="59.533731000000003"/>
    <n v="55.202970000000001"/>
    <n v="35.517477999999997"/>
    <n v="28.686606999999999"/>
    <n v="36.539731000000003"/>
  </r>
  <r>
    <x v="2"/>
    <x v="5"/>
    <x v="6"/>
    <s v="Bonaqua/Qa"/>
    <s v="1399901"/>
    <s v="750 NRG X9 BONAQUA STILL RU"/>
    <n v="1.1887989999999999"/>
    <m/>
    <n v="0"/>
    <n v="3.2125979999999998"/>
    <n v="3.460855"/>
    <n v="11.491807"/>
    <n v="18.489263999999999"/>
    <n v="15.557684999999999"/>
    <n v="20.129201999999999"/>
    <n v="22.081173"/>
    <n v="14.984431000000001"/>
    <n v="7.2563779999999998"/>
  </r>
  <r>
    <x v="2"/>
    <x v="5"/>
    <x v="6"/>
    <s v="Bonaqua/Qa"/>
    <s v="1859801"/>
    <s v="500 PET X12 BONAQUA VIVA LEMON RU"/>
    <n v="7.3969699999999996"/>
    <n v="5.28355"/>
    <n v="59.175759999999997"/>
    <n v="33.859352999999999"/>
    <n v="82.923140000000004"/>
    <n v="212.14378199999999"/>
    <n v="95.777242999999999"/>
    <n v="118.185322"/>
    <n v="140.66103699999999"/>
    <n v="131.29102499999999"/>
    <n v="107.18616900000001"/>
    <n v="147.290052"/>
  </r>
  <r>
    <x v="2"/>
    <x v="5"/>
    <x v="6"/>
    <s v="Bonaqua/Qa"/>
    <s v="1859901"/>
    <s v="500 PET X12 BONAQUA VIVA LIME-MINT RU"/>
    <m/>
    <m/>
    <n v="1.05671"/>
    <n v="1.05671"/>
    <n v="0"/>
    <n v="0"/>
    <n v="0"/>
    <n v="0"/>
    <n v="0"/>
    <n v="0"/>
    <n v="0"/>
    <n v="0"/>
  </r>
  <r>
    <x v="2"/>
    <x v="5"/>
    <x v="6"/>
    <s v="Bonaqua/Qa"/>
    <s v="1860001"/>
    <s v="500 PET X12 BONAQUA VIVA APPLE RU"/>
    <n v="1.05671"/>
    <n v="1.05671"/>
    <n v="1.05671"/>
    <n v="8.1454579999999996"/>
    <n v="8.4191819999999993"/>
    <n v="21.521887"/>
    <n v="10.823987000000001"/>
    <n v="13.386244"/>
    <n v="15.920524"/>
    <n v="8.4976780000000005"/>
    <n v="6.966132"/>
    <n v="9.5266520000000003"/>
  </r>
  <r>
    <x v="2"/>
    <x v="5"/>
    <x v="6"/>
    <s v="Bonaqua/Qa"/>
    <s v="325204"/>
    <s v="1.0 PET X12 BONAQUA WT STILL RU"/>
    <n v="40.154980000000002"/>
    <n v="38.041559999999997"/>
    <n v="105.67100000000001"/>
    <n v="89.514533"/>
    <n v="75.524072000000004"/>
    <n v="240.09581499999999"/>
    <n v="74.215740999999994"/>
    <n v="87.514570000000006"/>
    <n v="60.929758"/>
    <n v="48.565145999999999"/>
    <n v="48.115000000000002"/>
    <n v="70.853155999999998"/>
  </r>
  <r>
    <x v="2"/>
    <x v="5"/>
    <x v="6"/>
    <s v="Bonaqua/Qa"/>
    <s v="478305"/>
    <s v="1.0 PET X12 BONAQUA CARB RU"/>
    <n v="46.495240000000003"/>
    <n v="54.948920000000001"/>
    <n v="95.103899999999996"/>
    <n v="78.080765"/>
    <n v="60.583627999999997"/>
    <n v="192.603038"/>
    <n v="74.27"/>
    <n v="87.597136000000006"/>
    <n v="61.048845999999998"/>
    <n v="45.178742999999997"/>
    <n v="44.721815999999997"/>
    <n v="65.832735"/>
  </r>
  <r>
    <x v="2"/>
    <x v="5"/>
    <x v="6"/>
    <s v="Bonaqua/Qa"/>
    <s v="60105"/>
    <s v="2.0 PET X6 BONAQUA CARB RU"/>
    <n v="25.361039999999999"/>
    <n v="48.60866"/>
    <n v="86.650220000000004"/>
    <n v="55.102626000000001"/>
    <n v="59.706550999999997"/>
    <n v="152.54436100000001"/>
    <n v="71.847685999999996"/>
    <n v="90.529471999999998"/>
    <n v="74.294257000000002"/>
    <n v="50.679673999999999"/>
    <n v="39.290139000000003"/>
    <n v="75.759452999999993"/>
  </r>
  <r>
    <x v="2"/>
    <x v="5"/>
    <x v="6"/>
    <s v="Bonaqua/Qa"/>
    <s v="739921"/>
    <s v="500 PET X24 BONAQUA STILL RU"/>
    <n v="329.69351999999998"/>
    <n v="350.82772"/>
    <n v="855.93510000000003"/>
    <n v="902.000135"/>
    <n v="596.90805899999998"/>
    <n v="2080.7420710000001"/>
    <n v="712.216272"/>
    <n v="818.66030499999999"/>
    <n v="596.85806000000002"/>
    <n v="429.69808"/>
    <n v="377.11793999999998"/>
    <n v="567.38629200000003"/>
  </r>
  <r>
    <x v="2"/>
    <x v="5"/>
    <x v="6"/>
    <s v="Bonaqua/Qa"/>
    <s v="76808"/>
    <s v="500 PET X24 BONAQUA CARB RU"/>
    <n v="101.44416"/>
    <n v="145.82597999999999"/>
    <n v="327.58010000000002"/>
    <n v="289.274565"/>
    <n v="316.34199999999998"/>
    <n v="1102.680494"/>
    <n v="290.998468"/>
    <n v="334.439346"/>
    <n v="243.86394999999999"/>
    <n v="182.80557999999999"/>
    <n v="160.423124"/>
    <n v="241.32267999999999"/>
  </r>
  <r>
    <x v="2"/>
    <x v="5"/>
    <x v="6"/>
    <s v="Bonaqua/Qa"/>
    <s v="886105"/>
    <s v="2.0 PET X6 BONAQUA STILL RU"/>
    <n v="4.2268400000000002"/>
    <n v="10.5671"/>
    <n v="8.4536800000000003"/>
    <n v="10.504849999999999"/>
    <n v="43.722923000000002"/>
    <n v="111.69332199999999"/>
    <n v="21.416052000000001"/>
    <n v="27.059508000000001"/>
    <n v="22.153244999999998"/>
    <n v="17.881288000000001"/>
    <n v="13.882216"/>
    <n v="26.773620999999999"/>
  </r>
  <r>
    <x v="2"/>
    <x v="5"/>
    <x v="6"/>
    <s v="Bonaqua/Qa"/>
    <s v="887701"/>
    <s v="5.0 PET X4 BONAQUA STILL RU"/>
    <m/>
    <m/>
    <m/>
    <n v="40.744658999999999"/>
    <n v="38.666713999999999"/>
    <n v="105.68990100000001"/>
    <n v="42.659638000000001"/>
    <n v="57.517192000000001"/>
    <n v="29.467047000000001"/>
    <n v="27.585315999999999"/>
    <n v="24.974806000000001"/>
    <n v="48.440452999999998"/>
  </r>
  <r>
    <x v="2"/>
    <x v="5"/>
    <x v="6"/>
    <s v="Burn"/>
    <s v="1612607"/>
    <s v="250 CAN X12 BURN APPLE KIWI RU"/>
    <n v="6.8686150000000001"/>
    <n v="3.6984849999999998"/>
    <n v="8.9820349999999998"/>
    <n v="5.9472250000000004"/>
    <m/>
    <n v="0"/>
    <n v="0"/>
    <n v="0"/>
    <n v="0"/>
    <n v="0"/>
    <n v="0"/>
    <n v="0"/>
  </r>
  <r>
    <x v="2"/>
    <x v="5"/>
    <x v="6"/>
    <s v="Burn"/>
    <s v="202611"/>
    <s v="250 CAN X12 BURN RU"/>
    <n v="18.492425000000001"/>
    <n v="23.775974999999999"/>
    <n v="41.740045000000002"/>
    <n v="28.307948"/>
    <n v="11.941069000000001"/>
    <n v="30.683909"/>
    <n v="21.328916"/>
    <n v="26.444514999999999"/>
    <n v="22.149519000000002"/>
    <n v="20.796977999999999"/>
    <n v="19.2121"/>
    <n v="29.767923"/>
  </r>
  <r>
    <x v="2"/>
    <x v="5"/>
    <x v="6"/>
    <s v="Burn"/>
    <s v="2056802"/>
    <s v="449 CAN X12 BURN RU"/>
    <n v="42.70167"/>
    <n v="66.424819999999997"/>
    <n v="87.301192"/>
    <n v="91.659773999999999"/>
    <n v="51.430760999999997"/>
    <n v="167.05305999999999"/>
    <n v="70.758964000000006"/>
    <n v="94.363759999999999"/>
    <n v="58.218376999999997"/>
    <n v="33.153516000000003"/>
    <n v="30.031860000000002"/>
    <n v="39.387090999999998"/>
  </r>
  <r>
    <x v="2"/>
    <x v="5"/>
    <x v="6"/>
    <s v="Burn"/>
    <s v="2056902"/>
    <s v="449 CAN X12 BURN PASSION PUNCH RU"/>
    <n v="15.182816000000001"/>
    <n v="33.212409999999998"/>
    <n v="26.569928000000001"/>
    <n v="14.538594"/>
    <n v="4.3840830000000004"/>
    <n v="12.929216"/>
    <n v="6.0052909999999997"/>
    <n v="8.1616979999999995"/>
    <n v="6.5399500000000002"/>
    <n v="6.0223760000000004"/>
    <n v="5.4060819999999996"/>
    <n v="7.2708870000000001"/>
  </r>
  <r>
    <x v="2"/>
    <x v="5"/>
    <x v="6"/>
    <s v="Burn"/>
    <s v="2057002"/>
    <s v="449 CAN X12 BURN LEMON ICE RU"/>
    <n v="1.8978520000000001"/>
    <m/>
    <n v="5.6935560000000001"/>
    <n v="2.339782"/>
    <n v="1.7853829999999999"/>
    <n v="2.5352839999999999"/>
    <n v="1.70888"/>
    <n v="1.574883"/>
    <n v="0"/>
    <n v="0"/>
    <n v="0"/>
    <n v="0"/>
  </r>
  <r>
    <x v="2"/>
    <x v="5"/>
    <x v="6"/>
    <s v="Burn"/>
    <s v="2057102"/>
    <s v="449 CAN X12 BURN APPLE KIWI RU"/>
    <n v="15.182816000000001"/>
    <n v="33.212409999999998"/>
    <n v="55.037708000000002"/>
    <n v="27.321376000000001"/>
    <n v="11.251582000000001"/>
    <n v="15.539389999999999"/>
    <n v="6.8796920000000004"/>
    <n v="11.367867"/>
    <n v="13.697850000000001"/>
    <n v="4.8134139999999999"/>
    <n v="9.0500070000000008"/>
    <n v="10.336595000000001"/>
  </r>
  <r>
    <x v="2"/>
    <x v="5"/>
    <x v="6"/>
    <s v="Burn"/>
    <s v="2063201"/>
    <s v="449 CAN X12 BURN DARK ENERGY RU"/>
    <n v="4.7446299999999999"/>
    <n v="3.7957040000000002"/>
    <n v="12.336038"/>
    <n v="6.3488249999999997"/>
    <n v="2.1898819999999999"/>
    <n v="5.9411820000000004"/>
    <n v="4.0189310000000003"/>
    <n v="5.4183009999999996"/>
    <n v="4.5756030000000001"/>
    <n v="1.787369"/>
    <n v="1.580382"/>
    <n v="2.1752259999999999"/>
  </r>
  <r>
    <x v="2"/>
    <x v="5"/>
    <x v="6"/>
    <s v="Burn"/>
    <s v="2201501"/>
    <s v="449 CAN X12 BURN PEACH MANGO ZERO SUGAR"/>
    <m/>
    <m/>
    <m/>
    <n v="0"/>
    <n v="0"/>
    <n v="0"/>
    <n v="0"/>
    <n v="0"/>
    <n v="22.875005000000002"/>
    <n v="19.494952000000001"/>
    <n v="15.532104"/>
    <n v="23.445433999999999"/>
  </r>
  <r>
    <x v="2"/>
    <x v="5"/>
    <x v="6"/>
    <s v="Coca-Cola"/>
    <s v="1135302"/>
    <s v="500 PET X24 COCA COLA VANILLA RU"/>
    <n v="380.41559999999998"/>
    <n v="450.15845999999999"/>
    <n v="686.86149999999998"/>
    <n v="377.63231400000001"/>
    <n v="116.818798"/>
    <n v="380.97229599999997"/>
    <n v="265.04838799999999"/>
    <n v="272.610252"/>
    <n v="234.07672700000001"/>
    <n v="145.33909600000001"/>
    <n v="130.64258799999999"/>
    <n v="185.97332599999999"/>
  </r>
  <r>
    <x v="2"/>
    <x v="5"/>
    <x v="6"/>
    <s v="Coca-Cola"/>
    <s v="1180809"/>
    <s v="330 CAN 6X4 COCA COLA RU"/>
    <m/>
    <n v="4.184571"/>
    <n v="61.373708000000001"/>
    <n v="0"/>
    <n v="0.154197"/>
    <n v="0.43790499999999999"/>
    <n v="0.111582"/>
    <n v="0.114495"/>
    <n v="0.115505"/>
    <n v="0.10188800000000001"/>
    <n v="8.2533999999999996E-2"/>
    <n v="0.13650399999999999"/>
  </r>
  <r>
    <x v="2"/>
    <x v="5"/>
    <x v="6"/>
    <s v="Coca-Cola"/>
    <s v="1330601"/>
    <s v="20.0 BIB PMX COCA-COLA 136.0 RU"/>
    <n v="71.855999999999995"/>
    <n v="95.808000000000007"/>
    <n v="263.47199999999998"/>
    <n v="82.637895999999998"/>
    <n v="3.5448E-2"/>
    <n v="9.4752000000000003E-2"/>
    <n v="2.2201559999999998"/>
    <n v="2.5815700000000001"/>
    <n v="2.4940000000000002"/>
    <n v="0.59707200000000005"/>
    <n v="0.41753000000000001"/>
    <n v="0.81245000000000001"/>
  </r>
  <r>
    <x v="2"/>
    <x v="5"/>
    <x v="6"/>
    <s v="Coca-Cola"/>
    <s v="14663"/>
    <s v="330 CAN X24 COCA COLA RU"/>
    <n v="470.06680899999998"/>
    <n v="906.65705000000003"/>
    <n v="1306.9810090000001"/>
    <n v="928.30544299999997"/>
    <n v="265.34588100000002"/>
    <n v="756.65886399999999"/>
    <n v="376.807052"/>
    <n v="528.25675200000001"/>
    <n v="438.81664000000001"/>
    <n v="186.096834"/>
    <n v="151.686228"/>
    <n v="295.70466299999998"/>
  </r>
  <r>
    <x v="2"/>
    <x v="5"/>
    <x v="6"/>
    <s v="Coca-Cola"/>
    <s v="1540602"/>
    <s v="900 PET X12 COCA COLA RU"/>
    <n v="287.21377799999999"/>
    <n v="289.11585600000001"/>
    <n v="466.00911000000002"/>
    <n v="489.789356"/>
    <n v="204.12143399999999"/>
    <n v="449.20978700000001"/>
    <n v="246.81223199999999"/>
    <n v="253.41786200000001"/>
    <n v="221.36067"/>
    <n v="170.26053400000001"/>
    <n v="151.77080699999999"/>
    <n v="283.02310999999997"/>
  </r>
  <r>
    <x v="2"/>
    <x v="5"/>
    <x v="6"/>
    <s v="Coca-Cola"/>
    <s v="1548004"/>
    <s v="330 NRG X12 COCA COLA RU"/>
    <n v="214.110703"/>
    <n v="308.96104700000001"/>
    <n v="433.800838"/>
    <n v="300.77867600000002"/>
    <n v="166.080839"/>
    <n v="405.61934300000001"/>
    <n v="182.713345"/>
    <n v="210.34859800000001"/>
    <n v="238.53386900000001"/>
    <n v="151.10782900000001"/>
    <n v="118.46093399999999"/>
    <n v="173.075762"/>
  </r>
  <r>
    <x v="2"/>
    <x v="5"/>
    <x v="6"/>
    <s v="Coca-Cola"/>
    <s v="175788"/>
    <s v="2.0 PET X6 COCA COLA RU"/>
    <n v="80.309960000000004"/>
    <n v="42.2684"/>
    <n v="59.175759999999997"/>
    <n v="34.580170000000003"/>
    <n v="43.926594999999999"/>
    <n v="161.20728800000001"/>
    <n v="76.388996000000006"/>
    <n v="77.603994"/>
    <n v="78.559877"/>
    <n v="33.711019999999998"/>
    <n v="34.689656999999997"/>
    <n v="108.825109"/>
  </r>
  <r>
    <x v="2"/>
    <x v="5"/>
    <x v="6"/>
    <s v="Coca-Cola"/>
    <s v="1868701"/>
    <s v="1.5 PET X9 COCA COLA VANILLA RU"/>
    <n v="4.7551959999999998"/>
    <m/>
    <n v="2.3775979999999999"/>
    <n v="4.0509979999999999"/>
    <n v="4.4723360000000003"/>
    <n v="8.5978399999999997"/>
    <n v="8.5656730000000003"/>
    <n v="7.9305870000000001"/>
    <n v="8.8908100000000001"/>
    <n v="9.0094720000000006"/>
    <n v="9.1703530000000004"/>
    <n v="8.8868550000000006"/>
  </r>
  <r>
    <x v="2"/>
    <x v="5"/>
    <x v="6"/>
    <s v="Coca-Cola"/>
    <s v="1874501"/>
    <s v="900 PET X12 COCA COLA VANILLA RU"/>
    <n v="38.041559999999997"/>
    <n v="36.139482000000001"/>
    <n v="55.160262000000003"/>
    <n v="168.641154"/>
    <n v="81.676299999999998"/>
    <n v="185.004087"/>
    <n v="76.560738000000001"/>
    <n v="78.958082000000005"/>
    <n v="71.727360000000004"/>
    <n v="45.818378000000003"/>
    <n v="40.594769999999997"/>
    <n v="69.327512999999996"/>
  </r>
  <r>
    <x v="2"/>
    <x v="5"/>
    <x v="6"/>
    <s v="Coca-Cola"/>
    <s v="2020001"/>
    <s v="330 NRG X12 COCA COLA VANILLA RU"/>
    <n v="6.2768610000000002"/>
    <n v="6.2768610000000002"/>
    <n v="8.3691479999999991"/>
    <n v="2.7897159999999999"/>
    <n v="0"/>
    <n v="0"/>
    <n v="0"/>
    <n v="0"/>
    <n v="0"/>
    <n v="0"/>
    <n v="0"/>
    <n v="0"/>
  </r>
  <r>
    <x v="2"/>
    <x v="5"/>
    <x v="6"/>
    <s v="Coca-Cola"/>
    <s v="2136301"/>
    <s v="900 PET X12 COCA COLA LIME RU"/>
    <n v="11.412468000000001"/>
    <n v="1.9020779999999999"/>
    <m/>
    <n v="0"/>
    <n v="0"/>
    <n v="0"/>
    <n v="0"/>
    <n v="0"/>
    <n v="0"/>
    <n v="0"/>
    <n v="0"/>
    <n v="0"/>
  </r>
  <r>
    <x v="2"/>
    <x v="5"/>
    <x v="6"/>
    <s v="Coca-Cola"/>
    <s v="2165501"/>
    <s v="330 CAN X12 COCA COLA VANILLA RU"/>
    <n v="45.332884999999997"/>
    <n v="111.58864"/>
    <n v="111.58864"/>
    <n v="125.18859999999999"/>
    <n v="33.748026000000003"/>
    <n v="89.515148999999994"/>
    <n v="29.251684000000001"/>
    <n v="40.928089"/>
    <n v="34.192061000000002"/>
    <n v="22.350950999999998"/>
    <n v="18.154720000000001"/>
    <n v="34.052339000000003"/>
  </r>
  <r>
    <x v="2"/>
    <x v="5"/>
    <x v="6"/>
    <s v="Coca-Cola"/>
    <s v="256521"/>
    <s v="500 PET X24 COCA COLA RU"/>
    <n v="1648.4675999999999"/>
    <n v="2083.83212"/>
    <n v="2977.8087799999998"/>
    <n v="2168.410226"/>
    <n v="655.04737699999998"/>
    <n v="2311.3322189999999"/>
    <n v="1532.175966"/>
    <n v="1536.795631"/>
    <n v="1259.8949239999999"/>
    <n v="528.66344800000002"/>
    <n v="493.13859600000001"/>
    <n v="688.82811300000003"/>
  </r>
  <r>
    <x v="2"/>
    <x v="5"/>
    <x v="6"/>
    <s v="Coca-Cola"/>
    <s v="394103"/>
    <s v="500 PET X24 COCA COLA LIME RU"/>
    <n v="10.5671"/>
    <n v="8.4536800000000003"/>
    <n v="4.2268400000000002"/>
    <n v="6.9652209999999997"/>
    <n v="4.6735579999999999"/>
    <n v="10.567845999999999"/>
    <n v="19.703724999999999"/>
    <n v="17.168177"/>
    <n v="18.618095"/>
    <n v="13.831208"/>
    <n v="10.498077"/>
    <n v="14.862171"/>
  </r>
  <r>
    <x v="2"/>
    <x v="5"/>
    <x v="6"/>
    <s v="Coca-Cola"/>
    <s v="5602"/>
    <s v="1.5 PET X9 COCA COLA RU"/>
    <n v="42.796764000000003"/>
    <n v="11.88799"/>
    <n v="26.153578"/>
    <n v="357.61367000000001"/>
    <n v="122.510262"/>
    <n v="264.24800599999998"/>
    <n v="78.774907999999996"/>
    <n v="81.973701000000005"/>
    <n v="52.937111000000002"/>
    <n v="38.669423999999999"/>
    <n v="26.63776"/>
    <n v="51.554913999999997"/>
  </r>
  <r>
    <x v="2"/>
    <x v="5"/>
    <x v="6"/>
    <s v="Coca-Cola"/>
    <s v="69204"/>
    <s v="10.0 BIB PMX COCA COLA 64.0 RU"/>
    <n v="11.271573999999999"/>
    <n v="22.543147999999999"/>
    <m/>
    <n v="169.73357100000001"/>
    <n v="158.495394"/>
    <n v="425.103881"/>
    <n v="194.42211599999999"/>
    <n v="224.80075299999999"/>
    <n v="219.61818500000001"/>
    <n v="133.97810799999999"/>
    <n v="105.140496"/>
    <n v="201.306983"/>
  </r>
  <r>
    <x v="2"/>
    <x v="5"/>
    <x v="6"/>
    <s v="Coca-Cola Functional"/>
    <s v="1959901"/>
    <s v="250 CAN X12 COCA COLA ENERGY RU"/>
    <n v="9.5103899999999992"/>
    <n v="2.1134200000000001"/>
    <n v="6.8686150000000001"/>
    <n v="6.704453"/>
    <n v="3.9666640000000002"/>
    <n v="8.672288"/>
    <n v="8.2833109999999994"/>
    <n v="10.229193"/>
    <n v="8.7001329999999992"/>
    <n v="5.7544839999999997"/>
    <n v="5.3489440000000004"/>
    <n v="7.3009599999999999"/>
  </r>
  <r>
    <x v="2"/>
    <x v="5"/>
    <x v="6"/>
    <s v="Coca-Cola Functional"/>
    <s v="1960112"/>
    <s v="250 CAN X12 COCA COLA ENERGY ZERO RU"/>
    <n v="0.52835500000000002"/>
    <m/>
    <n v="1.05671"/>
    <n v="1.7306619999999999"/>
    <n v="1.054209"/>
    <n v="1.602384"/>
    <n v="1.650455"/>
    <n v="2.126897"/>
    <n v="1.7485900000000001"/>
    <n v="1.492402"/>
    <n v="1.3553120000000001"/>
    <n v="1.8957790000000001"/>
  </r>
  <r>
    <x v="2"/>
    <x v="5"/>
    <x v="6"/>
    <s v="Coca-Cola Zero"/>
    <s v="1005602"/>
    <s v="10.0 BIB PMX COKE ZERO 64.0 RU"/>
    <m/>
    <m/>
    <m/>
    <n v="9.2693359999999991"/>
    <n v="8.5321499999999997"/>
    <n v="15.34346"/>
    <n v="11.065675000000001"/>
    <n v="14.385873999999999"/>
    <n v="14.214872"/>
    <n v="6.5452190000000003"/>
    <n v="5.2270320000000003"/>
    <n v="9.8915120000000005"/>
  </r>
  <r>
    <x v="2"/>
    <x v="5"/>
    <x v="6"/>
    <s v="Coca-Cola Zero"/>
    <s v="1324909"/>
    <s v="1.5 PET X9 COCA COLA ZERO RU"/>
    <n v="4.7551959999999998"/>
    <m/>
    <n v="2.3775979999999999"/>
    <n v="181.397255"/>
    <n v="73.493664999999993"/>
    <n v="169.095755"/>
    <n v="35.526760000000003"/>
    <n v="43.503439999999998"/>
    <n v="25.101414999999999"/>
    <n v="28.965019999999999"/>
    <n v="20.933188000000001"/>
    <n v="36.898066999999998"/>
  </r>
  <r>
    <x v="2"/>
    <x v="5"/>
    <x v="6"/>
    <s v="Coca-Cola Zero"/>
    <s v="1540402"/>
    <s v="900 PET X12 COCA COLA ZERO RU"/>
    <n v="36.139482000000001"/>
    <n v="43.747793999999999"/>
    <n v="60.866495999999998"/>
    <n v="144.24467200000001"/>
    <n v="81.680886000000001"/>
    <n v="184.93653499999999"/>
    <n v="46.224699999999999"/>
    <n v="52.39772"/>
    <n v="44.736018999999999"/>
    <n v="30.369167999999998"/>
    <n v="26.884242"/>
    <n v="48.391596999999997"/>
  </r>
  <r>
    <x v="2"/>
    <x v="5"/>
    <x v="6"/>
    <s v="Coca-Cola Zero"/>
    <s v="1578803"/>
    <s v="330 NRG X12 COCA COLA ZERO RU"/>
    <n v="10.461435"/>
    <n v="15.343438000000001"/>
    <n v="30.686876000000002"/>
    <n v="35.676921999999998"/>
    <n v="30.018421"/>
    <n v="90.279796000000005"/>
    <n v="42.418064000000001"/>
    <n v="51.329022000000002"/>
    <n v="54.260786000000003"/>
    <n v="33.551611000000001"/>
    <n v="30.985976000000001"/>
    <n v="43.140976999999999"/>
  </r>
  <r>
    <x v="2"/>
    <x v="5"/>
    <x v="6"/>
    <s v="Coca-Cola Zero"/>
    <s v="2076101"/>
    <s v="900 PET X12 COCA COLA ZERO ORANGE RU"/>
    <n v="1.9020779999999999"/>
    <n v="3.8041559999999999"/>
    <n v="1.9020779999999999"/>
    <n v="3.4704510000000002"/>
    <n v="2.5677989999999999"/>
    <n v="0"/>
    <n v="9.4123699999999992"/>
    <n v="7.3733880000000003"/>
    <n v="1.2332510000000001"/>
    <n v="5.1527130000000003"/>
    <n v="1.7389570000000001"/>
    <n v="11.925955999999999"/>
  </r>
  <r>
    <x v="2"/>
    <x v="5"/>
    <x v="6"/>
    <s v="Coca-Cola Zero"/>
    <s v="2076201"/>
    <s v="1.5 PET X9 COCA COLA ZERO ORANGE RU"/>
    <m/>
    <m/>
    <m/>
    <n v="1.5882320000000001"/>
    <n v="0.54339000000000004"/>
    <n v="1.9101079999999999"/>
    <n v="0.89237599999999995"/>
    <n v="0.81566799999999995"/>
    <n v="1.102895"/>
    <n v="1.474402"/>
    <n v="0.55098400000000003"/>
    <n v="2.3692150000000001"/>
  </r>
  <r>
    <x v="2"/>
    <x v="5"/>
    <x v="6"/>
    <s v="Coca-Cola Zero"/>
    <s v="2076501"/>
    <s v="500 PET X24 COCA COLA ZERO ORANGE RU"/>
    <n v="6.3402599999999998"/>
    <n v="2.1134200000000001"/>
    <m/>
    <n v="23.670069000000002"/>
    <n v="9.3993920000000006"/>
    <n v="22.592483999999999"/>
    <n v="27.317015000000001"/>
    <n v="29.466888000000001"/>
    <n v="9.6834609999999994"/>
    <n v="14.679209999999999"/>
    <n v="28.957376"/>
    <n v="40.894500000000001"/>
  </r>
  <r>
    <x v="2"/>
    <x v="5"/>
    <x v="6"/>
    <s v="Coca-Cola Zero"/>
    <s v="2098102"/>
    <s v="330 CAN X12 COCA COLA ZERO ORANGE RU"/>
    <m/>
    <m/>
    <m/>
    <n v="0.44036900000000001"/>
    <n v="1.7653300000000001"/>
    <n v="4.0072369999999999"/>
    <n v="4.5247919999999997"/>
    <n v="5.3172420000000002"/>
    <n v="0.311641"/>
    <n v="2.1576330000000001"/>
    <n v="0.87731899999999996"/>
    <n v="5.5131220000000001"/>
  </r>
  <r>
    <x v="2"/>
    <x v="5"/>
    <x v="6"/>
    <s v="Coca-Cola Zero"/>
    <s v="225237"/>
    <s v="500 PET X24 COCA COLA ZERO RU"/>
    <n v="240.92988"/>
    <n v="274.74459999999999"/>
    <n v="435.36452000000003"/>
    <n v="253.13427300000001"/>
    <n v="67.956615999999997"/>
    <n v="190.44110599999999"/>
    <n v="119.49510600000001"/>
    <n v="135.71853999999999"/>
    <n v="109.13617000000001"/>
    <n v="85.57996"/>
    <n v="77.748103999999998"/>
    <n v="114.61747"/>
  </r>
  <r>
    <x v="2"/>
    <x v="5"/>
    <x v="6"/>
    <s v="Coca-Cola Zero"/>
    <s v="905212"/>
    <s v="330 CAN X12 COCA COLA ZERO RU"/>
    <n v="10.461435"/>
    <n v="23.712586000000002"/>
    <n v="37.661166000000001"/>
    <n v="74.747124999999997"/>
    <n v="31.923908000000001"/>
    <n v="77.786011000000002"/>
    <n v="29.392151999999999"/>
    <n v="46.058999"/>
    <n v="35.532200000000003"/>
    <n v="16.977601"/>
    <n v="13.950218"/>
    <n v="27.201675999999999"/>
  </r>
  <r>
    <x v="2"/>
    <x v="5"/>
    <x v="6"/>
    <s v="Dobriy"/>
    <s v="1431602"/>
    <s v="2.0 BRK X6 DOBRIY BODRIY CITRUS NC RU"/>
    <m/>
    <m/>
    <m/>
    <n v="3.8933000000000002E-2"/>
    <n v="4.2306920000000003"/>
    <n v="7.3912599999999999"/>
    <n v="3.3478279999999998"/>
    <n v="3.688148"/>
    <n v="3.0737999999999999"/>
    <n v="2.1286839999999998"/>
    <n v="1.9895719999999999"/>
    <n v="2.7433350000000001"/>
  </r>
  <r>
    <x v="2"/>
    <x v="5"/>
    <x v="6"/>
    <s v="Dobriy"/>
    <s v="1487501"/>
    <s v="330 BRK X24 DOBRIY ORANGE NECT RU"/>
    <n v="13.94857"/>
    <n v="41.845709999999997"/>
    <n v="54.399422999999999"/>
    <n v="67.462534000000005"/>
    <n v="19.575574"/>
    <n v="30.344694"/>
    <n v="16.807016000000001"/>
    <n v="22.852744000000001"/>
    <n v="25.645894999999999"/>
    <n v="18.510681999999999"/>
    <n v="18.016967999999999"/>
    <n v="22.583894999999998"/>
  </r>
  <r>
    <x v="2"/>
    <x v="5"/>
    <x v="6"/>
    <s v="Dobriy"/>
    <s v="1487601"/>
    <s v="330 BRK X24 DOBRIY MULTIFRUIT NECT RU"/>
    <n v="32.081710999999999"/>
    <n v="75.322277999999997"/>
    <n v="76.717134999999999"/>
    <n v="18.350942"/>
    <n v="19.61824"/>
    <n v="30.412559999999999"/>
    <n v="17.166827999999999"/>
    <n v="23.327919999999999"/>
    <n v="26.179539999999999"/>
    <n v="18.722632000000001"/>
    <n v="18.218371999999999"/>
    <n v="22.836649999999999"/>
  </r>
  <r>
    <x v="2"/>
    <x v="5"/>
    <x v="6"/>
    <s v="Dobriy"/>
    <s v="1487701"/>
    <s v="330 BRK X24 DOBRIY APPLE PEACH NECT RU"/>
    <m/>
    <n v="1.394857"/>
    <n v="4.184571"/>
    <n v="4.4332320000000003"/>
    <n v="7.0068229999999998"/>
    <n v="10.849019999999999"/>
    <n v="7.8043319999999996"/>
    <n v="10.610196"/>
    <n v="11.91108"/>
    <n v="10.077954"/>
    <n v="9.8059799999999999"/>
    <n v="12.288675"/>
  </r>
  <r>
    <x v="2"/>
    <x v="5"/>
    <x v="6"/>
    <s v="Dobriy"/>
    <s v="1487801"/>
    <s v="330 BRK X24 DOBRIY APPLE JC RU"/>
    <n v="36.266281999999997"/>
    <n v="87.875990999999999"/>
    <n v="124.142273"/>
    <n v="107.537842"/>
    <n v="47.073365000000003"/>
    <n v="72.954729"/>
    <n v="37.271439999999998"/>
    <n v="50.643720000000002"/>
    <n v="56.823765000000002"/>
    <n v="38.707183999999998"/>
    <n v="37.659568"/>
    <n v="47.201754999999999"/>
  </r>
  <r>
    <x v="2"/>
    <x v="5"/>
    <x v="6"/>
    <s v="Dobriy"/>
    <s v="1487901"/>
    <s v="330 BRK X24 DOBRIY TOMATO JC RU"/>
    <n v="27.89714"/>
    <n v="44.635424"/>
    <n v="54.399422999999999"/>
    <n v="8.9755439999999993"/>
    <n v="20.543127999999999"/>
    <n v="31.840851000000001"/>
    <n v="17.706568000000001"/>
    <n v="24.061318"/>
    <n v="27.005678"/>
    <n v="18.25872"/>
    <n v="17.774352"/>
    <n v="22.269815000000001"/>
  </r>
  <r>
    <x v="2"/>
    <x v="5"/>
    <x v="6"/>
    <s v="Dobriy"/>
    <s v="1508101"/>
    <s v="1.0 BRK X12 DOBRIY MORS CRANBER GRAPE RU"/>
    <m/>
    <m/>
    <m/>
    <n v="8.6790660000000006"/>
    <n v="12.710932"/>
    <n v="22.0579"/>
    <n v="32.754855999999997"/>
    <n v="31.623847999999999"/>
    <n v="26.724225000000001"/>
    <n v="22.546227999999999"/>
    <n v="23.066064000000001"/>
    <n v="39.973709999999997"/>
  </r>
  <r>
    <x v="2"/>
    <x v="5"/>
    <x v="6"/>
    <s v="Dobriy"/>
    <s v="1508201"/>
    <s v="1.0 BRK X12 DB MRS CL/B COW CRAN GR RU"/>
    <m/>
    <m/>
    <n v="4.2268400000000002"/>
    <n v="0.64270899999999997"/>
    <n v="4.9243620000000004"/>
    <n v="8.5475849999999998"/>
    <n v="7.5345599999999999"/>
    <n v="7.2737319999999999"/>
    <n v="6.1368299999999998"/>
    <n v="6.5371439999999996"/>
    <n v="6.6855440000000002"/>
    <n v="11.590434999999999"/>
  </r>
  <r>
    <x v="2"/>
    <x v="5"/>
    <x v="6"/>
    <s v="Dobriy"/>
    <s v="1606201"/>
    <s v="330 BRK X12 DOBRIY ORANGE NECT RU"/>
    <n v="13.251151"/>
    <n v="5.5794319999999997"/>
    <n v="9.0665770000000006"/>
    <n v="3.4871449999999999"/>
    <n v="0"/>
    <n v="0"/>
    <n v="0"/>
    <n v="0"/>
    <n v="0"/>
    <n v="0"/>
    <n v="0"/>
    <n v="0"/>
  </r>
  <r>
    <x v="2"/>
    <x v="5"/>
    <x v="6"/>
    <s v="Dobriy"/>
    <s v="1606301"/>
    <s v="330 BRK X12 DOBRIY APPLE JC RU"/>
    <n v="39.753453"/>
    <n v="39.056024000000001"/>
    <n v="40.450882"/>
    <n v="18.133154000000001"/>
    <n v="0"/>
    <n v="0"/>
    <n v="0"/>
    <n v="0"/>
    <n v="0"/>
    <n v="0"/>
    <n v="0"/>
    <n v="0"/>
  </r>
  <r>
    <x v="2"/>
    <x v="5"/>
    <x v="6"/>
    <s v="Dobriy"/>
    <s v="1606401"/>
    <s v="330 BRK X12 DOBRIY APPLE PEACH NECT RU"/>
    <n v="4.8820030000000001"/>
    <n v="1.3948579999999999"/>
    <n v="7.6717190000000004"/>
    <n v="5.5794319999999997"/>
    <n v="0"/>
    <n v="0"/>
    <n v="0"/>
    <n v="0"/>
    <n v="0"/>
    <n v="0"/>
    <n v="0"/>
    <n v="0"/>
  </r>
  <r>
    <x v="2"/>
    <x v="5"/>
    <x v="6"/>
    <s v="Dobriy"/>
    <s v="1606501"/>
    <s v="330 BRK X12 DOBRIY TOMATO JC RU"/>
    <n v="28.594588999999999"/>
    <n v="29.989446999999998"/>
    <n v="44.635455999999998"/>
    <n v="27.199731"/>
    <n v="0"/>
    <n v="0"/>
    <n v="0"/>
    <n v="0"/>
    <n v="0"/>
    <n v="0"/>
    <n v="0"/>
    <n v="0"/>
  </r>
  <r>
    <x v="2"/>
    <x v="5"/>
    <x v="6"/>
    <s v="Dobriy"/>
    <s v="1606601"/>
    <s v="330 BRK X12 DOBRIY MULTIFRUIT NECT RU"/>
    <n v="13.94858"/>
    <n v="11.856293000000001"/>
    <n v="13.251151"/>
    <n v="9.7640060000000002"/>
    <n v="0"/>
    <n v="0"/>
    <n v="0"/>
    <n v="0"/>
    <n v="0"/>
    <n v="0"/>
    <n v="0"/>
    <n v="0"/>
  </r>
  <r>
    <x v="2"/>
    <x v="5"/>
    <x v="6"/>
    <s v="Dobriy"/>
    <s v="1632001"/>
    <s v="1.0 BRK X12 DOBRIY FRUIT BERRY MIX RU"/>
    <m/>
    <m/>
    <m/>
    <n v="3.2948999999999999E-2"/>
    <n v="0.69811800000000002"/>
    <n v="1.258607"/>
    <n v="0.50006799999999996"/>
    <n v="0.486072"/>
    <n v="0.39327499999999999"/>
    <n v="0"/>
    <n v="0"/>
    <n v="0"/>
  </r>
  <r>
    <x v="2"/>
    <x v="5"/>
    <x v="6"/>
    <s v="Dobriy"/>
    <s v="1632201"/>
    <s v="1.0 BRK X12 DOBRIY GRAPE POMEGRANATE RU"/>
    <m/>
    <m/>
    <m/>
    <n v="6.6547999999999996E-2"/>
    <n v="0.68600499999999998"/>
    <n v="0"/>
    <m/>
    <m/>
    <m/>
    <m/>
    <m/>
    <m/>
  </r>
  <r>
    <x v="2"/>
    <x v="5"/>
    <x v="6"/>
    <s v="Dobriy"/>
    <s v="1632202"/>
    <s v="1.0 BRK X12 DOBRY GRAPE POMEGRANAT JD RU"/>
    <m/>
    <m/>
    <m/>
    <n v="0"/>
    <n v="0"/>
    <n v="0"/>
    <n v="1.275212"/>
    <n v="0.35583199999999998"/>
    <n v="0.44382500000000003"/>
    <n v="0.62972799999999995"/>
    <n v="0.99796399999999996"/>
    <n v="1.5184599999999999"/>
  </r>
  <r>
    <x v="2"/>
    <x v="5"/>
    <x v="6"/>
    <s v="Dobriy"/>
    <s v="1689501"/>
    <s v="200 BRK 3X9 DOBRIY MULTIFRUIT RU"/>
    <n v="1.9020779999999999"/>
    <n v="1.9020779999999999"/>
    <m/>
    <n v="0"/>
    <n v="0"/>
    <n v="0"/>
    <n v="0"/>
    <n v="0"/>
    <n v="0"/>
    <n v="0"/>
    <n v="0"/>
    <n v="0"/>
  </r>
  <r>
    <x v="2"/>
    <x v="5"/>
    <x v="6"/>
    <s v="Dobriy"/>
    <s v="1689601"/>
    <s v="200 BRK 3X9 DOBRIY APPLE PEACH RU"/>
    <m/>
    <n v="0.95103899999999997"/>
    <m/>
    <n v="0"/>
    <n v="0"/>
    <n v="0"/>
    <n v="0"/>
    <n v="0"/>
    <n v="0"/>
    <n v="0"/>
    <n v="0"/>
    <n v="0"/>
  </r>
  <r>
    <x v="2"/>
    <x v="5"/>
    <x v="6"/>
    <s v="Dobriy"/>
    <s v="1689701"/>
    <s v="200 BRK 3X9 DOBRIY APPLE JUICE RU"/>
    <m/>
    <m/>
    <n v="14.265585"/>
    <n v="6.657273"/>
    <n v="0"/>
    <n v="0"/>
    <n v="0"/>
    <n v="0"/>
    <n v="0"/>
    <n v="0"/>
    <n v="0"/>
    <n v="0"/>
  </r>
  <r>
    <x v="2"/>
    <x v="5"/>
    <x v="6"/>
    <s v="Dobriy"/>
    <s v="1690701"/>
    <s v="200 BRK 3X9 DOBRIY APPLE CHERRY RU"/>
    <m/>
    <n v="0.95103899999999997"/>
    <m/>
    <n v="0"/>
    <n v="0"/>
    <n v="0"/>
    <n v="0"/>
    <n v="0"/>
    <n v="0"/>
    <n v="0"/>
    <n v="0"/>
    <n v="0"/>
  </r>
  <r>
    <x v="2"/>
    <x v="5"/>
    <x v="6"/>
    <s v="Dobriy"/>
    <s v="1701601"/>
    <s v="1.0 BRK X12 DOBRIY PEAR NEC RU"/>
    <m/>
    <m/>
    <m/>
    <n v="3.3498E-2"/>
    <n v="0.47581899999999999"/>
    <n v="0.85142200000000001"/>
    <n v="1.3989959999999999"/>
    <n v="1.3433120000000001"/>
    <n v="1.0886499999999999"/>
    <n v="2.3607320000000001"/>
    <n v="2.4237000000000002"/>
    <n v="4.0182589999999996"/>
  </r>
  <r>
    <x v="2"/>
    <x v="5"/>
    <x v="6"/>
    <s v="Dobriy"/>
    <s v="1723301"/>
    <s v="200 BRK X27 DOBRIY MULTIFRUIT SLIM JC RU"/>
    <n v="29.482209000000001"/>
    <n v="27.580131000000002"/>
    <n v="70.376885999999999"/>
    <n v="32.272796"/>
    <n v="13.847443"/>
    <n v="23.368981000000002"/>
    <n v="16.477779999999999"/>
    <n v="11.003138"/>
    <n v="0"/>
    <n v="0"/>
    <n v="0"/>
    <n v="0"/>
  </r>
  <r>
    <x v="2"/>
    <x v="5"/>
    <x v="6"/>
    <s v="Dobriy"/>
    <s v="1723303"/>
    <s v="200 BRK X27 DOBRIY MULTIFRUIT JC NEW RU"/>
    <m/>
    <m/>
    <m/>
    <n v="0"/>
    <n v="0"/>
    <n v="0"/>
    <n v="0"/>
    <n v="7.6858469999999999"/>
    <n v="22.501729999999998"/>
    <n v="18.361115999999999"/>
    <n v="14.759474000000001"/>
    <n v="30.238655000000001"/>
  </r>
  <r>
    <x v="2"/>
    <x v="5"/>
    <x v="6"/>
    <s v="Dobriy"/>
    <s v="1724501"/>
    <s v="200 BRK X27 DOBRIY APPLE CHERRY JC RU"/>
    <n v="5.7062340000000003"/>
    <n v="5.7062340000000003"/>
    <n v="9.5103899999999992"/>
    <n v="6.822832"/>
    <n v="6.51755"/>
    <n v="13.247601"/>
    <n v="8.22377"/>
    <n v="9.0086399999999998"/>
    <n v="0"/>
    <n v="0"/>
    <n v="0"/>
    <n v="0"/>
  </r>
  <r>
    <x v="2"/>
    <x v="5"/>
    <x v="6"/>
    <s v="Dobriy"/>
    <s v="1724503"/>
    <s v="200 BRK X27 DOBRIY APPLE CHER JC NEW RU"/>
    <m/>
    <m/>
    <m/>
    <n v="0"/>
    <n v="0"/>
    <n v="0"/>
    <n v="0"/>
    <n v="6.2938320000000001"/>
    <n v="12.525700000000001"/>
    <n v="12.172140000000001"/>
    <n v="9.2850999999999999"/>
    <n v="18.560865"/>
  </r>
  <r>
    <x v="2"/>
    <x v="5"/>
    <x v="6"/>
    <s v="Dobriy"/>
    <s v="1724601"/>
    <s v="200 BRK X27 DOBRIY APPLE PEAR SLIM JC RU"/>
    <m/>
    <m/>
    <n v="0.95103899999999997"/>
    <n v="1.0259480000000001"/>
    <n v="5.4187539999999998"/>
    <n v="7.938015"/>
    <n v="10.252268000000001"/>
    <n v="6.333234"/>
    <n v="0"/>
    <n v="0"/>
    <n v="0"/>
    <n v="0"/>
  </r>
  <r>
    <x v="2"/>
    <x v="5"/>
    <x v="6"/>
    <s v="Dobriy"/>
    <s v="1724603"/>
    <s v="200 BRK X27 DOBRIY APPLE PEAR JC NEW RU"/>
    <m/>
    <m/>
    <m/>
    <n v="0"/>
    <n v="0"/>
    <n v="0"/>
    <n v="0"/>
    <n v="4.3633680000000004"/>
    <n v="10.994145"/>
    <n v="7.7467379999999997"/>
    <n v="6.7447280000000003"/>
    <n v="13.80974"/>
  </r>
  <r>
    <x v="2"/>
    <x v="5"/>
    <x v="6"/>
    <s v="Dobriy"/>
    <s v="1794601"/>
    <s v="1.0 BRK X12 DOBRIY VEGETABLE MIX RU"/>
    <m/>
    <m/>
    <m/>
    <n v="3.3169999999999998E-2"/>
    <n v="2.5585529999999999"/>
    <n v="4.60161"/>
    <n v="0.53010800000000002"/>
    <n v="0.506664"/>
    <n v="0.41349000000000002"/>
    <n v="1.583936"/>
    <n v="1.63646"/>
    <n v="2.7026050000000001"/>
  </r>
  <r>
    <x v="2"/>
    <x v="5"/>
    <x v="6"/>
    <s v="Dobriy"/>
    <s v="1855401"/>
    <s v="110 BRK X10 DOBRIY BERRY DANCE PUR RU"/>
    <m/>
    <m/>
    <n v="0.18140200000000001"/>
    <n v="0.229605"/>
    <n v="1.2435700000000001"/>
    <n v="2.0985010000000002"/>
    <n v="0.42529800000000001"/>
    <n v="0"/>
    <n v="0"/>
    <n v="0"/>
    <n v="0"/>
    <n v="0"/>
  </r>
  <r>
    <x v="2"/>
    <x v="5"/>
    <x v="6"/>
    <s v="Dobriy"/>
    <s v="1855601"/>
    <s v="110 BRK X10 DOBRIY STRAW BANAN GO PUR RU"/>
    <m/>
    <n v="0.18316299999999999"/>
    <m/>
    <n v="0.28101799999999999"/>
    <n v="1.2756430000000001"/>
    <n v="2.166283"/>
    <n v="0.43525700000000001"/>
    <n v="0"/>
    <n v="0"/>
    <n v="0"/>
    <n v="0"/>
    <n v="0"/>
  </r>
  <r>
    <x v="2"/>
    <x v="5"/>
    <x v="6"/>
    <s v="Dobriy"/>
    <s v="1859101"/>
    <s v="110 BRK X10 DOBRIY EXOTIC ROCK PURR RU"/>
    <m/>
    <m/>
    <m/>
    <n v="0.20827200000000001"/>
    <n v="1.1049549999999999"/>
    <n v="1.8642890000000001"/>
    <n v="0.37726500000000002"/>
    <n v="0"/>
    <n v="0"/>
    <n v="0"/>
    <n v="0"/>
    <n v="0"/>
  </r>
  <r>
    <x v="2"/>
    <x v="5"/>
    <x v="6"/>
    <s v="Dobriy"/>
    <s v="1908701"/>
    <s v="1.0 BRK X12 DOBRIY APL ORN PEA CAR JC RU"/>
    <m/>
    <m/>
    <m/>
    <n v="2.2645999999999999E-2"/>
    <n v="0.17364599999999999"/>
    <n v="0.32120900000000002"/>
    <n v="0.219972"/>
    <n v="0.20682400000000001"/>
    <n v="0.17147999999999999"/>
    <n v="0"/>
    <n v="0"/>
    <n v="0"/>
  </r>
  <r>
    <x v="2"/>
    <x v="5"/>
    <x v="6"/>
    <s v="Dobriy"/>
    <s v="1913901"/>
    <s v="1.0 BRK X12 DOBRIY APPLE GRAPE JC RU"/>
    <m/>
    <m/>
    <m/>
    <n v="2.3813999999999998E-2"/>
    <n v="1.9350560000000001"/>
    <n v="3.3730980000000002"/>
    <n v="1.369"/>
    <n v="1.3120940000000001"/>
    <n v="1.1083400000000001"/>
    <n v="1.17018"/>
    <n v="1.1917960000000001"/>
    <n v="2.0753249999999999"/>
  </r>
  <r>
    <x v="2"/>
    <x v="5"/>
    <x v="6"/>
    <s v="Dobriy"/>
    <s v="1915601"/>
    <s v="1.0 BRK X12 DOBRIY APPL ORANG MAND JC RU"/>
    <m/>
    <m/>
    <m/>
    <n v="2.3827999999999998E-2"/>
    <n v="1.704108"/>
    <n v="2.9823949999999999"/>
    <n v="1.189106"/>
    <n v="1.1467020000000001"/>
    <n v="0.96760500000000005"/>
    <n v="0.70646399999999998"/>
    <n v="0.727024"/>
    <n v="1.255495"/>
  </r>
  <r>
    <x v="2"/>
    <x v="5"/>
    <x v="6"/>
    <s v="Dobriy"/>
    <s v="2077001"/>
    <s v="450 PET X12 DOBRIY LEMON MINT RU"/>
    <n v="0.95103899999999997"/>
    <n v="0.95103899999999997"/>
    <n v="1.9020779999999999"/>
    <n v="1.1832180000000001"/>
    <n v="12.268421999999999"/>
    <n v="17.679751"/>
    <n v="3.7443840000000002"/>
    <n v="3.4119199999999998"/>
    <n v="3.798915"/>
    <n v="4.4378539999999997"/>
    <n v="2.352436"/>
    <n v="4.2604949999999997"/>
  </r>
  <r>
    <x v="2"/>
    <x v="5"/>
    <x v="6"/>
    <s v="Dobriy"/>
    <s v="2077101"/>
    <s v="450 PET X12 DOBRIY KIWI STR BASIL RU"/>
    <n v="2.8531170000000001"/>
    <n v="0.95103899999999997"/>
    <n v="1.9020779999999999"/>
    <n v="0.37708900000000001"/>
    <n v="21.555264000000001"/>
    <n v="32.893560000000001"/>
    <n v="6.621702"/>
    <n v="6.0349250000000003"/>
    <n v="6.7206659999999996"/>
    <n v="7.8486399999999996"/>
    <n v="4.1564300000000003"/>
    <n v="7.5407580000000003"/>
  </r>
  <r>
    <x v="2"/>
    <x v="5"/>
    <x v="6"/>
    <s v="Dobriy"/>
    <s v="2214901"/>
    <s v="1.0 BRK X12 DOBRIY MANGO MIX RU"/>
    <m/>
    <m/>
    <m/>
    <n v="0"/>
    <n v="141.36131700000001"/>
    <n v="166.58156"/>
    <n v="40.255290000000002"/>
    <n v="36.855412000000001"/>
    <n v="18.815975000000002"/>
    <n v="14.799431999999999"/>
    <n v="16.945332000000001"/>
    <n v="29.735965"/>
  </r>
  <r>
    <x v="2"/>
    <x v="5"/>
    <x v="6"/>
    <s v="Dobriy"/>
    <s v="371404"/>
    <s v="200 BRK X27 DOBRIY APPLE PEACH JC RU"/>
    <n v="1.9020779999999999"/>
    <n v="0"/>
    <n v="2.8531170000000001"/>
    <n v="1.0834729999999999"/>
    <n v="7.0980220000000003"/>
    <n v="8.6748480000000008"/>
    <n v="5.4062380000000001"/>
    <n v="9.4116280000000003"/>
    <n v="0"/>
    <n v="0"/>
    <n v="0"/>
    <n v="0"/>
  </r>
  <r>
    <x v="2"/>
    <x v="5"/>
    <x v="6"/>
    <s v="Dobriy"/>
    <s v="371406"/>
    <s v="200 BRK X27 DOBRIY APPLE PEACH JC NEW RU"/>
    <m/>
    <m/>
    <m/>
    <n v="0"/>
    <n v="0"/>
    <n v="0"/>
    <n v="0"/>
    <n v="6.5766960000000001"/>
    <n v="25.343250000000001"/>
    <n v="15.215014"/>
    <n v="14.088172"/>
    <n v="29.472024999999999"/>
  </r>
  <r>
    <x v="2"/>
    <x v="5"/>
    <x v="6"/>
    <s v="Dobriy"/>
    <s v="371506"/>
    <s v="2.0 BRK X6 DOBRIY ORANGE NECT RU"/>
    <n v="2.1134200000000001"/>
    <n v="2.1134200000000001"/>
    <n v="4.2268400000000002"/>
    <n v="58.690863999999998"/>
    <n v="44.021828999999997"/>
    <n v="76.866011999999998"/>
    <n v="58.835115999999999"/>
    <n v="64.818224000000001"/>
    <n v="54.132894999999998"/>
    <n v="50.156711999999999"/>
    <n v="46.727988000000003"/>
    <n v="64.399339999999995"/>
  </r>
  <r>
    <x v="2"/>
    <x v="5"/>
    <x v="6"/>
    <s v="Dobriy"/>
    <s v="37201"/>
    <s v="2.0 BRK X6 DOBRIY APPLE PEACH NECT RU"/>
    <m/>
    <m/>
    <m/>
    <n v="0.50700199999999995"/>
    <n v="13.610616"/>
    <n v="23.773102000000002"/>
    <n v="8.5837839999999996"/>
    <n v="9.4531559999999999"/>
    <n v="7.8903350000000003"/>
    <n v="2.723868"/>
    <n v="2.5348959999999998"/>
    <n v="3.4922689999999998"/>
  </r>
  <r>
    <x v="2"/>
    <x v="5"/>
    <x v="6"/>
    <s v="Dobriy"/>
    <s v="372107"/>
    <s v="1.0 BRK X12 DOBRIY ORANGE NECT RU"/>
    <n v="10.5671"/>
    <n v="25.361039999999999"/>
    <n v="120.46494"/>
    <n v="124.575065"/>
    <n v="46.455635999999998"/>
    <n v="119.46882600000001"/>
    <n v="105.279332"/>
    <n v="110.771484"/>
    <n v="103.08620999999999"/>
    <n v="86.321746000000005"/>
    <n v="92.638059999999996"/>
    <n v="166.35348999999999"/>
  </r>
  <r>
    <x v="2"/>
    <x v="5"/>
    <x v="6"/>
    <s v="Dobriy"/>
    <s v="372202"/>
    <s v="1.0 BRK X12 DOBRIY APPLE PEACH NECT RU"/>
    <n v="2.1134200000000001"/>
    <m/>
    <n v="25.361039999999999"/>
    <n v="27.203344999999999"/>
    <n v="28.138815999999998"/>
    <n v="48.883052999999997"/>
    <n v="47.963287999999999"/>
    <n v="46.314790000000002"/>
    <n v="39.138624999999998"/>
    <n v="18.430444000000001"/>
    <n v="18.854793999999998"/>
    <n v="32.675454999999999"/>
  </r>
  <r>
    <x v="2"/>
    <x v="5"/>
    <x v="6"/>
    <s v="Dobriy"/>
    <s v="664502"/>
    <s v="2.0 BRK X6 DOBRIY APPLE NECT RU"/>
    <m/>
    <m/>
    <m/>
    <n v="0.17643800000000001"/>
    <n v="0.61691399999999996"/>
    <n v="1.06925"/>
    <n v="0.73965999999999998"/>
    <n v="0.81651799999999997"/>
    <n v="0.67556700000000003"/>
    <n v="0.55517399999999995"/>
    <n v="0.51536000000000004"/>
    <n v="0.71875"/>
  </r>
  <r>
    <x v="2"/>
    <x v="5"/>
    <x v="6"/>
    <s v="Dobriy"/>
    <s v="724803"/>
    <s v="1.0 BRK X12 DOBRIY APPLE NECT RU"/>
    <m/>
    <m/>
    <m/>
    <n v="7.0915000000000006E-2"/>
    <n v="1.77597"/>
    <n v="3.0844230000000001"/>
    <n v="2.8284180000000001"/>
    <n v="2.7382379999999999"/>
    <n v="2.3080850000000002"/>
    <n v="2.0580959999999999"/>
    <n v="2.1108280000000001"/>
    <n v="3.6541950000000001"/>
  </r>
  <r>
    <x v="2"/>
    <x v="5"/>
    <x v="6"/>
    <s v="Dobriy"/>
    <s v="730504"/>
    <s v="200 BRK X27 DOBRIY APPLE JC RU"/>
    <n v="53.258184"/>
    <n v="70.376885999999999"/>
    <n v="68.474807999999996"/>
    <n v="39.626705999999999"/>
    <n v="24.942943"/>
    <n v="49.871485999999997"/>
    <n v="42.297891999999997"/>
    <n v="47.595972000000003"/>
    <n v="0"/>
    <n v="0"/>
    <n v="0"/>
    <n v="0"/>
  </r>
  <r>
    <x v="2"/>
    <x v="5"/>
    <x v="6"/>
    <s v="Dobriy"/>
    <s v="730507"/>
    <s v="200 BRK X27 DOBRIY APPLE JC NEW RU"/>
    <m/>
    <m/>
    <m/>
    <n v="0"/>
    <n v="0"/>
    <n v="0"/>
    <n v="0"/>
    <n v="33.248781000000001"/>
    <n v="53.749704999999999"/>
    <n v="38.465783999999999"/>
    <n v="49.163879999999999"/>
    <n v="77.991879999999995"/>
  </r>
  <r>
    <x v="2"/>
    <x v="5"/>
    <x v="6"/>
    <s v="Dobriy"/>
    <s v="819307"/>
    <s v="1.0 BRK X12 DOBRIY APPLE JC RU"/>
    <n v="33.814720000000001"/>
    <n v="31.7013"/>
    <n v="128.91862"/>
    <n v="127.78808600000001"/>
    <n v="188.988777"/>
    <n v="346.52403700000002"/>
    <n v="148.71202600000001"/>
    <n v="143.87855400000001"/>
    <n v="116.502865"/>
    <n v="132.57032799999999"/>
    <n v="136.744248"/>
    <n v="238.85518500000001"/>
  </r>
  <r>
    <x v="2"/>
    <x v="5"/>
    <x v="6"/>
    <s v="Dobriy"/>
    <s v="819408"/>
    <s v="1.0 BRK X12 DOBRIY TOMATO JC RU"/>
    <n v="8.4536800000000003"/>
    <n v="21.1342"/>
    <n v="42.2684"/>
    <n v="79.132694999999998"/>
    <n v="50.644832000000001"/>
    <n v="87.941882000000007"/>
    <n v="66.518788000000001"/>
    <n v="64.218875999999995"/>
    <n v="54.283940000000001"/>
    <n v="45.829107999999998"/>
    <n v="46.879508000000001"/>
    <n v="81.243475000000004"/>
  </r>
  <r>
    <x v="2"/>
    <x v="5"/>
    <x v="6"/>
    <s v="Dobriy"/>
    <s v="819608"/>
    <s v="1.0 BRK X12 DOBRIY MULTIFRUIT NECT RU"/>
    <n v="12.68052"/>
    <n v="10.5671"/>
    <n v="33.814720000000001"/>
    <n v="15.365325"/>
    <n v="55.628258000000002"/>
    <n v="96.613009000000005"/>
    <n v="46.644316000000003"/>
    <n v="45.033445999999998"/>
    <n v="38.060295000000004"/>
    <n v="20.538772000000002"/>
    <n v="21.005744"/>
    <n v="36.400064999999998"/>
  </r>
  <r>
    <x v="2"/>
    <x v="5"/>
    <x v="6"/>
    <s v="Dobriy"/>
    <s v="819806"/>
    <s v="1.0 BRK X12 DOBRIY APRICOT NECT RU"/>
    <m/>
    <m/>
    <m/>
    <n v="4.7534E-2"/>
    <n v="5.4304680000000003"/>
    <n v="9.4130970000000005"/>
    <n v="2.6780919999999999"/>
    <n v="2.5832320000000002"/>
    <n v="2.18709"/>
    <n v="3.0366879999999998"/>
    <n v="3.1002580000000002"/>
    <n v="5.37547"/>
  </r>
  <r>
    <x v="2"/>
    <x v="5"/>
    <x v="6"/>
    <s v="Dobriy"/>
    <s v="821406"/>
    <s v="1.0 BRK X12 DOBRIY PINEAPPLE NECT RU"/>
    <m/>
    <n v="2.1134200000000001"/>
    <m/>
    <n v="56.546111000000003"/>
    <n v="23.588823000000001"/>
    <n v="40.976858999999997"/>
    <n v="39.260114000000002"/>
    <n v="37.905439999999999"/>
    <n v="32.034480000000002"/>
    <n v="19.983575999999999"/>
    <n v="20.440344"/>
    <n v="35.428860999999998"/>
  </r>
  <r>
    <x v="2"/>
    <x v="5"/>
    <x v="6"/>
    <s v="Dobriy"/>
    <s v="821505"/>
    <s v="2.0 BRK X6 DOBRIY PINEAPPLE NECT RU"/>
    <m/>
    <m/>
    <m/>
    <n v="3.8991999999999999E-2"/>
    <n v="9.3674859999999995"/>
    <n v="16.352815"/>
    <n v="6.0256920000000003"/>
    <n v="6.6330159999999996"/>
    <n v="5.5423049999999998"/>
    <n v="3.2283840000000001"/>
    <n v="3.00942"/>
    <n v="4.1501400000000004"/>
  </r>
  <r>
    <x v="2"/>
    <x v="5"/>
    <x v="6"/>
    <s v="Dobriy"/>
    <s v="822304"/>
    <s v="1.0 BRK X12 DOBRIY GRAPE NECT RU"/>
    <n v="19.020779999999998"/>
    <n v="19.020779999999998"/>
    <n v="25.361039999999999"/>
    <n v="9.5226129999999998"/>
    <n v="16.062100000000001"/>
    <n v="27.908584999999999"/>
    <n v="7.2746079999999997"/>
    <n v="7.0255700000000001"/>
    <n v="5.9351250000000002"/>
    <n v="6.4057599999999999"/>
    <n v="6.5541479999999996"/>
    <n v="11.357426"/>
  </r>
  <r>
    <x v="2"/>
    <x v="5"/>
    <x v="6"/>
    <s v="Dobriy"/>
    <s v="822501"/>
    <s v="1.0 BRK X12 DOBRIY AP B/ASH CHER NECT RU"/>
    <n v="19.020779999999998"/>
    <n v="4.2268400000000002"/>
    <n v="21.1342"/>
    <n v="14.85384"/>
    <n v="34.812050999999997"/>
    <n v="60.488683000000002"/>
    <n v="25.011030000000002"/>
    <n v="24.144317999999998"/>
    <n v="20.405470000000001"/>
    <n v="23.323060000000002"/>
    <n v="23.853704"/>
    <n v="41.340254999999999"/>
  </r>
  <r>
    <x v="2"/>
    <x v="5"/>
    <x v="6"/>
    <s v="Dobriy"/>
    <s v="822605"/>
    <s v="2.0 BRK X6 DOBRIY APPLE JC RU"/>
    <n v="2.1134200000000001"/>
    <n v="2.1134200000000001"/>
    <n v="2.1134200000000001"/>
    <n v="68.798681000000002"/>
    <n v="47.860008999999998"/>
    <n v="83.560986"/>
    <n v="52.070152"/>
    <n v="57.359231999999999"/>
    <n v="47.905619999999999"/>
    <n v="45.839399999999998"/>
    <n v="42.698376000000003"/>
    <n v="58.852519999999998"/>
  </r>
  <r>
    <x v="2"/>
    <x v="5"/>
    <x v="6"/>
    <s v="Dobriy"/>
    <s v="825602"/>
    <s v="1.0 BRK X12 DOBRIY AP B/ASH R/BR NECT RU"/>
    <m/>
    <m/>
    <m/>
    <n v="4.7460000000000002E-2"/>
    <n v="1.7185649999999999"/>
    <n v="2.9824630000000001"/>
    <n v="2.0090020000000002"/>
    <n v="1.942256"/>
    <n v="1.632655"/>
    <n v="1.9978560000000001"/>
    <n v="2.0501420000000001"/>
    <n v="3.5428799999999998"/>
  </r>
  <r>
    <x v="2"/>
    <x v="5"/>
    <x v="6"/>
    <s v="Dobriy"/>
    <s v="840706"/>
    <s v="2.0 BRK X6 DOBRIY TOMATO JC RU"/>
    <m/>
    <n v="2.1134200000000001"/>
    <n v="4.2268400000000002"/>
    <n v="2.517118"/>
    <n v="43.139274"/>
    <n v="75.328109999999995"/>
    <n v="38.050916000000001"/>
    <n v="41.914138000000001"/>
    <n v="35.007024999999999"/>
    <n v="29.849968000000001"/>
    <n v="27.812716000000002"/>
    <n v="38.323349999999998"/>
  </r>
  <r>
    <x v="2"/>
    <x v="5"/>
    <x v="6"/>
    <s v="Dobriy"/>
    <s v="844204"/>
    <s v="2.0 BRK X6 DOBRIY APRICOT NECT RU"/>
    <m/>
    <m/>
    <m/>
    <n v="0"/>
    <n v="0.61691399999999996"/>
    <n v="1.069264"/>
    <n v="2.0289779999999999"/>
    <n v="2.25264"/>
    <n v="1.8745149999999999"/>
    <n v="0"/>
    <n v="0"/>
    <n v="0"/>
  </r>
  <r>
    <x v="2"/>
    <x v="5"/>
    <x v="6"/>
    <s v="Dobriy"/>
    <s v="856901"/>
    <s v="2.0 BRK X6 DOBRIY AP B/ASH CHER NECT RU"/>
    <n v="2.1134200000000001"/>
    <m/>
    <m/>
    <n v="0.87837699999999996"/>
    <n v="11.547324"/>
    <n v="20.1647"/>
    <n v="7.384512"/>
    <n v="8.1308900000000008"/>
    <n v="6.7916650000000001"/>
    <n v="5.8005319999999996"/>
    <n v="5.4030480000000001"/>
    <n v="7.4500409999999997"/>
  </r>
  <r>
    <x v="2"/>
    <x v="5"/>
    <x v="6"/>
    <s v="Dobriy"/>
    <s v="865506"/>
    <s v="2.0 BRK X6 DOBRIY MULTIFRUIT NECT RU"/>
    <n v="2.1134200000000001"/>
    <n v="2.1134200000000001"/>
    <m/>
    <n v="0.78045500000000001"/>
    <n v="24.063320000000001"/>
    <n v="42.020246"/>
    <n v="21.273164000000001"/>
    <n v="23.431415999999999"/>
    <n v="19.569600000000001"/>
    <n v="4.8121119999999999"/>
    <n v="4.4840600000000004"/>
    <n v="6.1745650000000003"/>
  </r>
  <r>
    <x v="2"/>
    <x v="5"/>
    <x v="6"/>
    <s v="Dobriy"/>
    <s v="932201"/>
    <s v="2.0 BRK X6 DOBRIY AP B/ASH R/BR NECT RU"/>
    <n v="2.1134200000000001"/>
    <m/>
    <n v="2.1134200000000001"/>
    <n v="0.292854"/>
    <n v="5.0181399999999998"/>
    <n v="8.7630560000000006"/>
    <n v="3.0476559999999999"/>
    <n v="3.3573819999999999"/>
    <n v="2.8016749999999999"/>
    <n v="2.320408"/>
    <n v="2.1614680000000002"/>
    <n v="2.9864600000000001"/>
  </r>
  <r>
    <x v="2"/>
    <x v="5"/>
    <x v="6"/>
    <s v="Dobriy Pulpy"/>
    <s v="1325902"/>
    <s v="450 PET X12 DOBRIY PULPY ORANGE NC RU"/>
    <n v="119.83091400000001"/>
    <n v="212.08169699999999"/>
    <n v="190.20779999999999"/>
    <n v="127.4395"/>
    <n v="276.05922900000002"/>
    <n v="445.42953399999999"/>
    <n v="236.86694800000001"/>
    <n v="208.92297600000001"/>
    <n v="240.60655499999999"/>
    <n v="125.09633599999999"/>
    <n v="99.608490000000003"/>
    <n v="137.316315"/>
  </r>
  <r>
    <x v="2"/>
    <x v="5"/>
    <x v="6"/>
    <s v="Dobriy Pulpy"/>
    <s v="1346401"/>
    <s v="900 PET X12 DOBRIY PULPY ORANGE RU"/>
    <n v="32.335326000000002"/>
    <n v="24.727014"/>
    <n v="43.747793999999999"/>
    <n v="15.105755"/>
    <n v="46.549979999999998"/>
    <n v="59.926631999999998"/>
    <n v="27.751472"/>
    <n v="27.337622"/>
    <n v="21.557855"/>
    <n v="12.395835999999999"/>
    <n v="9.9578860000000002"/>
    <n v="14.374865"/>
  </r>
  <r>
    <x v="2"/>
    <x v="5"/>
    <x v="6"/>
    <s v="Dobriy Pulpy"/>
    <s v="1467101"/>
    <s v="450 PET X12 DOBRIY PULPY TROPIC RU"/>
    <n v="31.384287"/>
    <n v="17.118701999999999"/>
    <n v="27.580131000000002"/>
    <n v="28.290610000000001"/>
    <n v="46.137976999999999"/>
    <n v="52.628473"/>
    <n v="43.675863999999997"/>
    <n v="38.520138000000003"/>
    <n v="44.36215"/>
    <n v="29.987719999999999"/>
    <n v="23.873080000000002"/>
    <n v="32.916080000000001"/>
  </r>
  <r>
    <x v="2"/>
    <x v="5"/>
    <x v="6"/>
    <s v="Dobriy Pulpy"/>
    <s v="1467201"/>
    <s v="450 PET X12 DOBRIY PULP PAPP MNG BITS RU"/>
    <n v="15.216623999999999"/>
    <n v="16.167663000000001"/>
    <n v="43.747793999999999"/>
    <n v="95.843149999999994"/>
    <n v="115.948883"/>
    <n v="132.26741000000001"/>
    <n v="112.280968"/>
    <n v="99.035207999999997"/>
    <n v="114.05159999999999"/>
    <n v="58.200147999999999"/>
    <n v="46.340564000000001"/>
    <n v="63.878160000000001"/>
  </r>
  <r>
    <x v="2"/>
    <x v="5"/>
    <x v="6"/>
    <s v="Dobriy Pulpy"/>
    <s v="1467301"/>
    <s v="900 PET X12 DOBRIY PULPY TROPIC RU"/>
    <n v="15.216623999999999"/>
    <n v="11.412468000000001"/>
    <n v="22.824936000000001"/>
    <n v="8.5186440000000001"/>
    <n v="8.9015059999999995"/>
    <n v="12.180345000000001"/>
    <n v="5.6540080000000001"/>
    <n v="5.5711700000000004"/>
    <n v="4.3972300000000004"/>
    <n v="4.178642"/>
    <n v="3.3591859999999998"/>
    <n v="4.8548150000000003"/>
  </r>
  <r>
    <x v="2"/>
    <x v="5"/>
    <x v="6"/>
    <s v="Dobriy Pulpy"/>
    <s v="1972201"/>
    <s v="450 PET X12 DOBRIY PULPY ALOE RU"/>
    <n v="9.5103899999999992"/>
    <n v="19.020779999999998"/>
    <n v="31.384287"/>
    <n v="19.450562000000001"/>
    <n v="59.502485999999998"/>
    <n v="67.875251000000006"/>
    <n v="71.127629999999996"/>
    <n v="62.738171999999999"/>
    <n v="72.251485000000002"/>
    <n v="85.574995999999999"/>
    <n v="68.130253999999994"/>
    <n v="93.923455000000004"/>
  </r>
  <r>
    <x v="2"/>
    <x v="5"/>
    <x v="6"/>
    <s v="Dobriy Pulpy"/>
    <s v="1974401"/>
    <s v="450 PET X12 DOBRIY PULPY COCONUT RU"/>
    <n v="10.461429000000001"/>
    <n v="9.5103899999999992"/>
    <n v="32.335326000000002"/>
    <n v="17.327618999999999"/>
    <n v="154.02013600000001"/>
    <n v="175.70435499999999"/>
    <n v="105.171238"/>
    <n v="92.766458999999998"/>
    <n v="106.831951"/>
    <n v="106.19852400000001"/>
    <n v="84.557237999999998"/>
    <n v="116.571698"/>
  </r>
  <r>
    <x v="2"/>
    <x v="5"/>
    <x v="6"/>
    <s v="Dobriy Pulpy"/>
    <s v="2075401"/>
    <s v="450 PET X12 DOBRIY PULPY ALOE SAKURA RU"/>
    <n v="10.461429000000001"/>
    <n v="8.5593509999999995"/>
    <n v="1.9020779999999999"/>
    <n v="41.125669000000002"/>
    <n v="4.3406650000000004"/>
    <n v="0"/>
    <n v="0"/>
    <n v="0"/>
    <n v="0"/>
    <n v="0"/>
    <n v="0"/>
    <n v="0"/>
  </r>
  <r>
    <x v="2"/>
    <x v="5"/>
    <x v="6"/>
    <s v="Dobriy Pulpy"/>
    <s v="2192801"/>
    <s v="450 PET X12 DOBR PULPY MEL CACT CARAM RU"/>
    <m/>
    <m/>
    <m/>
    <n v="0"/>
    <n v="0"/>
    <n v="292.88758100000001"/>
    <n v="93.635223999999994"/>
    <n v="60.716956000000003"/>
    <n v="27.641964999999999"/>
    <n v="22.984363999999999"/>
    <n v="15.523959"/>
    <n v="16.594180000000001"/>
  </r>
  <r>
    <x v="2"/>
    <x v="5"/>
    <x v="6"/>
    <s v="Fanta"/>
    <s v="1324803"/>
    <s v="1.5 PET X9 FANTA ORANGE RU"/>
    <m/>
    <n v="2.3775979999999999"/>
    <n v="4.7551959999999998"/>
    <n v="101.364997"/>
    <n v="32.669735000000003"/>
    <n v="74.007957000000005"/>
    <n v="27.024090000000001"/>
    <n v="30.174970999999999"/>
    <n v="19.582744999999999"/>
    <n v="18.616868"/>
    <n v="12.970364"/>
    <n v="23.333891999999999"/>
  </r>
  <r>
    <x v="2"/>
    <x v="5"/>
    <x v="6"/>
    <s v="Fanta"/>
    <s v="1540502"/>
    <s v="900 PET X12 FANTA ORANGE RU"/>
    <n v="51.356105999999997"/>
    <n v="51.356105999999997"/>
    <n v="117.928836"/>
    <n v="82.256439999999998"/>
    <n v="35.381870999999997"/>
    <n v="100.411734"/>
    <n v="45.401566000000003"/>
    <n v="49.902679999999997"/>
    <n v="43.375770000000003"/>
    <n v="27.702981999999999"/>
    <n v="24.963025999999999"/>
    <n v="44.099314999999997"/>
  </r>
  <r>
    <x v="2"/>
    <x v="5"/>
    <x v="6"/>
    <s v="Fanta"/>
    <s v="1638402"/>
    <s v="330 NRG X12 FANTA ORANGE RU"/>
    <n v="25.107444000000001"/>
    <n v="23.712586000000002"/>
    <n v="48.820030000000003"/>
    <n v="30.900237000000001"/>
    <n v="17.899687"/>
    <n v="50.703358999999999"/>
    <n v="28.827932000000001"/>
    <n v="27.668451999999998"/>
    <n v="26.343841999999999"/>
    <n v="15.403929"/>
    <n v="12.968591"/>
    <n v="22.525162000000002"/>
  </r>
  <r>
    <x v="2"/>
    <x v="5"/>
    <x v="6"/>
    <s v="Fanta"/>
    <s v="1656501"/>
    <s v="500 PET X24 FANTA PEAR RU"/>
    <n v="19.020779999999998"/>
    <n v="14.793939999999999"/>
    <n v="25.361039999999999"/>
    <n v="10.5671"/>
    <n v="0"/>
    <n v="0"/>
    <n v="0"/>
    <n v="0"/>
    <n v="0"/>
    <n v="0"/>
    <n v="0"/>
    <n v="0"/>
  </r>
  <r>
    <x v="2"/>
    <x v="5"/>
    <x v="6"/>
    <s v="Fanta"/>
    <s v="175849"/>
    <s v="2.0 PET X6 FANTA ORANGE RU"/>
    <n v="4.2268400000000002"/>
    <m/>
    <m/>
    <n v="2.2157809999999998"/>
    <n v="9.8595760000000006"/>
    <n v="33.446733000000002"/>
    <n v="21.414964999999999"/>
    <n v="23.319572000000001"/>
    <n v="23.528804999999998"/>
    <n v="12.103071999999999"/>
    <n v="12.599564000000001"/>
    <n v="37.493465999999998"/>
  </r>
  <r>
    <x v="2"/>
    <x v="5"/>
    <x v="6"/>
    <s v="Fanta"/>
    <s v="1868101"/>
    <s v="900 PET X12 FANTA PEAR RU"/>
    <n v="3.8041559999999999"/>
    <m/>
    <n v="1.9020779999999999"/>
    <n v="1.9020779999999999"/>
    <n v="0"/>
    <n v="0"/>
    <n v="0"/>
    <n v="0"/>
    <n v="0"/>
    <n v="0"/>
    <n v="0"/>
    <n v="0"/>
  </r>
  <r>
    <x v="2"/>
    <x v="5"/>
    <x v="6"/>
    <s v="Fanta"/>
    <s v="1868201"/>
    <s v="900 PET X12 FANTA CITRUS RU"/>
    <n v="1.9020779999999999"/>
    <n v="1.9020779999999999"/>
    <n v="3.8041559999999999"/>
    <n v="6.0166110000000002"/>
    <n v="3.8164600000000002"/>
    <n v="11.575578999999999"/>
    <n v="5.8794440000000003"/>
    <n v="6.6755240000000002"/>
    <n v="5.7627969999999999"/>
    <n v="4.2416840000000002"/>
    <n v="3.7808299999999999"/>
    <n v="6.4297339999999998"/>
  </r>
  <r>
    <x v="2"/>
    <x v="5"/>
    <x v="6"/>
    <s v="Fanta"/>
    <s v="1977601"/>
    <s v="900 PET X12 FANTA MANGO GUAVA RU"/>
    <n v="3.8041559999999999"/>
    <n v="1.9020779999999999"/>
    <m/>
    <n v="2.599558"/>
    <n v="4.0838520000000003"/>
    <n v="9.5170630000000003"/>
    <n v="7.9385789999999998"/>
    <n v="8.4948639999999997"/>
    <n v="7.0157179999999997"/>
    <n v="5.4502199999999998"/>
    <n v="4.9161460000000003"/>
    <n v="7.652075"/>
  </r>
  <r>
    <x v="2"/>
    <x v="5"/>
    <x v="6"/>
    <s v="Fanta"/>
    <s v="1977701"/>
    <s v="500 PET X24 FANTA MANGO GUAVA RU"/>
    <n v="31.7013"/>
    <n v="25.361039999999999"/>
    <n v="29.587879999999998"/>
    <n v="19.017714999999999"/>
    <n v="7.4367460000000003"/>
    <n v="23.805347999999999"/>
    <n v="32.814171999999999"/>
    <n v="35.487411999999999"/>
    <n v="27.72991"/>
    <n v="10.732248"/>
    <n v="9.8285339999999994"/>
    <n v="12.648047"/>
  </r>
  <r>
    <x v="2"/>
    <x v="5"/>
    <x v="6"/>
    <s v="Fanta"/>
    <s v="2165601"/>
    <s v="330 CAN X12 FANTA CITRUS RU"/>
    <n v="1.3948579999999999"/>
    <n v="6.2768610000000002"/>
    <n v="16.040866999999999"/>
    <n v="7.5107710000000001"/>
    <n v="2.0900129999999999"/>
    <n v="5.515288"/>
    <n v="2.617235"/>
    <n v="4.0252359999999996"/>
    <n v="2.2502239999999998"/>
    <n v="1.4934210000000001"/>
    <n v="1.2277819999999999"/>
    <n v="2.177009"/>
  </r>
  <r>
    <x v="2"/>
    <x v="5"/>
    <x v="6"/>
    <s v="Fanta"/>
    <s v="246701"/>
    <s v="500 PET X24 FANTA CITRUS RU"/>
    <n v="14.793939999999999"/>
    <n v="14.793939999999999"/>
    <n v="23.247620000000001"/>
    <n v="12.634081"/>
    <n v="4.243709"/>
    <n v="21.420977000000001"/>
    <n v="10.583410000000001"/>
    <n v="11.841485"/>
    <n v="10.172901"/>
    <n v="5.9974679999999996"/>
    <n v="5.5615199999999998"/>
    <n v="7.3477750000000004"/>
  </r>
  <r>
    <x v="2"/>
    <x v="5"/>
    <x v="6"/>
    <s v="Fanta"/>
    <s v="315501"/>
    <s v="1.5 PET X9 FANTA CITRUS RU"/>
    <m/>
    <m/>
    <m/>
    <n v="0"/>
    <n v="3.8234999999999998E-2"/>
    <n v="6.5779000000000004E-2"/>
    <n v="4.7264E-2"/>
    <n v="5.5435999999999999E-2"/>
    <n v="3.6600000000000001E-3"/>
    <n v="0"/>
    <n v="0"/>
    <n v="3.8990000000000001E-3"/>
  </r>
  <r>
    <x v="2"/>
    <x v="5"/>
    <x v="6"/>
    <s v="Fanta"/>
    <s v="37305"/>
    <s v="10.0 BIB PMX FANTA ORANGE 54.0 RU"/>
    <n v="19.020782000000001"/>
    <n v="28.531172999999999"/>
    <n v="28.531172999999999"/>
    <n v="34.678193999999998"/>
    <n v="20.254135000000002"/>
    <n v="51.369328000000003"/>
    <n v="21.065743000000001"/>
    <n v="26.018792000000001"/>
    <n v="24.453171000000001"/>
    <n v="22.485948"/>
    <n v="18.000544999999999"/>
    <n v="34.043840000000003"/>
  </r>
  <r>
    <x v="2"/>
    <x v="5"/>
    <x v="6"/>
    <s v="Fanta"/>
    <s v="592509"/>
    <s v="330 CAN X12 FANTA ORANGE RU"/>
    <n v="99.732347000000004"/>
    <n v="179.93668199999999"/>
    <n v="298.49961200000001"/>
    <n v="165.14093399999999"/>
    <n v="63.721519000000001"/>
    <n v="240.63665399999999"/>
    <n v="77.52525"/>
    <n v="115.993582"/>
    <n v="92.694695999999993"/>
    <n v="41.808283000000003"/>
    <n v="34.752527999999998"/>
    <n v="66.962357999999995"/>
  </r>
  <r>
    <x v="2"/>
    <x v="5"/>
    <x v="6"/>
    <s v="Fanta"/>
    <s v="85946"/>
    <s v="500 PET X24 FANTA ORANGE RU"/>
    <n v="333.92036000000002"/>
    <n v="473.40607999999997"/>
    <n v="754.49094000000002"/>
    <n v="586.19789400000002"/>
    <n v="191.14710199999999"/>
    <n v="571.46699000000001"/>
    <n v="346.34565199999997"/>
    <n v="379.682456"/>
    <n v="311.97305"/>
    <n v="155.728994"/>
    <n v="143.08484000000001"/>
    <n v="207.95330899999999"/>
  </r>
  <r>
    <x v="2"/>
    <x v="5"/>
    <x v="6"/>
    <s v="Fuze Tea-KO"/>
    <s v="1675210"/>
    <s v="1.5 PET X6 FUZE TEA LEMON-LEMONGRASS  RU"/>
    <m/>
    <m/>
    <m/>
    <n v="1.5399020000000001"/>
    <n v="1.22315"/>
    <n v="3.6308720000000001"/>
    <n v="2.9756040000000001"/>
    <n v="4.9846199999999996"/>
    <n v="2.4386019999999999"/>
    <n v="2.4038119999999998"/>
    <n v="1.8456699999999999"/>
    <n v="2.9158240000000002"/>
  </r>
  <r>
    <x v="2"/>
    <x v="5"/>
    <x v="6"/>
    <s v="Fuze Tea-KO"/>
    <s v="1675510"/>
    <s v="1.5 PET X6 FUZE TEA GREEN TEA MNG-CH RU"/>
    <n v="1.5850649999999999"/>
    <m/>
    <m/>
    <n v="0.133243"/>
    <n v="0.29914000000000002"/>
    <n v="0.85889400000000005"/>
    <n v="0.39754600000000001"/>
    <n v="0.69924799999999998"/>
    <n v="0.32910200000000001"/>
    <n v="0.48451699999999998"/>
    <n v="0.38156600000000002"/>
    <n v="0.54413699999999998"/>
  </r>
  <r>
    <x v="2"/>
    <x v="5"/>
    <x v="6"/>
    <s v="Fuze Tea-KO"/>
    <s v="1676416"/>
    <s v="500 PET X12 FUZE TEA LEMON-LEMONGRASS RU"/>
    <n v="60.232469999999999"/>
    <n v="78.196539999999999"/>
    <n v="125.74849"/>
    <n v="101.22427399999999"/>
    <n v="69.885599999999997"/>
    <n v="184.714731"/>
    <n v="65.048586999999998"/>
    <n v="82.542152999999999"/>
    <n v="88.601585"/>
    <n v="65.860482000000005"/>
    <n v="52.934069999999998"/>
    <n v="68.190462999999994"/>
  </r>
  <r>
    <x v="2"/>
    <x v="5"/>
    <x v="6"/>
    <s v="Fuze Tea-KO"/>
    <s v="1676612"/>
    <s v="500 PET X12 FUZE TEA GREEN TEA MNG-CH RU"/>
    <n v="82.423379999999995"/>
    <n v="98.274029999999996"/>
    <n v="160.61992000000001"/>
    <n v="121.469651"/>
    <n v="130.21884800000001"/>
    <n v="344.06169"/>
    <n v="103.913391"/>
    <n v="131.850571"/>
    <n v="141.50381100000001"/>
    <n v="132.779608"/>
    <n v="106.618365"/>
    <n v="137.38265000000001"/>
  </r>
  <r>
    <x v="2"/>
    <x v="5"/>
    <x v="6"/>
    <s v="Fuze Tea-KO"/>
    <s v="1743601"/>
    <s v="1.0 PET X12 FUZE TEA GT STRW RASPB RU"/>
    <n v="6.3402599999999998"/>
    <n v="23.247620000000001"/>
    <n v="25.361039999999999"/>
    <n v="16.919816000000001"/>
    <n v="22.846613999999999"/>
    <n v="43.671868000000003"/>
    <n v="9.6156410000000001"/>
    <n v="12.738163999999999"/>
    <n v="9.693695"/>
    <n v="12.469514"/>
    <n v="11.618288"/>
    <n v="14.584020000000001"/>
  </r>
  <r>
    <x v="2"/>
    <x v="5"/>
    <x v="6"/>
    <s v="Fuze Tea-KO"/>
    <s v="1746101"/>
    <s v="1.5 PET X6 FUZE TEA GT STRWB RASPB RU"/>
    <n v="1.5850649999999999"/>
    <m/>
    <n v="1.5850649999999999"/>
    <n v="0.20094400000000001"/>
    <n v="0.55827899999999997"/>
    <n v="1.815231"/>
    <n v="0.91785600000000001"/>
    <n v="1.5159400000000001"/>
    <n v="0.72313499999999997"/>
    <n v="0.79408100000000004"/>
    <n v="0.60021599999999997"/>
    <n v="0.96005499999999999"/>
  </r>
  <r>
    <x v="2"/>
    <x v="5"/>
    <x v="6"/>
    <s v="Fuze Tea-KO"/>
    <s v="1750103"/>
    <s v="500 PET X12 FUZE TEA GT STRW RASPB RU"/>
    <n v="42.2684"/>
    <n v="62.345889999999997"/>
    <n v="99.330740000000006"/>
    <n v="74.296826999999993"/>
    <n v="68.156040000000004"/>
    <n v="180.070098"/>
    <n v="60.772683999999998"/>
    <n v="77.078294"/>
    <n v="82.715729999999994"/>
    <n v="67.876326000000006"/>
    <n v="54.512638000000003"/>
    <n v="70.229253"/>
  </r>
  <r>
    <x v="2"/>
    <x v="5"/>
    <x v="6"/>
    <s v="Fuze Tea-KO"/>
    <s v="1811101"/>
    <s v="1.0 PET X12 FUZE TEA GREEN TEA MNG-CH RU"/>
    <n v="2.1134200000000001"/>
    <n v="4.2268400000000002"/>
    <n v="10.5671"/>
    <n v="65.38364"/>
    <n v="12.805211"/>
    <n v="25.061771"/>
    <n v="5.494929"/>
    <n v="7.2658389999999997"/>
    <n v="5.4126630000000002"/>
    <n v="7.4303679999999996"/>
    <n v="6.9634799999999997"/>
    <n v="8.6904610000000009"/>
  </r>
  <r>
    <x v="2"/>
    <x v="5"/>
    <x v="6"/>
    <s v="Fuze Tea-KO"/>
    <s v="1857602"/>
    <s v="330 CAN X12 FUZE TEA LEMON-LEMONGRASS RU"/>
    <n v="13.94858"/>
    <n v="10.461435"/>
    <n v="6.9742899999999999"/>
    <n v="0"/>
    <n v="0"/>
    <n v="0"/>
    <n v="0"/>
    <n v="0"/>
    <n v="0"/>
    <n v="0"/>
    <n v="0"/>
    <n v="0"/>
  </r>
  <r>
    <x v="2"/>
    <x v="5"/>
    <x v="6"/>
    <s v="Fuze Tea-KO"/>
    <s v="1887601"/>
    <s v="1.0 PET X12 FUZE TEA LEMON-LEMONGRASS RU"/>
    <m/>
    <n v="14.793939999999999"/>
    <n v="23.247620000000001"/>
    <n v="17.838705999999998"/>
    <n v="24.070675000000001"/>
    <n v="47.540774999999996"/>
    <n v="10.706996"/>
    <n v="14.190123"/>
    <n v="10.61856"/>
    <n v="13.395210000000001"/>
    <n v="12.427208"/>
    <n v="15.539778999999999"/>
  </r>
  <r>
    <x v="2"/>
    <x v="5"/>
    <x v="6"/>
    <s v="Fuze Tea-KO"/>
    <s v="1896401"/>
    <s v="1.0 PET X12 FUZE TEA FOR-FRUIT-HIBISC RU"/>
    <n v="14.793939999999999"/>
    <n v="8.4536800000000003"/>
    <n v="27.474460000000001"/>
    <n v="65.924693000000005"/>
    <n v="21.937728"/>
    <n v="42.285660999999998"/>
    <n v="11.563091999999999"/>
    <n v="15.299612"/>
    <n v="11.471422"/>
    <n v="14.008581"/>
    <n v="13.08038"/>
    <n v="16.244814999999999"/>
  </r>
  <r>
    <x v="2"/>
    <x v="5"/>
    <x v="6"/>
    <s v="Fuze Tea-KO"/>
    <s v="1896501"/>
    <s v="500 PET X12 FUZE TEA FOR-FRUIT-HIBISC RU"/>
    <n v="40.154980000000002"/>
    <n v="60.232469999999999"/>
    <n v="98.274029999999996"/>
    <n v="63.318244999999997"/>
    <n v="124.667457"/>
    <n v="329.40773999999999"/>
    <n v="79.066767999999996"/>
    <n v="100.362739"/>
    <n v="107.70743"/>
    <n v="82.707138"/>
    <n v="66.43638"/>
    <n v="85.588511999999994"/>
  </r>
  <r>
    <x v="2"/>
    <x v="5"/>
    <x v="6"/>
    <s v="Fuze Tea-KO"/>
    <s v="1933801"/>
    <s v="1.5 PET X6 FUZE TEA FOR-FRUIT-HIBISC RU"/>
    <n v="1.5850649999999999"/>
    <m/>
    <m/>
    <n v="1.603046"/>
    <n v="1.1712130000000001"/>
    <n v="3.4125990000000002"/>
    <n v="2.750006"/>
    <n v="4.5639839999999996"/>
    <n v="2.1730499999999999"/>
    <n v="2.335194"/>
    <n v="1.7860819999999999"/>
    <n v="2.8512789999999999"/>
  </r>
  <r>
    <x v="2"/>
    <x v="5"/>
    <x v="6"/>
    <s v="Fuze Tea-KO"/>
    <s v="2073101"/>
    <s v="500 PET X12 FT OOLON RASB MINT NO SUG RU"/>
    <n v="3.1701299999999999"/>
    <n v="1.05671"/>
    <n v="6.3402599999999998"/>
    <n v="13.189533000000001"/>
    <n v="20.657404"/>
    <n v="59.989922999999997"/>
    <n v="23.524356000000001"/>
    <n v="29.86082"/>
    <n v="32.044730000000001"/>
    <n v="20.736419999999999"/>
    <n v="16.650504000000002"/>
    <n v="21.463467000000001"/>
  </r>
  <r>
    <x v="2"/>
    <x v="5"/>
    <x v="6"/>
    <s v="Fuze Tea-KO"/>
    <s v="2073201"/>
    <s v="1.0 PET X12 FT OOLONG RASB MIN NO SUG RU"/>
    <n v="2.1134200000000001"/>
    <m/>
    <m/>
    <n v="3.4748860000000001"/>
    <n v="4.0691220000000001"/>
    <n v="13.111739"/>
    <n v="5.8398310000000002"/>
    <n v="7.6073120000000003"/>
    <n v="5.6028950000000002"/>
    <n v="4.1807309999999998"/>
    <n v="3.8930250000000002"/>
    <n v="4.883731"/>
  </r>
  <r>
    <x v="2"/>
    <x v="5"/>
    <x v="6"/>
    <s v="Fuze Tea-KO"/>
    <s v="2073301"/>
    <s v="1.5 PET X6 FT OOLONG RASB MINT NO SUG RU"/>
    <m/>
    <m/>
    <m/>
    <n v="0.12243900000000001"/>
    <n v="0.79633399999999999"/>
    <n v="1.2988360000000001"/>
    <n v="0.80384999999999995"/>
    <n v="1.1098509999999999"/>
    <n v="0.79044199999999998"/>
    <n v="0.67324600000000001"/>
    <n v="0.59426000000000001"/>
    <n v="0.77268400000000004"/>
  </r>
  <r>
    <x v="2"/>
    <x v="5"/>
    <x v="6"/>
    <s v="Fuze Tea-KO"/>
    <s v="2073401"/>
    <s v="500 PET X12 FUZ T GT APPL KIWI NO SUG RU"/>
    <n v="2.1134200000000001"/>
    <n v="6.3402599999999998"/>
    <n v="3.1701299999999999"/>
    <n v="15.096933999999999"/>
    <n v="21.797135000000001"/>
    <n v="48.187148000000001"/>
    <n v="23.856044000000001"/>
    <n v="30.25197"/>
    <n v="32.475895999999999"/>
    <n v="23.665479000000001"/>
    <n v="19.016368"/>
    <n v="24.503297"/>
  </r>
  <r>
    <x v="2"/>
    <x v="5"/>
    <x v="6"/>
    <s v="Fuze Tea-KO"/>
    <s v="2073501"/>
    <s v="1.0 PET X12 FT GT APPLE KIWI  NO SUG RU"/>
    <m/>
    <n v="6.3402599999999998"/>
    <n v="2.1134200000000001"/>
    <n v="5.7316229999999999"/>
    <n v="4.0935139999999999"/>
    <n v="9.8552149999999994"/>
    <n v="6.3041140000000002"/>
    <n v="8.2354240000000001"/>
    <n v="6.1961789999999999"/>
    <n v="4.9175579999999997"/>
    <n v="4.5905120000000004"/>
    <n v="5.7098019999999998"/>
  </r>
  <r>
    <x v="2"/>
    <x v="5"/>
    <x v="6"/>
    <s v="Fuze Tea-KO"/>
    <s v="2073601"/>
    <s v="1.5 PET X6 FT GT APPLE KIWI  NO SUGAR RU"/>
    <n v="1.5850649999999999"/>
    <m/>
    <m/>
    <n v="0.122096"/>
    <n v="0.64589799999999997"/>
    <n v="0.84653800000000001"/>
    <n v="0.85991600000000001"/>
    <n v="1.24414"/>
    <n v="0.78541899999999998"/>
    <n v="0.86476900000000001"/>
    <n v="0.80476400000000003"/>
    <n v="1.0612090000000001"/>
  </r>
  <r>
    <x v="2"/>
    <x v="5"/>
    <x v="6"/>
    <s v="Glaceau Smartwater"/>
    <s v="1743406"/>
    <s v="600 PET X12 GLACEAU SMARTWATER RU"/>
    <m/>
    <n v="1.268052"/>
    <m/>
    <n v="0"/>
    <n v="0"/>
    <n v="0"/>
    <n v="0"/>
    <n v="0"/>
    <n v="0"/>
    <n v="0"/>
    <n v="0"/>
    <n v="0"/>
  </r>
  <r>
    <x v="2"/>
    <x v="5"/>
    <x v="6"/>
    <s v="Monster-KO"/>
    <s v="2061602"/>
    <s v="449 CAN X12 BLACK MONS ENERGY THE DCR RU"/>
    <n v="45.548448"/>
    <n v="46.497374000000001"/>
    <n v="44.599522"/>
    <n v="26.160716000000001"/>
    <n v="12.911640999999999"/>
    <n v="31.441329"/>
    <n v="14.330287"/>
    <n v="13.422910999999999"/>
    <n v="11.431171000000001"/>
    <n v="16.547105999999999"/>
    <n v="14.771234"/>
    <n v="18.634066000000001"/>
  </r>
  <r>
    <x v="2"/>
    <x v="5"/>
    <x v="6"/>
    <s v="Monster-KO"/>
    <s v="2061702"/>
    <s v="449 CAN X12 BLACK MONSTER ENERGY RU"/>
    <n v="58.833412000000003"/>
    <n v="74.016227999999998"/>
    <n v="51.242004000000001"/>
    <n v="47.706862000000001"/>
    <n v="28.314314"/>
    <n v="69.984087000000002"/>
    <n v="35.139032999999998"/>
    <n v="38.407364999999999"/>
    <n v="26.159493000000001"/>
    <n v="25.653162999999999"/>
    <n v="27.277950000000001"/>
    <n v="32.179726000000002"/>
  </r>
  <r>
    <x v="2"/>
    <x v="5"/>
    <x v="6"/>
    <s v="Monster-KO"/>
    <s v="2061902"/>
    <s v="449 CAN X12 BLACK MONSTER ULTRA RU"/>
    <n v="74.965153999999998"/>
    <n v="86.352266"/>
    <n v="79.709783999999999"/>
    <n v="28.618192000000001"/>
    <n v="9.7973990000000004"/>
    <n v="27.965551999999999"/>
    <n v="7.3969579999999997"/>
    <n v="7.7265030000000001"/>
    <n v="7.7149559999999999"/>
    <n v="9.4417950000000008"/>
    <n v="9.4490379999999998"/>
    <n v="10.266325"/>
  </r>
  <r>
    <x v="2"/>
    <x v="5"/>
    <x v="6"/>
    <s v="Monster-KO"/>
    <s v="2062801"/>
    <s v="449 CAN X12 BLACK MONSTER MANGO LOCO RU"/>
    <m/>
    <m/>
    <m/>
    <n v="0"/>
    <n v="0"/>
    <n v="0"/>
    <n v="0"/>
    <n v="0"/>
    <n v="0"/>
    <n v="19.443916000000002"/>
    <n v="18.936892"/>
    <n v="21.154964"/>
  </r>
  <r>
    <x v="2"/>
    <x v="5"/>
    <x v="6"/>
    <s v="Monster-KO"/>
    <s v="2062802"/>
    <s v="449 CAN X12 BLACK MNSTR MANG LOCO (C) RU"/>
    <n v="116.71789800000001"/>
    <n v="116.71789800000001"/>
    <n v="144.236752"/>
    <n v="22.072524000000001"/>
    <n v="15.913831"/>
    <n v="43.285473000000003"/>
    <n v="28.320260999999999"/>
    <n v="29.452973"/>
    <n v="21.806021000000001"/>
    <n v="0"/>
    <n v="0"/>
    <n v="0"/>
  </r>
  <r>
    <x v="2"/>
    <x v="5"/>
    <x v="6"/>
    <s v="Monster-KO"/>
    <s v="2190701"/>
    <s v="449 CAN X12 BLACK MONSTER SUNRISE RU"/>
    <m/>
    <m/>
    <m/>
    <n v="0"/>
    <n v="0"/>
    <n v="0"/>
    <n v="0"/>
    <n v="0"/>
    <n v="1.1581440000000001"/>
    <n v="8.5612220000000008"/>
    <n v="7.9457589999999998"/>
    <n v="7.6414369999999998"/>
  </r>
  <r>
    <x v="2"/>
    <x v="5"/>
    <x v="6"/>
    <s v="Moya Semya"/>
    <s v="1840501"/>
    <s v="175 BRK X24 MOYA SEMYA MULTIFR NECT RU"/>
    <n v="7.3969699999999996"/>
    <n v="30.327577000000002"/>
    <n v="28.848182999999999"/>
    <n v="32.969169999999998"/>
    <n v="26.648591"/>
    <n v="39.218277999999998"/>
    <n v="6.661016"/>
    <n v="14.252032"/>
    <n v="76.848249999999993"/>
    <n v="33.846988000000003"/>
    <n v="34.428916000000001"/>
    <n v="46.004809999999999"/>
  </r>
  <r>
    <x v="2"/>
    <x v="5"/>
    <x v="6"/>
    <s v="Moya Semya"/>
    <s v="1840601"/>
    <s v="175 BRK X24 MOYA SEM BER FRU MIX NECT RU"/>
    <n v="10.355758"/>
    <n v="29.587879999999998"/>
    <n v="8.8763640000000006"/>
    <n v="0"/>
    <m/>
    <m/>
    <m/>
    <m/>
    <m/>
    <n v="0"/>
    <n v="0"/>
    <n v="0"/>
  </r>
  <r>
    <x v="2"/>
    <x v="5"/>
    <x v="6"/>
    <s v="Moya Semya"/>
    <s v="1849301"/>
    <s v="1.93 BRK X6 MOYA SEMYA MULTIFR NECT RU"/>
    <m/>
    <m/>
    <m/>
    <n v="0"/>
    <n v="5.7843140000000002"/>
    <n v="7.9499719999999998"/>
    <n v="1.9849840000000001"/>
    <n v="7.4251880000000003"/>
    <n v="12.972772000000001"/>
    <n v="3.4009019999999999"/>
    <n v="2.0933039999999998"/>
    <n v="2.9908160000000001"/>
  </r>
  <r>
    <x v="2"/>
    <x v="5"/>
    <x v="6"/>
    <s v="Moya Semya"/>
    <s v="1849401"/>
    <s v="175 BRK X24 MOYA SEM PINE MNG PFR NEC RU"/>
    <n v="5.1778789999999999"/>
    <n v="9.6160610000000002"/>
    <n v="17.013031000000002"/>
    <n v="0"/>
    <n v="0"/>
    <n v="0"/>
    <n v="0"/>
    <n v="0"/>
    <n v="0"/>
    <n v="0"/>
    <n v="0"/>
    <n v="0"/>
  </r>
  <r>
    <x v="2"/>
    <x v="5"/>
    <x v="6"/>
    <s v="Moya Semya"/>
    <s v="1850101"/>
    <s v="1.93 BRK X6 MOYA SEM APP PEA APR NEC RU"/>
    <m/>
    <m/>
    <m/>
    <n v="0"/>
    <n v="6.5412359999999996"/>
    <n v="8.0611619999999995"/>
    <n v="1.57576"/>
    <n v="5.9302419999999998"/>
    <n v="2.6626650000000001"/>
    <n v="1.895348"/>
    <n v="1.2461340000000001"/>
    <n v="1.734893"/>
  </r>
  <r>
    <x v="2"/>
    <x v="5"/>
    <x v="6"/>
    <s v="Moya Semya"/>
    <s v="1850901"/>
    <s v="1.93 BRK X6 MOYA SEM AP ARON CHE NEC RU"/>
    <m/>
    <m/>
    <m/>
    <n v="0"/>
    <n v="9.7058579999999992"/>
    <n v="6.724507"/>
    <n v="2.3336519999999998"/>
    <n v="6.9365800000000002"/>
    <n v="4.2183650000000004"/>
    <n v="2.9321320000000002"/>
    <n v="1.92377"/>
    <n v="2.6817449999999998"/>
  </r>
  <r>
    <x v="2"/>
    <x v="5"/>
    <x v="6"/>
    <s v="Moya Semya"/>
    <s v="1851601"/>
    <s v="1.93 BRK X6 MOYA SEMYA TOMATO NECT RU"/>
    <m/>
    <m/>
    <m/>
    <n v="0"/>
    <n v="24.050277999999999"/>
    <n v="17.308095000000002"/>
    <n v="5.4648199999999996"/>
    <n v="17.112506"/>
    <n v="47.513260000000002"/>
    <n v="0"/>
    <n v="0"/>
    <n v="0"/>
  </r>
  <r>
    <x v="2"/>
    <x v="5"/>
    <x v="6"/>
    <s v="Moya Semya"/>
    <s v="1851701"/>
    <s v="1.93 BRK X6 MOYA SEMYA APP NECT MIX RU"/>
    <m/>
    <m/>
    <m/>
    <n v="0"/>
    <n v="18.491534000000001"/>
    <n v="17.389911000000001"/>
    <n v="6.8505940000000001"/>
    <n v="20.361028000000001"/>
    <n v="31.309964999999998"/>
    <n v="22.378584"/>
    <n v="14.692488000000001"/>
    <n v="20.525214999999999"/>
  </r>
  <r>
    <x v="2"/>
    <x v="5"/>
    <x v="6"/>
    <s v="Moya Semya"/>
    <s v="1852401"/>
    <s v="175 BRK X24 MOYA SEMYA APPLE NECT MIX RU"/>
    <n v="9.6160610000000002"/>
    <n v="38.464244000000001"/>
    <n v="37.724547000000001"/>
    <n v="40.748953999999998"/>
    <n v="57.154522999999998"/>
    <n v="70.842764000000003"/>
    <n v="10.540182"/>
    <n v="21.646744000000002"/>
    <n v="84.805719999999994"/>
    <n v="37.028416"/>
    <n v="37.259743999999998"/>
    <n v="49.762650000000001"/>
  </r>
  <r>
    <x v="2"/>
    <x v="5"/>
    <x v="6"/>
    <s v="Moya Semya"/>
    <s v="1875001"/>
    <s v="950 BRK X8 MOYA SEM PINE MNG PFR RU"/>
    <n v="2.6769980000000002"/>
    <m/>
    <m/>
    <n v="0"/>
    <n v="0"/>
    <n v="0"/>
    <n v="0"/>
    <n v="0"/>
    <n v="0"/>
    <n v="0"/>
    <n v="0"/>
    <n v="0"/>
  </r>
  <r>
    <x v="2"/>
    <x v="5"/>
    <x v="6"/>
    <s v="Moya Semya"/>
    <s v="1875101"/>
    <s v="950 BRK X8 MOYA SEM BER FRU MIX RU"/>
    <n v="1.3384990000000001"/>
    <m/>
    <m/>
    <n v="0"/>
    <n v="0"/>
    <n v="0"/>
    <n v="0"/>
    <n v="0"/>
    <n v="0"/>
    <n v="0"/>
    <n v="0"/>
    <n v="0"/>
  </r>
  <r>
    <x v="2"/>
    <x v="5"/>
    <x v="6"/>
    <s v="Moya Semya"/>
    <s v="1875201"/>
    <s v="950 BRK X8 MOYA SEMYA MULTIFR RU"/>
    <m/>
    <m/>
    <m/>
    <n v="1.0244580000000001"/>
    <n v="5.3192159999999999"/>
    <n v="4.0346099999999998"/>
    <n v="5.8339119999999998"/>
    <n v="8.4215739999999997"/>
    <n v="6.4014949999999997"/>
    <n v="6.0137140000000002"/>
    <n v="5.2030479999999999"/>
    <n v="7.1775099999999998"/>
  </r>
  <r>
    <x v="2"/>
    <x v="5"/>
    <x v="6"/>
    <s v="Moya Semya"/>
    <s v="1875301"/>
    <s v="950 BRK X8 MOYA SEMYA TOMATO RU"/>
    <n v="1.3384990000000001"/>
    <m/>
    <m/>
    <n v="0.35231000000000001"/>
    <n v="1.481857"/>
    <n v="2.4332349999999998"/>
    <n v="3.1914400000000001"/>
    <n v="6.0198799999999997"/>
    <n v="5.3146950000000004"/>
    <n v="4.7969819999999999"/>
    <n v="3.9173879999999999"/>
    <n v="5.4532749999999997"/>
  </r>
  <r>
    <x v="2"/>
    <x v="5"/>
    <x v="6"/>
    <s v="Moya Semya"/>
    <s v="1875401"/>
    <s v="950 BRK X8 MOYA SEM APPLE ARON CHER RU"/>
    <n v="2.6769980000000002"/>
    <m/>
    <m/>
    <n v="1.6939599999999999"/>
    <n v="3.4714170000000002"/>
    <n v="2.3376239999999999"/>
    <n v="4.1781839999999999"/>
    <n v="6.7472320000000003"/>
    <n v="4.9558650000000002"/>
    <n v="4.368004"/>
    <n v="3.6981660000000001"/>
    <n v="5.0744350000000003"/>
  </r>
  <r>
    <x v="2"/>
    <x v="5"/>
    <x v="6"/>
    <s v="Moya Semya"/>
    <s v="1875601"/>
    <s v="950 BRK X8 MOYA SEM APPL PEACH APRIC RU"/>
    <n v="1.3384990000000001"/>
    <m/>
    <m/>
    <n v="0.80454199999999998"/>
    <n v="0.36336099999999999"/>
    <n v="1.4248860000000001"/>
    <n v="2.8321879999999999"/>
    <n v="3.9270200000000002"/>
    <n v="7.9571249999999996"/>
    <n v="7.4595919999999998"/>
    <n v="6.638852"/>
    <n v="9.0715199999999996"/>
  </r>
  <r>
    <x v="2"/>
    <x v="5"/>
    <x v="6"/>
    <s v="Moya Semya"/>
    <s v="1875701"/>
    <s v="950 BRK X8 MOYA SEMYA APPLE MIX RU"/>
    <m/>
    <m/>
    <m/>
    <n v="1.631788"/>
    <n v="3.6672180000000001"/>
    <n v="3.4093149999999999"/>
    <n v="4.8164420000000003"/>
    <n v="9.4381559999999993"/>
    <n v="8.5155550000000009"/>
    <n v="7.6690060000000004"/>
    <n v="6.2999320000000001"/>
    <n v="8.7525499999999994"/>
  </r>
  <r>
    <x v="2"/>
    <x v="5"/>
    <x v="6"/>
    <s v="Moya Semya"/>
    <s v="1890203"/>
    <s v="950 BRK X8 MOYA SEMYA ORANGE NEW RU"/>
    <m/>
    <m/>
    <m/>
    <n v="0.70397399999999999"/>
    <n v="10.826669000000001"/>
    <n v="6.9086819999999998"/>
    <n v="8.1268659999999997"/>
    <n v="55.671351999999999"/>
    <n v="8.1762899999999998"/>
    <n v="5.7443759999999999"/>
    <n v="5.8014320000000001"/>
    <n v="11.08517"/>
  </r>
  <r>
    <x v="2"/>
    <x v="5"/>
    <x v="6"/>
    <s v="Moya Semya"/>
    <s v="2072001"/>
    <s v="175 BRK X24 MOYA SEM APP ARO CHER NEC RU"/>
    <n v="10.355758"/>
    <n v="27.368789"/>
    <n v="39.203941"/>
    <n v="47.867033999999997"/>
    <n v="5.5699690000000004"/>
    <n v="0.46955000000000002"/>
    <n v="0"/>
    <n v="0.13973099999999999"/>
    <n v="15.914035999999999"/>
    <n v="12.37585"/>
    <n v="11.203785999999999"/>
    <n v="7.9253049999999998"/>
  </r>
  <r>
    <x v="2"/>
    <x v="5"/>
    <x v="6"/>
    <s v="Moya Semya"/>
    <s v="2072901"/>
    <s v="950 BRK X8 MOYA SEMYA APPLE POM NECT RU"/>
    <n v="1.3384990000000001"/>
    <m/>
    <m/>
    <n v="3.2191999999999998E-2"/>
    <n v="1.8322909999999999"/>
    <n v="0.38283200000000001"/>
    <n v="0.20959"/>
    <n v="0.89718699999999996"/>
    <n v="3.241085"/>
    <n v="2.9522040000000001"/>
    <n v="2.492232"/>
    <n v="2.5318749999999999"/>
  </r>
  <r>
    <x v="2"/>
    <x v="5"/>
    <x v="6"/>
    <s v="Moya Semya"/>
    <s v="2215001"/>
    <s v="175 BRK X24 MOYA SEMYA EXOTIC NEW RU"/>
    <m/>
    <m/>
    <m/>
    <n v="0.62425299999999995"/>
    <n v="6.3524079999999996"/>
    <n v="8.5048960000000005"/>
    <n v="6.7407880000000002"/>
    <n v="6.368722"/>
    <n v="17.589414999999999"/>
    <n v="19.257086000000001"/>
    <n v="14.911916"/>
    <n v="24.562249999999999"/>
  </r>
  <r>
    <x v="2"/>
    <x v="5"/>
    <x v="6"/>
    <s v="Moya Semya"/>
    <s v="2215101"/>
    <s v="175 BRK X24 MOYA SEMYA BERRY NEW RU"/>
    <m/>
    <m/>
    <m/>
    <n v="41.633662000000001"/>
    <n v="4.5094099999999999"/>
    <n v="14.256159"/>
    <n v="6.322368"/>
    <n v="3.9367179999999999"/>
    <n v="25.546645000000002"/>
    <n v="18.688652000000001"/>
    <n v="28.458093999999999"/>
    <n v="30.603059999999999"/>
  </r>
  <r>
    <x v="2"/>
    <x v="5"/>
    <x v="6"/>
    <s v="Moya Semya"/>
    <s v="2215201"/>
    <s v="1.93 BRK X6 MOYA SEMYA BERRY NEW RU"/>
    <m/>
    <m/>
    <m/>
    <n v="0"/>
    <n v="15.388992"/>
    <n v="22.934788999999999"/>
    <n v="9.0545080000000002"/>
    <n v="23.560292"/>
    <n v="8.7846050000000009"/>
    <n v="9.3048059999999992"/>
    <n v="9.3103759999999998"/>
    <n v="9.7297100000000007"/>
  </r>
  <r>
    <x v="2"/>
    <x v="5"/>
    <x v="6"/>
    <s v="Moya Semya"/>
    <s v="2215301"/>
    <s v="1.93 BRK X6 MOYA SEMYA EXOTIC NEW RU"/>
    <m/>
    <m/>
    <m/>
    <n v="0"/>
    <n v="2.7812420000000002"/>
    <n v="6.2859600000000002"/>
    <n v="2.0145040000000001"/>
    <n v="1.9933240000000001"/>
    <n v="1.50597"/>
    <n v="0.99707599999999996"/>
    <n v="0.92696599999999996"/>
    <n v="2.0935950000000001"/>
  </r>
  <r>
    <x v="2"/>
    <x v="5"/>
    <x v="6"/>
    <s v="Moya Semya"/>
    <s v="2215401"/>
    <s v="950 BRK X8 MOYA SEMYA EXOTIC NEW RU"/>
    <m/>
    <m/>
    <m/>
    <n v="2.0100790000000002"/>
    <n v="3.8429959999999999"/>
    <n v="9.2978939999999994"/>
    <n v="3.0117400000000001"/>
    <n v="2.980086"/>
    <n v="2.25393"/>
    <n v="1.4861139999999999"/>
    <n v="1.395764"/>
    <n v="3.1401750000000002"/>
  </r>
  <r>
    <x v="2"/>
    <x v="5"/>
    <x v="6"/>
    <s v="Moya Semya"/>
    <s v="2215501"/>
    <s v="950 BRK X8 MOYA SEMYA BERRY NEW RU"/>
    <m/>
    <m/>
    <m/>
    <n v="2.585267"/>
    <n v="10.555516000000001"/>
    <n v="6.0196709999999998"/>
    <n v="4.5473119999999998"/>
    <n v="7.6345000000000001"/>
    <n v="2.4035950000000001"/>
    <n v="1.7854920000000001"/>
    <n v="1.465514"/>
    <n v="4.6653200000000004"/>
  </r>
  <r>
    <x v="2"/>
    <x v="5"/>
    <x v="6"/>
    <s v="Powerade"/>
    <s v="862204"/>
    <s v="500 PET X12 POWERADE ICE STORM RU"/>
    <n v="10.5671"/>
    <n v="4.2268400000000002"/>
    <n v="19.020779999999998"/>
    <n v="59.593781999999997"/>
    <n v="59.460405000000002"/>
    <n v="129.747559"/>
    <n v="48.776425000000003"/>
    <n v="58.527115999999999"/>
    <n v="49.018883000000002"/>
    <n v="75.651779000000005"/>
    <n v="73.580117999999999"/>
    <n v="86.624622000000002"/>
  </r>
  <r>
    <x v="2"/>
    <x v="5"/>
    <x v="6"/>
    <s v="Rich"/>
    <s v="1225204"/>
    <s v="1.0 BRK X12 RICH POMEGRANATE RU"/>
    <n v="6.3402599999999998"/>
    <n v="8.4536800000000003"/>
    <n v="16.907360000000001"/>
    <n v="4.4583849999999998"/>
    <n v="0.70212399999999997"/>
    <n v="1.1596120000000001"/>
    <n v="0.47889999999999999"/>
    <n v="0.47889999999999999"/>
    <n v="0.399065"/>
    <n v="0.53883599999999998"/>
    <n v="0.53866000000000003"/>
    <n v="0.80725000000000002"/>
  </r>
  <r>
    <x v="2"/>
    <x v="5"/>
    <x v="6"/>
    <s v="Rich"/>
    <s v="1501301"/>
    <s v="1.0 BRK X12 RICH ORANGE MANGO NECT RU"/>
    <n v="2.1134200000000001"/>
    <n v="4.2268400000000002"/>
    <n v="6.3402599999999998"/>
    <n v="0.53471299999999999"/>
    <n v="2.4960200000000001"/>
    <n v="4.0683400000000001"/>
    <n v="16.034659999999999"/>
    <n v="15.966132"/>
    <n v="13.30166"/>
    <n v="2.1643560000000002"/>
    <n v="2.1434160000000002"/>
    <n v="3.2003599999999999"/>
  </r>
  <r>
    <x v="2"/>
    <x v="5"/>
    <x v="6"/>
    <s v="Rich"/>
    <s v="1655301"/>
    <s v="200 NRG X12 RICH TOMATO JC RU"/>
    <n v="2.1134200000000001"/>
    <n v="2.1134200000000001"/>
    <n v="5.4948920000000001"/>
    <n v="6.5397270000000001"/>
    <n v="14.678782"/>
    <n v="19.972180000000002"/>
    <n v="12.622837000000001"/>
    <n v="11.752454"/>
    <n v="10.805953000000001"/>
    <n v="8.5622000000000007"/>
    <n v="8.9165530000000004"/>
    <n v="13.954948"/>
  </r>
  <r>
    <x v="2"/>
    <x v="5"/>
    <x v="6"/>
    <s v="Rich"/>
    <s v="1658101"/>
    <s v="200 NRG X12 RICH ORANGE JC RU"/>
    <n v="2.1134200000000001"/>
    <n v="3.381472"/>
    <n v="8.030996"/>
    <n v="10.17948"/>
    <n v="21.329128999999998"/>
    <n v="29.040091"/>
    <n v="19.94266"/>
    <n v="18.550380000000001"/>
    <n v="17.061266"/>
    <n v="14.335775"/>
    <n v="14.930393"/>
    <n v="23.365576999999998"/>
  </r>
  <r>
    <x v="2"/>
    <x v="5"/>
    <x v="6"/>
    <s v="Rich"/>
    <s v="1658301"/>
    <s v="200 NRG X12 RICH APPLE JC RU"/>
    <n v="5.0722079999999998"/>
    <n v="4.6495240000000004"/>
    <n v="13.948572"/>
    <n v="14.817069999999999"/>
    <n v="28.452580000000001"/>
    <n v="38.751300999999998"/>
    <n v="28.458936000000001"/>
    <n v="26.482823"/>
    <n v="24.348488"/>
    <n v="19.662458000000001"/>
    <n v="20.482856000000002"/>
    <n v="32.03519"/>
  </r>
  <r>
    <x v="2"/>
    <x v="5"/>
    <x v="6"/>
    <s v="Rich"/>
    <s v="1704601"/>
    <s v="200 NRG X12 RICH CHERRY NECT RU"/>
    <n v="4.2268400000000002"/>
    <n v="6.7629440000000001"/>
    <n v="16.484676"/>
    <n v="9.6084929999999993"/>
    <n v="12.789345000000001"/>
    <n v="17.401002999999999"/>
    <n v="14.811762"/>
    <n v="13.792688"/>
    <n v="12.684782"/>
    <n v="10.599106000000001"/>
    <n v="11.038598"/>
    <n v="17.2728"/>
  </r>
  <r>
    <x v="2"/>
    <x v="5"/>
    <x v="6"/>
    <s v="Rich"/>
    <s v="1709801"/>
    <s v="200 NRG X12 RICH PEACH NECT RU"/>
    <m/>
    <n v="2.5361039999999999"/>
    <n v="6.7629440000000001"/>
    <n v="6.6182439999999998"/>
    <n v="8.6322240000000008"/>
    <n v="11.758381999999999"/>
    <n v="6.9527760000000001"/>
    <n v="6.4708209999999999"/>
    <n v="5.9513220000000002"/>
    <n v="5.2288899999999998"/>
    <n v="5.442196"/>
    <n v="8.5147480000000009"/>
  </r>
  <r>
    <x v="2"/>
    <x v="5"/>
    <x v="6"/>
    <s v="Rich"/>
    <s v="1714901"/>
    <s v="200 NRG X12 RICH PINEAPPLE JC RU"/>
    <n v="1.268052"/>
    <n v="1.268052"/>
    <n v="3.381472"/>
    <n v="5.9840960000000001"/>
    <n v="7.8767860000000001"/>
    <n v="10.723072999999999"/>
    <n v="7.1359870000000001"/>
    <n v="6.6455659999999996"/>
    <n v="6.103523"/>
    <n v="4.3027819999999997"/>
    <n v="4.4853589999999999"/>
    <n v="7.0107619999999997"/>
  </r>
  <r>
    <x v="2"/>
    <x v="5"/>
    <x v="6"/>
    <s v="Rich"/>
    <s v="1851001"/>
    <s v="300 PET X12 RICH CHERRY NECT RU"/>
    <m/>
    <n v="0.63402599999999998"/>
    <n v="3.1701299999999999"/>
    <n v="6.1937569999999997"/>
    <n v="9.8126049999999996"/>
    <n v="9.8321109999999994"/>
    <n v="6.2326280000000001"/>
    <n v="6.887194"/>
    <n v="9.7919999999999998"/>
    <n v="2.732532"/>
    <n v="5.4724440000000003"/>
    <n v="14.205375"/>
  </r>
  <r>
    <x v="2"/>
    <x v="5"/>
    <x v="6"/>
    <s v="Rich"/>
    <s v="1851201"/>
    <s v="300 PET X12 RICH APPLE JC RU"/>
    <m/>
    <m/>
    <n v="3.1701299999999999"/>
    <n v="5.7552789999999998"/>
    <n v="13.011169000000001"/>
    <n v="13.044441000000001"/>
    <n v="9.672784"/>
    <n v="10.683871999999999"/>
    <n v="15.186125000000001"/>
    <n v="4.2085359999999996"/>
    <n v="8.4327159999999992"/>
    <n v="21.911075"/>
  </r>
  <r>
    <x v="2"/>
    <x v="5"/>
    <x v="6"/>
    <s v="Rich"/>
    <s v="1852201"/>
    <s v="300 PET X12 RICH ORANGE JC RU"/>
    <m/>
    <m/>
    <m/>
    <n v="1.871281"/>
    <n v="6.8021739999999999"/>
    <n v="6.8142019999999999"/>
    <n v="9.0641879999999997"/>
    <n v="10.016026999999999"/>
    <n v="14.239571"/>
    <n v="4.1886320000000001"/>
    <n v="8.3828239999999994"/>
    <n v="21.781327999999998"/>
  </r>
  <r>
    <x v="2"/>
    <x v="5"/>
    <x v="6"/>
    <s v="Rich"/>
    <s v="1880501"/>
    <s v="300 PET X12 RICH ORANGE MANGO NECT RU"/>
    <n v="1.268052"/>
    <n v="1.268052"/>
    <n v="0.63402599999999998"/>
    <n v="1.713535"/>
    <n v="9.1782160000000008"/>
    <n v="9.1992860000000007"/>
    <n v="5.3052359999999998"/>
    <n v="5.8604079999999996"/>
    <n v="8.3360350000000007"/>
    <n v="2.4235600000000002"/>
    <n v="4.8546360000000002"/>
    <n v="12.59998"/>
  </r>
  <r>
    <x v="2"/>
    <x v="5"/>
    <x v="6"/>
    <s v="Rich"/>
    <s v="2206101"/>
    <s v="330 CAN X12 RICH GRAPLEM RU"/>
    <m/>
    <m/>
    <m/>
    <n v="0.69742899999999997"/>
    <n v="0.53953200000000001"/>
    <n v="0.95307399999999998"/>
    <n v="0.83768399999999998"/>
    <n v="0.59817600000000004"/>
    <n v="0.44893499999999997"/>
    <n v="0.349296"/>
    <n v="0.29932799999999998"/>
    <n v="0.71769000000000005"/>
  </r>
  <r>
    <x v="2"/>
    <x v="5"/>
    <x v="6"/>
    <s v="Rich"/>
    <s v="2206201"/>
    <s v="330 CAN X12 RICH CHER GR RU"/>
    <m/>
    <m/>
    <m/>
    <n v="0"/>
    <n v="2.415807"/>
    <n v="3.3120430000000001"/>
    <n v="3.1511960000000001"/>
    <n v="4.2655599999999998"/>
    <n v="2.4935550000000002"/>
    <n v="1.9749000000000001"/>
    <n v="1.913872"/>
    <n v="2.97092"/>
  </r>
  <r>
    <x v="2"/>
    <x v="5"/>
    <x v="6"/>
    <s v="Rich"/>
    <s v="735205"/>
    <s v="1.0 BRK X12 RICH ORANGE JC RU"/>
    <n v="90.87706"/>
    <n v="135.25888"/>
    <m/>
    <n v="32.489877"/>
    <n v="92.854680000000002"/>
    <n v="151.84571700000001"/>
    <n v="85.287775999999994"/>
    <n v="84.922764000000001"/>
    <n v="70.736135000000004"/>
    <n v="59.935575999999998"/>
    <n v="59.348179999999999"/>
    <n v="88.311395000000005"/>
  </r>
  <r>
    <x v="2"/>
    <x v="5"/>
    <x v="6"/>
    <s v="Rich"/>
    <s v="736004"/>
    <s v="1.0 BRK X12 RICH PINEAPPLE JC RU"/>
    <n v="40.154980000000002"/>
    <n v="54.948920000000001"/>
    <n v="84.536799999999999"/>
    <n v="12.901023"/>
    <n v="15.323712"/>
    <n v="25.06869"/>
    <n v="23.603152000000001"/>
    <n v="23.500620000000001"/>
    <n v="19.583845"/>
    <n v="19.466348"/>
    <n v="19.277752"/>
    <n v="28.679465"/>
  </r>
  <r>
    <x v="2"/>
    <x v="5"/>
    <x v="6"/>
    <s v="Rich"/>
    <s v="750005"/>
    <s v="1.0 BRK X12 RICH APPLE JC RU"/>
    <n v="141.59914000000001"/>
    <n v="192.32122000000001"/>
    <n v="33.814720000000001"/>
    <n v="126.315318"/>
    <n v="87.562068999999994"/>
    <n v="143.188525"/>
    <n v="79.3048"/>
    <n v="78.962800000000001"/>
    <n v="65.770664999999994"/>
    <n v="60.802943999999997"/>
    <n v="60.215969999999999"/>
    <n v="89.587090000000003"/>
  </r>
  <r>
    <x v="2"/>
    <x v="5"/>
    <x v="6"/>
    <s v="Rich"/>
    <s v="752004"/>
    <s v="1.0 BRK X12 RICH CHERRY NECT RU"/>
    <n v="65.516019999999997"/>
    <n v="107.78442"/>
    <n v="54.948920000000001"/>
    <n v="73.954808999999997"/>
    <n v="46.144978000000002"/>
    <n v="75.465286000000006"/>
    <n v="50.27684"/>
    <n v="50.061"/>
    <n v="41.700245000000002"/>
    <n v="32.440848000000003"/>
    <n v="32.126441999999997"/>
    <n v="47.799610000000001"/>
  </r>
  <r>
    <x v="2"/>
    <x v="5"/>
    <x v="6"/>
    <s v="Rich"/>
    <s v="752606"/>
    <s v="1.0 BRK X12 RICH PEACH NECT RU"/>
    <n v="29.587879999999998"/>
    <n v="40.154980000000002"/>
    <n v="54.948920000000001"/>
    <n v="25.217144000000001"/>
    <n v="6.3150029999999999"/>
    <n v="10.317304"/>
    <n v="10.580164"/>
    <n v="10.534476"/>
    <n v="8.7748200000000001"/>
    <n v="9.8930439999999997"/>
    <n v="9.7980879999999999"/>
    <n v="14.57429"/>
  </r>
  <r>
    <x v="2"/>
    <x v="5"/>
    <x v="6"/>
    <s v="Rich"/>
    <s v="752905"/>
    <s v="1.0 BRK X12 RICH TOMATO JC RU"/>
    <n v="71.856279999999998"/>
    <n v="92.990480000000005"/>
    <n v="103.55758"/>
    <n v="46.622064999999999"/>
    <n v="18.062322000000002"/>
    <n v="29.551254"/>
    <n v="32.517665999999998"/>
    <n v="32.380465999999998"/>
    <n v="26.97214"/>
    <n v="20.2043"/>
    <n v="20.015547999999999"/>
    <n v="29.775815000000001"/>
  </r>
  <r>
    <x v="2"/>
    <x v="5"/>
    <x v="6"/>
    <s v="Rich"/>
    <s v="754405"/>
    <s v="1.0 BRK X12 RICH GRAPEFRUIT JC RU"/>
    <n v="10.5671"/>
    <n v="14.793939999999999"/>
    <n v="12.68052"/>
    <n v="3.2418770000000001"/>
    <n v="9.1806380000000001"/>
    <n v="15.021007000000001"/>
    <n v="11.218491999999999"/>
    <n v="11.172204000000001"/>
    <n v="9.3134700000000006"/>
    <n v="14.0016"/>
    <n v="13.865292"/>
    <n v="20.644960000000001"/>
  </r>
  <r>
    <x v="2"/>
    <x v="5"/>
    <x v="6"/>
    <s v="Rich"/>
    <s v="979806"/>
    <s v="1.0 BRK X12 RICH MULTIFRUIT VIT A JC RU"/>
    <m/>
    <m/>
    <m/>
    <n v="0.43827199999999999"/>
    <n v="7.2820559999999999"/>
    <n v="11.915044999999999"/>
    <n v="4.5872279999999996"/>
    <n v="4.5646880000000003"/>
    <n v="3.7993549999999998"/>
    <n v="6.3925700000000001"/>
    <n v="6.3296020000000004"/>
    <n v="9.4106690000000004"/>
  </r>
  <r>
    <x v="2"/>
    <x v="5"/>
    <x v="6"/>
    <s v="Schweppes-KO"/>
    <s v="1716807"/>
    <s v="330 CAN X12 SCHWEPPES MOJITO RU"/>
    <n v="10.461435"/>
    <n v="2.0922869999999998"/>
    <n v="14.646008999999999"/>
    <n v="2.8872100000000001"/>
    <n v="2.3629920000000002"/>
    <n v="5.2784279999999999"/>
    <n v="3.690753"/>
    <n v="4.3820350000000001"/>
    <n v="3.3927170000000002"/>
    <n v="4.486275"/>
    <n v="3.6204149999999999"/>
    <n v="4.2611150000000002"/>
  </r>
  <r>
    <x v="2"/>
    <x v="5"/>
    <x v="6"/>
    <s v="Schweppes-KO"/>
    <s v="1742602"/>
    <s v="330 CAN X12 SCHWEPPES TONIC WATER RU"/>
    <n v="2.7897159999999999"/>
    <n v="4.1845739999999996"/>
    <n v="8.3691479999999991"/>
    <n v="3.4882590000000002"/>
    <n v="1.7682640000000001"/>
    <n v="4.7362310000000001"/>
    <n v="3.6004700000000001"/>
    <n v="4.1530440000000004"/>
    <n v="3.4510339999999999"/>
    <n v="6.0165819999999997"/>
    <n v="6.0728759999999999"/>
    <n v="6.7702520000000002"/>
  </r>
  <r>
    <x v="2"/>
    <x v="5"/>
    <x v="6"/>
    <s v="Schweppes-KO"/>
    <s v="1960204"/>
    <s v="330 CAN X12 SCHWEPPES POMEGRANATE RU"/>
    <n v="59.978893999999997"/>
    <n v="35.568879000000003"/>
    <n v="66.255754999999994"/>
    <n v="41.922234000000003"/>
    <n v="9.6642489999999999"/>
    <n v="19.494409999999998"/>
    <n v="7.317844"/>
    <n v="8.2655879999999993"/>
    <n v="6.6697160000000002"/>
    <n v="11.184340000000001"/>
    <n v="9.2466860000000004"/>
    <n v="12.980247"/>
  </r>
  <r>
    <x v="2"/>
    <x v="5"/>
    <x v="6"/>
    <s v="Schweppes-KO"/>
    <s v="2018701"/>
    <s v="900 PET X12 SCHWEPPES BITTER LEMON RU"/>
    <n v="1.9020779999999999"/>
    <n v="5.7062340000000003"/>
    <n v="7.6083119999999997"/>
    <n v="101.72269799999999"/>
    <n v="28.517493999999999"/>
    <n v="69.920491999999996"/>
    <n v="31.834793000000001"/>
    <n v="34.741129999999998"/>
    <n v="31.581624999999999"/>
    <n v="23.006256"/>
    <n v="28.865316"/>
    <n v="33.274467999999999"/>
  </r>
  <r>
    <x v="2"/>
    <x v="5"/>
    <x v="6"/>
    <s v="Schweppes-KO"/>
    <s v="2019001"/>
    <s v="900 PET X12 SCHWEPPES MOJITO RU"/>
    <n v="3.8041559999999999"/>
    <n v="3.8041559999999999"/>
    <m/>
    <n v="4.6874209999999996"/>
    <n v="6.2795160000000001"/>
    <n v="16.345108"/>
    <n v="6.1343180000000004"/>
    <n v="6.776078"/>
    <n v="5.5450530000000002"/>
    <n v="4.8287680000000002"/>
    <n v="5.9624199999999998"/>
    <n v="6.0672550000000003"/>
  </r>
  <r>
    <x v="2"/>
    <x v="5"/>
    <x v="6"/>
    <s v="Schweppes-KO"/>
    <s v="2019101"/>
    <s v="900 PET X12 SCHWEPPES POMEGRANATE RU"/>
    <n v="5.7062340000000003"/>
    <n v="3.8041559999999999"/>
    <n v="3.8041559999999999"/>
    <n v="3.4421339999999998"/>
    <n v="12.452237999999999"/>
    <n v="33.279916"/>
    <n v="17.529033999999999"/>
    <n v="18.245232000000001"/>
    <n v="15.602479000000001"/>
    <n v="11.056836000000001"/>
    <n v="14.054900999999999"/>
    <n v="17.019629999999999"/>
  </r>
  <r>
    <x v="2"/>
    <x v="5"/>
    <x v="6"/>
    <s v="Schweppes-KO"/>
    <s v="2019601"/>
    <s v="900 PET X12 SCHWEPPES TONIC WATER RU"/>
    <n v="22.824936000000001"/>
    <n v="11.412468000000001"/>
    <n v="24.727014"/>
    <n v="29.399155"/>
    <n v="7.1975110000000004"/>
    <n v="16.791340000000002"/>
    <n v="24.732997000000001"/>
    <n v="26.507536000000002"/>
    <n v="23.142219999999998"/>
    <n v="21.232271999999998"/>
    <n v="33.065325999999999"/>
    <n v="31.691755000000001"/>
  </r>
  <r>
    <x v="2"/>
    <x v="5"/>
    <x v="6"/>
    <s v="Schweppes-KO"/>
    <s v="2078201"/>
    <s v="330 CAN X12 SCHWEPPES SPRITZ ORIGINAL RU"/>
    <n v="9.0665770000000006"/>
    <n v="2.0922869999999998"/>
    <n v="7.6717190000000004"/>
    <n v="1.660439"/>
    <n v="2.1214469999999999"/>
    <n v="4.3203440000000004"/>
    <n v="11.533059"/>
    <n v="13.269869999999999"/>
    <n v="7.7440519999999999"/>
    <n v="6.9193749999999996"/>
    <n v="5.3479400000000004"/>
    <n v="4.7413299999999996"/>
  </r>
  <r>
    <x v="2"/>
    <x v="5"/>
    <x v="6"/>
    <s v="Schweppes-KO"/>
    <s v="2078301"/>
    <s v="900 PET X12 SCHWEPPES SPRITZ ORIGINAL RU"/>
    <n v="1.9020779999999999"/>
    <n v="1.9020779999999999"/>
    <m/>
    <n v="0.59851299999999996"/>
    <n v="2.7213919999999998"/>
    <n v="7.9287999999999998"/>
    <n v="42.825198999999998"/>
    <n v="33.909720999999998"/>
    <n v="23.335412999999999"/>
    <n v="15.478661000000001"/>
    <n v="9.179494"/>
    <n v="8.5052289999999999"/>
  </r>
  <r>
    <x v="2"/>
    <x v="5"/>
    <x v="6"/>
    <s v="Schweppes-KO"/>
    <s v="305802"/>
    <s v="250 NRG X12 SCHWEPPES TONIC RU"/>
    <n v="14.265585"/>
    <n v="21.1342"/>
    <n v="8.4536800000000003"/>
    <n v="38.128537000000001"/>
    <n v="15.973601"/>
    <n v="61.438560000000003"/>
    <n v="27.675287000000001"/>
    <n v="28.079135999999998"/>
    <n v="32.398589999999999"/>
    <n v="18.142493999999999"/>
    <n v="24.649163999999999"/>
    <n v="35.738826000000003"/>
  </r>
  <r>
    <x v="2"/>
    <x v="5"/>
    <x v="6"/>
    <s v="Schweppes-KO"/>
    <s v="352403"/>
    <s v="250 NRG X12 SCHWEPPES BITTER LEMON RU"/>
    <n v="3.1701299999999999"/>
    <n v="3.6984849999999998"/>
    <n v="2.641775"/>
    <n v="7.4560959999999996"/>
    <n v="3.610544"/>
    <n v="10.239894"/>
    <n v="4.6688739999999997"/>
    <n v="5.5571320000000002"/>
    <n v="4.7417550000000004"/>
    <n v="5.08535"/>
    <n v="4.5845149999999997"/>
    <n v="8.1332880000000003"/>
  </r>
  <r>
    <x v="2"/>
    <x v="5"/>
    <x v="6"/>
    <s v="Schweppes-KO"/>
    <s v="780013"/>
    <s v="330 CAN X12 SCHWEPPES BITTER LEMON RU"/>
    <n v="27.89716"/>
    <n v="12.553722"/>
    <n v="20.225441"/>
    <n v="14.7677"/>
    <n v="4.2436590000000001"/>
    <n v="10.040613"/>
    <n v="6.4404450000000004"/>
    <n v="7.5284370000000003"/>
    <n v="6.522354"/>
    <n v="7.2426880000000002"/>
    <n v="5.918717"/>
    <n v="7.937627"/>
  </r>
  <r>
    <x v="2"/>
    <x v="5"/>
    <x v="6"/>
    <s v="Sprite"/>
    <s v="1324603"/>
    <s v="1.5 PET X9 SPRITE RU"/>
    <n v="2.3775979999999999"/>
    <n v="4.7551959999999998"/>
    <n v="2.3775979999999999"/>
    <n v="64.798226999999997"/>
    <n v="27.209959000000001"/>
    <n v="58.122447000000001"/>
    <n v="12.784011"/>
    <n v="14.422212"/>
    <n v="9.667427"/>
    <n v="10.455918"/>
    <n v="7.1151939999999998"/>
    <n v="12.72011"/>
  </r>
  <r>
    <x v="2"/>
    <x v="5"/>
    <x v="6"/>
    <s v="Sprite"/>
    <s v="175929"/>
    <s v="2.0 PET X6 SPRITE RU"/>
    <n v="4.2268400000000002"/>
    <n v="16.907360000000001"/>
    <n v="42.2684"/>
    <n v="6.8075809999999999"/>
    <n v="13.333997"/>
    <n v="36.984926000000002"/>
    <n v="21.263092"/>
    <n v="23.345663999999999"/>
    <n v="24.426645000000001"/>
    <n v="6.4614770000000004"/>
    <n v="6.7086880000000004"/>
    <n v="19.606224999999998"/>
  </r>
  <r>
    <x v="2"/>
    <x v="5"/>
    <x v="6"/>
    <s v="Sprite"/>
    <s v="1803201"/>
    <s v="330 NRG X12 SPRITE RU"/>
    <n v="24.410015000000001"/>
    <n v="30.686876000000002"/>
    <n v="27.199731"/>
    <n v="33.479002999999999"/>
    <n v="20.424703000000001"/>
    <n v="55.765354000000002"/>
    <n v="29.093907999999999"/>
    <n v="31.454839"/>
    <n v="28.485204"/>
    <n v="15.333159999999999"/>
    <n v="12.466004"/>
    <n v="23.558143999999999"/>
  </r>
  <r>
    <x v="2"/>
    <x v="5"/>
    <x v="6"/>
    <s v="Sprite"/>
    <s v="1877201"/>
    <s v="900 PET X12 SPRITE LEMON LIME RU"/>
    <n v="32.335326000000002"/>
    <n v="47.551949999999998"/>
    <n v="70.376885999999999"/>
    <n v="71.741084000000001"/>
    <n v="36.752420999999998"/>
    <n v="89.854549000000006"/>
    <n v="29.486324"/>
    <n v="32.764284000000004"/>
    <n v="29.497965000000001"/>
    <n v="12.659146"/>
    <n v="11.329383999999999"/>
    <n v="19.801220000000001"/>
  </r>
  <r>
    <x v="2"/>
    <x v="5"/>
    <x v="6"/>
    <s v="Sprite"/>
    <s v="252802"/>
    <s v="10.0 BIB PMX SPRITE 64.0 RU"/>
    <n v="11.271573999999999"/>
    <n v="33.814722000000003"/>
    <n v="22.543147999999999"/>
    <n v="23.484853000000001"/>
    <n v="21.768709000000001"/>
    <n v="63.418537999999998"/>
    <n v="26.338643999999999"/>
    <n v="32.905442000000001"/>
    <n v="32.039344"/>
    <n v="17.923918"/>
    <n v="14.293335000000001"/>
    <n v="26.575462000000002"/>
  </r>
  <r>
    <x v="2"/>
    <x v="5"/>
    <x v="6"/>
    <s v="Sprite"/>
    <s v="321702"/>
    <s v="330 CAN X12 SPRITE RU"/>
    <n v="59.281464999999997"/>
    <n v="106.706637"/>
    <n v="155.526667"/>
    <n v="61.581577000000003"/>
    <n v="57.941986999999997"/>
    <n v="152.28223600000001"/>
    <n v="44.092196000000001"/>
    <n v="66.701964000000004"/>
    <n v="55.387264999999999"/>
    <n v="15.671329"/>
    <n v="12.960877999999999"/>
    <n v="24.584482999999999"/>
  </r>
  <r>
    <x v="2"/>
    <x v="5"/>
    <x v="6"/>
    <s v="Sprite"/>
    <s v="85821"/>
    <s v="500 PET X24 SPRITE RU"/>
    <n v="166.96018000000001"/>
    <n v="346.60088000000002"/>
    <n v="443.81819999999999"/>
    <n v="314.55289199999999"/>
    <n v="154.25502599999999"/>
    <n v="480.73016899999999"/>
    <n v="163.35836900000001"/>
    <n v="181.118144"/>
    <n v="154.456917"/>
    <n v="58.514857999999997"/>
    <n v="53.502594000000002"/>
    <n v="76.570053999999999"/>
  </r>
  <r>
    <x v="2"/>
    <x v="5"/>
    <x v="6"/>
    <s v="Sprite Zero/diet Sprite/Sprite light"/>
    <s v="2077301"/>
    <s v="500 PET X24 SPRITE LEMON MINT ZERO RU"/>
    <m/>
    <m/>
    <n v="4.2268400000000002"/>
    <n v="7.9524860000000004"/>
    <n v="4.25122"/>
    <n v="14.283644000000001"/>
    <n v="18.305129999999998"/>
    <n v="20.521923999999999"/>
    <n v="16.817962000000001"/>
    <n v="4.4441819999999996"/>
    <n v="4.1294919999999999"/>
    <n v="6.342797"/>
  </r>
  <r>
    <x v="2"/>
    <x v="5"/>
    <x v="6"/>
    <s v="Sprite Zero/diet Sprite/Sprite light"/>
    <s v="2077401"/>
    <s v="900 PET X12 SPRITE LEMON MINT ZERO RU"/>
    <m/>
    <m/>
    <m/>
    <n v="1.5589949999999999"/>
    <n v="0.32755099999999998"/>
    <n v="0.91932599999999998"/>
    <n v="1.999744"/>
    <n v="2.2109190000000001"/>
    <n v="1.913961"/>
    <n v="1.247312"/>
    <n v="1.111548"/>
    <n v="2.0791379999999999"/>
  </r>
  <r>
    <x v="2"/>
    <x v="5"/>
    <x v="4"/>
    <s v="AdeZ"/>
    <s v="1809710"/>
    <s v="800 PET X12 ADEZ AMAZING ALMOND CYGRRU"/>
    <m/>
    <m/>
    <m/>
    <n v="0"/>
    <n v="4.0246999999999998E-2"/>
    <n v="0"/>
    <n v="0"/>
    <n v="0"/>
    <n v="0"/>
    <n v="0"/>
    <n v="0"/>
    <n v="0"/>
  </r>
  <r>
    <x v="2"/>
    <x v="5"/>
    <x v="4"/>
    <s v="AdeZ"/>
    <s v="1809720"/>
    <s v="800 PET X12 ADEZ AMAZING ALMOND GRHURU"/>
    <m/>
    <m/>
    <m/>
    <n v="0"/>
    <n v="0"/>
    <n v="3.4713000000000001E-2"/>
    <n v="2.2641999999999999E-2"/>
    <n v="1.3714E-2"/>
    <n v="2.1385000000000001E-2"/>
    <n v="2.3012000000000001E-2"/>
    <n v="1.1917000000000001E-2"/>
    <n v="5.144E-2"/>
  </r>
  <r>
    <x v="2"/>
    <x v="5"/>
    <x v="4"/>
    <s v="Bonaqua/Qa"/>
    <s v="119203"/>
    <s v="1.5 PET X9 BONAQUA CARB RU"/>
    <m/>
    <n v="0"/>
    <m/>
    <n v="0.35510599999999998"/>
    <n v="1.6576200000000001"/>
    <n v="2.9158179999999998"/>
    <n v="3.4132479999999998"/>
    <n v="2.335766"/>
    <n v="1.535196"/>
    <n v="1.407932"/>
    <n v="1.4870399999999999"/>
    <n v="4.1313680000000002"/>
  </r>
  <r>
    <x v="2"/>
    <x v="5"/>
    <x v="4"/>
    <s v="Bonaqua/Qa"/>
    <s v="1342302"/>
    <s v="1.5 PET X9 BONAQUA STILL RU"/>
    <m/>
    <m/>
    <m/>
    <n v="0.31663799999999998"/>
    <n v="1.9755819999999999"/>
    <n v="3.468988"/>
    <n v="1.146539"/>
    <n v="0.80373000000000006"/>
    <n v="0.51547799999999999"/>
    <n v="0.996116"/>
    <n v="1.0589219999999999"/>
    <n v="2.9545240000000002"/>
  </r>
  <r>
    <x v="2"/>
    <x v="5"/>
    <x v="4"/>
    <s v="Bonaqua/Qa"/>
    <s v="1384301"/>
    <s v="330 NRG X12 BONAQUA CARB RU"/>
    <n v="6.2768610000000002"/>
    <n v="12.553722"/>
    <n v="25.804873000000001"/>
    <n v="12.051448000000001"/>
    <n v="2.548816"/>
    <n v="5.1109989999999996"/>
    <n v="5.0799909999999997"/>
    <n v="3.7898610000000001"/>
    <n v="4.3320610000000004"/>
    <n v="3.5911"/>
    <n v="3.0460509999999998"/>
    <n v="6.7878499999999997"/>
  </r>
  <r>
    <x v="2"/>
    <x v="5"/>
    <x v="4"/>
    <s v="Bonaqua/Qa"/>
    <s v="1384401"/>
    <s v="330 NRG X12 BONAQUA STILL RU"/>
    <n v="22.317727999999999"/>
    <n v="23.015156999999999"/>
    <n v="28.594588999999999"/>
    <n v="24.884620999999999"/>
    <n v="9.1166680000000007"/>
    <n v="18.248882999999999"/>
    <n v="11.884769"/>
    <n v="8.8366129999999998"/>
    <n v="10.097728999999999"/>
    <n v="8.5004600000000003"/>
    <n v="7.1962770000000003"/>
    <n v="16.075261999999999"/>
  </r>
  <r>
    <x v="2"/>
    <x v="5"/>
    <x v="4"/>
    <s v="Bonaqua/Qa"/>
    <s v="1399901"/>
    <s v="750 NRG X9 BONAQUA STILL RU"/>
    <n v="10.699191000000001"/>
    <m/>
    <n v="7.1327939999999996"/>
    <n v="0.496361"/>
    <n v="0.77098299999999997"/>
    <n v="1.544087"/>
    <n v="2.4842819999999999"/>
    <n v="2.0903800000000001"/>
    <n v="2.7046290000000002"/>
    <n v="2.966898"/>
    <n v="2.0133559999999999"/>
    <n v="0.97499000000000002"/>
  </r>
  <r>
    <x v="2"/>
    <x v="5"/>
    <x v="4"/>
    <s v="Bonaqua/Qa"/>
    <s v="1859801"/>
    <s v="500 PET X12 BONAQUA VIVA LEMON RU"/>
    <n v="7.3969699999999996"/>
    <n v="7.3969699999999996"/>
    <n v="12.68052"/>
    <n v="9.5916090000000001"/>
    <n v="18.474454000000001"/>
    <n v="28.471641000000002"/>
    <n v="22.828768"/>
    <n v="17.537517999999999"/>
    <n v="25.738861"/>
    <n v="31.431094000000002"/>
    <n v="26.884936"/>
    <n v="64.801426000000006"/>
  </r>
  <r>
    <x v="2"/>
    <x v="5"/>
    <x v="4"/>
    <s v="Bonaqua/Qa"/>
    <s v="1860001"/>
    <s v="500 PET X12 BONAQUA VIVA APPLE RU"/>
    <n v="4.2268400000000002"/>
    <n v="4.2268400000000002"/>
    <n v="4.2268400000000002"/>
    <n v="1.8212550000000001"/>
    <n v="1.874817"/>
    <n v="2.890126"/>
    <n v="2.578236"/>
    <n v="1.9829650000000001"/>
    <n v="2.9173100000000001"/>
    <n v="2.032708"/>
    <n v="1.74397"/>
    <n v="4.1899649999999999"/>
  </r>
  <r>
    <x v="2"/>
    <x v="5"/>
    <x v="4"/>
    <s v="Bonaqua/Qa"/>
    <s v="325204"/>
    <s v="1.0 PET X12 BONAQUA WT STILL RU"/>
    <n v="27.474460000000001"/>
    <n v="21.1342"/>
    <n v="63.4026"/>
    <n v="28.059346000000001"/>
    <n v="16.81982"/>
    <n v="32.228610000000003"/>
    <n v="17.691123999999999"/>
    <n v="12.986499999999999"/>
    <n v="11.144753"/>
    <n v="11.62494"/>
    <n v="12.061486"/>
    <n v="31.171624000000001"/>
  </r>
  <r>
    <x v="2"/>
    <x v="5"/>
    <x v="4"/>
    <s v="Bonaqua/Qa"/>
    <s v="478305"/>
    <s v="1.0 PET X12 BONAQUA CARB RU"/>
    <n v="25.361039999999999"/>
    <n v="35.928139999999999"/>
    <n v="42.2684"/>
    <n v="22.730080999999998"/>
    <n v="13.500645"/>
    <n v="25.85266"/>
    <n v="17.706907999999999"/>
    <n v="12.993261"/>
    <n v="11.175044"/>
    <n v="10.815237"/>
    <n v="11.219642"/>
    <n v="28.969778999999999"/>
  </r>
  <r>
    <x v="2"/>
    <x v="5"/>
    <x v="4"/>
    <s v="Bonaqua/Qa"/>
    <s v="60105"/>
    <s v="2.0 PET X6 BONAQUA CARB RU"/>
    <n v="10.5671"/>
    <n v="21.1342"/>
    <n v="10.5671"/>
    <n v="8.3102450000000001"/>
    <n v="13.301024999999999"/>
    <n v="20.47364"/>
    <n v="17.129283999999998"/>
    <n v="13.431806"/>
    <n v="13.593503"/>
    <n v="12.133022"/>
    <n v="9.8590239999999998"/>
    <n v="33.330016000000001"/>
  </r>
  <r>
    <x v="2"/>
    <x v="5"/>
    <x v="4"/>
    <s v="Bonaqua/Qa"/>
    <s v="739921"/>
    <s v="500 PET X24 BONAQUA STILL RU"/>
    <n v="35.928139999999999"/>
    <n v="78.196539999999999"/>
    <n v="122.57836"/>
    <n v="140.66261299999999"/>
    <n v="132.97849199999999"/>
    <n v="279.27474100000001"/>
    <n v="169.783186"/>
    <n v="121.461434"/>
    <n v="109.215074"/>
    <n v="102.879592"/>
    <n v="94.573665000000005"/>
    <n v="249.64732100000001"/>
  </r>
  <r>
    <x v="2"/>
    <x v="5"/>
    <x v="4"/>
    <s v="Bonaqua/Qa"/>
    <s v="76808"/>
    <s v="500 PET X24 BONAQUA CARB RU"/>
    <n v="19.020779999999998"/>
    <n v="48.60866"/>
    <n v="95.103899999999996"/>
    <n v="72.899473"/>
    <n v="70.472210000000004"/>
    <n v="147.996949"/>
    <n v="69.365775999999997"/>
    <n v="49.618098000000003"/>
    <n v="44.619779999999999"/>
    <n v="43.766036"/>
    <n v="40.226429000000003"/>
    <n v="106.17543499999999"/>
  </r>
  <r>
    <x v="2"/>
    <x v="5"/>
    <x v="4"/>
    <s v="Bonaqua/Qa"/>
    <s v="886105"/>
    <s v="2.0 PET X6 BONAQUA STILL RU"/>
    <m/>
    <m/>
    <m/>
    <n v="1.613156"/>
    <n v="9.7407620000000001"/>
    <n v="14.990765"/>
    <n v="5.1030800000000003"/>
    <n v="4.0125640000000002"/>
    <n v="4.0536830000000004"/>
    <n v="4.2815960000000004"/>
    <n v="3.4797250000000002"/>
    <n v="11.779817"/>
  </r>
  <r>
    <x v="2"/>
    <x v="5"/>
    <x v="4"/>
    <s v="Bonaqua/Qa"/>
    <s v="887701"/>
    <s v="5.0 PET X4 BONAQUA STILL RU"/>
    <m/>
    <m/>
    <m/>
    <n v="6.2585259999999998"/>
    <n v="8.6175180000000005"/>
    <n v="14.183738999999999"/>
    <n v="10.168725999999999"/>
    <n v="8.5325260000000007"/>
    <n v="5.386228"/>
    <n v="6.603218"/>
    <n v="6.259074"/>
    <n v="21.319548000000001"/>
  </r>
  <r>
    <x v="2"/>
    <x v="5"/>
    <x v="4"/>
    <s v="Burn"/>
    <s v="202611"/>
    <s v="250 CAN X12 BURN RU"/>
    <m/>
    <n v="0.52835500000000002"/>
    <n v="1.5850649999999999"/>
    <n v="2.1275170000000001"/>
    <n v="3.6700819999999998"/>
    <n v="5.1536140000000001"/>
    <n v="5.0857400000000004"/>
    <n v="3.9276599999999999"/>
    <n v="4.0475219999999998"/>
    <n v="4.9761800000000003"/>
    <n v="4.8128339999999996"/>
    <n v="13.094027000000001"/>
  </r>
  <r>
    <x v="2"/>
    <x v="5"/>
    <x v="4"/>
    <s v="Burn"/>
    <s v="2056802"/>
    <s v="449 CAN X12 BURN RU"/>
    <n v="18.97852"/>
    <n v="3.7957040000000002"/>
    <n v="23.72315"/>
    <n v="20.104790000000001"/>
    <n v="11.373174000000001"/>
    <n v="28.981939000000001"/>
    <n v="18.962910000000001"/>
    <n v="18.872741000000001"/>
    <n v="10.648956"/>
    <n v="7.9419599999999999"/>
    <n v="7.5291600000000001"/>
    <n v="17.327942"/>
  </r>
  <r>
    <x v="2"/>
    <x v="5"/>
    <x v="4"/>
    <s v="Burn"/>
    <s v="2056902"/>
    <s v="449 CAN X12 BURN PASSION PUNCH RU"/>
    <n v="12.336038"/>
    <n v="4.7446299999999999"/>
    <n v="11.387112"/>
    <n v="10.922876"/>
    <n v="0.97486600000000001"/>
    <n v="1.7431410000000001"/>
    <n v="1.435592"/>
    <n v="1.2132909999999999"/>
    <n v="1.1995929999999999"/>
    <n v="1.4424600000000001"/>
    <n v="1.362182"/>
    <n v="3.2031510000000001"/>
  </r>
  <r>
    <x v="2"/>
    <x v="5"/>
    <x v="4"/>
    <s v="Burn"/>
    <s v="2057002"/>
    <s v="449 CAN X12 BURN LEMON ICE RU"/>
    <m/>
    <m/>
    <m/>
    <n v="0.105238"/>
    <n v="0.49800299999999997"/>
    <n v="0.70857400000000004"/>
    <n v="0.47761599999999999"/>
    <n v="0.438054"/>
    <n v="0"/>
    <n v="0"/>
    <n v="0"/>
    <n v="0"/>
  </r>
  <r>
    <x v="2"/>
    <x v="5"/>
    <x v="4"/>
    <s v="Burn"/>
    <s v="2057102"/>
    <s v="449 CAN X12 BURN APPLE KIWI RU"/>
    <n v="14.233890000000001"/>
    <m/>
    <n v="12.336038"/>
    <n v="8.1969130000000003"/>
    <n v="3.1611829999999999"/>
    <n v="5.5633379999999999"/>
    <n v="3.5568399999999998"/>
    <n v="3.1920950000000001"/>
    <n v="4.9019000000000004"/>
    <n v="2.4845389999999998"/>
    <n v="2.5451389999999998"/>
    <n v="3.7023429999999999"/>
  </r>
  <r>
    <x v="2"/>
    <x v="5"/>
    <x v="4"/>
    <s v="Burn"/>
    <s v="2063201"/>
    <s v="449 CAN X12 BURN DARK ENERGY RU"/>
    <m/>
    <m/>
    <m/>
    <n v="1.339472"/>
    <n v="0.48427599999999998"/>
    <n v="0.80011299999999996"/>
    <n v="0.95886400000000005"/>
    <n v="0.80493000000000003"/>
    <n v="0.83880100000000002"/>
    <n v="0.42455599999999999"/>
    <n v="0.39285999999999999"/>
    <n v="0.95653900000000003"/>
  </r>
  <r>
    <x v="2"/>
    <x v="5"/>
    <x v="4"/>
    <s v="Burn"/>
    <s v="2201501"/>
    <s v="449 CAN X12 BURN PEACH MANGO ZERO SUGAR"/>
    <m/>
    <m/>
    <m/>
    <n v="0"/>
    <n v="0"/>
    <n v="0"/>
    <n v="0"/>
    <n v="0"/>
    <n v="7.7945779999999996"/>
    <n v="6.644056"/>
    <n v="5.2882540000000002"/>
    <n v="7.986472"/>
  </r>
  <r>
    <x v="2"/>
    <x v="5"/>
    <x v="4"/>
    <s v="Coca-Cola"/>
    <s v="1135302"/>
    <s v="500 PET X24 COCA COLA VANILLA RU"/>
    <n v="40.154980000000002"/>
    <n v="46.495240000000003"/>
    <n v="120.46494"/>
    <n v="58.378301"/>
    <n v="26.025839999999999"/>
    <n v="51.134307"/>
    <n v="63.186216000000002"/>
    <n v="40.441727999999998"/>
    <n v="42.828924000000001"/>
    <n v="34.793391999999997"/>
    <n v="32.761549000000002"/>
    <n v="81.823914000000002"/>
  </r>
  <r>
    <x v="2"/>
    <x v="5"/>
    <x v="4"/>
    <s v="Coca-Cola"/>
    <s v="1180809"/>
    <s v="330 CAN 6X4 COCA COLA RU"/>
    <m/>
    <m/>
    <m/>
    <n v="0"/>
    <n v="2.9173999999999999E-2"/>
    <n v="5.1847999999999998E-2"/>
    <n v="2.4423E-2"/>
    <n v="2.2689000000000001E-2"/>
    <n v="2.1368000000000002E-2"/>
    <n v="2.0743999999999999E-2"/>
    <n v="2.0143999999999999E-2"/>
    <n v="6.3067999999999999E-2"/>
  </r>
  <r>
    <x v="2"/>
    <x v="5"/>
    <x v="4"/>
    <s v="Coca-Cola"/>
    <s v="1330601"/>
    <s v="20.0 BIB PMX COCA-COLA 136.0 RU"/>
    <m/>
    <m/>
    <m/>
    <n v="3.2894230000000002"/>
    <n v="1.9373999999999999E-2"/>
    <n v="1.2525E-2"/>
    <n v="0.52406799999999998"/>
    <n v="0.38452399999999998"/>
    <n v="0.45166200000000001"/>
    <n v="0.13968800000000001"/>
    <n v="0.10069400000000001"/>
    <n v="0.36548000000000003"/>
  </r>
  <r>
    <x v="2"/>
    <x v="5"/>
    <x v="4"/>
    <s v="Coca-Cola"/>
    <s v="14663"/>
    <s v="330 CAN X24 COCA COLA RU"/>
    <n v="23.712568999999998"/>
    <n v="12.553713"/>
    <n v="26.502282999999998"/>
    <n v="50.332963999999997"/>
    <n v="59.112344"/>
    <n v="101.561797"/>
    <n v="89.818620999999993"/>
    <n v="78.375923999999998"/>
    <n v="80.300610000000006"/>
    <n v="44.556856000000003"/>
    <n v="38.040551000000001"/>
    <n v="130.10832500000001"/>
  </r>
  <r>
    <x v="2"/>
    <x v="5"/>
    <x v="4"/>
    <s v="Coca-Cola"/>
    <s v="1540602"/>
    <s v="900 PET X12 COCA COLA RU"/>
    <n v="66.572730000000007"/>
    <n v="97.005977999999999"/>
    <n v="112.22260199999999"/>
    <n v="75.981952000000007"/>
    <n v="45.476188"/>
    <n v="60.288859000000002"/>
    <n v="58.837859999999999"/>
    <n v="37.600485999999997"/>
    <n v="40.505567999999997"/>
    <n v="40.759990000000002"/>
    <n v="38.064611999999997"/>
    <n v="124.532073"/>
  </r>
  <r>
    <x v="2"/>
    <x v="5"/>
    <x v="4"/>
    <s v="Coca-Cola"/>
    <s v="1548004"/>
    <s v="330 NRG X12 COCA COLA RU"/>
    <n v="28.594588999999999"/>
    <n v="41.845739999999999"/>
    <n v="98.337489000000005"/>
    <n v="35.242381000000002"/>
    <n v="36.995145999999998"/>
    <n v="54.440995999999998"/>
    <n v="43.554859"/>
    <n v="31.207152000000001"/>
    <n v="43.652656999999998"/>
    <n v="36.177342000000003"/>
    <n v="29.705848"/>
    <n v="76.150884000000005"/>
  </r>
  <r>
    <x v="2"/>
    <x v="5"/>
    <x v="4"/>
    <s v="Coca-Cola"/>
    <s v="175788"/>
    <s v="2.0 PET X6 COCA COLA RU"/>
    <n v="118.35151999999999"/>
    <n v="116.2381"/>
    <n v="164.84675999999999"/>
    <n v="37.992615999999998"/>
    <n v="9.7838899999999995"/>
    <n v="21.636364"/>
    <n v="18.209223999999999"/>
    <n v="11.510358999999999"/>
    <n v="14.380297000000001"/>
    <n v="8.0737400000000008"/>
    <n v="8.7012619999999998"/>
    <n v="47.885809000000002"/>
  </r>
  <r>
    <x v="2"/>
    <x v="5"/>
    <x v="4"/>
    <s v="Coca-Cola"/>
    <s v="1874501"/>
    <s v="900 PET X12 COCA COLA VANILLA RU"/>
    <n v="20.922858000000002"/>
    <n v="39.943638"/>
    <n v="45.649872000000002"/>
    <n v="40.966937000000001"/>
    <n v="18.205214000000002"/>
    <n v="24.825671"/>
    <n v="18.249058000000002"/>
    <n v="11.720076000000001"/>
    <n v="13.12116"/>
    <n v="10.966704"/>
    <n v="10.17892"/>
    <n v="30.500456"/>
  </r>
  <r>
    <x v="2"/>
    <x v="5"/>
    <x v="4"/>
    <s v="Coca-Cola"/>
    <s v="2020001"/>
    <s v="330 NRG X12 COCA COLA VANILLA RU"/>
    <n v="1.3948579999999999"/>
    <n v="0.69742899999999997"/>
    <n v="2.7897159999999999"/>
    <n v="0"/>
    <n v="0"/>
    <n v="0"/>
    <n v="0"/>
    <n v="0"/>
    <n v="0"/>
    <n v="0"/>
    <n v="0"/>
    <n v="0"/>
  </r>
  <r>
    <x v="2"/>
    <x v="5"/>
    <x v="4"/>
    <s v="Coca-Cola"/>
    <s v="2165501"/>
    <s v="330 CAN X12 COCA COLA VANILLA RU"/>
    <n v="5.5794319999999997"/>
    <n v="2.7897159999999999"/>
    <n v="3.4871449999999999"/>
    <n v="9.2597120000000004"/>
    <n v="7.5204089999999999"/>
    <n v="12.016082000000001"/>
    <n v="6.9766680000000001"/>
    <n v="6.0762309999999999"/>
    <n v="6.2534640000000001"/>
    <n v="5.3556739999999996"/>
    <n v="4.5495400000000004"/>
    <n v="14.985424"/>
  </r>
  <r>
    <x v="2"/>
    <x v="5"/>
    <x v="4"/>
    <s v="Coca-Cola"/>
    <s v="256521"/>
    <s v="500 PET X24 COCA COLA RU"/>
    <n v="86.650220000000004"/>
    <n v="177.52727999999999"/>
    <n v="355.05455999999998"/>
    <n v="308.51893200000001"/>
    <n v="145.92910900000001"/>
    <n v="310.22288500000002"/>
    <n v="365.23977400000001"/>
    <n v="228.004434"/>
    <n v="230.54491300000001"/>
    <n v="126.574316"/>
    <n v="123.665508"/>
    <n v="303.070471"/>
  </r>
  <r>
    <x v="2"/>
    <x v="5"/>
    <x v="4"/>
    <s v="Coca-Cola"/>
    <s v="394103"/>
    <s v="500 PET X24 COCA COLA LIME RU"/>
    <m/>
    <m/>
    <m/>
    <n v="0.315305"/>
    <n v="0.855105"/>
    <n v="1.9233990000000001"/>
    <n v="3.5975199999999998"/>
    <n v="3.1291180000000001"/>
    <n v="3.3998469999999998"/>
    <n v="2.5238200000000002"/>
    <n v="1.9180459999999999"/>
    <n v="2.716866"/>
  </r>
  <r>
    <x v="2"/>
    <x v="5"/>
    <x v="4"/>
    <s v="Coca-Cola"/>
    <s v="5602"/>
    <s v="1.5 PET X9 COCA COLA RU"/>
    <n v="16.643186"/>
    <n v="19.020783999999999"/>
    <n v="33.286372"/>
    <n v="71.700415000000007"/>
    <n v="27.286238000000001"/>
    <n v="35.472938999999997"/>
    <n v="18.771515999999998"/>
    <n v="12.166803"/>
    <n v="9.6885469999999998"/>
    <n v="9.2579820000000002"/>
    <n v="6.6799460000000002"/>
    <n v="22.68431"/>
  </r>
  <r>
    <x v="2"/>
    <x v="5"/>
    <x v="4"/>
    <s v="Coca-Cola"/>
    <s v="69204"/>
    <s v="10.0 BIB PMX COCA COLA 64.0 RU"/>
    <m/>
    <n v="45.086295999999997"/>
    <n v="67.629444000000007"/>
    <n v="37.326763"/>
    <n v="35.306061999999997"/>
    <n v="57.054732999999999"/>
    <n v="46.342027000000002"/>
    <n v="33.355063999999999"/>
    <n v="40.187972000000002"/>
    <n v="32.079391999999999"/>
    <n v="26.369959000000001"/>
    <n v="88.574280000000002"/>
  </r>
  <r>
    <x v="2"/>
    <x v="5"/>
    <x v="4"/>
    <s v="Coca-Cola Functional"/>
    <s v="1959901"/>
    <s v="250 CAN X12 COCA COLA ENERGY RU"/>
    <n v="0.52835500000000002"/>
    <n v="6.8686150000000001"/>
    <n v="6.8686150000000001"/>
    <n v="3.183684"/>
    <n v="0.88024800000000003"/>
    <n v="1.1649069999999999"/>
    <n v="1.9708319999999999"/>
    <n v="1.515809"/>
    <n v="1.5904739999999999"/>
    <n v="1.3733359999999999"/>
    <n v="1.3423719999999999"/>
    <n v="3.2065899999999998"/>
  </r>
  <r>
    <x v="2"/>
    <x v="5"/>
    <x v="4"/>
    <s v="Coca-Cola Functional"/>
    <s v="1960112"/>
    <s v="250 CAN X12 COCA COLA ENERGY ZERO RU"/>
    <n v="1.5850649999999999"/>
    <n v="5.8119050000000003"/>
    <n v="6.8686150000000001"/>
    <n v="3.9673240000000001"/>
    <n v="0.234316"/>
    <n v="0.21523900000000001"/>
    <n v="0.39614100000000002"/>
    <n v="0.31203500000000001"/>
    <n v="0.322322"/>
    <n v="0.35293999999999998"/>
    <n v="0.34077200000000002"/>
    <n v="0.83436100000000002"/>
  </r>
  <r>
    <x v="2"/>
    <x v="5"/>
    <x v="4"/>
    <s v="Coca-Cola Zero"/>
    <s v="1005602"/>
    <s v="10.0 BIB PMX COKE ZERO 64.0 RU"/>
    <m/>
    <m/>
    <m/>
    <n v="1.416059"/>
    <n v="1.9020429999999999"/>
    <n v="2.0545460000000002"/>
    <n v="2.6434959999999998"/>
    <n v="2.1322290000000002"/>
    <n v="2.59477"/>
    <n v="1.5635889999999999"/>
    <n v="1.3061039999999999"/>
    <n v="4.3528979999999997"/>
  </r>
  <r>
    <x v="2"/>
    <x v="5"/>
    <x v="4"/>
    <s v="Coca-Cola Zero"/>
    <s v="1324909"/>
    <s v="1.5 PET X9 COCA COLA ZERO RU"/>
    <m/>
    <m/>
    <m/>
    <n v="27.868821000000001"/>
    <n v="16.359038999999999"/>
    <n v="22.698920999999999"/>
    <n v="8.4689239999999995"/>
    <n v="6.2147519999999998"/>
    <n v="4.8045749999999998"/>
    <n v="6.9371900000000002"/>
    <n v="5.2494680000000002"/>
    <n v="16.236732"/>
  </r>
  <r>
    <x v="2"/>
    <x v="5"/>
    <x v="4"/>
    <s v="Coca-Cola Zero"/>
    <s v="1540402"/>
    <s v="900 PET X12 COCA COLA ZERO RU"/>
    <m/>
    <m/>
    <n v="3.8041559999999999"/>
    <n v="19.501450999999999"/>
    <n v="18.207509000000002"/>
    <n v="24.837416999999999"/>
    <n v="11.023301999999999"/>
    <n v="7.3113159999999997"/>
    <n v="8.5899920000000005"/>
    <n v="7.2634999999999996"/>
    <n v="6.744256"/>
    <n v="21.296994000000002"/>
  </r>
  <r>
    <x v="2"/>
    <x v="5"/>
    <x v="4"/>
    <s v="Coca-Cola Zero"/>
    <s v="1578803"/>
    <s v="330 NRG X12 COCA COLA ZERO RU"/>
    <n v="6.9742899999999999"/>
    <n v="5.5794319999999997"/>
    <n v="8.3691479999999991"/>
    <n v="10.898904"/>
    <n v="6.6849470000000002"/>
    <n v="12.122635000000001"/>
    <n v="10.107514999999999"/>
    <n v="7.6151249999999999"/>
    <n v="9.9329549999999998"/>
    <n v="8.0344519999999999"/>
    <n v="7.7761800000000001"/>
    <n v="18.976631000000001"/>
  </r>
  <r>
    <x v="2"/>
    <x v="5"/>
    <x v="4"/>
    <s v="Coca-Cola Zero"/>
    <s v="2076101"/>
    <s v="900 PET X12 COCA COLA ZERO ORANGE RU"/>
    <n v="1.9020779999999999"/>
    <m/>
    <m/>
    <n v="1.4923599999999999"/>
    <n v="1.666436"/>
    <n v="0"/>
    <n v="6.1203919999999998"/>
    <n v="4.5065340000000003"/>
    <n v="0.84028999999999998"/>
    <n v="3.3503859999999999"/>
    <n v="1.131454"/>
    <n v="7.7521089999999999"/>
  </r>
  <r>
    <x v="2"/>
    <x v="5"/>
    <x v="4"/>
    <s v="Coca-Cola Zero"/>
    <s v="2076201"/>
    <s v="1.5 PET X9 COCA COLA ZERO ORANGE RU"/>
    <m/>
    <m/>
    <m/>
    <n v="0.28664400000000001"/>
    <n v="0.54338799999999998"/>
    <n v="0.51032100000000002"/>
    <n v="0.89238799999999996"/>
    <n v="0.81568200000000002"/>
    <n v="1.102905"/>
    <n v="0.404472"/>
    <n v="0.55099200000000004"/>
    <n v="0.64658499999999997"/>
  </r>
  <r>
    <x v="2"/>
    <x v="5"/>
    <x v="4"/>
    <s v="Coca-Cola Zero"/>
    <s v="2076501"/>
    <s v="500 PET X24 COCA COLA ZERO ORANGE RU"/>
    <n v="8.4536800000000003"/>
    <n v="19.020779999999998"/>
    <n v="54.948920000000001"/>
    <n v="32.191597999999999"/>
    <n v="1.7152259999999999"/>
    <n v="4.1224889999999998"/>
    <n v="4.9885719999999996"/>
    <n v="5.3782030000000001"/>
    <n v="1.7859259999999999"/>
    <n v="2.6740279999999998"/>
    <n v="5.2865159999999998"/>
    <n v="7.4618700000000002"/>
  </r>
  <r>
    <x v="2"/>
    <x v="5"/>
    <x v="4"/>
    <s v="Coca-Cola Zero"/>
    <s v="2098102"/>
    <s v="330 CAN X12 COCA COLA ZERO ORANGE RU"/>
    <m/>
    <m/>
    <n v="0.69742899999999997"/>
    <n v="2.1665E-2"/>
    <n v="0.13047900000000001"/>
    <n v="0.30090899999999998"/>
    <n v="0.33807199999999998"/>
    <n v="0.43030099999999999"/>
    <n v="2.2189E-2"/>
    <n v="0.163268"/>
    <n v="6.5436999999999995E-2"/>
    <n v="0.414016"/>
  </r>
  <r>
    <x v="2"/>
    <x v="5"/>
    <x v="4"/>
    <s v="Coca-Cola Zero"/>
    <s v="225237"/>
    <s v="500 PET X24 COCA COLA ZERO RU"/>
    <n v="16.907360000000001"/>
    <n v="44.381819999999998"/>
    <n v="112.01125999999999"/>
    <n v="44.286988000000001"/>
    <n v="15.143179999999999"/>
    <n v="25.566590000000001"/>
    <n v="28.481732000000001"/>
    <n v="20.135649000000001"/>
    <n v="20.182241999999999"/>
    <n v="20.486789999999999"/>
    <n v="19.498740000000002"/>
    <n v="50.423682999999997"/>
  </r>
  <r>
    <x v="2"/>
    <x v="5"/>
    <x v="4"/>
    <s v="Coca-Cola Zero"/>
    <s v="905212"/>
    <s v="330 CAN X12 COCA COLA ZERO RU"/>
    <n v="5.5794319999999997"/>
    <n v="2.0922869999999998"/>
    <n v="5.5794319999999997"/>
    <n v="6.9682820000000003"/>
    <n v="7.1045509999999998"/>
    <n v="10.43948"/>
    <n v="7.0103439999999999"/>
    <n v="7.3296489999999999"/>
    <n v="6.1330929999999997"/>
    <n v="4.069617"/>
    <n v="3.5029729999999999"/>
    <n v="11.968253000000001"/>
  </r>
  <r>
    <x v="2"/>
    <x v="5"/>
    <x v="4"/>
    <s v="Dobriy"/>
    <s v="1431602"/>
    <s v="2.0 BRK X6 DOBRIY BODRIY CITRUS NC RU"/>
    <m/>
    <m/>
    <m/>
    <n v="1.2662E-2"/>
    <n v="0.58459000000000005"/>
    <n v="0.699295"/>
    <n v="0.35974400000000001"/>
    <n v="0.35123199999999999"/>
    <n v="0.37286000000000002"/>
    <n v="0.33290399999999998"/>
    <n v="0.333264"/>
    <n v="0.65797399999999995"/>
  </r>
  <r>
    <x v="2"/>
    <x v="5"/>
    <x v="4"/>
    <s v="Dobriy"/>
    <s v="1487501"/>
    <s v="330 BRK X24 DOBRIY ORANGE NECT RU"/>
    <n v="13.94857"/>
    <n v="11.158856"/>
    <n v="15.343427"/>
    <n v="12.676550000000001"/>
    <n v="2.6795059999999999"/>
    <n v="2.8533230000000001"/>
    <n v="1.7985880000000001"/>
    <n v="2.1592159999999998"/>
    <n v="3.1137649999999999"/>
    <n v="2.8951099999999999"/>
    <n v="3.0196399999999999"/>
    <n v="5.405545"/>
  </r>
  <r>
    <x v="2"/>
    <x v="5"/>
    <x v="4"/>
    <s v="Dobriy"/>
    <s v="1487601"/>
    <s v="330 BRK X24 DOBRIY MULTIFRUIT NECT RU"/>
    <n v="12.553713"/>
    <n v="13.94857"/>
    <n v="22.317712"/>
    <n v="8.8452760000000001"/>
    <n v="2.6901600000000001"/>
    <n v="2.866987"/>
    <n v="1.838576"/>
    <n v="2.2005319999999999"/>
    <n v="3.1842450000000002"/>
    <n v="2.925392"/>
    <n v="3.0498400000000001"/>
    <n v="5.4662050000000004"/>
  </r>
  <r>
    <x v="2"/>
    <x v="5"/>
    <x v="4"/>
    <s v="Dobriy"/>
    <s v="1487701"/>
    <s v="330 BRK X24 DOBRIY APPLE PEACH NECT RU"/>
    <m/>
    <m/>
    <n v="1.394857"/>
    <n v="8.0551999999999999E-2"/>
    <n v="0.95689199999999996"/>
    <n v="1.0285949999999999"/>
    <n v="0.839368"/>
    <n v="1.002108"/>
    <n v="1.4510749999999999"/>
    <n v="1.57372"/>
    <n v="1.6460939999999999"/>
    <n v="2.9456150000000001"/>
  </r>
  <r>
    <x v="2"/>
    <x v="5"/>
    <x v="4"/>
    <s v="Dobriy"/>
    <s v="1487801"/>
    <s v="330 BRK X24 DOBRIY APPLE JC RU"/>
    <n v="19.527998"/>
    <n v="22.317712"/>
    <n v="32.081710999999999"/>
    <n v="10.627545"/>
    <n v="6.4543410000000003"/>
    <n v="6.8728949999999998"/>
    <n v="3.9969160000000001"/>
    <n v="4.7833459999999999"/>
    <n v="6.91275"/>
    <n v="6.0527119999999996"/>
    <n v="6.3018280000000004"/>
    <n v="11.29682"/>
  </r>
  <r>
    <x v="2"/>
    <x v="5"/>
    <x v="4"/>
    <s v="Dobriy"/>
    <s v="1487901"/>
    <s v="330 BRK X24 DOBRIY TOMATO JC RU"/>
    <m/>
    <n v="1.394857"/>
    <n v="2.789714"/>
    <n v="1.097766"/>
    <n v="2.81772"/>
    <n v="3.004308"/>
    <n v="1.898544"/>
    <n v="2.27284"/>
    <n v="3.2849949999999999"/>
    <n v="2.8548040000000001"/>
    <n v="2.979206"/>
    <n v="5.3346150000000003"/>
  </r>
  <r>
    <x v="2"/>
    <x v="5"/>
    <x v="4"/>
    <s v="Dobriy"/>
    <s v="1508101"/>
    <s v="1.0 BRK X12 DOBRIY MORS CRANBER GRAPE RU"/>
    <m/>
    <m/>
    <m/>
    <n v="2.8116989999999999"/>
    <n v="1.863256"/>
    <n v="2.4093119999999999"/>
    <n v="3.9169679999999998"/>
    <n v="3.3782839999999998"/>
    <n v="3.4866100000000002"/>
    <n v="3.712288"/>
    <n v="4.0799640000000004"/>
    <n v="9.8795300000000008"/>
  </r>
  <r>
    <x v="2"/>
    <x v="5"/>
    <x v="4"/>
    <s v="Dobriy"/>
    <s v="1508201"/>
    <s v="1.0 BRK X12 DB MRS CL/B COW CRAN GR RU"/>
    <m/>
    <m/>
    <m/>
    <n v="0.20474500000000001"/>
    <n v="0.72200200000000003"/>
    <n v="0.93267599999999995"/>
    <n v="0.89933600000000002"/>
    <n v="0.77488000000000001"/>
    <n v="0.80613000000000001"/>
    <n v="1.0794239999999999"/>
    <n v="1.181568"/>
    <n v="2.8646850000000001"/>
  </r>
  <r>
    <x v="2"/>
    <x v="5"/>
    <x v="4"/>
    <s v="Dobriy"/>
    <s v="1632001"/>
    <s v="1.0 BRK X12 DOBRIY FRUIT BERRY MIX RU"/>
    <m/>
    <m/>
    <m/>
    <n v="1.0253E-2"/>
    <n v="0.10112"/>
    <n v="0.13179199999999999"/>
    <n v="5.9984000000000003E-2"/>
    <n v="5.169E-2"/>
    <n v="5.0393E-2"/>
    <n v="0"/>
    <n v="0"/>
    <n v="0"/>
  </r>
  <r>
    <x v="2"/>
    <x v="5"/>
    <x v="4"/>
    <s v="Dobriy"/>
    <s v="1632201"/>
    <s v="1.0 BRK X12 DOBRIY GRAPE POMEGRANATE RU"/>
    <m/>
    <m/>
    <m/>
    <n v="2.1134E-2"/>
    <n v="9.9103999999999998E-2"/>
    <n v="0"/>
    <m/>
    <m/>
    <m/>
    <m/>
    <m/>
    <m/>
  </r>
  <r>
    <x v="2"/>
    <x v="5"/>
    <x v="4"/>
    <s v="Dobriy"/>
    <s v="1632202"/>
    <s v="1.0 BRK X12 DOBRY GRAPE POMEGRANAT JD RU"/>
    <m/>
    <m/>
    <m/>
    <n v="0"/>
    <n v="0"/>
    <n v="0"/>
    <n v="0.15590000000000001"/>
    <n v="3.7235999999999998E-2"/>
    <n v="5.5474999999999997E-2"/>
    <n v="0.10494000000000001"/>
    <n v="0.17777200000000001"/>
    <n v="0.37454999999999999"/>
  </r>
  <r>
    <x v="2"/>
    <x v="5"/>
    <x v="4"/>
    <s v="Dobriy"/>
    <s v="1701601"/>
    <s v="1.0 BRK X12 DOBRIY PEAR NEC RU"/>
    <m/>
    <m/>
    <m/>
    <n v="9.8840000000000004E-3"/>
    <n v="7.0818999999999993E-2"/>
    <n v="9.5898999999999998E-2"/>
    <n v="0.16985800000000001"/>
    <n v="0.144648"/>
    <n v="0.1411"/>
    <n v="0.38334800000000002"/>
    <n v="0.42413600000000001"/>
    <n v="0.9919"/>
  </r>
  <r>
    <x v="2"/>
    <x v="5"/>
    <x v="4"/>
    <s v="Dobriy"/>
    <s v="1723301"/>
    <s v="200 BRK X27 DOBRIY MULTIFRUIT SLIM JC RU"/>
    <n v="0.95103899999999997"/>
    <n v="5.7062340000000003"/>
    <n v="4.7551949999999996"/>
    <n v="2.1377980000000001"/>
    <n v="1.8990340000000001"/>
    <n v="2.1993640000000001"/>
    <n v="1.768672"/>
    <n v="1.043474"/>
    <n v="0"/>
    <n v="0"/>
    <n v="0"/>
    <n v="0"/>
  </r>
  <r>
    <x v="2"/>
    <x v="5"/>
    <x v="4"/>
    <s v="Dobriy"/>
    <s v="1723303"/>
    <s v="200 BRK X27 DOBRIY MULTIFRUIT JC NEW RU"/>
    <m/>
    <m/>
    <m/>
    <n v="0"/>
    <n v="0"/>
    <n v="0"/>
    <n v="0"/>
    <n v="0.93620400000000004"/>
    <n v="2.7409150000000002"/>
    <n v="2.867632"/>
    <n v="2.4685160000000002"/>
    <n v="7.2361500000000003"/>
  </r>
  <r>
    <x v="2"/>
    <x v="5"/>
    <x v="4"/>
    <s v="Dobriy"/>
    <s v="1724501"/>
    <s v="200 BRK X27 DOBRIY APPLE CHERRY JC RU"/>
    <n v="3.8041559999999999"/>
    <n v="3.8041559999999999"/>
    <n v="0.95103899999999997"/>
    <n v="0.98233899999999996"/>
    <n v="0.89385099999999995"/>
    <n v="1.2543949999999999"/>
    <n v="0.87932399999999999"/>
    <n v="0.847132"/>
    <n v="0"/>
    <n v="0"/>
    <n v="0"/>
    <n v="0"/>
  </r>
  <r>
    <x v="2"/>
    <x v="5"/>
    <x v="4"/>
    <s v="Dobriy"/>
    <s v="1724503"/>
    <s v="200 BRK X27 DOBRIY APPLE CHER JC NEW RU"/>
    <m/>
    <m/>
    <m/>
    <n v="0"/>
    <n v="0"/>
    <n v="0"/>
    <n v="0"/>
    <n v="0.764571"/>
    <n v="1.52162"/>
    <n v="1.8980239999999999"/>
    <n v="1.5492360000000001"/>
    <n v="4.4409349999999996"/>
  </r>
  <r>
    <x v="2"/>
    <x v="5"/>
    <x v="4"/>
    <s v="Dobriy"/>
    <s v="1724601"/>
    <s v="200 BRK X27 DOBRIY APPLE PEAR SLIM JC RU"/>
    <m/>
    <m/>
    <n v="0.95103899999999997"/>
    <n v="0.33188200000000001"/>
    <n v="0.74502199999999996"/>
    <n v="0.75268400000000002"/>
    <n v="1.099156"/>
    <n v="0.59921999999999997"/>
    <n v="0"/>
    <n v="0"/>
    <n v="0"/>
    <n v="0"/>
  </r>
  <r>
    <x v="2"/>
    <x v="5"/>
    <x v="4"/>
    <s v="Dobriy"/>
    <s v="1724603"/>
    <s v="200 BRK X27 DOBRIY APPLE PEAR JC NEW RU"/>
    <m/>
    <m/>
    <m/>
    <n v="0"/>
    <n v="0"/>
    <n v="0"/>
    <n v="0"/>
    <n v="0.531918"/>
    <n v="1.3402499999999999"/>
    <n v="1.2068779999999999"/>
    <n v="1.1258360000000001"/>
    <n v="3.3023199999999999"/>
  </r>
  <r>
    <x v="2"/>
    <x v="5"/>
    <x v="4"/>
    <s v="Dobriy"/>
    <s v="1794601"/>
    <s v="1.0 BRK X12 DOBRIY VEGETABLE MIX RU"/>
    <m/>
    <m/>
    <m/>
    <n v="1.068E-2"/>
    <n v="0.37413299999999999"/>
    <n v="0.50323499999999999"/>
    <n v="5.9991999999999997E-2"/>
    <n v="5.1679999999999997E-2"/>
    <n v="5.0401000000000001E-2"/>
    <n v="0.26229200000000003"/>
    <n v="0.29292200000000002"/>
    <n v="0.66804600000000003"/>
  </r>
  <r>
    <x v="2"/>
    <x v="5"/>
    <x v="4"/>
    <s v="Dobriy"/>
    <s v="1855401"/>
    <s v="110 BRK X10 DOBRIY BERRY DANCE PUR RU"/>
    <n v="0.90700999999999998"/>
    <n v="0.72560800000000003"/>
    <n v="1.0884119999999999"/>
    <n v="0.798987"/>
    <n v="0.170019"/>
    <n v="0.19196299999999999"/>
    <n v="0.165126"/>
    <n v="0"/>
    <n v="0"/>
    <n v="0"/>
    <n v="0"/>
    <n v="0"/>
  </r>
  <r>
    <x v="2"/>
    <x v="5"/>
    <x v="4"/>
    <s v="Dobriy"/>
    <s v="1855601"/>
    <s v="110 BRK X10 DOBRIY STRAW BANAN GO PUR RU"/>
    <n v="0.91581500000000005"/>
    <n v="1.098978"/>
    <n v="1.098978"/>
    <n v="0.82504999999999995"/>
    <n v="0.18068899999999999"/>
    <n v="0.205624"/>
    <n v="0.16769899999999999"/>
    <n v="0"/>
    <n v="0"/>
    <n v="0"/>
    <n v="0"/>
    <n v="0"/>
  </r>
  <r>
    <x v="2"/>
    <x v="5"/>
    <x v="4"/>
    <s v="Dobriy"/>
    <s v="1859101"/>
    <s v="110 BRK X10 DOBRIY EXOTIC ROCK PURR RU"/>
    <n v="0.73265199999999997"/>
    <n v="0.54948900000000001"/>
    <n v="1.098978"/>
    <n v="0.79876100000000005"/>
    <n v="0.14870900000000001"/>
    <n v="0.17815700000000001"/>
    <n v="0.14716799999999999"/>
    <n v="0"/>
    <n v="0"/>
    <n v="0"/>
    <n v="0"/>
    <n v="0"/>
  </r>
  <r>
    <x v="2"/>
    <x v="5"/>
    <x v="4"/>
    <s v="Dobriy"/>
    <s v="1908701"/>
    <s v="1.0 BRK X12 DOBRIY APL ORN PEA CAR JC RU"/>
    <m/>
    <m/>
    <m/>
    <n v="9.044E-3"/>
    <n v="2.8878000000000001E-2"/>
    <n v="3.3728000000000001E-2"/>
    <n v="2.9974000000000001E-2"/>
    <n v="2.0674000000000001E-2"/>
    <n v="2.0143999999999999E-2"/>
    <n v="0"/>
    <n v="0"/>
    <n v="0"/>
  </r>
  <r>
    <x v="2"/>
    <x v="5"/>
    <x v="4"/>
    <s v="Dobriy"/>
    <s v="1913901"/>
    <s v="1.0 BRK X12 DOBRIY APPLE GRAPE JC RU"/>
    <m/>
    <m/>
    <m/>
    <n v="7.4469999999999996E-3"/>
    <n v="0.28875800000000001"/>
    <n v="0.37281500000000001"/>
    <n v="0.15986400000000001"/>
    <n v="0.144624"/>
    <n v="0.14103499999999999"/>
    <n v="0.19164800000000001"/>
    <n v="0.21208399999999999"/>
    <n v="0.51627500000000004"/>
  </r>
  <r>
    <x v="2"/>
    <x v="5"/>
    <x v="4"/>
    <s v="Dobriy"/>
    <s v="1915601"/>
    <s v="1.0 BRK X12 DOBRIY APPL ORANG MAND JC RU"/>
    <m/>
    <m/>
    <m/>
    <n v="7.5249999999999996E-3"/>
    <n v="0.24545600000000001"/>
    <n v="0.32188499999999998"/>
    <n v="0.13988"/>
    <n v="0.123944"/>
    <n v="0.13100000000000001"/>
    <n v="0.121088"/>
    <n v="0.13125000000000001"/>
    <n v="0.31385000000000002"/>
  </r>
  <r>
    <x v="2"/>
    <x v="5"/>
    <x v="4"/>
    <s v="Dobriy"/>
    <s v="2077001"/>
    <s v="450 PET X12 DOBRIY LEMON MINT RU"/>
    <m/>
    <m/>
    <m/>
    <n v="7.4653999999999998E-2"/>
    <n v="1.6844060000000001"/>
    <n v="1.6625449999999999"/>
    <n v="0.40379599999999999"/>
    <n v="0.32394000000000001"/>
    <n v="0.45864500000000002"/>
    <n v="0.69807600000000003"/>
    <n v="0.38873999999999997"/>
    <n v="1.0205599999999999"/>
  </r>
  <r>
    <x v="2"/>
    <x v="5"/>
    <x v="4"/>
    <s v="Dobriy"/>
    <s v="2077101"/>
    <s v="450 PET X12 DOBRIY KIWI STR BASIL RU"/>
    <m/>
    <m/>
    <m/>
    <n v="0.121686"/>
    <n v="2.95641"/>
    <n v="3.094465"/>
    <n v="0.71125799999999995"/>
    <n v="0.56951700000000005"/>
    <n v="0.817631"/>
    <n v="1.2266440000000001"/>
    <n v="0.697712"/>
    <n v="1.8062050000000001"/>
  </r>
  <r>
    <x v="2"/>
    <x v="5"/>
    <x v="4"/>
    <s v="Dobriy"/>
    <s v="2214901"/>
    <s v="1.0 BRK X12 DOBRIY MANGO MIX RU"/>
    <m/>
    <m/>
    <m/>
    <n v="0"/>
    <n v="20.669767"/>
    <n v="18.191015"/>
    <n v="4.8162580000000004"/>
    <n v="3.9366819999999998"/>
    <n v="2.4529299999999998"/>
    <n v="2.4333239999999998"/>
    <n v="2.9903439999999999"/>
    <n v="7.3567150000000003"/>
  </r>
  <r>
    <x v="2"/>
    <x v="5"/>
    <x v="4"/>
    <s v="Dobriy"/>
    <s v="371404"/>
    <s v="200 BRK X27 DOBRIY APPLE PEACH JC RU"/>
    <m/>
    <m/>
    <m/>
    <n v="0.34897600000000001"/>
    <n v="0.97198399999999996"/>
    <n v="0.81107700000000005"/>
    <n v="0.57958399999999999"/>
    <n v="0.88846400000000003"/>
    <n v="0"/>
    <n v="0"/>
    <n v="0"/>
    <n v="0"/>
  </r>
  <r>
    <x v="2"/>
    <x v="5"/>
    <x v="4"/>
    <s v="Dobriy"/>
    <s v="371406"/>
    <s v="200 BRK X27 DOBRIY APPLE PEACH JC NEW RU"/>
    <m/>
    <m/>
    <m/>
    <n v="0"/>
    <n v="0"/>
    <n v="0"/>
    <n v="0"/>
    <n v="0.80018400000000001"/>
    <n v="3.08351"/>
    <n v="2.3828200000000002"/>
    <n v="2.354908"/>
    <n v="7.0496850000000002"/>
  </r>
  <r>
    <x v="2"/>
    <x v="5"/>
    <x v="4"/>
    <s v="Dobriy"/>
    <s v="371506"/>
    <s v="2.0 BRK X6 DOBRIY ORANGE NECT RU"/>
    <m/>
    <m/>
    <m/>
    <n v="18.986574999999998"/>
    <n v="6.0396599999999996"/>
    <n v="7.2434279999999998"/>
    <n v="6.3151599999999997"/>
    <n v="6.1160839999999999"/>
    <n v="6.5801749999999997"/>
    <n v="7.8382240000000003"/>
    <n v="7.8266879999999999"/>
    <n v="15.416544"/>
  </r>
  <r>
    <x v="2"/>
    <x v="5"/>
    <x v="4"/>
    <s v="Dobriy"/>
    <s v="37201"/>
    <s v="2.0 BRK X6 DOBRIY APPLE PEACH NECT RU"/>
    <m/>
    <m/>
    <m/>
    <n v="0.16422400000000001"/>
    <n v="1.8714189999999999"/>
    <n v="2.2359360000000001"/>
    <n v="0.91931200000000002"/>
    <n v="0.88847799999999999"/>
    <n v="0.95728999999999997"/>
    <n v="0.42369600000000002"/>
    <n v="0.42415199999999997"/>
    <n v="0.84015499999999999"/>
  </r>
  <r>
    <x v="2"/>
    <x v="5"/>
    <x v="4"/>
    <s v="Dobriy"/>
    <s v="372107"/>
    <s v="1.0 BRK X12 DOBRIY ORANGE NECT RU"/>
    <n v="42.2684"/>
    <n v="42.2684"/>
    <n v="120.46494"/>
    <n v="25.931009"/>
    <n v="6.7891599999999999"/>
    <n v="13.047966000000001"/>
    <n v="12.590324000000001"/>
    <n v="11.839572"/>
    <n v="13.45256"/>
    <n v="14.203676"/>
    <n v="16.370452"/>
    <n v="41.127775"/>
  </r>
  <r>
    <x v="2"/>
    <x v="5"/>
    <x v="4"/>
    <s v="Dobriy"/>
    <s v="372202"/>
    <s v="1.0 BRK X12 DOBRIY APPLE PEACH NECT RU"/>
    <m/>
    <m/>
    <m/>
    <n v="8.8034020000000002"/>
    <n v="4.1167379999999998"/>
    <n v="5.3446069999999999"/>
    <n v="5.7355840000000002"/>
    <n v="4.948626"/>
    <n v="5.1089450000000003"/>
    <n v="3.036416"/>
    <n v="3.3326479999999998"/>
    <n v="8.0777300000000007"/>
  </r>
  <r>
    <x v="2"/>
    <x v="5"/>
    <x v="4"/>
    <s v="Dobriy"/>
    <s v="664502"/>
    <s v="2.0 BRK X6 DOBRIY APPLE NECT RU"/>
    <m/>
    <m/>
    <m/>
    <n v="5.5461999999999997E-2"/>
    <n v="8.5039000000000003E-2"/>
    <n v="9.5879000000000006E-2"/>
    <n v="7.9935999999999993E-2"/>
    <n v="7.2330000000000005E-2"/>
    <n v="8.0646999999999996E-2"/>
    <n v="9.0828000000000006E-2"/>
    <n v="9.0929999999999997E-2"/>
    <n v="0.172066"/>
  </r>
  <r>
    <x v="2"/>
    <x v="5"/>
    <x v="4"/>
    <s v="Dobriy"/>
    <s v="724803"/>
    <s v="1.0 BRK X12 DOBRIY APPLE NECT RU"/>
    <m/>
    <m/>
    <m/>
    <n v="2.3174E-2"/>
    <n v="0.25984000000000002"/>
    <n v="0.33885500000000002"/>
    <n v="0.33978399999999997"/>
    <n v="0.28930800000000001"/>
    <n v="0.30233700000000002"/>
    <n v="0.34298800000000002"/>
    <n v="0.373668"/>
    <n v="0.90087499999999998"/>
  </r>
  <r>
    <x v="2"/>
    <x v="5"/>
    <x v="4"/>
    <s v="Dobriy"/>
    <s v="730504"/>
    <s v="200 BRK X27 DOBRIY APPLE JC RU"/>
    <m/>
    <m/>
    <n v="4.7551949999999996"/>
    <n v="6.6865730000000001"/>
    <n v="3.4243769999999998"/>
    <n v="4.6972769999999997"/>
    <n v="4.5365399999999996"/>
    <n v="4.4940720000000001"/>
    <n v="0"/>
    <n v="0"/>
    <n v="0"/>
    <n v="0"/>
  </r>
  <r>
    <x v="2"/>
    <x v="5"/>
    <x v="4"/>
    <s v="Dobriy"/>
    <s v="730507"/>
    <s v="200 BRK X27 DOBRIY APPLE JC NEW RU"/>
    <m/>
    <m/>
    <m/>
    <n v="0"/>
    <n v="0"/>
    <n v="0"/>
    <n v="0"/>
    <n v="4.0392150000000004"/>
    <n v="6.5297650000000003"/>
    <n v="6.0138179999999997"/>
    <n v="8.2318460000000009"/>
    <n v="18.664625000000001"/>
  </r>
  <r>
    <x v="2"/>
    <x v="5"/>
    <x v="4"/>
    <s v="Dobriy"/>
    <s v="819307"/>
    <s v="1.0 BRK X12 DOBRIY APPLE JC RU"/>
    <m/>
    <n v="42.2684"/>
    <n v="78.196539999999999"/>
    <n v="28.337121"/>
    <n v="27.650392"/>
    <n v="37.829582000000002"/>
    <n v="17.782356"/>
    <n v="15.370732"/>
    <n v="15.200815"/>
    <n v="21.807867999999999"/>
    <n v="24.160775999999998"/>
    <n v="59.054540000000003"/>
  </r>
  <r>
    <x v="2"/>
    <x v="5"/>
    <x v="4"/>
    <s v="Dobriy"/>
    <s v="819408"/>
    <s v="1.0 BRK X12 DOBRIY TOMATO JC RU"/>
    <m/>
    <n v="21.1342"/>
    <n v="52.835500000000003"/>
    <n v="16.026574"/>
    <n v="7.41031"/>
    <n v="9.6034319999999997"/>
    <n v="7.953856"/>
    <n v="6.8599040000000002"/>
    <n v="7.08399"/>
    <n v="7.5355999999999996"/>
    <n v="8.281148"/>
    <n v="20.083075000000001"/>
  </r>
  <r>
    <x v="2"/>
    <x v="5"/>
    <x v="4"/>
    <s v="Dobriy"/>
    <s v="819608"/>
    <s v="1.0 BRK X12 DOBRIY MULTIFRUIT NECT RU"/>
    <m/>
    <m/>
    <m/>
    <n v="0.86809700000000001"/>
    <n v="8.1325330000000005"/>
    <n v="10.55369"/>
    <n v="5.5757159999999999"/>
    <n v="4.814292"/>
    <n v="4.9678649999999998"/>
    <n v="3.3794"/>
    <n v="3.70628"/>
    <n v="8.9987600000000008"/>
  </r>
  <r>
    <x v="2"/>
    <x v="5"/>
    <x v="4"/>
    <s v="Dobriy"/>
    <s v="819806"/>
    <s v="1.0 BRK X12 DOBRIY APRICOT NECT RU"/>
    <m/>
    <m/>
    <m/>
    <n v="1.5497E-2"/>
    <n v="0.79428200000000004"/>
    <n v="1.0345310000000001"/>
    <n v="0.31974799999999998"/>
    <n v="0.27897"/>
    <n v="0.28217999999999999"/>
    <n v="0.49432399999999999"/>
    <n v="0.54530999999999996"/>
    <n v="1.3261350000000001"/>
  </r>
  <r>
    <x v="2"/>
    <x v="5"/>
    <x v="4"/>
    <s v="Dobriy"/>
    <s v="821406"/>
    <s v="1.0 BRK X12 DOBRIY PINEAPPLE NECT RU"/>
    <m/>
    <m/>
    <m/>
    <n v="16.91412"/>
    <n v="3.4522949999999999"/>
    <n v="4.4793659999999997"/>
    <n v="4.6964079999999999"/>
    <n v="4.0498339999999997"/>
    <n v="4.1818850000000003"/>
    <n v="3.2885399999999998"/>
    <n v="3.6154160000000002"/>
    <n v="8.75596"/>
  </r>
  <r>
    <x v="2"/>
    <x v="5"/>
    <x v="4"/>
    <s v="Dobriy"/>
    <s v="821505"/>
    <s v="2.0 BRK X6 DOBRIY PINEAPPLE NECT RU"/>
    <m/>
    <m/>
    <m/>
    <n v="1.2682000000000001E-2"/>
    <n v="1.2865120000000001"/>
    <n v="1.5364139999999999"/>
    <n v="0.64951199999999998"/>
    <n v="0.63021799999999994"/>
    <n v="0.675122"/>
    <n v="0.50441199999999997"/>
    <n v="0.50492000000000004"/>
    <n v="0.99195900000000004"/>
  </r>
  <r>
    <x v="2"/>
    <x v="5"/>
    <x v="4"/>
    <s v="Dobriy"/>
    <s v="822304"/>
    <s v="1.0 BRK X12 DOBRIY GRAPE NECT RU"/>
    <m/>
    <m/>
    <m/>
    <n v="0.34479900000000002"/>
    <n v="2.3543500000000002"/>
    <n v="3.0537260000000002"/>
    <n v="0.869336"/>
    <n v="0.75420200000000004"/>
    <n v="0.77588500000000005"/>
    <n v="1.059202"/>
    <n v="1.161348"/>
    <n v="2.8039049999999999"/>
  </r>
  <r>
    <x v="2"/>
    <x v="5"/>
    <x v="4"/>
    <s v="Dobriy"/>
    <s v="822501"/>
    <s v="1.0 BRK X12 DOBRIY AP B/ASH CHER NECT RU"/>
    <m/>
    <m/>
    <m/>
    <n v="4.1209150000000001"/>
    <n v="5.0989620000000002"/>
    <n v="6.6002559999999999"/>
    <n v="2.9877099999999999"/>
    <n v="2.582808"/>
    <n v="2.6602350000000001"/>
    <n v="3.8333520000000001"/>
    <n v="4.2112400000000001"/>
    <n v="10.223699999999999"/>
  </r>
  <r>
    <x v="2"/>
    <x v="5"/>
    <x v="4"/>
    <s v="Dobriy"/>
    <s v="822605"/>
    <s v="2.0 BRK X6 DOBRIY APPLE JC RU"/>
    <m/>
    <m/>
    <m/>
    <n v="21.563213000000001"/>
    <n v="6.5606439999999999"/>
    <n v="7.8744829999999997"/>
    <n v="5.585712"/>
    <n v="5.4135669999999996"/>
    <n v="5.8244350000000003"/>
    <n v="7.1724759999999996"/>
    <n v="7.1500360000000001"/>
    <n v="14.080444999999999"/>
  </r>
  <r>
    <x v="2"/>
    <x v="5"/>
    <x v="4"/>
    <s v="Dobriy"/>
    <s v="825602"/>
    <s v="1.0 BRK X12 DOBRIY AP B/ASH R/BR NECT RU"/>
    <m/>
    <m/>
    <m/>
    <n v="1.4992E-2"/>
    <n v="0.245446"/>
    <n v="0.32187700000000002"/>
    <n v="0.23985600000000001"/>
    <n v="0.20660200000000001"/>
    <n v="0.211615"/>
    <n v="0.33295599999999997"/>
    <n v="0.36355599999999999"/>
    <n v="0.88063999999999998"/>
  </r>
  <r>
    <x v="2"/>
    <x v="5"/>
    <x v="4"/>
    <s v="Dobriy"/>
    <s v="840706"/>
    <s v="2.0 BRK X6 DOBRIY TOMATO JC RU"/>
    <m/>
    <m/>
    <m/>
    <n v="0.81372599999999995"/>
    <n v="5.9120679999999997"/>
    <n v="7.0923780000000001"/>
    <n v="4.0868520000000004"/>
    <n v="3.956874"/>
    <n v="4.2524100000000002"/>
    <n v="4.6706580000000004"/>
    <n v="4.6556240000000004"/>
    <n v="9.1708549999999995"/>
  </r>
  <r>
    <x v="2"/>
    <x v="5"/>
    <x v="4"/>
    <s v="Dobriy"/>
    <s v="844204"/>
    <s v="2.0 BRK X6 DOBRIY APRICOT NECT RU"/>
    <m/>
    <m/>
    <m/>
    <n v="0"/>
    <n v="8.5039000000000003E-2"/>
    <n v="9.5885999999999999E-2"/>
    <n v="0.21986"/>
    <n v="0.21698200000000001"/>
    <n v="0.231767"/>
    <n v="0"/>
    <n v="0"/>
    <n v="0"/>
  </r>
  <r>
    <x v="2"/>
    <x v="5"/>
    <x v="4"/>
    <s v="Dobriy"/>
    <s v="856901"/>
    <s v="2.0 BRK X6 DOBRIY AP B/ASH CHER NECT RU"/>
    <m/>
    <m/>
    <m/>
    <n v="0.28327599999999997"/>
    <n v="1.584246"/>
    <n v="1.892927"/>
    <n v="0.78939400000000004"/>
    <n v="0.76451999999999998"/>
    <n v="0.82625199999999999"/>
    <n v="0.90789600000000004"/>
    <n v="0.90891200000000005"/>
    <n v="1.781515"/>
  </r>
  <r>
    <x v="2"/>
    <x v="5"/>
    <x v="4"/>
    <s v="Dobriy"/>
    <s v="865506"/>
    <s v="2.0 BRK X6 DOBRIY MULTIFRUIT NECT RU"/>
    <m/>
    <m/>
    <m/>
    <n v="0.25290800000000002"/>
    <n v="3.2962859999999998"/>
    <n v="3.9645890000000001"/>
    <n v="2.2781799999999999"/>
    <n v="2.2108880000000002"/>
    <n v="2.3781469999999998"/>
    <n v="0.75658800000000004"/>
    <n v="0.74732399999999999"/>
    <n v="1.47783"/>
  </r>
  <r>
    <x v="2"/>
    <x v="5"/>
    <x v="4"/>
    <s v="Dobriy"/>
    <s v="932201"/>
    <s v="2.0 BRK X6 DOBRIY AP B/ASH R/BR NECT RU"/>
    <m/>
    <m/>
    <m/>
    <n v="9.443E-2"/>
    <n v="0.69100399999999995"/>
    <n v="0.82274800000000003"/>
    <n v="0.32973000000000002"/>
    <n v="0.32022400000000001"/>
    <n v="0.34262500000000001"/>
    <n v="0.363176"/>
    <n v="0.36359200000000003"/>
    <n v="0.71875999999999995"/>
  </r>
  <r>
    <x v="2"/>
    <x v="5"/>
    <x v="4"/>
    <s v="Dobriy Pulpy"/>
    <s v="1325902"/>
    <s v="450 PET X12 DOBRIY PULPY ORANGE NC RU"/>
    <n v="21.873896999999999"/>
    <n v="25.678052999999998"/>
    <n v="23.775974999999999"/>
    <n v="20.248868000000002"/>
    <n v="38.472723000000002"/>
    <n v="41.954208000000001"/>
    <n v="25.407788"/>
    <n v="19.7332"/>
    <n v="29.255659999999999"/>
    <n v="19.556262"/>
    <n v="16.676158000000001"/>
    <n v="32.86618"/>
  </r>
  <r>
    <x v="2"/>
    <x v="5"/>
    <x v="4"/>
    <s v="Dobriy Pulpy"/>
    <s v="1346401"/>
    <s v="900 PET X12 DOBRIY PULPY ORANGE RU"/>
    <n v="15.216623999999999"/>
    <n v="20.922858000000002"/>
    <n v="28.531169999999999"/>
    <n v="12.549270999999999"/>
    <n v="6.3830200000000001"/>
    <n v="5.6402400000000004"/>
    <n v="2.9815420000000001"/>
    <n v="2.5812599999999999"/>
    <n v="2.6224120000000002"/>
    <n v="1.9346479999999999"/>
    <n v="1.6646160000000001"/>
    <n v="3.4391880000000001"/>
  </r>
  <r>
    <x v="2"/>
    <x v="5"/>
    <x v="4"/>
    <s v="Dobriy Pulpy"/>
    <s v="1467101"/>
    <s v="450 PET X12 DOBRIY PULPY TROPIC RU"/>
    <n v="5.7062340000000003"/>
    <n v="0.95103899999999997"/>
    <n v="2.8531170000000001"/>
    <n v="1.768553"/>
    <n v="6.4311369999999997"/>
    <n v="4.9549430000000001"/>
    <n v="4.6866680000000001"/>
    <n v="3.6377220000000001"/>
    <n v="5.3944349999999996"/>
    <n v="4.6871239999999998"/>
    <n v="3.9971100000000002"/>
    <n v="7.8751249999999997"/>
  </r>
  <r>
    <x v="2"/>
    <x v="5"/>
    <x v="4"/>
    <s v="Dobriy Pulpy"/>
    <s v="1467201"/>
    <s v="450 PET X12 DOBRIY PULP PAPP MNG BITS RU"/>
    <n v="15.216623999999999"/>
    <n v="19.020779999999998"/>
    <n v="10.461429000000001"/>
    <n v="30.577952"/>
    <n v="16.164182"/>
    <n v="12.460407999999999"/>
    <n v="12.045756000000001"/>
    <n v="9.3483839999999994"/>
    <n v="13.870039999999999"/>
    <n v="9.1049819999999997"/>
    <n v="7.7549760000000001"/>
    <n v="15.291665"/>
  </r>
  <r>
    <x v="2"/>
    <x v="5"/>
    <x v="4"/>
    <s v="Dobriy Pulpy"/>
    <s v="1467301"/>
    <s v="900 PET X12 DOBRIY PULPY TROPIC RU"/>
    <m/>
    <m/>
    <m/>
    <n v="0.29296499999999998"/>
    <n v="1.213794"/>
    <n v="1.146962"/>
    <n v="0.60826599999999997"/>
    <n v="0.52819799999999995"/>
    <n v="0.53842000000000001"/>
    <n v="0.65820000000000001"/>
    <n v="0.55818800000000002"/>
    <n v="1.156369"/>
  </r>
  <r>
    <x v="2"/>
    <x v="5"/>
    <x v="4"/>
    <s v="Dobriy Pulpy"/>
    <s v="1972201"/>
    <s v="450 PET X12 DOBRIY PULPY ALOE RU"/>
    <n v="14.265585"/>
    <n v="20.922858000000002"/>
    <n v="7.6083119999999997"/>
    <n v="10.819564"/>
    <n v="8.2972970000000004"/>
    <n v="6.3930920000000002"/>
    <n v="7.6282839999999998"/>
    <n v="5.9199960000000003"/>
    <n v="8.7846299999999999"/>
    <n v="13.383232"/>
    <n v="11.403204000000001"/>
    <n v="22.479005000000001"/>
  </r>
  <r>
    <x v="2"/>
    <x v="5"/>
    <x v="4"/>
    <s v="Dobriy Pulpy"/>
    <s v="1974401"/>
    <s v="450 PET X12 DOBRIY PULPY COCONUT RU"/>
    <n v="16.167663000000001"/>
    <n v="12.363507"/>
    <n v="7.6083119999999997"/>
    <n v="8.8777699999999999"/>
    <n v="21.461431000000001"/>
    <n v="16.550184999999999"/>
    <n v="11.28792"/>
    <n v="8.7603720000000003"/>
    <n v="12.98254"/>
    <n v="16.604410000000001"/>
    <n v="14.154324000000001"/>
    <n v="27.901824999999999"/>
  </r>
  <r>
    <x v="2"/>
    <x v="5"/>
    <x v="4"/>
    <s v="Dobriy Pulpy"/>
    <s v="2075401"/>
    <s v="450 PET X12 DOBRIY PULPY ALOE SAKURA RU"/>
    <m/>
    <n v="0.95103899999999997"/>
    <m/>
    <n v="9.3150840000000006"/>
    <n v="0.60252700000000003"/>
    <n v="0"/>
    <n v="0"/>
    <n v="0"/>
    <n v="0"/>
    <n v="0"/>
    <n v="0"/>
    <n v="0"/>
  </r>
  <r>
    <x v="2"/>
    <x v="5"/>
    <x v="4"/>
    <s v="Dobriy Pulpy"/>
    <s v="2192801"/>
    <s v="450 PET X12 DOBR PULPY MEL CACT CARAM RU"/>
    <m/>
    <m/>
    <m/>
    <n v="0"/>
    <n v="0"/>
    <n v="27.589345999999999"/>
    <n v="10.04288"/>
    <n v="5.7344840000000001"/>
    <n v="3.3626450000000001"/>
    <n v="3.5937999999999999"/>
    <n v="2.5985779999999998"/>
    <n v="3.969935"/>
  </r>
  <r>
    <x v="2"/>
    <x v="5"/>
    <x v="4"/>
    <s v="Fanta"/>
    <s v="1324803"/>
    <s v="1.5 PET X9 FANTA ORANGE RU"/>
    <m/>
    <m/>
    <m/>
    <n v="15.572027"/>
    <n v="7.2758200000000004"/>
    <n v="9.9345440000000007"/>
    <n v="6.4429689999999997"/>
    <n v="4.4739639999999996"/>
    <n v="3.5840010000000002"/>
    <n v="4.4559119999999997"/>
    <n v="3.2512590000000001"/>
    <n v="10.269303000000001"/>
  </r>
  <r>
    <x v="2"/>
    <x v="5"/>
    <x v="4"/>
    <s v="Fanta"/>
    <s v="1540502"/>
    <s v="900 PET X12 FANTA ORANGE RU"/>
    <n v="13.314546"/>
    <n v="24.727014"/>
    <n v="30.433247999999999"/>
    <n v="29.764652000000002"/>
    <n v="7.8800119999999998"/>
    <n v="13.478641"/>
    <n v="10.819454"/>
    <n v="7.4091199999999997"/>
    <n v="7.9371419999999997"/>
    <n v="6.6350129999999998"/>
    <n v="6.2620880000000003"/>
    <n v="19.399412000000002"/>
  </r>
  <r>
    <x v="2"/>
    <x v="5"/>
    <x v="4"/>
    <s v="Fanta"/>
    <s v="1638402"/>
    <s v="330 NRG X12 FANTA ORANGE RU"/>
    <n v="2.0922869999999998"/>
    <n v="5.5794319999999997"/>
    <n v="4.1845739999999996"/>
    <n v="3.7304819999999999"/>
    <n v="3.984521"/>
    <n v="6.8017370000000001"/>
    <n v="6.8799169999999998"/>
    <n v="4.1069519999999997"/>
    <n v="4.8129559999999998"/>
    <n v="3.6823260000000002"/>
    <n v="3.2530199999999998"/>
    <n v="9.9146970000000003"/>
  </r>
  <r>
    <x v="2"/>
    <x v="5"/>
    <x v="4"/>
    <s v="Fanta"/>
    <s v="175849"/>
    <s v="2.0 PET X6 FANTA ORANGE RU"/>
    <m/>
    <m/>
    <m/>
    <n v="1.5675999999999999E-2"/>
    <n v="2.2012870000000002"/>
    <n v="4.4842610000000001"/>
    <n v="5.1001079999999996"/>
    <n v="3.4591500000000002"/>
    <n v="4.3041549999999997"/>
    <n v="2.9021979999999998"/>
    <n v="3.1588159999999998"/>
    <n v="16.493386000000001"/>
  </r>
  <r>
    <x v="2"/>
    <x v="5"/>
    <x v="4"/>
    <s v="Fanta"/>
    <s v="1868201"/>
    <s v="900 PET X12 FANTA CITRUS RU"/>
    <m/>
    <m/>
    <m/>
    <n v="0.340895"/>
    <n v="0.84770100000000004"/>
    <n v="1.551361"/>
    <n v="1.4049100000000001"/>
    <n v="0.98919999999999997"/>
    <n v="1.0574870000000001"/>
    <n v="1.0115320000000001"/>
    <n v="0.94866099999999998"/>
    <n v="2.829806"/>
  </r>
  <r>
    <x v="2"/>
    <x v="5"/>
    <x v="4"/>
    <s v="Fanta"/>
    <s v="1977601"/>
    <s v="900 PET X12 FANTA MANGO GUAVA RU"/>
    <m/>
    <m/>
    <m/>
    <n v="0.39905499999999999"/>
    <n v="0.90753600000000001"/>
    <n v="1.278918"/>
    <n v="1.892018"/>
    <n v="1.2640359999999999"/>
    <n v="1.283304"/>
    <n v="1.3084709999999999"/>
    <n v="1.2338800000000001"/>
    <n v="3.3673700000000002"/>
  </r>
  <r>
    <x v="2"/>
    <x v="5"/>
    <x v="4"/>
    <s v="Fanta"/>
    <s v="1977701"/>
    <s v="500 PET X24 FANTA MANGO GUAVA RU"/>
    <m/>
    <n v="2.1134200000000001"/>
    <n v="2.1134200000000001"/>
    <n v="1.2965949999999999"/>
    <n v="1.6573869999999999"/>
    <n v="3.1944270000000001"/>
    <n v="7.8234560000000002"/>
    <n v="5.26206"/>
    <n v="5.0752319999999997"/>
    <n v="2.571866"/>
    <n v="2.4685459999999999"/>
    <n v="5.5636520000000003"/>
  </r>
  <r>
    <x v="2"/>
    <x v="5"/>
    <x v="4"/>
    <s v="Fanta"/>
    <s v="2165601"/>
    <s v="330 CAN X12 FANTA CITRUS RU"/>
    <n v="4.1845739999999996"/>
    <n v="1.3948579999999999"/>
    <n v="5.5794319999999997"/>
    <n v="0.18923100000000001"/>
    <n v="0.46230700000000002"/>
    <n v="0.74250499999999997"/>
    <n v="0.62627999999999995"/>
    <n v="0.59954399999999997"/>
    <n v="0.41130100000000003"/>
    <n v="0.358344"/>
    <n v="0.30962600000000001"/>
    <n v="0.96248900000000004"/>
  </r>
  <r>
    <x v="2"/>
    <x v="5"/>
    <x v="4"/>
    <s v="Fanta"/>
    <s v="246701"/>
    <s v="500 PET X24 FANTA CITRUS RU"/>
    <n v="14.793939999999999"/>
    <n v="2.1134200000000001"/>
    <n v="4.2268400000000002"/>
    <n v="3.0794190000000001"/>
    <n v="0.945465"/>
    <n v="2.8763670000000001"/>
    <n v="2.5247160000000002"/>
    <n v="1.75458"/>
    <n v="1.8616779999999999"/>
    <n v="1.431408"/>
    <n v="1.3952599999999999"/>
    <n v="3.2315960000000001"/>
  </r>
  <r>
    <x v="2"/>
    <x v="5"/>
    <x v="4"/>
    <s v="Fanta"/>
    <s v="315501"/>
    <s v="1.5 PET X9 FANTA CITRUS RU"/>
    <m/>
    <m/>
    <m/>
    <n v="0"/>
    <n v="1.3139E-2"/>
    <n v="1.6358999999999999E-2"/>
    <n v="9.2700000000000005E-3"/>
    <n v="1.1246000000000001E-2"/>
    <n v="0"/>
    <n v="0"/>
    <n v="0"/>
    <n v="1.9480000000000001E-3"/>
  </r>
  <r>
    <x v="2"/>
    <x v="5"/>
    <x v="4"/>
    <s v="Fanta"/>
    <s v="37305"/>
    <s v="10.0 BIB PMX FANTA ORANGE 54.0 RU"/>
    <m/>
    <n v="28.531172999999999"/>
    <n v="19.020782000000001"/>
    <n v="3.8591259999999998"/>
    <n v="4.5116430000000003"/>
    <n v="6.8900090000000001"/>
    <n v="5.0211410000000001"/>
    <n v="3.860903"/>
    <n v="4.4803990000000002"/>
    <n v="5.3886620000000001"/>
    <n v="4.5176600000000002"/>
    <n v="14.976895000000001"/>
  </r>
  <r>
    <x v="2"/>
    <x v="5"/>
    <x v="4"/>
    <s v="Fanta"/>
    <s v="592509"/>
    <s v="330 CAN X12 FANTA ORANGE RU"/>
    <n v="5.5794319999999997"/>
    <n v="3.4871449999999999"/>
    <n v="4.8820030000000001"/>
    <n v="7.4734550000000004"/>
    <n v="14.195773000000001"/>
    <n v="32.302501999999997"/>
    <n v="18.481563999999999"/>
    <n v="17.207453000000001"/>
    <n v="16.962024"/>
    <n v="10.013287999999999"/>
    <n v="8.7121220000000008"/>
    <n v="29.465827999999998"/>
  </r>
  <r>
    <x v="2"/>
    <x v="5"/>
    <x v="4"/>
    <s v="Fanta"/>
    <s v="85946"/>
    <s v="500 PET X24 FANTA ORANGE RU"/>
    <n v="21.1342"/>
    <n v="33.814720000000001"/>
    <n v="65.516019999999997"/>
    <n v="66.684815"/>
    <n v="42.582774999999998"/>
    <n v="76.698594999999997"/>
    <n v="82.561115999999998"/>
    <n v="56.331896"/>
    <n v="57.091495000000002"/>
    <n v="37.279716000000001"/>
    <n v="35.878959999999999"/>
    <n v="91.491609999999994"/>
  </r>
  <r>
    <x v="2"/>
    <x v="5"/>
    <x v="4"/>
    <s v="Fuze Tea-KO"/>
    <s v="1675210"/>
    <s v="1.5 PET X6 FUZE TEA LEMON-LEMONGRASS  RU"/>
    <m/>
    <m/>
    <m/>
    <n v="0.23702000000000001"/>
    <n v="0.275972"/>
    <n v="0.48574299999999998"/>
    <n v="0.71084899999999995"/>
    <n v="0.74308099999999999"/>
    <n v="0.45123200000000002"/>
    <n v="0.56980900000000001"/>
    <n v="0.466862"/>
    <n v="1.280724"/>
  </r>
  <r>
    <x v="2"/>
    <x v="5"/>
    <x v="4"/>
    <s v="Fuze Tea-KO"/>
    <s v="1675510"/>
    <s v="1.5 PET X6 FUZE TEA GREEN TEA MNG-CH RU"/>
    <m/>
    <m/>
    <m/>
    <n v="2.0171999999999999E-2"/>
    <n v="6.4588999999999994E-2"/>
    <n v="0.114513"/>
    <n v="9.3686000000000005E-2"/>
    <n v="0.101685"/>
    <n v="5.9074000000000002E-2"/>
    <n v="0.120862"/>
    <n v="9.9342E-2"/>
    <n v="0.23741499999999999"/>
  </r>
  <r>
    <x v="2"/>
    <x v="5"/>
    <x v="4"/>
    <s v="Fuze Tea-KO"/>
    <s v="1676416"/>
    <s v="500 PET X12 FUZE TEA LEMON-LEMONGRASS RU"/>
    <n v="11.623810000000001"/>
    <n v="16.907360000000001"/>
    <n v="28.531169999999999"/>
    <n v="18.400988999999999"/>
    <n v="15.566395"/>
    <n v="24.789176000000001"/>
    <n v="15.506368999999999"/>
    <n v="12.243351000000001"/>
    <n v="16.216055000000001"/>
    <n v="15.765828000000001"/>
    <n v="13.278074"/>
    <n v="30.001301000000002"/>
  </r>
  <r>
    <x v="2"/>
    <x v="5"/>
    <x v="4"/>
    <s v="Fuze Tea-KO"/>
    <s v="1676612"/>
    <s v="500 PET X12 FUZE TEA GREEN TEA MNG-CH RU"/>
    <n v="20.077490000000001"/>
    <n v="23.247620000000001"/>
    <n v="38.041559999999997"/>
    <n v="17.773664"/>
    <n v="29.009222999999999"/>
    <n v="46.175037000000003"/>
    <n v="24.774733999999999"/>
    <n v="19.561931999999999"/>
    <n v="25.89404"/>
    <n v="31.792048000000001"/>
    <n v="26.741029000000001"/>
    <n v="60.443846000000001"/>
  </r>
  <r>
    <x v="2"/>
    <x v="5"/>
    <x v="4"/>
    <s v="Fuze Tea-KO"/>
    <s v="1743601"/>
    <s v="1.0 PET X12 FUZE TEA GT STRW RASPB RU"/>
    <n v="21.1342"/>
    <n v="14.793939999999999"/>
    <n v="27.474460000000001"/>
    <n v="15.767875"/>
    <n v="5.0889600000000002"/>
    <n v="5.8534889999999997"/>
    <n v="2.2902580000000001"/>
    <n v="1.890952"/>
    <n v="1.773671"/>
    <n v="2.9856569999999998"/>
    <n v="2.9194529999999999"/>
    <n v="6.4120309999999998"/>
  </r>
  <r>
    <x v="2"/>
    <x v="5"/>
    <x v="4"/>
    <s v="Fuze Tea-KO"/>
    <s v="1746101"/>
    <s v="1.5 PET X6 FUZE TEA GT STRWB RASPB RU"/>
    <m/>
    <m/>
    <m/>
    <n v="3.1378000000000003E-2"/>
    <n v="0.12339600000000001"/>
    <n v="0.23997399999999999"/>
    <n v="0.220828"/>
    <n v="0.22981799999999999"/>
    <n v="0.13442100000000001"/>
    <n v="0.196349"/>
    <n v="0.152029"/>
    <n v="0.42063499999999998"/>
  </r>
  <r>
    <x v="2"/>
    <x v="5"/>
    <x v="4"/>
    <s v="Fuze Tea-KO"/>
    <s v="1750103"/>
    <s v="500 PET X12 FUZE TEA GT STRW RASPB RU"/>
    <n v="15.85065"/>
    <n v="19.020779999999998"/>
    <n v="27.474460000000001"/>
    <n v="18.978695999999999"/>
    <n v="15.184476"/>
    <n v="24.170586"/>
    <n v="14.483091999999999"/>
    <n v="11.432104000000001"/>
    <n v="15.130011"/>
    <n v="16.248949"/>
    <n v="13.669779999999999"/>
    <n v="30.903341000000001"/>
  </r>
  <r>
    <x v="2"/>
    <x v="5"/>
    <x v="4"/>
    <s v="Fuze Tea-KO"/>
    <s v="1811101"/>
    <s v="1.0 PET X12 FUZE TEA GREEN TEA MNG-CH RU"/>
    <m/>
    <m/>
    <n v="2.1134200000000001"/>
    <n v="9.0621519999999993"/>
    <n v="2.8556560000000002"/>
    <n v="3.3645670000000001"/>
    <n v="1.3113619999999999"/>
    <n v="1.0804210000000001"/>
    <n v="0.98614199999999996"/>
    <n v="1.78359"/>
    <n v="1.7502979999999999"/>
    <n v="3.8265639999999999"/>
  </r>
  <r>
    <x v="2"/>
    <x v="5"/>
    <x v="4"/>
    <s v="Fuze Tea-KO"/>
    <s v="1887601"/>
    <s v="1.0 PET X12 FUZE TEA LEMON-LEMONGRASS RU"/>
    <n v="23.247620000000001"/>
    <n v="6.3402599999999998"/>
    <n v="12.68052"/>
    <n v="15.586252"/>
    <n v="5.352665"/>
    <n v="6.38103"/>
    <n v="2.5505420000000001"/>
    <n v="2.1089920000000002"/>
    <n v="1.9427680000000001"/>
    <n v="3.2115860000000001"/>
    <n v="3.1132439999999999"/>
    <n v="6.8305569999999998"/>
  </r>
  <r>
    <x v="2"/>
    <x v="5"/>
    <x v="4"/>
    <s v="Fuze Tea-KO"/>
    <s v="1896401"/>
    <s v="1.0 PET X12 FUZE TEA FOR-FRUIT-HIBISC RU"/>
    <m/>
    <m/>
    <m/>
    <n v="8.152908"/>
    <n v="4.8749520000000004"/>
    <n v="5.6684609999999997"/>
    <n v="2.7586379999999999"/>
    <n v="2.267347"/>
    <n v="2.0986549999999999"/>
    <n v="3.3495849999999998"/>
    <n v="3.2859600000000002"/>
    <n v="7.1513799999999996"/>
  </r>
  <r>
    <x v="2"/>
    <x v="5"/>
    <x v="4"/>
    <s v="Fuze Tea-KO"/>
    <s v="1896501"/>
    <s v="500 PET X12 FUZE TEA FOR-FRUIT-HIBISC RU"/>
    <n v="9.5103899999999992"/>
    <n v="10.5671"/>
    <n v="21.1342"/>
    <n v="14.117082"/>
    <n v="27.769559000000001"/>
    <n v="44.209274000000001"/>
    <n v="18.85238"/>
    <n v="14.886711999999999"/>
    <n v="19.713146999999999"/>
    <n v="19.798283999999999"/>
    <n v="16.660508"/>
    <n v="37.660049999999998"/>
  </r>
  <r>
    <x v="2"/>
    <x v="5"/>
    <x v="4"/>
    <s v="Fuze Tea-KO"/>
    <s v="1933801"/>
    <s v="1.5 PET X6 FUZE TEA FOR-FRUIT-HIBISC RU"/>
    <m/>
    <m/>
    <m/>
    <n v="0.246833"/>
    <n v="0.25970700000000002"/>
    <n v="0.45860800000000002"/>
    <n v="0.65667399999999998"/>
    <n v="0.67362299999999997"/>
    <n v="0.39627099999999998"/>
    <n v="0.56127000000000005"/>
    <n v="0.44302399999999997"/>
    <n v="1.2608330000000001"/>
  </r>
  <r>
    <x v="2"/>
    <x v="5"/>
    <x v="4"/>
    <s v="Fuze Tea-KO"/>
    <s v="2073101"/>
    <s v="500 PET X12 FT OOLON RASB MINT NO SUG RU"/>
    <n v="2.1134200000000001"/>
    <n v="12.68052"/>
    <n v="16.907360000000001"/>
    <n v="9.4206620000000001"/>
    <n v="4.6035360000000001"/>
    <n v="8.0444969999999998"/>
    <n v="5.6089289999999998"/>
    <n v="4.4253929999999997"/>
    <n v="5.8672420000000001"/>
    <n v="4.963946"/>
    <n v="4.1724050000000004"/>
    <n v="9.4489870000000007"/>
  </r>
  <r>
    <x v="2"/>
    <x v="5"/>
    <x v="4"/>
    <s v="Fuze Tea-KO"/>
    <s v="2073201"/>
    <s v="1.0 PET X12 FT OOLONG RASB MIN NO SUG RU"/>
    <m/>
    <m/>
    <m/>
    <n v="0.53462699999999996"/>
    <n v="0.901447"/>
    <n v="1.762389"/>
    <n v="1.3921520000000001"/>
    <n v="1.1254299999999999"/>
    <n v="1.0258240000000001"/>
    <n v="1.0056560000000001"/>
    <n v="0.97050899999999996"/>
    <n v="2.1419250000000001"/>
  </r>
  <r>
    <x v="2"/>
    <x v="5"/>
    <x v="4"/>
    <s v="Fuze Tea-KO"/>
    <s v="2073301"/>
    <s v="1.5 PET X6 FT OOLONG RASB MINT NO SUG RU"/>
    <m/>
    <m/>
    <m/>
    <n v="1.8394000000000001E-2"/>
    <n v="0.17017699999999999"/>
    <n v="0.17549699999999999"/>
    <n v="0.195268"/>
    <n v="0.170125"/>
    <n v="0.14563599999999999"/>
    <n v="0.16086400000000001"/>
    <n v="0.15501400000000001"/>
    <n v="0.338337"/>
  </r>
  <r>
    <x v="2"/>
    <x v="5"/>
    <x v="4"/>
    <s v="Fuze Tea-KO"/>
    <s v="2073401"/>
    <s v="500 PET X12 FUZ T GT APPL KIWI NO SUG RU"/>
    <n v="7.3969699999999996"/>
    <n v="9.5103899999999992"/>
    <n v="17.96407"/>
    <n v="6.2208439999999996"/>
    <n v="4.8597000000000001"/>
    <n v="6.4732900000000004"/>
    <n v="5.6895319999999998"/>
    <n v="4.4852679999999996"/>
    <n v="5.9419360000000001"/>
    <n v="5.6601879999999998"/>
    <n v="4.7668109999999997"/>
    <n v="10.782014999999999"/>
  </r>
  <r>
    <x v="2"/>
    <x v="5"/>
    <x v="4"/>
    <s v="Fuze Tea-KO"/>
    <s v="2073501"/>
    <s v="1.0 PET X12 FT GT APPLE KIWI  NO SUG RU"/>
    <m/>
    <m/>
    <m/>
    <n v="0.55476300000000001"/>
    <n v="0.91676000000000002"/>
    <n v="1.3250010000000001"/>
    <n v="1.499595"/>
    <n v="1.2240979999999999"/>
    <n v="1.1308069999999999"/>
    <n v="1.172372"/>
    <n v="1.1533169999999999"/>
    <n v="2.5129269999999999"/>
  </r>
  <r>
    <x v="2"/>
    <x v="5"/>
    <x v="4"/>
    <s v="Fuze Tea-KO"/>
    <s v="2073601"/>
    <s v="1.5 PET X6 FT GT APPLE KIWI  NO SUGAR RU"/>
    <m/>
    <m/>
    <m/>
    <n v="1.9172999999999999E-2"/>
    <n v="0.151728"/>
    <n v="0.117424"/>
    <n v="0.20311999999999999"/>
    <n v="0.18581400000000001"/>
    <n v="0.14463899999999999"/>
    <n v="0.202043"/>
    <n v="0.19867599999999999"/>
    <n v="0.47414800000000001"/>
  </r>
  <r>
    <x v="2"/>
    <x v="5"/>
    <x v="4"/>
    <s v="Monster-KO"/>
    <s v="2061602"/>
    <s v="449 CAN X12 BLACK MONS ENERGY THE DCR RU"/>
    <n v="3.7957040000000002"/>
    <n v="9.4892599999999998"/>
    <n v="8.5403339999999996"/>
    <n v="9.6412449999999996"/>
    <n v="2.873586"/>
    <n v="4.2169470000000002"/>
    <n v="3.4115639999999998"/>
    <n v="1.996262"/>
    <n v="2.0941869999999998"/>
    <n v="3.9589989999999999"/>
    <n v="3.706054"/>
    <n v="8.198715"/>
  </r>
  <r>
    <x v="2"/>
    <x v="5"/>
    <x v="4"/>
    <s v="Monster-KO"/>
    <s v="2061702"/>
    <s v="449 CAN X12 BLACK MONSTER ENERGY RU"/>
    <n v="13.284964"/>
    <n v="8.5403339999999996"/>
    <n v="14.233890000000001"/>
    <n v="13.966186"/>
    <n v="6.3073790000000001"/>
    <n v="9.3897670000000009"/>
    <n v="8.3754580000000001"/>
    <n v="5.6946310000000002"/>
    <n v="4.7886129999999998"/>
    <n v="6.1393959999999996"/>
    <n v="6.8437989999999997"/>
    <n v="14.154195"/>
  </r>
  <r>
    <x v="2"/>
    <x v="5"/>
    <x v="4"/>
    <s v="Monster-KO"/>
    <s v="2061902"/>
    <s v="449 CAN X12 BLACK MONSTER ULTRA RU"/>
    <n v="7.5914080000000004"/>
    <n v="7.5914080000000004"/>
    <n v="11.387112"/>
    <n v="9.0675179999999997"/>
    <n v="2.1783920000000001"/>
    <n v="3.748745"/>
    <n v="1.7653760000000001"/>
    <n v="1.1469290000000001"/>
    <n v="1.411017"/>
    <n v="2.2585850000000001"/>
    <n v="2.3696120000000001"/>
    <n v="4.5187910000000002"/>
  </r>
  <r>
    <x v="2"/>
    <x v="5"/>
    <x v="4"/>
    <s v="Monster-KO"/>
    <s v="2062801"/>
    <s v="449 CAN X12 BLACK MONSTER MANGO LOCO RU"/>
    <m/>
    <m/>
    <m/>
    <n v="0"/>
    <n v="0"/>
    <n v="0"/>
    <n v="0"/>
    <n v="0"/>
    <n v="0"/>
    <n v="4.654668"/>
    <n v="4.7519359999999997"/>
    <n v="9.3093280000000007"/>
  </r>
  <r>
    <x v="2"/>
    <x v="5"/>
    <x v="4"/>
    <s v="Monster-KO"/>
    <s v="2062802"/>
    <s v="449 CAN X12 BLACK MNSTR MANG LOCO (C) RU"/>
    <n v="9.4892599999999998"/>
    <n v="10.438186"/>
    <n v="11.387112"/>
    <n v="2.2228080000000001"/>
    <n v="3.5434960000000002"/>
    <n v="5.8093680000000001"/>
    <n v="6.7506769999999996"/>
    <n v="4.3658770000000002"/>
    <n v="3.9851320000000001"/>
    <n v="0"/>
    <n v="0"/>
    <n v="0"/>
  </r>
  <r>
    <x v="2"/>
    <x v="5"/>
    <x v="4"/>
    <s v="Monster-KO"/>
    <s v="2190701"/>
    <s v="449 CAN X12 BLACK MONSTER SUNRISE RU"/>
    <m/>
    <m/>
    <m/>
    <n v="0"/>
    <n v="0"/>
    <n v="0"/>
    <n v="0"/>
    <n v="0"/>
    <n v="0.39511400000000002"/>
    <n v="2.9118659999999998"/>
    <n v="2.7033740000000002"/>
    <n v="2.6042559999999999"/>
  </r>
  <r>
    <x v="2"/>
    <x v="5"/>
    <x v="4"/>
    <s v="Moya Semya"/>
    <s v="1840402"/>
    <s v="950 BRK X8 MOYA SEMYA CITRUS MIX RU"/>
    <n v="8.0309939999999997"/>
    <n v="14.723489000000001"/>
    <n v="6.6924950000000001"/>
    <n v="0"/>
    <n v="0"/>
    <n v="0"/>
    <n v="0"/>
    <n v="0"/>
    <n v="0"/>
    <n v="0"/>
    <n v="0"/>
    <n v="0"/>
  </r>
  <r>
    <x v="2"/>
    <x v="5"/>
    <x v="4"/>
    <s v="Moya Semya"/>
    <s v="1840501"/>
    <s v="175 BRK X24 MOYA SEMYA MULTIFR NECT RU"/>
    <m/>
    <m/>
    <m/>
    <n v="0.375556"/>
    <n v="3.657416"/>
    <n v="3.6973340000000001"/>
    <n v="0.71794800000000003"/>
    <n v="1.3454649999999999"/>
    <n v="9.3430210000000002"/>
    <n v="5.2954340000000002"/>
    <n v="5.7613940000000001"/>
    <n v="11.005248"/>
  </r>
  <r>
    <x v="2"/>
    <x v="5"/>
    <x v="4"/>
    <s v="Moya Semya"/>
    <s v="1849301"/>
    <s v="1.93 BRK X6 MOYA SEMYA MULTIFR NECT RU"/>
    <m/>
    <m/>
    <m/>
    <n v="0"/>
    <n v="0.79029199999999999"/>
    <n v="0.74570000000000003"/>
    <n v="0.20945800000000001"/>
    <n v="0.697654"/>
    <n v="1.575455"/>
    <n v="0.52856599999999998"/>
    <n v="0.34887000000000001"/>
    <n v="0.71777000000000002"/>
  </r>
  <r>
    <x v="2"/>
    <x v="5"/>
    <x v="4"/>
    <s v="Moya Semya"/>
    <s v="1850101"/>
    <s v="1.93 BRK X6 MOYA SEM APP PEA APR NEC RU"/>
    <m/>
    <m/>
    <m/>
    <n v="0"/>
    <n v="0.89195800000000003"/>
    <n v="0.75566699999999998"/>
    <n v="0.16953399999999999"/>
    <n v="0.55813199999999996"/>
    <n v="0.31909999999999999"/>
    <n v="0.29925200000000002"/>
    <n v="0.20932600000000001"/>
    <n v="0.41874400000000001"/>
  </r>
  <r>
    <x v="2"/>
    <x v="5"/>
    <x v="4"/>
    <s v="Moya Semya"/>
    <s v="1850901"/>
    <s v="1.93 BRK X6 MOYA SEM AP ARON CHE NEC RU"/>
    <m/>
    <m/>
    <m/>
    <n v="0"/>
    <n v="1.3276380000000001"/>
    <n v="0.63167300000000004"/>
    <n v="0.249308"/>
    <n v="0.65776599999999996"/>
    <n v="0.50856699999999999"/>
    <n v="0.45875199999999999"/>
    <n v="0.31894400000000001"/>
    <n v="0.63802000000000003"/>
  </r>
  <r>
    <x v="2"/>
    <x v="5"/>
    <x v="4"/>
    <s v="Moya Semya"/>
    <s v="1851601"/>
    <s v="1.93 BRK X6 MOYA SEMYA TOMATO NECT RU"/>
    <m/>
    <m/>
    <m/>
    <n v="0"/>
    <n v="3.2967040000000001"/>
    <n v="1.6269439999999999"/>
    <n v="0.58834200000000003"/>
    <n v="1.6145480000000001"/>
    <n v="5.7733549999999996"/>
    <n v="0"/>
    <n v="0"/>
    <n v="0"/>
  </r>
  <r>
    <x v="2"/>
    <x v="5"/>
    <x v="4"/>
    <s v="Moya Semya"/>
    <s v="1851701"/>
    <s v="1.93 BRK X6 MOYA SEMYA APP NECT MIX RU"/>
    <m/>
    <m/>
    <m/>
    <n v="0"/>
    <n v="2.5398179999999999"/>
    <n v="1.6364350000000001"/>
    <n v="0.73788799999999999"/>
    <n v="1.923462"/>
    <n v="3.8090199999999999"/>
    <n v="3.5003739999999999"/>
    <n v="2.4620220000000002"/>
    <n v="4.9144750000000004"/>
  </r>
  <r>
    <x v="2"/>
    <x v="5"/>
    <x v="4"/>
    <s v="Moya Semya"/>
    <s v="1852401"/>
    <s v="175 BRK X24 MOYA SEMYA APPLE NECT MIX RU"/>
    <m/>
    <m/>
    <m/>
    <n v="0.49951400000000001"/>
    <n v="7.8394370000000002"/>
    <n v="6.6764590000000004"/>
    <n v="1.1268020000000001"/>
    <n v="2.0430779999999999"/>
    <n v="10.310285"/>
    <n v="5.7940940000000003"/>
    <n v="6.2398480000000003"/>
    <n v="11.912312"/>
  </r>
  <r>
    <x v="2"/>
    <x v="5"/>
    <x v="4"/>
    <s v="Moya Semya"/>
    <s v="1875001"/>
    <s v="950 BRK X8 MOYA SEM PINE MNG PFR RU"/>
    <n v="16.061987999999999"/>
    <n v="6.6924950000000001"/>
    <n v="2.6769980000000002"/>
    <n v="0"/>
    <n v="0"/>
    <n v="0"/>
    <n v="0"/>
    <n v="0"/>
    <n v="0"/>
    <n v="0"/>
    <n v="0"/>
    <n v="0"/>
  </r>
  <r>
    <x v="2"/>
    <x v="5"/>
    <x v="4"/>
    <s v="Moya Semya"/>
    <s v="1875101"/>
    <s v="950 BRK X8 MOYA SEM BER FRU MIX RU"/>
    <n v="18.738986000000001"/>
    <n v="14.723489000000001"/>
    <n v="16.061987999999999"/>
    <n v="0"/>
    <n v="0"/>
    <n v="0"/>
    <n v="0"/>
    <n v="0"/>
    <n v="0"/>
    <n v="0"/>
    <n v="0"/>
    <n v="0"/>
  </r>
  <r>
    <x v="2"/>
    <x v="5"/>
    <x v="4"/>
    <s v="Moya Semya"/>
    <s v="1875201"/>
    <s v="950 BRK X8 MOYA SEMYA MULTIFR RU"/>
    <n v="10.707992000000001"/>
    <n v="9.3694930000000003"/>
    <n v="30.785477"/>
    <n v="12.377711"/>
    <n v="0.73402199999999995"/>
    <n v="0.38353399999999999"/>
    <n v="0.62826000000000004"/>
    <n v="0.797292"/>
    <n v="0.77773000000000003"/>
    <n v="0.93745199999999995"/>
    <n v="0.86716400000000005"/>
    <n v="1.714612"/>
  </r>
  <r>
    <x v="2"/>
    <x v="5"/>
    <x v="4"/>
    <s v="Moya Semya"/>
    <s v="1875301"/>
    <s v="950 BRK X8 MOYA SEMYA TOMATO RU"/>
    <m/>
    <m/>
    <m/>
    <n v="0.113772"/>
    <n v="0.20252800000000001"/>
    <n v="0.22895099999999999"/>
    <n v="0.33907199999999998"/>
    <n v="0.56808400000000003"/>
    <n v="0.64811200000000002"/>
    <n v="0.74795400000000001"/>
    <n v="0.65786599999999995"/>
    <n v="1.3059829999999999"/>
  </r>
  <r>
    <x v="2"/>
    <x v="5"/>
    <x v="4"/>
    <s v="Moya Semya"/>
    <s v="1875401"/>
    <s v="950 BRK X8 MOYA SEM APPLE ARON CHER RU"/>
    <n v="16.061987999999999"/>
    <n v="14.723489000000001"/>
    <n v="37.477972000000001"/>
    <n v="16.612674999999999"/>
    <n v="0.479159"/>
    <n v="0.21374599999999999"/>
    <n v="0.448714"/>
    <n v="0.63783599999999996"/>
    <n v="0.59828000000000003"/>
    <n v="0.67812399999999995"/>
    <n v="0.618004"/>
    <n v="1.216256"/>
  </r>
  <r>
    <x v="2"/>
    <x v="5"/>
    <x v="4"/>
    <s v="Moya Semya"/>
    <s v="1875601"/>
    <s v="950 BRK X8 MOYA SEM APPL PEACH APRIC RU"/>
    <n v="8.0309939999999997"/>
    <n v="8.0309939999999997"/>
    <n v="18.738986000000001"/>
    <n v="10.958309"/>
    <n v="5.3408999999999998E-2"/>
    <n v="0.129467"/>
    <n v="0.30912200000000001"/>
    <n v="0.36876399999999998"/>
    <n v="0.96719100000000002"/>
    <n v="1.1667920000000001"/>
    <n v="1.1064579999999999"/>
    <n v="2.1731630000000002"/>
  </r>
  <r>
    <x v="2"/>
    <x v="5"/>
    <x v="4"/>
    <s v="Moya Semya"/>
    <s v="1875701"/>
    <s v="950 BRK X8 MOYA SEMYA APPLE MIX RU"/>
    <n v="16.061987999999999"/>
    <n v="13.38499"/>
    <n v="33.462474999999998"/>
    <n v="13.912580999999999"/>
    <n v="0.49810700000000002"/>
    <n v="0.32263599999999998"/>
    <n v="0.51852799999999999"/>
    <n v="0.88698699999999997"/>
    <n v="1.0369999999999999"/>
    <n v="1.1967080000000001"/>
    <n v="1.056622"/>
    <n v="2.093413"/>
  </r>
  <r>
    <x v="2"/>
    <x v="5"/>
    <x v="4"/>
    <s v="Moya Semya"/>
    <s v="1890203"/>
    <s v="950 BRK X8 MOYA SEMYA ORANGE NEW RU"/>
    <m/>
    <m/>
    <m/>
    <n v="0.22812399999999999"/>
    <n v="1.4887509999999999"/>
    <n v="0.65403500000000003"/>
    <n v="0.86751800000000001"/>
    <n v="5.2521880000000003"/>
    <n v="0.99709000000000003"/>
    <n v="0.89755200000000002"/>
    <n v="0.96689400000000003"/>
    <n v="2.6516600000000001"/>
  </r>
  <r>
    <x v="2"/>
    <x v="5"/>
    <x v="4"/>
    <s v="Moya Semya"/>
    <s v="2072001"/>
    <s v="175 BRK X24 MOYA SEM APP ARO CHER NEC RU"/>
    <m/>
    <m/>
    <m/>
    <n v="0"/>
    <n v="0.76263400000000003"/>
    <n v="4.1385999999999999E-2"/>
    <n v="0"/>
    <n v="9.9699999999999997E-3"/>
    <n v="1.9343999999999999"/>
    <n v="1.9346559999999999"/>
    <n v="1.8739319999999999"/>
    <n v="1.894085"/>
  </r>
  <r>
    <x v="2"/>
    <x v="5"/>
    <x v="4"/>
    <s v="Moya Semya"/>
    <s v="2072901"/>
    <s v="950 BRK X8 MOYA SEMYA APPLE POM NECT RU"/>
    <m/>
    <m/>
    <n v="2.6769980000000002"/>
    <n v="1.0418999999999999E-2"/>
    <n v="0.25543199999999999"/>
    <n v="4.0960000000000003E-2"/>
    <n v="1.9948E-2"/>
    <n v="8.9701000000000003E-2"/>
    <n v="0.39887800000000001"/>
    <n v="0.45877200000000001"/>
    <n v="0.41867799999999999"/>
    <n v="0.608039"/>
  </r>
  <r>
    <x v="2"/>
    <x v="5"/>
    <x v="4"/>
    <s v="Moya Semya"/>
    <s v="2215001"/>
    <s v="175 BRK X24 MOYA SEMYA EXOTIC NEW RU"/>
    <m/>
    <m/>
    <m/>
    <n v="0.20136999999999999"/>
    <n v="0.873224"/>
    <n v="0.79687200000000002"/>
    <n v="0.71794400000000003"/>
    <n v="0.59799599999999997"/>
    <n v="2.1338499999999998"/>
    <n v="3.0117120000000002"/>
    <n v="2.4919560000000001"/>
    <n v="5.8813750000000002"/>
  </r>
  <r>
    <x v="2"/>
    <x v="5"/>
    <x v="4"/>
    <s v="Moya Semya"/>
    <s v="2215101"/>
    <s v="175 BRK X24 MOYA SEMYA BERRY NEW RU"/>
    <m/>
    <m/>
    <m/>
    <n v="0.30644700000000002"/>
    <n v="0.61723799999999995"/>
    <n v="1.3373409999999999"/>
    <n v="0.67810400000000004"/>
    <n v="0.36874600000000002"/>
    <n v="3.1010849999999999"/>
    <n v="2.9219599999999999"/>
    <n v="4.7645999999999997"/>
    <n v="7.3267800000000003"/>
  </r>
  <r>
    <x v="2"/>
    <x v="5"/>
    <x v="4"/>
    <s v="Moya Semya"/>
    <s v="2215201"/>
    <s v="1.93 BRK X6 MOYA SEMYA BERRY NEW RU"/>
    <m/>
    <m/>
    <m/>
    <n v="0"/>
    <n v="2.1079129999999999"/>
    <n v="2.1542620000000001"/>
    <n v="0.96726199999999996"/>
    <n v="2.2224620000000002"/>
    <n v="1.0668949999999999"/>
    <n v="1.4560439999999999"/>
    <n v="1.55504"/>
    <n v="2.3327200000000001"/>
  </r>
  <r>
    <x v="2"/>
    <x v="5"/>
    <x v="4"/>
    <s v="Moya Semya"/>
    <s v="2215301"/>
    <s v="1.93 BRK X6 MOYA SEMYA EXOTIC NEW RU"/>
    <m/>
    <m/>
    <m/>
    <n v="0"/>
    <n v="0.38226599999999999"/>
    <n v="0.59529500000000002"/>
    <n v="0.219384"/>
    <n v="0.18934599999999999"/>
    <n v="0.17949999999999999"/>
    <n v="0.15951599999999999"/>
    <n v="0.15945999999999999"/>
    <n v="0.49846000000000001"/>
  </r>
  <r>
    <x v="2"/>
    <x v="5"/>
    <x v="4"/>
    <s v="Moya Semya"/>
    <s v="2215401"/>
    <s v="950 BRK X8 MOYA SEMYA EXOTIC NEW RU"/>
    <m/>
    <m/>
    <m/>
    <n v="0.21667400000000001"/>
    <n v="0.52883100000000005"/>
    <n v="0.87634900000000004"/>
    <n v="0.31911200000000001"/>
    <n v="0.27906399999999998"/>
    <n v="0.27923500000000001"/>
    <n v="0.22939000000000001"/>
    <n v="0.22928999999999999"/>
    <n v="0.74765000000000004"/>
  </r>
  <r>
    <x v="2"/>
    <x v="5"/>
    <x v="4"/>
    <s v="Moya Semya"/>
    <s v="2215501"/>
    <s v="950 BRK X8 MOYA SEMYA BERRY NEW RU"/>
    <m/>
    <m/>
    <m/>
    <n v="0.40349400000000002"/>
    <n v="1.4449639999999999"/>
    <n v="0.56088000000000005"/>
    <n v="0.488624"/>
    <n v="0.71759600000000001"/>
    <n v="0.289215"/>
    <n v="0.27928399999999998"/>
    <n v="0.249226"/>
    <n v="1.116465"/>
  </r>
  <r>
    <x v="2"/>
    <x v="5"/>
    <x v="4"/>
    <s v="Powerade"/>
    <s v="862204"/>
    <s v="500 PET X12 POWERADE ICE STORM RU"/>
    <n v="9.5103899999999992"/>
    <n v="8.4536800000000003"/>
    <n v="23.247620000000001"/>
    <n v="9.5549710000000001"/>
    <n v="13.244368"/>
    <n v="17.407726"/>
    <n v="11.62561"/>
    <n v="8.6795829999999992"/>
    <n v="8.966253"/>
    <n v="18.117006"/>
    <n v="18.452331999999998"/>
    <n v="38.115059000000002"/>
  </r>
  <r>
    <x v="2"/>
    <x v="5"/>
    <x v="4"/>
    <s v="Rich"/>
    <s v="1225204"/>
    <s v="1.0 BRK X12 RICH POMEGRANATE RU"/>
    <m/>
    <m/>
    <m/>
    <n v="7.9731999999999997E-2"/>
    <n v="9.2032000000000003E-2"/>
    <n v="0.103003"/>
    <n v="4.9861999999999997E-2"/>
    <n v="4.9866000000000001E-2"/>
    <n v="4.9856999999999999E-2"/>
    <n v="7.9808000000000004E-2"/>
    <n v="8.9763999999999997E-2"/>
    <n v="0.18934000000000001"/>
  </r>
  <r>
    <x v="2"/>
    <x v="5"/>
    <x v="4"/>
    <s v="Rich"/>
    <s v="1501301"/>
    <s v="1.0 BRK X12 RICH ORANGE MANGO NECT RU"/>
    <m/>
    <m/>
    <m/>
    <n v="0.17329900000000001"/>
    <n v="0.34504000000000001"/>
    <n v="0.38617899999999999"/>
    <n v="1.7151479999999999"/>
    <n v="1.50491"/>
    <n v="1.6153150000000001"/>
    <n v="0.339092"/>
    <n v="0.35887200000000002"/>
    <n v="0.76766500000000004"/>
  </r>
  <r>
    <x v="2"/>
    <x v="5"/>
    <x v="4"/>
    <s v="Rich"/>
    <s v="1655301"/>
    <s v="200 NRG X12 RICH TOMATO JC RU"/>
    <n v="0.84536800000000001"/>
    <n v="2.5361039999999999"/>
    <n v="4.6495240000000004"/>
    <n v="1.431848"/>
    <n v="2.021353"/>
    <n v="1.8739969999999999"/>
    <n v="1.3582069999999999"/>
    <n v="1.113029"/>
    <n v="1.3140700000000001"/>
    <n v="1.339871"/>
    <n v="1.4952350000000001"/>
    <n v="3.3394339999999998"/>
  </r>
  <r>
    <x v="2"/>
    <x v="5"/>
    <x v="4"/>
    <s v="Rich"/>
    <s v="1658101"/>
    <s v="200 NRG X12 RICH ORANGE JC RU"/>
    <n v="2.5361039999999999"/>
    <n v="3.381472"/>
    <n v="8.4536800000000003"/>
    <n v="4.5916990000000002"/>
    <n v="2.9282140000000001"/>
    <n v="2.7308050000000001"/>
    <n v="2.1343930000000002"/>
    <n v="1.756818"/>
    <n v="2.0742690000000001"/>
    <n v="2.2440349999999998"/>
    <n v="2.495717"/>
    <n v="5.5953340000000003"/>
  </r>
  <r>
    <x v="2"/>
    <x v="5"/>
    <x v="4"/>
    <s v="Rich"/>
    <s v="1658301"/>
    <s v="200 NRG X12 RICH APPLE JC RU"/>
    <n v="5.0722079999999998"/>
    <n v="4.2268400000000002"/>
    <n v="9.7217319999999994"/>
    <n v="5.1160110000000003"/>
    <n v="3.910771"/>
    <n v="3.659103"/>
    <n v="3.0506950000000002"/>
    <n v="2.4987789999999999"/>
    <n v="2.964804"/>
    <n v="3.0719099999999999"/>
    <n v="3.4302860000000002"/>
    <n v="7.6632129999999998"/>
  </r>
  <r>
    <x v="2"/>
    <x v="5"/>
    <x v="4"/>
    <s v="Rich"/>
    <s v="1704601"/>
    <s v="200 NRG X12 RICH CHERRY NECT RU"/>
    <n v="3.381472"/>
    <n v="1.268052"/>
    <n v="3.381472"/>
    <n v="2.8783430000000001"/>
    <n v="1.7568269999999999"/>
    <n v="1.6418729999999999"/>
    <n v="1.584657"/>
    <n v="1.2985089999999999"/>
    <n v="1.5421450000000001"/>
    <n v="1.655761"/>
    <n v="1.8470800000000001"/>
    <n v="4.1357249999999999"/>
  </r>
  <r>
    <x v="2"/>
    <x v="5"/>
    <x v="4"/>
    <s v="Rich"/>
    <s v="1709801"/>
    <s v="200 NRG X12 RICH PEACH NECT RU"/>
    <n v="2.5361039999999999"/>
    <n v="1.268052"/>
    <n v="2.9587880000000002"/>
    <n v="1.1921580000000001"/>
    <n v="1.1899679999999999"/>
    <n v="1.1062019999999999"/>
    <n v="0.74376299999999995"/>
    <n v="0.61105799999999999"/>
    <n v="0.72760899999999995"/>
    <n v="0.81700099999999998"/>
    <n v="0.91251199999999999"/>
    <n v="2.0346769999999998"/>
  </r>
  <r>
    <x v="2"/>
    <x v="5"/>
    <x v="4"/>
    <s v="Rich"/>
    <s v="1714901"/>
    <s v="200 NRG X12 RICH PINEAPPLE JC RU"/>
    <n v="2.5361039999999999"/>
    <n v="3.381472"/>
    <n v="5.0722079999999998"/>
    <n v="2.6716700000000002"/>
    <n v="1.076627"/>
    <n v="1.016929"/>
    <n v="0.76532599999999995"/>
    <n v="0.62198100000000001"/>
    <n v="0.73848499999999995"/>
    <n v="0.67535599999999996"/>
    <n v="0.74754600000000004"/>
    <n v="1.680796"/>
  </r>
  <r>
    <x v="2"/>
    <x v="5"/>
    <x v="4"/>
    <s v="Rich"/>
    <s v="1851001"/>
    <s v="300 PET X12 RICH CHERRY NECT RU"/>
    <n v="3.1701299999999999"/>
    <n v="13.314546"/>
    <n v="10.144416"/>
    <n v="8.3817970000000006"/>
    <n v="1.3497049999999999"/>
    <n v="0.92721799999999999"/>
    <n v="0.66811799999999999"/>
    <n v="0.64783599999999997"/>
    <n v="1.18659"/>
    <n v="0.42881399999999997"/>
    <n v="0.91704399999999997"/>
    <n v="3.3993099999999998"/>
  </r>
  <r>
    <x v="2"/>
    <x v="5"/>
    <x v="4"/>
    <s v="Rich"/>
    <s v="1851201"/>
    <s v="300 PET X12 RICH APPLE JC RU"/>
    <n v="2.5361039999999999"/>
    <n v="12.68052"/>
    <n v="10.144416"/>
    <n v="5.8850939999999996"/>
    <n v="1.7815620000000001"/>
    <n v="1.221938"/>
    <n v="1.037072"/>
    <n v="1.006578"/>
    <n v="1.8446499999999999"/>
    <n v="0.658192"/>
    <n v="1.415408"/>
    <n v="5.2434900000000004"/>
  </r>
  <r>
    <x v="2"/>
    <x v="5"/>
    <x v="4"/>
    <s v="Rich"/>
    <s v="1852201"/>
    <s v="300 PET X12 RICH ORANGE JC RU"/>
    <m/>
    <m/>
    <m/>
    <n v="0.60769899999999999"/>
    <n v="0.93121799999999999"/>
    <n v="0.64753099999999997"/>
    <n v="0.97719999999999996"/>
    <n v="0.946774"/>
    <n v="1.735055"/>
    <n v="0.65820000000000001"/>
    <n v="1.4054260000000001"/>
    <n v="5.2135400000000001"/>
  </r>
  <r>
    <x v="2"/>
    <x v="5"/>
    <x v="4"/>
    <s v="Rich"/>
    <s v="1880501"/>
    <s v="300 PET X12 RICH ORANGE MANGO NECT RU"/>
    <n v="5.0722079999999998"/>
    <n v="11.412468000000001"/>
    <n v="10.144416"/>
    <n v="8.7952940000000002"/>
    <n v="1.255217"/>
    <n v="0.86834800000000001"/>
    <n v="0.56840599999999997"/>
    <n v="0.55811999999999995"/>
    <n v="1.017055"/>
    <n v="0.37897999999999998"/>
    <n v="0.80743399999999999"/>
    <n v="3.0104199999999999"/>
  </r>
  <r>
    <x v="2"/>
    <x v="5"/>
    <x v="4"/>
    <s v="Rich"/>
    <s v="2206101"/>
    <s v="330 CAN X12 RICH GRAPLEM RU"/>
    <m/>
    <m/>
    <m/>
    <n v="0"/>
    <n v="7.8655000000000003E-2"/>
    <n v="9.1364000000000001E-2"/>
    <n v="8.9742000000000002E-2"/>
    <n v="5.9811999999999997E-2"/>
    <n v="4.9869999999999998E-2"/>
    <n v="4.9891999999999999E-2"/>
    <n v="4.9882000000000003E-2"/>
    <n v="0.16944500000000001"/>
  </r>
  <r>
    <x v="2"/>
    <x v="5"/>
    <x v="4"/>
    <s v="Rich"/>
    <s v="2206201"/>
    <s v="330 CAN X12 RICH CHER GR RU"/>
    <m/>
    <m/>
    <m/>
    <n v="0"/>
    <n v="0.32582299999999997"/>
    <n v="0.312915"/>
    <n v="0.33904400000000001"/>
    <n v="0.398644"/>
    <n v="0.29921500000000001"/>
    <n v="0.30919400000000002"/>
    <n v="0.31896799999999997"/>
    <n v="0.70782999999999996"/>
  </r>
  <r>
    <x v="2"/>
    <x v="5"/>
    <x v="4"/>
    <s v="Rich"/>
    <s v="735205"/>
    <s v="1.0 BRK X12 RICH ORANGE JC RU"/>
    <n v="19.020779999999998"/>
    <n v="12.68052"/>
    <n v="29.587879999999998"/>
    <n v="16.851144000000001"/>
    <n v="12.735683"/>
    <n v="14.29946"/>
    <n v="9.1539800000000007"/>
    <n v="8.0228400000000004"/>
    <n v="8.5951900000000006"/>
    <n v="9.3742680000000007"/>
    <n v="9.9378600000000006"/>
    <n v="21.133320000000001"/>
  </r>
  <r>
    <x v="2"/>
    <x v="5"/>
    <x v="4"/>
    <s v="Rich"/>
    <s v="736004"/>
    <s v="1.0 BRK X12 RICH PINEAPPLE JC RU"/>
    <n v="8.4536800000000003"/>
    <n v="10.5671"/>
    <n v="12.68052"/>
    <n v="1.4423049999999999"/>
    <n v="2.1052369999999998"/>
    <n v="2.3573599999999999"/>
    <n v="2.5328119999999998"/>
    <n v="2.2224740000000001"/>
    <n v="2.38313"/>
    <n v="3.0415899999999998"/>
    <n v="3.2295479999999999"/>
    <n v="6.8682949999999998"/>
  </r>
  <r>
    <x v="2"/>
    <x v="5"/>
    <x v="4"/>
    <s v="Rich"/>
    <s v="750005"/>
    <s v="1.0 BRK X12 RICH APPLE JC RU"/>
    <n v="21.1342"/>
    <n v="16.907360000000001"/>
    <n v="33.814720000000001"/>
    <n v="17.175142000000001"/>
    <n v="12.010816"/>
    <n v="13.487863000000001"/>
    <n v="8.5058199999999999"/>
    <n v="7.4547559999999997"/>
    <n v="7.9969450000000002"/>
    <n v="9.5038619999999998"/>
    <n v="10.077494"/>
    <n v="21.442250000000001"/>
  </r>
  <r>
    <x v="2"/>
    <x v="5"/>
    <x v="4"/>
    <s v="Rich"/>
    <s v="752004"/>
    <s v="1.0 BRK X12 RICH CHERRY NECT RU"/>
    <n v="14.793939999999999"/>
    <n v="8.4536800000000003"/>
    <n v="25.361039999999999"/>
    <n v="6.2711649999999999"/>
    <n v="6.3274819999999998"/>
    <n v="7.1110309999999997"/>
    <n v="5.3946120000000004"/>
    <n v="4.72403"/>
    <n v="5.0654199999999996"/>
    <n v="5.0760180000000004"/>
    <n v="5.3826239999999999"/>
    <n v="11.443975"/>
  </r>
  <r>
    <x v="2"/>
    <x v="5"/>
    <x v="4"/>
    <s v="Rich"/>
    <s v="752606"/>
    <s v="1.0 BRK X12 RICH PEACH NECT RU"/>
    <m/>
    <m/>
    <m/>
    <n v="0.63661599999999996"/>
    <n v="0.86266100000000001"/>
    <n v="0.96599000000000002"/>
    <n v="1.1367799999999999"/>
    <n v="0.99661999999999995"/>
    <n v="1.0669150000000001"/>
    <n v="1.545774"/>
    <n v="1.634652"/>
    <n v="3.4890300000000001"/>
  </r>
  <r>
    <x v="2"/>
    <x v="5"/>
    <x v="4"/>
    <s v="Rich"/>
    <s v="752905"/>
    <s v="1.0 BRK X12 RICH TOMATO JC RU"/>
    <n v="2.1134200000000001"/>
    <n v="4.2268400000000002"/>
    <n v="10.5671"/>
    <n v="5.6340810000000001"/>
    <n v="2.4734560000000001"/>
    <n v="2.7824200000000001"/>
    <n v="3.4900639999999998"/>
    <n v="3.059634"/>
    <n v="3.2805"/>
    <n v="3.1612640000000001"/>
    <n v="3.3491840000000002"/>
    <n v="7.1274300000000004"/>
  </r>
  <r>
    <x v="2"/>
    <x v="5"/>
    <x v="4"/>
    <s v="Rich"/>
    <s v="754405"/>
    <s v="1.0 BRK X12 RICH GRAPEFRUIT JC RU"/>
    <m/>
    <n v="0"/>
    <m/>
    <n v="1.047183"/>
    <n v="1.2539469999999999"/>
    <n v="1.4170130000000001"/>
    <n v="1.2065999999999999"/>
    <n v="1.056414"/>
    <n v="1.126765"/>
    <n v="2.1939639999999998"/>
    <n v="2.3224900000000002"/>
    <n v="4.9444049999999997"/>
  </r>
  <r>
    <x v="2"/>
    <x v="5"/>
    <x v="4"/>
    <s v="Rich"/>
    <s v="979806"/>
    <s v="1.0 BRK X12 RICH MULTIFRUIT VIT A JC RU"/>
    <m/>
    <m/>
    <m/>
    <n v="0.142184"/>
    <n v="1.0008060000000001"/>
    <n v="1.1205830000000001"/>
    <n v="0.48863400000000001"/>
    <n v="0.42855399999999999"/>
    <n v="0.45869500000000002"/>
    <n v="0.99727200000000005"/>
    <n v="1.0565800000000001"/>
    <n v="2.2529750000000002"/>
  </r>
  <r>
    <x v="2"/>
    <x v="5"/>
    <x v="4"/>
    <s v="Schweppes-KO"/>
    <s v="1716807"/>
    <s v="330 CAN X12 SCHWEPPES MOJITO RU"/>
    <m/>
    <m/>
    <m/>
    <n v="0.22953399999999999"/>
    <n v="0.520285"/>
    <n v="0.70832499999999998"/>
    <n v="0.87605100000000002"/>
    <n v="0.64607400000000004"/>
    <n v="0.61569600000000002"/>
    <n v="1.074533"/>
    <n v="0.90538200000000002"/>
    <n v="1.8735539999999999"/>
  </r>
  <r>
    <x v="2"/>
    <x v="5"/>
    <x v="4"/>
    <s v="Schweppes-KO"/>
    <s v="1742602"/>
    <s v="330 CAN X12 SCHWEPPES TONIC WATER RU"/>
    <n v="0.69742899999999997"/>
    <n v="2.7897159999999999"/>
    <n v="0.69742899999999997"/>
    <n v="3.0035440000000002"/>
    <n v="0.38891900000000001"/>
    <n v="0.63925799999999999"/>
    <n v="0.85498700000000005"/>
    <n v="0.62023099999999998"/>
    <n v="0.63176600000000005"/>
    <n v="1.4417390000000001"/>
    <n v="1.5181990000000001"/>
    <n v="2.9728469999999998"/>
  </r>
  <r>
    <x v="2"/>
    <x v="5"/>
    <x v="4"/>
    <s v="Schweppes-KO"/>
    <s v="1960204"/>
    <s v="330 CAN X12 SCHWEPPES POMEGRANATE RU"/>
    <n v="3.4871449999999999"/>
    <n v="5.5794319999999997"/>
    <n v="4.1845739999999996"/>
    <n v="5.477379"/>
    <n v="2.1492059999999999"/>
    <n v="2.6155979999999999"/>
    <n v="1.7481679999999999"/>
    <n v="1.2257130000000001"/>
    <n v="1.222648"/>
    <n v="2.677076"/>
    <n v="2.3214619999999999"/>
    <n v="5.7135850000000001"/>
  </r>
  <r>
    <x v="2"/>
    <x v="5"/>
    <x v="4"/>
    <s v="Schweppes-KO"/>
    <s v="2018701"/>
    <s v="900 PET X12 SCHWEPPES BITTER LEMON RU"/>
    <n v="19.020779999999998"/>
    <n v="9.5103899999999992"/>
    <n v="32.335326000000002"/>
    <n v="19.126852"/>
    <n v="6.3512839999999997"/>
    <n v="9.3801020000000008"/>
    <n v="7.5916639999999997"/>
    <n v="5.1544939999999997"/>
    <n v="5.7834940000000001"/>
    <n v="5.5124360000000001"/>
    <n v="7.239579"/>
    <n v="14.635662"/>
  </r>
  <r>
    <x v="2"/>
    <x v="5"/>
    <x v="4"/>
    <s v="Schweppes-KO"/>
    <s v="2019001"/>
    <s v="900 PET X12 SCHWEPPES MOJITO RU"/>
    <n v="11.412468000000001"/>
    <n v="11.412468000000001"/>
    <n v="22.824936000000001"/>
    <n v="6.1325339999999997"/>
    <n v="1.3998520000000001"/>
    <n v="2.1913290000000001"/>
    <n v="1.465824"/>
    <n v="1.0098180000000001"/>
    <n v="1.009563"/>
    <n v="1.1586080000000001"/>
    <n v="1.4908840000000001"/>
    <n v="2.6723599999999998"/>
  </r>
  <r>
    <x v="2"/>
    <x v="5"/>
    <x v="4"/>
    <s v="Schweppes-KO"/>
    <s v="2019101"/>
    <s v="900 PET X12 SCHWEPPES POMEGRANATE RU"/>
    <m/>
    <m/>
    <m/>
    <n v="0.236258"/>
    <n v="2.7801939999999998"/>
    <n v="4.468388"/>
    <n v="4.1777769999999999"/>
    <n v="2.7011919999999998"/>
    <n v="2.8499889999999999"/>
    <n v="2.6523530000000002"/>
    <n v="3.5263740000000001"/>
    <n v="7.4898100000000003"/>
  </r>
  <r>
    <x v="2"/>
    <x v="5"/>
    <x v="4"/>
    <s v="Schweppes-KO"/>
    <s v="2019601"/>
    <s v="900 PET X12 SCHWEPPES TONIC WATER RU"/>
    <n v="11.412468000000001"/>
    <n v="5.7062340000000003"/>
    <n v="13.314546"/>
    <n v="7.732577"/>
    <n v="1.6007400000000001"/>
    <n v="2.2588629999999998"/>
    <n v="5.8957160000000002"/>
    <n v="3.9390000000000001"/>
    <n v="4.2380269999999998"/>
    <n v="5.0895239999999999"/>
    <n v="8.2851560000000006"/>
    <n v="13.950275"/>
  </r>
  <r>
    <x v="2"/>
    <x v="5"/>
    <x v="4"/>
    <s v="Schweppes-KO"/>
    <s v="2078201"/>
    <s v="330 CAN X12 SCHWEPPES SPRITZ ORIGINAL RU"/>
    <m/>
    <m/>
    <m/>
    <n v="0.254996"/>
    <n v="0.47226600000000002"/>
    <n v="0.58025199999999999"/>
    <n v="2.753152"/>
    <n v="1.971093"/>
    <n v="1.4150560000000001"/>
    <n v="1.66021"/>
    <n v="1.3443259999999999"/>
    <n v="2.0845030000000002"/>
  </r>
  <r>
    <x v="2"/>
    <x v="5"/>
    <x v="4"/>
    <s v="Schweppes-KO"/>
    <s v="2078301"/>
    <s v="900 PET X12 SCHWEPPES SPRITZ ORIGINAL RU"/>
    <m/>
    <m/>
    <m/>
    <n v="9.1771000000000005E-2"/>
    <n v="0.60637200000000002"/>
    <n v="1.063968"/>
    <n v="10.21209"/>
    <n v="5.0273339999999997"/>
    <n v="4.266489"/>
    <n v="3.7118319999999998"/>
    <n v="2.3045399999999998"/>
    <n v="3.7443399999999998"/>
  </r>
  <r>
    <x v="2"/>
    <x v="5"/>
    <x v="4"/>
    <s v="Schweppes-KO"/>
    <s v="305802"/>
    <s v="250 NRG X12 SCHWEPPES TONIC RU"/>
    <n v="3.6984849999999998"/>
    <n v="3.1701299999999999"/>
    <n v="6.8686150000000001"/>
    <n v="3.4604970000000002"/>
    <n v="3.561404"/>
    <n v="8.2581509999999998"/>
    <n v="6.5985670000000001"/>
    <n v="4.1717449999999996"/>
    <n v="5.9348460000000003"/>
    <n v="4.3489079999999998"/>
    <n v="6.182652"/>
    <n v="15.729264000000001"/>
  </r>
  <r>
    <x v="2"/>
    <x v="5"/>
    <x v="4"/>
    <s v="Schweppes-KO"/>
    <s v="352403"/>
    <s v="250 NRG X12 SCHWEPPES BITTER LEMON RU"/>
    <n v="1.5850649999999999"/>
    <m/>
    <n v="2.1134200000000001"/>
    <n v="1.106476"/>
    <n v="0.80110599999999998"/>
    <n v="1.3761190000000001"/>
    <n v="1.116055"/>
    <n v="0.82559800000000005"/>
    <n v="0.86383399999999999"/>
    <n v="1.2159720000000001"/>
    <n v="1.1467259999999999"/>
    <n v="3.5774210000000002"/>
  </r>
  <r>
    <x v="2"/>
    <x v="5"/>
    <x v="4"/>
    <s v="Schweppes-KO"/>
    <s v="780013"/>
    <s v="330 CAN X12 SCHWEPPES BITTER LEMON RU"/>
    <n v="3.4871449999999999"/>
    <n v="0.69742899999999997"/>
    <n v="2.0922869999999998"/>
    <n v="2.056597"/>
    <n v="0.94326500000000002"/>
    <n v="1.3439829999999999"/>
    <n v="1.531574"/>
    <n v="1.1220559999999999"/>
    <n v="1.192126"/>
    <n v="1.733114"/>
    <n v="1.488135"/>
    <n v="3.489868"/>
  </r>
  <r>
    <x v="2"/>
    <x v="5"/>
    <x v="4"/>
    <s v="Sprite"/>
    <s v="1324603"/>
    <s v="1.5 PET X9 SPRITE RU"/>
    <m/>
    <m/>
    <m/>
    <n v="9.9488409999999998"/>
    <n v="6.0682029999999996"/>
    <n v="7.7972029999999997"/>
    <n v="3.0438930000000002"/>
    <n v="2.1360739999999998"/>
    <n v="1.7724549999999999"/>
    <n v="2.5051480000000002"/>
    <n v="1.7886839999999999"/>
    <n v="5.601451"/>
  </r>
  <r>
    <x v="2"/>
    <x v="5"/>
    <x v="4"/>
    <s v="Sprite"/>
    <s v="175929"/>
    <s v="2.0 PET X6 SPRITE RU"/>
    <n v="4.2268400000000002"/>
    <m/>
    <m/>
    <n v="2.509903"/>
    <n v="2.969471"/>
    <n v="4.9662699999999997"/>
    <n v="5.0651140000000003"/>
    <n v="3.46028"/>
    <n v="4.4699419999999996"/>
    <n v="1.5465279999999999"/>
    <n v="1.676075"/>
    <n v="8.6263050000000003"/>
  </r>
  <r>
    <x v="2"/>
    <x v="5"/>
    <x v="4"/>
    <s v="Sprite"/>
    <s v="1803201"/>
    <s v="330 NRG X12 SPRITE RU"/>
    <n v="2.7897159999999999"/>
    <n v="5.5794319999999997"/>
    <n v="9.0665770000000006"/>
    <n v="3.5895190000000001"/>
    <n v="4.550567"/>
    <n v="7.4816459999999996"/>
    <n v="6.9378570000000002"/>
    <n v="4.66723"/>
    <n v="5.2148789999999998"/>
    <n v="3.6755979999999999"/>
    <n v="3.121756"/>
    <n v="10.358018"/>
  </r>
  <r>
    <x v="2"/>
    <x v="5"/>
    <x v="4"/>
    <s v="Sprite"/>
    <s v="1877201"/>
    <s v="900 PET X12 SPRITE LEMON LIME RU"/>
    <n v="19.020779999999998"/>
    <n v="7.6083119999999997"/>
    <n v="19.020779999999998"/>
    <n v="18.488752999999999"/>
    <n v="8.1877110000000002"/>
    <n v="12.061097999999999"/>
    <n v="7.0291540000000001"/>
    <n v="4.8592519999999997"/>
    <n v="5.403702"/>
    <n v="3.0305300000000002"/>
    <n v="2.8460019999999999"/>
    <n v="8.7053499999999993"/>
  </r>
  <r>
    <x v="2"/>
    <x v="5"/>
    <x v="4"/>
    <s v="Sprite"/>
    <s v="252802"/>
    <s v="10.0 BIB PMX SPRITE 64.0 RU"/>
    <m/>
    <n v="33.814722000000003"/>
    <n v="33.814722000000003"/>
    <n v="3.6018300000000001"/>
    <n v="4.8520510000000003"/>
    <n v="8.5073190000000007"/>
    <n v="6.2788959999999996"/>
    <n v="4.8823259999999999"/>
    <n v="5.8562909999999997"/>
    <n v="4.2914000000000003"/>
    <n v="3.5837279999999998"/>
    <n v="11.683775000000001"/>
  </r>
  <r>
    <x v="2"/>
    <x v="5"/>
    <x v="4"/>
    <s v="Sprite"/>
    <s v="321702"/>
    <s v="330 CAN X12 SPRITE RU"/>
    <m/>
    <n v="2.7897159999999999"/>
    <n v="3.4871449999999999"/>
    <n v="4.5279920000000002"/>
    <n v="12.902013"/>
    <n v="20.441863000000001"/>
    <n v="10.50727"/>
    <n v="9.8928349999999998"/>
    <n v="10.132011"/>
    <n v="3.7550129999999999"/>
    <n v="3.2542200000000001"/>
    <n v="10.813241"/>
  </r>
  <r>
    <x v="2"/>
    <x v="5"/>
    <x v="4"/>
    <s v="Sprite"/>
    <s v="85821"/>
    <s v="500 PET X24 SPRITE RU"/>
    <n v="19.020779999999998"/>
    <n v="23.247620000000001"/>
    <n v="50.722079999999998"/>
    <n v="42.986187999999999"/>
    <n v="34.369202999999999"/>
    <n v="64.526996999999994"/>
    <n v="38.944896999999997"/>
    <n v="26.872208000000001"/>
    <n v="28.265608"/>
    <n v="14.008952000000001"/>
    <n v="13.418464"/>
    <n v="33.690638"/>
  </r>
  <r>
    <x v="2"/>
    <x v="5"/>
    <x v="4"/>
    <s v="Sprite Zero/diet Sprite/Sprite light"/>
    <s v="2077301"/>
    <s v="500 PET X24 SPRITE LEMON MINT ZERO RU"/>
    <m/>
    <m/>
    <m/>
    <n v="1.2198819999999999"/>
    <n v="0.94674800000000003"/>
    <n v="1.917046"/>
    <n v="4.3581240000000001"/>
    <n v="3.0413260000000002"/>
    <n v="3.0779040000000002"/>
    <n v="1.065404"/>
    <n v="1.0357099999999999"/>
    <n v="2.795137"/>
  </r>
  <r>
    <x v="2"/>
    <x v="5"/>
    <x v="4"/>
    <s v="Sprite Zero/diet Sprite/Sprite light"/>
    <s v="2077401"/>
    <s v="900 PET X12 SPRITE LEMON MINT ZERO RU"/>
    <m/>
    <m/>
    <m/>
    <n v="0.24663199999999999"/>
    <n v="7.3886999999999994E-2"/>
    <n v="0.1179"/>
    <n v="0.47723599999999999"/>
    <n v="0.32364900000000002"/>
    <n v="0.351387"/>
    <n v="0.29969499999999999"/>
    <n v="0.27828799999999998"/>
    <n v="0.91008500000000003"/>
  </r>
  <r>
    <x v="2"/>
    <x v="5"/>
    <x v="0"/>
    <s v="AdeZ"/>
    <s v="1809710"/>
    <s v="800 PET X12 ADEZ AMAZING ALMOND CYGRRU"/>
    <m/>
    <n v="0"/>
    <n v="0"/>
    <n v="0"/>
    <n v="0.37318200000000001"/>
    <n v="0"/>
    <n v="0"/>
    <n v="0"/>
    <n v="0"/>
    <n v="0"/>
    <n v="0"/>
    <n v="0"/>
  </r>
  <r>
    <x v="2"/>
    <x v="5"/>
    <x v="0"/>
    <s v="AdeZ"/>
    <s v="1809720"/>
    <s v="800 PET X12 ADEZ AMAZING ALMOND GRHURU"/>
    <m/>
    <m/>
    <m/>
    <n v="0"/>
    <n v="0"/>
    <n v="0.36463400000000001"/>
    <n v="0.22381300000000001"/>
    <n v="0.17274999999999999"/>
    <n v="0.151893"/>
    <n v="0.12961600000000001"/>
    <n v="6.1676000000000002E-2"/>
    <n v="9.0039999999999995E-2"/>
  </r>
  <r>
    <x v="2"/>
    <x v="5"/>
    <x v="0"/>
    <s v="Bonaqua/Qa"/>
    <s v="119203"/>
    <s v="1.5 PET X9 BONAQUA CARB RU"/>
    <m/>
    <m/>
    <m/>
    <n v="1.3410310000000001"/>
    <n v="14.788836999999999"/>
    <n v="28.383091"/>
    <n v="27.237221999999999"/>
    <n v="19.888876"/>
    <n v="9.6239249999999998"/>
    <n v="5.9871759999999998"/>
    <n v="6.8095119999999998"/>
    <n v="6.8206389999999999"/>
  </r>
  <r>
    <x v="2"/>
    <x v="5"/>
    <x v="0"/>
    <s v="Bonaqua/Qa"/>
    <s v="1342302"/>
    <s v="1.5 PET X9 BONAQUA STILL RU"/>
    <m/>
    <m/>
    <n v="0"/>
    <n v="1.1921520000000001"/>
    <n v="17.600166999999999"/>
    <n v="33.735576999999999"/>
    <n v="9.1578440000000008"/>
    <n v="6.8309179999999996"/>
    <n v="3.2621500000000001"/>
    <n v="4.236453"/>
    <n v="4.8198920000000003"/>
    <n v="4.8836409999999999"/>
  </r>
  <r>
    <x v="2"/>
    <x v="5"/>
    <x v="0"/>
    <s v="Bonaqua/Qa"/>
    <s v="1384301"/>
    <s v="330 NRG X12 BONAQUA CARB RU"/>
    <n v="2.0922869999999998"/>
    <n v="8.3691479999999991"/>
    <n v="2.7897159999999999"/>
    <n v="8.7895109999999992"/>
    <n v="22.719321000000001"/>
    <n v="49.701394999999998"/>
    <n v="40.583976999999997"/>
    <n v="32.344399000000003"/>
    <n v="27.220261000000001"/>
    <n v="15.221914999999999"/>
    <n v="13.895586"/>
    <n v="11.209196"/>
  </r>
  <r>
    <x v="2"/>
    <x v="5"/>
    <x v="0"/>
    <s v="Bonaqua/Qa"/>
    <s v="1384401"/>
    <s v="330 NRG X12 BONAQUA STILL RU"/>
    <n v="9.7640060000000002"/>
    <n v="20.225441"/>
    <n v="4.8820030000000001"/>
    <n v="25.291726000000001"/>
    <n v="81.160436000000004"/>
    <n v="177.53558200000001"/>
    <n v="94.873467000000005"/>
    <n v="75.347481000000002"/>
    <n v="63.474169000000003"/>
    <n v="36.013385"/>
    <n v="32.841341999999997"/>
    <n v="26.532374000000001"/>
  </r>
  <r>
    <x v="2"/>
    <x v="5"/>
    <x v="0"/>
    <s v="Bonaqua/Qa"/>
    <s v="1399901"/>
    <s v="750 NRG X9 BONAQUA STILL RU"/>
    <m/>
    <m/>
    <m/>
    <n v="1.8635280000000001"/>
    <n v="6.8560530000000002"/>
    <n v="15.008198"/>
    <n v="24.146816999999999"/>
    <n v="20.318201999999999"/>
    <n v="26.288563"/>
    <n v="28.837821000000002"/>
    <n v="19.569535999999999"/>
    <n v="9.4767690000000009"/>
  </r>
  <r>
    <x v="2"/>
    <x v="5"/>
    <x v="0"/>
    <s v="Bonaqua/Qa"/>
    <s v="1859801"/>
    <s v="500 PET X12 BONAQUA VIVA LEMON RU"/>
    <n v="22.190909999999999"/>
    <n v="47.551949999999998"/>
    <n v="89.820350000000005"/>
    <n v="75.690056999999996"/>
    <n v="164.471666"/>
    <n v="277.044691"/>
    <n v="182.25945200000001"/>
    <n v="149.575963"/>
    <n v="161.71500499999999"/>
    <n v="133.119696"/>
    <n v="122.71624"/>
    <n v="106.955127"/>
  </r>
  <r>
    <x v="2"/>
    <x v="5"/>
    <x v="0"/>
    <s v="Bonaqua/Qa"/>
    <s v="1859901"/>
    <s v="500 PET X12 BONAQUA VIVA LIME-MINT RU"/>
    <n v="4.2268400000000002"/>
    <m/>
    <n v="10.5671"/>
    <n v="3.1701299999999999"/>
    <n v="0"/>
    <n v="0"/>
    <n v="0"/>
    <n v="0"/>
    <n v="0"/>
    <n v="0"/>
    <n v="0"/>
    <n v="0"/>
  </r>
  <r>
    <x v="2"/>
    <x v="5"/>
    <x v="0"/>
    <s v="Bonaqua/Qa"/>
    <s v="1860001"/>
    <s v="500 PET X12 BONAQUA VIVA APPLE RU"/>
    <n v="2.1134200000000001"/>
    <n v="3.1701299999999999"/>
    <n v="9.5103899999999992"/>
    <n v="8.1693390000000008"/>
    <n v="16.701681000000001"/>
    <n v="28.107921999999999"/>
    <n v="20.598141999999999"/>
    <n v="16.942229000000001"/>
    <n v="18.30293"/>
    <n v="8.6130910000000007"/>
    <n v="7.9811800000000002"/>
    <n v="6.9218549999999999"/>
  </r>
  <r>
    <x v="2"/>
    <x v="5"/>
    <x v="0"/>
    <s v="Bonaqua/Qa"/>
    <s v="325204"/>
    <s v="1.0 PET X12 BONAQUA WT STILL RU"/>
    <n v="54.948920000000001"/>
    <n v="69.742859999999993"/>
    <n v="114.12468"/>
    <n v="70.562590999999998"/>
    <n v="149.80404300000001"/>
    <n v="313.553406"/>
    <n v="141.23467500000001"/>
    <n v="110.756232"/>
    <n v="70.046655000000001"/>
    <n v="49.241757"/>
    <n v="55.090803000000001"/>
    <n v="51.440798000000001"/>
  </r>
  <r>
    <x v="2"/>
    <x v="5"/>
    <x v="0"/>
    <s v="Bonaqua/Qa"/>
    <s v="478305"/>
    <s v="1.0 PET X12 BONAQUA CARB RU"/>
    <n v="35.928139999999999"/>
    <n v="57.062339999999999"/>
    <n v="92.990480000000005"/>
    <n v="53.703870000000002"/>
    <n v="120.150972"/>
    <n v="251.53080399999999"/>
    <n v="141.343253"/>
    <n v="110.853324"/>
    <n v="70.195029000000005"/>
    <n v="45.809361000000003"/>
    <n v="51.19632"/>
    <n v="47.804552999999999"/>
  </r>
  <r>
    <x v="2"/>
    <x v="5"/>
    <x v="0"/>
    <s v="Bonaqua/Qa"/>
    <s v="60105"/>
    <s v="2.0 PET X6 BONAQUA CARB RU"/>
    <m/>
    <n v="2.1134200000000001"/>
    <n v="10.5671"/>
    <n v="7.4445379999999997"/>
    <n v="118.422065"/>
    <n v="199.21166400000001"/>
    <n v="136.74173099999999"/>
    <n v="114.57538099999999"/>
    <n v="85.414195000000007"/>
    <n v="51.390391999999999"/>
    <n v="44.983075999999997"/>
    <n v="55.007970999999998"/>
  </r>
  <r>
    <x v="2"/>
    <x v="5"/>
    <x v="0"/>
    <s v="Bonaqua/Qa"/>
    <s v="739921"/>
    <s v="500 PET X24 BONAQUA STILL RU"/>
    <n v="135.25888"/>
    <n v="414.23032000000001"/>
    <n v="355.05455999999998"/>
    <n v="513.94237699999996"/>
    <n v="1183.955052"/>
    <n v="2717.3103959999999"/>
    <n v="1355.370956"/>
    <n v="1036.0908199999999"/>
    <n v="686.21234700000002"/>
    <n v="435.66274800000002"/>
    <n v="431.74396100000001"/>
    <n v="411.99999200000002"/>
  </r>
  <r>
    <x v="2"/>
    <x v="5"/>
    <x v="0"/>
    <s v="Bonaqua/Qa"/>
    <s v="76808"/>
    <s v="500 PET X24 BONAQUA CARB RU"/>
    <n v="48.60866"/>
    <n v="69.742859999999993"/>
    <n v="171.18701999999999"/>
    <n v="186.90652700000001"/>
    <n v="627.45186000000001"/>
    <n v="1440.027683"/>
    <n v="553.77874799999995"/>
    <n v="423.265264"/>
    <n v="280.36881299999999"/>
    <n v="185.34365199999999"/>
    <n v="183.65498600000001"/>
    <n v="175.23937799999999"/>
  </r>
  <r>
    <x v="2"/>
    <x v="5"/>
    <x v="0"/>
    <s v="Bonaqua/Qa"/>
    <s v="886105"/>
    <s v="2.0 PET X6 BONAQUA STILL RU"/>
    <n v="4.2268400000000002"/>
    <n v="2.1134200000000001"/>
    <n v="8.4536800000000003"/>
    <n v="6.0943329999999998"/>
    <n v="86.723366999999996"/>
    <n v="145.87499399999999"/>
    <n v="40.743966"/>
    <n v="34.237985999999999"/>
    <n v="25.472413"/>
    <n v="18.123621"/>
    <n v="15.893796"/>
    <n v="19.441032"/>
  </r>
  <r>
    <x v="2"/>
    <x v="5"/>
    <x v="0"/>
    <s v="Bonaqua/Qa"/>
    <s v="887701"/>
    <s v="5.0 PET X4 BONAQUA STILL RU"/>
    <n v="28.178936"/>
    <n v="3.522367"/>
    <n v="10.567100999999999"/>
    <n v="23.638164"/>
    <n v="76.686277000000004"/>
    <n v="138.02249800000001"/>
    <n v="81.179454000000007"/>
    <n v="72.785259999999994"/>
    <n v="33.874265000000001"/>
    <n v="27.975154"/>
    <n v="28.582660000000001"/>
    <n v="35.178922999999998"/>
  </r>
  <r>
    <x v="2"/>
    <x v="5"/>
    <x v="0"/>
    <s v="Burn"/>
    <s v="1612607"/>
    <s v="250 CAN X12 BURN APPLE KIWI RU"/>
    <n v="0.52835500000000002"/>
    <n v="0.52835500000000002"/>
    <m/>
    <n v="0.66964599999999996"/>
    <m/>
    <n v="0"/>
    <n v="0"/>
    <n v="0"/>
    <n v="0"/>
    <n v="0"/>
    <n v="0"/>
    <n v="0"/>
  </r>
  <r>
    <x v="2"/>
    <x v="5"/>
    <x v="0"/>
    <s v="Burn"/>
    <s v="202611"/>
    <s v="250 CAN X12 BURN RU"/>
    <n v="6.3402599999999998"/>
    <n v="4.7551949999999996"/>
    <n v="8.4536800000000003"/>
    <n v="7.8404439999999997"/>
    <n v="29.533435000000001"/>
    <n v="49.432982000000003"/>
    <n v="40.593972000000001"/>
    <n v="33.468687000000003"/>
    <n v="25.455933999999999"/>
    <n v="21.084199999999999"/>
    <n v="21.994872000000001"/>
    <n v="21.616813"/>
  </r>
  <r>
    <x v="2"/>
    <x v="5"/>
    <x v="0"/>
    <s v="Burn"/>
    <s v="2056802"/>
    <s v="449 CAN X12 BURN RU"/>
    <n v="24.672076000000001"/>
    <n v="19.927446"/>
    <n v="23.72315"/>
    <n v="47.231458000000003"/>
    <n v="104.160933"/>
    <n v="194.66181499999999"/>
    <n v="108.751638"/>
    <n v="101.652472"/>
    <n v="66.935602000000003"/>
    <n v="33.615724999999998"/>
    <n v="34.382894"/>
    <n v="28.596667"/>
  </r>
  <r>
    <x v="2"/>
    <x v="5"/>
    <x v="0"/>
    <s v="Burn"/>
    <s v="2056902"/>
    <s v="449 CAN X12 BURN PASSION PUNCH RU"/>
    <n v="0.94892600000000005"/>
    <m/>
    <m/>
    <n v="1.8284579999999999"/>
    <n v="8.6922519999999999"/>
    <n v="16.893941000000002"/>
    <n v="11.427619999999999"/>
    <n v="10.334106999999999"/>
    <n v="7.5157920000000003"/>
    <n v="6.1059200000000002"/>
    <n v="6.1990020000000001"/>
    <n v="5.2816850000000004"/>
  </r>
  <r>
    <x v="2"/>
    <x v="5"/>
    <x v="0"/>
    <s v="Burn"/>
    <s v="2057002"/>
    <s v="449 CAN X12 BURN LEMON ICE RU"/>
    <m/>
    <m/>
    <m/>
    <n v="0.147262"/>
    <n v="1.1401319999999999"/>
    <n v="1.621939"/>
    <n v="1.09324"/>
    <n v="1.006464"/>
    <n v="0"/>
    <n v="0"/>
    <n v="0"/>
    <n v="0"/>
  </r>
  <r>
    <x v="2"/>
    <x v="5"/>
    <x v="0"/>
    <s v="Burn"/>
    <s v="2057102"/>
    <s v="449 CAN X12 BURN APPLE KIWI RU"/>
    <m/>
    <n v="2.846778"/>
    <n v="0.94892600000000005"/>
    <n v="3.729314"/>
    <n v="7.1979379999999997"/>
    <n v="18.738975"/>
    <n v="20.413930000000001"/>
    <n v="7.2712329999999996"/>
    <n v="16.518063000000001"/>
    <n v="14.268231999999999"/>
    <n v="5.7877539999999996"/>
    <n v="12.451128000000001"/>
  </r>
  <r>
    <x v="2"/>
    <x v="5"/>
    <x v="0"/>
    <s v="Burn"/>
    <s v="2063201"/>
    <s v="449 CAN X12 BURN DARK ENERGY RU"/>
    <n v="0.94892600000000005"/>
    <n v="0.94892600000000005"/>
    <m/>
    <n v="1.4820009999999999"/>
    <n v="4.3470800000000001"/>
    <n v="7.7578769999999997"/>
    <n v="7.6366319999999996"/>
    <n v="6.8603160000000001"/>
    <n v="5.2587339999999996"/>
    <n v="1.8143560000000001"/>
    <n v="1.8062879999999999"/>
    <n v="1.575556"/>
  </r>
  <r>
    <x v="2"/>
    <x v="5"/>
    <x v="0"/>
    <s v="Burn"/>
    <s v="2201501"/>
    <s v="449 CAN X12 BURN PEACH MANGO ZERO SUGAR"/>
    <m/>
    <m/>
    <m/>
    <n v="0"/>
    <n v="0"/>
    <n v="0"/>
    <n v="0"/>
    <n v="0"/>
    <n v="12.595779"/>
    <n v="10.730432"/>
    <n v="8.5532920000000008"/>
    <n v="12.907824"/>
  </r>
  <r>
    <x v="2"/>
    <x v="5"/>
    <x v="0"/>
    <s v="Coca-Cola"/>
    <s v="1135302"/>
    <s v="500 PET X24 COCA COLA VANILLA RU"/>
    <n v="6.3402599999999998"/>
    <n v="407.89006000000001"/>
    <n v="2.1134200000000001"/>
    <n v="343.14369799999997"/>
    <n v="231.70572799999999"/>
    <n v="497.52321999999998"/>
    <n v="504.39256399999999"/>
    <n v="345.01239199999998"/>
    <n v="269.12027599999999"/>
    <n v="147.351224"/>
    <n v="149.567564"/>
    <n v="135.045241"/>
  </r>
  <r>
    <x v="2"/>
    <x v="5"/>
    <x v="0"/>
    <s v="Coca-Cola"/>
    <s v="1180809"/>
    <s v="330 CAN 6X4 COCA COLA RU"/>
    <m/>
    <m/>
    <m/>
    <n v="0"/>
    <n v="0.29533799999999999"/>
    <n v="0.57248399999999999"/>
    <n v="0.21149100000000001"/>
    <n v="0.14805599999999999"/>
    <n v="0.13583999999999999"/>
    <n v="0.10283399999999999"/>
    <n v="0.1027"/>
    <n v="0.100719"/>
  </r>
  <r>
    <x v="2"/>
    <x v="5"/>
    <x v="0"/>
    <s v="Coca-Cola"/>
    <s v="1330601"/>
    <s v="20.0 BIB PMX COCA-COLA 136.0 RU"/>
    <m/>
    <m/>
    <m/>
    <n v="7.3418140000000003"/>
    <n v="9.6140000000000003E-2"/>
    <n v="0.13606799999999999"/>
    <n v="4.2219199999999999"/>
    <n v="3.268154"/>
    <n v="2.8710520000000002"/>
    <n v="0.60847600000000002"/>
    <n v="0.48478599999999999"/>
    <n v="0.590055"/>
  </r>
  <r>
    <x v="2"/>
    <x v="5"/>
    <x v="0"/>
    <s v="Coca-Cola"/>
    <s v="14663"/>
    <s v="330 CAN X24 COCA COLA RU"/>
    <n v="33.476568"/>
    <n v="53.004565999999997"/>
    <n v="1319.5347220000001"/>
    <n v="180.614948"/>
    <n v="526.29788399999995"/>
    <n v="988.15044899999998"/>
    <n v="717.06544599999995"/>
    <n v="668.55578800000001"/>
    <n v="504.50428299999999"/>
    <n v="188.67584400000001"/>
    <n v="173.65880200000001"/>
    <n v="214.72246799999999"/>
  </r>
  <r>
    <x v="2"/>
    <x v="5"/>
    <x v="0"/>
    <s v="Coca-Cola"/>
    <s v="1540602"/>
    <s v="900 PET X12 COCA COLA RU"/>
    <n v="150.264162"/>
    <n v="119.83091400000001"/>
    <n v="182.59948800000001"/>
    <n v="213.54899399999999"/>
    <n v="404.86931399999997"/>
    <n v="586.63508300000001"/>
    <n v="469.70106800000002"/>
    <n v="320.733497"/>
    <n v="254.49742499999999"/>
    <n v="172.622728"/>
    <n v="173.747952"/>
    <n v="205.51544799999999"/>
  </r>
  <r>
    <x v="2"/>
    <x v="5"/>
    <x v="0"/>
    <s v="Coca-Cola"/>
    <s v="1548004"/>
    <s v="330 NRG X12 COCA COLA RU"/>
    <n v="8.3691479999999991"/>
    <n v="53.004604"/>
    <n v="52.307175000000001"/>
    <n v="73.172903000000005"/>
    <n v="329.43024100000002"/>
    <n v="529.710418"/>
    <n v="347.703847"/>
    <n v="266.22272400000003"/>
    <n v="274.24485399999998"/>
    <n v="153.20716100000001"/>
    <n v="135.624281"/>
    <n v="125.675443"/>
  </r>
  <r>
    <x v="2"/>
    <x v="5"/>
    <x v="0"/>
    <s v="Coca-Cola"/>
    <s v="175788"/>
    <s v="2.0 PET X6 COCA COLA RU"/>
    <n v="0"/>
    <n v="0"/>
    <n v="0"/>
    <n v="7.799633"/>
    <n v="87.121831999999998"/>
    <n v="210.52120300000001"/>
    <n v="145.37450799999999"/>
    <n v="98.205764000000002"/>
    <n v="90.326828000000006"/>
    <n v="34.178995999999998"/>
    <n v="39.715536999999998"/>
    <n v="79.030850000000001"/>
  </r>
  <r>
    <x v="2"/>
    <x v="5"/>
    <x v="0"/>
    <s v="Coca-Cola"/>
    <s v="1874501"/>
    <s v="900 PET X12 COCA COLA VANILLA RU"/>
    <m/>
    <m/>
    <m/>
    <n v="90.102165999999997"/>
    <n v="161.96634800000001"/>
    <n v="241.60850199999999"/>
    <n v="145.70242200000001"/>
    <n v="99.930014"/>
    <n v="82.459950000000006"/>
    <n v="46.458108000000003"/>
    <n v="46.483677"/>
    <n v="50.346364999999999"/>
  </r>
  <r>
    <x v="2"/>
    <x v="5"/>
    <x v="0"/>
    <s v="Coca-Cola"/>
    <s v="2165501"/>
    <s v="330 CAN X12 COCA COLA VANILLA RU"/>
    <m/>
    <m/>
    <m/>
    <n v="34.998027"/>
    <n v="66.951374000000001"/>
    <n v="116.905744"/>
    <n v="55.652182000000003"/>
    <n v="51.800578999999999"/>
    <n v="39.310768000000003"/>
    <n v="22.654104"/>
    <n v="20.781865"/>
    <n v="24.729402"/>
  </r>
  <r>
    <x v="2"/>
    <x v="5"/>
    <x v="0"/>
    <s v="Coca-Cola"/>
    <s v="256521"/>
    <s v="500 PET X24 COCA COLA RU"/>
    <n v="2104.96632"/>
    <n v="8168.3683000000001"/>
    <n v="1265.93858"/>
    <n v="779.25637300000005"/>
    <n v="1299.2710460000001"/>
    <n v="3018.4365520000001"/>
    <n v="2915.7646279999999"/>
    <n v="1944.961532"/>
    <n v="1448.5037159999999"/>
    <n v="536.00195799999995"/>
    <n v="564.56702399999995"/>
    <n v="500.18259399999999"/>
  </r>
  <r>
    <x v="2"/>
    <x v="5"/>
    <x v="0"/>
    <s v="Coca-Cola"/>
    <s v="394103"/>
    <s v="500 PET X24 COCA COLA LIME RU"/>
    <m/>
    <m/>
    <m/>
    <n v="2.1235550000000001"/>
    <n v="13.230527"/>
    <n v="29.852827000000001"/>
    <n v="55.667698999999999"/>
    <n v="48.503467000000001"/>
    <n v="52.600085999999997"/>
    <n v="39.095461999999998"/>
    <n v="29.674814000000001"/>
    <n v="42.005938"/>
  </r>
  <r>
    <x v="2"/>
    <x v="5"/>
    <x v="0"/>
    <s v="Coca-Cola"/>
    <s v="5602"/>
    <s v="1.5 PET X9 COCA COLA RU"/>
    <n v="95.103920000000002"/>
    <n v="85.593528000000006"/>
    <n v="118.87990000000001"/>
    <n v="232.47523100000001"/>
    <n v="242.99774199999999"/>
    <n v="345.09304300000002"/>
    <n v="149.90290200000001"/>
    <n v="103.74671600000001"/>
    <n v="60.866041000000003"/>
    <n v="39.204391999999999"/>
    <n v="30.501242000000001"/>
    <n v="37.434486"/>
  </r>
  <r>
    <x v="2"/>
    <x v="5"/>
    <x v="0"/>
    <s v="Coca-Cola"/>
    <s v="69204"/>
    <s v="10.0 BIB PMX COCA COLA 64.0 RU"/>
    <m/>
    <m/>
    <m/>
    <n v="109.73690999999999"/>
    <n v="314.371219"/>
    <n v="555.16431"/>
    <n v="369.98500899999999"/>
    <n v="284.51036299999998"/>
    <n v="252.49982499999999"/>
    <n v="135.84314800000001"/>
    <n v="120.379598"/>
    <n v="146.17033499999999"/>
  </r>
  <r>
    <x v="2"/>
    <x v="5"/>
    <x v="0"/>
    <s v="Coca-Cola Functional"/>
    <s v="1959901"/>
    <s v="250 CAN X12 COCA COLA ENERGY RU"/>
    <n v="0.52835500000000002"/>
    <m/>
    <m/>
    <n v="2.0503670000000001"/>
    <n v="7.8646510000000003"/>
    <n v="11.320003"/>
    <n v="15.767723"/>
    <n v="12.939382"/>
    <n v="10.010016999999999"/>
    <n v="5.8349520000000004"/>
    <n v="6.1230190000000002"/>
    <n v="5.3022850000000004"/>
  </r>
  <r>
    <x v="2"/>
    <x v="5"/>
    <x v="0"/>
    <s v="Coca-Cola Functional"/>
    <s v="1960112"/>
    <s v="250 CAN X12 COCA COLA ENERGY ZERO RU"/>
    <m/>
    <m/>
    <m/>
    <n v="1.0044660000000001"/>
    <n v="2.0923229999999999"/>
    <n v="2.0900340000000002"/>
    <n v="3.1358000000000001"/>
    <n v="2.695433"/>
    <n v="2.0126789999999999"/>
    <n v="1.5103279999999999"/>
    <n v="1.5492140000000001"/>
    <n v="1.3747750000000001"/>
  </r>
  <r>
    <x v="2"/>
    <x v="5"/>
    <x v="0"/>
    <s v="Coca-Cola Zero"/>
    <s v="1005602"/>
    <s v="10.0 BIB PMX COKE ZERO 64.0 RU"/>
    <m/>
    <m/>
    <m/>
    <n v="5.375604"/>
    <n v="16.930645999999999"/>
    <n v="20.041049000000001"/>
    <n v="21.055796000000001"/>
    <n v="18.210182"/>
    <n v="16.338449000000001"/>
    <n v="6.6327350000000003"/>
    <n v="5.9804240000000002"/>
    <n v="7.1881599999999999"/>
  </r>
  <r>
    <x v="2"/>
    <x v="5"/>
    <x v="0"/>
    <s v="Coca-Cola Zero"/>
    <s v="1324909"/>
    <s v="1.5 PET X9 COCA COLA ZERO RU"/>
    <m/>
    <m/>
    <m/>
    <n v="105.22506300000001"/>
    <n v="145.774821"/>
    <n v="220.839111"/>
    <n v="67.602044000000006"/>
    <n v="54.801160000000003"/>
    <n v="28.83831"/>
    <n v="29.373224"/>
    <n v="23.963740000000001"/>
    <n v="26.790424999999999"/>
  </r>
  <r>
    <x v="2"/>
    <x v="5"/>
    <x v="0"/>
    <s v="Coca-Cola Zero"/>
    <s v="1540402"/>
    <s v="900 PET X12 COCA COLA ZERO RU"/>
    <m/>
    <n v="1.9020779999999999"/>
    <m/>
    <n v="73.753328999999994"/>
    <n v="162.00855799999999"/>
    <n v="241.55695399999999"/>
    <n v="87.976172000000005"/>
    <n v="66.754183999999995"/>
    <n v="51.424697999999999"/>
    <n v="30.784752000000001"/>
    <n v="30.7836"/>
    <n v="35.140954999999998"/>
  </r>
  <r>
    <x v="2"/>
    <x v="5"/>
    <x v="0"/>
    <s v="Coca-Cola Zero"/>
    <s v="1578803"/>
    <s v="330 NRG X12 COCA COLA ZERO RU"/>
    <m/>
    <m/>
    <m/>
    <n v="12.895906"/>
    <n v="59.531706"/>
    <n v="117.907383"/>
    <n v="80.730215000000001"/>
    <n v="64.964455000000001"/>
    <n v="62.381523000000001"/>
    <n v="34.014601999999996"/>
    <n v="35.475858000000002"/>
    <n v="31.325595"/>
  </r>
  <r>
    <x v="2"/>
    <x v="5"/>
    <x v="0"/>
    <s v="Coca-Cola Zero"/>
    <s v="2076101"/>
    <s v="900 PET X12 COCA COLA ZERO ORANGE RU"/>
    <m/>
    <m/>
    <m/>
    <n v="0.199683"/>
    <n v="0.53663499999999997"/>
    <n v="0"/>
    <n v="1.9637960000000001"/>
    <n v="1.548759"/>
    <n v="0.25734600000000002"/>
    <n v="1.0739080000000001"/>
    <n v="0.35989399999999999"/>
    <n v="2.4842569999999999"/>
  </r>
  <r>
    <x v="2"/>
    <x v="5"/>
    <x v="0"/>
    <s v="Coca-Cola Zero"/>
    <s v="2076201"/>
    <s v="1.5 PET X9 COCA COLA ZERO ORANGE RU"/>
    <m/>
    <m/>
    <m/>
    <n v="0.50565499999999997"/>
    <n v="0.54336899999999999"/>
    <n v="2.215395"/>
    <n v="0.89238799999999996"/>
    <n v="0.81567999999999996"/>
    <n v="1.102905"/>
    <n v="1.700426"/>
    <n v="0.55099200000000004"/>
    <n v="2.729571"/>
  </r>
  <r>
    <x v="2"/>
    <x v="5"/>
    <x v="0"/>
    <s v="Coca-Cola Zero"/>
    <s v="2076501"/>
    <s v="500 PET X24 COCA COLA ZERO ORANGE RU"/>
    <n v="4.2268400000000002"/>
    <n v="4.2268400000000002"/>
    <m/>
    <n v="16.836023000000001"/>
    <n v="26.558902"/>
    <n v="63.837806"/>
    <n v="77.181883999999997"/>
    <n v="83.703224000000006"/>
    <n v="26.613347000000001"/>
    <n v="41.480452"/>
    <n v="81.832582000000002"/>
    <n v="115.56096599999999"/>
  </r>
  <r>
    <x v="2"/>
    <x v="5"/>
    <x v="0"/>
    <s v="Coca-Cola Zero"/>
    <s v="2098102"/>
    <s v="330 CAN X12 COCA COLA ZERO ORANGE RU"/>
    <m/>
    <m/>
    <m/>
    <n v="7.0013000000000006E-2"/>
    <n v="1.01109"/>
    <n v="2.305987"/>
    <n v="2.6045500000000001"/>
    <n v="3.0079829999999999"/>
    <n v="0.183756"/>
    <n v="1.241644"/>
    <n v="0.50410500000000003"/>
    <n v="3.174944"/>
  </r>
  <r>
    <x v="2"/>
    <x v="5"/>
    <x v="0"/>
    <s v="Coca-Cola Zero"/>
    <s v="225237"/>
    <s v="500 PET X24 COCA COLA ZERO RU"/>
    <n v="10.5671"/>
    <n v="403.66322000000002"/>
    <n v="76.083119999999994"/>
    <n v="318.05776600000002"/>
    <n v="134.78900400000001"/>
    <n v="248.70412099999999"/>
    <n v="227.407893"/>
    <n v="172.67612399999999"/>
    <n v="122.04962"/>
    <n v="86.761701000000002"/>
    <n v="89.007802999999996"/>
    <n v="83.222233000000003"/>
  </r>
  <r>
    <x v="2"/>
    <x v="5"/>
    <x v="0"/>
    <s v="Coca-Cola Zero"/>
    <s v="905212"/>
    <s v="330 CAN X12 COCA COLA ZERO RU"/>
    <m/>
    <n v="0.69742899999999997"/>
    <n v="1.3948579999999999"/>
    <n v="26.347163999999999"/>
    <n v="63.341138999999998"/>
    <n v="101.531153"/>
    <n v="55.930715999999997"/>
    <n v="57.267851"/>
    <n v="41.866641000000001"/>
    <n v="17.213581000000001"/>
    <n v="15.969415"/>
    <n v="19.751152999999999"/>
  </r>
  <r>
    <x v="2"/>
    <x v="5"/>
    <x v="0"/>
    <s v="Dobriy"/>
    <s v="1431602"/>
    <s v="2.0 BRK X6 DOBRIY BODRIY CITRUS NC RU"/>
    <m/>
    <m/>
    <m/>
    <n v="1.3969000000000001E-2"/>
    <n v="1.7432730000000001"/>
    <n v="2.358555"/>
    <n v="1.0093259999999999"/>
    <n v="1.30169"/>
    <n v="0.89692000000000005"/>
    <n v="0.75661999999999996"/>
    <n v="0.757436"/>
    <n v="0.93128500000000003"/>
  </r>
  <r>
    <x v="2"/>
    <x v="5"/>
    <x v="0"/>
    <s v="Dobriy"/>
    <s v="1487501"/>
    <s v="330 BRK X24 DOBRIY ORANGE NECT RU"/>
    <m/>
    <m/>
    <m/>
    <n v="1.684911"/>
    <n v="8.0386059999999997"/>
    <n v="9.6987419999999993"/>
    <n v="5.0460880000000001"/>
    <n v="8.0583600000000004"/>
    <n v="7.5073350000000003"/>
    <n v="6.607342"/>
    <n v="6.8371380000000004"/>
    <n v="7.6426749999999997"/>
  </r>
  <r>
    <x v="2"/>
    <x v="5"/>
    <x v="0"/>
    <s v="Dobriy"/>
    <s v="1487601"/>
    <s v="330 BRK X24 DOBRIY MULTIFRUIT NECT RU"/>
    <m/>
    <m/>
    <n v="2.789714"/>
    <n v="2.0825979999999999"/>
    <n v="8.0492980000000003"/>
    <n v="9.7259370000000001"/>
    <n v="5.1560319999999997"/>
    <n v="8.2339780000000005"/>
    <n v="7.6583550000000002"/>
    <n v="6.6779919999999997"/>
    <n v="6.9177239999999998"/>
    <n v="7.7336850000000004"/>
  </r>
  <r>
    <x v="2"/>
    <x v="5"/>
    <x v="0"/>
    <s v="Dobriy"/>
    <s v="1487701"/>
    <s v="330 BRK X24 DOBRIY APPLE PEACH NECT RU"/>
    <m/>
    <m/>
    <n v="1.394857"/>
    <n v="8.9302000000000006E-2"/>
    <n v="2.8707440000000002"/>
    <n v="3.4699819999999999"/>
    <n v="2.338292"/>
    <n v="3.7399"/>
    <n v="3.4866450000000002"/>
    <n v="3.5913240000000002"/>
    <n v="3.7264560000000002"/>
    <n v="4.1603199999999996"/>
  </r>
  <r>
    <x v="2"/>
    <x v="5"/>
    <x v="0"/>
    <s v="Dobriy"/>
    <s v="1487801"/>
    <s v="330 BRK X24 DOBRIY APPLE JC RU"/>
    <m/>
    <m/>
    <n v="1.394857"/>
    <n v="5.4477339999999996"/>
    <n v="19.331209000000001"/>
    <n v="23.321297000000001"/>
    <n v="11.181419999999999"/>
    <n v="17.862705999999999"/>
    <n v="16.636975"/>
    <n v="13.81029"/>
    <n v="14.300319999999999"/>
    <n v="15.983598000000001"/>
  </r>
  <r>
    <x v="2"/>
    <x v="5"/>
    <x v="0"/>
    <s v="Dobriy"/>
    <s v="1487901"/>
    <s v="330 BRK X24 DOBRIY TOMATO JC RU"/>
    <m/>
    <m/>
    <m/>
    <n v="1.2187730000000001"/>
    <n v="8.4320059999999994"/>
    <n v="10.179152999999999"/>
    <n v="5.3159479999999997"/>
    <n v="8.4922120000000003"/>
    <n v="7.9001450000000002"/>
    <n v="6.5166320000000004"/>
    <n v="6.746156"/>
    <n v="7.5413550000000003"/>
  </r>
  <r>
    <x v="2"/>
    <x v="5"/>
    <x v="0"/>
    <s v="Dobriy"/>
    <s v="1508101"/>
    <s v="1.0 BRK X12 DOBRIY MORS CRANBER GRAPE RU"/>
    <m/>
    <m/>
    <n v="10.5671"/>
    <n v="3.1172049999999998"/>
    <n v="5.2143269999999999"/>
    <n v="7.109375"/>
    <n v="9.9223599999999994"/>
    <n v="11.199012"/>
    <n v="7.8802000000000003"/>
    <n v="8.0702200000000008"/>
    <n v="8.7759879999999999"/>
    <n v="13.6046"/>
  </r>
  <r>
    <x v="2"/>
    <x v="5"/>
    <x v="0"/>
    <s v="Dobriy"/>
    <s v="1508201"/>
    <s v="1.0 BRK X12 DB MRS CL/B COW CRAN GR RU"/>
    <m/>
    <m/>
    <n v="2.1134200000000001"/>
    <n v="0.23026199999999999"/>
    <n v="2.0216859999999999"/>
    <n v="2.7643200000000001"/>
    <n v="2.27834"/>
    <n v="2.5726580000000001"/>
    <n v="1.813822"/>
    <n v="2.340452"/>
    <n v="2.5449359999999999"/>
    <n v="3.9478209999999998"/>
  </r>
  <r>
    <x v="2"/>
    <x v="5"/>
    <x v="0"/>
    <s v="Dobriy"/>
    <s v="1606201"/>
    <s v="330 BRK X12 DOBRIY ORANGE NECT RU"/>
    <n v="1.3948579999999999"/>
    <m/>
    <n v="0.69742899999999997"/>
    <n v="0"/>
    <n v="0"/>
    <n v="0"/>
    <n v="0"/>
    <n v="0"/>
    <n v="0"/>
    <n v="0"/>
    <n v="0"/>
    <n v="0"/>
  </r>
  <r>
    <x v="2"/>
    <x v="5"/>
    <x v="0"/>
    <s v="Dobriy"/>
    <s v="1606301"/>
    <s v="330 BRK X12 DOBRIY APPLE JC RU"/>
    <n v="6.9742899999999999"/>
    <n v="0.69742899999999997"/>
    <n v="1.3948579999999999"/>
    <n v="5.5794319999999997"/>
    <n v="0"/>
    <n v="0"/>
    <n v="0"/>
    <n v="0"/>
    <n v="0"/>
    <n v="0"/>
    <n v="0"/>
    <n v="0"/>
  </r>
  <r>
    <x v="2"/>
    <x v="5"/>
    <x v="0"/>
    <s v="Dobriy"/>
    <s v="1606401"/>
    <s v="330 BRK X12 DOBRIY APPLE PEACH NECT RU"/>
    <n v="0.69742899999999997"/>
    <m/>
    <m/>
    <n v="0.69742899999999997"/>
    <n v="0"/>
    <n v="0"/>
    <n v="0"/>
    <n v="0"/>
    <n v="0"/>
    <n v="0"/>
    <n v="0"/>
    <n v="0"/>
  </r>
  <r>
    <x v="2"/>
    <x v="5"/>
    <x v="0"/>
    <s v="Dobriy"/>
    <s v="1606501"/>
    <s v="330 BRK X12 DOBRIY TOMATO JC RU"/>
    <m/>
    <m/>
    <n v="0.69742899999999997"/>
    <n v="0.69742899999999997"/>
    <n v="0"/>
    <n v="0"/>
    <n v="0"/>
    <n v="0"/>
    <n v="0"/>
    <n v="0"/>
    <n v="0"/>
    <n v="0"/>
  </r>
  <r>
    <x v="2"/>
    <x v="5"/>
    <x v="0"/>
    <s v="Dobriy"/>
    <s v="1606601"/>
    <s v="330 BRK X12 DOBRIY MULTIFRUIT NECT RU"/>
    <n v="1.3948579999999999"/>
    <n v="0.69742899999999997"/>
    <m/>
    <n v="0"/>
    <n v="0"/>
    <n v="0"/>
    <n v="0"/>
    <n v="0"/>
    <n v="0"/>
    <n v="0"/>
    <n v="0"/>
    <n v="0"/>
  </r>
  <r>
    <x v="2"/>
    <x v="5"/>
    <x v="0"/>
    <s v="Dobriy"/>
    <s v="1632001"/>
    <s v="1.0 BRK X12 DOBRIY FRUIT BERRY MIX RU"/>
    <m/>
    <m/>
    <m/>
    <n v="1.2142E-2"/>
    <n v="0.28326000000000001"/>
    <n v="0.407497"/>
    <n v="0.150004"/>
    <n v="0.175788"/>
    <n v="0.1109"/>
    <n v="0"/>
    <n v="0"/>
    <n v="0"/>
  </r>
  <r>
    <x v="2"/>
    <x v="5"/>
    <x v="0"/>
    <s v="Dobriy"/>
    <s v="1632201"/>
    <s v="1.0 BRK X12 DOBRIY GRAPE POMEGRANATE RU"/>
    <m/>
    <m/>
    <n v="2.1134200000000001"/>
    <n v="2.3710999999999999E-2"/>
    <n v="0.28528999999999999"/>
    <n v="0"/>
    <m/>
    <m/>
    <m/>
    <m/>
    <m/>
    <m/>
  </r>
  <r>
    <x v="2"/>
    <x v="5"/>
    <x v="0"/>
    <s v="Dobriy"/>
    <s v="1632202"/>
    <s v="1.0 BRK X12 DOBRY GRAPE POMEGRANAT JD RU"/>
    <m/>
    <m/>
    <m/>
    <n v="0"/>
    <n v="0"/>
    <n v="0"/>
    <n v="0.38375199999999998"/>
    <n v="0.124108"/>
    <n v="0.13111500000000001"/>
    <n v="0.226048"/>
    <n v="0.37978800000000001"/>
    <n v="0.51626499999999997"/>
  </r>
  <r>
    <x v="2"/>
    <x v="5"/>
    <x v="0"/>
    <s v="Dobriy"/>
    <s v="1689501"/>
    <s v="200 BRK 3X9 DOBRIY MULTIFRUIT RU"/>
    <n v="4.7551949999999996"/>
    <n v="10.461429000000001"/>
    <n v="0.95103899999999997"/>
    <n v="0"/>
    <n v="0"/>
    <n v="0"/>
    <n v="0"/>
    <n v="0"/>
    <n v="0"/>
    <n v="0"/>
    <n v="0"/>
    <n v="0"/>
  </r>
  <r>
    <x v="2"/>
    <x v="5"/>
    <x v="0"/>
    <s v="Dobriy"/>
    <s v="1689601"/>
    <s v="200 BRK 3X9 DOBRIY APPLE PEACH RU"/>
    <m/>
    <n v="1.9020779999999999"/>
    <m/>
    <n v="0"/>
    <n v="0"/>
    <n v="0"/>
    <n v="0"/>
    <n v="0"/>
    <n v="0"/>
    <n v="0"/>
    <n v="0"/>
    <n v="0"/>
  </r>
  <r>
    <x v="2"/>
    <x v="5"/>
    <x v="0"/>
    <s v="Dobriy"/>
    <s v="1689701"/>
    <s v="200 BRK 3X9 DOBRIY APPLE JUICE RU"/>
    <m/>
    <n v="19.971819"/>
    <m/>
    <n v="0"/>
    <n v="0"/>
    <n v="0"/>
    <n v="0"/>
    <n v="0"/>
    <n v="0"/>
    <n v="0"/>
    <n v="0"/>
    <n v="0"/>
  </r>
  <r>
    <x v="2"/>
    <x v="5"/>
    <x v="0"/>
    <s v="Dobriy"/>
    <s v="1690701"/>
    <s v="200 BRK 3X9 DOBRIY APPLE CHERRY RU"/>
    <m/>
    <n v="4.7551949999999996"/>
    <m/>
    <n v="0"/>
    <n v="0"/>
    <n v="0"/>
    <n v="0"/>
    <n v="0"/>
    <n v="0"/>
    <n v="0"/>
    <n v="0"/>
    <n v="0"/>
  </r>
  <r>
    <x v="2"/>
    <x v="5"/>
    <x v="0"/>
    <s v="Dobriy"/>
    <s v="1693801"/>
    <s v="200 BRK 3X9 DOBRIY APPLE PEAR RU"/>
    <m/>
    <n v="4.7551949999999996"/>
    <m/>
    <n v="0"/>
    <n v="0"/>
    <n v="0"/>
    <n v="0"/>
    <n v="0"/>
    <n v="0"/>
    <n v="0"/>
    <n v="0"/>
    <n v="0"/>
  </r>
  <r>
    <x v="2"/>
    <x v="5"/>
    <x v="0"/>
    <s v="Dobriy"/>
    <s v="1701601"/>
    <s v="1.0 BRK X12 DOBRIY PEAR NEC RU"/>
    <m/>
    <m/>
    <m/>
    <n v="1.1558000000000001E-2"/>
    <n v="0.19232399999999999"/>
    <n v="0.27576499999999998"/>
    <n v="0.41968800000000001"/>
    <n v="0.47530800000000001"/>
    <n v="0.32255"/>
    <n v="0.84742799999999996"/>
    <n v="0.91897600000000002"/>
    <n v="1.366385"/>
  </r>
  <r>
    <x v="2"/>
    <x v="5"/>
    <x v="0"/>
    <s v="Dobriy"/>
    <s v="1723301"/>
    <s v="200 BRK X27 DOBRIY MULTIFRUIT SLIM JC RU"/>
    <n v="35.188442999999999"/>
    <n v="51.356105999999997"/>
    <n v="90.348704999999995"/>
    <n v="52.770601999999997"/>
    <n v="5.6859200000000003"/>
    <n v="7.4780629999999997"/>
    <n v="4.9463200000000001"/>
    <n v="3.8846639999999999"/>
    <n v="0"/>
    <n v="0"/>
    <n v="0"/>
    <n v="0"/>
  </r>
  <r>
    <x v="2"/>
    <x v="5"/>
    <x v="0"/>
    <s v="Dobriy"/>
    <s v="1723303"/>
    <s v="200 BRK X27 DOBRIY MULTIFRUIT JC NEW RU"/>
    <m/>
    <m/>
    <m/>
    <n v="0"/>
    <n v="0"/>
    <n v="0"/>
    <n v="0"/>
    <n v="2.25102"/>
    <n v="6.5902900000000004"/>
    <n v="6.5501639999999997"/>
    <n v="5.6083879999999997"/>
    <n v="10.238275"/>
  </r>
  <r>
    <x v="2"/>
    <x v="5"/>
    <x v="0"/>
    <s v="Dobriy"/>
    <s v="1724501"/>
    <s v="200 BRK X27 DOBRIY APPLE CHERRY JC RU"/>
    <n v="20.922858000000002"/>
    <n v="9.5103899999999992"/>
    <n v="45.649872000000002"/>
    <n v="33.416544000000002"/>
    <n v="2.6703440000000001"/>
    <n v="4.2320219999999997"/>
    <n v="2.468124"/>
    <n v="3.1819480000000002"/>
    <n v="0"/>
    <n v="0"/>
    <n v="0"/>
    <n v="0"/>
  </r>
  <r>
    <x v="2"/>
    <x v="5"/>
    <x v="0"/>
    <s v="Dobriy"/>
    <s v="1724503"/>
    <s v="200 BRK X27 DOBRIY APPLE CHER JC NEW RU"/>
    <m/>
    <m/>
    <m/>
    <n v="0"/>
    <n v="0"/>
    <n v="0"/>
    <n v="0"/>
    <n v="1.8430770000000001"/>
    <n v="3.6680199999999998"/>
    <n v="4.3427660000000001"/>
    <n v="3.5219299999999998"/>
    <n v="6.2835700000000001"/>
  </r>
  <r>
    <x v="2"/>
    <x v="5"/>
    <x v="0"/>
    <s v="Dobriy"/>
    <s v="1724601"/>
    <s v="200 BRK X27 DOBRIY APPLE PEAR SLIM JC RU"/>
    <n v="12.363507"/>
    <n v="7.6083119999999997"/>
    <n v="20.922858000000002"/>
    <n v="6.0742669999999999"/>
    <n v="2.2239089999999999"/>
    <n v="2.5318999999999998"/>
    <n v="3.0776720000000002"/>
    <n v="2.2316039999999999"/>
    <n v="0"/>
    <n v="0"/>
    <n v="0"/>
    <n v="0"/>
  </r>
  <r>
    <x v="2"/>
    <x v="5"/>
    <x v="0"/>
    <s v="Dobriy"/>
    <s v="1724603"/>
    <s v="200 BRK X27 DOBRIY APPLE PEAR JC NEW RU"/>
    <m/>
    <m/>
    <m/>
    <n v="0"/>
    <n v="0"/>
    <n v="0"/>
    <n v="0"/>
    <n v="1.2758039999999999"/>
    <n v="3.2145899999999998"/>
    <n v="2.7644760000000002"/>
    <n v="2.5615480000000002"/>
    <n v="4.6791499999999999"/>
  </r>
  <r>
    <x v="2"/>
    <x v="5"/>
    <x v="0"/>
    <s v="Dobriy"/>
    <s v="1794601"/>
    <s v="1.0 BRK X12 DOBRIY VEGETABLE MIX RU"/>
    <m/>
    <m/>
    <m/>
    <n v="1.1898000000000001E-2"/>
    <n v="1.051698"/>
    <n v="1.485892"/>
    <n v="0.16001599999999999"/>
    <n v="0.175762"/>
    <n v="0.121"/>
    <n v="0.56495600000000001"/>
    <n v="0.616178"/>
    <n v="0.92110800000000004"/>
  </r>
  <r>
    <x v="2"/>
    <x v="5"/>
    <x v="0"/>
    <s v="Dobriy"/>
    <s v="1855401"/>
    <s v="110 BRK X10 DOBRIY BERRY DANCE PUR RU"/>
    <m/>
    <m/>
    <m/>
    <n v="8.1939999999999999E-2"/>
    <n v="0.51014999999999999"/>
    <n v="0.67201299999999997"/>
    <n v="0.23063400000000001"/>
    <n v="0"/>
    <n v="0"/>
    <n v="0"/>
    <n v="0"/>
    <n v="0"/>
  </r>
  <r>
    <x v="2"/>
    <x v="5"/>
    <x v="0"/>
    <s v="Dobriy"/>
    <s v="1855601"/>
    <s v="110 BRK X10 DOBRIY STRAW BANAN GO PUR RU"/>
    <m/>
    <m/>
    <m/>
    <n v="0.10054299999999999"/>
    <n v="0.52085899999999996"/>
    <n v="0.68548900000000001"/>
    <n v="0.233182"/>
    <n v="0"/>
    <n v="0"/>
    <n v="0"/>
    <n v="0"/>
    <n v="0"/>
  </r>
  <r>
    <x v="2"/>
    <x v="5"/>
    <x v="0"/>
    <s v="Dobriy"/>
    <s v="1859101"/>
    <s v="110 BRK X10 DOBRIY EXOTIC ROCK PURR RU"/>
    <m/>
    <m/>
    <m/>
    <n v="7.4232000000000006E-2"/>
    <n v="0.45683000000000001"/>
    <n v="0.58940300000000001"/>
    <n v="0.203287"/>
    <n v="0"/>
    <n v="0"/>
    <n v="0"/>
    <n v="0"/>
    <n v="0"/>
  </r>
  <r>
    <x v="2"/>
    <x v="5"/>
    <x v="0"/>
    <s v="Dobriy"/>
    <s v="1908701"/>
    <s v="1.0 BRK X12 DOBRIY APL ORN PEA CAR JC RU"/>
    <m/>
    <m/>
    <m/>
    <n v="9.1420000000000008E-3"/>
    <n v="7.2306999999999996E-2"/>
    <n v="0.101351"/>
    <n v="6.9973999999999995E-2"/>
    <n v="7.238E-2"/>
    <n v="5.0416999999999997E-2"/>
    <n v="0"/>
    <n v="0"/>
    <n v="0"/>
  </r>
  <r>
    <x v="2"/>
    <x v="5"/>
    <x v="0"/>
    <s v="Dobriy"/>
    <s v="1913901"/>
    <s v="1.0 BRK X12 DOBRIY APPLE GRAPE JC RU"/>
    <m/>
    <m/>
    <m/>
    <n v="8.4340000000000005E-3"/>
    <n v="0.79418500000000003"/>
    <n v="1.084724"/>
    <n v="0.40968399999999999"/>
    <n v="0.46490399999999998"/>
    <n v="0.33248"/>
    <n v="0.41358"/>
    <n v="0.454484"/>
    <n v="0.70862499999999995"/>
  </r>
  <r>
    <x v="2"/>
    <x v="5"/>
    <x v="0"/>
    <s v="Dobriy"/>
    <s v="1915601"/>
    <s v="1.0 BRK X12 DOBRIY APPL ORANG MAND JC RU"/>
    <m/>
    <m/>
    <m/>
    <n v="8.5220000000000001E-3"/>
    <n v="0.70758399999999999"/>
    <n v="0.965808"/>
    <n v="0.35971199999999998"/>
    <n v="0.40288000000000002"/>
    <n v="0.282192"/>
    <n v="0.25229400000000002"/>
    <n v="0.27261600000000002"/>
    <n v="0.42522799999999999"/>
  </r>
  <r>
    <x v="2"/>
    <x v="5"/>
    <x v="0"/>
    <s v="Dobriy"/>
    <s v="2077001"/>
    <s v="450 PET X12 DOBRIY LEMON MINT RU"/>
    <m/>
    <m/>
    <m/>
    <n v="8.3251000000000006E-2"/>
    <n v="5.0436180000000004"/>
    <n v="5.6509410000000004"/>
    <n v="1.124228"/>
    <n v="1.2017439999999999"/>
    <n v="1.10676"/>
    <n v="1.58565"/>
    <n v="0.88714000000000004"/>
    <n v="1.4417500000000001"/>
  </r>
  <r>
    <x v="2"/>
    <x v="5"/>
    <x v="0"/>
    <s v="Dobriy"/>
    <s v="2077101"/>
    <s v="450 PET X12 DOBRIY KIWI STR BASIL RU"/>
    <m/>
    <m/>
    <m/>
    <n v="0.13536000000000001"/>
    <n v="8.8404059999999998"/>
    <n v="10.515586000000001"/>
    <n v="1.9869619999999999"/>
    <n v="2.131812"/>
    <n v="1.9643349999999999"/>
    <n v="2.802362"/>
    <n v="1.574848"/>
    <n v="2.5513699999999999"/>
  </r>
  <r>
    <x v="2"/>
    <x v="5"/>
    <x v="0"/>
    <s v="Dobriy"/>
    <s v="2214901"/>
    <s v="1.0 BRK X12 DOBRIY MANGO MIX RU"/>
    <m/>
    <m/>
    <m/>
    <n v="0"/>
    <n v="57.991190000000003"/>
    <n v="53.715525999999997"/>
    <n v="12.195226"/>
    <n v="13.055844"/>
    <n v="5.5540250000000002"/>
    <n v="5.2954720000000002"/>
    <n v="6.4491699999999996"/>
    <n v="10.117974999999999"/>
  </r>
  <r>
    <x v="2"/>
    <x v="5"/>
    <x v="0"/>
    <s v="Dobriy"/>
    <s v="371404"/>
    <s v="200 BRK X27 DOBRIY APPLE PEACH JC RU"/>
    <n v="18.069741"/>
    <n v="1.9020779999999999"/>
    <n v="13.314546"/>
    <n v="9.8991209999999992"/>
    <n v="2.9160339999999998"/>
    <n v="2.7770049999999999"/>
    <n v="1.6188640000000001"/>
    <n v="3.3266079999999998"/>
    <n v="0"/>
    <n v="0"/>
    <n v="0"/>
    <n v="0"/>
  </r>
  <r>
    <x v="2"/>
    <x v="5"/>
    <x v="0"/>
    <s v="Dobriy"/>
    <s v="371406"/>
    <s v="200 BRK X27 DOBRIY APPLE PEACH JC NEW RU"/>
    <m/>
    <m/>
    <m/>
    <n v="0"/>
    <n v="0"/>
    <n v="0"/>
    <n v="0"/>
    <n v="1.9246259999999999"/>
    <n v="7.4165450000000002"/>
    <n v="5.4258240000000004"/>
    <n v="5.3501960000000004"/>
    <n v="9.9792749999999995"/>
  </r>
  <r>
    <x v="2"/>
    <x v="5"/>
    <x v="0"/>
    <s v="Dobriy"/>
    <s v="371506"/>
    <s v="2.0 BRK X6 DOBRIY ORANGE NECT RU"/>
    <m/>
    <m/>
    <m/>
    <n v="21.064285000000002"/>
    <n v="18.076556"/>
    <n v="24.583888000000002"/>
    <n v="17.656514000000001"/>
    <n v="22.863033999999999"/>
    <n v="15.8408"/>
    <n v="17.895796000000001"/>
    <n v="17.743904000000001"/>
    <n v="21.803844999999999"/>
  </r>
  <r>
    <x v="2"/>
    <x v="5"/>
    <x v="0"/>
    <s v="Dobriy"/>
    <s v="37201"/>
    <s v="2.0 BRK X6 DOBRIY APPLE PEACH NECT RU"/>
    <m/>
    <m/>
    <m/>
    <n v="0.18184800000000001"/>
    <n v="5.5930780000000002"/>
    <n v="7.599653"/>
    <n v="2.5781160000000001"/>
    <n v="3.3370039999999999"/>
    <n v="2.3076300000000001"/>
    <n v="0.968468"/>
    <n v="0.95940599999999998"/>
    <n v="1.1843109999999999"/>
  </r>
  <r>
    <x v="2"/>
    <x v="5"/>
    <x v="0"/>
    <s v="Dobriy"/>
    <s v="372107"/>
    <s v="1.0 BRK X12 DOBRIY ORANGE NECT RU"/>
    <n v="10.5671"/>
    <n v="10.5671"/>
    <n v="27.474460000000001"/>
    <n v="35.128456"/>
    <n v="19.06756"/>
    <n v="38.533316999999997"/>
    <n v="31.895548000000002"/>
    <n v="39.238016000000002"/>
    <n v="30.411919999999999"/>
    <n v="30.878900000000002"/>
    <n v="35.245468000000002"/>
    <n v="56.615234999999998"/>
  </r>
  <r>
    <x v="2"/>
    <x v="5"/>
    <x v="0"/>
    <s v="Dobriy"/>
    <s v="372202"/>
    <s v="1.0 BRK X12 DOBRIY APPLE PEACH NECT RU"/>
    <n v="12.68052"/>
    <n v="8.4536800000000003"/>
    <n v="8.4536800000000003"/>
    <n v="11.877489000000001"/>
    <n v="11.555936000000001"/>
    <n v="15.762679"/>
    <n v="14.528855999999999"/>
    <n v="16.405944000000002"/>
    <n v="11.548085"/>
    <n v="6.5974199999999996"/>
    <n v="7.1702560000000002"/>
    <n v="11.124605000000001"/>
  </r>
  <r>
    <x v="2"/>
    <x v="5"/>
    <x v="0"/>
    <s v="Dobriy"/>
    <s v="664502"/>
    <s v="2.0 BRK X6 DOBRIY APPLE NECT RU"/>
    <m/>
    <m/>
    <m/>
    <n v="6.2530000000000002E-2"/>
    <n v="0.25524400000000003"/>
    <n v="0.342665"/>
    <n v="0.21989600000000001"/>
    <n v="0.28939199999999998"/>
    <n v="0.20166000000000001"/>
    <n v="0.20186399999999999"/>
    <n v="0.19198399999999999"/>
    <n v="0.24293899999999999"/>
  </r>
  <r>
    <x v="2"/>
    <x v="5"/>
    <x v="0"/>
    <s v="Dobriy"/>
    <s v="724803"/>
    <s v="1.0 BRK X12 DOBRIY APPLE NECT RU"/>
    <m/>
    <m/>
    <m/>
    <n v="2.5592E-2"/>
    <n v="0.72189599999999998"/>
    <n v="0.99981900000000001"/>
    <n v="0.85950800000000005"/>
    <n v="0.97128400000000004"/>
    <n v="0.68535000000000001"/>
    <n v="0.73646599999999995"/>
    <n v="0.79786400000000002"/>
    <n v="1.2450349999999999"/>
  </r>
  <r>
    <x v="2"/>
    <x v="5"/>
    <x v="0"/>
    <s v="Dobriy"/>
    <s v="730504"/>
    <s v="200 BRK X27 DOBRIY APPLE JC RU"/>
    <n v="60.866495999999998"/>
    <n v="72.278964000000002"/>
    <n v="149.31312299999999"/>
    <n v="82.448403999999996"/>
    <n v="10.239352999999999"/>
    <n v="15.946201"/>
    <n v="12.690352000000001"/>
    <n v="16.788236000000001"/>
    <n v="0"/>
    <n v="0"/>
    <n v="0"/>
    <n v="0"/>
  </r>
  <r>
    <x v="2"/>
    <x v="5"/>
    <x v="0"/>
    <s v="Dobriy"/>
    <s v="730507"/>
    <s v="200 BRK X27 DOBRIY APPLE JC NEW RU"/>
    <m/>
    <m/>
    <m/>
    <n v="0"/>
    <n v="0"/>
    <n v="0"/>
    <n v="0"/>
    <n v="9.7302750000000007"/>
    <n v="15.729889999999999"/>
    <n v="13.719348"/>
    <n v="18.674004"/>
    <n v="26.407914999999999"/>
  </r>
  <r>
    <x v="2"/>
    <x v="5"/>
    <x v="0"/>
    <s v="Dobriy"/>
    <s v="819307"/>
    <s v="1.0 BRK X12 DOBRIY APPLE JC RU"/>
    <n v="12.68052"/>
    <n v="40.154980000000002"/>
    <n v="33.814720000000001"/>
    <n v="44.135910000000003"/>
    <n v="77.595222000000007"/>
    <n v="111.767101"/>
    <n v="45.047460000000001"/>
    <n v="50.978284000000002"/>
    <n v="34.371929999999999"/>
    <n v="47.424923999999997"/>
    <n v="52.029947999999997"/>
    <n v="81.278475"/>
  </r>
  <r>
    <x v="2"/>
    <x v="5"/>
    <x v="0"/>
    <s v="Dobriy"/>
    <s v="819408"/>
    <s v="1.0 BRK X12 DOBRIY TOMATO JC RU"/>
    <n v="2.1134200000000001"/>
    <n v="4.2268400000000002"/>
    <n v="4.2268400000000002"/>
    <n v="19.901522"/>
    <n v="20.786574999999999"/>
    <n v="28.369371000000001"/>
    <n v="20.154475999999999"/>
    <n v="22.749331999999999"/>
    <n v="16.012080000000001"/>
    <n v="16.392744"/>
    <n v="17.834803999999998"/>
    <n v="27.64461"/>
  </r>
  <r>
    <x v="2"/>
    <x v="5"/>
    <x v="0"/>
    <s v="Dobriy"/>
    <s v="819608"/>
    <s v="1.0 BRK X12 DOBRIY MULTIFRUIT NECT RU"/>
    <n v="12.68052"/>
    <n v="16.907360000000001"/>
    <n v="27.474460000000001"/>
    <n v="0.96414100000000003"/>
    <n v="22.837738999999999"/>
    <n v="31.169257000000002"/>
    <n v="14.129163999999999"/>
    <n v="15.951256000000001"/>
    <n v="11.225585000000001"/>
    <n v="7.3439040000000002"/>
    <n v="7.9882179999999998"/>
    <n v="12.389754999999999"/>
  </r>
  <r>
    <x v="2"/>
    <x v="5"/>
    <x v="0"/>
    <s v="Dobriy"/>
    <s v="819806"/>
    <s v="1.0 BRK X12 DOBRIY APRICOT NECT RU"/>
    <m/>
    <m/>
    <m/>
    <n v="1.7062000000000001E-2"/>
    <n v="2.2241520000000001"/>
    <n v="3.035901"/>
    <n v="0.80942000000000003"/>
    <n v="0.919624"/>
    <n v="0.64502499999999996"/>
    <n v="1.0895600000000001"/>
    <n v="1.1815180000000001"/>
    <n v="1.83229"/>
  </r>
  <r>
    <x v="2"/>
    <x v="5"/>
    <x v="0"/>
    <s v="Dobriy"/>
    <s v="821406"/>
    <s v="1.0 BRK X12 DOBRIY PINEAPPLE NECT RU"/>
    <m/>
    <n v="4.2268400000000002"/>
    <n v="6.3402599999999998"/>
    <n v="25.120042000000002"/>
    <n v="9.6781520000000008"/>
    <n v="13.217713"/>
    <n v="11.890936"/>
    <n v="13.43064"/>
    <n v="9.4521200000000007"/>
    <n v="7.1520999999999999"/>
    <n v="7.7762000000000002"/>
    <n v="12.055904999999999"/>
  </r>
  <r>
    <x v="2"/>
    <x v="5"/>
    <x v="0"/>
    <s v="Dobriy"/>
    <s v="821505"/>
    <s v="2.0 BRK X6 DOBRIY PINEAPPLE NECT RU"/>
    <m/>
    <m/>
    <m/>
    <n v="1.3993999999999999E-2"/>
    <n v="3.8490380000000002"/>
    <n v="5.226839"/>
    <n v="1.8087040000000001"/>
    <n v="2.345316"/>
    <n v="1.6223749999999999"/>
    <n v="1.150112"/>
    <n v="1.1411439999999999"/>
    <n v="1.406989"/>
  </r>
  <r>
    <x v="2"/>
    <x v="5"/>
    <x v="0"/>
    <s v="Dobriy"/>
    <s v="822304"/>
    <s v="1.0 BRK X12 DOBRIY GRAPE NECT RU"/>
    <m/>
    <m/>
    <m/>
    <n v="0.38348500000000002"/>
    <n v="6.5865479999999996"/>
    <n v="8.9917409999999993"/>
    <n v="2.1983600000000001"/>
    <n v="2.489932"/>
    <n v="1.7533099999999999"/>
    <n v="2.2899180000000001"/>
    <n v="2.4944000000000002"/>
    <n v="3.866765"/>
  </r>
  <r>
    <x v="2"/>
    <x v="5"/>
    <x v="0"/>
    <s v="Dobriy"/>
    <s v="822501"/>
    <s v="1.0 BRK X12 DOBRIY AP B/ASH CHER NECT RU"/>
    <m/>
    <n v="2.1134200000000001"/>
    <n v="6.3402599999999998"/>
    <n v="6.6834939999999996"/>
    <n v="14.300344000000001"/>
    <n v="19.5124"/>
    <n v="7.5742399999999996"/>
    <n v="8.5543279999999999"/>
    <n v="6.0158149999999999"/>
    <n v="8.3426220000000004"/>
    <n v="9.0789360000000006"/>
    <n v="14.07024"/>
  </r>
  <r>
    <x v="2"/>
    <x v="5"/>
    <x v="0"/>
    <s v="Dobriy"/>
    <s v="822605"/>
    <s v="2.0 BRK X6 DOBRIY APPLE JC RU"/>
    <m/>
    <m/>
    <m/>
    <n v="23.936071999999999"/>
    <n v="19.650117999999999"/>
    <n v="26.724108000000001"/>
    <n v="15.628019999999999"/>
    <n v="20.238954"/>
    <n v="14.027032"/>
    <n v="16.352467999999998"/>
    <n v="16.218910000000001"/>
    <n v="19.931286"/>
  </r>
  <r>
    <x v="2"/>
    <x v="5"/>
    <x v="0"/>
    <s v="Dobriy"/>
    <s v="825602"/>
    <s v="1.0 BRK X12 DOBRIY AP B/ASH R/BR NECT RU"/>
    <m/>
    <m/>
    <m/>
    <n v="1.6982000000000001E-2"/>
    <n v="0.707596"/>
    <n v="0.96584599999999998"/>
    <n v="0.60968599999999995"/>
    <n v="0.69217799999999996"/>
    <n v="0.483732"/>
    <n v="0.71639200000000003"/>
    <n v="0.77762799999999999"/>
    <n v="1.2045600000000001"/>
  </r>
  <r>
    <x v="2"/>
    <x v="5"/>
    <x v="0"/>
    <s v="Dobriy"/>
    <s v="840706"/>
    <s v="2.0 BRK X6 DOBRIY TOMATO JC RU"/>
    <m/>
    <m/>
    <m/>
    <n v="0.90340399999999998"/>
    <n v="17.704404"/>
    <n v="24.089570999999999"/>
    <n v="11.421248"/>
    <n v="14.784088000000001"/>
    <n v="10.248150000000001"/>
    <n v="10.652752"/>
    <n v="10.563564"/>
    <n v="12.976874"/>
  </r>
  <r>
    <x v="2"/>
    <x v="5"/>
    <x v="0"/>
    <s v="Dobriy"/>
    <s v="844204"/>
    <s v="2.0 BRK X6 DOBRIY APRICOT NECT RU"/>
    <m/>
    <m/>
    <m/>
    <n v="0"/>
    <n v="0.25524000000000002"/>
    <n v="0.34265299999999999"/>
    <n v="0.60966799999999999"/>
    <n v="0.79564400000000002"/>
    <n v="0.54419499999999998"/>
    <n v="0"/>
    <n v="0"/>
    <n v="0"/>
  </r>
  <r>
    <x v="2"/>
    <x v="5"/>
    <x v="0"/>
    <s v="Dobriy"/>
    <s v="856901"/>
    <s v="2.0 BRK X6 DOBRIY AP B/ASH CHER NECT RU"/>
    <m/>
    <m/>
    <m/>
    <n v="0.31541999999999998"/>
    <n v="4.7422399999999998"/>
    <n v="6.4471790000000002"/>
    <n v="2.2183359999999999"/>
    <n v="2.872144"/>
    <n v="1.98508"/>
    <n v="2.0680040000000002"/>
    <n v="2.0501200000000002"/>
    <n v="2.5204399999999998"/>
  </r>
  <r>
    <x v="2"/>
    <x v="5"/>
    <x v="0"/>
    <s v="Dobriy"/>
    <s v="865506"/>
    <s v="2.0 BRK X6 DOBRIY MULTIFRUIT NECT RU"/>
    <m/>
    <m/>
    <m/>
    <n v="0.28005000000000002"/>
    <n v="9.878368"/>
    <n v="13.444205999999999"/>
    <n v="6.3849320000000001"/>
    <n v="8.2650360000000003"/>
    <n v="5.7237299999999998"/>
    <n v="1.714996"/>
    <n v="1.706758"/>
    <n v="2.0952809999999999"/>
  </r>
  <r>
    <x v="2"/>
    <x v="5"/>
    <x v="0"/>
    <s v="Dobriy"/>
    <s v="932201"/>
    <s v="2.0 BRK X6 DOBRIY AP B/ASH R/BR NECT RU"/>
    <m/>
    <m/>
    <m/>
    <n v="0.105116"/>
    <n v="2.062513"/>
    <n v="2.7975310000000002"/>
    <n v="0.91927599999999998"/>
    <n v="1.187986"/>
    <n v="0.81629499999999999"/>
    <n v="0.82724799999999998"/>
    <n v="0.81811599999999995"/>
    <n v="1.0123409999999999"/>
  </r>
  <r>
    <x v="2"/>
    <x v="5"/>
    <x v="0"/>
    <s v="Dobriy Pulpy"/>
    <s v="1325902"/>
    <s v="450 PET X12 DOBRIY PULPY ORANGE NC RU"/>
    <n v="28.531169999999999"/>
    <n v="16.167663000000001"/>
    <n v="42.796754999999997"/>
    <n v="26.287545999999999"/>
    <n v="114.347318"/>
    <n v="142.42416"/>
    <n v="71.087992"/>
    <n v="73.710547000000005"/>
    <n v="70.427010999999993"/>
    <n v="44.627388000000003"/>
    <n v="37.827891999999999"/>
    <n v="46.503112999999999"/>
  </r>
  <r>
    <x v="2"/>
    <x v="5"/>
    <x v="0"/>
    <s v="Dobriy Pulpy"/>
    <s v="1346401"/>
    <s v="900 PET X12 DOBRIY PULPY ORANGE RU"/>
    <n v="7.6083119999999997"/>
    <n v="20.922858000000002"/>
    <n v="7.6083119999999997"/>
    <n v="5.2733939999999997"/>
    <n v="19.110484"/>
    <n v="19.160616999999998"/>
    <n v="8.3264239999999994"/>
    <n v="9.6473840000000006"/>
    <n v="6.3117850000000004"/>
    <n v="4.4178139999999999"/>
    <n v="3.7777980000000002"/>
    <n v="4.8647049999999998"/>
  </r>
  <r>
    <x v="2"/>
    <x v="5"/>
    <x v="0"/>
    <s v="Dobriy Pulpy"/>
    <s v="1467101"/>
    <s v="450 PET X12 DOBRIY PULPY TROPIC RU"/>
    <n v="0.95103899999999997"/>
    <m/>
    <n v="3.8041559999999999"/>
    <n v="3.8640500000000002"/>
    <n v="19.106892999999999"/>
    <n v="16.831185000000001"/>
    <n v="13.102748"/>
    <n v="13.59416"/>
    <n v="12.982570000000001"/>
    <n v="10.700628"/>
    <n v="9.0707640000000005"/>
    <n v="11.144805"/>
  </r>
  <r>
    <x v="2"/>
    <x v="5"/>
    <x v="0"/>
    <s v="Dobriy Pulpy"/>
    <s v="1467201"/>
    <s v="450 PET X12 DOBRIY PULP PAPP MNG BITS RU"/>
    <n v="19.971819"/>
    <n v="10.461429000000001"/>
    <n v="22.824936000000001"/>
    <n v="32.262829000000004"/>
    <n v="48.033282"/>
    <n v="42.291390999999997"/>
    <n v="33.694254000000001"/>
    <n v="34.941865"/>
    <n v="33.383854999999997"/>
    <n v="20.762968000000001"/>
    <n v="17.593256"/>
    <n v="21.631634999999999"/>
  </r>
  <r>
    <x v="2"/>
    <x v="5"/>
    <x v="0"/>
    <s v="Dobriy Pulpy"/>
    <s v="1467301"/>
    <s v="900 PET X12 DOBRIY PULPY TROPIC RU"/>
    <m/>
    <m/>
    <m/>
    <n v="0.32629799999999998"/>
    <n v="3.659068"/>
    <n v="3.8916460000000002"/>
    <n v="1.6952"/>
    <n v="1.963346"/>
    <n v="1.2862499999999999"/>
    <n v="1.4959279999999999"/>
    <n v="1.2758799999999999"/>
    <n v="1.6448400000000001"/>
  </r>
  <r>
    <x v="2"/>
    <x v="5"/>
    <x v="0"/>
    <s v="Dobriy Pulpy"/>
    <s v="1972201"/>
    <s v="450 PET X12 DOBRIY PULPY ALOE RU"/>
    <n v="3.8041559999999999"/>
    <n v="0.95103899999999997"/>
    <n v="4.7551949999999996"/>
    <n v="4.5180569999999998"/>
    <n v="24.647922999999999"/>
    <n v="21.707466"/>
    <n v="21.349250000000001"/>
    <n v="22.135255999999998"/>
    <n v="21.148955000000001"/>
    <n v="30.526160000000001"/>
    <n v="25.876528"/>
    <n v="31.809560000000001"/>
  </r>
  <r>
    <x v="2"/>
    <x v="5"/>
    <x v="0"/>
    <s v="Dobriy Pulpy"/>
    <s v="1974401"/>
    <s v="450 PET X12 DOBRIY PULPY COCONUT RU"/>
    <n v="1.9020779999999999"/>
    <m/>
    <n v="3.8041559999999999"/>
    <n v="3.4157760000000001"/>
    <n v="63.795802000000002"/>
    <n v="56.178626000000001"/>
    <n v="31.56033"/>
    <n v="32.729363999999997"/>
    <n v="31.269815000000001"/>
    <n v="37.886004"/>
    <n v="32.106416000000003"/>
    <n v="39.475259999999999"/>
  </r>
  <r>
    <x v="2"/>
    <x v="5"/>
    <x v="0"/>
    <s v="Dobriy Pulpy"/>
    <s v="2075401"/>
    <s v="450 PET X12 DOBRIY PULPY ALOE SAKURA RU"/>
    <n v="1.9020779999999999"/>
    <m/>
    <n v="2.8531170000000001"/>
    <n v="10.329147000000001"/>
    <n v="1.796495"/>
    <n v="0"/>
    <n v="0"/>
    <n v="0"/>
    <n v="0"/>
    <n v="0"/>
    <n v="0"/>
    <n v="0"/>
  </r>
  <r>
    <x v="2"/>
    <x v="5"/>
    <x v="0"/>
    <s v="Dobriy Pulpy"/>
    <s v="2192801"/>
    <s v="450 PET X12 DOBR PULPY MEL CACT CARAM RU"/>
    <m/>
    <m/>
    <m/>
    <n v="0"/>
    <n v="0"/>
    <n v="93.653362000000001"/>
    <n v="28.095103999999999"/>
    <n v="21.423736000000002"/>
    <n v="8.0881600000000002"/>
    <n v="8.2008840000000003"/>
    <n v="5.8975039999999996"/>
    <n v="5.6181349999999997"/>
  </r>
  <r>
    <x v="2"/>
    <x v="5"/>
    <x v="0"/>
    <s v="Fanta"/>
    <s v="1324803"/>
    <s v="1.5 PET X9 FANTA ORANGE RU"/>
    <n v="16.643186"/>
    <n v="19.020783999999999"/>
    <n v="14.265587999999999"/>
    <n v="68.332781999999995"/>
    <n v="64.808425999999997"/>
    <n v="96.646288999999996"/>
    <n v="51.430598000000003"/>
    <n v="38.197071999999999"/>
    <n v="22.514759999999999"/>
    <n v="18.869736"/>
    <n v="14.838889999999999"/>
    <n v="16.935725000000001"/>
  </r>
  <r>
    <x v="2"/>
    <x v="5"/>
    <x v="0"/>
    <s v="Fanta"/>
    <s v="1540502"/>
    <s v="900 PET X12 FANTA ORANGE RU"/>
    <n v="38.041559999999997"/>
    <n v="32.335326000000002"/>
    <n v="51.356105999999997"/>
    <n v="30.446204000000002"/>
    <n v="70.176547999999997"/>
    <n v="131.135402"/>
    <n v="86.398079999999993"/>
    <n v="63.151730000000001"/>
    <n v="49.863230000000001"/>
    <n v="28.092822999999999"/>
    <n v="28.585792999999999"/>
    <n v="32.024515999999998"/>
  </r>
  <r>
    <x v="2"/>
    <x v="5"/>
    <x v="0"/>
    <s v="Fanta"/>
    <s v="1638402"/>
    <s v="330 NRG X12 FANTA ORANGE RU"/>
    <m/>
    <n v="0.69742899999999997"/>
    <n v="5.5794319999999997"/>
    <n v="6.8919579999999998"/>
    <n v="35.498756"/>
    <n v="66.216614000000007"/>
    <n v="54.863208999999998"/>
    <n v="35.020420000000001"/>
    <n v="30.282015000000001"/>
    <n v="15.614815999999999"/>
    <n v="14.85131"/>
    <n v="16.362718999999998"/>
  </r>
  <r>
    <x v="2"/>
    <x v="5"/>
    <x v="0"/>
    <s v="Fanta"/>
    <s v="175849"/>
    <s v="2.0 PET X6 FANTA ORANGE RU"/>
    <m/>
    <m/>
    <m/>
    <n v="5.9388000000000003E-2"/>
    <n v="19.565351"/>
    <n v="43.683014999999997"/>
    <n v="40.753624000000002"/>
    <n v="29.516358"/>
    <n v="27.047535"/>
    <n v="12.275492"/>
    <n v="14.414403999999999"/>
    <n v="27.220095000000001"/>
  </r>
  <r>
    <x v="2"/>
    <x v="5"/>
    <x v="0"/>
    <s v="Fanta"/>
    <s v="1868201"/>
    <s v="900 PET X12 FANTA CITRUS RU"/>
    <m/>
    <m/>
    <m/>
    <n v="1.284826"/>
    <n v="7.5667229999999996"/>
    <n v="15.117758"/>
    <n v="11.191362"/>
    <n v="8.4438429999999993"/>
    <n v="6.6285970000000001"/>
    <n v="4.2991440000000001"/>
    <n v="4.3271879999999996"/>
    <n v="4.6728160000000001"/>
  </r>
  <r>
    <x v="2"/>
    <x v="5"/>
    <x v="0"/>
    <s v="Fanta"/>
    <s v="1977601"/>
    <s v="900 PET X12 FANTA MANGO GUAVA RU"/>
    <m/>
    <m/>
    <m/>
    <n v="1.5087930000000001"/>
    <n v="8.1039759999999994"/>
    <n v="12.426140999999999"/>
    <n v="15.108086"/>
    <n v="10.748113999999999"/>
    <n v="8.0709719999999994"/>
    <n v="5.5288050000000002"/>
    <n v="5.6288140000000002"/>
    <n v="5.5584860000000003"/>
  </r>
  <r>
    <x v="2"/>
    <x v="5"/>
    <x v="0"/>
    <s v="Fanta"/>
    <s v="1977701"/>
    <s v="500 PET X24 FANTA MANGO GUAVA RU"/>
    <m/>
    <m/>
    <m/>
    <n v="4.9028029999999996"/>
    <n v="14.749321"/>
    <n v="31.086682"/>
    <n v="62.452992999999999"/>
    <n v="44.908754999999999"/>
    <n v="31.877815999999999"/>
    <n v="10.881831999999999"/>
    <n v="11.254219000000001"/>
    <n v="9.1868890000000007"/>
  </r>
  <r>
    <x v="2"/>
    <x v="5"/>
    <x v="0"/>
    <s v="Fanta"/>
    <s v="2165601"/>
    <s v="330 CAN X12 FANTA CITRUS RU"/>
    <m/>
    <m/>
    <m/>
    <n v="0.71640199999999998"/>
    <n v="4.1471730000000004"/>
    <n v="7.2025329999999999"/>
    <n v="4.9888899999999996"/>
    <n v="5.0921190000000003"/>
    <n v="2.5844170000000002"/>
    <n v="1.511342"/>
    <n v="1.401224"/>
    <n v="1.584773"/>
  </r>
  <r>
    <x v="2"/>
    <x v="5"/>
    <x v="0"/>
    <s v="Fanta"/>
    <s v="246701"/>
    <s v="500 PET X24 FANTA CITRUS RU"/>
    <m/>
    <m/>
    <m/>
    <n v="3.6518830000000002"/>
    <n v="8.4193239999999996"/>
    <n v="27.970167"/>
    <n v="20.134432"/>
    <n v="14.987272000000001"/>
    <n v="11.690738"/>
    <n v="6.0779399999999999"/>
    <n v="6.3777140000000001"/>
    <n v="5.3333300000000001"/>
  </r>
  <r>
    <x v="2"/>
    <x v="5"/>
    <x v="0"/>
    <s v="Fanta"/>
    <s v="315501"/>
    <s v="1.5 PET X9 FANTA CITRUS RU"/>
    <m/>
    <m/>
    <m/>
    <n v="0"/>
    <n v="6.3991999999999993E-2"/>
    <n v="8.2219E-2"/>
    <n v="9.4560000000000005E-2"/>
    <n v="7.7108999999999997E-2"/>
    <n v="4.5630000000000002E-3"/>
    <n v="0"/>
    <n v="0"/>
    <n v="3.8920000000000001E-3"/>
  </r>
  <r>
    <x v="2"/>
    <x v="5"/>
    <x v="0"/>
    <s v="Fanta"/>
    <s v="37305"/>
    <s v="10.0 BIB PMX FANTA ORANGE 54.0 RU"/>
    <m/>
    <m/>
    <m/>
    <n v="14.601141"/>
    <n v="40.179468"/>
    <n v="67.081890999999999"/>
    <n v="40.100617999999997"/>
    <n v="32.927292000000001"/>
    <n v="28.112570000000002"/>
    <n v="22.796251999999999"/>
    <n v="20.604126000000001"/>
    <n v="24.716778999999999"/>
  </r>
  <r>
    <x v="2"/>
    <x v="5"/>
    <x v="0"/>
    <s v="Fanta"/>
    <s v="592509"/>
    <s v="330 CAN X12 FANTA ORANGE RU"/>
    <n v="4.1845739999999996"/>
    <n v="2.7897159999999999"/>
    <n v="511.21545700000001"/>
    <n v="28.235499999999998"/>
    <n v="126.392268"/>
    <n v="314.25686000000002"/>
    <n v="147.52623600000001"/>
    <n v="146.807559"/>
    <n v="106.56584700000001"/>
    <n v="42.390036000000002"/>
    <n v="39.790925999999999"/>
    <n v="48.628287999999998"/>
  </r>
  <r>
    <x v="2"/>
    <x v="5"/>
    <x v="0"/>
    <s v="Fanta"/>
    <s v="85946"/>
    <s v="500 PET X24 FANTA ORANGE RU"/>
    <n v="390.98270000000002"/>
    <n v="1551.25028"/>
    <n v="593.87102000000004"/>
    <n v="800.75675000000001"/>
    <n v="379.13933300000002"/>
    <n v="746.29593399999999"/>
    <n v="659.10024599999997"/>
    <n v="480.52090500000003"/>
    <n v="358.68261899999999"/>
    <n v="157.88880800000001"/>
    <n v="163.80500499999999"/>
    <n v="151.00094000000001"/>
  </r>
  <r>
    <x v="2"/>
    <x v="5"/>
    <x v="0"/>
    <s v="Fuze Tea-KO"/>
    <s v="1675210"/>
    <s v="1.5 PET X6 FUZE TEA LEMON-LEMONGRASS  RU"/>
    <n v="6.3402599999999998"/>
    <n v="20.605844999999999"/>
    <n v="11.095454999999999"/>
    <n v="11.987651"/>
    <n v="2.41404"/>
    <n v="4.7336320000000001"/>
    <n v="5.6692280000000004"/>
    <n v="6.3114379999999999"/>
    <n v="2.7930920000000001"/>
    <n v="2.4382799999999998"/>
    <n v="2.1079159999999999"/>
    <n v="2.123008"/>
  </r>
  <r>
    <x v="2"/>
    <x v="5"/>
    <x v="0"/>
    <s v="Fuze Tea-KO"/>
    <s v="1675510"/>
    <s v="1.5 PET X6 FUZE TEA GREEN TEA MNG-CH RU"/>
    <m/>
    <m/>
    <m/>
    <n v="7.7867000000000006E-2"/>
    <n v="0.599271"/>
    <n v="1.130636"/>
    <n v="0.75958000000000003"/>
    <n v="0.87919400000000003"/>
    <n v="0.37597599999999998"/>
    <n v="0.49698199999999998"/>
    <n v="0.430255"/>
    <n v="0.39075500000000002"/>
  </r>
  <r>
    <x v="2"/>
    <x v="5"/>
    <x v="0"/>
    <s v="Fuze Tea-KO"/>
    <s v="1676416"/>
    <s v="500 PET X12 FUZE TEA LEMON-LEMONGRASS RU"/>
    <n v="14.793939999999999"/>
    <n v="87.70693"/>
    <n v="46.495240000000003"/>
    <n v="57.320680000000003"/>
    <n v="138.62767500000001"/>
    <n v="241.21361899999999"/>
    <n v="123.799903"/>
    <n v="104.461271"/>
    <n v="101.870518"/>
    <n v="66.774355999999997"/>
    <n v="60.610557999999997"/>
    <n v="49.519772000000003"/>
  </r>
  <r>
    <x v="2"/>
    <x v="5"/>
    <x v="0"/>
    <s v="Fuze Tea-KO"/>
    <s v="1676612"/>
    <s v="500 PET X12 FUZE TEA GREEN TEA MNG-CH RU"/>
    <n v="12.68052"/>
    <n v="95.103899999999996"/>
    <n v="32.758009999999999"/>
    <n v="49.197969999999998"/>
    <n v="258.28759600000001"/>
    <n v="449.31502999999998"/>
    <n v="197.74372199999999"/>
    <n v="166.86991800000001"/>
    <n v="162.69259099999999"/>
    <n v="134.62709000000001"/>
    <n v="122.06130400000001"/>
    <n v="99.763949999999994"/>
  </r>
  <r>
    <x v="2"/>
    <x v="5"/>
    <x v="0"/>
    <s v="Fuze Tea-KO"/>
    <s v="1743601"/>
    <s v="1.0 PET X12 FUZE TEA GT STRW RASPB RU"/>
    <n v="2.1134200000000001"/>
    <n v="10.5671"/>
    <m/>
    <n v="3.684339"/>
    <n v="45.303542"/>
    <n v="57.045909999999999"/>
    <n v="18.305534999999999"/>
    <n v="16.118261"/>
    <n v="11.142410999999999"/>
    <n v="12.642885"/>
    <n v="13.302046000000001"/>
    <n v="10.589105"/>
  </r>
  <r>
    <x v="2"/>
    <x v="5"/>
    <x v="0"/>
    <s v="Fuze Tea-KO"/>
    <s v="1746101"/>
    <s v="1.5 PET X6 FUZE TEA GT STRWB RASPB RU"/>
    <m/>
    <m/>
    <m/>
    <n v="0.116191"/>
    <n v="1.1055619999999999"/>
    <n v="2.3544309999999999"/>
    <n v="1.7460290000000001"/>
    <n v="1.9296500000000001"/>
    <n v="0.83313700000000002"/>
    <n v="0.80558799999999997"/>
    <n v="0.68170799999999998"/>
    <n v="0.69677599999999995"/>
  </r>
  <r>
    <x v="2"/>
    <x v="5"/>
    <x v="0"/>
    <s v="Fuze Tea-KO"/>
    <s v="1750103"/>
    <s v="500 PET X12 FUZE TEA GT STRW RASPB RU"/>
    <n v="2.1134200000000001"/>
    <n v="81.366669999999999"/>
    <n v="15.85065"/>
    <n v="41.997348000000002"/>
    <n v="135.19462899999999"/>
    <n v="235.16212300000001"/>
    <n v="115.642392"/>
    <n v="97.551669000000004"/>
    <n v="95.095813000000007"/>
    <n v="68.826931999999999"/>
    <n v="62.413378999999999"/>
    <n v="50.998913999999999"/>
  </r>
  <r>
    <x v="2"/>
    <x v="5"/>
    <x v="0"/>
    <s v="Fuze Tea-KO"/>
    <s v="1811101"/>
    <s v="1.0 PET X12 FUZE TEA GREEN TEA MNG-CH RU"/>
    <n v="29.587879999999998"/>
    <n v="21.1342"/>
    <n v="29.587879999999998"/>
    <n v="38.452852999999998"/>
    <n v="25.394189000000001"/>
    <n v="32.732821000000001"/>
    <n v="10.458415"/>
    <n v="9.1871679999999998"/>
    <n v="6.2174959999999997"/>
    <n v="7.5347799999999996"/>
    <n v="7.9727480000000002"/>
    <n v="6.3070060000000003"/>
  </r>
  <r>
    <x v="2"/>
    <x v="5"/>
    <x v="0"/>
    <s v="Fuze Tea-KO"/>
    <s v="1887601"/>
    <s v="1.0 PET X12 FUZE TEA LEMON-LEMONGRASS RU"/>
    <n v="42.2684"/>
    <n v="31.7013"/>
    <n v="10.5671"/>
    <n v="13.559730999999999"/>
    <n v="47.753534000000002"/>
    <n v="62.075029000000001"/>
    <n v="20.376832"/>
    <n v="17.950557"/>
    <n v="12.198665999999999"/>
    <n v="13.579122999999999"/>
    <n v="14.231197999999999"/>
    <n v="11.281686000000001"/>
  </r>
  <r>
    <x v="2"/>
    <x v="5"/>
    <x v="0"/>
    <s v="Fuze Tea-KO"/>
    <s v="1896401"/>
    <s v="1.0 PET X12 FUZE TEA FOR-FRUIT-HIBISC RU"/>
    <n v="38.041559999999997"/>
    <n v="35.928139999999999"/>
    <n v="21.1342"/>
    <n v="43.554592"/>
    <n v="43.485787999999999"/>
    <n v="55.215553"/>
    <n v="22.007173000000002"/>
    <n v="19.353311999999999"/>
    <n v="13.185015"/>
    <n v="14.203023999999999"/>
    <n v="14.971696"/>
    <n v="11.795593999999999"/>
  </r>
  <r>
    <x v="2"/>
    <x v="5"/>
    <x v="0"/>
    <s v="Fuze Tea-KO"/>
    <s v="1896501"/>
    <s v="500 PET X12 FUZE TEA FOR-FRUIT-HIBISC RU"/>
    <n v="12.68052"/>
    <n v="81.366669999999999"/>
    <n v="30.644590000000001"/>
    <n v="27.746846999999999"/>
    <n v="247.2731"/>
    <n v="430.18114000000003"/>
    <n v="150.472442"/>
    <n v="127.0176"/>
    <n v="123.834625"/>
    <n v="83.854579999999999"/>
    <n v="76.053387999999998"/>
    <n v="62.144686"/>
  </r>
  <r>
    <x v="2"/>
    <x v="5"/>
    <x v="0"/>
    <s v="Fuze Tea-KO"/>
    <s v="1933801"/>
    <s v="1.5 PET X6 FUZE TEA FOR-FRUIT-HIBISC RU"/>
    <n v="4.7551949999999996"/>
    <n v="17.435714999999998"/>
    <n v="14.265585"/>
    <n v="5.686947"/>
    <n v="2.3083049999999998"/>
    <n v="4.4623869999999997"/>
    <n v="5.2279"/>
    <n v="5.7861359999999999"/>
    <n v="2.5092469999999998"/>
    <n v="2.369672"/>
    <n v="2.0503300000000002"/>
    <n v="2.068435"/>
  </r>
  <r>
    <x v="2"/>
    <x v="5"/>
    <x v="0"/>
    <s v="Fuze Tea-KO"/>
    <s v="2073101"/>
    <s v="500 PET X12 FT OOLON RASB MINT NO SUG RU"/>
    <m/>
    <n v="67.629440000000002"/>
    <n v="3.1701299999999999"/>
    <n v="7.65219"/>
    <n v="40.978448999999998"/>
    <n v="78.343361999999999"/>
    <n v="44.767679999999999"/>
    <n v="37.791612999999998"/>
    <n v="36.843184999999998"/>
    <n v="21.022784000000001"/>
    <n v="19.066368000000001"/>
    <n v="15.582799"/>
  </r>
  <r>
    <x v="2"/>
    <x v="5"/>
    <x v="0"/>
    <s v="Fuze Tea-KO"/>
    <s v="2073201"/>
    <s v="1.0 PET X12 FT OOLONG RASB MIN NO SUG RU"/>
    <n v="2.1134200000000001"/>
    <m/>
    <n v="2.1134200000000001"/>
    <n v="2.012432"/>
    <n v="8.0643069999999994"/>
    <n v="17.112136"/>
    <n v="11.112771"/>
    <n v="9.6303900000000002"/>
    <n v="6.4351909999999997"/>
    <n v="4.2372360000000002"/>
    <n v="4.4503120000000003"/>
    <n v="3.537569"/>
  </r>
  <r>
    <x v="2"/>
    <x v="5"/>
    <x v="0"/>
    <s v="Fuze Tea-KO"/>
    <s v="2073301"/>
    <s v="1.5 PET X6 FT OOLONG RASB MINT NO SUG RU"/>
    <m/>
    <m/>
    <m/>
    <n v="7.1091000000000001E-2"/>
    <n v="1.5595969999999999"/>
    <n v="1.69581"/>
    <n v="1.526848"/>
    <n v="1.4051800000000001"/>
    <n v="0.91266400000000003"/>
    <n v="0.68473700000000004"/>
    <n v="0.68867599999999995"/>
    <n v="0.566886"/>
  </r>
  <r>
    <x v="2"/>
    <x v="5"/>
    <x v="0"/>
    <s v="Fuze Tea-KO"/>
    <s v="2073401"/>
    <s v="500 PET X12 FUZ T GT APPL KIWI NO SUG RU"/>
    <m/>
    <n v="67.629440000000002"/>
    <n v="5.28355"/>
    <n v="7.5342149999999997"/>
    <n v="43.238466000000003"/>
    <n v="62.937494000000001"/>
    <n v="45.391224000000001"/>
    <n v="38.292223999999997"/>
    <n v="37.337235999999997"/>
    <n v="23.987646999999999"/>
    <n v="21.777925"/>
    <n v="17.787676999999999"/>
  </r>
  <r>
    <x v="2"/>
    <x v="5"/>
    <x v="0"/>
    <s v="Fuze Tea-KO"/>
    <s v="2073501"/>
    <s v="1.0 PET X12 FT GT APPLE KIWI  NO SUG RU"/>
    <n v="2.1134200000000001"/>
    <n v="2.1134200000000001"/>
    <n v="2.1134200000000001"/>
    <n v="2.1011609999999998"/>
    <n v="8.1201159999999994"/>
    <n v="12.865627"/>
    <n v="11.986136999999999"/>
    <n v="10.431429"/>
    <n v="7.135491"/>
    <n v="4.9855739999999997"/>
    <n v="5.2590880000000002"/>
    <n v="4.1489739999999999"/>
  </r>
  <r>
    <x v="2"/>
    <x v="5"/>
    <x v="0"/>
    <s v="Fuze Tea-KO"/>
    <s v="2073601"/>
    <s v="1.5 PET X6 FT GT APPLE KIWI  NO SUGAR RU"/>
    <m/>
    <m/>
    <m/>
    <n v="7.1327000000000002E-2"/>
    <n v="1.293574"/>
    <n v="1.103739"/>
    <n v="1.638978"/>
    <n v="1.5698369999999999"/>
    <n v="0.90664500000000003"/>
    <n v="0.87720399999999998"/>
    <n v="0.92994200000000005"/>
    <n v="0.77511300000000005"/>
  </r>
  <r>
    <x v="2"/>
    <x v="5"/>
    <x v="0"/>
    <s v="Monster-KO"/>
    <s v="2061602"/>
    <s v="449 CAN X12 BLACK MONS ENERGY THE DCR RU"/>
    <n v="3.7957040000000002"/>
    <m/>
    <n v="0.94892600000000005"/>
    <n v="6.0641959999999999"/>
    <n v="25.600656000000001"/>
    <n v="41.058675000000001"/>
    <n v="27.276104"/>
    <n v="16.995895000000001"/>
    <n v="13.151494"/>
    <n v="16.77684"/>
    <n v="16.910191000000001"/>
    <n v="13.524341"/>
  </r>
  <r>
    <x v="2"/>
    <x v="5"/>
    <x v="0"/>
    <s v="Monster-KO"/>
    <s v="2061702"/>
    <s v="449 CAN X12 BLACK MONSTER ENERGY RU"/>
    <n v="2.846778"/>
    <n v="0.94892600000000005"/>
    <n v="2.846778"/>
    <n v="30.525036"/>
    <n v="56.149273000000001"/>
    <n v="91.394034000000005"/>
    <n v="66.877347999999998"/>
    <n v="48.611761000000001"/>
    <n v="30.082342000000001"/>
    <n v="26.009156000000001"/>
    <n v="31.236746"/>
    <n v="23.366900999999999"/>
  </r>
  <r>
    <x v="2"/>
    <x v="5"/>
    <x v="0"/>
    <s v="Monster-KO"/>
    <s v="2061902"/>
    <s v="449 CAN X12 BLACK MONSTER ULTRA RU"/>
    <m/>
    <m/>
    <m/>
    <n v="5.5911949999999999"/>
    <n v="19.430295000000001"/>
    <n v="36.518847000000001"/>
    <n v="14.087778"/>
    <n v="9.7872749999999993"/>
    <n v="8.8642210000000006"/>
    <n v="9.568187"/>
    <n v="10.816584000000001"/>
    <n v="7.4509230000000004"/>
  </r>
  <r>
    <x v="2"/>
    <x v="5"/>
    <x v="0"/>
    <s v="Monster-KO"/>
    <s v="2062801"/>
    <s v="449 CAN X12 BLACK MONSTER MANGO LOCO RU"/>
    <m/>
    <m/>
    <m/>
    <n v="0"/>
    <n v="0"/>
    <n v="0"/>
    <n v="0"/>
    <n v="0"/>
    <n v="0"/>
    <n v="19.706046000000001"/>
    <n v="21.679597999999999"/>
    <n v="15.358617000000001"/>
  </r>
  <r>
    <x v="2"/>
    <x v="5"/>
    <x v="0"/>
    <s v="Monster-KO"/>
    <s v="2062802"/>
    <s v="449 CAN X12 BLACK MNSTR MANG LOCO (C) RU"/>
    <n v="2.846778"/>
    <n v="2.846778"/>
    <n v="2.846778"/>
    <n v="8.3999570000000006"/>
    <n v="31.569178000000001"/>
    <n v="56.531042999999997"/>
    <n v="53.898319999999998"/>
    <n v="37.282017000000003"/>
    <n v="25.076280000000001"/>
    <n v="0"/>
    <n v="0"/>
    <n v="0"/>
  </r>
  <r>
    <x v="2"/>
    <x v="5"/>
    <x v="0"/>
    <s v="Monster-KO"/>
    <s v="2190701"/>
    <s v="449 CAN X12 BLACK MONSTER SUNRISE RU"/>
    <m/>
    <m/>
    <m/>
    <n v="0"/>
    <n v="0"/>
    <n v="0"/>
    <n v="0"/>
    <n v="0"/>
    <n v="0.63583199999999995"/>
    <n v="4.7096869999999997"/>
    <n v="4.3699139999999996"/>
    <n v="4.2068199999999996"/>
  </r>
  <r>
    <x v="2"/>
    <x v="5"/>
    <x v="0"/>
    <s v="Moya Semya"/>
    <s v="1840501"/>
    <s v="175 BRK X24 MOYA SEMYA MULTIFR NECT RU"/>
    <m/>
    <m/>
    <m/>
    <n v="0.417184"/>
    <n v="10.941236999999999"/>
    <n v="12.545183"/>
    <n v="1.9943040000000001"/>
    <n v="5.0230880000000004"/>
    <n v="22.495080000000002"/>
    <n v="12.066827999999999"/>
    <n v="13.077792000000001"/>
    <n v="15.580814999999999"/>
  </r>
  <r>
    <x v="2"/>
    <x v="5"/>
    <x v="0"/>
    <s v="Moya Semya"/>
    <s v="1849301"/>
    <s v="1.93 BRK X6 MOYA SEMYA MULTIFR NECT RU"/>
    <m/>
    <m/>
    <m/>
    <n v="0"/>
    <n v="2.3709669999999998"/>
    <n v="2.5467499999999998"/>
    <n v="0.598472"/>
    <n v="2.6212260000000001"/>
    <n v="3.7990750000000002"/>
    <n v="1.216728"/>
    <n v="0.79744000000000004"/>
    <n v="1.0168600000000001"/>
  </r>
  <r>
    <x v="2"/>
    <x v="5"/>
    <x v="0"/>
    <s v="Moya Semya"/>
    <s v="1850101"/>
    <s v="1.93 BRK X6 MOYA SEM APP PEA APR NEC RU"/>
    <m/>
    <m/>
    <m/>
    <n v="0"/>
    <n v="2.6873670000000001"/>
    <n v="2.5750440000000001"/>
    <n v="0.46872200000000003"/>
    <n v="2.0930119999999999"/>
    <n v="0.77783500000000005"/>
    <n v="0.67832000000000003"/>
    <n v="0.46853"/>
    <n v="0.58824500000000002"/>
  </r>
  <r>
    <x v="2"/>
    <x v="5"/>
    <x v="0"/>
    <s v="Moya Semya"/>
    <s v="1850901"/>
    <s v="1.93 BRK X6 MOYA SEM AP ARON CHE NEC RU"/>
    <m/>
    <m/>
    <m/>
    <n v="0"/>
    <n v="3.9830239999999999"/>
    <n v="2.1478570000000001"/>
    <n v="0.69807600000000003"/>
    <n v="2.4517120000000001"/>
    <n v="1.2365550000000001"/>
    <n v="1.0471699999999999"/>
    <n v="0.72763"/>
    <n v="0.90719499999999997"/>
  </r>
  <r>
    <x v="2"/>
    <x v="5"/>
    <x v="0"/>
    <s v="Moya Semya"/>
    <s v="1851601"/>
    <s v="1.93 BRK X6 MOYA SEMYA TOMATO NECT RU"/>
    <m/>
    <m/>
    <m/>
    <n v="0"/>
    <n v="9.8673319999999993"/>
    <n v="5.5261909999999999"/>
    <n v="1.645418"/>
    <n v="6.0396999999999998"/>
    <n v="13.90995"/>
    <n v="0"/>
    <n v="0"/>
    <n v="0"/>
  </r>
  <r>
    <x v="2"/>
    <x v="5"/>
    <x v="0"/>
    <s v="Moya Semya"/>
    <s v="1851701"/>
    <s v="1.93 BRK X6 MOYA SEMYA APP NECT MIX RU"/>
    <m/>
    <m/>
    <m/>
    <n v="0"/>
    <n v="7.585064"/>
    <n v="5.5641559999999997"/>
    <n v="2.0541640000000001"/>
    <n v="7.1856439999999999"/>
    <n v="9.1636199999999999"/>
    <n v="7.978084"/>
    <n v="5.5819359999999998"/>
    <n v="6.9480500000000003"/>
  </r>
  <r>
    <x v="2"/>
    <x v="5"/>
    <x v="0"/>
    <s v="Moya Semya"/>
    <s v="1852401"/>
    <s v="175 BRK X24 MOYA SEMYA APPLE NECT MIX RU"/>
    <m/>
    <m/>
    <m/>
    <n v="0.55444300000000002"/>
    <n v="23.466577999999998"/>
    <n v="22.65699"/>
    <n v="3.1610480000000001"/>
    <n v="7.6341570000000001"/>
    <n v="24.828469999999999"/>
    <n v="13.213737999999999"/>
    <n v="14.154308"/>
    <n v="16.856684999999999"/>
  </r>
  <r>
    <x v="2"/>
    <x v="5"/>
    <x v="0"/>
    <s v="Moya Semya"/>
    <s v="1875201"/>
    <s v="950 BRK X8 MOYA SEMYA MULTIFR RU"/>
    <m/>
    <m/>
    <m/>
    <n v="0.36739300000000003"/>
    <n v="2.1808679999999998"/>
    <n v="1.2927439999999999"/>
    <n v="1.755152"/>
    <n v="2.9699680000000002"/>
    <n v="1.874565"/>
    <n v="2.1441880000000002"/>
    <n v="1.97356"/>
    <n v="2.4323649999999999"/>
  </r>
  <r>
    <x v="2"/>
    <x v="5"/>
    <x v="0"/>
    <s v="Moya Semya"/>
    <s v="1875301"/>
    <s v="950 BRK X8 MOYA SEMYA TOMATO RU"/>
    <m/>
    <m/>
    <m/>
    <n v="0.126328"/>
    <n v="0.60765000000000002"/>
    <n v="0.77285700000000002"/>
    <n v="0.95742000000000005"/>
    <n v="2.1228910000000001"/>
    <n v="1.5555049999999999"/>
    <n v="1.715328"/>
    <n v="1.4852099999999999"/>
    <n v="1.8443259999999999"/>
  </r>
  <r>
    <x v="2"/>
    <x v="5"/>
    <x v="0"/>
    <s v="Moya Semya"/>
    <s v="1875401"/>
    <s v="950 BRK X8 MOYA SEM APPLE ARON CHER RU"/>
    <m/>
    <m/>
    <m/>
    <n v="0.60973200000000005"/>
    <n v="1.4268860000000001"/>
    <n v="0.74116899999999997"/>
    <n v="1.2564360000000001"/>
    <n v="2.381948"/>
    <n v="1.445865"/>
    <n v="1.55572"/>
    <n v="1.405494"/>
    <n v="1.7147300000000001"/>
  </r>
  <r>
    <x v="2"/>
    <x v="5"/>
    <x v="0"/>
    <s v="Moya Semya"/>
    <s v="1875601"/>
    <s v="950 BRK X8 MOYA SEM APPL PEACH APRIC RU"/>
    <m/>
    <m/>
    <m/>
    <n v="0.28289999999999998"/>
    <n v="0.14960399999999999"/>
    <n v="0.46054400000000001"/>
    <n v="0.84765199999999996"/>
    <n v="1.385416"/>
    <n v="2.333275"/>
    <n v="2.6627019999999999"/>
    <n v="2.5219580000000001"/>
    <n v="3.0703420000000001"/>
  </r>
  <r>
    <x v="2"/>
    <x v="5"/>
    <x v="0"/>
    <s v="Moya Semya"/>
    <s v="1875701"/>
    <s v="950 BRK X8 MOYA SEMYA APPLE MIX RU"/>
    <m/>
    <m/>
    <m/>
    <n v="0.58567800000000003"/>
    <n v="1.5050140000000001"/>
    <n v="1.094293"/>
    <n v="1.4459200000000001"/>
    <n v="3.3287629999999999"/>
    <n v="2.4928300000000001"/>
    <n v="2.7325080000000002"/>
    <n v="2.392366"/>
    <n v="2.9607009999999998"/>
  </r>
  <r>
    <x v="2"/>
    <x v="5"/>
    <x v="0"/>
    <s v="Moya Semya"/>
    <s v="1890203"/>
    <s v="950 BRK X8 MOYA SEMYA ORANGE NEW RU"/>
    <m/>
    <m/>
    <m/>
    <n v="0.252635"/>
    <n v="4.4486869999999996"/>
    <n v="2.207465"/>
    <n v="2.4330639999999999"/>
    <n v="19.643428"/>
    <n v="2.3930549999999999"/>
    <n v="2.044432"/>
    <n v="2.2029359999999998"/>
    <n v="3.7482099999999998"/>
  </r>
  <r>
    <x v="2"/>
    <x v="5"/>
    <x v="0"/>
    <s v="Moya Semya"/>
    <s v="2072001"/>
    <s v="175 BRK X24 MOYA SEM APP ARO CHER NEC RU"/>
    <m/>
    <m/>
    <m/>
    <n v="0"/>
    <n v="2.287957"/>
    <n v="0.151891"/>
    <n v="0"/>
    <n v="4.99E-2"/>
    <n v="4.6565399999999997"/>
    <n v="4.417808"/>
    <n v="4.2562340000000001"/>
    <n v="2.6816369999999998"/>
  </r>
  <r>
    <x v="2"/>
    <x v="5"/>
    <x v="0"/>
    <s v="Moya Semya"/>
    <s v="2072901"/>
    <s v="950 BRK X8 MOYA SEMYA APPLE POM NECT RU"/>
    <m/>
    <m/>
    <m/>
    <n v="1.1544E-2"/>
    <n v="0.74874499999999999"/>
    <n v="0.12299499999999999"/>
    <n v="5.9875999999999999E-2"/>
    <n v="0.318994"/>
    <n v="0.94738100000000003"/>
    <n v="1.0571999999999999"/>
    <n v="0.94703800000000005"/>
    <n v="0.857236"/>
  </r>
  <r>
    <x v="2"/>
    <x v="5"/>
    <x v="0"/>
    <s v="Moya Semya"/>
    <s v="2215001"/>
    <s v="175 BRK X24 MOYA SEMYA EXOTIC NEW RU"/>
    <m/>
    <m/>
    <m/>
    <n v="0.22373899999999999"/>
    <n v="2.6111439999999999"/>
    <n v="2.7204269999999999"/>
    <n v="2.0242279999999999"/>
    <n v="2.2425000000000002"/>
    <n v="5.1451950000000002"/>
    <n v="6.8711099999999998"/>
    <n v="5.66174"/>
    <n v="8.3136749999999999"/>
  </r>
  <r>
    <x v="2"/>
    <x v="5"/>
    <x v="0"/>
    <s v="Moya Semya"/>
    <s v="2215101"/>
    <s v="175 BRK X24 MOYA SEMYA BERRY NEW RU"/>
    <m/>
    <m/>
    <m/>
    <n v="0.34121499999999999"/>
    <n v="1.851761"/>
    <n v="4.563593"/>
    <n v="1.894712"/>
    <n v="1.3853219999999999"/>
    <n v="7.4785149999999998"/>
    <n v="6.6616879999999998"/>
    <n v="10.805099999999999"/>
    <n v="10.367150000000001"/>
  </r>
  <r>
    <x v="2"/>
    <x v="5"/>
    <x v="0"/>
    <s v="Moya Semya"/>
    <s v="2215201"/>
    <s v="1.93 BRK X6 MOYA SEMYA BERRY NEW RU"/>
    <m/>
    <m/>
    <m/>
    <n v="0"/>
    <n v="6.314368"/>
    <n v="7.3326539999999998"/>
    <n v="2.7123520000000001"/>
    <n v="8.3118719999999993"/>
    <n v="2.5725500000000001"/>
    <n v="3.3209939999999998"/>
    <n v="3.5387339999999998"/>
    <n v="3.2897449999999999"/>
  </r>
  <r>
    <x v="2"/>
    <x v="5"/>
    <x v="0"/>
    <s v="Moya Semya"/>
    <s v="2215301"/>
    <s v="1.93 BRK X6 MOYA SEMYA EXOTIC NEW RU"/>
    <m/>
    <m/>
    <m/>
    <n v="0"/>
    <n v="1.1468700000000001"/>
    <n v="2.0075620000000001"/>
    <n v="0.60833400000000004"/>
    <n v="0.69765200000000005"/>
    <n v="0.43882500000000002"/>
    <n v="0.35893999999999998"/>
    <n v="0.348854"/>
    <n v="0.70782"/>
  </r>
  <r>
    <x v="2"/>
    <x v="5"/>
    <x v="0"/>
    <s v="Moya Semya"/>
    <s v="2215401"/>
    <s v="950 BRK X8 MOYA SEMYA EXOTIC NEW RU"/>
    <m/>
    <m/>
    <m/>
    <n v="0.241037"/>
    <n v="1.5777209999999999"/>
    <n v="2.9714450000000001"/>
    <n v="0.90750399999999998"/>
    <n v="1.0465100000000001"/>
    <n v="0.65820999999999996"/>
    <n v="0.52861000000000002"/>
    <n v="0.52838799999999997"/>
    <n v="1.0666549999999999"/>
  </r>
  <r>
    <x v="2"/>
    <x v="5"/>
    <x v="0"/>
    <s v="Moya Semya"/>
    <s v="2215501"/>
    <s v="950 BRK X8 MOYA SEMYA BERRY NEW RU"/>
    <m/>
    <m/>
    <m/>
    <n v="0.447855"/>
    <n v="4.334962"/>
    <n v="1.9289780000000001"/>
    <n v="1.3661799999999999"/>
    <n v="2.6909960000000002"/>
    <n v="0.70810499999999998"/>
    <n v="0.63837999999999995"/>
    <n v="0.558284"/>
    <n v="1.5750249999999999"/>
  </r>
  <r>
    <x v="2"/>
    <x v="5"/>
    <x v="0"/>
    <s v="Powerade"/>
    <s v="862204"/>
    <s v="500 PET X12 POWERADE ICE STORM RU"/>
    <n v="1.05671"/>
    <n v="1.05671"/>
    <n v="3.1701299999999999"/>
    <n v="32.123126999999997"/>
    <n v="117.93273600000001"/>
    <n v="169.450332"/>
    <n v="92.821416999999997"/>
    <n v="74.073459999999997"/>
    <n v="56.36215"/>
    <n v="76.699904000000004"/>
    <n v="84.240470000000002"/>
    <n v="62.900427999999998"/>
  </r>
  <r>
    <x v="2"/>
    <x v="5"/>
    <x v="0"/>
    <s v="Rich"/>
    <s v="1225204"/>
    <s v="1.0 BRK X12 RICH POMEGRANATE RU"/>
    <m/>
    <n v="0"/>
    <m/>
    <n v="8.4131999999999998E-2"/>
    <n v="0.28772399999999998"/>
    <n v="0.37359100000000001"/>
    <n v="0.13966000000000001"/>
    <n v="0.169604"/>
    <n v="0.1197"/>
    <n v="0.18958"/>
    <n v="0.199492"/>
    <n v="0.26906999999999998"/>
  </r>
  <r>
    <x v="2"/>
    <x v="5"/>
    <x v="0"/>
    <s v="Rich"/>
    <s v="1501301"/>
    <s v="1.0 BRK X12 RICH ORANGE MANGO NECT RU"/>
    <m/>
    <m/>
    <m/>
    <n v="0.19191"/>
    <n v="1.023682"/>
    <n v="1.300278"/>
    <n v="4.8064039999999997"/>
    <n v="5.6309979999999999"/>
    <n v="3.8987400000000001"/>
    <n v="0.767984"/>
    <n v="0.81747599999999998"/>
    <n v="1.0867009999999999"/>
  </r>
  <r>
    <x v="2"/>
    <x v="5"/>
    <x v="0"/>
    <s v="Rich"/>
    <s v="1655301"/>
    <s v="200 NRG X12 RICH TOMATO JC RU"/>
    <m/>
    <n v="1.268052"/>
    <n v="3.381472"/>
    <n v="1.5882769999999999"/>
    <n v="6.0263799999999996"/>
    <n v="6.3896230000000003"/>
    <n v="3.7836080000000001"/>
    <n v="4.1466349999999998"/>
    <n v="3.16032"/>
    <n v="3.0501390000000002"/>
    <n v="3.3863059999999998"/>
    <n v="4.7216740000000001"/>
  </r>
  <r>
    <x v="2"/>
    <x v="5"/>
    <x v="0"/>
    <s v="Rich"/>
    <s v="1658101"/>
    <s v="200 NRG X12 RICH ORANGE JC RU"/>
    <n v="0.84536800000000001"/>
    <n v="2.1134200000000001"/>
    <n v="5.9175760000000004"/>
    <n v="3.5564840000000002"/>
    <n v="8.7469959999999993"/>
    <n v="9.2813809999999997"/>
    <n v="5.9827789999999998"/>
    <n v="6.5471750000000002"/>
    <n v="4.9956490000000002"/>
    <n v="5.1090159999999996"/>
    <n v="5.6730929999999997"/>
    <n v="7.9064589999999999"/>
  </r>
  <r>
    <x v="2"/>
    <x v="5"/>
    <x v="0"/>
    <s v="Rich"/>
    <s v="1658301"/>
    <s v="200 NRG X12 RICH APPLE JC RU"/>
    <n v="2.5361039999999999"/>
    <n v="4.2268400000000002"/>
    <n v="5.4948920000000001"/>
    <n v="4.2255330000000004"/>
    <n v="11.675746999999999"/>
    <n v="12.387530999999999"/>
    <n v="8.5376650000000005"/>
    <n v="9.3404410000000002"/>
    <n v="7.1242450000000002"/>
    <n v="7.0152869999999998"/>
    <n v="7.7841290000000001"/>
    <n v="10.847929000000001"/>
  </r>
  <r>
    <x v="2"/>
    <x v="5"/>
    <x v="0"/>
    <s v="Rich"/>
    <s v="1704601"/>
    <s v="200 NRG X12 RICH CHERRY NECT RU"/>
    <n v="2.9587880000000002"/>
    <n v="0.84536800000000001"/>
    <n v="5.4948920000000001"/>
    <n v="1.780413"/>
    <n v="5.2517160000000001"/>
    <n v="5.5682689999999999"/>
    <n v="4.4413559999999999"/>
    <n v="4.8667119999999997"/>
    <n v="3.7141920000000002"/>
    <n v="3.7799360000000002"/>
    <n v="4.1889349999999999"/>
    <n v="5.8497430000000001"/>
  </r>
  <r>
    <x v="2"/>
    <x v="5"/>
    <x v="0"/>
    <s v="Rich"/>
    <s v="1709801"/>
    <s v="200 NRG X12 RICH PEACH NECT RU"/>
    <m/>
    <m/>
    <n v="2.1134200000000001"/>
    <n v="0.85604999999999998"/>
    <n v="3.5510700000000002"/>
    <n v="3.7647699999999999"/>
    <n v="2.0912099999999998"/>
    <n v="2.2805979999999999"/>
    <n v="1.7376"/>
    <n v="1.8627849999999999"/>
    <n v="2.0669279999999999"/>
    <n v="2.8861520000000001"/>
  </r>
  <r>
    <x v="2"/>
    <x v="5"/>
    <x v="0"/>
    <s v="Rich"/>
    <s v="1714901"/>
    <s v="200 NRG X12 RICH PINEAPPLE JC RU"/>
    <n v="0.422684"/>
    <n v="2.1134200000000001"/>
    <n v="4.2268400000000002"/>
    <n v="1.933354"/>
    <n v="3.2300409999999999"/>
    <n v="3.4256329999999999"/>
    <n v="2.1450909999999999"/>
    <n v="2.3461219999999998"/>
    <n v="1.7919369999999999"/>
    <n v="1.535914"/>
    <n v="1.7039839999999999"/>
    <n v="2.3774440000000001"/>
  </r>
  <r>
    <x v="2"/>
    <x v="5"/>
    <x v="0"/>
    <s v="Rich"/>
    <s v="1851001"/>
    <s v="300 PET X12 RICH CHERRY NECT RU"/>
    <m/>
    <m/>
    <m/>
    <n v="0.85935700000000004"/>
    <n v="4.0222110000000004"/>
    <n v="3.1350769999999999"/>
    <n v="1.8747640000000001"/>
    <n v="2.43194"/>
    <n v="2.8717700000000002"/>
    <n v="0.97731999999999997"/>
    <n v="2.07334"/>
    <n v="4.8048900000000003"/>
  </r>
  <r>
    <x v="2"/>
    <x v="5"/>
    <x v="0"/>
    <s v="Rich"/>
    <s v="1851201"/>
    <s v="300 PET X12 RICH APPLE JC RU"/>
    <m/>
    <m/>
    <m/>
    <n v="1.6109910000000001"/>
    <n v="5.3448029999999997"/>
    <n v="4.1665279999999996"/>
    <n v="2.9018280000000001"/>
    <n v="3.767252"/>
    <n v="4.4471400000000001"/>
    <n v="1.50589"/>
    <n v="3.1996380000000002"/>
    <n v="7.4166600000000003"/>
  </r>
  <r>
    <x v="2"/>
    <x v="5"/>
    <x v="0"/>
    <s v="Rich"/>
    <s v="1852201"/>
    <s v="300 PET X12 RICH ORANGE JC RU"/>
    <m/>
    <m/>
    <m/>
    <n v="0.67331700000000005"/>
    <n v="2.79372"/>
    <n v="2.17815"/>
    <n v="2.7222379999999999"/>
    <n v="3.5379900000000002"/>
    <n v="4.1681600000000003"/>
    <n v="1.4959279999999999"/>
    <n v="3.1796799999999998"/>
    <n v="7.3767300000000002"/>
  </r>
  <r>
    <x v="2"/>
    <x v="5"/>
    <x v="0"/>
    <s v="Rich"/>
    <s v="1880501"/>
    <s v="300 PET X12 RICH ORANGE MANGO NECT RU"/>
    <m/>
    <m/>
    <m/>
    <n v="0.61494700000000002"/>
    <n v="3.765752"/>
    <n v="2.9437489999999999"/>
    <n v="1.5955520000000001"/>
    <n v="2.0730559999999998"/>
    <n v="2.4429650000000001"/>
    <n v="0.86768599999999996"/>
    <n v="1.8441540000000001"/>
    <n v="4.2664299999999997"/>
  </r>
  <r>
    <x v="2"/>
    <x v="5"/>
    <x v="0"/>
    <s v="Rich"/>
    <s v="2206101"/>
    <s v="330 CAN X12 RICH GRAPLEM RU"/>
    <m/>
    <m/>
    <m/>
    <n v="0"/>
    <n v="0.22477800000000001"/>
    <n v="0.300265"/>
    <n v="0.249302"/>
    <n v="0.20935200000000001"/>
    <n v="0.12968499999999999"/>
    <n v="0.11974799999999999"/>
    <n v="0.10974399999999999"/>
    <n v="0.24918999999999999"/>
  </r>
  <r>
    <x v="2"/>
    <x v="5"/>
    <x v="0"/>
    <s v="Rich"/>
    <s v="2206201"/>
    <s v="330 CAN X12 RICH CHER GR RU"/>
    <m/>
    <m/>
    <m/>
    <n v="0"/>
    <n v="0.98876399999999998"/>
    <n v="1.056173"/>
    <n v="0.94734600000000002"/>
    <n v="1.5048999999999999"/>
    <n v="0.72809999999999997"/>
    <n v="0.69818800000000003"/>
    <n v="0.72766399999999998"/>
    <n v="1.00691"/>
  </r>
  <r>
    <x v="2"/>
    <x v="5"/>
    <x v="0"/>
    <s v="Rich"/>
    <s v="735205"/>
    <s v="1.0 BRK X12 RICH ORANGE JC RU"/>
    <n v="2.1134200000000001"/>
    <m/>
    <n v="19.020779999999998"/>
    <n v="11.661327999999999"/>
    <n v="38.115138000000002"/>
    <n v="48.553961000000001"/>
    <n v="25.597287999999999"/>
    <n v="29.958662"/>
    <n v="20.710290000000001"/>
    <n v="21.381332"/>
    <n v="22.537146"/>
    <n v="29.905639999999998"/>
  </r>
  <r>
    <x v="2"/>
    <x v="5"/>
    <x v="0"/>
    <s v="Rich"/>
    <s v="736004"/>
    <s v="1.0 BRK X12 RICH PINEAPPLE JC RU"/>
    <n v="2.1134200000000001"/>
    <n v="8.4536800000000003"/>
    <n v="27.474460000000001"/>
    <n v="1.598085"/>
    <n v="6.2928220000000001"/>
    <n v="8.01267"/>
    <n v="7.0799399999999997"/>
    <n v="8.291976"/>
    <n v="5.7335250000000002"/>
    <n v="6.9408479999999999"/>
    <n v="7.3163520000000002"/>
    <n v="9.7093249999999998"/>
  </r>
  <r>
    <x v="2"/>
    <x v="5"/>
    <x v="0"/>
    <s v="Rich"/>
    <s v="750005"/>
    <s v="1.0 BRK X12 RICH APPLE JC RU"/>
    <n v="4.2268400000000002"/>
    <n v="6.3402599999999998"/>
    <n v="16.907360000000001"/>
    <n v="11.799904"/>
    <n v="35.940556000000001"/>
    <n v="45.784196999999999"/>
    <n v="23.802399999999999"/>
    <n v="27.855727999999999"/>
    <n v="19.254545"/>
    <n v="21.690386"/>
    <n v="22.866308"/>
    <n v="30.33419"/>
  </r>
  <r>
    <x v="2"/>
    <x v="5"/>
    <x v="0"/>
    <s v="Rich"/>
    <s v="752004"/>
    <s v="1.0 BRK X12 RICH CHERRY NECT RU"/>
    <m/>
    <n v="6.3402599999999998"/>
    <n v="16.907360000000001"/>
    <n v="2.270689"/>
    <n v="18.948056000000001"/>
    <n v="24.128737000000001"/>
    <n v="15.087014"/>
    <n v="17.660360000000001"/>
    <n v="12.204924999999999"/>
    <n v="11.568184"/>
    <n v="12.200652"/>
    <n v="16.189039999999999"/>
  </r>
  <r>
    <x v="2"/>
    <x v="5"/>
    <x v="0"/>
    <s v="Rich"/>
    <s v="752606"/>
    <s v="1.0 BRK X12 RICH PEACH NECT RU"/>
    <m/>
    <n v="8.4536800000000003"/>
    <n v="12.68052"/>
    <n v="0.70690399999999998"/>
    <n v="2.588076"/>
    <n v="3.2973530000000002"/>
    <n v="3.1710479999999999"/>
    <n v="3.717444"/>
    <n v="2.5726"/>
    <n v="3.5303719999999998"/>
    <n v="3.7178800000000001"/>
    <n v="4.9345150000000002"/>
  </r>
  <r>
    <x v="2"/>
    <x v="5"/>
    <x v="0"/>
    <s v="Rich"/>
    <s v="752905"/>
    <s v="1.0 BRK X12 RICH TOMATO JC RU"/>
    <m/>
    <m/>
    <n v="8.4536800000000003"/>
    <n v="5.7896919999999996"/>
    <n v="7.420477"/>
    <n v="9.4424440000000001"/>
    <n v="9.7622660000000003"/>
    <n v="11.421352000000001"/>
    <n v="7.89717"/>
    <n v="7.2100999999999997"/>
    <n v="7.5955199999999996"/>
    <n v="10.078085"/>
  </r>
  <r>
    <x v="2"/>
    <x v="5"/>
    <x v="0"/>
    <s v="Rich"/>
    <s v="754405"/>
    <s v="1.0 BRK X12 RICH GRAPEFRUIT JC RU"/>
    <m/>
    <n v="2.1134200000000001"/>
    <n v="14.793939999999999"/>
    <n v="3.2776109999999998"/>
    <n v="3.7734700000000001"/>
    <n v="4.8051079999999997"/>
    <n v="3.3705159999999998"/>
    <n v="3.9366660000000002"/>
    <n v="2.7222200000000001"/>
    <n v="4.9962840000000002"/>
    <n v="5.2630039999999996"/>
    <n v="6.9879699999999998"/>
  </r>
  <r>
    <x v="2"/>
    <x v="5"/>
    <x v="0"/>
    <s v="Rich"/>
    <s v="979806"/>
    <s v="1.0 BRK X12 RICH MULTIFRUIT VIT A JC RU"/>
    <m/>
    <m/>
    <n v="8.4536800000000003"/>
    <n v="0.15726899999999999"/>
    <n v="2.99099"/>
    <n v="3.812767"/>
    <n v="1.3761639999999999"/>
    <n v="1.614576"/>
    <n v="1.1168549999999999"/>
    <n v="2.28376"/>
    <n v="2.4022420000000002"/>
    <n v="3.190045"/>
  </r>
  <r>
    <x v="2"/>
    <x v="5"/>
    <x v="0"/>
    <s v="Schweppes-KO"/>
    <s v="1716807"/>
    <s v="330 CAN X12 SCHWEPPES MOJITO RU"/>
    <n v="2.0922869999999998"/>
    <n v="2.7897159999999999"/>
    <m/>
    <n v="0.86240000000000006"/>
    <n v="4.6877599999999999"/>
    <n v="6.892754"/>
    <n v="7.0218780000000001"/>
    <n v="5.5387959999999996"/>
    <n v="3.9008060000000002"/>
    <n v="4.5412699999999999"/>
    <n v="4.1488569999999996"/>
    <n v="3.0964260000000001"/>
  </r>
  <r>
    <x v="2"/>
    <x v="5"/>
    <x v="0"/>
    <s v="Schweppes-KO"/>
    <s v="1742602"/>
    <s v="330 CAN X12 SCHWEPPES TONIC WATER RU"/>
    <n v="0.69742899999999997"/>
    <n v="2.0922869999999998"/>
    <n v="0.69742899999999997"/>
    <n v="1.505509"/>
    <n v="3.5087969999999999"/>
    <n v="6.1801440000000003"/>
    <n v="6.8577620000000001"/>
    <n v="5.2580710000000002"/>
    <n v="3.9663560000000002"/>
    <n v="6.1037569999999999"/>
    <n v="6.9479240000000004"/>
    <n v="4.9185049999999997"/>
  </r>
  <r>
    <x v="2"/>
    <x v="5"/>
    <x v="0"/>
    <s v="Schweppes-KO"/>
    <s v="1960204"/>
    <s v="330 CAN X12 SCHWEPPES POMEGRANATE RU"/>
    <n v="11.856293000000001"/>
    <n v="2.7897159999999999"/>
    <n v="7.6717190000000004"/>
    <n v="8.384995"/>
    <n v="19.177244000000002"/>
    <n v="25.467129"/>
    <n v="13.918215999999999"/>
    <n v="10.456381"/>
    <n v="7.6665640000000002"/>
    <n v="11.336448000000001"/>
    <n v="10.584712"/>
    <n v="9.4250059999999998"/>
  </r>
  <r>
    <x v="2"/>
    <x v="5"/>
    <x v="0"/>
    <s v="Schweppes-KO"/>
    <s v="2018701"/>
    <s v="900 PET X12 SCHWEPPES BITTER LEMON RU"/>
    <m/>
    <n v="3.8041559999999999"/>
    <n v="3.8041559999999999"/>
    <n v="57.909298"/>
    <n v="56.554174000000003"/>
    <n v="91.322502999999998"/>
    <n v="60.571823999999999"/>
    <n v="43.972712000000001"/>
    <n v="36.302565000000001"/>
    <n v="23.316452000000002"/>
    <n v="33.052888000000003"/>
    <n v="24.169832"/>
  </r>
  <r>
    <x v="2"/>
    <x v="5"/>
    <x v="0"/>
    <s v="Schweppes-KO"/>
    <s v="2019001"/>
    <s v="900 PET X12 SCHWEPPES MOJITO RU"/>
    <m/>
    <m/>
    <m/>
    <n v="1.6170389999999999"/>
    <n v="12.469143000000001"/>
    <n v="21.349453"/>
    <n v="11.672319999999999"/>
    <n v="8.5792000000000002"/>
    <n v="6.37432"/>
    <n v="4.8994140000000002"/>
    <n v="6.8305199999999999"/>
    <n v="4.4004839999999996"/>
  </r>
  <r>
    <x v="2"/>
    <x v="5"/>
    <x v="0"/>
    <s v="Schweppes-KO"/>
    <s v="2019101"/>
    <s v="900 PET X12 SCHWEPPES POMEGRANATE RU"/>
    <m/>
    <m/>
    <m/>
    <n v="0.89352100000000001"/>
    <n v="24.681170000000002"/>
    <n v="43.460147999999997"/>
    <n v="33.359088"/>
    <n v="23.086577999999999"/>
    <n v="17.946549999999998"/>
    <n v="11.207240000000001"/>
    <n v="16.079359"/>
    <n v="12.35272"/>
  </r>
  <r>
    <x v="2"/>
    <x v="5"/>
    <x v="0"/>
    <s v="Schweppes-KO"/>
    <s v="2019601"/>
    <s v="900 PET X12 SCHWEPPES TONIC WATER RU"/>
    <m/>
    <n v="5.7062340000000003"/>
    <n v="5.7062340000000003"/>
    <n v="14.850833"/>
    <n v="14.255554999999999"/>
    <n v="21.926157"/>
    <n v="47.070673999999997"/>
    <n v="33.549951999999998"/>
    <n v="26.608055"/>
    <n v="21.525971999999999"/>
    <n v="37.847470999999999"/>
    <n v="23.014433"/>
  </r>
  <r>
    <x v="2"/>
    <x v="5"/>
    <x v="0"/>
    <s v="Schweppes-KO"/>
    <s v="2078201"/>
    <s v="330 CAN X12 SCHWEPPES SPRITZ ORIGINAL RU"/>
    <m/>
    <m/>
    <m/>
    <n v="0.96296700000000002"/>
    <n v="4.2079789999999999"/>
    <n v="5.642023"/>
    <n v="21.939077000000001"/>
    <n v="16.794819"/>
    <n v="8.9067749999999997"/>
    <n v="7.0089240000000004"/>
    <n v="6.1220150000000002"/>
    <n v="3.4424999999999999"/>
  </r>
  <r>
    <x v="2"/>
    <x v="5"/>
    <x v="0"/>
    <s v="Schweppes-KO"/>
    <s v="2078301"/>
    <s v="900 PET X12 SCHWEPPES SPRITZ ORIGINAL RU"/>
    <m/>
    <m/>
    <n v="1.9020779999999999"/>
    <n v="2.2492730000000001"/>
    <n v="5.3949150000000001"/>
    <n v="10.354132"/>
    <n v="81.509585999999999"/>
    <n v="42.922201999999999"/>
    <n v="26.828696999999998"/>
    <n v="15.697051"/>
    <n v="10.514549000000001"/>
    <n v="6.1792220000000002"/>
  </r>
  <r>
    <x v="2"/>
    <x v="5"/>
    <x v="0"/>
    <s v="Schweppes-KO"/>
    <s v="305802"/>
    <s v="250 NRG X12 SCHWEPPES TONIC RU"/>
    <n v="1.5850649999999999"/>
    <n v="2.641775"/>
    <n v="7.925325"/>
    <n v="8.155265"/>
    <n v="31.674712"/>
    <n v="80.242493999999994"/>
    <n v="52.664445999999998"/>
    <n v="35.535730000000001"/>
    <n v="37.249184999999997"/>
    <n v="18.393878000000001"/>
    <n v="28.214027000000002"/>
    <n v="25.949608999999999"/>
  </r>
  <r>
    <x v="2"/>
    <x v="5"/>
    <x v="0"/>
    <s v="Schweppes-KO"/>
    <s v="352403"/>
    <s v="250 NRG X12 SCHWEPPES BITTER LEMON RU"/>
    <n v="1.05671"/>
    <n v="1.5850649999999999"/>
    <n v="2.641775"/>
    <n v="2.7103030000000001"/>
    <n v="7.1737700000000002"/>
    <n v="13.378541999999999"/>
    <n v="8.8913290000000007"/>
    <n v="7.0364019999999998"/>
    <n v="5.4499519999999997"/>
    <n v="5.1544639999999999"/>
    <n v="5.2549789999999996"/>
    <n v="5.8960739999999996"/>
  </r>
  <r>
    <x v="2"/>
    <x v="5"/>
    <x v="0"/>
    <s v="Schweppes-KO"/>
    <s v="780013"/>
    <s v="330 CAN X12 SCHWEPPES BITTER LEMON RU"/>
    <n v="2.0922869999999998"/>
    <n v="2.0922869999999998"/>
    <n v="6.9742899999999999"/>
    <n v="3.8924669999999999"/>
    <n v="8.4208370000000006"/>
    <n v="13.103528000000001"/>
    <n v="12.259181999999999"/>
    <n v="9.5310609999999993"/>
    <n v="7.5020600000000002"/>
    <n v="7.3333139999999997"/>
    <n v="6.77095"/>
    <n v="5.7656890000000001"/>
  </r>
  <r>
    <x v="2"/>
    <x v="5"/>
    <x v="0"/>
    <s v="Sprite"/>
    <s v="1324603"/>
    <s v="1.5 PET X9 SPRITE RU"/>
    <m/>
    <m/>
    <n v="4.7551959999999998"/>
    <n v="37.582959000000002"/>
    <n v="53.984937000000002"/>
    <n v="75.892504000000002"/>
    <n v="24.334212999999998"/>
    <n v="18.257722000000001"/>
    <n v="11.117053"/>
    <n v="10.604438"/>
    <n v="8.146827"/>
    <n v="9.2323400000000007"/>
  </r>
  <r>
    <x v="2"/>
    <x v="5"/>
    <x v="0"/>
    <s v="Sprite"/>
    <s v="175929"/>
    <s v="2.0 PET X6 SPRITE RU"/>
    <m/>
    <m/>
    <m/>
    <n v="1.4966520000000001"/>
    <n v="26.455506"/>
    <n v="48.301757000000002"/>
    <n v="40.453713999999998"/>
    <n v="29.54617"/>
    <n v="28.082899000000001"/>
    <n v="6.5487260000000003"/>
    <n v="7.6781199999999998"/>
    <n v="14.239371999999999"/>
  </r>
  <r>
    <x v="2"/>
    <x v="5"/>
    <x v="0"/>
    <s v="Sprite"/>
    <s v="1803201"/>
    <s v="330 NRG X12 SPRITE RU"/>
    <m/>
    <n v="0.69742899999999997"/>
    <n v="5.5794319999999997"/>
    <n v="7.7613380000000003"/>
    <n v="40.521518"/>
    <n v="72.832437999999996"/>
    <n v="55.386639000000002"/>
    <n v="39.800578000000002"/>
    <n v="32.745820999999999"/>
    <n v="15.530246"/>
    <n v="14.276795999999999"/>
    <n v="17.115860999999999"/>
  </r>
  <r>
    <x v="2"/>
    <x v="5"/>
    <x v="0"/>
    <s v="Sprite"/>
    <s v="1877201"/>
    <s v="900 PET X12 SPRITE LEMON LIME RU"/>
    <n v="24.727014"/>
    <n v="20.922858000000002"/>
    <n v="34.237403999999998"/>
    <n v="34.769427999999998"/>
    <n v="72.896338"/>
    <n v="117.340791"/>
    <n v="56.115749000000001"/>
    <n v="41.467204000000002"/>
    <n v="33.918894999999999"/>
    <n v="12.832587999999999"/>
    <n v="12.960433999999999"/>
    <n v="14.371138999999999"/>
  </r>
  <r>
    <x v="2"/>
    <x v="5"/>
    <x v="0"/>
    <s v="Sprite"/>
    <s v="252802"/>
    <s v="10.0 BIB PMX SPRITE 64.0 RU"/>
    <m/>
    <m/>
    <m/>
    <n v="13.627659"/>
    <n v="43.182796000000003"/>
    <n v="82.813255999999996"/>
    <n v="50.119231999999997"/>
    <n v="41.643616000000002"/>
    <n v="36.836537999999997"/>
    <n v="18.173268"/>
    <n v="16.359739999999999"/>
    <n v="19.291668000000001"/>
  </r>
  <r>
    <x v="2"/>
    <x v="5"/>
    <x v="0"/>
    <s v="Sprite"/>
    <s v="321702"/>
    <s v="330 CAN X12 SPRITE RU"/>
    <n v="6.2768610000000002"/>
    <n v="1.3948579999999999"/>
    <n v="264.32559099999997"/>
    <n v="17.813631999999998"/>
    <n v="114.926669"/>
    <n v="198.872196"/>
    <n v="83.899423999999996"/>
    <n v="84.415150999999994"/>
    <n v="63.685799000000003"/>
    <n v="15.884846"/>
    <n v="14.837065000000001"/>
    <n v="17.854030000000002"/>
  </r>
  <r>
    <x v="2"/>
    <x v="5"/>
    <x v="0"/>
    <s v="Sprite"/>
    <s v="85821"/>
    <s v="500 PET X24 SPRITE RU"/>
    <n v="285.31169999999997"/>
    <n v="881.29614000000004"/>
    <n v="403.66322000000002"/>
    <n v="543.76815399999998"/>
    <n v="305.96612199999998"/>
    <n v="627.79963399999997"/>
    <n v="310.87855999999999"/>
    <n v="229.21803600000001"/>
    <n v="177.582007"/>
    <n v="59.321446000000002"/>
    <n v="61.255662000000001"/>
    <n v="55.595348000000001"/>
  </r>
  <r>
    <x v="2"/>
    <x v="5"/>
    <x v="0"/>
    <s v="Sprite Zero/diet Sprite/Sprite light"/>
    <s v="2077301"/>
    <s v="500 PET X24 SPRITE LEMON MINT ZERO RU"/>
    <n v="4.2268400000000002"/>
    <n v="2.1134200000000001"/>
    <n v="2.1134200000000001"/>
    <n v="4.6141019999999999"/>
    <n v="8.4319170000000003"/>
    <n v="18.654669999999999"/>
    <n v="34.829935999999996"/>
    <n v="25.973686000000001"/>
    <n v="19.343430000000001"/>
    <n v="4.5127940000000004"/>
    <n v="4.7271080000000003"/>
    <n v="4.6118290000000002"/>
  </r>
  <r>
    <x v="2"/>
    <x v="5"/>
    <x v="0"/>
    <s v="Sprite Zero/diet Sprite/Sprite light"/>
    <s v="2077401"/>
    <s v="900 PET X12 SPRITE LEMON MINT ZERO RU"/>
    <m/>
    <m/>
    <m/>
    <n v="0.90567299999999995"/>
    <n v="0.64573100000000005"/>
    <n v="1.208725"/>
    <n v="3.8062320000000001"/>
    <n v="2.8015319999999999"/>
    <n v="2.1920329999999999"/>
    <n v="1.257004"/>
    <n v="1.27582"/>
    <n v="1.5047779999999999"/>
  </r>
  <r>
    <x v="2"/>
    <x v="5"/>
    <x v="1"/>
    <s v="AdeZ"/>
    <s v="1809710"/>
    <s v="800 PET X12 ADEZ AMAZING ALMOND CYGRRU"/>
    <m/>
    <m/>
    <m/>
    <n v="0"/>
    <n v="2.9968000000000002E-2"/>
    <n v="0"/>
    <n v="0"/>
    <n v="0"/>
    <n v="0"/>
    <n v="0"/>
    <n v="0"/>
    <n v="0"/>
  </r>
  <r>
    <x v="2"/>
    <x v="5"/>
    <x v="1"/>
    <s v="AdeZ"/>
    <s v="1809720"/>
    <s v="800 PET X12 ADEZ AMAZING ALMOND GRHURU"/>
    <m/>
    <m/>
    <m/>
    <n v="0"/>
    <n v="0"/>
    <n v="2.3465E-2"/>
    <n v="1.0806E-2"/>
    <n v="1.4692E-2"/>
    <n v="1.1178E-2"/>
    <n v="1.1488E-2"/>
    <n v="1.1908E-2"/>
    <n v="1.2829999999999999E-2"/>
  </r>
  <r>
    <x v="2"/>
    <x v="5"/>
    <x v="1"/>
    <s v="Bonaqua/Qa"/>
    <s v="119203"/>
    <s v="1.5 PET X9 BONAQUA CARB RU"/>
    <m/>
    <m/>
    <m/>
    <n v="0.110003"/>
    <n v="1.074765"/>
    <n v="1.8978280000000001"/>
    <n v="1.706615"/>
    <n v="1.7852980000000001"/>
    <n v="0.96675500000000003"/>
    <n v="0.57273600000000002"/>
    <n v="0.85924400000000001"/>
    <n v="1.515339"/>
  </r>
  <r>
    <x v="2"/>
    <x v="5"/>
    <x v="1"/>
    <s v="Bonaqua/Qa"/>
    <s v="1342302"/>
    <s v="1.5 PET X9 BONAQUA STILL RU"/>
    <m/>
    <m/>
    <m/>
    <n v="9.7603999999999996E-2"/>
    <n v="1.2724059999999999"/>
    <n v="2.2475019999999999"/>
    <n v="0.57276700000000003"/>
    <n v="0.61990299999999998"/>
    <n v="0.32292999999999999"/>
    <n v="0.40129900000000002"/>
    <n v="0.60891700000000004"/>
    <n v="1.0867610000000001"/>
  </r>
  <r>
    <x v="2"/>
    <x v="5"/>
    <x v="1"/>
    <s v="Bonaqua/Qa"/>
    <s v="1384301"/>
    <s v="330 NRG X12 BONAQUA CARB RU"/>
    <m/>
    <m/>
    <m/>
    <n v="0.49126700000000001"/>
    <n v="1.642819"/>
    <n v="3.314883"/>
    <n v="2.549652"/>
    <n v="2.9131450000000001"/>
    <n v="2.7330739999999998"/>
    <n v="1.44841"/>
    <n v="1.745655"/>
    <n v="2.4944009999999999"/>
  </r>
  <r>
    <x v="2"/>
    <x v="5"/>
    <x v="1"/>
    <s v="Bonaqua/Qa"/>
    <s v="1384401"/>
    <s v="330 NRG X12 BONAQUA STILL RU"/>
    <n v="2.7897159999999999"/>
    <n v="0.69742899999999997"/>
    <n v="3.4871449999999999"/>
    <n v="1.4466639999999999"/>
    <n v="5.8827730000000003"/>
    <n v="11.852114"/>
    <n v="5.9573520000000002"/>
    <n v="6.7880440000000002"/>
    <n v="6.3825640000000003"/>
    <n v="3.4278599999999999"/>
    <n v="4.1325640000000003"/>
    <n v="5.8985110000000001"/>
  </r>
  <r>
    <x v="2"/>
    <x v="5"/>
    <x v="1"/>
    <s v="Bonaqua/Qa"/>
    <s v="1399901"/>
    <s v="750 NRG X9 BONAQUA STILL RU"/>
    <n v="1.1887989999999999"/>
    <n v="2.3775979999999999"/>
    <n v="2.3775979999999999"/>
    <n v="0.15462400000000001"/>
    <n v="0.49235800000000002"/>
    <n v="1.004121"/>
    <n v="1.615529"/>
    <n v="1.3593770000000001"/>
    <n v="1.758818"/>
    <n v="1.929379"/>
    <n v="1.3092870000000001"/>
    <n v="0.63402999999999998"/>
  </r>
  <r>
    <x v="2"/>
    <x v="5"/>
    <x v="1"/>
    <s v="Bonaqua/Qa"/>
    <s v="1859801"/>
    <s v="500 PET X12 BONAQUA VIVA LEMON RU"/>
    <n v="2.1134200000000001"/>
    <n v="2.1134200000000001"/>
    <n v="22.190909999999999"/>
    <n v="1.0078549999999999"/>
    <n v="11.917206999999999"/>
    <n v="18.501189"/>
    <n v="11.437552"/>
    <n v="13.471168"/>
    <n v="16.25254"/>
    <n v="12.676264"/>
    <n v="15.432089"/>
    <n v="23.785567"/>
  </r>
  <r>
    <x v="2"/>
    <x v="5"/>
    <x v="1"/>
    <s v="Bonaqua/Qa"/>
    <s v="1860001"/>
    <s v="500 PET X12 BONAQUA VIVA APPLE RU"/>
    <n v="1.05671"/>
    <m/>
    <n v="11.623810000000001"/>
    <n v="0.236597"/>
    <n v="1.206769"/>
    <n v="1.879065"/>
    <n v="1.2891079999999999"/>
    <n v="1.5264979999999999"/>
    <n v="1.837747"/>
    <n v="0.82309200000000005"/>
    <n v="1.0052319999999999"/>
    <n v="1.536672"/>
  </r>
  <r>
    <x v="2"/>
    <x v="5"/>
    <x v="1"/>
    <s v="Bonaqua/Qa"/>
    <s v="325204"/>
    <s v="1.0 PET X12 BONAQUA WT STILL RU"/>
    <n v="25.361039999999999"/>
    <n v="16.907360000000001"/>
    <n v="10.5671"/>
    <n v="2.1491060000000002"/>
    <n v="10.847255000000001"/>
    <n v="20.929451"/>
    <n v="8.8564570000000007"/>
    <n v="9.9799209999999992"/>
    <n v="7.0413949999999996"/>
    <n v="4.6815910000000001"/>
    <n v="6.9271659999999997"/>
    <n v="11.434846"/>
  </r>
  <r>
    <x v="2"/>
    <x v="5"/>
    <x v="1"/>
    <s v="Bonaqua/Qa"/>
    <s v="478305"/>
    <s v="1.0 PET X12 BONAQUA CARB RU"/>
    <n v="23.247620000000001"/>
    <n v="12.68052"/>
    <n v="23.247620000000001"/>
    <n v="1.8035540000000001"/>
    <n v="8.7083340000000007"/>
    <n v="16.799700000000001"/>
    <n v="8.865354"/>
    <n v="9.9876869999999993"/>
    <n v="7.0575520000000003"/>
    <n v="4.3634630000000003"/>
    <n v="6.4387299999999996"/>
    <n v="10.631252999999999"/>
  </r>
  <r>
    <x v="2"/>
    <x v="5"/>
    <x v="1"/>
    <s v="Bonaqua/Qa"/>
    <s v="60105"/>
    <s v="2.0 PET X6 BONAQUA CARB RU"/>
    <n v="2.1134200000000001"/>
    <n v="2.1134200000000001"/>
    <m/>
    <n v="0.61047700000000005"/>
    <n v="8.5771850000000001"/>
    <n v="13.298304"/>
    <n v="8.5813880000000005"/>
    <n v="10.31682"/>
    <n v="8.5841879999999993"/>
    <n v="4.8907360000000004"/>
    <n v="5.6561260000000004"/>
    <n v="12.237050999999999"/>
  </r>
  <r>
    <x v="2"/>
    <x v="5"/>
    <x v="1"/>
    <s v="Bonaqua/Qa"/>
    <s v="739921"/>
    <s v="500 PET X24 BONAQUA STILL RU"/>
    <n v="14.793939999999999"/>
    <n v="19.020779999999998"/>
    <n v="63.4026"/>
    <n v="42.535780000000003"/>
    <n v="85.771313000000006"/>
    <n v="181.43221800000001"/>
    <n v="85.031896000000003"/>
    <n v="93.331419999999994"/>
    <n v="68.972554000000002"/>
    <n v="41.474057999999999"/>
    <n v="54.292155999999999"/>
    <n v="91.607149000000007"/>
  </r>
  <r>
    <x v="2"/>
    <x v="5"/>
    <x v="1"/>
    <s v="Bonaqua/Qa"/>
    <s v="76808"/>
    <s v="500 PET X24 BONAQUA CARB RU"/>
    <n v="10.5671"/>
    <n v="10.5671"/>
    <n v="42.2684"/>
    <n v="11.758965999999999"/>
    <n v="45.456854"/>
    <n v="96.149844000000002"/>
    <n v="34.738342000000003"/>
    <n v="38.131010000000003"/>
    <n v="28.178574999999999"/>
    <n v="17.643775999999999"/>
    <n v="23.092804000000001"/>
    <n v="38.966996999999999"/>
  </r>
  <r>
    <x v="2"/>
    <x v="5"/>
    <x v="1"/>
    <s v="Bonaqua/Qa"/>
    <s v="886105"/>
    <s v="2.0 PET X6 BONAQUA STILL RU"/>
    <n v="2.1134200000000001"/>
    <m/>
    <m/>
    <n v="0.49969200000000003"/>
    <n v="6.2870689999999998"/>
    <n v="9.7375520000000009"/>
    <n v="2.5515279999999998"/>
    <n v="3.0846969999999998"/>
    <n v="2.5571100000000002"/>
    <n v="1.722202"/>
    <n v="2.0006119999999998"/>
    <n v="4.3264769999999997"/>
  </r>
  <r>
    <x v="2"/>
    <x v="5"/>
    <x v="1"/>
    <s v="Bonaqua/Qa"/>
    <s v="887701"/>
    <s v="5.0 PET X4 BONAQUA STILL RU"/>
    <n v="17.611834999999999"/>
    <n v="21.134201999999998"/>
    <n v="14.089468"/>
    <n v="1.939597"/>
    <n v="5.560791"/>
    <n v="9.2083519999999996"/>
    <n v="5.0902539999999998"/>
    <n v="6.5516560000000004"/>
    <n v="3.4047139999999998"/>
    <n v="2.6598350000000002"/>
    <n v="3.5949070000000001"/>
    <n v="7.8264079999999998"/>
  </r>
  <r>
    <x v="2"/>
    <x v="5"/>
    <x v="1"/>
    <s v="Burn"/>
    <s v="202611"/>
    <s v="250 CAN X12 BURN RU"/>
    <m/>
    <m/>
    <m/>
    <n v="0.40329599999999999"/>
    <n v="1.8332539999999999"/>
    <n v="3.0921439999999998"/>
    <n v="2.547501"/>
    <n v="3.0125959999999998"/>
    <n v="2.5554960000000002"/>
    <n v="2.0042749999999998"/>
    <n v="2.762108"/>
    <n v="4.8088790000000001"/>
  </r>
  <r>
    <x v="2"/>
    <x v="5"/>
    <x v="1"/>
    <s v="Burn"/>
    <s v="2056802"/>
    <s v="449 CAN X12 BURN RU"/>
    <n v="8.5403339999999996"/>
    <n v="1.8978520000000001"/>
    <n v="3.7957040000000002"/>
    <n v="3.0031129999999999"/>
    <n v="7.451206"/>
    <n v="14.435756"/>
    <n v="7.7438909999999996"/>
    <n v="9.9993929999999995"/>
    <n v="6.728002"/>
    <n v="3.205022"/>
    <n v="4.3198540000000003"/>
    <n v="6.3611170000000001"/>
  </r>
  <r>
    <x v="2"/>
    <x v="5"/>
    <x v="1"/>
    <s v="Burn"/>
    <s v="2056902"/>
    <s v="449 CAN X12 BURN PASSION PUNCH RU"/>
    <m/>
    <m/>
    <m/>
    <n v="0.148095"/>
    <n v="0.63470199999999999"/>
    <n v="1.1300239999999999"/>
    <n v="0.71777599999999997"/>
    <n v="0.92975200000000002"/>
    <n v="0.759822"/>
    <n v="0.57733599999999996"/>
    <n v="0.78273400000000004"/>
    <n v="1.174228"/>
  </r>
  <r>
    <x v="2"/>
    <x v="5"/>
    <x v="1"/>
    <s v="Burn"/>
    <s v="2057002"/>
    <s v="449 CAN X12 BURN LEMON ICE RU"/>
    <m/>
    <m/>
    <m/>
    <n v="3.1891000000000003E-2"/>
    <n v="0.18789700000000001"/>
    <n v="0.26763999999999999"/>
    <n v="0.180424"/>
    <n v="0.166518"/>
    <n v="0"/>
    <n v="0"/>
    <n v="0"/>
    <n v="0"/>
  </r>
  <r>
    <x v="2"/>
    <x v="5"/>
    <x v="1"/>
    <s v="Burn"/>
    <s v="2057102"/>
    <s v="449 CAN X12 BURN APPLE KIWI RU"/>
    <m/>
    <m/>
    <n v="0.94892600000000005"/>
    <n v="0.43159399999999998"/>
    <n v="1.176167"/>
    <n v="2.9675940000000001"/>
    <n v="1.739412"/>
    <n v="1.1811130000000001"/>
    <n v="2.6156890000000002"/>
    <n v="1.2190529999999999"/>
    <n v="0.942998"/>
    <n v="1.9779450000000001"/>
  </r>
  <r>
    <x v="2"/>
    <x v="5"/>
    <x v="1"/>
    <s v="Burn"/>
    <s v="2063201"/>
    <s v="449 CAN X12 BURN DARK ENERGY RU"/>
    <n v="0.94892600000000005"/>
    <n v="0.94892600000000005"/>
    <m/>
    <n v="0.121008"/>
    <n v="0.31723099999999999"/>
    <n v="0.519791"/>
    <n v="0.48314800000000002"/>
    <n v="0.61745899999999998"/>
    <n v="0.52741000000000005"/>
    <n v="0.17089399999999999"/>
    <n v="0.22589000000000001"/>
    <n v="0.34815699999999999"/>
  </r>
  <r>
    <x v="2"/>
    <x v="5"/>
    <x v="1"/>
    <s v="Burn"/>
    <s v="2201501"/>
    <s v="449 CAN X12 BURN PEACH MANGO ZERO SUGAR"/>
    <m/>
    <m/>
    <m/>
    <n v="0"/>
    <n v="0"/>
    <n v="0"/>
    <n v="0"/>
    <n v="0"/>
    <n v="1.9486190000000001"/>
    <n v="1.6601760000000001"/>
    <n v="1.3230200000000001"/>
    <n v="1.998977"/>
  </r>
  <r>
    <x v="2"/>
    <x v="5"/>
    <x v="1"/>
    <s v="Coca-Cola"/>
    <s v="1135302"/>
    <s v="500 PET X24 COCA COLA VANILLA RU"/>
    <n v="6.3402599999999998"/>
    <n v="8.4536800000000003"/>
    <n v="4.2268400000000002"/>
    <n v="6.3056239999999999"/>
    <n v="16.786124999999998"/>
    <n v="33.222270000000002"/>
    <n v="31.642873999999999"/>
    <n v="31.07986"/>
    <n v="27.050910999999999"/>
    <n v="14.027511000000001"/>
    <n v="18.81343"/>
    <n v="30.024687"/>
  </r>
  <r>
    <x v="2"/>
    <x v="5"/>
    <x v="1"/>
    <s v="Coca-Cola"/>
    <s v="1180809"/>
    <s v="330 CAN 6X4 COCA COLA RU"/>
    <m/>
    <m/>
    <m/>
    <n v="0"/>
    <n v="1.908E-2"/>
    <n v="3.8863000000000002E-2"/>
    <n v="1.2723999999999999E-2"/>
    <n v="1.1826E-2"/>
    <n v="1.0663000000000001E-2"/>
    <n v="1.0356000000000001E-2"/>
    <n v="1.0534999999999999E-2"/>
    <n v="1.7859E-2"/>
  </r>
  <r>
    <x v="2"/>
    <x v="5"/>
    <x v="1"/>
    <s v="Coca-Cola"/>
    <s v="1330601"/>
    <s v="20.0 BIB PMX COCA-COLA 136.0 RU"/>
    <m/>
    <m/>
    <m/>
    <n v="0"/>
    <n v="0"/>
    <n v="1.2525E-2"/>
    <n v="0.26818999999999998"/>
    <n v="0.28986400000000001"/>
    <n v="0.28814000000000001"/>
    <n v="5.8391999999999999E-2"/>
    <n v="5.6357999999999998E-2"/>
    <n v="0.12933700000000001"/>
  </r>
  <r>
    <x v="2"/>
    <x v="5"/>
    <x v="1"/>
    <s v="Coca-Cola"/>
    <s v="14663"/>
    <s v="330 CAN X24 COCA COLA RU"/>
    <n v="6.9742850000000001"/>
    <n v="9.7639990000000001"/>
    <n v="32.081710999999999"/>
    <n v="24.602882999999999"/>
    <n v="38.125878"/>
    <n v="65.978536000000005"/>
    <n v="44.984625999999999"/>
    <n v="60.22269"/>
    <n v="50.707276"/>
    <n v="17.958742000000001"/>
    <n v="21.839116000000001"/>
    <n v="47.746023999999998"/>
  </r>
  <r>
    <x v="2"/>
    <x v="5"/>
    <x v="1"/>
    <s v="Coca-Cola"/>
    <s v="1540602"/>
    <s v="900 PET X12 COCA COLA RU"/>
    <n v="39.943638"/>
    <n v="19.020779999999998"/>
    <n v="32.335326000000002"/>
    <n v="14.714074999999999"/>
    <n v="29.338424"/>
    <n v="39.176338000000001"/>
    <n v="29.460926000000001"/>
    <n v="28.896124"/>
    <n v="25.579809999999998"/>
    <n v="16.43479"/>
    <n v="21.849231"/>
    <n v="45.699714999999998"/>
  </r>
  <r>
    <x v="2"/>
    <x v="5"/>
    <x v="1"/>
    <s v="Coca-Cola"/>
    <s v="1548004"/>
    <s v="330 NRG X12 COCA COLA RU"/>
    <n v="6.9742899999999999"/>
    <n v="6.9742899999999999"/>
    <n v="11.158863999999999"/>
    <n v="5.0896670000000004"/>
    <n v="23.868022"/>
    <n v="35.366925000000002"/>
    <n v="21.813911000000001"/>
    <n v="23.981403"/>
    <n v="27.563679"/>
    <n v="14.586091"/>
    <n v="17.048679"/>
    <n v="27.940777000000001"/>
  </r>
  <r>
    <x v="2"/>
    <x v="5"/>
    <x v="1"/>
    <s v="Coca-Cola"/>
    <s v="175788"/>
    <s v="2.0 PET X6 COCA COLA RU"/>
    <m/>
    <m/>
    <m/>
    <n v="0.63963599999999998"/>
    <n v="6.3090120000000001"/>
    <n v="14.060719000000001"/>
    <n v="9.1175149999999991"/>
    <n v="8.8469770000000008"/>
    <n v="9.0783199999999997"/>
    <n v="3.2562720000000001"/>
    <n v="4.9905369999999998"/>
    <n v="17.570072"/>
  </r>
  <r>
    <x v="2"/>
    <x v="5"/>
    <x v="1"/>
    <s v="Coca-Cola"/>
    <s v="1874501"/>
    <s v="900 PET X12 COCA COLA VANILLA RU"/>
    <n v="3.8041559999999999"/>
    <m/>
    <n v="3.8041559999999999"/>
    <n v="7.3954060000000004"/>
    <n v="11.740073000000001"/>
    <n v="16.126795999999999"/>
    <n v="9.1430520000000008"/>
    <n v="8.9977940000000007"/>
    <n v="8.2936379999999996"/>
    <n v="4.4212220000000002"/>
    <n v="5.8481800000000002"/>
    <n v="11.19378"/>
  </r>
  <r>
    <x v="2"/>
    <x v="5"/>
    <x v="1"/>
    <s v="Coca-Cola"/>
    <s v="2165501"/>
    <s v="330 CAN X12 COCA COLA VANILLA RU"/>
    <m/>
    <m/>
    <m/>
    <n v="2.8732609999999998"/>
    <n v="4.8549860000000002"/>
    <n v="7.8054540000000001"/>
    <n v="3.488324"/>
    <n v="4.663367"/>
    <n v="3.9543270000000001"/>
    <n v="2.1605919999999998"/>
    <n v="2.6159780000000001"/>
    <n v="5.5024449999999998"/>
  </r>
  <r>
    <x v="2"/>
    <x v="5"/>
    <x v="1"/>
    <s v="Coca-Cola"/>
    <s v="256521"/>
    <s v="500 PET X24 COCA COLA RU"/>
    <n v="23.247620000000001"/>
    <n v="35.928139999999999"/>
    <n v="78.196539999999999"/>
    <n v="51.103287000000002"/>
    <n v="94.128900000000002"/>
    <n v="201.542282"/>
    <n v="182.92523600000001"/>
    <n v="175.20446899999999"/>
    <n v="145.581739"/>
    <n v="51.029468999999999"/>
    <n v="70.988622000000007"/>
    <n v="111.219532"/>
  </r>
  <r>
    <x v="2"/>
    <x v="5"/>
    <x v="1"/>
    <s v="Coca-Cola"/>
    <s v="394103"/>
    <s v="500 PET X24 COCA COLA LIME RU"/>
    <m/>
    <m/>
    <m/>
    <n v="8.2267999999999994E-2"/>
    <n v="0.371284"/>
    <n v="0.85388900000000001"/>
    <n v="1.5838779999999999"/>
    <n v="1.3816630000000001"/>
    <n v="1.4976970000000001"/>
    <n v="1.114846"/>
    <n v="0.84138400000000002"/>
    <n v="1.189751"/>
  </r>
  <r>
    <x v="2"/>
    <x v="5"/>
    <x v="1"/>
    <s v="Coca-Cola"/>
    <s v="5602"/>
    <s v="1.5 PET X9 COCA COLA RU"/>
    <n v="4.7551959999999998"/>
    <m/>
    <n v="9.5103919999999995"/>
    <n v="16.353380000000001"/>
    <n v="17.588512000000001"/>
    <n v="23.039735"/>
    <n v="9.3986719999999995"/>
    <n v="9.3497889999999995"/>
    <n v="6.1201270000000001"/>
    <n v="3.7316419999999999"/>
    <n v="3.8395890000000001"/>
    <n v="8.3292219999999997"/>
  </r>
  <r>
    <x v="2"/>
    <x v="5"/>
    <x v="1"/>
    <s v="Coca-Cola"/>
    <s v="69204"/>
    <s v="10.0 BIB PMX COCA COLA 64.0 RU"/>
    <m/>
    <n v="157.80203599999999"/>
    <n v="90.172591999999995"/>
    <n v="86.979365000000001"/>
    <n v="22.772410000000001"/>
    <n v="37.069037999999999"/>
    <n v="23.206522"/>
    <n v="25.626541"/>
    <n v="25.374282999999998"/>
    <n v="12.931592"/>
    <n v="15.134499"/>
    <n v="32.506529999999998"/>
  </r>
  <r>
    <x v="2"/>
    <x v="5"/>
    <x v="1"/>
    <s v="Coca-Cola Functional"/>
    <s v="1959901"/>
    <s v="250 CAN X12 COCA COLA ENERGY RU"/>
    <m/>
    <n v="1.5850649999999999"/>
    <m/>
    <n v="0.16712099999999999"/>
    <n v="0.56828199999999995"/>
    <n v="0.75593600000000005"/>
    <n v="0.98540399999999995"/>
    <n v="1.167338"/>
    <n v="1.0078720000000001"/>
    <n v="0.55343100000000001"/>
    <n v="0.77404799999999996"/>
    <n v="1.179762"/>
  </r>
  <r>
    <x v="2"/>
    <x v="5"/>
    <x v="1"/>
    <s v="Coca-Cola Functional"/>
    <s v="1960112"/>
    <s v="250 CAN X12 COCA COLA ENERGY ZERO RU"/>
    <m/>
    <n v="2.1134200000000001"/>
    <n v="0.52835500000000002"/>
    <n v="8.1793000000000005E-2"/>
    <n v="0.14825199999999999"/>
    <n v="0.138518"/>
    <n v="0.19389100000000001"/>
    <n v="0.237956"/>
    <n v="0.204841"/>
    <n v="0.14421900000000001"/>
    <n v="0.194858"/>
    <n v="0.30462099999999998"/>
  </r>
  <r>
    <x v="2"/>
    <x v="5"/>
    <x v="1"/>
    <s v="Coca-Cola Zero"/>
    <s v="1005602"/>
    <s v="10.0 BIB PMX COKE ZERO 64.0 RU"/>
    <m/>
    <m/>
    <m/>
    <n v="0.44298300000000002"/>
    <n v="1.22177"/>
    <n v="1.3440110000000001"/>
    <n v="1.315841"/>
    <n v="1.634692"/>
    <n v="1.636247"/>
    <n v="0.62598799999999999"/>
    <n v="0.75230699999999995"/>
    <n v="1.5976399999999999"/>
  </r>
  <r>
    <x v="2"/>
    <x v="5"/>
    <x v="1"/>
    <s v="Coca-Cola Zero"/>
    <s v="1324909"/>
    <s v="1.5 PET X9 COCA COLA ZERO RU"/>
    <m/>
    <m/>
    <m/>
    <n v="8.6303590000000003"/>
    <n v="10.571144"/>
    <n v="14.750107"/>
    <n v="4.24458"/>
    <n v="5.0828920000000002"/>
    <n v="2.6691729999999998"/>
    <n v="2.7952460000000001"/>
    <n v="3.0175640000000001"/>
    <n v="5.9546039999999998"/>
  </r>
  <r>
    <x v="2"/>
    <x v="5"/>
    <x v="1"/>
    <s v="Coca-Cola Zero"/>
    <s v="1540402"/>
    <s v="900 PET X12 COCA COLA ZERO RU"/>
    <m/>
    <m/>
    <m/>
    <n v="6.0467250000000003"/>
    <n v="11.730758"/>
    <n v="16.121267"/>
    <n v="5.5172040000000004"/>
    <n v="6.3038239999999996"/>
    <n v="5.0871219999999999"/>
    <n v="2.9257979999999999"/>
    <n v="3.8723399999999999"/>
    <n v="7.8162140000000004"/>
  </r>
  <r>
    <x v="2"/>
    <x v="5"/>
    <x v="1"/>
    <s v="Coca-Cola Zero"/>
    <s v="1578803"/>
    <s v="330 NRG X12 COCA COLA ZERO RU"/>
    <n v="0.69742899999999997"/>
    <m/>
    <m/>
    <n v="0.99892499999999995"/>
    <n v="4.3164699999999998"/>
    <n v="7.8720379999999999"/>
    <n v="5.0649790000000001"/>
    <n v="5.8546469999999999"/>
    <n v="6.2742040000000001"/>
    <n v="3.2355160000000001"/>
    <n v="4.4660950000000001"/>
    <n v="6.9617139999999997"/>
  </r>
  <r>
    <x v="2"/>
    <x v="5"/>
    <x v="1"/>
    <s v="Coca-Cola Zero"/>
    <s v="2076101"/>
    <s v="900 PET X12 COCA COLA ZERO ORANGE RU"/>
    <m/>
    <m/>
    <m/>
    <n v="0.24551100000000001"/>
    <n v="0.485259"/>
    <n v="0"/>
    <n v="1.7843800000000001"/>
    <n v="1.474362"/>
    <n v="0.22973499999999999"/>
    <n v="0.975742"/>
    <n v="0.32907199999999998"/>
    <n v="2.2563360000000001"/>
  </r>
  <r>
    <x v="2"/>
    <x v="5"/>
    <x v="1"/>
    <s v="Coca-Cola Zero"/>
    <s v="2076501"/>
    <s v="500 PET X24 COCA COLA ZERO ORANGE RU"/>
    <n v="0"/>
    <n v="12.68052"/>
    <n v="14.793939999999999"/>
    <n v="0.64536300000000002"/>
    <n v="0.75546800000000003"/>
    <n v="1.8165020000000001"/>
    <n v="2.1910500000000002"/>
    <n v="2.3685999999999998"/>
    <n v="0.76052900000000001"/>
    <n v="1.18052"/>
    <n v="2.3294800000000002"/>
    <n v="3.2843559999999998"/>
  </r>
  <r>
    <x v="2"/>
    <x v="5"/>
    <x v="1"/>
    <s v="Coca-Cola Zero"/>
    <s v="2098102"/>
    <s v="330 CAN X12 COCA COLA ZERO ORANGE RU"/>
    <m/>
    <m/>
    <m/>
    <n v="2.9740000000000001E-3"/>
    <n v="3.3066999999999999E-2"/>
    <n v="7.5195999999999999E-2"/>
    <n v="8.8214000000000001E-2"/>
    <n v="9.3200000000000005E-2"/>
    <n v="6.1089999999999998E-3"/>
    <n v="4.5741999999999998E-2"/>
    <n v="1.8544000000000001E-2"/>
    <n v="0.10542"/>
  </r>
  <r>
    <x v="2"/>
    <x v="5"/>
    <x v="1"/>
    <s v="Coca-Cola Zero"/>
    <s v="225237"/>
    <s v="500 PET X24 COCA COLA ZERO RU"/>
    <n v="8.4536800000000003"/>
    <n v="6.3402599999999998"/>
    <n v="19.020779999999998"/>
    <n v="3.8986100000000001"/>
    <n v="9.7612000000000005"/>
    <n v="16.608601"/>
    <n v="14.265582"/>
    <n v="15.486056"/>
    <n v="12.327476000000001"/>
    <n v="8.2603720000000003"/>
    <n v="11.195793"/>
    <n v="18.504712999999999"/>
  </r>
  <r>
    <x v="2"/>
    <x v="5"/>
    <x v="1"/>
    <s v="Coca-Cola Zero"/>
    <s v="905212"/>
    <s v="330 CAN X12 COCA COLA ZERO RU"/>
    <m/>
    <m/>
    <m/>
    <n v="2.1609449999999999"/>
    <n v="4.5986909999999996"/>
    <n v="6.7820299999999998"/>
    <n v="3.5099200000000002"/>
    <n v="4.8298620000000003"/>
    <n v="4.1003600000000002"/>
    <n v="1.636096"/>
    <n v="2.0074679999999998"/>
    <n v="4.3884090000000002"/>
  </r>
  <r>
    <x v="2"/>
    <x v="5"/>
    <x v="1"/>
    <s v="Dobriy"/>
    <s v="1431602"/>
    <s v="2.0 BRK X6 DOBRIY BODRIY CITRUS NC RU"/>
    <m/>
    <m/>
    <m/>
    <n v="1.5759999999999999E-3"/>
    <n v="0.24445"/>
    <n v="0.41131800000000002"/>
    <n v="0.13988800000000001"/>
    <n v="0.196269"/>
    <n v="0.18137"/>
    <n v="0.10086000000000001"/>
    <n v="0.121172"/>
    <n v="0.1012"/>
  </r>
  <r>
    <x v="2"/>
    <x v="5"/>
    <x v="1"/>
    <s v="Dobriy"/>
    <s v="1487501"/>
    <s v="330 BRK X24 DOBRIY ORANGE NECT RU"/>
    <n v="8.3691420000000001"/>
    <m/>
    <m/>
    <n v="0.18875"/>
    <n v="1.127065"/>
    <n v="1.687263"/>
    <n v="0.71941999999999995"/>
    <n v="1.2190639999999999"/>
    <n v="1.491366"/>
    <n v="0.84733599999999998"/>
    <n v="1.0704959999999999"/>
    <n v="0.85029299999999997"/>
  </r>
  <r>
    <x v="2"/>
    <x v="5"/>
    <x v="1"/>
    <s v="Dobriy"/>
    <s v="1487601"/>
    <s v="330 BRK X24 DOBRIY MULTIFRUIT NECT RU"/>
    <n v="6.9742850000000001"/>
    <n v="1.394857"/>
    <m/>
    <n v="0.232687"/>
    <n v="1.12707"/>
    <n v="1.700941"/>
    <n v="0.72942399999999996"/>
    <n v="1.2397359999999999"/>
    <n v="1.521585"/>
    <n v="0.85743199999999997"/>
    <n v="1.0805579999999999"/>
    <n v="0.86040399999999995"/>
  </r>
  <r>
    <x v="2"/>
    <x v="5"/>
    <x v="1"/>
    <s v="Dobriy"/>
    <s v="1487701"/>
    <s v="330 BRK X24 DOBRIY APPLE PEACH NECT RU"/>
    <m/>
    <m/>
    <m/>
    <n v="9.9310000000000006E-3"/>
    <n v="0.40398200000000001"/>
    <n v="0.60342799999999996"/>
    <n v="0.32974199999999998"/>
    <n v="0.56820000000000004"/>
    <n v="0.69530000000000003"/>
    <n v="0.464032"/>
    <n v="0.58571600000000001"/>
    <n v="0.465615"/>
  </r>
  <r>
    <x v="2"/>
    <x v="5"/>
    <x v="1"/>
    <s v="Dobriy"/>
    <s v="1487801"/>
    <s v="330 BRK X24 DOBRIY APPLE JC RU"/>
    <n v="6.9742850000000001"/>
    <m/>
    <m/>
    <n v="0.45295999999999997"/>
    <n v="2.7114319999999998"/>
    <n v="4.0605969999999996"/>
    <n v="1.58876"/>
    <n v="2.686096"/>
    <n v="3.3052000000000001"/>
    <n v="1.76536"/>
    <n v="2.2419799999999999"/>
    <n v="1.7815650000000001"/>
  </r>
  <r>
    <x v="2"/>
    <x v="5"/>
    <x v="1"/>
    <s v="Dobriy"/>
    <s v="1487901"/>
    <s v="330 BRK X24 DOBRIY TOMATO JC RU"/>
    <m/>
    <m/>
    <m/>
    <n v="0.135656"/>
    <n v="1.1802269999999999"/>
    <n v="1.769633"/>
    <n v="0.75940799999999997"/>
    <n v="1.28104"/>
    <n v="1.5719449999999999"/>
    <n v="0.837256"/>
    <n v="1.0603819999999999"/>
    <n v="0.84015499999999999"/>
  </r>
  <r>
    <x v="2"/>
    <x v="5"/>
    <x v="1"/>
    <s v="Dobriy"/>
    <s v="1508101"/>
    <s v="1.0 BRK X12 DOBRIY MORS CRANBER GRAPE RU"/>
    <m/>
    <m/>
    <m/>
    <n v="0.34842000000000001"/>
    <n v="0.72212799999999999"/>
    <n v="1.1876359999999999"/>
    <n v="1.3589359999999999"/>
    <n v="1.642638"/>
    <n v="1.521595"/>
    <n v="1.0087600000000001"/>
    <n v="1.343148"/>
    <n v="1.47786"/>
  </r>
  <r>
    <x v="2"/>
    <x v="5"/>
    <x v="1"/>
    <s v="Dobriy"/>
    <s v="1508201"/>
    <s v="1.0 BRK X12 DB MRS CL/B COW CRAN GR RU"/>
    <m/>
    <m/>
    <m/>
    <n v="2.5205000000000002E-2"/>
    <n v="0.27429300000000001"/>
    <n v="0.45780100000000001"/>
    <n v="0.30975399999999997"/>
    <n v="0.37192799999999998"/>
    <n v="0.35266500000000001"/>
    <n v="0.29253200000000001"/>
    <n v="0.39383400000000002"/>
    <n v="0.42512499999999998"/>
  </r>
  <r>
    <x v="2"/>
    <x v="5"/>
    <x v="1"/>
    <s v="Dobriy"/>
    <s v="1632001"/>
    <s v="1.0 BRK X12 DOBRIY FRUIT BERRY MIX RU"/>
    <m/>
    <m/>
    <m/>
    <n v="1.508E-3"/>
    <n v="4.0424000000000002E-2"/>
    <n v="7.1839E-2"/>
    <n v="1.9983999999999998E-2"/>
    <n v="2.0667999999999999E-2"/>
    <n v="2.0150000000000001E-2"/>
    <n v="0"/>
    <n v="0"/>
    <n v="0"/>
  </r>
  <r>
    <x v="2"/>
    <x v="5"/>
    <x v="1"/>
    <s v="Dobriy"/>
    <s v="1632201"/>
    <s v="1.0 BRK X12 DOBRIY GRAPE POMEGRANATE RU"/>
    <m/>
    <m/>
    <m/>
    <n v="2.8080000000000002E-3"/>
    <n v="3.8398000000000002E-2"/>
    <n v="0"/>
    <m/>
    <m/>
    <m/>
    <m/>
    <m/>
    <m/>
  </r>
  <r>
    <x v="2"/>
    <x v="5"/>
    <x v="1"/>
    <s v="Dobriy"/>
    <s v="1632202"/>
    <s v="1.0 BRK X12 DOBRY GRAPE POMEGRANAT JD RU"/>
    <m/>
    <m/>
    <m/>
    <n v="0"/>
    <n v="0"/>
    <n v="0"/>
    <n v="5.1956000000000002E-2"/>
    <n v="1.6539999999999999E-2"/>
    <n v="2.52E-2"/>
    <n v="2.8240000000000001E-2"/>
    <n v="6.0597999999999999E-2"/>
    <n v="5.5664999999999999E-2"/>
  </r>
  <r>
    <x v="2"/>
    <x v="5"/>
    <x v="1"/>
    <s v="Dobriy"/>
    <s v="1701601"/>
    <s v="1.0 BRK X12 DOBRIY PEAR NEC RU"/>
    <m/>
    <m/>
    <m/>
    <n v="1.114E-3"/>
    <n v="3.0306E-2"/>
    <n v="4.7883000000000002E-2"/>
    <n v="5.9951999999999998E-2"/>
    <n v="7.2320999999999996E-2"/>
    <n v="6.0442000000000003E-2"/>
    <n v="0.100868"/>
    <n v="0.14136799999999999"/>
    <n v="0.15180099999999999"/>
  </r>
  <r>
    <x v="2"/>
    <x v="5"/>
    <x v="1"/>
    <s v="Dobriy"/>
    <s v="1723301"/>
    <s v="200 BRK X27 DOBRIY MULTIFRUIT SLIM JC RU"/>
    <m/>
    <m/>
    <n v="22.824936000000001"/>
    <n v="4.0684579999999997"/>
    <n v="0.80254099999999995"/>
    <n v="1.3058650000000001"/>
    <n v="0.69945999999999997"/>
    <n v="0.58888200000000002"/>
    <n v="0"/>
    <n v="0"/>
    <n v="0"/>
    <n v="0"/>
  </r>
  <r>
    <x v="2"/>
    <x v="5"/>
    <x v="1"/>
    <s v="Dobriy"/>
    <s v="1723303"/>
    <s v="200 BRK X27 DOBRIY MULTIFRUIT JC NEW RU"/>
    <m/>
    <m/>
    <m/>
    <n v="0"/>
    <n v="0"/>
    <n v="0"/>
    <n v="0"/>
    <n v="0.44744099999999998"/>
    <n v="1.3099799999999999"/>
    <n v="0.83552400000000004"/>
    <n v="0.87791600000000003"/>
    <n v="1.138725"/>
  </r>
  <r>
    <x v="2"/>
    <x v="5"/>
    <x v="1"/>
    <s v="Dobriy"/>
    <s v="1724501"/>
    <s v="200 BRK X27 DOBRIY APPLE CHERRY JC RU"/>
    <m/>
    <m/>
    <n v="15.216623999999999"/>
    <n v="0.11913600000000001"/>
    <n v="0.37336900000000001"/>
    <n v="0.74435099999999998"/>
    <n v="0.34972199999999998"/>
    <n v="0.47520800000000002"/>
    <n v="0"/>
    <n v="0"/>
    <n v="0"/>
    <n v="0"/>
  </r>
  <r>
    <x v="2"/>
    <x v="5"/>
    <x v="1"/>
    <s v="Dobriy"/>
    <s v="1724503"/>
    <s v="200 BRK X27 DOBRIY APPLE CHER JC NEW RU"/>
    <m/>
    <m/>
    <m/>
    <n v="0"/>
    <n v="0"/>
    <n v="0"/>
    <n v="0"/>
    <n v="0.36455399999999999"/>
    <n v="0.72553000000000001"/>
    <n v="0.55701999999999996"/>
    <n v="0.55771199999999999"/>
    <n v="0.70391000000000004"/>
  </r>
  <r>
    <x v="2"/>
    <x v="5"/>
    <x v="1"/>
    <s v="Dobriy"/>
    <s v="1724601"/>
    <s v="200 BRK X27 DOBRIY APPLE PEAR SLIM JC RU"/>
    <m/>
    <m/>
    <n v="14.265585"/>
    <n v="4.1234E-2"/>
    <n v="0.31606000000000001"/>
    <n v="0.437921"/>
    <n v="0.43966"/>
    <n v="0.340924"/>
    <n v="0"/>
    <n v="0"/>
    <n v="0"/>
    <n v="0"/>
  </r>
  <r>
    <x v="2"/>
    <x v="5"/>
    <x v="1"/>
    <s v="Dobriy"/>
    <s v="1724603"/>
    <s v="200 BRK X27 DOBRIY APPLE PEAR JC NEW RU"/>
    <m/>
    <m/>
    <m/>
    <n v="0"/>
    <n v="0"/>
    <n v="0"/>
    <n v="0"/>
    <n v="0.25195200000000001"/>
    <n v="0.63484499999999999"/>
    <n v="0.35071200000000002"/>
    <n v="0.402812"/>
    <n v="0.51759500000000003"/>
  </r>
  <r>
    <x v="2"/>
    <x v="5"/>
    <x v="1"/>
    <s v="Dobriy"/>
    <s v="1794601"/>
    <s v="1.0 BRK X12 DOBRIY VEGETABLE MIX RU"/>
    <m/>
    <m/>
    <m/>
    <n v="1.299E-3"/>
    <n v="0.14152500000000001"/>
    <n v="0.251579"/>
    <n v="1.9983999999999998E-2"/>
    <n v="3.1005999999999999E-2"/>
    <n v="2.0142E-2"/>
    <n v="7.0599999999999996E-2"/>
    <n v="9.0899999999999995E-2"/>
    <n v="0.1012"/>
  </r>
  <r>
    <x v="2"/>
    <x v="5"/>
    <x v="1"/>
    <s v="Dobriy"/>
    <s v="1855401"/>
    <s v="110 BRK X10 DOBRIY BERRY DANCE PUR RU"/>
    <n v="0.18140200000000001"/>
    <n v="0.36280400000000002"/>
    <n v="0.18140200000000001"/>
    <n v="9.3860000000000002E-3"/>
    <n v="7.4356000000000005E-2"/>
    <n v="0.123377"/>
    <n v="0.15576300000000001"/>
    <n v="0"/>
    <n v="0"/>
    <n v="0"/>
    <n v="0"/>
    <n v="0"/>
  </r>
  <r>
    <x v="2"/>
    <x v="5"/>
    <x v="1"/>
    <s v="Dobriy"/>
    <s v="1855601"/>
    <s v="110 BRK X10 DOBRIY STRAW BANAN GO PUR RU"/>
    <n v="0.54948900000000001"/>
    <m/>
    <n v="0.36632599999999998"/>
    <n v="1.1158E-2"/>
    <n v="7.4368000000000004E-2"/>
    <n v="0.123333"/>
    <n v="0.15646699999999999"/>
    <n v="0"/>
    <n v="0"/>
    <n v="0"/>
    <n v="0"/>
    <n v="0"/>
  </r>
  <r>
    <x v="2"/>
    <x v="5"/>
    <x v="1"/>
    <s v="Dobriy"/>
    <s v="1859101"/>
    <s v="110 BRK X10 DOBRIY EXOTIC ROCK PURR RU"/>
    <n v="0.18316299999999999"/>
    <n v="0.36632599999999998"/>
    <n v="0.18316299999999999"/>
    <n v="8.1799999999999998E-3"/>
    <n v="6.3713000000000006E-2"/>
    <n v="0.109624"/>
    <n v="0.13781399999999999"/>
    <n v="0"/>
    <n v="0"/>
    <n v="0"/>
    <n v="0"/>
    <n v="0"/>
  </r>
  <r>
    <x v="2"/>
    <x v="5"/>
    <x v="1"/>
    <s v="Dobriy"/>
    <s v="1908701"/>
    <s v="1.0 BRK X12 DOBRIY APL ORN PEA CAR JC RU"/>
    <m/>
    <m/>
    <m/>
    <n v="1.428E-3"/>
    <n v="1.4408000000000001E-2"/>
    <n v="1.6808E-2"/>
    <n v="9.9819999999999996E-3"/>
    <n v="1.0328E-2"/>
    <n v="1.0055E-2"/>
    <n v="0"/>
    <n v="0"/>
    <n v="0"/>
  </r>
  <r>
    <x v="2"/>
    <x v="5"/>
    <x v="1"/>
    <s v="Dobriy"/>
    <s v="1913901"/>
    <s v="1.0 BRK X12 DOBRIY APPLE GRAPE JC RU"/>
    <m/>
    <m/>
    <m/>
    <n v="9.8400000000000007E-4"/>
    <n v="0.115462"/>
    <n v="0.186358"/>
    <n v="5.9943999999999997E-2"/>
    <n v="7.2312000000000001E-2"/>
    <n v="6.0421999999999997E-2"/>
    <n v="5.0416000000000002E-2"/>
    <n v="7.0680000000000007E-2"/>
    <n v="8.0959000000000003E-2"/>
  </r>
  <r>
    <x v="2"/>
    <x v="5"/>
    <x v="1"/>
    <s v="Dobriy"/>
    <s v="1915601"/>
    <s v="1.0 BRK X12 DOBRIY APPL ORANG MAND JC RU"/>
    <m/>
    <m/>
    <m/>
    <n v="9.6699999999999998E-4"/>
    <n v="0.101017"/>
    <n v="0.15241099999999999"/>
    <n v="4.9942E-2"/>
    <n v="6.1977999999999998E-2"/>
    <n v="6.0442000000000003E-2"/>
    <n v="3.0254E-2"/>
    <n v="4.0371999999999998E-2"/>
    <n v="5.0595000000000001E-2"/>
  </r>
  <r>
    <x v="2"/>
    <x v="5"/>
    <x v="1"/>
    <s v="Dobriy"/>
    <s v="2077001"/>
    <s v="450 PET X12 DOBRIY LEMON MINT RU"/>
    <m/>
    <m/>
    <m/>
    <n v="9.2399999999999999E-3"/>
    <n v="0.71074000000000004"/>
    <n v="0.98116000000000003"/>
    <n v="0.16059799999999999"/>
    <n v="0.182868"/>
    <n v="0.21934500000000001"/>
    <n v="0.199436"/>
    <n v="0.13954"/>
    <n v="0.16198199999999999"/>
  </r>
  <r>
    <x v="2"/>
    <x v="5"/>
    <x v="1"/>
    <s v="Dobriy"/>
    <s v="2077101"/>
    <s v="450 PET X12 DOBRIY KIWI STR BASIL RU"/>
    <m/>
    <m/>
    <m/>
    <n v="1.5226E-2"/>
    <n v="1.23665"/>
    <n v="1.833755"/>
    <n v="0.28449999999999998"/>
    <n v="0.31872"/>
    <n v="0.38886999999999999"/>
    <n v="0.359012"/>
    <n v="0.24917600000000001"/>
    <n v="0.28347499999999998"/>
  </r>
  <r>
    <x v="2"/>
    <x v="5"/>
    <x v="1"/>
    <s v="Dobriy"/>
    <s v="2214901"/>
    <s v="1.0 BRK X12 DOBRIY MANGO MIX RU"/>
    <m/>
    <m/>
    <m/>
    <n v="0"/>
    <n v="7.9231199999999999"/>
    <n v="8.9809099999999997"/>
    <n v="1.6751959999999999"/>
    <n v="1.9134960000000001"/>
    <n v="1.07687"/>
    <n v="0.65817599999999998"/>
    <n v="0.98678399999999999"/>
    <n v="1.0965050000000001"/>
  </r>
  <r>
    <x v="2"/>
    <x v="5"/>
    <x v="1"/>
    <s v="Dobriy"/>
    <s v="371404"/>
    <s v="200 BRK X27 DOBRIY APPLE PEACH JC RU"/>
    <m/>
    <m/>
    <n v="13.314546"/>
    <n v="4.3543999999999999E-2"/>
    <n v="0.406837"/>
    <n v="0.48111300000000001"/>
    <n v="0.229828"/>
    <n v="0.49587999999999999"/>
    <n v="0"/>
    <n v="0"/>
    <n v="0"/>
    <n v="0"/>
  </r>
  <r>
    <x v="2"/>
    <x v="5"/>
    <x v="1"/>
    <s v="Dobriy"/>
    <s v="371406"/>
    <s v="200 BRK X27 DOBRIY APPLE PEACH JC NEW RU"/>
    <m/>
    <m/>
    <m/>
    <n v="0"/>
    <n v="0"/>
    <n v="0"/>
    <n v="0"/>
    <n v="0.38178000000000001"/>
    <n v="1.4712099999999999"/>
    <n v="0.69111199999999995"/>
    <n v="0.83660599999999996"/>
    <n v="1.107645"/>
  </r>
  <r>
    <x v="2"/>
    <x v="5"/>
    <x v="1"/>
    <s v="Dobriy"/>
    <s v="371506"/>
    <s v="2.0 BRK X6 DOBRIY ORANGE NECT RU"/>
    <m/>
    <m/>
    <m/>
    <n v="2.349078"/>
    <n v="2.530656"/>
    <n v="4.2801619999999998"/>
    <n v="2.5080659999999999"/>
    <n v="3.4402819999999998"/>
    <n v="3.1540349999999999"/>
    <n v="2.2899180000000001"/>
    <n v="2.787296"/>
    <n v="2.4293749999999998"/>
  </r>
  <r>
    <x v="2"/>
    <x v="5"/>
    <x v="1"/>
    <s v="Dobriy"/>
    <s v="37201"/>
    <s v="2.0 BRK X6 DOBRIY APPLE PEACH NECT RU"/>
    <m/>
    <m/>
    <m/>
    <n v="2.0375999999999998E-2"/>
    <n v="0.78681199999999996"/>
    <n v="1.3305530000000001"/>
    <n v="0.36971199999999999"/>
    <n v="0.506216"/>
    <n v="0.46350000000000002"/>
    <n v="0.121028"/>
    <n v="0.15146399999999999"/>
    <n v="0.13156000000000001"/>
  </r>
  <r>
    <x v="2"/>
    <x v="5"/>
    <x v="1"/>
    <s v="Dobriy"/>
    <s v="372107"/>
    <s v="1.0 BRK X12 DOBRIY ORANGE NECT RU"/>
    <m/>
    <m/>
    <m/>
    <n v="3.2147329999999998"/>
    <n v="2.6144859999999999"/>
    <n v="6.4475819999999997"/>
    <n v="4.3766280000000002"/>
    <n v="5.7338079999999998"/>
    <n v="5.8848599999999998"/>
    <n v="3.8636300000000001"/>
    <n v="5.3928440000000002"/>
    <n v="6.13422"/>
  </r>
  <r>
    <x v="2"/>
    <x v="5"/>
    <x v="1"/>
    <s v="Dobriy"/>
    <s v="372202"/>
    <s v="1.0 BRK X12 DOBRIY APPLE PEACH NECT RU"/>
    <m/>
    <m/>
    <m/>
    <n v="1.088786"/>
    <n v="1.5888800000000001"/>
    <n v="2.6468229999999999"/>
    <n v="1.988456"/>
    <n v="2.39682"/>
    <n v="2.2370320000000001"/>
    <n v="0.82717200000000002"/>
    <n v="1.1007640000000001"/>
    <n v="1.2045459999999999"/>
  </r>
  <r>
    <x v="2"/>
    <x v="5"/>
    <x v="1"/>
    <s v="Dobriy"/>
    <s v="664502"/>
    <s v="2.0 BRK X6 DOBRIY APPLE NECT RU"/>
    <m/>
    <m/>
    <m/>
    <n v="6.9550000000000002E-3"/>
    <n v="3.1842000000000002E-2"/>
    <n v="5.4748999999999999E-2"/>
    <n v="2.9957999999999999E-2"/>
    <n v="4.1326000000000002E-2"/>
    <n v="4.0301999999999998E-2"/>
    <n v="3.0262000000000001E-2"/>
    <n v="3.0296E-2"/>
    <n v="3.0346999999999999E-2"/>
  </r>
  <r>
    <x v="2"/>
    <x v="5"/>
    <x v="1"/>
    <s v="Dobriy"/>
    <s v="724803"/>
    <s v="1.0 BRK X12 DOBRIY APPLE NECT RU"/>
    <m/>
    <m/>
    <m/>
    <n v="2.823E-3"/>
    <n v="0.100994"/>
    <n v="0.16936100000000001"/>
    <n v="0.119904"/>
    <n v="0.14463999999999999"/>
    <n v="0.13100000000000001"/>
    <n v="9.0768000000000001E-2"/>
    <n v="0.121168"/>
    <n v="0.13156000000000001"/>
  </r>
  <r>
    <x v="2"/>
    <x v="5"/>
    <x v="1"/>
    <s v="Dobriy"/>
    <s v="730504"/>
    <s v="200 BRK X27 DOBRIY APPLE JC RU"/>
    <n v="1.9020779999999999"/>
    <n v="1.9020779999999999"/>
    <n v="5.7062340000000003"/>
    <n v="4.5125650000000004"/>
    <n v="1.4352819999999999"/>
    <n v="2.7744040000000001"/>
    <n v="1.7986200000000001"/>
    <n v="2.5311340000000002"/>
    <n v="0"/>
    <n v="0"/>
    <n v="0"/>
    <n v="0"/>
  </r>
  <r>
    <x v="2"/>
    <x v="5"/>
    <x v="1"/>
    <s v="Dobriy"/>
    <s v="730507"/>
    <s v="200 BRK X27 DOBRIY APPLE JC NEW RU"/>
    <m/>
    <m/>
    <m/>
    <n v="0"/>
    <n v="0"/>
    <n v="0"/>
    <n v="0"/>
    <n v="1.9323330000000001"/>
    <n v="3.1238049999999999"/>
    <n v="1.7535959999999999"/>
    <n v="2.9332959999999999"/>
    <n v="2.9399500000000001"/>
  </r>
  <r>
    <x v="2"/>
    <x v="5"/>
    <x v="1"/>
    <s v="Dobriy"/>
    <s v="819307"/>
    <s v="1.0 BRK X12 DOBRIY APPLE JC RU"/>
    <m/>
    <m/>
    <m/>
    <n v="3.5125790000000001"/>
    <n v="10.668607"/>
    <n v="18.724371999999999"/>
    <n v="6.1752520000000004"/>
    <n v="7.4529100000000001"/>
    <n v="6.6556949999999997"/>
    <n v="5.9356559999999998"/>
    <n v="7.9680720000000003"/>
    <n v="8.8014700000000001"/>
  </r>
  <r>
    <x v="2"/>
    <x v="5"/>
    <x v="1"/>
    <s v="Dobriy"/>
    <s v="819408"/>
    <s v="1.0 BRK X12 DOBRIY TOMATO JC RU"/>
    <m/>
    <m/>
    <m/>
    <n v="1.9840819999999999"/>
    <n v="2.8600859999999999"/>
    <n v="4.750775"/>
    <n v="2.7678479999999999"/>
    <n v="3.326632"/>
    <n v="3.1036419999999998"/>
    <n v="2.047812"/>
    <n v="2.7267079999999999"/>
    <n v="2.9962550000000001"/>
  </r>
  <r>
    <x v="2"/>
    <x v="5"/>
    <x v="1"/>
    <s v="Dobriy"/>
    <s v="819608"/>
    <s v="1.0 BRK X12 DOBRIY MULTIFRUIT NECT RU"/>
    <m/>
    <m/>
    <m/>
    <n v="0.107728"/>
    <n v="3.1344979999999998"/>
    <n v="5.2258820000000004"/>
    <n v="1.938504"/>
    <n v="2.3348200000000001"/>
    <n v="2.1765650000000001"/>
    <n v="0.91797200000000001"/>
    <n v="1.221948"/>
    <n v="1.3462449999999999"/>
  </r>
  <r>
    <x v="2"/>
    <x v="5"/>
    <x v="1"/>
    <s v="Dobriy"/>
    <s v="819806"/>
    <s v="1.0 BRK X12 DOBRIY APRICOT NECT RU"/>
    <m/>
    <m/>
    <m/>
    <n v="1.8730000000000001E-3"/>
    <n v="0.30322900000000003"/>
    <n v="0.50871699999999997"/>
    <n v="0.109902"/>
    <n v="0.13430800000000001"/>
    <n v="0.120917"/>
    <n v="0.131132"/>
    <n v="0.18176"/>
    <n v="0.20244000000000001"/>
  </r>
  <r>
    <x v="2"/>
    <x v="5"/>
    <x v="1"/>
    <s v="Dobriy"/>
    <s v="821406"/>
    <s v="1.0 BRK X12 DOBRIY PINEAPPLE NECT RU"/>
    <m/>
    <m/>
    <m/>
    <n v="2.084006"/>
    <n v="1.328878"/>
    <n v="2.2057000000000002"/>
    <n v="1.628744"/>
    <n v="1.9629160000000001"/>
    <n v="1.8339799999999999"/>
    <n v="0.89776999999999996"/>
    <n v="1.191656"/>
    <n v="1.305785"/>
  </r>
  <r>
    <x v="2"/>
    <x v="5"/>
    <x v="1"/>
    <s v="Dobriy"/>
    <s v="821505"/>
    <s v="2.0 BRK X6 DOBRIY PINEAPPLE NECT RU"/>
    <m/>
    <m/>
    <m/>
    <n v="1.554E-3"/>
    <n v="0.54221200000000003"/>
    <n v="0.90536700000000003"/>
    <n v="0.25979600000000003"/>
    <n v="0.35126400000000002"/>
    <n v="0.32244"/>
    <n v="0.15130199999999999"/>
    <n v="0.18176"/>
    <n v="0.151805"/>
  </r>
  <r>
    <x v="2"/>
    <x v="5"/>
    <x v="1"/>
    <s v="Dobriy"/>
    <s v="822304"/>
    <s v="1.0 BRK X12 DOBRIY GRAPE NECT RU"/>
    <m/>
    <m/>
    <m/>
    <n v="4.2869999999999998E-2"/>
    <n v="0.90992300000000004"/>
    <n v="1.5098780000000001"/>
    <n v="0.29976399999999997"/>
    <n v="0.36159599999999997"/>
    <n v="0.34256999999999999"/>
    <n v="0.28244399999999997"/>
    <n v="0.38373600000000002"/>
    <n v="0.41499999999999998"/>
  </r>
  <r>
    <x v="2"/>
    <x v="5"/>
    <x v="1"/>
    <s v="Dobriy"/>
    <s v="822501"/>
    <s v="1.0 BRK X12 DOBRIY AP B/ASH CHER NECT RU"/>
    <m/>
    <m/>
    <m/>
    <n v="0.50841999999999998"/>
    <n v="1.9644200000000001"/>
    <n v="3.2745989999999998"/>
    <n v="1.0391919999999999"/>
    <n v="1.250068"/>
    <n v="1.16889"/>
    <n v="1.0390239999999999"/>
    <n v="1.393645"/>
    <n v="1.528465"/>
  </r>
  <r>
    <x v="2"/>
    <x v="5"/>
    <x v="1"/>
    <s v="Dobriy"/>
    <s v="822605"/>
    <s v="2.0 BRK X6 DOBRIY APPLE JC RU"/>
    <m/>
    <m/>
    <m/>
    <n v="2.6720799999999998"/>
    <n v="2.7539410000000002"/>
    <n v="4.6505799999999997"/>
    <n v="2.2182840000000001"/>
    <n v="3.0477120000000002"/>
    <n v="2.7912750000000002"/>
    <n v="2.0881720000000001"/>
    <n v="2.5449120000000001"/>
    <n v="2.2168049999999999"/>
  </r>
  <r>
    <x v="2"/>
    <x v="5"/>
    <x v="1"/>
    <s v="Dobriy"/>
    <s v="825602"/>
    <s v="1.0 BRK X12 DOBRIY AP B/ASH R/BR NECT RU"/>
    <m/>
    <m/>
    <m/>
    <n v="1.9350000000000001E-3"/>
    <n v="0.101017"/>
    <n v="0.169353"/>
    <n v="7.9935999999999993E-2"/>
    <n v="0.103284"/>
    <n v="9.0676999999999994E-2"/>
    <n v="9.0787999999999994E-2"/>
    <n v="0.121168"/>
    <n v="0.13156999999999999"/>
  </r>
  <r>
    <x v="2"/>
    <x v="5"/>
    <x v="1"/>
    <s v="Dobriy"/>
    <s v="840706"/>
    <s v="2.0 BRK X6 DOBRIY TOMATO JC RU"/>
    <m/>
    <m/>
    <m/>
    <n v="0.10091"/>
    <n v="2.4881419999999999"/>
    <n v="4.1977880000000001"/>
    <n v="1.618752"/>
    <n v="2.2315480000000001"/>
    <n v="2.0354969999999999"/>
    <n v="1.361836"/>
    <n v="1.6562140000000001"/>
    <n v="1.4474800000000001"/>
  </r>
  <r>
    <x v="2"/>
    <x v="5"/>
    <x v="1"/>
    <s v="Dobriy"/>
    <s v="844204"/>
    <s v="2.0 BRK X6 DOBRIY APRICOT NECT RU"/>
    <m/>
    <m/>
    <m/>
    <n v="0"/>
    <n v="3.1850000000000003E-2"/>
    <n v="5.4754999999999998E-2"/>
    <n v="8.9931999999999998E-2"/>
    <n v="0.123972"/>
    <n v="0.110835"/>
    <n v="0"/>
    <n v="0"/>
    <n v="0"/>
  </r>
  <r>
    <x v="2"/>
    <x v="5"/>
    <x v="1"/>
    <s v="Dobriy"/>
    <s v="856901"/>
    <s v="2.0 BRK X6 DOBRIY AP B/ASH CHER NECT RU"/>
    <m/>
    <m/>
    <m/>
    <n v="3.5073E-2"/>
    <n v="0.66981199999999996"/>
    <n v="1.1247419999999999"/>
    <n v="0.30975799999999998"/>
    <n v="0.43391600000000002"/>
    <n v="0.392955"/>
    <n v="0.262264"/>
    <n v="0.32314999999999999"/>
    <n v="0.28339500000000001"/>
  </r>
  <r>
    <x v="2"/>
    <x v="5"/>
    <x v="1"/>
    <s v="Dobriy"/>
    <s v="865506"/>
    <s v="2.0 BRK X6 DOBRIY MULTIFRUIT NECT RU"/>
    <m/>
    <m/>
    <m/>
    <n v="3.1392000000000003E-2"/>
    <n v="1.38229"/>
    <n v="2.3458239999999999"/>
    <n v="0.90926799999999997"/>
    <n v="1.250078"/>
    <n v="1.1386849999999999"/>
    <n v="0.221916"/>
    <n v="0.26256000000000002"/>
    <n v="0.23279"/>
  </r>
  <r>
    <x v="2"/>
    <x v="5"/>
    <x v="1"/>
    <s v="Dobriy"/>
    <s v="932201"/>
    <s v="2.0 BRK X6 DOBRIY AP B/ASH R/BR NECT RU"/>
    <m/>
    <m/>
    <m/>
    <n v="1.189E-2"/>
    <n v="0.286997"/>
    <n v="0.49360700000000002"/>
    <n v="0.129888"/>
    <n v="0.17560200000000001"/>
    <n v="0.16122"/>
    <n v="0.11096"/>
    <n v="0.13128799999999999"/>
    <n v="0.11133899999999999"/>
  </r>
  <r>
    <x v="2"/>
    <x v="5"/>
    <x v="1"/>
    <s v="Dobriy Pulpy"/>
    <s v="1325902"/>
    <s v="450 PET X12 DOBRIY PULPY ORANGE NC RU"/>
    <n v="10.461429000000001"/>
    <n v="3.8041559999999999"/>
    <n v="3.8041559999999999"/>
    <n v="1.4478580000000001"/>
    <n v="16.052277"/>
    <n v="24.830919999999999"/>
    <n v="10.101281999999999"/>
    <n v="11.102411999999999"/>
    <n v="13.99963"/>
    <n v="5.7043160000000004"/>
    <n v="5.9308399999999999"/>
    <n v="5.1836149999999996"/>
  </r>
  <r>
    <x v="2"/>
    <x v="5"/>
    <x v="1"/>
    <s v="Dobriy Pulpy"/>
    <s v="1346401"/>
    <s v="900 PET X12 DOBRIY PULPY ORANGE RU"/>
    <n v="3.8041559999999999"/>
    <n v="1.9020779999999999"/>
    <n v="1.9020779999999999"/>
    <n v="0.37659399999999998"/>
    <n v="2.6777259999999998"/>
    <n v="3.3458909999999999"/>
    <n v="1.1866239999999999"/>
    <n v="1.4550559999999999"/>
    <n v="1.2563500000000001"/>
    <n v="0.56841200000000003"/>
    <n v="0.59804000000000002"/>
    <n v="0.53827499999999995"/>
  </r>
  <r>
    <x v="2"/>
    <x v="5"/>
    <x v="1"/>
    <s v="Dobriy Pulpy"/>
    <s v="1467101"/>
    <s v="450 PET X12 DOBRIY PULPY TROPIC RU"/>
    <m/>
    <m/>
    <n v="2.8531170000000001"/>
    <n v="0.21922900000000001"/>
    <n v="2.6844000000000001"/>
    <n v="2.9324859999999999"/>
    <n v="1.8646879999999999"/>
    <n v="2.0430999999999999"/>
    <n v="2.582535"/>
    <n v="1.366236"/>
    <n v="1.4253960000000001"/>
    <n v="1.2460450000000001"/>
  </r>
  <r>
    <x v="2"/>
    <x v="5"/>
    <x v="1"/>
    <s v="Dobriy Pulpy"/>
    <s v="1467201"/>
    <s v="450 PET X12 DOBRIY PULP PAPP MNG BITS RU"/>
    <n v="6.657273"/>
    <n v="1.9020779999999999"/>
    <n v="0.95103899999999997"/>
    <n v="2.9624060000000001"/>
    <n v="6.7470140000000001"/>
    <n v="7.3706170000000002"/>
    <n v="4.7863879999999996"/>
    <n v="5.2621960000000003"/>
    <n v="6.64086"/>
    <n v="2.6526999999999998"/>
    <n v="2.7610839999999999"/>
    <n v="2.4123549999999998"/>
  </r>
  <r>
    <x v="2"/>
    <x v="5"/>
    <x v="1"/>
    <s v="Dobriy Pulpy"/>
    <s v="1467301"/>
    <s v="900 PET X12 DOBRIY PULPY TROPIC RU"/>
    <m/>
    <m/>
    <m/>
    <n v="3.7197000000000001E-2"/>
    <n v="0.51009400000000005"/>
    <n v="0.68266800000000005"/>
    <n v="0.23930399999999999"/>
    <n v="0.29897600000000002"/>
    <n v="0.25922000000000001"/>
    <n v="0.18946399999999999"/>
    <n v="0.19933600000000001"/>
    <n v="0.17940999999999999"/>
  </r>
  <r>
    <x v="2"/>
    <x v="5"/>
    <x v="1"/>
    <s v="Dobriy Pulpy"/>
    <s v="1972201"/>
    <s v="450 PET X12 DOBRIY PULPY ALOE RU"/>
    <n v="8.5593509999999995"/>
    <m/>
    <n v="1.9020779999999999"/>
    <n v="0.39865400000000001"/>
    <n v="3.459584"/>
    <n v="3.786416"/>
    <n v="3.0313599999999998"/>
    <n v="3.338708"/>
    <n v="4.2078350000000002"/>
    <n v="3.899276"/>
    <n v="4.0568980000000003"/>
    <n v="3.5487799999999998"/>
  </r>
  <r>
    <x v="2"/>
    <x v="5"/>
    <x v="1"/>
    <s v="Dobriy Pulpy"/>
    <s v="1974401"/>
    <s v="450 PET X12 DOBRIY PULPY COCONUT RU"/>
    <n v="6.657273"/>
    <n v="1.9020779999999999"/>
    <n v="1.9020779999999999"/>
    <n v="0.27520899999999998"/>
    <n v="8.9577960000000001"/>
    <n v="9.7975209999999997"/>
    <n v="4.4872439999999996"/>
    <n v="4.9333080000000002"/>
    <n v="6.222035"/>
    <n v="4.8466800000000001"/>
    <n v="5.0337440000000004"/>
    <n v="4.3960949999999999"/>
  </r>
  <r>
    <x v="2"/>
    <x v="5"/>
    <x v="1"/>
    <s v="Dobriy Pulpy"/>
    <s v="2075401"/>
    <s v="450 PET X12 DOBRIY PULPY ALOE SAKURA RU"/>
    <m/>
    <m/>
    <m/>
    <n v="1.146309"/>
    <n v="0.25660500000000003"/>
    <n v="0"/>
    <n v="0"/>
    <n v="0"/>
    <n v="0"/>
    <n v="0"/>
    <n v="0"/>
    <n v="0"/>
  </r>
  <r>
    <x v="2"/>
    <x v="5"/>
    <x v="1"/>
    <s v="Dobriy Pulpy"/>
    <s v="2192801"/>
    <s v="450 PET X12 DOBR PULPY MEL CACT CARAM RU"/>
    <m/>
    <m/>
    <m/>
    <n v="0"/>
    <n v="0"/>
    <n v="16.327757999999999"/>
    <n v="3.9876019999999999"/>
    <n v="3.2247599999999998"/>
    <n v="1.6072439999999999"/>
    <n v="1.049696"/>
    <n v="0.92761400000000005"/>
    <n v="0.62761999999999996"/>
  </r>
  <r>
    <x v="2"/>
    <x v="5"/>
    <x v="1"/>
    <s v="Fanta"/>
    <s v="1324803"/>
    <s v="1.5 PET X9 FANTA ORANGE RU"/>
    <m/>
    <m/>
    <m/>
    <n v="4.8208190000000002"/>
    <n v="4.6985029999999997"/>
    <n v="6.4555980000000002"/>
    <n v="3.2268970000000001"/>
    <n v="3.4444270000000001"/>
    <n v="2.2677489999999998"/>
    <n v="1.7921180000000001"/>
    <n v="1.8684989999999999"/>
    <n v="3.7602739999999999"/>
  </r>
  <r>
    <x v="2"/>
    <x v="5"/>
    <x v="1"/>
    <s v="Fanta"/>
    <s v="1540502"/>
    <s v="900 PET X12 FANTA ORANGE RU"/>
    <n v="7.6083119999999997"/>
    <n v="9.5103899999999992"/>
    <n v="7.6083119999999997"/>
    <n v="1.5608280000000001"/>
    <n v="5.0836980000000001"/>
    <n v="8.7516040000000004"/>
    <n v="5.420566"/>
    <n v="5.6912719999999997"/>
    <n v="5.0143209999999998"/>
    <n v="2.6752470000000002"/>
    <n v="3.5969229999999999"/>
    <n v="7.1177359999999998"/>
  </r>
  <r>
    <x v="2"/>
    <x v="5"/>
    <x v="1"/>
    <s v="Fanta"/>
    <s v="1638402"/>
    <s v="330 NRG X12 FANTA ORANGE RU"/>
    <m/>
    <n v="0.69742899999999997"/>
    <m/>
    <n v="0.50897899999999996"/>
    <n v="2.5741299999999998"/>
    <n v="4.4184349999999997"/>
    <n v="3.4391919999999998"/>
    <n v="3.1537549999999999"/>
    <n v="3.0470139999999999"/>
    <n v="1.480694"/>
    <n v="1.869167"/>
    <n v="3.6394630000000001"/>
  </r>
  <r>
    <x v="2"/>
    <x v="5"/>
    <x v="1"/>
    <s v="Fanta"/>
    <s v="1656501"/>
    <s v="500 PET X24 FANTA PEAR RU"/>
    <m/>
    <m/>
    <n v="2.1134200000000001"/>
    <n v="0"/>
    <n v="0"/>
    <n v="0"/>
    <n v="0"/>
    <n v="0"/>
    <n v="0"/>
    <n v="0"/>
    <n v="0"/>
    <n v="0"/>
  </r>
  <r>
    <x v="2"/>
    <x v="5"/>
    <x v="1"/>
    <s v="Fanta"/>
    <s v="175849"/>
    <s v="2.0 PET X6 FANTA ORANGE RU"/>
    <m/>
    <m/>
    <m/>
    <n v="4.849E-3"/>
    <n v="1.4132610000000001"/>
    <n v="2.9225569999999998"/>
    <n v="2.5603850000000001"/>
    <n v="2.6564380000000001"/>
    <n v="2.7210290000000001"/>
    <n v="1.1704380000000001"/>
    <n v="1.814805"/>
    <n v="6.04779"/>
  </r>
  <r>
    <x v="2"/>
    <x v="5"/>
    <x v="1"/>
    <s v="Fanta"/>
    <s v="1868201"/>
    <s v="900 PET X12 FANTA CITRUS RU"/>
    <m/>
    <m/>
    <m/>
    <n v="0.106055"/>
    <n v="0.54515999999999998"/>
    <n v="1.0050650000000001"/>
    <n v="0.70158399999999999"/>
    <n v="0.75745200000000001"/>
    <n v="0.66149500000000006"/>
    <n v="0.41379199999999999"/>
    <n v="0.54732700000000001"/>
    <n v="1.037269"/>
  </r>
  <r>
    <x v="2"/>
    <x v="5"/>
    <x v="1"/>
    <s v="Fanta"/>
    <s v="1977601"/>
    <s v="900 PET X12 FANTA MANGO GUAVA RU"/>
    <m/>
    <m/>
    <m/>
    <n v="0.12314899999999999"/>
    <n v="0.586592"/>
    <n v="0.82739600000000002"/>
    <n v="0.95138"/>
    <n v="0.96970800000000001"/>
    <n v="0.80788800000000005"/>
    <n v="0.52842500000000003"/>
    <n v="0.71339600000000003"/>
    <n v="1.2335860000000001"/>
  </r>
  <r>
    <x v="2"/>
    <x v="5"/>
    <x v="1"/>
    <s v="Fanta"/>
    <s v="1977701"/>
    <s v="500 PET X24 FANTA MANGO GUAVA RU"/>
    <m/>
    <m/>
    <m/>
    <n v="0.40246999999999999"/>
    <n v="1.069142"/>
    <n v="2.0758570000000001"/>
    <n v="3.91561"/>
    <n v="4.0436389999999998"/>
    <n v="3.2052049999999999"/>
    <n v="1.03291"/>
    <n v="1.418282"/>
    <n v="2.0443739999999999"/>
  </r>
  <r>
    <x v="2"/>
    <x v="5"/>
    <x v="1"/>
    <s v="Fanta"/>
    <s v="2165601"/>
    <s v="330 CAN X12 FANTA CITRUS RU"/>
    <m/>
    <m/>
    <m/>
    <n v="5.9060000000000001E-2"/>
    <n v="0.30126700000000001"/>
    <n v="0.482234"/>
    <n v="0.30915900000000002"/>
    <n v="0.45991900000000002"/>
    <n v="0.25619500000000001"/>
    <n v="0.14243500000000001"/>
    <n v="0.173426"/>
    <n v="0.349887"/>
  </r>
  <r>
    <x v="2"/>
    <x v="5"/>
    <x v="1"/>
    <s v="Fanta"/>
    <s v="246701"/>
    <s v="500 PET X24 FANTA CITRUS RU"/>
    <m/>
    <n v="2.1134200000000001"/>
    <m/>
    <n v="0.29875200000000002"/>
    <n v="0.61068"/>
    <n v="1.869958"/>
    <n v="1.2623439999999999"/>
    <n v="1.350052"/>
    <n v="1.174795"/>
    <n v="0.58202600000000004"/>
    <n v="0.80540599999999996"/>
    <n v="1.1870970000000001"/>
  </r>
  <r>
    <x v="2"/>
    <x v="5"/>
    <x v="1"/>
    <s v="Fanta"/>
    <s v="315501"/>
    <s v="1.5 PET X9 FANTA CITRUS RU"/>
    <m/>
    <m/>
    <m/>
    <n v="0"/>
    <n v="0"/>
    <n v="0"/>
    <n v="9.2700000000000005E-3"/>
    <n v="1.1246000000000001E-2"/>
    <n v="0"/>
    <n v="0"/>
    <n v="0"/>
    <n v="0"/>
  </r>
  <r>
    <x v="2"/>
    <x v="5"/>
    <x v="1"/>
    <s v="Fanta"/>
    <s v="37305"/>
    <s v="10.0 BIB PMX FANTA ORANGE 54.0 RU"/>
    <m/>
    <m/>
    <m/>
    <n v="20.220307999999999"/>
    <n v="2.911546"/>
    <n v="4.4828349999999997"/>
    <n v="2.5159919999999998"/>
    <n v="2.9672580000000002"/>
    <n v="2.8259059999999998"/>
    <n v="2.1665420000000002"/>
    <n v="2.592606"/>
    <n v="5.4933399999999999"/>
  </r>
  <r>
    <x v="2"/>
    <x v="5"/>
    <x v="1"/>
    <s v="Fanta"/>
    <s v="592509"/>
    <s v="330 CAN X12 FANTA ORANGE RU"/>
    <m/>
    <n v="0.69742899999999997"/>
    <n v="4.1845739999999996"/>
    <n v="5.1063989999999997"/>
    <n v="9.1596069999999994"/>
    <n v="20.987954999999999"/>
    <n v="9.2597760000000005"/>
    <n v="13.224561"/>
    <n v="10.712291"/>
    <n v="4.0337649999999998"/>
    <n v="4.9991989999999999"/>
    <n v="10.809718"/>
  </r>
  <r>
    <x v="2"/>
    <x v="5"/>
    <x v="1"/>
    <s v="Fanta"/>
    <s v="85946"/>
    <s v="500 PET X24 FANTA ORANGE RU"/>
    <n v="4.2268400000000002"/>
    <n v="16.907360000000001"/>
    <n v="46.495240000000003"/>
    <n v="12.811722"/>
    <n v="27.465983000000001"/>
    <n v="49.829394000000001"/>
    <n v="41.344963999999997"/>
    <n v="43.287336000000003"/>
    <n v="36.045110000000001"/>
    <n v="15.031808"/>
    <n v="20.602582000000002"/>
    <n v="33.576963999999997"/>
  </r>
  <r>
    <x v="2"/>
    <x v="5"/>
    <x v="1"/>
    <s v="Fuze Tea-KO"/>
    <s v="1675210"/>
    <s v="1.5 PET X6 FUZE TEA LEMON-LEMONGRASS  RU"/>
    <m/>
    <m/>
    <m/>
    <n v="7.2570999999999997E-2"/>
    <n v="0.16980999999999999"/>
    <n v="0.32251400000000002"/>
    <n v="0.360844"/>
    <n v="0.57198099999999996"/>
    <n v="0.28011000000000003"/>
    <n v="0.22791"/>
    <n v="0.26323000000000002"/>
    <n v="0.47604999999999997"/>
  </r>
  <r>
    <x v="2"/>
    <x v="5"/>
    <x v="1"/>
    <s v="Fuze Tea-KO"/>
    <s v="1675510"/>
    <s v="1.5 PET X6 FUZE TEA GREEN TEA MNG-CH RU"/>
    <m/>
    <m/>
    <m/>
    <n v="6.0569999999999999E-3"/>
    <n v="4.2417999999999997E-2"/>
    <n v="7.0735999999999993E-2"/>
    <n v="4.6342000000000001E-2"/>
    <n v="7.9196000000000003E-2"/>
    <n v="3.5624000000000003E-2"/>
    <n v="4.8904999999999997E-2"/>
    <n v="4.8669999999999998E-2"/>
    <n v="8.2084000000000004E-2"/>
  </r>
  <r>
    <x v="2"/>
    <x v="5"/>
    <x v="1"/>
    <s v="Fuze Tea-KO"/>
    <s v="1676416"/>
    <s v="500 PET X12 FUZE TEA LEMON-LEMONGRASS RU"/>
    <n v="3.1701299999999999"/>
    <m/>
    <n v="5.28355"/>
    <n v="2.1016219999999999"/>
    <n v="10.042394"/>
    <n v="16.103892999999999"/>
    <n v="7.7629140000000003"/>
    <n v="9.4053129999999996"/>
    <n v="10.236345"/>
    <n v="6.3550240000000002"/>
    <n v="7.6167179999999997"/>
    <n v="11.008578"/>
  </r>
  <r>
    <x v="2"/>
    <x v="5"/>
    <x v="1"/>
    <s v="Fuze Tea-KO"/>
    <s v="1676612"/>
    <s v="500 PET X12 FUZE TEA GREEN TEA MNG-CH RU"/>
    <n v="3.1701299999999999"/>
    <n v="1.05671"/>
    <n v="8.4536800000000003"/>
    <n v="2.561922"/>
    <n v="18.711870000000001"/>
    <n v="29.996272999999999"/>
    <n v="12.401738999999999"/>
    <n v="15.028988"/>
    <n v="16.349533999999998"/>
    <n v="12.81241"/>
    <n v="15.343976"/>
    <n v="22.183012000000002"/>
  </r>
  <r>
    <x v="2"/>
    <x v="5"/>
    <x v="1"/>
    <s v="Fuze Tea-KO"/>
    <s v="1743601"/>
    <s v="1.0 PET X12 FUZE TEA GT STRW RASPB RU"/>
    <n v="4.2268400000000002"/>
    <n v="10.5671"/>
    <n v="6.3402599999999998"/>
    <n v="0.30386000000000002"/>
    <n v="3.292468"/>
    <n v="3.8141690000000001"/>
    <n v="1.15154"/>
    <n v="1.4548840000000001"/>
    <n v="1.1216660000000001"/>
    <n v="1.205945"/>
    <n v="1.6718"/>
    <n v="2.3577319999999999"/>
  </r>
  <r>
    <x v="2"/>
    <x v="5"/>
    <x v="1"/>
    <s v="Fuze Tea-KO"/>
    <s v="1746101"/>
    <s v="1.5 PET X6 FUZE TEA GT STRWB RASPB RU"/>
    <m/>
    <m/>
    <m/>
    <n v="9.5270000000000007E-3"/>
    <n v="8.2855999999999999E-2"/>
    <n v="0.164216"/>
    <n v="0.1104"/>
    <n v="0.17211599999999999"/>
    <n v="8.5531999999999997E-2"/>
    <n v="8.0444000000000002E-2"/>
    <n v="8.2464999999999997E-2"/>
    <n v="0.15535299999999999"/>
  </r>
  <r>
    <x v="2"/>
    <x v="5"/>
    <x v="1"/>
    <s v="Fuze Tea-KO"/>
    <s v="1750103"/>
    <s v="500 PET X12 FUZE TEA GT STRW RASPB RU"/>
    <m/>
    <n v="2.1134200000000001"/>
    <n v="2.1134200000000001"/>
    <n v="1.624517"/>
    <n v="9.7900770000000001"/>
    <n v="15.695404999999999"/>
    <n v="7.2554439999999998"/>
    <n v="8.7903529999999996"/>
    <n v="9.5621749999999999"/>
    <n v="6.5557840000000001"/>
    <n v="7.8527180000000003"/>
    <n v="11.342237000000001"/>
  </r>
  <r>
    <x v="2"/>
    <x v="5"/>
    <x v="1"/>
    <s v="Fuze Tea-KO"/>
    <s v="1811101"/>
    <s v="1.0 PET X12 FUZE TEA GREEN TEA MNG-CH RU"/>
    <m/>
    <m/>
    <m/>
    <n v="2.795442"/>
    <n v="1.837208"/>
    <n v="2.178553"/>
    <n v="0.655667"/>
    <n v="0.82716999999999996"/>
    <n v="0.62549299999999997"/>
    <n v="0.71264400000000006"/>
    <n v="1.0092239999999999"/>
    <n v="1.4054949999999999"/>
  </r>
  <r>
    <x v="2"/>
    <x v="5"/>
    <x v="1"/>
    <s v="Fuze Tea-KO"/>
    <s v="1887601"/>
    <s v="1.0 PET X12 FUZE TEA LEMON-LEMONGRASS RU"/>
    <n v="2.1134200000000001"/>
    <m/>
    <n v="6.3402599999999998"/>
    <n v="0.246058"/>
    <n v="3.454002"/>
    <n v="4.1483119999999998"/>
    <n v="1.2757499999999999"/>
    <n v="1.6162049999999999"/>
    <n v="1.2306440000000001"/>
    <n v="1.2959270000000001"/>
    <n v="1.793037"/>
    <n v="2.5120900000000002"/>
  </r>
  <r>
    <x v="2"/>
    <x v="5"/>
    <x v="1"/>
    <s v="Fuze Tea-KO"/>
    <s v="1896401"/>
    <s v="1.0 PET X12 FUZE TEA FOR-FRUIT-HIBISC RU"/>
    <n v="2.1134200000000001"/>
    <m/>
    <n v="4.2268400000000002"/>
    <n v="2.5377070000000002"/>
    <n v="3.1498189999999999"/>
    <n v="3.6846049999999999"/>
    <n v="1.3793070000000001"/>
    <n v="1.74034"/>
    <n v="1.3274330000000001"/>
    <n v="1.3534109999999999"/>
    <n v="1.8783829999999999"/>
    <n v="2.6289169999999999"/>
  </r>
  <r>
    <x v="2"/>
    <x v="5"/>
    <x v="1"/>
    <s v="Fuze Tea-KO"/>
    <s v="1896501"/>
    <s v="500 PET X12 FUZE TEA FOR-FRUIT-HIBISC RU"/>
    <n v="3.1701299999999999"/>
    <n v="2.1134200000000001"/>
    <n v="5.28355"/>
    <n v="1.7561180000000001"/>
    <n v="17.909307999999999"/>
    <n v="28.719626000000002"/>
    <n v="9.44102"/>
    <n v="11.443807"/>
    <n v="12.442176"/>
    <n v="7.9855400000000003"/>
    <n v="9.5680049999999994"/>
    <n v="13.817565"/>
  </r>
  <r>
    <x v="2"/>
    <x v="5"/>
    <x v="1"/>
    <s v="Fuze Tea-KO"/>
    <s v="1933801"/>
    <s v="1.5 PET X6 FUZE TEA FOR-FRUIT-HIBISC RU"/>
    <m/>
    <m/>
    <m/>
    <n v="7.7625E-2"/>
    <n v="0.16265099999999999"/>
    <n v="0.295429"/>
    <n v="0.32832099999999997"/>
    <n v="0.52501299999999995"/>
    <n v="0.25161600000000001"/>
    <n v="0.22889899999999999"/>
    <n v="0.25229200000000002"/>
    <n v="0.46513500000000002"/>
  </r>
  <r>
    <x v="2"/>
    <x v="5"/>
    <x v="1"/>
    <s v="Fuze Tea-KO"/>
    <s v="2073101"/>
    <s v="500 PET X12 FT OOLON RASB MINT NO SUG RU"/>
    <n v="1.05671"/>
    <n v="1.05671"/>
    <n v="2.1134200000000001"/>
    <n v="0.62879099999999999"/>
    <n v="2.9708329999999998"/>
    <n v="5.228364"/>
    <n v="2.8095539999999999"/>
    <n v="3.4031410000000002"/>
    <n v="3.700504"/>
    <n v="1.999166"/>
    <n v="2.3952810000000002"/>
    <n v="3.470367"/>
  </r>
  <r>
    <x v="2"/>
    <x v="5"/>
    <x v="1"/>
    <s v="Fuze Tea-KO"/>
    <s v="2073201"/>
    <s v="1.0 PET X12 FT OOLONG RASB MIN NO SUG RU"/>
    <m/>
    <m/>
    <n v="4.2268400000000002"/>
    <n v="0.16691900000000001"/>
    <n v="0.58540400000000004"/>
    <n v="1.1427160000000001"/>
    <n v="0.70099900000000004"/>
    <n v="0.86143199999999998"/>
    <n v="0.651945"/>
    <n v="0.40033000000000002"/>
    <n v="0.557257"/>
    <n v="0.78291100000000002"/>
  </r>
  <r>
    <x v="2"/>
    <x v="5"/>
    <x v="1"/>
    <s v="Fuze Tea-KO"/>
    <s v="2073301"/>
    <s v="1.5 PET X6 FT OOLONG RASB MINT NO SUG RU"/>
    <m/>
    <m/>
    <m/>
    <n v="5.4039999999999999E-3"/>
    <n v="0.118242"/>
    <n v="0.11629399999999999"/>
    <n v="9.1700000000000004E-2"/>
    <n v="0.12416000000000001"/>
    <n v="8.4515999999999994E-2"/>
    <n v="6.7960000000000007E-2"/>
    <n v="8.2454E-2"/>
    <n v="0.120667"/>
  </r>
  <r>
    <x v="2"/>
    <x v="5"/>
    <x v="1"/>
    <s v="Fuze Tea-KO"/>
    <s v="2073401"/>
    <s v="500 PET X12 FUZ T GT APPL KIWI NO SUG RU"/>
    <n v="3.1701299999999999"/>
    <n v="0"/>
    <n v="6.3402599999999998"/>
    <n v="0.61816499999999996"/>
    <n v="3.1372019999999998"/>
    <n v="4.1990350000000003"/>
    <n v="2.85032"/>
    <n v="3.4527019999999999"/>
    <n v="3.7544810000000002"/>
    <n v="2.2846470000000001"/>
    <n v="2.7419319999999998"/>
    <n v="3.960655"/>
  </r>
  <r>
    <x v="2"/>
    <x v="5"/>
    <x v="1"/>
    <s v="Fuze Tea-KO"/>
    <s v="2073501"/>
    <s v="1.0 PET X12 FT GT APPLE KIWI  NO SUG RU"/>
    <m/>
    <m/>
    <n v="2.1134200000000001"/>
    <n v="0.17375099999999999"/>
    <n v="0.58851900000000001"/>
    <n v="0.85828899999999997"/>
    <n v="0.75520200000000004"/>
    <n v="0.93762199999999996"/>
    <n v="0.72228599999999998"/>
    <n v="0.47123999999999999"/>
    <n v="0.65563199999999999"/>
    <n v="0.92735199999999995"/>
  </r>
  <r>
    <x v="2"/>
    <x v="5"/>
    <x v="1"/>
    <s v="Fuze Tea-KO"/>
    <s v="2073601"/>
    <s v="1.5 PET X6 FT GT APPLE KIWI  NO SUGAR RU"/>
    <m/>
    <m/>
    <m/>
    <n v="5.653E-3"/>
    <n v="9.4374E-2"/>
    <n v="7.4860999999999997E-2"/>
    <n v="0.101545"/>
    <n v="0.13886399999999999"/>
    <n v="9.6765000000000004E-2"/>
    <n v="7.8506000000000006E-2"/>
    <n v="0.111252"/>
    <n v="0.17419399999999999"/>
  </r>
  <r>
    <x v="2"/>
    <x v="5"/>
    <x v="1"/>
    <s v="Monster-KO"/>
    <s v="2061602"/>
    <s v="449 CAN X12 BLACK MONS ENERGY THE DCR RU"/>
    <n v="0.94892600000000005"/>
    <m/>
    <n v="1.8978520000000001"/>
    <n v="0.34157599999999999"/>
    <n v="1.859108"/>
    <n v="2.7440349999999998"/>
    <n v="1.7166410000000001"/>
    <n v="1.529129"/>
    <n v="1.3153220000000001"/>
    <n v="1.5960650000000001"/>
    <n v="2.1281240000000001"/>
    <n v="3.0039289999999998"/>
  </r>
  <r>
    <x v="2"/>
    <x v="5"/>
    <x v="1"/>
    <s v="Monster-KO"/>
    <s v="2061702"/>
    <s v="449 CAN X12 BLACK MONSTER ENERGY RU"/>
    <n v="0.94892600000000005"/>
    <n v="0.94892600000000005"/>
    <m/>
    <n v="2.2686609999999998"/>
    <n v="4.0689820000000001"/>
    <n v="6.1033850000000003"/>
    <n v="4.1919050000000002"/>
    <n v="4.3750730000000004"/>
    <n v="3.0224639999999998"/>
    <n v="2.478037"/>
    <n v="3.925252"/>
    <n v="5.1954359999999999"/>
  </r>
  <r>
    <x v="2"/>
    <x v="5"/>
    <x v="1"/>
    <s v="Monster-KO"/>
    <s v="2061902"/>
    <s v="449 CAN X12 BLACK MONSTER ULTRA RU"/>
    <m/>
    <m/>
    <n v="0.94892600000000005"/>
    <n v="0.46043499999999998"/>
    <n v="1.4118889999999999"/>
    <n v="2.4434550000000002"/>
    <n v="0.88268199999999997"/>
    <n v="0.88490100000000005"/>
    <n v="0.89427999999999996"/>
    <n v="0.91489299999999996"/>
    <n v="1.356724"/>
    <n v="1.6557390000000001"/>
  </r>
  <r>
    <x v="2"/>
    <x v="5"/>
    <x v="1"/>
    <s v="Monster-KO"/>
    <s v="2062801"/>
    <s v="449 CAN X12 BLACK MONSTER MANGO LOCO RU"/>
    <m/>
    <m/>
    <m/>
    <n v="0"/>
    <n v="0"/>
    <n v="0"/>
    <n v="0"/>
    <n v="0"/>
    <n v="0"/>
    <n v="1.871424"/>
    <n v="2.7312349999999999"/>
    <n v="3.4156960000000001"/>
  </r>
  <r>
    <x v="2"/>
    <x v="5"/>
    <x v="1"/>
    <s v="Monster-KO"/>
    <s v="2062802"/>
    <s v="449 CAN X12 BLACK MNSTR MANG LOCO (C) RU"/>
    <n v="1.8978520000000001"/>
    <m/>
    <n v="5.6935560000000001"/>
    <n v="0.69046399999999997"/>
    <n v="2.2893479999999999"/>
    <n v="3.778079"/>
    <n v="3.3759350000000001"/>
    <n v="3.3561420000000002"/>
    <n v="2.5202390000000001"/>
    <n v="0"/>
    <n v="0"/>
    <n v="0"/>
  </r>
  <r>
    <x v="2"/>
    <x v="5"/>
    <x v="1"/>
    <s v="Monster-KO"/>
    <s v="2190701"/>
    <s v="449 CAN X12 BLACK MONSTER SUNRISE RU"/>
    <m/>
    <m/>
    <m/>
    <n v="0"/>
    <n v="0"/>
    <n v="0"/>
    <n v="0"/>
    <n v="0"/>
    <n v="0.10444299999999999"/>
    <n v="0.72567800000000005"/>
    <n v="0.67800400000000005"/>
    <n v="0.64842500000000003"/>
  </r>
  <r>
    <x v="2"/>
    <x v="5"/>
    <x v="1"/>
    <s v="Moya Semya"/>
    <s v="1840501"/>
    <s v="175 BRK X24 MOYA SEMYA MULTIFR NECT RU"/>
    <m/>
    <m/>
    <m/>
    <n v="4.6490999999999998E-2"/>
    <n v="1.5334129999999999"/>
    <n v="2.1867359999999998"/>
    <n v="0.27918799999999999"/>
    <n v="0.75744"/>
    <n v="4.4770599999999998"/>
    <n v="1.5457380000000001"/>
    <n v="2.0533600000000001"/>
    <n v="1.73451"/>
  </r>
  <r>
    <x v="2"/>
    <x v="5"/>
    <x v="1"/>
    <s v="Moya Semya"/>
    <s v="1849301"/>
    <s v="1.93 BRK X6 MOYA SEMYA MULTIFR NECT RU"/>
    <m/>
    <m/>
    <m/>
    <n v="0"/>
    <n v="0.33212999999999998"/>
    <n v="0.43611100000000003"/>
    <n v="7.9780000000000004E-2"/>
    <n v="0.398644"/>
    <n v="0.75780499999999995"/>
    <n v="0.159556"/>
    <n v="0.1196"/>
    <n v="0.10963000000000001"/>
  </r>
  <r>
    <x v="2"/>
    <x v="5"/>
    <x v="1"/>
    <s v="Moya Semya"/>
    <s v="1850101"/>
    <s v="1.93 BRK X6 MOYA SEM APP PEA APR NEC RU"/>
    <m/>
    <m/>
    <m/>
    <n v="0"/>
    <n v="0.37732599999999999"/>
    <n v="0.447772"/>
    <n v="6.9795999999999997E-2"/>
    <n v="0.31891999999999998"/>
    <n v="0.15954499999999999"/>
    <n v="8.9754E-2"/>
    <n v="6.9764000000000007E-2"/>
    <n v="6.9764999999999994E-2"/>
  </r>
  <r>
    <x v="2"/>
    <x v="5"/>
    <x v="1"/>
    <s v="Moya Semya"/>
    <s v="1850901"/>
    <s v="1.93 BRK X6 MOYA SEM AP ARON CHE NEC RU"/>
    <m/>
    <m/>
    <m/>
    <n v="0"/>
    <n v="0.56078300000000003"/>
    <n v="0.37897199999999998"/>
    <n v="9.9704000000000001E-2"/>
    <n v="0.36873"/>
    <n v="0.24928"/>
    <n v="0.12963"/>
    <n v="0.119592"/>
    <n v="9.9670999999999996E-2"/>
  </r>
  <r>
    <x v="2"/>
    <x v="5"/>
    <x v="1"/>
    <s v="Moya Semya"/>
    <s v="1851601"/>
    <s v="1.93 BRK X6 MOYA SEMYA TOMATO NECT RU"/>
    <m/>
    <m/>
    <m/>
    <n v="0"/>
    <n v="1.3850359999999999"/>
    <n v="0.96771499999999999"/>
    <n v="0.22933799999999999"/>
    <n v="0.90693199999999996"/>
    <n v="2.762025"/>
    <n v="0"/>
    <n v="0"/>
    <n v="0"/>
  </r>
  <r>
    <x v="2"/>
    <x v="5"/>
    <x v="1"/>
    <s v="Moya Semya"/>
    <s v="1851701"/>
    <s v="1.93 BRK X6 MOYA SEMYA APP NECT MIX RU"/>
    <m/>
    <m/>
    <m/>
    <n v="0"/>
    <n v="1.0687599999999999"/>
    <n v="0.96760100000000004"/>
    <n v="0.28916399999999998"/>
    <n v="1.086301"/>
    <n v="1.824727"/>
    <n v="1.017188"/>
    <n v="0.87714400000000003"/>
    <n v="0.77751599999999998"/>
  </r>
  <r>
    <x v="2"/>
    <x v="5"/>
    <x v="1"/>
    <s v="Moya Semya"/>
    <s v="1852401"/>
    <s v="175 BRK X24 MOYA SEMYA APPLE NECT MIX RU"/>
    <m/>
    <m/>
    <m/>
    <n v="6.1749999999999999E-2"/>
    <n v="3.2931599999999999"/>
    <n v="3.948426"/>
    <n v="0.448712"/>
    <n v="1.1461129999999999"/>
    <n v="4.9357680000000004"/>
    <n v="1.685362"/>
    <n v="2.2228119999999998"/>
    <n v="1.874058"/>
  </r>
  <r>
    <x v="2"/>
    <x v="5"/>
    <x v="1"/>
    <s v="Moya Semya"/>
    <s v="1875201"/>
    <s v="950 BRK X8 MOYA SEMYA MULTIFR RU"/>
    <m/>
    <m/>
    <m/>
    <n v="4.1187000000000001E-2"/>
    <n v="0.30847799999999997"/>
    <n v="0.22724800000000001"/>
    <n v="0.24929599999999999"/>
    <n v="0.44847700000000001"/>
    <n v="0.36891600000000002"/>
    <n v="0.26924599999999999"/>
    <n v="0.30897999999999998"/>
    <n v="0.26914100000000002"/>
  </r>
  <r>
    <x v="2"/>
    <x v="5"/>
    <x v="1"/>
    <s v="Moya Semya"/>
    <s v="1875301"/>
    <s v="950 BRK X8 MOYA SEMYA TOMATO RU"/>
    <m/>
    <m/>
    <m/>
    <n v="1.4538000000000001E-2"/>
    <n v="8.5248000000000004E-2"/>
    <n v="0.12875200000000001"/>
    <n v="0.13960400000000001"/>
    <n v="0.31891700000000001"/>
    <n v="0.30908600000000003"/>
    <n v="0.219384"/>
    <n v="0.22924"/>
    <n v="0.20932799999999999"/>
  </r>
  <r>
    <x v="2"/>
    <x v="5"/>
    <x v="1"/>
    <s v="Moya Semya"/>
    <s v="1875401"/>
    <s v="950 BRK X8 MOYA SEM APPLE ARON CHER RU"/>
    <m/>
    <m/>
    <m/>
    <n v="6.7993999999999999E-2"/>
    <n v="0.20229"/>
    <n v="0.12822800000000001"/>
    <n v="0.179476"/>
    <n v="0.35876799999999998"/>
    <n v="0.289155"/>
    <n v="0.199436"/>
    <n v="0.21928800000000001"/>
    <n v="0.18939500000000001"/>
  </r>
  <r>
    <x v="2"/>
    <x v="5"/>
    <x v="1"/>
    <s v="Moya Semya"/>
    <s v="1875601"/>
    <s v="950 BRK X8 MOYA SEM APPL PEACH APRIC RU"/>
    <m/>
    <m/>
    <m/>
    <n v="2.9658E-2"/>
    <n v="2.1337999999999999E-2"/>
    <n v="8.6281999999999998E-2"/>
    <n v="0.119644"/>
    <n v="0.209291"/>
    <n v="0.45865600000000001"/>
    <n v="0.33905600000000002"/>
    <n v="0.39871400000000001"/>
    <n v="0.33890799999999999"/>
  </r>
  <r>
    <x v="2"/>
    <x v="5"/>
    <x v="1"/>
    <s v="Moya Semya"/>
    <s v="1875701"/>
    <s v="950 BRK X8 MOYA SEMYA APPLE MIX RU"/>
    <m/>
    <m/>
    <m/>
    <n v="6.5333000000000002E-2"/>
    <n v="0.21194299999999999"/>
    <n v="0.19636999999999999"/>
    <n v="0.209398"/>
    <n v="0.49830400000000002"/>
    <n v="0.49855500000000003"/>
    <n v="0.349028"/>
    <n v="0.378776"/>
    <n v="0.32894899999999999"/>
  </r>
  <r>
    <x v="2"/>
    <x v="5"/>
    <x v="1"/>
    <s v="Moya Semya"/>
    <s v="1890203"/>
    <s v="950 BRK X8 MOYA SEMYA ORANGE NEW RU"/>
    <m/>
    <m/>
    <m/>
    <n v="2.8289999999999999E-2"/>
    <n v="0.62543300000000002"/>
    <n v="0.38149699999999998"/>
    <n v="0.34899000000000002"/>
    <n v="2.959956"/>
    <n v="0.47859000000000002"/>
    <n v="0.25927600000000001"/>
    <n v="0.34886200000000001"/>
    <n v="0.41866500000000001"/>
  </r>
  <r>
    <x v="2"/>
    <x v="5"/>
    <x v="1"/>
    <s v="Moya Semya"/>
    <s v="2072001"/>
    <s v="175 BRK X24 MOYA SEM APP ARO CHER NEC RU"/>
    <m/>
    <m/>
    <m/>
    <n v="0"/>
    <n v="0.31703500000000001"/>
    <n v="2.7577000000000001E-2"/>
    <n v="0"/>
    <n v="9.9699999999999997E-3"/>
    <n v="0.92730000000000001"/>
    <n v="0.56841600000000003"/>
    <n v="0.66782600000000003"/>
    <n v="0.29904700000000001"/>
  </r>
  <r>
    <x v="2"/>
    <x v="5"/>
    <x v="1"/>
    <s v="Moya Semya"/>
    <s v="2072901"/>
    <s v="950 BRK X8 MOYA SEMYA APPLE POM NECT RU"/>
    <m/>
    <m/>
    <m/>
    <n v="1.222E-3"/>
    <n v="0.105667"/>
    <n v="2.7276999999999999E-2"/>
    <n v="9.9559999999999996E-3"/>
    <n v="4.9834000000000003E-2"/>
    <n v="0.18945500000000001"/>
    <n v="0.129638"/>
    <n v="0.14952199999999999"/>
    <n v="9.9666000000000005E-2"/>
  </r>
  <r>
    <x v="2"/>
    <x v="5"/>
    <x v="1"/>
    <s v="Moya Semya"/>
    <s v="2215001"/>
    <s v="175 BRK X24 MOYA SEMYA EXOTIC NEW RU"/>
    <m/>
    <m/>
    <m/>
    <n v="2.4879999999999999E-2"/>
    <n v="0.36810599999999999"/>
    <n v="0.48084399999999999"/>
    <n v="0.28916399999999998"/>
    <n v="0.33885799999999999"/>
    <n v="1.0270300000000001"/>
    <n v="0.87757600000000002"/>
    <n v="0.88712599999999997"/>
    <n v="0.92705000000000004"/>
  </r>
  <r>
    <x v="2"/>
    <x v="5"/>
    <x v="1"/>
    <s v="Moya Semya"/>
    <s v="2215101"/>
    <s v="175 BRK X24 MOYA SEMYA BERRY NEW RU"/>
    <m/>
    <m/>
    <m/>
    <n v="3.7864000000000002E-2"/>
    <n v="0.25716299999999997"/>
    <n v="0.79963600000000001"/>
    <n v="0.26923799999999998"/>
    <n v="0.20927999999999999"/>
    <n v="1.4857199999999999"/>
    <n v="0.84765999999999997"/>
    <n v="1.69452"/>
    <n v="1.156325"/>
  </r>
  <r>
    <x v="2"/>
    <x v="5"/>
    <x v="1"/>
    <s v="Moya Semya"/>
    <s v="2215201"/>
    <s v="1.93 BRK X6 MOYA SEMYA BERRY NEW RU"/>
    <m/>
    <m/>
    <m/>
    <n v="0"/>
    <n v="0.88850799999999996"/>
    <n v="1.2844869999999999"/>
    <n v="0.38888200000000001"/>
    <n v="1.255728"/>
    <n v="0.50850499999999998"/>
    <n v="0.42881399999999997"/>
    <n v="0.55820400000000003"/>
    <n v="0.36882999999999999"/>
  </r>
  <r>
    <x v="2"/>
    <x v="5"/>
    <x v="1"/>
    <s v="Moya Semya"/>
    <s v="2215301"/>
    <s v="1.93 BRK X6 MOYA SEMYA EXOTIC NEW RU"/>
    <m/>
    <m/>
    <m/>
    <n v="0"/>
    <n v="0.16243199999999999"/>
    <n v="0.34607199999999999"/>
    <n v="8.9737999999999998E-2"/>
    <n v="0.109622"/>
    <n v="8.9745000000000005E-2"/>
    <n v="4.9841999999999997E-2"/>
    <n v="5.9796000000000002E-2"/>
    <n v="7.9740000000000005E-2"/>
  </r>
  <r>
    <x v="2"/>
    <x v="5"/>
    <x v="1"/>
    <s v="Moya Semya"/>
    <s v="2215401"/>
    <s v="950 BRK X8 MOYA SEMYA EXOTIC NEW RU"/>
    <m/>
    <m/>
    <m/>
    <n v="2.7E-2"/>
    <n v="0.22032199999999999"/>
    <n v="0.52028399999999997"/>
    <n v="0.12962599999999999"/>
    <n v="0.15945599999999999"/>
    <n v="0.12964000000000001"/>
    <n v="6.9806000000000007E-2"/>
    <n v="7.9740000000000005E-2"/>
    <n v="0.119605"/>
  </r>
  <r>
    <x v="2"/>
    <x v="5"/>
    <x v="1"/>
    <s v="Moya Semya"/>
    <s v="2215501"/>
    <s v="950 BRK X8 MOYA SEMYA BERRY NEW RU"/>
    <m/>
    <m/>
    <m/>
    <n v="4.9598999999999997E-2"/>
    <n v="0.60791899999999999"/>
    <n v="0.34196500000000002"/>
    <n v="0.18945600000000001"/>
    <n v="0.40861999999999998"/>
    <n v="0.13961499999999999"/>
    <n v="7.9787999999999998E-2"/>
    <n v="8.9712E-2"/>
    <n v="0.17941499999999999"/>
  </r>
  <r>
    <x v="2"/>
    <x v="5"/>
    <x v="1"/>
    <s v="Powerade"/>
    <s v="862204"/>
    <s v="500 PET X12 POWERADE ICE STORM RU"/>
    <n v="1.05671"/>
    <m/>
    <n v="3.1701299999999999"/>
    <n v="2.638036"/>
    <n v="8.5409769999999998"/>
    <n v="11.318784000000001"/>
    <n v="5.8271680000000003"/>
    <n v="6.6697420000000003"/>
    <n v="5.6688150000000004"/>
    <n v="7.3064"/>
    <n v="10.591772000000001"/>
    <n v="13.992207000000001"/>
  </r>
  <r>
    <x v="2"/>
    <x v="5"/>
    <x v="1"/>
    <s v="Rich"/>
    <s v="1225204"/>
    <s v="1.0 BRK X12 RICH POMEGRANATE RU"/>
    <m/>
    <m/>
    <m/>
    <n v="9.3819999999999997E-3"/>
    <n v="4.5988000000000001E-2"/>
    <n v="6.4353999999999995E-2"/>
    <n v="1.9931999999999998E-2"/>
    <n v="2.9914E-2"/>
    <n v="1.9917000000000001E-2"/>
    <n v="1.9939999999999999E-2"/>
    <n v="2.9904E-2"/>
    <n v="2.9866E-2"/>
  </r>
  <r>
    <x v="2"/>
    <x v="5"/>
    <x v="1"/>
    <s v="Rich"/>
    <s v="1501301"/>
    <s v="1.0 BRK X12 RICH ORANGE MANGO NECT RU"/>
    <m/>
    <m/>
    <m/>
    <n v="2.07E-2"/>
    <n v="0.13797999999999999"/>
    <n v="0.23167599999999999"/>
    <n v="0.68802600000000003"/>
    <n v="0.84712200000000004"/>
    <n v="0.777725"/>
    <n v="9.9708000000000005E-2"/>
    <n v="0.129584"/>
    <n v="0.119605"/>
  </r>
  <r>
    <x v="2"/>
    <x v="5"/>
    <x v="1"/>
    <s v="Rich"/>
    <s v="1655301"/>
    <s v="200 NRG X12 RICH TOMATO JC RU"/>
    <m/>
    <n v="0.422684"/>
    <n v="2.9587880000000002"/>
    <n v="0.17942"/>
    <n v="0.85006599999999999"/>
    <n v="1.1065320000000001"/>
    <n v="0.53895499999999996"/>
    <n v="0.621977"/>
    <n v="0.62987599999999999"/>
    <n v="0.39214199999999999"/>
    <n v="0.52771800000000002"/>
    <n v="0.53074500000000002"/>
  </r>
  <r>
    <x v="2"/>
    <x v="5"/>
    <x v="1"/>
    <s v="Rich"/>
    <s v="1658101"/>
    <s v="200 NRG X12 RICH ORANGE JC RU"/>
    <n v="0.84536800000000001"/>
    <n v="0.422684"/>
    <n v="2.1134200000000001"/>
    <n v="0.25518800000000003"/>
    <n v="1.227943"/>
    <n v="1.6242019999999999"/>
    <n v="0.85158500000000004"/>
    <n v="0.98206599999999999"/>
    <n v="0.98825300000000005"/>
    <n v="0.65358499999999997"/>
    <n v="0.89053000000000004"/>
    <n v="0.88461599999999996"/>
  </r>
  <r>
    <x v="2"/>
    <x v="5"/>
    <x v="1"/>
    <s v="Rich"/>
    <s v="1658301"/>
    <s v="200 NRG X12 RICH APPLE JC RU"/>
    <n v="1.268052"/>
    <n v="1.690736"/>
    <n v="3.381472"/>
    <n v="0.42563699999999999"/>
    <n v="1.643621"/>
    <n v="2.159732"/>
    <n v="1.218113"/>
    <n v="1.4075979999999999"/>
    <n v="1.411808"/>
    <n v="0.89324199999999998"/>
    <n v="1.2203809999999999"/>
    <n v="1.205308"/>
  </r>
  <r>
    <x v="2"/>
    <x v="5"/>
    <x v="1"/>
    <s v="Rich"/>
    <s v="1704601"/>
    <s v="200 NRG X12 RICH CHERRY NECT RU"/>
    <n v="0.422684"/>
    <n v="0.422684"/>
    <n v="2.9587880000000002"/>
    <n v="0.19730600000000001"/>
    <n v="0.736703"/>
    <n v="0.96367400000000003"/>
    <n v="0.63600699999999999"/>
    <n v="0.73107999999999995"/>
    <n v="0.73848000000000003"/>
    <n v="0.47928900000000002"/>
    <n v="0.65965799999999997"/>
    <n v="0.65240799999999999"/>
  </r>
  <r>
    <x v="2"/>
    <x v="5"/>
    <x v="1"/>
    <s v="Rich"/>
    <s v="1709801"/>
    <s v="200 NRG X12 RICH PEACH NECT RU"/>
    <m/>
    <m/>
    <n v="0.422684"/>
    <n v="9.5737000000000003E-2"/>
    <n v="0.49106499999999997"/>
    <n v="0.66013599999999995"/>
    <n v="0.30180499999999999"/>
    <n v="0.34916799999999998"/>
    <n v="0.34749400000000003"/>
    <n v="0.239644"/>
    <n v="0.32980999999999999"/>
    <n v="0.32065900000000003"/>
  </r>
  <r>
    <x v="2"/>
    <x v="5"/>
    <x v="1"/>
    <s v="Rich"/>
    <s v="1714901"/>
    <s v="200 NRG X12 RICH PINEAPPLE JC RU"/>
    <m/>
    <n v="0.422684"/>
    <n v="2.1134200000000001"/>
    <n v="0.12279900000000001"/>
    <n v="0.45327800000000001"/>
    <n v="0.606572"/>
    <n v="0.30180499999999999"/>
    <n v="0.34917599999999999"/>
    <n v="0.35836600000000002"/>
    <n v="0.19606299999999999"/>
    <n v="0.26382499999999998"/>
    <n v="0.26536399999999999"/>
  </r>
  <r>
    <x v="2"/>
    <x v="5"/>
    <x v="1"/>
    <s v="Rich"/>
    <s v="1851001"/>
    <s v="300 PET X12 RICH CHERRY NECT RU"/>
    <n v="1.268052"/>
    <n v="7.6083119999999997"/>
    <n v="1.268052"/>
    <n v="9.5909999999999995E-2"/>
    <n v="0.56684299999999999"/>
    <n v="0.54453300000000004"/>
    <n v="0.26923599999999998"/>
    <n v="0.36876399999999998"/>
    <n v="0.56835500000000005"/>
    <n v="0.11966"/>
    <n v="0.328928"/>
    <n v="0.53829000000000005"/>
  </r>
  <r>
    <x v="2"/>
    <x v="5"/>
    <x v="1"/>
    <s v="Rich"/>
    <s v="1851201"/>
    <s v="300 PET X12 RICH APPLE JC RU"/>
    <m/>
    <n v="8.2423380000000002"/>
    <n v="1.9020779999999999"/>
    <n v="0.17993899999999999"/>
    <n v="0.75578400000000001"/>
    <n v="0.72137099999999998"/>
    <n v="0.40883599999999998"/>
    <n v="0.56806400000000001"/>
    <n v="0.88741499999999995"/>
    <n v="0.189468"/>
    <n v="0.49837199999999998"/>
    <n v="0.82738"/>
  </r>
  <r>
    <x v="2"/>
    <x v="5"/>
    <x v="1"/>
    <s v="Rich"/>
    <s v="1852201"/>
    <s v="300 PET X12 RICH ORANGE JC RU"/>
    <m/>
    <n v="1.268052"/>
    <n v="0.63402599999999998"/>
    <n v="7.5197E-2"/>
    <n v="0.39134200000000002"/>
    <n v="0.38259199999999999"/>
    <n v="0.38888200000000001"/>
    <n v="0.52819199999999999"/>
    <n v="0.82764000000000004"/>
    <n v="0.189472"/>
    <n v="0.49837199999999998"/>
    <n v="0.81740000000000002"/>
  </r>
  <r>
    <x v="2"/>
    <x v="5"/>
    <x v="1"/>
    <s v="Rich"/>
    <s v="1880501"/>
    <s v="300 PET X12 RICH ORANGE MANGO NECT RU"/>
    <n v="0.63402599999999998"/>
    <n v="6.3402599999999998"/>
    <n v="1.268052"/>
    <n v="6.8626000000000006E-2"/>
    <n v="0.52635200000000004"/>
    <n v="0.51510100000000003"/>
    <n v="0.22935"/>
    <n v="0.30895400000000001"/>
    <n v="0.48858000000000001"/>
    <n v="0.109694"/>
    <n v="0.28906999999999999"/>
    <n v="0.47846"/>
  </r>
  <r>
    <x v="2"/>
    <x v="5"/>
    <x v="1"/>
    <s v="Rich"/>
    <s v="2206101"/>
    <s v="330 CAN X12 RICH GRAPLEM RU"/>
    <m/>
    <m/>
    <m/>
    <n v="0"/>
    <n v="3.3693000000000001E-2"/>
    <n v="5.2181999999999999E-2"/>
    <n v="3.9876000000000002E-2"/>
    <n v="2.9902000000000001E-2"/>
    <n v="2.9909999999999999E-2"/>
    <n v="1.9948E-2"/>
    <n v="1.9939999999999999E-2"/>
    <n v="2.989E-2"/>
  </r>
  <r>
    <x v="2"/>
    <x v="5"/>
    <x v="1"/>
    <s v="Rich"/>
    <s v="2206201"/>
    <s v="330 CAN X12 RICH CHER GR RU"/>
    <m/>
    <m/>
    <m/>
    <n v="0"/>
    <n v="0.134798"/>
    <n v="0.18249799999999999"/>
    <n v="0.12963"/>
    <n v="0.229214"/>
    <n v="0.14959500000000001"/>
    <n v="8.9754E-2"/>
    <n v="0.109638"/>
    <n v="0.10965"/>
  </r>
  <r>
    <x v="2"/>
    <x v="5"/>
    <x v="1"/>
    <s v="Rich"/>
    <s v="735205"/>
    <s v="1.0 BRK X12 RICH ORANGE JC RU"/>
    <n v="4.2268400000000002"/>
    <m/>
    <n v="4.2268400000000002"/>
    <n v="1.3033380000000001"/>
    <n v="5.3496439999999996"/>
    <n v="8.4636990000000001"/>
    <n v="3.6396359999999999"/>
    <n v="4.5147120000000003"/>
    <n v="4.1181000000000001"/>
    <n v="2.7324799999999998"/>
    <n v="3.5385439999999999"/>
    <n v="3.3294600000000001"/>
  </r>
  <r>
    <x v="2"/>
    <x v="5"/>
    <x v="1"/>
    <s v="Rich"/>
    <s v="736004"/>
    <s v="1.0 BRK X12 RICH PINEAPPLE JC RU"/>
    <n v="4.2268400000000002"/>
    <m/>
    <n v="6.3402599999999998"/>
    <n v="0.17655999999999999"/>
    <n v="0.885772"/>
    <n v="1.3911800000000001"/>
    <n v="1.007118"/>
    <n v="1.2457659999999999"/>
    <n v="1.1367100000000001"/>
    <n v="0.88753199999999999"/>
    <n v="1.1462699999999999"/>
    <n v="1.0865400000000001"/>
  </r>
  <r>
    <x v="2"/>
    <x v="5"/>
    <x v="1"/>
    <s v="Rich"/>
    <s v="750005"/>
    <s v="1.0 BRK X12 RICH APPLE JC RU"/>
    <n v="6.3402599999999998"/>
    <m/>
    <n v="6.3402599999999998"/>
    <n v="1.0801559999999999"/>
    <n v="5.0389999999999997"/>
    <n v="7.9741569999999999"/>
    <n v="3.3803800000000002"/>
    <n v="4.1957839999999997"/>
    <n v="3.8289550000000001"/>
    <n v="2.7723640000000001"/>
    <n v="3.5884160000000001"/>
    <n v="3.3793009999999999"/>
  </r>
  <r>
    <x v="2"/>
    <x v="5"/>
    <x v="1"/>
    <s v="Rich"/>
    <s v="752004"/>
    <s v="1.0 BRK X12 RICH CHERRY NECT RU"/>
    <n v="2.1134200000000001"/>
    <m/>
    <n v="6.3402599999999998"/>
    <n v="0.25322499999999998"/>
    <n v="2.6575060000000001"/>
    <n v="4.2124750000000004"/>
    <n v="2.143872"/>
    <n v="2.66099"/>
    <n v="2.4230019999999999"/>
    <n v="1.475916"/>
    <n v="1.9137999999999999"/>
    <n v="1.804298"/>
  </r>
  <r>
    <x v="2"/>
    <x v="5"/>
    <x v="1"/>
    <s v="Rich"/>
    <s v="752606"/>
    <s v="1.0 BRK X12 RICH PEACH NECT RU"/>
    <m/>
    <m/>
    <m/>
    <n v="8.0366000000000007E-2"/>
    <n v="0.36802800000000002"/>
    <n v="0.579542"/>
    <n v="0.44871"/>
    <n v="0.55809200000000003"/>
    <n v="0.50850499999999998"/>
    <n v="0.44876199999999999"/>
    <n v="0.58806999999999998"/>
    <n v="0.54825000000000002"/>
  </r>
  <r>
    <x v="2"/>
    <x v="5"/>
    <x v="1"/>
    <s v="Rich"/>
    <s v="752905"/>
    <s v="1.0 BRK X12 RICH TOMATO JC RU"/>
    <n v="2.1134200000000001"/>
    <m/>
    <m/>
    <n v="0.174646"/>
    <n v="1.0353840000000001"/>
    <n v="1.6488350000000001"/>
    <n v="1.3860459999999999"/>
    <n v="1.7241379999999999"/>
    <n v="1.5654399999999999"/>
    <n v="0.91744400000000004"/>
    <n v="1.196116"/>
    <n v="1.1264000000000001"/>
  </r>
  <r>
    <x v="2"/>
    <x v="5"/>
    <x v="1"/>
    <s v="Rich"/>
    <s v="754405"/>
    <s v="1.0 BRK X12 RICH GRAPEFRUIT JC RU"/>
    <m/>
    <m/>
    <m/>
    <n v="0.13111100000000001"/>
    <n v="0.52916399999999997"/>
    <n v="0.83730499999999997"/>
    <n v="0.47863600000000001"/>
    <n v="0.59796000000000005"/>
    <n v="0.53844499999999995"/>
    <n v="0.63824400000000003"/>
    <n v="0.82731399999999999"/>
    <n v="0.77753499999999998"/>
  </r>
  <r>
    <x v="2"/>
    <x v="5"/>
    <x v="1"/>
    <s v="Rich"/>
    <s v="979806"/>
    <s v="1.0 BRK X12 RICH MULTIFRUIT VIT A JC RU"/>
    <m/>
    <m/>
    <m/>
    <n v="1.7773000000000001E-2"/>
    <n v="0.41408"/>
    <n v="0.66974599999999995"/>
    <n v="0.19942799999999999"/>
    <n v="0.239176"/>
    <n v="0.21935199999999999"/>
    <n v="0.28918199999999999"/>
    <n v="0.37875599999999998"/>
    <n v="0.35885499999999998"/>
  </r>
  <r>
    <x v="2"/>
    <x v="5"/>
    <x v="1"/>
    <s v="Schweppes-KO"/>
    <s v="1716807"/>
    <s v="330 CAN X12 SCHWEPPES MOJITO RU"/>
    <m/>
    <m/>
    <m/>
    <n v="7.0635000000000003E-2"/>
    <n v="0.341949"/>
    <n v="0.46602100000000002"/>
    <n v="0.442639"/>
    <n v="0.50031700000000001"/>
    <n v="0.39074799999999998"/>
    <n v="0.42782700000000001"/>
    <n v="0.51668199999999997"/>
    <n v="0.68948200000000004"/>
  </r>
  <r>
    <x v="2"/>
    <x v="5"/>
    <x v="1"/>
    <s v="Schweppes-KO"/>
    <s v="1742602"/>
    <s v="330 CAN X12 SCHWEPPES TONIC WATER RU"/>
    <n v="1.3948579999999999"/>
    <n v="0.69742899999999997"/>
    <m/>
    <n v="6.6854999999999998E-2"/>
    <n v="0.250004"/>
    <n v="0.40985899999999997"/>
    <n v="0.43290699999999999"/>
    <n v="0.47509099999999999"/>
    <n v="0.39788400000000002"/>
    <n v="0.57865100000000003"/>
    <n v="0.876498"/>
    <n v="1.0970549999999999"/>
  </r>
  <r>
    <x v="2"/>
    <x v="5"/>
    <x v="1"/>
    <s v="Schweppes-KO"/>
    <s v="1960204"/>
    <s v="330 CAN X12 SCHWEPPES POMEGRANATE RU"/>
    <n v="2.0922869999999998"/>
    <m/>
    <n v="2.0922869999999998"/>
    <n v="0.40347699999999997"/>
    <n v="1.386145"/>
    <n v="1.694782"/>
    <n v="0.86812"/>
    <n v="0.94436399999999998"/>
    <n v="0.77406600000000003"/>
    <n v="1.0835300000000001"/>
    <n v="1.328222"/>
    <n v="2.0982050000000001"/>
  </r>
  <r>
    <x v="2"/>
    <x v="5"/>
    <x v="1"/>
    <s v="Schweppes-KO"/>
    <s v="2018701"/>
    <s v="900 PET X12 SCHWEPPES BITTER LEMON RU"/>
    <n v="9.5103899999999992"/>
    <n v="11.412468000000001"/>
    <n v="7.6083119999999997"/>
    <n v="4.7515700000000001"/>
    <n v="4.0908759999999997"/>
    <n v="6.099507"/>
    <n v="3.7958180000000001"/>
    <n v="3.9626480000000002"/>
    <n v="3.6461199999999998"/>
    <n v="2.220898"/>
    <n v="4.1609439999999998"/>
    <n v="5.3755980000000001"/>
  </r>
  <r>
    <x v="2"/>
    <x v="5"/>
    <x v="1"/>
    <s v="Schweppes-KO"/>
    <s v="2019001"/>
    <s v="900 PET X12 SCHWEPPES MOJITO RU"/>
    <m/>
    <n v="5.7062340000000003"/>
    <n v="3.8041559999999999"/>
    <n v="0.13231899999999999"/>
    <n v="0.89698500000000003"/>
    <n v="1.430709"/>
    <n v="0.73235399999999995"/>
    <n v="0.76715199999999995"/>
    <n v="0.63771599999999995"/>
    <n v="0.466252"/>
    <n v="0.85379899999999997"/>
    <n v="0.97984499999999997"/>
  </r>
  <r>
    <x v="2"/>
    <x v="5"/>
    <x v="1"/>
    <s v="Schweppes-KO"/>
    <s v="2019101"/>
    <s v="900 PET X12 SCHWEPPES POMEGRANATE RU"/>
    <m/>
    <m/>
    <m/>
    <n v="7.3383000000000004E-2"/>
    <n v="1.777922"/>
    <n v="2.9038949999999999"/>
    <n v="2.0952060000000001"/>
    <n v="2.0770040000000001"/>
    <n v="1.7985770000000001"/>
    <n v="1.0680160000000001"/>
    <n v="2.023425"/>
    <n v="2.7496339999999999"/>
  </r>
  <r>
    <x v="2"/>
    <x v="5"/>
    <x v="1"/>
    <s v="Schweppes-KO"/>
    <s v="2019601"/>
    <s v="900 PET X12 SCHWEPPES TONIC WATER RU"/>
    <n v="1.9020779999999999"/>
    <n v="1.9020779999999999"/>
    <n v="1.9020779999999999"/>
    <n v="1.221886"/>
    <n v="1.0345500000000001"/>
    <n v="1.469141"/>
    <n v="2.9478420000000001"/>
    <n v="3.0199060000000002"/>
    <n v="2.6681180000000002"/>
    <n v="2.0500120000000002"/>
    <n v="4.7643519999999997"/>
    <n v="5.1163619999999996"/>
  </r>
  <r>
    <x v="2"/>
    <x v="5"/>
    <x v="1"/>
    <s v="Schweppes-KO"/>
    <s v="2078201"/>
    <s v="330 CAN X12 SCHWEPPES SPRITZ ORIGINAL RU"/>
    <m/>
    <m/>
    <m/>
    <n v="7.8687999999999994E-2"/>
    <n v="0.30488599999999999"/>
    <n v="0.37688500000000003"/>
    <n v="1.3765670000000001"/>
    <n v="1.5157179999999999"/>
    <n v="0.89094799999999996"/>
    <n v="0.66353499999999999"/>
    <n v="0.76523399999999997"/>
    <n v="0.76627000000000001"/>
  </r>
  <r>
    <x v="2"/>
    <x v="5"/>
    <x v="1"/>
    <s v="Schweppes-KO"/>
    <s v="2078301"/>
    <s v="900 PET X12 SCHWEPPES SPRITZ ORIGINAL RU"/>
    <m/>
    <m/>
    <m/>
    <n v="2.8479000000000001E-2"/>
    <n v="0.39165800000000001"/>
    <n v="0.69203599999999998"/>
    <n v="5.1119450000000004"/>
    <n v="3.8707020000000001"/>
    <n v="2.6945670000000002"/>
    <n v="1.4933399999999999"/>
    <n v="1.3221240000000001"/>
    <n v="1.370825"/>
  </r>
  <r>
    <x v="2"/>
    <x v="5"/>
    <x v="1"/>
    <s v="Schweppes-KO"/>
    <s v="305802"/>
    <s v="250 NRG X12 SCHWEPPES TONIC RU"/>
    <m/>
    <n v="0.52835500000000002"/>
    <m/>
    <n v="0.58399000000000001"/>
    <n v="2.2944710000000001"/>
    <n v="5.3463029999999998"/>
    <n v="3.3048639999999998"/>
    <n v="3.1999840000000002"/>
    <n v="3.7375590000000001"/>
    <n v="1.7544219999999999"/>
    <n v="3.5485350000000002"/>
    <n v="5.7704329999999997"/>
  </r>
  <r>
    <x v="2"/>
    <x v="5"/>
    <x v="1"/>
    <s v="Schweppes-KO"/>
    <s v="352403"/>
    <s v="250 NRG X12 SCHWEPPES BITTER LEMON RU"/>
    <m/>
    <n v="0.52835500000000002"/>
    <m/>
    <n v="0.181226"/>
    <n v="0.51961199999999996"/>
    <n v="0.89711700000000005"/>
    <n v="0.55801299999999998"/>
    <n v="0.63334100000000004"/>
    <n v="0.54364299999999999"/>
    <n v="0.49199399999999999"/>
    <n v="0.65700199999999997"/>
    <n v="1.3169360000000001"/>
  </r>
  <r>
    <x v="2"/>
    <x v="5"/>
    <x v="1"/>
    <s v="Schweppes-KO"/>
    <s v="780013"/>
    <s v="330 CAN X12 SCHWEPPES BITTER LEMON RU"/>
    <m/>
    <n v="0.69742899999999997"/>
    <n v="2.7897159999999999"/>
    <n v="0.20480699999999999"/>
    <n v="0.60503700000000005"/>
    <n v="0.87675999999999998"/>
    <n v="0.76993800000000001"/>
    <n v="0.86196799999999996"/>
    <n v="0.75561699999999998"/>
    <n v="0.69484000000000001"/>
    <n v="0.85331199999999996"/>
    <n v="1.2870729999999999"/>
  </r>
  <r>
    <x v="2"/>
    <x v="5"/>
    <x v="1"/>
    <s v="Sprite"/>
    <s v="1324603"/>
    <s v="1.5 PET X9 SPRITE RU"/>
    <m/>
    <m/>
    <m/>
    <n v="3.088946"/>
    <n v="3.904865"/>
    <n v="5.0735270000000003"/>
    <n v="1.5214270000000001"/>
    <n v="1.6398729999999999"/>
    <n v="1.1125449999999999"/>
    <n v="1.0084770000000001"/>
    <n v="1.0315939999999999"/>
    <n v="2.0484369999999998"/>
  </r>
  <r>
    <x v="2"/>
    <x v="5"/>
    <x v="1"/>
    <s v="Sprite"/>
    <s v="175929"/>
    <s v="2.0 PET X6 SPRITE RU"/>
    <m/>
    <m/>
    <m/>
    <n v="0.122839"/>
    <n v="1.92035"/>
    <n v="3.2209889999999999"/>
    <n v="2.5320399999999998"/>
    <n v="2.6564719999999999"/>
    <n v="2.816335"/>
    <n v="0.62420600000000004"/>
    <n v="0.97046299999999996"/>
    <n v="3.169997"/>
  </r>
  <r>
    <x v="2"/>
    <x v="5"/>
    <x v="1"/>
    <s v="Sprite"/>
    <s v="1803201"/>
    <s v="330 NRG X12 SPRITE RU"/>
    <m/>
    <m/>
    <m/>
    <n v="0.46554400000000001"/>
    <n v="2.9376090000000001"/>
    <n v="4.8597109999999999"/>
    <n v="3.4675310000000001"/>
    <n v="3.583593"/>
    <n v="3.2901210000000001"/>
    <n v="1.4820439999999999"/>
    <n v="1.793455"/>
    <n v="3.7966540000000002"/>
  </r>
  <r>
    <x v="2"/>
    <x v="5"/>
    <x v="1"/>
    <s v="Sprite"/>
    <s v="1877201"/>
    <s v="900 PET X12 SPRITE LEMON LIME RU"/>
    <n v="1.9020779999999999"/>
    <n v="5.7062340000000003"/>
    <n v="5.7062340000000003"/>
    <n v="1.6039509999999999"/>
    <n v="5.2839010000000002"/>
    <n v="7.8359019999999999"/>
    <n v="3.525636"/>
    <n v="3.7367300000000001"/>
    <n v="3.4119480000000002"/>
    <n v="1.2182280000000001"/>
    <n v="1.631035"/>
    <n v="3.1953230000000001"/>
  </r>
  <r>
    <x v="2"/>
    <x v="5"/>
    <x v="1"/>
    <s v="Sprite"/>
    <s v="252802"/>
    <s v="10.0 BIB PMX SPRITE 64.0 RU"/>
    <m/>
    <m/>
    <m/>
    <n v="46.203499999999998"/>
    <n v="3.1304759999999998"/>
    <n v="5.529064"/>
    <n v="3.1454"/>
    <n v="3.7477520000000002"/>
    <n v="3.6987290000000002"/>
    <n v="1.72916"/>
    <n v="2.0523940000000001"/>
    <n v="4.2840749999999996"/>
  </r>
  <r>
    <x v="2"/>
    <x v="5"/>
    <x v="1"/>
    <s v="Sprite"/>
    <s v="321702"/>
    <s v="330 CAN X12 SPRITE RU"/>
    <m/>
    <n v="1.3948579999999999"/>
    <n v="4.1845739999999996"/>
    <n v="5.5873340000000002"/>
    <n v="8.3230550000000001"/>
    <n v="13.276527"/>
    <n v="5.2682799999999999"/>
    <n v="7.6084699999999996"/>
    <n v="6.404731"/>
    <n v="1.5072350000000001"/>
    <n v="1.8655919999999999"/>
    <n v="3.969373"/>
  </r>
  <r>
    <x v="2"/>
    <x v="5"/>
    <x v="1"/>
    <s v="Sprite"/>
    <s v="85821"/>
    <s v="500 PET X24 SPRITE RU"/>
    <n v="2.1134200000000001"/>
    <n v="6.3402599999999998"/>
    <n v="42.2684"/>
    <n v="6.1185510000000001"/>
    <n v="22.164145999999999"/>
    <n v="41.912191999999997"/>
    <n v="19.501283999999998"/>
    <n v="20.642973000000001"/>
    <n v="17.847344"/>
    <n v="5.6489919999999998"/>
    <n v="7.7012239999999998"/>
    <n v="12.364343999999999"/>
  </r>
  <r>
    <x v="2"/>
    <x v="5"/>
    <x v="1"/>
    <s v="Sprite Zero/diet Sprite/Sprite light"/>
    <s v="2077301"/>
    <s v="500 PET X24 SPRITE LEMON MINT ZERO RU"/>
    <n v="2.1134200000000001"/>
    <n v="4.2268400000000002"/>
    <n v="2.1134200000000001"/>
    <n v="0.37773299999999999"/>
    <n v="0.60975999999999997"/>
    <n v="1.2447820000000001"/>
    <n v="2.1883080000000001"/>
    <n v="2.3341959999999999"/>
    <n v="1.94285"/>
    <n v="0.43128"/>
    <n v="0.59842099999999998"/>
    <n v="1.0208660000000001"/>
  </r>
  <r>
    <x v="2"/>
    <x v="5"/>
    <x v="1"/>
    <s v="Sprite Zero/diet Sprite/Sprite light"/>
    <s v="2077401"/>
    <s v="900 PET X12 SPRITE LEMON MINT ZERO RU"/>
    <m/>
    <m/>
    <m/>
    <n v="8.2122000000000001E-2"/>
    <n v="4.2076000000000002E-2"/>
    <n v="7.8949000000000005E-2"/>
    <n v="0.23860999999999999"/>
    <n v="0.25420999999999999"/>
    <n v="0.21796499999999999"/>
    <n v="0.115506"/>
    <n v="0.16425000000000001"/>
    <n v="0.33573900000000001"/>
  </r>
  <r>
    <x v="2"/>
    <x v="5"/>
    <x v="5"/>
    <s v="AdeZ"/>
    <s v="1809710"/>
    <s v="800 PET X12 ADEZ AMAZING ALMOND CYGRRU"/>
    <m/>
    <m/>
    <m/>
    <n v="0"/>
    <n v="2.9960000000000001E-2"/>
    <n v="0"/>
    <n v="0"/>
    <n v="0"/>
    <n v="0"/>
    <n v="0"/>
    <n v="0"/>
    <n v="0"/>
  </r>
  <r>
    <x v="2"/>
    <x v="5"/>
    <x v="5"/>
    <s v="AdeZ"/>
    <s v="1809720"/>
    <s v="800 PET X12 ADEZ AMAZING ALMOND GRHURU"/>
    <m/>
    <m/>
    <m/>
    <n v="0"/>
    <n v="0"/>
    <n v="2.3474999999999999E-2"/>
    <n v="1.0806E-2"/>
    <n v="1.4692E-2"/>
    <n v="1.1186E-2"/>
    <n v="2.3972E-2"/>
    <n v="1.1908E-2"/>
    <n v="2.5690999999999999E-2"/>
  </r>
  <r>
    <x v="2"/>
    <x v="5"/>
    <x v="5"/>
    <s v="Bonaqua/Qa"/>
    <s v="119203"/>
    <s v="1.5 PET X9 BONAQUA CARB RU"/>
    <m/>
    <m/>
    <m/>
    <n v="0.268013"/>
    <n v="1.146004"/>
    <n v="1.9906680000000001"/>
    <n v="1.8308420000000001"/>
    <n v="1.294484"/>
    <n v="0.96675500000000003"/>
    <n v="0.99608799999999997"/>
    <n v="1.1363760000000001"/>
    <n v="2.3348990000000001"/>
  </r>
  <r>
    <x v="2"/>
    <x v="5"/>
    <x v="5"/>
    <s v="Bonaqua/Qa"/>
    <s v="1342302"/>
    <s v="1.5 PET X9 BONAQUA STILL RU"/>
    <m/>
    <m/>
    <m/>
    <n v="0.23685200000000001"/>
    <n v="1.364525"/>
    <n v="2.358104"/>
    <n v="0.61712599999999995"/>
    <n v="0.44780999999999999"/>
    <n v="0.32292999999999999"/>
    <n v="0.70971600000000001"/>
    <n v="0.80263200000000001"/>
    <n v="1.6727179999999999"/>
  </r>
  <r>
    <x v="2"/>
    <x v="5"/>
    <x v="5"/>
    <s v="Bonaqua/Qa"/>
    <s v="1384301"/>
    <s v="330 NRG X12 BONAQUA CARB RU"/>
    <m/>
    <m/>
    <n v="4.8820030000000001"/>
    <n v="1.201209"/>
    <n v="1.7636160000000001"/>
    <n v="3.4848409999999999"/>
    <n v="2.7341790000000001"/>
    <n v="2.1060819999999998"/>
    <n v="2.733079"/>
    <n v="2.5455800000000002"/>
    <n v="2.323852"/>
    <n v="3.82673"/>
  </r>
  <r>
    <x v="2"/>
    <x v="5"/>
    <x v="5"/>
    <s v="Bonaqua/Qa"/>
    <s v="1384401"/>
    <s v="330 NRG X12 BONAQUA STILL RU"/>
    <n v="9.0665770000000006"/>
    <n v="11.856293000000001"/>
    <n v="25.804873000000001"/>
    <n v="7.7101379999999997"/>
    <n v="6.285507"/>
    <n v="12.419845"/>
    <n v="6.3824639999999997"/>
    <n v="4.9063990000000004"/>
    <n v="6.3703919999999998"/>
    <n v="6.0158160000000001"/>
    <n v="5.4860930000000003"/>
    <n v="9.0646140000000006"/>
  </r>
  <r>
    <x v="2"/>
    <x v="5"/>
    <x v="5"/>
    <s v="Bonaqua/Qa"/>
    <s v="1399901"/>
    <s v="750 NRG X9 BONAQUA STILL RU"/>
    <n v="16.643186"/>
    <n v="11.88799"/>
    <n v="20.209582999999999"/>
    <n v="6.3139010000000004"/>
    <n v="0.53494399999999998"/>
    <n v="1.0546120000000001"/>
    <n v="1.6967589999999999"/>
    <n v="1.4277260000000001"/>
    <n v="1.847262"/>
    <n v="2.0263900000000001"/>
    <n v="1.375119"/>
    <n v="0.66591500000000003"/>
  </r>
  <r>
    <x v="2"/>
    <x v="5"/>
    <x v="5"/>
    <s v="Bonaqua/Qa"/>
    <s v="1859801"/>
    <s v="500 PET X12 BONAQUA VIVA LEMON RU"/>
    <n v="4.2268400000000002"/>
    <n v="3.1701299999999999"/>
    <n v="14.793939999999999"/>
    <n v="6.6848299999999998"/>
    <n v="12.746639999999999"/>
    <n v="19.386225"/>
    <n v="12.262672"/>
    <n v="9.7504919999999995"/>
    <n v="16.222446000000001"/>
    <n v="22.233149000000001"/>
    <n v="20.499714000000001"/>
    <n v="36.533425000000001"/>
  </r>
  <r>
    <x v="2"/>
    <x v="5"/>
    <x v="5"/>
    <s v="Bonaqua/Qa"/>
    <s v="1859901"/>
    <s v="500 PET X12 BONAQUA VIVA LIME-MINT RU"/>
    <n v="2.1134200000000001"/>
    <n v="3.1701299999999999"/>
    <n v="8.4536800000000003"/>
    <n v="0"/>
    <n v="0"/>
    <n v="0"/>
    <n v="0"/>
    <n v="0"/>
    <n v="0"/>
    <n v="0"/>
    <n v="0"/>
    <n v="0"/>
  </r>
  <r>
    <x v="2"/>
    <x v="5"/>
    <x v="5"/>
    <s v="Bonaqua/Qa"/>
    <s v="1860001"/>
    <s v="500 PET X12 BONAQUA VIVA APPLE RU"/>
    <n v="2.1134200000000001"/>
    <n v="3.1701299999999999"/>
    <n v="8.4536800000000003"/>
    <n v="0.57755699999999999"/>
    <n v="1.2952140000000001"/>
    <n v="1.9684090000000001"/>
    <n v="1.3818539999999999"/>
    <n v="1.1072169999999999"/>
    <n v="1.8387150000000001"/>
    <n v="1.441322"/>
    <n v="1.3305119999999999"/>
    <n v="2.3622450000000002"/>
  </r>
  <r>
    <x v="2"/>
    <x v="5"/>
    <x v="5"/>
    <s v="Bonaqua/Qa"/>
    <s v="325204"/>
    <s v="1.0 PET X12 BONAQUA WT STILL RU"/>
    <n v="46.495240000000003"/>
    <n v="50.722079999999998"/>
    <n v="65.516019999999997"/>
    <n v="32.713343999999999"/>
    <n v="11.611094"/>
    <n v="21.93872"/>
    <n v="9.5048630000000003"/>
    <n v="7.2251200000000004"/>
    <n v="7.0292560000000002"/>
    <n v="8.22851"/>
    <n v="9.2034570000000002"/>
    <n v="17.580176000000002"/>
  </r>
  <r>
    <x v="2"/>
    <x v="5"/>
    <x v="5"/>
    <s v="Bonaqua/Qa"/>
    <s v="478305"/>
    <s v="1.0 PET X12 BONAQUA CARB RU"/>
    <m/>
    <m/>
    <m/>
    <n v="4.4040010000000001"/>
    <n v="9.3062260000000006"/>
    <n v="17.607106999999999"/>
    <n v="9.512753"/>
    <n v="7.2231319999999997"/>
    <n v="7.0453859999999997"/>
    <n v="7.6468449999999999"/>
    <n v="8.5571760000000001"/>
    <n v="16.331592000000001"/>
  </r>
  <r>
    <x v="2"/>
    <x v="5"/>
    <x v="5"/>
    <s v="Bonaqua/Qa"/>
    <s v="60105"/>
    <s v="2.0 PET X6 BONAQUA CARB RU"/>
    <m/>
    <m/>
    <m/>
    <n v="1.488888"/>
    <n v="9.1790509999999994"/>
    <n v="13.940906"/>
    <n v="9.2025220000000001"/>
    <n v="7.4657939999999998"/>
    <n v="8.5709339999999994"/>
    <n v="8.586112"/>
    <n v="7.5206569999999999"/>
    <n v="18.796561000000001"/>
  </r>
  <r>
    <x v="2"/>
    <x v="5"/>
    <x v="5"/>
    <s v="Bonaqua/Qa"/>
    <s v="739921"/>
    <s v="500 PET X24 BONAQUA STILL RU"/>
    <n v="133.14546000000001"/>
    <n v="185.98096000000001"/>
    <n v="439.59136000000001"/>
    <n v="186.92841799999999"/>
    <n v="91.753026000000006"/>
    <n v="190.15967699999999"/>
    <n v="91.187504000000004"/>
    <n v="67.532972000000001"/>
    <n v="68.855819999999994"/>
    <n v="72.760752999999994"/>
    <n v="72.130753999999996"/>
    <n v="140.74086800000001"/>
  </r>
  <r>
    <x v="2"/>
    <x v="5"/>
    <x v="5"/>
    <s v="Bonaqua/Qa"/>
    <s v="76808"/>
    <s v="500 PET X24 BONAQUA CARB RU"/>
    <n v="29.587879999999998"/>
    <n v="63.4026"/>
    <n v="145.82597999999999"/>
    <n v="41.617328000000001"/>
    <n v="48.627119999999998"/>
    <n v="100.77921600000001"/>
    <n v="37.257271000000003"/>
    <n v="27.590852000000002"/>
    <n v="28.129360999999999"/>
    <n v="30.956554000000001"/>
    <n v="30.683053000000001"/>
    <n v="59.857163999999997"/>
  </r>
  <r>
    <x v="2"/>
    <x v="5"/>
    <x v="5"/>
    <s v="Bonaqua/Qa"/>
    <s v="886105"/>
    <s v="2.0 PET X6 BONAQUA STILL RU"/>
    <m/>
    <m/>
    <m/>
    <n v="1.2191419999999999"/>
    <n v="6.722677"/>
    <n v="10.212618000000001"/>
    <n v="2.7437689999999999"/>
    <n v="2.2360329999999999"/>
    <n v="2.5581260000000001"/>
    <n v="3.0306320000000002"/>
    <n v="2.6552259999999999"/>
    <n v="6.6475929999999996"/>
  </r>
  <r>
    <x v="2"/>
    <x v="5"/>
    <x v="5"/>
    <s v="Bonaqua/Qa"/>
    <s v="887701"/>
    <s v="5.0 PET X4 BONAQUA STILL RU"/>
    <m/>
    <m/>
    <m/>
    <n v="4.7240180000000001"/>
    <n v="5.939775"/>
    <n v="9.6630660000000006"/>
    <n v="5.461964"/>
    <n v="4.7409270000000001"/>
    <n v="3.3934929999999999"/>
    <n v="4.6664719999999997"/>
    <n v="4.7819640000000003"/>
    <n v="12.0153"/>
  </r>
  <r>
    <x v="2"/>
    <x v="5"/>
    <x v="5"/>
    <s v="Burn"/>
    <s v="1612607"/>
    <s v="250 CAN X12 BURN APPLE KIWI RU"/>
    <m/>
    <m/>
    <m/>
    <n v="1.05671"/>
    <m/>
    <n v="0"/>
    <n v="0"/>
    <n v="0"/>
    <n v="0"/>
    <n v="0"/>
    <n v="0"/>
    <n v="0"/>
  </r>
  <r>
    <x v="2"/>
    <x v="5"/>
    <x v="5"/>
    <s v="Burn"/>
    <s v="202611"/>
    <s v="250 CAN X12 BURN RU"/>
    <n v="3.1701299999999999"/>
    <n v="1.5850649999999999"/>
    <n v="23.247620000000001"/>
    <n v="4.4565289999999997"/>
    <n v="2.7516620000000001"/>
    <n v="3.0921500000000002"/>
    <n v="2.733533"/>
    <n v="2.182334"/>
    <n v="2.554529"/>
    <n v="3.5221"/>
    <n v="3.6788919999999998"/>
    <n v="7.3801629999999996"/>
  </r>
  <r>
    <x v="2"/>
    <x v="5"/>
    <x v="5"/>
    <s v="Burn"/>
    <s v="2056802"/>
    <s v="449 CAN X12 BURN RU"/>
    <m/>
    <m/>
    <m/>
    <n v="8.1844099999999997"/>
    <n v="7.6967600000000003"/>
    <n v="13.590185"/>
    <n v="7.2788279999999999"/>
    <n v="6.8172579999999998"/>
    <n v="6.7182589999999998"/>
    <n v="5.613232"/>
    <n v="5.7408419999999998"/>
    <n v="9.770486"/>
  </r>
  <r>
    <x v="2"/>
    <x v="5"/>
    <x v="5"/>
    <s v="Burn"/>
    <s v="2056902"/>
    <s v="449 CAN X12 BURN PASSION PUNCH RU"/>
    <m/>
    <m/>
    <m/>
    <n v="0.36777100000000001"/>
    <n v="0.67184900000000003"/>
    <n v="1.1797470000000001"/>
    <n v="0.76627800000000001"/>
    <n v="0.67555600000000005"/>
    <n v="0.75009400000000004"/>
    <n v="1.023819"/>
    <n v="1.03688"/>
    <n v="1.7995760000000001"/>
  </r>
  <r>
    <x v="2"/>
    <x v="5"/>
    <x v="5"/>
    <s v="Burn"/>
    <s v="2057002"/>
    <s v="449 CAN X12 BURN LEMON ICE RU"/>
    <m/>
    <m/>
    <m/>
    <n v="9.5035999999999995E-2"/>
    <n v="0.51366400000000001"/>
    <n v="0.72956299999999996"/>
    <n v="0.49176399999999998"/>
    <n v="0.45253399999999999"/>
    <n v="0"/>
    <n v="0"/>
    <n v="0"/>
    <n v="0"/>
  </r>
  <r>
    <x v="2"/>
    <x v="5"/>
    <x v="5"/>
    <s v="Burn"/>
    <s v="2057102"/>
    <s v="449 CAN X12 BURN APPLE KIWI RU"/>
    <m/>
    <m/>
    <m/>
    <n v="1.1843539999999999"/>
    <n v="3.279369"/>
    <n v="4.7199710000000001"/>
    <n v="2.5506120000000001"/>
    <n v="3.3128850000000001"/>
    <n v="4.1566280000000004"/>
    <n v="1.7835019999999999"/>
    <n v="2.633553"/>
    <n v="3.1366459999999998"/>
  </r>
  <r>
    <x v="2"/>
    <x v="5"/>
    <x v="5"/>
    <s v="Burn"/>
    <s v="2063201"/>
    <s v="449 CAN X12 BURN DARK ENERGY RU"/>
    <m/>
    <m/>
    <m/>
    <n v="0.294493"/>
    <n v="0.33402700000000002"/>
    <n v="0.54186800000000002"/>
    <n v="0.51107100000000005"/>
    <n v="0.44955600000000001"/>
    <n v="0.52740299999999996"/>
    <n v="0.29862"/>
    <n v="0.30446000000000001"/>
    <n v="0.54063300000000003"/>
  </r>
  <r>
    <x v="2"/>
    <x v="5"/>
    <x v="5"/>
    <s v="Burn"/>
    <s v="2201501"/>
    <s v="449 CAN X12 BURN PEACH MANGO ZERO SUGAR"/>
    <m/>
    <m/>
    <m/>
    <n v="0"/>
    <n v="0"/>
    <n v="0"/>
    <n v="0"/>
    <n v="0"/>
    <n v="1.4716929999999999"/>
    <n v="1.2591000000000001"/>
    <n v="0.99419199999999996"/>
    <n v="1.503979"/>
  </r>
  <r>
    <x v="2"/>
    <x v="5"/>
    <x v="5"/>
    <s v="Coca-Cola"/>
    <s v="1135302"/>
    <s v="500 PET X24 COCA COLA VANILLA RU"/>
    <n v="2.1134200000000001"/>
    <n v="2.1134200000000001"/>
    <n v="4.2268400000000002"/>
    <n v="15.375014999999999"/>
    <n v="17.956009999999999"/>
    <n v="34.818393999999998"/>
    <n v="33.934092999999997"/>
    <n v="22.487151999999998"/>
    <n v="26.999876"/>
    <n v="24.603624"/>
    <n v="24.987936000000001"/>
    <n v="46.135348"/>
  </r>
  <r>
    <x v="2"/>
    <x v="5"/>
    <x v="5"/>
    <s v="Coca-Cola"/>
    <s v="1180809"/>
    <s v="330 CAN 6X4 COCA COLA RU"/>
    <m/>
    <m/>
    <m/>
    <n v="0"/>
    <n v="1.9087E-2"/>
    <n v="3.8863000000000002E-2"/>
    <n v="1.2723999999999999E-2"/>
    <n v="1.1820000000000001E-2"/>
    <n v="1.0663000000000001E-2"/>
    <n v="2.0733999999999999E-2"/>
    <n v="2.0138E-2"/>
    <n v="3.5748000000000002E-2"/>
  </r>
  <r>
    <x v="2"/>
    <x v="5"/>
    <x v="5"/>
    <s v="Coca-Cola"/>
    <s v="1330601"/>
    <s v="20.0 BIB PMX COCA-COLA 136.0 RU"/>
    <m/>
    <m/>
    <m/>
    <n v="0"/>
    <n v="0"/>
    <n v="1.2525E-2"/>
    <n v="0.27994799999999997"/>
    <n v="0.208956"/>
    <n v="0.28814000000000001"/>
    <n v="0.104717"/>
    <n v="7.8511999999999998E-2"/>
    <n v="0.20011599999999999"/>
  </r>
  <r>
    <x v="2"/>
    <x v="5"/>
    <x v="5"/>
    <s v="Coca-Cola"/>
    <s v="14663"/>
    <s v="330 CAN X24 COCA COLA RU"/>
    <n v="2.789714"/>
    <n v="20.922854999999998"/>
    <n v="15.343427"/>
    <n v="35.576903000000001"/>
    <n v="40.786772999999997"/>
    <n v="69.153628999999995"/>
    <n v="48.239296000000003"/>
    <n v="43.581435999999997"/>
    <n v="50.625857000000003"/>
    <n v="31.509176"/>
    <n v="29.013787000000001"/>
    <n v="73.355824999999996"/>
  </r>
  <r>
    <x v="2"/>
    <x v="5"/>
    <x v="5"/>
    <s v="Coca-Cola"/>
    <s v="1540602"/>
    <s v="900 PET X12 COCA COLA RU"/>
    <n v="13.314546"/>
    <n v="11.412468000000001"/>
    <m/>
    <n v="35.880966000000001"/>
    <n v="31.377441999999999"/>
    <n v="41.049446000000003"/>
    <n v="31.596215999999998"/>
    <n v="20.904004"/>
    <n v="25.530702000000002"/>
    <n v="28.825334000000002"/>
    <n v="29.031148000000002"/>
    <n v="70.208224000000001"/>
  </r>
  <r>
    <x v="2"/>
    <x v="5"/>
    <x v="5"/>
    <s v="Coca-Cola"/>
    <s v="1548004"/>
    <s v="330 NRG X12 COCA COLA RU"/>
    <n v="2.0922869999999998"/>
    <n v="8.3691479999999991"/>
    <n v="30.686876000000002"/>
    <n v="32.636409999999998"/>
    <n v="25.520838000000001"/>
    <n v="37.066493000000001"/>
    <n v="23.391418000000002"/>
    <n v="17.358035999999998"/>
    <n v="27.512913999999999"/>
    <n v="25.580292"/>
    <n v="22.662040000000001"/>
    <n v="42.936599000000001"/>
  </r>
  <r>
    <x v="2"/>
    <x v="5"/>
    <x v="5"/>
    <s v="Coca-Cola"/>
    <s v="175788"/>
    <s v="2.0 PET X6 COCA COLA RU"/>
    <m/>
    <m/>
    <n v="16.907360000000001"/>
    <n v="3.674852"/>
    <n v="6.7499529999999996"/>
    <n v="14.738885"/>
    <n v="9.7822479999999992"/>
    <n v="6.4030509999999996"/>
    <n v="9.0668279999999992"/>
    <n v="5.7096539999999996"/>
    <n v="6.6311679999999997"/>
    <n v="26.998415000000001"/>
  </r>
  <r>
    <x v="2"/>
    <x v="5"/>
    <x v="5"/>
    <s v="Coca-Cola"/>
    <s v="1874501"/>
    <s v="900 PET X12 COCA COLA VANILLA RU"/>
    <m/>
    <m/>
    <m/>
    <n v="18.002331999999999"/>
    <n v="12.544649"/>
    <n v="16.919839"/>
    <n v="9.7974800000000002"/>
    <n v="6.5176959999999999"/>
    <n v="8.2689950000000003"/>
    <n v="7.7602630000000001"/>
    <n v="7.7647839999999997"/>
    <n v="17.196739999999998"/>
  </r>
  <r>
    <x v="2"/>
    <x v="5"/>
    <x v="5"/>
    <s v="Coca-Cola"/>
    <s v="2165501"/>
    <s v="330 CAN X12 COCA COLA VANILLA RU"/>
    <m/>
    <m/>
    <m/>
    <n v="7.0037940000000001"/>
    <n v="5.1888870000000002"/>
    <n v="8.1824010000000005"/>
    <n v="3.7471679999999998"/>
    <n v="3.380563"/>
    <n v="3.944121"/>
    <n v="3.778451"/>
    <n v="3.4768279999999998"/>
    <n v="8.4507729999999999"/>
  </r>
  <r>
    <x v="2"/>
    <x v="5"/>
    <x v="5"/>
    <s v="Coca-Cola"/>
    <s v="256521"/>
    <s v="500 PET X24 COCA COLA RU"/>
    <n v="99.330740000000006"/>
    <n v="177.52727999999999"/>
    <n v="393.09611999999998"/>
    <n v="213.38449"/>
    <n v="100.685451"/>
    <n v="211.23899900000001"/>
    <n v="196.16775200000001"/>
    <n v="126.778384"/>
    <n v="145.34026800000001"/>
    <n v="89.510031999999995"/>
    <n v="94.327364000000003"/>
    <n v="170.868448"/>
  </r>
  <r>
    <x v="2"/>
    <x v="5"/>
    <x v="5"/>
    <s v="Coca-Cola"/>
    <s v="394103"/>
    <s v="500 PET X24 COCA COLA LIME RU"/>
    <m/>
    <m/>
    <m/>
    <n v="0.21191399999999999"/>
    <n v="0.50524400000000003"/>
    <n v="1.1601079999999999"/>
    <n v="2.165718"/>
    <n v="1.88551"/>
    <n v="2.040883"/>
    <n v="1.515889"/>
    <n v="1.1547160000000001"/>
    <n v="1.634355"/>
  </r>
  <r>
    <x v="2"/>
    <x v="5"/>
    <x v="5"/>
    <s v="Coca-Cola"/>
    <s v="5602"/>
    <s v="1.5 PET X9 COCA COLA RU"/>
    <m/>
    <m/>
    <m/>
    <n v="39.834290000000003"/>
    <n v="18.822676999999999"/>
    <n v="24.138639000000001"/>
    <n v="10.088148"/>
    <n v="6.7671919999999997"/>
    <n v="6.1075699999999999"/>
    <n v="6.5506320000000002"/>
    <n v="5.096552"/>
    <n v="12.782648999999999"/>
  </r>
  <r>
    <x v="2"/>
    <x v="5"/>
    <x v="5"/>
    <s v="Coca-Cola"/>
    <s v="69204"/>
    <s v="10.0 BIB PMX COCA COLA 64.0 RU"/>
    <n v="90.172591999999995"/>
    <n v="90.172591999999995"/>
    <n v="123.987314"/>
    <n v="87.327465000000004"/>
    <n v="24.358264999999999"/>
    <n v="38.846947"/>
    <n v="24.89584"/>
    <n v="18.544058"/>
    <n v="25.335825"/>
    <n v="22.686247999999999"/>
    <n v="20.108284000000001"/>
    <n v="49.929067000000003"/>
  </r>
  <r>
    <x v="2"/>
    <x v="5"/>
    <x v="5"/>
    <s v="Coca-Cola Functional"/>
    <s v="1959901"/>
    <s v="250 CAN X12 COCA COLA ENERGY RU"/>
    <m/>
    <m/>
    <m/>
    <n v="0.40828900000000001"/>
    <n v="0.60997500000000004"/>
    <n v="0.793574"/>
    <n v="1.0605629999999999"/>
    <n v="0.84500200000000003"/>
    <n v="1.0098199999999999"/>
    <n v="0.97276799999999997"/>
    <n v="1.019012"/>
    <n v="1.813323"/>
  </r>
  <r>
    <x v="2"/>
    <x v="5"/>
    <x v="5"/>
    <s v="Coca-Cola Functional"/>
    <s v="1960112"/>
    <s v="250 CAN X12 COCA COLA ENERGY ZERO RU"/>
    <m/>
    <m/>
    <m/>
    <n v="0.204207"/>
    <n v="0.16439799999999999"/>
    <n v="0.14810300000000001"/>
    <n v="0.21243600000000001"/>
    <n v="0.17406099999999999"/>
    <n v="0.204842"/>
    <n v="0.25259999999999999"/>
    <n v="0.26341300000000001"/>
    <n v="0.47150599999999998"/>
  </r>
  <r>
    <x v="2"/>
    <x v="5"/>
    <x v="5"/>
    <s v="Coca-Cola Zero"/>
    <s v="1005602"/>
    <s v="10.0 BIB PMX COKE ZERO 64.0 RU"/>
    <m/>
    <m/>
    <m/>
    <n v="1.0706180000000001"/>
    <n v="1.3080639999999999"/>
    <n v="1.4000619999999999"/>
    <n v="1.4215679999999999"/>
    <n v="1.179748"/>
    <n v="1.636247"/>
    <n v="1.114644"/>
    <n v="1.003822"/>
    <n v="2.4500999999999999"/>
  </r>
  <r>
    <x v="2"/>
    <x v="5"/>
    <x v="5"/>
    <s v="Coca-Cola Zero"/>
    <s v="1324909"/>
    <s v="1.5 PET X9 COCA COLA ZERO RU"/>
    <m/>
    <m/>
    <m/>
    <n v="21.051894000000001"/>
    <n v="11.286123999999999"/>
    <n v="15.448570999999999"/>
    <n v="4.5480559999999999"/>
    <n v="3.3913639999999998"/>
    <n v="2.6691729999999998"/>
    <n v="4.9035760000000002"/>
    <n v="4.0040060000000004"/>
    <n v="9.1500400000000006"/>
  </r>
  <r>
    <x v="2"/>
    <x v="5"/>
    <x v="5"/>
    <s v="Coca-Cola Zero"/>
    <s v="1540402"/>
    <s v="900 PET X12 COCA COLA ZERO RU"/>
    <m/>
    <m/>
    <m/>
    <n v="14.746905"/>
    <n v="12.557096"/>
    <n v="16.893177999999999"/>
    <n v="5.9228560000000003"/>
    <n v="4.1760910000000004"/>
    <n v="5.3923300000000003"/>
    <n v="5.1456759999999999"/>
    <n v="5.1361439999999998"/>
    <n v="11.999727999999999"/>
  </r>
  <r>
    <x v="2"/>
    <x v="5"/>
    <x v="5"/>
    <s v="Coca-Cola Zero"/>
    <s v="1578803"/>
    <s v="330 NRG X12 COCA COLA ZERO RU"/>
    <m/>
    <n v="2.7897159999999999"/>
    <n v="10.461435"/>
    <n v="10.812765000000001"/>
    <n v="4.6140470000000002"/>
    <n v="8.2448910000000009"/>
    <n v="5.4327610000000002"/>
    <n v="4.2342940000000002"/>
    <n v="6.2578750000000003"/>
    <n v="5.6839760000000004"/>
    <n v="5.9298450000000003"/>
    <n v="10.701261000000001"/>
  </r>
  <r>
    <x v="2"/>
    <x v="5"/>
    <x v="5"/>
    <s v="Coca-Cola Zero"/>
    <s v="2076501"/>
    <s v="500 PET X24 COCA COLA ZERO ORANGE RU"/>
    <m/>
    <m/>
    <m/>
    <n v="1.6633469999999999"/>
    <n v="1.032772"/>
    <n v="2.4829330000000001"/>
    <n v="3.0023249999999999"/>
    <n v="3.2530000000000001"/>
    <n v="1.0125409999999999"/>
    <n v="1.6102920000000001"/>
    <n v="3.181454"/>
    <n v="4.4964320000000004"/>
  </r>
  <r>
    <x v="2"/>
    <x v="5"/>
    <x v="5"/>
    <s v="Coca-Cola Zero"/>
    <s v="2098102"/>
    <s v="330 CAN X12 COCA COLA ZERO ORANGE RU"/>
    <m/>
    <m/>
    <m/>
    <n v="9.5230000000000002E-3"/>
    <n v="5.6932999999999997E-2"/>
    <n v="0.12664700000000001"/>
    <n v="0.14011000000000001"/>
    <n v="0.164684"/>
    <n v="9.9389999999999999E-3"/>
    <n v="6.368E-2"/>
    <n v="2.8317999999999999E-2"/>
    <n v="0.17313600000000001"/>
  </r>
  <r>
    <x v="2"/>
    <x v="5"/>
    <x v="5"/>
    <s v="Coca-Cola Zero"/>
    <s v="225237"/>
    <s v="500 PET X24 COCA COLA ZERO RU"/>
    <n v="2.1134200000000001"/>
    <n v="19.020779999999998"/>
    <n v="19.020779999999998"/>
    <n v="15.856577"/>
    <n v="10.442232000000001"/>
    <n v="17.406714999999998"/>
    <n v="15.301401"/>
    <n v="11.250316"/>
    <n v="11.984137"/>
    <n v="14.49156"/>
    <n v="14.877366"/>
    <n v="28.427225"/>
  </r>
  <r>
    <x v="2"/>
    <x v="5"/>
    <x v="5"/>
    <s v="Coca-Cola Zero"/>
    <s v="905212"/>
    <s v="330 CAN X12 COCA COLA ZERO RU"/>
    <m/>
    <n v="1.3948579999999999"/>
    <n v="0.69742899999999997"/>
    <n v="5.288589"/>
    <n v="4.8920000000000003"/>
    <n v="7.10616"/>
    <n v="3.7667440000000001"/>
    <n v="3.7362639999999998"/>
    <n v="4.0952279999999996"/>
    <n v="2.8769439999999999"/>
    <n v="2.6705990000000002"/>
    <n v="6.7450890000000001"/>
  </r>
  <r>
    <x v="2"/>
    <x v="5"/>
    <x v="5"/>
    <s v="Dobriy"/>
    <s v="1431602"/>
    <s v="2.0 BRK X6 DOBRIY BODRIY CITRUS NC RU"/>
    <m/>
    <m/>
    <m/>
    <n v="1.4189999999999999E-2"/>
    <n v="0.86098399999999997"/>
    <n v="1.4946459999999999"/>
    <n v="0.55962400000000001"/>
    <n v="0.58885600000000005"/>
    <n v="0.50387999999999999"/>
    <n v="0.42371199999999998"/>
    <n v="0.41405199999999998"/>
    <n v="0.65797399999999995"/>
  </r>
  <r>
    <x v="2"/>
    <x v="5"/>
    <x v="5"/>
    <s v="Dobriy"/>
    <s v="1487501"/>
    <s v="330 BRK X24 DOBRIY ORANGE NECT RU"/>
    <m/>
    <n v="13.94857"/>
    <m/>
    <n v="1.719406"/>
    <n v="3.9767389999999998"/>
    <n v="6.1456949999999999"/>
    <n v="2.8277999999999999"/>
    <n v="3.626252"/>
    <n v="4.1919950000000004"/>
    <n v="3.6920280000000001"/>
    <n v="3.7770760000000001"/>
    <n v="5.405545"/>
  </r>
  <r>
    <x v="2"/>
    <x v="5"/>
    <x v="5"/>
    <s v="Dobriy"/>
    <s v="1487601"/>
    <s v="330 BRK X24 DOBRIY MULTIFRUIT NECT RU"/>
    <m/>
    <m/>
    <m/>
    <n v="2.1254930000000001"/>
    <n v="3.9874040000000002"/>
    <n v="6.1592570000000002"/>
    <n v="2.8977520000000001"/>
    <n v="3.6985679999999999"/>
    <n v="4.2826199999999996"/>
    <n v="3.7424919999999999"/>
    <n v="3.827464"/>
    <n v="5.4662050000000004"/>
  </r>
  <r>
    <x v="2"/>
    <x v="5"/>
    <x v="5"/>
    <s v="Dobriy"/>
    <s v="1487701"/>
    <s v="330 BRK X24 DOBRIY APPLE PEACH NECT RU"/>
    <m/>
    <m/>
    <m/>
    <n v="9.1179999999999997E-2"/>
    <n v="1.424717"/>
    <n v="2.194429"/>
    <n v="1.319021"/>
    <n v="1.6839789999999999"/>
    <n v="1.944855"/>
    <n v="2.0175920000000001"/>
    <n v="2.0601539999999998"/>
    <n v="2.9456180000000001"/>
  </r>
  <r>
    <x v="2"/>
    <x v="5"/>
    <x v="5"/>
    <s v="Dobriy"/>
    <s v="1487801"/>
    <s v="330 BRK X24 DOBRIY APPLE JC RU"/>
    <m/>
    <m/>
    <m/>
    <n v="4.1397589999999997"/>
    <n v="9.5592349999999993"/>
    <n v="14.788436000000001"/>
    <n v="6.2751760000000001"/>
    <n v="8.0273520000000005"/>
    <n v="9.2909050000000004"/>
    <n v="7.7272920000000003"/>
    <n v="7.9075839999999999"/>
    <n v="11.306945000000001"/>
  </r>
  <r>
    <x v="2"/>
    <x v="5"/>
    <x v="5"/>
    <s v="Dobriy"/>
    <s v="1487901"/>
    <s v="330 BRK X24 DOBRIY TOMATO JC RU"/>
    <m/>
    <m/>
    <m/>
    <n v="1.2447330000000001"/>
    <n v="4.1681179999999998"/>
    <n v="6.4476820000000004"/>
    <n v="2.9877199999999999"/>
    <n v="3.8121879999999999"/>
    <n v="4.4135949999999999"/>
    <n v="3.6517279999999999"/>
    <n v="3.726534"/>
    <n v="5.3346150000000003"/>
  </r>
  <r>
    <x v="2"/>
    <x v="5"/>
    <x v="5"/>
    <s v="Dobriy"/>
    <s v="1508101"/>
    <s v="1.0 BRK X12 DOBRIY MORS CRANBER GRAPE RU"/>
    <n v="10.5671"/>
    <n v="8.4536800000000003"/>
    <n v="21.1342"/>
    <n v="5.292573"/>
    <n v="2.5276670000000001"/>
    <n v="4.3266650000000002"/>
    <n v="5.3758439999999998"/>
    <n v="4.8866379999999996"/>
    <n v="4.2826950000000004"/>
    <n v="4.4184320000000001"/>
    <n v="4.7363960000000001"/>
    <n v="9.3531499999999994"/>
  </r>
  <r>
    <x v="2"/>
    <x v="5"/>
    <x v="5"/>
    <s v="Dobriy"/>
    <s v="1508201"/>
    <s v="1.0 BRK X12 DB MRS CL/B COW CRAN GR RU"/>
    <m/>
    <m/>
    <n v="33.814720000000001"/>
    <n v="0.235072"/>
    <n v="0.98188399999999998"/>
    <n v="1.678898"/>
    <n v="1.239088"/>
    <n v="1.126172"/>
    <n v="0.98751500000000003"/>
    <n v="1.28118"/>
    <n v="1.3734519999999999"/>
    <n v="2.7128450000000002"/>
  </r>
  <r>
    <x v="2"/>
    <x v="5"/>
    <x v="5"/>
    <s v="Dobriy"/>
    <s v="1632001"/>
    <s v="1.0 BRK X12 DOBRIY FRUIT BERRY MIX RU"/>
    <m/>
    <m/>
    <m/>
    <n v="1.1922E-2"/>
    <n v="0.14161000000000001"/>
    <n v="0.25167099999999998"/>
    <n v="7.9995999999999998E-2"/>
    <n v="7.2377999999999998E-2"/>
    <n v="6.0495E-2"/>
    <n v="0"/>
    <n v="0"/>
    <n v="0"/>
  </r>
  <r>
    <x v="2"/>
    <x v="5"/>
    <x v="5"/>
    <s v="Dobriy"/>
    <s v="1632201"/>
    <s v="1.0 BRK X12 DOBRIY GRAPE POMEGRANATE RU"/>
    <m/>
    <m/>
    <m/>
    <n v="2.4544E-2"/>
    <n v="0.13755999999999999"/>
    <n v="0"/>
    <m/>
    <m/>
    <m/>
    <m/>
    <m/>
    <m/>
  </r>
  <r>
    <x v="2"/>
    <x v="5"/>
    <x v="5"/>
    <s v="Dobriy"/>
    <s v="1632202"/>
    <s v="1.0 BRK X12 DOBRY GRAPE POMEGRANAT JD RU"/>
    <m/>
    <m/>
    <m/>
    <n v="0"/>
    <n v="0"/>
    <n v="0"/>
    <n v="0.207872"/>
    <n v="5.7916000000000002E-2"/>
    <n v="7.0595000000000005E-2"/>
    <n v="0.12512799999999999"/>
    <n v="0.20200799999999999"/>
    <n v="0.3543"/>
  </r>
  <r>
    <x v="2"/>
    <x v="5"/>
    <x v="5"/>
    <s v="Dobriy"/>
    <s v="1701601"/>
    <s v="1.0 BRK X12 DOBRIY PEAR NEC RU"/>
    <m/>
    <m/>
    <m/>
    <n v="1.1564E-2"/>
    <n v="9.1066999999999995E-2"/>
    <n v="0.16783300000000001"/>
    <n v="0.229824"/>
    <n v="0.206648"/>
    <n v="0.171345"/>
    <n v="0.46405600000000002"/>
    <n v="0.49482999999999999"/>
    <n v="0.94128500000000004"/>
  </r>
  <r>
    <x v="2"/>
    <x v="5"/>
    <x v="5"/>
    <s v="Dobriy"/>
    <s v="1723301"/>
    <s v="200 BRK X27 DOBRIY MULTIFRUIT SLIM JC RU"/>
    <n v="12.363507"/>
    <n v="13.314546"/>
    <n v="23.775974999999999"/>
    <n v="8.1151649999999993"/>
    <n v="2.8146520000000002"/>
    <n v="4.7424650000000002"/>
    <n v="2.7779280000000002"/>
    <n v="1.7460260000000001"/>
    <n v="0"/>
    <n v="0"/>
    <n v="0"/>
    <n v="0"/>
  </r>
  <r>
    <x v="2"/>
    <x v="5"/>
    <x v="5"/>
    <s v="Dobriy"/>
    <s v="1723303"/>
    <s v="200 BRK X27 DOBRIY MULTIFRUIT JC NEW RU"/>
    <m/>
    <m/>
    <m/>
    <n v="0"/>
    <n v="0"/>
    <n v="0"/>
    <n v="0"/>
    <n v="1.2563009999999999"/>
    <n v="3.6780599999999999"/>
    <n v="3.6619039999999998"/>
    <n v="3.0985559999999999"/>
    <n v="7.2361500000000003"/>
  </r>
  <r>
    <x v="2"/>
    <x v="5"/>
    <x v="5"/>
    <s v="Dobriy"/>
    <s v="1724501"/>
    <s v="200 BRK X27 DOBRIY APPLE CHERRY JC RU"/>
    <n v="10.461429000000001"/>
    <n v="7.6083119999999997"/>
    <n v="20.922858000000002"/>
    <n v="3.963489"/>
    <n v="1.3238270000000001"/>
    <n v="2.6880649999999999"/>
    <n v="1.3889359999999999"/>
    <n v="1.425664"/>
    <n v="0"/>
    <n v="0"/>
    <n v="0"/>
    <n v="0"/>
  </r>
  <r>
    <x v="2"/>
    <x v="5"/>
    <x v="5"/>
    <s v="Dobriy"/>
    <s v="1724503"/>
    <s v="200 BRK X27 DOBRIY APPLE CHER JC NEW RU"/>
    <m/>
    <m/>
    <m/>
    <n v="0"/>
    <n v="0"/>
    <n v="0"/>
    <n v="0"/>
    <n v="1.0278659999999999"/>
    <n v="2.04562"/>
    <n v="2.4344239999999999"/>
    <n v="1.9520360000000001"/>
    <n v="4.4409349999999996"/>
  </r>
  <r>
    <x v="2"/>
    <x v="5"/>
    <x v="5"/>
    <s v="Dobriy"/>
    <s v="1724601"/>
    <s v="200 BRK X27 DOBRIY APPLE PEAR SLIM JC RU"/>
    <m/>
    <m/>
    <m/>
    <n v="0.375023"/>
    <n v="1.094989"/>
    <n v="1.6012379999999999"/>
    <n v="1.7286820000000001"/>
    <n v="1.002148"/>
    <n v="0"/>
    <n v="0"/>
    <n v="0"/>
    <n v="0"/>
  </r>
  <r>
    <x v="2"/>
    <x v="5"/>
    <x v="5"/>
    <s v="Dobriy"/>
    <s v="1724603"/>
    <s v="200 BRK X27 DOBRIY APPLE PEAR JC NEW RU"/>
    <m/>
    <m/>
    <m/>
    <n v="0"/>
    <n v="0"/>
    <n v="0"/>
    <n v="0"/>
    <n v="0.71189100000000005"/>
    <n v="1.79372"/>
    <n v="1.5472840000000001"/>
    <n v="1.415044"/>
    <n v="3.3023199999999999"/>
  </r>
  <r>
    <x v="2"/>
    <x v="5"/>
    <x v="5"/>
    <s v="Dobriy"/>
    <s v="1794601"/>
    <s v="1.0 BRK X12 DOBRIY VEGETABLE MIX RU"/>
    <m/>
    <m/>
    <m/>
    <n v="1.2182999999999999E-2"/>
    <n v="0.505602"/>
    <n v="0.89869699999999997"/>
    <n v="0.09"/>
    <n v="8.2706000000000002E-2"/>
    <n v="7.0574999999999999E-2"/>
    <n v="0.31273200000000001"/>
    <n v="0.33333600000000002"/>
    <n v="0.63767600000000002"/>
  </r>
  <r>
    <x v="2"/>
    <x v="5"/>
    <x v="5"/>
    <s v="Dobriy"/>
    <s v="1855401"/>
    <s v="110 BRK X10 DOBRIY BERRY DANCE PUR RU"/>
    <m/>
    <m/>
    <m/>
    <n v="8.4962999999999997E-2"/>
    <n v="0.255056"/>
    <n v="0.425149"/>
    <n v="0.19694600000000001"/>
    <n v="0"/>
    <n v="0"/>
    <n v="0"/>
    <n v="0"/>
    <n v="0"/>
  </r>
  <r>
    <x v="2"/>
    <x v="5"/>
    <x v="5"/>
    <s v="Dobriy"/>
    <s v="1855601"/>
    <s v="110 BRK X10 DOBRIY STRAW BANAN GO PUR RU"/>
    <m/>
    <m/>
    <m/>
    <n v="0.103232"/>
    <n v="0.25509399999999999"/>
    <n v="0.43870599999999998"/>
    <n v="0.19950699999999999"/>
    <n v="0"/>
    <n v="0"/>
    <n v="0"/>
    <n v="0"/>
    <n v="0"/>
  </r>
  <r>
    <x v="2"/>
    <x v="5"/>
    <x v="5"/>
    <s v="Dobriy"/>
    <s v="1859101"/>
    <s v="110 BRK X10 DOBRIY EXOTIC ROCK PURR RU"/>
    <m/>
    <m/>
    <m/>
    <n v="7.5346999999999997E-2"/>
    <n v="0.223081"/>
    <n v="0.38378499999999999"/>
    <n v="0.17522799999999999"/>
    <n v="0"/>
    <n v="0"/>
    <n v="0"/>
    <n v="0"/>
    <n v="0"/>
  </r>
  <r>
    <x v="2"/>
    <x v="5"/>
    <x v="5"/>
    <s v="Dobriy"/>
    <s v="1908701"/>
    <s v="1.0 BRK X12 DOBRIY APL ORN PEA CAR JC RU"/>
    <m/>
    <m/>
    <m/>
    <n v="7.796E-3"/>
    <n v="2.8861999999999999E-2"/>
    <n v="6.7519999999999997E-2"/>
    <n v="3.9975999999999998E-2"/>
    <n v="3.1005999999999999E-2"/>
    <n v="3.024E-2"/>
    <n v="0"/>
    <n v="0"/>
    <n v="0"/>
  </r>
  <r>
    <x v="2"/>
    <x v="5"/>
    <x v="5"/>
    <s v="Dobriy"/>
    <s v="1913901"/>
    <s v="1.0 BRK X12 DOBRIY APPLE GRAPE JC RU"/>
    <m/>
    <m/>
    <m/>
    <n v="8.8959999999999994E-3"/>
    <n v="0.38984099999999999"/>
    <n v="0.66098999999999997"/>
    <n v="0.21981999999999999"/>
    <n v="0.206596"/>
    <n v="0.18134"/>
    <n v="0.23200399999999999"/>
    <n v="0.242372"/>
    <n v="0.48590499999999998"/>
  </r>
  <r>
    <x v="2"/>
    <x v="5"/>
    <x v="5"/>
    <s v="Dobriy"/>
    <s v="1915601"/>
    <s v="1.0 BRK X12 DOBRIY APPL ORANG MAND JC RU"/>
    <m/>
    <m/>
    <m/>
    <n v="8.8880000000000001E-3"/>
    <n v="0.34653600000000001"/>
    <n v="0.59304299999999999"/>
    <n v="0.19983600000000001"/>
    <n v="0.17560999999999999"/>
    <n v="0.15115999999999999"/>
    <n v="0.14127600000000001"/>
    <n v="0.151446"/>
    <n v="0.293605"/>
  </r>
  <r>
    <x v="2"/>
    <x v="5"/>
    <x v="5"/>
    <s v="Dobriy"/>
    <s v="2077001"/>
    <s v="450 PET X12 DOBRIY LEMON MINT RU"/>
    <m/>
    <m/>
    <m/>
    <n v="8.5234000000000004E-2"/>
    <n v="2.4925869999999999"/>
    <n v="3.5795170000000001"/>
    <n v="0.62864399999999998"/>
    <n v="0.53816799999999998"/>
    <n v="0.61818099999999998"/>
    <n v="0.88755600000000001"/>
    <n v="0.48841800000000002"/>
    <n v="1.0205580000000001"/>
  </r>
  <r>
    <x v="2"/>
    <x v="5"/>
    <x v="5"/>
    <s v="Dobriy"/>
    <s v="2077101"/>
    <s v="450 PET X12 DOBRIY KIWI STR BASIL RU"/>
    <m/>
    <m/>
    <m/>
    <n v="0.13805600000000001"/>
    <n v="4.3670359999999997"/>
    <n v="6.6665330000000003"/>
    <n v="1.115086"/>
    <n v="0.95618000000000003"/>
    <n v="1.0968260000000001"/>
    <n v="1.5657239999999999"/>
    <n v="0.87712999999999997"/>
    <n v="1.8062100000000001"/>
  </r>
  <r>
    <x v="2"/>
    <x v="5"/>
    <x v="5"/>
    <s v="Dobriy"/>
    <s v="2214901"/>
    <s v="1.0 BRK X12 DOBRIY MANGO MIX RU"/>
    <m/>
    <m/>
    <m/>
    <n v="0"/>
    <n v="28.134107"/>
    <n v="32.721220000000002"/>
    <n v="6.6111339999999998"/>
    <n v="5.6907360000000002"/>
    <n v="3.02129"/>
    <n v="2.9020239999999999"/>
    <n v="3.4787560000000002"/>
    <n v="6.9579800000000001"/>
  </r>
  <r>
    <x v="2"/>
    <x v="5"/>
    <x v="5"/>
    <s v="Dobriy"/>
    <s v="371404"/>
    <s v="200 BRK X27 DOBRIY APPLE PEACH JC RU"/>
    <m/>
    <n v="0.95103899999999997"/>
    <m/>
    <n v="0.39706000000000002"/>
    <n v="1.4466829999999999"/>
    <n v="1.75966"/>
    <n v="0.90935200000000005"/>
    <n v="1.48766"/>
    <n v="0"/>
    <n v="0"/>
    <n v="0"/>
    <n v="0"/>
  </r>
  <r>
    <x v="2"/>
    <x v="5"/>
    <x v="5"/>
    <s v="Dobriy"/>
    <s v="371406"/>
    <s v="200 BRK X27 DOBRIY APPLE PEACH JC NEW RU"/>
    <m/>
    <m/>
    <m/>
    <n v="0"/>
    <n v="0"/>
    <n v="0"/>
    <n v="0"/>
    <n v="1.074759"/>
    <n v="4.1415800000000003"/>
    <n v="3.0430000000000001"/>
    <n v="2.953964"/>
    <n v="7.0600300000000002"/>
  </r>
  <r>
    <x v="2"/>
    <x v="5"/>
    <x v="5"/>
    <s v="Dobriy"/>
    <s v="371506"/>
    <s v="2.0 BRK X6 DOBRIY ORANGE NECT RU"/>
    <m/>
    <m/>
    <n v="8.4536800000000003"/>
    <n v="23.635149999999999"/>
    <n v="8.9425539999999994"/>
    <n v="15.570675"/>
    <n v="9.9124119999999998"/>
    <n v="10.269238"/>
    <n v="8.8474599999999999"/>
    <n v="10.017196"/>
    <n v="9.8060919999999996"/>
    <n v="15.426665"/>
  </r>
  <r>
    <x v="2"/>
    <x v="5"/>
    <x v="5"/>
    <s v="Dobriy"/>
    <s v="37201"/>
    <s v="2.0 BRK X6 DOBRIY APPLE PEACH NECT RU"/>
    <m/>
    <m/>
    <m/>
    <n v="0.185696"/>
    <n v="2.7645919999999999"/>
    <n v="4.8149009999999999"/>
    <n v="1.448928"/>
    <n v="1.498022"/>
    <n v="1.2898400000000001"/>
    <n v="0.54475200000000001"/>
    <n v="0.53523399999999999"/>
    <n v="0.84015499999999999"/>
  </r>
  <r>
    <x v="2"/>
    <x v="5"/>
    <x v="5"/>
    <s v="Dobriy"/>
    <s v="372107"/>
    <s v="1.0 BRK X12 DOBRIY ORANGE NECT RU"/>
    <m/>
    <n v="76.083119999999994"/>
    <n v="35.928139999999999"/>
    <n v="61.103136999999997"/>
    <n v="9.2448580000000007"/>
    <n v="23.466090000000001"/>
    <n v="17.286732000000001"/>
    <n v="17.108504"/>
    <n v="16.536079999999998"/>
    <n v="16.917311999999999"/>
    <n v="19.016387999999999"/>
    <n v="38.931190000000001"/>
  </r>
  <r>
    <x v="2"/>
    <x v="5"/>
    <x v="5"/>
    <s v="Dobriy"/>
    <s v="372202"/>
    <s v="1.0 BRK X12 DOBRIY APPLE PEACH NECT RU"/>
    <m/>
    <m/>
    <m/>
    <n v="9.9770939999999992"/>
    <n v="5.6045920000000002"/>
    <n v="9.6034539999999993"/>
    <n v="7.8739480000000004"/>
    <n v="7.1595079999999998"/>
    <n v="6.277882"/>
    <n v="3.6114199999999999"/>
    <n v="3.867896"/>
    <n v="7.6525910000000001"/>
  </r>
  <r>
    <x v="2"/>
    <x v="5"/>
    <x v="5"/>
    <s v="Dobriy"/>
    <s v="664502"/>
    <s v="2.0 BRK X6 DOBRIY APPLE NECT RU"/>
    <m/>
    <m/>
    <m/>
    <n v="6.6682000000000005E-2"/>
    <n v="0.12759599999999999"/>
    <n v="0.219275"/>
    <n v="0.11992"/>
    <n v="0.124004"/>
    <n v="0.11089"/>
    <n v="0.111024"/>
    <n v="0.11114400000000001"/>
    <n v="0.17207"/>
  </r>
  <r>
    <x v="2"/>
    <x v="5"/>
    <x v="5"/>
    <s v="Dobriy"/>
    <s v="724803"/>
    <s v="1.0 BRK X12 DOBRIY APPLE NECT RU"/>
    <m/>
    <m/>
    <m/>
    <n v="2.5783E-2"/>
    <n v="0.346468"/>
    <n v="0.60999700000000001"/>
    <n v="0.46972199999999997"/>
    <n v="0.42363400000000001"/>
    <n v="0.37290000000000001"/>
    <n v="0.40352399999999999"/>
    <n v="0.43426399999999998"/>
    <n v="0.86038000000000003"/>
  </r>
  <r>
    <x v="2"/>
    <x v="5"/>
    <x v="5"/>
    <s v="Dobriy"/>
    <s v="730504"/>
    <s v="200 BRK X27 DOBRIY APPLE JC RU"/>
    <n v="22.824936000000001"/>
    <n v="31.384287"/>
    <n v="52.307144999999998"/>
    <n v="25.512998"/>
    <n v="5.0631469999999998"/>
    <n v="10.108881999999999"/>
    <n v="7.1245820000000002"/>
    <n v="7.541785"/>
    <n v="0"/>
    <n v="0"/>
    <n v="0"/>
    <n v="0"/>
  </r>
  <r>
    <x v="2"/>
    <x v="5"/>
    <x v="5"/>
    <s v="Dobriy"/>
    <s v="730507"/>
    <s v="200 BRK X27 DOBRIY APPLE JC NEW RU"/>
    <m/>
    <m/>
    <m/>
    <n v="0"/>
    <n v="0"/>
    <n v="0"/>
    <n v="0"/>
    <n v="5.4354899999999997"/>
    <n v="8.786975"/>
    <n v="7.6848999999999998"/>
    <n v="10.318210000000001"/>
    <n v="18.674980000000001"/>
  </r>
  <r>
    <x v="2"/>
    <x v="5"/>
    <x v="5"/>
    <s v="Dobriy"/>
    <s v="819307"/>
    <s v="1.0 BRK X12 DOBRIY APPLE JC RU"/>
    <n v="8.4536800000000003"/>
    <n v="103.55758"/>
    <n v="38.041559999999997"/>
    <n v="68.059557999999996"/>
    <n v="37.608612000000001"/>
    <n v="68.088143000000002"/>
    <n v="24.417276000000001"/>
    <n v="22.224468000000002"/>
    <n v="18.687394999999999"/>
    <n v="25.970116000000001"/>
    <n v="28.071111999999999"/>
    <n v="55.896329999999999"/>
  </r>
  <r>
    <x v="2"/>
    <x v="5"/>
    <x v="5"/>
    <s v="Dobriy"/>
    <s v="819408"/>
    <s v="1.0 BRK X12 DOBRIY TOMATO JC RU"/>
    <m/>
    <m/>
    <m/>
    <n v="18.155121999999999"/>
    <n v="10.068227"/>
    <n v="17.272675"/>
    <n v="10.921568000000001"/>
    <n v="9.9179480000000009"/>
    <n v="8.7063699999999997"/>
    <n v="8.9781680000000001"/>
    <n v="9.6243180000000006"/>
    <n v="19.010095"/>
  </r>
  <r>
    <x v="2"/>
    <x v="5"/>
    <x v="5"/>
    <s v="Dobriy"/>
    <s v="819608"/>
    <s v="1.0 BRK X12 DOBRIY MULTIFRUIT NECT RU"/>
    <m/>
    <n v="21.1342"/>
    <n v="10.5671"/>
    <n v="0.98411700000000002"/>
    <n v="11.064914"/>
    <n v="18.986547999999999"/>
    <n v="7.6541119999999996"/>
    <n v="6.9528400000000001"/>
    <n v="6.1065469999999999"/>
    <n v="4.0250120000000003"/>
    <n v="4.3122160000000003"/>
    <n v="8.5230099999999993"/>
  </r>
  <r>
    <x v="2"/>
    <x v="5"/>
    <x v="5"/>
    <s v="Dobriy"/>
    <s v="819806"/>
    <s v="1.0 BRK X12 DOBRIY APRICOT NECT RU"/>
    <m/>
    <m/>
    <m/>
    <n v="1.7441000000000002E-2"/>
    <n v="1.0831519999999999"/>
    <n v="1.848635"/>
    <n v="0.439664"/>
    <n v="0.40295599999999998"/>
    <n v="0.35272500000000001"/>
    <n v="0.59521599999999997"/>
    <n v="0.63618799999999998"/>
    <n v="1.2552650000000001"/>
  </r>
  <r>
    <x v="2"/>
    <x v="5"/>
    <x v="5"/>
    <s v="Dobriy"/>
    <s v="821406"/>
    <s v="1.0 BRK X12 DOBRIY PINEAPPLE NECT RU"/>
    <m/>
    <m/>
    <n v="4.2268400000000002"/>
    <n v="19.193110000000001"/>
    <n v="4.6945940000000004"/>
    <n v="8.0425730000000009"/>
    <n v="6.4450760000000002"/>
    <n v="5.8577979999999998"/>
    <n v="5.1391900000000001"/>
    <n v="3.9139840000000001"/>
    <n v="4.1910540000000003"/>
    <n v="8.2903099999999998"/>
  </r>
  <r>
    <x v="2"/>
    <x v="5"/>
    <x v="5"/>
    <s v="Dobriy"/>
    <s v="821505"/>
    <s v="2.0 BRK X6 DOBRIY PINEAPPLE NECT RU"/>
    <m/>
    <n v="2.1134200000000001"/>
    <n v="4.2268400000000002"/>
    <n v="1.4256E-2"/>
    <n v="1.90323"/>
    <n v="3.3198850000000002"/>
    <n v="1.0192479999999999"/>
    <n v="1.0538240000000001"/>
    <n v="0.90688500000000005"/>
    <n v="0.64565600000000001"/>
    <n v="0.63619599999999998"/>
    <n v="0.99195900000000004"/>
  </r>
  <r>
    <x v="2"/>
    <x v="5"/>
    <x v="5"/>
    <s v="Dobriy"/>
    <s v="822304"/>
    <s v="1.0 BRK X12 DOBRIY GRAPE NECT RU"/>
    <m/>
    <m/>
    <m/>
    <n v="0.39117800000000003"/>
    <n v="3.1921170000000001"/>
    <n v="5.4798400000000003"/>
    <n v="1.1891020000000001"/>
    <n v="1.0848120000000001"/>
    <n v="0.94716999999999996"/>
    <n v="1.250864"/>
    <n v="1.343124"/>
    <n v="2.6621899999999998"/>
  </r>
  <r>
    <x v="2"/>
    <x v="5"/>
    <x v="5"/>
    <s v="Dobriy"/>
    <s v="822501"/>
    <s v="1.0 BRK X12 DOBRIY AP B/ASH CHER NECT RU"/>
    <n v="21.1342"/>
    <m/>
    <m/>
    <n v="4.664701"/>
    <n v="6.9334360000000004"/>
    <n v="11.877076000000001"/>
    <n v="4.1068639999999998"/>
    <n v="3.7295880000000001"/>
    <n v="3.2749199999999998"/>
    <n v="4.5697599999999996"/>
    <n v="4.897964"/>
    <n v="9.6770849999999999"/>
  </r>
  <r>
    <x v="2"/>
    <x v="5"/>
    <x v="5"/>
    <s v="Dobriy"/>
    <s v="822605"/>
    <s v="2.0 BRK X6 DOBRIY APPLE JC RU"/>
    <m/>
    <m/>
    <m/>
    <n v="24.440995000000001"/>
    <n v="9.7186850000000007"/>
    <n v="16.928864000000001"/>
    <n v="8.7732679999999998"/>
    <n v="9.0915079999999993"/>
    <n v="7.8297350000000003"/>
    <n v="9.1597880000000007"/>
    <n v="8.967848"/>
    <n v="14.09057"/>
  </r>
  <r>
    <x v="2"/>
    <x v="5"/>
    <x v="5"/>
    <s v="Dobriy"/>
    <s v="825602"/>
    <s v="1.0 BRK X12 DOBRIY AP B/ASH R/BR NECT RU"/>
    <m/>
    <m/>
    <m/>
    <n v="1.7708999999999999E-2"/>
    <n v="0.346528"/>
    <n v="0.59301000000000004"/>
    <n v="0.32982600000000001"/>
    <n v="0.29959400000000003"/>
    <n v="0.26201200000000002"/>
    <n v="0.39349600000000001"/>
    <n v="0.42415999999999998"/>
    <n v="0.83001999999999998"/>
  </r>
  <r>
    <x v="2"/>
    <x v="5"/>
    <x v="5"/>
    <s v="Dobriy"/>
    <s v="840706"/>
    <s v="2.0 BRK X6 DOBRIY TOMATO JC RU"/>
    <m/>
    <m/>
    <m/>
    <n v="0.92244800000000005"/>
    <n v="8.7617899999999995"/>
    <n v="15.268578"/>
    <n v="6.4150879999999999"/>
    <n v="6.6430259999999999"/>
    <n v="5.7236349999999998"/>
    <n v="5.9619039999999996"/>
    <n v="5.8372200000000003"/>
    <n v="9.1809799999999999"/>
  </r>
  <r>
    <x v="2"/>
    <x v="5"/>
    <x v="5"/>
    <s v="Dobriy"/>
    <s v="844204"/>
    <s v="2.0 BRK X6 DOBRIY APRICOT NECT RU"/>
    <m/>
    <m/>
    <m/>
    <n v="0"/>
    <n v="0.12758800000000001"/>
    <n v="0.21926899999999999"/>
    <n v="0.339812"/>
    <n v="0.35132200000000002"/>
    <n v="0.30231200000000003"/>
    <n v="0"/>
    <n v="0"/>
    <n v="0"/>
  </r>
  <r>
    <x v="2"/>
    <x v="5"/>
    <x v="5"/>
    <s v="Dobriy"/>
    <s v="856901"/>
    <s v="2.0 BRK X6 DOBRIY AP B/ASH CHER NECT RU"/>
    <m/>
    <m/>
    <m/>
    <n v="0.32091199999999998"/>
    <n v="2.349812"/>
    <n v="4.0877429999999997"/>
    <n v="1.2490540000000001"/>
    <n v="1.291428"/>
    <n v="1.1084099999999999"/>
    <n v="1.160088"/>
    <n v="1.131092"/>
    <n v="1.781515"/>
  </r>
  <r>
    <x v="2"/>
    <x v="5"/>
    <x v="5"/>
    <s v="Dobriy"/>
    <s v="865506"/>
    <s v="2.0 BRK X6 DOBRIY MULTIFRUIT NECT RU"/>
    <m/>
    <m/>
    <m/>
    <n v="0.28631600000000001"/>
    <n v="4.8913159999999998"/>
    <n v="8.5192130000000006"/>
    <n v="3.5871439999999999"/>
    <n v="3.7089240000000001"/>
    <n v="3.1943999999999999"/>
    <n v="0.958372"/>
    <n v="0.93921399999999999"/>
    <n v="1.47783"/>
  </r>
  <r>
    <x v="2"/>
    <x v="5"/>
    <x v="5"/>
    <s v="Dobriy"/>
    <s v="932201"/>
    <s v="2.0 BRK X6 DOBRIY AP B/ASH R/BR NECT RU"/>
    <m/>
    <m/>
    <m/>
    <n v="0.107253"/>
    <n v="1.020594"/>
    <n v="1.7690049999999999"/>
    <n v="0.509598"/>
    <n v="0.52683999999999997"/>
    <n v="0.45347900000000002"/>
    <n v="0.46406399999999998"/>
    <n v="0.45450200000000002"/>
    <n v="0.71875999999999995"/>
  </r>
  <r>
    <x v="2"/>
    <x v="5"/>
    <x v="5"/>
    <s v="Dobriy Pulpy"/>
    <s v="1325902"/>
    <s v="450 PET X12 DOBRIY PULPY ORANGE NC RU"/>
    <m/>
    <n v="0.95103899999999997"/>
    <m/>
    <n v="13.246461999999999"/>
    <n v="56.417118000000002"/>
    <n v="90.267871"/>
    <n v="39.916564000000001"/>
    <n v="33.107948"/>
    <n v="39.336615000000002"/>
    <n v="24.981358"/>
    <n v="20.912483999999999"/>
    <n v="32.886114999999997"/>
  </r>
  <r>
    <x v="2"/>
    <x v="5"/>
    <x v="5"/>
    <s v="Dobriy Pulpy"/>
    <s v="1346401"/>
    <s v="900 PET X12 DOBRIY PULPY ORANGE RU"/>
    <m/>
    <m/>
    <m/>
    <n v="3.44164"/>
    <n v="9.4549330000000005"/>
    <n v="12.14096"/>
    <n v="4.6767479999999999"/>
    <n v="4.3353279999999996"/>
    <n v="3.5198299999999998"/>
    <n v="2.4731640000000001"/>
    <n v="2.0932360000000001"/>
    <n v="3.4391850000000002"/>
  </r>
  <r>
    <x v="2"/>
    <x v="5"/>
    <x v="5"/>
    <s v="Dobriy Pulpy"/>
    <s v="1467101"/>
    <s v="450 PET X12 DOBRIY PULPY TROPIC RU"/>
    <m/>
    <m/>
    <m/>
    <n v="2.0041380000000002"/>
    <n v="9.4314060000000008"/>
    <n v="10.662723"/>
    <n v="7.3590679999999997"/>
    <n v="6.1093900000000003"/>
    <n v="7.249085"/>
    <n v="5.9935400000000003"/>
    <n v="5.0138299999999996"/>
    <n v="7.8850899999999999"/>
  </r>
  <r>
    <x v="2"/>
    <x v="5"/>
    <x v="5"/>
    <s v="Dobriy Pulpy"/>
    <s v="1467201"/>
    <s v="450 PET X12 DOBRIY PULP PAPP MNG BITS RU"/>
    <m/>
    <m/>
    <m/>
    <n v="28.061976999999999"/>
    <n v="23.700790999999999"/>
    <n v="26.808489999999999"/>
    <n v="18.916238"/>
    <n v="15.69692"/>
    <n v="18.64629"/>
    <n v="11.628052"/>
    <n v="9.7286160000000006"/>
    <n v="15.301634999999999"/>
  </r>
  <r>
    <x v="2"/>
    <x v="5"/>
    <x v="5"/>
    <s v="Dobriy Pulpy"/>
    <s v="1467301"/>
    <s v="900 PET X12 DOBRIY PULPY TROPIC RU"/>
    <m/>
    <m/>
    <m/>
    <n v="0.33374599999999999"/>
    <n v="1.811923"/>
    <n v="2.4715159999999998"/>
    <n v="0.95728400000000002"/>
    <n v="0.88698999999999995"/>
    <n v="0.71790200000000004"/>
    <n v="0.83772000000000002"/>
    <n v="0.70770999999999995"/>
    <n v="1.1663399999999999"/>
  </r>
  <r>
    <x v="2"/>
    <x v="5"/>
    <x v="5"/>
    <s v="Dobriy Pulpy"/>
    <s v="1972201"/>
    <s v="450 PET X12 DOBRIY PULPY ALOE RU"/>
    <m/>
    <m/>
    <m/>
    <n v="3.6415760000000001"/>
    <n v="12.158861"/>
    <n v="13.752542999999999"/>
    <n v="11.985884"/>
    <n v="9.9464070000000007"/>
    <n v="11.815880999999999"/>
    <n v="17.093048"/>
    <n v="14.303851999999999"/>
    <n v="22.498943000000001"/>
  </r>
  <r>
    <x v="2"/>
    <x v="5"/>
    <x v="5"/>
    <s v="Dobriy Pulpy"/>
    <s v="1974401"/>
    <s v="450 PET X12 DOBRIY PULPY COCONUT RU"/>
    <m/>
    <m/>
    <m/>
    <n v="2.516416"/>
    <n v="31.481569"/>
    <n v="35.605989000000001"/>
    <n v="17.719646000000001"/>
    <n v="14.700294"/>
    <n v="17.469605000000001"/>
    <n v="21.211766000000001"/>
    <n v="17.752718000000002"/>
    <n v="27.921765000000001"/>
  </r>
  <r>
    <x v="2"/>
    <x v="5"/>
    <x v="5"/>
    <s v="Dobriy Pulpy"/>
    <s v="2075401"/>
    <s v="450 PET X12 DOBRIY PULPY ALOE SAKURA RU"/>
    <m/>
    <m/>
    <m/>
    <n v="10.562823"/>
    <n v="0.88149900000000003"/>
    <n v="0"/>
    <n v="0"/>
    <n v="0"/>
    <n v="0"/>
    <n v="0"/>
    <n v="0"/>
    <n v="0"/>
  </r>
  <r>
    <x v="2"/>
    <x v="5"/>
    <x v="5"/>
    <s v="Dobriy Pulpy"/>
    <s v="2192801"/>
    <s v="450 PET X12 DOBR PULPY MEL CACT CARAM RU"/>
    <m/>
    <m/>
    <m/>
    <n v="0"/>
    <n v="0"/>
    <n v="59.347535000000001"/>
    <n v="15.780048000000001"/>
    <n v="9.6252440000000004"/>
    <n v="4.5180899999999999"/>
    <n v="4.5924839999999998"/>
    <n v="3.2620420000000001"/>
    <n v="3.9750350000000001"/>
  </r>
  <r>
    <x v="2"/>
    <x v="5"/>
    <x v="5"/>
    <s v="Fanta"/>
    <s v="1324803"/>
    <s v="1.5 PET X9 FANTA ORANGE RU"/>
    <m/>
    <m/>
    <m/>
    <n v="11.792512"/>
    <n v="5.0204610000000001"/>
    <n v="6.7681490000000002"/>
    <n v="3.4645000000000001"/>
    <n v="2.4940989999999998"/>
    <n v="2.2565499999999998"/>
    <n v="3.1465360000000002"/>
    <n v="2.4744540000000002"/>
    <n v="5.7883889999999996"/>
  </r>
  <r>
    <x v="2"/>
    <x v="5"/>
    <x v="5"/>
    <s v="Fanta"/>
    <s v="1540502"/>
    <s v="900 PET X12 FANTA ORANGE RU"/>
    <m/>
    <m/>
    <m/>
    <n v="3.806476"/>
    <n v="5.4395920000000002"/>
    <n v="9.1817089999999997"/>
    <n v="5.815912"/>
    <n v="4.1112799999999998"/>
    <n v="5.0020920000000002"/>
    <n v="4.6953620000000003"/>
    <n v="4.7720719999999996"/>
    <n v="10.939427999999999"/>
  </r>
  <r>
    <x v="2"/>
    <x v="5"/>
    <x v="5"/>
    <s v="Fanta"/>
    <s v="1638402"/>
    <s v="330 NRG X12 FANTA ORANGE RU"/>
    <n v="2.0922869999999998"/>
    <n v="2.0922869999999998"/>
    <n v="4.1845739999999996"/>
    <n v="1.2418229999999999"/>
    <n v="2.75244"/>
    <n v="4.6310390000000003"/>
    <n v="3.695411"/>
    <n v="2.278918"/>
    <n v="3.0321820000000002"/>
    <n v="2.6054409999999999"/>
    <n v="2.4852159999999999"/>
    <n v="5.5884340000000003"/>
  </r>
  <r>
    <x v="2"/>
    <x v="5"/>
    <x v="5"/>
    <s v="Fanta"/>
    <s v="175849"/>
    <s v="2.0 PET X6 FANTA ORANGE RU"/>
    <m/>
    <m/>
    <m/>
    <n v="1.1851E-2"/>
    <n v="1.5158499999999999"/>
    <n v="3.0551780000000002"/>
    <n v="2.7417850000000001"/>
    <n v="1.925098"/>
    <n v="2.7077909999999998"/>
    <n v="2.0535480000000002"/>
    <n v="2.4088370000000001"/>
    <n v="9.2973680000000005"/>
  </r>
  <r>
    <x v="2"/>
    <x v="5"/>
    <x v="5"/>
    <s v="Fanta"/>
    <s v="1868201"/>
    <s v="900 PET X12 FANTA CITRUS RU"/>
    <m/>
    <m/>
    <m/>
    <n v="0.256409"/>
    <n v="0.58911100000000005"/>
    <n v="1.0534939999999999"/>
    <n v="0.75134999999999996"/>
    <n v="0.55598000000000003"/>
    <n v="0.66149500000000006"/>
    <n v="0.71266799999999997"/>
    <n v="0.717194"/>
    <n v="1.5984849999999999"/>
  </r>
  <r>
    <x v="2"/>
    <x v="5"/>
    <x v="5"/>
    <s v="Fanta"/>
    <s v="1977601"/>
    <s v="900 PET X12 FANTA MANGO GUAVA RU"/>
    <m/>
    <m/>
    <m/>
    <n v="0.30282999999999999"/>
    <n v="0.62653800000000004"/>
    <n v="0.86763199999999996"/>
    <n v="1.0176799999999999"/>
    <n v="0.70295700000000005"/>
    <n v="0.80788800000000005"/>
    <n v="0.92710199999999998"/>
    <n v="0.94073600000000002"/>
    <n v="1.8985030000000001"/>
  </r>
  <r>
    <x v="2"/>
    <x v="5"/>
    <x v="5"/>
    <s v="Fanta"/>
    <s v="1977701"/>
    <s v="500 PET X24 FANTA MANGO GUAVA RU"/>
    <m/>
    <m/>
    <m/>
    <n v="0.98089499999999996"/>
    <n v="1.1434219999999999"/>
    <n v="2.1751800000000001"/>
    <n v="4.2039299999999997"/>
    <n v="2.9246319999999999"/>
    <n v="3.19678"/>
    <n v="1.8158639999999999"/>
    <n v="1.8770340000000001"/>
    <n v="3.1376110000000001"/>
  </r>
  <r>
    <x v="2"/>
    <x v="5"/>
    <x v="5"/>
    <s v="Fanta"/>
    <s v="2165601"/>
    <s v="330 CAN X12 FANTA CITRUS RU"/>
    <m/>
    <m/>
    <m/>
    <n v="0.14200399999999999"/>
    <n v="0.32204899999999997"/>
    <n v="0.50214599999999998"/>
    <n v="0.33300400000000002"/>
    <n v="0.328511"/>
    <n v="0.25619500000000001"/>
    <n v="0.24993699999999999"/>
    <n v="0.23221700000000001"/>
    <n v="0.54375700000000005"/>
  </r>
  <r>
    <x v="2"/>
    <x v="5"/>
    <x v="5"/>
    <s v="Fanta"/>
    <s v="246701"/>
    <s v="500 PET X24 FANTA CITRUS RU"/>
    <m/>
    <m/>
    <m/>
    <n v="0.72929299999999997"/>
    <n v="0.65093599999999996"/>
    <n v="1.9590110000000001"/>
    <n v="1.3574999999999999"/>
    <n v="0.97923800000000005"/>
    <n v="1.1747989999999999"/>
    <n v="1.0120720000000001"/>
    <n v="1.0611280000000001"/>
    <n v="1.8204279999999999"/>
  </r>
  <r>
    <x v="2"/>
    <x v="5"/>
    <x v="5"/>
    <s v="Fanta"/>
    <s v="315501"/>
    <s v="1.5 PET X9 FANTA CITRUS RU"/>
    <m/>
    <m/>
    <m/>
    <n v="0"/>
    <n v="0"/>
    <n v="0"/>
    <n v="9.2700000000000005E-3"/>
    <n v="0"/>
    <n v="0"/>
    <n v="0"/>
    <n v="0"/>
    <n v="1.9480000000000001E-3"/>
  </r>
  <r>
    <x v="2"/>
    <x v="5"/>
    <x v="5"/>
    <s v="Fanta"/>
    <s v="37305"/>
    <s v="10.0 BIB PMX FANTA ORANGE 54.0 RU"/>
    <n v="28.531172999999999"/>
    <n v="28.531172999999999"/>
    <n v="19.020782000000001"/>
    <n v="12.431944"/>
    <n v="3.1176849999999998"/>
    <n v="4.6951910000000003"/>
    <n v="2.697336"/>
    <n v="2.1420889999999999"/>
    <n v="2.8259430000000001"/>
    <n v="3.8073030000000001"/>
    <n v="3.4399069999999998"/>
    <n v="8.4470500000000008"/>
  </r>
  <r>
    <x v="2"/>
    <x v="5"/>
    <x v="5"/>
    <s v="Fanta"/>
    <s v="592509"/>
    <s v="330 CAN X12 FANTA ORANGE RU"/>
    <n v="1.3948579999999999"/>
    <n v="2.7897159999999999"/>
    <n v="7.6717190000000004"/>
    <n v="5.6491210000000001"/>
    <n v="9.796049"/>
    <n v="21.990110999999999"/>
    <n v="9.9272840000000002"/>
    <n v="9.5659910000000004"/>
    <n v="10.692876"/>
    <n v="7.0812520000000001"/>
    <n v="6.6499300000000003"/>
    <n v="16.614231"/>
  </r>
  <r>
    <x v="2"/>
    <x v="5"/>
    <x v="5"/>
    <s v="Fanta"/>
    <s v="85946"/>
    <s v="500 PET X24 FANTA ORANGE RU"/>
    <n v="10.5671"/>
    <n v="21.1342"/>
    <n v="31.7013"/>
    <n v="35.469076000000001"/>
    <n v="29.382449999999999"/>
    <n v="52.225113999999998"/>
    <n v="44.341231999999998"/>
    <n v="31.320684"/>
    <n v="35.986860999999998"/>
    <n v="26.371482"/>
    <n v="27.370868000000002"/>
    <n v="51.584302000000001"/>
  </r>
  <r>
    <x v="2"/>
    <x v="5"/>
    <x v="5"/>
    <s v="Fuze Tea-KO"/>
    <s v="1675210"/>
    <s v="1.5 PET X6 FUZE TEA LEMON-LEMONGRASS  RU"/>
    <m/>
    <m/>
    <m/>
    <n v="0.17871799999999999"/>
    <n v="0.19103300000000001"/>
    <n v="0.33793099999999998"/>
    <n v="0.38351000000000002"/>
    <n v="0.41064400000000001"/>
    <n v="0.28010000000000002"/>
    <n v="0.410825"/>
    <n v="0.34765400000000002"/>
    <n v="0.72051699999999996"/>
  </r>
  <r>
    <x v="2"/>
    <x v="5"/>
    <x v="5"/>
    <s v="Fuze Tea-KO"/>
    <s v="1675510"/>
    <s v="1.5 PET X6 FUZE TEA GREEN TEA MNG-CH RU"/>
    <m/>
    <m/>
    <m/>
    <n v="1.4976E-2"/>
    <n v="4.2421E-2"/>
    <n v="7.0739999999999997E-2"/>
    <n v="4.6342000000000001E-2"/>
    <n v="5.5716000000000002E-2"/>
    <n v="3.5624000000000003E-2"/>
    <n v="8.4404000000000007E-2"/>
    <n v="7.3506000000000002E-2"/>
    <n v="0.12957399999999999"/>
  </r>
  <r>
    <x v="2"/>
    <x v="5"/>
    <x v="5"/>
    <s v="Fuze Tea-KO"/>
    <s v="1676416"/>
    <s v="500 PET X12 FUZE TEA LEMON-LEMONGRASS RU"/>
    <n v="12.68052"/>
    <n v="8.4536800000000003"/>
    <n v="20.077490000000001"/>
    <n v="8.2959960000000006"/>
    <n v="10.741308"/>
    <n v="16.887862999999999"/>
    <n v="8.3284000000000002"/>
    <n v="6.8107319999999998"/>
    <n v="10.216931000000001"/>
    <n v="11.150816000000001"/>
    <n v="10.122634"/>
    <n v="16.912026000000001"/>
  </r>
  <r>
    <x v="2"/>
    <x v="5"/>
    <x v="5"/>
    <s v="Fuze Tea-KO"/>
    <s v="1676612"/>
    <s v="500 PET X12 FUZE TEA GREEN TEA MNG-CH RU"/>
    <m/>
    <n v="8.4536800000000003"/>
    <n v="4.2268400000000002"/>
    <n v="10.477312"/>
    <n v="20.014533"/>
    <n v="31.446911"/>
    <n v="13.301017"/>
    <n v="10.878890999999999"/>
    <n v="16.319438999999999"/>
    <n v="22.485724999999999"/>
    <n v="20.393992000000001"/>
    <n v="34.078172000000002"/>
  </r>
  <r>
    <x v="2"/>
    <x v="5"/>
    <x v="5"/>
    <s v="Fuze Tea-KO"/>
    <s v="1743601"/>
    <s v="1.0 PET X12 FUZE TEA GT STRW RASPB RU"/>
    <m/>
    <m/>
    <m/>
    <n v="0.73758500000000005"/>
    <n v="3.5088590000000002"/>
    <n v="3.9904090000000001"/>
    <n v="1.2304040000000001"/>
    <n v="1.0530189999999999"/>
    <n v="1.1226799999999999"/>
    <n v="2.1130420000000001"/>
    <n v="2.216161"/>
    <n v="3.6157979999999998"/>
  </r>
  <r>
    <x v="2"/>
    <x v="5"/>
    <x v="5"/>
    <s v="Fuze Tea-KO"/>
    <s v="1746101"/>
    <s v="1.5 PET X6 FUZE TEA GT STRWB RASPB RU"/>
    <m/>
    <m/>
    <m/>
    <n v="2.3393000000000001E-2"/>
    <n v="8.2855999999999999E-2"/>
    <n v="0.16550300000000001"/>
    <n v="0.121244"/>
    <n v="0.126141"/>
    <n v="8.5531999999999997E-2"/>
    <n v="0.13791200000000001"/>
    <n v="0.117244"/>
    <n v="0.240483"/>
  </r>
  <r>
    <x v="2"/>
    <x v="5"/>
    <x v="5"/>
    <s v="Fuze Tea-KO"/>
    <s v="1750103"/>
    <s v="500 PET X12 FUZE TEA GT STRW RASPB RU"/>
    <n v="5.28355"/>
    <m/>
    <n v="6.3402599999999998"/>
    <n v="5.0217989999999997"/>
    <n v="10.471586"/>
    <n v="16.451996999999999"/>
    <n v="7.7847479999999996"/>
    <n v="6.362317"/>
    <n v="9.5427549999999997"/>
    <n v="11.495903999999999"/>
    <n v="10.426211"/>
    <n v="17.421247999999999"/>
  </r>
  <r>
    <x v="2"/>
    <x v="5"/>
    <x v="5"/>
    <s v="Fuze Tea-KO"/>
    <s v="1811101"/>
    <s v="1.0 PET X12 FUZE TEA GREEN TEA MNG-CH RU"/>
    <m/>
    <m/>
    <m/>
    <n v="6.8370759999999997"/>
    <n v="1.9677579999999999"/>
    <n v="2.2852359999999998"/>
    <n v="0.70102299999999995"/>
    <n v="0.59838800000000003"/>
    <n v="0.62550099999999997"/>
    <n v="1.2538659999999999"/>
    <n v="1.3370500000000001"/>
    <n v="2.15082"/>
  </r>
  <r>
    <x v="2"/>
    <x v="5"/>
    <x v="5"/>
    <s v="Fuze Tea-KO"/>
    <s v="1887601"/>
    <s v="1.0 PET X12 FUZE TEA LEMON-LEMONGRASS RU"/>
    <m/>
    <m/>
    <m/>
    <n v="0.59780299999999997"/>
    <n v="3.6908759999999998"/>
    <n v="4.341583"/>
    <n v="1.3763080000000001"/>
    <n v="1.1693720000000001"/>
    <n v="1.2194339999999999"/>
    <n v="2.2709830000000002"/>
    <n v="2.3741539999999999"/>
    <n v="3.8542360000000002"/>
  </r>
  <r>
    <x v="2"/>
    <x v="5"/>
    <x v="5"/>
    <s v="Fuze Tea-KO"/>
    <s v="1896401"/>
    <s v="1.0 PET X12 FUZE TEA FOR-FRUIT-HIBISC RU"/>
    <m/>
    <m/>
    <m/>
    <n v="6.1754100000000003"/>
    <n v="3.3661620000000001"/>
    <n v="3.8608929999999999"/>
    <n v="1.480858"/>
    <n v="1.2602709999999999"/>
    <n v="1.3274330000000001"/>
    <n v="2.375448"/>
    <n v="2.4972439999999998"/>
    <n v="4.0334500000000002"/>
  </r>
  <r>
    <x v="2"/>
    <x v="5"/>
    <x v="5"/>
    <s v="Fuze Tea-KO"/>
    <s v="1896501"/>
    <s v="500 PET X12 FUZE TEA FOR-FRUIT-HIBISC RU"/>
    <m/>
    <n v="4.2268400000000002"/>
    <n v="11.623810000000001"/>
    <n v="7.4527530000000004"/>
    <n v="19.159535000000002"/>
    <n v="30.103805000000001"/>
    <n v="10.126099999999999"/>
    <n v="8.2806130000000007"/>
    <n v="12.422755"/>
    <n v="14.000211999999999"/>
    <n v="12.711627999999999"/>
    <n v="21.226388"/>
  </r>
  <r>
    <x v="2"/>
    <x v="5"/>
    <x v="5"/>
    <s v="Fuze Tea-KO"/>
    <s v="1933801"/>
    <s v="1.5 PET X6 FUZE TEA FOR-FRUIT-HIBISC RU"/>
    <m/>
    <m/>
    <m/>
    <n v="0.18668899999999999"/>
    <n v="0.18391199999999999"/>
    <n v="0.30956099999999998"/>
    <n v="0.35099999999999998"/>
    <n v="0.37639600000000001"/>
    <n v="0.25161099999999997"/>
    <n v="0.40034799999999998"/>
    <n v="0.34765400000000002"/>
    <n v="0.70956699999999995"/>
  </r>
  <r>
    <x v="2"/>
    <x v="5"/>
    <x v="5"/>
    <s v="Fuze Tea-KO"/>
    <s v="2073101"/>
    <s v="500 PET X12 FT OOLON RASB MINT NO SUG RU"/>
    <m/>
    <n v="4.2268400000000002"/>
    <n v="1.05671"/>
    <n v="3.6451289999999998"/>
    <n v="3.1767599999999998"/>
    <n v="5.4841189999999997"/>
    <n v="3.0135540000000001"/>
    <n v="2.4645329999999999"/>
    <n v="3.7005119999999998"/>
    <n v="3.5124360000000001"/>
    <n v="3.1809829999999999"/>
    <n v="5.3277780000000003"/>
  </r>
  <r>
    <x v="2"/>
    <x v="5"/>
    <x v="5"/>
    <s v="Fuze Tea-KO"/>
    <s v="2073201"/>
    <s v="1.0 PET X12 FT OOLONG RASB MIN NO SUG RU"/>
    <m/>
    <m/>
    <m/>
    <n v="0.40341900000000003"/>
    <n v="0.62239"/>
    <n v="1.201878"/>
    <n v="0.74635099999999999"/>
    <n v="0.632602"/>
    <n v="0.651945"/>
    <n v="0.70777900000000005"/>
    <n v="0.73904400000000003"/>
    <n v="1.2115"/>
  </r>
  <r>
    <x v="2"/>
    <x v="5"/>
    <x v="5"/>
    <s v="Fuze Tea-KO"/>
    <s v="2073301"/>
    <s v="1.5 PET X6 FT OOLONG RASB MINT NO SUG RU"/>
    <m/>
    <m/>
    <m/>
    <n v="1.4305999999999999E-2"/>
    <n v="0.11824"/>
    <n v="0.11627899999999999"/>
    <n v="0.103532"/>
    <n v="9.0915999999999997E-2"/>
    <n v="8.5531999999999997E-2"/>
    <n v="0.113939"/>
    <n v="0.11823699999999999"/>
    <n v="0.19389300000000001"/>
  </r>
  <r>
    <x v="2"/>
    <x v="5"/>
    <x v="5"/>
    <s v="Fuze Tea-KO"/>
    <s v="2073401"/>
    <s v="500 PET X12 FUZ T GT APPL KIWI NO SUG RU"/>
    <m/>
    <m/>
    <n v="1.05671"/>
    <n v="1.507979"/>
    <n v="3.3497479999999999"/>
    <n v="4.4031589999999996"/>
    <n v="3.0543100000000001"/>
    <n v="2.4944989999999998"/>
    <n v="3.743798"/>
    <n v="4.0046369999999998"/>
    <n v="3.6353499999999999"/>
    <n v="6.0821500000000004"/>
  </r>
  <r>
    <x v="2"/>
    <x v="5"/>
    <x v="5"/>
    <s v="Fuze Tea-KO"/>
    <s v="2073501"/>
    <s v="1.0 PET X12 FT GT APPLE KIWI  NO SUG RU"/>
    <m/>
    <m/>
    <m/>
    <n v="0.42134300000000002"/>
    <n v="0.63285499999999995"/>
    <n v="0.90089799999999998"/>
    <n v="0.81140100000000004"/>
    <n v="0.67460600000000004"/>
    <n v="0.71005499999999999"/>
    <n v="0.826596"/>
    <n v="0.87516499999999997"/>
    <n v="1.4162809999999999"/>
  </r>
  <r>
    <x v="2"/>
    <x v="5"/>
    <x v="5"/>
    <s v="Fuze Tea-KO"/>
    <s v="2073601"/>
    <s v="1.5 PET X6 FT GT APPLE KIWI  NO SUGAR RU"/>
    <m/>
    <m/>
    <m/>
    <n v="1.4212000000000001E-2"/>
    <n v="9.4385999999999998E-2"/>
    <n v="7.4866000000000002E-2"/>
    <n v="0.113384"/>
    <n v="0.10463"/>
    <n v="9.6765000000000004E-2"/>
    <n v="0.14554"/>
    <n v="0.14801700000000001"/>
    <n v="0.26229999999999998"/>
  </r>
  <r>
    <x v="2"/>
    <x v="5"/>
    <x v="5"/>
    <s v="Monster-KO"/>
    <s v="2061602"/>
    <s v="449 CAN X12 BLACK MONS ENERGY THE DCR RU"/>
    <m/>
    <m/>
    <m/>
    <n v="0.83300399999999997"/>
    <n v="1.981112"/>
    <n v="2.8694489999999999"/>
    <n v="1.830454"/>
    <n v="1.1095379999999999"/>
    <n v="1.3163530000000001"/>
    <n v="2.8004910000000001"/>
    <n v="2.82768"/>
    <n v="4.6236769999999998"/>
  </r>
  <r>
    <x v="2"/>
    <x v="5"/>
    <x v="5"/>
    <s v="Monster-KO"/>
    <s v="2061702"/>
    <s v="449 CAN X12 BLACK MONSTER ENERGY RU"/>
    <m/>
    <n v="0.94892600000000005"/>
    <m/>
    <n v="5.5354489999999998"/>
    <n v="4.3462389999999997"/>
    <n v="6.395251"/>
    <n v="4.499619"/>
    <n v="3.1699660000000001"/>
    <n v="3.0224570000000002"/>
    <n v="4.3437070000000002"/>
    <n v="5.2174579999999997"/>
    <n v="7.9838480000000001"/>
  </r>
  <r>
    <x v="2"/>
    <x v="5"/>
    <x v="5"/>
    <s v="Monster-KO"/>
    <s v="2061902"/>
    <s v="449 CAN X12 BLACK MONSTER ULTRA RU"/>
    <m/>
    <m/>
    <m/>
    <n v="1.122163"/>
    <n v="1.5073810000000001"/>
    <n v="2.5583100000000001"/>
    <n v="0.94864099999999996"/>
    <n v="0.63405800000000001"/>
    <n v="0.88552500000000001"/>
    <n v="1.5954839999999999"/>
    <n v="1.8086359999999999"/>
    <n v="2.5419900000000002"/>
  </r>
  <r>
    <x v="2"/>
    <x v="5"/>
    <x v="5"/>
    <s v="Monster-KO"/>
    <s v="2062801"/>
    <s v="449 CAN X12 BLACK MONSTER MANGO LOCO RU"/>
    <m/>
    <m/>
    <m/>
    <n v="0"/>
    <n v="0"/>
    <n v="0"/>
    <n v="0"/>
    <n v="0"/>
    <n v="0"/>
    <n v="3.2858429999999998"/>
    <n v="3.6271620000000002"/>
    <n v="5.2495560000000001"/>
  </r>
  <r>
    <x v="2"/>
    <x v="5"/>
    <x v="5"/>
    <s v="Monster-KO"/>
    <s v="2062802"/>
    <s v="449 CAN X12 BLACK MNSTR MANG LOCO (C) RU"/>
    <m/>
    <m/>
    <m/>
    <n v="1.684164"/>
    <n v="2.4453809999999998"/>
    <n v="3.953843"/>
    <n v="3.6318679999999999"/>
    <n v="2.4293490000000002"/>
    <n v="2.5202390000000001"/>
    <n v="0"/>
    <n v="0"/>
    <n v="0"/>
  </r>
  <r>
    <x v="2"/>
    <x v="5"/>
    <x v="5"/>
    <s v="Monster-KO"/>
    <s v="2190701"/>
    <s v="449 CAN X12 BLACK MONSTER SUNRISE RU"/>
    <m/>
    <m/>
    <m/>
    <n v="0"/>
    <n v="0"/>
    <n v="0"/>
    <n v="0"/>
    <n v="0"/>
    <n v="7.7186000000000005E-2"/>
    <n v="0.55289200000000005"/>
    <n v="0.51357399999999997"/>
    <n v="0.49607600000000002"/>
  </r>
  <r>
    <x v="2"/>
    <x v="5"/>
    <x v="5"/>
    <s v="Moya Semya"/>
    <s v="1840501"/>
    <s v="175 BRK X24 MOYA SEMYA MULTIFR NECT RU"/>
    <m/>
    <m/>
    <m/>
    <n v="0.42601"/>
    <n v="5.4084380000000003"/>
    <n v="7.9414540000000002"/>
    <n v="1.1168039999999999"/>
    <n v="2.262372"/>
    <n v="12.563725"/>
    <n v="6.7614039999999997"/>
    <n v="7.2266659999999998"/>
    <n v="11.015219999999999"/>
  </r>
  <r>
    <x v="2"/>
    <x v="5"/>
    <x v="5"/>
    <s v="Moya Semya"/>
    <s v="1849301"/>
    <s v="1.93 BRK X6 MOYA SEMYA MULTIFR NECT RU"/>
    <m/>
    <m/>
    <m/>
    <n v="0"/>
    <n v="1.16828"/>
    <n v="1.604009"/>
    <n v="0.33912799999999999"/>
    <n v="1.1760520000000001"/>
    <n v="2.1238899999999998"/>
    <n v="0.678172"/>
    <n v="0.43857600000000002"/>
    <n v="0.71777000000000002"/>
  </r>
  <r>
    <x v="2"/>
    <x v="5"/>
    <x v="5"/>
    <s v="Moya Semya"/>
    <s v="1850101"/>
    <s v="1.93 BRK X6 MOYA SEM APP PEA APR NEC RU"/>
    <m/>
    <m/>
    <m/>
    <n v="0"/>
    <n v="1.326506"/>
    <n v="1.637372"/>
    <n v="0.269262"/>
    <n v="0.93686000000000003"/>
    <n v="0.43877500000000003"/>
    <n v="0.379052"/>
    <n v="0.25918000000000002"/>
    <n v="0.41875000000000001"/>
  </r>
  <r>
    <x v="2"/>
    <x v="5"/>
    <x v="5"/>
    <s v="Moya Semya"/>
    <s v="1850901"/>
    <s v="1.93 BRK X6 MOYA SEM AP ARON CHE NEC RU"/>
    <m/>
    <m/>
    <m/>
    <n v="0"/>
    <n v="1.9685919999999999"/>
    <n v="1.3616839999999999"/>
    <n v="0.38892199999999999"/>
    <n v="1.096276"/>
    <n v="0.68806500000000004"/>
    <n v="0.58840000000000003"/>
    <n v="0.40865800000000002"/>
    <n v="0.63800999999999997"/>
  </r>
  <r>
    <x v="2"/>
    <x v="5"/>
    <x v="5"/>
    <s v="Moya Semya"/>
    <s v="1851601"/>
    <s v="1.93 BRK X6 MOYA SEMYA TOMATO NECT RU"/>
    <m/>
    <m/>
    <m/>
    <n v="0"/>
    <n v="4.887842"/>
    <n v="3.5064250000000001"/>
    <n v="0.91743200000000003"/>
    <n v="2.7108759999999998"/>
    <n v="7.7676249999999998"/>
    <n v="0"/>
    <n v="0"/>
    <n v="0"/>
  </r>
  <r>
    <x v="2"/>
    <x v="5"/>
    <x v="5"/>
    <s v="Moya Semya"/>
    <s v="1851701"/>
    <s v="1.93 BRK X6 MOYA SEMYA APP NECT MIX RU"/>
    <m/>
    <m/>
    <m/>
    <n v="0"/>
    <n v="3.7580179999999999"/>
    <n v="3.5291450000000002"/>
    <n v="1.1567000000000001"/>
    <n v="3.2290359999999998"/>
    <n v="5.115265"/>
    <n v="4.4677160000000002"/>
    <n v="3.0800179999999999"/>
    <n v="4.9144649999999999"/>
  </r>
  <r>
    <x v="2"/>
    <x v="5"/>
    <x v="5"/>
    <s v="Moya Semya"/>
    <s v="1852401"/>
    <s v="175 BRK X24 MOYA SEMYA APPLE NECT MIX RU"/>
    <m/>
    <m/>
    <m/>
    <n v="0.56659000000000004"/>
    <n v="11.608988"/>
    <n v="14.358025"/>
    <n v="1.774964"/>
    <n v="3.4283800000000002"/>
    <n v="13.860049999999999"/>
    <n v="7.3996839999999997"/>
    <n v="7.8247260000000001"/>
    <n v="11.922280000000001"/>
  </r>
  <r>
    <x v="2"/>
    <x v="5"/>
    <x v="5"/>
    <s v="Moya Semya"/>
    <s v="1875201"/>
    <s v="950 BRK X8 MOYA SEMYA MULTIFR RU"/>
    <m/>
    <m/>
    <m/>
    <n v="0.37556600000000001"/>
    <n v="1.0850960000000001"/>
    <n v="0.82390699999999994"/>
    <n v="0.98726199999999997"/>
    <n v="1.335475"/>
    <n v="1.0469599999999999"/>
    <n v="1.1967399999999999"/>
    <n v="1.0964160000000001"/>
    <n v="1.7146129999999999"/>
  </r>
  <r>
    <x v="2"/>
    <x v="5"/>
    <x v="5"/>
    <s v="Moya Semya"/>
    <s v="1875301"/>
    <s v="950 BRK X8 MOYA SEMYA TOMATO RU"/>
    <m/>
    <m/>
    <m/>
    <n v="0.12969700000000001"/>
    <n v="0.29846400000000001"/>
    <n v="0.48658000000000001"/>
    <n v="0.53854000000000002"/>
    <n v="0.95678399999999997"/>
    <n v="0.86748000000000003"/>
    <n v="0.95738000000000001"/>
    <n v="0.81735800000000003"/>
    <n v="1.3059829999999999"/>
  </r>
  <r>
    <x v="2"/>
    <x v="5"/>
    <x v="5"/>
    <s v="Moya Semya"/>
    <s v="1875401"/>
    <s v="950 BRK X8 MOYA SEM APPLE ARON CHER RU"/>
    <m/>
    <m/>
    <m/>
    <n v="0.62076100000000001"/>
    <n v="0.70276799999999995"/>
    <n v="0.47032400000000002"/>
    <n v="0.70798799999999995"/>
    <n v="1.066384"/>
    <n v="0.80767500000000003"/>
    <n v="0.86760400000000004"/>
    <n v="0.77749999999999997"/>
    <n v="1.216259"/>
  </r>
  <r>
    <x v="2"/>
    <x v="5"/>
    <x v="5"/>
    <s v="Moya Semya"/>
    <s v="1875601"/>
    <s v="950 BRK X8 MOYA SEM APPL PEACH APRIC RU"/>
    <m/>
    <m/>
    <m/>
    <n v="0.29621999999999998"/>
    <n v="7.4779999999999999E-2"/>
    <n v="0.287804"/>
    <n v="0.47866799999999998"/>
    <n v="0.61794000000000004"/>
    <n v="1.2962549999999999"/>
    <n v="1.485922"/>
    <n v="1.3955439999999999"/>
    <n v="2.173165"/>
  </r>
  <r>
    <x v="2"/>
    <x v="5"/>
    <x v="5"/>
    <s v="Moya Semya"/>
    <s v="1875701"/>
    <s v="950 BRK X8 MOYA SEMYA APPLE MIX RU"/>
    <m/>
    <m/>
    <m/>
    <n v="0.59811000000000003"/>
    <n v="0.741892"/>
    <n v="0.687415"/>
    <n v="0.80771000000000004"/>
    <n v="1.4949380000000001"/>
    <n v="1.3959649999999999"/>
    <n v="1.5357799999999999"/>
    <n v="1.32576"/>
    <n v="2.09341"/>
  </r>
  <r>
    <x v="2"/>
    <x v="5"/>
    <x v="5"/>
    <s v="Moya Semya"/>
    <s v="1890203"/>
    <s v="950 BRK X8 MOYA SEMYA ORANGE NEW RU"/>
    <m/>
    <m/>
    <m/>
    <n v="0.25783200000000001"/>
    <n v="2.2023190000000001"/>
    <n v="1.4034990000000001"/>
    <n v="1.366098"/>
    <n v="8.8200979999999998"/>
    <n v="1.3361149999999999"/>
    <n v="1.1468700000000001"/>
    <n v="1.216092"/>
    <n v="2.6516600000000001"/>
  </r>
  <r>
    <x v="2"/>
    <x v="5"/>
    <x v="5"/>
    <s v="Moya Semya"/>
    <s v="2072001"/>
    <s v="175 BRK X24 MOYA SEM APP ARO CHER NEC RU"/>
    <m/>
    <m/>
    <m/>
    <n v="0"/>
    <n v="1.1311089999999999"/>
    <n v="9.6628000000000006E-2"/>
    <n v="0"/>
    <n v="1.9955000000000001E-2"/>
    <n v="2.602471"/>
    <n v="2.47316"/>
    <n v="2.3523860000000001"/>
    <n v="1.894088"/>
  </r>
  <r>
    <x v="2"/>
    <x v="5"/>
    <x v="5"/>
    <s v="Moya Semya"/>
    <s v="2072901"/>
    <s v="950 BRK X8 MOYA SEMYA APPLE POM NECT RU"/>
    <m/>
    <m/>
    <m/>
    <n v="1.2309E-2"/>
    <n v="0.36995400000000001"/>
    <n v="8.1984000000000001E-2"/>
    <n v="3.9912000000000003E-2"/>
    <n v="0.13955699999999999"/>
    <n v="0.52853000000000006"/>
    <n v="0.58843400000000001"/>
    <n v="0.51837200000000005"/>
    <n v="0.60803200000000002"/>
  </r>
  <r>
    <x v="2"/>
    <x v="5"/>
    <x v="5"/>
    <s v="Moya Semya"/>
    <s v="2215001"/>
    <s v="175 BRK X24 MOYA SEMYA EXOTIC NEW RU"/>
    <m/>
    <m/>
    <m/>
    <n v="0.22836500000000001"/>
    <n v="1.2927219999999999"/>
    <n v="1.717428"/>
    <n v="1.1367560000000001"/>
    <n v="1.0066280000000001"/>
    <n v="2.8717299999999999"/>
    <n v="3.8494120000000001"/>
    <n v="3.129896"/>
    <n v="5.8813750000000002"/>
  </r>
  <r>
    <x v="2"/>
    <x v="5"/>
    <x v="5"/>
    <s v="Moya Semya"/>
    <s v="2215101"/>
    <s v="175 BRK X24 MOYA SEMYA BERRY NEW RU"/>
    <m/>
    <m/>
    <m/>
    <n v="0.34862500000000002"/>
    <n v="0.91729499999999997"/>
    <n v="2.8953129999999998"/>
    <n v="1.067016"/>
    <n v="0.62787199999999999"/>
    <n v="4.1779900000000003"/>
    <n v="3.7297359999999999"/>
    <n v="5.9707059999999998"/>
    <n v="7.3267800000000003"/>
  </r>
  <r>
    <x v="2"/>
    <x v="5"/>
    <x v="5"/>
    <s v="Moya Semya"/>
    <s v="2215201"/>
    <s v="1.93 BRK X6 MOYA SEMYA BERRY NEW RU"/>
    <m/>
    <m/>
    <m/>
    <n v="0"/>
    <n v="3.1288130000000001"/>
    <n v="4.643097"/>
    <n v="1.52569"/>
    <n v="3.7373379999999998"/>
    <n v="1.43584"/>
    <n v="1.8549599999999999"/>
    <n v="1.9537679999999999"/>
    <n v="2.3327200000000001"/>
  </r>
  <r>
    <x v="2"/>
    <x v="5"/>
    <x v="5"/>
    <s v="Moya Semya"/>
    <s v="2215301"/>
    <s v="1.93 BRK X6 MOYA SEMYA EXOTIC NEW RU"/>
    <m/>
    <m/>
    <m/>
    <n v="0"/>
    <n v="0.56386000000000003"/>
    <n v="1.273747"/>
    <n v="0.33906799999999998"/>
    <n v="0.31891199999999997"/>
    <n v="0.24931"/>
    <n v="0.19939200000000001"/>
    <n v="0.19933200000000001"/>
    <n v="0.49846000000000001"/>
  </r>
  <r>
    <x v="2"/>
    <x v="5"/>
    <x v="5"/>
    <s v="Moya Semya"/>
    <s v="2215401"/>
    <s v="950 BRK X8 MOYA SEMYA EXOTIC NEW RU"/>
    <m/>
    <m/>
    <m/>
    <n v="0.24660599999999999"/>
    <n v="0.78443700000000005"/>
    <n v="1.8896679999999999"/>
    <n v="0.50859799999999999"/>
    <n v="0.46842600000000001"/>
    <n v="0.36899500000000002"/>
    <n v="0.29920799999999997"/>
    <n v="0.28911399999999998"/>
    <n v="0.74765000000000004"/>
  </r>
  <r>
    <x v="2"/>
    <x v="5"/>
    <x v="5"/>
    <s v="Moya Semya"/>
    <s v="2215501"/>
    <s v="950 BRK X8 MOYA SEMYA BERRY NEW RU"/>
    <m/>
    <m/>
    <m/>
    <n v="0.458401"/>
    <n v="2.141032"/>
    <n v="1.217573"/>
    <n v="0.76783999999999997"/>
    <n v="1.205964"/>
    <n v="0.38894499999999999"/>
    <n v="0.35908000000000001"/>
    <n v="0.30904199999999998"/>
    <n v="1.116465"/>
  </r>
  <r>
    <x v="2"/>
    <x v="5"/>
    <x v="5"/>
    <s v="Powerade"/>
    <s v="862204"/>
    <s v="500 PET X12 POWERADE ICE STORM RU"/>
    <m/>
    <m/>
    <m/>
    <n v="6.4255490000000002"/>
    <n v="9.1395300000000006"/>
    <n v="11.852917"/>
    <n v="6.2443239999999998"/>
    <n v="4.8290090000000001"/>
    <n v="5.6591100000000001"/>
    <n v="12.81016"/>
    <n v="14.069462"/>
    <n v="21.488334999999999"/>
  </r>
  <r>
    <x v="2"/>
    <x v="5"/>
    <x v="5"/>
    <s v="Rich"/>
    <s v="1225204"/>
    <s v="1.0 BRK X12 RICH POMEGRANATE RU"/>
    <m/>
    <m/>
    <n v="0"/>
    <n v="8.6548E-2"/>
    <n v="0.13808000000000001"/>
    <n v="0.23186399999999999"/>
    <n v="7.9799999999999996E-2"/>
    <n v="7.9799999999999996E-2"/>
    <n v="6.9805000000000006E-2"/>
    <n v="0.109748"/>
    <n v="0.10971400000000001"/>
    <n v="0.18933"/>
  </r>
  <r>
    <x v="2"/>
    <x v="5"/>
    <x v="5"/>
    <s v="Rich"/>
    <s v="1501301"/>
    <s v="1.0 BRK X12 RICH ORANGE MANGO NECT RU"/>
    <m/>
    <m/>
    <m/>
    <n v="0.19395399999999999"/>
    <n v="0.50606399999999996"/>
    <n v="0.82389500000000004"/>
    <n v="2.70235"/>
    <n v="2.5314540000000001"/>
    <n v="2.1737069999999998"/>
    <n v="0.42886200000000002"/>
    <n v="0.448604"/>
    <n v="0.767675"/>
  </r>
  <r>
    <x v="2"/>
    <x v="5"/>
    <x v="5"/>
    <s v="Rich"/>
    <s v="1655301"/>
    <s v="200 NRG X12 RICH TOMATO JC RU"/>
    <n v="2.9587880000000002"/>
    <n v="1.268052"/>
    <n v="3.8041559999999999"/>
    <n v="3.7367059999999999"/>
    <n v="2.984823"/>
    <n v="4.0514929999999998"/>
    <n v="2.1235580000000001"/>
    <n v="1.8659790000000001"/>
    <n v="1.7702100000000001"/>
    <n v="1.710251"/>
    <n v="1.8690519999999999"/>
    <n v="3.339439"/>
  </r>
  <r>
    <x v="2"/>
    <x v="5"/>
    <x v="5"/>
    <s v="Rich"/>
    <s v="1658101"/>
    <s v="200 NRG X12 RICH ORANGE JC RU"/>
    <n v="0.84536800000000001"/>
    <n v="1.268052"/>
    <n v="3.8041559999999999"/>
    <n v="4.0264749999999996"/>
    <n v="4.3262549999999997"/>
    <n v="5.8900779999999999"/>
    <n v="3.3632840000000002"/>
    <n v="2.9353099999999999"/>
    <n v="2.791032"/>
    <n v="2.8649629999999999"/>
    <n v="3.1333890000000002"/>
    <n v="5.5953340000000003"/>
  </r>
  <r>
    <x v="2"/>
    <x v="5"/>
    <x v="5"/>
    <s v="Rich"/>
    <s v="1658301"/>
    <s v="200 NRG X12 RICH APPLE JC RU"/>
    <n v="3.381472"/>
    <n v="2.1134200000000001"/>
    <n v="3.8041559999999999"/>
    <n v="5.1539960000000002"/>
    <n v="5.7811669999999999"/>
    <n v="7.8537489999999996"/>
    <n v="4.7970420000000003"/>
    <n v="4.2010120000000004"/>
    <n v="3.974796"/>
    <n v="3.9215779999999998"/>
    <n v="4.2988530000000003"/>
    <n v="7.6742660000000003"/>
  </r>
  <r>
    <x v="2"/>
    <x v="5"/>
    <x v="5"/>
    <s v="Rich"/>
    <s v="1704601"/>
    <s v="200 NRG X12 RICH CHERRY NECT RU"/>
    <n v="1.268052"/>
    <n v="1.690736"/>
    <n v="2.1134200000000001"/>
    <n v="2.2363010000000001"/>
    <n v="2.5880429999999999"/>
    <n v="3.533677"/>
    <n v="2.5009540000000001"/>
    <n v="2.1823760000000001"/>
    <n v="2.0742940000000001"/>
    <n v="2.1132749999999998"/>
    <n v="2.3198479999999999"/>
    <n v="4.1357249999999999"/>
  </r>
  <r>
    <x v="2"/>
    <x v="5"/>
    <x v="5"/>
    <s v="Rich"/>
    <s v="1709801"/>
    <s v="200 NRG X12 RICH PEACH NECT RU"/>
    <n v="1.690736"/>
    <n v="1.268052"/>
    <n v="0.84536800000000001"/>
    <n v="1.725976"/>
    <n v="1.7566200000000001"/>
    <n v="2.3908909999999999"/>
    <n v="1.1749529999999999"/>
    <n v="1.025714"/>
    <n v="0.97738100000000006"/>
    <n v="1.04576"/>
    <n v="1.1433949999999999"/>
    <n v="2.0346769999999998"/>
  </r>
  <r>
    <x v="2"/>
    <x v="5"/>
    <x v="5"/>
    <s v="Rich"/>
    <s v="1714901"/>
    <s v="200 NRG X12 RICH PINEAPPLE JC RU"/>
    <m/>
    <n v="0.422684"/>
    <m/>
    <n v="1.115442"/>
    <n v="1.605532"/>
    <n v="2.1766649999999998"/>
    <n v="1.207282"/>
    <n v="1.0584789999999999"/>
    <n v="0.99913399999999997"/>
    <n v="0.86054200000000003"/>
    <n v="0.94542999999999999"/>
    <n v="1.680796"/>
  </r>
  <r>
    <x v="2"/>
    <x v="5"/>
    <x v="5"/>
    <s v="Rich"/>
    <s v="1851001"/>
    <s v="300 PET X12 RICH CHERRY NECT RU"/>
    <m/>
    <m/>
    <m/>
    <n v="0.87690299999999999"/>
    <n v="1.9975769999999999"/>
    <n v="1.9869680000000001"/>
    <n v="1.0470699999999999"/>
    <n v="1.0963560000000001"/>
    <n v="1.6053949999999999"/>
    <n v="0.54849199999999998"/>
    <n v="1.1463080000000001"/>
    <n v="3.3993120000000001"/>
  </r>
  <r>
    <x v="2"/>
    <x v="5"/>
    <x v="5"/>
    <s v="Rich"/>
    <s v="1851201"/>
    <s v="300 PET X12 RICH APPLE JC RU"/>
    <n v="2.5361039999999999"/>
    <n v="1.268052"/>
    <n v="3.8041559999999999"/>
    <n v="1.645508"/>
    <n v="2.6453829999999998"/>
    <n v="2.6500599999999999"/>
    <n v="1.625416"/>
    <n v="1.694256"/>
    <n v="2.482815"/>
    <n v="0.83770800000000001"/>
    <n v="1.7742519999999999"/>
    <n v="5.2434950000000002"/>
  </r>
  <r>
    <x v="2"/>
    <x v="5"/>
    <x v="5"/>
    <s v="Rich"/>
    <s v="1852201"/>
    <s v="300 PET X12 RICH ORANGE JC RU"/>
    <n v="2.5361039999999999"/>
    <n v="2.5361039999999999"/>
    <n v="3.8041559999999999"/>
    <n v="1.3235969999999999"/>
    <n v="1.3765909999999999"/>
    <n v="1.3833899999999999"/>
    <n v="1.525644"/>
    <n v="1.5846100000000001"/>
    <n v="2.3333599999999999"/>
    <n v="0.83772000000000002"/>
    <n v="1.7642679999999999"/>
    <n v="5.2135449999999999"/>
  </r>
  <r>
    <x v="2"/>
    <x v="5"/>
    <x v="5"/>
    <s v="Rich"/>
    <s v="1880501"/>
    <s v="300 PET X12 RICH ORANGE MANGO NECT RU"/>
    <m/>
    <m/>
    <m/>
    <n v="0.62779099999999999"/>
    <n v="1.862608"/>
    <n v="1.8692660000000001"/>
    <n v="0.89748399999999995"/>
    <n v="0.92688599999999999"/>
    <n v="1.366055"/>
    <n v="0.48868400000000001"/>
    <n v="1.0167679999999999"/>
    <n v="3.0203899999999999"/>
  </r>
  <r>
    <x v="2"/>
    <x v="5"/>
    <x v="5"/>
    <s v="Rich"/>
    <s v="2206101"/>
    <s v="330 CAN X12 RICH GRAPLEM RU"/>
    <m/>
    <m/>
    <m/>
    <n v="0"/>
    <n v="0.11237800000000001"/>
    <n v="0.1958"/>
    <n v="0.13960400000000001"/>
    <n v="9.9687999999999999E-2"/>
    <n v="6.9824999999999998E-2"/>
    <n v="6.9849999999999995E-2"/>
    <n v="5.9859999999999997E-2"/>
    <n v="0.16944500000000001"/>
  </r>
  <r>
    <x v="2"/>
    <x v="5"/>
    <x v="5"/>
    <s v="Rich"/>
    <s v="2206201"/>
    <s v="330 CAN X12 RICH CHER GR RU"/>
    <m/>
    <m/>
    <m/>
    <n v="0"/>
    <n v="0.49437500000000001"/>
    <n v="0.67801800000000001"/>
    <n v="0.52851800000000004"/>
    <n v="0.67769599999999997"/>
    <n v="0.40893499999999999"/>
    <n v="0.388986"/>
    <n v="0.39872000000000002"/>
    <n v="0.70782999999999996"/>
  </r>
  <r>
    <x v="2"/>
    <x v="5"/>
    <x v="5"/>
    <s v="Rich"/>
    <s v="735205"/>
    <s v="1.0 BRK X12 RICH ORANGE JC RU"/>
    <n v="42.2684"/>
    <n v="42.2684"/>
    <n v="80.309960000000004"/>
    <n v="41.493287000000002"/>
    <n v="18.856210000000001"/>
    <n v="30.776140999999999"/>
    <n v="14.36917"/>
    <n v="13.454468"/>
    <n v="11.566642"/>
    <n v="11.967155999999999"/>
    <n v="12.459712"/>
    <n v="21.15324"/>
  </r>
  <r>
    <x v="2"/>
    <x v="5"/>
    <x v="5"/>
    <s v="Rich"/>
    <s v="736004"/>
    <s v="1.0 BRK X12 RICH PINEAPPLE JC RU"/>
    <n v="12.68052"/>
    <n v="35.928139999999999"/>
    <n v="57.062339999999999"/>
    <n v="20.655387000000001"/>
    <n v="3.1176279999999998"/>
    <n v="5.0755179999999998"/>
    <n v="3.97871"/>
    <n v="3.727376"/>
    <n v="3.2007850000000002"/>
    <n v="3.8892639999999998"/>
    <n v="4.0469080000000002"/>
    <n v="6.8682949999999998"/>
  </r>
  <r>
    <x v="2"/>
    <x v="5"/>
    <x v="5"/>
    <s v="Rich"/>
    <s v="750005"/>
    <s v="1.0 BRK X12 RICH APPLE JC RU"/>
    <n v="78.196539999999999"/>
    <n v="48.60866"/>
    <n v="95.103899999999996"/>
    <n v="31.024007000000001"/>
    <n v="17.786183999999999"/>
    <n v="29.011251000000001"/>
    <n v="13.362028"/>
    <n v="12.517616"/>
    <n v="10.74902"/>
    <n v="12.146599999999999"/>
    <n v="12.639239999999999"/>
    <n v="21.452214999999999"/>
  </r>
  <r>
    <x v="2"/>
    <x v="5"/>
    <x v="5"/>
    <s v="Rich"/>
    <s v="752004"/>
    <s v="1.0 BRK X12 RICH CHERRY NECT RU"/>
    <n v="23.247620000000001"/>
    <n v="35.928139999999999"/>
    <n v="67.629440000000002"/>
    <n v="27.678644999999999"/>
    <n v="9.3762080000000001"/>
    <n v="15.291399"/>
    <n v="8.4758440000000004"/>
    <n v="7.9332000000000003"/>
    <n v="6.8203750000000003"/>
    <n v="6.4821600000000004"/>
    <n v="6.7482239999999996"/>
    <n v="11.443975"/>
  </r>
  <r>
    <x v="2"/>
    <x v="5"/>
    <x v="5"/>
    <s v="Rich"/>
    <s v="752606"/>
    <s v="1.0 BRK X12 RICH PEACH NECT RU"/>
    <n v="8.4536800000000003"/>
    <n v="19.020779999999998"/>
    <n v="21.1342"/>
    <n v="2.8403109999999998"/>
    <n v="1.2767500000000001"/>
    <n v="2.0865689999999999"/>
    <n v="1.7849539999999999"/>
    <n v="1.664372"/>
    <n v="1.4358550000000001"/>
    <n v="1.9746079999999999"/>
    <n v="2.053296"/>
    <n v="3.4890300000000001"/>
  </r>
  <r>
    <x v="2"/>
    <x v="5"/>
    <x v="5"/>
    <s v="Rich"/>
    <s v="752905"/>
    <s v="1.0 BRK X12 RICH TOMATO JC RU"/>
    <n v="10.5671"/>
    <n v="23.247620000000001"/>
    <n v="23.247620000000001"/>
    <n v="10.052835999999999"/>
    <n v="3.6699540000000002"/>
    <n v="5.990075"/>
    <n v="5.4744400000000004"/>
    <n v="5.1326200000000002"/>
    <n v="4.4072500000000003"/>
    <n v="4.0388440000000001"/>
    <n v="4.1964639999999997"/>
    <n v="7.1274199999999999"/>
  </r>
  <r>
    <x v="2"/>
    <x v="5"/>
    <x v="5"/>
    <s v="Rich"/>
    <s v="754405"/>
    <s v="1.0 BRK X12 RICH GRAPEFRUIT JC RU"/>
    <n v="2.1134200000000001"/>
    <n v="6.3402599999999998"/>
    <n v="21.1342"/>
    <n v="5.4140740000000003"/>
    <n v="1.8636839999999999"/>
    <n v="3.0402130000000001"/>
    <n v="1.894652"/>
    <n v="1.773976"/>
    <n v="1.525625"/>
    <n v="2.7923239999999998"/>
    <n v="2.9106000000000001"/>
    <n v="4.9444049999999997"/>
  </r>
  <r>
    <x v="2"/>
    <x v="5"/>
    <x v="5"/>
    <s v="Rich"/>
    <s v="979806"/>
    <s v="1.0 BRK X12 RICH MULTIFRUIT VIT A JC RU"/>
    <m/>
    <n v="2.1134200000000001"/>
    <n v="2.1134200000000001"/>
    <n v="2.273282"/>
    <n v="1.4839709999999999"/>
    <n v="2.4087010000000002"/>
    <n v="0.77781999999999996"/>
    <n v="0.72753800000000002"/>
    <n v="0.61823700000000004"/>
    <n v="1.2764960000000001"/>
    <n v="1.3257080000000001"/>
    <n v="2.2529509999999999"/>
  </r>
  <r>
    <x v="2"/>
    <x v="5"/>
    <x v="5"/>
    <s v="Schweppes-KO"/>
    <s v="1716807"/>
    <s v="330 CAN X12 SCHWEPPES MOJITO RU"/>
    <m/>
    <m/>
    <m/>
    <n v="0.16819999999999999"/>
    <n v="0.36800300000000002"/>
    <n v="0.479099"/>
    <n v="0.47438599999999997"/>
    <n v="0.36386299999999999"/>
    <n v="0.39171499999999998"/>
    <n v="0.75667499999999999"/>
    <n v="0.69400700000000004"/>
    <n v="1.057024"/>
  </r>
  <r>
    <x v="2"/>
    <x v="5"/>
    <x v="5"/>
    <s v="Schweppes-KO"/>
    <s v="1742602"/>
    <s v="330 CAN X12 SCHWEPPES TONIC WATER RU"/>
    <m/>
    <m/>
    <m/>
    <n v="0.15883700000000001"/>
    <n v="0.27860800000000002"/>
    <n v="0.43377199999999999"/>
    <n v="0.46248800000000001"/>
    <n v="0.33865200000000001"/>
    <n v="0.39885199999999998"/>
    <n v="1.015636"/>
    <n v="1.16672"/>
    <n v="1.6810890000000001"/>
  </r>
  <r>
    <x v="2"/>
    <x v="5"/>
    <x v="5"/>
    <s v="Schweppes-KO"/>
    <s v="1960204"/>
    <s v="330 CAN X12 SCHWEPPES POMEGRANATE RU"/>
    <m/>
    <m/>
    <m/>
    <n v="0.97821199999999997"/>
    <n v="1.4862059999999999"/>
    <n v="1.7871969999999999"/>
    <n v="0.93423"/>
    <n v="0.68576999999999999"/>
    <n v="0.77406600000000003"/>
    <n v="1.889696"/>
    <n v="1.76999"/>
    <n v="3.2253970000000001"/>
  </r>
  <r>
    <x v="2"/>
    <x v="5"/>
    <x v="5"/>
    <s v="Schweppes-KO"/>
    <s v="2018701"/>
    <s v="900 PET X12 SCHWEPPES BITTER LEMON RU"/>
    <n v="1.9020779999999999"/>
    <m/>
    <n v="3.8041559999999999"/>
    <n v="11.594113999999999"/>
    <n v="4.3856739999999999"/>
    <n v="6.3847800000000001"/>
    <n v="4.0778080000000001"/>
    <n v="2.863712"/>
    <n v="3.6461239999999999"/>
    <n v="3.8979010000000001"/>
    <n v="5.5246820000000003"/>
    <n v="8.2498120000000004"/>
  </r>
  <r>
    <x v="2"/>
    <x v="5"/>
    <x v="5"/>
    <s v="Schweppes-KO"/>
    <s v="2019001"/>
    <s v="900 PET X12 SCHWEPPES MOJITO RU"/>
    <m/>
    <m/>
    <m/>
    <n v="0.32506400000000002"/>
    <n v="0.96371600000000002"/>
    <n v="1.5014320000000001"/>
    <n v="0.78132000000000001"/>
    <n v="0.56256600000000001"/>
    <n v="0.63771599999999995"/>
    <n v="0.81948799999999999"/>
    <n v="1.143168"/>
    <n v="1.5073829999999999"/>
  </r>
  <r>
    <x v="2"/>
    <x v="5"/>
    <x v="5"/>
    <s v="Schweppes-KO"/>
    <s v="2019101"/>
    <s v="900 PET X12 SCHWEPPES POMEGRANATE RU"/>
    <m/>
    <m/>
    <m/>
    <n v="0.17848800000000001"/>
    <n v="1.9113359999999999"/>
    <n v="3.040756"/>
    <n v="2.240345"/>
    <n v="1.503916"/>
    <n v="1.7985770000000001"/>
    <n v="1.871678"/>
    <n v="2.6899679999999999"/>
    <n v="4.2264350000000004"/>
  </r>
  <r>
    <x v="2"/>
    <x v="5"/>
    <x v="5"/>
    <s v="Schweppes-KO"/>
    <s v="2019601"/>
    <s v="900 PET X12 SCHWEPPES TONIC WATER RU"/>
    <n v="28.531169999999999"/>
    <n v="11.412468000000001"/>
    <n v="57.062339999999999"/>
    <n v="10.583814"/>
    <n v="1.1074660000000001"/>
    <n v="1.528287"/>
    <n v="3.1644559999999999"/>
    <n v="2.184256"/>
    <n v="2.6670970000000001"/>
    <n v="3.5977380000000001"/>
    <n v="6.3170039999999998"/>
    <n v="7.869726"/>
  </r>
  <r>
    <x v="2"/>
    <x v="5"/>
    <x v="5"/>
    <s v="Schweppes-KO"/>
    <s v="2078201"/>
    <s v="330 CAN X12 SCHWEPPES SPRITZ ORIGINAL RU"/>
    <m/>
    <m/>
    <m/>
    <n v="0.19250700000000001"/>
    <n v="0.32542700000000002"/>
    <n v="0.39409699999999998"/>
    <n v="1.4786029999999999"/>
    <n v="1.096587"/>
    <n v="0.89191699999999996"/>
    <n v="1.1667920000000001"/>
    <n v="1.019995"/>
    <n v="1.173675"/>
  </r>
  <r>
    <x v="2"/>
    <x v="5"/>
    <x v="5"/>
    <s v="Schweppes-KO"/>
    <s v="2078301"/>
    <s v="900 PET X12 SCHWEPPES SPRITZ ORIGINAL RU"/>
    <m/>
    <m/>
    <m/>
    <n v="6.9597999999999993E-2"/>
    <n v="0.41755100000000001"/>
    <n v="0.72477999999999998"/>
    <n v="5.4836359999999997"/>
    <n v="2.794254"/>
    <n v="2.6955849999999999"/>
    <n v="2.6198290000000002"/>
    <n v="1.758194"/>
    <n v="2.1042700000000001"/>
  </r>
  <r>
    <x v="2"/>
    <x v="5"/>
    <x v="5"/>
    <s v="Schweppes-KO"/>
    <s v="305802"/>
    <s v="250 NRG X12 SCHWEPPES TONIC RU"/>
    <n v="2.641775"/>
    <n v="2.641775"/>
    <n v="10.038745"/>
    <n v="3.5327130000000002"/>
    <n v="2.4496530000000001"/>
    <n v="5.6203690000000002"/>
    <n v="3.54217"/>
    <n v="2.3166869999999999"/>
    <n v="3.7375590000000001"/>
    <n v="3.0668489999999999"/>
    <n v="4.7107299999999999"/>
    <n v="8.8699329999999996"/>
  </r>
  <r>
    <x v="2"/>
    <x v="5"/>
    <x v="5"/>
    <s v="Schweppes-KO"/>
    <s v="352403"/>
    <s v="250 NRG X12 SCHWEPPES BITTER LEMON RU"/>
    <m/>
    <m/>
    <n v="0.52835500000000002"/>
    <n v="0.96308499999999997"/>
    <n v="0.56021900000000002"/>
    <n v="0.93213500000000005"/>
    <n v="0.59521999999999997"/>
    <n v="0.46031300000000003"/>
    <n v="0.54364100000000004"/>
    <n v="0.86452700000000005"/>
    <n v="0.87804800000000005"/>
    <n v="2.0149759999999999"/>
  </r>
  <r>
    <x v="2"/>
    <x v="5"/>
    <x v="5"/>
    <s v="Schweppes-KO"/>
    <s v="780013"/>
    <s v="330 CAN X12 SCHWEPPES BITTER LEMON RU"/>
    <m/>
    <m/>
    <m/>
    <n v="0.50046500000000005"/>
    <n v="0.649648"/>
    <n v="0.91480099999999998"/>
    <n v="0.82646799999999998"/>
    <n v="0.62139"/>
    <n v="0.75562200000000002"/>
    <n v="1.2285839999999999"/>
    <n v="1.1264670000000001"/>
    <n v="1.967144"/>
  </r>
  <r>
    <x v="2"/>
    <x v="5"/>
    <x v="5"/>
    <s v="Sprite"/>
    <s v="1324603"/>
    <s v="1.5 PET X9 SPRITE RU"/>
    <m/>
    <m/>
    <m/>
    <n v="7.5159279999999997"/>
    <n v="4.1842009999999998"/>
    <n v="5.3148340000000003"/>
    <n v="1.63706"/>
    <n v="1.1920679999999999"/>
    <n v="1.1125449999999999"/>
    <n v="1.768759"/>
    <n v="1.3586720000000001"/>
    <n v="3.1510500000000001"/>
  </r>
  <r>
    <x v="2"/>
    <x v="5"/>
    <x v="5"/>
    <s v="Sprite"/>
    <s v="17333"/>
    <s v="330 CAN X24 SPRITE RU"/>
    <n v="1.394857"/>
    <m/>
    <m/>
    <n v="0"/>
    <n v="0"/>
    <n v="0"/>
    <n v="0"/>
    <n v="0"/>
    <n v="0"/>
    <n v="0"/>
    <n v="0"/>
    <n v="0"/>
  </r>
  <r>
    <x v="2"/>
    <x v="5"/>
    <x v="5"/>
    <s v="Sprite"/>
    <s v="175929"/>
    <s v="2.0 PET X6 SPRITE RU"/>
    <m/>
    <n v="4.2268400000000002"/>
    <n v="23.247620000000001"/>
    <n v="2.4133849999999999"/>
    <n v="2.0468000000000002"/>
    <n v="3.3771640000000001"/>
    <n v="2.7170679999999998"/>
    <n v="1.925278"/>
    <n v="2.815245"/>
    <n v="1.097828"/>
    <n v="1.2835909999999999"/>
    <n v="4.8586600000000004"/>
  </r>
  <r>
    <x v="2"/>
    <x v="5"/>
    <x v="5"/>
    <s v="Sprite"/>
    <s v="1803201"/>
    <s v="330 NRG X12 SPRITE RU"/>
    <n v="2.7897159999999999"/>
    <m/>
    <n v="6.2768610000000002"/>
    <n v="1.1339630000000001"/>
    <n v="3.1378439999999999"/>
    <n v="5.0943319999999996"/>
    <n v="3.7321399999999998"/>
    <n v="2.5948259999999999"/>
    <n v="3.2901259999999999"/>
    <n v="2.5876950000000001"/>
    <n v="2.3874590000000002"/>
    <n v="5.8448539999999998"/>
  </r>
  <r>
    <x v="2"/>
    <x v="5"/>
    <x v="5"/>
    <s v="Sprite"/>
    <s v="1877201"/>
    <s v="900 PET X12 SPRITE LEMON LIME RU"/>
    <n v="15.216623999999999"/>
    <n v="17.118701999999999"/>
    <m/>
    <n v="3.9147059999999998"/>
    <n v="5.649178"/>
    <n v="8.2151099999999992"/>
    <n v="3.7790360000000001"/>
    <n v="2.7069740000000002"/>
    <n v="3.3999350000000002"/>
    <n v="2.1487790000000002"/>
    <n v="2.1672020000000001"/>
    <n v="4.912401"/>
  </r>
  <r>
    <x v="2"/>
    <x v="5"/>
    <x v="5"/>
    <s v="Sprite"/>
    <s v="252802"/>
    <s v="10.0 BIB PMX SPRITE 64.0 RU"/>
    <n v="33.814722000000003"/>
    <n v="33.814722000000003"/>
    <n v="33.814722000000003"/>
    <n v="13.998685"/>
    <n v="3.3481160000000001"/>
    <n v="5.7975890000000003"/>
    <n v="3.3757109999999999"/>
    <n v="2.7189719999999999"/>
    <n v="3.6987290000000002"/>
    <n v="3.03471"/>
    <n v="2.7322280000000001"/>
    <n v="6.5956960000000002"/>
  </r>
  <r>
    <x v="2"/>
    <x v="5"/>
    <x v="5"/>
    <s v="Sprite"/>
    <s v="321702"/>
    <s v="330 CAN X12 SPRITE RU"/>
    <m/>
    <n v="3.4871449999999999"/>
    <n v="7.6717190000000004"/>
    <n v="3.425843"/>
    <n v="8.9044340000000002"/>
    <n v="13.914446999999999"/>
    <n v="5.6455339999999996"/>
    <n v="5.4985670000000004"/>
    <n v="6.3932960000000003"/>
    <n v="2.6553879999999999"/>
    <n v="2.4800589999999998"/>
    <n v="6.0994489999999999"/>
  </r>
  <r>
    <x v="2"/>
    <x v="5"/>
    <x v="5"/>
    <s v="Sprite"/>
    <s v="85821"/>
    <s v="500 PET X24 SPRITE RU"/>
    <n v="29.587879999999998"/>
    <n v="61.289180000000002"/>
    <n v="90.87706"/>
    <n v="19.149491000000001"/>
    <n v="23.713577999999998"/>
    <n v="43.932827000000003"/>
    <n v="20.920573999999998"/>
    <n v="14.942838"/>
    <n v="17.816164000000001"/>
    <n v="9.9061439999999994"/>
    <n v="10.236219999999999"/>
    <n v="18.989896000000002"/>
  </r>
  <r>
    <x v="2"/>
    <x v="5"/>
    <x v="5"/>
    <s v="Sprite Zero/diet Sprite/Sprite light"/>
    <s v="2077301"/>
    <s v="500 PET X24 SPRITE LEMON MINT ZERO RU"/>
    <n v="8.4536800000000003"/>
    <n v="12.68052"/>
    <n v="2.1134200000000001"/>
    <n v="0.92274699999999998"/>
    <n v="0.65299200000000002"/>
    <n v="1.305498"/>
    <n v="2.3459479999999999"/>
    <n v="1.693946"/>
    <n v="1.9418800000000001"/>
    <n v="0.75550399999999995"/>
    <n v="0.791462"/>
    <n v="1.5750679999999999"/>
  </r>
  <r>
    <x v="2"/>
    <x v="5"/>
    <x v="5"/>
    <s v="Sprite Zero/diet Sprite/Sprite light"/>
    <s v="2077401"/>
    <s v="900 PET X12 SPRITE LEMON MINT ZERO RU"/>
    <m/>
    <m/>
    <m/>
    <n v="0.18651200000000001"/>
    <n v="5.3255999999999998E-2"/>
    <n v="7.8947000000000003E-2"/>
    <n v="0.26128099999999999"/>
    <n v="0.184779"/>
    <n v="0.21795700000000001"/>
    <n v="0.21244299999999999"/>
    <n v="0.21615799999999999"/>
    <n v="0.52040799999999998"/>
  </r>
  <r>
    <x v="2"/>
    <x v="5"/>
    <x v="7"/>
    <s v="Bonaqua/Qa"/>
    <s v="1384301"/>
    <s v="330 NRG X12 BONAQUA CARB RU"/>
    <m/>
    <m/>
    <n v="1.3948579999999999"/>
    <n v="3.993544"/>
    <n v="0"/>
    <n v="0"/>
    <n v="0"/>
    <n v="0"/>
    <n v="0"/>
    <n v="0"/>
    <n v="0"/>
    <n v="0"/>
  </r>
  <r>
    <x v="2"/>
    <x v="5"/>
    <x v="7"/>
    <s v="Bonaqua/Qa"/>
    <s v="1384401"/>
    <s v="330 NRG X12 BONAQUA STILL RU"/>
    <m/>
    <n v="4.1845739999999996"/>
    <n v="2.7897159999999999"/>
    <n v="9.8749739999999999"/>
    <n v="0"/>
    <n v="0"/>
    <n v="0"/>
    <n v="0"/>
    <n v="0"/>
    <n v="0"/>
    <n v="0"/>
    <n v="0"/>
  </r>
  <r>
    <x v="2"/>
    <x v="5"/>
    <x v="7"/>
    <s v="Bonaqua/Qa"/>
    <s v="739921"/>
    <s v="500 PET X24 BONAQUA STILL RU"/>
    <m/>
    <n v="8.4536800000000003"/>
    <n v="4.2268400000000002"/>
    <n v="30.103141999999998"/>
    <n v="0"/>
    <n v="0"/>
    <n v="0"/>
    <n v="0"/>
    <n v="0"/>
    <n v="0"/>
    <n v="0"/>
    <n v="0"/>
  </r>
  <r>
    <x v="2"/>
    <x v="5"/>
    <x v="7"/>
    <s v="Bonaqua/Qa"/>
    <s v="76808"/>
    <s v="500 PET X24 BONAQUA CARB RU"/>
    <m/>
    <n v="2.1134200000000001"/>
    <n v="4.2268400000000002"/>
    <n v="14.329409999999999"/>
    <n v="0"/>
    <n v="0"/>
    <n v="0"/>
    <n v="0"/>
    <n v="0"/>
    <n v="0"/>
    <n v="0"/>
    <n v="0"/>
  </r>
  <r>
    <x v="2"/>
    <x v="5"/>
    <x v="7"/>
    <s v="Burn"/>
    <s v="202611"/>
    <s v="250 CAN X12 BURN RU"/>
    <m/>
    <n v="0.52835500000000002"/>
    <n v="1.05671"/>
    <n v="1.620376"/>
    <n v="0"/>
    <n v="0"/>
    <n v="0"/>
    <n v="0"/>
    <n v="0"/>
    <n v="0"/>
    <n v="0"/>
    <n v="0"/>
  </r>
  <r>
    <x v="2"/>
    <x v="5"/>
    <x v="7"/>
    <s v="Burn"/>
    <s v="2056802"/>
    <s v="449 CAN X12 BURN RU"/>
    <m/>
    <n v="1.8978520000000001"/>
    <n v="2.846778"/>
    <n v="19.997771"/>
    <n v="0"/>
    <n v="0"/>
    <n v="0"/>
    <n v="0"/>
    <n v="0"/>
    <n v="0"/>
    <n v="0"/>
    <n v="0"/>
  </r>
  <r>
    <x v="2"/>
    <x v="5"/>
    <x v="7"/>
    <s v="Coca-Cola"/>
    <s v="14663"/>
    <s v="330 CAN X24 COCA COLA RU"/>
    <m/>
    <n v="6.9742850000000001"/>
    <n v="6.9742850000000001"/>
    <n v="18.077950999999999"/>
    <n v="0"/>
    <n v="0"/>
    <n v="0"/>
    <n v="0"/>
    <n v="0"/>
    <n v="0"/>
    <n v="0"/>
    <n v="0"/>
  </r>
  <r>
    <x v="2"/>
    <x v="5"/>
    <x v="7"/>
    <s v="Coca-Cola"/>
    <s v="1548004"/>
    <s v="330 NRG X12 COCA COLA RU"/>
    <m/>
    <n v="2.7897159999999999"/>
    <n v="6.9742899999999999"/>
    <n v="30.878529"/>
    <n v="0"/>
    <n v="0"/>
    <n v="0"/>
    <n v="0"/>
    <n v="0"/>
    <n v="0"/>
    <n v="0"/>
    <n v="0"/>
  </r>
  <r>
    <x v="2"/>
    <x v="5"/>
    <x v="7"/>
    <s v="Coca-Cola"/>
    <s v="2020001"/>
    <s v="330 NRG X12 COCA COLA VANILLA RU"/>
    <m/>
    <n v="0.69742899999999997"/>
    <m/>
    <n v="0"/>
    <n v="0"/>
    <n v="0"/>
    <n v="0"/>
    <n v="0"/>
    <n v="0"/>
    <n v="0"/>
    <n v="0"/>
    <n v="0"/>
  </r>
  <r>
    <x v="2"/>
    <x v="5"/>
    <x v="7"/>
    <s v="Coca-Cola"/>
    <s v="2165501"/>
    <s v="330 CAN X12 COCA COLA VANILLA RU"/>
    <m/>
    <m/>
    <n v="3.4871449999999999"/>
    <n v="29.979136"/>
    <n v="0"/>
    <n v="0"/>
    <n v="0"/>
    <n v="0"/>
    <n v="0"/>
    <n v="0"/>
    <n v="0"/>
    <n v="0"/>
  </r>
  <r>
    <x v="2"/>
    <x v="5"/>
    <x v="7"/>
    <s v="Coca-Cola"/>
    <s v="256521"/>
    <s v="500 PET X24 COCA COLA RU"/>
    <m/>
    <n v="10.5671"/>
    <n v="19.020779999999998"/>
    <n v="54.496313000000001"/>
    <n v="0"/>
    <n v="0"/>
    <n v="0"/>
    <n v="0"/>
    <n v="0"/>
    <n v="0"/>
    <n v="0"/>
    <n v="0"/>
  </r>
  <r>
    <x v="2"/>
    <x v="5"/>
    <x v="7"/>
    <s v="Coca-Cola"/>
    <s v="69204"/>
    <s v="10.0 BIB PMX COCA COLA 64.0 RU"/>
    <m/>
    <n v="11.271573999999999"/>
    <m/>
    <n v="0"/>
    <n v="0"/>
    <n v="0"/>
    <n v="0"/>
    <n v="0"/>
    <n v="0"/>
    <n v="0"/>
    <n v="0"/>
    <n v="0"/>
  </r>
  <r>
    <x v="2"/>
    <x v="5"/>
    <x v="7"/>
    <s v="Coca-Cola Functional"/>
    <s v="1959901"/>
    <s v="250 CAN X12 COCA COLA ENERGY RU"/>
    <m/>
    <m/>
    <n v="0.52835500000000002"/>
    <n v="0"/>
    <n v="0"/>
    <n v="0"/>
    <n v="0"/>
    <n v="0"/>
    <n v="0"/>
    <n v="0"/>
    <n v="0"/>
    <n v="0"/>
  </r>
  <r>
    <x v="2"/>
    <x v="5"/>
    <x v="7"/>
    <s v="Coca-Cola Zero"/>
    <s v="1578803"/>
    <s v="330 NRG X12 COCA COLA ZERO RU"/>
    <m/>
    <n v="1.3948579999999999"/>
    <n v="2.7897159999999999"/>
    <n v="9.4661139999999993"/>
    <n v="0"/>
    <n v="0"/>
    <n v="0"/>
    <n v="0"/>
    <n v="0"/>
    <n v="0"/>
    <n v="0"/>
    <n v="0"/>
  </r>
  <r>
    <x v="2"/>
    <x v="5"/>
    <x v="7"/>
    <s v="Coca-Cola Zero"/>
    <s v="225237"/>
    <s v="500 PET X24 COCA COLA ZERO RU"/>
    <m/>
    <n v="4.2268400000000002"/>
    <m/>
    <n v="0"/>
    <n v="0"/>
    <n v="0"/>
    <n v="0"/>
    <n v="0"/>
    <n v="0"/>
    <n v="0"/>
    <n v="0"/>
    <n v="0"/>
  </r>
  <r>
    <x v="2"/>
    <x v="5"/>
    <x v="7"/>
    <s v="Coca-Cola Zero"/>
    <s v="905212"/>
    <s v="330 CAN X12 COCA COLA ZERO RU"/>
    <m/>
    <n v="0.69742899999999997"/>
    <n v="1.3948579999999999"/>
    <n v="6.2637409999999996"/>
    <n v="0"/>
    <n v="0"/>
    <n v="0"/>
    <n v="0"/>
    <n v="0"/>
    <n v="0"/>
    <n v="0"/>
    <n v="0"/>
  </r>
  <r>
    <x v="2"/>
    <x v="5"/>
    <x v="7"/>
    <s v="Dobriy"/>
    <s v="1487701"/>
    <s v="330 BRK X24 DOBRIY APPLE PEACH NECT RU"/>
    <m/>
    <m/>
    <n v="4.184571"/>
    <n v="0"/>
    <n v="0"/>
    <n v="0"/>
    <n v="0"/>
    <n v="0"/>
    <n v="0"/>
    <n v="0"/>
    <n v="0"/>
    <n v="0"/>
  </r>
  <r>
    <x v="2"/>
    <x v="5"/>
    <x v="7"/>
    <s v="Dobriy"/>
    <s v="1487801"/>
    <s v="330 BRK X24 DOBRIY APPLE JC RU"/>
    <m/>
    <n v="1.394857"/>
    <m/>
    <n v="0"/>
    <n v="0"/>
    <n v="0"/>
    <n v="0"/>
    <n v="0"/>
    <n v="0"/>
    <n v="0"/>
    <n v="0"/>
    <n v="0"/>
  </r>
  <r>
    <x v="2"/>
    <x v="5"/>
    <x v="7"/>
    <s v="Dobriy"/>
    <s v="1606201"/>
    <s v="330 BRK X12 DOBRIY ORANGE NECT RU"/>
    <m/>
    <m/>
    <n v="1.3948579999999999"/>
    <n v="0"/>
    <m/>
    <m/>
    <m/>
    <m/>
    <m/>
    <m/>
    <m/>
    <m/>
  </r>
  <r>
    <x v="2"/>
    <x v="5"/>
    <x v="7"/>
    <s v="Dobriy"/>
    <s v="1606301"/>
    <s v="330 BRK X12 DOBRIY APPLE JC RU"/>
    <m/>
    <n v="0.69742899999999997"/>
    <n v="0.69742899999999997"/>
    <n v="0"/>
    <n v="0"/>
    <n v="0"/>
    <n v="0"/>
    <n v="0"/>
    <n v="0"/>
    <n v="0"/>
    <n v="0"/>
    <n v="0"/>
  </r>
  <r>
    <x v="2"/>
    <x v="5"/>
    <x v="7"/>
    <s v="Dobriy"/>
    <s v="1606501"/>
    <s v="330 BRK X12 DOBRIY TOMATO JC RU"/>
    <m/>
    <n v="0.69742899999999997"/>
    <n v="0.69742899999999997"/>
    <n v="0"/>
    <n v="0"/>
    <n v="0"/>
    <n v="0"/>
    <n v="0"/>
    <n v="0"/>
    <n v="0"/>
    <n v="0"/>
    <n v="0"/>
  </r>
  <r>
    <x v="2"/>
    <x v="5"/>
    <x v="7"/>
    <s v="Dobriy"/>
    <s v="1606601"/>
    <s v="330 BRK X12 DOBRIY MULTIFRUIT NECT RU"/>
    <m/>
    <n v="0.69742899999999997"/>
    <m/>
    <n v="0"/>
    <n v="0"/>
    <n v="0"/>
    <n v="0"/>
    <n v="0"/>
    <n v="0"/>
    <n v="0"/>
    <n v="0"/>
    <n v="0"/>
  </r>
  <r>
    <x v="2"/>
    <x v="5"/>
    <x v="7"/>
    <s v="Dobriy"/>
    <s v="1689701"/>
    <s v="200 BRK 3X9 DOBRIY APPLE JUICE RU"/>
    <m/>
    <m/>
    <n v="0.95103899999999997"/>
    <n v="0"/>
    <n v="0"/>
    <n v="0"/>
    <n v="0"/>
    <n v="0"/>
    <n v="0"/>
    <n v="0"/>
    <n v="0"/>
    <n v="0"/>
  </r>
  <r>
    <x v="2"/>
    <x v="5"/>
    <x v="7"/>
    <s v="Dobriy"/>
    <s v="1855401"/>
    <s v="110 BRK X10 DOBRIY BERRY DANCE PUR RU"/>
    <m/>
    <m/>
    <m/>
    <n v="0"/>
    <n v="0"/>
    <n v="0"/>
    <n v="0.13893"/>
    <n v="0"/>
    <n v="0"/>
    <n v="0"/>
    <n v="0"/>
    <n v="0"/>
  </r>
  <r>
    <x v="2"/>
    <x v="5"/>
    <x v="7"/>
    <s v="Dobriy"/>
    <s v="1855601"/>
    <s v="110 BRK X10 DOBRIY STRAW BANAN GO PUR RU"/>
    <m/>
    <m/>
    <m/>
    <n v="0"/>
    <n v="0"/>
    <n v="0"/>
    <n v="0.13963999999999999"/>
    <n v="0"/>
    <n v="0"/>
    <n v="0"/>
    <n v="0"/>
    <n v="0"/>
  </r>
  <r>
    <x v="2"/>
    <x v="5"/>
    <x v="7"/>
    <s v="Dobriy"/>
    <s v="1859101"/>
    <s v="110 BRK X10 DOBRIY EXOTIC ROCK PURR RU"/>
    <m/>
    <m/>
    <m/>
    <n v="0"/>
    <n v="0"/>
    <n v="0"/>
    <n v="0.12285799999999999"/>
    <n v="0"/>
    <n v="0"/>
    <n v="0"/>
    <n v="0"/>
    <n v="0"/>
  </r>
  <r>
    <x v="2"/>
    <x v="5"/>
    <x v="7"/>
    <s v="Dobriy"/>
    <s v="371506"/>
    <s v="2.0 BRK X6 DOBRIY ORANGE NECT RU"/>
    <m/>
    <m/>
    <n v="2.1134200000000001"/>
    <n v="0"/>
    <n v="0"/>
    <n v="0"/>
    <n v="0"/>
    <n v="0"/>
    <n v="0"/>
    <n v="0"/>
    <n v="0"/>
    <n v="0"/>
  </r>
  <r>
    <x v="2"/>
    <x v="5"/>
    <x v="7"/>
    <s v="Dobriy"/>
    <s v="730504"/>
    <s v="200 BRK X27 DOBRIY APPLE JC RU"/>
    <m/>
    <n v="0.95103899999999997"/>
    <n v="2.8531170000000001"/>
    <n v="0"/>
    <n v="0"/>
    <n v="0"/>
    <n v="0"/>
    <n v="0"/>
    <n v="0"/>
    <n v="0"/>
    <n v="0"/>
    <n v="0"/>
  </r>
  <r>
    <x v="2"/>
    <x v="5"/>
    <x v="7"/>
    <s v="Dobriy"/>
    <s v="840706"/>
    <s v="2.0 BRK X6 DOBRIY TOMATO JC RU"/>
    <m/>
    <m/>
    <n v="4.2268400000000002"/>
    <n v="0"/>
    <n v="0"/>
    <n v="0"/>
    <n v="0"/>
    <n v="0"/>
    <n v="0"/>
    <n v="0"/>
    <n v="0"/>
    <n v="0"/>
  </r>
  <r>
    <x v="2"/>
    <x v="5"/>
    <x v="7"/>
    <s v="Dobriy Pulpy"/>
    <s v="1325902"/>
    <s v="450 PET X12 DOBRIY PULPY ORANGE NC RU"/>
    <m/>
    <n v="3.8041559999999999"/>
    <n v="1.9020779999999999"/>
    <n v="0"/>
    <n v="0"/>
    <n v="0"/>
    <n v="0"/>
    <n v="0"/>
    <n v="0"/>
    <n v="0"/>
    <n v="0"/>
    <n v="0"/>
  </r>
  <r>
    <x v="2"/>
    <x v="5"/>
    <x v="7"/>
    <s v="Dobriy Pulpy"/>
    <s v="1467101"/>
    <s v="450 PET X12 DOBRIY PULPY TROPIC RU"/>
    <m/>
    <n v="0.95103899999999997"/>
    <n v="2.8531170000000001"/>
    <n v="0"/>
    <n v="0"/>
    <n v="0"/>
    <n v="0"/>
    <n v="0"/>
    <n v="0"/>
    <n v="0"/>
    <n v="0"/>
    <n v="0"/>
  </r>
  <r>
    <x v="2"/>
    <x v="5"/>
    <x v="7"/>
    <s v="Dobriy Pulpy"/>
    <s v="1467201"/>
    <s v="450 PET X12 DOBRIY PULP PAPP MNG BITS RU"/>
    <m/>
    <n v="1.9020779999999999"/>
    <n v="2.8531170000000001"/>
    <n v="0"/>
    <n v="0"/>
    <n v="0"/>
    <n v="0"/>
    <n v="0"/>
    <n v="0"/>
    <n v="0"/>
    <n v="0"/>
    <n v="0"/>
  </r>
  <r>
    <x v="2"/>
    <x v="5"/>
    <x v="7"/>
    <s v="Dobriy Pulpy"/>
    <s v="1972201"/>
    <s v="450 PET X12 DOBRIY PULPY ALOE RU"/>
    <m/>
    <n v="0.95103899999999997"/>
    <n v="2.8531170000000001"/>
    <n v="0"/>
    <n v="0"/>
    <n v="0"/>
    <n v="0"/>
    <n v="0"/>
    <n v="0"/>
    <n v="0"/>
    <n v="0"/>
    <n v="0"/>
  </r>
  <r>
    <x v="2"/>
    <x v="5"/>
    <x v="7"/>
    <s v="Dobriy Pulpy"/>
    <s v="1974401"/>
    <s v="450 PET X12 DOBRIY PULPY COCONUT RU"/>
    <m/>
    <n v="0.95103899999999997"/>
    <n v="0.95103899999999997"/>
    <n v="0"/>
    <n v="0"/>
    <n v="0"/>
    <n v="0"/>
    <n v="0"/>
    <n v="0"/>
    <n v="0"/>
    <n v="0"/>
    <n v="0"/>
  </r>
  <r>
    <x v="2"/>
    <x v="5"/>
    <x v="7"/>
    <s v="Dobriy Pulpy"/>
    <s v="2075401"/>
    <s v="450 PET X12 DOBRIY PULPY ALOE SAKURA RU"/>
    <m/>
    <m/>
    <n v="0.95103899999999997"/>
    <m/>
    <m/>
    <m/>
    <m/>
    <m/>
    <m/>
    <m/>
    <m/>
    <m/>
  </r>
  <r>
    <x v="2"/>
    <x v="5"/>
    <x v="7"/>
    <s v="Fanta"/>
    <s v="1638402"/>
    <s v="330 NRG X12 FANTA ORANGE RU"/>
    <m/>
    <n v="0.69742899999999997"/>
    <n v="4.1845739999999996"/>
    <n v="17.755338999999999"/>
    <n v="0"/>
    <n v="0"/>
    <n v="0"/>
    <n v="0"/>
    <n v="0"/>
    <n v="0"/>
    <n v="0"/>
    <n v="0"/>
  </r>
  <r>
    <x v="2"/>
    <x v="5"/>
    <x v="7"/>
    <s v="Fanta"/>
    <s v="592509"/>
    <s v="330 CAN X12 FANTA ORANGE RU"/>
    <m/>
    <n v="2.7897159999999999"/>
    <n v="4.8820030000000001"/>
    <n v="12.675272"/>
    <n v="0"/>
    <n v="0"/>
    <n v="0"/>
    <n v="0"/>
    <n v="0"/>
    <n v="0"/>
    <n v="0"/>
    <n v="0"/>
  </r>
  <r>
    <x v="2"/>
    <x v="5"/>
    <x v="7"/>
    <s v="Fanta"/>
    <s v="85946"/>
    <s v="500 PET X24 FANTA ORANGE RU"/>
    <m/>
    <n v="10.5671"/>
    <n v="10.5671"/>
    <n v="32.884388000000001"/>
    <n v="0"/>
    <n v="0"/>
    <n v="0"/>
    <n v="0"/>
    <n v="0"/>
    <n v="0"/>
    <n v="0"/>
    <n v="0"/>
  </r>
  <r>
    <x v="2"/>
    <x v="5"/>
    <x v="7"/>
    <s v="Fuze Tea-KO"/>
    <s v="1676416"/>
    <s v="500 PET X12 FUZE TEA LEMON-LEMONGRASS RU"/>
    <m/>
    <n v="4.2268400000000002"/>
    <n v="5.28355"/>
    <n v="7.5870199999999999"/>
    <n v="0"/>
    <n v="0"/>
    <n v="0"/>
    <n v="0"/>
    <n v="0"/>
    <n v="0"/>
    <n v="0"/>
    <n v="0"/>
  </r>
  <r>
    <x v="2"/>
    <x v="5"/>
    <x v="7"/>
    <s v="Fuze Tea-KO"/>
    <s v="1676612"/>
    <s v="500 PET X12 FUZE TEA GREEN TEA MNG-CH RU"/>
    <m/>
    <n v="1.05671"/>
    <n v="5.28355"/>
    <n v="2.48129"/>
    <n v="0"/>
    <n v="0"/>
    <n v="0"/>
    <n v="0"/>
    <n v="0"/>
    <n v="0"/>
    <n v="0"/>
    <n v="0"/>
  </r>
  <r>
    <x v="2"/>
    <x v="5"/>
    <x v="7"/>
    <s v="Fuze Tea-KO"/>
    <s v="1750103"/>
    <s v="500 PET X12 FUZE TEA GT STRW RASPB RU"/>
    <m/>
    <n v="1.05671"/>
    <m/>
    <n v="0"/>
    <n v="0"/>
    <n v="0"/>
    <n v="0"/>
    <n v="0"/>
    <n v="0"/>
    <n v="0"/>
    <n v="0"/>
    <n v="0"/>
  </r>
  <r>
    <x v="2"/>
    <x v="5"/>
    <x v="7"/>
    <s v="Fuze Tea-KO"/>
    <s v="1896501"/>
    <s v="500 PET X12 FUZE TEA FOR-FRUIT-HIBISC RU"/>
    <m/>
    <m/>
    <n v="2.1134200000000001"/>
    <n v="1.7767630000000001"/>
    <n v="0"/>
    <n v="0"/>
    <n v="0"/>
    <n v="0"/>
    <n v="0"/>
    <n v="0"/>
    <n v="0"/>
    <n v="0"/>
  </r>
  <r>
    <x v="2"/>
    <x v="5"/>
    <x v="7"/>
    <s v="Fuze Tea-KO"/>
    <s v="2073401"/>
    <s v="500 PET X12 FUZ T GT APPL KIWI NO SUG RU"/>
    <m/>
    <n v="1.05671"/>
    <m/>
    <n v="0"/>
    <n v="0"/>
    <n v="0"/>
    <n v="0"/>
    <n v="0"/>
    <n v="0"/>
    <n v="0"/>
    <n v="0"/>
    <n v="0"/>
  </r>
  <r>
    <x v="2"/>
    <x v="5"/>
    <x v="7"/>
    <s v="Powerade"/>
    <s v="862204"/>
    <s v="500 PET X12 POWERADE ICE STORM RU"/>
    <m/>
    <n v="3.1701299999999999"/>
    <n v="2.1134200000000001"/>
    <n v="11.576625"/>
    <n v="0"/>
    <n v="0"/>
    <n v="0"/>
    <n v="0"/>
    <n v="0"/>
    <n v="0"/>
    <n v="0"/>
    <n v="0"/>
  </r>
  <r>
    <x v="2"/>
    <x v="5"/>
    <x v="7"/>
    <s v="Rich"/>
    <s v="1655301"/>
    <s v="200 NRG X12 RICH TOMATO JC RU"/>
    <m/>
    <n v="0.422684"/>
    <m/>
    <n v="0"/>
    <n v="0"/>
    <n v="0"/>
    <n v="0"/>
    <n v="0"/>
    <n v="0"/>
    <n v="0"/>
    <n v="0"/>
    <n v="0"/>
  </r>
  <r>
    <x v="2"/>
    <x v="5"/>
    <x v="7"/>
    <s v="Rich"/>
    <s v="1658101"/>
    <s v="200 NRG X12 RICH ORANGE JC RU"/>
    <m/>
    <n v="1.268052"/>
    <n v="0.84536800000000001"/>
    <n v="0"/>
    <n v="0"/>
    <n v="0"/>
    <n v="0"/>
    <n v="0"/>
    <n v="0"/>
    <n v="0"/>
    <n v="0"/>
    <n v="0"/>
  </r>
  <r>
    <x v="2"/>
    <x v="5"/>
    <x v="7"/>
    <s v="Rich"/>
    <s v="1658301"/>
    <s v="200 NRG X12 RICH APPLE JC RU"/>
    <m/>
    <n v="1.690736"/>
    <n v="2.1134200000000001"/>
    <n v="0"/>
    <n v="0"/>
    <n v="0"/>
    <n v="0"/>
    <n v="0"/>
    <n v="0"/>
    <n v="0"/>
    <n v="0"/>
    <n v="0"/>
  </r>
  <r>
    <x v="2"/>
    <x v="5"/>
    <x v="7"/>
    <s v="Rich"/>
    <s v="1704601"/>
    <s v="200 NRG X12 RICH CHERRY NECT RU"/>
    <m/>
    <n v="0.422684"/>
    <n v="0.84536800000000001"/>
    <n v="0"/>
    <n v="0"/>
    <n v="0"/>
    <n v="0"/>
    <n v="0"/>
    <n v="0"/>
    <n v="0"/>
    <n v="0"/>
    <n v="0"/>
  </r>
  <r>
    <x v="2"/>
    <x v="5"/>
    <x v="7"/>
    <s v="Rich"/>
    <s v="1709801"/>
    <s v="200 NRG X12 RICH PEACH NECT RU"/>
    <m/>
    <n v="0.422684"/>
    <m/>
    <n v="0"/>
    <n v="0"/>
    <n v="0"/>
    <n v="0"/>
    <n v="0"/>
    <n v="0"/>
    <n v="0"/>
    <n v="0"/>
    <n v="0"/>
  </r>
  <r>
    <x v="2"/>
    <x v="5"/>
    <x v="7"/>
    <s v="Rich"/>
    <s v="1714901"/>
    <s v="200 NRG X12 RICH PINEAPPLE JC RU"/>
    <m/>
    <n v="0.422684"/>
    <m/>
    <n v="0"/>
    <n v="0"/>
    <n v="0"/>
    <n v="0"/>
    <n v="0"/>
    <n v="0"/>
    <n v="0"/>
    <n v="0"/>
    <n v="0"/>
  </r>
  <r>
    <x v="2"/>
    <x v="5"/>
    <x v="7"/>
    <s v="Rich"/>
    <s v="1852201"/>
    <s v="300 PET X12 RICH ORANGE JC RU"/>
    <m/>
    <n v="0.63402599999999998"/>
    <m/>
    <n v="0"/>
    <n v="0"/>
    <n v="0"/>
    <n v="0"/>
    <n v="0"/>
    <n v="0"/>
    <n v="0"/>
    <n v="0"/>
    <n v="0"/>
  </r>
  <r>
    <x v="2"/>
    <x v="5"/>
    <x v="7"/>
    <s v="Schweppes-KO"/>
    <s v="1960204"/>
    <s v="330 CAN X12 SCHWEPPES POMEGRANATE RU"/>
    <m/>
    <m/>
    <n v="0.69742899999999997"/>
    <n v="0"/>
    <n v="0"/>
    <n v="0"/>
    <n v="0"/>
    <n v="0"/>
    <n v="0"/>
    <n v="0"/>
    <n v="0"/>
    <n v="0"/>
  </r>
  <r>
    <x v="2"/>
    <x v="5"/>
    <x v="7"/>
    <s v="Schweppes-KO"/>
    <s v="305802"/>
    <s v="250 NRG X12 SCHWEPPES TONIC RU"/>
    <m/>
    <n v="1.5850649999999999"/>
    <m/>
    <n v="0"/>
    <n v="0"/>
    <n v="0"/>
    <n v="0"/>
    <n v="0"/>
    <n v="0"/>
    <n v="0"/>
    <n v="0"/>
    <n v="0"/>
  </r>
  <r>
    <x v="2"/>
    <x v="5"/>
    <x v="7"/>
    <s v="Schweppes-KO"/>
    <s v="352403"/>
    <s v="250 NRG X12 SCHWEPPES BITTER LEMON RU"/>
    <m/>
    <n v="1.05671"/>
    <m/>
    <n v="0"/>
    <n v="0"/>
    <n v="0"/>
    <n v="0"/>
    <n v="0"/>
    <n v="0"/>
    <n v="0"/>
    <n v="0"/>
    <n v="0"/>
  </r>
  <r>
    <x v="2"/>
    <x v="5"/>
    <x v="7"/>
    <s v="Sprite"/>
    <s v="1803201"/>
    <s v="330 NRG X12 SPRITE RU"/>
    <m/>
    <n v="0.69742899999999997"/>
    <n v="2.7897159999999999"/>
    <n v="11.242214000000001"/>
    <n v="0"/>
    <n v="0"/>
    <n v="0"/>
    <n v="0"/>
    <n v="0"/>
    <n v="0"/>
    <n v="0"/>
    <n v="0"/>
  </r>
  <r>
    <x v="2"/>
    <x v="5"/>
    <x v="7"/>
    <s v="Sprite"/>
    <s v="321702"/>
    <s v="330 CAN X12 SPRITE RU"/>
    <m/>
    <n v="1.3948579999999999"/>
    <n v="3.4871449999999999"/>
    <n v="10.590641"/>
    <n v="0"/>
    <n v="0"/>
    <n v="0"/>
    <n v="0"/>
    <n v="0"/>
    <n v="0"/>
    <n v="0"/>
    <n v="0"/>
  </r>
  <r>
    <x v="2"/>
    <x v="5"/>
    <x v="7"/>
    <s v="Sprite"/>
    <s v="85821"/>
    <s v="500 PET X24 SPRITE RU"/>
    <m/>
    <n v="4.2268400000000002"/>
    <n v="8.4536800000000003"/>
    <n v="16.685790000000001"/>
    <n v="0"/>
    <n v="0"/>
    <n v="0"/>
    <n v="0"/>
    <n v="0"/>
    <n v="0"/>
    <n v="0"/>
    <n v="0"/>
  </r>
  <r>
    <x v="2"/>
    <x v="5"/>
    <x v="8"/>
    <s v="AdeZ"/>
    <s v="1809710"/>
    <s v="800 PET X12 ADEZ AMAZING ALMOND CYGRRU"/>
    <m/>
    <m/>
    <m/>
    <n v="0"/>
    <n v="0.32256400000000002"/>
    <n v="0"/>
    <n v="0"/>
    <n v="0"/>
    <n v="0"/>
    <n v="0"/>
    <n v="0"/>
    <n v="0"/>
  </r>
  <r>
    <x v="2"/>
    <x v="5"/>
    <x v="8"/>
    <s v="AdeZ"/>
    <s v="1809720"/>
    <s v="800 PET X12 ADEZ AMAZING ALMOND GRHURU"/>
    <m/>
    <m/>
    <m/>
    <n v="0"/>
    <n v="0"/>
    <n v="0.31750400000000001"/>
    <n v="0.20113600000000001"/>
    <n v="0.21594099999999999"/>
    <n v="0.23959"/>
    <n v="0.21219199999999999"/>
    <n v="9.8500000000000004E-2"/>
    <n v="0.26919500000000002"/>
  </r>
  <r>
    <x v="2"/>
    <x v="5"/>
    <x v="8"/>
    <s v="Aquarius"/>
    <s v="2079901"/>
    <s v="400 PET X12 AQUARIUS WAT MAGN LIME RU"/>
    <n v="0.84536800000000001"/>
    <m/>
    <m/>
    <n v="0"/>
    <n v="0"/>
    <n v="0"/>
    <n v="0"/>
    <n v="0"/>
    <n v="0"/>
    <n v="0"/>
    <n v="0"/>
    <n v="0"/>
  </r>
  <r>
    <x v="2"/>
    <x v="5"/>
    <x v="8"/>
    <s v="Bonaqua/Qa"/>
    <s v="119203"/>
    <s v="1.5 PET X9 BONAQUA CARB RU"/>
    <n v="9.5103919999999995"/>
    <n v="9.5103919999999995"/>
    <n v="9.5103919999999995"/>
    <n v="2.3484600000000002"/>
    <n v="12.974546999999999"/>
    <n v="24.087558999999999"/>
    <n v="25.416231"/>
    <n v="25.007268"/>
    <n v="14.581075"/>
    <n v="10.153605000000001"/>
    <n v="11.441594"/>
    <n v="21.060846000000002"/>
  </r>
  <r>
    <x v="2"/>
    <x v="5"/>
    <x v="8"/>
    <s v="Bonaqua/Qa"/>
    <s v="1342302"/>
    <s v="1.5 PET X9 BONAQUA STILL RU"/>
    <n v="16.643186"/>
    <n v="2.3775979999999999"/>
    <n v="9.5103919999999995"/>
    <n v="2.0884659999999999"/>
    <n v="15.439666000000001"/>
    <n v="28.628443000000001"/>
    <n v="8.5495640000000002"/>
    <n v="8.5860859999999999"/>
    <n v="4.9523400000000004"/>
    <n v="7.1904199999999996"/>
    <n v="8.1060359999999996"/>
    <n v="15.068749"/>
  </r>
  <r>
    <x v="2"/>
    <x v="5"/>
    <x v="8"/>
    <s v="Bonaqua/Qa"/>
    <s v="1384301"/>
    <s v="330 NRG X12 BONAQUA CARB RU"/>
    <n v="0.69742899999999997"/>
    <m/>
    <n v="2.0922869999999998"/>
    <n v="10.509459"/>
    <n v="19.938928000000001"/>
    <n v="42.179453000000002"/>
    <n v="37.871032999999997"/>
    <n v="40.665992000000003"/>
    <n v="41.241103000000003"/>
    <n v="25.840277"/>
    <n v="23.355008000000002"/>
    <n v="34.576295000000002"/>
  </r>
  <r>
    <x v="2"/>
    <x v="5"/>
    <x v="8"/>
    <s v="Bonaqua/Qa"/>
    <s v="1384401"/>
    <s v="330 NRG X12 BONAQUA STILL RU"/>
    <n v="2.0922869999999998"/>
    <n v="2.7897159999999999"/>
    <n v="0.69742899999999997"/>
    <n v="31.563986"/>
    <n v="71.196978999999999"/>
    <n v="150.66719499999999"/>
    <n v="88.548951000000002"/>
    <n v="94.749842999999998"/>
    <n v="96.167136999999997"/>
    <n v="61.113970000000002"/>
    <n v="55.197836000000002"/>
    <n v="81.846823000000001"/>
  </r>
  <r>
    <x v="2"/>
    <x v="5"/>
    <x v="8"/>
    <s v="Bonaqua/Qa"/>
    <s v="1399901"/>
    <s v="750 NRG X9 BONAQUA STILL RU"/>
    <m/>
    <m/>
    <m/>
    <n v="3.2618939999999998"/>
    <n v="6.0202020000000003"/>
    <n v="12.735286"/>
    <n v="20.489909999999998"/>
    <n v="17.241116999999999"/>
    <n v="22.307303999999998"/>
    <n v="24.470486000000001"/>
    <n v="16.605833000000001"/>
    <n v="8.0415609999999997"/>
  </r>
  <r>
    <x v="2"/>
    <x v="5"/>
    <x v="8"/>
    <s v="Bonaqua/Qa"/>
    <s v="1859801"/>
    <s v="500 PET X12 BONAQUA VIVA LEMON RU"/>
    <n v="17.96407"/>
    <n v="13.73723"/>
    <n v="24.30433"/>
    <n v="34.206271000000001"/>
    <n v="144.290707"/>
    <n v="235.133724"/>
    <n v="170.108011"/>
    <n v="188.09387699999999"/>
    <n v="245.01738800000001"/>
    <n v="225.91645399999999"/>
    <n v="206.219876"/>
    <n v="329.917552"/>
  </r>
  <r>
    <x v="2"/>
    <x v="5"/>
    <x v="8"/>
    <s v="Bonaqua/Qa"/>
    <s v="1859901"/>
    <s v="500 PET X12 BONAQUA VIVA LIME-MINT RU"/>
    <m/>
    <m/>
    <n v="1.05671"/>
    <n v="0"/>
    <n v="0"/>
    <n v="0"/>
    <n v="0"/>
    <n v="0"/>
    <n v="0"/>
    <n v="0"/>
    <n v="0"/>
    <n v="0"/>
  </r>
  <r>
    <x v="2"/>
    <x v="5"/>
    <x v="8"/>
    <s v="Bonaqua/Qa"/>
    <s v="1860001"/>
    <s v="500 PET X12 BONAQUA VIVA APPLE RU"/>
    <n v="3.1701299999999999"/>
    <n v="3.1701299999999999"/>
    <n v="2.1134200000000001"/>
    <n v="6.1112929999999999"/>
    <n v="14.649932"/>
    <n v="23.848517999999999"/>
    <n v="19.226465999999999"/>
    <n v="21.307941"/>
    <n v="27.726721999999999"/>
    <n v="14.611933000000001"/>
    <n v="13.411047999999999"/>
    <n v="21.338950000000001"/>
  </r>
  <r>
    <x v="2"/>
    <x v="5"/>
    <x v="8"/>
    <s v="Bonaqua/Qa"/>
    <s v="325204"/>
    <s v="1.0 PET X12 BONAQUA WT STILL RU"/>
    <n v="177.52727999999999"/>
    <n v="158.50649999999999"/>
    <n v="249.38355999999999"/>
    <n v="126.174791"/>
    <n v="131.41830100000001"/>
    <n v="266.11044700000002"/>
    <n v="131.80911599999999"/>
    <n v="139.29087799999999"/>
    <n v="106.131531"/>
    <n v="83.564640999999995"/>
    <n v="92.572839999999999"/>
    <n v="158.691911"/>
  </r>
  <r>
    <x v="2"/>
    <x v="5"/>
    <x v="8"/>
    <s v="Bonaqua/Qa"/>
    <s v="478305"/>
    <s v="1.0 PET X12 BONAQUA CARB RU"/>
    <n v="95.103899999999996"/>
    <n v="105.67100000000001"/>
    <n v="169.0736"/>
    <n v="178.03134"/>
    <n v="105.40808800000001"/>
    <n v="213.47866300000001"/>
    <n v="131.92069699999999"/>
    <n v="139.411261"/>
    <n v="106.34953"/>
    <n v="77.739547999999999"/>
    <n v="86.030715999999998"/>
    <n v="147.45068000000001"/>
  </r>
  <r>
    <x v="2"/>
    <x v="5"/>
    <x v="8"/>
    <s v="Bonaqua/Qa"/>
    <s v="60105"/>
    <s v="2.0 PET X6 BONAQUA CARB RU"/>
    <n v="35.928139999999999"/>
    <n v="44.381819999999998"/>
    <n v="59.175759999999997"/>
    <n v="15.15667"/>
    <n v="103.888471"/>
    <n v="169.07048399999999"/>
    <n v="127.617048"/>
    <n v="144.08474899999999"/>
    <n v="129.41821400000001"/>
    <n v="87.205264999999997"/>
    <n v="75.589326"/>
    <n v="169.69196400000001"/>
  </r>
  <r>
    <x v="2"/>
    <x v="5"/>
    <x v="8"/>
    <s v="Bonaqua/Qa"/>
    <s v="739921"/>
    <s v="500 PET X24 BONAQUA STILL RU"/>
    <n v="1107.43208"/>
    <n v="881.29614000000004"/>
    <n v="1466.7134799999999"/>
    <n v="1043.2676819999999"/>
    <n v="1038.677529"/>
    <n v="2306.1632530000002"/>
    <n v="1264.976784"/>
    <n v="1302.953604"/>
    <n v="1039.6984829999999"/>
    <n v="739.36864000000003"/>
    <n v="725.52926400000001"/>
    <n v="1270.9056969999999"/>
  </r>
  <r>
    <x v="2"/>
    <x v="5"/>
    <x v="8"/>
    <s v="Bonaqua/Qa"/>
    <s v="76808"/>
    <s v="500 PET X24 BONAQUA CARB RU"/>
    <n v="95.103899999999996"/>
    <n v="124.69177999999999"/>
    <n v="314.89958000000001"/>
    <n v="260.15849500000002"/>
    <n v="550.45892600000002"/>
    <n v="1222.1356229999999"/>
    <n v="516.84678699999995"/>
    <n v="532.28026399999999"/>
    <n v="424.79351000000003"/>
    <n v="314.552436"/>
    <n v="308.62335300000001"/>
    <n v="540.54863"/>
  </r>
  <r>
    <x v="2"/>
    <x v="5"/>
    <x v="8"/>
    <s v="Bonaqua/Qa"/>
    <s v="886105"/>
    <s v="2.0 PET X6 BONAQUA STILL RU"/>
    <n v="40.154980000000002"/>
    <n v="54.948920000000001"/>
    <n v="80.309960000000004"/>
    <n v="25.470863000000001"/>
    <n v="76.084145000000007"/>
    <n v="123.804405"/>
    <n v="38.035646999999997"/>
    <n v="43.066856000000001"/>
    <n v="38.587107000000003"/>
    <n v="30.75874"/>
    <n v="26.720447"/>
    <n v="59.975154000000003"/>
  </r>
  <r>
    <x v="2"/>
    <x v="5"/>
    <x v="8"/>
    <s v="Bonaqua/Qa"/>
    <s v="887701"/>
    <s v="5.0 PET X4 BONAQUA STILL RU"/>
    <n v="285.31172700000002"/>
    <n v="348.71433300000001"/>
    <n v="419.16167300000001"/>
    <n v="154.13198800000001"/>
    <n v="67.279660000000007"/>
    <n v="117.13382799999999"/>
    <n v="75.760841999999997"/>
    <n v="91.533987999999994"/>
    <n v="51.324890000000003"/>
    <n v="47.477404"/>
    <n v="48.037430000000001"/>
    <n v="108.516195"/>
  </r>
  <r>
    <x v="2"/>
    <x v="5"/>
    <x v="8"/>
    <s v="Burn"/>
    <s v="1612607"/>
    <s v="250 CAN X12 BURN APPLE KIWI RU"/>
    <n v="2.1134200000000001"/>
    <n v="1.5850649999999999"/>
    <n v="2.641775"/>
    <n v="1.938272"/>
    <m/>
    <n v="0"/>
    <n v="0"/>
    <n v="0"/>
    <n v="0"/>
    <n v="0"/>
    <n v="0"/>
    <n v="0"/>
  </r>
  <r>
    <x v="2"/>
    <x v="5"/>
    <x v="8"/>
    <s v="Burn"/>
    <s v="202611"/>
    <s v="250 CAN X12 BURN RU"/>
    <n v="11.095454999999999"/>
    <n v="12.152165"/>
    <n v="20.077490000000001"/>
    <n v="13.086487999999999"/>
    <n v="23.410681"/>
    <n v="37.807319"/>
    <n v="37.887385999999999"/>
    <n v="42.089081999999998"/>
    <n v="38.573470999999998"/>
    <n v="35.782114"/>
    <n v="36.957178999999996"/>
    <n v="66.679382000000004"/>
  </r>
  <r>
    <x v="2"/>
    <x v="5"/>
    <x v="8"/>
    <s v="Burn"/>
    <s v="2056802"/>
    <s v="449 CAN X12 BURN RU"/>
    <n v="203.07016400000001"/>
    <n v="172.704532"/>
    <n v="271.39283599999999"/>
    <n v="195.08306300000001"/>
    <n v="88.722413000000003"/>
    <n v="184.18291500000001"/>
    <n v="112.195628"/>
    <n v="138.287564"/>
    <n v="101.41797699999999"/>
    <n v="57.049118"/>
    <n v="57.768473"/>
    <n v="88.222077999999996"/>
  </r>
  <r>
    <x v="2"/>
    <x v="5"/>
    <x v="8"/>
    <s v="Burn"/>
    <s v="2056902"/>
    <s v="449 CAN X12 BURN PASSION PUNCH RU"/>
    <n v="10.438186"/>
    <n v="3.7957040000000002"/>
    <n v="5.6935560000000001"/>
    <n v="7.9455090000000004"/>
    <n v="7.6320920000000001"/>
    <n v="14.342121000000001"/>
    <n v="10.661312000000001"/>
    <n v="12.995374"/>
    <n v="11.394821"/>
    <n v="10.369301999999999"/>
    <n v="10.406574000000001"/>
    <n v="16.292793"/>
  </r>
  <r>
    <x v="2"/>
    <x v="5"/>
    <x v="8"/>
    <s v="Burn"/>
    <s v="2057002"/>
    <s v="449 CAN X12 BURN LEMON ICE RU"/>
    <n v="3.7957040000000002"/>
    <n v="0.94892600000000005"/>
    <m/>
    <n v="0.66496599999999995"/>
    <n v="3.9529730000000001"/>
    <n v="5.621804"/>
    <n v="3.789256"/>
    <n v="3.4900950000000002"/>
    <n v="0"/>
    <n v="0"/>
    <n v="0"/>
    <n v="0"/>
  </r>
  <r>
    <x v="2"/>
    <x v="5"/>
    <x v="8"/>
    <s v="Burn"/>
    <s v="2057102"/>
    <s v="449 CAN X12 BURN APPLE KIWI RU"/>
    <n v="29.416706000000001"/>
    <n v="18.029593999999999"/>
    <n v="55.037708000000002"/>
    <n v="27.444800999999998"/>
    <n v="24.999548000000001"/>
    <n v="37.366436999999998"/>
    <n v="15.879122000000001"/>
    <n v="25.244665000000001"/>
    <n v="32.938270000000003"/>
    <n v="11.101760000000001"/>
    <n v="20.094145999999999"/>
    <n v="24.841812999999998"/>
  </r>
  <r>
    <x v="2"/>
    <x v="5"/>
    <x v="8"/>
    <s v="Burn"/>
    <s v="2063201"/>
    <s v="449 CAN X12 BURN DARK ENERGY RU"/>
    <n v="29.416706000000001"/>
    <n v="27.518854000000001"/>
    <n v="18.029593999999999"/>
    <n v="22.521768000000002"/>
    <n v="3.81155"/>
    <n v="6.582433"/>
    <n v="7.1339100000000002"/>
    <n v="8.6185410000000005"/>
    <n v="7.9688780000000001"/>
    <n v="3.0692200000000001"/>
    <n v="3.0438960000000002"/>
    <n v="4.8718170000000001"/>
  </r>
  <r>
    <x v="2"/>
    <x v="5"/>
    <x v="8"/>
    <s v="Burn"/>
    <s v="2201501"/>
    <s v="449 CAN X12 BURN PEACH MANGO ZERO SUGAR"/>
    <m/>
    <m/>
    <m/>
    <n v="0"/>
    <n v="0"/>
    <n v="0"/>
    <n v="0"/>
    <n v="0"/>
    <n v="27.512713000000002"/>
    <n v="23.449836000000001"/>
    <n v="18.677216000000001"/>
    <n v="28.200199000000001"/>
  </r>
  <r>
    <x v="2"/>
    <x v="5"/>
    <x v="8"/>
    <s v="Coca-Cola"/>
    <s v="1135302"/>
    <s v="500 PET X24 COCA COLA VANILLA RU"/>
    <n v="116.2381"/>
    <n v="133.14546000000001"/>
    <n v="190.20779999999999"/>
    <n v="231.85604599999999"/>
    <n v="203.27299400000001"/>
    <n v="422.250292"/>
    <n v="470.74620399999998"/>
    <n v="433.86819600000001"/>
    <n v="407.73695199999997"/>
    <n v="250.07342800000001"/>
    <n v="251.35046800000001"/>
    <n v="416.57511099999999"/>
  </r>
  <r>
    <x v="2"/>
    <x v="5"/>
    <x v="8"/>
    <s v="Coca-Cola"/>
    <s v="1180809"/>
    <s v="330 CAN 6X4 COCA COLA RU"/>
    <m/>
    <m/>
    <m/>
    <n v="0"/>
    <n v="0.26610600000000001"/>
    <n v="0.48982999999999999"/>
    <n v="0.185973"/>
    <n v="0.19345999999999999"/>
    <n v="0.19895299999999999"/>
    <n v="0.17455499999999999"/>
    <n v="0.16413"/>
    <n v="0.30787799999999999"/>
  </r>
  <r>
    <x v="2"/>
    <x v="5"/>
    <x v="8"/>
    <s v="Coca-Cola"/>
    <s v="1330601"/>
    <s v="20.0 BIB PMX COCA-COLA 136.0 RU"/>
    <m/>
    <m/>
    <m/>
    <n v="13.227442999999999"/>
    <n v="7.6382000000000005E-2"/>
    <n v="0.1079"/>
    <n v="3.9406059999999998"/>
    <n v="4.1056119999999998"/>
    <n v="4.338781"/>
    <n v="1.0402579999999999"/>
    <n v="0.81206800000000001"/>
    <n v="1.826579"/>
  </r>
  <r>
    <x v="2"/>
    <x v="5"/>
    <x v="8"/>
    <s v="Coca-Cola"/>
    <s v="14663"/>
    <s v="330 CAN X24 COCA COLA RU"/>
    <n v="492.38452100000001"/>
    <n v="506.33309100000002"/>
    <n v="768.56620699999996"/>
    <n v="831.09071100000006"/>
    <n v="461.71704399999999"/>
    <n v="838.64075100000002"/>
    <n v="669.24618799999996"/>
    <n v="840.75845400000003"/>
    <n v="764.38910999999996"/>
    <n v="320.20845800000001"/>
    <n v="291.83206799999999"/>
    <n v="662.35968600000001"/>
  </r>
  <r>
    <x v="2"/>
    <x v="5"/>
    <x v="8"/>
    <s v="Coca-Cola"/>
    <s v="1540602"/>
    <s v="900 PET X12 COCA COLA RU"/>
    <n v="823.59977400000002"/>
    <n v="808.38315"/>
    <n v="1097.499006"/>
    <n v="654.61019099999999"/>
    <n v="355.195538"/>
    <n v="497.87355400000001"/>
    <n v="438.36336999999997"/>
    <n v="403.33312799999999"/>
    <n v="385.592018"/>
    <n v="292.96292799999998"/>
    <n v="291.98280399999999"/>
    <n v="633.954071"/>
  </r>
  <r>
    <x v="2"/>
    <x v="5"/>
    <x v="8"/>
    <s v="Coca-Cola"/>
    <s v="1548004"/>
    <s v="330 NRG X12 COCA COLA RU"/>
    <n v="189.00325900000001"/>
    <n v="199.46469400000001"/>
    <n v="242.70529199999999"/>
    <n v="153.28113099999999"/>
    <n v="289.00274100000001"/>
    <n v="449.57244700000001"/>
    <n v="324.51151499999997"/>
    <n v="334.79110600000001"/>
    <n v="415.52151199999997"/>
    <n v="260.003964"/>
    <n v="227.900239"/>
    <n v="387.67393600000003"/>
  </r>
  <r>
    <x v="2"/>
    <x v="5"/>
    <x v="8"/>
    <s v="Coca-Cola"/>
    <s v="175788"/>
    <s v="2.0 PET X6 COCA COLA RU"/>
    <m/>
    <n v="4.2268400000000002"/>
    <n v="6.3402599999999998"/>
    <n v="17.891318999999999"/>
    <n v="76.433475999999999"/>
    <n v="178.668452"/>
    <n v="135.67842400000001"/>
    <n v="123.504848"/>
    <n v="136.85857899999999"/>
    <n v="58.010427999999997"/>
    <n v="66.739444000000006"/>
    <n v="243.77225899999999"/>
  </r>
  <r>
    <x v="2"/>
    <x v="5"/>
    <x v="8"/>
    <s v="Coca-Cola"/>
    <s v="1868701"/>
    <s v="1.5 PET X9 COCA COLA VANILLA RU"/>
    <n v="30.908774000000001"/>
    <n v="23.775980000000001"/>
    <n v="21.398382000000002"/>
    <n v="14.314947999999999"/>
    <n v="16.871604000000001"/>
    <n v="32.434668000000002"/>
    <n v="32.313059000000003"/>
    <n v="29.917287000000002"/>
    <n v="33.539630000000002"/>
    <n v="33.987270000000002"/>
    <n v="34.594160000000002"/>
    <n v="33.524745000000003"/>
  </r>
  <r>
    <x v="2"/>
    <x v="5"/>
    <x v="8"/>
    <s v="Coca-Cola"/>
    <s v="1874501"/>
    <s v="900 PET X12 COCA COLA VANILLA RU"/>
    <n v="427.96755000000002"/>
    <n v="389.92599000000001"/>
    <n v="526.87560599999995"/>
    <n v="342.32814000000002"/>
    <n v="142.09437"/>
    <n v="205.02975000000001"/>
    <n v="135.98857599999999"/>
    <n v="125.665207"/>
    <n v="124.94796700000001"/>
    <n v="78.838919000000004"/>
    <n v="78.099239999999995"/>
    <n v="155.29726500000001"/>
  </r>
  <r>
    <x v="2"/>
    <x v="5"/>
    <x v="8"/>
    <s v="Coca-Cola"/>
    <s v="2020001"/>
    <s v="330 NRG X12 COCA COLA VANILLA RU"/>
    <n v="11.158863999999999"/>
    <n v="13.251151"/>
    <m/>
    <n v="0"/>
    <n v="0"/>
    <n v="0"/>
    <n v="0"/>
    <n v="0"/>
    <n v="0"/>
    <n v="0"/>
    <n v="0"/>
    <n v="0"/>
  </r>
  <r>
    <x v="2"/>
    <x v="5"/>
    <x v="8"/>
    <s v="Coca-Cola"/>
    <s v="2165501"/>
    <s v="330 CAN X12 COCA COLA VANILLA RU"/>
    <n v="63.466039000000002"/>
    <n v="59.978893999999997"/>
    <n v="44.635455999999998"/>
    <n v="78.757157000000007"/>
    <n v="58.729503000000001"/>
    <n v="99.214287999999996"/>
    <n v="51.944828000000001"/>
    <n v="65.143242999999998"/>
    <n v="59.553955999999999"/>
    <n v="38.458651000000003"/>
    <n v="34.935665999999998"/>
    <n v="76.276231999999993"/>
  </r>
  <r>
    <x v="2"/>
    <x v="5"/>
    <x v="8"/>
    <s v="Coca-Cola"/>
    <s v="256521"/>
    <s v="500 PET X24 COCA COLA RU"/>
    <n v="746.03725999999995"/>
    <n v="858.04852000000005"/>
    <n v="1373.723"/>
    <n v="1554.023657"/>
    <n v="1139.839911"/>
    <n v="2561.7377299999998"/>
    <n v="2721.301786"/>
    <n v="2445.910969"/>
    <n v="2194.659177"/>
    <n v="909.661205"/>
    <n v="948.72588399999995"/>
    <n v="1542.9049379999999"/>
  </r>
  <r>
    <x v="2"/>
    <x v="5"/>
    <x v="8"/>
    <s v="Coca-Cola"/>
    <s v="394103"/>
    <s v="500 PET X24 COCA COLA LIME RU"/>
    <m/>
    <n v="2.1134200000000001"/>
    <n v="2.1134200000000001"/>
    <n v="31.190028999999999"/>
    <n v="4.4316839999999997"/>
    <n v="10.010998000000001"/>
    <n v="18.682646999999999"/>
    <n v="16.271134"/>
    <n v="17.651754"/>
    <n v="13.117357"/>
    <n v="9.960248"/>
    <n v="14.087978"/>
  </r>
  <r>
    <x v="2"/>
    <x v="5"/>
    <x v="8"/>
    <s v="Coca-Cola"/>
    <s v="485501"/>
    <s v="330 CAN X24 COCA COLA VANILLA RU"/>
    <n v="2.789714"/>
    <m/>
    <m/>
    <n v="0"/>
    <n v="0"/>
    <n v="0"/>
    <n v="0"/>
    <n v="0"/>
    <n v="0"/>
    <n v="0"/>
    <n v="0"/>
    <n v="0"/>
  </r>
  <r>
    <x v="2"/>
    <x v="5"/>
    <x v="8"/>
    <s v="Coca-Cola"/>
    <s v="5602"/>
    <s v="1.5 PET X9 COCA COLA RU"/>
    <n v="746.56577200000004"/>
    <n v="703.76900799999999"/>
    <n v="677.61542999999995"/>
    <n v="798.33810500000004"/>
    <n v="213.15896000000001"/>
    <n v="292.884523"/>
    <n v="139.91169199999999"/>
    <n v="130.475447"/>
    <n v="92.208670999999995"/>
    <n v="66.543943999999996"/>
    <n v="51.250284000000001"/>
    <n v="115.46037800000001"/>
  </r>
  <r>
    <x v="2"/>
    <x v="5"/>
    <x v="8"/>
    <s v="Coca-Cola"/>
    <s v="69204"/>
    <s v="10.0 BIB PMX COCA COLA 64.0 RU"/>
    <n v="112.71574"/>
    <n v="101.444166"/>
    <n v="146.530462"/>
    <n v="217.58732000000001"/>
    <n v="275.79532899999998"/>
    <n v="471.160706"/>
    <n v="345.30662999999998"/>
    <n v="357.78343899999999"/>
    <n v="382.56116500000002"/>
    <n v="230.543148"/>
    <n v="202.288174"/>
    <n v="450.90758199999999"/>
  </r>
  <r>
    <x v="2"/>
    <x v="5"/>
    <x v="8"/>
    <s v="Coca-Cola Functional"/>
    <s v="1959901"/>
    <s v="250 CAN X12 COCA COLA ENERGY RU"/>
    <n v="8.9820349999999998"/>
    <n v="10.038745"/>
    <n v="10.038745"/>
    <n v="15.738852"/>
    <n v="6.8978719999999996"/>
    <n v="9.6164520000000007"/>
    <n v="14.717336"/>
    <n v="16.276810000000001"/>
    <n v="15.160206000000001"/>
    <n v="9.9013639999999992"/>
    <n v="10.286365999999999"/>
    <n v="16.347387999999999"/>
  </r>
  <r>
    <x v="2"/>
    <x v="5"/>
    <x v="8"/>
    <s v="Coca-Cola Functional"/>
    <s v="1960112"/>
    <s v="250 CAN X12 COCA COLA ENERGY ZERO RU"/>
    <n v="2.641775"/>
    <n v="3.1701299999999999"/>
    <n v="1.5850649999999999"/>
    <n v="2.2966479999999998"/>
    <n v="1.842592"/>
    <n v="1.7740450000000001"/>
    <n v="2.9233380000000002"/>
    <n v="3.392674"/>
    <n v="3.0476719999999999"/>
    <n v="2.5593170000000001"/>
    <n v="2.6127199999999999"/>
    <n v="4.2427320000000002"/>
  </r>
  <r>
    <x v="2"/>
    <x v="5"/>
    <x v="8"/>
    <s v="Coca-Cola Zero"/>
    <s v="1005602"/>
    <s v="10.0 BIB PMX COKE ZERO 64.0 RU"/>
    <n v="11.271573999999999"/>
    <m/>
    <n v="22.543147999999999"/>
    <n v="20.690393"/>
    <n v="14.855776000000001"/>
    <n v="17.015160000000002"/>
    <n v="19.646982999999999"/>
    <n v="22.901716"/>
    <n v="24.767918000000002"/>
    <n v="11.26332"/>
    <n v="10.044921"/>
    <n v="22.152146999999999"/>
  </r>
  <r>
    <x v="2"/>
    <x v="5"/>
    <x v="8"/>
    <s v="Coca-Cola Zero"/>
    <s v="1324909"/>
    <s v="1.5 PET X9 COCA COLA ZERO RU"/>
    <n v="389.92607199999998"/>
    <n v="489.78518800000001"/>
    <n v="335.24131799999998"/>
    <n v="455.41424999999998"/>
    <n v="127.896028"/>
    <n v="187.410167"/>
    <n v="63.094448"/>
    <n v="68.926424999999995"/>
    <n v="43.791310000000003"/>
    <n v="49.842959"/>
    <n v="40.270203000000002"/>
    <n v="82.645304999999993"/>
  </r>
  <r>
    <x v="2"/>
    <x v="5"/>
    <x v="8"/>
    <s v="Coca-Cola Zero"/>
    <s v="1540402"/>
    <s v="900 PET X12 COCA COLA ZERO RU"/>
    <n v="367.10105399999998"/>
    <n v="291.01793400000003"/>
    <n v="475.51949999999999"/>
    <n v="262.34925399999997"/>
    <n v="142.116828"/>
    <n v="204.99953400000001"/>
    <n v="82.110947999999993"/>
    <n v="82.256960000000007"/>
    <n v="78.075860000000006"/>
    <n v="52.249178000000001"/>
    <n v="51.726568"/>
    <n v="108.39366"/>
  </r>
  <r>
    <x v="2"/>
    <x v="5"/>
    <x v="8"/>
    <s v="Coca-Cola Zero"/>
    <s v="1578803"/>
    <s v="330 NRG X12 COCA COLA ZERO RU"/>
    <n v="48.122601000000003"/>
    <n v="81.599193"/>
    <n v="64.860896999999994"/>
    <n v="31.833093000000002"/>
    <n v="52.229078999999999"/>
    <n v="100.06912199999999"/>
    <n v="75.343542999999997"/>
    <n v="81.700470999999993"/>
    <n v="94.502103000000005"/>
    <n v="57.729328000000002"/>
    <n v="59.614763000000004"/>
    <n v="96.630262999999999"/>
  </r>
  <r>
    <x v="2"/>
    <x v="5"/>
    <x v="8"/>
    <s v="Coca-Cola Zero"/>
    <s v="2076101"/>
    <s v="900 PET X12 COCA COLA ZERO ORANGE RU"/>
    <m/>
    <m/>
    <m/>
    <n v="2.290025"/>
    <n v="2.7051789999999998"/>
    <n v="0"/>
    <n v="9.9335679999999993"/>
    <n v="7.6739899999999999"/>
    <n v="1.303075"/>
    <n v="5.4393539999999998"/>
    <n v="1.842355"/>
    <n v="12.581948000000001"/>
  </r>
  <r>
    <x v="2"/>
    <x v="5"/>
    <x v="8"/>
    <s v="Coca-Cola Zero"/>
    <s v="2076201"/>
    <s v="1.5 PET X9 COCA COLA ZERO ORANGE RU"/>
    <n v="16.643186"/>
    <n v="14.265587999999999"/>
    <n v="9.5103919999999995"/>
    <n v="8.1263319999999997"/>
    <n v="0.54339000000000004"/>
    <n v="1.9101300000000001"/>
    <n v="0.89237599999999995"/>
    <n v="0.81567400000000001"/>
    <n v="1.102895"/>
    <n v="1.4588840000000001"/>
    <n v="0.55098800000000003"/>
    <n v="2.3494860000000002"/>
  </r>
  <r>
    <x v="2"/>
    <x v="5"/>
    <x v="8"/>
    <s v="Coca-Cola Zero"/>
    <s v="2076501"/>
    <s v="500 PET X24 COCA COLA ZERO ORANGE RU"/>
    <n v="27.474460000000001"/>
    <n v="33.814720000000001"/>
    <n v="31.7013"/>
    <n v="42.372042999999998"/>
    <n v="8.9105039999999995"/>
    <n v="21.417947000000002"/>
    <n v="25.892738999999999"/>
    <n v="28.07752"/>
    <n v="9.2216970000000007"/>
    <n v="13.919528"/>
    <n v="27.460329999999999"/>
    <n v="38.771928000000003"/>
  </r>
  <r>
    <x v="2"/>
    <x v="5"/>
    <x v="8"/>
    <s v="Coca-Cola Zero"/>
    <s v="2098102"/>
    <s v="330 CAN X12 COCA COLA ZERO ORANGE RU"/>
    <n v="0"/>
    <m/>
    <m/>
    <n v="0.92190499999999997"/>
    <n v="1.430698"/>
    <n v="3.2617069999999999"/>
    <n v="3.6862599999999999"/>
    <n v="4.2736960000000002"/>
    <n v="0.25956499999999999"/>
    <n v="1.7494259999999999"/>
    <n v="0.71904199999999996"/>
    <n v="4.493493"/>
  </r>
  <r>
    <x v="2"/>
    <x v="5"/>
    <x v="8"/>
    <s v="Coca-Cola Zero"/>
    <s v="225237"/>
    <s v="500 PET X24 COCA COLA ZERO RU"/>
    <n v="133.14546000000001"/>
    <n v="99.330740000000006"/>
    <n v="221.9091"/>
    <n v="165.71232499999999"/>
    <n v="118.253264"/>
    <n v="211.06812199999999"/>
    <n v="212.23866000000001"/>
    <n v="217.09091000000001"/>
    <n v="190.975481"/>
    <n v="147.24785199999999"/>
    <n v="149.58381900000001"/>
    <n v="256.72810800000002"/>
  </r>
  <r>
    <x v="2"/>
    <x v="5"/>
    <x v="8"/>
    <s v="Coca-Cola Zero"/>
    <s v="905212"/>
    <s v="330 CAN X12 COCA COLA ZERO RU"/>
    <n v="73.230045000000004"/>
    <n v="82.994050999999999"/>
    <n v="86.481195999999997"/>
    <n v="68.484296999999998"/>
    <n v="55.588273000000001"/>
    <n v="86.211926000000005"/>
    <n v="52.201996000000001"/>
    <n v="72.345971000000006"/>
    <n v="63.335109000000003"/>
    <n v="29.214032"/>
    <n v="26.843494"/>
    <n v="60.933678999999998"/>
  </r>
  <r>
    <x v="2"/>
    <x v="5"/>
    <x v="8"/>
    <s v="Dobriy"/>
    <s v="1431602"/>
    <s v="2.0 BRK X6 DOBRIY BODRIY CITRUS NC RU"/>
    <m/>
    <m/>
    <m/>
    <n v="9.1553999999999996E-2"/>
    <n v="4.0925140000000004"/>
    <n v="6.5821740000000002"/>
    <n v="3.008054"/>
    <n v="3.4402119999999998"/>
    <n v="3.1544249999999998"/>
    <n v="2.1387719999999999"/>
    <n v="2.1511680000000002"/>
    <n v="3.3102149999999999"/>
  </r>
  <r>
    <x v="2"/>
    <x v="5"/>
    <x v="8"/>
    <s v="Dobriy"/>
    <s v="1487501"/>
    <s v="330 BRK X24 DOBRIY ORANGE NECT RU"/>
    <n v="13.94857"/>
    <n v="4.184571"/>
    <n v="4.184571"/>
    <n v="12.4056"/>
    <n v="18.926969"/>
    <n v="27.038602000000001"/>
    <n v="15.098331999999999"/>
    <n v="21.303039999999999"/>
    <n v="26.24043"/>
    <n v="18.611552"/>
    <n v="19.451044"/>
    <n v="27.230255"/>
  </r>
  <r>
    <x v="2"/>
    <x v="5"/>
    <x v="8"/>
    <s v="Dobriy"/>
    <s v="1487601"/>
    <s v="330 BRK X24 DOBRIY MULTIFRUIT NECT RU"/>
    <n v="15.343427"/>
    <n v="6.9742850000000001"/>
    <n v="11.158856"/>
    <n v="14.992514999999999"/>
    <n v="18.969618000000001"/>
    <n v="27.092804999999998"/>
    <n v="15.418162000000001"/>
    <n v="21.747253000000001"/>
    <n v="26.784147000000001"/>
    <n v="18.823508"/>
    <n v="19.672608"/>
    <n v="27.543697999999999"/>
  </r>
  <r>
    <x v="2"/>
    <x v="5"/>
    <x v="8"/>
    <s v="Dobriy"/>
    <s v="1487701"/>
    <s v="330 BRK X24 DOBRIY APPLE PEACH NECT RU"/>
    <m/>
    <m/>
    <m/>
    <n v="0.58265100000000003"/>
    <n v="6.772926"/>
    <n v="9.6694960000000005"/>
    <n v="7.0148999999999999"/>
    <n v="9.8870039999999992"/>
    <n v="12.183160000000001"/>
    <n v="10.138477999999999"/>
    <n v="10.583588000000001"/>
    <n v="14.819279999999999"/>
  </r>
  <r>
    <x v="2"/>
    <x v="5"/>
    <x v="8"/>
    <s v="Dobriy"/>
    <s v="1487801"/>
    <s v="330 BRK X24 DOBRIY APPLE JC RU"/>
    <n v="16.738284"/>
    <n v="8.3691420000000001"/>
    <n v="75.322277999999997"/>
    <n v="33.460096"/>
    <n v="45.520912000000003"/>
    <n v="65.011718000000002"/>
    <n v="33.474344000000002"/>
    <n v="47.203414000000002"/>
    <n v="58.133764999999997"/>
    <n v="38.919040000000003"/>
    <n v="40.658996000000002"/>
    <n v="56.91948"/>
  </r>
  <r>
    <x v="2"/>
    <x v="5"/>
    <x v="8"/>
    <s v="Dobriy"/>
    <s v="1487901"/>
    <s v="330 BRK X24 DOBRIY TOMATO JC RU"/>
    <m/>
    <m/>
    <n v="1.394857"/>
    <n v="7.9666670000000002"/>
    <n v="19.862594000000001"/>
    <n v="28.383763999999999"/>
    <n v="15.907924"/>
    <n v="22.439323999999999"/>
    <n v="27.63044"/>
    <n v="18.359604000000001"/>
    <n v="19.188224000000002"/>
    <n v="26.865514999999998"/>
  </r>
  <r>
    <x v="2"/>
    <x v="5"/>
    <x v="8"/>
    <s v="Dobriy"/>
    <s v="1508101"/>
    <s v="1.0 BRK X12 DOBRIY MORS CRANBER GRAPE RU"/>
    <n v="46.495240000000003"/>
    <n v="31.7013"/>
    <n v="88.763639999999995"/>
    <n v="62.603071"/>
    <n v="12.624245999999999"/>
    <n v="20.581707999999999"/>
    <n v="30.566535999999999"/>
    <n v="30.549393999999999"/>
    <n v="27.983854999999998"/>
    <n v="23.212028"/>
    <n v="25.510016"/>
    <n v="49.175044999999997"/>
  </r>
  <r>
    <x v="2"/>
    <x v="5"/>
    <x v="8"/>
    <s v="Dobriy"/>
    <s v="1508201"/>
    <s v="1.0 BRK X12 DB MRS CL/B COW CRAN GR RU"/>
    <m/>
    <m/>
    <m/>
    <n v="1.5040819999999999"/>
    <n v="4.8954979999999999"/>
    <n v="7.9709680000000001"/>
    <n v="7.0249259999999998"/>
    <n v="7.025766"/>
    <n v="6.4290669999999999"/>
    <n v="6.7288240000000004"/>
    <n v="7.4025720000000002"/>
    <n v="14.262821000000001"/>
  </r>
  <r>
    <x v="2"/>
    <x v="5"/>
    <x v="8"/>
    <s v="Dobriy"/>
    <s v="1606201"/>
    <s v="330 BRK X12 DOBRIY ORANGE NECT RU"/>
    <n v="0.69742899999999997"/>
    <n v="0.69742899999999997"/>
    <m/>
    <n v="0"/>
    <n v="0"/>
    <n v="0"/>
    <n v="0"/>
    <n v="0"/>
    <n v="0"/>
    <n v="0"/>
    <n v="0"/>
    <n v="0"/>
  </r>
  <r>
    <x v="2"/>
    <x v="5"/>
    <x v="8"/>
    <s v="Dobriy"/>
    <s v="1606301"/>
    <s v="330 BRK X12 DOBRIY APPLE JC RU"/>
    <n v="3.4871449999999999"/>
    <n v="2.0922869999999998"/>
    <n v="11.856293000000001"/>
    <n v="3.4871449999999999"/>
    <n v="0"/>
    <n v="0"/>
    <n v="0"/>
    <n v="0"/>
    <n v="0"/>
    <n v="0"/>
    <n v="0"/>
    <n v="0"/>
  </r>
  <r>
    <x v="2"/>
    <x v="5"/>
    <x v="8"/>
    <s v="Dobriy"/>
    <s v="1606401"/>
    <s v="330 BRK X12 DOBRIY APPLE PEACH NECT RU"/>
    <n v="1.3948579999999999"/>
    <m/>
    <n v="1.3948579999999999"/>
    <n v="2.7897159999999999"/>
    <n v="0"/>
    <n v="0"/>
    <n v="0"/>
    <n v="0"/>
    <n v="0"/>
    <n v="0"/>
    <n v="0"/>
    <n v="0"/>
  </r>
  <r>
    <x v="2"/>
    <x v="5"/>
    <x v="8"/>
    <s v="Dobriy"/>
    <s v="1606501"/>
    <s v="330 BRK X12 DOBRIY TOMATO JC RU"/>
    <m/>
    <n v="0.69742899999999997"/>
    <n v="0.69742899999999997"/>
    <n v="0"/>
    <n v="0"/>
    <n v="0"/>
    <n v="0"/>
    <n v="0"/>
    <n v="0"/>
    <n v="0"/>
    <n v="0"/>
    <n v="0"/>
  </r>
  <r>
    <x v="2"/>
    <x v="5"/>
    <x v="8"/>
    <s v="Dobriy"/>
    <s v="1606601"/>
    <s v="330 BRK X12 DOBRIY MULTIFRUIT NECT RU"/>
    <n v="1.3948579999999999"/>
    <n v="1.3948579999999999"/>
    <n v="5.5794319999999997"/>
    <n v="1.3948579999999999"/>
    <n v="0"/>
    <n v="0"/>
    <n v="0"/>
    <n v="0"/>
    <n v="0"/>
    <n v="0"/>
    <n v="0"/>
    <n v="0"/>
  </r>
  <r>
    <x v="2"/>
    <x v="5"/>
    <x v="8"/>
    <s v="Dobriy"/>
    <s v="1632001"/>
    <s v="1.0 BRK X12 DOBRIY FRUIT BERRY MIX RU"/>
    <m/>
    <m/>
    <m/>
    <n v="7.8275999999999998E-2"/>
    <n v="0.69811599999999996"/>
    <n v="1.1746799999999999"/>
    <n v="0.47005999999999998"/>
    <n v="0.46537200000000001"/>
    <n v="0.41345500000000002"/>
    <n v="0"/>
    <n v="0"/>
    <n v="0"/>
  </r>
  <r>
    <x v="2"/>
    <x v="5"/>
    <x v="8"/>
    <s v="Dobriy"/>
    <s v="1632201"/>
    <s v="1.0 BRK X12 DOBRIY GRAPE POMEGRANATE RU"/>
    <m/>
    <m/>
    <m/>
    <n v="0.15618699999999999"/>
    <n v="0.68600499999999998"/>
    <n v="0"/>
    <m/>
    <m/>
    <m/>
    <m/>
    <m/>
    <m/>
  </r>
  <r>
    <x v="2"/>
    <x v="5"/>
    <x v="8"/>
    <s v="Dobriy"/>
    <s v="1632202"/>
    <s v="1.0 BRK X12 DOBRY GRAPE POMEGRANAT JD RU"/>
    <m/>
    <m/>
    <m/>
    <n v="0"/>
    <n v="0"/>
    <n v="0"/>
    <n v="1.183276"/>
    <n v="0.34342"/>
    <n v="0.46399000000000001"/>
    <n v="0.64588400000000001"/>
    <n v="1.1070599999999999"/>
    <n v="1.8677299999999999"/>
  </r>
  <r>
    <x v="2"/>
    <x v="5"/>
    <x v="8"/>
    <s v="Dobriy"/>
    <s v="1689501"/>
    <s v="200 BRK 3X9 DOBRIY MULTIFRUIT RU"/>
    <n v="0.95103899999999997"/>
    <m/>
    <m/>
    <n v="0"/>
    <n v="0"/>
    <n v="0"/>
    <n v="0"/>
    <n v="0"/>
    <n v="0"/>
    <n v="0"/>
    <n v="0"/>
    <n v="0"/>
  </r>
  <r>
    <x v="2"/>
    <x v="5"/>
    <x v="8"/>
    <s v="Dobriy"/>
    <s v="1689701"/>
    <s v="200 BRK 3X9 DOBRIY APPLE JUICE RU"/>
    <m/>
    <n v="0.95103899999999997"/>
    <m/>
    <n v="0"/>
    <n v="0"/>
    <n v="0"/>
    <n v="0"/>
    <n v="0"/>
    <n v="0"/>
    <n v="0"/>
    <n v="0"/>
    <n v="0"/>
  </r>
  <r>
    <x v="2"/>
    <x v="5"/>
    <x v="8"/>
    <s v="Dobriy"/>
    <s v="1701601"/>
    <s v="1.0 BRK X12 DOBRIY PEAR NEC RU"/>
    <m/>
    <m/>
    <m/>
    <n v="7.7387999999999998E-2"/>
    <n v="0.47581299999999999"/>
    <n v="0.79144700000000001"/>
    <n v="1.2990759999999999"/>
    <n v="1.301984"/>
    <n v="1.1390549999999999"/>
    <n v="2.431352"/>
    <n v="2.6862720000000002"/>
    <n v="4.9494449999999999"/>
  </r>
  <r>
    <x v="2"/>
    <x v="5"/>
    <x v="8"/>
    <s v="Dobriy"/>
    <s v="1723301"/>
    <s v="200 BRK X27 DOBRIY MULTIFRUIT SLIM JC RU"/>
    <n v="8.5593509999999995"/>
    <n v="6.657273"/>
    <n v="15.216623999999999"/>
    <n v="20.240147"/>
    <n v="13.395293000000001"/>
    <n v="20.825890999999999"/>
    <n v="14.799022000000001"/>
    <n v="10.259258000000001"/>
    <n v="0"/>
    <n v="0"/>
    <n v="0"/>
    <n v="0"/>
  </r>
  <r>
    <x v="2"/>
    <x v="5"/>
    <x v="8"/>
    <s v="Dobriy"/>
    <s v="1723303"/>
    <s v="200 BRK X27 DOBRIY MULTIFRUIT JC NEW RU"/>
    <m/>
    <m/>
    <m/>
    <n v="0"/>
    <n v="0"/>
    <n v="0"/>
    <n v="0"/>
    <n v="7.864833"/>
    <n v="23.025735000000001"/>
    <n v="18.464268000000001"/>
    <n v="15.936934000000001"/>
    <n v="36.470664999999997"/>
  </r>
  <r>
    <x v="2"/>
    <x v="5"/>
    <x v="8"/>
    <s v="Dobriy"/>
    <s v="1724501"/>
    <s v="200 BRK X27 DOBRIY APPLE CHERRY JC RU"/>
    <n v="2.8531170000000001"/>
    <n v="0.95103899999999997"/>
    <n v="3.8041559999999999"/>
    <n v="8.0372760000000003"/>
    <n v="6.3025359999999999"/>
    <n v="11.800121000000001"/>
    <n v="7.3844079999999996"/>
    <n v="8.3991100000000003"/>
    <n v="0"/>
    <n v="0"/>
    <n v="0"/>
    <n v="0"/>
  </r>
  <r>
    <x v="2"/>
    <x v="5"/>
    <x v="8"/>
    <s v="Dobriy"/>
    <s v="1724503"/>
    <s v="200 BRK X27 DOBRIY APPLE CHER JC NEW RU"/>
    <m/>
    <m/>
    <m/>
    <n v="0"/>
    <n v="0"/>
    <n v="0"/>
    <n v="0"/>
    <n v="6.4406759999999998"/>
    <n v="12.817935"/>
    <n v="12.23404"/>
    <n v="10.018416"/>
    <n v="22.391055000000001"/>
  </r>
  <r>
    <x v="2"/>
    <x v="5"/>
    <x v="8"/>
    <s v="Dobriy"/>
    <s v="1724601"/>
    <s v="200 BRK X27 DOBRIY APPLE PEAR SLIM JC RU"/>
    <n v="6.657273"/>
    <m/>
    <n v="3.8041559999999999"/>
    <n v="4.3079609999999997"/>
    <n v="5.2381140000000004"/>
    <n v="7.0620620000000001"/>
    <n v="9.2130460000000003"/>
    <n v="5.9096440000000001"/>
    <n v="0"/>
    <n v="0"/>
    <n v="0"/>
    <n v="0"/>
  </r>
  <r>
    <x v="2"/>
    <x v="5"/>
    <x v="8"/>
    <s v="Dobriy"/>
    <s v="1724603"/>
    <s v="200 BRK X27 DOBRIY APPLE PEAR JC NEW RU"/>
    <m/>
    <m/>
    <m/>
    <n v="0"/>
    <n v="0"/>
    <n v="0"/>
    <n v="0"/>
    <n v="4.4633609999999999"/>
    <n v="11.246079999999999"/>
    <n v="7.7880039999999999"/>
    <n v="7.2818300000000002"/>
    <n v="16.656580000000002"/>
  </r>
  <r>
    <x v="2"/>
    <x v="5"/>
    <x v="8"/>
    <s v="Dobriy"/>
    <s v="1794601"/>
    <s v="1.0 BRK X12 DOBRIY VEGETABLE MIX RU"/>
    <m/>
    <m/>
    <m/>
    <n v="7.7869999999999995E-2"/>
    <n v="2.5383270000000002"/>
    <n v="4.290038"/>
    <n v="0.49010399999999998"/>
    <n v="0.48599599999999998"/>
    <n v="0.43364999999999998"/>
    <n v="1.6343920000000001"/>
    <n v="1.808184"/>
    <n v="3.330206"/>
  </r>
  <r>
    <x v="2"/>
    <x v="5"/>
    <x v="8"/>
    <s v="Dobriy"/>
    <s v="1855401"/>
    <s v="110 BRK X10 DOBRIY BERRY DANCE PUR RU"/>
    <n v="0.54420599999999997"/>
    <n v="0.54420599999999997"/>
    <n v="1.0884119999999999"/>
    <n v="0.720468"/>
    <n v="1.201058"/>
    <n v="1.879014"/>
    <n v="0.39534799999999998"/>
    <n v="0"/>
    <n v="0"/>
    <n v="0"/>
    <n v="0"/>
    <n v="0"/>
  </r>
  <r>
    <x v="2"/>
    <x v="5"/>
    <x v="8"/>
    <s v="Dobriy"/>
    <s v="1855601"/>
    <s v="110 BRK X10 DOBRIY STRAW BANAN GO PUR RU"/>
    <n v="0.36632599999999998"/>
    <n v="0.91581500000000005"/>
    <n v="0.54948900000000001"/>
    <n v="0.84092999999999996"/>
    <n v="1.2331319999999999"/>
    <n v="1.9332050000000001"/>
    <n v="0.40344999999999998"/>
    <n v="0"/>
    <n v="0"/>
    <n v="0"/>
    <n v="0"/>
    <n v="0"/>
  </r>
  <r>
    <x v="2"/>
    <x v="5"/>
    <x v="8"/>
    <s v="Dobriy"/>
    <s v="1859101"/>
    <s v="110 BRK X10 DOBRIY EXOTIC ROCK PURR RU"/>
    <n v="0.36632599999999998"/>
    <n v="0.36632599999999998"/>
    <n v="0.73265199999999997"/>
    <n v="0.67114399999999996"/>
    <n v="1.0624579999999999"/>
    <n v="1.6586749999999999"/>
    <n v="0.34920600000000002"/>
    <n v="0"/>
    <n v="0"/>
    <n v="0"/>
    <n v="0"/>
    <n v="0"/>
  </r>
  <r>
    <x v="2"/>
    <x v="5"/>
    <x v="8"/>
    <s v="Dobriy"/>
    <s v="1908701"/>
    <s v="1.0 BRK X12 DOBRIY APL ORN PEA CAR JC RU"/>
    <n v="2.1134200000000001"/>
    <m/>
    <m/>
    <n v="5.6212999999999999E-2"/>
    <n v="0.173628"/>
    <n v="0.304255"/>
    <n v="0.19996800000000001"/>
    <n v="0.196492"/>
    <n v="0.18156"/>
    <n v="0"/>
    <n v="0"/>
    <n v="0"/>
  </r>
  <r>
    <x v="2"/>
    <x v="5"/>
    <x v="8"/>
    <s v="Dobriy"/>
    <s v="1913901"/>
    <s v="1.0 BRK X12 DOBRIY APPLE GRAPE JC RU"/>
    <m/>
    <m/>
    <m/>
    <n v="5.5946999999999997E-2"/>
    <n v="1.9206259999999999"/>
    <n v="3.1527449999999999"/>
    <n v="1.2690840000000001"/>
    <n v="1.270772"/>
    <n v="1.1688050000000001"/>
    <n v="1.200456"/>
    <n v="1.3231120000000001"/>
    <n v="2.5511400000000002"/>
  </r>
  <r>
    <x v="2"/>
    <x v="5"/>
    <x v="8"/>
    <s v="Dobriy"/>
    <s v="1915601"/>
    <s v="1.0 BRK X12 DOBRIY APPL ORANG MAND JC RU"/>
    <n v="2.1134200000000001"/>
    <m/>
    <m/>
    <n v="5.5548E-2"/>
    <n v="1.7041200000000001"/>
    <n v="2.7790270000000001"/>
    <n v="1.109154"/>
    <n v="1.1157079999999999"/>
    <n v="1.0180020000000001"/>
    <n v="0.72664399999999996"/>
    <n v="0.79771199999999998"/>
    <n v="1.5390060000000001"/>
  </r>
  <r>
    <x v="2"/>
    <x v="5"/>
    <x v="8"/>
    <s v="Dobriy"/>
    <s v="2077001"/>
    <s v="450 PET X12 DOBRIY LEMON MINT RU"/>
    <n v="0.95103899999999997"/>
    <m/>
    <m/>
    <n v="0.54499799999999998"/>
    <n v="11.869206"/>
    <n v="15.753697000000001"/>
    <n v="3.3635220000000001"/>
    <n v="3.1820210000000002"/>
    <n v="3.8886560000000001"/>
    <n v="4.4577980000000004"/>
    <n v="2.5318700000000001"/>
    <n v="5.1433730000000004"/>
  </r>
  <r>
    <x v="2"/>
    <x v="5"/>
    <x v="8"/>
    <s v="Dobriy"/>
    <s v="2077101"/>
    <s v="450 PET X12 DOBRIY KIWI STR BASIL RU"/>
    <n v="0.95103899999999997"/>
    <m/>
    <m/>
    <n v="0.88482700000000003"/>
    <n v="20.840297"/>
    <n v="29.311937"/>
    <n v="5.9471439999999998"/>
    <n v="5.6273759999999999"/>
    <n v="6.8702290000000001"/>
    <n v="7.8885240000000003"/>
    <n v="4.4853579999999997"/>
    <n v="9.0958830000000006"/>
  </r>
  <r>
    <x v="2"/>
    <x v="5"/>
    <x v="8"/>
    <s v="Dobriy"/>
    <s v="2214901"/>
    <s v="1.0 BRK X12 DOBRIY MANGO MIX RU"/>
    <m/>
    <m/>
    <m/>
    <n v="0"/>
    <n v="140.442769"/>
    <n v="155.42668499999999"/>
    <n v="37.572944"/>
    <n v="35.609634"/>
    <n v="19.693490000000001"/>
    <n v="15.238256"/>
    <n v="18.739556"/>
    <n v="36.584335000000003"/>
  </r>
  <r>
    <x v="2"/>
    <x v="5"/>
    <x v="8"/>
    <s v="Dobriy"/>
    <s v="371404"/>
    <s v="200 BRK X27 DOBRIY APPLE PEACH JC RU"/>
    <n v="4.7551949999999996"/>
    <n v="0.95103899999999997"/>
    <n v="4.7551949999999996"/>
    <n v="2.5377420000000002"/>
    <n v="6.8606610000000003"/>
    <n v="7.7262329999999997"/>
    <n v="4.8566200000000004"/>
    <n v="8.7814320000000006"/>
    <n v="0"/>
    <n v="0"/>
    <n v="0"/>
    <n v="0"/>
  </r>
  <r>
    <x v="2"/>
    <x v="5"/>
    <x v="8"/>
    <s v="Dobriy"/>
    <s v="371406"/>
    <s v="200 BRK X27 DOBRIY APPLE PEACH JC NEW RU"/>
    <m/>
    <m/>
    <m/>
    <n v="0"/>
    <n v="0"/>
    <n v="0"/>
    <n v="0"/>
    <n v="6.72837"/>
    <n v="25.927710000000001"/>
    <n v="15.307855999999999"/>
    <n v="15.213994"/>
    <n v="35.548634999999997"/>
  </r>
  <r>
    <x v="2"/>
    <x v="5"/>
    <x v="8"/>
    <s v="Dobriy"/>
    <s v="371506"/>
    <s v="2.0 BRK X6 DOBRIY ORANGE NECT RU"/>
    <n v="371.96192000000002"/>
    <n v="224.02251999999999"/>
    <n v="304.33247999999998"/>
    <n v="224.33327"/>
    <n v="42.565055999999998"/>
    <n v="68.497555000000006"/>
    <n v="52.849677999999997"/>
    <n v="60.427460000000004"/>
    <n v="55.382435000000001"/>
    <n v="50.439168000000002"/>
    <n v="50.464619999999996"/>
    <n v="77.669944999999998"/>
  </r>
  <r>
    <x v="2"/>
    <x v="5"/>
    <x v="8"/>
    <s v="Dobriy"/>
    <s v="37201"/>
    <s v="2.0 BRK X6 DOBRIY APPLE PEACH NECT RU"/>
    <n v="6.3402599999999998"/>
    <n v="12.68052"/>
    <n v="2.1134200000000001"/>
    <n v="1.190226"/>
    <n v="13.164021999999999"/>
    <n v="21.194106000000001"/>
    <n v="7.7144199999999996"/>
    <n v="8.8126180000000005"/>
    <n v="8.0717300000000005"/>
    <n v="2.7339519999999999"/>
    <n v="2.7368800000000002"/>
    <n v="4.210985"/>
  </r>
  <r>
    <x v="2"/>
    <x v="5"/>
    <x v="8"/>
    <s v="Dobriy"/>
    <s v="372107"/>
    <s v="1.0 BRK X12 DOBRIY ORANGE NECT RU"/>
    <n v="350.82772"/>
    <n v="431.13767999999999"/>
    <n v="564.28314"/>
    <n v="380.42884199999997"/>
    <n v="46.152287999999999"/>
    <n v="111.47705999999999"/>
    <n v="98.264719999999997"/>
    <n v="107.01091599999999"/>
    <n v="107.93317999999999"/>
    <n v="88.863885999999994"/>
    <n v="102.484576"/>
    <n v="204.67735999999999"/>
  </r>
  <r>
    <x v="2"/>
    <x v="5"/>
    <x v="8"/>
    <s v="Dobriy"/>
    <s v="372202"/>
    <s v="1.0 BRK X12 DOBRIY APPLE PEACH NECT RU"/>
    <n v="118.35151999999999"/>
    <n v="143.71256"/>
    <n v="48.60866"/>
    <n v="76.491550000000004"/>
    <n v="27.965478000000001"/>
    <n v="45.625295999999999"/>
    <n v="44.765723999999999"/>
    <n v="44.744446000000003"/>
    <n v="40.982700000000001"/>
    <n v="18.975187999999999"/>
    <n v="20.854398"/>
    <n v="40.206600000000002"/>
  </r>
  <r>
    <x v="2"/>
    <x v="5"/>
    <x v="8"/>
    <s v="Dobriy"/>
    <s v="664502"/>
    <s v="2.0 BRK X6 DOBRIY APPLE NECT RU"/>
    <n v="6.3402599999999998"/>
    <n v="2.1134200000000001"/>
    <n v="2.1134200000000001"/>
    <n v="0.410354"/>
    <n v="0.59563600000000005"/>
    <n v="0.95958100000000002"/>
    <n v="0.65969599999999995"/>
    <n v="0.75450200000000001"/>
    <n v="0.69572699999999998"/>
    <n v="0.55516799999999999"/>
    <n v="0.55578000000000005"/>
    <n v="0.87060000000000004"/>
  </r>
  <r>
    <x v="2"/>
    <x v="5"/>
    <x v="8"/>
    <s v="Dobriy"/>
    <s v="724803"/>
    <s v="1.0 BRK X12 DOBRIY APPLE NECT RU"/>
    <n v="2.1134200000000001"/>
    <n v="2.1134200000000001"/>
    <m/>
    <n v="0.167322"/>
    <n v="1.7615240000000001"/>
    <n v="2.8810549999999999"/>
    <n v="2.6385200000000002"/>
    <n v="2.6452399999999998"/>
    <n v="2.4189449999999999"/>
    <n v="2.1186319999999998"/>
    <n v="2.333024"/>
    <n v="4.4943650000000002"/>
  </r>
  <r>
    <x v="2"/>
    <x v="5"/>
    <x v="8"/>
    <s v="Dobriy"/>
    <s v="730504"/>
    <s v="200 BRK X27 DOBRIY APPLE JC RU"/>
    <n v="77.034159000000002"/>
    <n v="63.719613000000003"/>
    <n v="148.36208400000001"/>
    <n v="84.440861999999996"/>
    <n v="24.117902000000001"/>
    <n v="44.446187000000002"/>
    <n v="37.991160000000001"/>
    <n v="44.372627999999999"/>
    <n v="0"/>
    <n v="0"/>
    <n v="0"/>
    <n v="0"/>
  </r>
  <r>
    <x v="2"/>
    <x v="5"/>
    <x v="8"/>
    <s v="Dobriy"/>
    <s v="730507"/>
    <s v="200 BRK X27 DOBRIY APPLE JC NEW RU"/>
    <m/>
    <m/>
    <m/>
    <n v="0"/>
    <n v="0"/>
    <n v="0"/>
    <n v="0"/>
    <n v="34.015493999999997"/>
    <n v="54.989159999999998"/>
    <n v="38.672094000000001"/>
    <n v="53.088728000000003"/>
    <n v="94.058165000000002"/>
  </r>
  <r>
    <x v="2"/>
    <x v="5"/>
    <x v="8"/>
    <s v="Dobriy"/>
    <s v="819307"/>
    <s v="1.0 BRK X12 DOBRIY APPLE JC RU"/>
    <n v="317.01299999999998"/>
    <n v="395.20954"/>
    <n v="536.80867999999998"/>
    <n v="378.87503400000003"/>
    <n v="187.770815"/>
    <n v="323.36935"/>
    <n v="138.799634"/>
    <n v="138.98983000000001"/>
    <n v="121.97960500000001"/>
    <n v="136.48037600000001"/>
    <n v="151.27670000000001"/>
    <n v="293.88101499999999"/>
  </r>
  <r>
    <x v="2"/>
    <x v="5"/>
    <x v="8"/>
    <s v="Dobriy"/>
    <s v="819408"/>
    <s v="1.0 BRK X12 DOBRIY TOMATO JC RU"/>
    <n v="139.48571999999999"/>
    <n v="160.61992000000001"/>
    <n v="226.13594000000001"/>
    <n v="192.297202"/>
    <n v="50.312604999999998"/>
    <n v="82.071173000000002"/>
    <n v="62.082203999999997"/>
    <n v="62.038989999999998"/>
    <n v="56.823312000000001"/>
    <n v="47.190959999999997"/>
    <n v="51.858324000000003"/>
    <n v="99.960049999999995"/>
  </r>
  <r>
    <x v="2"/>
    <x v="5"/>
    <x v="8"/>
    <s v="Dobriy"/>
    <s v="819608"/>
    <s v="1.0 BRK X12 DOBRIY MULTIFRUIT NECT RU"/>
    <n v="10.5671"/>
    <n v="4.2268400000000002"/>
    <n v="19.020779999999998"/>
    <n v="8.4105989999999995"/>
    <n v="55.267122000000001"/>
    <n v="90.165370999999993"/>
    <n v="43.536692000000002"/>
    <n v="43.504440000000002"/>
    <n v="39.853965000000002"/>
    <n v="21.144048000000002"/>
    <n v="23.237604000000001"/>
    <n v="44.781390000000002"/>
  </r>
  <r>
    <x v="2"/>
    <x v="5"/>
    <x v="8"/>
    <s v="Dobriy"/>
    <s v="819806"/>
    <s v="1.0 BRK X12 DOBRIY APRICOT NECT RU"/>
    <m/>
    <n v="4.2268400000000002"/>
    <m/>
    <n v="0.11153399999999999"/>
    <n v="5.3871250000000002"/>
    <n v="8.7855779999999992"/>
    <n v="2.4982199999999999"/>
    <n v="2.500572"/>
    <n v="2.28789"/>
    <n v="3.1274799999999998"/>
    <n v="3.4335119999999999"/>
    <n v="6.6105200000000002"/>
  </r>
  <r>
    <x v="2"/>
    <x v="5"/>
    <x v="8"/>
    <s v="Dobriy"/>
    <s v="821406"/>
    <s v="1.0 BRK X12 DOBRIY PINEAPPLE NECT RU"/>
    <n v="158.50649999999999"/>
    <n v="224.02251999999999"/>
    <n v="272.63117999999997"/>
    <n v="264.30497700000001"/>
    <n v="23.429922000000001"/>
    <n v="38.228079999999999"/>
    <n v="36.642110000000002"/>
    <n v="36.62435"/>
    <n v="33.546014999999997"/>
    <n v="20.578748000000001"/>
    <n v="22.611632"/>
    <n v="43.587615"/>
  </r>
  <r>
    <x v="2"/>
    <x v="5"/>
    <x v="8"/>
    <s v="Dobriy"/>
    <s v="821505"/>
    <s v="2.0 BRK X6 DOBRIY PINEAPPLE NECT RU"/>
    <m/>
    <m/>
    <m/>
    <n v="9.1495000000000007E-2"/>
    <n v="9.0591439999999999"/>
    <n v="14.583088999999999"/>
    <n v="5.4061260000000004"/>
    <n v="6.1887439999999998"/>
    <n v="5.6632170000000004"/>
    <n v="3.2485599999999999"/>
    <n v="3.251792"/>
    <n v="5.0105250000000003"/>
  </r>
  <r>
    <x v="2"/>
    <x v="5"/>
    <x v="8"/>
    <s v="Dobriy"/>
    <s v="822304"/>
    <s v="1.0 BRK X12 DOBRIY GRAPE NECT RU"/>
    <n v="2.1134200000000001"/>
    <m/>
    <n v="2.1134200000000001"/>
    <n v="2.5083449999999998"/>
    <n v="15.961007"/>
    <n v="26.042338000000001"/>
    <n v="6.7849719999999998"/>
    <n v="6.7879339999999999"/>
    <n v="6.2071949999999996"/>
    <n v="6.5974279999999998"/>
    <n v="7.250972"/>
    <n v="13.979150000000001"/>
  </r>
  <r>
    <x v="2"/>
    <x v="5"/>
    <x v="8"/>
    <s v="Dobriy"/>
    <s v="822501"/>
    <s v="1.0 BRK X12 DOBRIY AP B/ASH CHER NECT RU"/>
    <n v="143.71256"/>
    <n v="131.03203999999999"/>
    <n v="112.01125999999999"/>
    <n v="42.558931999999999"/>
    <n v="34.595354"/>
    <n v="56.450429999999997"/>
    <n v="23.342292"/>
    <n v="23.328147999999999"/>
    <n v="21.362784999999999"/>
    <n v="24.009048"/>
    <n v="26.388552000000001"/>
    <n v="50.855415000000001"/>
  </r>
  <r>
    <x v="2"/>
    <x v="5"/>
    <x v="8"/>
    <s v="Dobriy"/>
    <s v="822605"/>
    <s v="2.0 BRK X6 DOBRIY APPLE JC RU"/>
    <n v="390.98270000000002"/>
    <n v="253.6104"/>
    <n v="365.62166000000002"/>
    <n v="226.18151"/>
    <n v="46.275658999999997"/>
    <n v="74.465463999999997"/>
    <n v="46.764200000000002"/>
    <n v="53.474679999999999"/>
    <n v="49.014074999999998"/>
    <n v="46.091608000000001"/>
    <n v="46.111828000000003"/>
    <n v="70.979335000000006"/>
  </r>
  <r>
    <x v="2"/>
    <x v="5"/>
    <x v="8"/>
    <s v="Dobriy"/>
    <s v="825602"/>
    <s v="1.0 BRK X12 DOBRIY AP B/ASH R/BR NECT RU"/>
    <m/>
    <m/>
    <m/>
    <n v="0.11169800000000001"/>
    <n v="1.7040999999999999"/>
    <n v="2.7960280000000002"/>
    <n v="1.8790640000000001"/>
    <n v="1.8802840000000001"/>
    <n v="1.7132849999999999"/>
    <n v="2.048308"/>
    <n v="2.2622279999999999"/>
    <n v="4.362825"/>
  </r>
  <r>
    <x v="2"/>
    <x v="5"/>
    <x v="8"/>
    <s v="Dobriy"/>
    <s v="840706"/>
    <s v="2.0 BRK X6 DOBRIY TOMATO JC RU"/>
    <n v="21.1342"/>
    <n v="6.3402599999999998"/>
    <n v="8.4536800000000003"/>
    <n v="10.130540999999999"/>
    <n v="41.714418000000002"/>
    <n v="67.124448999999998"/>
    <n v="34.173879999999997"/>
    <n v="39.073023999999997"/>
    <n v="35.813164999999998"/>
    <n v="30.021460000000001"/>
    <n v="30.034483999999999"/>
    <n v="46.228924999999997"/>
  </r>
  <r>
    <x v="2"/>
    <x v="5"/>
    <x v="8"/>
    <s v="Dobriy"/>
    <s v="844204"/>
    <s v="2.0 BRK X6 DOBRIY APRICOT NECT RU"/>
    <m/>
    <m/>
    <m/>
    <n v="0"/>
    <n v="0.59563200000000005"/>
    <n v="0.95957700000000001"/>
    <n v="1.829062"/>
    <n v="2.0976439999999998"/>
    <n v="1.91483"/>
    <n v="0"/>
    <n v="0"/>
    <n v="0"/>
  </r>
  <r>
    <x v="2"/>
    <x v="5"/>
    <x v="8"/>
    <s v="Dobriy"/>
    <s v="856901"/>
    <s v="2.0 BRK X6 DOBRIY AP B/ASH CHER NECT RU"/>
    <n v="4.2268400000000002"/>
    <m/>
    <n v="2.1134200000000001"/>
    <n v="4.173775"/>
    <n v="11.164546"/>
    <n v="17.969919999999998"/>
    <n v="6.6350800000000003"/>
    <n v="7.5833279999999998"/>
    <n v="6.9428150000000004"/>
    <n v="5.8308039999999997"/>
    <n v="5.8373160000000004"/>
    <n v="8.9785190000000004"/>
  </r>
  <r>
    <x v="2"/>
    <x v="5"/>
    <x v="8"/>
    <s v="Dobriy"/>
    <s v="865506"/>
    <s v="2.0 BRK X6 DOBRIY MULTIFRUIT NECT RU"/>
    <n v="16.907360000000001"/>
    <n v="10.5671"/>
    <n v="4.2268400000000002"/>
    <n v="8.1704150000000002"/>
    <n v="23.265820000000001"/>
    <n v="37.451937000000001"/>
    <n v="19.104883999999998"/>
    <n v="21.840392000000001"/>
    <n v="20.023064999999999"/>
    <n v="4.842384"/>
    <n v="4.8375440000000003"/>
    <n v="7.4499950000000004"/>
  </r>
  <r>
    <x v="2"/>
    <x v="5"/>
    <x v="8"/>
    <s v="Dobriy"/>
    <s v="932201"/>
    <s v="2.0 BRK X6 DOBRIY AP B/ASH R/BR NECT RU"/>
    <m/>
    <m/>
    <m/>
    <n v="0.686554"/>
    <n v="4.858676"/>
    <n v="7.8030790000000003"/>
    <n v="2.737892"/>
    <n v="3.1301079999999999"/>
    <n v="2.8621500000000002"/>
    <n v="2.3405840000000002"/>
    <n v="2.33318"/>
    <n v="3.59388"/>
  </r>
  <r>
    <x v="2"/>
    <x v="5"/>
    <x v="8"/>
    <s v="Dobriy Pulpy"/>
    <s v="1325902"/>
    <s v="450 PET X12 DOBRIY PULPY ORANGE NC RU"/>
    <n v="78.936237000000006"/>
    <n v="76.083119999999994"/>
    <n v="146.46000599999999"/>
    <n v="118.05647500000001"/>
    <n v="268.43645299999997"/>
    <n v="396.94732099999999"/>
    <n v="212.75545600000001"/>
    <n v="194.77086800000001"/>
    <n v="246.170525"/>
    <n v="125.784446"/>
    <n v="107.55284399999999"/>
    <n v="165.61693500000001"/>
  </r>
  <r>
    <x v="2"/>
    <x v="5"/>
    <x v="8"/>
    <s v="Dobriy Pulpy"/>
    <s v="1346401"/>
    <s v="900 PET X12 DOBRIY PULPY ORANGE RU"/>
    <n v="49.454028000000001"/>
    <n v="39.943638"/>
    <n v="49.454028000000001"/>
    <n v="35.354336000000004"/>
    <n v="44.998199999999997"/>
    <n v="53.398595"/>
    <n v="24.919476"/>
    <n v="25.483882000000001"/>
    <n v="22.056425000000001"/>
    <n v="12.465648"/>
    <n v="10.755322"/>
    <n v="17.34554"/>
  </r>
  <r>
    <x v="2"/>
    <x v="5"/>
    <x v="8"/>
    <s v="Dobriy Pulpy"/>
    <s v="1467101"/>
    <s v="450 PET X12 DOBRIY PULPY TROPIC RU"/>
    <n v="4.7551949999999996"/>
    <n v="7.6083119999999997"/>
    <n v="25.678052999999998"/>
    <n v="16.623894"/>
    <n v="44.860348999999999"/>
    <n v="46.898204"/>
    <n v="39.228499999999997"/>
    <n v="35.908942000000003"/>
    <n v="45.389195000000001"/>
    <n v="30.157256"/>
    <n v="25.786918"/>
    <n v="39.704650000000001"/>
  </r>
  <r>
    <x v="2"/>
    <x v="5"/>
    <x v="8"/>
    <s v="Dobriy Pulpy"/>
    <s v="1467201"/>
    <s v="450 PET X12 DOBRIY PULP PAPP MNG BITS RU"/>
    <n v="43.747793999999999"/>
    <n v="31.384287"/>
    <n v="36.139482000000001"/>
    <n v="187.79438300000001"/>
    <n v="112.747609"/>
    <n v="117.874376"/>
    <n v="100.84346600000001"/>
    <n v="92.317918000000006"/>
    <n v="116.68402500000001"/>
    <n v="58.519280000000002"/>
    <n v="50.038643999999998"/>
    <n v="77.046559999999999"/>
  </r>
  <r>
    <x v="2"/>
    <x v="5"/>
    <x v="8"/>
    <s v="Dobriy Pulpy"/>
    <s v="1467301"/>
    <s v="900 PET X12 DOBRIY PULPY TROPIC RU"/>
    <n v="1.9020779999999999"/>
    <n v="3.8041559999999999"/>
    <n v="5.7062340000000003"/>
    <n v="2.1362589999999999"/>
    <n v="8.6024480000000008"/>
    <n v="10.855805999999999"/>
    <n v="5.0856159999999999"/>
    <n v="5.1924460000000003"/>
    <n v="4.4969450000000002"/>
    <n v="4.2085679999999996"/>
    <n v="3.6283240000000001"/>
    <n v="5.8517200000000003"/>
  </r>
  <r>
    <x v="2"/>
    <x v="5"/>
    <x v="8"/>
    <s v="Dobriy Pulpy"/>
    <s v="1972201"/>
    <s v="450 PET X12 DOBRIY PULPY ALOE RU"/>
    <n v="27.580131000000002"/>
    <n v="28.531169999999999"/>
    <n v="38.041559999999997"/>
    <n v="35.677207000000003"/>
    <n v="57.865988000000002"/>
    <n v="60.493355999999999"/>
    <n v="63.888224000000001"/>
    <n v="58.492510000000003"/>
    <n v="73.926654999999997"/>
    <n v="86.043711999999999"/>
    <n v="73.572704000000002"/>
    <n v="113.28234"/>
  </r>
  <r>
    <x v="2"/>
    <x v="5"/>
    <x v="8"/>
    <s v="Dobriy Pulpy"/>
    <s v="1974401"/>
    <s v="450 PET X12 DOBRIY PULPY COCONUT RU"/>
    <n v="31.384287"/>
    <n v="23.775974999999999"/>
    <n v="24.727014"/>
    <n v="23.714883"/>
    <n v="149.77090899999999"/>
    <n v="156.58116100000001"/>
    <n v="94.461662000000004"/>
    <n v="86.477710000000002"/>
    <n v="109.29485"/>
    <n v="106.786912"/>
    <n v="91.305459999999997"/>
    <n v="140.5958"/>
  </r>
  <r>
    <x v="2"/>
    <x v="5"/>
    <x v="8"/>
    <s v="Dobriy Pulpy"/>
    <s v="2075401"/>
    <s v="450 PET X12 DOBRIY PULPY ALOE SAKURA RU"/>
    <n v="0.95103899999999997"/>
    <n v="3.8041559999999999"/>
    <n v="4.7551949999999996"/>
    <n v="69.369791000000006"/>
    <n v="4.2179169999999999"/>
    <n v="0"/>
    <n v="0"/>
    <n v="0"/>
    <n v="0"/>
    <n v="0"/>
    <n v="0"/>
    <n v="0"/>
  </r>
  <r>
    <x v="2"/>
    <x v="5"/>
    <x v="8"/>
    <s v="Dobriy Pulpy"/>
    <s v="2192801"/>
    <s v="450 PET X12 DOBR PULPY MEL CACT CARAM RU"/>
    <m/>
    <m/>
    <m/>
    <n v="0"/>
    <n v="0"/>
    <n v="260.99909000000002"/>
    <n v="84.103564000000006"/>
    <n v="56.601860000000002"/>
    <n v="28.278935000000001"/>
    <n v="23.108288000000002"/>
    <n v="16.764896"/>
    <n v="20.013030000000001"/>
  </r>
  <r>
    <x v="2"/>
    <x v="5"/>
    <x v="8"/>
    <s v="Fanta"/>
    <s v="1324803"/>
    <s v="1.5 PET X9 FANTA ORANGE RU"/>
    <n v="197.34063399999999"/>
    <n v="197.34063399999999"/>
    <n v="161.67666399999999"/>
    <n v="212.41485399999999"/>
    <n v="56.847692000000002"/>
    <n v="82.012770000000003"/>
    <n v="48.000568000000001"/>
    <n v="48.037689"/>
    <n v="34.109394999999999"/>
    <n v="32.031640000000003"/>
    <n v="24.945384000000001"/>
    <n v="52.261277999999997"/>
  </r>
  <r>
    <x v="2"/>
    <x v="5"/>
    <x v="8"/>
    <s v="Fanta"/>
    <s v="1540502"/>
    <s v="900 PET X12 FANTA ORANGE RU"/>
    <n v="72.278964000000002"/>
    <n v="74.181042000000005"/>
    <n v="100.81013400000001"/>
    <n v="67.578708000000006"/>
    <n v="61.557828999999998"/>
    <n v="111.290206"/>
    <n v="80.639332999999993"/>
    <n v="79.423891999999995"/>
    <n v="75.550284000000005"/>
    <n v="47.667495000000002"/>
    <n v="48.037706"/>
    <n v="98.784761000000003"/>
  </r>
  <r>
    <x v="2"/>
    <x v="5"/>
    <x v="8"/>
    <s v="Fanta"/>
    <s v="1638402"/>
    <s v="330 NRG X12 FANTA ORANGE RU"/>
    <n v="37.661166000000001"/>
    <n v="23.015156999999999"/>
    <n v="26.502302"/>
    <n v="17.822521999999999"/>
    <n v="31.138591999999999"/>
    <n v="56.201014999999998"/>
    <n v="51.199426000000003"/>
    <n v="44.044986000000002"/>
    <n v="45.883414999999999"/>
    <n v="26.497337999999999"/>
    <n v="24.957532"/>
    <n v="50.466057999999997"/>
  </r>
  <r>
    <x v="2"/>
    <x v="5"/>
    <x v="8"/>
    <s v="Fanta"/>
    <s v="1656501"/>
    <s v="500 PET X24 FANTA PEAR RU"/>
    <m/>
    <m/>
    <n v="2.1134200000000001"/>
    <n v="0"/>
    <n v="0"/>
    <n v="0"/>
    <n v="0"/>
    <n v="0"/>
    <n v="0"/>
    <n v="0"/>
    <n v="0"/>
    <n v="0"/>
  </r>
  <r>
    <x v="2"/>
    <x v="5"/>
    <x v="8"/>
    <s v="Fanta"/>
    <s v="175849"/>
    <s v="2.0 PET X6 FANTA ORANGE RU"/>
    <m/>
    <m/>
    <n v="4.2268400000000002"/>
    <n v="0.104063"/>
    <n v="17.158798000000001"/>
    <n v="37.07067"/>
    <n v="38.035466999999997"/>
    <n v="37.122059999999998"/>
    <n v="40.987977000000001"/>
    <n v="20.822195000000001"/>
    <n v="24.22964"/>
    <n v="83.980508"/>
  </r>
  <r>
    <x v="2"/>
    <x v="5"/>
    <x v="8"/>
    <s v="Fanta"/>
    <s v="1868201"/>
    <s v="900 PET X12 FANTA CITRUS RU"/>
    <n v="7.6083119999999997"/>
    <n v="3.8041559999999999"/>
    <n v="5.7062340000000003"/>
    <n v="4.1521780000000001"/>
    <n v="6.6380650000000001"/>
    <n v="12.834744000000001"/>
    <n v="10.440837999999999"/>
    <n v="10.625500000000001"/>
    <n v="10.044185000000001"/>
    <n v="7.2879079999999998"/>
    <n v="7.2686270000000004"/>
    <n v="14.396655000000001"/>
  </r>
  <r>
    <x v="2"/>
    <x v="5"/>
    <x v="8"/>
    <s v="Fanta"/>
    <s v="1977601"/>
    <s v="900 PET X12 FANTA MANGO GUAVA RU"/>
    <n v="7.6083119999999997"/>
    <n v="9.5103899999999992"/>
    <n v="5.7062340000000003"/>
    <n v="8.3490169999999999"/>
    <n v="7.1079860000000004"/>
    <n v="10.547924"/>
    <n v="14.099493000000001"/>
    <n v="13.512980000000001"/>
    <n v="12.224518"/>
    <n v="9.3843449999999997"/>
    <n v="9.4673560000000005"/>
    <n v="17.137456"/>
  </r>
  <r>
    <x v="2"/>
    <x v="5"/>
    <x v="8"/>
    <s v="Fanta"/>
    <s v="1977701"/>
    <s v="500 PET X24 FANTA MANGO GUAVA RU"/>
    <n v="2.1134200000000001"/>
    <n v="4.2268400000000002"/>
    <m/>
    <n v="8.5897389999999998"/>
    <n v="12.939228999999999"/>
    <n v="26.383144999999999"/>
    <n v="58.288004000000001"/>
    <n v="56.474845000000002"/>
    <n v="48.299545000000002"/>
    <n v="18.468807999999999"/>
    <n v="18.91807"/>
    <n v="28.3369"/>
  </r>
  <r>
    <x v="2"/>
    <x v="5"/>
    <x v="8"/>
    <s v="Fanta"/>
    <s v="2165601"/>
    <s v="330 CAN X12 FANTA CITRUS RU"/>
    <m/>
    <m/>
    <m/>
    <n v="1.9534579999999999"/>
    <n v="3.6369280000000002"/>
    <n v="6.1137969999999999"/>
    <n v="4.6566700000000001"/>
    <n v="6.4070419999999997"/>
    <n v="3.9194800000000001"/>
    <n v="2.5666880000000001"/>
    <n v="2.3585720000000001"/>
    <n v="4.8794089999999999"/>
  </r>
  <r>
    <x v="2"/>
    <x v="5"/>
    <x v="8"/>
    <s v="Fanta"/>
    <s v="246701"/>
    <s v="500 PET X24 FANTA CITRUS RU"/>
    <n v="4.2268400000000002"/>
    <n v="6.3402599999999998"/>
    <n v="12.68052"/>
    <n v="14.850481"/>
    <n v="7.3843240000000003"/>
    <n v="23.739832"/>
    <n v="18.791990999999999"/>
    <n v="18.840983999999999"/>
    <n v="17.72091"/>
    <n v="10.312324"/>
    <n v="10.71055"/>
    <n v="16.450067000000001"/>
  </r>
  <r>
    <x v="2"/>
    <x v="5"/>
    <x v="8"/>
    <s v="Fanta"/>
    <s v="315501"/>
    <s v="1.5 PET X9 FANTA CITRUS RU"/>
    <m/>
    <m/>
    <m/>
    <n v="0"/>
    <n v="6.3991999999999993E-2"/>
    <n v="6.5763000000000002E-2"/>
    <n v="8.4431999999999993E-2"/>
    <n v="9.9646999999999999E-2"/>
    <n v="6.3990000000000002E-3"/>
    <n v="0"/>
    <n v="0"/>
    <n v="1.0744999999999999E-2"/>
  </r>
  <r>
    <x v="2"/>
    <x v="5"/>
    <x v="8"/>
    <s v="Fanta"/>
    <s v="37305"/>
    <s v="10.0 BIB PMX FANTA ORANGE 54.0 RU"/>
    <n v="19.020782000000001"/>
    <n v="19.020782000000001"/>
    <n v="38.041564000000001"/>
    <n v="35.088738999999997"/>
    <n v="35.246591000000002"/>
    <n v="56.936805"/>
    <n v="37.426886000000003"/>
    <n v="41.416770999999997"/>
    <n v="42.603296999999998"/>
    <n v="38.701059999999998"/>
    <n v="34.619382000000002"/>
    <n v="76.265820000000005"/>
  </r>
  <r>
    <x v="2"/>
    <x v="5"/>
    <x v="8"/>
    <s v="Fanta"/>
    <s v="592509"/>
    <s v="330 CAN X12 FANTA ORANGE RU"/>
    <n v="54.399462"/>
    <n v="72.532616000000004"/>
    <n v="87.876053999999996"/>
    <n v="69.689466999999993"/>
    <n v="110.881315"/>
    <n v="266.71115400000002"/>
    <n v="137.68238199999999"/>
    <n v="184.609725"/>
    <n v="161.46800099999999"/>
    <n v="71.935889000000003"/>
    <n v="66.861934000000005"/>
    <n v="149.986088"/>
  </r>
  <r>
    <x v="2"/>
    <x v="5"/>
    <x v="8"/>
    <s v="Fanta"/>
    <s v="85946"/>
    <s v="500 PET X24 FANTA ORANGE RU"/>
    <n v="202.88831999999999"/>
    <n v="226.13594000000001"/>
    <n v="369.8485"/>
    <n v="413.06859500000002"/>
    <n v="332.61138"/>
    <n v="633.37278500000002"/>
    <n v="615.14095999999995"/>
    <n v="604.27791200000001"/>
    <n v="543.44836499999997"/>
    <n v="267.95574399999998"/>
    <n v="275.26443999999998"/>
    <n v="465.78860400000002"/>
  </r>
  <r>
    <x v="2"/>
    <x v="5"/>
    <x v="8"/>
    <s v="Fuze Tea-KO"/>
    <s v="1675210"/>
    <s v="1.5 PET X6 FUZE TEA LEMON-LEMONGRASS  RU"/>
    <m/>
    <m/>
    <m/>
    <n v="1.564036"/>
    <n v="2.1167889999999998"/>
    <n v="4.0293279999999996"/>
    <n v="5.2866840000000002"/>
    <n v="7.9345319999999999"/>
    <n v="4.2446489999999999"/>
    <n v="4.1238419999999998"/>
    <n v="3.545328"/>
    <n v="6.5274510000000001"/>
  </r>
  <r>
    <x v="2"/>
    <x v="5"/>
    <x v="8"/>
    <s v="Fuze Tea-KO"/>
    <s v="1675510"/>
    <s v="1.5 PET X6 FUZE TEA GREEN TEA MNG-CH RU"/>
    <m/>
    <m/>
    <n v="1.5850649999999999"/>
    <n v="0.13680100000000001"/>
    <n v="0.53461499999999995"/>
    <n v="0.95935499999999996"/>
    <n v="0.71322200000000002"/>
    <n v="1.1041510000000001"/>
    <n v="0.575685"/>
    <n v="0.83568299999999995"/>
    <n v="0.72540400000000005"/>
    <n v="1.206021"/>
  </r>
  <r>
    <x v="2"/>
    <x v="5"/>
    <x v="8"/>
    <s v="Fuze Tea-KO"/>
    <s v="1676416"/>
    <s v="500 PET X12 FUZE TEA LEMON-LEMONGRASS RU"/>
    <n v="59.175759999999997"/>
    <n v="44.381819999999998"/>
    <n v="139.48571999999999"/>
    <n v="89.262894000000003"/>
    <n v="121.61885100000001"/>
    <n v="204.72434100000001"/>
    <n v="115.53636899999999"/>
    <n v="131.36787899999999"/>
    <n v="154.347307"/>
    <n v="113.32897800000001"/>
    <n v="101.849654"/>
    <n v="152.74981299999999"/>
  </r>
  <r>
    <x v="2"/>
    <x v="5"/>
    <x v="8"/>
    <s v="Fuze Tea-KO"/>
    <s v="1676612"/>
    <s v="500 PET X12 FUZE TEA GREEN TEA MNG-CH RU"/>
    <n v="61.289180000000002"/>
    <n v="50.722079999999998"/>
    <n v="90.87706"/>
    <n v="87.476568"/>
    <n v="226.59607399999999"/>
    <n v="381.33078599999999"/>
    <n v="184.55487199999999"/>
    <n v="209.84654699999999"/>
    <n v="246.49928499999999"/>
    <n v="228.478038"/>
    <n v="205.12146999999999"/>
    <n v="307.72509600000001"/>
  </r>
  <r>
    <x v="2"/>
    <x v="5"/>
    <x v="8"/>
    <s v="Fuze Tea-KO"/>
    <s v="1743601"/>
    <s v="1.0 PET X12 FUZE TEA GT STRW RASPB RU"/>
    <n v="71.856279999999998"/>
    <n v="69.742859999999993"/>
    <n v="76.083119999999994"/>
    <n v="57.175333000000002"/>
    <n v="39.738751999999998"/>
    <n v="48.407642000000003"/>
    <n v="17.086921"/>
    <n v="20.264906"/>
    <n v="16.877113000000001"/>
    <n v="21.461024999999999"/>
    <n v="22.352526000000001"/>
    <n v="32.661157000000003"/>
  </r>
  <r>
    <x v="2"/>
    <x v="5"/>
    <x v="8"/>
    <s v="Fuze Tea-KO"/>
    <s v="1746101"/>
    <s v="1.5 PET X6 FUZE TEA GT STRWB RASPB RU"/>
    <m/>
    <m/>
    <n v="3.1701299999999999"/>
    <n v="0.204095"/>
    <n v="0.97196499999999997"/>
    <n v="2.0103650000000002"/>
    <n v="1.6356090000000001"/>
    <n v="2.4245390000000002"/>
    <n v="1.261943"/>
    <n v="1.369788"/>
    <n v="1.1517660000000001"/>
    <n v="2.1359219999999999"/>
  </r>
  <r>
    <x v="2"/>
    <x v="5"/>
    <x v="8"/>
    <s v="Fuze Tea-KO"/>
    <s v="1750103"/>
    <s v="500 PET X12 FUZE TEA GT STRW RASPB RU"/>
    <n v="46.495240000000003"/>
    <n v="20.077490000000001"/>
    <n v="88.763639999999995"/>
    <n v="54.778892999999997"/>
    <n v="118.602513"/>
    <n v="199.57986500000001"/>
    <n v="107.93364"/>
    <n v="122.676689"/>
    <n v="144.08228700000001"/>
    <n v="116.804041"/>
    <n v="104.877522"/>
    <n v="157.315248"/>
  </r>
  <r>
    <x v="2"/>
    <x v="5"/>
    <x v="8"/>
    <s v="Fuze Tea-KO"/>
    <s v="1811101"/>
    <s v="1.0 PET X12 FUZE TEA GREEN TEA MNG-CH RU"/>
    <n v="181.75412"/>
    <n v="200.7749"/>
    <n v="181.75412"/>
    <n v="98.000727999999995"/>
    <n v="22.279105999999999"/>
    <n v="27.772390999999999"/>
    <n v="9.7573880000000006"/>
    <n v="11.555344"/>
    <n v="9.4174240000000005"/>
    <n v="12.790742"/>
    <n v="13.405476999999999"/>
    <n v="19.458556000000002"/>
  </r>
  <r>
    <x v="2"/>
    <x v="5"/>
    <x v="8"/>
    <s v="Fuze Tea-KO"/>
    <s v="1887601"/>
    <s v="1.0 PET X12 FUZE TEA LEMON-LEMONGRASS RU"/>
    <n v="35.928139999999999"/>
    <n v="50.722079999999998"/>
    <n v="48.60866"/>
    <n v="39.056905"/>
    <n v="41.902777999999998"/>
    <n v="52.680371000000001"/>
    <n v="19.022178"/>
    <n v="22.58023"/>
    <n v="18.486478000000002"/>
    <n v="23.051093999999999"/>
    <n v="23.909738999999998"/>
    <n v="34.799275999999999"/>
  </r>
  <r>
    <x v="2"/>
    <x v="5"/>
    <x v="8"/>
    <s v="Fuze Tea-KO"/>
    <s v="1896401"/>
    <s v="1.0 PET X12 FUZE TEA FOR-FRUIT-HIBISC RU"/>
    <n v="177.52727999999999"/>
    <n v="190.20779999999999"/>
    <n v="259.95066000000003"/>
    <n v="102.694107"/>
    <n v="38.157511999999997"/>
    <n v="46.854903999999998"/>
    <n v="20.537126000000001"/>
    <n v="24.347598000000001"/>
    <n v="19.988415"/>
    <n v="24.104372000000001"/>
    <n v="25.153500000000001"/>
    <n v="36.378641999999999"/>
  </r>
  <r>
    <x v="2"/>
    <x v="5"/>
    <x v="8"/>
    <s v="Fuze Tea-KO"/>
    <s v="1896501"/>
    <s v="500 PET X12 FUZE TEA FOR-FRUIT-HIBISC RU"/>
    <n v="35.928139999999999"/>
    <n v="27.474460000000001"/>
    <n v="49.665370000000003"/>
    <n v="55.466352999999998"/>
    <n v="216.92527899999999"/>
    <n v="365.08887900000002"/>
    <n v="140.43809999999999"/>
    <n v="159.73123200000001"/>
    <n v="187.62307000000001"/>
    <n v="142.31865199999999"/>
    <n v="127.813974"/>
    <n v="191.70409100000001"/>
  </r>
  <r>
    <x v="2"/>
    <x v="5"/>
    <x v="8"/>
    <s v="Fuze Tea-KO"/>
    <s v="1933801"/>
    <s v="1.5 PET X6 FUZE TEA FOR-FRUIT-HIBISC RU"/>
    <n v="1.5850649999999999"/>
    <m/>
    <n v="1.5850649999999999"/>
    <n v="1.6305019999999999"/>
    <n v="2.026354"/>
    <n v="3.7839700000000001"/>
    <n v="4.8778649999999999"/>
    <n v="7.2693370000000002"/>
    <n v="3.7939409999999998"/>
    <n v="4.0171619999999999"/>
    <n v="3.44008"/>
    <n v="6.3884499999999997"/>
  </r>
  <r>
    <x v="2"/>
    <x v="5"/>
    <x v="8"/>
    <s v="Fuze Tea-KO"/>
    <s v="2073101"/>
    <s v="500 PET X12 FT OOLON RASB MINT NO SUG RU"/>
    <n v="9.5103899999999992"/>
    <n v="9.5103899999999992"/>
    <n v="11.623810000000001"/>
    <n v="14.459773999999999"/>
    <n v="35.947409999999998"/>
    <n v="66.485080999999994"/>
    <n v="41.781939999999999"/>
    <n v="47.515991999999997"/>
    <n v="55.822502999999998"/>
    <n v="35.673948000000003"/>
    <n v="32.036254"/>
    <n v="48.079197999999998"/>
  </r>
  <r>
    <x v="2"/>
    <x v="5"/>
    <x v="8"/>
    <s v="Fuze Tea-KO"/>
    <s v="2073201"/>
    <s v="1.0 PET X12 FT OOLONG RASB MIN NO SUG RU"/>
    <n v="23.247620000000001"/>
    <n v="12.68052"/>
    <n v="16.907360000000001"/>
    <n v="3.5256370000000001"/>
    <n v="7.0703420000000001"/>
    <n v="14.528594999999999"/>
    <n v="10.365401"/>
    <n v="12.113032"/>
    <n v="9.7561940000000007"/>
    <n v="7.1968059999999996"/>
    <n v="7.4821"/>
    <n v="10.930491"/>
  </r>
  <r>
    <x v="2"/>
    <x v="5"/>
    <x v="8"/>
    <s v="Fuze Tea-KO"/>
    <s v="2073301"/>
    <s v="1.5 PET X6 FT OOLONG RASB MINT NO SUG RU"/>
    <m/>
    <n v="1.5850649999999999"/>
    <n v="1.5850649999999999"/>
    <n v="0.12493899999999999"/>
    <n v="1.3734500000000001"/>
    <n v="1.439144"/>
    <n v="1.4232910000000001"/>
    <n v="1.767984"/>
    <n v="1.37513"/>
    <n v="1.163594"/>
    <n v="1.151799"/>
    <n v="1.7373540000000001"/>
  </r>
  <r>
    <x v="2"/>
    <x v="5"/>
    <x v="8"/>
    <s v="Fuze Tea-KO"/>
    <s v="2073401"/>
    <s v="500 PET X12 FUZ T GT APPL KIWI NO SUG RU"/>
    <n v="15.85065"/>
    <n v="15.85065"/>
    <n v="24.30433"/>
    <n v="29.051712999999999"/>
    <n v="37.935353999999997"/>
    <n v="53.409326"/>
    <n v="42.364708999999998"/>
    <n v="48.146659"/>
    <n v="56.575792"/>
    <n v="40.711446000000002"/>
    <n v="36.588805999999998"/>
    <n v="54.882190000000001"/>
  </r>
  <r>
    <x v="2"/>
    <x v="5"/>
    <x v="8"/>
    <s v="Fuze Tea-KO"/>
    <s v="2073501"/>
    <s v="1.0 PET X12 FT GT APPLE KIWI  NO SUG RU"/>
    <n v="10.5671"/>
    <n v="21.1342"/>
    <n v="16.907360000000001"/>
    <n v="3.6796709999999999"/>
    <n v="7.1165250000000002"/>
    <n v="10.916421"/>
    <n v="11.185537999999999"/>
    <n v="13.107488"/>
    <n v="10.805122000000001"/>
    <n v="8.4548939999999995"/>
    <n v="8.8293920000000004"/>
    <n v="12.798356999999999"/>
  </r>
  <r>
    <x v="2"/>
    <x v="5"/>
    <x v="8"/>
    <s v="Fuze Tea-KO"/>
    <s v="2073601"/>
    <s v="1.5 PET X6 FT GT APPLE KIWI  NO SUGAR RU"/>
    <m/>
    <m/>
    <m/>
    <n v="0.12397"/>
    <n v="1.1417790000000001"/>
    <n v="0.93259000000000003"/>
    <n v="1.5255700000000001"/>
    <n v="1.9757640000000001"/>
    <n v="1.377297"/>
    <n v="1.482464"/>
    <n v="1.548926"/>
    <n v="2.3857900000000001"/>
  </r>
  <r>
    <x v="2"/>
    <x v="5"/>
    <x v="8"/>
    <s v="Monster-KO"/>
    <s v="2061602"/>
    <s v="449 CAN X12 BLACK MONS ENERGY THE DCR RU"/>
    <n v="18.97852"/>
    <n v="10.438186"/>
    <n v="11.387112"/>
    <n v="8.2491669999999999"/>
    <n v="22.458269000000001"/>
    <n v="34.842945"/>
    <n v="25.455978000000002"/>
    <n v="21.370759"/>
    <n v="19.919906000000001"/>
    <n v="28.46902"/>
    <n v="28.410637999999999"/>
    <n v="41.733930000000001"/>
  </r>
  <r>
    <x v="2"/>
    <x v="5"/>
    <x v="8"/>
    <s v="Monster-KO"/>
    <s v="2061702"/>
    <s v="449 CAN X12 BLACK MONSTER ENERGY RU"/>
    <n v="100.586156"/>
    <n v="55.037708000000002"/>
    <n v="110.075416"/>
    <n v="102.572828"/>
    <n v="49.261750999999997"/>
    <n v="77.573722000000004"/>
    <n v="62.414892000000002"/>
    <n v="61.129223000000003"/>
    <n v="45.574137"/>
    <n v="44.130569999999999"/>
    <n v="52.484070000000003"/>
    <n v="72.079721000000006"/>
  </r>
  <r>
    <x v="2"/>
    <x v="5"/>
    <x v="8"/>
    <s v="Monster-KO"/>
    <s v="2061902"/>
    <s v="449 CAN X12 BLACK MONSTER ULTRA RU"/>
    <n v="15.182816000000001"/>
    <n v="7.5914080000000004"/>
    <n v="13.284964"/>
    <n v="12.638593"/>
    <n v="17.048926000000002"/>
    <n v="30.994854"/>
    <n v="13.149343999999999"/>
    <n v="12.303110999999999"/>
    <n v="13.436002"/>
    <n v="16.236090999999998"/>
    <n v="18.181906000000001"/>
    <n v="22.996881999999999"/>
  </r>
  <r>
    <x v="2"/>
    <x v="5"/>
    <x v="8"/>
    <s v="Monster-KO"/>
    <s v="2062801"/>
    <s v="449 CAN X12 BLACK MONSTER MANGO LOCO RU"/>
    <m/>
    <m/>
    <m/>
    <n v="0"/>
    <n v="0"/>
    <n v="0"/>
    <n v="0"/>
    <n v="0"/>
    <n v="0"/>
    <n v="33.443320999999997"/>
    <n v="36.437815000000001"/>
    <n v="47.373744000000002"/>
  </r>
  <r>
    <x v="2"/>
    <x v="5"/>
    <x v="8"/>
    <s v="Monster-KO"/>
    <s v="2062802"/>
    <s v="449 CAN X12 BLACK MNSTR MANG LOCO (C) RU"/>
    <n v="34.161335999999999"/>
    <n v="20.876372"/>
    <n v="49.344152000000001"/>
    <n v="14.711093999999999"/>
    <n v="27.698426999999999"/>
    <n v="47.974308999999998"/>
    <n v="50.302990000000001"/>
    <n v="46.879311999999999"/>
    <n v="37.984178"/>
    <n v="0"/>
    <n v="0"/>
    <n v="0"/>
  </r>
  <r>
    <x v="2"/>
    <x v="5"/>
    <x v="8"/>
    <s v="Monster-KO"/>
    <s v="2190701"/>
    <s v="449 CAN X12 BLACK MONSTER SUNRISE RU"/>
    <m/>
    <m/>
    <m/>
    <n v="0"/>
    <n v="0"/>
    <n v="0"/>
    <n v="0"/>
    <n v="0"/>
    <n v="1.3897809999999999"/>
    <n v="10.294038"/>
    <n v="9.5532939999999993"/>
    <n v="9.1954320000000003"/>
  </r>
  <r>
    <x v="2"/>
    <x v="5"/>
    <x v="8"/>
    <s v="Moya Semya"/>
    <s v="1840501"/>
    <s v="175 BRK X24 MOYA SEMYA MULTIFR NECT RU"/>
    <m/>
    <m/>
    <n v="0.73969700000000005"/>
    <n v="2.7268889999999999"/>
    <n v="25.767893999999998"/>
    <n v="34.945394999999998"/>
    <n v="5.982952"/>
    <n v="13.285288"/>
    <n v="78.623136000000002"/>
    <n v="34.026491999999998"/>
    <n v="37.170068000000001"/>
    <n v="55.484898000000001"/>
  </r>
  <r>
    <x v="2"/>
    <x v="5"/>
    <x v="8"/>
    <s v="Moya Semya"/>
    <s v="1840601"/>
    <s v="175 BRK X24 MOYA SEM BER FRU MIX NECT RU"/>
    <m/>
    <m/>
    <n v="0.73969700000000005"/>
    <n v="0"/>
    <m/>
    <m/>
    <m/>
    <m/>
    <m/>
    <n v="0"/>
    <n v="0"/>
    <n v="0"/>
  </r>
  <r>
    <x v="2"/>
    <x v="5"/>
    <x v="8"/>
    <s v="Moya Semya"/>
    <s v="1849301"/>
    <s v="1.93 BRK X6 MOYA SEMYA MULTIFR NECT RU"/>
    <m/>
    <m/>
    <m/>
    <n v="0"/>
    <n v="5.589588"/>
    <n v="7.0775709999999998"/>
    <n v="1.785496"/>
    <n v="6.9268619999999999"/>
    <n v="13.27191"/>
    <n v="3.4208419999999999"/>
    <n v="2.252796"/>
    <n v="3.6089359999999999"/>
  </r>
  <r>
    <x v="2"/>
    <x v="5"/>
    <x v="8"/>
    <s v="Moya Semya"/>
    <s v="1850101"/>
    <s v="1.93 BRK X6 MOYA SEM APP PEA APR NEC RU"/>
    <m/>
    <m/>
    <m/>
    <n v="0"/>
    <n v="6.3239739999999998"/>
    <n v="7.1794589999999996"/>
    <n v="1.4161840000000001"/>
    <n v="5.5216000000000003"/>
    <n v="2.7225000000000001"/>
    <n v="1.9053260000000001"/>
    <n v="1.3458239999999999"/>
    <n v="2.0938439999999998"/>
  </r>
  <r>
    <x v="2"/>
    <x v="5"/>
    <x v="8"/>
    <s v="Moya Semya"/>
    <s v="1850901"/>
    <s v="1.93 BRK X6 MOYA SEM AP ARON CHE NEC RU"/>
    <m/>
    <m/>
    <m/>
    <n v="0"/>
    <n v="9.3853819999999999"/>
    <n v="5.9944810000000004"/>
    <n v="2.0942919999999998"/>
    <n v="6.4681579999999999"/>
    <n v="4.3081250000000004"/>
    <n v="2.95208"/>
    <n v="2.083256"/>
    <n v="3.2300499999999999"/>
  </r>
  <r>
    <x v="2"/>
    <x v="5"/>
    <x v="8"/>
    <s v="Moya Semya"/>
    <s v="1851601"/>
    <s v="1.93 BRK X6 MOYA SEMYA TOMATO NECT RU"/>
    <m/>
    <m/>
    <m/>
    <n v="0"/>
    <n v="23.248975999999999"/>
    <n v="15.414555"/>
    <n v="4.9063720000000002"/>
    <n v="15.956382"/>
    <n v="48.610109999999999"/>
    <n v="0"/>
    <n v="0"/>
    <n v="0"/>
  </r>
  <r>
    <x v="2"/>
    <x v="5"/>
    <x v="8"/>
    <s v="Moya Semya"/>
    <s v="1851701"/>
    <s v="1.93 BRK X6 MOYA SEMYA APP NECT MIX RU"/>
    <m/>
    <m/>
    <m/>
    <n v="0"/>
    <n v="17.870951999999999"/>
    <n v="15.497235"/>
    <n v="6.1525699999999999"/>
    <n v="18.985696000000001"/>
    <n v="32.037885000000003"/>
    <n v="22.498259999999998"/>
    <n v="15.868691999999999"/>
    <n v="24.751905000000001"/>
  </r>
  <r>
    <x v="2"/>
    <x v="5"/>
    <x v="8"/>
    <s v="Moya Semya"/>
    <s v="1852401"/>
    <s v="175 BRK X24 MOYA SEMYA APPLE NECT MIX RU"/>
    <m/>
    <m/>
    <n v="0.73969700000000005"/>
    <n v="3.6242839999999998"/>
    <n v="55.269737999999997"/>
    <n v="63.132468000000003"/>
    <n v="9.4632260000000006"/>
    <n v="20.181701"/>
    <n v="86.760090000000005"/>
    <n v="37.237839999999998"/>
    <n v="40.240130000000001"/>
    <n v="60.020225000000003"/>
  </r>
  <r>
    <x v="2"/>
    <x v="5"/>
    <x v="8"/>
    <s v="Moya Semya"/>
    <s v="1875101"/>
    <s v="950 BRK X8 MOYA SEM BER FRU MIX RU"/>
    <m/>
    <m/>
    <n v="1.3384990000000001"/>
    <n v="0"/>
    <n v="0"/>
    <n v="0"/>
    <n v="0"/>
    <n v="0"/>
    <n v="0"/>
    <n v="0"/>
    <n v="0"/>
    <n v="0"/>
  </r>
  <r>
    <x v="2"/>
    <x v="5"/>
    <x v="8"/>
    <s v="Moya Semya"/>
    <s v="1875201"/>
    <s v="950 BRK X8 MOYA SEMYA MULTIFR RU"/>
    <n v="1.3384990000000001"/>
    <m/>
    <n v="1.3384990000000001"/>
    <n v="2.4010699999999998"/>
    <n v="5.1383530000000004"/>
    <n v="3.5942120000000002"/>
    <n v="5.2355660000000004"/>
    <n v="7.8534959999999998"/>
    <n v="6.551075"/>
    <n v="6.0436319999999997"/>
    <n v="5.6216920000000004"/>
    <n v="8.6529000000000007"/>
  </r>
  <r>
    <x v="2"/>
    <x v="5"/>
    <x v="8"/>
    <s v="Moya Semya"/>
    <s v="1875301"/>
    <s v="950 BRK X8 MOYA SEMYA TOMATO RU"/>
    <m/>
    <m/>
    <m/>
    <n v="0.824434"/>
    <n v="1.4285559999999999"/>
    <n v="2.1755810000000002"/>
    <n v="2.8623159999999999"/>
    <n v="5.6112460000000004"/>
    <n v="5.4443149999999996"/>
    <n v="4.826892"/>
    <n v="4.2263999999999999"/>
    <n v="6.5698600000000003"/>
  </r>
  <r>
    <x v="2"/>
    <x v="5"/>
    <x v="8"/>
    <s v="Moya Semya"/>
    <s v="1875401"/>
    <s v="950 BRK X8 MOYA SEM APPLE ARON CHER RU"/>
    <n v="1.3384990000000001"/>
    <m/>
    <n v="1.3384990000000001"/>
    <n v="3.9759600000000002"/>
    <n v="3.3542879999999999"/>
    <n v="2.0810680000000001"/>
    <n v="3.7493919999999998"/>
    <n v="6.28878"/>
    <n v="5.0655359999999998"/>
    <n v="4.3879400000000004"/>
    <n v="3.9972080000000001"/>
    <n v="6.1212369999999998"/>
  </r>
  <r>
    <x v="2"/>
    <x v="5"/>
    <x v="8"/>
    <s v="Moya Semya"/>
    <s v="1875601"/>
    <s v="950 BRK X8 MOYA SEM APPL PEACH APRIC RU"/>
    <m/>
    <m/>
    <m/>
    <n v="1.8832500000000001"/>
    <n v="0.35266799999999998"/>
    <n v="1.2665580000000001"/>
    <n v="2.54298"/>
    <n v="3.6579139999999999"/>
    <n v="8.1366200000000006"/>
    <n v="7.4994680000000002"/>
    <n v="7.1671699999999996"/>
    <n v="10.945639999999999"/>
  </r>
  <r>
    <x v="2"/>
    <x v="5"/>
    <x v="8"/>
    <s v="Moya Semya"/>
    <s v="1875701"/>
    <s v="950 BRK X8 MOYA SEMYA APPLE MIX RU"/>
    <m/>
    <m/>
    <n v="1.3384990000000001"/>
    <n v="3.8274349999999999"/>
    <n v="3.5506319999999998"/>
    <n v="3.044505"/>
    <n v="4.32782"/>
    <n v="8.8003079999999994"/>
    <n v="8.7149850000000004"/>
    <n v="7.7188639999999999"/>
    <n v="6.8083239999999998"/>
    <n v="10.556884999999999"/>
  </r>
  <r>
    <x v="2"/>
    <x v="5"/>
    <x v="8"/>
    <s v="Moya Semya"/>
    <s v="1890203"/>
    <s v="950 BRK X8 MOYA SEMYA ORANGE NEW RU"/>
    <m/>
    <m/>
    <m/>
    <n v="1.650612"/>
    <n v="10.474315000000001"/>
    <n v="6.15923"/>
    <n v="7.29922"/>
    <n v="51.894143999999997"/>
    <n v="8.3657350000000008"/>
    <n v="5.7742880000000003"/>
    <n v="6.2699280000000002"/>
    <n v="13.367995000000001"/>
  </r>
  <r>
    <x v="2"/>
    <x v="5"/>
    <x v="8"/>
    <s v="Moya Semya"/>
    <s v="2072001"/>
    <s v="175 BRK X24 MOYA SEM APP ARO CHER NEC RU"/>
    <m/>
    <m/>
    <m/>
    <n v="0"/>
    <n v="5.3814529999999996"/>
    <n v="0.42810500000000001"/>
    <n v="0"/>
    <n v="0.129746"/>
    <n v="16.282969999999999"/>
    <n v="12.44566"/>
    <n v="12.100887999999999"/>
    <n v="9.5602070000000001"/>
  </r>
  <r>
    <x v="2"/>
    <x v="5"/>
    <x v="8"/>
    <s v="Moya Semya"/>
    <s v="2072901"/>
    <s v="950 BRK X8 MOYA SEMYA APPLE POM NECT RU"/>
    <m/>
    <m/>
    <m/>
    <n v="7.4648999999999993E-2"/>
    <n v="1.770626"/>
    <n v="0.34178900000000001"/>
    <n v="0.18962200000000001"/>
    <n v="0.83737099999999998"/>
    <n v="3.3208799999999998"/>
    <n v="2.972156"/>
    <n v="2.6916099999999998"/>
    <n v="3.0502150000000001"/>
  </r>
  <r>
    <x v="2"/>
    <x v="5"/>
    <x v="8"/>
    <s v="Moya Semya"/>
    <s v="2215001"/>
    <s v="175 BRK X24 MOYA SEMYA EXOTIC NEW RU"/>
    <m/>
    <m/>
    <m/>
    <n v="1.4629369999999999"/>
    <n v="6.1383850000000004"/>
    <n v="7.5843369999999997"/>
    <n v="6.0527499999999996"/>
    <n v="5.930186"/>
    <n v="17.998239999999999"/>
    <n v="19.366783999999999"/>
    <n v="16.098094"/>
    <n v="29.616254999999999"/>
  </r>
  <r>
    <x v="2"/>
    <x v="5"/>
    <x v="8"/>
    <s v="Moya Semya"/>
    <s v="2215101"/>
    <s v="175 BRK X24 MOYA SEMYA BERRY NEW RU"/>
    <m/>
    <m/>
    <m/>
    <n v="2.2265109999999999"/>
    <n v="4.363677"/>
    <n v="12.698206000000001"/>
    <n v="5.6741760000000001"/>
    <n v="3.667624"/>
    <n v="26.13496"/>
    <n v="18.788376"/>
    <n v="30.74072"/>
    <n v="36.903100000000002"/>
  </r>
  <r>
    <x v="2"/>
    <x v="5"/>
    <x v="8"/>
    <s v="Moya Semya"/>
    <s v="2215201"/>
    <s v="1.93 BRK X6 MOYA SEMYA BERRY NEW RU"/>
    <m/>
    <m/>
    <m/>
    <n v="0"/>
    <n v="14.878552000000001"/>
    <n v="20.432580999999999"/>
    <n v="8.1271120000000003"/>
    <n v="21.955719999999999"/>
    <n v="8.9840250000000008"/>
    <n v="9.3546680000000002"/>
    <n v="10.057998"/>
    <n v="11.733470000000001"/>
  </r>
  <r>
    <x v="2"/>
    <x v="5"/>
    <x v="8"/>
    <s v="Moya Semya"/>
    <s v="2215301"/>
    <s v="1.93 BRK X6 MOYA SEMYA EXOTIC NEW RU"/>
    <m/>
    <m/>
    <m/>
    <n v="0"/>
    <n v="2.6952280000000002"/>
    <n v="5.5936820000000003"/>
    <n v="1.80507"/>
    <n v="1.8537840000000001"/>
    <n v="1.54586"/>
    <n v="0.99706799999999995"/>
    <n v="1.0067079999999999"/>
    <n v="2.5322499999999999"/>
  </r>
  <r>
    <x v="2"/>
    <x v="5"/>
    <x v="8"/>
    <s v="Moya Semya"/>
    <s v="2215401"/>
    <s v="950 BRK X8 MOYA SEMYA EXOTIC NEW RU"/>
    <m/>
    <m/>
    <m/>
    <n v="1.5758099999999999"/>
    <n v="3.710798"/>
    <n v="8.2845709999999997"/>
    <n v="2.702582"/>
    <n v="2.7707760000000001"/>
    <n v="2.3137650000000001"/>
    <n v="1.496092"/>
    <n v="1.505428"/>
    <n v="3.7781899999999999"/>
  </r>
  <r>
    <x v="2"/>
    <x v="5"/>
    <x v="8"/>
    <s v="Moya Semya"/>
    <s v="2215501"/>
    <s v="950 BRK X8 MOYA SEMYA BERRY NEW RU"/>
    <m/>
    <m/>
    <m/>
    <n v="2.9269440000000002"/>
    <n v="10.203094"/>
    <n v="5.3629860000000003"/>
    <n v="4.0885879999999997"/>
    <n v="7.1162280000000004"/>
    <n v="2.463425"/>
    <n v="1.7954639999999999"/>
    <n v="1.575172"/>
    <n v="5.6223000000000001"/>
  </r>
  <r>
    <x v="2"/>
    <x v="5"/>
    <x v="8"/>
    <s v="Powerade"/>
    <s v="862204"/>
    <s v="500 PET X12 POWERADE ICE STORM RU"/>
    <n v="5.28355"/>
    <n v="2.1134200000000001"/>
    <n v="4.2268400000000002"/>
    <n v="56.275810999999997"/>
    <n v="103.462806"/>
    <n v="143.81265400000001"/>
    <n v="86.632695999999996"/>
    <n v="93.145165000000006"/>
    <n v="85.397450000000006"/>
    <n v="130.173776"/>
    <n v="141.55186800000001"/>
    <n v="194.03826000000001"/>
  </r>
  <r>
    <x v="2"/>
    <x v="5"/>
    <x v="8"/>
    <s v="Rich"/>
    <s v="1225204"/>
    <s v="1.0 BRK X12 RICH POMEGRANATE RU"/>
    <m/>
    <m/>
    <m/>
    <n v="0.54476599999999997"/>
    <n v="0.67908999999999997"/>
    <n v="1.030735"/>
    <n v="0.42901800000000001"/>
    <n v="0.44898399999999999"/>
    <n v="0.40904800000000002"/>
    <n v="0.53884399999999999"/>
    <n v="0.57855599999999996"/>
    <n v="0.97669099999999998"/>
  </r>
  <r>
    <x v="2"/>
    <x v="5"/>
    <x v="8"/>
    <s v="Rich"/>
    <s v="1501301"/>
    <s v="1.0 BRK X12 RICH ORANGE MANGO NECT RU"/>
    <n v="10.5671"/>
    <n v="6.3402599999999998"/>
    <n v="10.5671"/>
    <n v="1.2548060000000001"/>
    <n v="2.4039999999999999"/>
    <n v="3.6306080000000001"/>
    <n v="14.399288"/>
    <n v="14.879797999999999"/>
    <n v="13.61077"/>
    <n v="2.174328"/>
    <n v="2.3228659999999999"/>
    <n v="3.8583750000000001"/>
  </r>
  <r>
    <x v="2"/>
    <x v="5"/>
    <x v="8"/>
    <s v="Rich"/>
    <s v="1655301"/>
    <s v="200 NRG X12 RICH TOMATO JC RU"/>
    <n v="19.020779999999998"/>
    <n v="19.866147999999999"/>
    <n v="28.742512000000001"/>
    <n v="22.643477000000001"/>
    <n v="14.187588999999999"/>
    <n v="17.794678000000001"/>
    <n v="11.340070000000001"/>
    <n v="10.955857999999999"/>
    <n v="11.055736"/>
    <n v="8.6166640000000001"/>
    <n v="9.6311979999999995"/>
    <n v="16.829985000000001"/>
  </r>
  <r>
    <x v="2"/>
    <x v="5"/>
    <x v="8"/>
    <s v="Rich"/>
    <s v="1658101"/>
    <s v="200 NRG X12 RICH ORANGE JC RU"/>
    <n v="27.051776"/>
    <n v="24.938355999999999"/>
    <n v="32.546667999999997"/>
    <n v="30.592599"/>
    <n v="20.630127000000002"/>
    <n v="25.880842000000001"/>
    <n v="17.916053000000002"/>
    <n v="17.295497999999998"/>
    <n v="17.452231999999999"/>
    <n v="14.412027999999999"/>
    <n v="16.128786000000002"/>
    <n v="28.175822"/>
  </r>
  <r>
    <x v="2"/>
    <x v="5"/>
    <x v="8"/>
    <s v="Rich"/>
    <s v="1658301"/>
    <s v="200 NRG X12 RICH APPLE JC RU"/>
    <n v="58.753076"/>
    <n v="52.412815999999999"/>
    <n v="59.175759999999997"/>
    <n v="42.171975000000003"/>
    <n v="27.526834000000001"/>
    <n v="34.538809999999998"/>
    <n v="25.559138000000001"/>
    <n v="24.693287000000002"/>
    <n v="24.902349999999998"/>
    <n v="19.771387000000001"/>
    <n v="22.121041999999999"/>
    <n v="38.636854"/>
  </r>
  <r>
    <x v="2"/>
    <x v="5"/>
    <x v="8"/>
    <s v="Rich"/>
    <s v="1704601"/>
    <s v="200 NRG X12 RICH CHERRY NECT RU"/>
    <n v="13.525888"/>
    <n v="15.639308"/>
    <n v="22.402252000000001"/>
    <n v="19.232711999999999"/>
    <n v="12.354858999999999"/>
    <n v="15.509202"/>
    <n v="13.313338"/>
    <n v="12.854264000000001"/>
    <n v="12.978011"/>
    <n v="10.664465999999999"/>
    <n v="11.929161000000001"/>
    <n v="20.833527"/>
  </r>
  <r>
    <x v="2"/>
    <x v="5"/>
    <x v="8"/>
    <s v="Rich"/>
    <s v="1709801"/>
    <s v="200 NRG X12 RICH PEACH NECT RU"/>
    <n v="4.2268400000000002"/>
    <n v="1.690736"/>
    <n v="2.5361039999999999"/>
    <n v="5.5964700000000001"/>
    <n v="8.3488779999999991"/>
    <n v="10.473694"/>
    <n v="6.252103"/>
    <n v="6.0343429999999998"/>
    <n v="6.0816439999999998"/>
    <n v="5.2615720000000001"/>
    <n v="5.8819689999999998"/>
    <n v="10.272993"/>
  </r>
  <r>
    <x v="2"/>
    <x v="5"/>
    <x v="8"/>
    <s v="Rich"/>
    <s v="1714901"/>
    <s v="200 NRG X12 RICH PINEAPPLE JC RU"/>
    <n v="0.84536800000000001"/>
    <n v="0.422684"/>
    <n v="10.989784"/>
    <n v="11.309153"/>
    <n v="7.6312340000000001"/>
    <n v="9.5633210000000002"/>
    <n v="6.4137639999999996"/>
    <n v="6.1981609999999998"/>
    <n v="6.2447059999999999"/>
    <n v="4.3245709999999997"/>
    <n v="4.8371560000000002"/>
    <n v="8.4593579999999999"/>
  </r>
  <r>
    <x v="2"/>
    <x v="5"/>
    <x v="8"/>
    <s v="Rich"/>
    <s v="1851001"/>
    <s v="300 PET X12 RICH CHERRY NECT RU"/>
    <n v="3.8041559999999999"/>
    <n v="8.2423380000000002"/>
    <n v="5.0722079999999998"/>
    <n v="7.5115220000000003"/>
    <n v="9.4886669999999995"/>
    <n v="8.7576230000000006"/>
    <n v="5.6043799999999999"/>
    <n v="6.4187479999999999"/>
    <n v="10.02135"/>
    <n v="2.7425120000000001"/>
    <n v="5.9010720000000001"/>
    <n v="17.126214999999998"/>
  </r>
  <r>
    <x v="2"/>
    <x v="5"/>
    <x v="8"/>
    <s v="Rich"/>
    <s v="1851201"/>
    <s v="300 PET X12 RICH APPLE JC RU"/>
    <n v="12.68052"/>
    <n v="20.288831999999999"/>
    <n v="16.484676"/>
    <n v="25.738561000000001"/>
    <n v="12.579264"/>
    <n v="11.616329"/>
    <n v="8.6855580000000003"/>
    <n v="9.9563260000000007"/>
    <n v="15.535114999999999"/>
    <n v="4.2384539999999999"/>
    <n v="9.1105199999999993"/>
    <n v="26.426874999999999"/>
  </r>
  <r>
    <x v="2"/>
    <x v="5"/>
    <x v="8"/>
    <s v="Rich"/>
    <s v="1852201"/>
    <s v="300 PET X12 RICH ORANGE JC RU"/>
    <n v="7.6083119999999997"/>
    <n v="8.2423380000000002"/>
    <n v="2.5361039999999999"/>
    <n v="12.005383"/>
    <n v="6.5862439999999998"/>
    <n v="6.0783379999999996"/>
    <n v="8.1467939999999999"/>
    <n v="9.3383199999999995"/>
    <n v="14.568635"/>
    <n v="4.2085840000000001"/>
    <n v="9.050656"/>
    <n v="26.267195000000001"/>
  </r>
  <r>
    <x v="2"/>
    <x v="5"/>
    <x v="8"/>
    <s v="Rich"/>
    <s v="1880501"/>
    <s v="300 PET X12 RICH ORANGE MANGO NECT RU"/>
    <n v="3.8041559999999999"/>
    <n v="9.5103899999999992"/>
    <n v="3.8041559999999999"/>
    <n v="6.5524190000000004"/>
    <n v="8.8812999999999995"/>
    <n v="8.198423"/>
    <n v="4.7667320000000002"/>
    <n v="5.4617319999999996"/>
    <n v="8.5254799999999999"/>
    <n v="2.4335360000000001"/>
    <n v="5.2434079999999996"/>
    <n v="15.191750000000001"/>
  </r>
  <r>
    <x v="2"/>
    <x v="5"/>
    <x v="8"/>
    <s v="Rich"/>
    <s v="2206101"/>
    <s v="330 CAN X12 RICH GRAPLEM RU"/>
    <m/>
    <m/>
    <m/>
    <n v="8.3691479999999991"/>
    <n v="0.51705500000000004"/>
    <n v="0.84864200000000001"/>
    <n v="0.75790400000000002"/>
    <n v="0.55829600000000001"/>
    <n v="0.45891500000000002"/>
    <n v="0.3493"/>
    <n v="0.329266"/>
    <n v="0.86721999999999999"/>
  </r>
  <r>
    <x v="2"/>
    <x v="5"/>
    <x v="8"/>
    <s v="Rich"/>
    <s v="2206201"/>
    <s v="330 CAN X12 RICH CHER GR RU"/>
    <m/>
    <m/>
    <m/>
    <n v="8.3691479999999991"/>
    <n v="2.3259189999999998"/>
    <n v="2.9599899999999999"/>
    <n v="2.8320919999999998"/>
    <n v="3.9765380000000001"/>
    <n v="2.5534050000000001"/>
    <n v="1.98488"/>
    <n v="2.073372"/>
    <n v="3.5790700000000002"/>
  </r>
  <r>
    <x v="2"/>
    <x v="5"/>
    <x v="8"/>
    <s v="Rich"/>
    <s v="735205"/>
    <s v="1.0 BRK X12 RICH ORANGE JC RU"/>
    <n v="156.39308"/>
    <n v="128.91862"/>
    <n v="200.7749"/>
    <n v="86.775351999999998"/>
    <n v="89.794408000000004"/>
    <n v="135.317475"/>
    <n v="76.602428000000003"/>
    <n v="79.172203999999994"/>
    <n v="72.371399999999994"/>
    <n v="60.264676000000001"/>
    <n v="64.092848000000004"/>
    <n v="106.51399000000001"/>
  </r>
  <r>
    <x v="2"/>
    <x v="5"/>
    <x v="8"/>
    <s v="Rich"/>
    <s v="736004"/>
    <s v="1.0 BRK X12 RICH PINEAPPLE JC RU"/>
    <n v="8.4536800000000003"/>
    <n v="29.587879999999998"/>
    <n v="2.1134200000000001"/>
    <n v="10.435579000000001"/>
    <n v="14.817544"/>
    <n v="22.337669000000002"/>
    <n v="21.199960000000001"/>
    <n v="21.915963999999999"/>
    <n v="20.032554999999999"/>
    <n v="19.576048"/>
    <n v="20.812795999999999"/>
    <n v="34.590809999999998"/>
  </r>
  <r>
    <x v="2"/>
    <x v="5"/>
    <x v="8"/>
    <s v="Rich"/>
    <s v="750005"/>
    <s v="1.0 BRK X12 RICH APPLE JC RU"/>
    <n v="105.67100000000001"/>
    <n v="90.87706"/>
    <n v="143.71256"/>
    <n v="99.227663000000007"/>
    <n v="84.674413999999999"/>
    <n v="127.600764"/>
    <n v="71.227729999999994"/>
    <n v="73.610916000000003"/>
    <n v="67.296265000000005"/>
    <n v="61.142015999999998"/>
    <n v="65.020489999999995"/>
    <n v="108.05875"/>
  </r>
  <r>
    <x v="2"/>
    <x v="5"/>
    <x v="8"/>
    <s v="Rich"/>
    <s v="752004"/>
    <s v="1.0 BRK X12 RICH CHERRY NECT RU"/>
    <n v="19.020779999999998"/>
    <n v="38.041559999999997"/>
    <n v="16.907360000000001"/>
    <n v="14.835512"/>
    <n v="44.626361000000003"/>
    <n v="67.259158999999997"/>
    <n v="45.161391999999999"/>
    <n v="46.672432000000001"/>
    <n v="42.667465"/>
    <n v="32.620351999999997"/>
    <n v="34.688187999999997"/>
    <n v="57.64864"/>
  </r>
  <r>
    <x v="2"/>
    <x v="5"/>
    <x v="8"/>
    <s v="Rich"/>
    <s v="752606"/>
    <s v="1.0 BRK X12 RICH PEACH NECT RU"/>
    <n v="2.1134200000000001"/>
    <n v="4.2268400000000002"/>
    <n v="4.2268400000000002"/>
    <n v="4.6239229999999996"/>
    <n v="6.1079359999999996"/>
    <n v="9.1966680000000007"/>
    <n v="9.5032019999999999"/>
    <n v="9.8169020000000007"/>
    <n v="8.9842200000000005"/>
    <n v="9.9429160000000003"/>
    <n v="10.575556000000001"/>
    <n v="17.574915000000001"/>
  </r>
  <r>
    <x v="2"/>
    <x v="5"/>
    <x v="8"/>
    <s v="Rich"/>
    <s v="752905"/>
    <s v="1.0 BRK X12 RICH TOMATO JC RU"/>
    <n v="16.907360000000001"/>
    <n v="25.361039999999999"/>
    <n v="4.2268400000000002"/>
    <n v="12.322087"/>
    <n v="17.464096000000001"/>
    <n v="26.330753999999999"/>
    <n v="29.207070000000002"/>
    <n v="30.187881999999998"/>
    <n v="27.590344999999999"/>
    <n v="20.323972000000001"/>
    <n v="21.610412"/>
    <n v="35.916375000000002"/>
  </r>
  <r>
    <x v="2"/>
    <x v="5"/>
    <x v="8"/>
    <s v="Rich"/>
    <s v="754405"/>
    <s v="1.0 BRK X12 RICH GRAPEFRUIT JC RU"/>
    <n v="31.7013"/>
    <n v="48.60866"/>
    <n v="59.175759999999997"/>
    <n v="9.7270719999999997"/>
    <n v="8.8815279999999994"/>
    <n v="13.384904000000001"/>
    <n v="10.071712"/>
    <n v="10.414766"/>
    <n v="9.5228649999999995"/>
    <n v="14.081376000000001"/>
    <n v="14.971719999999999"/>
    <n v="24.901589999999999"/>
  </r>
  <r>
    <x v="2"/>
    <x v="5"/>
    <x v="8"/>
    <s v="Rich"/>
    <s v="979806"/>
    <s v="1.0 BRK X12 RICH MULTIFRUIT VIT A JC RU"/>
    <m/>
    <m/>
    <m/>
    <n v="1.027474"/>
    <n v="7.051952"/>
    <n v="10.614037"/>
    <n v="4.1185159999999996"/>
    <n v="4.2557090000000004"/>
    <n v="3.8890899999999999"/>
    <n v="6.422472"/>
    <n v="6.8279800000000002"/>
    <n v="11.354609999999999"/>
  </r>
  <r>
    <x v="2"/>
    <x v="5"/>
    <x v="8"/>
    <s v="Schweppes-KO"/>
    <s v="1716807"/>
    <s v="330 CAN X12 SCHWEPPES MOJITO RU"/>
    <n v="2.7897159999999999"/>
    <n v="1.3948579999999999"/>
    <n v="1.3948579999999999"/>
    <n v="1.511833"/>
    <n v="4.1153279999999999"/>
    <n v="5.8449330000000002"/>
    <n v="6.557715"/>
    <n v="6.9643430000000004"/>
    <n v="5.905996"/>
    <n v="7.712148"/>
    <n v="6.9707559999999997"/>
    <n v="9.5492410000000003"/>
  </r>
  <r>
    <x v="2"/>
    <x v="5"/>
    <x v="8"/>
    <s v="Schweppes-KO"/>
    <s v="1742602"/>
    <s v="330 CAN X12 SCHWEPPES TONIC WATER RU"/>
    <n v="2.0922869999999998"/>
    <n v="1.3948579999999999"/>
    <n v="3.4871449999999999"/>
    <n v="2.1170550000000001"/>
    <n v="3.0773350000000002"/>
    <n v="5.262486"/>
    <n v="6.3952580000000001"/>
    <n v="6.6137129999999997"/>
    <n v="6.0072900000000002"/>
    <n v="10.363654"/>
    <n v="11.677603"/>
    <n v="15.165519"/>
  </r>
  <r>
    <x v="2"/>
    <x v="5"/>
    <x v="8"/>
    <s v="Schweppes-KO"/>
    <s v="1960204"/>
    <s v="330 CAN X12 SCHWEPPES POMEGRANATE RU"/>
    <n v="21.620298999999999"/>
    <n v="25.804873000000001"/>
    <n v="29.989446999999998"/>
    <n v="30.897099999999998"/>
    <n v="16.824617"/>
    <n v="21.603463999999999"/>
    <n v="12.983980000000001"/>
    <n v="13.145725000000001"/>
    <n v="11.617343"/>
    <n v="19.234390000000001"/>
    <n v="17.784203999999999"/>
    <n v="29.089901000000001"/>
  </r>
  <r>
    <x v="2"/>
    <x v="5"/>
    <x v="8"/>
    <s v="Schweppes-KO"/>
    <s v="2018701"/>
    <s v="900 PET X12 SCHWEPPES BITTER LEMON RU"/>
    <n v="169.284942"/>
    <n v="133.14546000000001"/>
    <n v="123.63507"/>
    <n v="152.79318799999999"/>
    <n v="49.607067999999998"/>
    <n v="77.488209999999995"/>
    <n v="56.539358"/>
    <n v="55.289771999999999"/>
    <n v="55.002974999999999"/>
    <n v="39.582419999999999"/>
    <n v="55.541640000000001"/>
    <n v="74.540493999999995"/>
  </r>
  <r>
    <x v="2"/>
    <x v="5"/>
    <x v="8"/>
    <s v="Schweppes-KO"/>
    <s v="2019001"/>
    <s v="900 PET X12 SCHWEPPES MOJITO RU"/>
    <m/>
    <n v="1.9020779999999999"/>
    <n v="3.8041559999999999"/>
    <n v="2.832087"/>
    <n v="10.926373999999999"/>
    <n v="18.122599999999998"/>
    <n v="10.889882"/>
    <n v="10.777331999999999"/>
    <n v="9.6587820000000004"/>
    <n v="8.3176039999999993"/>
    <n v="11.477114"/>
    <n v="13.580624"/>
  </r>
  <r>
    <x v="2"/>
    <x v="5"/>
    <x v="8"/>
    <s v="Schweppes-KO"/>
    <s v="2019101"/>
    <s v="900 PET X12 SCHWEPPES POMEGRANATE RU"/>
    <n v="1.9020779999999999"/>
    <m/>
    <n v="1.9020779999999999"/>
    <n v="1.5649999999999999"/>
    <n v="21.658864000000001"/>
    <n v="36.882092"/>
    <n v="31.131371999999999"/>
    <n v="29.037108"/>
    <n v="27.19257"/>
    <n v="19.026453"/>
    <n v="27.033049999999999"/>
    <n v="38.121288999999997"/>
  </r>
  <r>
    <x v="2"/>
    <x v="5"/>
    <x v="8"/>
    <s v="Schweppes-KO"/>
    <s v="2019601"/>
    <s v="900 PET X12 SCHWEPPES TONIC WATER RU"/>
    <n v="15.216623999999999"/>
    <n v="20.922858000000002"/>
    <n v="11.412468000000001"/>
    <n v="29.808972000000001"/>
    <n v="12.516648"/>
    <n v="18.608488999999999"/>
    <n v="43.931313000000003"/>
    <n v="42.190370999999999"/>
    <n v="40.310417999999999"/>
    <n v="36.540568"/>
    <n v="63.602108000000001"/>
    <n v="70.991540000000001"/>
  </r>
  <r>
    <x v="2"/>
    <x v="5"/>
    <x v="8"/>
    <s v="Schweppes-KO"/>
    <s v="2078201"/>
    <s v="330 CAN X12 SCHWEPPES SPRITZ ORIGINAL RU"/>
    <m/>
    <m/>
    <m/>
    <n v="1.686968"/>
    <n v="3.6914449999999999"/>
    <n v="4.7876830000000004"/>
    <n v="20.479934"/>
    <n v="21.118981000000002"/>
    <n v="13.491692"/>
    <n v="11.899144"/>
    <n v="10.292204"/>
    <n v="10.617576"/>
  </r>
  <r>
    <x v="2"/>
    <x v="5"/>
    <x v="8"/>
    <s v="Schweppes-KO"/>
    <s v="2078301"/>
    <s v="900 PET X12 SCHWEPPES SPRITZ ORIGINAL RU"/>
    <m/>
    <m/>
    <m/>
    <n v="0.60846100000000003"/>
    <n v="4.7329290000000004"/>
    <n v="8.7880129999999994"/>
    <n v="76.069299999999998"/>
    <n v="53.974181000000002"/>
    <n v="40.640884999999997"/>
    <n v="26.63531"/>
    <n v="17.668637"/>
    <n v="19.053421"/>
  </r>
  <r>
    <x v="2"/>
    <x v="5"/>
    <x v="8"/>
    <s v="Schweppes-KO"/>
    <s v="305802"/>
    <s v="250 NRG X12 SCHWEPPES TONIC RU"/>
    <n v="10.038745"/>
    <n v="7.925325"/>
    <n v="15.322295"/>
    <n v="15.078495999999999"/>
    <n v="27.792867000000001"/>
    <n v="68.105839000000003"/>
    <n v="49.149577999999998"/>
    <n v="44.689863000000003"/>
    <n v="56.442113999999997"/>
    <n v="31.219639000000001"/>
    <n v="47.417310999999998"/>
    <n v="80.051164999999997"/>
  </r>
  <r>
    <x v="2"/>
    <x v="5"/>
    <x v="8"/>
    <s v="Schweppes-KO"/>
    <s v="352403"/>
    <s v="250 NRG X12 SCHWEPPES BITTER LEMON RU"/>
    <n v="1.5850649999999999"/>
    <n v="4.7551949999999996"/>
    <n v="4.7551949999999996"/>
    <n v="6.4607489999999999"/>
    <n v="6.2860129999999996"/>
    <n v="11.359579"/>
    <n v="8.2960890000000003"/>
    <n v="8.8499759999999998"/>
    <n v="8.2527709999999992"/>
    <n v="8.7555739999999993"/>
    <n v="8.8270979999999994"/>
    <n v="18.201326999999999"/>
  </r>
  <r>
    <x v="2"/>
    <x v="5"/>
    <x v="8"/>
    <s v="Schweppes-KO"/>
    <s v="780013"/>
    <s v="330 CAN X12 SCHWEPPES BITTER LEMON RU"/>
    <n v="18.133154000000001"/>
    <n v="16.040866999999999"/>
    <n v="20.225441"/>
    <n v="12.742698000000001"/>
    <n v="7.3874940000000002"/>
    <n v="11.128220000000001"/>
    <n v="11.442892000000001"/>
    <n v="11.987906000000001"/>
    <n v="11.357862000000001"/>
    <n v="12.449128"/>
    <n v="11.377447999999999"/>
    <n v="17.790991999999999"/>
  </r>
  <r>
    <x v="2"/>
    <x v="5"/>
    <x v="8"/>
    <s v="Sprite"/>
    <s v="1324603"/>
    <s v="1.5 PET X9 SPRITE RU"/>
    <n v="199.718232"/>
    <n v="168.80945800000001"/>
    <n v="152.16627199999999"/>
    <n v="170.453833"/>
    <n v="47.356634999999997"/>
    <n v="64.417910000000006"/>
    <n v="22.708179999999999"/>
    <n v="22.954528"/>
    <n v="16.835944999999999"/>
    <n v="17.994326999999998"/>
    <n v="13.694226"/>
    <n v="28.486159000000001"/>
  </r>
  <r>
    <x v="2"/>
    <x v="5"/>
    <x v="8"/>
    <s v="Sprite"/>
    <s v="175929"/>
    <s v="2.0 PET X6 SPRITE RU"/>
    <m/>
    <m/>
    <n v="2.1134200000000001"/>
    <n v="2.62127"/>
    <n v="23.210189"/>
    <n v="40.999611000000002"/>
    <n v="37.759763999999997"/>
    <n v="37.162655999999998"/>
    <n v="42.549765000000001"/>
    <n v="11.113652"/>
    <n v="12.906984"/>
    <n v="43.914450000000002"/>
  </r>
  <r>
    <x v="2"/>
    <x v="5"/>
    <x v="8"/>
    <s v="Sprite"/>
    <s v="1803201"/>
    <s v="330 NRG X12 SPRITE RU"/>
    <n v="33.476591999999997"/>
    <n v="8.3691479999999991"/>
    <n v="33.476591999999997"/>
    <n v="14.114335000000001"/>
    <n v="35.553196999999997"/>
    <n v="61.812275"/>
    <n v="51.682191000000003"/>
    <n v="50.058380999999997"/>
    <n v="49.625242"/>
    <n v="26.377787999999999"/>
    <n v="23.988189999999999"/>
    <n v="52.782615"/>
  </r>
  <r>
    <x v="2"/>
    <x v="5"/>
    <x v="8"/>
    <s v="Sprite"/>
    <s v="1877201"/>
    <s v="900 PET X12 SPRITE LEMON LIME RU"/>
    <n v="36.139482000000001"/>
    <n v="38.041559999999997"/>
    <n v="41.845716000000003"/>
    <n v="60.883226000000001"/>
    <n v="63.949682000000003"/>
    <n v="99.587582999999995"/>
    <n v="52.370871000000001"/>
    <n v="52.143909999999998"/>
    <n v="51.395389999999999"/>
    <n v="21.789244"/>
    <n v="21.783757999999999"/>
    <n v="44.346589999999999"/>
  </r>
  <r>
    <x v="2"/>
    <x v="5"/>
    <x v="8"/>
    <s v="Sprite"/>
    <s v="252802"/>
    <s v="10.0 BIB PMX SPRITE 64.0 RU"/>
    <n v="22.543147999999999"/>
    <n v="22.543147999999999"/>
    <n v="22.543147999999999"/>
    <n v="46.415393999999999"/>
    <n v="37.879564000000002"/>
    <n v="70.281677000000002"/>
    <n v="46.778654000000003"/>
    <n v="52.379849"/>
    <n v="55.818275999999997"/>
    <n v="30.834741000000001"/>
    <n v="27.501556000000001"/>
    <n v="59.511248999999999"/>
  </r>
  <r>
    <x v="2"/>
    <x v="5"/>
    <x v="8"/>
    <s v="Sprite"/>
    <s v="321702"/>
    <s v="330 CAN X12 SPRITE RU"/>
    <n v="28.594588999999999"/>
    <n v="27.89716"/>
    <n v="27.199731"/>
    <n v="43.936414999999997"/>
    <n v="100.81964499999999"/>
    <n v="168.779178"/>
    <n v="78.300201999999999"/>
    <n v="106.156419"/>
    <n v="96.488065000000006"/>
    <n v="26.955818000000001"/>
    <n v="24.936091999999999"/>
    <n v="55.059168999999997"/>
  </r>
  <r>
    <x v="2"/>
    <x v="5"/>
    <x v="8"/>
    <s v="Sprite"/>
    <s v="85821"/>
    <s v="500 PET X24 SPRITE RU"/>
    <n v="97.217320000000001"/>
    <n v="71.856279999999998"/>
    <n v="190.20779999999999"/>
    <n v="187.736312"/>
    <n v="268.42343099999999"/>
    <n v="532.81933200000003"/>
    <n v="290.14804800000002"/>
    <n v="288.26007199999998"/>
    <n v="269.05763000000002"/>
    <n v="100.67769"/>
    <n v="102.942026"/>
    <n v="171.50114500000001"/>
  </r>
  <r>
    <x v="2"/>
    <x v="5"/>
    <x v="8"/>
    <s v="Sprite Zero/diet Sprite/Sprite light"/>
    <s v="2077301"/>
    <s v="500 PET X24 SPRITE LEMON MINT ZERO RU"/>
    <n v="46.495240000000003"/>
    <n v="38.041559999999997"/>
    <n v="35.928139999999999"/>
    <n v="33.444099000000001"/>
    <n v="7.3986840000000003"/>
    <n v="15.832091999999999"/>
    <n v="32.502512000000003"/>
    <n v="32.661337000000003"/>
    <n v="29.306443999999999"/>
    <n v="7.6570609999999997"/>
    <n v="7.9459429999999998"/>
    <n v="14.215695999999999"/>
  </r>
  <r>
    <x v="2"/>
    <x v="5"/>
    <x v="8"/>
    <s v="Sprite Zero/diet Sprite/Sprite light"/>
    <s v="2077401"/>
    <s v="900 PET X12 SPRITE LEMON MINT ZERO RU"/>
    <n v="15.216623999999999"/>
    <n v="11.412468000000001"/>
    <n v="15.216623999999999"/>
    <n v="9.1878189999999993"/>
    <n v="0.57091700000000001"/>
    <n v="1.023952"/>
    <n v="3.5567489999999999"/>
    <n v="3.519285"/>
    <n v="3.3318699999999999"/>
    <n v="2.1367639999999999"/>
    <n v="2.1405609999999999"/>
    <n v="4.646064"/>
  </r>
  <r>
    <x v="2"/>
    <x v="5"/>
    <x v="9"/>
    <s v="AdeZ"/>
    <s v="1809710"/>
    <s v="800 PET X12 ADEZ AMAZING ALMOND CYGRRU"/>
    <m/>
    <m/>
    <n v="1.690736"/>
    <n v="0"/>
    <n v="2.8847360000000002"/>
    <n v="0"/>
    <n v="0"/>
    <n v="0"/>
    <n v="0"/>
    <n v="0"/>
    <n v="0"/>
    <n v="0"/>
  </r>
  <r>
    <x v="2"/>
    <x v="5"/>
    <x v="9"/>
    <s v="AdeZ"/>
    <s v="1809720"/>
    <s v="800 PET X12 ADEZ AMAZING ALMOND GRHURU"/>
    <m/>
    <m/>
    <m/>
    <n v="0"/>
    <n v="0"/>
    <n v="2.7528009999999998"/>
    <n v="1.6211279999999999"/>
    <n v="1.599173"/>
    <n v="1.8261829999999999"/>
    <n v="1.6862760000000001"/>
    <n v="0.92166800000000004"/>
    <n v="1.7598720000000001"/>
  </r>
  <r>
    <x v="2"/>
    <x v="5"/>
    <x v="9"/>
    <s v="Aquarius"/>
    <s v="2079901"/>
    <s v="400 PET X12 AQUARIUS WAT MAGN LIME RU"/>
    <n v="0.84536800000000001"/>
    <m/>
    <m/>
    <n v="0"/>
    <n v="0"/>
    <n v="0"/>
    <n v="0"/>
    <n v="0"/>
    <n v="0"/>
    <n v="0"/>
    <n v="0"/>
    <n v="0"/>
  </r>
  <r>
    <x v="2"/>
    <x v="5"/>
    <x v="9"/>
    <s v="Bonaqua/Qa"/>
    <s v="119203"/>
    <s v="1.5 PET X9 BONAQUA CARB RU"/>
    <n v="4.7551959999999998"/>
    <n v="19.020783999999999"/>
    <n v="35.663969999999999"/>
    <n v="11.911376000000001"/>
    <n v="114.654295"/>
    <n v="211.421853"/>
    <n v="200.90650199999999"/>
    <n v="187.025295"/>
    <n v="112.756164"/>
    <n v="81.575779999999995"/>
    <n v="101.063258"/>
    <n v="140.223356"/>
  </r>
  <r>
    <x v="2"/>
    <x v="5"/>
    <x v="9"/>
    <s v="Bonaqua/Qa"/>
    <s v="1342302"/>
    <s v="1.5 PET X9 BONAQUA STILL RU"/>
    <n v="16.643186"/>
    <n v="11.88799"/>
    <n v="9.5103919999999995"/>
    <n v="12.965643999999999"/>
    <n v="136.45926"/>
    <n v="251.29894899999999"/>
    <n v="67.570502000000005"/>
    <n v="64.228178"/>
    <n v="38.257840000000002"/>
    <n v="57.787928000000001"/>
    <n v="71.568771999999996"/>
    <n v="100.298851"/>
  </r>
  <r>
    <x v="2"/>
    <x v="5"/>
    <x v="9"/>
    <s v="Bonaqua/Qa"/>
    <s v="1384301"/>
    <s v="330 NRG X12 BONAQUA CARB RU"/>
    <n v="53.702033"/>
    <n v="80.901764"/>
    <n v="134.60379699999999"/>
    <n v="104.20013899999999"/>
    <n v="176.219346"/>
    <n v="370.22173099999998"/>
    <n v="299.312478"/>
    <n v="304.19520499999999"/>
    <n v="319.02697799999999"/>
    <n v="207.58813900000001"/>
    <n v="206.33394100000001"/>
    <n v="230.23292000000001"/>
  </r>
  <r>
    <x v="2"/>
    <x v="5"/>
    <x v="9"/>
    <s v="Bonaqua/Qa"/>
    <s v="1384401"/>
    <s v="330 NRG X12 BONAQUA STILL RU"/>
    <n v="237.82328899999999"/>
    <n v="243.40272100000001"/>
    <n v="388.46795300000002"/>
    <n v="377.58298500000001"/>
    <n v="629.31462299999998"/>
    <n v="1322.5074340000001"/>
    <n v="699.80543399999999"/>
    <n v="708.71472000000006"/>
    <n v="743.78378999999995"/>
    <n v="490.990475"/>
    <n v="487.59837599999997"/>
    <n v="545.02503899999999"/>
  </r>
  <r>
    <x v="2"/>
    <x v="5"/>
    <x v="9"/>
    <s v="Bonaqua/Qa"/>
    <s v="1399901"/>
    <s v="750 NRG X9 BONAQUA STILL RU"/>
    <n v="51.118357000000003"/>
    <n v="74.894336999999993"/>
    <n v="133.145488"/>
    <n v="68.848512999999997"/>
    <n v="53.168774999999997"/>
    <n v="111.812943"/>
    <n v="179.896873"/>
    <n v="151.37319199999999"/>
    <n v="195.853195"/>
    <n v="214.84544199999999"/>
    <n v="145.79554400000001"/>
    <n v="70.603166000000002"/>
  </r>
  <r>
    <x v="2"/>
    <x v="5"/>
    <x v="9"/>
    <s v="Bonaqua/Qa"/>
    <s v="1859801"/>
    <s v="500 PET X12 BONAQUA VIVA LEMON RU"/>
    <n v="38.041559999999997"/>
    <n v="40.154980000000002"/>
    <n v="66.572730000000007"/>
    <n v="130.27459899999999"/>
    <n v="1275.3376350000001"/>
    <n v="2063.8449390000001"/>
    <n v="1344.3303759999999"/>
    <n v="1406.8910189999999"/>
    <n v="1895.1561839999999"/>
    <n v="1815.086804"/>
    <n v="1821.825186"/>
    <n v="2196.9756689999999"/>
  </r>
  <r>
    <x v="2"/>
    <x v="5"/>
    <x v="9"/>
    <s v="Bonaqua/Qa"/>
    <s v="1859901"/>
    <s v="500 PET X12 BONAQUA VIVA LIME-MINT RU"/>
    <n v="11.623810000000001"/>
    <n v="19.020779999999998"/>
    <n v="14.793939999999999"/>
    <n v="2.1134200000000001"/>
    <n v="0"/>
    <n v="0"/>
    <n v="0"/>
    <n v="0"/>
    <n v="0"/>
    <n v="0"/>
    <n v="0"/>
    <n v="0"/>
  </r>
  <r>
    <x v="2"/>
    <x v="5"/>
    <x v="9"/>
    <s v="Bonaqua/Qa"/>
    <s v="1860001"/>
    <s v="500 PET X12 BONAQUA VIVA APPLE RU"/>
    <n v="4.2268400000000002"/>
    <n v="21.1342"/>
    <n v="33.814720000000001"/>
    <n v="36.198920999999999"/>
    <n v="129.50014400000001"/>
    <n v="209.35269500000001"/>
    <n v="151.91993199999999"/>
    <n v="159.37547799999999"/>
    <n v="214.475416"/>
    <n v="117.405556"/>
    <n v="118.43825200000001"/>
    <n v="142.10065700000001"/>
  </r>
  <r>
    <x v="2"/>
    <x v="5"/>
    <x v="9"/>
    <s v="Bonaqua/Qa"/>
    <s v="325204"/>
    <s v="1.0 PET X12 BONAQUA WT STILL RU"/>
    <n v="185.98096000000001"/>
    <n v="166.96018000000001"/>
    <n v="262.06407999999999"/>
    <n v="308.63139899999999"/>
    <n v="1161.590275"/>
    <n v="2335.7903219999998"/>
    <n v="1041.6994159999999"/>
    <n v="1041.8346100000001"/>
    <n v="820.89578100000006"/>
    <n v="671.42311600000005"/>
    <n v="817.81919100000005"/>
    <n v="1056.770027"/>
  </r>
  <r>
    <x v="2"/>
    <x v="5"/>
    <x v="9"/>
    <s v="Bonaqua/Qa"/>
    <s v="478305"/>
    <s v="1.0 PET X12 BONAQUA CARB RU"/>
    <n v="139.48571999999999"/>
    <n v="126.8052"/>
    <n v="200.7749"/>
    <n v="267.292035"/>
    <n v="931.69687499999998"/>
    <n v="1873.761334"/>
    <n v="1042.555501"/>
    <n v="1042.7132019999999"/>
    <n v="822.56208900000001"/>
    <n v="624.63933199999997"/>
    <n v="760.07388100000003"/>
    <n v="981.95170900000005"/>
  </r>
  <r>
    <x v="2"/>
    <x v="5"/>
    <x v="9"/>
    <s v="Bonaqua/Qa"/>
    <s v="60105"/>
    <s v="2.0 PET X6 BONAQUA CARB RU"/>
    <n v="35.928139999999999"/>
    <n v="31.7013"/>
    <n v="40.154980000000002"/>
    <n v="72.467567000000003"/>
    <n v="918.24421199999995"/>
    <n v="1483.9823919999999"/>
    <n v="1008.574249"/>
    <n v="1077.6943349999999"/>
    <n v="1001.012104"/>
    <n v="700.68148199999996"/>
    <n v="667.77793099999997"/>
    <n v="1130.0247750000001"/>
  </r>
  <r>
    <x v="2"/>
    <x v="5"/>
    <x v="9"/>
    <s v="Bonaqua/Qa"/>
    <s v="739921"/>
    <s v="500 PET X24 BONAQUA STILL RU"/>
    <n v="1764.7057"/>
    <n v="2071.1516000000001"/>
    <n v="4657.97768"/>
    <n v="5172.3415260000002"/>
    <n v="9180.6904460000005"/>
    <n v="20242.277123"/>
    <n v="9997.0909279999996"/>
    <n v="9745.6437700000006"/>
    <n v="8041.7208879999998"/>
    <n v="5940.3805519999996"/>
    <n v="6409.5925749999997"/>
    <n v="8463.1879680000002"/>
  </r>
  <r>
    <x v="2"/>
    <x v="5"/>
    <x v="9"/>
    <s v="Bonaqua/Qa"/>
    <s v="76808"/>
    <s v="500 PET X24 BONAQUA CARB RU"/>
    <n v="302.21906000000001"/>
    <n v="534.69525999999996"/>
    <n v="1259.5983200000001"/>
    <n v="1246.5675879999999"/>
    <n v="4865.4105120000004"/>
    <n v="10727.312827"/>
    <n v="4084.6493959999998"/>
    <n v="3981.3199159999999"/>
    <n v="3285.6377299999999"/>
    <n v="2527.2436120000002"/>
    <n v="2726.5483559999998"/>
    <n v="3599.6031840000001"/>
  </r>
  <r>
    <x v="2"/>
    <x v="5"/>
    <x v="9"/>
    <s v="Bonaqua/Qa"/>
    <s v="886105"/>
    <s v="2.0 PET X6 BONAQUA STILL RU"/>
    <n v="50.722079999999998"/>
    <n v="35.928139999999999"/>
    <n v="48.60866"/>
    <n v="54.136037000000002"/>
    <n v="672.49859700000002"/>
    <n v="1086.6513090000001"/>
    <n v="300.56647199999998"/>
    <n v="322.07956799999999"/>
    <n v="298.46646099999998"/>
    <n v="247.16866899999999"/>
    <n v="236.012137"/>
    <n v="399.39442600000001"/>
  </r>
  <r>
    <x v="2"/>
    <x v="5"/>
    <x v="9"/>
    <s v="Bonaqua/Qa"/>
    <s v="887701"/>
    <s v="5.0 PET X4 BONAQUA STILL RU"/>
    <n v="183.163084"/>
    <n v="200.77491900000001"/>
    <n v="274.74462599999998"/>
    <n v="290.98678799999999"/>
    <n v="594.67949799999997"/>
    <n v="1028.1249190000001"/>
    <n v="598.76651700000002"/>
    <n v="684.64453300000002"/>
    <n v="397.02428200000003"/>
    <n v="381.41138599999999"/>
    <n v="424.41622100000001"/>
    <n v="722.61636499999997"/>
  </r>
  <r>
    <x v="2"/>
    <x v="5"/>
    <x v="9"/>
    <s v="Burn"/>
    <s v="1612607"/>
    <s v="250 CAN X12 BURN APPLE KIWI RU"/>
    <n v="3.6984849999999998"/>
    <n v="2.1134200000000001"/>
    <n v="5.8119050000000003"/>
    <n v="6.5901670000000001"/>
    <m/>
    <n v="0"/>
    <n v="0"/>
    <n v="0"/>
    <n v="0"/>
    <n v="0"/>
    <n v="0"/>
    <n v="0"/>
  </r>
  <r>
    <x v="2"/>
    <x v="5"/>
    <x v="9"/>
    <s v="Burn"/>
    <s v="202611"/>
    <s v="250 CAN X12 BURN RU"/>
    <n v="30.116235"/>
    <n v="38.041559999999997"/>
    <n v="72.912989999999994"/>
    <n v="50.432588000000003"/>
    <n v="214.38952399999999"/>
    <n v="352.30127900000002"/>
    <n v="299.412396"/>
    <n v="314.776566"/>
    <n v="298.358092"/>
    <n v="287.49759399999999"/>
    <n v="326.47344099999998"/>
    <n v="444.03453400000001"/>
  </r>
  <r>
    <x v="2"/>
    <x v="5"/>
    <x v="9"/>
    <s v="Burn"/>
    <s v="2056802"/>
    <s v="449 CAN X12 BURN RU"/>
    <n v="677.53316400000006"/>
    <n v="583.58948999999996"/>
    <n v="869.21621600000003"/>
    <n v="650.63425500000005"/>
    <n v="777.08279500000003"/>
    <n v="1312.148203"/>
    <n v="713.31601899999998"/>
    <n v="835.29423399999996"/>
    <n v="784.41924600000004"/>
    <n v="458.38911200000001"/>
    <n v="510.39274599999999"/>
    <n v="587.48162300000001"/>
  </r>
  <r>
    <x v="2"/>
    <x v="5"/>
    <x v="9"/>
    <s v="Burn"/>
    <s v="2056902"/>
    <s v="449 CAN X12 BURN PASSION PUNCH RU"/>
    <n v="6.6424820000000002"/>
    <n v="5.6935560000000001"/>
    <n v="14.233890000000001"/>
    <n v="20.983191999999999"/>
    <n v="67.421411000000006"/>
    <n v="125.84385"/>
    <n v="84.280817999999996"/>
    <n v="97.176023000000001"/>
    <n v="88.126171999999997"/>
    <n v="83.275660000000002"/>
    <n v="91.966701999999998"/>
    <n v="108.508895"/>
  </r>
  <r>
    <x v="2"/>
    <x v="5"/>
    <x v="9"/>
    <s v="Burn"/>
    <s v="2057002"/>
    <s v="449 CAN X12 BURN LEMON ICE RU"/>
    <n v="5.6935560000000001"/>
    <n v="3.7957040000000002"/>
    <n v="4.7446299999999999"/>
    <n v="2.9873159999999999"/>
    <n v="42.934990999999997"/>
    <n v="61.047821999999996"/>
    <n v="41.147799999999997"/>
    <n v="37.898885999999997"/>
    <n v="0"/>
    <n v="0"/>
    <n v="0"/>
    <n v="0"/>
  </r>
  <r>
    <x v="2"/>
    <x v="5"/>
    <x v="9"/>
    <s v="Burn"/>
    <s v="2057102"/>
    <s v="449 CAN X12 BURN APPLE KIWI RU"/>
    <n v="18.029593999999999"/>
    <n v="19.927446"/>
    <n v="36.059187999999999"/>
    <n v="44.603307999999998"/>
    <n v="271.51829199999997"/>
    <n v="331.72048000000001"/>
    <n v="144.975358"/>
    <n v="274.245811"/>
    <n v="292.41393900000003"/>
    <n v="101.368998"/>
    <n v="218.323677"/>
    <n v="220.51112499999999"/>
  </r>
  <r>
    <x v="2"/>
    <x v="5"/>
    <x v="9"/>
    <s v="Burn"/>
    <s v="2063201"/>
    <s v="449 CAN X12 BURN DARK ENERGY RU"/>
    <n v="4.7446299999999999"/>
    <n v="18.029593999999999"/>
    <n v="8.5403339999999996"/>
    <n v="13.161485000000001"/>
    <n v="33.669837000000001"/>
    <n v="57.778776999999998"/>
    <n v="56.351782999999998"/>
    <n v="64.490910999999997"/>
    <n v="61.631788"/>
    <n v="24.679772"/>
    <n v="26.896259000000001"/>
    <n v="32.418968999999997"/>
  </r>
  <r>
    <x v="2"/>
    <x v="5"/>
    <x v="9"/>
    <s v="Burn"/>
    <s v="2201501"/>
    <s v="449 CAN X12 BURN PEACH MANGO ZERO SUGAR"/>
    <m/>
    <m/>
    <m/>
    <n v="0"/>
    <n v="0"/>
    <n v="0"/>
    <n v="0"/>
    <n v="0"/>
    <n v="51.173561999999997"/>
    <n v="43.608884000000003"/>
    <n v="34.739328"/>
    <n v="52.459538999999999"/>
  </r>
  <r>
    <x v="2"/>
    <x v="5"/>
    <x v="9"/>
    <s v="Coca-Cola"/>
    <s v="1135302"/>
    <s v="500 PET X24 COCA COLA VANILLA RU"/>
    <n v="205.00174000000001"/>
    <n v="268.40433999999999"/>
    <n v="382.52902"/>
    <n v="883.40815599999996"/>
    <n v="1796.69253"/>
    <n v="3706.2645080000002"/>
    <n v="3720.345624"/>
    <n v="3245.21029"/>
    <n v="3153.7451599999999"/>
    <n v="2009.2339420000001"/>
    <n v="2220.5096899999999"/>
    <n v="2774.0484339999998"/>
  </r>
  <r>
    <x v="2"/>
    <x v="5"/>
    <x v="9"/>
    <s v="Coca-Cola"/>
    <s v="1180809"/>
    <s v="330 CAN 6X4 COCA COLA RU"/>
    <m/>
    <m/>
    <m/>
    <n v="0"/>
    <n v="2.3057669999999999"/>
    <n v="4.2841199999999997"/>
    <n v="1.516669"/>
    <n v="1.426485"/>
    <n v="1.5832649999999999"/>
    <n v="1.394714"/>
    <n v="1.4581360000000001"/>
    <n v="2.064009"/>
  </r>
  <r>
    <x v="2"/>
    <x v="5"/>
    <x v="9"/>
    <s v="Coca-Cola"/>
    <s v="1330601"/>
    <s v="20.0 BIB PMX COCA-COLA 136.0 RU"/>
    <m/>
    <m/>
    <m/>
    <n v="62.136924999999998"/>
    <n v="0.72509800000000002"/>
    <n v="0.96464000000000005"/>
    <n v="31.137884"/>
    <n v="30.735588"/>
    <n v="33.576436999999999"/>
    <n v="8.3269819999999992"/>
    <n v="7.1744839999999996"/>
    <n v="12.192163000000001"/>
  </r>
  <r>
    <x v="2"/>
    <x v="5"/>
    <x v="9"/>
    <s v="Coca-Cola"/>
    <s v="14663"/>
    <s v="330 CAN X24 COCA COLA RU"/>
    <n v="2093.6803570000002"/>
    <n v="2468.89689"/>
    <n v="3531.777924"/>
    <n v="2757.028546"/>
    <n v="4081.0282040000002"/>
    <n v="7361.1032699999996"/>
    <n v="5289.037902"/>
    <n v="6288.574439"/>
    <n v="5912.2940150000004"/>
    <n v="2572.6824040000001"/>
    <n v="2578.1636140000001"/>
    <n v="4410.7808800000003"/>
  </r>
  <r>
    <x v="2"/>
    <x v="5"/>
    <x v="9"/>
    <s v="Coca-Cola"/>
    <s v="1540602"/>
    <s v="900 PET X12 COCA COLA RU"/>
    <n v="3821.2747020000002"/>
    <n v="2934.9063540000002"/>
    <n v="4389.996024"/>
    <n v="2846.187649"/>
    <n v="3139.4980179999998"/>
    <n v="4370.0423220000002"/>
    <n v="3464.4309069999999"/>
    <n v="3016.8278749999999"/>
    <n v="2982.4180449999999"/>
    <n v="2353.7766780000002"/>
    <n v="2579.4742289999999"/>
    <n v="4221.6549230000001"/>
  </r>
  <r>
    <x v="2"/>
    <x v="5"/>
    <x v="9"/>
    <s v="Coca-Cola"/>
    <s v="1548004"/>
    <s v="330 NRG X12 COCA COLA RU"/>
    <n v="580.26092800000004"/>
    <n v="973.61088400000006"/>
    <n v="1278.3873570000001"/>
    <n v="982.55528600000002"/>
    <n v="2554.471931"/>
    <n v="3946.0355060000002"/>
    <n v="2564.6339790000002"/>
    <n v="2504.1285010000001"/>
    <n v="3213.876831"/>
    <n v="2088.9984220000001"/>
    <n v="2013.4013930000001"/>
    <n v="2581.6035350000002"/>
  </r>
  <r>
    <x v="2"/>
    <x v="5"/>
    <x v="9"/>
    <s v="Coca-Cola"/>
    <s v="175788"/>
    <s v="2.0 PET X6 COCA COLA RU"/>
    <n v="33.814720000000001"/>
    <n v="35.928139999999999"/>
    <n v="50.722079999999998"/>
    <n v="77.736639999999994"/>
    <n v="675.55678399999999"/>
    <n v="1568.220787"/>
    <n v="1072.276404"/>
    <n v="923.78267600000004"/>
    <n v="1058.5418529999999"/>
    <n v="466.06245999999999"/>
    <n v="589.56784500000003"/>
    <n v="1623.2897270000001"/>
  </r>
  <r>
    <x v="2"/>
    <x v="5"/>
    <x v="9"/>
    <s v="Coca-Cola"/>
    <s v="1868701"/>
    <s v="1.5 PET X9 COCA COLA VANILLA RU"/>
    <n v="14.265587999999999"/>
    <n v="16.643186"/>
    <n v="19.020783999999999"/>
    <n v="3.4984139999999999"/>
    <n v="3.9064019999999999"/>
    <n v="7.5098390000000004"/>
    <n v="7.4817660000000004"/>
    <n v="6.9270350000000001"/>
    <n v="7.7657530000000001"/>
    <n v="7.8694040000000003"/>
    <n v="8.0099280000000004"/>
    <n v="7.7622900000000001"/>
  </r>
  <r>
    <x v="2"/>
    <x v="5"/>
    <x v="9"/>
    <s v="Coca-Cola"/>
    <s v="1874501"/>
    <s v="900 PET X12 COCA COLA VANILLA RU"/>
    <n v="2796.0546599999998"/>
    <n v="2408.0307480000001"/>
    <n v="3564.4941720000002"/>
    <n v="2086.0900139999999"/>
    <n v="1256.042976"/>
    <n v="1799.7455669999999"/>
    <n v="1074.7088269999999"/>
    <n v="939.95058100000006"/>
    <n v="966.39218800000003"/>
    <n v="633.42317200000002"/>
    <n v="690.00855999999999"/>
    <n v="1034.140414"/>
  </r>
  <r>
    <x v="2"/>
    <x v="5"/>
    <x v="9"/>
    <s v="Coca-Cola"/>
    <s v="2020001"/>
    <s v="330 NRG X12 COCA COLA VANILLA RU"/>
    <n v="36.266308000000002"/>
    <n v="11.856293000000001"/>
    <m/>
    <n v="0"/>
    <n v="0"/>
    <n v="0"/>
    <n v="0"/>
    <n v="0"/>
    <n v="0"/>
    <n v="0"/>
    <n v="0"/>
    <n v="0"/>
  </r>
  <r>
    <x v="2"/>
    <x v="5"/>
    <x v="9"/>
    <s v="Coca-Cola"/>
    <s v="2136301"/>
    <s v="900 PET X12 COCA COLA LIME RU"/>
    <m/>
    <n v="1.9020779999999999"/>
    <n v="1.9020779999999999"/>
    <n v="0"/>
    <n v="0"/>
    <n v="0"/>
    <n v="0"/>
    <n v="0"/>
    <n v="0"/>
    <n v="0"/>
    <n v="0"/>
    <n v="0"/>
  </r>
  <r>
    <x v="2"/>
    <x v="5"/>
    <x v="9"/>
    <s v="Coca-Cola"/>
    <s v="2165501"/>
    <s v="330 CAN X12 COCA COLA VANILLA RU"/>
    <n v="523.76917900000001"/>
    <n v="516.09745999999996"/>
    <n v="473.55429099999998"/>
    <n v="499.20116000000002"/>
    <n v="519.11990000000003"/>
    <n v="870.86668899999995"/>
    <n v="410.52229999999997"/>
    <n v="487.26821100000001"/>
    <n v="460.66439600000001"/>
    <n v="308.95795800000002"/>
    <n v="308.600416"/>
    <n v="507.979939"/>
  </r>
  <r>
    <x v="2"/>
    <x v="5"/>
    <x v="9"/>
    <s v="Coca-Cola"/>
    <s v="256521"/>
    <s v="500 PET X24 COCA COLA RU"/>
    <n v="2314.1949"/>
    <n v="3170.13"/>
    <n v="5186.3326800000004"/>
    <n v="7650.1814329999997"/>
    <n v="10074.863219999999"/>
    <n v="22485.551476000001"/>
    <n v="21506.429189999999"/>
    <n v="18294.607166000002"/>
    <n v="16974.9283"/>
    <n v="7308.5920999999998"/>
    <n v="8381.4609579999997"/>
    <n v="10274.528833"/>
  </r>
  <r>
    <x v="2"/>
    <x v="5"/>
    <x v="9"/>
    <s v="Coca-Cola"/>
    <s v="394103"/>
    <s v="500 PET X24 COCA COLA LIME RU"/>
    <n v="2.1134200000000001"/>
    <n v="8.4536800000000003"/>
    <n v="38.041559999999997"/>
    <n v="34.667450000000002"/>
    <n v="39.011631999999999"/>
    <n v="88.067358999999996"/>
    <n v="164.24317199999999"/>
    <n v="143.121995"/>
    <n v="155.19061400000001"/>
    <n v="115.34096"/>
    <n v="87.548602000000002"/>
    <n v="123.92729199999999"/>
  </r>
  <r>
    <x v="2"/>
    <x v="5"/>
    <x v="9"/>
    <s v="Coca-Cola"/>
    <s v="485501"/>
    <s v="330 CAN X24 COCA COLA VANILLA RU"/>
    <n v="1.394857"/>
    <n v="1.394857"/>
    <m/>
    <n v="1.394857"/>
    <n v="0"/>
    <n v="0"/>
    <n v="0"/>
    <n v="0"/>
    <n v="0"/>
    <n v="0"/>
    <n v="0"/>
    <n v="0"/>
  </r>
  <r>
    <x v="2"/>
    <x v="5"/>
    <x v="9"/>
    <s v="Coca-Cola"/>
    <s v="5602"/>
    <s v="1.5 PET X9 COCA COLA RU"/>
    <n v="4895.4742820000001"/>
    <n v="4985.8230059999996"/>
    <n v="4160.7965000000004"/>
    <n v="4838.7379259999998"/>
    <n v="1884.1431399999999"/>
    <n v="2570.6907470000001"/>
    <n v="1105.6804079999999"/>
    <n v="975.87915299999997"/>
    <n v="713.25801000000001"/>
    <n v="534.63479199999995"/>
    <n v="452.747905"/>
    <n v="768.910077"/>
  </r>
  <r>
    <x v="2"/>
    <x v="5"/>
    <x v="9"/>
    <s v="Coca-Cola"/>
    <s v="69204"/>
    <s v="10.0 BIB PMX COCA COLA 64.0 RU"/>
    <n v="980.626938"/>
    <n v="1645.6498039999999"/>
    <n v="2073.9696159999999"/>
    <n v="1517.090344"/>
    <n v="2437.6779689999998"/>
    <n v="4135.6055569999999"/>
    <n v="2728.978556"/>
    <n v="2676.1424299999999"/>
    <n v="2958.9535249999999"/>
    <n v="1852.2617769999999"/>
    <n v="1787.0824680000001"/>
    <n v="3002.6712050000001"/>
  </r>
  <r>
    <x v="2"/>
    <x v="5"/>
    <x v="9"/>
    <s v="Coca-Cola Functional"/>
    <s v="1959901"/>
    <s v="250 CAN X12 COCA COLA ENERGY RU"/>
    <n v="4.7551949999999996"/>
    <n v="14.265585"/>
    <n v="20.605844999999999"/>
    <n v="25.598292000000001"/>
    <n v="60.972385000000003"/>
    <n v="84.364238999999998"/>
    <n v="116.32288200000001"/>
    <n v="121.72689800000001"/>
    <n v="117.26477800000001"/>
    <n v="79.557968000000002"/>
    <n v="90.885317000000001"/>
    <n v="108.88411499999999"/>
  </r>
  <r>
    <x v="2"/>
    <x v="5"/>
    <x v="9"/>
    <s v="Coca-Cola Functional"/>
    <s v="1960112"/>
    <s v="250 CAN X12 COCA COLA ENERGY ZERO RU"/>
    <n v="3.6984849999999998"/>
    <n v="8.9820349999999998"/>
    <n v="14.265585"/>
    <n v="13.69932"/>
    <n v="16.255627"/>
    <n v="15.57131"/>
    <n v="23.119679999999999"/>
    <n v="25.34891"/>
    <n v="23.591173000000001"/>
    <n v="20.590219000000001"/>
    <n v="23.085674000000001"/>
    <n v="28.289605999999999"/>
  </r>
  <r>
    <x v="2"/>
    <x v="5"/>
    <x v="9"/>
    <s v="Coca-Cola Zero"/>
    <s v="1005602"/>
    <s v="10.0 BIB PMX COKE ZERO 64.0 RU"/>
    <n v="101.444166"/>
    <n v="112.71574"/>
    <n v="191.616758"/>
    <n v="104.087778"/>
    <n v="131.29321899999999"/>
    <n v="149.31259900000001"/>
    <n v="155.29473999999999"/>
    <n v="171.239566"/>
    <n v="191.550523"/>
    <n v="90.469980000000007"/>
    <n v="88.79871"/>
    <n v="147.53367499999999"/>
  </r>
  <r>
    <x v="2"/>
    <x v="5"/>
    <x v="9"/>
    <s v="Coca-Cola Zero"/>
    <s v="1324909"/>
    <s v="1.5 PET X9 COCA COLA ZERO RU"/>
    <n v="3162.20534"/>
    <n v="3663.878518"/>
    <n v="2731.8601020000001"/>
    <n v="3031.7444660000001"/>
    <n v="1130.4740939999999"/>
    <n v="1645.079892"/>
    <n v="498.633644"/>
    <n v="515.250584"/>
    <n v="340.72159499999998"/>
    <n v="400.47765199999998"/>
    <n v="355.78270800000001"/>
    <n v="550.34719900000005"/>
  </r>
  <r>
    <x v="2"/>
    <x v="5"/>
    <x v="9"/>
    <s v="Coca-Cola Zero"/>
    <s v="1540402"/>
    <s v="900 PET X12 COCA COLA ZERO RU"/>
    <n v="2641.9863420000001"/>
    <n v="2236.8437279999998"/>
    <n v="3849.8058719999999"/>
    <n v="1718.3771389999999"/>
    <n v="1256.295069"/>
    <n v="1799.307869"/>
    <n v="648.89923999999996"/>
    <n v="626.96683199999995"/>
    <n v="612.28661499999998"/>
    <n v="419.75058000000001"/>
    <n v="456.96461199999999"/>
    <n v="721.85578899999996"/>
  </r>
  <r>
    <x v="2"/>
    <x v="5"/>
    <x v="9"/>
    <s v="Coca-Cola Zero"/>
    <s v="1578803"/>
    <s v="330 NRG X12 COCA COLA ZERO RU"/>
    <n v="122.05007500000001"/>
    <n v="189.70068800000001"/>
    <n v="278.27417100000002"/>
    <n v="212.96730099999999"/>
    <n v="461.60724299999998"/>
    <n v="878.32566499999996"/>
    <n v="595.47324400000002"/>
    <n v="611.08619599999997"/>
    <n v="730.98378200000002"/>
    <n v="463.82559500000002"/>
    <n v="526.628916"/>
    <n v="643.44683999999995"/>
  </r>
  <r>
    <x v="2"/>
    <x v="5"/>
    <x v="9"/>
    <s v="Coca-Cola Zero"/>
    <s v="2076101"/>
    <s v="900 PET X12 COCA COLA ZERO ORANGE RU"/>
    <n v="5.7062340000000003"/>
    <n v="3.8041559999999999"/>
    <n v="3.8041559999999999"/>
    <n v="1.6135489999999999"/>
    <n v="3.766276"/>
    <n v="0"/>
    <n v="13.812504000000001"/>
    <n v="10.876746000000001"/>
    <n v="1.8381149999999999"/>
    <n v="7.56759"/>
    <n v="2.5522610000000001"/>
    <n v="17.500990999999999"/>
  </r>
  <r>
    <x v="2"/>
    <x v="5"/>
    <x v="9"/>
    <s v="Coca-Cola Zero"/>
    <s v="2076201"/>
    <s v="1.5 PET X9 COCA COLA ZERO ORANGE RU"/>
    <n v="4.7551959999999998"/>
    <n v="14.265587999999999"/>
    <n v="9.5103919999999995"/>
    <n v="7.9403110000000003"/>
    <n v="0.54337800000000003"/>
    <n v="3.0286810000000002"/>
    <n v="0.89238799999999996"/>
    <n v="0.81568200000000002"/>
    <n v="1.102905"/>
    <n v="2.3299759999999998"/>
    <n v="0.55099200000000004"/>
    <n v="3.7453910000000001"/>
  </r>
  <r>
    <x v="2"/>
    <x v="5"/>
    <x v="9"/>
    <s v="Coca-Cola Zero"/>
    <s v="2076501"/>
    <s v="500 PET X24 COCA COLA ZERO ORANGE RU"/>
    <n v="33.814720000000001"/>
    <n v="42.2684"/>
    <n v="35.928139999999999"/>
    <n v="80.177633999999998"/>
    <n v="78.361956000000006"/>
    <n v="188.34398200000001"/>
    <n v="227.71897000000001"/>
    <n v="246.880912"/>
    <n v="81.177840000000003"/>
    <n v="122.37546399999999"/>
    <n v="241.441857"/>
    <n v="340.95606199999997"/>
  </r>
  <r>
    <x v="2"/>
    <x v="5"/>
    <x v="9"/>
    <s v="Coca-Cola Zero"/>
    <s v="2098102"/>
    <s v="330 CAN X12 COCA COLA ZERO ORANGE RU"/>
    <n v="3.4871449999999999"/>
    <m/>
    <n v="8.3691479999999991"/>
    <n v="7.2910469999999998"/>
    <n v="12.814646"/>
    <n v="29.134789999999999"/>
    <n v="32.894716000000003"/>
    <n v="38.428303"/>
    <n v="2.3124959999999999"/>
    <n v="15.657019999999999"/>
    <n v="6.3933809999999998"/>
    <n v="40.111764000000001"/>
  </r>
  <r>
    <x v="2"/>
    <x v="5"/>
    <x v="9"/>
    <s v="Coca-Cola Zero"/>
    <s v="225237"/>
    <s v="500 PET X24 COCA COLA ZERO RU"/>
    <n v="247.27014"/>
    <n v="390.98270000000002"/>
    <n v="532.58184000000006"/>
    <n v="673.78169300000002"/>
    <n v="1045.194356"/>
    <n v="1852.683961"/>
    <n v="1677.3100669999999"/>
    <n v="1623.672384"/>
    <n v="1478.653239"/>
    <n v="1183.073678"/>
    <n v="1321.4649420000001"/>
    <n v="1709.581424"/>
  </r>
  <r>
    <x v="2"/>
    <x v="5"/>
    <x v="9"/>
    <s v="Coca-Cola Zero"/>
    <s v="905212"/>
    <s v="330 CAN X12 COCA COLA ZERO RU"/>
    <n v="616.52723600000002"/>
    <n v="751.131033"/>
    <n v="781.12048000000004"/>
    <n v="544.44996200000003"/>
    <n v="491.26463000000001"/>
    <n v="756.52040499999998"/>
    <n v="412.56520599999999"/>
    <n v="544.97958300000005"/>
    <n v="488.90313600000002"/>
    <n v="234.74281999999999"/>
    <n v="237.113618"/>
    <n v="405.79930400000001"/>
  </r>
  <r>
    <x v="2"/>
    <x v="5"/>
    <x v="9"/>
    <s v="Dobriy"/>
    <s v="1431602"/>
    <s v="2.0 BRK X6 DOBRIY BODRIY CITRUS NC RU"/>
    <n v="2.1134200000000001"/>
    <m/>
    <n v="2.1134200000000001"/>
    <n v="0.53412199999999999"/>
    <n v="42.307468"/>
    <n v="66.850921999999997"/>
    <n v="27.042636000000002"/>
    <n v="29.567367999999998"/>
    <n v="26.313935000000001"/>
    <n v="18.492528"/>
    <n v="17.795255999999998"/>
    <n v="21.855720000000002"/>
  </r>
  <r>
    <x v="2"/>
    <x v="5"/>
    <x v="9"/>
    <s v="Dobriy"/>
    <s v="1487501"/>
    <s v="330 BRK X24 DOBRIY ORANGE NECT RU"/>
    <n v="22.317712"/>
    <n v="13.94857"/>
    <n v="23.712568999999998"/>
    <n v="68.421688000000003"/>
    <n v="195.56488400000001"/>
    <n v="274.39233899999999"/>
    <n v="135.74526700000001"/>
    <n v="183.224976"/>
    <n v="219.17433"/>
    <n v="160.60426000000001"/>
    <n v="160.80959300000001"/>
    <n v="179.60844499999999"/>
  </r>
  <r>
    <x v="2"/>
    <x v="5"/>
    <x v="9"/>
    <s v="Dobriy"/>
    <s v="1487601"/>
    <s v="330 BRK X24 DOBRIY MULTIFRUIT NECT RU"/>
    <n v="11.158856"/>
    <n v="8.3691420000000001"/>
    <n v="11.158856"/>
    <n v="87.729056999999997"/>
    <n v="195.98086799999999"/>
    <n v="274.96180900000002"/>
    <n v="138.653728"/>
    <n v="187.057468"/>
    <n v="223.755675"/>
    <n v="162.41093599999999"/>
    <n v="162.622344"/>
    <n v="181.630595"/>
  </r>
  <r>
    <x v="2"/>
    <x v="5"/>
    <x v="9"/>
    <s v="Dobriy"/>
    <s v="1487701"/>
    <s v="330 BRK X24 DOBRIY APPLE PEACH NECT RU"/>
    <n v="2.789714"/>
    <n v="1.394857"/>
    <n v="2.789714"/>
    <n v="3.4003909999999999"/>
    <n v="69.962484000000003"/>
    <n v="98.108131999999998"/>
    <n v="63.044339999999998"/>
    <n v="85.057360000000003"/>
    <n v="101.79862"/>
    <n v="87.453407999999996"/>
    <n v="87.516767999999999"/>
    <n v="97.752809999999997"/>
  </r>
  <r>
    <x v="2"/>
    <x v="5"/>
    <x v="9"/>
    <s v="Dobriy"/>
    <s v="1487801"/>
    <s v="330 BRK X24 DOBRIY APPLE JC RU"/>
    <n v="64.163421999999997"/>
    <n v="50.214852"/>
    <n v="89.270848000000001"/>
    <n v="193.60350500000001"/>
    <n v="470.30885999999998"/>
    <n v="659.72075800000005"/>
    <n v="300.96959199999998"/>
    <n v="406.01774"/>
    <n v="485.68773499999998"/>
    <n v="335.855906"/>
    <n v="336.14893000000001"/>
    <n v="375.427795"/>
  </r>
  <r>
    <x v="2"/>
    <x v="5"/>
    <x v="9"/>
    <s v="Dobriy"/>
    <s v="1487901"/>
    <s v="330 BRK X24 DOBRIY TOMATO JC RU"/>
    <n v="22.317712"/>
    <n v="23.712568999999998"/>
    <n v="58.583993999999997"/>
    <n v="49.265645999999997"/>
    <n v="205.25090800000001"/>
    <n v="287.995026"/>
    <n v="143.03160399999999"/>
    <n v="192.955578"/>
    <n v="230.818161"/>
    <n v="158.42735400000001"/>
    <n v="158.636236"/>
    <n v="177.17685499999999"/>
  </r>
  <r>
    <x v="2"/>
    <x v="5"/>
    <x v="9"/>
    <s v="Dobriy"/>
    <s v="1508101"/>
    <s v="1.0 BRK X12 DOBRIY MORS CRANBER GRAPE RU"/>
    <n v="12.68052"/>
    <n v="61.289180000000002"/>
    <n v="95.103899999999996"/>
    <n v="162.88411099999999"/>
    <n v="129.05993799999999"/>
    <n v="203.57837599999999"/>
    <n v="268.41407600000002"/>
    <n v="257.34036400000002"/>
    <n v="231.12642"/>
    <n v="200.48508799999999"/>
    <n v="210.93744799999999"/>
    <n v="326.85537499999998"/>
  </r>
  <r>
    <x v="2"/>
    <x v="5"/>
    <x v="9"/>
    <s v="Dobriy"/>
    <s v="1508201"/>
    <s v="1.0 BRK X12 DB MRS CL/B COW CRAN GR RU"/>
    <m/>
    <n v="4.2268400000000002"/>
    <n v="21.1342"/>
    <n v="8.9237939999999991"/>
    <n v="50.009808999999997"/>
    <n v="78.862679"/>
    <n v="61.715600000000002"/>
    <n v="59.181911999999997"/>
    <n v="53.115580000000001"/>
    <n v="58.138420000000004"/>
    <n v="61.159751999999997"/>
    <n v="94.768455000000003"/>
  </r>
  <r>
    <x v="2"/>
    <x v="5"/>
    <x v="9"/>
    <s v="Dobriy"/>
    <s v="1606201"/>
    <s v="330 BRK X12 DOBRIY ORANGE NECT RU"/>
    <n v="4.1845739999999996"/>
    <n v="8.3691479999999991"/>
    <n v="10.461435"/>
    <n v="3.4871449999999999"/>
    <n v="0"/>
    <n v="0"/>
    <n v="0"/>
    <n v="0"/>
    <n v="0"/>
    <n v="0"/>
    <n v="0"/>
    <n v="0"/>
  </r>
  <r>
    <x v="2"/>
    <x v="5"/>
    <x v="9"/>
    <s v="Dobriy"/>
    <s v="1606301"/>
    <s v="330 BRK X12 DOBRIY APPLE JC RU"/>
    <n v="13.251151"/>
    <n v="22.317727999999999"/>
    <n v="30.686876000000002"/>
    <n v="9.7640060000000002"/>
    <n v="0"/>
    <n v="0"/>
    <n v="0"/>
    <n v="0"/>
    <n v="0"/>
    <n v="0"/>
    <n v="0"/>
    <n v="0"/>
  </r>
  <r>
    <x v="2"/>
    <x v="5"/>
    <x v="9"/>
    <s v="Dobriy"/>
    <s v="1606401"/>
    <s v="330 BRK X12 DOBRIY APPLE PEACH NECT RU"/>
    <n v="2.7897159999999999"/>
    <n v="9.7640060000000002"/>
    <n v="13.251151"/>
    <n v="2.0922869999999998"/>
    <n v="0"/>
    <n v="0"/>
    <n v="0"/>
    <n v="0"/>
    <n v="0"/>
    <n v="0"/>
    <n v="0"/>
    <n v="0"/>
  </r>
  <r>
    <x v="2"/>
    <x v="5"/>
    <x v="9"/>
    <s v="Dobriy"/>
    <s v="1606501"/>
    <s v="330 BRK X12 DOBRIY TOMATO JC RU"/>
    <n v="3.4871449999999999"/>
    <n v="4.8820030000000001"/>
    <n v="12.553722"/>
    <n v="0"/>
    <n v="0"/>
    <n v="0"/>
    <n v="0"/>
    <n v="0"/>
    <n v="0"/>
    <n v="0"/>
    <n v="0"/>
    <n v="0"/>
  </r>
  <r>
    <x v="2"/>
    <x v="5"/>
    <x v="9"/>
    <s v="Dobriy"/>
    <s v="1606601"/>
    <s v="330 BRK X12 DOBRIY MULTIFRUIT NECT RU"/>
    <n v="4.8820030000000001"/>
    <n v="10.461435"/>
    <n v="22.317727999999999"/>
    <n v="3.4871449999999999"/>
    <n v="0"/>
    <n v="0"/>
    <n v="0"/>
    <n v="0"/>
    <n v="0"/>
    <n v="0"/>
    <n v="0"/>
    <n v="0"/>
  </r>
  <r>
    <x v="2"/>
    <x v="5"/>
    <x v="9"/>
    <s v="Dobriy"/>
    <s v="1632001"/>
    <s v="1.0 BRK X12 DOBRIY FRUIT BERRY MIX RU"/>
    <n v="2.1134200000000001"/>
    <m/>
    <m/>
    <n v="0.461088"/>
    <n v="7.0829459999999997"/>
    <n v="11.579787"/>
    <n v="4.1206360000000002"/>
    <n v="3.9299599999999999"/>
    <n v="3.3783500000000002"/>
    <n v="0"/>
    <n v="0"/>
    <n v="0"/>
  </r>
  <r>
    <x v="2"/>
    <x v="5"/>
    <x v="9"/>
    <s v="Dobriy"/>
    <s v="1632201"/>
    <s v="1.0 BRK X12 DOBRIY GRAPE POMEGRANATE RU"/>
    <n v="2.1134200000000001"/>
    <m/>
    <m/>
    <n v="0.92199500000000001"/>
    <n v="6.9820520000000004"/>
    <n v="0"/>
    <m/>
    <m/>
    <m/>
    <m/>
    <m/>
    <m/>
  </r>
  <r>
    <x v="2"/>
    <x v="5"/>
    <x v="9"/>
    <s v="Dobriy"/>
    <s v="1632202"/>
    <s v="1.0 BRK X12 DOBRY GRAPE POMEGRANAT JD RU"/>
    <m/>
    <m/>
    <m/>
    <n v="0"/>
    <n v="0"/>
    <n v="0"/>
    <n v="10.409776000000001"/>
    <n v="2.8798279999999998"/>
    <n v="3.8381699999999999"/>
    <n v="5.5950319999999998"/>
    <n v="9.1353559999999998"/>
    <n v="12.395905000000001"/>
  </r>
  <r>
    <x v="2"/>
    <x v="5"/>
    <x v="9"/>
    <s v="Dobriy"/>
    <s v="1689501"/>
    <s v="200 BRK 3X9 DOBRIY MULTIFRUIT RU"/>
    <m/>
    <m/>
    <n v="28.531169999999999"/>
    <n v="0"/>
    <n v="0"/>
    <n v="0"/>
    <n v="0"/>
    <n v="0"/>
    <n v="0"/>
    <n v="0"/>
    <n v="0"/>
    <n v="0"/>
  </r>
  <r>
    <x v="2"/>
    <x v="5"/>
    <x v="9"/>
    <s v="Dobriy"/>
    <s v="1689701"/>
    <s v="200 BRK 3X9 DOBRIY APPLE JUICE RU"/>
    <m/>
    <n v="2.8531170000000001"/>
    <m/>
    <n v="0"/>
    <n v="0"/>
    <n v="0"/>
    <n v="0"/>
    <n v="0"/>
    <n v="0"/>
    <n v="0"/>
    <n v="0"/>
    <n v="0"/>
  </r>
  <r>
    <x v="2"/>
    <x v="5"/>
    <x v="9"/>
    <s v="Dobriy"/>
    <s v="1701601"/>
    <s v="1.0 BRK X12 DOBRIY PEAR NEC RU"/>
    <n v="2.1134200000000001"/>
    <m/>
    <m/>
    <n v="0.46409699999999998"/>
    <n v="4.8295409999999999"/>
    <n v="7.8791979999999997"/>
    <n v="11.432028000000001"/>
    <n v="10.922314"/>
    <n v="9.3948999999999998"/>
    <n v="20.984416"/>
    <n v="22.187180000000001"/>
    <n v="32.885224999999998"/>
  </r>
  <r>
    <x v="2"/>
    <x v="5"/>
    <x v="9"/>
    <s v="Dobriy"/>
    <s v="1723301"/>
    <s v="200 BRK X27 DOBRIY MULTIFRUIT SLIM JC RU"/>
    <n v="30.433247999999999"/>
    <n v="21.873896999999999"/>
    <n v="27.580131000000002"/>
    <n v="95.963986000000006"/>
    <n v="138.384524"/>
    <n v="211.32482200000001"/>
    <n v="133.08140800000001"/>
    <n v="88.231843999999995"/>
    <n v="0"/>
    <n v="0"/>
    <n v="0"/>
    <n v="0"/>
  </r>
  <r>
    <x v="2"/>
    <x v="5"/>
    <x v="9"/>
    <s v="Dobriy"/>
    <s v="1723303"/>
    <s v="200 BRK X27 DOBRIY MULTIFRUIT JC NEW RU"/>
    <m/>
    <m/>
    <m/>
    <n v="0"/>
    <n v="0"/>
    <n v="0"/>
    <n v="0"/>
    <n v="65.706699"/>
    <n v="192.36825999999999"/>
    <n v="159.29821999999999"/>
    <n v="131.76121599999999"/>
    <n v="240.51182"/>
  </r>
  <r>
    <x v="2"/>
    <x v="5"/>
    <x v="9"/>
    <s v="Dobriy"/>
    <s v="1724501"/>
    <s v="200 BRK X27 DOBRIY APPLE CHERRY JC RU"/>
    <n v="23.775974999999999"/>
    <n v="14.265585"/>
    <n v="18.069741"/>
    <n v="47.983562999999997"/>
    <n v="65.096632"/>
    <n v="119.79393899999999"/>
    <n v="66.399827999999999"/>
    <n v="72.234539999999996"/>
    <n v="0"/>
    <n v="0"/>
    <n v="0"/>
    <n v="0"/>
  </r>
  <r>
    <x v="2"/>
    <x v="5"/>
    <x v="9"/>
    <s v="Dobriy"/>
    <s v="1724503"/>
    <s v="200 BRK X27 DOBRIY APPLE CHER JC NEW RU"/>
    <m/>
    <m/>
    <m/>
    <n v="0"/>
    <n v="0"/>
    <n v="0"/>
    <n v="0"/>
    <n v="53.793911999999999"/>
    <n v="107.05808399999999"/>
    <n v="105.56764"/>
    <n v="82.853371999999993"/>
    <n v="147.66923"/>
  </r>
  <r>
    <x v="2"/>
    <x v="5"/>
    <x v="9"/>
    <s v="Dobriy"/>
    <s v="1724601"/>
    <s v="200 BRK X27 DOBRIY APPLE PEAR SLIM JC RU"/>
    <n v="1.9020779999999999"/>
    <n v="2.8531170000000001"/>
    <n v="8.5593509999999995"/>
    <n v="15.938787"/>
    <n v="54.131416999999999"/>
    <n v="71.729785000000007"/>
    <n v="82.797663999999997"/>
    <n v="50.789985999999999"/>
    <n v="0"/>
    <n v="0"/>
    <n v="0"/>
    <n v="0"/>
  </r>
  <r>
    <x v="2"/>
    <x v="5"/>
    <x v="9"/>
    <s v="Dobriy"/>
    <s v="1724603"/>
    <s v="200 BRK X27 DOBRIY APPLE PEAR JC NEW RU"/>
    <m/>
    <m/>
    <m/>
    <n v="0"/>
    <n v="0"/>
    <n v="0"/>
    <n v="0"/>
    <n v="37.290689999999998"/>
    <n v="93.959220000000002"/>
    <n v="67.224447999999995"/>
    <n v="60.227502000000001"/>
    <n v="109.84653"/>
  </r>
  <r>
    <x v="2"/>
    <x v="5"/>
    <x v="9"/>
    <s v="Dobriy"/>
    <s v="1794601"/>
    <s v="1.0 BRK X12 DOBRIY VEGETABLE MIX RU"/>
    <n v="2.1134200000000001"/>
    <m/>
    <m/>
    <n v="0.46132899999999999"/>
    <n v="25.950185999999999"/>
    <n v="42.409728000000001"/>
    <n v="4.3310680000000001"/>
    <n v="4.1362560000000004"/>
    <n v="3.5501749999999999"/>
    <n v="14.124464"/>
    <n v="14.930263999999999"/>
    <n v="22.12725"/>
  </r>
  <r>
    <x v="2"/>
    <x v="5"/>
    <x v="9"/>
    <s v="Dobriy"/>
    <s v="1855401"/>
    <s v="110 BRK X10 DOBRIY BERRY DANCE PUR RU"/>
    <n v="0.36280400000000002"/>
    <n v="0.54420599999999997"/>
    <n v="1.0884119999999999"/>
    <n v="3.6825480000000002"/>
    <n v="12.425397"/>
    <n v="19.010178"/>
    <n v="2.733136"/>
    <n v="0"/>
    <n v="0"/>
    <n v="0"/>
    <n v="0"/>
    <n v="0"/>
  </r>
  <r>
    <x v="2"/>
    <x v="5"/>
    <x v="9"/>
    <s v="Dobriy"/>
    <s v="1855601"/>
    <s v="110 BRK X10 DOBRIY STRAW BANAN GO PUR RU"/>
    <n v="0.73265199999999997"/>
    <n v="1.098978"/>
    <n v="1.4653039999999999"/>
    <n v="4.2070590000000001"/>
    <n v="12.788732"/>
    <n v="19.565622999999999"/>
    <n v="2.8096420000000002"/>
    <n v="0"/>
    <n v="0"/>
    <n v="0"/>
    <n v="0"/>
    <n v="0"/>
  </r>
  <r>
    <x v="2"/>
    <x v="5"/>
    <x v="9"/>
    <s v="Dobriy"/>
    <s v="1859101"/>
    <s v="110 BRK X10 DOBRIY EXOTIC ROCK PURR RU"/>
    <n v="0.54948900000000001"/>
    <n v="0.36632599999999998"/>
    <n v="1.098978"/>
    <n v="3.0238339999999999"/>
    <n v="10.996831"/>
    <n v="16.834050000000001"/>
    <n v="2.420099"/>
    <n v="0"/>
    <n v="0"/>
    <n v="0"/>
    <n v="0"/>
    <n v="0"/>
  </r>
  <r>
    <x v="2"/>
    <x v="5"/>
    <x v="9"/>
    <s v="Dobriy"/>
    <s v="1908701"/>
    <s v="1.0 BRK X12 DOBRIY APL ORN PEA CAR JC RU"/>
    <m/>
    <m/>
    <m/>
    <n v="0.32963100000000001"/>
    <n v="1.795112"/>
    <n v="2.9760200000000001"/>
    <n v="1.7699400000000001"/>
    <n v="1.6858900000000001"/>
    <n v="1.5233699999999999"/>
    <n v="0"/>
    <n v="0"/>
    <n v="0"/>
  </r>
  <r>
    <x v="2"/>
    <x v="5"/>
    <x v="9"/>
    <s v="Dobriy"/>
    <s v="1913901"/>
    <s v="1.0 BRK X12 DOBRIY APPLE GRAPE JC RU"/>
    <m/>
    <m/>
    <n v="2.1134200000000001"/>
    <n v="0.330349"/>
    <n v="19.697939999999999"/>
    <n v="31.172322000000001"/>
    <n v="11.182055999999999"/>
    <n v="10.713892"/>
    <n v="9.6125600000000002"/>
    <n v="10.380547999999999"/>
    <n v="10.918305999999999"/>
    <n v="16.936879999999999"/>
  </r>
  <r>
    <x v="2"/>
    <x v="5"/>
    <x v="9"/>
    <s v="Dobriy"/>
    <s v="1915601"/>
    <s v="1.0 BRK X12 DOBRIY APPL ORANG MAND JC RU"/>
    <m/>
    <m/>
    <m/>
    <n v="0.330513"/>
    <n v="17.359622000000002"/>
    <n v="27.469453999999999"/>
    <n v="9.7727920000000008"/>
    <n v="9.3597680000000008"/>
    <n v="8.3962050000000001"/>
    <n v="6.2877359999999998"/>
    <n v="6.6039880000000002"/>
    <n v="10.256765"/>
  </r>
  <r>
    <x v="2"/>
    <x v="5"/>
    <x v="9"/>
    <s v="Dobriy"/>
    <s v="2076701"/>
    <s v="900 PET X12 DOBRIY LEMON MINT RU"/>
    <m/>
    <m/>
    <n v="1.9020779999999999"/>
    <n v="0"/>
    <n v="0"/>
    <n v="0"/>
    <n v="0"/>
    <n v="0"/>
    <n v="0"/>
    <n v="0"/>
    <n v="0"/>
    <n v="0"/>
  </r>
  <r>
    <x v="2"/>
    <x v="5"/>
    <x v="9"/>
    <s v="Dobriy"/>
    <s v="2076801"/>
    <s v="900 PET X12 DOBRIY KIWI STR BASIL RU"/>
    <m/>
    <m/>
    <n v="1.9020779999999999"/>
    <n v="0"/>
    <n v="0"/>
    <n v="0"/>
    <n v="0"/>
    <n v="0"/>
    <n v="0"/>
    <n v="0"/>
    <n v="0"/>
    <n v="0"/>
  </r>
  <r>
    <x v="2"/>
    <x v="5"/>
    <x v="9"/>
    <s v="Dobriy"/>
    <s v="2077001"/>
    <s v="450 PET X12 DOBRIY LEMON MINT RU"/>
    <n v="0.95103899999999997"/>
    <n v="0.95103899999999997"/>
    <n v="1.9020779999999999"/>
    <n v="5.0798670000000001"/>
    <n v="122.616632"/>
    <n v="159.89953700000001"/>
    <n v="30.230471999999999"/>
    <n v="27.352912"/>
    <n v="32.45543"/>
    <n v="38.464855999999997"/>
    <n v="20.962765999999998"/>
    <n v="33.905861999999999"/>
  </r>
  <r>
    <x v="2"/>
    <x v="5"/>
    <x v="9"/>
    <s v="Dobriy"/>
    <s v="2077101"/>
    <s v="450 PET X12 DOBRIY KIWI STR BASIL RU"/>
    <n v="2.8531170000000001"/>
    <n v="0.95103899999999997"/>
    <n v="4.7551949999999996"/>
    <n v="7.066255"/>
    <n v="215.302109"/>
    <n v="297.45601900000003"/>
    <n v="53.492243999999999"/>
    <n v="48.404867000000003"/>
    <n v="57.434901000000004"/>
    <n v="68.074832000000001"/>
    <n v="37.089010000000002"/>
    <n v="59.985962000000001"/>
  </r>
  <r>
    <x v="2"/>
    <x v="5"/>
    <x v="9"/>
    <s v="Dobriy"/>
    <s v="2214901"/>
    <s v="1.0 BRK X12 DOBRIY MANGO MIX RU"/>
    <m/>
    <m/>
    <m/>
    <n v="0"/>
    <n v="1435.6664949999999"/>
    <n v="1536.8778520000001"/>
    <n v="329.900192"/>
    <n v="299.946304"/>
    <n v="162.70322999999999"/>
    <n v="131.57972799999999"/>
    <n v="154.94035600000001"/>
    <n v="243.181285"/>
  </r>
  <r>
    <x v="2"/>
    <x v="5"/>
    <x v="9"/>
    <s v="Dobriy"/>
    <s v="371404"/>
    <s v="200 BRK X27 DOBRIY APPLE PEACH JC RU"/>
    <n v="3.8041559999999999"/>
    <n v="3.8041559999999999"/>
    <n v="9.5103899999999992"/>
    <n v="16.717447"/>
    <n v="70.901606000000001"/>
    <n v="78.459046000000001"/>
    <n v="43.669764000000001"/>
    <n v="75.499791999999999"/>
    <n v="0"/>
    <n v="0"/>
    <n v="0"/>
    <n v="0"/>
  </r>
  <r>
    <x v="2"/>
    <x v="5"/>
    <x v="9"/>
    <s v="Dobriy"/>
    <s v="371406"/>
    <s v="200 BRK X27 DOBRIY APPLE PEACH JC NEW RU"/>
    <m/>
    <m/>
    <m/>
    <n v="0"/>
    <n v="0"/>
    <n v="0"/>
    <n v="0"/>
    <n v="56.217098999999997"/>
    <n v="216.63199"/>
    <n v="132.056116"/>
    <n v="125.79180700000001"/>
    <n v="234.43055000000001"/>
  </r>
  <r>
    <x v="2"/>
    <x v="5"/>
    <x v="9"/>
    <s v="Dobriy"/>
    <s v="371506"/>
    <s v="2.0 BRK X6 DOBRIY ORANGE NECT RU"/>
    <n v="2352.2364600000001"/>
    <n v="1447.6927000000001"/>
    <n v="2274.0399200000002"/>
    <n v="1403.460484"/>
    <n v="439.78281800000002"/>
    <n v="695.10088699999994"/>
    <n v="475.16766000000001"/>
    <n v="519.69284800000003"/>
    <n v="462.67935199999999"/>
    <n v="435.229648"/>
    <n v="417.12857200000002"/>
    <n v="512.28977899999995"/>
  </r>
  <r>
    <x v="2"/>
    <x v="5"/>
    <x v="9"/>
    <s v="Dobriy"/>
    <s v="37201"/>
    <s v="2.0 BRK X6 DOBRIY APPLE PEACH NECT RU"/>
    <n v="6.3402599999999998"/>
    <n v="14.793939999999999"/>
    <n v="14.793939999999999"/>
    <n v="6.9425879999999998"/>
    <n v="136.02169000000001"/>
    <n v="215.04211599999999"/>
    <n v="69.319987999999995"/>
    <n v="75.821762000000007"/>
    <n v="67.466194999999999"/>
    <n v="23.596935999999999"/>
    <n v="22.612264"/>
    <n v="27.776471000000001"/>
  </r>
  <r>
    <x v="2"/>
    <x v="5"/>
    <x v="9"/>
    <s v="Dobriy"/>
    <s v="372107"/>
    <s v="1.0 BRK X12 DOBRIY ORANGE NECT RU"/>
    <n v="1189.85546"/>
    <n v="1766.8191200000001"/>
    <n v="3047.5516400000001"/>
    <n v="1918.41012"/>
    <n v="471.80868400000003"/>
    <n v="1102.266615"/>
    <n v="862.82912399999998"/>
    <n v="901.46223999999995"/>
    <n v="891.49948500000005"/>
    <n v="767.42343600000004"/>
    <n v="847.26525600000002"/>
    <n v="1360.36572"/>
  </r>
  <r>
    <x v="2"/>
    <x v="5"/>
    <x v="9"/>
    <s v="Dobriy"/>
    <s v="372202"/>
    <s v="1.0 BRK X12 DOBRIY APPLE PEACH NECT RU"/>
    <n v="874.95587999999998"/>
    <n v="1005.98792"/>
    <n v="285.31169999999997"/>
    <n v="452.305386"/>
    <n v="285.85241400000001"/>
    <n v="451.11285299999997"/>
    <n v="393.12922600000002"/>
    <n v="376.90319599999998"/>
    <n v="338.50305500000002"/>
    <n v="163.83642"/>
    <n v="172.45042000000001"/>
    <n v="267.22423500000002"/>
  </r>
  <r>
    <x v="2"/>
    <x v="5"/>
    <x v="9"/>
    <s v="Dobriy"/>
    <s v="664502"/>
    <s v="2.0 BRK X6 DOBRIY APPLE NECT RU"/>
    <m/>
    <n v="8.4536800000000003"/>
    <m/>
    <n v="4.5142730000000002"/>
    <n v="6.1271560000000003"/>
    <n v="9.7062860000000004"/>
    <n v="5.9674500000000004"/>
    <n v="6.5323000000000002"/>
    <n v="5.7980070000000001"/>
    <n v="4.8049520000000001"/>
    <n v="4.5980100000000004"/>
    <n v="5.7299059999999997"/>
  </r>
  <r>
    <x v="2"/>
    <x v="5"/>
    <x v="9"/>
    <s v="Dobriy"/>
    <s v="724803"/>
    <s v="1.0 BRK X12 DOBRIY APPLE NECT RU"/>
    <m/>
    <n v="2.1134200000000001"/>
    <m/>
    <n v="0.992228"/>
    <n v="17.977081999999999"/>
    <n v="28.438535000000002"/>
    <n v="23.19717"/>
    <n v="22.247070000000001"/>
    <n v="19.966615000000001"/>
    <n v="18.270824000000001"/>
    <n v="19.290559999999999"/>
    <n v="29.891690000000001"/>
  </r>
  <r>
    <x v="2"/>
    <x v="5"/>
    <x v="9"/>
    <s v="Dobriy"/>
    <s v="730504"/>
    <s v="200 BRK X27 DOBRIY APPLE JC RU"/>
    <n v="135.99857700000001"/>
    <n v="118.879875"/>
    <n v="276.75234899999998"/>
    <n v="328.509007"/>
    <n v="249.158613"/>
    <n v="450.959025"/>
    <n v="341.560877"/>
    <n v="381.62542999999999"/>
    <n v="0"/>
    <n v="0"/>
    <n v="0"/>
    <n v="0"/>
  </r>
  <r>
    <x v="2"/>
    <x v="5"/>
    <x v="9"/>
    <s v="Dobriy"/>
    <s v="730507"/>
    <s v="200 BRK X27 DOBRIY APPLE JC NEW RU"/>
    <m/>
    <m/>
    <m/>
    <n v="0"/>
    <n v="0"/>
    <n v="0"/>
    <n v="0"/>
    <n v="284.19808499999999"/>
    <n v="459.43216999999999"/>
    <n v="333.720932"/>
    <n v="438.839336"/>
    <n v="620.36370999999997"/>
  </r>
  <r>
    <x v="2"/>
    <x v="5"/>
    <x v="9"/>
    <s v="Dobriy"/>
    <s v="819307"/>
    <s v="1.0 BRK X12 DOBRIY APPLE JC RU"/>
    <n v="1513.2087200000001"/>
    <n v="2041.5637200000001"/>
    <n v="3246.2131199999999"/>
    <n v="1971.11762"/>
    <n v="1919.5775920000001"/>
    <n v="3197.275122"/>
    <n v="1218.8061680000001"/>
    <n v="1170.8810539999999"/>
    <n v="1007.503378"/>
    <n v="1178.574376"/>
    <n v="1250.6621680000001"/>
    <n v="1953.1789040000001"/>
  </r>
  <r>
    <x v="2"/>
    <x v="5"/>
    <x v="9"/>
    <s v="Dobriy"/>
    <s v="819408"/>
    <s v="1.0 BRK X12 DOBRIY TOMATO JC RU"/>
    <n v="1048.25632"/>
    <n v="1242.6909599999999"/>
    <n v="1842.9022399999999"/>
    <n v="1196.1934450000001"/>
    <n v="514.33623999999998"/>
    <n v="811.46540800000002"/>
    <n v="545.13047200000005"/>
    <n v="522.64631599999996"/>
    <n v="469.39963499999999"/>
    <n v="407.48886399999998"/>
    <n v="428.74270799999999"/>
    <n v="664.35234000000003"/>
  </r>
  <r>
    <x v="2"/>
    <x v="5"/>
    <x v="9"/>
    <s v="Dobriy"/>
    <s v="819608"/>
    <s v="1.0 BRK X12 DOBRIY MULTIFRUIT NECT RU"/>
    <n v="10.5671"/>
    <n v="10.5671"/>
    <n v="14.793939999999999"/>
    <n v="45.795358"/>
    <n v="565.03704100000004"/>
    <n v="891.45705999999996"/>
    <n v="382.28774800000002"/>
    <n v="366.50778800000001"/>
    <n v="329.17085200000002"/>
    <n v="182.56937199999999"/>
    <n v="192.09164999999999"/>
    <n v="297.64862799999997"/>
  </r>
  <r>
    <x v="2"/>
    <x v="5"/>
    <x v="9"/>
    <s v="Dobriy"/>
    <s v="819806"/>
    <s v="1.0 BRK X12 DOBRIY APRICOT NECT RU"/>
    <m/>
    <m/>
    <m/>
    <n v="0.66054599999999997"/>
    <n v="55.128753000000003"/>
    <n v="86.923874999999995"/>
    <n v="21.924531999999999"/>
    <n v="21.02769"/>
    <n v="18.877749999999999"/>
    <n v="26.967168000000001"/>
    <n v="28.367052000000001"/>
    <n v="43.965715000000003"/>
  </r>
  <r>
    <x v="2"/>
    <x v="5"/>
    <x v="9"/>
    <s v="Dobriy"/>
    <s v="821406"/>
    <s v="1.0 BRK X12 DOBRIY PINEAPPLE NECT RU"/>
    <n v="1153.92732"/>
    <n v="1445.5792799999999"/>
    <n v="1828.1083000000001"/>
    <n v="1315.2407229999999"/>
    <n v="239.55797000000001"/>
    <n v="378.05678999999998"/>
    <n v="321.775284"/>
    <n v="308.50225599999999"/>
    <n v="277.07471500000003"/>
    <n v="177.68354400000001"/>
    <n v="186.95258000000001"/>
    <n v="289.69685500000003"/>
  </r>
  <r>
    <x v="2"/>
    <x v="5"/>
    <x v="9"/>
    <s v="Dobriy"/>
    <s v="821505"/>
    <s v="2.0 BRK X6 DOBRIY PINEAPPLE NECT RU"/>
    <m/>
    <m/>
    <m/>
    <n v="0.53404600000000002"/>
    <n v="93.611549999999994"/>
    <n v="147.916819"/>
    <n v="48.635404000000001"/>
    <n v="53.198604000000003"/>
    <n v="47.331505"/>
    <n v="28.056912000000001"/>
    <n v="26.883044000000002"/>
    <n v="33.019064"/>
  </r>
  <r>
    <x v="2"/>
    <x v="5"/>
    <x v="9"/>
    <s v="Dobriy"/>
    <s v="822304"/>
    <s v="1.0 BRK X12 DOBRIY GRAPE NECT RU"/>
    <n v="14.793939999999999"/>
    <n v="14.793939999999999"/>
    <n v="8.4536800000000003"/>
    <n v="14.874517000000001"/>
    <n v="163.1352"/>
    <n v="257.43848600000001"/>
    <n v="59.596075999999996"/>
    <n v="57.144908000000001"/>
    <n v="51.290219999999998"/>
    <n v="56.976135999999997"/>
    <n v="59.936838000000002"/>
    <n v="92.884129999999999"/>
  </r>
  <r>
    <x v="2"/>
    <x v="5"/>
    <x v="9"/>
    <s v="Dobriy"/>
    <s v="822501"/>
    <s v="1.0 BRK X12 DOBRIY AP B/ASH CHER NECT RU"/>
    <n v="221.9091"/>
    <n v="228.24936"/>
    <n v="285.31169999999997"/>
    <n v="259.54463700000002"/>
    <n v="353.62452500000001"/>
    <n v="558.07456300000001"/>
    <n v="204.96466799999999"/>
    <n v="196.51238000000001"/>
    <n v="176.48493999999999"/>
    <n v="207.33537200000001"/>
    <n v="218.14749800000001"/>
    <n v="338.02061500000002"/>
  </r>
  <r>
    <x v="2"/>
    <x v="5"/>
    <x v="9"/>
    <s v="Dobriy"/>
    <s v="822605"/>
    <s v="2.0 BRK X6 DOBRIY APPLE JC RU"/>
    <n v="2622.7542199999998"/>
    <n v="1656.92128"/>
    <n v="2510.74296"/>
    <n v="1451.692002"/>
    <n v="478.09027400000002"/>
    <n v="755.67144599999995"/>
    <n v="420.49834800000002"/>
    <n v="459.90717599999999"/>
    <n v="409.44520499999999"/>
    <n v="397.72565600000001"/>
    <n v="381.18518799999998"/>
    <n v="468.15818000000002"/>
  </r>
  <r>
    <x v="2"/>
    <x v="5"/>
    <x v="9"/>
    <s v="Dobriy"/>
    <s v="825602"/>
    <s v="1.0 BRK X12 DOBRIY AP B/ASH R/BR NECT RU"/>
    <m/>
    <n v="2.1134200000000001"/>
    <n v="2.1134200000000001"/>
    <n v="0.66100400000000004"/>
    <n v="17.431743999999998"/>
    <n v="27.571517"/>
    <n v="16.471968"/>
    <n v="15.84822"/>
    <n v="14.159974999999999"/>
    <n v="17.728615999999999"/>
    <n v="18.714061999999998"/>
    <n v="29.00132"/>
  </r>
  <r>
    <x v="2"/>
    <x v="5"/>
    <x v="9"/>
    <s v="Dobriy"/>
    <s v="840706"/>
    <s v="2.0 BRK X6 DOBRIY TOMATO JC RU"/>
    <n v="40.154980000000002"/>
    <n v="46.495240000000003"/>
    <n v="61.289180000000002"/>
    <n v="45.016781999999999"/>
    <n v="430.95736399999998"/>
    <n v="681.13642000000004"/>
    <n v="307.29532399999999"/>
    <n v="336.08811800000001"/>
    <n v="299.212515"/>
    <n v="259.01594399999999"/>
    <n v="248.24423999999999"/>
    <n v="304.876305"/>
  </r>
  <r>
    <x v="2"/>
    <x v="5"/>
    <x v="9"/>
    <s v="Dobriy"/>
    <s v="844204"/>
    <s v="2.0 BRK X6 DOBRIY APRICOT NECT RU"/>
    <m/>
    <m/>
    <m/>
    <n v="0"/>
    <n v="6.1271440000000004"/>
    <n v="9.7062639999999991"/>
    <n v="16.411804"/>
    <n v="18.021232000000001"/>
    <n v="16.034355000000001"/>
    <n v="0"/>
    <n v="0"/>
    <n v="0"/>
  </r>
  <r>
    <x v="2"/>
    <x v="5"/>
    <x v="9"/>
    <s v="Dobriy"/>
    <s v="856901"/>
    <s v="2.0 BRK X6 DOBRIY AP B/ASH CHER NECT RU"/>
    <n v="8.4536800000000003"/>
    <n v="12.68052"/>
    <n v="19.020779999999998"/>
    <n v="12.016818000000001"/>
    <n v="115.367391"/>
    <n v="182.38829000000001"/>
    <n v="59.625881999999997"/>
    <n v="65.222949999999997"/>
    <n v="58.031669999999998"/>
    <n v="50.328676000000002"/>
    <n v="48.233764000000001"/>
    <n v="59.236125000000001"/>
  </r>
  <r>
    <x v="2"/>
    <x v="5"/>
    <x v="9"/>
    <s v="Dobriy"/>
    <s v="865506"/>
    <s v="2.0 BRK X6 DOBRIY MULTIFRUIT NECT RU"/>
    <n v="16.907360000000001"/>
    <n v="16.907360000000001"/>
    <n v="19.020779999999998"/>
    <n v="12.794404999999999"/>
    <n v="240.38923700000001"/>
    <n v="380.04848099999998"/>
    <n v="171.76423600000001"/>
    <n v="187.864732"/>
    <n v="167.24876499999999"/>
    <n v="41.755616000000003"/>
    <n v="40.013420000000004"/>
    <n v="49.143794999999997"/>
  </r>
  <r>
    <x v="2"/>
    <x v="5"/>
    <x v="9"/>
    <s v="Dobriy"/>
    <s v="932201"/>
    <s v="2.0 BRK X6 DOBRIY AP B/ASH R/BR NECT RU"/>
    <n v="8.4536800000000003"/>
    <n v="8.4536800000000003"/>
    <n v="10.5671"/>
    <n v="4.0056079999999996"/>
    <n v="50.150123999999998"/>
    <n v="79.224804000000006"/>
    <n v="24.611272"/>
    <n v="26.910893999999999"/>
    <n v="23.955615000000002"/>
    <n v="20.167556000000001"/>
    <n v="19.32216"/>
    <n v="23.729939999999999"/>
  </r>
  <r>
    <x v="2"/>
    <x v="5"/>
    <x v="9"/>
    <s v="Dobriy Pulpy"/>
    <s v="1325902"/>
    <s v="450 PET X12 DOBRIY PULPY ORANGE NC RU"/>
    <n v="148.36208400000001"/>
    <n v="222.543126"/>
    <n v="283.40962200000001"/>
    <n v="598.28931999999998"/>
    <n v="2767.5580420000001"/>
    <n v="4028.0905389999998"/>
    <n v="1912.8946539999999"/>
    <n v="1675.121298"/>
    <n v="2056.5331000000001"/>
    <n v="1085.43822"/>
    <n v="889.12025600000004"/>
    <n v="1092.280395"/>
  </r>
  <r>
    <x v="2"/>
    <x v="5"/>
    <x v="9"/>
    <s v="Dobriy Pulpy"/>
    <s v="1346401"/>
    <s v="900 PET X12 DOBRIY PULPY ORANGE RU"/>
    <n v="188.305722"/>
    <n v="11.412468000000001"/>
    <n v="36.139482000000001"/>
    <n v="140.03962999999999"/>
    <n v="464.983361"/>
    <n v="541.86683600000003"/>
    <n v="224.07611"/>
    <n v="219.20938599999999"/>
    <n v="184.26905500000001"/>
    <n v="107.57371999999999"/>
    <n v="88.893523999999999"/>
    <n v="114.38106000000001"/>
  </r>
  <r>
    <x v="2"/>
    <x v="5"/>
    <x v="9"/>
    <s v="Dobriy Pulpy"/>
    <s v="1467101"/>
    <s v="450 PET X12 DOBRIY PULPY TROPIC RU"/>
    <n v="36.139482000000001"/>
    <n v="34.237403999999998"/>
    <n v="99.859094999999996"/>
    <n v="90.978994"/>
    <n v="462.52859000000001"/>
    <n v="475.92629199999999"/>
    <n v="352.677772"/>
    <n v="308.848928"/>
    <n v="379.16744"/>
    <n v="260.196234"/>
    <n v="213.13343599999999"/>
    <n v="261.83354500000002"/>
  </r>
  <r>
    <x v="2"/>
    <x v="5"/>
    <x v="9"/>
    <s v="Dobriy Pulpy"/>
    <s v="1467201"/>
    <s v="450 PET X12 DOBRIY PULP PAPP MNG BITS RU"/>
    <n v="882.56419200000005"/>
    <n v="978.61913100000004"/>
    <n v="1250.6162850000001"/>
    <n v="1478.4721890000001"/>
    <n v="1162.4463940000001"/>
    <n v="1196.1260520000001"/>
    <n v="906.73375399999998"/>
    <n v="794.03586800000005"/>
    <n v="974.82331499999998"/>
    <n v="504.973232"/>
    <n v="413.64623999999998"/>
    <n v="508.16449"/>
  </r>
  <r>
    <x v="2"/>
    <x v="5"/>
    <x v="9"/>
    <s v="Dobriy Pulpy"/>
    <s v="1467301"/>
    <s v="900 PET X12 DOBRIY PULPY TROPIC RU"/>
    <n v="1.9020779999999999"/>
    <n v="1.9020779999999999"/>
    <n v="1.9020779999999999"/>
    <n v="12.461568"/>
    <n v="88.945481999999998"/>
    <n v="110.211065"/>
    <n v="45.690947999999999"/>
    <n v="44.699081999999997"/>
    <n v="37.551189999999998"/>
    <n v="36.29157"/>
    <n v="29.98368"/>
    <n v="38.589615000000002"/>
  </r>
  <r>
    <x v="2"/>
    <x v="5"/>
    <x v="9"/>
    <s v="Dobriy Pulpy"/>
    <s v="1972201"/>
    <s v="450 PET X12 DOBRIY PULPY ALOE RU"/>
    <n v="39.943638"/>
    <n v="74.181042000000005"/>
    <n v="115.07571900000001"/>
    <n v="179.76963000000001"/>
    <n v="596.56128200000001"/>
    <n v="613.84397200000001"/>
    <n v="574.43577000000005"/>
    <n v="503.041676"/>
    <n v="617.56793500000003"/>
    <n v="742.48113599999999"/>
    <n v="608.188492"/>
    <n v="747.16115500000001"/>
  </r>
  <r>
    <x v="2"/>
    <x v="5"/>
    <x v="9"/>
    <s v="Dobriy Pulpy"/>
    <s v="1974401"/>
    <s v="450 PET X12 DOBRIY PULPY COCONUT RU"/>
    <n v="24.727014"/>
    <n v="60.866495999999998"/>
    <n v="60.866495999999998"/>
    <n v="132.02117999999999"/>
    <n v="1544.149441"/>
    <n v="1588.8788199999999"/>
    <n v="849.32746399999996"/>
    <n v="743.75632399999995"/>
    <n v="913.09729500000003"/>
    <n v="921.47106399999996"/>
    <n v="754.80527199999995"/>
    <n v="927.28049499999997"/>
  </r>
  <r>
    <x v="2"/>
    <x v="5"/>
    <x v="9"/>
    <s v="Dobriy Pulpy"/>
    <s v="2075401"/>
    <s v="450 PET X12 DOBRIY PULPY ALOE SAKURA RU"/>
    <n v="445.086252"/>
    <n v="1160.26758"/>
    <n v="845.47367099999997"/>
    <n v="659.65004199999998"/>
    <n v="43.485056"/>
    <n v="0"/>
    <n v="0"/>
    <n v="0"/>
    <n v="0"/>
    <n v="0"/>
    <n v="0"/>
    <n v="0"/>
  </r>
  <r>
    <x v="2"/>
    <x v="5"/>
    <x v="9"/>
    <s v="Dobriy Pulpy"/>
    <s v="2192801"/>
    <s v="450 PET X12 DOBR PULPY MEL CACT CARAM RU"/>
    <m/>
    <m/>
    <m/>
    <n v="0"/>
    <n v="0"/>
    <n v="2648.581948"/>
    <n v="756.17107999999996"/>
    <n v="486.84343200000001"/>
    <n v="236.26041000000001"/>
    <n v="199.43122399999999"/>
    <n v="138.59770399999999"/>
    <n v="131.97797"/>
  </r>
  <r>
    <x v="2"/>
    <x v="5"/>
    <x v="9"/>
    <s v="Fanta"/>
    <s v="1324803"/>
    <s v="1.5 PET X9 FANTA ORANGE RU"/>
    <n v="1338.5876740000001"/>
    <n v="1324.3220859999999"/>
    <n v="986.70317"/>
    <n v="1309.4455539999999"/>
    <n v="502.48169000000001"/>
    <n v="719.90653599999996"/>
    <n v="379.36498799999998"/>
    <n v="359.26360499999998"/>
    <n v="263.81233500000002"/>
    <n v="257.31838399999998"/>
    <n v="220.37142399999999"/>
    <n v="347.98566899999997"/>
  </r>
  <r>
    <x v="2"/>
    <x v="5"/>
    <x v="9"/>
    <s v="Fanta"/>
    <s v="1540502"/>
    <s v="900 PET X12 FANTA ORANGE RU"/>
    <n v="95.103899999999996"/>
    <n v="62.768574000000001"/>
    <n v="102.71221199999999"/>
    <n v="205.195379"/>
    <n v="544.13474799999995"/>
    <n v="976.86957600000005"/>
    <n v="637.27964099999997"/>
    <n v="594.04162399999996"/>
    <n v="584.33486400000004"/>
    <n v="383.00294000000002"/>
    <n v="424.366783"/>
    <n v="657.82781499999999"/>
  </r>
  <r>
    <x v="2"/>
    <x v="5"/>
    <x v="9"/>
    <s v="Fanta"/>
    <s v="1638402"/>
    <s v="330 NRG X12 FANTA ORANGE RU"/>
    <n v="50.912317000000002"/>
    <n v="66.255754999999994"/>
    <n v="109.496353"/>
    <n v="87.099744999999999"/>
    <n v="275.27860299999998"/>
    <n v="493.31869899999998"/>
    <n v="404.65830299999999"/>
    <n v="329.40485799999999"/>
    <n v="354.86453999999998"/>
    <n v="212.93313900000001"/>
    <n v="220.48143200000001"/>
    <n v="336.08023300000002"/>
  </r>
  <r>
    <x v="2"/>
    <x v="5"/>
    <x v="9"/>
    <s v="Fanta"/>
    <s v="1656501"/>
    <s v="500 PET X24 FANTA PEAR RU"/>
    <n v="27.474460000000001"/>
    <n v="31.7013"/>
    <n v="52.835500000000003"/>
    <n v="0"/>
    <n v="0"/>
    <n v="0"/>
    <n v="0"/>
    <n v="0"/>
    <n v="0"/>
    <n v="0"/>
    <n v="0"/>
    <n v="0"/>
  </r>
  <r>
    <x v="2"/>
    <x v="5"/>
    <x v="9"/>
    <s v="Fanta"/>
    <s v="175849"/>
    <s v="2.0 PET X6 FANTA ORANGE RU"/>
    <m/>
    <m/>
    <m/>
    <n v="0.52768999999999999"/>
    <n v="151.70139399999999"/>
    <n v="325.38666699999999"/>
    <n v="300.58865600000001"/>
    <n v="277.64113200000003"/>
    <n v="316.99838099999999"/>
    <n v="167.32381699999999"/>
    <n v="214.04881900000001"/>
    <n v="559.22418800000003"/>
  </r>
  <r>
    <x v="2"/>
    <x v="5"/>
    <x v="9"/>
    <s v="Fanta"/>
    <s v="1868101"/>
    <s v="900 PET X12 FANTA PEAR RU"/>
    <n v="1.9020779999999999"/>
    <n v="5.7062340000000003"/>
    <n v="3.8041559999999999"/>
    <n v="0"/>
    <n v="0"/>
    <n v="0"/>
    <n v="0"/>
    <n v="0"/>
    <n v="0"/>
    <n v="0"/>
    <n v="0"/>
    <n v="0"/>
  </r>
  <r>
    <x v="2"/>
    <x v="5"/>
    <x v="9"/>
    <s v="Fanta"/>
    <s v="1868201"/>
    <s v="900 PET X12 FANTA CITRUS RU"/>
    <n v="11.412468000000001"/>
    <n v="9.5103899999999992"/>
    <n v="7.6083119999999997"/>
    <n v="13.308198000000001"/>
    <n v="58.653970000000001"/>
    <n v="112.628771"/>
    <n v="82.524959999999993"/>
    <n v="79.463960999999998"/>
    <n v="77.679661999999993"/>
    <n v="58.602227999999997"/>
    <n v="64.265518999999998"/>
    <n v="95.885122999999993"/>
  </r>
  <r>
    <x v="2"/>
    <x v="5"/>
    <x v="9"/>
    <s v="Fanta"/>
    <s v="1977601"/>
    <s v="900 PET X12 FANTA MANGO GUAVA RU"/>
    <n v="5.7062340000000003"/>
    <n v="9.5103899999999992"/>
    <n v="13.314546"/>
    <n v="19.109141999999999"/>
    <n v="62.826160000000002"/>
    <n v="92.579494999999994"/>
    <n v="111.430348"/>
    <n v="101.101812"/>
    <n v="94.530955000000006"/>
    <n v="75.380560000000003"/>
    <n v="83.624803"/>
    <n v="114.11320000000001"/>
  </r>
  <r>
    <x v="2"/>
    <x v="5"/>
    <x v="9"/>
    <s v="Fanta"/>
    <s v="1977701"/>
    <s v="500 PET X24 FANTA MANGO GUAVA RU"/>
    <n v="8.4536800000000003"/>
    <n v="16.907360000000001"/>
    <n v="16.907360000000001"/>
    <n v="79.479662000000005"/>
    <n v="114.364704"/>
    <n v="231.573508"/>
    <n v="460.62672600000002"/>
    <n v="422.43362400000001"/>
    <n v="373.57563699999997"/>
    <n v="148.37723199999999"/>
    <n v="167.106866"/>
    <n v="188.70017000000001"/>
  </r>
  <r>
    <x v="2"/>
    <x v="5"/>
    <x v="9"/>
    <s v="Fanta"/>
    <s v="2165601"/>
    <s v="330 CAN X12 FANTA CITRUS RU"/>
    <n v="4.8820030000000001"/>
    <n v="2.7897159999999999"/>
    <n v="3.4871449999999999"/>
    <n v="17.524919000000001"/>
    <n v="32.144438999999998"/>
    <n v="53.647706999999997"/>
    <n v="36.797221999999998"/>
    <n v="47.921066000000003"/>
    <n v="30.289974999999998"/>
    <n v="20.583756000000001"/>
    <n v="20.874555000000001"/>
    <n v="32.485933000000003"/>
  </r>
  <r>
    <x v="2"/>
    <x v="5"/>
    <x v="9"/>
    <s v="Fanta"/>
    <s v="246701"/>
    <s v="500 PET X24 FANTA CITRUS RU"/>
    <n v="8.4536800000000003"/>
    <n v="10.5671"/>
    <n v="23.247620000000001"/>
    <n v="47.228687999999998"/>
    <n v="65.278695999999997"/>
    <n v="208.365205"/>
    <n v="148.52255"/>
    <n v="140.951055"/>
    <n v="137.03133099999999"/>
    <n v="82.864369999999994"/>
    <n v="94.606886000000003"/>
    <n v="109.548669"/>
  </r>
  <r>
    <x v="2"/>
    <x v="5"/>
    <x v="9"/>
    <s v="Fanta"/>
    <s v="315501"/>
    <s v="1.5 PET X9 FANTA CITRUS RU"/>
    <m/>
    <m/>
    <m/>
    <n v="0"/>
    <n v="0.52698299999999998"/>
    <n v="0.642181"/>
    <n v="0.68829099999999999"/>
    <n v="0.71935000000000004"/>
    <n v="5.6945999999999997E-2"/>
    <n v="0"/>
    <n v="0"/>
    <n v="7.0539000000000004E-2"/>
  </r>
  <r>
    <x v="2"/>
    <x v="5"/>
    <x v="9"/>
    <s v="Fanta"/>
    <s v="37305"/>
    <s v="10.0 BIB PMX FANTA ORANGE 54.0 RU"/>
    <n v="161.676647"/>
    <n v="266.29094800000001"/>
    <n v="437.47798599999999"/>
    <n v="196.262191"/>
    <n v="311.53036300000002"/>
    <n v="499.74365499999999"/>
    <n v="295.76971600000002"/>
    <n v="309.77035999999998"/>
    <n v="329.492458"/>
    <n v="310.90015599999998"/>
    <n v="305.85639800000001"/>
    <n v="507.85734100000002"/>
  </r>
  <r>
    <x v="2"/>
    <x v="5"/>
    <x v="9"/>
    <s v="Fanta"/>
    <s v="592509"/>
    <s v="330 CAN X12 FANTA ORANGE RU"/>
    <n v="207.136413"/>
    <n v="281.76131600000002"/>
    <n v="327.094201"/>
    <n v="417.48309699999999"/>
    <n v="980.07066599999996"/>
    <n v="2341.0367419999998"/>
    <n v="1088.1349640000001"/>
    <n v="1380.8544999999999"/>
    <n v="1248.885207"/>
    <n v="577.98516600000005"/>
    <n v="590.65698999999995"/>
    <n v="998.81353799999999"/>
  </r>
  <r>
    <x v="2"/>
    <x v="5"/>
    <x v="9"/>
    <s v="Fanta"/>
    <s v="85946"/>
    <s v="500 PET X24 FANTA ORANGE RU"/>
    <n v="507.2208"/>
    <n v="553.71604000000002"/>
    <n v="1077.8442"/>
    <n v="1697.7933190000001"/>
    <n v="2939.92047"/>
    <n v="5559.4386370000002"/>
    <n v="4861.4817039999998"/>
    <n v="4519.833533"/>
    <n v="4203.344443"/>
    <n v="2152.8385440000002"/>
    <n v="2431.8243889999999"/>
    <n v="3101.7943300000002"/>
  </r>
  <r>
    <x v="2"/>
    <x v="5"/>
    <x v="9"/>
    <s v="Fuze Tea-KO"/>
    <s v="1675210"/>
    <s v="1.5 PET X6 FUZE TEA LEMON-LEMONGRASS  RU"/>
    <m/>
    <m/>
    <m/>
    <n v="7.9314609999999997"/>
    <n v="18.728470999999999"/>
    <n v="35.319861000000003"/>
    <n v="41.806502000000002"/>
    <n v="59.325758"/>
    <n v="32.780849000000003"/>
    <n v="33.179535000000001"/>
    <n v="31.314053000000001"/>
    <n v="43.510890000000003"/>
  </r>
  <r>
    <x v="2"/>
    <x v="5"/>
    <x v="9"/>
    <s v="Fuze Tea-KO"/>
    <s v="1675510"/>
    <s v="1.5 PET X6 FUZE TEA GREEN TEA MNG-CH RU"/>
    <m/>
    <m/>
    <m/>
    <n v="0.69053399999999998"/>
    <n v="4.6866589999999997"/>
    <n v="8.3710299999999993"/>
    <n v="5.5974000000000004"/>
    <n v="8.2601879999999994"/>
    <n v="4.4650939999999997"/>
    <n v="6.7364670000000002"/>
    <n v="6.3976160000000002"/>
    <n v="8.039612"/>
  </r>
  <r>
    <x v="2"/>
    <x v="5"/>
    <x v="9"/>
    <s v="Fuze Tea-KO"/>
    <s v="1676416"/>
    <s v="500 PET X12 FUZE TEA LEMON-LEMONGRASS RU"/>
    <n v="145.82597999999999"/>
    <n v="201.83161000000001"/>
    <n v="341.31733000000003"/>
    <n v="363.87096100000002"/>
    <n v="1074.9420749999999"/>
    <n v="1796.9303849999999"/>
    <n v="913.10928799999999"/>
    <n v="982.61539900000002"/>
    <n v="1193.8156650000001"/>
    <n v="910.52554799999996"/>
    <n v="899.75893799999994"/>
    <n v="1017.207982"/>
  </r>
  <r>
    <x v="2"/>
    <x v="5"/>
    <x v="9"/>
    <s v="Fuze Tea-KO"/>
    <s v="1676612"/>
    <s v="500 PET X12 FUZE TEA GREEN TEA MNG-CH RU"/>
    <n v="199.71818999999999"/>
    <n v="291.65195999999997"/>
    <n v="470.23595"/>
    <n v="416.92008399999997"/>
    <n v="2002.823754"/>
    <n v="3347.1377309999998"/>
    <n v="1458.569334"/>
    <n v="1569.5773979999999"/>
    <n v="1906.5865690000001"/>
    <n v="1835.6797799999999"/>
    <n v="1812.162724"/>
    <n v="2049.2319160000002"/>
  </r>
  <r>
    <x v="2"/>
    <x v="5"/>
    <x v="9"/>
    <s v="Fuze Tea-KO"/>
    <s v="1743601"/>
    <s v="1.0 PET X12 FUZE TEA GT STRW RASPB RU"/>
    <n v="38.041559999999997"/>
    <n v="44.381819999999998"/>
    <n v="40.154980000000002"/>
    <n v="49.632396"/>
    <n v="351.303448"/>
    <n v="424.91036800000001"/>
    <n v="135.026465"/>
    <n v="151.59000399999999"/>
    <n v="130.54674499999999"/>
    <n v="172.389512"/>
    <n v="197.47460100000001"/>
    <n v="217.46309500000001"/>
  </r>
  <r>
    <x v="2"/>
    <x v="5"/>
    <x v="9"/>
    <s v="Fuze Tea-KO"/>
    <s v="1746101"/>
    <s v="1.5 PET X6 FUZE TEA GT STRWB RASPB RU"/>
    <m/>
    <m/>
    <m/>
    <n v="1.033979"/>
    <n v="8.6100370000000002"/>
    <n v="17.595946000000001"/>
    <n v="12.905564"/>
    <n v="18.113251999999999"/>
    <n v="9.7289870000000001"/>
    <n v="11.040801999999999"/>
    <n v="10.167223"/>
    <n v="14.259765"/>
  </r>
  <r>
    <x v="2"/>
    <x v="5"/>
    <x v="9"/>
    <s v="Fuze Tea-KO"/>
    <s v="1750103"/>
    <s v="500 PET X12 FUZE TEA GT STRW RASPB RU"/>
    <n v="160.61992000000001"/>
    <n v="163.79005000000001"/>
    <n v="211.34200000000001"/>
    <n v="249.90480099999999"/>
    <n v="1048.2927850000001"/>
    <n v="1751.787628"/>
    <n v="852.97117000000003"/>
    <n v="917.60543299999995"/>
    <n v="1114.3989570000001"/>
    <n v="938.42282799999998"/>
    <n v="926.55442000000005"/>
    <n v="1047.5869869999999"/>
  </r>
  <r>
    <x v="2"/>
    <x v="5"/>
    <x v="9"/>
    <s v="Fuze Tea-KO"/>
    <s v="1811101"/>
    <s v="1.0 PET X12 FUZE TEA GREEN TEA MNG-CH RU"/>
    <n v="1407.53772"/>
    <n v="1333.5680199999999"/>
    <n v="1445.5792799999999"/>
    <n v="350.58024499999999"/>
    <n v="196.95613"/>
    <n v="243.79074299999999"/>
    <n v="77.142241999999996"/>
    <n v="86.449138000000005"/>
    <n v="72.875174000000001"/>
    <n v="102.73036"/>
    <n v="118.403486"/>
    <n v="129.57445799999999"/>
  </r>
  <r>
    <x v="2"/>
    <x v="5"/>
    <x v="9"/>
    <s v="Fuze Tea-KO"/>
    <s v="1887601"/>
    <s v="1.0 PET X12 FUZE TEA LEMON-LEMONGRASS RU"/>
    <n v="19.020779999999998"/>
    <n v="38.041559999999997"/>
    <n v="35.928139999999999"/>
    <n v="47.713901999999997"/>
    <n v="370.327699"/>
    <n v="462.46427199999999"/>
    <n v="150.299421"/>
    <n v="168.887426"/>
    <n v="143.01007300000001"/>
    <n v="185.17228900000001"/>
    <n v="211.28577300000001"/>
    <n v="231.760042"/>
  </r>
  <r>
    <x v="2"/>
    <x v="5"/>
    <x v="9"/>
    <s v="Fuze Tea-KO"/>
    <s v="1896401"/>
    <s v="1.0 PET X12 FUZE TEA FOR-FRUIT-HIBISC RU"/>
    <n v="986.96713999999997"/>
    <n v="927.79138"/>
    <n v="1435.0121799999999"/>
    <n v="348.25250199999999"/>
    <n v="337.25492000000003"/>
    <n v="411.28081600000002"/>
    <n v="162.32730799999999"/>
    <n v="182.09868499999999"/>
    <n v="154.56514300000001"/>
    <n v="193.665538"/>
    <n v="222.24445"/>
    <n v="242.27800400000001"/>
  </r>
  <r>
    <x v="2"/>
    <x v="5"/>
    <x v="9"/>
    <s v="Fuze Tea-KO"/>
    <s v="1896501"/>
    <s v="500 PET X12 FUZE TEA FOR-FRUIT-HIBISC RU"/>
    <n v="153.22295"/>
    <n v="222.96581"/>
    <n v="338.1472"/>
    <n v="323.28482100000002"/>
    <n v="1917.384638"/>
    <n v="3204.5766800000001"/>
    <n v="1109.8671280000001"/>
    <n v="1194.7546830000001"/>
    <n v="1451.2022830000001"/>
    <n v="1143.414696"/>
    <n v="1129.1325879999999"/>
    <n v="1276.6024339999999"/>
  </r>
  <r>
    <x v="2"/>
    <x v="5"/>
    <x v="9"/>
    <s v="Fuze Tea-KO"/>
    <s v="1933801"/>
    <s v="1.5 PET X6 FUZE TEA FOR-FRUIT-HIBISC RU"/>
    <m/>
    <m/>
    <m/>
    <n v="8.2787880000000005"/>
    <n v="17.927070000000001"/>
    <n v="33.221241999999997"/>
    <n v="38.578304000000003"/>
    <n v="54.415010000000002"/>
    <n v="29.341096"/>
    <n v="32.278218000000003"/>
    <n v="30.375734000000001"/>
    <n v="42.581580000000002"/>
  </r>
  <r>
    <x v="2"/>
    <x v="5"/>
    <x v="9"/>
    <s v="Fuze Tea-KO"/>
    <s v="2073101"/>
    <s v="500 PET X12 FT OOLON RASB MINT NO SUG RU"/>
    <n v="43.325110000000002"/>
    <n v="29.587879999999998"/>
    <n v="80.309960000000004"/>
    <n v="82.756000999999998"/>
    <n v="317.74941699999999"/>
    <n v="583.57237099999998"/>
    <n v="330.19516299999998"/>
    <n v="355.43607300000002"/>
    <n v="431.78867000000002"/>
    <n v="286.63202799999999"/>
    <n v="283.06068199999999"/>
    <n v="320.18797799999999"/>
  </r>
  <r>
    <x v="2"/>
    <x v="5"/>
    <x v="9"/>
    <s v="Fuze Tea-KO"/>
    <s v="2073201"/>
    <s v="1.0 PET X12 FT OOLONG RASB MIN NO SUG RU"/>
    <n v="19.020779999999998"/>
    <n v="2.1134200000000001"/>
    <n v="16.907360000000001"/>
    <n v="17.880870000000002"/>
    <n v="62.526910000000001"/>
    <n v="127.51958399999999"/>
    <n v="81.939387999999994"/>
    <n v="90.579052000000004"/>
    <n v="75.490665000000007"/>
    <n v="57.801554000000003"/>
    <n v="66.137075999999993"/>
    <n v="72.755319"/>
  </r>
  <r>
    <x v="2"/>
    <x v="5"/>
    <x v="9"/>
    <s v="Fuze Tea-KO"/>
    <s v="2073301"/>
    <s v="1.5 PET X6 FT OOLONG RASB MINT NO SUG RU"/>
    <m/>
    <m/>
    <m/>
    <n v="0.63096200000000002"/>
    <n v="12.155433"/>
    <n v="12.630777999999999"/>
    <n v="11.215794000000001"/>
    <n v="13.191538"/>
    <n v="10.635598"/>
    <n v="9.3606200000000008"/>
    <n v="10.140736"/>
    <n v="11.572933000000001"/>
  </r>
  <r>
    <x v="2"/>
    <x v="5"/>
    <x v="9"/>
    <s v="Fuze Tea-KO"/>
    <s v="2073401"/>
    <s v="500 PET X12 FUZ T GT APPL KIWI NO SUG RU"/>
    <n v="32.758009999999999"/>
    <n v="17.96407"/>
    <n v="61.289180000000002"/>
    <n v="74.321303999999998"/>
    <n v="335.29508600000003"/>
    <n v="468.83916799999997"/>
    <n v="334.81010400000002"/>
    <n v="360.154833"/>
    <n v="437.56903999999997"/>
    <n v="327.11904399999997"/>
    <n v="323.25218699999999"/>
    <n v="365.46427199999999"/>
  </r>
  <r>
    <x v="2"/>
    <x v="5"/>
    <x v="9"/>
    <s v="Fuze Tea-KO"/>
    <s v="2073501"/>
    <s v="1.0 PET X12 FT GT APPLE KIWI  NO SUG RU"/>
    <n v="12.68052"/>
    <n v="16.907360000000001"/>
    <n v="16.907360000000001"/>
    <n v="18.666710999999999"/>
    <n v="62.945638000000002"/>
    <n v="95.848437000000004"/>
    <n v="88.436457000000004"/>
    <n v="98.082421999999994"/>
    <n v="83.550881000000004"/>
    <n v="67.929603999999998"/>
    <n v="78.035274999999999"/>
    <n v="85.224919"/>
  </r>
  <r>
    <x v="2"/>
    <x v="5"/>
    <x v="9"/>
    <s v="Fuze Tea-KO"/>
    <s v="2073601"/>
    <s v="1.5 PET X6 FT GT APPLE KIWI  NO SUGAR RU"/>
    <m/>
    <m/>
    <m/>
    <n v="0.63056999999999996"/>
    <n v="10.001718"/>
    <n v="8.2218330000000002"/>
    <n v="12.0489"/>
    <n v="14.797774"/>
    <n v="10.647747000000001"/>
    <n v="11.942162"/>
    <n v="13.730802000000001"/>
    <n v="15.898835"/>
  </r>
  <r>
    <x v="2"/>
    <x v="5"/>
    <x v="9"/>
    <s v="Monster-KO"/>
    <s v="2061602"/>
    <s v="449 CAN X12 BLACK MONS ENERGY THE DCR RU"/>
    <n v="23.72315"/>
    <n v="15.182816000000001"/>
    <n v="20.876372"/>
    <n v="47.456539999999997"/>
    <n v="198.537037"/>
    <n v="305.86183499999999"/>
    <n v="201.19870299999999"/>
    <n v="159.835151"/>
    <n v="154.06899200000001"/>
    <n v="228.73244399999999"/>
    <n v="250.98765"/>
    <n v="277.88807600000001"/>
  </r>
  <r>
    <x v="2"/>
    <x v="5"/>
    <x v="9"/>
    <s v="Monster-KO"/>
    <s v="2061702"/>
    <s v="449 CAN X12 BLACK MONSTER ENERGY RU"/>
    <n v="466.87159200000002"/>
    <n v="309.34987599999999"/>
    <n v="486.799038"/>
    <n v="472.66799700000001"/>
    <n v="435.43226900000002"/>
    <n v="680.86106199999995"/>
    <n v="493.29122799999999"/>
    <n v="457.21276499999999"/>
    <n v="352.51540799999998"/>
    <n v="354.59583300000003"/>
    <n v="463.69524999999999"/>
    <n v="480.00817999999998"/>
  </r>
  <r>
    <x v="2"/>
    <x v="5"/>
    <x v="9"/>
    <s v="Monster-KO"/>
    <s v="2061902"/>
    <s v="449 CAN X12 BLACK MONSTER ULTRA RU"/>
    <n v="19.927446"/>
    <n v="14.233890000000001"/>
    <n v="27.518854000000001"/>
    <n v="58.198117000000003"/>
    <n v="150.67997099999999"/>
    <n v="272.05809499999998"/>
    <n v="103.8922"/>
    <n v="92.014246"/>
    <n v="103.909001"/>
    <n v="130.47801799999999"/>
    <n v="160.593726"/>
    <n v="153.13439099999999"/>
  </r>
  <r>
    <x v="2"/>
    <x v="5"/>
    <x v="9"/>
    <s v="Monster-KO"/>
    <s v="2062801"/>
    <s v="449 CAN X12 BLACK MONSTER MANGO LOCO RU"/>
    <m/>
    <m/>
    <m/>
    <n v="0"/>
    <n v="0"/>
    <n v="0"/>
    <n v="0"/>
    <n v="0"/>
    <n v="0"/>
    <n v="268.73549200000002"/>
    <n v="321.87391300000002"/>
    <n v="315.48047600000001"/>
  </r>
  <r>
    <x v="2"/>
    <x v="5"/>
    <x v="9"/>
    <s v="Monster-KO"/>
    <s v="2062802"/>
    <s v="449 CAN X12 BLACK MNSTR MANG LOCO (C) RU"/>
    <n v="17.080667999999999"/>
    <n v="27.518854000000001"/>
    <n v="55.986634000000002"/>
    <n v="74.601387000000003"/>
    <n v="244.805171"/>
    <n v="421.09562099999999"/>
    <n v="397.54295200000001"/>
    <n v="350.67119000000002"/>
    <n v="293.81361399999997"/>
    <n v="0"/>
    <n v="0"/>
    <n v="0"/>
  </r>
  <r>
    <x v="2"/>
    <x v="5"/>
    <x v="9"/>
    <s v="Monster-KO"/>
    <s v="2190701"/>
    <s v="449 CAN X12 BLACK MONSTER SUNRISE RU"/>
    <m/>
    <m/>
    <m/>
    <n v="0"/>
    <n v="0"/>
    <n v="0"/>
    <n v="0"/>
    <n v="0"/>
    <n v="2.593353"/>
    <n v="19.144086999999999"/>
    <n v="17.761184"/>
    <n v="17.10446"/>
  </r>
  <r>
    <x v="2"/>
    <x v="5"/>
    <x v="9"/>
    <s v="Moya Semya"/>
    <s v="1840501"/>
    <s v="175 BRK X24 MOYA SEMYA MULTIFR NECT RU"/>
    <m/>
    <m/>
    <m/>
    <n v="15.909845000000001"/>
    <n v="266.22716100000002"/>
    <n v="354.66252900000001"/>
    <n v="53.756929999999997"/>
    <n v="114.23567199999999"/>
    <n v="656.81494499999997"/>
    <n v="293.63319200000001"/>
    <n v="307.28865999999999"/>
    <n v="365.94526500000001"/>
  </r>
  <r>
    <x v="2"/>
    <x v="5"/>
    <x v="9"/>
    <s v="Moya Semya"/>
    <s v="1849301"/>
    <s v="1.93 BRK X6 MOYA SEMYA MULTIFR NECT RU"/>
    <m/>
    <m/>
    <m/>
    <n v="0"/>
    <n v="57.740547999999997"/>
    <n v="71.831822000000003"/>
    <n v="16.019715999999999"/>
    <n v="59.541200000000003"/>
    <n v="110.90193499999999"/>
    <n v="29.541104000000001"/>
    <n v="18.640564000000001"/>
    <n v="23.817035000000001"/>
  </r>
  <r>
    <x v="2"/>
    <x v="5"/>
    <x v="9"/>
    <s v="Moya Semya"/>
    <s v="1850101"/>
    <s v="1.93 BRK X6 MOYA SEM APP PEA APR NEC RU"/>
    <m/>
    <m/>
    <m/>
    <n v="0"/>
    <n v="65.321404000000001"/>
    <n v="72.858855000000005"/>
    <n v="12.705956"/>
    <n v="47.53181"/>
    <n v="22.777505000000001"/>
    <n v="16.449794000000001"/>
    <n v="11.125652000000001"/>
    <n v="13.839445"/>
  </r>
  <r>
    <x v="2"/>
    <x v="5"/>
    <x v="9"/>
    <s v="Moya Semya"/>
    <s v="1850901"/>
    <s v="1.93 BRK X6 MOYA SEM AP ARON CHE NEC RU"/>
    <m/>
    <m/>
    <m/>
    <n v="0"/>
    <n v="96.944565999999995"/>
    <n v="60.844191000000002"/>
    <n v="18.838906000000001"/>
    <n v="55.622366"/>
    <n v="36.030835000000003"/>
    <n v="25.471836"/>
    <n v="17.184576"/>
    <n v="21.314485000000001"/>
  </r>
  <r>
    <x v="2"/>
    <x v="5"/>
    <x v="9"/>
    <s v="Moya Semya"/>
    <s v="1851601"/>
    <s v="1.93 BRK X6 MOYA SEMYA TOMATO NECT RU"/>
    <m/>
    <m/>
    <m/>
    <n v="0"/>
    <n v="240.217072"/>
    <n v="156.46068199999999"/>
    <n v="44.147488000000003"/>
    <n v="137.20916199999999"/>
    <n v="406.14150999999998"/>
    <n v="0"/>
    <n v="0"/>
    <n v="0"/>
  </r>
  <r>
    <x v="2"/>
    <x v="5"/>
    <x v="9"/>
    <s v="Moya Semya"/>
    <s v="1851701"/>
    <s v="1.93 BRK X6 MOYA SEMYA APP NECT MIX RU"/>
    <m/>
    <m/>
    <m/>
    <n v="0"/>
    <n v="184.68611200000001"/>
    <n v="157.249886"/>
    <n v="55.313510000000001"/>
    <n v="163.25717"/>
    <n v="267.64060000000001"/>
    <n v="194.16734"/>
    <n v="131.196012"/>
    <n v="163.27490499999999"/>
  </r>
  <r>
    <x v="2"/>
    <x v="5"/>
    <x v="9"/>
    <s v="Moya Semya"/>
    <s v="1852401"/>
    <s v="175 BRK X24 MOYA SEMYA APPLE NECT MIX RU"/>
    <m/>
    <m/>
    <m/>
    <n v="21.147808000000001"/>
    <n v="571.03800200000001"/>
    <n v="640.64340700000002"/>
    <n v="85.099356"/>
    <n v="173.56278399999999"/>
    <n v="724.85226"/>
    <n v="321.29864400000002"/>
    <n v="332.616646"/>
    <n v="395.85848499999997"/>
  </r>
  <r>
    <x v="2"/>
    <x v="5"/>
    <x v="9"/>
    <s v="Moya Semya"/>
    <s v="1875201"/>
    <s v="950 BRK X8 MOYA SEMYA MULTIFR RU"/>
    <m/>
    <m/>
    <m/>
    <n v="14.012568"/>
    <n v="53.118113999999998"/>
    <n v="36.454191999999999"/>
    <n v="47.110247999999999"/>
    <n v="67.552167999999995"/>
    <n v="54.702174999999997"/>
    <n v="52.138959999999997"/>
    <n v="46.478811999999998"/>
    <n v="57.091275000000003"/>
  </r>
  <r>
    <x v="2"/>
    <x v="5"/>
    <x v="9"/>
    <s v="Moya Semya"/>
    <s v="1875301"/>
    <s v="950 BRK X8 MOYA SEMYA TOMATO RU"/>
    <m/>
    <m/>
    <m/>
    <n v="4.8164389999999999"/>
    <n v="14.787001"/>
    <n v="22.014074999999998"/>
    <n v="25.761013999999999"/>
    <n v="48.288719999999998"/>
    <n v="45.459225000000004"/>
    <n v="41.607168000000001"/>
    <n v="34.957642"/>
    <n v="43.357219999999998"/>
  </r>
  <r>
    <x v="2"/>
    <x v="5"/>
    <x v="9"/>
    <s v="Moya Semya"/>
    <s v="1875401"/>
    <s v="950 BRK X8 MOYA SEM APPLE ARON CHER RU"/>
    <m/>
    <m/>
    <m/>
    <n v="23.204923000000001"/>
    <n v="34.703977000000002"/>
    <n v="21.082097999999998"/>
    <n v="33.734718000000001"/>
    <n v="54.107526"/>
    <n v="42.329349999999998"/>
    <n v="37.896036000000002"/>
    <n v="33.034399999999998"/>
    <n v="40.346425000000004"/>
  </r>
  <r>
    <x v="2"/>
    <x v="5"/>
    <x v="9"/>
    <s v="Moya Semya"/>
    <s v="1875601"/>
    <s v="950 BRK X8 MOYA SEM APPL PEACH APRIC RU"/>
    <m/>
    <m/>
    <m/>
    <n v="10.942112"/>
    <n v="3.6126179999999999"/>
    <n v="12.853344"/>
    <n v="22.906896"/>
    <n v="31.456164000000001"/>
    <n v="68.0047"/>
    <n v="64.742964000000001"/>
    <n v="59.221494"/>
    <n v="72.18356"/>
  </r>
  <r>
    <x v="2"/>
    <x v="5"/>
    <x v="9"/>
    <s v="Moya Semya"/>
    <s v="1875701"/>
    <s v="950 BRK X8 MOYA SEMYA APPLE MIX RU"/>
    <m/>
    <m/>
    <m/>
    <n v="22.333119"/>
    <n v="36.672626000000001"/>
    <n v="30.838674999999999"/>
    <n v="38.900694000000001"/>
    <n v="75.684808000000004"/>
    <n v="72.781289999999998"/>
    <n v="66.567961999999994"/>
    <n v="56.241072000000003"/>
    <n v="69.621780000000001"/>
  </r>
  <r>
    <x v="2"/>
    <x v="5"/>
    <x v="9"/>
    <s v="Moya Semya"/>
    <s v="1890203"/>
    <s v="950 BRK X8 MOYA SEMYA ORANGE NEW RU"/>
    <m/>
    <m/>
    <m/>
    <n v="9.6342359999999996"/>
    <n v="108.187847"/>
    <n v="62.478468999999997"/>
    <n v="65.603337999999994"/>
    <n v="446.35755399999999"/>
    <n v="69.867514999999997"/>
    <n v="49.804623999999997"/>
    <n v="51.804270000000002"/>
    <n v="88.143169999999998"/>
  </r>
  <r>
    <x v="2"/>
    <x v="5"/>
    <x v="9"/>
    <s v="Moya Semya"/>
    <s v="2072001"/>
    <s v="175 BRK X24 MOYA SEM APP ARO CHER NEC RU"/>
    <m/>
    <m/>
    <m/>
    <n v="0"/>
    <n v="55.614297999999998"/>
    <n v="4.2953549999999998"/>
    <n v="0"/>
    <n v="1.097936"/>
    <n v="136.01730000000001"/>
    <n v="107.383852"/>
    <n v="100.046746"/>
    <n v="63.063600000000001"/>
  </r>
  <r>
    <x v="2"/>
    <x v="5"/>
    <x v="9"/>
    <s v="Moya Semya"/>
    <s v="2072901"/>
    <s v="950 BRK X8 MOYA SEMYA APPLE POM NECT RU"/>
    <m/>
    <m/>
    <m/>
    <n v="0.43773600000000001"/>
    <n v="18.314412999999998"/>
    <n v="3.404852"/>
    <n v="1.7167920000000001"/>
    <n v="7.2174480000000001"/>
    <n v="27.714020000000001"/>
    <n v="25.602561999999999"/>
    <n v="22.250768000000001"/>
    <n v="20.135539999999999"/>
  </r>
  <r>
    <x v="2"/>
    <x v="5"/>
    <x v="9"/>
    <s v="Moya Semya"/>
    <s v="2215001"/>
    <s v="175 BRK X24 MOYA SEMYA EXOTIC NEW RU"/>
    <m/>
    <m/>
    <m/>
    <n v="8.5392740000000007"/>
    <n v="63.447347000000001"/>
    <n v="76.943004999999999"/>
    <n v="54.405028000000001"/>
    <n v="51.039572"/>
    <n v="150.35772"/>
    <n v="167.09096199999999"/>
    <n v="133.09095600000001"/>
    <n v="195.36167"/>
  </r>
  <r>
    <x v="2"/>
    <x v="5"/>
    <x v="9"/>
    <s v="Moya Semya"/>
    <s v="2215101"/>
    <s v="175 BRK X24 MOYA SEMYA BERRY NEW RU"/>
    <m/>
    <m/>
    <m/>
    <n v="13.000686999999999"/>
    <n v="45.085810000000002"/>
    <n v="128.926377"/>
    <n v="51.057692000000003"/>
    <n v="31.573561999999999"/>
    <n v="218.35312500000001"/>
    <n v="162.12462199999999"/>
    <n v="254.079544"/>
    <n v="243.40904"/>
  </r>
  <r>
    <x v="2"/>
    <x v="5"/>
    <x v="9"/>
    <s v="Moya Semya"/>
    <s v="2215201"/>
    <s v="1.93 BRK X6 MOYA SEMYA BERRY NEW RU"/>
    <m/>
    <m/>
    <m/>
    <n v="0"/>
    <n v="153.71076199999999"/>
    <n v="207.39059900000001"/>
    <n v="73.094303999999994"/>
    <n v="188.87115800000001"/>
    <n v="75.043260000000004"/>
    <n v="80.721515999999994"/>
    <n v="83.155559999999994"/>
    <n v="77.379215000000002"/>
  </r>
  <r>
    <x v="2"/>
    <x v="5"/>
    <x v="9"/>
    <s v="Moya Semya"/>
    <s v="2215301"/>
    <s v="1.93 BRK X6 MOYA SEMYA EXOTIC NEW RU"/>
    <m/>
    <m/>
    <m/>
    <n v="0"/>
    <n v="27.812843999999998"/>
    <n v="56.809690000000003"/>
    <n v="16.255780000000001"/>
    <n v="15.94666"/>
    <n v="12.895630000000001"/>
    <n v="8.6148679999999995"/>
    <n v="8.3029460000000004"/>
    <n v="16.669094999999999"/>
  </r>
  <r>
    <x v="2"/>
    <x v="5"/>
    <x v="9"/>
    <s v="Moya Semya"/>
    <s v="2215401"/>
    <s v="950 BRK X8 MOYA SEMYA EXOTIC NEW RU"/>
    <m/>
    <m/>
    <m/>
    <n v="9.1957520000000006"/>
    <n v="38.368721000000001"/>
    <n v="84.078666999999996"/>
    <n v="24.323388000000001"/>
    <n v="23.860679999999999"/>
    <n v="19.288150000000002"/>
    <n v="12.896374"/>
    <n v="12.432321999999999"/>
    <n v="24.942115000000001"/>
  </r>
  <r>
    <x v="2"/>
    <x v="5"/>
    <x v="9"/>
    <s v="Moya Semya"/>
    <s v="2215501"/>
    <s v="950 BRK X8 MOYA SEMYA BERRY NEW RU"/>
    <m/>
    <m/>
    <m/>
    <n v="17.078146"/>
    <n v="105.414598"/>
    <n v="54.478492000000003"/>
    <n v="36.757539999999999"/>
    <n v="61.215608000000003"/>
    <n v="20.555305000000001"/>
    <n v="15.500968"/>
    <n v="13.050084"/>
    <n v="37.103290000000001"/>
  </r>
  <r>
    <x v="2"/>
    <x v="5"/>
    <x v="9"/>
    <s v="Powerade"/>
    <s v="862204"/>
    <s v="500 PET X12 POWERADE ICE STORM RU"/>
    <n v="783.02211"/>
    <n v="993.30740000000003"/>
    <n v="1423.3883699999999"/>
    <n v="692.163816"/>
    <n v="914.49733000000003"/>
    <n v="1262.2899299999999"/>
    <n v="684.64445599999999"/>
    <n v="696.72162900000001"/>
    <n v="660.49467300000003"/>
    <n v="1045.8916389999999"/>
    <n v="1250.5566799999999"/>
    <n v="1292.1626249999999"/>
  </r>
  <r>
    <x v="2"/>
    <x v="5"/>
    <x v="9"/>
    <s v="Rich"/>
    <s v="1225204"/>
    <s v="1.0 BRK X12 RICH POMEGRANATE RU"/>
    <n v="2.1134200000000001"/>
    <n v="2.1134200000000001"/>
    <n v="2.1134200000000001"/>
    <n v="3.1776040000000001"/>
    <n v="7.033207"/>
    <n v="10.436957"/>
    <n v="3.8713440000000001"/>
    <n v="3.831442"/>
    <n v="3.3922500000000002"/>
    <n v="4.690048"/>
    <n v="4.7682719999999996"/>
    <n v="6.4084110000000001"/>
  </r>
  <r>
    <x v="2"/>
    <x v="5"/>
    <x v="9"/>
    <s v="Rich"/>
    <s v="1501301"/>
    <s v="1.0 BRK X12 RICH ORANGE MANGO NECT RU"/>
    <n v="10.5671"/>
    <n v="10.5671"/>
    <n v="23.247620000000001"/>
    <n v="7.3062250000000004"/>
    <n v="24.891715999999999"/>
    <n v="36.821705999999999"/>
    <n v="129.464122"/>
    <n v="127.998334"/>
    <n v="113.70251"/>
    <n v="18.751283999999998"/>
    <n v="19.171265999999999"/>
    <n v="25.423604999999998"/>
  </r>
  <r>
    <x v="2"/>
    <x v="5"/>
    <x v="9"/>
    <s v="Rich"/>
    <s v="1655301"/>
    <s v="200 NRG X12 RICH TOMATO JC RU"/>
    <n v="46.917923999999999"/>
    <n v="49.876711999999998"/>
    <n v="109.89784"/>
    <n v="96.489660999999998"/>
    <n v="146.59930499999999"/>
    <n v="180.62457800000001"/>
    <n v="101.94226"/>
    <n v="94.205313000000004"/>
    <n v="92.334097999999997"/>
    <n v="74.314806000000004"/>
    <n v="79.622480999999993"/>
    <n v="110.96526"/>
  </r>
  <r>
    <x v="2"/>
    <x v="5"/>
    <x v="9"/>
    <s v="Rich"/>
    <s v="1658101"/>
    <s v="200 NRG X12 RICH ORANGE JC RU"/>
    <n v="78.196539999999999"/>
    <n v="92.990480000000005"/>
    <n v="146.67134799999999"/>
    <n v="150.21086299999999"/>
    <n v="213.06522699999999"/>
    <n v="262.66443400000003"/>
    <n v="161.072112"/>
    <n v="148.76323099999999"/>
    <n v="145.819188"/>
    <n v="124.403294"/>
    <n v="133.285267"/>
    <n v="185.841115"/>
  </r>
  <r>
    <x v="2"/>
    <x v="5"/>
    <x v="9"/>
    <s v="Rich"/>
    <s v="1658301"/>
    <s v="200 NRG X12 RICH APPLE JC RU"/>
    <n v="106.939052"/>
    <n v="148.78476800000001"/>
    <n v="233.74425199999999"/>
    <n v="218.085677"/>
    <n v="284.31853100000001"/>
    <n v="350.49360100000001"/>
    <n v="229.82758999999999"/>
    <n v="212.35372899999999"/>
    <n v="208.070033"/>
    <n v="170.58964499999999"/>
    <n v="182.872558"/>
    <n v="254.84412800000001"/>
  </r>
  <r>
    <x v="2"/>
    <x v="5"/>
    <x v="9"/>
    <s v="Rich"/>
    <s v="1704601"/>
    <s v="200 NRG X12 RICH CHERRY NECT RU"/>
    <n v="52.835500000000003"/>
    <n v="75.237752"/>
    <n v="113.70199599999999"/>
    <n v="104.237426"/>
    <n v="127.705027"/>
    <n v="157.32344900000001"/>
    <n v="119.65852599999999"/>
    <n v="110.570841"/>
    <n v="108.385593"/>
    <n v="92.004326000000006"/>
    <n v="98.577920000000006"/>
    <n v="137.37539699999999"/>
  </r>
  <r>
    <x v="2"/>
    <x v="5"/>
    <x v="9"/>
    <s v="Rich"/>
    <s v="1709801"/>
    <s v="200 NRG X12 RICH PEACH NECT RU"/>
    <n v="31.278616"/>
    <n v="38.041559999999997"/>
    <n v="70.588228000000001"/>
    <n v="50.450826999999997"/>
    <n v="86.284893999999994"/>
    <n v="106.289974"/>
    <n v="56.182845999999998"/>
    <n v="51.919491000000001"/>
    <n v="50.847036000000003"/>
    <n v="45.371665"/>
    <n v="48.617097000000001"/>
    <n v="67.753231999999997"/>
  </r>
  <r>
    <x v="2"/>
    <x v="5"/>
    <x v="9"/>
    <s v="Rich"/>
    <s v="1714901"/>
    <s v="200 NRG X12 RICH PINEAPPLE JC RU"/>
    <n v="43.113768"/>
    <n v="49.454028000000001"/>
    <n v="86.227536000000001"/>
    <n v="63.361820000000002"/>
    <n v="78.749576000000005"/>
    <n v="97.007694999999998"/>
    <n v="57.648555999999999"/>
    <n v="53.273774000000003"/>
    <n v="52.173304000000002"/>
    <n v="37.341717000000003"/>
    <n v="40.005600000000001"/>
    <n v="55.765552"/>
  </r>
  <r>
    <x v="2"/>
    <x v="5"/>
    <x v="9"/>
    <s v="Rich"/>
    <s v="1851001"/>
    <s v="300 PET X12 RICH CHERRY NECT RU"/>
    <n v="16.484676"/>
    <n v="27.897144000000001"/>
    <n v="29.165196000000002"/>
    <n v="39.061928999999999"/>
    <n v="97.964546999999996"/>
    <n v="88.857467999999997"/>
    <n v="50.359772"/>
    <n v="55.227276000000003"/>
    <n v="83.720765"/>
    <n v="23.695404"/>
    <n v="48.823521999999997"/>
    <n v="112.95538000000001"/>
  </r>
  <r>
    <x v="2"/>
    <x v="5"/>
    <x v="9"/>
    <s v="Rich"/>
    <s v="1851201"/>
    <s v="300 PET X12 RICH APPLE JC RU"/>
    <n v="17.118701999999999"/>
    <n v="58.964418000000002"/>
    <n v="72.278964000000002"/>
    <n v="79.150476999999995"/>
    <n v="129.99059199999999"/>
    <n v="117.94511300000001"/>
    <n v="78.080416"/>
    <n v="85.630533"/>
    <n v="129.79517999999999"/>
    <n v="36.560547999999997"/>
    <n v="75.296539999999993"/>
    <n v="174.311825"/>
  </r>
  <r>
    <x v="2"/>
    <x v="5"/>
    <x v="9"/>
    <s v="Rich"/>
    <s v="1852201"/>
    <s v="300 PET X12 RICH ORANGE JC RU"/>
    <n v="9.5103899999999992"/>
    <n v="24.727014"/>
    <n v="31.7013"/>
    <n v="32.608618"/>
    <n v="67.995206999999994"/>
    <n v="61.681503999999997"/>
    <n v="73.231564000000006"/>
    <n v="80.307711999999995"/>
    <n v="121.73457000000001"/>
    <n v="36.331566000000002"/>
    <n v="74.837503999999996"/>
    <n v="173.24398500000001"/>
  </r>
  <r>
    <x v="2"/>
    <x v="5"/>
    <x v="9"/>
    <s v="Rich"/>
    <s v="1880501"/>
    <s v="300 PET X12 RICH ORANGE MANGO NECT RU"/>
    <n v="10.778442"/>
    <n v="13.948572"/>
    <n v="19.020779999999998"/>
    <n v="27.887153999999999"/>
    <n v="91.742168000000007"/>
    <n v="83.206194999999994"/>
    <n v="42.870781999999998"/>
    <n v="47.012920000000001"/>
    <n v="71.265270000000001"/>
    <n v="21.024276"/>
    <n v="43.313084000000003"/>
    <n v="100.211895"/>
  </r>
  <r>
    <x v="2"/>
    <x v="5"/>
    <x v="9"/>
    <s v="Rich"/>
    <s v="2206101"/>
    <s v="330 CAN X12 RICH GRAPLEM RU"/>
    <m/>
    <m/>
    <m/>
    <n v="4.8820030000000001"/>
    <n v="5.3956910000000002"/>
    <n v="8.6695379999999993"/>
    <n v="6.7813559999999997"/>
    <n v="4.8253560000000002"/>
    <n v="3.8111000000000002"/>
    <n v="3.033992"/>
    <n v="2.684078"/>
    <n v="5.7416400000000003"/>
  </r>
  <r>
    <x v="2"/>
    <x v="5"/>
    <x v="9"/>
    <s v="Rich"/>
    <s v="2206201"/>
    <s v="330 CAN X12 RICH CHER GR RU"/>
    <m/>
    <m/>
    <m/>
    <n v="4.8820030000000001"/>
    <n v="24.079798"/>
    <n v="29.978376000000001"/>
    <n v="25.429072000000001"/>
    <n v="34.204312000000002"/>
    <n v="21.354939999999999"/>
    <n v="17.095960000000002"/>
    <n v="17.125316000000002"/>
    <n v="23.597985000000001"/>
  </r>
  <r>
    <x v="2"/>
    <x v="5"/>
    <x v="9"/>
    <s v="Rich"/>
    <s v="735205"/>
    <s v="1.0 BRK X12 RICH ORANGE JC RU"/>
    <n v="1246.9177999999999"/>
    <n v="1282.8459399999999"/>
    <n v="1895.73774"/>
    <n v="537.64925200000005"/>
    <n v="927.67290000000003"/>
    <n v="1373.156111"/>
    <n v="688.754006"/>
    <n v="680.90713600000004"/>
    <n v="604.61762999999996"/>
    <n v="520.07347600000003"/>
    <n v="529.80784000000006"/>
    <n v="702.48410000000001"/>
  </r>
  <r>
    <x v="2"/>
    <x v="5"/>
    <x v="9"/>
    <s v="Rich"/>
    <s v="736004"/>
    <s v="1.0 BRK X12 RICH PINEAPPLE JC RU"/>
    <n v="61.289180000000002"/>
    <n v="59.175759999999997"/>
    <n v="112.01125999999999"/>
    <n v="77.800927999999999"/>
    <n v="153.07667599999999"/>
    <n v="226.662307"/>
    <n v="190.63028800000001"/>
    <n v="188.46353999999999"/>
    <n v="167.35024000000001"/>
    <n v="168.91464400000001"/>
    <n v="172.07451399999999"/>
    <n v="228.15994000000001"/>
  </r>
  <r>
    <x v="2"/>
    <x v="5"/>
    <x v="9"/>
    <s v="Rich"/>
    <s v="750005"/>
    <s v="1.0 BRK X12 RICH APPLE JC RU"/>
    <n v="1052.48316"/>
    <n v="959.49267999999995"/>
    <n v="1350.4753800000001"/>
    <n v="768.76969699999995"/>
    <n v="874.75845300000003"/>
    <n v="1294.829491"/>
    <n v="640.431558"/>
    <n v="633.13775999999996"/>
    <n v="562.201685"/>
    <n v="527.60059200000001"/>
    <n v="537.47830199999999"/>
    <n v="712.64971500000001"/>
  </r>
  <r>
    <x v="2"/>
    <x v="5"/>
    <x v="9"/>
    <s v="Rich"/>
    <s v="752004"/>
    <s v="1.0 BRK X12 RICH CHERRY NECT RU"/>
    <n v="141.59914000000001"/>
    <n v="133.14546000000001"/>
    <n v="181.75412"/>
    <n v="130.954542"/>
    <n v="461.05915599999997"/>
    <n v="682.47312999999997"/>
    <n v="406.03393399999999"/>
    <n v="401.41500000000002"/>
    <n v="356.436555"/>
    <n v="281.50653999999997"/>
    <n v="286.775756"/>
    <n v="380.24390499999998"/>
  </r>
  <r>
    <x v="2"/>
    <x v="5"/>
    <x v="9"/>
    <s v="Rich"/>
    <s v="752606"/>
    <s v="1.0 BRK X12 RICH PEACH NECT RU"/>
    <n v="16.907360000000001"/>
    <n v="29.587879999999998"/>
    <n v="59.175759999999997"/>
    <n v="33.322262000000002"/>
    <n v="63.05847"/>
    <n v="93.320091000000005"/>
    <n v="85.409356000000002"/>
    <n v="84.445447999999999"/>
    <n v="75.015060000000005"/>
    <n v="85.836374000000006"/>
    <n v="87.425466"/>
    <n v="115.93675500000001"/>
  </r>
  <r>
    <x v="2"/>
    <x v="5"/>
    <x v="9"/>
    <s v="Rich"/>
    <s v="752905"/>
    <s v="1.0 BRK X12 RICH TOMATO JC RU"/>
    <n v="63.4026"/>
    <n v="95.103899999999996"/>
    <n v="114.12468"/>
    <n v="76.494758000000004"/>
    <n v="180.46263200000001"/>
    <n v="267.18563499999999"/>
    <n v="262.59455600000001"/>
    <n v="259.60205200000001"/>
    <n v="230.51472999999999"/>
    <n v="175.34675799999999"/>
    <n v="178.63492600000001"/>
    <n v="236.850945"/>
  </r>
  <r>
    <x v="2"/>
    <x v="5"/>
    <x v="9"/>
    <s v="Rich"/>
    <s v="754405"/>
    <s v="1.0 BRK X12 RICH GRAPEFRUIT JC RU"/>
    <n v="61.289180000000002"/>
    <n v="112.01125999999999"/>
    <n v="152.16623999999999"/>
    <n v="63.426321999999999"/>
    <n v="91.760931999999997"/>
    <n v="135.78222700000001"/>
    <n v="90.595675999999997"/>
    <n v="89.567164000000005"/>
    <n v="79.563540000000003"/>
    <n v="121.516944"/>
    <n v="123.781036"/>
    <n v="164.21301500000001"/>
  </r>
  <r>
    <x v="2"/>
    <x v="5"/>
    <x v="9"/>
    <s v="Rich"/>
    <s v="979806"/>
    <s v="1.0 BRK X12 RICH MULTIFRUIT VIT A JC RU"/>
    <m/>
    <m/>
    <m/>
    <n v="5.9957820000000002"/>
    <n v="72.809405999999996"/>
    <n v="107.738242"/>
    <n v="37.056924000000002"/>
    <n v="36.637155999999997"/>
    <n v="32.509099999999997"/>
    <n v="55.448912"/>
    <n v="56.478059999999999"/>
    <n v="74.886719999999997"/>
  </r>
  <r>
    <x v="2"/>
    <x v="5"/>
    <x v="9"/>
    <s v="Schweppes-KO"/>
    <s v="1716807"/>
    <s v="330 CAN X12 SCHWEPPES MOJITO RU"/>
    <n v="15.343438000000001"/>
    <n v="2.7897159999999999"/>
    <n v="20.225441"/>
    <n v="26.49315"/>
    <n v="36.386040999999999"/>
    <n v="51.321212000000003"/>
    <n v="51.810150999999998"/>
    <n v="52.124614000000001"/>
    <n v="45.709305999999998"/>
    <n v="61.979931000000001"/>
    <n v="61.620114000000001"/>
    <n v="63.607711000000002"/>
  </r>
  <r>
    <x v="2"/>
    <x v="5"/>
    <x v="9"/>
    <s v="Schweppes-KO"/>
    <s v="1742602"/>
    <s v="330 CAN X12 SCHWEPPES TONIC WATER RU"/>
    <n v="15.343438000000001"/>
    <n v="6.2768610000000002"/>
    <n v="13.94858"/>
    <n v="28.803394000000001"/>
    <n v="27.233941000000002"/>
    <n v="46.086255999999999"/>
    <n v="50.569434000000001"/>
    <n v="49.490214000000002"/>
    <n v="46.450324999999999"/>
    <n v="83.230789999999999"/>
    <n v="103.11223099999999"/>
    <n v="100.974514"/>
  </r>
  <r>
    <x v="2"/>
    <x v="5"/>
    <x v="9"/>
    <s v="Schweppes-KO"/>
    <s v="1960204"/>
    <s v="330 CAN X12 SCHWEPPES POMEGRANATE RU"/>
    <n v="29.292017999999999"/>
    <n v="64.163467999999995"/>
    <n v="73.230045000000004"/>
    <n v="53.963124000000001"/>
    <n v="148.675568"/>
    <n v="189.681815"/>
    <n v="102.66238"/>
    <n v="98.333900999999997"/>
    <n v="89.887248999999997"/>
    <n v="154.569492"/>
    <n v="157.14189200000001"/>
    <n v="193.691191"/>
  </r>
  <r>
    <x v="2"/>
    <x v="5"/>
    <x v="9"/>
    <s v="Schweppes-KO"/>
    <s v="2018701"/>
    <s v="900 PET X12 SCHWEPPES BITTER LEMON RU"/>
    <n v="876.85795800000005"/>
    <n v="660.02106600000002"/>
    <n v="629.58781799999997"/>
    <n v="677.92695300000003"/>
    <n v="438.512044"/>
    <n v="680.23327700000004"/>
    <n v="446.80553200000003"/>
    <n v="413.57049999999998"/>
    <n v="425.45464800000002"/>
    <n v="317.98963300000003"/>
    <n v="490.68221799999998"/>
    <n v="496.37142499999999"/>
  </r>
  <r>
    <x v="2"/>
    <x v="5"/>
    <x v="9"/>
    <s v="Schweppes-KO"/>
    <s v="2019001"/>
    <s v="900 PET X12 SCHWEPPES MOJITO RU"/>
    <n v="3.8041559999999999"/>
    <n v="5.7062340000000003"/>
    <n v="3.8041559999999999"/>
    <n v="14.362784"/>
    <n v="96.663625999999994"/>
    <n v="158.99384000000001"/>
    <n v="86.088685999999996"/>
    <n v="80.650559999999999"/>
    <n v="74.66046"/>
    <n v="66.810740999999993"/>
    <n v="101.38056899999999"/>
    <n v="90.445269999999994"/>
  </r>
  <r>
    <x v="2"/>
    <x v="5"/>
    <x v="9"/>
    <s v="Schweppes-KO"/>
    <s v="2019101"/>
    <s v="900 PET X12 SCHWEPPES POMEGRANATE RU"/>
    <n v="11.412468000000001"/>
    <n v="5.7062340000000003"/>
    <n v="15.216623999999999"/>
    <n v="7.936801"/>
    <n v="191.383836"/>
    <n v="323.73326500000002"/>
    <n v="246.027657"/>
    <n v="217.17282800000001"/>
    <n v="210.27907300000001"/>
    <n v="152.86218500000001"/>
    <n v="238.78385"/>
    <n v="253.856109"/>
  </r>
  <r>
    <x v="2"/>
    <x v="5"/>
    <x v="9"/>
    <s v="Schweppes-KO"/>
    <s v="2019601"/>
    <s v="900 PET X12 SCHWEPPES TONIC WATER RU"/>
    <n v="77.985197999999997"/>
    <n v="106.516368"/>
    <n v="167.38286400000001"/>
    <n v="196.56131600000001"/>
    <n v="110.593822"/>
    <n v="163.37777299999999"/>
    <n v="347.160144"/>
    <n v="315.57757600000002"/>
    <n v="311.748873"/>
    <n v="293.60081600000001"/>
    <n v="561.85240799999997"/>
    <n v="472.74378899999999"/>
  </r>
  <r>
    <x v="2"/>
    <x v="5"/>
    <x v="9"/>
    <s v="Schweppes-KO"/>
    <s v="2078201"/>
    <s v="330 CAN X12 SCHWEPPES SPRITZ ORIGINAL RU"/>
    <m/>
    <m/>
    <m/>
    <n v="8.5519309999999997"/>
    <n v="32.625829000000003"/>
    <n v="42.027681999999999"/>
    <n v="161.85636500000001"/>
    <n v="157.965461"/>
    <n v="104.35714299999999"/>
    <n v="95.610595000000004"/>
    <n v="90.890736000000004"/>
    <n v="70.682829999999996"/>
  </r>
  <r>
    <x v="2"/>
    <x v="5"/>
    <x v="9"/>
    <s v="Schweppes-KO"/>
    <s v="2078301"/>
    <s v="900 PET X12 SCHWEPPES SPRITZ ORIGINAL RU"/>
    <m/>
    <m/>
    <m/>
    <n v="4.9864309999999996"/>
    <n v="41.845092000000001"/>
    <n v="77.122687999999997"/>
    <n v="601.17599600000005"/>
    <n v="403.71001799999999"/>
    <n v="314.363203"/>
    <n v="213.981166"/>
    <n v="156.12330299999999"/>
    <n v="126.89003200000001"/>
  </r>
  <r>
    <x v="2"/>
    <x v="5"/>
    <x v="9"/>
    <s v="Schweppes-KO"/>
    <s v="305802"/>
    <s v="250 NRG X12 SCHWEPPES TONIC RU"/>
    <n v="44.910175000000002"/>
    <n v="71.327924999999993"/>
    <n v="99.330740000000006"/>
    <n v="103.74005"/>
    <n v="245.64747199999999"/>
    <n v="597.740092"/>
    <n v="388.46558499999998"/>
    <n v="334.25387000000001"/>
    <n v="436.55629900000002"/>
    <n v="250.84653299999999"/>
    <n v="418.88786399999998"/>
    <n v="533.05834500000003"/>
  </r>
  <r>
    <x v="2"/>
    <x v="5"/>
    <x v="9"/>
    <s v="Schweppes-KO"/>
    <s v="352403"/>
    <s v="250 NRG X12 SCHWEPPES BITTER LEMON RU"/>
    <n v="12.152165"/>
    <n v="25.361039999999999"/>
    <n v="40.683335"/>
    <n v="35.742949000000003"/>
    <n v="55.588656"/>
    <n v="99.674041000000003"/>
    <n v="65.578288999999998"/>
    <n v="66.151751000000004"/>
    <n v="63.875455000000002"/>
    <n v="70.363383999999996"/>
    <n v="78.005471"/>
    <n v="121.23535"/>
  </r>
  <r>
    <x v="2"/>
    <x v="5"/>
    <x v="9"/>
    <s v="Schweppes-KO"/>
    <s v="780013"/>
    <s v="330 CAN X12 SCHWEPPES BITTER LEMON RU"/>
    <n v="22.317727999999999"/>
    <n v="16.040866999999999"/>
    <n v="44.635455999999998"/>
    <n v="29.857866000000001"/>
    <n v="65.323859999999996"/>
    <n v="97.653301999999996"/>
    <n v="90.400841999999997"/>
    <n v="89.644717"/>
    <n v="87.853138999999999"/>
    <n v="100.052408"/>
    <n v="100.514656"/>
    <n v="118.473069"/>
  </r>
  <r>
    <x v="2"/>
    <x v="5"/>
    <x v="9"/>
    <s v="Sprite"/>
    <s v="1324603"/>
    <s v="1.5 PET X9 SPRITE RU"/>
    <n v="1233.973362"/>
    <n v="1136.4918439999999"/>
    <n v="936.77361199999996"/>
    <n v="1042.3323379999999"/>
    <n v="418.59152599999999"/>
    <n v="565.39889000000005"/>
    <n v="179.49258599999999"/>
    <n v="171.709384"/>
    <n v="130.25375500000001"/>
    <n v="144.554059"/>
    <n v="121.024188"/>
    <n v="189.722779"/>
  </r>
  <r>
    <x v="2"/>
    <x v="5"/>
    <x v="9"/>
    <s v="Sprite"/>
    <s v="175929"/>
    <s v="2.0 PET X6 SPRITE RU"/>
    <n v="10.5671"/>
    <n v="8.4536800000000003"/>
    <n v="21.1342"/>
    <n v="19.631795"/>
    <n v="205.12921299999999"/>
    <n v="359.85894500000001"/>
    <n v="298.38164399999999"/>
    <n v="277.94559199999998"/>
    <n v="329.07178399999998"/>
    <n v="89.286415000000005"/>
    <n v="113.986092"/>
    <n v="292.45815499999998"/>
  </r>
  <r>
    <x v="2"/>
    <x v="5"/>
    <x v="9"/>
    <s v="Sprite"/>
    <s v="1803201"/>
    <s v="330 NRG X12 SPRITE RU"/>
    <n v="44.635455999999998"/>
    <n v="68.348042000000007"/>
    <n v="102.522063"/>
    <n v="78.244039999999998"/>
    <n v="314.19962299999997"/>
    <n v="542.56833900000004"/>
    <n v="408.47588200000001"/>
    <n v="374.37173000000001"/>
    <n v="383.80927300000002"/>
    <n v="211.87384599999999"/>
    <n v="211.930193"/>
    <n v="351.46558499999998"/>
  </r>
  <r>
    <x v="2"/>
    <x v="5"/>
    <x v="9"/>
    <s v="Sprite"/>
    <s v="1877201"/>
    <s v="900 PET X12 SPRITE LEMON LIME RU"/>
    <n v="89.397666000000001"/>
    <n v="79.887276"/>
    <n v="135.047538"/>
    <n v="194.58994300000001"/>
    <n v="565.24719100000004"/>
    <n v="874.12609799999996"/>
    <n v="413.90595400000001"/>
    <n v="390.05220700000001"/>
    <n v="397.51326799999998"/>
    <n v="175.02453600000001"/>
    <n v="192.439111"/>
    <n v="295.287081"/>
  </r>
  <r>
    <x v="2"/>
    <x v="5"/>
    <x v="9"/>
    <s v="Sprite"/>
    <s v="252802"/>
    <s v="10.0 BIB PMX SPRITE 64.0 RU"/>
    <n v="247.974628"/>
    <n v="383.23351600000001"/>
    <n v="281.78935000000001"/>
    <n v="211.20971700000001"/>
    <n v="334.84594299999998"/>
    <n v="616.92164700000001"/>
    <n v="369.64113500000002"/>
    <n v="391.74359600000003"/>
    <n v="431.73843399999998"/>
    <n v="247.73792399999999"/>
    <n v="242.94929500000001"/>
    <n v="396.30283500000002"/>
  </r>
  <r>
    <x v="2"/>
    <x v="5"/>
    <x v="9"/>
    <s v="Sprite"/>
    <s v="321702"/>
    <s v="330 CAN X12 SPRITE RU"/>
    <n v="70.440329000000006"/>
    <n v="108.101495"/>
    <n v="185.51611399999999"/>
    <n v="233.63719399999999"/>
    <n v="891.16158399999995"/>
    <n v="1481.4242159999999"/>
    <n v="618.83775200000002"/>
    <n v="794.04415900000004"/>
    <n v="746.28356799999995"/>
    <n v="216.59777600000001"/>
    <n v="220.32465500000001"/>
    <n v="366.64266500000002"/>
  </r>
  <r>
    <x v="2"/>
    <x v="5"/>
    <x v="9"/>
    <s v="Sprite"/>
    <s v="85821"/>
    <s v="500 PET X24 SPRITE RU"/>
    <n v="215.56883999999999"/>
    <n v="374.07533999999998"/>
    <n v="796.75933999999995"/>
    <n v="1007.022971"/>
    <n v="2372.5183259999999"/>
    <n v="4676.7428399999999"/>
    <n v="2293.0529929999998"/>
    <n v="2156.0597939999998"/>
    <n v="2081.0509499999998"/>
    <n v="808.894544"/>
    <n v="909.41450899999995"/>
    <n v="1142.066059"/>
  </r>
  <r>
    <x v="2"/>
    <x v="5"/>
    <x v="9"/>
    <s v="Sprite Zero/diet Sprite/Sprite light"/>
    <s v="2077301"/>
    <s v="500 PET X24 SPRITE LEMON MINT ZERO RU"/>
    <n v="23.247620000000001"/>
    <n v="38.041559999999997"/>
    <n v="23.247620000000001"/>
    <n v="55.774807000000003"/>
    <n v="65.385912000000005"/>
    <n v="138.960421"/>
    <n v="256.89342799999997"/>
    <n v="244.298956"/>
    <n v="226.662733"/>
    <n v="61.491097000000003"/>
    <n v="70.190894999999998"/>
    <n v="94.653138999999996"/>
  </r>
  <r>
    <x v="2"/>
    <x v="5"/>
    <x v="9"/>
    <s v="Sprite Zero/diet Sprite/Sprite light"/>
    <s v="2077401"/>
    <s v="900 PET X12 SPRITE LEMON MINT ZERO RU"/>
    <n v="17.118701999999999"/>
    <n v="7.6083119999999997"/>
    <n v="30.433247999999999"/>
    <n v="17.477709999999998"/>
    <n v="5.0347169999999997"/>
    <n v="8.9591519999999996"/>
    <n v="28.091376"/>
    <n v="26.312172"/>
    <n v="25.740452999999999"/>
    <n v="17.200129"/>
    <n v="18.935047999999998"/>
    <n v="30.952469000000001"/>
  </r>
  <r>
    <x v="2"/>
    <x v="5"/>
    <x v="9"/>
    <s v="Sprite Zero/diet Sprite/Sprite light"/>
    <s v="2165701"/>
    <s v="330 CAN X12 SPRITE LEMON MINT ZERO RU"/>
    <n v="0.69742899999999997"/>
    <n v="1.3948579999999999"/>
    <n v="4.1845739999999996"/>
    <n v="0.69742899999999997"/>
    <n v="0"/>
    <n v="0"/>
    <n v="0"/>
    <n v="0"/>
    <n v="0"/>
    <n v="0"/>
    <n v="0"/>
    <n v="0"/>
  </r>
  <r>
    <x v="2"/>
    <x v="5"/>
    <x v="2"/>
    <s v="Bonaqua/Qa"/>
    <s v="1384301"/>
    <s v="330 NRG X12 BONAQUA CARB RU"/>
    <m/>
    <n v="1.3948579999999999"/>
    <m/>
    <n v="0"/>
    <n v="0"/>
    <n v="0"/>
    <n v="0"/>
    <n v="0"/>
    <n v="0"/>
    <n v="0"/>
    <n v="0"/>
    <n v="0"/>
  </r>
  <r>
    <x v="2"/>
    <x v="5"/>
    <x v="2"/>
    <s v="Bonaqua/Qa"/>
    <s v="1384401"/>
    <s v="330 NRG X12 BONAQUA STILL RU"/>
    <m/>
    <m/>
    <n v="1.3948579999999999"/>
    <n v="0.77890400000000004"/>
    <n v="0"/>
    <n v="0"/>
    <n v="0"/>
    <n v="0"/>
    <n v="0"/>
    <n v="0"/>
    <n v="0"/>
    <n v="0"/>
  </r>
  <r>
    <x v="2"/>
    <x v="5"/>
    <x v="2"/>
    <s v="Bonaqua/Qa"/>
    <s v="739921"/>
    <s v="500 PET X24 BONAQUA STILL RU"/>
    <n v="23.247620000000001"/>
    <n v="73.969700000000003"/>
    <n v="88.763639999999995"/>
    <n v="46.288339999999998"/>
    <n v="0"/>
    <n v="0"/>
    <n v="0"/>
    <n v="0"/>
    <n v="0"/>
    <n v="0"/>
    <n v="0"/>
    <n v="0"/>
  </r>
  <r>
    <x v="2"/>
    <x v="5"/>
    <x v="2"/>
    <s v="Bonaqua/Qa"/>
    <s v="76808"/>
    <s v="500 PET X24 BONAQUA CARB RU"/>
    <n v="2.1134200000000001"/>
    <n v="16.907360000000001"/>
    <n v="14.793939999999999"/>
    <n v="5.0857749999999999"/>
    <n v="0"/>
    <n v="0"/>
    <n v="0"/>
    <n v="0"/>
    <n v="0"/>
    <n v="0"/>
    <n v="0"/>
    <n v="0"/>
  </r>
  <r>
    <x v="2"/>
    <x v="5"/>
    <x v="2"/>
    <s v="Burn"/>
    <s v="202611"/>
    <s v="250 CAN X12 BURN RU"/>
    <n v="1.5850649999999999"/>
    <n v="1.05671"/>
    <n v="1.05671"/>
    <n v="0.38369900000000001"/>
    <n v="0"/>
    <n v="0"/>
    <n v="0"/>
    <n v="0"/>
    <n v="0"/>
    <n v="0"/>
    <n v="0"/>
    <n v="0"/>
  </r>
  <r>
    <x v="2"/>
    <x v="5"/>
    <x v="2"/>
    <s v="Burn"/>
    <s v="2056802"/>
    <s v="449 CAN X12 BURN RU"/>
    <n v="0.94892600000000005"/>
    <n v="4.7446299999999999"/>
    <n v="5.6935560000000001"/>
    <n v="4.7309830000000002"/>
    <n v="0"/>
    <n v="0"/>
    <n v="0"/>
    <n v="0"/>
    <n v="0"/>
    <n v="0"/>
    <n v="0"/>
    <n v="0"/>
  </r>
  <r>
    <x v="2"/>
    <x v="5"/>
    <x v="2"/>
    <s v="Coca-Cola"/>
    <s v="1548004"/>
    <s v="330 NRG X12 COCA COLA RU"/>
    <m/>
    <n v="0.69742899999999997"/>
    <n v="2.7897159999999999"/>
    <n v="1.4606980000000001"/>
    <n v="0"/>
    <n v="0"/>
    <n v="0"/>
    <n v="0"/>
    <n v="0"/>
    <n v="0"/>
    <n v="0"/>
    <n v="0"/>
  </r>
  <r>
    <x v="2"/>
    <x v="5"/>
    <x v="2"/>
    <s v="Coca-Cola"/>
    <s v="256521"/>
    <s v="500 PET X24 COCA COLA RU"/>
    <n v="6.3402599999999998"/>
    <n v="69.742859999999993"/>
    <n v="84.536799999999999"/>
    <n v="53.720458000000001"/>
    <n v="0"/>
    <n v="0"/>
    <n v="0"/>
    <n v="0"/>
    <n v="0"/>
    <n v="0"/>
    <n v="0"/>
    <n v="0"/>
  </r>
  <r>
    <x v="2"/>
    <x v="5"/>
    <x v="2"/>
    <s v="Coca-Cola"/>
    <s v="69204"/>
    <s v="10.0 BIB PMX COCA COLA 64.0 RU"/>
    <n v="67.629444000000007"/>
    <n v="338.14722"/>
    <n v="112.71574"/>
    <n v="47.005766000000001"/>
    <n v="0"/>
    <n v="0"/>
    <n v="0"/>
    <n v="0"/>
    <n v="0"/>
    <n v="0"/>
    <n v="0"/>
    <n v="0"/>
  </r>
  <r>
    <x v="2"/>
    <x v="5"/>
    <x v="2"/>
    <s v="Coca-Cola Functional"/>
    <s v="1959901"/>
    <s v="250 CAN X12 COCA COLA ENERGY RU"/>
    <m/>
    <m/>
    <n v="0.52835500000000002"/>
    <n v="0.85665800000000003"/>
    <n v="0"/>
    <n v="0"/>
    <n v="0"/>
    <n v="0"/>
    <n v="0"/>
    <n v="0"/>
    <n v="0"/>
    <n v="0"/>
  </r>
  <r>
    <x v="2"/>
    <x v="5"/>
    <x v="2"/>
    <s v="Coca-Cola Functional"/>
    <s v="1960112"/>
    <s v="250 CAN X12 COCA COLA ENERGY ZERO RU"/>
    <m/>
    <m/>
    <n v="0"/>
    <n v="2.2418990000000001"/>
    <n v="0"/>
    <n v="0"/>
    <n v="0"/>
    <n v="0"/>
    <n v="0"/>
    <n v="0"/>
    <n v="0"/>
    <n v="0"/>
  </r>
  <r>
    <x v="2"/>
    <x v="5"/>
    <x v="2"/>
    <s v="Coca-Cola Zero"/>
    <s v="1578803"/>
    <s v="330 NRG X12 COCA COLA ZERO RU"/>
    <m/>
    <m/>
    <n v="1.3948579999999999"/>
    <n v="0.74611799999999995"/>
    <n v="0"/>
    <n v="0"/>
    <n v="0"/>
    <n v="0"/>
    <n v="0"/>
    <n v="0"/>
    <n v="0"/>
    <n v="0"/>
  </r>
  <r>
    <x v="2"/>
    <x v="5"/>
    <x v="2"/>
    <s v="Coca-Cola Zero"/>
    <s v="225237"/>
    <s v="500 PET X24 COCA COLA ZERO RU"/>
    <m/>
    <m/>
    <n v="0"/>
    <n v="3.7284030000000001"/>
    <n v="0"/>
    <n v="0"/>
    <n v="0"/>
    <n v="0"/>
    <n v="0"/>
    <n v="0"/>
    <n v="0"/>
    <n v="0"/>
  </r>
  <r>
    <x v="2"/>
    <x v="5"/>
    <x v="2"/>
    <s v="Dobriy"/>
    <s v="1431602"/>
    <s v="2.0 BRK X6 DOBRIY BODRIY CITRUS NC RU"/>
    <m/>
    <m/>
    <m/>
    <n v="8.4199999999999998E-4"/>
    <n v="1.0574E-2"/>
    <n v="5.4766000000000002E-2"/>
    <n v="1.9956000000000002E-2"/>
    <n v="2.0649000000000001E-2"/>
    <n v="4.0281999999999998E-2"/>
    <n v="1.0066E-2"/>
    <n v="1.0076999999999999E-2"/>
    <n v="2.0209999999999999E-2"/>
  </r>
  <r>
    <x v="2"/>
    <x v="5"/>
    <x v="2"/>
    <s v="Dobriy"/>
    <s v="1487501"/>
    <s v="330 BRK X24 DOBRIY ORANGE NECT RU"/>
    <m/>
    <m/>
    <m/>
    <n v="0.105572"/>
    <n v="7.4397000000000005E-2"/>
    <n v="0.20572299999999999"/>
    <n v="9.9907999999999997E-2"/>
    <n v="0.11362800000000001"/>
    <n v="0.31236000000000003"/>
    <n v="0.100864"/>
    <n v="0.121172"/>
    <n v="0.131575"/>
  </r>
  <r>
    <x v="2"/>
    <x v="5"/>
    <x v="2"/>
    <s v="Dobriy"/>
    <s v="1487601"/>
    <s v="330 BRK X24 DOBRIY MULTIFRUIT NECT RU"/>
    <m/>
    <m/>
    <m/>
    <n v="0.13014999999999999"/>
    <n v="7.4386999999999995E-2"/>
    <n v="0.20569799999999999"/>
    <n v="9.9907999999999997E-2"/>
    <n v="0.113632"/>
    <n v="0.322436"/>
    <n v="0.100856"/>
    <n v="0.121172"/>
    <n v="0.131575"/>
  </r>
  <r>
    <x v="2"/>
    <x v="5"/>
    <x v="2"/>
    <s v="Dobriy"/>
    <s v="1487701"/>
    <s v="330 BRK X24 DOBRIY APPLE PEACH NECT RU"/>
    <m/>
    <m/>
    <m/>
    <n v="5.5979999999999997E-3"/>
    <n v="2.1212000000000002E-2"/>
    <n v="6.8499000000000004E-2"/>
    <n v="4.9945999999999997E-2"/>
    <n v="5.1639999999999998E-2"/>
    <n v="0.14105999999999999"/>
    <n v="5.042E-2"/>
    <n v="6.0575999999999998E-2"/>
    <n v="7.0834999999999995E-2"/>
  </r>
  <r>
    <x v="2"/>
    <x v="5"/>
    <x v="2"/>
    <s v="Dobriy"/>
    <s v="1487801"/>
    <s v="330 BRK X24 DOBRIY APPLE JC RU"/>
    <m/>
    <m/>
    <m/>
    <n v="0.25416499999999997"/>
    <n v="0.17008799999999999"/>
    <n v="0.49379400000000001"/>
    <n v="0.21981200000000001"/>
    <n v="0.24792900000000001"/>
    <n v="0.69528500000000004"/>
    <n v="0.20174"/>
    <n v="0.24235400000000001"/>
    <n v="0.27329399999999998"/>
  </r>
  <r>
    <x v="2"/>
    <x v="5"/>
    <x v="2"/>
    <s v="Dobriy"/>
    <s v="1487901"/>
    <s v="330 BRK X24 DOBRIY TOMATO JC RU"/>
    <m/>
    <m/>
    <m/>
    <n v="7.621E-2"/>
    <n v="7.4383000000000005E-2"/>
    <n v="0.21942500000000001"/>
    <n v="9.9904000000000007E-2"/>
    <n v="0.123956"/>
    <n v="0.332511"/>
    <n v="9.0763999999999997E-2"/>
    <n v="0.121172"/>
    <n v="0.131575"/>
  </r>
  <r>
    <x v="2"/>
    <x v="5"/>
    <x v="2"/>
    <s v="Dobriy"/>
    <s v="1508101"/>
    <s v="1.0 BRK X12 DOBRIY MORS CRANBER GRAPE RU"/>
    <m/>
    <m/>
    <m/>
    <n v="0.19855400000000001"/>
    <n v="4.3249000000000003E-2"/>
    <n v="0.15260799999999999"/>
    <n v="0.18982599999999999"/>
    <n v="0.154944"/>
    <n v="0.322432"/>
    <n v="0.110944"/>
    <n v="0.15145800000000001"/>
    <n v="0.22265499999999999"/>
  </r>
  <r>
    <x v="2"/>
    <x v="5"/>
    <x v="2"/>
    <s v="Dobriy"/>
    <s v="1508201"/>
    <s v="1.0 BRK X12 DB MRS CL/B COW CRAN GR RU"/>
    <m/>
    <m/>
    <m/>
    <n v="1.5782000000000001E-2"/>
    <n v="1.4364E-2"/>
    <n v="5.0770999999999997E-2"/>
    <n v="3.9940000000000003E-2"/>
    <n v="3.0967999999999999E-2"/>
    <n v="7.0499999999999993E-2"/>
    <n v="3.0235999999999999E-2"/>
    <n v="4.0371999999999998E-2"/>
    <n v="6.0700999999999998E-2"/>
  </r>
  <r>
    <x v="2"/>
    <x v="5"/>
    <x v="2"/>
    <s v="Dobriy"/>
    <s v="1632001"/>
    <s v="1.0 BRK X12 DOBRIY FRUIT BERRY MIX RU"/>
    <m/>
    <m/>
    <m/>
    <n v="1.073E-3"/>
    <n v="0"/>
    <n v="1.1915E-2"/>
    <n v="0"/>
    <n v="0"/>
    <n v="0"/>
    <n v="0"/>
    <n v="0"/>
    <n v="0"/>
  </r>
  <r>
    <x v="2"/>
    <x v="5"/>
    <x v="2"/>
    <s v="Dobriy"/>
    <s v="1632201"/>
    <s v="1.0 BRK X12 DOBRIY GRAPE POMEGRANATE RU"/>
    <m/>
    <m/>
    <m/>
    <n v="1.555E-3"/>
    <n v="0"/>
    <n v="0"/>
    <m/>
    <m/>
    <m/>
    <m/>
    <m/>
    <m/>
  </r>
  <r>
    <x v="2"/>
    <x v="5"/>
    <x v="2"/>
    <s v="Dobriy"/>
    <s v="1632202"/>
    <s v="1.0 BRK X12 DOBRY GRAPE POMEGRANAT JD RU"/>
    <m/>
    <m/>
    <m/>
    <n v="0"/>
    <n v="0"/>
    <n v="0"/>
    <n v="1.1991999999999999E-2"/>
    <n v="4.1240000000000001E-3"/>
    <n v="5.025E-3"/>
    <n v="4.0200000000000001E-3"/>
    <n v="4.032E-3"/>
    <n v="1.0109999999999999E-2"/>
  </r>
  <r>
    <x v="2"/>
    <x v="5"/>
    <x v="2"/>
    <s v="Dobriy"/>
    <s v="1701601"/>
    <s v="1.0 BRK X12 DOBRIY PEAR NEC RU"/>
    <m/>
    <m/>
    <m/>
    <n v="0"/>
    <n v="0"/>
    <n v="0"/>
    <n v="9.972E-3"/>
    <n v="1.0318000000000001E-2"/>
    <n v="1.0045E-2"/>
    <n v="1.0066E-2"/>
    <n v="2.018E-2"/>
    <n v="2.0209999999999999E-2"/>
  </r>
  <r>
    <x v="2"/>
    <x v="5"/>
    <x v="2"/>
    <s v="Dobriy"/>
    <s v="1723301"/>
    <s v="200 BRK X27 DOBRIY MULTIFRUIT SLIM JC RU"/>
    <m/>
    <m/>
    <m/>
    <n v="0.13361400000000001"/>
    <n v="5.6487000000000002E-2"/>
    <n v="0.16491800000000001"/>
    <n v="9.9916000000000005E-2"/>
    <n v="5.1647999999999999E-2"/>
    <n v="0"/>
    <n v="0"/>
    <n v="0"/>
    <n v="0"/>
  </r>
  <r>
    <x v="2"/>
    <x v="5"/>
    <x v="2"/>
    <s v="Dobriy"/>
    <s v="1723303"/>
    <s v="200 BRK X27 DOBRIY MULTIFRUIT JC NEW RU"/>
    <m/>
    <m/>
    <m/>
    <n v="0"/>
    <n v="0"/>
    <n v="0"/>
    <n v="0"/>
    <n v="9.2924999999999994E-2"/>
    <n v="0.272065"/>
    <n v="9.2829999999999996E-2"/>
    <n v="9.2952000000000007E-2"/>
    <n v="0.17597499999999999"/>
  </r>
  <r>
    <x v="2"/>
    <x v="5"/>
    <x v="2"/>
    <s v="Dobriy"/>
    <s v="1724501"/>
    <s v="200 BRK X27 DOBRIY APPLE CHERRY JC RU"/>
    <m/>
    <m/>
    <m/>
    <n v="6.2350999999999997E-2"/>
    <n v="2.2585000000000001E-2"/>
    <n v="9.6454999999999999E-2"/>
    <n v="4.9947999999999999E-2"/>
    <n v="4.1307999999999997E-2"/>
    <n v="0"/>
    <n v="0"/>
    <n v="0"/>
    <n v="0"/>
  </r>
  <r>
    <x v="2"/>
    <x v="5"/>
    <x v="2"/>
    <s v="Dobriy"/>
    <s v="1724503"/>
    <s v="200 BRK X27 DOBRIY APPLE CHER JC NEW RU"/>
    <m/>
    <m/>
    <m/>
    <n v="0"/>
    <n v="0"/>
    <n v="0"/>
    <n v="0"/>
    <n v="7.5941999999999996E-2"/>
    <n v="0.151145"/>
    <n v="6.1884000000000002E-2"/>
    <n v="6.1960000000000001E-2"/>
    <n v="0.103515"/>
  </r>
  <r>
    <x v="2"/>
    <x v="5"/>
    <x v="2"/>
    <s v="Dobriy"/>
    <s v="1724601"/>
    <s v="200 BRK X27 DOBRIY APPLE PEAR SLIM JC RU"/>
    <m/>
    <m/>
    <m/>
    <n v="2.1925E-2"/>
    <n v="2.2540999999999999E-2"/>
    <n v="5.4704000000000003E-2"/>
    <n v="5.9943999999999997E-2"/>
    <n v="3.0986E-2"/>
    <n v="0"/>
    <n v="0"/>
    <n v="0"/>
    <n v="0"/>
  </r>
  <r>
    <x v="2"/>
    <x v="5"/>
    <x v="2"/>
    <s v="Dobriy"/>
    <s v="1724603"/>
    <s v="200 BRK X27 DOBRIY APPLE PEAR JC NEW RU"/>
    <m/>
    <m/>
    <m/>
    <n v="0"/>
    <n v="0"/>
    <n v="0"/>
    <n v="0"/>
    <n v="5.1986999999999998E-2"/>
    <n v="0.13100000000000001"/>
    <n v="4.1256000000000001E-2"/>
    <n v="4.1307999999999997E-2"/>
    <n v="8.2809999999999995E-2"/>
  </r>
  <r>
    <x v="2"/>
    <x v="5"/>
    <x v="2"/>
    <s v="Dobriy"/>
    <s v="1794601"/>
    <s v="1.0 BRK X12 DOBRIY VEGETABLE MIX RU"/>
    <m/>
    <m/>
    <m/>
    <n v="8.7399999999999999E-4"/>
    <n v="1.0064E-2"/>
    <n v="3.5879000000000001E-2"/>
    <n v="0"/>
    <n v="0"/>
    <n v="0"/>
    <n v="1.0066E-2"/>
    <n v="1.008E-2"/>
    <n v="2.0209999999999999E-2"/>
  </r>
  <r>
    <x v="2"/>
    <x v="5"/>
    <x v="2"/>
    <s v="Dobriy"/>
    <s v="1855401"/>
    <s v="110 BRK X10 DOBRIY BERRY DANCE PUR RU"/>
    <m/>
    <m/>
    <m/>
    <n v="5.8950000000000001E-3"/>
    <n v="0"/>
    <n v="1.3653E-2"/>
    <n v="0.140789"/>
    <n v="0"/>
    <n v="0"/>
    <n v="0"/>
    <n v="0"/>
    <n v="0"/>
  </r>
  <r>
    <x v="2"/>
    <x v="5"/>
    <x v="2"/>
    <s v="Dobriy"/>
    <s v="1855601"/>
    <s v="110 BRK X10 DOBRIY STRAW BANAN GO PUR RU"/>
    <m/>
    <m/>
    <m/>
    <n v="7.0080000000000003E-3"/>
    <n v="0"/>
    <n v="1.3650000000000001E-2"/>
    <n v="0.14149800000000001"/>
    <n v="0"/>
    <n v="0"/>
    <n v="0"/>
    <n v="0"/>
    <n v="0"/>
  </r>
  <r>
    <x v="2"/>
    <x v="5"/>
    <x v="2"/>
    <s v="Dobriy"/>
    <s v="1859101"/>
    <s v="110 BRK X10 DOBRIY EXOTIC ROCK PURR RU"/>
    <m/>
    <m/>
    <m/>
    <n v="4.0119999999999999E-3"/>
    <n v="0"/>
    <n v="1.3653E-2"/>
    <n v="0.12471599999999999"/>
    <n v="0"/>
    <n v="0"/>
    <n v="0"/>
    <n v="0"/>
    <n v="0"/>
  </r>
  <r>
    <x v="2"/>
    <x v="5"/>
    <x v="2"/>
    <s v="Dobriy"/>
    <s v="1913901"/>
    <s v="1.0 BRK X12 DOBRIY APPLE GRAPE JC RU"/>
    <m/>
    <m/>
    <m/>
    <n v="3.6400000000000001E-4"/>
    <n v="0"/>
    <n v="1.6858000000000001E-2"/>
    <n v="9.9819999999999996E-3"/>
    <n v="1.0314E-2"/>
    <n v="1.0045E-2"/>
    <n v="1.0066E-2"/>
    <n v="1.008E-2"/>
    <n v="1.0088E-2"/>
  </r>
  <r>
    <x v="2"/>
    <x v="5"/>
    <x v="2"/>
    <s v="Dobriy"/>
    <s v="1915601"/>
    <s v="1.0 BRK X12 DOBRIY APPL ORANG MAND JC RU"/>
    <m/>
    <m/>
    <m/>
    <n v="4.1100000000000002E-4"/>
    <n v="0"/>
    <n v="1.6848999999999999E-2"/>
    <n v="9.9760000000000005E-3"/>
    <n v="1.0312E-2"/>
    <n v="1.0045E-2"/>
    <n v="0"/>
    <n v="0"/>
    <n v="1.01E-2"/>
  </r>
  <r>
    <x v="2"/>
    <x v="5"/>
    <x v="2"/>
    <s v="Dobriy"/>
    <s v="2077001"/>
    <s v="450 PET X12 DOBRIY LEMON MINT RU"/>
    <m/>
    <m/>
    <m/>
    <n v="5.1599999999999997E-3"/>
    <n v="4.8599000000000003E-2"/>
    <n v="0.11805599999999999"/>
    <n v="2.2934E-2"/>
    <n v="1.5665999999999999E-2"/>
    <n v="4.9839000000000001E-2"/>
    <n v="1.9928000000000001E-2"/>
    <n v="1.9918000000000002E-2"/>
    <n v="2.4285000000000001E-2"/>
  </r>
  <r>
    <x v="2"/>
    <x v="5"/>
    <x v="2"/>
    <s v="Dobriy"/>
    <s v="2077101"/>
    <s v="450 PET X12 DOBRIY KIWI STR BASIL RU"/>
    <m/>
    <m/>
    <m/>
    <n v="8.5330000000000007E-3"/>
    <n v="7.7226000000000003E-2"/>
    <n v="0.22917299999999999"/>
    <n v="3.6707999999999998E-2"/>
    <n v="3.1343999999999997E-2"/>
    <n v="7.9755999999999994E-2"/>
    <n v="3.9876000000000002E-2"/>
    <n v="2.989E-2"/>
    <n v="4.0488000000000003E-2"/>
  </r>
  <r>
    <x v="2"/>
    <x v="5"/>
    <x v="2"/>
    <s v="Dobriy"/>
    <s v="2214901"/>
    <s v="1.0 BRK X12 DOBRIY MANGO MIX RU"/>
    <m/>
    <m/>
    <m/>
    <n v="0"/>
    <n v="0.45895799999999998"/>
    <n v="1.0865899999999999"/>
    <n v="0.22933000000000001"/>
    <n v="0.17938399999999999"/>
    <n v="0.229325"/>
    <n v="7.9768000000000006E-2"/>
    <n v="0.109638"/>
    <n v="0.16944000000000001"/>
  </r>
  <r>
    <x v="2"/>
    <x v="5"/>
    <x v="2"/>
    <s v="Dobriy"/>
    <s v="371404"/>
    <s v="200 BRK X27 DOBRIY APPLE PEACH JC RU"/>
    <m/>
    <m/>
    <m/>
    <n v="2.5451000000000001E-2"/>
    <n v="2.2561000000000001E-2"/>
    <n v="5.4945000000000001E-2"/>
    <n v="2.9964000000000001E-2"/>
    <n v="5.1645000000000003E-2"/>
    <n v="0"/>
    <n v="0"/>
    <n v="0"/>
    <n v="0"/>
  </r>
  <r>
    <x v="2"/>
    <x v="5"/>
    <x v="2"/>
    <s v="Dobriy"/>
    <s v="371406"/>
    <s v="200 BRK X27 DOBRIY APPLE PEACH JC NEW RU"/>
    <m/>
    <m/>
    <m/>
    <n v="0"/>
    <n v="0"/>
    <n v="0"/>
    <n v="0"/>
    <n v="8.1059999999999993E-2"/>
    <n v="0.31237500000000001"/>
    <n v="8.2519999999999996E-2"/>
    <n v="9.2952000000000007E-2"/>
    <n v="0.16561999999999999"/>
  </r>
  <r>
    <x v="2"/>
    <x v="5"/>
    <x v="2"/>
    <s v="Dobriy"/>
    <s v="371506"/>
    <s v="2.0 BRK X6 DOBRIY ORANGE NECT RU"/>
    <m/>
    <m/>
    <m/>
    <n v="1.3043359999999999"/>
    <n v="0.15944"/>
    <n v="0.52122599999999997"/>
    <n v="0.33970800000000001"/>
    <n v="0.32024999999999998"/>
    <n v="0.66502799999999995"/>
    <n v="0.262264"/>
    <n v="0.302952"/>
    <n v="0.37450099999999997"/>
  </r>
  <r>
    <x v="2"/>
    <x v="5"/>
    <x v="2"/>
    <s v="Dobriy"/>
    <s v="37201"/>
    <s v="2.0 BRK X6 DOBRIY APPLE PEACH NECT RU"/>
    <m/>
    <m/>
    <m/>
    <n v="1.1677999999999999E-2"/>
    <n v="5.3095000000000003E-2"/>
    <n v="0.16452700000000001"/>
    <n v="4.9933999999999999E-2"/>
    <n v="5.1630000000000002E-2"/>
    <n v="0.10073500000000001"/>
    <n v="1.0062E-2"/>
    <n v="2.0171999999999999E-2"/>
    <n v="2.0209999999999999E-2"/>
  </r>
  <r>
    <x v="2"/>
    <x v="5"/>
    <x v="2"/>
    <s v="Dobriy"/>
    <s v="372107"/>
    <s v="1.0 BRK X12 DOBRIY ORANGE NECT RU"/>
    <m/>
    <m/>
    <m/>
    <n v="1.8050280000000001"/>
    <n v="0.17327200000000001"/>
    <n v="0.79740599999999995"/>
    <n v="0.59952399999999995"/>
    <n v="0.53721200000000002"/>
    <n v="1.2394350000000001"/>
    <n v="0.43375599999999997"/>
    <n v="0.59582199999999996"/>
    <n v="0.93125500000000005"/>
  </r>
  <r>
    <x v="2"/>
    <x v="5"/>
    <x v="2"/>
    <s v="Dobriy"/>
    <s v="372202"/>
    <s v="1.0 BRK X12 DOBRIY APPLE PEACH NECT RU"/>
    <m/>
    <m/>
    <m/>
    <n v="0.62051999999999996"/>
    <n v="0.101032"/>
    <n v="0.32227899999999998"/>
    <n v="0.269764"/>
    <n v="0.22726299999999999"/>
    <n v="0.47358499999999998"/>
    <n v="9.0759999999999993E-2"/>
    <n v="0.12116"/>
    <n v="0.182171"/>
  </r>
  <r>
    <x v="2"/>
    <x v="5"/>
    <x v="2"/>
    <s v="Dobriy"/>
    <s v="664502"/>
    <s v="2.0 BRK X6 DOBRIY APPLE NECT RU"/>
    <m/>
    <m/>
    <m/>
    <n v="6.5950000000000002E-3"/>
    <n v="0"/>
    <n v="1.3638000000000001E-2"/>
    <n v="0"/>
    <n v="0"/>
    <n v="1.0045E-2"/>
    <n v="0"/>
    <n v="0"/>
    <n v="0"/>
  </r>
  <r>
    <x v="2"/>
    <x v="5"/>
    <x v="2"/>
    <s v="Dobriy"/>
    <s v="724803"/>
    <s v="1.0 BRK X12 DOBRIY APPLE NECT RU"/>
    <m/>
    <m/>
    <m/>
    <n v="1.212E-3"/>
    <n v="0"/>
    <n v="1.6839E-2"/>
    <n v="1.9966999999999999E-2"/>
    <n v="1.0322E-2"/>
    <n v="3.0210000000000001E-2"/>
    <n v="1.0064E-2"/>
    <n v="1.008E-2"/>
    <n v="2.0209999999999999E-2"/>
  </r>
  <r>
    <x v="2"/>
    <x v="5"/>
    <x v="2"/>
    <s v="Dobriy"/>
    <s v="730504"/>
    <s v="200 BRK X27 DOBRIY APPLE JC RU"/>
    <m/>
    <m/>
    <m/>
    <n v="0.38797399999999999"/>
    <n v="9.0365000000000001E-2"/>
    <n v="0.34330699999999997"/>
    <n v="0.24979599999999999"/>
    <n v="0.23760400000000001"/>
    <n v="0"/>
    <n v="0"/>
    <n v="0"/>
    <n v="0"/>
  </r>
  <r>
    <x v="2"/>
    <x v="5"/>
    <x v="2"/>
    <s v="Dobriy"/>
    <s v="730507"/>
    <s v="200 BRK X27 DOBRIY APPLE JC NEW RU"/>
    <m/>
    <m/>
    <m/>
    <n v="0"/>
    <n v="0"/>
    <n v="0"/>
    <n v="0"/>
    <n v="0.40516200000000002"/>
    <n v="0.65498999999999996"/>
    <n v="0.19598399999999999"/>
    <n v="0.32018000000000002"/>
    <n v="0.44512499999999999"/>
  </r>
  <r>
    <x v="2"/>
    <x v="5"/>
    <x v="2"/>
    <s v="Dobriy"/>
    <s v="819307"/>
    <s v="1.0 BRK X12 DOBRIY APPLE JC RU"/>
    <m/>
    <m/>
    <m/>
    <n v="1.953978"/>
    <n v="0.68140299999999998"/>
    <n v="2.3101729999999998"/>
    <n v="0.83931999999999995"/>
    <n v="0.69629799999999997"/>
    <n v="1.395605"/>
    <n v="0.66981599999999997"/>
    <n v="0.88262600000000002"/>
    <n v="1.341191"/>
  </r>
  <r>
    <x v="2"/>
    <x v="5"/>
    <x v="2"/>
    <s v="Dobriy"/>
    <s v="819408"/>
    <s v="1.0 BRK X12 DOBRIY TOMATO JC RU"/>
    <m/>
    <m/>
    <m/>
    <n v="1.108266"/>
    <n v="0.187725"/>
    <n v="0.57679100000000005"/>
    <n v="0.37969599999999998"/>
    <n v="0.30992799999999998"/>
    <n v="0.65496500000000002"/>
    <n v="0.23200399999999999"/>
    <n v="0.302952"/>
    <n v="0.45548"/>
  </r>
  <r>
    <x v="2"/>
    <x v="5"/>
    <x v="2"/>
    <s v="Dobriy"/>
    <s v="819608"/>
    <s v="1.0 BRK X12 DOBRIY MULTIFRUIT NECT RU"/>
    <m/>
    <m/>
    <m/>
    <n v="6.0512000000000003E-2"/>
    <n v="0.20216200000000001"/>
    <n v="0.64463499999999996"/>
    <n v="0.25978000000000001"/>
    <n v="0.21693200000000001"/>
    <n v="0.45342199999999999"/>
    <n v="0.100852"/>
    <n v="0.13126199999999999"/>
    <n v="0.20241999999999999"/>
  </r>
  <r>
    <x v="2"/>
    <x v="5"/>
    <x v="2"/>
    <s v="Dobriy"/>
    <s v="819806"/>
    <s v="1.0 BRK X12 DOBRIY APRICOT NECT RU"/>
    <m/>
    <m/>
    <m/>
    <n v="1.0560000000000001E-3"/>
    <n v="1.4373E-2"/>
    <n v="6.7752999999999994E-2"/>
    <n v="1.9976000000000001E-2"/>
    <n v="1.0318000000000001E-2"/>
    <n v="3.0200000000000001E-2"/>
    <n v="2.0160000000000001E-2"/>
    <n v="2.0175999999999999E-2"/>
    <n v="3.0339000000000001E-2"/>
  </r>
  <r>
    <x v="2"/>
    <x v="5"/>
    <x v="2"/>
    <s v="Dobriy"/>
    <s v="821406"/>
    <s v="1.0 BRK X12 DOBRIY PINEAPPLE NECT RU"/>
    <m/>
    <m/>
    <m/>
    <n v="1.1554219999999999"/>
    <n v="8.6604E-2"/>
    <n v="0.27138800000000002"/>
    <n v="0.21981200000000001"/>
    <n v="0.185944"/>
    <n v="0.38289499999999999"/>
    <n v="0.100852"/>
    <n v="0.131268"/>
    <n v="0.20243"/>
  </r>
  <r>
    <x v="2"/>
    <x v="5"/>
    <x v="2"/>
    <s v="Dobriy"/>
    <s v="821505"/>
    <s v="2.0 BRK X6 DOBRIY PINEAPPLE NECT RU"/>
    <m/>
    <m/>
    <m/>
    <n v="8.1499999999999997E-4"/>
    <n v="3.1834000000000001E-2"/>
    <n v="0.10968899999999999"/>
    <n v="3.9952000000000001E-2"/>
    <n v="3.0967999999999999E-2"/>
    <n v="7.0499999999999993E-2"/>
    <n v="2.0160000000000001E-2"/>
    <n v="2.0175999999999999E-2"/>
    <n v="2.0209999999999999E-2"/>
  </r>
  <r>
    <x v="2"/>
    <x v="5"/>
    <x v="2"/>
    <s v="Dobriy"/>
    <s v="822304"/>
    <s v="1.0 BRK X12 DOBRIY GRAPE NECT RU"/>
    <m/>
    <m/>
    <m/>
    <n v="2.3377999999999999E-2"/>
    <n v="5.7703999999999998E-2"/>
    <n v="0.18654999999999999"/>
    <n v="3.9952000000000001E-2"/>
    <n v="3.0967999999999999E-2"/>
    <n v="7.0499999999999993E-2"/>
    <n v="3.0235999999999999E-2"/>
    <n v="4.0371999999999998E-2"/>
    <n v="6.0705000000000002E-2"/>
  </r>
  <r>
    <x v="2"/>
    <x v="5"/>
    <x v="2"/>
    <s v="Dobriy"/>
    <s v="822501"/>
    <s v="1.0 BRK X12 DOBRIY AP B/ASH CHER NECT RU"/>
    <m/>
    <m/>
    <m/>
    <n v="0.28797800000000001"/>
    <n v="0.12992500000000001"/>
    <n v="0.407111"/>
    <n v="0.13986399999999999"/>
    <n v="0.113626"/>
    <n v="0.241815"/>
    <n v="0.121028"/>
    <n v="0.15145800000000001"/>
    <n v="0.23279"/>
  </r>
  <r>
    <x v="2"/>
    <x v="5"/>
    <x v="2"/>
    <s v="Dobriy"/>
    <s v="822605"/>
    <s v="2.0 BRK X6 DOBRIY APPLE JC RU"/>
    <m/>
    <m/>
    <m/>
    <n v="1.491978"/>
    <n v="0.18070800000000001"/>
    <n v="0.57610300000000003"/>
    <n v="0.29976399999999997"/>
    <n v="0.278922"/>
    <n v="0.58443000000000001"/>
    <n v="0.24207600000000001"/>
    <n v="0.282748"/>
    <n v="0.33401500000000001"/>
  </r>
  <r>
    <x v="2"/>
    <x v="5"/>
    <x v="2"/>
    <s v="Dobriy"/>
    <s v="825602"/>
    <s v="1.0 BRK X12 DOBRIY AP B/ASH R/BR NECT RU"/>
    <m/>
    <m/>
    <m/>
    <n v="8.3100000000000003E-4"/>
    <n v="0"/>
    <n v="1.6839E-2"/>
    <n v="9.972E-3"/>
    <n v="1.0314E-2"/>
    <n v="2.0119999999999999E-2"/>
    <n v="1.0066E-2"/>
    <n v="1.008E-2"/>
    <n v="2.0209999999999999E-2"/>
  </r>
  <r>
    <x v="2"/>
    <x v="5"/>
    <x v="2"/>
    <s v="Dobriy"/>
    <s v="840706"/>
    <s v="2.0 BRK X6 DOBRIY TOMATO JC RU"/>
    <m/>
    <m/>
    <m/>
    <n v="5.5728E-2"/>
    <n v="0.159442"/>
    <n v="0.52122800000000002"/>
    <n v="0.21981999999999999"/>
    <n v="0.20661599999999999"/>
    <n v="0.42320999999999998"/>
    <n v="0.15129600000000001"/>
    <n v="0.18177599999999999"/>
    <n v="0.222665"/>
  </r>
  <r>
    <x v="2"/>
    <x v="5"/>
    <x v="2"/>
    <s v="Dobriy"/>
    <s v="844204"/>
    <s v="2.0 BRK X6 DOBRIY APRICOT NECT RU"/>
    <m/>
    <m/>
    <m/>
    <n v="0"/>
    <n v="0"/>
    <n v="1.3627999999999999E-2"/>
    <n v="9.972E-3"/>
    <n v="1.0318000000000001E-2"/>
    <n v="2.0119999999999999E-2"/>
    <n v="0"/>
    <n v="0"/>
    <n v="0"/>
  </r>
  <r>
    <x v="2"/>
    <x v="5"/>
    <x v="2"/>
    <s v="Dobriy"/>
    <s v="856901"/>
    <s v="2.0 BRK X6 DOBRIY AP B/ASH CHER NECT RU"/>
    <m/>
    <m/>
    <m/>
    <n v="2.0334000000000001E-2"/>
    <n v="4.2467999999999999E-2"/>
    <n v="0.13709099999999999"/>
    <n v="3.9940000000000003E-2"/>
    <n v="4.1318000000000001E-2"/>
    <n v="8.0583000000000002E-2"/>
    <n v="3.0235999999999999E-2"/>
    <n v="4.0371999999999998E-2"/>
    <n v="4.0466000000000002E-2"/>
  </r>
  <r>
    <x v="2"/>
    <x v="5"/>
    <x v="2"/>
    <s v="Dobriy"/>
    <s v="865506"/>
    <s v="2.0 BRK X6 DOBRIY MULTIFRUIT NECT RU"/>
    <m/>
    <m/>
    <m/>
    <n v="1.7342E-2"/>
    <n v="8.5017999999999996E-2"/>
    <n v="0.28800100000000001"/>
    <n v="0.11988"/>
    <n v="0.11362800000000001"/>
    <n v="0.241815"/>
    <n v="2.0152E-2"/>
    <n v="3.0280000000000001E-2"/>
    <n v="4.0460000000000003E-2"/>
  </r>
  <r>
    <x v="2"/>
    <x v="5"/>
    <x v="2"/>
    <s v="Dobriy"/>
    <s v="932201"/>
    <s v="2.0 BRK X6 DOBRIY AP B/ASH R/BR NECT RU"/>
    <m/>
    <m/>
    <m/>
    <n v="6.718E-3"/>
    <n v="2.1204000000000001E-2"/>
    <n v="5.4773000000000002E-2"/>
    <n v="1.9956000000000002E-2"/>
    <n v="2.0638E-2"/>
    <n v="3.0200000000000001E-2"/>
    <n v="1.0062E-2"/>
    <n v="1.0074E-2"/>
    <n v="2.0209999999999999E-2"/>
  </r>
  <r>
    <x v="2"/>
    <x v="5"/>
    <x v="2"/>
    <s v="Dobriy Pulpy"/>
    <s v="1325902"/>
    <s v="450 PET X12 DOBRIY PULPY ORANGE NC RU"/>
    <n v="2.8531170000000001"/>
    <n v="9.5103899999999992"/>
    <n v="9.5103899999999992"/>
    <n v="0.80607799999999996"/>
    <n v="1.2086950000000001"/>
    <n v="3.0560740000000002"/>
    <n v="1.3760760000000001"/>
    <n v="1.0364789999999999"/>
    <n v="2.9415010000000001"/>
    <n v="0.64820199999999994"/>
    <n v="0.65786199999999995"/>
    <n v="0.787493"/>
  </r>
  <r>
    <x v="2"/>
    <x v="5"/>
    <x v="2"/>
    <s v="Dobriy Pulpy"/>
    <s v="1346401"/>
    <s v="900 PET X12 DOBRIY PULPY ORANGE RU"/>
    <m/>
    <m/>
    <m/>
    <n v="0.208756"/>
    <n v="0.165322"/>
    <n v="0.40961199999999998"/>
    <n v="0.15953600000000001"/>
    <n v="0.13952400000000001"/>
    <n v="0.25922200000000001"/>
    <n v="5.9808E-2"/>
    <n v="6.9750000000000006E-2"/>
    <n v="7.9725000000000004E-2"/>
  </r>
  <r>
    <x v="2"/>
    <x v="5"/>
    <x v="2"/>
    <s v="Dobriy Pulpy"/>
    <s v="1467101"/>
    <s v="450 PET X12 DOBRIY PULPY TROPIC RU"/>
    <m/>
    <m/>
    <m/>
    <n v="0.12263400000000001"/>
    <n v="0.20094200000000001"/>
    <n v="0.359516"/>
    <n v="0.24928"/>
    <n v="0.18934400000000001"/>
    <n v="0.53842500000000004"/>
    <n v="0.159548"/>
    <n v="0.159468"/>
    <n v="0.18937999999999999"/>
  </r>
  <r>
    <x v="2"/>
    <x v="5"/>
    <x v="2"/>
    <s v="Dobriy Pulpy"/>
    <s v="1467201"/>
    <s v="450 PET X12 DOBRIY PULP PAPP MNG BITS RU"/>
    <n v="2.8531170000000001"/>
    <n v="9.5103899999999992"/>
    <n v="9.5103899999999992"/>
    <n v="1.662655"/>
    <n v="0.50240799999999997"/>
    <n v="0.91004600000000002"/>
    <n v="0.65811600000000003"/>
    <n v="0.48833199999999999"/>
    <n v="1.3959600000000001"/>
    <n v="0.29915999999999998"/>
    <n v="0.299016"/>
    <n v="0.368815"/>
  </r>
  <r>
    <x v="2"/>
    <x v="5"/>
    <x v="2"/>
    <s v="Dobriy Pulpy"/>
    <s v="1467301"/>
    <s v="900 PET X12 DOBRIY PULPY TROPIC RU"/>
    <m/>
    <m/>
    <m/>
    <n v="2.0632000000000001E-2"/>
    <n v="3.5116000000000001E-2"/>
    <n v="8.1859000000000001E-2"/>
    <n v="2.9898000000000001E-2"/>
    <n v="2.988E-2"/>
    <n v="4.9829999999999999E-2"/>
    <n v="1.9924000000000001E-2"/>
    <n v="1.9916E-2"/>
    <n v="2.988E-2"/>
  </r>
  <r>
    <x v="2"/>
    <x v="5"/>
    <x v="2"/>
    <s v="Dobriy Pulpy"/>
    <s v="1972201"/>
    <s v="450 PET X12 DOBRIY PULPY ALOE RU"/>
    <m/>
    <n v="9.5103899999999992"/>
    <n v="9.5103899999999992"/>
    <n v="0.222778"/>
    <n v="0.25835000000000002"/>
    <n v="0.46061000000000002"/>
    <n v="0.418796"/>
    <n v="0.308944"/>
    <n v="0.88742500000000002"/>
    <n v="0.43878400000000001"/>
    <n v="0.44853999999999999"/>
    <n v="0.53828500000000001"/>
  </r>
  <r>
    <x v="2"/>
    <x v="5"/>
    <x v="2"/>
    <s v="Dobriy Pulpy"/>
    <s v="1974401"/>
    <s v="450 PET X12 DOBRIY PULPY COCONUT RU"/>
    <m/>
    <m/>
    <m/>
    <n v="0.153639"/>
    <n v="0.67466400000000004"/>
    <n v="1.2021630000000001"/>
    <n v="0.60826000000000002"/>
    <n v="0.45843299999999998"/>
    <n v="1.3062100000000001"/>
    <n v="0.54847599999999996"/>
    <n v="0.55818000000000001"/>
    <n v="0.66787200000000002"/>
  </r>
  <r>
    <x v="2"/>
    <x v="5"/>
    <x v="2"/>
    <s v="Dobriy Pulpy"/>
    <s v="2075401"/>
    <s v="450 PET X12 DOBRIY PULPY ALOE SAKURA RU"/>
    <m/>
    <m/>
    <m/>
    <n v="0.65329999999999999"/>
    <n v="2.2273000000000001E-2"/>
    <n v="0"/>
    <n v="0"/>
    <n v="0"/>
    <n v="0"/>
    <n v="0"/>
    <n v="0"/>
    <n v="0"/>
  </r>
  <r>
    <x v="2"/>
    <x v="5"/>
    <x v="2"/>
    <s v="Dobriy Pulpy"/>
    <s v="2192801"/>
    <s v="450 PET X12 DOBR PULPY MEL CACT CARAM RU"/>
    <m/>
    <m/>
    <m/>
    <n v="0"/>
    <n v="0"/>
    <n v="2.011987"/>
    <n v="0.54530400000000001"/>
    <n v="0.30143599999999998"/>
    <n v="0.34069500000000003"/>
    <n v="0.11662400000000001"/>
    <n v="0.104426"/>
    <n v="9.6939999999999998E-2"/>
  </r>
  <r>
    <x v="2"/>
    <x v="5"/>
    <x v="2"/>
    <s v="Fanta"/>
    <s v="1638402"/>
    <s v="330 NRG X12 FANTA ORANGE RU"/>
    <m/>
    <m/>
    <n v="0.69742899999999997"/>
    <n v="0.34978100000000001"/>
    <n v="0"/>
    <n v="0"/>
    <n v="0"/>
    <n v="0"/>
    <n v="0"/>
    <n v="0"/>
    <n v="0"/>
    <n v="0"/>
  </r>
  <r>
    <x v="2"/>
    <x v="5"/>
    <x v="2"/>
    <s v="Fanta"/>
    <s v="37305"/>
    <s v="10.0 BIB PMX FANTA ORANGE 54.0 RU"/>
    <n v="19.020782000000001"/>
    <n v="47.551955"/>
    <n v="57.062345999999998"/>
    <n v="26.901757"/>
    <n v="0"/>
    <n v="0"/>
    <n v="0"/>
    <n v="0"/>
    <n v="0"/>
    <n v="0"/>
    <n v="0"/>
    <n v="0"/>
  </r>
  <r>
    <x v="2"/>
    <x v="5"/>
    <x v="2"/>
    <s v="Fanta"/>
    <s v="592509"/>
    <s v="330 CAN X12 FANTA ORANGE RU"/>
    <m/>
    <n v="0.69742899999999997"/>
    <m/>
    <n v="0"/>
    <n v="0"/>
    <n v="0"/>
    <n v="0"/>
    <n v="0"/>
    <n v="0"/>
    <n v="0"/>
    <n v="0"/>
    <n v="0"/>
  </r>
  <r>
    <x v="2"/>
    <x v="5"/>
    <x v="2"/>
    <s v="Fanta"/>
    <s v="85946"/>
    <s v="500 PET X24 FANTA ORANGE RU"/>
    <m/>
    <n v="4.2268400000000002"/>
    <n v="4.2268400000000002"/>
    <n v="1.9448989999999999"/>
    <n v="0"/>
    <n v="0"/>
    <n v="0"/>
    <n v="0"/>
    <n v="0"/>
    <n v="0"/>
    <n v="0"/>
    <n v="0"/>
  </r>
  <r>
    <x v="2"/>
    <x v="5"/>
    <x v="2"/>
    <s v="Fuze Tea-KO"/>
    <s v="1676416"/>
    <s v="500 PET X12 FUZE TEA LEMON-LEMONGRASS RU"/>
    <n v="6.3402599999999998"/>
    <m/>
    <n v="27.474460000000001"/>
    <n v="9.4207079999999994"/>
    <n v="0"/>
    <n v="0"/>
    <n v="0"/>
    <n v="0"/>
    <n v="0"/>
    <n v="0"/>
    <n v="0"/>
    <n v="0"/>
  </r>
  <r>
    <x v="2"/>
    <x v="5"/>
    <x v="2"/>
    <s v="Fuze Tea-KO"/>
    <s v="1676612"/>
    <s v="500 PET X12 FUZE TEA GREEN TEA MNG-CH RU"/>
    <m/>
    <n v="14.793939999999999"/>
    <n v="19.020779999999998"/>
    <n v="4.1079869999999996"/>
    <n v="0"/>
    <n v="0"/>
    <n v="0"/>
    <n v="0"/>
    <n v="0"/>
    <n v="0"/>
    <n v="0"/>
    <n v="0"/>
  </r>
  <r>
    <x v="2"/>
    <x v="5"/>
    <x v="2"/>
    <s v="Fuze Tea-KO"/>
    <s v="1750103"/>
    <s v="500 PET X12 FUZE TEA GT STRW RASPB RU"/>
    <n v="3.1701299999999999"/>
    <n v="14.793939999999999"/>
    <n v="16.907360000000001"/>
    <n v="4.2667919999999997"/>
    <n v="0"/>
    <n v="0"/>
    <n v="0"/>
    <n v="0"/>
    <n v="0"/>
    <n v="0"/>
    <n v="0"/>
    <n v="0"/>
  </r>
  <r>
    <x v="2"/>
    <x v="5"/>
    <x v="2"/>
    <s v="Fuze Tea-KO"/>
    <s v="1811101"/>
    <s v="1.0 PET X12 FUZE TEA GREEN TEA MNG-CH RU"/>
    <n v="6.3402599999999998"/>
    <m/>
    <n v="-6.3402599999999998"/>
    <n v="0"/>
    <n v="0"/>
    <n v="0"/>
    <n v="0"/>
    <n v="0"/>
    <n v="0"/>
    <n v="0"/>
    <n v="0"/>
    <n v="0"/>
  </r>
  <r>
    <x v="2"/>
    <x v="5"/>
    <x v="2"/>
    <s v="Fuze Tea-KO"/>
    <s v="1896501"/>
    <s v="500 PET X12 FUZE TEA FOR-FRUIT-HIBISC RU"/>
    <m/>
    <n v="1.05671"/>
    <n v="1.05671"/>
    <n v="0.21016199999999999"/>
    <n v="0"/>
    <n v="0"/>
    <n v="0"/>
    <n v="0"/>
    <n v="0"/>
    <n v="0"/>
    <n v="0"/>
    <n v="0"/>
  </r>
  <r>
    <x v="2"/>
    <x v="5"/>
    <x v="2"/>
    <s v="Monster-KO"/>
    <s v="2061602"/>
    <s v="449 CAN X12 BLACK MONS ENERGY THE DCR RU"/>
    <m/>
    <m/>
    <m/>
    <n v="0.94892600000000005"/>
    <n v="0"/>
    <n v="0"/>
    <n v="0"/>
    <n v="0"/>
    <n v="0"/>
    <n v="0"/>
    <n v="0"/>
    <n v="0"/>
  </r>
  <r>
    <x v="2"/>
    <x v="5"/>
    <x v="2"/>
    <s v="Monster-KO"/>
    <s v="2061702"/>
    <s v="449 CAN X12 BLACK MONSTER ENERGY RU"/>
    <m/>
    <m/>
    <m/>
    <n v="0.94892600000000005"/>
    <n v="0"/>
    <n v="0"/>
    <n v="0"/>
    <n v="0"/>
    <n v="0"/>
    <n v="0"/>
    <n v="0"/>
    <n v="0"/>
  </r>
  <r>
    <x v="2"/>
    <x v="5"/>
    <x v="2"/>
    <s v="Monster-KO"/>
    <s v="2061902"/>
    <s v="449 CAN X12 BLACK MONSTER ULTRA RU"/>
    <m/>
    <m/>
    <n v="0"/>
    <n v="1.4421219999999999"/>
    <n v="0"/>
    <n v="0"/>
    <n v="0"/>
    <n v="0"/>
    <n v="0"/>
    <n v="0"/>
    <n v="0"/>
    <n v="0"/>
  </r>
  <r>
    <x v="2"/>
    <x v="5"/>
    <x v="2"/>
    <s v="Moya Semya"/>
    <s v="1840501"/>
    <s v="175 BRK X24 MOYA SEMYA MULTIFR NECT RU"/>
    <m/>
    <m/>
    <m/>
    <n v="2.6025E-2"/>
    <n v="0.103584"/>
    <n v="0.27329799999999999"/>
    <n v="3.9868000000000001E-2"/>
    <n v="6.9750000000000006E-2"/>
    <n v="0.93727499999999997"/>
    <n v="0.17949599999999999"/>
    <n v="0.22924800000000001"/>
    <n v="0.26913700000000002"/>
  </r>
  <r>
    <x v="2"/>
    <x v="5"/>
    <x v="2"/>
    <s v="Moya Semya"/>
    <s v="1849301"/>
    <s v="1.93 BRK X6 MOYA SEMYA MULTIFR NECT RU"/>
    <m/>
    <m/>
    <m/>
    <n v="0"/>
    <n v="2.2858E-2"/>
    <n v="5.6193E-2"/>
    <n v="9.9539999999999993E-3"/>
    <n v="3.984E-2"/>
    <n v="0.15951699999999999"/>
    <n v="1.992E-2"/>
    <n v="9.946E-3"/>
    <n v="1.9904999999999999E-2"/>
  </r>
  <r>
    <x v="2"/>
    <x v="5"/>
    <x v="2"/>
    <s v="Moya Semya"/>
    <s v="1850101"/>
    <s v="1.93 BRK X6 MOYA SEM APP PEA APR NEC RU"/>
    <m/>
    <m/>
    <m/>
    <n v="0"/>
    <n v="2.2825999999999999E-2"/>
    <n v="5.5902E-2"/>
    <n v="9.9539999999999993E-3"/>
    <n v="2.9884000000000001E-2"/>
    <n v="2.9895000000000001E-2"/>
    <n v="9.9539999999999993E-3"/>
    <n v="9.9500000000000005E-3"/>
    <n v="9.9399999999999992E-3"/>
  </r>
  <r>
    <x v="2"/>
    <x v="5"/>
    <x v="2"/>
    <s v="Moya Semya"/>
    <s v="1850901"/>
    <s v="1.93 BRK X6 MOYA SEM AP ARON CHE NEC RU"/>
    <m/>
    <m/>
    <m/>
    <n v="0"/>
    <n v="3.4287999999999999E-2"/>
    <n v="4.2043999999999998E-2"/>
    <n v="9.9539999999999993E-3"/>
    <n v="2.9876E-2"/>
    <n v="4.9840000000000002E-2"/>
    <n v="1.9928000000000001E-2"/>
    <n v="9.946E-3"/>
    <n v="1.9904999999999999E-2"/>
  </r>
  <r>
    <x v="2"/>
    <x v="5"/>
    <x v="2"/>
    <s v="Moya Semya"/>
    <s v="1851601"/>
    <s v="1.93 BRK X6 MOYA SEMYA TOMATO NECT RU"/>
    <m/>
    <m/>
    <m/>
    <n v="0"/>
    <n v="9.1532000000000002E-2"/>
    <n v="0.11213099999999999"/>
    <n v="2.9891999999999998E-2"/>
    <n v="7.9708000000000001E-2"/>
    <n v="0.57830499999999996"/>
    <n v="0"/>
    <n v="0"/>
    <n v="0"/>
  </r>
  <r>
    <x v="2"/>
    <x v="5"/>
    <x v="2"/>
    <s v="Moya Semya"/>
    <s v="1851701"/>
    <s v="1.93 BRK X6 MOYA SEMYA APP NECT MIX RU"/>
    <m/>
    <m/>
    <m/>
    <n v="0"/>
    <n v="6.8904000000000007E-2"/>
    <n v="0.11376799999999999"/>
    <n v="3.9863999999999997E-2"/>
    <n v="9.9636000000000002E-2"/>
    <n v="0.37887700000000002"/>
    <n v="0.119648"/>
    <n v="9.9648E-2"/>
    <n v="0.11959599999999999"/>
  </r>
  <r>
    <x v="2"/>
    <x v="5"/>
    <x v="2"/>
    <s v="Moya Semya"/>
    <s v="1852401"/>
    <s v="175 BRK X24 MOYA SEMYA APPLE NECT MIX RU"/>
    <m/>
    <m/>
    <m/>
    <n v="3.4511E-2"/>
    <n v="0.207091"/>
    <n v="0.48812"/>
    <n v="5.9819999999999998E-2"/>
    <n v="0.109614"/>
    <n v="1.0369949999999999"/>
    <n v="0.189468"/>
    <n v="0.24918199999999999"/>
    <n v="0.28906999999999999"/>
  </r>
  <r>
    <x v="2"/>
    <x v="5"/>
    <x v="2"/>
    <s v="Moya Semya"/>
    <s v="1875201"/>
    <s v="950 BRK X8 MOYA SEMYA MULTIFR RU"/>
    <m/>
    <m/>
    <m/>
    <n v="2.2696999999999998E-2"/>
    <n v="2.1243999999999999E-2"/>
    <n v="2.8351999999999999E-2"/>
    <n v="2.9902000000000001E-2"/>
    <n v="3.9848000000000001E-2"/>
    <n v="7.9750000000000001E-2"/>
    <n v="2.9905999999999999E-2"/>
    <n v="2.9885999999999999E-2"/>
    <n v="3.9854000000000001E-2"/>
  </r>
  <r>
    <x v="2"/>
    <x v="5"/>
    <x v="2"/>
    <s v="Moya Semya"/>
    <s v="1875301"/>
    <s v="950 BRK X8 MOYA SEMYA TOMATO RU"/>
    <m/>
    <m/>
    <m/>
    <n v="7.7010000000000004E-3"/>
    <n v="1.0621E-2"/>
    <n v="1.4246E-2"/>
    <n v="1.9931999999999998E-2"/>
    <n v="2.9885999999999999E-2"/>
    <n v="6.9775000000000004E-2"/>
    <n v="1.9931999999999998E-2"/>
    <n v="2.9891999999999998E-2"/>
    <n v="2.9895000000000001E-2"/>
  </r>
  <r>
    <x v="2"/>
    <x v="5"/>
    <x v="2"/>
    <s v="Moya Semya"/>
    <s v="1875401"/>
    <s v="950 BRK X8 MOYA SEM APPLE ARON CHER RU"/>
    <m/>
    <m/>
    <m/>
    <n v="4.0185999999999999E-2"/>
    <n v="1.0616E-2"/>
    <n v="1.4192E-2"/>
    <n v="1.9935999999999999E-2"/>
    <n v="2.9891999999999998E-2"/>
    <n v="5.9815E-2"/>
    <n v="1.9931999999999998E-2"/>
    <n v="1.992E-2"/>
    <n v="2.9888999999999999E-2"/>
  </r>
  <r>
    <x v="2"/>
    <x v="5"/>
    <x v="2"/>
    <s v="Moya Semya"/>
    <s v="1875601"/>
    <s v="950 BRK X8 MOYA SEM APPL PEACH APRIC RU"/>
    <m/>
    <m/>
    <m/>
    <n v="1.9200999999999999E-2"/>
    <n v="0"/>
    <n v="1.4333E-2"/>
    <n v="1.9935999999999999E-2"/>
    <n v="1.9924000000000001E-2"/>
    <n v="9.9695000000000006E-2"/>
    <n v="3.9879999999999999E-2"/>
    <n v="3.9851999999999999E-2"/>
    <n v="4.9827000000000003E-2"/>
  </r>
  <r>
    <x v="2"/>
    <x v="5"/>
    <x v="2"/>
    <s v="Moya Semya"/>
    <s v="1875701"/>
    <s v="950 BRK X8 MOYA SEMYA APPLE MIX RU"/>
    <m/>
    <m/>
    <m/>
    <n v="3.6623000000000003E-2"/>
    <n v="1.0564E-2"/>
    <n v="2.7997999999999999E-2"/>
    <n v="2.9908000000000001E-2"/>
    <n v="4.9818000000000001E-2"/>
    <n v="9.9695000000000006E-2"/>
    <n v="3.9879999999999999E-2"/>
    <n v="3.9851999999999999E-2"/>
    <n v="4.9827000000000003E-2"/>
  </r>
  <r>
    <x v="2"/>
    <x v="5"/>
    <x v="2"/>
    <s v="Moya Semya"/>
    <s v="1890203"/>
    <s v="950 BRK X8 MOYA SEMYA ORANGE NEW RU"/>
    <m/>
    <m/>
    <m/>
    <n v="1.5438E-2"/>
    <n v="4.4013999999999998E-2"/>
    <n v="4.0822999999999998E-2"/>
    <n v="4.9841999999999997E-2"/>
    <n v="0.27904400000000001"/>
    <n v="9.9690000000000001E-2"/>
    <n v="2.9909999999999999E-2"/>
    <n v="3.986E-2"/>
    <n v="5.9795000000000001E-2"/>
  </r>
  <r>
    <x v="2"/>
    <x v="5"/>
    <x v="2"/>
    <s v="Moya Semya"/>
    <s v="2072001"/>
    <s v="175 BRK X24 MOYA SEM APP ARO CHER NEC RU"/>
    <m/>
    <m/>
    <m/>
    <n v="0"/>
    <n v="1.7104000000000001E-2"/>
    <n v="0"/>
    <n v="0"/>
    <n v="0"/>
    <n v="0.18943099999999999"/>
    <n v="5.9819999999999998E-2"/>
    <n v="6.9760000000000003E-2"/>
    <n v="4.9827999999999997E-2"/>
  </r>
  <r>
    <x v="2"/>
    <x v="5"/>
    <x v="2"/>
    <s v="Moya Semya"/>
    <s v="2072901"/>
    <s v="950 BRK X8 MOYA SEMYA APPLE POM NECT RU"/>
    <m/>
    <m/>
    <m/>
    <n v="0"/>
    <n v="8.7779999999999993E-3"/>
    <n v="0"/>
    <n v="0"/>
    <n v="0"/>
    <n v="3.9879999999999999E-2"/>
    <n v="1.9931999999999998E-2"/>
    <n v="1.992E-2"/>
    <n v="9.9349999999999994E-3"/>
  </r>
  <r>
    <x v="2"/>
    <x v="5"/>
    <x v="2"/>
    <s v="Moya Semya"/>
    <s v="2215001"/>
    <s v="175 BRK X24 MOYA SEMYA EXOTIC NEW RU"/>
    <m/>
    <m/>
    <m/>
    <n v="1.3313E-2"/>
    <n v="2.5659999999999999E-2"/>
    <n v="5.4919000000000003E-2"/>
    <n v="3.9871999999999998E-2"/>
    <n v="2.989E-2"/>
    <n v="0.21936"/>
    <n v="9.9720000000000003E-2"/>
    <n v="9.9671999999999997E-2"/>
    <n v="0.13954"/>
  </r>
  <r>
    <x v="2"/>
    <x v="5"/>
    <x v="2"/>
    <s v="Moya Semya"/>
    <s v="2215101"/>
    <s v="175 BRK X24 MOYA SEMYA BERRY NEW RU"/>
    <m/>
    <m/>
    <m/>
    <n v="2.0868000000000001E-2"/>
    <n v="1.7121000000000001E-2"/>
    <n v="9.6475000000000005E-2"/>
    <n v="3.9876000000000002E-2"/>
    <n v="1.9928000000000001E-2"/>
    <n v="0.30909500000000001"/>
    <n v="9.9720000000000003E-2"/>
    <n v="0.18937599999999999"/>
    <n v="0.17942"/>
  </r>
  <r>
    <x v="2"/>
    <x v="5"/>
    <x v="2"/>
    <s v="Moya Semya"/>
    <s v="2215201"/>
    <s v="1.93 BRK X6 MOYA SEMYA BERRY NEW RU"/>
    <m/>
    <m/>
    <m/>
    <n v="0"/>
    <n v="5.6672E-2"/>
    <n v="0.1605"/>
    <n v="4.9846000000000001E-2"/>
    <n v="0.119576"/>
    <n v="0.10965"/>
    <n v="4.9849999999999998E-2"/>
    <n v="5.9796000000000002E-2"/>
    <n v="5.9795000000000001E-2"/>
  </r>
  <r>
    <x v="2"/>
    <x v="5"/>
    <x v="2"/>
    <s v="Moya Semya"/>
    <s v="2215301"/>
    <s v="1.93 BRK X6 MOYA SEMYA EXOTIC NEW RU"/>
    <m/>
    <m/>
    <m/>
    <n v="0"/>
    <n v="9.5219999999999992E-3"/>
    <n v="4.1478000000000001E-2"/>
    <n v="9.9620000000000004E-3"/>
    <n v="9.9539999999999993E-3"/>
    <n v="1.9924999999999998E-2"/>
    <n v="9.9539999999999993E-3"/>
    <n v="9.946E-3"/>
    <n v="9.9500000000000005E-3"/>
  </r>
  <r>
    <x v="2"/>
    <x v="5"/>
    <x v="2"/>
    <s v="Moya Semya"/>
    <s v="2215401"/>
    <s v="950 BRK X8 MOYA SEMYA EXOTIC NEW RU"/>
    <m/>
    <m/>
    <m/>
    <n v="1.532E-2"/>
    <n v="1.7599E-2"/>
    <n v="6.8404999999999994E-2"/>
    <n v="1.9935999999999999E-2"/>
    <n v="9.9539999999999993E-3"/>
    <n v="2.9899999999999999E-2"/>
    <n v="9.9579999999999998E-3"/>
    <n v="9.9539999999999993E-3"/>
    <n v="1.992E-2"/>
  </r>
  <r>
    <x v="2"/>
    <x v="5"/>
    <x v="2"/>
    <s v="Moya Semya"/>
    <s v="2215501"/>
    <s v="950 BRK X8 MOYA SEMYA BERRY NEW RU"/>
    <m/>
    <m/>
    <m/>
    <n v="2.8457E-2"/>
    <n v="3.5217999999999999E-2"/>
    <n v="4.1001999999999997E-2"/>
    <n v="2.9908000000000001E-2"/>
    <n v="3.9851999999999999E-2"/>
    <n v="2.9899999999999999E-2"/>
    <n v="9.9579999999999998E-3"/>
    <n v="9.9539999999999993E-3"/>
    <n v="2.9899999999999999E-2"/>
  </r>
  <r>
    <x v="2"/>
    <x v="5"/>
    <x v="2"/>
    <s v="Powerade"/>
    <s v="862204"/>
    <s v="500 PET X12 POWERADE ICE STORM RU"/>
    <m/>
    <m/>
    <n v="0"/>
    <n v="2.0543779999999998"/>
    <n v="0"/>
    <n v="0"/>
    <n v="0"/>
    <n v="0"/>
    <n v="0"/>
    <n v="0"/>
    <n v="0"/>
    <n v="0"/>
  </r>
  <r>
    <x v="2"/>
    <x v="5"/>
    <x v="2"/>
    <s v="Rich"/>
    <s v="1225204"/>
    <s v="1.0 BRK X12 RICH POMEGRANATE RU"/>
    <m/>
    <m/>
    <m/>
    <n v="9.3530000000000002E-3"/>
    <n v="0"/>
    <n v="1.2825E-2"/>
    <n v="0"/>
    <n v="0"/>
    <n v="0"/>
    <n v="0"/>
    <n v="0"/>
    <n v="0"/>
  </r>
  <r>
    <x v="2"/>
    <x v="5"/>
    <x v="2"/>
    <s v="Rich"/>
    <s v="1501301"/>
    <s v="1.0 BRK X12 RICH ORANGE MANGO NECT RU"/>
    <m/>
    <n v="2.1134200000000001"/>
    <n v="2.1134200000000001"/>
    <n v="1.2134000000000001E-2"/>
    <n v="1.1446E-2"/>
    <n v="2.5687000000000001E-2"/>
    <n v="8.9726E-2"/>
    <n v="7.9708000000000001E-2"/>
    <n v="0.15951000000000001"/>
    <n v="9.9520000000000008E-3"/>
    <n v="9.9480000000000002E-3"/>
    <n v="1.9904999999999999E-2"/>
  </r>
  <r>
    <x v="2"/>
    <x v="5"/>
    <x v="2"/>
    <s v="Rich"/>
    <s v="1655301"/>
    <s v="200 NRG X12 RICH TOMATO JC RU"/>
    <m/>
    <n v="0.422684"/>
    <m/>
    <n v="0.100385"/>
    <n v="5.6619000000000003E-2"/>
    <n v="0.14272299999999999"/>
    <n v="7.5436000000000003E-2"/>
    <n v="5.4540999999999999E-2"/>
    <n v="0.13029099999999999"/>
    <n v="4.3555999999999997E-2"/>
    <n v="5.4951E-2"/>
    <n v="7.7384999999999995E-2"/>
  </r>
  <r>
    <x v="2"/>
    <x v="5"/>
    <x v="2"/>
    <s v="Rich"/>
    <s v="1658101"/>
    <s v="200 NRG X12 RICH ORANGE JC RU"/>
    <m/>
    <n v="2.5361039999999999"/>
    <m/>
    <n v="0.14726400000000001"/>
    <n v="7.5496999999999995E-2"/>
    <n v="0.19625799999999999"/>
    <n v="0.118564"/>
    <n v="8.7281999999999998E-2"/>
    <n v="0.20633099999999999"/>
    <n v="7.6240000000000002E-2"/>
    <n v="9.8929000000000003E-2"/>
    <n v="0.13267300000000001"/>
  </r>
  <r>
    <x v="2"/>
    <x v="5"/>
    <x v="2"/>
    <s v="Rich"/>
    <s v="1658301"/>
    <s v="200 NRG X12 RICH APPLE JC RU"/>
    <m/>
    <n v="1.690736"/>
    <m/>
    <n v="0.23156499999999999"/>
    <n v="0.113301"/>
    <n v="0.26767600000000003"/>
    <n v="0.16168099999999999"/>
    <n v="0.13091800000000001"/>
    <n v="0.29319699999999999"/>
    <n v="9.8018999999999995E-2"/>
    <n v="0.131911"/>
    <n v="0.18795500000000001"/>
  </r>
  <r>
    <x v="2"/>
    <x v="5"/>
    <x v="2"/>
    <s v="Rich"/>
    <s v="1704601"/>
    <s v="200 NRG X12 RICH CHERRY NECT RU"/>
    <m/>
    <n v="1.690736"/>
    <m/>
    <n v="0.112438"/>
    <n v="5.6618000000000002E-2"/>
    <n v="0.12486899999999999"/>
    <n v="8.6230000000000001E-2"/>
    <n v="6.5460000000000004E-2"/>
    <n v="0.15202399999999999"/>
    <n v="5.4452E-2"/>
    <n v="7.6940999999999996E-2"/>
    <n v="9.9503999999999995E-2"/>
  </r>
  <r>
    <x v="2"/>
    <x v="5"/>
    <x v="2"/>
    <s v="Rich"/>
    <s v="1709801"/>
    <s v="200 NRG X12 RICH PEACH NECT RU"/>
    <m/>
    <n v="0.84536800000000001"/>
    <m/>
    <n v="5.6252000000000003E-2"/>
    <n v="3.7723E-2"/>
    <n v="8.9147000000000004E-2"/>
    <n v="4.3102000000000001E-2"/>
    <n v="3.2722000000000001E-2"/>
    <n v="7.6004000000000002E-2"/>
    <n v="2.1770000000000001E-2"/>
    <n v="3.2961999999999998E-2"/>
    <n v="4.4215999999999998E-2"/>
  </r>
  <r>
    <x v="2"/>
    <x v="5"/>
    <x v="2"/>
    <s v="Rich"/>
    <s v="1714901"/>
    <s v="200 NRG X12 RICH PINEAPPLE JC RU"/>
    <m/>
    <n v="1.690736"/>
    <m/>
    <n v="6.1457999999999999E-2"/>
    <n v="3.7719999999999997E-2"/>
    <n v="7.1308999999999997E-2"/>
    <n v="4.3097999999999997E-2"/>
    <n v="3.2717999999999997E-2"/>
    <n v="7.6000999999999999E-2"/>
    <n v="2.1766000000000001E-2"/>
    <n v="3.2961999999999998E-2"/>
    <n v="4.4206000000000002E-2"/>
  </r>
  <r>
    <x v="2"/>
    <x v="5"/>
    <x v="2"/>
    <s v="Rich"/>
    <s v="1851001"/>
    <s v="300 PET X12 RICH CHERRY NECT RU"/>
    <m/>
    <n v="8.2423380000000002"/>
    <m/>
    <n v="5.3233000000000003E-2"/>
    <n v="4.0453999999999997E-2"/>
    <n v="7.3536000000000004E-2"/>
    <n v="3.9871999999999998E-2"/>
    <n v="2.9885999999999999E-2"/>
    <n v="0.11963500000000001"/>
    <n v="9.9559999999999996E-3"/>
    <n v="3.9851999999999999E-2"/>
    <n v="7.9729999999999995E-2"/>
  </r>
  <r>
    <x v="2"/>
    <x v="5"/>
    <x v="2"/>
    <s v="Rich"/>
    <s v="1851201"/>
    <s v="300 PET X12 RICH APPLE JC RU"/>
    <m/>
    <n v="12.046493999999999"/>
    <n v="6.3402599999999998"/>
    <n v="0.100283"/>
    <n v="5.3934000000000003E-2"/>
    <n v="8.8289000000000006E-2"/>
    <n v="5.9816000000000001E-2"/>
    <n v="4.9821999999999998E-2"/>
    <n v="0.18942999999999999"/>
    <n v="1.9931999999999998E-2"/>
    <n v="5.9788000000000001E-2"/>
    <n v="0.12958"/>
  </r>
  <r>
    <x v="2"/>
    <x v="5"/>
    <x v="2"/>
    <s v="Rich"/>
    <s v="1852201"/>
    <s v="300 PET X12 RICH ORANGE JC RU"/>
    <m/>
    <n v="8.8763640000000006"/>
    <m/>
    <n v="4.0042000000000001E-2"/>
    <n v="2.6939999999999999E-2"/>
    <n v="4.4089999999999997E-2"/>
    <n v="4.9843999999999999E-2"/>
    <n v="4.9818000000000001E-2"/>
    <n v="0.16950499999999999"/>
    <n v="1.9931999999999998E-2"/>
    <n v="5.9788000000000001E-2"/>
    <n v="0.12958"/>
  </r>
  <r>
    <x v="2"/>
    <x v="5"/>
    <x v="2"/>
    <s v="Rich"/>
    <s v="1880501"/>
    <s v="300 PET X12 RICH ORANGE MANGO NECT RU"/>
    <m/>
    <m/>
    <m/>
    <n v="3.6663000000000001E-2"/>
    <n v="4.0462999999999999E-2"/>
    <n v="5.8840999999999997E-2"/>
    <n v="2.9909999999999999E-2"/>
    <n v="2.9894E-2"/>
    <n v="9.9699999999999997E-2"/>
    <n v="9.9640000000000006E-3"/>
    <n v="2.9894E-2"/>
    <n v="6.9757E-2"/>
  </r>
  <r>
    <x v="2"/>
    <x v="5"/>
    <x v="2"/>
    <s v="Rich"/>
    <s v="2206101"/>
    <s v="330 CAN X12 RICH GRAPLEM RU"/>
    <m/>
    <m/>
    <m/>
    <n v="0"/>
    <n v="0"/>
    <n v="1.3018E-2"/>
    <n v="0"/>
    <n v="0"/>
    <n v="9.9699999999999997E-3"/>
    <n v="0"/>
    <n v="0"/>
    <n v="0"/>
  </r>
  <r>
    <x v="2"/>
    <x v="5"/>
    <x v="2"/>
    <s v="Rich"/>
    <s v="2206201"/>
    <s v="330 CAN X12 RICH CHER GR RU"/>
    <m/>
    <m/>
    <m/>
    <n v="0"/>
    <n v="1.1214999999999999E-2"/>
    <n v="2.6037999999999999E-2"/>
    <n v="1.9931999999999998E-2"/>
    <n v="1.992E-2"/>
    <n v="2.9905000000000001E-2"/>
    <n v="9.9659999999999992E-3"/>
    <n v="9.9620000000000004E-3"/>
    <n v="1.9924999999999998E-2"/>
  </r>
  <r>
    <x v="2"/>
    <x v="5"/>
    <x v="2"/>
    <s v="Rich"/>
    <s v="735205"/>
    <s v="1.0 BRK X12 RICH ORANGE JC RU"/>
    <m/>
    <n v="2.1134200000000001"/>
    <n v="2.1134200000000001"/>
    <n v="0.72268699999999997"/>
    <n v="0.34509899999999999"/>
    <n v="1.043399"/>
    <n v="0.49856400000000001"/>
    <n v="0.418572"/>
    <n v="0.86746199999999996"/>
    <n v="0.30912400000000001"/>
    <n v="0.38871600000000001"/>
    <n v="0.50836000000000003"/>
  </r>
  <r>
    <x v="2"/>
    <x v="5"/>
    <x v="2"/>
    <s v="Rich"/>
    <s v="736004"/>
    <s v="1.0 BRK X12 RICH PINEAPPLE JC RU"/>
    <m/>
    <m/>
    <m/>
    <n v="0.10226300000000001"/>
    <n v="5.7467999999999998E-2"/>
    <n v="0.167404"/>
    <n v="0.13958400000000001"/>
    <n v="0.119576"/>
    <n v="0.23929"/>
    <n v="9.9708000000000005E-2"/>
    <n v="0.12956799999999999"/>
    <n v="0.16944400000000001"/>
  </r>
  <r>
    <x v="2"/>
    <x v="5"/>
    <x v="2"/>
    <s v="Rich"/>
    <s v="750005"/>
    <s v="1.0 BRK X12 RICH APPLE JC RU"/>
    <m/>
    <n v="2.1134200000000001"/>
    <n v="2.1134200000000001"/>
    <n v="0.60162400000000005"/>
    <n v="0.32207599999999997"/>
    <n v="0.978989"/>
    <n v="0.45866800000000002"/>
    <n v="0.388656"/>
    <n v="0.80764000000000002"/>
    <n v="0.31909999999999999"/>
    <n v="0.39869199999999999"/>
    <n v="0.51833300000000004"/>
  </r>
  <r>
    <x v="2"/>
    <x v="5"/>
    <x v="2"/>
    <s v="Rich"/>
    <s v="752004"/>
    <s v="1.0 BRK X12 RICH CHERRY NECT RU"/>
    <m/>
    <n v="2.1134200000000001"/>
    <n v="4.2268400000000002"/>
    <n v="0.140983"/>
    <n v="0.172516"/>
    <n v="0.51522199999999996"/>
    <n v="0.28915600000000002"/>
    <n v="0.24913199999999999"/>
    <n v="0.50850499999999998"/>
    <n v="0.169512"/>
    <n v="0.20930199999999999"/>
    <n v="0.27908500000000003"/>
  </r>
  <r>
    <x v="2"/>
    <x v="5"/>
    <x v="2"/>
    <s v="Rich"/>
    <s v="752606"/>
    <s v="1.0 BRK X12 RICH PEACH NECT RU"/>
    <m/>
    <n v="2.1134200000000001"/>
    <n v="4.2268400000000002"/>
    <n v="4.1744000000000003E-2"/>
    <n v="2.2949000000000001E-2"/>
    <n v="6.4329999999999998E-2"/>
    <n v="5.9816000000000001E-2"/>
    <n v="4.9813999999999997E-2"/>
    <n v="0.10965"/>
    <n v="4.9832000000000001E-2"/>
    <n v="5.9788000000000001E-2"/>
    <n v="7.9721E-2"/>
  </r>
  <r>
    <x v="2"/>
    <x v="5"/>
    <x v="2"/>
    <s v="Rich"/>
    <s v="752905"/>
    <s v="1.0 BRK X12 RICH TOMATO JC RU"/>
    <m/>
    <m/>
    <m/>
    <n v="9.8556000000000005E-2"/>
    <n v="6.8984000000000004E-2"/>
    <n v="0.20604700000000001"/>
    <n v="0.18943199999999999"/>
    <n v="0.159442"/>
    <n v="0.329017"/>
    <n v="9.9699999999999997E-2"/>
    <n v="0.12956000000000001"/>
    <n v="0.169436"/>
  </r>
  <r>
    <x v="2"/>
    <x v="5"/>
    <x v="2"/>
    <s v="Rich"/>
    <s v="754405"/>
    <s v="1.0 BRK X12 RICH GRAPEFRUIT JC RU"/>
    <m/>
    <m/>
    <m/>
    <n v="7.7293000000000001E-2"/>
    <n v="3.4458000000000003E-2"/>
    <n v="0.103017"/>
    <n v="6.9788000000000003E-2"/>
    <n v="5.9785999999999999E-2"/>
    <n v="0.10965"/>
    <n v="6.9788000000000003E-2"/>
    <n v="8.9691999999999994E-2"/>
    <n v="0.119589"/>
  </r>
  <r>
    <x v="2"/>
    <x v="5"/>
    <x v="2"/>
    <s v="Rich"/>
    <s v="979806"/>
    <s v="1.0 BRK X12 RICH MULTIFRUIT VIT A JC RU"/>
    <m/>
    <m/>
    <m/>
    <n v="9.7339999999999996E-3"/>
    <n v="2.2966E-2"/>
    <n v="7.7214000000000005E-2"/>
    <n v="2.9908000000000001E-2"/>
    <n v="1.9931999999999998E-2"/>
    <n v="4.9854999999999997E-2"/>
    <n v="2.9908000000000001E-2"/>
    <n v="3.9863999999999997E-2"/>
    <n v="4.9829999999999999E-2"/>
  </r>
  <r>
    <x v="2"/>
    <x v="5"/>
    <x v="2"/>
    <s v="Schweppes-KO"/>
    <s v="305802"/>
    <s v="250 NRG X12 SCHWEPPES TONIC RU"/>
    <m/>
    <m/>
    <n v="0.52835500000000002"/>
    <n v="0.21528900000000001"/>
    <n v="0"/>
    <n v="0"/>
    <n v="0"/>
    <n v="0"/>
    <n v="0"/>
    <n v="0"/>
    <n v="0"/>
    <n v="0"/>
  </r>
  <r>
    <x v="2"/>
    <x v="5"/>
    <x v="2"/>
    <s v="Schweppes-KO"/>
    <s v="352403"/>
    <s v="250 NRG X12 SCHWEPPES BITTER LEMON RU"/>
    <m/>
    <n v="0.52835500000000002"/>
    <m/>
    <n v="0"/>
    <n v="0"/>
    <n v="0"/>
    <n v="0"/>
    <n v="0"/>
    <n v="0"/>
    <n v="0"/>
    <n v="0"/>
    <n v="0"/>
  </r>
  <r>
    <x v="2"/>
    <x v="5"/>
    <x v="2"/>
    <s v="Sprite"/>
    <s v="1803201"/>
    <s v="330 NRG X12 SPRITE RU"/>
    <m/>
    <n v="0.69742899999999997"/>
    <m/>
    <n v="0"/>
    <n v="0"/>
    <n v="0"/>
    <n v="0"/>
    <n v="0"/>
    <n v="0"/>
    <n v="0"/>
    <n v="0"/>
    <n v="0"/>
  </r>
  <r>
    <x v="2"/>
    <x v="5"/>
    <x v="2"/>
    <s v="Sprite"/>
    <s v="252802"/>
    <s v="10.0 BIB PMX SPRITE 64.0 RU"/>
    <n v="22.543147999999999"/>
    <n v="56.357869999999998"/>
    <n v="56.357869999999998"/>
    <n v="28.838287000000001"/>
    <n v="0"/>
    <n v="0"/>
    <n v="0"/>
    <n v="0"/>
    <n v="0"/>
    <n v="0"/>
    <n v="0"/>
    <n v="0"/>
  </r>
  <r>
    <x v="2"/>
    <x v="5"/>
    <x v="2"/>
    <s v="Sprite"/>
    <s v="321702"/>
    <s v="330 CAN X12 SPRITE RU"/>
    <m/>
    <n v="0.69742899999999997"/>
    <m/>
    <n v="0"/>
    <n v="0"/>
    <n v="0"/>
    <n v="0"/>
    <n v="0"/>
    <n v="0"/>
    <n v="0"/>
    <n v="0"/>
    <n v="0"/>
  </r>
  <r>
    <x v="2"/>
    <x v="5"/>
    <x v="2"/>
    <s v="Sprite"/>
    <s v="85821"/>
    <s v="500 PET X24 SPRITE RU"/>
    <m/>
    <n v="4.2268400000000002"/>
    <n v="6.3402599999999998"/>
    <n v="3.9483809999999999"/>
    <n v="0"/>
    <n v="0"/>
    <n v="0"/>
    <n v="0"/>
    <n v="0"/>
    <n v="0"/>
    <n v="0"/>
    <n v="0"/>
  </r>
  <r>
    <x v="2"/>
    <x v="6"/>
    <x v="3"/>
    <s v="AdeZ"/>
    <s v="1809710"/>
    <s v="800 PET X12 ADEZ AMAZING ALMOND CYGRRU"/>
    <m/>
    <m/>
    <m/>
    <n v="0"/>
    <n v="5.6270000000000001E-2"/>
    <n v="0"/>
    <n v="0"/>
    <n v="0"/>
    <n v="0"/>
    <n v="0"/>
    <n v="0"/>
    <n v="0"/>
  </r>
  <r>
    <x v="2"/>
    <x v="6"/>
    <x v="3"/>
    <s v="AdeZ"/>
    <s v="1809720"/>
    <s v="800 PET X12 ADEZ AMAZING ALMOND GRHURU"/>
    <m/>
    <m/>
    <m/>
    <n v="0"/>
    <n v="0"/>
    <n v="3.3041000000000001E-2"/>
    <n v="3.0627999999999999E-2"/>
    <n v="2.0888E-2"/>
    <n v="3.0564999999999998E-2"/>
    <n v="3.1635999999999997E-2"/>
    <n v="2.0124E-2"/>
    <n v="5.0755000000000002E-2"/>
  </r>
  <r>
    <x v="2"/>
    <x v="6"/>
    <x v="3"/>
    <s v="Aquarius"/>
    <s v="2080001"/>
    <s v="400 PET X12 AQUARIUS WAT ZINC LEMON RU"/>
    <m/>
    <m/>
    <n v="4.2268400000000002"/>
    <n v="0"/>
    <n v="0"/>
    <n v="0"/>
    <n v="0"/>
    <n v="0"/>
    <n v="0"/>
    <n v="0"/>
    <n v="0"/>
    <n v="0"/>
  </r>
  <r>
    <x v="2"/>
    <x v="6"/>
    <x v="3"/>
    <s v="Bonaqua/Qa"/>
    <s v="119203"/>
    <s v="1.5 PET X9 BONAQUA CARB RU"/>
    <n v="4.7551959999999998"/>
    <n v="4.7551959999999998"/>
    <n v="4.7551959999999998"/>
    <n v="5.6426049999999996"/>
    <n v="2.1695229999999999"/>
    <n v="2.2867060000000001"/>
    <n v="3.5658759999999998"/>
    <n v="2.9896340000000001"/>
    <n v="1.976315"/>
    <n v="1.78914"/>
    <n v="2.2128519999999998"/>
    <n v="4.0222150000000001"/>
  </r>
  <r>
    <x v="2"/>
    <x v="6"/>
    <x v="3"/>
    <s v="Bonaqua/Qa"/>
    <s v="1342302"/>
    <s v="1.5 PET X9 BONAQUA STILL RU"/>
    <n v="7.1327939999999996"/>
    <n v="11.88799"/>
    <n v="21.398382000000002"/>
    <n v="5.7424330000000001"/>
    <n v="2.580616"/>
    <n v="2.721568"/>
    <n v="1.2055720000000001"/>
    <n v="1.020912"/>
    <n v="0.67237999999999998"/>
    <n v="1.2734780000000001"/>
    <n v="1.55907"/>
    <n v="2.8744800000000001"/>
  </r>
  <r>
    <x v="2"/>
    <x v="6"/>
    <x v="3"/>
    <s v="Bonaqua/Qa"/>
    <s v="1384301"/>
    <s v="330 NRG X12 BONAQUA CARB RU"/>
    <n v="1.3948579999999999"/>
    <n v="13.251151"/>
    <n v="17.435725000000001"/>
    <n v="12.929418"/>
    <n v="3.8600110000000001"/>
    <n v="4.5972419999999996"/>
    <n v="6.0875649999999997"/>
    <n v="5.689209"/>
    <n v="6.6197800000000004"/>
    <n v="5.4489669999999997"/>
    <n v="5.4845090000000001"/>
    <n v="8.1355540000000008"/>
  </r>
  <r>
    <x v="2"/>
    <x v="6"/>
    <x v="3"/>
    <s v="Bonaqua/Qa"/>
    <s v="1384401"/>
    <s v="330 NRG X12 BONAQUA STILL RU"/>
    <n v="18.830583000000001"/>
    <n v="63.466039000000002"/>
    <n v="83.691479999999999"/>
    <n v="61.974918000000002"/>
    <n v="13.776643"/>
    <n v="16.396075"/>
    <n v="14.227952999999999"/>
    <n v="13.262843"/>
    <n v="15.466653000000001"/>
    <n v="12.873208"/>
    <n v="12.965138"/>
    <n v="19.252476999999999"/>
  </r>
  <r>
    <x v="2"/>
    <x v="6"/>
    <x v="3"/>
    <s v="Bonaqua/Qa"/>
    <s v="1399901"/>
    <s v="750 NRG X9 BONAQUA STILL RU"/>
    <n v="5.9439950000000001"/>
    <n v="17.831985"/>
    <n v="19.020783999999999"/>
    <n v="12.882372999999999"/>
    <n v="1.008807"/>
    <n v="1.2143200000000001"/>
    <n v="4.1816620000000002"/>
    <n v="4.5256400000000001"/>
    <n v="3.8453940000000002"/>
    <n v="2.8596509999999999"/>
    <n v="2.4104220000000001"/>
    <n v="1.283506"/>
  </r>
  <r>
    <x v="2"/>
    <x v="6"/>
    <x v="3"/>
    <s v="Bonaqua/Qa"/>
    <s v="1859801"/>
    <s v="500 PET X12 BONAQUA VIVA LEMON RU"/>
    <n v="5.28355"/>
    <n v="8.4536800000000003"/>
    <n v="13.73723"/>
    <n v="11.722965"/>
    <n v="27.908390000000001"/>
    <n v="25.588329999999999"/>
    <n v="27.334053999999998"/>
    <n v="26.334835999999999"/>
    <n v="39.403359999999999"/>
    <n v="47.632854000000002"/>
    <n v="48.436408"/>
    <n v="77.572564999999997"/>
  </r>
  <r>
    <x v="2"/>
    <x v="6"/>
    <x v="3"/>
    <s v="Bonaqua/Qa"/>
    <s v="1859901"/>
    <s v="500 PET X12 BONAQUA VIVA LIME-MINT RU"/>
    <n v="1.05671"/>
    <n v="6.3402599999999998"/>
    <n v="15.85065"/>
    <n v="1.05671"/>
    <n v="0"/>
    <n v="0"/>
    <n v="0"/>
    <n v="0"/>
    <n v="0"/>
    <n v="0"/>
    <n v="0"/>
    <n v="0"/>
  </r>
  <r>
    <x v="2"/>
    <x v="6"/>
    <x v="3"/>
    <s v="Bonaqua/Qa"/>
    <s v="1860001"/>
    <s v="500 PET X12 BONAQUA VIVA APPLE RU"/>
    <n v="0"/>
    <n v="3.1701299999999999"/>
    <n v="8.4536800000000003"/>
    <n v="7.0133260000000002"/>
    <n v="2.8318400000000001"/>
    <n v="2.5957919999999999"/>
    <n v="3.0947879999999999"/>
    <n v="2.9813480000000001"/>
    <n v="4.4560649999999997"/>
    <n v="3.0869"/>
    <n v="3.1349580000000001"/>
    <n v="5.0174849999999998"/>
  </r>
  <r>
    <x v="2"/>
    <x v="6"/>
    <x v="3"/>
    <s v="Bonaqua/Qa"/>
    <s v="325204"/>
    <s v="1.0 PET X12 BONAQUA WT STILL RU"/>
    <n v="50.722079999999998"/>
    <n v="97.217320000000001"/>
    <n v="112.01125999999999"/>
    <n v="61.869067000000001"/>
    <n v="21.942799999999998"/>
    <n v="25.296351000000001"/>
    <n v="18.504390000000001"/>
    <n v="16.666119999999999"/>
    <n v="14.427038"/>
    <n v="14.732390000000001"/>
    <n v="17.872295999999999"/>
    <n v="30.325385000000001"/>
  </r>
  <r>
    <x v="2"/>
    <x v="6"/>
    <x v="3"/>
    <s v="Bonaqua/Qa"/>
    <s v="478305"/>
    <s v="1.0 PET X12 BONAQUA CARB RU"/>
    <n v="25.361039999999999"/>
    <n v="63.4026"/>
    <n v="69.742859999999993"/>
    <n v="65.177014"/>
    <n v="17.597632000000001"/>
    <n v="20.292552000000001"/>
    <n v="18.52487"/>
    <n v="16.68684"/>
    <n v="14.4472"/>
    <n v="13.700526"/>
    <n v="16.615777999999999"/>
    <n v="28.181325000000001"/>
  </r>
  <r>
    <x v="2"/>
    <x v="6"/>
    <x v="3"/>
    <s v="Bonaqua/Qa"/>
    <s v="60105"/>
    <s v="2.0 PET X6 BONAQUA CARB RU"/>
    <m/>
    <m/>
    <m/>
    <n v="42.712293000000003"/>
    <n v="17.350254"/>
    <n v="16.068041000000001"/>
    <n v="17.910986000000001"/>
    <n v="17.239756"/>
    <n v="17.584045"/>
    <n v="15.366440000000001"/>
    <n v="14.604736000000001"/>
    <n v="32.422355000000003"/>
  </r>
  <r>
    <x v="2"/>
    <x v="6"/>
    <x v="3"/>
    <s v="Bonaqua/Qa"/>
    <s v="739921"/>
    <s v="500 PET X24 BONAQUA STILL RU"/>
    <n v="247.27014"/>
    <n v="338.1472"/>
    <n v="441.70478000000003"/>
    <n v="471.64580000000001"/>
    <n v="200.94119800000001"/>
    <n v="250.97726499999999"/>
    <n v="203.27006800000001"/>
    <n v="182.38512800000001"/>
    <n v="167.20768000000001"/>
    <n v="155.890278"/>
    <n v="170.397302"/>
    <n v="298.83199500000001"/>
  </r>
  <r>
    <x v="2"/>
    <x v="6"/>
    <x v="3"/>
    <s v="Bonaqua/Qa"/>
    <s v="76808"/>
    <s v="500 PET X24 BONAQUA CARB RU"/>
    <n v="59.175759999999997"/>
    <n v="76.083119999999994"/>
    <n v="141.59914000000001"/>
    <n v="140.30280099999999"/>
    <n v="106.493217"/>
    <n v="133.00212300000001"/>
    <n v="83.047327999999993"/>
    <n v="74.512448000000006"/>
    <n v="68.319329999999994"/>
    <n v="66.316934000000003"/>
    <n v="72.474670000000003"/>
    <n v="127.106435"/>
  </r>
  <r>
    <x v="2"/>
    <x v="6"/>
    <x v="3"/>
    <s v="Bonaqua/Qa"/>
    <s v="886105"/>
    <s v="2.0 PET X6 BONAQUA STILL RU"/>
    <n v="6.3402599999999998"/>
    <m/>
    <m/>
    <n v="9.0033619999999992"/>
    <n v="12.710660000000001"/>
    <n v="11.76943"/>
    <n v="5.343642"/>
    <n v="5.1459320000000002"/>
    <n v="5.2466699999999999"/>
    <n v="5.4204140000000001"/>
    <n v="5.1599719999999998"/>
    <n v="11.44741"/>
  </r>
  <r>
    <x v="2"/>
    <x v="6"/>
    <x v="3"/>
    <s v="Bonaqua/Qa"/>
    <s v="887701"/>
    <s v="5.0 PET X4 BONAQUA STILL RU"/>
    <n v="21.134201999999998"/>
    <m/>
    <n v="56.357872"/>
    <n v="13.947507999999999"/>
    <n v="11.244355000000001"/>
    <n v="11.133926000000001"/>
    <n v="10.646452"/>
    <n v="10.948055999999999"/>
    <n v="6.9683999999999999"/>
    <n v="8.3776519999999994"/>
    <n v="9.2838220000000007"/>
    <n v="20.731161"/>
  </r>
  <r>
    <x v="2"/>
    <x v="6"/>
    <x v="3"/>
    <s v="Burn"/>
    <s v="1612607"/>
    <s v="250 CAN X12 BURN APPLE KIWI RU"/>
    <m/>
    <n v="0.52835500000000002"/>
    <n v="3.1701299999999999"/>
    <n v="0.209006"/>
    <m/>
    <n v="0"/>
    <n v="0"/>
    <n v="0"/>
    <n v="0"/>
    <n v="0"/>
    <n v="0"/>
    <n v="0"/>
  </r>
  <r>
    <x v="2"/>
    <x v="6"/>
    <x v="3"/>
    <s v="Burn"/>
    <s v="202611"/>
    <s v="250 CAN X12 BURN RU"/>
    <n v="13.73723"/>
    <n v="16.379004999999999"/>
    <n v="28.002814999999998"/>
    <n v="13.63768"/>
    <n v="4.5769320000000002"/>
    <n v="4.1263730000000001"/>
    <n v="6.0917240000000001"/>
    <n v="5.8971869999999997"/>
    <n v="6.2037529999999999"/>
    <n v="7.5450039999999996"/>
    <n v="8.6661180000000009"/>
    <n v="15.685406"/>
  </r>
  <r>
    <x v="2"/>
    <x v="6"/>
    <x v="3"/>
    <s v="Burn"/>
    <s v="2056802"/>
    <s v="449 CAN X12 BURN RU"/>
    <n v="38.905965999999999"/>
    <n v="49.344152000000001"/>
    <n v="55.986634000000002"/>
    <n v="23.288409000000001"/>
    <n v="16.814603999999999"/>
    <n v="23.330475"/>
    <n v="20.725776"/>
    <n v="23.632142999999999"/>
    <n v="16.308876999999999"/>
    <n v="12.023148000000001"/>
    <n v="13.56185"/>
    <n v="20.751252000000001"/>
  </r>
  <r>
    <x v="2"/>
    <x v="6"/>
    <x v="3"/>
    <s v="Burn"/>
    <s v="2056902"/>
    <s v="449 CAN X12 BURN PASSION PUNCH RU"/>
    <n v="2.846778"/>
    <n v="5.6935560000000001"/>
    <n v="11.387112"/>
    <n v="2.4486889999999999"/>
    <n v="1.474151"/>
    <n v="1.5686359999999999"/>
    <n v="1.7189540000000001"/>
    <n v="1.822865"/>
    <n v="1.829072"/>
    <n v="2.1826919999999999"/>
    <n v="2.4498099999999998"/>
    <n v="3.8299560000000001"/>
  </r>
  <r>
    <x v="2"/>
    <x v="6"/>
    <x v="3"/>
    <s v="Burn"/>
    <s v="2057002"/>
    <s v="449 CAN X12 BURN LEMON ICE RU"/>
    <n v="2.846778"/>
    <n v="6.6424820000000002"/>
    <n v="5.6935560000000001"/>
    <n v="2.8584849999999999"/>
    <n v="1.151691"/>
    <n v="0.92153099999999999"/>
    <n v="0.87264399999999998"/>
    <n v="0.82544200000000001"/>
    <n v="0"/>
    <n v="0"/>
    <n v="0"/>
    <n v="0"/>
  </r>
  <r>
    <x v="2"/>
    <x v="6"/>
    <x v="3"/>
    <s v="Burn"/>
    <s v="2057102"/>
    <s v="449 CAN X12 BURN APPLE KIWI RU"/>
    <n v="0.94892600000000005"/>
    <n v="3.7957040000000002"/>
    <n v="7.5914080000000004"/>
    <n v="7.6757400000000002"/>
    <n v="7.221425"/>
    <n v="5.8097940000000001"/>
    <n v="3.3950520000000002"/>
    <n v="5.9236469999999999"/>
    <n v="6.9487350000000001"/>
    <n v="2.5209739999999998"/>
    <n v="4.4858719999999996"/>
    <n v="5.3847209999999999"/>
  </r>
  <r>
    <x v="2"/>
    <x v="6"/>
    <x v="3"/>
    <s v="Burn"/>
    <s v="2063201"/>
    <s v="449 CAN X12 BURN DARK ENERGY RU"/>
    <n v="0.94892600000000005"/>
    <n v="4.7446299999999999"/>
    <n v="3.7957040000000002"/>
    <n v="1.8824430000000001"/>
    <n v="0.73846900000000004"/>
    <n v="0.71234299999999995"/>
    <n v="1.1480600000000001"/>
    <n v="1.2024319999999999"/>
    <n v="1.2844899999999999"/>
    <n v="0.64244599999999996"/>
    <n v="0.71606199999999998"/>
    <n v="1.151329"/>
  </r>
  <r>
    <x v="2"/>
    <x v="6"/>
    <x v="3"/>
    <s v="Burn"/>
    <s v="2201501"/>
    <s v="449 CAN X12 BURN PEACH MANGO ZERO SUGAR"/>
    <m/>
    <m/>
    <m/>
    <n v="0"/>
    <n v="0"/>
    <n v="0"/>
    <n v="0"/>
    <n v="0"/>
    <n v="7.4584299999999999"/>
    <n v="6.9718660000000003"/>
    <n v="5.1314359999999999"/>
    <n v="7.8244389999999999"/>
  </r>
  <r>
    <x v="2"/>
    <x v="6"/>
    <x v="3"/>
    <s v="Coca-Cola"/>
    <s v="1135302"/>
    <s v="500 PET X24 COCA COLA VANILLA RU"/>
    <n v="6.3402599999999998"/>
    <n v="4.2268400000000002"/>
    <n v="14.793939999999999"/>
    <n v="17.236153999999999"/>
    <n v="39.32253"/>
    <n v="45.947789"/>
    <n v="75.650310000000005"/>
    <n v="60.733238"/>
    <n v="65.575841999999994"/>
    <n v="52.733176"/>
    <n v="59.020589999999999"/>
    <n v="97.934550000000002"/>
  </r>
  <r>
    <x v="2"/>
    <x v="6"/>
    <x v="3"/>
    <s v="Coca-Cola"/>
    <s v="1180809"/>
    <s v="330 CAN 6X4 COCA COLA RU"/>
    <m/>
    <m/>
    <m/>
    <n v="0"/>
    <n v="5.2878000000000001E-2"/>
    <n v="4.3457999999999997E-2"/>
    <n v="2.2016000000000001E-2"/>
    <n v="2.1017999999999998E-2"/>
    <n v="3.2062E-2"/>
    <n v="3.1088000000000001E-2"/>
    <n v="3.8851999999999998E-2"/>
    <n v="7.7282000000000003E-2"/>
  </r>
  <r>
    <x v="2"/>
    <x v="6"/>
    <x v="3"/>
    <s v="Coca-Cola"/>
    <s v="1330601"/>
    <s v="20.0 BIB PMX COCA-COLA 136.0 RU"/>
    <m/>
    <m/>
    <m/>
    <n v="0"/>
    <n v="1.1734E-2"/>
    <n v="8.1399999999999997E-3"/>
    <n v="0.54974400000000001"/>
    <n v="0.483348"/>
    <n v="0.59796000000000005"/>
    <n v="0.17633199999999999"/>
    <n v="0.16517200000000001"/>
    <n v="0.35724"/>
  </r>
  <r>
    <x v="2"/>
    <x v="6"/>
    <x v="3"/>
    <s v="Coca-Cola"/>
    <s v="14663"/>
    <s v="330 CAN X24 COCA COLA RU"/>
    <n v="30.686854"/>
    <n v="48.819994999999999"/>
    <n v="48.819994999999999"/>
    <n v="83.098343999999997"/>
    <n v="89.322100000000006"/>
    <n v="91.264516"/>
    <n v="107.535956"/>
    <n v="117.68698500000001"/>
    <n v="122.936635"/>
    <n v="67.512732"/>
    <n v="68.537124000000006"/>
    <n v="155.74224000000001"/>
  </r>
  <r>
    <x v="2"/>
    <x v="6"/>
    <x v="3"/>
    <s v="Coca-Cola"/>
    <s v="1540602"/>
    <s v="900 PET X12 COCA COLA RU"/>
    <n v="237.75975"/>
    <n v="245.36806200000001"/>
    <n v="209.22857999999999"/>
    <n v="95.690417999999994"/>
    <n v="59.333018000000003"/>
    <n v="47.321413"/>
    <n v="61.551504000000001"/>
    <n v="48.260779999999997"/>
    <n v="52.382224999999998"/>
    <n v="51.646324"/>
    <n v="56.379812000000001"/>
    <n v="121.13139"/>
  </r>
  <r>
    <x v="2"/>
    <x v="6"/>
    <x v="3"/>
    <s v="Coca-Cola"/>
    <s v="1548004"/>
    <s v="330 NRG X12 COCA COLA RU"/>
    <n v="81.599193"/>
    <n v="112.286069"/>
    <n v="127.629507"/>
    <n v="154.74951100000001"/>
    <n v="55.924928999999999"/>
    <n v="48.923513"/>
    <n v="52.144204999999999"/>
    <n v="46.854230000000001"/>
    <n v="66.815302000000003"/>
    <n v="54.814830999999998"/>
    <n v="53.523774000000003"/>
    <n v="91.163577000000004"/>
  </r>
  <r>
    <x v="2"/>
    <x v="6"/>
    <x v="3"/>
    <s v="Coca-Cola"/>
    <s v="175788"/>
    <s v="2.0 PET X6 COCA COLA RU"/>
    <n v="4.2268400000000002"/>
    <n v="2.1134200000000001"/>
    <n v="2.1134200000000001"/>
    <n v="21.501048999999998"/>
    <n v="12.755008999999999"/>
    <n v="16.986542"/>
    <n v="19.047160000000002"/>
    <n v="14.772606"/>
    <n v="18.589269999999999"/>
    <n v="10.223039999999999"/>
    <n v="12.891708"/>
    <n v="46.565215000000002"/>
  </r>
  <r>
    <x v="2"/>
    <x v="6"/>
    <x v="3"/>
    <s v="Coca-Cola"/>
    <s v="1874501"/>
    <s v="900 PET X12 COCA COLA VANILLA RU"/>
    <m/>
    <m/>
    <m/>
    <n v="0.72602699999999998"/>
    <n v="23.740331000000001"/>
    <n v="19.476140999999998"/>
    <n v="19.095300000000002"/>
    <n v="15.031622"/>
    <n v="16.966479"/>
    <n v="13.887352"/>
    <n v="15.078994"/>
    <n v="29.681901"/>
  </r>
  <r>
    <x v="2"/>
    <x v="6"/>
    <x v="3"/>
    <s v="Coca-Cola"/>
    <s v="2020001"/>
    <s v="330 NRG X12 COCA COLA VANILLA RU"/>
    <n v="1.3948579999999999"/>
    <n v="1.3948579999999999"/>
    <n v="2.0922869999999998"/>
    <n v="1.3948579999999999"/>
    <n v="0"/>
    <n v="0"/>
    <n v="0"/>
    <n v="0"/>
    <n v="0"/>
    <n v="0"/>
    <n v="0"/>
    <n v="0"/>
  </r>
  <r>
    <x v="2"/>
    <x v="6"/>
    <x v="3"/>
    <s v="Coca-Cola"/>
    <s v="2165501"/>
    <s v="330 CAN X12 COCA COLA VANILLA RU"/>
    <m/>
    <n v="2.7897159999999999"/>
    <n v="1.3948579999999999"/>
    <n v="5.4741580000000001"/>
    <n v="11.354884999999999"/>
    <n v="10.800732"/>
    <n v="8.3464279999999995"/>
    <n v="9.1214729999999999"/>
    <n v="9.5822459999999996"/>
    <n v="8.1044839999999994"/>
    <n v="8.2085399999999993"/>
    <n v="17.943822999999998"/>
  </r>
  <r>
    <x v="2"/>
    <x v="6"/>
    <x v="3"/>
    <s v="Coca-Cola"/>
    <s v="256521"/>
    <s v="500 PET X24 COCA COLA RU"/>
    <n v="278.97143999999997"/>
    <n v="255.72381999999999"/>
    <n v="378.30218000000002"/>
    <n v="286.18994900000001"/>
    <n v="258.37105600000001"/>
    <n v="326.46850699999999"/>
    <n v="488.55220800000001"/>
    <n v="392.64529199999998"/>
    <n v="408.76056499999999"/>
    <n v="241.445212"/>
    <n v="287.80465299999997"/>
    <n v="508.92345499999999"/>
  </r>
  <r>
    <x v="2"/>
    <x v="6"/>
    <x v="3"/>
    <s v="Coca-Cola"/>
    <s v="394103"/>
    <s v="500 PET X24 COCA COLA LIME RU"/>
    <m/>
    <m/>
    <m/>
    <n v="1.1624030000000001"/>
    <n v="0.964117"/>
    <n v="1.2381249999999999"/>
    <n v="3.2414900000000002"/>
    <n v="2.9129700000000001"/>
    <n v="2.9619450000000001"/>
    <n v="2.41873"/>
    <n v="1.6901139999999999"/>
    <n v="2.4299750000000002"/>
  </r>
  <r>
    <x v="2"/>
    <x v="6"/>
    <x v="3"/>
    <s v="Coca-Cola"/>
    <s v="5602"/>
    <s v="1.5 PET X9 COCA COLA RU"/>
    <n v="2.3775979999999999"/>
    <n v="4.7551959999999998"/>
    <n v="7.1327939999999996"/>
    <n v="9.6890649999999994"/>
    <n v="35.574784999999999"/>
    <n v="27.843419999999998"/>
    <n v="19.64996"/>
    <n v="15.612306"/>
    <n v="12.528665"/>
    <n v="11.735916"/>
    <n v="9.8960159999999995"/>
    <n v="22.052800000000001"/>
  </r>
  <r>
    <x v="2"/>
    <x v="6"/>
    <x v="3"/>
    <s v="Coca-Cola"/>
    <s v="69204"/>
    <s v="10.0 BIB PMX COCA COLA 64.0 RU"/>
    <n v="11.271573999999999"/>
    <n v="45.086295999999997"/>
    <n v="45.086295999999997"/>
    <n v="46.141280000000002"/>
    <n v="46.074449999999999"/>
    <n v="44.783347999999997"/>
    <n v="48.484222000000003"/>
    <n v="42.809840000000001"/>
    <n v="51.970574999999997"/>
    <n v="40.644460000000002"/>
    <n v="39.062404000000001"/>
    <n v="86.146214999999998"/>
  </r>
  <r>
    <x v="2"/>
    <x v="6"/>
    <x v="3"/>
    <s v="Coca-Cola Functional"/>
    <s v="1959901"/>
    <s v="250 CAN X12 COCA COLA ENERGY RU"/>
    <n v="1.05671"/>
    <n v="1.05671"/>
    <n v="1.5850649999999999"/>
    <n v="1.6789350000000001"/>
    <n v="1.3303450000000001"/>
    <n v="1.0486960000000001"/>
    <n v="2.3655279999999999"/>
    <n v="2.2832460000000001"/>
    <n v="2.446898"/>
    <n v="2.0926300000000002"/>
    <n v="2.4208400000000001"/>
    <n v="3.833189"/>
  </r>
  <r>
    <x v="2"/>
    <x v="6"/>
    <x v="3"/>
    <s v="Coca-Cola Functional"/>
    <s v="1960112"/>
    <s v="250 CAN X12 COCA COLA ENERGY ZERO RU"/>
    <m/>
    <m/>
    <m/>
    <n v="0.30387399999999998"/>
    <n v="0.353126"/>
    <n v="0.19450500000000001"/>
    <n v="0.47110200000000002"/>
    <n v="0.48338300000000001"/>
    <n v="0.48543799999999998"/>
    <n v="0.531524"/>
    <n v="0.61476799999999998"/>
    <n v="0.985649"/>
  </r>
  <r>
    <x v="2"/>
    <x v="6"/>
    <x v="3"/>
    <s v="Coca-Cola Zero"/>
    <s v="1005602"/>
    <s v="10.0 BIB PMX COKE ZERO 64.0 RU"/>
    <m/>
    <m/>
    <m/>
    <n v="1.073278"/>
    <n v="2.4740859999999998"/>
    <n v="1.6163639999999999"/>
    <n v="2.7564160000000002"/>
    <n v="2.7473320000000001"/>
    <n v="3.36259"/>
    <n v="1.980256"/>
    <n v="1.934652"/>
    <n v="4.2404200000000003"/>
  </r>
  <r>
    <x v="2"/>
    <x v="6"/>
    <x v="3"/>
    <s v="Coca-Cola Zero"/>
    <s v="1324909"/>
    <s v="1.5 PET X9 COCA COLA ZERO RU"/>
    <m/>
    <m/>
    <m/>
    <n v="0.10714799999999999"/>
    <n v="21.37088"/>
    <n v="17.827922000000001"/>
    <n v="8.8563039999999997"/>
    <n v="8.4279639999999993"/>
    <n v="5.8722380000000003"/>
    <n v="8.7879620000000003"/>
    <n v="7.7764600000000002"/>
    <n v="15.79129"/>
  </r>
  <r>
    <x v="2"/>
    <x v="6"/>
    <x v="3"/>
    <s v="Coca-Cola Zero"/>
    <s v="1540402"/>
    <s v="900 PET X12 COCA COLA ZERO RU"/>
    <m/>
    <m/>
    <n v="9.5103899999999992"/>
    <n v="1.304611"/>
    <n v="23.722829999999998"/>
    <n v="19.491126000000001"/>
    <n v="11.521272"/>
    <n v="9.6861560000000004"/>
    <n v="10.733991"/>
    <n v="9.2020320000000009"/>
    <n v="9.9774119999999993"/>
    <n v="20.715479999999999"/>
  </r>
  <r>
    <x v="2"/>
    <x v="6"/>
    <x v="3"/>
    <s v="Coca-Cola Zero"/>
    <s v="1578803"/>
    <s v="330 NRG X12 COCA COLA ZERO RU"/>
    <n v="2.7897159999999999"/>
    <n v="5.5794319999999997"/>
    <n v="11.856293000000001"/>
    <n v="23.593402999999999"/>
    <n v="10.109947999999999"/>
    <n v="10.8955"/>
    <n v="12.108378"/>
    <n v="11.441183000000001"/>
    <n v="15.216184"/>
    <n v="12.174245000000001"/>
    <n v="14.003411"/>
    <n v="22.717244999999998"/>
  </r>
  <r>
    <x v="2"/>
    <x v="6"/>
    <x v="3"/>
    <s v="Coca-Cola Zero"/>
    <s v="2076101"/>
    <s v="900 PET X12 COCA COLA ZERO ORANGE RU"/>
    <m/>
    <m/>
    <m/>
    <n v="0"/>
    <n v="0.117272"/>
    <n v="0"/>
    <n v="0.35334399999999999"/>
    <n v="0.233764"/>
    <n v="3.8136999999999997E-2"/>
    <n v="0.204924"/>
    <n v="6.0375999999999999E-2"/>
    <n v="0.43723600000000001"/>
  </r>
  <r>
    <x v="2"/>
    <x v="6"/>
    <x v="3"/>
    <s v="Coca-Cola Zero"/>
    <s v="2076201"/>
    <s v="1.5 PET X9 COCA COLA ZERO ORANGE RU"/>
    <m/>
    <m/>
    <m/>
    <n v="2.0924999999999999E-2"/>
    <n v="0.71358600000000005"/>
    <n v="0.28362399999999999"/>
    <n v="0.92480799999999996"/>
    <n v="0.86904599999999999"/>
    <n v="1.102905"/>
    <n v="0.32400000000000001"/>
    <n v="0.55791999999999997"/>
    <n v="0.48624200000000001"/>
  </r>
  <r>
    <x v="2"/>
    <x v="6"/>
    <x v="3"/>
    <s v="Coca-Cola Zero"/>
    <s v="2076501"/>
    <s v="500 PET X24 COCA COLA ZERO ORANGE RU"/>
    <m/>
    <m/>
    <m/>
    <n v="2.0956600000000001"/>
    <n v="1.96296"/>
    <n v="2.6503969999999999"/>
    <n v="4.5020559999999996"/>
    <n v="5.0939649999999999"/>
    <n v="1.5520240000000001"/>
    <n v="2.5669400000000002"/>
    <n v="4.6641880000000002"/>
    <n v="6.6753400000000003"/>
  </r>
  <r>
    <x v="2"/>
    <x v="6"/>
    <x v="3"/>
    <s v="Coca-Cola Zero"/>
    <s v="2098102"/>
    <s v="330 CAN X12 COCA COLA ZERO ORANGE RU"/>
    <m/>
    <m/>
    <m/>
    <n v="0.43767099999999998"/>
    <n v="0.54412000000000005"/>
    <n v="0.70711900000000005"/>
    <n v="1.1371359999999999"/>
    <n v="1.4164509999999999"/>
    <n v="7.6560000000000003E-2"/>
    <n v="0.56189599999999995"/>
    <n v="0.22752"/>
    <n v="1.3699380000000001"/>
  </r>
  <r>
    <x v="2"/>
    <x v="6"/>
    <x v="3"/>
    <s v="Coca-Cola Zero"/>
    <s v="225237"/>
    <s v="500 PET X24 COCA COLA ZERO RU"/>
    <n v="4.2268400000000002"/>
    <n v="16.907360000000001"/>
    <n v="25.361039999999999"/>
    <n v="25.350145000000001"/>
    <n v="22.884765000000002"/>
    <n v="22.969521"/>
    <n v="34.105988000000004"/>
    <n v="30.817039999999999"/>
    <n v="30.780691999999998"/>
    <n v="31.047751999999999"/>
    <n v="35.133583999999999"/>
    <n v="60.365949999999998"/>
  </r>
  <r>
    <x v="2"/>
    <x v="6"/>
    <x v="3"/>
    <s v="Coca-Cola Zero"/>
    <s v="905212"/>
    <s v="330 CAN X12 COCA COLA ZERO RU"/>
    <m/>
    <m/>
    <n v="2.7897159999999999"/>
    <n v="8.6429089999999995"/>
    <n v="10.746719000000001"/>
    <n v="9.3914050000000007"/>
    <n v="8.3887940000000008"/>
    <n v="10.681844999999999"/>
    <n v="10.168766"/>
    <n v="6.1582720000000002"/>
    <n v="6.2942900000000002"/>
    <n v="14.345848"/>
  </r>
  <r>
    <x v="2"/>
    <x v="6"/>
    <x v="3"/>
    <s v="Dobriy"/>
    <s v="1431602"/>
    <s v="2.0 BRK X6 DOBRIY BODRIY CITRUS NC RU"/>
    <m/>
    <m/>
    <m/>
    <n v="6.062E-2"/>
    <n v="0.70981000000000005"/>
    <n v="0.91510999999999998"/>
    <n v="0.77948799999999996"/>
    <n v="0.78513200000000005"/>
    <n v="0.80622499999999997"/>
    <n v="0.63556000000000001"/>
    <n v="0.67664400000000002"/>
    <n v="1.1944900000000001"/>
  </r>
  <r>
    <x v="2"/>
    <x v="6"/>
    <x v="3"/>
    <s v="Dobriy"/>
    <s v="1487501"/>
    <s v="330 BRK X24 DOBRIY ORANGE NECT RU"/>
    <n v="2.789714"/>
    <n v="1.394857"/>
    <n v="1.394857"/>
    <n v="4.2881530000000003"/>
    <n v="3.2772169999999998"/>
    <n v="3.754318"/>
    <n v="3.9269479999999999"/>
    <n v="4.8763399999999999"/>
    <n v="6.7918580000000004"/>
    <n v="5.4775359999999997"/>
    <n v="6.0898000000000003"/>
    <n v="9.7988289999999996"/>
  </r>
  <r>
    <x v="2"/>
    <x v="6"/>
    <x v="3"/>
    <s v="Dobriy"/>
    <s v="1487601"/>
    <s v="330 BRK X24 DOBRIY MULTIFRUIT NECT RU"/>
    <n v="4.184571"/>
    <n v="4.184571"/>
    <n v="6.9742850000000001"/>
    <n v="5.9668150000000004"/>
    <n v="3.2850419999999998"/>
    <n v="3.7613180000000002"/>
    <n v="4.0069039999999996"/>
    <n v="4.9796360000000002"/>
    <n v="6.9328200000000004"/>
    <n v="5.5481759999999998"/>
    <n v="6.1603000000000003"/>
    <n v="9.9100450000000002"/>
  </r>
  <r>
    <x v="2"/>
    <x v="6"/>
    <x v="3"/>
    <s v="Dobriy"/>
    <s v="1487701"/>
    <s v="330 BRK X24 DOBRIY APPLE PEACH NECT RU"/>
    <n v="2.789714"/>
    <n v="4.184571"/>
    <n v="1.394857"/>
    <n v="3.027215"/>
    <n v="1.1703479999999999"/>
    <n v="1.341054"/>
    <n v="1.828654"/>
    <n v="2.2625280000000001"/>
    <n v="3.1540949999999999"/>
    <n v="2.9860359999999999"/>
    <n v="3.3124039999999999"/>
    <n v="5.3345250000000002"/>
  </r>
  <r>
    <x v="2"/>
    <x v="6"/>
    <x v="3"/>
    <s v="Dobriy"/>
    <s v="1487801"/>
    <s v="330 BRK X24 DOBRIY APPLE JC RU"/>
    <n v="5.5794280000000001"/>
    <n v="2.789714"/>
    <n v="5.5794280000000001"/>
    <n v="9.7931589999999993"/>
    <n v="7.8810640000000003"/>
    <n v="9.0205020000000005"/>
    <n v="8.7033140000000007"/>
    <n v="10.796124000000001"/>
    <n v="15.04482"/>
    <n v="11.459808000000001"/>
    <n v="12.72486"/>
    <n v="20.488160000000001"/>
  </r>
  <r>
    <x v="2"/>
    <x v="6"/>
    <x v="3"/>
    <s v="Dobriy"/>
    <s v="1487901"/>
    <s v="330 BRK X24 DOBRIY TOMATO JC RU"/>
    <n v="2.789714"/>
    <n v="1.394857"/>
    <n v="1.394857"/>
    <n v="5.6794770000000003"/>
    <n v="3.441071"/>
    <n v="3.9389660000000002"/>
    <n v="4.1368479999999996"/>
    <n v="5.1345799999999997"/>
    <n v="7.1443899999999996"/>
    <n v="5.4069919999999998"/>
    <n v="6.008928"/>
    <n v="9.6671099999999992"/>
  </r>
  <r>
    <x v="2"/>
    <x v="6"/>
    <x v="3"/>
    <s v="Dobriy"/>
    <s v="1508101"/>
    <s v="1.0 BRK X12 DOBRIY MORS CRANBER GRAPE RU"/>
    <n v="8.4536800000000003"/>
    <n v="25.361039999999999"/>
    <n v="23.247620000000001"/>
    <n v="14.705629"/>
    <n v="2.151678"/>
    <n v="2.7913800000000002"/>
    <n v="7.7939879999999997"/>
    <n v="6.9218960000000003"/>
    <n v="7.1748050000000001"/>
    <n v="6.7487240000000002"/>
    <n v="7.8468900000000001"/>
    <n v="17.42079"/>
  </r>
  <r>
    <x v="2"/>
    <x v="6"/>
    <x v="3"/>
    <s v="Dobriy"/>
    <s v="1508201"/>
    <s v="1.0 BRK X12 DB MRS CL/B COW CRAN GR RU"/>
    <n v="4.2268400000000002"/>
    <n v="2.1134200000000001"/>
    <m/>
    <n v="2.581"/>
    <n v="0.83713700000000002"/>
    <n v="1.0791360000000001"/>
    <n v="1.7886919999999999"/>
    <n v="1.591108"/>
    <n v="1.6425050000000001"/>
    <n v="1.9571000000000001"/>
    <n v="2.2722540000000002"/>
    <n v="5.0410649999999997"/>
  </r>
  <r>
    <x v="2"/>
    <x v="6"/>
    <x v="3"/>
    <s v="Dobriy"/>
    <s v="1632001"/>
    <s v="1.0 BRK X12 DOBRIY FRUIT BERRY MIX RU"/>
    <m/>
    <m/>
    <m/>
    <n v="6.1002000000000001E-2"/>
    <n v="8.9052000000000006E-2"/>
    <n v="0.111567"/>
    <n v="7.9988000000000004E-2"/>
    <n v="7.2382000000000002E-2"/>
    <n v="7.0565000000000003E-2"/>
    <n v="0"/>
    <n v="0"/>
    <n v="0"/>
  </r>
  <r>
    <x v="2"/>
    <x v="6"/>
    <x v="3"/>
    <s v="Dobriy"/>
    <s v="1632201"/>
    <s v="1.0 BRK X12 DOBRIY GRAPE POMEGRANATE RU"/>
    <n v="12.68052"/>
    <m/>
    <m/>
    <n v="0.67748799999999998"/>
    <n v="8.4600999999999996E-2"/>
    <n v="0"/>
    <m/>
    <m/>
    <m/>
    <m/>
    <m/>
    <m/>
  </r>
  <r>
    <x v="2"/>
    <x v="6"/>
    <x v="3"/>
    <s v="Dobriy"/>
    <s v="1632202"/>
    <s v="1.0 BRK X12 DOBRY GRAPE POMEGRANAT JD RU"/>
    <m/>
    <m/>
    <m/>
    <n v="0"/>
    <n v="0"/>
    <n v="0"/>
    <n v="0.21585599999999999"/>
    <n v="5.3780000000000001E-2"/>
    <n v="8.5730000000000001E-2"/>
    <n v="0.145316"/>
    <n v="0.27472400000000002"/>
    <n v="0.56183000000000005"/>
  </r>
  <r>
    <x v="2"/>
    <x v="6"/>
    <x v="3"/>
    <s v="Dobriy"/>
    <s v="1701601"/>
    <s v="1.0 BRK X12 DOBRIY PEAR NEC RU"/>
    <m/>
    <m/>
    <m/>
    <n v="0.46442499999999998"/>
    <n v="5.9375999999999998E-2"/>
    <n v="8.0589999999999995E-2"/>
    <n v="0.23980399999999999"/>
    <n v="0.19630600000000001"/>
    <n v="0.20158499999999999"/>
    <n v="0.54476000000000002"/>
    <n v="0.66650399999999999"/>
    <n v="1.4878450000000001"/>
  </r>
  <r>
    <x v="2"/>
    <x v="6"/>
    <x v="3"/>
    <s v="Dobriy"/>
    <s v="1723301"/>
    <s v="200 BRK X27 DOBRIY MULTIFRUIT SLIM JC RU"/>
    <n v="4.7551949999999996"/>
    <n v="7.6083119999999997"/>
    <n v="4.7551949999999996"/>
    <n v="3.3147540000000002"/>
    <n v="2.961389"/>
    <n v="3.2073290000000001"/>
    <n v="4.3167799999999996"/>
    <n v="2.4898980000000002"/>
    <n v="0"/>
    <n v="0"/>
    <n v="0"/>
    <n v="0"/>
  </r>
  <r>
    <x v="2"/>
    <x v="6"/>
    <x v="3"/>
    <s v="Dobriy"/>
    <s v="1723303"/>
    <s v="200 BRK X27 DOBRIY MULTIFRUIT JC NEW RU"/>
    <m/>
    <m/>
    <m/>
    <n v="0"/>
    <n v="0"/>
    <n v="0"/>
    <n v="0"/>
    <n v="1.9997579999999999"/>
    <n v="5.8546699999999996"/>
    <n v="5.6424240000000001"/>
    <n v="5.2572140000000003"/>
    <n v="11.64617"/>
  </r>
  <r>
    <x v="2"/>
    <x v="6"/>
    <x v="3"/>
    <s v="Dobriy"/>
    <s v="1724501"/>
    <s v="200 BRK X27 DOBRIY APPLE CHERRY JC RU"/>
    <n v="0.95103899999999997"/>
    <n v="0.95103899999999997"/>
    <n v="0.95103899999999997"/>
    <n v="2.2457289999999999"/>
    <n v="1.411565"/>
    <n v="1.8470869999999999"/>
    <n v="2.1883279999999998"/>
    <n v="2.0765180000000001"/>
    <n v="0"/>
    <n v="0"/>
    <n v="0"/>
    <n v="0"/>
  </r>
  <r>
    <x v="2"/>
    <x v="6"/>
    <x v="3"/>
    <s v="Dobriy"/>
    <s v="1724503"/>
    <s v="200 BRK X27 DOBRIY APPLE CHER JC NEW RU"/>
    <m/>
    <m/>
    <m/>
    <n v="0"/>
    <n v="0"/>
    <n v="0"/>
    <n v="0"/>
    <n v="1.6658580000000001"/>
    <n v="3.3153250000000001"/>
    <n v="3.7960479999999999"/>
    <n v="3.3566739999999999"/>
    <n v="7.2669899999999998"/>
  </r>
  <r>
    <x v="2"/>
    <x v="6"/>
    <x v="3"/>
    <s v="Dobriy"/>
    <s v="1724601"/>
    <s v="200 BRK X27 DOBRIY APPLE PEAR SLIM JC RU"/>
    <n v="0.95103899999999997"/>
    <m/>
    <m/>
    <n v="1.167851"/>
    <n v="1.143194"/>
    <n v="1.0691120000000001"/>
    <n v="2.6479919999999999"/>
    <n v="1.4154119999999999"/>
    <n v="0"/>
    <n v="0"/>
    <n v="0"/>
    <n v="0"/>
  </r>
  <r>
    <x v="2"/>
    <x v="6"/>
    <x v="3"/>
    <s v="Dobriy"/>
    <s v="1724603"/>
    <s v="200 BRK X27 DOBRIY APPLE PEAR JC NEW RU"/>
    <m/>
    <m/>
    <m/>
    <n v="0"/>
    <n v="0"/>
    <n v="0"/>
    <n v="0"/>
    <n v="1.1358269999999999"/>
    <n v="2.8618950000000001"/>
    <n v="2.3828100000000001"/>
    <n v="2.406612"/>
    <n v="5.3209850000000003"/>
  </r>
  <r>
    <x v="2"/>
    <x v="6"/>
    <x v="3"/>
    <s v="Dobriy"/>
    <s v="1794601"/>
    <s v="1.0 BRK X12 DOBRIY VEGETABLE MIX RU"/>
    <m/>
    <m/>
    <m/>
    <n v="0.34393600000000002"/>
    <n v="0.31906600000000002"/>
    <n v="0.42152400000000001"/>
    <n v="0.09"/>
    <n v="7.2361999999999996E-2"/>
    <n v="8.0665000000000001E-2"/>
    <n v="0.37326599999999999"/>
    <n v="0.45456000000000002"/>
    <n v="1.002075"/>
  </r>
  <r>
    <x v="2"/>
    <x v="6"/>
    <x v="3"/>
    <s v="Dobriy"/>
    <s v="1855401"/>
    <s v="110 BRK X10 DOBRIY BERRY DANCE PUR RU"/>
    <m/>
    <m/>
    <m/>
    <n v="0.16994699999999999"/>
    <n v="0.21057200000000001"/>
    <n v="0.262515"/>
    <n v="0.17475399999999999"/>
    <n v="0"/>
    <n v="0"/>
    <n v="0"/>
    <n v="0"/>
    <n v="0"/>
  </r>
  <r>
    <x v="2"/>
    <x v="6"/>
    <x v="3"/>
    <s v="Dobriy"/>
    <s v="1855601"/>
    <s v="110 BRK X10 DOBRIY STRAW BANAN GO PUR RU"/>
    <m/>
    <m/>
    <m/>
    <n v="0.216366"/>
    <n v="0.21840100000000001"/>
    <n v="0.269507"/>
    <n v="0.17641399999999999"/>
    <n v="0"/>
    <n v="0"/>
    <n v="0"/>
    <n v="0"/>
    <n v="0"/>
  </r>
  <r>
    <x v="2"/>
    <x v="6"/>
    <x v="3"/>
    <s v="Dobriy"/>
    <s v="1859101"/>
    <s v="110 BRK X10 DOBRIY EXOTIC ROCK PURR RU"/>
    <m/>
    <m/>
    <m/>
    <n v="0.13253000000000001"/>
    <n v="0.18709400000000001"/>
    <n v="0.22690199999999999"/>
    <n v="0.15381800000000001"/>
    <n v="0"/>
    <n v="0"/>
    <n v="0"/>
    <n v="0"/>
    <n v="0"/>
  </r>
  <r>
    <x v="2"/>
    <x v="6"/>
    <x v="3"/>
    <s v="Dobriy"/>
    <s v="1908701"/>
    <s v="1.0 BRK X12 DOBRIY APL ORN PEA CAR JC RU"/>
    <m/>
    <m/>
    <m/>
    <n v="2.4098000000000001E-2"/>
    <n v="3.1792000000000001E-2"/>
    <n v="4.3656E-2"/>
    <n v="4.9972000000000003E-2"/>
    <n v="4.1352E-2"/>
    <n v="4.0321999999999997E-2"/>
    <n v="0"/>
    <n v="0"/>
    <n v="0"/>
  </r>
  <r>
    <x v="2"/>
    <x v="6"/>
    <x v="3"/>
    <s v="Dobriy"/>
    <s v="1913901"/>
    <s v="1.0 BRK X12 DOBRIY APPLE GRAPE JC RU"/>
    <m/>
    <n v="2.1134200000000001"/>
    <m/>
    <n v="2.1624460000000001"/>
    <n v="0.32845200000000002"/>
    <n v="0.42960900000000002"/>
    <n v="0.31974799999999998"/>
    <n v="0.28926800000000003"/>
    <n v="0.30224000000000001"/>
    <n v="0.35305599999999998"/>
    <n v="0.40398400000000001"/>
    <n v="0.90098"/>
  </r>
  <r>
    <x v="2"/>
    <x v="6"/>
    <x v="3"/>
    <s v="Dobriy"/>
    <s v="1915601"/>
    <s v="1.0 BRK X12 DOBRIY APPL ORANG MAND JC RU"/>
    <m/>
    <m/>
    <m/>
    <n v="4.9245999999999998E-2"/>
    <n v="0.286076"/>
    <n v="0.37690099999999999"/>
    <n v="0.27977200000000002"/>
    <n v="0.24791199999999999"/>
    <n v="0.26204"/>
    <n v="0.21192800000000001"/>
    <n v="0.24232400000000001"/>
    <n v="0.54673000000000005"/>
  </r>
  <r>
    <x v="2"/>
    <x v="6"/>
    <x v="3"/>
    <s v="Dobriy"/>
    <s v="2077001"/>
    <s v="450 PET X12 DOBRIY LEMON MINT RU"/>
    <m/>
    <m/>
    <m/>
    <n v="1.3494010000000001"/>
    <n v="2.5007980000000001"/>
    <n v="2.31717"/>
    <n v="0.93608800000000003"/>
    <n v="0.73671200000000003"/>
    <n v="0.94721999999999995"/>
    <n v="1.29644"/>
    <n v="0.79742800000000003"/>
    <n v="1.57135"/>
  </r>
  <r>
    <x v="2"/>
    <x v="6"/>
    <x v="3"/>
    <s v="Dobriy"/>
    <s v="2077101"/>
    <s v="450 PET X12 DOBRIY KIWI STR BASIL RU"/>
    <m/>
    <m/>
    <m/>
    <n v="1.351459"/>
    <n v="4.4206409999999998"/>
    <n v="4.3383260000000003"/>
    <n v="1.66574"/>
    <n v="1.3114749999999999"/>
    <n v="1.685136"/>
    <n v="2.313688"/>
    <n v="1.4253340000000001"/>
    <n v="2.7943579999999999"/>
  </r>
  <r>
    <x v="2"/>
    <x v="6"/>
    <x v="3"/>
    <s v="Dobriy"/>
    <s v="2214901"/>
    <s v="1.0 BRK X12 DOBRIY MANGO MIX RU"/>
    <m/>
    <m/>
    <m/>
    <n v="0"/>
    <n v="24.016541"/>
    <n v="21.071415999999999"/>
    <n v="9.5726999999999993"/>
    <n v="8.062716"/>
    <n v="5.04549"/>
    <n v="4.4278399999999998"/>
    <n v="5.7613919999999998"/>
    <n v="12.95899"/>
  </r>
  <r>
    <x v="2"/>
    <x v="6"/>
    <x v="3"/>
    <s v="Dobriy"/>
    <s v="371404"/>
    <s v="200 BRK X27 DOBRIY APPLE PEACH JC RU"/>
    <n v="2.8531170000000001"/>
    <n v="2.8531170000000001"/>
    <n v="0.95103899999999997"/>
    <n v="1.721433"/>
    <n v="1.5095320000000001"/>
    <n v="1.180631"/>
    <n v="1.4090100000000001"/>
    <n v="2.1178599999999999"/>
    <n v="0"/>
    <n v="0"/>
    <n v="0"/>
    <n v="0"/>
  </r>
  <r>
    <x v="2"/>
    <x v="6"/>
    <x v="3"/>
    <s v="Dobriy"/>
    <s v="371406"/>
    <s v="200 BRK X27 DOBRIY APPLE PEACH JC NEW RU"/>
    <m/>
    <m/>
    <m/>
    <n v="0"/>
    <n v="0"/>
    <n v="0"/>
    <n v="0"/>
    <n v="1.70235"/>
    <n v="6.5600100000000001"/>
    <n v="4.6521759999999999"/>
    <n v="4.9886920000000003"/>
    <n v="11.28363"/>
  </r>
  <r>
    <x v="2"/>
    <x v="6"/>
    <x v="3"/>
    <s v="Dobriy"/>
    <s v="371506"/>
    <s v="2.0 BRK X6 DOBRIY ORANGE NECT RU"/>
    <n v="6.3402599999999998"/>
    <n v="12.68052"/>
    <n v="38.041559999999997"/>
    <n v="12.779972000000001"/>
    <n v="7.3738840000000003"/>
    <n v="9.5032859999999992"/>
    <n v="13.739497999999999"/>
    <n v="13.823192000000001"/>
    <n v="14.32926"/>
    <n v="14.859363999999999"/>
    <n v="15.794796"/>
    <n v="27.958324999999999"/>
  </r>
  <r>
    <x v="2"/>
    <x v="6"/>
    <x v="3"/>
    <s v="Dobriy"/>
    <s v="37201"/>
    <s v="2.0 BRK X6 DOBRIY APPLE PEACH NECT RU"/>
    <m/>
    <m/>
    <m/>
    <n v="0.24269399999999999"/>
    <n v="2.278464"/>
    <n v="2.9380660000000001"/>
    <n v="2.0085280000000001"/>
    <n v="2.014586"/>
    <n v="2.0859200000000002"/>
    <n v="0.80704399999999998"/>
    <n v="0.85841400000000001"/>
    <n v="1.5082500000000001"/>
  </r>
  <r>
    <x v="2"/>
    <x v="6"/>
    <x v="3"/>
    <s v="Dobriy"/>
    <s v="372107"/>
    <s v="1.0 BRK X12 DOBRIY ORANGE NECT RU"/>
    <n v="12.68052"/>
    <n v="19.020779999999998"/>
    <n v="25.361039999999999"/>
    <n v="28.186793999999999"/>
    <n v="7.8866399999999999"/>
    <n v="15.115888999999999"/>
    <n v="25.040796"/>
    <n v="24.237051999999998"/>
    <n v="27.671015000000001"/>
    <n v="25.834968"/>
    <n v="31.518940000000001"/>
    <n v="72.507589999999993"/>
  </r>
  <r>
    <x v="2"/>
    <x v="6"/>
    <x v="3"/>
    <s v="Dobriy"/>
    <s v="372202"/>
    <s v="1.0 BRK X12 DOBRIY APPLE PEACH NECT RU"/>
    <n v="6.3402599999999998"/>
    <n v="4.2268400000000002"/>
    <n v="6.3402599999999998"/>
    <n v="6.6955799999999996"/>
    <n v="4.7806579999999999"/>
    <n v="6.1884540000000001"/>
    <n v="11.411239999999999"/>
    <n v="10.13489"/>
    <n v="10.510160000000001"/>
    <n v="5.5180160000000003"/>
    <n v="6.4128360000000004"/>
    <n v="14.242335000000001"/>
  </r>
  <r>
    <x v="2"/>
    <x v="6"/>
    <x v="3"/>
    <s v="Dobriy"/>
    <s v="664502"/>
    <s v="2.0 BRK X6 DOBRIY APPLE NECT RU"/>
    <m/>
    <m/>
    <m/>
    <n v="8.0599000000000004E-2"/>
    <n v="0.101435"/>
    <n v="0.134711"/>
    <n v="0.16991200000000001"/>
    <n v="0.17569399999999999"/>
    <n v="0.18148500000000001"/>
    <n v="0.16150400000000001"/>
    <n v="0.18187999999999999"/>
    <n v="0.31380999999999998"/>
  </r>
  <r>
    <x v="2"/>
    <x v="6"/>
    <x v="3"/>
    <s v="Dobriy"/>
    <s v="724803"/>
    <s v="1.0 BRK X12 DOBRIY APPLE NECT RU"/>
    <m/>
    <m/>
    <n v="2.1134200000000001"/>
    <n v="0.294603"/>
    <n v="0.29660799999999998"/>
    <n v="0.38569300000000001"/>
    <n v="0.66960600000000003"/>
    <n v="0.59929600000000005"/>
    <n v="0.61478999999999995"/>
    <n v="0.61539600000000005"/>
    <n v="0.71706800000000004"/>
    <n v="1.5891949999999999"/>
  </r>
  <r>
    <x v="2"/>
    <x v="6"/>
    <x v="3"/>
    <s v="Dobriy"/>
    <s v="730504"/>
    <s v="200 BRK X27 DOBRIY APPLE JC RU"/>
    <n v="6.657273"/>
    <n v="12.363507"/>
    <n v="9.5103899999999992"/>
    <n v="10.041974"/>
    <n v="5.3327730000000004"/>
    <n v="6.8498770000000002"/>
    <n v="11.081576"/>
    <n v="10.785795"/>
    <n v="0"/>
    <n v="0"/>
    <n v="0"/>
    <n v="0"/>
  </r>
  <r>
    <x v="2"/>
    <x v="6"/>
    <x v="3"/>
    <s v="Dobriy"/>
    <s v="730507"/>
    <s v="200 BRK X27 DOBRIY APPLE JC NEW RU"/>
    <m/>
    <m/>
    <m/>
    <n v="0"/>
    <n v="0"/>
    <n v="0"/>
    <n v="0"/>
    <n v="8.6643720000000002"/>
    <n v="14.00676"/>
    <n v="11.831647999999999"/>
    <n v="17.527533999999999"/>
    <n v="30.072514999999999"/>
  </r>
  <r>
    <x v="2"/>
    <x v="6"/>
    <x v="3"/>
    <s v="Dobriy"/>
    <s v="819307"/>
    <s v="1.0 BRK X12 DOBRIY APPLE JC RU"/>
    <n v="21.1342"/>
    <n v="21.1342"/>
    <n v="23.247620000000001"/>
    <n v="35.526846999999997"/>
    <n v="33.146408000000001"/>
    <n v="45.198768000000001"/>
    <n v="36.843739999999997"/>
    <n v="32.485419999999998"/>
    <n v="31.721724999999999"/>
    <n v="40.294843999999998"/>
    <n v="47.392476000000002"/>
    <n v="104.39315999999999"/>
  </r>
  <r>
    <x v="2"/>
    <x v="6"/>
    <x v="3"/>
    <s v="Dobriy"/>
    <s v="819408"/>
    <s v="1.0 BRK X12 DOBRIY TOMATO JC RU"/>
    <n v="8.4536800000000003"/>
    <n v="4.2268400000000002"/>
    <n v="6.3402599999999998"/>
    <n v="14.058543"/>
    <n v="8.5968859999999996"/>
    <n v="11.130492"/>
    <n v="15.817804000000001"/>
    <n v="14.050435999999999"/>
    <n v="14.571075"/>
    <n v="13.719468000000001"/>
    <n v="15.946275999999999"/>
    <n v="35.408605000000001"/>
  </r>
  <r>
    <x v="2"/>
    <x v="6"/>
    <x v="3"/>
    <s v="Dobriy"/>
    <s v="819608"/>
    <s v="1.0 BRK X12 DOBRIY MULTIFRUIT NECT RU"/>
    <n v="12.68052"/>
    <n v="14.793939999999999"/>
    <n v="19.020779999999998"/>
    <n v="9.9849040000000002"/>
    <n v="9.4448740000000004"/>
    <n v="12.227819999999999"/>
    <n v="11.091495999999999"/>
    <n v="9.8558880000000002"/>
    <n v="10.21791"/>
    <n v="6.1434600000000001"/>
    <n v="7.1399160000000004"/>
    <n v="15.861745000000001"/>
  </r>
  <r>
    <x v="2"/>
    <x v="6"/>
    <x v="3"/>
    <s v="Dobriy"/>
    <s v="819806"/>
    <s v="1.0 BRK X12 DOBRIY APRICOT NECT RU"/>
    <m/>
    <m/>
    <m/>
    <n v="0.14868799999999999"/>
    <n v="0.92202200000000001"/>
    <n v="1.1932769999999999"/>
    <n v="0.63951999999999998"/>
    <n v="0.56828800000000002"/>
    <n v="0.58453999999999995"/>
    <n v="0.90796399999999999"/>
    <n v="1.050224"/>
    <n v="2.3384649999999998"/>
  </r>
  <r>
    <x v="2"/>
    <x v="6"/>
    <x v="3"/>
    <s v="Dobriy"/>
    <s v="821406"/>
    <s v="1.0 BRK X12 DOBRIY PINEAPPLE NECT RU"/>
    <n v="2.1134200000000001"/>
    <m/>
    <m/>
    <n v="10.466165999999999"/>
    <n v="4.0068799999999998"/>
    <n v="5.1878279999999997"/>
    <n v="9.3428740000000001"/>
    <n v="8.2959879999999995"/>
    <n v="8.5955600000000008"/>
    <n v="5.9819360000000001"/>
    <n v="6.9480880000000003"/>
    <n v="15.43683"/>
  </r>
  <r>
    <x v="2"/>
    <x v="6"/>
    <x v="3"/>
    <s v="Dobriy"/>
    <s v="821505"/>
    <s v="2.0 BRK X6 DOBRIY PINEAPPLE NECT RU"/>
    <m/>
    <m/>
    <m/>
    <n v="0.36444799999999999"/>
    <n v="1.5683100000000001"/>
    <n v="2.0226920000000002"/>
    <n v="1.4089860000000001"/>
    <n v="1.415448"/>
    <n v="1.46113"/>
    <n v="0.95841600000000005"/>
    <n v="1.01996"/>
    <n v="1.80175"/>
  </r>
  <r>
    <x v="2"/>
    <x v="6"/>
    <x v="3"/>
    <s v="Dobriy"/>
    <s v="822304"/>
    <s v="1.0 BRK X12 DOBRIY GRAPE NECT RU"/>
    <m/>
    <m/>
    <m/>
    <n v="1.7275799999999999"/>
    <n v="2.7240799999999998"/>
    <n v="3.5283440000000001"/>
    <n v="1.7286999999999999"/>
    <n v="1.539404"/>
    <n v="1.59209"/>
    <n v="1.916668"/>
    <n v="2.2217359999999999"/>
    <n v="4.9498699999999998"/>
  </r>
  <r>
    <x v="2"/>
    <x v="6"/>
    <x v="3"/>
    <s v="Dobriy"/>
    <s v="822501"/>
    <s v="1.0 BRK X12 DOBRIY AP B/ASH CHER NECT RU"/>
    <n v="16.907360000000001"/>
    <n v="12.68052"/>
    <n v="12.68052"/>
    <n v="27.848067"/>
    <n v="5.9148360000000002"/>
    <n v="7.6543869999999998"/>
    <n v="5.945468"/>
    <n v="5.2792880000000002"/>
    <n v="5.4817349999999996"/>
    <n v="6.9807600000000001"/>
    <n v="8.109432"/>
    <n v="18.018000000000001"/>
  </r>
  <r>
    <x v="2"/>
    <x v="6"/>
    <x v="3"/>
    <s v="Dobriy"/>
    <s v="822605"/>
    <s v="2.0 BRK X6 DOBRIY APPLE JC RU"/>
    <n v="12.68052"/>
    <m/>
    <n v="29.587879999999998"/>
    <n v="7.1360169999999998"/>
    <n v="8.013674"/>
    <n v="10.33371"/>
    <n v="12.160672"/>
    <n v="12.232203999999999"/>
    <n v="12.676724999999999"/>
    <n v="13.578291999999999"/>
    <n v="14.431388"/>
    <n v="25.549299999999999"/>
  </r>
  <r>
    <x v="2"/>
    <x v="6"/>
    <x v="3"/>
    <s v="Dobriy"/>
    <s v="825602"/>
    <s v="1.0 BRK X12 DOBRIY AP B/ASH R/BR NECT RU"/>
    <m/>
    <m/>
    <m/>
    <n v="0.34354600000000002"/>
    <n v="0.296684"/>
    <n v="0.376911"/>
    <n v="0.479736"/>
    <n v="0.42355799999999999"/>
    <n v="0.44340499999999999"/>
    <n v="0.59531199999999995"/>
    <n v="0.69682999999999995"/>
    <n v="1.53861"/>
  </r>
  <r>
    <x v="2"/>
    <x v="6"/>
    <x v="3"/>
    <s v="Dobriy"/>
    <s v="840706"/>
    <s v="2.0 BRK X6 DOBRIY TOMATO JC RU"/>
    <n v="12.68052"/>
    <n v="6.3402599999999998"/>
    <n v="25.361039999999999"/>
    <n v="16.986032999999999"/>
    <n v="7.2256349999999996"/>
    <n v="9.3114889999999999"/>
    <n v="8.8831880000000005"/>
    <n v="8.9365640000000006"/>
    <n v="9.2706949999999999"/>
    <n v="8.8369359999999997"/>
    <n v="9.4021679999999996"/>
    <n v="16.641169999999999"/>
  </r>
  <r>
    <x v="2"/>
    <x v="6"/>
    <x v="3"/>
    <s v="Dobriy"/>
    <s v="844204"/>
    <s v="2.0 BRK X6 DOBRIY APRICOT NECT RU"/>
    <m/>
    <m/>
    <m/>
    <n v="2.0142E-2"/>
    <n v="0.10142"/>
    <n v="0.13469300000000001"/>
    <n v="0.479736"/>
    <n v="0.47530800000000001"/>
    <n v="0.49380000000000002"/>
    <n v="0"/>
    <n v="0"/>
    <n v="0"/>
  </r>
  <r>
    <x v="2"/>
    <x v="6"/>
    <x v="3"/>
    <s v="Dobriy"/>
    <s v="856901"/>
    <s v="2.0 BRK X6 DOBRIY AP B/ASH CHER NECT RU"/>
    <n v="12.68052"/>
    <m/>
    <n v="8.4536800000000003"/>
    <n v="1.273423"/>
    <n v="1.935044"/>
    <n v="2.490885"/>
    <n v="1.728696"/>
    <n v="1.7356720000000001"/>
    <n v="1.793625"/>
    <n v="1.714928"/>
    <n v="1.827936"/>
    <n v="3.2290049999999999"/>
  </r>
  <r>
    <x v="2"/>
    <x v="6"/>
    <x v="3"/>
    <s v="Dobriy"/>
    <s v="865506"/>
    <s v="2.0 BRK X6 DOBRIY MULTIFRUIT NECT RU"/>
    <n v="14.793939999999999"/>
    <m/>
    <n v="10.5671"/>
    <n v="7.5540770000000004"/>
    <n v="4.0263920000000004"/>
    <n v="5.1951749999999999"/>
    <n v="4.9660440000000001"/>
    <n v="5.0003399999999996"/>
    <n v="5.1795650000000002"/>
    <n v="1.4224319999999999"/>
    <n v="1.514872"/>
    <n v="2.6722600000000001"/>
  </r>
  <r>
    <x v="2"/>
    <x v="6"/>
    <x v="3"/>
    <s v="Dobriy"/>
    <s v="932201"/>
    <s v="2.0 BRK X6 DOBRIY AP B/ASH R/BR NECT RU"/>
    <m/>
    <m/>
    <m/>
    <n v="4.0439999999999997E-2"/>
    <n v="0.834762"/>
    <n v="1.08545"/>
    <n v="0.70944399999999996"/>
    <n v="0.71277800000000002"/>
    <n v="0.73567000000000005"/>
    <n v="0.68601599999999996"/>
    <n v="0.72720799999999997"/>
    <n v="1.2958099999999999"/>
  </r>
  <r>
    <x v="2"/>
    <x v="6"/>
    <x v="3"/>
    <s v="Dobriy Pulpy"/>
    <s v="1325902"/>
    <s v="450 PET X12 DOBRIY PULPY ORANGE NC RU"/>
    <n v="12.363507"/>
    <n v="13.314546"/>
    <n v="23.775974999999999"/>
    <n v="21.744537000000001"/>
    <n v="46.792572999999997"/>
    <n v="55.070256999999998"/>
    <n v="55.322788000000003"/>
    <n v="44.559192000000003"/>
    <n v="63.69641"/>
    <n v="37.058188000000001"/>
    <n v="33.671312"/>
    <n v="59.621679999999998"/>
  </r>
  <r>
    <x v="2"/>
    <x v="6"/>
    <x v="3"/>
    <s v="Dobriy Pulpy"/>
    <s v="1346401"/>
    <s v="900 PET X12 DOBRIY PULPY ORANGE RU"/>
    <n v="9.5103899999999992"/>
    <n v="7.6083119999999997"/>
    <n v="13.314546"/>
    <n v="10.742656"/>
    <n v="7.8034039999999996"/>
    <n v="7.4115180000000001"/>
    <n v="6.4816399999999996"/>
    <n v="5.8302779999999998"/>
    <n v="5.7035299999999998"/>
    <n v="3.6698599999999999"/>
    <n v="3.3691239999999998"/>
    <n v="6.2403899999999997"/>
  </r>
  <r>
    <x v="2"/>
    <x v="6"/>
    <x v="3"/>
    <s v="Dobriy Pulpy"/>
    <s v="1467101"/>
    <s v="450 PET X12 DOBRIY PULPY TROPIC RU"/>
    <n v="0.95103899999999997"/>
    <n v="0.95103899999999997"/>
    <m/>
    <n v="7.6442819999999996"/>
    <n v="7.8165430000000002"/>
    <n v="6.5045109999999999"/>
    <n v="10.200989999999999"/>
    <n v="8.2123000000000008"/>
    <n v="11.746124999999999"/>
    <n v="8.8856040000000007"/>
    <n v="8.0640040000000006"/>
    <n v="14.294855"/>
  </r>
  <r>
    <x v="2"/>
    <x v="6"/>
    <x v="3"/>
    <s v="Dobriy Pulpy"/>
    <s v="1467201"/>
    <s v="450 PET X12 DOBRIY PULP PAPP MNG BITS RU"/>
    <n v="4.7551949999999996"/>
    <n v="3.8041559999999999"/>
    <n v="9.5103899999999992"/>
    <n v="6.7157109999999998"/>
    <n v="19.657451999999999"/>
    <n v="16.351353"/>
    <n v="26.225472"/>
    <n v="21.118596"/>
    <n v="30.193049999999999"/>
    <n v="17.242629999999998"/>
    <n v="15.659485999999999"/>
    <n v="27.732365000000001"/>
  </r>
  <r>
    <x v="2"/>
    <x v="6"/>
    <x v="3"/>
    <s v="Dobriy Pulpy"/>
    <s v="1467301"/>
    <s v="900 PET X12 DOBRIY PULPY TROPIC RU"/>
    <m/>
    <m/>
    <m/>
    <n v="2.6476820000000001"/>
    <n v="1.4845410000000001"/>
    <n v="1.5046710000000001"/>
    <n v="1.326238"/>
    <n v="1.185978"/>
    <n v="1.15663"/>
    <n v="1.236632"/>
    <n v="1.136328"/>
    <n v="2.1034099999999998"/>
  </r>
  <r>
    <x v="2"/>
    <x v="6"/>
    <x v="3"/>
    <s v="Dobriy Pulpy"/>
    <s v="1972201"/>
    <s v="450 PET X12 DOBRIY PULPY ALOE RU"/>
    <n v="0.95103899999999997"/>
    <n v="1.9020779999999999"/>
    <m/>
    <n v="4.905341"/>
    <n v="10.081403"/>
    <n v="8.3936519999999994"/>
    <n v="16.612722999999999"/>
    <n v="13.384790000000001"/>
    <n v="19.124784999999999"/>
    <n v="25.350368"/>
    <n v="23.02572"/>
    <n v="40.781224999999999"/>
  </r>
  <r>
    <x v="2"/>
    <x v="6"/>
    <x v="3"/>
    <s v="Dobriy Pulpy"/>
    <s v="1974401"/>
    <s v="450 PET X12 DOBRIY PULPY COCONUT RU"/>
    <n v="0.95103899999999997"/>
    <n v="0.95103899999999997"/>
    <m/>
    <n v="3.688491"/>
    <n v="26.104704000000002"/>
    <n v="21.72232"/>
    <n v="24.560220000000001"/>
    <n v="19.783125999999999"/>
    <n v="28.278442999999999"/>
    <n v="31.463628"/>
    <n v="28.577798000000001"/>
    <n v="50.61009"/>
  </r>
  <r>
    <x v="2"/>
    <x v="6"/>
    <x v="3"/>
    <s v="Dobriy Pulpy"/>
    <s v="2075401"/>
    <s v="450 PET X12 DOBRIY PULPY ALOE SAKURA RU"/>
    <m/>
    <n v="0.95103899999999997"/>
    <m/>
    <n v="2.7114389999999999"/>
    <n v="0.73693299999999995"/>
    <n v="0"/>
    <n v="0"/>
    <n v="0"/>
    <n v="0"/>
    <n v="0"/>
    <n v="0"/>
    <n v="0"/>
  </r>
  <r>
    <x v="2"/>
    <x v="6"/>
    <x v="3"/>
    <s v="Dobriy Pulpy"/>
    <s v="2192801"/>
    <s v="450 PET X12 DOBR PULPY MEL CACT CARAM RU"/>
    <m/>
    <m/>
    <m/>
    <n v="0"/>
    <n v="0"/>
    <n v="35.870446000000001"/>
    <n v="21.869416000000001"/>
    <n v="12.948169999999999"/>
    <n v="7.3178450000000002"/>
    <n v="6.8085519999999997"/>
    <n v="5.2463160000000002"/>
    <n v="7.2050900000000002"/>
  </r>
  <r>
    <x v="2"/>
    <x v="6"/>
    <x v="3"/>
    <s v="Fanta"/>
    <s v="1324803"/>
    <s v="1.5 PET X9 FANTA ORANGE RU"/>
    <m/>
    <n v="2.3775979999999999"/>
    <n v="2.3775979999999999"/>
    <n v="0.180863"/>
    <n v="9.4858720000000005"/>
    <n v="7.7896280000000004"/>
    <n v="6.7434640000000003"/>
    <n v="5.750006"/>
    <n v="4.6353749999999998"/>
    <n v="5.6414200000000001"/>
    <n v="4.807938"/>
    <n v="9.9846950000000003"/>
  </r>
  <r>
    <x v="2"/>
    <x v="6"/>
    <x v="3"/>
    <s v="Fanta"/>
    <s v="1540502"/>
    <s v="900 PET X12 FANTA ORANGE RU"/>
    <n v="19.020779999999998"/>
    <n v="19.020779999999998"/>
    <n v="36.139482000000001"/>
    <n v="19.227723000000001"/>
    <n v="10.285377"/>
    <n v="10.58039"/>
    <n v="11.32084"/>
    <n v="9.5001160000000002"/>
    <n v="10.25891"/>
    <n v="8.3989600000000006"/>
    <n v="9.2738160000000001"/>
    <n v="18.882594000000001"/>
  </r>
  <r>
    <x v="2"/>
    <x v="6"/>
    <x v="3"/>
    <s v="Fanta"/>
    <s v="1638402"/>
    <s v="330 NRG X12 FANTA ORANGE RU"/>
    <n v="7.6717190000000004"/>
    <n v="5.5794319999999997"/>
    <n v="17.435725000000001"/>
    <n v="16.092338000000002"/>
    <n v="6.0208560000000002"/>
    <n v="6.1171410000000002"/>
    <n v="8.2309819999999991"/>
    <n v="6.1590309999999997"/>
    <n v="7.369205"/>
    <n v="5.5877860000000004"/>
    <n v="5.8575419999999996"/>
    <n v="11.853512"/>
  </r>
  <r>
    <x v="2"/>
    <x v="6"/>
    <x v="3"/>
    <s v="Fanta"/>
    <s v="175849"/>
    <s v="2.0 PET X6 FANTA ORANGE RU"/>
    <m/>
    <m/>
    <m/>
    <n v="1.5605579999999999"/>
    <n v="2.8686440000000002"/>
    <n v="3.522322"/>
    <n v="5.3436240000000002"/>
    <n v="4.4375580000000001"/>
    <n v="5.5622949999999998"/>
    <n v="3.6731220000000002"/>
    <n v="4.6871320000000001"/>
    <n v="16.038595000000001"/>
  </r>
  <r>
    <x v="2"/>
    <x v="6"/>
    <x v="3"/>
    <s v="Fanta"/>
    <s v="1868201"/>
    <s v="900 PET X12 FANTA CITRUS RU"/>
    <m/>
    <m/>
    <m/>
    <n v="0.25918200000000002"/>
    <n v="1.112363"/>
    <n v="1.2158519999999999"/>
    <n v="1.468188"/>
    <n v="1.2713479999999999"/>
    <n v="1.3680019999999999"/>
    <n v="1.284144"/>
    <n v="1.3981520000000001"/>
    <n v="2.7525900000000001"/>
  </r>
  <r>
    <x v="2"/>
    <x v="6"/>
    <x v="3"/>
    <s v="Fanta"/>
    <s v="1977601"/>
    <s v="900 PET X12 FANTA MANGO GUAVA RU"/>
    <m/>
    <m/>
    <m/>
    <n v="0.408445"/>
    <n v="1.1834020000000001"/>
    <n v="1.0014959999999999"/>
    <n v="1.97536"/>
    <n v="1.6153979999999999"/>
    <n v="1.662355"/>
    <n v="1.6476999999999999"/>
    <n v="1.8248740000000001"/>
    <n v="3.2797499999999999"/>
  </r>
  <r>
    <x v="2"/>
    <x v="6"/>
    <x v="3"/>
    <s v="Fanta"/>
    <s v="1977701"/>
    <s v="500 PET X24 FANTA MANGO GUAVA RU"/>
    <m/>
    <m/>
    <m/>
    <n v="4.4266079999999999"/>
    <n v="2.5034960000000002"/>
    <n v="2.8714050000000002"/>
    <n v="9.3593700000000002"/>
    <n v="7.9069799999999999"/>
    <n v="7.7662899999999997"/>
    <n v="3.8943880000000002"/>
    <n v="4.4435359999999999"/>
    <n v="6.6662299999999997"/>
  </r>
  <r>
    <x v="2"/>
    <x v="6"/>
    <x v="3"/>
    <s v="Fanta"/>
    <s v="2165601"/>
    <s v="330 CAN X12 FANTA CITRUS RU"/>
    <m/>
    <m/>
    <m/>
    <n v="0.76472899999999999"/>
    <n v="0.70183499999999999"/>
    <n v="0.66629799999999995"/>
    <n v="0.74952399999999997"/>
    <n v="0.901281"/>
    <n v="0.63409599999999999"/>
    <n v="0.54141399999999995"/>
    <n v="0.56554199999999999"/>
    <n v="1.1438680000000001"/>
  </r>
  <r>
    <x v="2"/>
    <x v="6"/>
    <x v="3"/>
    <s v="Fanta"/>
    <s v="246701"/>
    <s v="500 PET X24 FANTA CITRUS RU"/>
    <m/>
    <n v="2.1134200000000001"/>
    <n v="4.2268400000000002"/>
    <n v="6.4591690000000002"/>
    <n v="1.4274340000000001"/>
    <n v="2.5883409999999998"/>
    <n v="3.0158079999999998"/>
    <n v="2.6367539999999998"/>
    <n v="2.8555649999999999"/>
    <n v="2.1711480000000001"/>
    <n v="2.5101100000000001"/>
    <n v="3.86165"/>
  </r>
  <r>
    <x v="2"/>
    <x v="6"/>
    <x v="3"/>
    <s v="Fanta"/>
    <s v="315501"/>
    <s v="1.5 PET X9 FANTA CITRUS RU"/>
    <m/>
    <m/>
    <m/>
    <n v="0"/>
    <n v="8.5970000000000005E-3"/>
    <n v="5.9630000000000004E-3"/>
    <n v="8.7240000000000009E-3"/>
    <n v="9.2090000000000002E-3"/>
    <n v="9.1529999999999997E-3"/>
    <n v="0"/>
    <n v="0"/>
    <n v="1.0030000000000001E-2"/>
  </r>
  <r>
    <x v="2"/>
    <x v="6"/>
    <x v="3"/>
    <s v="Fanta"/>
    <s v="37305"/>
    <s v="10.0 BIB PMX FANTA ORANGE 54.0 RU"/>
    <n v="19.020782000000001"/>
    <m/>
    <n v="9.5103910000000003"/>
    <n v="14.530783"/>
    <n v="5.8887090000000004"/>
    <n v="5.4110750000000003"/>
    <n v="5.2618320000000001"/>
    <n v="4.9583360000000001"/>
    <n v="5.7864500000000003"/>
    <n v="6.8200120000000002"/>
    <n v="6.6887699999999999"/>
    <n v="14.57591"/>
  </r>
  <r>
    <x v="2"/>
    <x v="6"/>
    <x v="3"/>
    <s v="Fanta"/>
    <s v="592509"/>
    <s v="330 CAN X12 FANTA ORANGE RU"/>
    <n v="1.3948579999999999"/>
    <n v="6.2768610000000002"/>
    <n v="4.1845739999999996"/>
    <n v="18.331952999999999"/>
    <n v="21.448478000000001"/>
    <n v="29.028551"/>
    <n v="22.116968"/>
    <n v="25.840935000000002"/>
    <n v="25.967741"/>
    <n v="15.1647"/>
    <n v="15.702918"/>
    <n v="35.277307999999998"/>
  </r>
  <r>
    <x v="2"/>
    <x v="6"/>
    <x v="3"/>
    <s v="Fanta"/>
    <s v="85946"/>
    <s v="500 PET X24 FANTA ORANGE RU"/>
    <n v="31.7013"/>
    <n v="50.722079999999998"/>
    <n v="71.856279999999998"/>
    <n v="81.816737000000003"/>
    <n v="64.344999999999999"/>
    <n v="68.930205000000001"/>
    <n v="98.840804000000006"/>
    <n v="84.587664000000004"/>
    <n v="87.394755000000004"/>
    <n v="56.493327999999998"/>
    <n v="64.644773999999998"/>
    <n v="109.52579"/>
  </r>
  <r>
    <x v="2"/>
    <x v="6"/>
    <x v="3"/>
    <s v="Fuze Tea-KO"/>
    <s v="1675210"/>
    <s v="1.5 PET X6 FUZE TEA LEMON-LEMONGRASS  RU"/>
    <m/>
    <m/>
    <m/>
    <n v="0.30430699999999999"/>
    <n v="0.35150799999999999"/>
    <n v="0.37915599999999999"/>
    <n v="0.74587599999999998"/>
    <n v="0.94795399999999996"/>
    <n v="0.57041500000000001"/>
    <n v="0.73661600000000005"/>
    <n v="0.69402200000000003"/>
    <n v="1.2492650000000001"/>
  </r>
  <r>
    <x v="2"/>
    <x v="6"/>
    <x v="3"/>
    <s v="Fuze Tea-KO"/>
    <s v="1675510"/>
    <s v="1.5 PET X6 FUZE TEA GREEN TEA MNG-CH RU"/>
    <m/>
    <m/>
    <m/>
    <n v="0.23591500000000001"/>
    <n v="8.4815000000000002E-2"/>
    <n v="9.4910999999999995E-2"/>
    <n v="9.1988E-2"/>
    <n v="0.13542999999999999"/>
    <n v="8.1487000000000004E-2"/>
    <n v="0.13703199999999999"/>
    <n v="0.14083999999999999"/>
    <n v="0.23350000000000001"/>
  </r>
  <r>
    <x v="2"/>
    <x v="6"/>
    <x v="3"/>
    <s v="Fuze Tea-KO"/>
    <s v="1676416"/>
    <s v="500 PET X12 FUZE TEA LEMON-LEMONGRASS RU"/>
    <n v="9.5103899999999992"/>
    <n v="20.077490000000001"/>
    <n v="25.361039999999999"/>
    <n v="28.789138000000001"/>
    <n v="23.530035999999999"/>
    <n v="22.277159000000001"/>
    <n v="18.570428"/>
    <n v="18.395744000000001"/>
    <n v="24.82159"/>
    <n v="23.899591999999998"/>
    <n v="23.906084"/>
    <n v="35.914405000000002"/>
  </r>
  <r>
    <x v="2"/>
    <x v="6"/>
    <x v="3"/>
    <s v="Fuze Tea-KO"/>
    <s v="1676612"/>
    <s v="500 PET X12 FUZE TEA GREEN TEA MNG-CH RU"/>
    <n v="5.28355"/>
    <n v="12.68052"/>
    <n v="12.68052"/>
    <n v="17.348749000000002"/>
    <n v="43.839280000000002"/>
    <n v="41.505071999999998"/>
    <n v="29.659127999999999"/>
    <n v="29.375032000000001"/>
    <n v="39.645834999999998"/>
    <n v="48.164315999999999"/>
    <n v="48.178688000000001"/>
    <n v="72.346282000000002"/>
  </r>
  <r>
    <x v="2"/>
    <x v="6"/>
    <x v="3"/>
    <s v="Fuze Tea-KO"/>
    <s v="1743601"/>
    <s v="1.0 PET X12 FUZE TEA GT STRW RASPB RU"/>
    <n v="12.68052"/>
    <n v="6.3402599999999998"/>
    <n v="19.020779999999998"/>
    <n v="3.9708190000000001"/>
    <n v="6.6141740000000002"/>
    <n v="4.5962800000000001"/>
    <n v="2.401062"/>
    <n v="2.4271919999999998"/>
    <n v="2.2922370000000001"/>
    <n v="3.77854"/>
    <n v="4.3150440000000003"/>
    <n v="6.2366599999999996"/>
  </r>
  <r>
    <x v="2"/>
    <x v="6"/>
    <x v="3"/>
    <s v="Fuze Tea-KO"/>
    <s v="1746101"/>
    <s v="1.5 PET X6 FUZE TEA GT STRWB RASPB RU"/>
    <m/>
    <m/>
    <m/>
    <n v="0.235626"/>
    <n v="0.16931499999999999"/>
    <n v="0.18932599999999999"/>
    <n v="0.234982"/>
    <n v="0.291744"/>
    <n v="0.17311299999999999"/>
    <n v="0.242062"/>
    <n v="0.23142199999999999"/>
    <n v="0.41642499999999999"/>
  </r>
  <r>
    <x v="2"/>
    <x v="6"/>
    <x v="3"/>
    <s v="Fuze Tea-KO"/>
    <s v="1750103"/>
    <s v="500 PET X12 FUZE TEA GT STRW RASPB RU"/>
    <n v="13.73723"/>
    <n v="14.793939999999999"/>
    <n v="24.30433"/>
    <n v="20.691745000000001"/>
    <n v="22.947365999999999"/>
    <n v="21.718789000000001"/>
    <n v="17.339814000000001"/>
    <n v="17.176572"/>
    <n v="23.179880000000001"/>
    <n v="24.618590000000001"/>
    <n v="24.620016"/>
    <n v="36.979410000000001"/>
  </r>
  <r>
    <x v="2"/>
    <x v="6"/>
    <x v="3"/>
    <s v="Fuze Tea-KO"/>
    <s v="1811101"/>
    <s v="1.0 PET X12 FUZE TEA GREEN TEA MNG-CH RU"/>
    <n v="2.1134200000000001"/>
    <m/>
    <n v="6.3402599999999998"/>
    <n v="2.9474119999999999"/>
    <n v="3.7231130000000001"/>
    <n v="2.6461980000000001"/>
    <n v="1.369216"/>
    <n v="1.375084"/>
    <n v="1.283615"/>
    <n v="2.25244"/>
    <n v="2.5749559999999998"/>
    <n v="3.7175349999999998"/>
  </r>
  <r>
    <x v="2"/>
    <x v="6"/>
    <x v="3"/>
    <s v="Fuze Tea-KO"/>
    <s v="1887601"/>
    <s v="1.0 PET X12 FUZE TEA LEMON-LEMONGRASS RU"/>
    <n v="2.1134200000000001"/>
    <n v="2.1134200000000001"/>
    <n v="2.1134200000000001"/>
    <n v="3.7754699999999999"/>
    <n v="7.004594"/>
    <n v="5.0071099999999999"/>
    <n v="2.6769159999999999"/>
    <n v="2.6980400000000002"/>
    <n v="2.51633"/>
    <n v="4.0625479999999996"/>
    <n v="4.6169120000000001"/>
    <n v="6.6529400000000001"/>
  </r>
  <r>
    <x v="2"/>
    <x v="6"/>
    <x v="3"/>
    <s v="Fuze Tea-KO"/>
    <s v="1896401"/>
    <s v="1.0 PET X12 FUZE TEA FOR-FRUIT-HIBISC RU"/>
    <n v="12.68052"/>
    <n v="8.4536800000000003"/>
    <n v="12.68052"/>
    <n v="5.9784629999999996"/>
    <n v="6.3919480000000002"/>
    <n v="4.4598100000000001"/>
    <n v="2.881332"/>
    <n v="2.9167360000000002"/>
    <n v="2.7201149999999998"/>
    <n v="4.2520879999999996"/>
    <n v="4.8581320000000003"/>
    <n v="6.9476250000000004"/>
  </r>
  <r>
    <x v="2"/>
    <x v="6"/>
    <x v="3"/>
    <s v="Fuze Tea-KO"/>
    <s v="1896501"/>
    <s v="500 PET X12 FUZE TEA FOR-FRUIT-HIBISC RU"/>
    <n v="10.5671"/>
    <n v="15.85065"/>
    <n v="28.531169999999999"/>
    <n v="19.743463999999999"/>
    <n v="41.967986000000003"/>
    <n v="39.736894999999997"/>
    <n v="22.567405999999998"/>
    <n v="22.365276000000001"/>
    <n v="30.171119999999998"/>
    <n v="30.006133999999999"/>
    <n v="30.016031999999999"/>
    <n v="45.08164"/>
  </r>
  <r>
    <x v="2"/>
    <x v="6"/>
    <x v="3"/>
    <s v="Fuze Tea-KO"/>
    <s v="1933801"/>
    <s v="1.5 PET X6 FUZE TEA FOR-FRUIT-HIBISC RU"/>
    <m/>
    <m/>
    <m/>
    <n v="0.23935699999999999"/>
    <n v="0.33985199999999999"/>
    <n v="0.36009999999999998"/>
    <n v="0.68461399999999994"/>
    <n v="0.87499199999999999"/>
    <n v="0.51955300000000004"/>
    <n v="0.70514600000000005"/>
    <n v="0.67390399999999995"/>
    <n v="1.218715"/>
  </r>
  <r>
    <x v="2"/>
    <x v="6"/>
    <x v="3"/>
    <s v="Fuze Tea-KO"/>
    <s v="2073101"/>
    <s v="500 PET X12 FT OOLON RASB MINT NO SUG RU"/>
    <n v="2.1134200000000001"/>
    <n v="8.4536800000000003"/>
    <n v="14.793939999999999"/>
    <n v="6.9625149999999998"/>
    <n v="6.9600559999999998"/>
    <n v="7.2391209999999999"/>
    <n v="6.7169400000000001"/>
    <n v="6.653556"/>
    <n v="8.9892000000000003"/>
    <n v="7.5223979999999999"/>
    <n v="7.5291399999999999"/>
    <n v="11.306900000000001"/>
  </r>
  <r>
    <x v="2"/>
    <x v="6"/>
    <x v="3"/>
    <s v="Fuze Tea-KO"/>
    <s v="2073201"/>
    <s v="1.0 PET X12 FT OOLONG RASB MIN NO SUG RU"/>
    <n v="2.1134200000000001"/>
    <m/>
    <n v="2.1134200000000001"/>
    <n v="0.34498099999999998"/>
    <n v="1.182712"/>
    <n v="1.378158"/>
    <n v="1.450912"/>
    <n v="1.448053"/>
    <n v="1.3243"/>
    <n v="1.2734300000000001"/>
    <n v="1.4484159999999999"/>
    <n v="2.0822409999999998"/>
  </r>
  <r>
    <x v="2"/>
    <x v="6"/>
    <x v="3"/>
    <s v="Fuze Tea-KO"/>
    <s v="2073301"/>
    <s v="1.5 PET X6 FT OOLONG RASB MINT NO SUG RU"/>
    <m/>
    <m/>
    <m/>
    <n v="0.18868699999999999"/>
    <n v="0.22727600000000001"/>
    <n v="0.137882"/>
    <n v="0.19419"/>
    <n v="0.208344"/>
    <n v="0.18332499999999999"/>
    <n v="0.21044399999999999"/>
    <n v="0.22136"/>
    <n v="0.33503500000000003"/>
  </r>
  <r>
    <x v="2"/>
    <x v="6"/>
    <x v="3"/>
    <s v="Fuze Tea-KO"/>
    <s v="2073401"/>
    <s v="500 PET X12 FUZ T GT APPL KIWI NO SUG RU"/>
    <n v="3.1701299999999999"/>
    <n v="8.4536800000000003"/>
    <n v="12.68052"/>
    <n v="6.5138319999999998"/>
    <n v="7.337771"/>
    <n v="5.8106980000000004"/>
    <n v="6.8033520000000003"/>
    <n v="6.7432730000000003"/>
    <n v="9.0973959999999998"/>
    <n v="8.5844120000000004"/>
    <n v="8.5901019999999999"/>
    <n v="12.901013000000001"/>
  </r>
  <r>
    <x v="2"/>
    <x v="6"/>
    <x v="3"/>
    <s v="Fuze Tea-KO"/>
    <s v="2073501"/>
    <s v="1.0 PET X12 FT GT APPLE KIWI  NO SUG RU"/>
    <m/>
    <m/>
    <m/>
    <n v="1.2276389999999999"/>
    <n v="1.189022"/>
    <n v="1.0381910000000001"/>
    <n v="1.573488"/>
    <n v="1.5729420000000001"/>
    <n v="1.4771970000000001"/>
    <n v="1.484"/>
    <n v="1.699932"/>
    <n v="2.4477259999999998"/>
  </r>
  <r>
    <x v="2"/>
    <x v="6"/>
    <x v="3"/>
    <s v="Fuze Tea-KO"/>
    <s v="2073601"/>
    <s v="1.5 PET X6 FT GT APPLE KIWI  NO SUGAR RU"/>
    <m/>
    <m/>
    <m/>
    <n v="0.12242"/>
    <n v="0.19924500000000001"/>
    <n v="8.8647000000000004E-2"/>
    <n v="0.21459"/>
    <n v="0.229236"/>
    <n v="0.18334"/>
    <n v="0.26305200000000001"/>
    <n v="0.29173199999999999"/>
    <n v="0.44696999999999998"/>
  </r>
  <r>
    <x v="2"/>
    <x v="6"/>
    <x v="3"/>
    <s v="Monster-KO"/>
    <s v="2061602"/>
    <s v="449 CAN X12 BLACK MONS ENERGY THE DCR RU"/>
    <n v="3.7957040000000002"/>
    <n v="5.6935560000000001"/>
    <n v="5.6935560000000001"/>
    <n v="4.5845630000000002"/>
    <n v="4.3449850000000003"/>
    <n v="3.7978459999999998"/>
    <n v="4.0963440000000002"/>
    <n v="2.990135"/>
    <n v="3.2106819999999998"/>
    <n v="6.0102479999999998"/>
    <n v="6.6755560000000003"/>
    <n v="9.8214400000000008"/>
  </r>
  <r>
    <x v="2"/>
    <x v="6"/>
    <x v="3"/>
    <s v="Monster-KO"/>
    <s v="2061702"/>
    <s v="449 CAN X12 BLACK MONSTER ENERGY RU"/>
    <n v="8.5403339999999996"/>
    <n v="11.387112"/>
    <n v="11.387112"/>
    <n v="10.417121"/>
    <n v="9.5307130000000004"/>
    <n v="8.4397710000000004"/>
    <n v="10.039164"/>
    <n v="8.5561489999999996"/>
    <n v="7.3272269999999997"/>
    <n v="9.3075399999999995"/>
    <n v="12.32891"/>
    <n v="16.963031000000001"/>
  </r>
  <r>
    <x v="2"/>
    <x v="6"/>
    <x v="3"/>
    <s v="Monster-KO"/>
    <s v="2061902"/>
    <s v="449 CAN X12 BLACK MONSTER ULTRA RU"/>
    <n v="3.7957040000000002"/>
    <n v="2.846778"/>
    <n v="16.131741999999999"/>
    <n v="14.982573"/>
    <n v="3.3051430000000002"/>
    <n v="3.3739180000000002"/>
    <n v="2.1087479999999998"/>
    <n v="1.7286410000000001"/>
    <n v="2.160323"/>
    <n v="3.4294060000000002"/>
    <n v="4.2775340000000002"/>
    <n v="5.4108409999999996"/>
  </r>
  <r>
    <x v="2"/>
    <x v="6"/>
    <x v="3"/>
    <s v="Monster-KO"/>
    <s v="2062801"/>
    <s v="449 CAN X12 BLACK MONSTER MANGO LOCO RU"/>
    <m/>
    <m/>
    <m/>
    <n v="0"/>
    <n v="0"/>
    <n v="0"/>
    <n v="0"/>
    <n v="0"/>
    <n v="0"/>
    <n v="7.0507759999999999"/>
    <n v="8.5504680000000004"/>
    <n v="11.131539"/>
  </r>
  <r>
    <x v="2"/>
    <x v="6"/>
    <x v="3"/>
    <s v="Monster-KO"/>
    <s v="2062802"/>
    <s v="449 CAN X12 BLACK MNSTR MANG LOCO (C) RU"/>
    <n v="5.6935560000000001"/>
    <n v="1.8978520000000001"/>
    <n v="1.8978520000000001"/>
    <n v="5.6125970000000001"/>
    <n v="5.3643660000000004"/>
    <n v="5.2182009999999996"/>
    <n v="8.0833960000000005"/>
    <n v="6.5699940000000003"/>
    <n v="6.1075929999999996"/>
    <n v="0"/>
    <n v="0"/>
    <n v="0"/>
  </r>
  <r>
    <x v="2"/>
    <x v="6"/>
    <x v="3"/>
    <s v="Monster-KO"/>
    <s v="2190701"/>
    <s v="449 CAN X12 BLACK MONSTER SUNRISE RU"/>
    <m/>
    <m/>
    <m/>
    <n v="0"/>
    <n v="0"/>
    <n v="0"/>
    <n v="0"/>
    <n v="0"/>
    <n v="0.39966000000000002"/>
    <n v="3.055863"/>
    <n v="2.6149339999999999"/>
    <n v="2.5503269999999998"/>
  </r>
  <r>
    <x v="2"/>
    <x v="6"/>
    <x v="3"/>
    <s v="Moya Semya"/>
    <s v="1840402"/>
    <s v="950 BRK X8 MOYA SEMYA CITRUS MIX RU"/>
    <m/>
    <n v="1.3384990000000001"/>
    <m/>
    <n v="0"/>
    <n v="0"/>
    <n v="0"/>
    <n v="0"/>
    <n v="0"/>
    <n v="0"/>
    <n v="0"/>
    <n v="0"/>
    <n v="0"/>
  </r>
  <r>
    <x v="2"/>
    <x v="6"/>
    <x v="3"/>
    <s v="Moya Semya"/>
    <s v="1840501"/>
    <s v="175 BRK X24 MOYA SEMYA MULTIFR NECT RU"/>
    <m/>
    <m/>
    <m/>
    <n v="0.235129"/>
    <n v="5.7024699999999999"/>
    <n v="5.3886710000000004"/>
    <n v="1.7450140000000001"/>
    <n v="3.22912"/>
    <n v="20.022210000000001"/>
    <n v="10.411372"/>
    <n v="12.270394"/>
    <n v="17.743984999999999"/>
  </r>
  <r>
    <x v="2"/>
    <x v="6"/>
    <x v="3"/>
    <s v="Moya Semya"/>
    <s v="1849301"/>
    <s v="1.93 BRK X6 MOYA SEMYA MULTIFR NECT RU"/>
    <m/>
    <m/>
    <m/>
    <n v="0.90598000000000001"/>
    <n v="1.1683140000000001"/>
    <n v="1.0263500000000001"/>
    <n v="0.48874400000000001"/>
    <n v="1.5846880000000001"/>
    <n v="3.1908300000000001"/>
    <n v="0.98734200000000005"/>
    <n v="0.69775200000000004"/>
    <n v="1.086635"/>
  </r>
  <r>
    <x v="2"/>
    <x v="6"/>
    <x v="3"/>
    <s v="Moya Semya"/>
    <s v="1850101"/>
    <s v="1.93 BRK X6 MOYA SEM APP PEA APR NEC RU"/>
    <m/>
    <m/>
    <m/>
    <n v="6.0455000000000002E-2"/>
    <n v="1.2923199999999999"/>
    <n v="1.020829"/>
    <n v="0.37896000000000002"/>
    <n v="1.2358640000000001"/>
    <n v="0.63822500000000004"/>
    <n v="0.53865600000000002"/>
    <n v="0.40871200000000002"/>
    <n v="0.61816499999999996"/>
  </r>
  <r>
    <x v="2"/>
    <x v="6"/>
    <x v="3"/>
    <s v="Moya Semya"/>
    <s v="1850901"/>
    <s v="1.93 BRK X6 MOYA SEM AP ARON CHE NEC RU"/>
    <m/>
    <m/>
    <m/>
    <n v="0.90481400000000001"/>
    <n v="1.931781"/>
    <n v="0.86422699999999997"/>
    <n v="0.568438"/>
    <n v="1.4650339999999999"/>
    <n v="1.027155"/>
    <n v="0.83774000000000004"/>
    <n v="0.63793200000000005"/>
    <n v="0.967005"/>
  </r>
  <r>
    <x v="2"/>
    <x v="6"/>
    <x v="3"/>
    <s v="Moya Semya"/>
    <s v="1851601"/>
    <s v="1.93 BRK X6 MOYA SEMYA TOMATO NECT RU"/>
    <m/>
    <m/>
    <n v="22.433961"/>
    <n v="13.385960000000001"/>
    <n v="4.880522"/>
    <n v="2.256656"/>
    <n v="1.3562160000000001"/>
    <n v="3.6776260000000001"/>
    <n v="11.746174999999999"/>
    <n v="0"/>
    <n v="0"/>
    <n v="0"/>
  </r>
  <r>
    <x v="2"/>
    <x v="6"/>
    <x v="3"/>
    <s v="Moya Semya"/>
    <s v="1851701"/>
    <s v="1.93 BRK X6 MOYA SEMYA APP NECT MIX RU"/>
    <m/>
    <m/>
    <n v="26.512862999999999"/>
    <n v="2.3589359999999999"/>
    <n v="3.8541539999999999"/>
    <n v="2.3264"/>
    <n v="1.7450380000000001"/>
    <n v="4.4947520000000001"/>
    <n v="7.9471249999999998"/>
    <n v="6.7115619999999998"/>
    <n v="5.1034800000000002"/>
    <n v="7.71563"/>
  </r>
  <r>
    <x v="2"/>
    <x v="6"/>
    <x v="3"/>
    <s v="Moya Semya"/>
    <s v="1852401"/>
    <s v="175 BRK X24 MOYA SEMYA APPLE NECT MIX RU"/>
    <m/>
    <n v="0.73969700000000005"/>
    <n v="0.73969700000000005"/>
    <n v="0.47018599999999999"/>
    <n v="12.212512"/>
    <n v="9.7233739999999997"/>
    <n v="2.7621739999999999"/>
    <n v="4.9033920000000002"/>
    <n v="22.07639"/>
    <n v="11.378764"/>
    <n v="13.267166"/>
    <n v="19.179334999999998"/>
  </r>
  <r>
    <x v="2"/>
    <x v="6"/>
    <x v="3"/>
    <s v="Moya Semya"/>
    <s v="1875001"/>
    <s v="950 BRK X8 MOYA SEM PINE MNG PFR RU"/>
    <m/>
    <m/>
    <n v="1.3384990000000001"/>
    <n v="0"/>
    <n v="0"/>
    <n v="0"/>
    <n v="0"/>
    <n v="0"/>
    <n v="0"/>
    <n v="0"/>
    <n v="0"/>
    <n v="0"/>
  </r>
  <r>
    <x v="2"/>
    <x v="6"/>
    <x v="3"/>
    <s v="Moya Semya"/>
    <s v="1875201"/>
    <s v="950 BRK X8 MOYA SEMYA MULTIFR RU"/>
    <m/>
    <m/>
    <n v="4.0154969999999999"/>
    <n v="1.2910159999999999"/>
    <n v="1.100732"/>
    <n v="0.53648200000000001"/>
    <n v="1.4759199999999999"/>
    <n v="1.843766"/>
    <n v="1.61531"/>
    <n v="1.7851539999999999"/>
    <n v="1.794144"/>
    <n v="2.6815850000000001"/>
  </r>
  <r>
    <x v="2"/>
    <x v="6"/>
    <x v="3"/>
    <s v="Moya Semya"/>
    <s v="1875301"/>
    <s v="950 BRK X8 MOYA SEMYA TOMATO RU"/>
    <m/>
    <n v="6.6924950000000001"/>
    <m/>
    <n v="1.1314839999999999"/>
    <n v="0.31290800000000002"/>
    <n v="0.333181"/>
    <n v="0.827766"/>
    <n v="1.355448"/>
    <n v="1.376015"/>
    <n v="1.466008"/>
    <n v="1.3855280000000001"/>
    <n v="2.0935549999999998"/>
  </r>
  <r>
    <x v="2"/>
    <x v="6"/>
    <x v="3"/>
    <s v="Moya Semya"/>
    <s v="1875401"/>
    <s v="950 BRK X8 MOYA SEM APPLE ARON CHER RU"/>
    <m/>
    <m/>
    <n v="2.6769980000000002"/>
    <n v="1.9591700000000001"/>
    <n v="0.72669399999999995"/>
    <n v="0.31703799999999999"/>
    <n v="1.0769439999999999"/>
    <n v="1.5049159999999999"/>
    <n v="1.2663800000000001"/>
    <n v="1.316368"/>
    <n v="1.2958400000000001"/>
    <n v="1.91412"/>
  </r>
  <r>
    <x v="2"/>
    <x v="6"/>
    <x v="3"/>
    <s v="Moya Semya"/>
    <s v="1875601"/>
    <s v="950 BRK X8 MOYA SEM APPL PEACH APRIC RU"/>
    <m/>
    <m/>
    <n v="1.3384990000000001"/>
    <n v="0.50076100000000001"/>
    <n v="7.8398999999999996E-2"/>
    <n v="0.19353699999999999"/>
    <n v="0.74792199999999998"/>
    <n v="0.88705100000000003"/>
    <n v="2.0740219999999998"/>
    <n v="2.2937159999999999"/>
    <n v="2.3624619999999998"/>
    <n v="3.4989949999999999"/>
  </r>
  <r>
    <x v="2"/>
    <x v="6"/>
    <x v="3"/>
    <s v="Moya Semya"/>
    <s v="1875701"/>
    <s v="950 BRK X8 MOYA SEMYA APPLE MIX RU"/>
    <m/>
    <n v="8.0309939999999997"/>
    <n v="5.3539960000000004"/>
    <n v="11.479761"/>
    <n v="0.73109199999999996"/>
    <n v="0.43545299999999998"/>
    <n v="1.166706"/>
    <n v="1.983298"/>
    <n v="2.0540850000000002"/>
    <n v="2.1840099999999998"/>
    <n v="2.0833560000000002"/>
    <n v="3.1301649999999999"/>
  </r>
  <r>
    <x v="2"/>
    <x v="6"/>
    <x v="3"/>
    <s v="Moya Semya"/>
    <s v="1890203"/>
    <s v="950 BRK X8 MOYA SEMYA ORANGE NEW RU"/>
    <m/>
    <m/>
    <m/>
    <n v="1.060146"/>
    <n v="2.3660160000000001"/>
    <n v="0.97281600000000001"/>
    <n v="2.1738"/>
    <n v="12.896292000000001"/>
    <n v="2.1736800000000001"/>
    <n v="1.8050820000000001"/>
    <n v="2.113232"/>
    <n v="4.3662599999999996"/>
  </r>
  <r>
    <x v="2"/>
    <x v="6"/>
    <x v="3"/>
    <s v="Moya Semya"/>
    <s v="2072001"/>
    <s v="175 BRK X24 MOYA SEM APP ARO CHER NEC RU"/>
    <m/>
    <m/>
    <m/>
    <n v="0"/>
    <n v="1.175908"/>
    <n v="6.4271999999999996E-2"/>
    <n v="0"/>
    <n v="2.9929999999999998E-2"/>
    <n v="4.09816"/>
    <n v="3.7596180000000001"/>
    <n v="3.9472399999999999"/>
    <n v="3.020575"/>
  </r>
  <r>
    <x v="2"/>
    <x v="6"/>
    <x v="3"/>
    <s v="Moya Semya"/>
    <s v="2072901"/>
    <s v="950 BRK X8 MOYA SEMYA APPLE POM NECT RU"/>
    <m/>
    <m/>
    <m/>
    <n v="0.13675000000000001"/>
    <n v="0.38137700000000002"/>
    <n v="4.9467999999999998E-2"/>
    <n v="4.9886E-2"/>
    <n v="0.19935900000000001"/>
    <n v="0.82770600000000005"/>
    <n v="0.88763999999999998"/>
    <n v="0.86728400000000005"/>
    <n v="0.95691300000000001"/>
  </r>
  <r>
    <x v="2"/>
    <x v="6"/>
    <x v="3"/>
    <s v="Moya Semya"/>
    <s v="2215001"/>
    <s v="175 BRK X24 MOYA SEMYA EXOTIC NEW RU"/>
    <m/>
    <m/>
    <m/>
    <n v="0.32364900000000002"/>
    <n v="1.3507210000000001"/>
    <n v="1.165713"/>
    <n v="1.754988"/>
    <n v="1.4352"/>
    <n v="4.5668600000000001"/>
    <n v="5.9037680000000003"/>
    <n v="5.2929259999999996"/>
    <n v="9.4401100000000007"/>
  </r>
  <r>
    <x v="2"/>
    <x v="6"/>
    <x v="3"/>
    <s v="Moya Semya"/>
    <s v="2215101"/>
    <s v="175 BRK X24 MOYA SEMYA BERRY NEW RU"/>
    <m/>
    <m/>
    <m/>
    <n v="0.13198499999999999"/>
    <n v="0.981406"/>
    <n v="1.997171"/>
    <n v="1.6852940000000001"/>
    <n v="0.90693000000000001"/>
    <n v="6.7904900000000001"/>
    <n v="5.86388"/>
    <n v="10.346576000000001"/>
    <n v="12.031874999999999"/>
  </r>
  <r>
    <x v="2"/>
    <x v="6"/>
    <x v="3"/>
    <s v="Moya Semya"/>
    <s v="2215201"/>
    <s v="1.93 BRK X6 MOYA SEMYA BERRY NEW RU"/>
    <m/>
    <m/>
    <m/>
    <n v="6.0448000000000002E-2"/>
    <n v="3.0382440000000002"/>
    <n v="2.9074140000000002"/>
    <n v="2.1938040000000001"/>
    <n v="4.9332979999999997"/>
    <n v="2.11388"/>
    <n v="2.6428340000000001"/>
    <n v="3.0702280000000002"/>
    <n v="3.469185"/>
  </r>
  <r>
    <x v="2"/>
    <x v="6"/>
    <x v="3"/>
    <s v="Moya Semya"/>
    <s v="2215301"/>
    <s v="1.93 BRK X6 MOYA SEMYA EXOTIC NEW RU"/>
    <m/>
    <m/>
    <m/>
    <n v="0"/>
    <n v="0.638208"/>
    <n v="0.93114799999999998"/>
    <n v="0.56844600000000001"/>
    <n v="0.48835000000000001"/>
    <n v="0.41887000000000002"/>
    <n v="0.32902999999999999"/>
    <n v="0.35881999999999997"/>
    <n v="0.86733499999999997"/>
  </r>
  <r>
    <x v="2"/>
    <x v="6"/>
    <x v="3"/>
    <s v="Moya Semya"/>
    <s v="2215401"/>
    <s v="950 BRK X8 MOYA SEMYA EXOTIC NEW RU"/>
    <m/>
    <m/>
    <m/>
    <n v="0.497809"/>
    <n v="0.81496199999999996"/>
    <n v="1.268046"/>
    <n v="0.78783000000000003"/>
    <n v="0.66776599999999997"/>
    <n v="0.58840000000000003"/>
    <n v="0.45879199999999998"/>
    <n v="0.49847599999999997"/>
    <n v="1.2062200000000001"/>
  </r>
  <r>
    <x v="2"/>
    <x v="6"/>
    <x v="3"/>
    <s v="Moya Semya"/>
    <s v="2215501"/>
    <s v="950 BRK X8 MOYA SEMYA BERRY NEW RU"/>
    <m/>
    <m/>
    <m/>
    <n v="0.56369999999999998"/>
    <n v="2.2242160000000002"/>
    <n v="0.81390600000000002"/>
    <n v="1.176704"/>
    <n v="1.704294"/>
    <n v="0.61833499999999997"/>
    <n v="0.538632"/>
    <n v="0.51840399999999998"/>
    <n v="1.774405"/>
  </r>
  <r>
    <x v="2"/>
    <x v="6"/>
    <x v="3"/>
    <s v="Powerade"/>
    <s v="862204"/>
    <s v="500 PET X12 POWERADE ICE STORM RU"/>
    <n v="13.73723"/>
    <n v="21.1342"/>
    <n v="29.587879999999998"/>
    <n v="17.824857999999999"/>
    <n v="20.013116"/>
    <n v="15.650797000000001"/>
    <n v="13.920336000000001"/>
    <n v="13.038066000000001"/>
    <n v="13.725545"/>
    <n v="27.449812000000001"/>
    <n v="33.239961999999998"/>
    <n v="45.629190000000001"/>
  </r>
  <r>
    <x v="2"/>
    <x v="6"/>
    <x v="3"/>
    <s v="Rich"/>
    <s v="1225204"/>
    <s v="1.0 BRK X12 RICH POMEGRANATE RU"/>
    <m/>
    <m/>
    <m/>
    <n v="0.27018700000000001"/>
    <n v="0.118214"/>
    <n v="0.13992599999999999"/>
    <n v="0.10972999999999999"/>
    <n v="9.9743999999999999E-2"/>
    <n v="0.109725"/>
    <n v="0.159636"/>
    <n v="0.179536"/>
    <n v="0.34879500000000002"/>
  </r>
  <r>
    <x v="2"/>
    <x v="6"/>
    <x v="3"/>
    <s v="Rich"/>
    <s v="1501301"/>
    <s v="1.0 BRK X12 RICH ORANGE MANGO NECT RU"/>
    <m/>
    <m/>
    <m/>
    <n v="0.48512899999999998"/>
    <n v="0.41356300000000001"/>
    <n v="0.506158"/>
    <n v="3.7493840000000001"/>
    <n v="3.4084880000000002"/>
    <n v="3.519835"/>
    <n v="0.63832"/>
    <n v="0.72775000000000001"/>
    <n v="1.38581"/>
  </r>
  <r>
    <x v="2"/>
    <x v="6"/>
    <x v="3"/>
    <s v="Rich"/>
    <s v="1655301"/>
    <s v="200 NRG X12 RICH TOMATO JC RU"/>
    <n v="8.030996"/>
    <n v="12.68052"/>
    <n v="16.484676"/>
    <n v="15.138420999999999"/>
    <n v="2.453767"/>
    <n v="2.4653640000000001"/>
    <n v="2.9535770000000001"/>
    <n v="2.509792"/>
    <n v="2.85623"/>
    <n v="2.538144"/>
    <n v="3.0124849999999999"/>
    <n v="6.05966"/>
  </r>
  <r>
    <x v="2"/>
    <x v="6"/>
    <x v="3"/>
    <s v="Rich"/>
    <s v="1658101"/>
    <s v="200 NRG X12 RICH ORANGE JC RU"/>
    <n v="7.6083119999999997"/>
    <n v="7.1856280000000003"/>
    <n v="16.907360000000001"/>
    <n v="16.625499000000001"/>
    <n v="3.5629360000000001"/>
    <n v="3.592015"/>
    <n v="4.6568610000000001"/>
    <n v="3.9610370000000001"/>
    <n v="4.5177959999999997"/>
    <n v="4.2484339999999996"/>
    <n v="5.0464149999999997"/>
    <n v="10.140177"/>
  </r>
  <r>
    <x v="2"/>
    <x v="6"/>
    <x v="3"/>
    <s v="Rich"/>
    <s v="1658301"/>
    <s v="200 NRG X12 RICH APPLE JC RU"/>
    <n v="24.515671999999999"/>
    <n v="18.598096000000002"/>
    <n v="35.082771999999999"/>
    <n v="33.499437"/>
    <n v="4.7692620000000003"/>
    <n v="4.7926080000000004"/>
    <n v="6.6511820000000004"/>
    <n v="5.6522709999999998"/>
    <n v="6.440061"/>
    <n v="5.8279180000000004"/>
    <n v="6.9265590000000001"/>
    <n v="13.911021"/>
  </r>
  <r>
    <x v="2"/>
    <x v="6"/>
    <x v="3"/>
    <s v="Rich"/>
    <s v="1704601"/>
    <s v="200 NRG X12 RICH CHERRY NECT RU"/>
    <n v="22.824936000000001"/>
    <n v="18.175412000000001"/>
    <n v="24.938355999999999"/>
    <n v="23.530173000000001"/>
    <n v="2.1348669999999998"/>
    <n v="2.1512929999999999"/>
    <n v="3.4603790000000001"/>
    <n v="2.9462130000000002"/>
    <n v="3.35581"/>
    <n v="3.1372369999999998"/>
    <n v="3.7381579999999999"/>
    <n v="7.4974030000000003"/>
  </r>
  <r>
    <x v="2"/>
    <x v="6"/>
    <x v="3"/>
    <s v="Rich"/>
    <s v="1709801"/>
    <s v="200 NRG X12 RICH PEACH NECT RU"/>
    <n v="13.103204"/>
    <n v="11.412468000000001"/>
    <n v="15.639308"/>
    <n v="15.739649"/>
    <n v="1.441546"/>
    <n v="1.4492149999999999"/>
    <n v="1.6276870000000001"/>
    <n v="1.3748990000000001"/>
    <n v="1.574694"/>
    <n v="1.5468679999999999"/>
    <n v="1.8360399999999999"/>
    <n v="3.6933959999999999"/>
  </r>
  <r>
    <x v="2"/>
    <x v="6"/>
    <x v="3"/>
    <s v="Rich"/>
    <s v="1714901"/>
    <s v="200 NRG X12 RICH PINEAPPLE JC RU"/>
    <n v="4.6495240000000004"/>
    <n v="3.8041559999999999"/>
    <n v="4.6495240000000004"/>
    <n v="6.6102400000000001"/>
    <n v="1.316821"/>
    <n v="1.329164"/>
    <n v="1.6708000000000001"/>
    <n v="1.418579"/>
    <n v="1.618174"/>
    <n v="1.274475"/>
    <n v="1.5170969999999999"/>
    <n v="3.040924"/>
  </r>
  <r>
    <x v="2"/>
    <x v="6"/>
    <x v="3"/>
    <s v="Rich"/>
    <s v="1851001"/>
    <s v="300 PET X12 RICH CHERRY NECT RU"/>
    <m/>
    <m/>
    <m/>
    <n v="2.2302559999999998"/>
    <n v="1.64419"/>
    <n v="1.210712"/>
    <n v="1.455932"/>
    <n v="1.4651380000000001"/>
    <n v="2.5925699999999998"/>
    <n v="0.80778000000000005"/>
    <n v="1.844074"/>
    <n v="6.1606399999999999"/>
  </r>
  <r>
    <x v="2"/>
    <x v="6"/>
    <x v="3"/>
    <s v="Rich"/>
    <s v="1851201"/>
    <s v="300 PET X12 RICH APPLE JC RU"/>
    <m/>
    <n v="1.9020779999999999"/>
    <m/>
    <n v="2.2931870000000001"/>
    <n v="2.1789900000000002"/>
    <n v="1.6147210000000001"/>
    <n v="2.2636180000000001"/>
    <n v="2.2822659999999999"/>
    <n v="4.0183749999999998"/>
    <n v="1.246594"/>
    <n v="2.8507639999999999"/>
    <n v="9.5100700000000007"/>
  </r>
  <r>
    <x v="2"/>
    <x v="6"/>
    <x v="3"/>
    <s v="Rich"/>
    <s v="1852201"/>
    <s v="300 PET X12 RICH ORANGE JC RU"/>
    <m/>
    <n v="1.268052"/>
    <n v="1.9020779999999999"/>
    <n v="3.3500860000000001"/>
    <n v="1.1389419999999999"/>
    <n v="0.84511700000000001"/>
    <n v="2.113972"/>
    <n v="2.1327560000000001"/>
    <n v="3.7692749999999999"/>
    <n v="1.2366360000000001"/>
    <n v="2.830816"/>
    <n v="9.4601629999999997"/>
  </r>
  <r>
    <x v="2"/>
    <x v="6"/>
    <x v="3"/>
    <s v="Rich"/>
    <s v="1880501"/>
    <s v="300 PET X12 RICH ORANGE MANGO NECT RU"/>
    <m/>
    <m/>
    <m/>
    <n v="0.918686"/>
    <n v="1.5352269999999999"/>
    <n v="1.134566"/>
    <n v="1.2365520000000001"/>
    <n v="1.2458199999999999"/>
    <n v="2.2036449999999999"/>
    <n v="0.71807600000000005"/>
    <n v="1.6348119999999999"/>
    <n v="5.4726049999999997"/>
  </r>
  <r>
    <x v="2"/>
    <x v="6"/>
    <x v="3"/>
    <s v="Rich"/>
    <s v="2206101"/>
    <s v="330 CAN X12 RICH GRAPLEM RU"/>
    <m/>
    <m/>
    <m/>
    <n v="0.92158499999999999"/>
    <n v="9.8947999999999994E-2"/>
    <n v="0.114796"/>
    <n v="0.18946199999999999"/>
    <n v="0.12959599999999999"/>
    <n v="0.11970500000000001"/>
    <n v="9.9792000000000006E-2"/>
    <n v="9.9767999999999996E-2"/>
    <n v="0.30899500000000002"/>
  </r>
  <r>
    <x v="2"/>
    <x v="6"/>
    <x v="3"/>
    <s v="Rich"/>
    <s v="2206201"/>
    <s v="330 CAN X12 RICH CHER GR RU"/>
    <m/>
    <m/>
    <m/>
    <n v="0.59429500000000002"/>
    <n v="0.46172299999999999"/>
    <n v="0.411468"/>
    <n v="0.73792800000000003"/>
    <n v="0.90691999999999995"/>
    <n v="0.65828500000000001"/>
    <n v="0.588472"/>
    <n v="0.64791799999999999"/>
    <n v="1.2860549999999999"/>
  </r>
  <r>
    <x v="2"/>
    <x v="6"/>
    <x v="3"/>
    <s v="Rich"/>
    <s v="735205"/>
    <s v="1.0 BRK X12 RICH ORANGE JC RU"/>
    <n v="35.928139999999999"/>
    <n v="40.154980000000002"/>
    <n v="46.495240000000003"/>
    <n v="12.483803999999999"/>
    <n v="15.551232000000001"/>
    <n v="18.774463000000001"/>
    <n v="19.923404000000001"/>
    <n v="18.108732"/>
    <n v="18.725999999999999"/>
    <n v="17.761264000000001"/>
    <n v="20.065138000000001"/>
    <n v="38.339039999999997"/>
  </r>
  <r>
    <x v="2"/>
    <x v="6"/>
    <x v="3"/>
    <s v="Rich"/>
    <s v="736004"/>
    <s v="1.0 BRK X12 RICH PINEAPPLE JC RU"/>
    <n v="12.68052"/>
    <n v="8.4536800000000003"/>
    <n v="21.1342"/>
    <n v="4.9670319999999997"/>
    <n v="2.5664099999999999"/>
    <n v="3.0989450000000001"/>
    <n v="5.5143680000000002"/>
    <n v="5.0130520000000001"/>
    <n v="5.1851050000000001"/>
    <n v="5.7640960000000003"/>
    <n v="6.5189360000000001"/>
    <n v="12.450675"/>
  </r>
  <r>
    <x v="2"/>
    <x v="6"/>
    <x v="3"/>
    <s v="Rich"/>
    <s v="750005"/>
    <s v="1.0 BRK X12 RICH APPLE JC RU"/>
    <n v="27.474460000000001"/>
    <n v="33.814720000000001"/>
    <n v="50.722079999999998"/>
    <n v="16.126214999999998"/>
    <n v="14.664678"/>
    <n v="17.701418"/>
    <n v="18.517403999999999"/>
    <n v="16.842991999999999"/>
    <n v="17.409855"/>
    <n v="18.010504000000001"/>
    <n v="20.354396000000001"/>
    <n v="38.897154999999998"/>
  </r>
  <r>
    <x v="2"/>
    <x v="6"/>
    <x v="3"/>
    <s v="Rich"/>
    <s v="752004"/>
    <s v="1.0 BRK X12 RICH CHERRY NECT RU"/>
    <n v="29.587879999999998"/>
    <n v="29.587879999999998"/>
    <n v="50.722079999999998"/>
    <n v="10.659191999999999"/>
    <n v="7.7248479999999997"/>
    <n v="9.3305290000000003"/>
    <n v="11.746532"/>
    <n v="10.67394"/>
    <n v="11.038275000000001"/>
    <n v="9.6135640000000002"/>
    <n v="10.854991999999999"/>
    <n v="20.75469"/>
  </r>
  <r>
    <x v="2"/>
    <x v="6"/>
    <x v="3"/>
    <s v="Rich"/>
    <s v="752606"/>
    <s v="1.0 BRK X12 RICH PEACH NECT RU"/>
    <m/>
    <n v="6.3402599999999998"/>
    <n v="6.3402599999999998"/>
    <n v="2.2457910000000001"/>
    <n v="1.055102"/>
    <n v="1.2727200000000001"/>
    <n v="2.473004"/>
    <n v="2.2424219999999999"/>
    <n v="2.3233100000000002"/>
    <n v="2.9319959999999998"/>
    <n v="3.3092000000000001"/>
    <n v="6.3301350000000003"/>
  </r>
  <r>
    <x v="2"/>
    <x v="6"/>
    <x v="3"/>
    <s v="Rich"/>
    <s v="752905"/>
    <s v="1.0 BRK X12 RICH TOMATO JC RU"/>
    <n v="2.1134200000000001"/>
    <n v="16.907360000000001"/>
    <n v="31.7013"/>
    <n v="4.6974600000000004"/>
    <n v="3.0223879999999999"/>
    <n v="3.6520600000000001"/>
    <n v="7.5984040000000004"/>
    <n v="6.9066200000000002"/>
    <n v="7.1393649999999997"/>
    <n v="5.9834880000000004"/>
    <n v="6.758216"/>
    <n v="12.929074999999999"/>
  </r>
  <r>
    <x v="2"/>
    <x v="6"/>
    <x v="3"/>
    <s v="Rich"/>
    <s v="754405"/>
    <s v="1.0 BRK X12 RICH GRAPEFRUIT JC RU"/>
    <m/>
    <n v="2.1134200000000001"/>
    <n v="6.3402599999999998"/>
    <n v="3.079091"/>
    <n v="1.5364880000000001"/>
    <n v="1.859399"/>
    <n v="2.6226159999999998"/>
    <n v="2.3819279999999998"/>
    <n v="2.462955"/>
    <n v="4.1486000000000001"/>
    <n v="4.684876"/>
    <n v="8.9617550000000001"/>
  </r>
  <r>
    <x v="2"/>
    <x v="6"/>
    <x v="3"/>
    <s v="Rich"/>
    <s v="979806"/>
    <s v="1.0 BRK X12 RICH MULTIFRUIT VIT A JC RU"/>
    <n v="2.1134200000000001"/>
    <m/>
    <m/>
    <n v="0.48128700000000002"/>
    <n v="1.215614"/>
    <n v="1.472688"/>
    <n v="1.0670120000000001"/>
    <n v="0.97671200000000002"/>
    <n v="1.007152"/>
    <n v="1.8948039999999999"/>
    <n v="2.1331039999999999"/>
    <n v="4.0772599999999999"/>
  </r>
  <r>
    <x v="2"/>
    <x v="6"/>
    <x v="3"/>
    <s v="Schweppes-KO"/>
    <s v="1716807"/>
    <s v="330 CAN X12 SCHWEPPES MOJITO RU"/>
    <m/>
    <m/>
    <m/>
    <n v="0.74813600000000002"/>
    <n v="0.80408000000000002"/>
    <n v="0.640073"/>
    <n v="1.0512379999999999"/>
    <n v="0.96919900000000003"/>
    <n v="0.94052599999999997"/>
    <n v="1.6315059999999999"/>
    <n v="1.640914"/>
    <n v="2.249053"/>
  </r>
  <r>
    <x v="2"/>
    <x v="6"/>
    <x v="3"/>
    <s v="Schweppes-KO"/>
    <s v="1742602"/>
    <s v="330 CAN X12 SCHWEPPES TONIC WATER RU"/>
    <n v="0.69742899999999997"/>
    <n v="2.0922869999999998"/>
    <m/>
    <n v="4.3721100000000002"/>
    <n v="0.59872700000000001"/>
    <n v="0.56539799999999996"/>
    <n v="1.0321959999999999"/>
    <n v="0.92782299999999995"/>
    <n v="0.97047099999999997"/>
    <n v="2.1793399999999998"/>
    <n v="2.7467459999999999"/>
    <n v="3.5842360000000002"/>
  </r>
  <r>
    <x v="2"/>
    <x v="6"/>
    <x v="3"/>
    <s v="Schweppes-KO"/>
    <s v="1960204"/>
    <s v="330 CAN X12 SCHWEPPES POMEGRANATE RU"/>
    <m/>
    <n v="1.3948579999999999"/>
    <m/>
    <n v="2.8545060000000002"/>
    <n v="3.2624550000000001"/>
    <n v="2.3456800000000002"/>
    <n v="2.0891039999999998"/>
    <n v="1.8403860000000001"/>
    <n v="1.8716200000000001"/>
    <n v="4.0604560000000003"/>
    <n v="4.1756000000000002"/>
    <n v="6.8487349999999996"/>
  </r>
  <r>
    <x v="2"/>
    <x v="6"/>
    <x v="3"/>
    <s v="Schweppes-KO"/>
    <s v="2018701"/>
    <s v="900 PET X12 SCHWEPPES BITTER LEMON RU"/>
    <m/>
    <m/>
    <m/>
    <n v="3.480988"/>
    <n v="8.2956179999999993"/>
    <n v="7.3608900000000004"/>
    <n v="7.9287720000000004"/>
    <n v="6.6146380000000002"/>
    <n v="7.4776870000000004"/>
    <n v="6.9708259999999997"/>
    <n v="10.723824"/>
    <n v="14.246314999999999"/>
  </r>
  <r>
    <x v="2"/>
    <x v="6"/>
    <x v="3"/>
    <s v="Schweppes-KO"/>
    <s v="2019001"/>
    <s v="900 PET X12 SCHWEPPES MOJITO RU"/>
    <m/>
    <m/>
    <m/>
    <n v="0.90832299999999999"/>
    <n v="1.8178879999999999"/>
    <n v="1.7191149999999999"/>
    <n v="1.533736"/>
    <n v="1.2868839999999999"/>
    <n v="1.3141700000000001"/>
    <n v="1.462"/>
    <n v="2.2186319999999999"/>
    <n v="2.5899960000000002"/>
  </r>
  <r>
    <x v="2"/>
    <x v="6"/>
    <x v="3"/>
    <s v="Schweppes-KO"/>
    <s v="2019101"/>
    <s v="900 PET X12 SCHWEPPES POMEGRANATE RU"/>
    <m/>
    <m/>
    <m/>
    <n v="1.8960649999999999"/>
    <n v="3.634614"/>
    <n v="3.500705"/>
    <n v="4.3689479999999996"/>
    <n v="3.4757639999999999"/>
    <n v="3.6932550000000002"/>
    <n v="3.3470559999999998"/>
    <n v="5.2202539999999997"/>
    <n v="7.2827299999999999"/>
  </r>
  <r>
    <x v="2"/>
    <x v="6"/>
    <x v="3"/>
    <s v="Schweppes-KO"/>
    <s v="2019601"/>
    <s v="900 PET X12 SCHWEPPES TONIC WATER RU"/>
    <n v="22.824936000000001"/>
    <n v="43.747793999999999"/>
    <n v="62.768574000000001"/>
    <n v="49.458582"/>
    <n v="2.1020949999999998"/>
    <n v="1.7621279999999999"/>
    <n v="6.1706399999999997"/>
    <n v="5.0425560000000003"/>
    <n v="5.4809299999999999"/>
    <n v="6.4543280000000003"/>
    <n v="12.277752"/>
    <n v="13.575699999999999"/>
  </r>
  <r>
    <x v="2"/>
    <x v="6"/>
    <x v="3"/>
    <s v="Schweppes-KO"/>
    <s v="2078201"/>
    <s v="330 CAN X12 SCHWEPPES SPRITZ ORIGINAL RU"/>
    <m/>
    <m/>
    <m/>
    <n v="1.609183"/>
    <n v="0.71399400000000002"/>
    <n v="0.52065899999999998"/>
    <n v="3.2876919999999998"/>
    <n v="2.960464"/>
    <n v="2.1740309999999998"/>
    <n v="2.5091060000000001"/>
    <n v="2.4208280000000002"/>
    <n v="2.4984500000000001"/>
  </r>
  <r>
    <x v="2"/>
    <x v="6"/>
    <x v="3"/>
    <s v="Schweppes-KO"/>
    <s v="2078301"/>
    <s v="900 PET X12 SCHWEPPES SPRITZ ORIGINAL RU"/>
    <m/>
    <m/>
    <m/>
    <n v="1.6883079999999999"/>
    <n v="0.79292600000000002"/>
    <n v="0.83540800000000004"/>
    <n v="10.687312"/>
    <n v="6.4583199999999996"/>
    <n v="5.5215870000000002"/>
    <n v="4.6838480000000002"/>
    <n v="3.4097439999999999"/>
    <n v="3.6362199999999998"/>
  </r>
  <r>
    <x v="2"/>
    <x v="6"/>
    <x v="3"/>
    <s v="Schweppes-KO"/>
    <s v="305802"/>
    <s v="250 NRG X12 SCHWEPPES TONIC RU"/>
    <n v="6.3402599999999998"/>
    <n v="14.265585"/>
    <n v="10.5671"/>
    <n v="19.779741999999999"/>
    <n v="5.3692570000000002"/>
    <n v="7.4163759999999996"/>
    <n v="7.9056920000000002"/>
    <n v="6.2610190000000001"/>
    <n v="9.0863790000000009"/>
    <n v="6.5718040000000002"/>
    <n v="11.124385"/>
    <n v="18.839618999999999"/>
  </r>
  <r>
    <x v="2"/>
    <x v="6"/>
    <x v="3"/>
    <s v="Schweppes-KO"/>
    <s v="352403"/>
    <s v="250 NRG X12 SCHWEPPES BITTER LEMON RU"/>
    <m/>
    <n v="0.52835500000000002"/>
    <n v="3.1701299999999999"/>
    <n v="4.0233910000000002"/>
    <n v="1.2155009999999999"/>
    <n v="1.23851"/>
    <n v="1.330095"/>
    <n v="1.2289559999999999"/>
    <n v="1.334122"/>
    <n v="1.853599"/>
    <n v="2.0774469999999998"/>
    <n v="4.2859689999999997"/>
  </r>
  <r>
    <x v="2"/>
    <x v="6"/>
    <x v="3"/>
    <s v="Schweppes-KO"/>
    <s v="780013"/>
    <s v="330 CAN X12 SCHWEPPES BITTER LEMON RU"/>
    <n v="0.69742899999999997"/>
    <n v="0.69742899999999997"/>
    <n v="0.69742899999999997"/>
    <n v="1.8386530000000001"/>
    <n v="1.4251"/>
    <n v="1.2102200000000001"/>
    <n v="1.83399"/>
    <n v="1.682355"/>
    <n v="1.8333010000000001"/>
    <n v="2.6335959999999998"/>
    <n v="2.6773539999999998"/>
    <n v="4.1915279999999999"/>
  </r>
  <r>
    <x v="2"/>
    <x v="6"/>
    <x v="3"/>
    <s v="Sprite"/>
    <s v="1324603"/>
    <s v="1.5 PET X9 SPRITE RU"/>
    <m/>
    <n v="2.3775979999999999"/>
    <n v="2.3775979999999999"/>
    <n v="0.55393099999999995"/>
    <n v="7.9175579999999997"/>
    <n v="6.1268599999999998"/>
    <n v="3.18886"/>
    <n v="2.7507730000000001"/>
    <n v="2.2905880000000001"/>
    <n v="3.161286"/>
    <n v="2.6494520000000001"/>
    <n v="5.4523299999999999"/>
  </r>
  <r>
    <x v="2"/>
    <x v="6"/>
    <x v="3"/>
    <s v="Sprite"/>
    <s v="175929"/>
    <s v="2.0 PET X6 SPRITE RU"/>
    <m/>
    <m/>
    <n v="8.4536800000000003"/>
    <n v="4.1300210000000002"/>
    <n v="3.8742169999999998"/>
    <n v="3.8953389999999999"/>
    <n v="5.3043560000000003"/>
    <n v="4.4484919999999999"/>
    <n v="5.7810389999999998"/>
    <n v="1.9515819999999999"/>
    <n v="2.4865460000000001"/>
    <n v="8.3782599999999992"/>
  </r>
  <r>
    <x v="2"/>
    <x v="6"/>
    <x v="3"/>
    <s v="Sprite"/>
    <s v="1803201"/>
    <s v="330 NRG X12 SPRITE RU"/>
    <n v="8.3691479999999991"/>
    <n v="11.158863999999999"/>
    <n v="20.225441"/>
    <n v="17.580703"/>
    <n v="6.885815"/>
    <n v="6.7288110000000003"/>
    <n v="8.2982580000000006"/>
    <n v="7.0040290000000001"/>
    <n v="7.9867629999999998"/>
    <n v="5.5439080000000001"/>
    <n v="5.6446579999999997"/>
    <n v="12.423603"/>
  </r>
  <r>
    <x v="2"/>
    <x v="6"/>
    <x v="3"/>
    <s v="Sprite"/>
    <s v="1877201"/>
    <s v="900 PET X12 SPRITE LEMON LIME RU"/>
    <n v="38.041559999999997"/>
    <n v="41.845716000000003"/>
    <n v="79.887276"/>
    <n v="31.038401"/>
    <n v="10.676696"/>
    <n v="9.4613490000000002"/>
    <n v="7.3470519999999997"/>
    <n v="6.2323680000000001"/>
    <n v="6.9809669999999997"/>
    <n v="3.845828"/>
    <n v="4.2129960000000004"/>
    <n v="8.4647749999999995"/>
  </r>
  <r>
    <x v="2"/>
    <x v="6"/>
    <x v="3"/>
    <s v="Sprite"/>
    <s v="252802"/>
    <s v="10.0 BIB PMX SPRITE 64.0 RU"/>
    <m/>
    <m/>
    <m/>
    <n v="6.3509339999999996"/>
    <n v="6.3329779999999998"/>
    <n v="6.6814260000000001"/>
    <n v="6.5653759999999997"/>
    <n v="6.2645119999999999"/>
    <n v="7.5808049999999998"/>
    <n v="5.4321320000000002"/>
    <n v="5.3096300000000003"/>
    <n v="11.36896"/>
  </r>
  <r>
    <x v="2"/>
    <x v="6"/>
    <x v="3"/>
    <s v="Sprite"/>
    <s v="321702"/>
    <s v="330 CAN X12 SPRITE RU"/>
    <m/>
    <n v="3.4871449999999999"/>
    <n v="0.69742899999999997"/>
    <n v="14.734794000000001"/>
    <n v="19.510463000000001"/>
    <n v="18.369565000000001"/>
    <n v="12.590987999999999"/>
    <n v="14.870459"/>
    <n v="15.507756000000001"/>
    <n v="5.6841499999999998"/>
    <n v="5.8577579999999996"/>
    <n v="12.939517"/>
  </r>
  <r>
    <x v="2"/>
    <x v="6"/>
    <x v="3"/>
    <s v="Sprite"/>
    <s v="85821"/>
    <s v="500 PET X24 SPRITE RU"/>
    <n v="48.60866"/>
    <n v="63.4026"/>
    <n v="76.083119999999994"/>
    <n v="58.439709999999998"/>
    <n v="51.927978000000003"/>
    <n v="57.982666000000002"/>
    <n v="46.624352000000002"/>
    <n v="40.347430000000003"/>
    <n v="43.267285000000001"/>
    <n v="21.224019999999999"/>
    <n v="24.169347999999999"/>
    <n v="40.322468999999998"/>
  </r>
  <r>
    <x v="2"/>
    <x v="6"/>
    <x v="3"/>
    <s v="Sprite Zero/diet Sprite/Sprite light"/>
    <s v="2077301"/>
    <s v="500 PET X24 SPRITE LEMON MINT ZERO RU"/>
    <n v="4.2268400000000002"/>
    <m/>
    <n v="2.1134200000000001"/>
    <n v="0.43008000000000002"/>
    <n v="1.4312009999999999"/>
    <n v="1.7232369999999999"/>
    <n v="5.2275600000000004"/>
    <n v="4.5738539999999999"/>
    <n v="4.7188299999999996"/>
    <n v="1.6156140000000001"/>
    <n v="1.8612120000000001"/>
    <n v="3.349974"/>
  </r>
  <r>
    <x v="2"/>
    <x v="6"/>
    <x v="3"/>
    <s v="Sprite Zero/diet Sprite/Sprite light"/>
    <s v="2077401"/>
    <s v="900 PET X12 SPRITE LEMON MINT ZERO RU"/>
    <m/>
    <m/>
    <m/>
    <n v="0"/>
    <n v="9.0263999999999997E-2"/>
    <n v="9.0245000000000006E-2"/>
    <n v="0.50070800000000004"/>
    <n v="0.41671799999999998"/>
    <n v="0.44815700000000003"/>
    <n v="0.38168800000000003"/>
    <n v="0.41366399999999998"/>
    <n v="0.89768099999999995"/>
  </r>
  <r>
    <x v="2"/>
    <x v="6"/>
    <x v="6"/>
    <s v="AdeZ"/>
    <s v="1809710"/>
    <s v="800 PET X12 ADEZ AMAZING ALMOND CYGRRU"/>
    <m/>
    <m/>
    <m/>
    <n v="0"/>
    <n v="0.28160600000000002"/>
    <n v="0"/>
    <n v="0"/>
    <n v="0"/>
    <n v="0"/>
    <n v="0"/>
    <n v="0"/>
    <n v="0"/>
  </r>
  <r>
    <x v="2"/>
    <x v="6"/>
    <x v="6"/>
    <s v="AdeZ"/>
    <s v="1809720"/>
    <s v="800 PET X12 ADEZ AMAZING ALMOND GRHURU"/>
    <m/>
    <m/>
    <m/>
    <n v="0"/>
    <n v="0"/>
    <n v="0.240007"/>
    <n v="0.173704"/>
    <n v="0.16731399999999999"/>
    <n v="0.24468000000000001"/>
    <n v="0.189916"/>
    <n v="8.0603999999999995E-2"/>
    <n v="0.16248899999999999"/>
  </r>
  <r>
    <x v="2"/>
    <x v="6"/>
    <x v="6"/>
    <s v="Bonaqua/Qa"/>
    <s v="119203"/>
    <s v="1.5 PET X9 BONAQUA CARB RU"/>
    <n v="21.398382000000002"/>
    <n v="14.265587999999999"/>
    <n v="28.531175999999999"/>
    <n v="21.053874"/>
    <n v="11.57375"/>
    <n v="16.680308"/>
    <n v="20.915120000000002"/>
    <n v="24.594283999999998"/>
    <n v="13.742645"/>
    <n v="9.2720219999999998"/>
    <n v="9.0828120000000006"/>
    <n v="14.047370000000001"/>
  </r>
  <r>
    <x v="2"/>
    <x v="6"/>
    <x v="6"/>
    <s v="Bonaqua/Qa"/>
    <s v="1342302"/>
    <s v="1.5 PET X9 BONAQUA STILL RU"/>
    <m/>
    <m/>
    <m/>
    <n v="4.4040379999999999"/>
    <n v="13.790448"/>
    <n v="19.843585999999998"/>
    <n v="7.0803599999999998"/>
    <n v="8.4279440000000001"/>
    <n v="4.6966200000000002"/>
    <n v="6.5674640000000002"/>
    <n v="6.3973240000000002"/>
    <n v="10.055669999999999"/>
  </r>
  <r>
    <x v="2"/>
    <x v="6"/>
    <x v="6"/>
    <s v="Bonaqua/Qa"/>
    <s v="1384301"/>
    <s v="330 NRG X12 BONAQUA CARB RU"/>
    <n v="11.158863999999999"/>
    <n v="26.502302"/>
    <n v="39.753453"/>
    <n v="50.853912999999999"/>
    <n v="20.595766999999999"/>
    <n v="33.488320000000002"/>
    <n v="35.734493000000001"/>
    <n v="46.738798000000003"/>
    <n v="46.022202999999998"/>
    <n v="28.141715999999999"/>
    <n v="22.510095"/>
    <n v="28.431028000000001"/>
  </r>
  <r>
    <x v="2"/>
    <x v="6"/>
    <x v="6"/>
    <s v="Bonaqua/Qa"/>
    <s v="1384401"/>
    <s v="330 NRG X12 BONAQUA STILL RU"/>
    <n v="31.384305000000001"/>
    <n v="81.599193"/>
    <n v="62.071181000000003"/>
    <n v="144.028336"/>
    <n v="73.590294"/>
    <n v="119.476636"/>
    <n v="83.455382"/>
    <n v="108.94161200000001"/>
    <n v="107.475692"/>
    <n v="66.522991000000005"/>
    <n v="53.240112000000003"/>
    <n v="67.283752000000007"/>
  </r>
  <r>
    <x v="2"/>
    <x v="6"/>
    <x v="6"/>
    <s v="Bonaqua/Qa"/>
    <s v="1399901"/>
    <s v="750 NRG X9 BONAQUA STILL RU"/>
    <n v="5.9439950000000001"/>
    <n v="5.9439950000000001"/>
    <n v="36.852769000000002"/>
    <n v="9.173603"/>
    <n v="5.3725290000000001"/>
    <n v="8.8407929999999997"/>
    <n v="30.444586000000001"/>
    <n v="32.948929999999997"/>
    <n v="27.996303000000001"/>
    <n v="20.819683000000001"/>
    <n v="17.549088000000001"/>
    <n v="9.3445560000000008"/>
  </r>
  <r>
    <x v="2"/>
    <x v="6"/>
    <x v="6"/>
    <s v="Bonaqua/Qa"/>
    <s v="1859801"/>
    <s v="500 PET X12 BONAQUA VIVA LEMON RU"/>
    <n v="8.4536800000000003"/>
    <n v="8.4536800000000003"/>
    <n v="13.73723"/>
    <n v="23.893906999999999"/>
    <n v="149.13073199999999"/>
    <n v="186.47119499999999"/>
    <n v="160.37268"/>
    <n v="216.37150299999999"/>
    <n v="273.74623000000003"/>
    <n v="246.10151200000001"/>
    <n v="198.90380400000001"/>
    <n v="271.13075700000002"/>
  </r>
  <r>
    <x v="2"/>
    <x v="6"/>
    <x v="6"/>
    <s v="Bonaqua/Qa"/>
    <s v="1859901"/>
    <s v="500 PET X12 BONAQUA VIVA LIME-MINT RU"/>
    <n v="2.1134200000000001"/>
    <n v="4.2268400000000002"/>
    <n v="9.5103899999999992"/>
    <n v="2.1134200000000001"/>
    <n v="0"/>
    <n v="0"/>
    <n v="0"/>
    <n v="0"/>
    <n v="0"/>
    <n v="0"/>
    <n v="0"/>
    <n v="0"/>
  </r>
  <r>
    <x v="2"/>
    <x v="6"/>
    <x v="6"/>
    <s v="Bonaqua/Qa"/>
    <s v="1860001"/>
    <s v="500 PET X12 BONAQUA VIVA APPLE RU"/>
    <n v="6.3402599999999998"/>
    <n v="3.1701299999999999"/>
    <n v="1.05671"/>
    <n v="8.9362809999999993"/>
    <n v="15.115356999999999"/>
    <n v="18.902367999999999"/>
    <n v="18.136316000000001"/>
    <n v="24.504628"/>
    <n v="30.969275"/>
    <n v="15.935893999999999"/>
    <n v="12.897026"/>
    <n v="17.541347999999999"/>
  </r>
  <r>
    <x v="2"/>
    <x v="6"/>
    <x v="6"/>
    <s v="Bonaqua/Qa"/>
    <s v="325204"/>
    <s v="1.0 PET X12 BONAQUA WT STILL RU"/>
    <n v="103.55758"/>
    <n v="133.14546000000001"/>
    <n v="228.24936"/>
    <n v="218.32906299999999"/>
    <n v="117.267804"/>
    <n v="184.35586699999999"/>
    <n v="108.56056"/>
    <n v="136.936848"/>
    <n v="100.19971"/>
    <n v="76.147306"/>
    <n v="73.389039999999994"/>
    <n v="105.994615"/>
  </r>
  <r>
    <x v="2"/>
    <x v="6"/>
    <x v="6"/>
    <s v="Bonaqua/Qa"/>
    <s v="478305"/>
    <s v="1.0 PET X12 BONAQUA CARB RU"/>
    <n v="71.856279999999998"/>
    <n v="84.536799999999999"/>
    <n v="135.25888"/>
    <n v="157.77870899999999"/>
    <n v="94.052915999999996"/>
    <n v="147.90070800000001"/>
    <n v="108.69374999999999"/>
    <n v="137.10259600000001"/>
    <n v="100.340825"/>
    <n v="70.808976000000001"/>
    <n v="68.242372000000003"/>
    <n v="98.480104999999995"/>
  </r>
  <r>
    <x v="2"/>
    <x v="6"/>
    <x v="6"/>
    <s v="Bonaqua/Qa"/>
    <s v="60105"/>
    <s v="2.0 PET X6 BONAQUA CARB RU"/>
    <n v="61.289180000000002"/>
    <n v="84.536799999999999"/>
    <n v="150.05282"/>
    <n v="114.688393"/>
    <n v="92.703016000000005"/>
    <n v="117.108407"/>
    <n v="105.11604800000001"/>
    <n v="141.68905000000001"/>
    <n v="122.17165"/>
    <n v="79.400435999999999"/>
    <n v="59.957971999999998"/>
    <n v="113.29546499999999"/>
  </r>
  <r>
    <x v="2"/>
    <x v="6"/>
    <x v="6"/>
    <s v="Bonaqua/Qa"/>
    <s v="739921"/>
    <s v="500 PET X24 BONAQUA STILL RU"/>
    <n v="270.51776000000001"/>
    <n v="399.43637999999999"/>
    <n v="699.54201999999998"/>
    <n v="889.64039000000002"/>
    <n v="1073.610244"/>
    <n v="1829.141018"/>
    <n v="1192.6079999999999"/>
    <n v="1498.6648"/>
    <n v="1161.511317"/>
    <n v="805.50043600000004"/>
    <n v="699.71054400000003"/>
    <n v="1044.4019149999999"/>
  </r>
  <r>
    <x v="2"/>
    <x v="6"/>
    <x v="6"/>
    <s v="Bonaqua/Qa"/>
    <s v="76808"/>
    <s v="500 PET X24 BONAQUA CARB RU"/>
    <n v="124.69177999999999"/>
    <n v="177.52727999999999"/>
    <n v="257.83724000000001"/>
    <n v="314.90238699999998"/>
    <n v="568.99464699999999"/>
    <n v="969.35218099999997"/>
    <n v="487.25106"/>
    <n v="612.23538399999995"/>
    <n v="474.56957999999997"/>
    <n v="342.64577400000002"/>
    <n v="297.621084"/>
    <n v="444.24126999999999"/>
  </r>
  <r>
    <x v="2"/>
    <x v="6"/>
    <x v="6"/>
    <s v="Bonaqua/Qa"/>
    <s v="886105"/>
    <s v="2.0 PET X6 BONAQUA STILL RU"/>
    <n v="61.289180000000002"/>
    <n v="112.01125999999999"/>
    <n v="54.948920000000001"/>
    <n v="41.674748000000001"/>
    <n v="67.919886000000005"/>
    <n v="85.782246999999998"/>
    <n v="31.326343999999999"/>
    <n v="42.292628000000001"/>
    <n v="36.451749999999997"/>
    <n v="28.007292"/>
    <n v="21.173044000000001"/>
    <n v="40.020269999999996"/>
  </r>
  <r>
    <x v="2"/>
    <x v="6"/>
    <x v="6"/>
    <s v="Bonaqua/Qa"/>
    <s v="887701"/>
    <s v="5.0 PET X4 BONAQUA STILL RU"/>
    <n v="63.402605999999999"/>
    <n v="102.14864300000001"/>
    <n v="95.103909000000002"/>
    <n v="91.944087999999994"/>
    <n v="60.047964999999998"/>
    <n v="81.184465000000003"/>
    <n v="62.438229999999997"/>
    <n v="90.001363999999995"/>
    <n v="48.442794999999997"/>
    <n v="43.267133999999999"/>
    <n v="38.121084000000003"/>
    <n v="72.462639999999993"/>
  </r>
  <r>
    <x v="2"/>
    <x v="6"/>
    <x v="6"/>
    <s v="Burn"/>
    <s v="1612607"/>
    <s v="250 CAN X12 BURN APPLE KIWI RU"/>
    <n v="5.28355"/>
    <n v="3.1701299999999999"/>
    <n v="4.2268400000000002"/>
    <n v="3.3750879999999999"/>
    <m/>
    <n v="0"/>
    <n v="0"/>
    <n v="0"/>
    <n v="0"/>
    <n v="0"/>
    <n v="0"/>
    <n v="0"/>
  </r>
  <r>
    <x v="2"/>
    <x v="6"/>
    <x v="6"/>
    <s v="Burn"/>
    <s v="202611"/>
    <s v="250 CAN X12 BURN RU"/>
    <n v="14.265585"/>
    <n v="12.152165"/>
    <n v="24.832685000000001"/>
    <n v="21.212615"/>
    <n v="19.973701999999999"/>
    <n v="26.772767000000002"/>
    <n v="35.750464000000001"/>
    <n v="48.418686999999998"/>
    <n v="43.095326999999997"/>
    <n v="39.007308000000002"/>
    <n v="35.609763999999998"/>
    <n v="54.830711000000001"/>
  </r>
  <r>
    <x v="2"/>
    <x v="6"/>
    <x v="6"/>
    <s v="Burn"/>
    <s v="2056802"/>
    <s v="449 CAN X12 BURN RU"/>
    <n v="59.782338000000003"/>
    <n v="57.884486000000003"/>
    <n v="70.220523999999997"/>
    <n v="51.559649999999998"/>
    <n v="91.661272999999994"/>
    <n v="149.17831699999999"/>
    <n v="112.09155199999999"/>
    <n v="161.90922499999999"/>
    <n v="113.276262"/>
    <n v="62.153820000000003"/>
    <n v="55.715693999999999"/>
    <n v="72.538946999999993"/>
  </r>
  <r>
    <x v="2"/>
    <x v="6"/>
    <x v="6"/>
    <s v="Burn"/>
    <s v="2056902"/>
    <s v="449 CAN X12 BURN PASSION PUNCH RU"/>
    <n v="3.7957040000000002"/>
    <n v="2.846778"/>
    <n v="2.846778"/>
    <n v="5.9040109999999997"/>
    <n v="7.8520830000000004"/>
    <n v="11.408652"/>
    <n v="10.062486"/>
    <n v="14.947618"/>
    <n v="12.725782000000001"/>
    <n v="11.280735999999999"/>
    <n v="10.066929999999999"/>
    <n v="13.394736"/>
  </r>
  <r>
    <x v="2"/>
    <x v="6"/>
    <x v="6"/>
    <s v="Burn"/>
    <s v="2057002"/>
    <s v="449 CAN X12 BURN LEMON ICE RU"/>
    <n v="1.8978520000000001"/>
    <n v="0.94892600000000005"/>
    <n v="2.846778"/>
    <n v="2.2036600000000002"/>
    <n v="4.1503300000000003"/>
    <n v="3.314575"/>
    <n v="3.1386039999999999"/>
    <n v="2.9739689999999999"/>
    <n v="0"/>
    <n v="0"/>
    <n v="0"/>
    <n v="0"/>
  </r>
  <r>
    <x v="2"/>
    <x v="6"/>
    <x v="6"/>
    <s v="Burn"/>
    <s v="2057102"/>
    <s v="449 CAN X12 BURN APPLE KIWI RU"/>
    <n v="20.876372"/>
    <n v="8.5403339999999996"/>
    <n v="18.029593999999999"/>
    <n v="8.0445700000000002"/>
    <n v="26.096498"/>
    <n v="19.818013000000001"/>
    <n v="11.933272000000001"/>
    <n v="21.386111"/>
    <n v="23.714922000000001"/>
    <n v="8.8634799999999991"/>
    <n v="16.183028"/>
    <n v="18.366156"/>
  </r>
  <r>
    <x v="2"/>
    <x v="6"/>
    <x v="6"/>
    <s v="Burn"/>
    <s v="2063201"/>
    <s v="449 CAN X12 BURN DARK ENERGY RU"/>
    <n v="6.6424820000000002"/>
    <n v="2.846778"/>
    <n v="1.8978520000000001"/>
    <n v="1.917243"/>
    <n v="3.9570560000000001"/>
    <n v="5.2269819999999996"/>
    <n v="6.73414"/>
    <n v="9.8978970000000004"/>
    <n v="8.8943220000000007"/>
    <n v="3.3408760000000002"/>
    <n v="2.943902"/>
    <n v="4.0098409999999998"/>
  </r>
  <r>
    <x v="2"/>
    <x v="6"/>
    <x v="6"/>
    <s v="Burn"/>
    <s v="2201501"/>
    <s v="449 CAN X12 BURN PEACH MANGO ZERO SUGAR"/>
    <m/>
    <m/>
    <m/>
    <n v="0"/>
    <n v="0"/>
    <n v="0"/>
    <n v="0"/>
    <n v="0"/>
    <n v="30.923970000000001"/>
    <n v="28.909832000000002"/>
    <n v="21.270047999999999"/>
    <n v="32.460276999999998"/>
  </r>
  <r>
    <x v="2"/>
    <x v="6"/>
    <x v="6"/>
    <s v="Coca-Cola"/>
    <s v="1135302"/>
    <s v="500 PET X24 COCA COLA VANILLA RU"/>
    <n v="16.907360000000001"/>
    <n v="25.361039999999999"/>
    <n v="40.154980000000002"/>
    <n v="39.309686999999997"/>
    <n v="210.106404"/>
    <n v="334.88642199999998"/>
    <n v="443.82007800000002"/>
    <n v="499.02558199999999"/>
    <n v="455.55070000000001"/>
    <n v="272.46628399999997"/>
    <n v="242.34921800000001"/>
    <n v="342.29149999999998"/>
  </r>
  <r>
    <x v="2"/>
    <x v="6"/>
    <x v="6"/>
    <s v="Coca-Cola"/>
    <s v="1180809"/>
    <s v="330 CAN 6X4 COCA COLA RU"/>
    <m/>
    <m/>
    <n v="4.184571"/>
    <n v="0"/>
    <n v="0.27532299999999998"/>
    <n v="0.35697000000000001"/>
    <n v="0.154168"/>
    <n v="0.18929599999999999"/>
    <n v="0.235318"/>
    <n v="0.17624999999999999"/>
    <n v="0.14577799999999999"/>
    <n v="0.26088"/>
  </r>
  <r>
    <x v="2"/>
    <x v="6"/>
    <x v="6"/>
    <s v="Coca-Cola"/>
    <s v="1330601"/>
    <s v="20.0 BIB PMX COCA-COLA 136.0 RU"/>
    <m/>
    <m/>
    <m/>
    <n v="0"/>
    <n v="3.6547999999999997E-2"/>
    <n v="7.9519999999999993E-2"/>
    <n v="3.2335199999999999"/>
    <n v="4.0148320000000002"/>
    <n v="4.1336349999999999"/>
    <n v="0.91362399999999999"/>
    <n v="0.67079599999999995"/>
    <n v="1.24095"/>
  </r>
  <r>
    <x v="2"/>
    <x v="6"/>
    <x v="6"/>
    <s v="Coca-Cola"/>
    <s v="14663"/>
    <s v="330 CAN X24 COCA COLA RU"/>
    <n v="207.83369300000001"/>
    <n v="192.49026599999999"/>
    <n v="290.13025599999997"/>
    <n v="240.51899700000001"/>
    <n v="477.27309200000002"/>
    <n v="665.160481"/>
    <n v="630.95700999999997"/>
    <n v="967.03276000000005"/>
    <n v="853.98224500000003"/>
    <n v="348.84490799999998"/>
    <n v="281.43158"/>
    <n v="544.29969500000004"/>
  </r>
  <r>
    <x v="2"/>
    <x v="6"/>
    <x v="6"/>
    <s v="Coca-Cola"/>
    <s v="1540602"/>
    <s v="900 PET X12 COCA COLA RU"/>
    <n v="178.795332"/>
    <n v="213.032736"/>
    <n v="325.25533799999999"/>
    <n v="254.59620200000001"/>
    <n v="317.03700800000001"/>
    <n v="344.92151999999999"/>
    <n v="361.103003"/>
    <n v="396.57606600000003"/>
    <n v="363.86482699999999"/>
    <n v="266.89053999999999"/>
    <n v="231.52063999999999"/>
    <n v="423.34767499999998"/>
  </r>
  <r>
    <x v="2"/>
    <x v="6"/>
    <x v="6"/>
    <s v="Coca-Cola"/>
    <s v="1548004"/>
    <s v="330 NRG X12 COCA COLA RU"/>
    <n v="274.08959700000003"/>
    <n v="472.85686199999998"/>
    <n v="731.60302100000001"/>
    <n v="559.99224400000003"/>
    <n v="298.773099"/>
    <n v="356.57633099999998"/>
    <n v="305.95634100000001"/>
    <n v="385.04155400000002"/>
    <n v="464.17930899999999"/>
    <n v="283.22620999999998"/>
    <n v="219.78430800000001"/>
    <n v="318.594427"/>
  </r>
  <r>
    <x v="2"/>
    <x v="6"/>
    <x v="6"/>
    <s v="Coca-Cola"/>
    <s v="175788"/>
    <s v="2.0 PET X6 COCA COLA RU"/>
    <n v="150.05282"/>
    <n v="84.536799999999999"/>
    <n v="114.12468"/>
    <n v="101.08129700000001"/>
    <n v="68.180728000000002"/>
    <n v="123.78717"/>
    <n v="111.77103200000001"/>
    <n v="121.42246799999999"/>
    <n v="129.16371000000001"/>
    <n v="52.802098000000001"/>
    <n v="52.948811999999997"/>
    <n v="162.75706600000001"/>
  </r>
  <r>
    <x v="2"/>
    <x v="6"/>
    <x v="6"/>
    <s v="Coca-Cola"/>
    <s v="1868701"/>
    <s v="1.5 PET X9 COCA COLA VANILLA RU"/>
    <m/>
    <n v="2.3775979999999999"/>
    <m/>
    <n v="0.116064"/>
    <n v="0.76174600000000003"/>
    <n v="0.82263299999999995"/>
    <n v="1.1514599999999999"/>
    <n v="1.096004"/>
    <n v="1.153265"/>
    <n v="1.2841480000000001"/>
    <n v="1.2044760000000001"/>
    <n v="1.1829350000000001"/>
  </r>
  <r>
    <x v="2"/>
    <x v="6"/>
    <x v="6"/>
    <s v="Coca-Cola"/>
    <s v="1874501"/>
    <s v="900 PET X12 COCA COLA VANILLA RU"/>
    <n v="9.5103899999999992"/>
    <n v="7.6083119999999997"/>
    <n v="15.216623999999999"/>
    <n v="5.2902560000000003"/>
    <n v="126.78344800000001"/>
    <n v="141.96619000000001"/>
    <n v="112.02588799999999"/>
    <n v="123.53634599999999"/>
    <n v="117.86575000000001"/>
    <n v="71.763651999999993"/>
    <n v="61.918968"/>
    <n v="103.72357100000001"/>
  </r>
  <r>
    <x v="2"/>
    <x v="6"/>
    <x v="6"/>
    <s v="Coca-Cola"/>
    <s v="2020001"/>
    <s v="330 NRG X12 COCA COLA VANILLA RU"/>
    <n v="3.4871449999999999"/>
    <n v="4.8820030000000001"/>
    <n v="5.5794319999999997"/>
    <n v="4.1845739999999996"/>
    <n v="0"/>
    <n v="0"/>
    <n v="0"/>
    <n v="0"/>
    <n v="0"/>
    <n v="0"/>
    <n v="0"/>
    <n v="0"/>
  </r>
  <r>
    <x v="2"/>
    <x v="6"/>
    <x v="6"/>
    <s v="Coca-Cola"/>
    <s v="2136301"/>
    <s v="900 PET X12 COCA COLA LIME RU"/>
    <n v="3.8041559999999999"/>
    <n v="1.9020779999999999"/>
    <m/>
    <n v="0"/>
    <n v="0"/>
    <n v="0"/>
    <n v="0"/>
    <n v="0"/>
    <n v="0"/>
    <n v="0"/>
    <n v="0"/>
    <n v="0"/>
  </r>
  <r>
    <x v="2"/>
    <x v="6"/>
    <x v="6"/>
    <s v="Coca-Cola"/>
    <s v="2165501"/>
    <s v="330 CAN X12 COCA COLA VANILLA RU"/>
    <n v="20.92287"/>
    <n v="19.528012"/>
    <n v="18.133154000000001"/>
    <n v="16.083546999999999"/>
    <n v="60.668010000000002"/>
    <n v="78.704256999999998"/>
    <n v="48.943764000000002"/>
    <n v="74.975618999999995"/>
    <n v="66.535036000000005"/>
    <n v="41.873235999999999"/>
    <n v="33.703620000000001"/>
    <n v="62.693207000000001"/>
  </r>
  <r>
    <x v="2"/>
    <x v="6"/>
    <x v="6"/>
    <s v="Coca-Cola"/>
    <s v="256521"/>
    <s v="500 PET X24 COCA COLA RU"/>
    <n v="418.45715999999999"/>
    <n v="568.50998000000004"/>
    <n v="927.79138"/>
    <n v="744.46787800000004"/>
    <n v="1380.4370060000001"/>
    <n v="2379.2987619999999"/>
    <n v="2866.4132239999999"/>
    <n v="3226.3787480000001"/>
    <n v="2839.5162319999999"/>
    <n v="1247.5847000000001"/>
    <n v="1181.8649800000001"/>
    <n v="1778.6639700000001"/>
  </r>
  <r>
    <x v="2"/>
    <x v="6"/>
    <x v="6"/>
    <s v="Coca-Cola"/>
    <s v="394103"/>
    <s v="500 PET X24 COCA COLA LIME RU"/>
    <n v="4.2268400000000002"/>
    <m/>
    <n v="4.2268400000000002"/>
    <n v="3.520413"/>
    <n v="7.6291130000000003"/>
    <n v="9.8136399999999995"/>
    <n v="25.695636"/>
    <n v="23.089507999999999"/>
    <n v="23.47926"/>
    <n v="19.193300000000001"/>
    <n v="13.402412"/>
    <n v="19.261396000000001"/>
  </r>
  <r>
    <x v="2"/>
    <x v="6"/>
    <x v="6"/>
    <s v="Coca-Cola"/>
    <s v="5602"/>
    <s v="1.5 PET X9 COCA COLA RU"/>
    <n v="14.265587999999999"/>
    <n v="23.775980000000001"/>
    <n v="21.398382000000002"/>
    <n v="14.857599"/>
    <n v="190.16533999999999"/>
    <n v="202.88323600000001"/>
    <n v="115.287384"/>
    <n v="128.257048"/>
    <n v="87.011189999999999"/>
    <n v="60.632252000000001"/>
    <n v="40.647212000000003"/>
    <n v="77.087135000000004"/>
  </r>
  <r>
    <x v="2"/>
    <x v="6"/>
    <x v="6"/>
    <s v="Coca-Cola"/>
    <s v="69204"/>
    <s v="10.0 BIB PMX COCA COLA 64.0 RU"/>
    <m/>
    <m/>
    <m/>
    <n v="94.449173000000002"/>
    <n v="246.157613"/>
    <n v="326.35568499999999"/>
    <n v="284.47284000000002"/>
    <n v="351.76867700000003"/>
    <n v="360.99639000000002"/>
    <n v="210.03644800000001"/>
    <n v="160.39904999999999"/>
    <n v="301.08002499999998"/>
  </r>
  <r>
    <x v="2"/>
    <x v="6"/>
    <x v="6"/>
    <s v="Coca-Cola Functional"/>
    <s v="1959901"/>
    <s v="250 CAN X12 COCA COLA ENERGY RU"/>
    <n v="1.5850649999999999"/>
    <n v="0.52835500000000002"/>
    <n v="2.1134200000000001"/>
    <n v="3.9480900000000001"/>
    <n v="7.1082590000000003"/>
    <n v="7.6435440000000003"/>
    <n v="13.856724"/>
    <n v="18.739477000000001"/>
    <n v="16.982778"/>
    <n v="10.826736"/>
    <n v="9.9513079999999992"/>
    <n v="13.411267"/>
  </r>
  <r>
    <x v="2"/>
    <x v="6"/>
    <x v="6"/>
    <s v="Coca-Cola Functional"/>
    <s v="1960112"/>
    <s v="250 CAN X12 COCA COLA ENERGY ZERO RU"/>
    <m/>
    <m/>
    <m/>
    <n v="0.61303600000000003"/>
    <n v="1.8667180000000001"/>
    <n v="1.411235"/>
    <n v="2.7786040000000001"/>
    <n v="3.946107"/>
    <n v="3.388458"/>
    <n v="2.7659590000000001"/>
    <n v="2.5384669999999998"/>
    <n v="3.4548139999999998"/>
  </r>
  <r>
    <x v="2"/>
    <x v="6"/>
    <x v="6"/>
    <s v="Coca-Cola Zero"/>
    <s v="1005602"/>
    <s v="10.0 BIB PMX COKE ZERO 64.0 RU"/>
    <m/>
    <m/>
    <m/>
    <n v="2.1962320000000002"/>
    <n v="13.238519"/>
    <n v="11.758592999999999"/>
    <n v="16.20194"/>
    <n v="22.562398000000002"/>
    <n v="23.32742"/>
    <n v="10.22203"/>
    <n v="7.9467499999999998"/>
    <n v="14.83074"/>
  </r>
  <r>
    <x v="2"/>
    <x v="6"/>
    <x v="6"/>
    <s v="Coca-Cola Zero"/>
    <s v="1324909"/>
    <s v="1.5 PET X9 COCA COLA ZERO RU"/>
    <m/>
    <n v="2.3775979999999999"/>
    <n v="2.3775979999999999"/>
    <n v="0.21917400000000001"/>
    <n v="114.08778"/>
    <n v="129.87177"/>
    <n v="51.959575999999998"/>
    <n v="68.015826000000004"/>
    <n v="41.655954999999999"/>
    <n v="45.408059999999999"/>
    <n v="31.927714000000002"/>
    <n v="55.191274999999997"/>
  </r>
  <r>
    <x v="2"/>
    <x v="6"/>
    <x v="6"/>
    <s v="Coca-Cola Zero"/>
    <s v="1540402"/>
    <s v="900 PET X12 COCA COLA ZERO RU"/>
    <n v="5.7062340000000003"/>
    <n v="9.5103899999999992"/>
    <n v="7.6083119999999997"/>
    <n v="6.4762199999999996"/>
    <n v="126.734928"/>
    <n v="142.04807099999999"/>
    <n v="67.597148000000004"/>
    <n v="81.964371"/>
    <n v="74.936435000000003"/>
    <n v="47.547801999999997"/>
    <n v="40.991596000000001"/>
    <n v="72.397925000000001"/>
  </r>
  <r>
    <x v="2"/>
    <x v="6"/>
    <x v="6"/>
    <s v="Coca-Cola Zero"/>
    <s v="1578803"/>
    <s v="330 NRG X12 COCA COLA ZERO RU"/>
    <n v="30.686876000000002"/>
    <n v="53.004604"/>
    <n v="82.994050999999999"/>
    <n v="72.564283000000003"/>
    <n v="54.030541999999997"/>
    <n v="79.378641999999999"/>
    <n v="71.020363000000003"/>
    <n v="93.972615000000005"/>
    <n v="105.648132"/>
    <n v="62.882601000000001"/>
    <n v="57.517496999999999"/>
    <n v="79.380690999999999"/>
  </r>
  <r>
    <x v="2"/>
    <x v="6"/>
    <x v="6"/>
    <s v="Coca-Cola Zero"/>
    <s v="2076101"/>
    <s v="900 PET X12 COCA COLA ZERO ORANGE RU"/>
    <m/>
    <m/>
    <m/>
    <n v="0"/>
    <n v="1.305356"/>
    <n v="0"/>
    <n v="3.8448419999999999"/>
    <n v="2.652469"/>
    <n v="0.41891099999999998"/>
    <n v="2.2328060000000001"/>
    <n v="0.67450399999999999"/>
    <n v="4.8302300000000002"/>
  </r>
  <r>
    <x v="2"/>
    <x v="6"/>
    <x v="6"/>
    <s v="Coca-Cola Zero"/>
    <s v="2076201"/>
    <s v="1.5 PET X9 COCA COLA ZERO ORANGE RU"/>
    <m/>
    <m/>
    <m/>
    <n v="1.1521E-2"/>
    <n v="0.71359099999999998"/>
    <n v="0.42254399999999998"/>
    <n v="0.92480799999999996"/>
    <n v="0.86904599999999999"/>
    <n v="1.102905"/>
    <n v="0.47963"/>
    <n v="0.55791999999999997"/>
    <n v="0.72431000000000001"/>
  </r>
  <r>
    <x v="2"/>
    <x v="6"/>
    <x v="6"/>
    <s v="Coca-Cola Zero"/>
    <s v="2076501"/>
    <s v="500 PET X24 COCA COLA ZERO ORANGE RU"/>
    <n v="2.1134200000000001"/>
    <m/>
    <n v="2.1134200000000001"/>
    <n v="6.3239640000000001"/>
    <n v="15.556618"/>
    <n v="21.009440000000001"/>
    <n v="35.684215999999999"/>
    <n v="39.844515999999999"/>
    <n v="12.282025000000001"/>
    <n v="20.310403999999998"/>
    <n v="36.928289999999997"/>
    <n v="52.877249999999997"/>
  </r>
  <r>
    <x v="2"/>
    <x v="6"/>
    <x v="6"/>
    <s v="Coca-Cola Zero"/>
    <s v="2098102"/>
    <s v="330 CAN X12 COCA COLA ZERO ORANGE RU"/>
    <n v="0.69742899999999997"/>
    <m/>
    <m/>
    <n v="1.71471"/>
    <n v="5.6378620000000002"/>
    <n v="7.259512"/>
    <n v="11.640362"/>
    <n v="13.877174999999999"/>
    <n v="0.78486100000000003"/>
    <n v="5.7669240000000004"/>
    <n v="2.2950780000000002"/>
    <n v="14.017251"/>
  </r>
  <r>
    <x v="2"/>
    <x v="6"/>
    <x v="6"/>
    <s v="Coca-Cola Zero"/>
    <s v="225237"/>
    <s v="500 PET X24 COCA COLA ZERO RU"/>
    <n v="29.587879999999998"/>
    <n v="61.289180000000002"/>
    <n v="109.89784"/>
    <n v="59.956594000000003"/>
    <n v="122.266282"/>
    <n v="167.42388500000001"/>
    <n v="200.11151000000001"/>
    <n v="249.94225299999999"/>
    <n v="213.533387"/>
    <n v="160.445818"/>
    <n v="144.27408800000001"/>
    <n v="210.96281999999999"/>
  </r>
  <r>
    <x v="2"/>
    <x v="6"/>
    <x v="6"/>
    <s v="Coca-Cola Zero"/>
    <s v="905212"/>
    <s v="330 CAN X12 COCA COLA ZERO RU"/>
    <n v="20.225441"/>
    <n v="18.133154000000001"/>
    <n v="48.820030000000003"/>
    <n v="26.688773000000001"/>
    <n v="57.443435999999998"/>
    <n v="68.439504999999997"/>
    <n v="49.248528"/>
    <n v="83.965149999999994"/>
    <n v="70.847690999999998"/>
    <n v="31.806992000000001"/>
    <n v="25.866993999999998"/>
    <n v="50.122777999999997"/>
  </r>
  <r>
    <x v="2"/>
    <x v="6"/>
    <x v="6"/>
    <s v="Dobriy"/>
    <s v="1431602"/>
    <s v="2.0 BRK X6 DOBRIY BODRIY CITRUS NC RU"/>
    <m/>
    <m/>
    <n v="2.1134200000000001"/>
    <n v="0.20024600000000001"/>
    <n v="4.766184"/>
    <n v="6.5977069999999998"/>
    <n v="5.4464800000000002"/>
    <n v="6.7461279999999997"/>
    <n v="7.09497"/>
    <n v="3.3191480000000002"/>
    <n v="2.8177279999999998"/>
    <n v="3.9985900000000001"/>
  </r>
  <r>
    <x v="2"/>
    <x v="6"/>
    <x v="6"/>
    <s v="Dobriy"/>
    <s v="1487501"/>
    <s v="330 BRK X24 DOBRIY ORANGE NECT RU"/>
    <n v="11.158856"/>
    <n v="6.9742850000000001"/>
    <n v="9.7639990000000001"/>
    <n v="16.522496"/>
    <n v="22.098058000000002"/>
    <n v="27.089577999999999"/>
    <n v="27.398844"/>
    <n v="41.841611999999998"/>
    <n v="59.383629999999997"/>
    <n v="28.759656"/>
    <n v="25.540872"/>
    <n v="32.919255"/>
  </r>
  <r>
    <x v="2"/>
    <x v="6"/>
    <x v="6"/>
    <s v="Dobriy"/>
    <s v="1487601"/>
    <s v="330 BRK X24 DOBRIY MULTIFRUIT NECT RU"/>
    <n v="9.7639990000000001"/>
    <n v="11.158856"/>
    <n v="13.94857"/>
    <n v="13.284751"/>
    <n v="22.137219999999999"/>
    <n v="27.145716"/>
    <n v="27.968544000000001"/>
    <n v="42.719665999999997"/>
    <n v="60.622095000000002"/>
    <n v="29.082633999999999"/>
    <n v="25.822825999999999"/>
    <n v="33.283230000000003"/>
  </r>
  <r>
    <x v="2"/>
    <x v="6"/>
    <x v="6"/>
    <s v="Dobriy"/>
    <s v="1487701"/>
    <s v="330 BRK X24 DOBRIY APPLE PEACH NECT RU"/>
    <n v="5.5794280000000001"/>
    <n v="4.184571"/>
    <n v="5.5794280000000001"/>
    <n v="9.5761909999999997"/>
    <n v="7.8961920000000001"/>
    <n v="9.6785820000000005"/>
    <n v="12.720768"/>
    <n v="19.4331"/>
    <n v="27.580945"/>
    <n v="15.666738"/>
    <n v="13.90612"/>
    <n v="17.91677"/>
  </r>
  <r>
    <x v="2"/>
    <x v="6"/>
    <x v="6"/>
    <s v="Dobriy"/>
    <s v="1487801"/>
    <s v="330 BRK X24 DOBRIY APPLE JC RU"/>
    <n v="23.712568999999998"/>
    <n v="20.922854999999998"/>
    <n v="39.055996"/>
    <n v="30.114336000000002"/>
    <n v="53.123317"/>
    <n v="65.131063999999995"/>
    <n v="60.703512000000003"/>
    <n v="92.722862000000006"/>
    <n v="131.59457499999999"/>
    <n v="60.143940000000001"/>
    <n v="53.373793999999997"/>
    <n v="68.803430000000006"/>
  </r>
  <r>
    <x v="2"/>
    <x v="6"/>
    <x v="6"/>
    <s v="Dobriy"/>
    <s v="1487901"/>
    <s v="330 BRK X24 DOBRIY TOMATO JC RU"/>
    <n v="26.502282999999998"/>
    <n v="20.922854999999998"/>
    <n v="29.291996999999999"/>
    <n v="16.52449"/>
    <n v="23.190397999999998"/>
    <n v="28.431730999999999"/>
    <n v="28.848120000000002"/>
    <n v="44.062483999999998"/>
    <n v="62.536320000000003"/>
    <n v="28.376685999999999"/>
    <n v="25.187072000000001"/>
    <n v="32.473460000000003"/>
  </r>
  <r>
    <x v="2"/>
    <x v="6"/>
    <x v="6"/>
    <s v="Dobriy"/>
    <s v="1508101"/>
    <s v="1.0 BRK X12 DOBRIY MORS CRANBER GRAPE RU"/>
    <n v="16.907360000000001"/>
    <n v="33.814720000000001"/>
    <n v="46.495240000000003"/>
    <n v="41.810374000000003"/>
    <n v="14.606444"/>
    <n v="20.23366"/>
    <n v="54.568108000000002"/>
    <n v="59.001581999999999"/>
    <n v="62.47748"/>
    <n v="35.872224000000003"/>
    <n v="33.730580000000003"/>
    <n v="60.350290000000001"/>
  </r>
  <r>
    <x v="2"/>
    <x v="6"/>
    <x v="6"/>
    <s v="Dobriy"/>
    <s v="1508201"/>
    <s v="1.0 BRK X12 DB MRS CL/B COW CRAN GR RU"/>
    <n v="14.793939999999999"/>
    <n v="14.793939999999999"/>
    <n v="40.154980000000002"/>
    <n v="19.144603"/>
    <n v="5.6483920000000003"/>
    <n v="7.8264069999999997"/>
    <n v="12.550940000000001"/>
    <n v="13.576280000000001"/>
    <n v="14.329375000000001"/>
    <n v="10.411016"/>
    <n v="9.7758319999999994"/>
    <n v="17.481815000000001"/>
  </r>
  <r>
    <x v="2"/>
    <x v="6"/>
    <x v="6"/>
    <s v="Dobriy"/>
    <s v="1606201"/>
    <s v="330 BRK X12 DOBRIY ORANGE NECT RU"/>
    <n v="5.5794319999999997"/>
    <n v="8.3691479999999991"/>
    <n v="15.343438000000001"/>
    <n v="2.7897159999999999"/>
    <n v="0"/>
    <n v="0"/>
    <n v="0"/>
    <n v="0"/>
    <n v="0"/>
    <n v="0"/>
    <n v="0"/>
    <n v="0"/>
  </r>
  <r>
    <x v="2"/>
    <x v="6"/>
    <x v="6"/>
    <s v="Dobriy"/>
    <s v="1606301"/>
    <s v="330 BRK X12 DOBRIY APPLE JC RU"/>
    <n v="8.3691479999999991"/>
    <n v="13.94858"/>
    <n v="36.266308000000002"/>
    <n v="7.6717190000000004"/>
    <n v="0"/>
    <n v="0"/>
    <n v="0"/>
    <n v="0"/>
    <n v="0"/>
    <n v="0"/>
    <n v="0"/>
    <n v="0"/>
  </r>
  <r>
    <x v="2"/>
    <x v="6"/>
    <x v="6"/>
    <s v="Dobriy"/>
    <s v="1606401"/>
    <s v="330 BRK X12 DOBRIY APPLE PEACH NECT RU"/>
    <n v="2.7897159999999999"/>
    <n v="2.0922869999999998"/>
    <n v="4.8820030000000001"/>
    <n v="3.4871449999999999"/>
    <n v="0"/>
    <n v="0"/>
    <n v="0"/>
    <n v="0"/>
    <n v="0"/>
    <n v="0"/>
    <n v="0"/>
    <n v="0"/>
  </r>
  <r>
    <x v="2"/>
    <x v="6"/>
    <x v="6"/>
    <s v="Dobriy"/>
    <s v="1606501"/>
    <s v="330 BRK X12 DOBRIY TOMATO JC RU"/>
    <n v="6.9742899999999999"/>
    <n v="7.6717190000000004"/>
    <n v="20.225441"/>
    <n v="9.0665770000000006"/>
    <n v="0"/>
    <n v="0"/>
    <n v="0"/>
    <n v="0"/>
    <n v="0"/>
    <n v="0"/>
    <n v="0"/>
    <n v="0"/>
  </r>
  <r>
    <x v="2"/>
    <x v="6"/>
    <x v="6"/>
    <s v="Dobriy"/>
    <s v="1606601"/>
    <s v="330 BRK X12 DOBRIY MULTIFRUIT NECT RU"/>
    <n v="7.6717190000000004"/>
    <n v="4.8820030000000001"/>
    <n v="36.266308000000002"/>
    <n v="4.1845739999999996"/>
    <n v="0"/>
    <n v="0"/>
    <n v="0"/>
    <n v="0"/>
    <n v="0"/>
    <n v="0"/>
    <n v="0"/>
    <n v="0"/>
  </r>
  <r>
    <x v="2"/>
    <x v="6"/>
    <x v="6"/>
    <s v="Dobriy"/>
    <s v="1632001"/>
    <s v="1.0 BRK X12 DOBRIY FRUIT BERRY MIX RU"/>
    <m/>
    <m/>
    <m/>
    <n v="0.19552600000000001"/>
    <n v="0.59397599999999995"/>
    <n v="0.83096800000000004"/>
    <n v="0.59007799999999999"/>
    <n v="0.61016400000000004"/>
    <n v="0.64539500000000005"/>
    <n v="0"/>
    <n v="0"/>
    <n v="0"/>
  </r>
  <r>
    <x v="2"/>
    <x v="6"/>
    <x v="6"/>
    <s v="Dobriy"/>
    <s v="1632201"/>
    <s v="1.0 BRK X12 DOBRIY GRAPE POMEGRANATE RU"/>
    <m/>
    <n v="2.1134200000000001"/>
    <m/>
    <n v="2.2819259999999999"/>
    <n v="0.58807600000000004"/>
    <n v="0"/>
    <m/>
    <m/>
    <m/>
    <m/>
    <m/>
    <m/>
  </r>
  <r>
    <x v="2"/>
    <x v="6"/>
    <x v="6"/>
    <s v="Dobriy"/>
    <s v="1632202"/>
    <s v="1.0 BRK X12 DOBRY GRAPE POMEGRANAT JD RU"/>
    <m/>
    <m/>
    <m/>
    <n v="0"/>
    <n v="0"/>
    <n v="0"/>
    <n v="1.503088"/>
    <n v="0.44685999999999998"/>
    <n v="0.73130499999999998"/>
    <n v="0.779088"/>
    <n v="1.183824"/>
    <n v="1.9487000000000001"/>
  </r>
  <r>
    <x v="2"/>
    <x v="6"/>
    <x v="6"/>
    <s v="Dobriy"/>
    <s v="1689501"/>
    <s v="200 BRK 3X9 DOBRIY MULTIFRUIT RU"/>
    <n v="1.9020779999999999"/>
    <m/>
    <m/>
    <n v="0"/>
    <n v="0"/>
    <n v="0"/>
    <n v="0"/>
    <n v="0"/>
    <n v="0"/>
    <n v="0"/>
    <n v="0"/>
    <n v="0"/>
  </r>
  <r>
    <x v="2"/>
    <x v="6"/>
    <x v="6"/>
    <s v="Dobriy"/>
    <s v="1689701"/>
    <s v="200 BRK 3X9 DOBRIY APPLE JUICE RU"/>
    <m/>
    <m/>
    <n v="4.7551949999999996"/>
    <n v="0.95103899999999997"/>
    <n v="0"/>
    <n v="0"/>
    <n v="0"/>
    <n v="0"/>
    <n v="0"/>
    <n v="0"/>
    <n v="0"/>
    <n v="0"/>
  </r>
  <r>
    <x v="2"/>
    <x v="6"/>
    <x v="6"/>
    <s v="Dobriy"/>
    <s v="1693801"/>
    <s v="200 BRK 3X9 DOBRIY APPLE PEAR RU"/>
    <m/>
    <n v="0.95103899999999997"/>
    <m/>
    <n v="0.95103899999999997"/>
    <n v="0"/>
    <n v="0"/>
    <n v="0"/>
    <n v="0"/>
    <n v="0"/>
    <n v="0"/>
    <n v="0"/>
    <n v="0"/>
  </r>
  <r>
    <x v="2"/>
    <x v="6"/>
    <x v="6"/>
    <s v="Dobriy"/>
    <s v="1701601"/>
    <s v="1.0 BRK X12 DOBRIY PEAR NEC RU"/>
    <m/>
    <m/>
    <m/>
    <n v="1.459741"/>
    <n v="0.40859600000000001"/>
    <n v="0.56454499999999996"/>
    <n v="1.6488339999999999"/>
    <n v="1.6946399999999999"/>
    <n v="1.7942819999999999"/>
    <n v="2.9256880000000001"/>
    <n v="2.8781560000000002"/>
    <n v="5.1721360000000001"/>
  </r>
  <r>
    <x v="2"/>
    <x v="6"/>
    <x v="6"/>
    <s v="Dobriy"/>
    <s v="1723301"/>
    <s v="200 BRK X27 DOBRIY MULTIFRUIT SLIM JC RU"/>
    <n v="7.6083119999999997"/>
    <n v="10.461429000000001"/>
    <n v="10.461429000000001"/>
    <n v="18.590204"/>
    <n v="19.941991999999999"/>
    <n v="23.155697"/>
    <n v="30.0777"/>
    <n v="21.386392000000001"/>
    <n v="0"/>
    <n v="0"/>
    <n v="0"/>
    <n v="0"/>
  </r>
  <r>
    <x v="2"/>
    <x v="6"/>
    <x v="6"/>
    <s v="Dobriy"/>
    <s v="1723303"/>
    <s v="200 BRK X27 DOBRIY MULTIFRUIT JC NEW RU"/>
    <m/>
    <m/>
    <m/>
    <n v="0"/>
    <n v="0"/>
    <n v="0"/>
    <n v="0"/>
    <n v="17.502272999999999"/>
    <n v="51.24109"/>
    <n v="29.594405999999999"/>
    <n v="22.051428000000001"/>
    <n v="39.110464999999998"/>
  </r>
  <r>
    <x v="2"/>
    <x v="6"/>
    <x v="6"/>
    <s v="Dobriy"/>
    <s v="1724501"/>
    <s v="200 BRK X27 DOBRIY APPLE CHERRY JC RU"/>
    <n v="4.7551949999999996"/>
    <n v="8.5593509999999995"/>
    <n v="12.363507"/>
    <n v="10.27117"/>
    <n v="9.5324430000000007"/>
    <n v="13.336377000000001"/>
    <n v="15.24846"/>
    <n v="17.790016000000001"/>
    <n v="0"/>
    <n v="0"/>
    <n v="0"/>
    <n v="0"/>
  </r>
  <r>
    <x v="2"/>
    <x v="6"/>
    <x v="6"/>
    <s v="Dobriy"/>
    <s v="1724503"/>
    <s v="200 BRK X27 DOBRIY APPLE CHER JC NEW RU"/>
    <m/>
    <m/>
    <m/>
    <n v="0"/>
    <n v="0"/>
    <n v="0"/>
    <n v="0"/>
    <n v="14.557356"/>
    <n v="28.97137"/>
    <n v="19.929307999999999"/>
    <n v="14.087744000000001"/>
    <n v="24.399315000000001"/>
  </r>
  <r>
    <x v="2"/>
    <x v="6"/>
    <x v="6"/>
    <s v="Dobriy"/>
    <s v="1724601"/>
    <s v="200 BRK X27 DOBRIY APPLE PEAR SLIM JC RU"/>
    <n v="2.8531170000000001"/>
    <n v="2.8531170000000001"/>
    <n v="2.8531170000000001"/>
    <n v="4.8039569999999996"/>
    <n v="7.6878690000000001"/>
    <n v="7.746092"/>
    <n v="18.436108000000001"/>
    <n v="12.129248"/>
    <n v="0"/>
    <n v="0"/>
    <n v="0"/>
    <n v="0"/>
  </r>
  <r>
    <x v="2"/>
    <x v="6"/>
    <x v="6"/>
    <s v="Dobriy"/>
    <s v="1724603"/>
    <s v="200 BRK X27 DOBRIY APPLE PEAR JC NEW RU"/>
    <m/>
    <m/>
    <m/>
    <n v="0"/>
    <n v="0"/>
    <n v="0"/>
    <n v="0"/>
    <n v="9.9425729999999994"/>
    <n v="25.051749999999998"/>
    <n v="12.502064000000001"/>
    <n v="10.09127"/>
    <n v="17.878125000000001"/>
  </r>
  <r>
    <x v="2"/>
    <x v="6"/>
    <x v="6"/>
    <s v="Dobriy"/>
    <s v="1794601"/>
    <s v="1.0 BRK X12 DOBRIY VEGETABLE MIX RU"/>
    <m/>
    <m/>
    <m/>
    <n v="1.13917"/>
    <n v="2.181832"/>
    <n v="3.0377610000000002"/>
    <n v="0.62013600000000002"/>
    <n v="0.64110800000000001"/>
    <n v="0.67572200000000004"/>
    <n v="1.9673160000000001"/>
    <n v="1.9395"/>
    <n v="3.4820350000000002"/>
  </r>
  <r>
    <x v="2"/>
    <x v="6"/>
    <x v="6"/>
    <s v="Dobriy"/>
    <s v="1855401"/>
    <s v="110 BRK X10 DOBRIY BERRY DANCE PUR RU"/>
    <m/>
    <m/>
    <m/>
    <n v="0.55951300000000004"/>
    <n v="1.40398"/>
    <n v="1.887456"/>
    <n v="0.39650000000000002"/>
    <n v="0"/>
    <n v="0"/>
    <n v="0"/>
    <n v="0"/>
    <n v="0"/>
  </r>
  <r>
    <x v="2"/>
    <x v="6"/>
    <x v="6"/>
    <s v="Dobriy"/>
    <s v="1855601"/>
    <s v="110 BRK X10 DOBRIY STRAW BANAN GO PUR RU"/>
    <m/>
    <m/>
    <m/>
    <n v="0.70954399999999995"/>
    <n v="1.4431989999999999"/>
    <n v="1.9364589999999999"/>
    <n v="0.40389599999999998"/>
    <n v="0"/>
    <n v="0"/>
    <n v="0"/>
    <n v="0"/>
    <n v="0"/>
  </r>
  <r>
    <x v="2"/>
    <x v="6"/>
    <x v="6"/>
    <s v="Dobriy"/>
    <s v="1859101"/>
    <s v="110 BRK X10 DOBRIY EXOTIC ROCK PURR RU"/>
    <m/>
    <m/>
    <m/>
    <n v="0.43889499999999998"/>
    <n v="1.24749"/>
    <n v="1.6524160000000001"/>
    <n v="0.34835199999999999"/>
    <n v="0"/>
    <n v="0"/>
    <n v="0"/>
    <n v="0"/>
    <n v="0"/>
  </r>
  <r>
    <x v="2"/>
    <x v="6"/>
    <x v="6"/>
    <s v="Dobriy"/>
    <s v="1908701"/>
    <s v="1.0 BRK X12 DOBRIY APL ORN PEA CAR JC RU"/>
    <m/>
    <n v="2.1134200000000001"/>
    <m/>
    <n v="8.0676999999999999E-2"/>
    <n v="0.20177400000000001"/>
    <n v="0.28859499999999999"/>
    <n v="0.34997200000000001"/>
    <n v="0.38266600000000001"/>
    <n v="0.38334000000000001"/>
    <n v="0"/>
    <n v="0"/>
    <n v="0"/>
  </r>
  <r>
    <x v="2"/>
    <x v="6"/>
    <x v="6"/>
    <s v="Dobriy"/>
    <s v="1913901"/>
    <s v="1.0 BRK X12 DOBRIY APPLE GRAPE JC RU"/>
    <m/>
    <m/>
    <m/>
    <n v="0.16320999999999999"/>
    <n v="2.2360380000000002"/>
    <n v="3.0955430000000002"/>
    <n v="2.258372"/>
    <n v="2.4382440000000001"/>
    <n v="2.5995900000000001"/>
    <n v="1.866252"/>
    <n v="1.747306"/>
    <n v="3.1281750000000001"/>
  </r>
  <r>
    <x v="2"/>
    <x v="6"/>
    <x v="6"/>
    <s v="Dobriy"/>
    <s v="1915601"/>
    <s v="1.0 BRK X12 DOBRIY APPL ORANG MAND JC RU"/>
    <m/>
    <m/>
    <m/>
    <n v="0.16300000000000001"/>
    <n v="1.9712019999999999"/>
    <n v="2.7264560000000002"/>
    <n v="1.9785239999999999"/>
    <n v="2.128136"/>
    <n v="2.267855"/>
    <n v="1.1303639999999999"/>
    <n v="1.0602499999999999"/>
    <n v="1.89337"/>
  </r>
  <r>
    <x v="2"/>
    <x v="6"/>
    <x v="6"/>
    <s v="Dobriy"/>
    <s v="2077001"/>
    <s v="450 PET X12 DOBRIY LEMON MINT RU"/>
    <n v="0.95103899999999997"/>
    <n v="2.8531170000000001"/>
    <n v="3.8041559999999999"/>
    <n v="5.4243949999999996"/>
    <n v="16.869949999999999"/>
    <n v="16.728002"/>
    <n v="6.5251479999999997"/>
    <n v="6.3327"/>
    <n v="8.2559299999999993"/>
    <n v="6.8213400000000002"/>
    <n v="3.3492440000000001"/>
    <n v="5.2648700000000002"/>
  </r>
  <r>
    <x v="2"/>
    <x v="6"/>
    <x v="6"/>
    <s v="Dobriy"/>
    <s v="2077101"/>
    <s v="450 PET X12 DOBRIY KIWI STR BASIL RU"/>
    <n v="1.9020779999999999"/>
    <n v="1.9020779999999999"/>
    <n v="2.8531170000000001"/>
    <n v="4.4727220000000001"/>
    <n v="29.828157999999998"/>
    <n v="31.331993000000001"/>
    <n v="11.618964"/>
    <n v="11.280874000000001"/>
    <n v="14.707705000000001"/>
    <n v="12.15692"/>
    <n v="5.9705079999999997"/>
    <n v="9.3793699999999998"/>
  </r>
  <r>
    <x v="2"/>
    <x v="6"/>
    <x v="6"/>
    <s v="Dobriy"/>
    <s v="2214901"/>
    <s v="1.0 BRK X12 DOBRIY MANGO MIX RU"/>
    <m/>
    <m/>
    <m/>
    <n v="0"/>
    <n v="162.64094800000001"/>
    <n v="152.62136000000001"/>
    <n v="67.078879999999998"/>
    <n v="68.767572000000001"/>
    <n v="43.983784999999997"/>
    <n v="23.555484"/>
    <n v="24.790030000000002"/>
    <n v="44.898049999999998"/>
  </r>
  <r>
    <x v="2"/>
    <x v="6"/>
    <x v="6"/>
    <s v="Dobriy"/>
    <s v="371404"/>
    <s v="200 BRK X27 DOBRIY APPLE PEACH JC RU"/>
    <n v="5.7062340000000003"/>
    <n v="6.657273"/>
    <n v="3.8041559999999999"/>
    <n v="6.6462830000000004"/>
    <n v="10.152196"/>
    <n v="8.541976"/>
    <n v="9.8131920000000008"/>
    <n v="18.182759999999998"/>
    <n v="0"/>
    <n v="0"/>
    <n v="0"/>
    <n v="0"/>
  </r>
  <r>
    <x v="2"/>
    <x v="6"/>
    <x v="6"/>
    <s v="Dobriy"/>
    <s v="371406"/>
    <s v="200 BRK X27 DOBRIY APPLE PEACH JC NEW RU"/>
    <m/>
    <m/>
    <m/>
    <n v="0"/>
    <n v="0"/>
    <n v="0"/>
    <n v="0"/>
    <n v="14.881911000000001"/>
    <n v="57.347304999999999"/>
    <n v="24.385296"/>
    <n v="20.915369999999999"/>
    <n v="37.888170000000002"/>
  </r>
  <r>
    <x v="2"/>
    <x v="6"/>
    <x v="6"/>
    <s v="Dobriy"/>
    <s v="371506"/>
    <s v="2.0 BRK X6 DOBRIY ORANGE NECT RU"/>
    <n v="101.44416"/>
    <n v="131.03203999999999"/>
    <n v="209.22857999999999"/>
    <n v="104.35106500000001"/>
    <n v="49.674585"/>
    <n v="68.624284000000003"/>
    <n v="95.846891999999997"/>
    <n v="118.675044"/>
    <n v="125.356205"/>
    <n v="77.948695999999998"/>
    <n v="66.259435999999994"/>
    <n v="93.886184999999998"/>
  </r>
  <r>
    <x v="2"/>
    <x v="6"/>
    <x v="6"/>
    <s v="Dobriy"/>
    <s v="37201"/>
    <s v="2.0 BRK X6 DOBRIY APPLE PEACH NECT RU"/>
    <m/>
    <m/>
    <m/>
    <n v="0.801732"/>
    <n v="15.364333999999999"/>
    <n v="21.226866000000001"/>
    <n v="13.989876000000001"/>
    <n v="17.325654"/>
    <n v="18.249600000000001"/>
    <n v="4.2169559999999997"/>
    <n v="3.585216"/>
    <n v="5.0815250000000001"/>
  </r>
  <r>
    <x v="2"/>
    <x v="6"/>
    <x v="6"/>
    <s v="Dobriy"/>
    <s v="372107"/>
    <s v="1.0 BRK X12 DOBRIY ORANGE NECT RU"/>
    <n v="137.3723"/>
    <n v="194.43464"/>
    <n v="302.21906000000001"/>
    <n v="198.352025"/>
    <n v="53.447248000000002"/>
    <n v="109.47226000000001"/>
    <n v="175.42560800000001"/>
    <n v="206.66600399999999"/>
    <n v="240.96784500000001"/>
    <n v="137.40664000000001"/>
    <n v="135.548688"/>
    <n v="251.18022999999999"/>
  </r>
  <r>
    <x v="2"/>
    <x v="6"/>
    <x v="6"/>
    <s v="Dobriy"/>
    <s v="372202"/>
    <s v="1.0 BRK X12 DOBRIY APPLE PEACH NECT RU"/>
    <n v="23.247620000000001"/>
    <n v="19.020779999999998"/>
    <n v="38.041559999999997"/>
    <n v="22.952055000000001"/>
    <n v="32.394424000000001"/>
    <n v="44.803123999999997"/>
    <n v="79.928839999999994"/>
    <n v="86.410219999999995"/>
    <n v="91.498192000000003"/>
    <n v="29.325294"/>
    <n v="27.58034"/>
    <n v="49.337110000000003"/>
  </r>
  <r>
    <x v="2"/>
    <x v="6"/>
    <x v="6"/>
    <s v="Dobriy"/>
    <s v="664502"/>
    <s v="2.0 BRK X6 DOBRIY APPLE NECT RU"/>
    <m/>
    <m/>
    <m/>
    <n v="0.26739499999999999"/>
    <n v="0.70251600000000003"/>
    <n v="0.95745199999999997"/>
    <n v="1.209462"/>
    <n v="1.498688"/>
    <n v="1.583075"/>
    <n v="0.87819599999999998"/>
    <n v="0.747784"/>
    <n v="1.0528200000000001"/>
  </r>
  <r>
    <x v="2"/>
    <x v="6"/>
    <x v="6"/>
    <s v="Dobriy"/>
    <s v="724803"/>
    <s v="1.0 BRK X12 DOBRIY APPLE NECT RU"/>
    <m/>
    <n v="2.1134200000000001"/>
    <n v="4.2268400000000002"/>
    <n v="0.98019699999999998"/>
    <n v="2.0344139999999999"/>
    <n v="2.8232119999999998"/>
    <n v="4.707376"/>
    <n v="5.0941720000000004"/>
    <n v="5.3721199999999998"/>
    <n v="3.278842"/>
    <n v="3.0804079999999998"/>
    <n v="5.5065999999999997"/>
  </r>
  <r>
    <x v="2"/>
    <x v="6"/>
    <x v="6"/>
    <s v="Dobriy"/>
    <s v="730504"/>
    <s v="200 BRK X27 DOBRIY APPLE JC RU"/>
    <n v="23.775974999999999"/>
    <n v="24.727014"/>
    <n v="13.314546"/>
    <n v="36.432068999999998"/>
    <n v="35.944651"/>
    <n v="49.462966999999999"/>
    <n v="77.271360000000001"/>
    <n v="92.598832000000002"/>
    <n v="0"/>
    <n v="0"/>
    <n v="0"/>
    <n v="0"/>
  </r>
  <r>
    <x v="2"/>
    <x v="6"/>
    <x v="6"/>
    <s v="Dobriy"/>
    <s v="730507"/>
    <s v="200 BRK X27 DOBRIY APPLE JC NEW RU"/>
    <m/>
    <m/>
    <m/>
    <n v="0"/>
    <n v="0"/>
    <n v="0"/>
    <n v="0"/>
    <n v="75.779078999999996"/>
    <n v="122.503815"/>
    <n v="62.067214"/>
    <n v="73.508262000000002"/>
    <n v="100.983655"/>
  </r>
  <r>
    <x v="2"/>
    <x v="6"/>
    <x v="6"/>
    <s v="Dobriy"/>
    <s v="819307"/>
    <s v="1.0 BRK X12 DOBRIY APPLE JC RU"/>
    <n v="141.59914000000001"/>
    <n v="173.30044000000001"/>
    <n v="272.63117999999997"/>
    <n v="161.49826899999999"/>
    <n v="224.564414"/>
    <n v="327.35480100000001"/>
    <n v="258.15818000000002"/>
    <n v="277.03127599999999"/>
    <n v="276.22515299999998"/>
    <n v="214.24954"/>
    <n v="203.831808"/>
    <n v="361.68646000000001"/>
  </r>
  <r>
    <x v="2"/>
    <x v="6"/>
    <x v="6"/>
    <s v="Dobriy"/>
    <s v="819408"/>
    <s v="1.0 BRK X12 DOBRIY TOMATO JC RU"/>
    <n v="86.650220000000004"/>
    <n v="126.8052"/>
    <n v="211.34200000000001"/>
    <n v="117.653085"/>
    <n v="58.270525999999997"/>
    <n v="80.591082999999998"/>
    <n v="110.834684"/>
    <n v="119.821528"/>
    <n v="126.87754"/>
    <n v="72.945267999999999"/>
    <n v="68.582256000000001"/>
    <n v="122.66489"/>
  </r>
  <r>
    <x v="2"/>
    <x v="6"/>
    <x v="6"/>
    <s v="Dobriy"/>
    <s v="819608"/>
    <s v="1.0 BRK X12 DOBRIY MULTIFRUIT NECT RU"/>
    <n v="8.4536800000000003"/>
    <n v="8.4536800000000003"/>
    <n v="27.474460000000001"/>
    <n v="28.955873"/>
    <n v="64.015737999999999"/>
    <n v="88.535942000000006"/>
    <n v="77.720563999999996"/>
    <n v="84.023207999999997"/>
    <n v="88.97869"/>
    <n v="32.664347999999997"/>
    <n v="30.720915999999999"/>
    <n v="54.954389999999997"/>
  </r>
  <r>
    <x v="2"/>
    <x v="6"/>
    <x v="6"/>
    <s v="Dobriy"/>
    <s v="819806"/>
    <s v="1.0 BRK X12 DOBRIY APRICOT NECT RU"/>
    <n v="4.2268400000000002"/>
    <n v="2.1134200000000001"/>
    <n v="4.2268400000000002"/>
    <n v="0.48894700000000002"/>
    <n v="6.2214179999999999"/>
    <n v="8.6253659999999996"/>
    <n v="4.4468399999999999"/>
    <n v="4.8151640000000002"/>
    <n v="5.0696599999999998"/>
    <n v="4.8122980000000002"/>
    <n v="4.5342640000000003"/>
    <n v="8.0986550000000008"/>
  </r>
  <r>
    <x v="2"/>
    <x v="6"/>
    <x v="6"/>
    <s v="Dobriy"/>
    <s v="821406"/>
    <s v="1.0 BRK X12 DOBRIY PINEAPPLE NECT RU"/>
    <n v="27.474460000000001"/>
    <n v="29.587879999999998"/>
    <n v="48.60866"/>
    <n v="50.224317999999997"/>
    <n v="27.147472"/>
    <n v="37.544241999999997"/>
    <n v="65.420224000000005"/>
    <n v="70.727907999999999"/>
    <n v="74.891570000000002"/>
    <n v="31.796199999999999"/>
    <n v="29.893004000000001"/>
    <n v="53.487454999999997"/>
  </r>
  <r>
    <x v="2"/>
    <x v="6"/>
    <x v="6"/>
    <s v="Dobriy"/>
    <s v="821505"/>
    <s v="2.0 BRK X6 DOBRIY PINEAPPLE NECT RU"/>
    <m/>
    <n v="2.1134200000000001"/>
    <n v="2.1134200000000001"/>
    <n v="1.2029110000000001"/>
    <n v="10.564908000000001"/>
    <n v="14.613533"/>
    <n v="9.8130039999999994"/>
    <n v="12.129548"/>
    <n v="12.8078"/>
    <n v="5.0141039999999997"/>
    <n v="4.2616759999999996"/>
    <n v="6.0430149999999996"/>
  </r>
  <r>
    <x v="2"/>
    <x v="6"/>
    <x v="6"/>
    <s v="Dobriy"/>
    <s v="822304"/>
    <s v="1.0 BRK X12 DOBRIY GRAPE NECT RU"/>
    <n v="2.1134200000000001"/>
    <n v="2.1134200000000001"/>
    <m/>
    <n v="7.822406"/>
    <n v="18.464872"/>
    <n v="25.567921999999999"/>
    <n v="12.121043999999999"/>
    <n v="13.110965999999999"/>
    <n v="13.845295"/>
    <n v="10.198779999999999"/>
    <n v="9.5737079999999999"/>
    <n v="17.137360000000001"/>
  </r>
  <r>
    <x v="2"/>
    <x v="6"/>
    <x v="6"/>
    <s v="Dobriy"/>
    <s v="822501"/>
    <s v="1.0 BRK X12 DOBRIY AP B/ASH CHER NECT RU"/>
    <n v="40.154980000000002"/>
    <n v="67.629440000000002"/>
    <n v="120.46494"/>
    <n v="88.988630999999998"/>
    <n v="40.0792"/>
    <n v="55.424492000000001"/>
    <n v="41.678393999999997"/>
    <n v="45.054946000000001"/>
    <n v="47.703519999999997"/>
    <n v="37.103064000000003"/>
    <n v="34.881768000000001"/>
    <n v="62.415304999999996"/>
  </r>
  <r>
    <x v="2"/>
    <x v="6"/>
    <x v="6"/>
    <s v="Dobriy"/>
    <s v="822605"/>
    <s v="2.0 BRK X6 DOBRIY APPLE JC RU"/>
    <n v="88.763639999999995"/>
    <n v="109.89784"/>
    <n v="194.43464"/>
    <n v="97.555999"/>
    <n v="53.997008000000001"/>
    <n v="74.607572000000005"/>
    <n v="84.815100000000001"/>
    <n v="105.027756"/>
    <n v="110.93674"/>
    <n v="71.230655999999996"/>
    <n v="60.543232000000003"/>
    <n v="85.798749999999998"/>
  </r>
  <r>
    <x v="2"/>
    <x v="6"/>
    <x v="6"/>
    <s v="Dobriy"/>
    <s v="825602"/>
    <s v="1.0 BRK X12 DOBRIY AP B/ASH R/BR NECT RU"/>
    <m/>
    <n v="2.1134200000000001"/>
    <m/>
    <n v="1.1431800000000001"/>
    <n v="1.971206"/>
    <n v="2.7352599999999998"/>
    <n v="3.3583319999999999"/>
    <n v="3.6262620000000001"/>
    <n v="3.819645"/>
    <n v="3.1784159999999999"/>
    <n v="2.9893800000000001"/>
    <n v="5.3447100000000001"/>
  </r>
  <r>
    <x v="2"/>
    <x v="6"/>
    <x v="6"/>
    <s v="Dobriy"/>
    <s v="840706"/>
    <s v="2.0 BRK X6 DOBRIY TOMATO JC RU"/>
    <n v="78.196539999999999"/>
    <n v="105.67100000000001"/>
    <n v="154.27966000000001"/>
    <n v="79.749932000000001"/>
    <n v="48.675806000000001"/>
    <n v="67.246160000000003"/>
    <n v="61.982653999999997"/>
    <n v="76.751344000000003"/>
    <n v="81.068389999999994"/>
    <n v="46.383963999999999"/>
    <n v="39.41648"/>
    <n v="55.875554999999999"/>
  </r>
  <r>
    <x v="2"/>
    <x v="6"/>
    <x v="6"/>
    <s v="Dobriy"/>
    <s v="844204"/>
    <s v="2.0 BRK X6 DOBRIY APRICOT NECT RU"/>
    <m/>
    <m/>
    <m/>
    <n v="6.6837999999999995E-2"/>
    <n v="0.70250800000000002"/>
    <n v="0.95743999999999996"/>
    <n v="3.3183199999999999"/>
    <n v="4.112628"/>
    <n v="4.3235049999999999"/>
    <n v="0"/>
    <n v="0"/>
    <n v="0"/>
  </r>
  <r>
    <x v="2"/>
    <x v="6"/>
    <x v="6"/>
    <s v="Dobriy"/>
    <s v="856901"/>
    <s v="2.0 BRK X6 DOBRIY AP B/ASH CHER NECT RU"/>
    <n v="6.3402599999999998"/>
    <n v="2.1134200000000001"/>
    <n v="8.4536800000000003"/>
    <n v="10.551128"/>
    <n v="13.0229"/>
    <n v="18.004346000000002"/>
    <n v="12.031079999999999"/>
    <n v="14.898044000000001"/>
    <n v="15.699465"/>
    <n v="8.9984160000000006"/>
    <n v="7.655176"/>
    <n v="10.830914999999999"/>
  </r>
  <r>
    <x v="2"/>
    <x v="6"/>
    <x v="6"/>
    <s v="Dobriy"/>
    <s v="865506"/>
    <s v="2.0 BRK X6 DOBRIY MULTIFRUIT NECT RU"/>
    <n v="4.2268400000000002"/>
    <m/>
    <m/>
    <n v="4.0087359999999999"/>
    <n v="27.16283"/>
    <n v="37.523493000000002"/>
    <n v="34.642603999999999"/>
    <n v="42.895628000000002"/>
    <n v="45.316465000000001"/>
    <n v="7.4653400000000003"/>
    <n v="6.3524399999999996"/>
    <n v="8.9885850000000005"/>
  </r>
  <r>
    <x v="2"/>
    <x v="6"/>
    <x v="6"/>
    <s v="Dobriy"/>
    <s v="932201"/>
    <s v="2.0 BRK X6 DOBRIY AP B/ASH R/BR NECT RU"/>
    <m/>
    <m/>
    <m/>
    <n v="0.133716"/>
    <n v="5.6485919999999998"/>
    <n v="7.818435"/>
    <n v="4.9562119999999998"/>
    <n v="6.1362880000000004"/>
    <n v="6.4600350000000004"/>
    <n v="3.6016919999999999"/>
    <n v="3.0705200000000001"/>
    <n v="4.3430350000000004"/>
  </r>
  <r>
    <x v="2"/>
    <x v="6"/>
    <x v="6"/>
    <s v="Dobriy Pulpy"/>
    <s v="1325902"/>
    <s v="450 PET X12 DOBRIY PULPY ORANGE NC RU"/>
    <n v="56.111300999999997"/>
    <n v="57.062339999999999"/>
    <n v="64.670652000000004"/>
    <n v="81.452173999999999"/>
    <n v="312.02658600000001"/>
    <n v="397.69308799999999"/>
    <n v="385.853612"/>
    <n v="382.52550000000002"/>
    <n v="557.21410000000003"/>
    <n v="194.435856"/>
    <n v="141.24409600000001"/>
    <n v="200.17778000000001"/>
  </r>
  <r>
    <x v="2"/>
    <x v="6"/>
    <x v="6"/>
    <s v="Dobriy Pulpy"/>
    <s v="1346401"/>
    <s v="900 PET X12 DOBRIY PULPY ORANGE RU"/>
    <n v="22.824936000000001"/>
    <n v="22.824936000000001"/>
    <n v="5.7062340000000003"/>
    <n v="18.551490000000001"/>
    <n v="52.527442000000001"/>
    <n v="53.499090000000002"/>
    <n v="45.202106000000001"/>
    <n v="50.060845999999998"/>
    <n v="49.926119999999997"/>
    <n v="19.266915999999998"/>
    <n v="14.124454"/>
    <n v="20.954219999999999"/>
  </r>
  <r>
    <x v="2"/>
    <x v="6"/>
    <x v="6"/>
    <s v="Dobriy Pulpy"/>
    <s v="1467101"/>
    <s v="450 PET X12 DOBRIY PULPY TROPIC RU"/>
    <n v="23.775974999999999"/>
    <n v="23.775974999999999"/>
    <n v="20.922858000000002"/>
    <n v="38.291195999999999"/>
    <n v="52.145612999999997"/>
    <n v="46.990777000000001"/>
    <n v="71.137823999999995"/>
    <n v="70.532236999999995"/>
    <n v="102.73396099999999"/>
    <n v="46.602144000000003"/>
    <n v="33.840972000000001"/>
    <n v="47.988508000000003"/>
  </r>
  <r>
    <x v="2"/>
    <x v="6"/>
    <x v="6"/>
    <s v="Dobriy Pulpy"/>
    <s v="1467201"/>
    <s v="450 PET X12 DOBRIY PULP PAPP MNG BITS RU"/>
    <n v="1.9020779999999999"/>
    <n v="4.7551949999999996"/>
    <n v="17.118701999999999"/>
    <n v="25.416011000000001"/>
    <n v="131.039356"/>
    <n v="118.092765"/>
    <n v="182.90031999999999"/>
    <n v="181.32704000000001"/>
    <n v="264.12951500000003"/>
    <n v="90.461557999999997"/>
    <n v="65.708119999999994"/>
    <n v="93.12576"/>
  </r>
  <r>
    <x v="2"/>
    <x v="6"/>
    <x v="6"/>
    <s v="Dobriy Pulpy"/>
    <s v="1467301"/>
    <s v="900 PET X12 DOBRIY PULPY TROPIC RU"/>
    <n v="9.5103899999999992"/>
    <n v="19.020779999999998"/>
    <n v="5.7062340000000003"/>
    <n v="12.547591000000001"/>
    <n v="10.017884"/>
    <n v="10.87218"/>
    <n v="9.2239299999999993"/>
    <n v="10.195554"/>
    <n v="10.160534999999999"/>
    <n v="6.4824000000000002"/>
    <n v="4.7547059999999997"/>
    <n v="7.0579549999999998"/>
  </r>
  <r>
    <x v="2"/>
    <x v="6"/>
    <x v="6"/>
    <s v="Dobriy Pulpy"/>
    <s v="1972201"/>
    <s v="450 PET X12 DOBRIY PULPY ALOE RU"/>
    <n v="4.7551949999999996"/>
    <n v="7.6083119999999997"/>
    <n v="12.363507"/>
    <n v="16.864896999999999"/>
    <n v="67.251712999999995"/>
    <n v="60.604230999999999"/>
    <n v="115.870344"/>
    <n v="114.872164"/>
    <n v="167.32714000000001"/>
    <n v="133.00475"/>
    <n v="96.608400000000003"/>
    <n v="136.92768000000001"/>
  </r>
  <r>
    <x v="2"/>
    <x v="6"/>
    <x v="6"/>
    <s v="Dobriy Pulpy"/>
    <s v="1974401"/>
    <s v="450 PET X12 DOBRIY PULPY COCONUT RU"/>
    <n v="0.95103899999999997"/>
    <n v="0.95103899999999997"/>
    <n v="6.657273"/>
    <n v="12.851514999999999"/>
    <n v="174.09480600000001"/>
    <n v="156.86947599999999"/>
    <n v="171.31336400000001"/>
    <n v="169.84595999999999"/>
    <n v="247.39667"/>
    <n v="165.066968"/>
    <n v="119.893248"/>
    <n v="169.93312"/>
  </r>
  <r>
    <x v="2"/>
    <x v="6"/>
    <x v="6"/>
    <s v="Dobriy Pulpy"/>
    <s v="2075401"/>
    <s v="450 PET X12 DOBRIY PULPY ALOE SAKURA RU"/>
    <m/>
    <n v="0.95103899999999997"/>
    <m/>
    <n v="2.675767"/>
    <n v="4.9049329999999998"/>
    <n v="0"/>
    <n v="0"/>
    <n v="0"/>
    <n v="0"/>
    <n v="0"/>
    <n v="0"/>
    <n v="0"/>
  </r>
  <r>
    <x v="2"/>
    <x v="6"/>
    <x v="6"/>
    <s v="Dobriy Pulpy"/>
    <s v="2192801"/>
    <s v="450 PET X12 DOBR PULPY MEL CACT CARAM RU"/>
    <m/>
    <m/>
    <m/>
    <n v="0"/>
    <n v="0"/>
    <n v="259.03132299999999"/>
    <n v="152.52933200000001"/>
    <n v="111.170728"/>
    <n v="64.016504999999995"/>
    <n v="35.719451999999997"/>
    <n v="22.005088000000001"/>
    <n v="24.187100000000001"/>
  </r>
  <r>
    <x v="2"/>
    <x v="6"/>
    <x v="6"/>
    <s v="Fanta"/>
    <s v="1324803"/>
    <s v="1.5 PET X9 FANTA ORANGE RU"/>
    <m/>
    <m/>
    <n v="4.7551959999999998"/>
    <n v="0.37015799999999999"/>
    <n v="50.692112000000002"/>
    <n v="56.789020000000001"/>
    <n v="39.561743999999997"/>
    <n v="47.27102"/>
    <n v="32.213464999999999"/>
    <n v="29.143920000000001"/>
    <n v="19.754871999999999"/>
    <n v="34.900770000000001"/>
  </r>
  <r>
    <x v="2"/>
    <x v="6"/>
    <x v="6"/>
    <s v="Fanta"/>
    <s v="1540502"/>
    <s v="900 PET X12 FANTA ORANGE RU"/>
    <n v="13.314546"/>
    <n v="19.020779999999998"/>
    <n v="30.433247999999999"/>
    <n v="33.298999000000002"/>
    <n v="54.959966000000001"/>
    <n v="77.090215999999998"/>
    <n v="66.402698000000001"/>
    <n v="78.105264000000005"/>
    <n v="71.262309999999999"/>
    <n v="43.394716000000003"/>
    <n v="38.101184000000003"/>
    <n v="65.982505000000003"/>
  </r>
  <r>
    <x v="2"/>
    <x v="6"/>
    <x v="6"/>
    <s v="Fanta"/>
    <s v="1638402"/>
    <s v="330 NRG X12 FANTA ORANGE RU"/>
    <n v="19.528012"/>
    <n v="29.989446999999998"/>
    <n v="43.938026999999998"/>
    <n v="46.760848000000003"/>
    <n v="32.154685999999998"/>
    <n v="44.567431999999997"/>
    <n v="48.261443"/>
    <n v="50.613703000000001"/>
    <n v="51.213875000000002"/>
    <n v="28.892212000000001"/>
    <n v="24.084430000000001"/>
    <n v="41.436065999999997"/>
  </r>
  <r>
    <x v="2"/>
    <x v="6"/>
    <x v="6"/>
    <s v="Fanta"/>
    <s v="1656501"/>
    <s v="500 PET X24 FANTA PEAR RU"/>
    <n v="2.1134200000000001"/>
    <n v="6.3402599999999998"/>
    <n v="2.1134200000000001"/>
    <n v="0"/>
    <n v="0"/>
    <n v="0"/>
    <n v="0"/>
    <n v="0"/>
    <n v="0"/>
    <n v="0"/>
    <n v="0"/>
    <n v="0"/>
  </r>
  <r>
    <x v="2"/>
    <x v="6"/>
    <x v="6"/>
    <s v="Fanta"/>
    <s v="175849"/>
    <s v="2.0 PET X6 FANTA ORANGE RU"/>
    <m/>
    <n v="2.1134200000000001"/>
    <n v="4.2268400000000002"/>
    <n v="3.1889050000000001"/>
    <n v="15.330755999999999"/>
    <n v="25.669328"/>
    <n v="31.356853999999998"/>
    <n v="36.490180000000002"/>
    <n v="38.63062"/>
    <n v="18.976130000000001"/>
    <n v="19.231400000000001"/>
    <n v="56.048870000000001"/>
  </r>
  <r>
    <x v="2"/>
    <x v="6"/>
    <x v="6"/>
    <s v="Fanta"/>
    <s v="1868201"/>
    <s v="900 PET X12 FANTA CITRUS RU"/>
    <n v="1.9020779999999999"/>
    <n v="1.9020779999999999"/>
    <n v="1.9020779999999999"/>
    <n v="0.53018600000000005"/>
    <n v="5.9301159999999999"/>
    <n v="8.8687360000000002"/>
    <n v="8.6344360000000009"/>
    <n v="10.474916"/>
    <n v="9.4771710000000002"/>
    <n v="6.6312800000000003"/>
    <n v="5.7535860000000003"/>
    <n v="9.6188959999999994"/>
  </r>
  <r>
    <x v="2"/>
    <x v="6"/>
    <x v="6"/>
    <s v="Fanta"/>
    <s v="1977601"/>
    <s v="900 PET X12 FANTA MANGO GUAVA RU"/>
    <n v="3.8041559999999999"/>
    <n v="3.8041559999999999"/>
    <n v="3.8041559999999999"/>
    <n v="0.83774599999999999"/>
    <n v="6.3358780000000001"/>
    <n v="7.2978509999999996"/>
    <n v="11.594564"/>
    <n v="13.286104"/>
    <n v="11.548310000000001"/>
    <n v="8.515822"/>
    <n v="7.4888539999999999"/>
    <n v="11.462260000000001"/>
  </r>
  <r>
    <x v="2"/>
    <x v="6"/>
    <x v="6"/>
    <s v="Fanta"/>
    <s v="1977701"/>
    <s v="500 PET X24 FANTA MANGO GUAVA RU"/>
    <n v="2.1134200000000001"/>
    <n v="4.2268400000000002"/>
    <n v="8.4536800000000003"/>
    <n v="13.287604"/>
    <n v="13.373758"/>
    <n v="20.921790000000001"/>
    <n v="54.928832"/>
    <n v="64.963824000000002"/>
    <n v="53.928004000000001"/>
    <n v="20.116137999999999"/>
    <n v="18.259627999999999"/>
    <n v="23.298760000000001"/>
  </r>
  <r>
    <x v="2"/>
    <x v="6"/>
    <x v="6"/>
    <s v="Fanta"/>
    <s v="2165601"/>
    <s v="330 CAN X12 FANTA CITRUS RU"/>
    <n v="2.0922869999999998"/>
    <n v="2.7897159999999999"/>
    <n v="2.7897159999999999"/>
    <n v="1.56978"/>
    <n v="3.7443620000000002"/>
    <n v="4.8434879999999998"/>
    <n v="4.3983600000000003"/>
    <n v="7.3766030000000002"/>
    <n v="4.3873559999999996"/>
    <n v="2.8055539999999999"/>
    <n v="2.3118180000000002"/>
    <n v="4.0085579999999998"/>
  </r>
  <r>
    <x v="2"/>
    <x v="6"/>
    <x v="6"/>
    <s v="Fanta"/>
    <s v="246701"/>
    <s v="500 PET X24 FANTA CITRUS RU"/>
    <n v="6.3402599999999998"/>
    <n v="6.3402599999999998"/>
    <n v="12.68052"/>
    <n v="4.572343"/>
    <n v="7.6294279999999999"/>
    <n v="18.846218"/>
    <n v="17.708739999999999"/>
    <n v="21.6723"/>
    <n v="19.81758"/>
    <n v="11.238996"/>
    <n v="10.328226000000001"/>
    <n v="13.505915"/>
  </r>
  <r>
    <x v="2"/>
    <x v="6"/>
    <x v="6"/>
    <s v="Fanta"/>
    <s v="315501"/>
    <s v="1.5 PET X9 FANTA CITRUS RU"/>
    <m/>
    <m/>
    <m/>
    <n v="0"/>
    <n v="3.4624000000000002E-2"/>
    <n v="3.0306E-2"/>
    <n v="6.9996000000000003E-2"/>
    <n v="8.3085999999999993E-2"/>
    <n v="4.5920000000000002E-2"/>
    <n v="0"/>
    <n v="0"/>
    <n v="4.0215000000000001E-2"/>
  </r>
  <r>
    <x v="2"/>
    <x v="6"/>
    <x v="6"/>
    <s v="Fanta"/>
    <s v="37305"/>
    <s v="10.0 BIB PMX FANTA ORANGE 54.0 RU"/>
    <m/>
    <m/>
    <m/>
    <n v="10.281112"/>
    <n v="31.430717999999999"/>
    <n v="39.427370000000003"/>
    <n v="30.845772"/>
    <n v="40.708620000000003"/>
    <n v="40.200040000000001"/>
    <n v="35.268540000000002"/>
    <n v="27.459347999999999"/>
    <n v="50.949730000000002"/>
  </r>
  <r>
    <x v="2"/>
    <x v="6"/>
    <x v="6"/>
    <s v="Fanta"/>
    <s v="592509"/>
    <s v="330 CAN X12 FANTA ORANGE RU"/>
    <n v="46.030313999999997"/>
    <n v="45.332884999999997"/>
    <n v="81.599193"/>
    <n v="64.620480000000001"/>
    <n v="114.605782"/>
    <n v="211.55788699999999"/>
    <n v="129.79073399999999"/>
    <n v="212.32149899999999"/>
    <n v="180.386121"/>
    <n v="78.370683999999997"/>
    <n v="64.488156000000004"/>
    <n v="123.291443"/>
  </r>
  <r>
    <x v="2"/>
    <x v="6"/>
    <x v="6"/>
    <s v="Fanta"/>
    <s v="85946"/>
    <s v="500 PET X24 FANTA ORANGE RU"/>
    <n v="88.763639999999995"/>
    <n v="109.89784"/>
    <n v="217.68226000000001"/>
    <n v="198.08193499999999"/>
    <n v="343.78519399999999"/>
    <n v="502.37656700000002"/>
    <n v="579.91157599999997"/>
    <n v="695.02681800000005"/>
    <n v="607.094247"/>
    <n v="291.92818"/>
    <n v="265.45331800000002"/>
    <n v="382.79781500000001"/>
  </r>
  <r>
    <x v="2"/>
    <x v="6"/>
    <x v="6"/>
    <s v="Fuze Tea-KO"/>
    <s v="1675210"/>
    <s v="1.5 PET X6 FUZE TEA LEMON-LEMONGRASS  RU"/>
    <m/>
    <m/>
    <m/>
    <n v="0.62541500000000005"/>
    <n v="1.9032549999999999"/>
    <n v="2.7969240000000002"/>
    <n v="4.3629639999999998"/>
    <n v="7.8129679999999997"/>
    <n v="3.962485"/>
    <n v="3.788392"/>
    <n v="2.846552"/>
    <n v="4.3674200000000001"/>
  </r>
  <r>
    <x v="2"/>
    <x v="6"/>
    <x v="6"/>
    <s v="Fuze Tea-KO"/>
    <s v="1675510"/>
    <s v="1.5 PET X6 FUZE TEA GREEN TEA MNG-CH RU"/>
    <n v="1.5850649999999999"/>
    <m/>
    <m/>
    <n v="0.486373"/>
    <n v="0.47290199999999999"/>
    <n v="0.68395099999999998"/>
    <n v="0.56226799999999999"/>
    <n v="1.104484"/>
    <n v="0.56040500000000004"/>
    <n v="0.72743999999999998"/>
    <n v="0.56345599999999996"/>
    <n v="0.83251500000000001"/>
  </r>
  <r>
    <x v="2"/>
    <x v="6"/>
    <x v="6"/>
    <s v="Fuze Tea-KO"/>
    <s v="1676416"/>
    <s v="500 PET X12 FUZE TEA LEMON-LEMONGRASS RU"/>
    <n v="33.814720000000001"/>
    <n v="35.928139999999999"/>
    <n v="94.047190000000001"/>
    <n v="63.770183000000003"/>
    <n v="125.704117"/>
    <n v="162.368683"/>
    <n v="108.944052"/>
    <n v="151.126397"/>
    <n v="172.411655"/>
    <n v="123.48128199999999"/>
    <n v="98.183645999999996"/>
    <n v="125.52130200000001"/>
  </r>
  <r>
    <x v="2"/>
    <x v="6"/>
    <x v="6"/>
    <s v="Fuze Tea-KO"/>
    <s v="1676612"/>
    <s v="500 PET X12 FUZE TEA GREEN TEA MNG-CH RU"/>
    <n v="32.758009999999999"/>
    <n v="32.758009999999999"/>
    <n v="67.629440000000002"/>
    <n v="50.203989999999997"/>
    <n v="234.22661199999999"/>
    <n v="302.48797999999999"/>
    <n v="174.01563999999999"/>
    <n v="241.33675199999999"/>
    <n v="275.40464100000003"/>
    <n v="248.88670400000001"/>
    <n v="197.82329799999999"/>
    <n v="252.85368500000001"/>
  </r>
  <r>
    <x v="2"/>
    <x v="6"/>
    <x v="6"/>
    <s v="Fuze Tea-KO"/>
    <s v="1743601"/>
    <s v="1.0 PET X12 FUZE TEA GT STRW RASPB RU"/>
    <n v="2.1134200000000001"/>
    <n v="4.2268400000000002"/>
    <n v="6.3402599999999998"/>
    <n v="10.146827999999999"/>
    <n v="35.398806999999998"/>
    <n v="33.509248999999997"/>
    <n v="14.079508000000001"/>
    <n v="19.928094999999999"/>
    <n v="15.933725000000001"/>
    <n v="19.524262"/>
    <n v="17.722895999999999"/>
    <n v="21.797899000000001"/>
  </r>
  <r>
    <x v="2"/>
    <x v="6"/>
    <x v="6"/>
    <s v="Fuze Tea-KO"/>
    <s v="1746101"/>
    <s v="1.5 PET X6 FUZE TEA GT STRWB RASPB RU"/>
    <n v="1.5850649999999999"/>
    <m/>
    <m/>
    <n v="0.485815"/>
    <n v="0.89526799999999995"/>
    <n v="1.363669"/>
    <n v="1.3691"/>
    <n v="2.375791"/>
    <n v="1.1712899999999999"/>
    <n v="1.252532"/>
    <n v="0.94586400000000004"/>
    <n v="1.4524250000000001"/>
  </r>
  <r>
    <x v="2"/>
    <x v="6"/>
    <x v="6"/>
    <s v="Fuze Tea-KO"/>
    <s v="1750103"/>
    <s v="500 PET X12 FUZE TEA GT STRW RASPB RU"/>
    <n v="26.417750000000002"/>
    <n v="21.1342"/>
    <n v="36.984850000000002"/>
    <n v="40.946035000000002"/>
    <n v="122.58512"/>
    <n v="158.315676"/>
    <n v="101.72373"/>
    <n v="141.14500000000001"/>
    <n v="160.9974"/>
    <n v="127.204284"/>
    <n v="101.10876399999999"/>
    <n v="129.24382499999999"/>
  </r>
  <r>
    <x v="2"/>
    <x v="6"/>
    <x v="6"/>
    <s v="Fuze Tea-KO"/>
    <s v="1811101"/>
    <s v="1.0 PET X12 FUZE TEA GREEN TEA MNG-CH RU"/>
    <n v="4.2268400000000002"/>
    <n v="8.4536800000000003"/>
    <n v="4.2268400000000002"/>
    <n v="8.0416319999999999"/>
    <n v="19.865335000000002"/>
    <n v="19.254093999999998"/>
    <n v="8.0314519999999998"/>
    <n v="11.323740000000001"/>
    <n v="8.9243349999999992"/>
    <n v="11.620132"/>
    <n v="10.591595999999999"/>
    <n v="12.980980000000001"/>
  </r>
  <r>
    <x v="2"/>
    <x v="6"/>
    <x v="6"/>
    <s v="Fuze Tea-KO"/>
    <s v="1857602"/>
    <s v="330 CAN X12 FUZE TEA LEMON-LEMONGRASS RU"/>
    <n v="4.1845739999999996"/>
    <n v="7.6717190000000004"/>
    <n v="13.251151"/>
    <n v="0"/>
    <n v="0"/>
    <n v="0"/>
    <n v="0"/>
    <n v="0"/>
    <n v="0"/>
    <n v="0"/>
    <n v="0"/>
    <n v="0"/>
  </r>
  <r>
    <x v="2"/>
    <x v="6"/>
    <x v="6"/>
    <s v="Fuze Tea-KO"/>
    <s v="1887601"/>
    <s v="1.0 PET X12 FUZE TEA LEMON-LEMONGRASS RU"/>
    <n v="2.1134200000000001"/>
    <n v="4.2268400000000002"/>
    <n v="4.2268400000000002"/>
    <n v="7.6324059999999996"/>
    <n v="37.423785000000002"/>
    <n v="36.487679"/>
    <n v="15.673323999999999"/>
    <n v="22.178211999999998"/>
    <n v="17.461600000000001"/>
    <n v="20.996924"/>
    <n v="18.970631999999998"/>
    <n v="23.270135"/>
  </r>
  <r>
    <x v="2"/>
    <x v="6"/>
    <x v="6"/>
    <s v="Fuze Tea-KO"/>
    <s v="1896401"/>
    <s v="1.0 PET X12 FUZE TEA FOR-FRUIT-HIBISC RU"/>
    <n v="2.1134200000000001"/>
    <n v="14.793939999999999"/>
    <n v="10.5671"/>
    <n v="12.043523"/>
    <n v="34.115546000000002"/>
    <n v="32.474252"/>
    <n v="16.899875999999999"/>
    <n v="23.938300000000002"/>
    <n v="18.877955"/>
    <n v="21.955228000000002"/>
    <n v="19.935516"/>
    <n v="24.26596"/>
  </r>
  <r>
    <x v="2"/>
    <x v="6"/>
    <x v="6"/>
    <s v="Fuze Tea-KO"/>
    <s v="1896501"/>
    <s v="500 PET X12 FUZE TEA FOR-FRUIT-HIBISC RU"/>
    <n v="36.984850000000002"/>
    <n v="34.871429999999997"/>
    <n v="66.572730000000007"/>
    <n v="51.792217999999998"/>
    <n v="224.21572"/>
    <n v="289.58215200000001"/>
    <n v="132.43584799999999"/>
    <n v="183.743875"/>
    <n v="209.60585599999999"/>
    <n v="155.06616600000001"/>
    <n v="123.268124"/>
    <n v="157.54190800000001"/>
  </r>
  <r>
    <x v="2"/>
    <x v="6"/>
    <x v="6"/>
    <s v="Fuze Tea-KO"/>
    <s v="1933801"/>
    <s v="1.5 PET X6 FUZE TEA FOR-FRUIT-HIBISC RU"/>
    <m/>
    <m/>
    <m/>
    <n v="0.48565199999999997"/>
    <n v="1.784476"/>
    <n v="2.6159889999999999"/>
    <n v="4.0158519999999998"/>
    <n v="7.1771900000000004"/>
    <n v="3.60649"/>
    <n v="3.6626400000000001"/>
    <n v="2.7560639999999998"/>
    <n v="4.2553999999999998"/>
  </r>
  <r>
    <x v="2"/>
    <x v="6"/>
    <x v="6"/>
    <s v="Fuze Tea-KO"/>
    <s v="2073101"/>
    <s v="500 PET X12 FT OOLON RASB MINT NO SUG RU"/>
    <n v="3.1701299999999999"/>
    <n v="6.3402599999999998"/>
    <n v="5.28355"/>
    <n v="15.250201000000001"/>
    <n v="37.159973000000001"/>
    <n v="52.739837000000001"/>
    <n v="39.417651999999997"/>
    <n v="54.713751000000002"/>
    <n v="62.410060999999999"/>
    <n v="38.870688000000001"/>
    <n v="30.920102"/>
    <n v="39.524453000000001"/>
  </r>
  <r>
    <x v="2"/>
    <x v="6"/>
    <x v="6"/>
    <s v="Fuze Tea-KO"/>
    <s v="2073201"/>
    <s v="1.0 PET X12 FT OOLONG RASB MIN NO SUG RU"/>
    <n v="2.1134200000000001"/>
    <n v="4.2268400000000002"/>
    <m/>
    <n v="0.704233"/>
    <n v="6.336214"/>
    <n v="10.053563"/>
    <n v="8.5216440000000002"/>
    <n v="11.865818000000001"/>
    <n v="9.2091399999999997"/>
    <n v="6.5776839999999996"/>
    <n v="5.934564"/>
    <n v="7.282826"/>
  </r>
  <r>
    <x v="2"/>
    <x v="6"/>
    <x v="6"/>
    <s v="Fuze Tea-KO"/>
    <s v="2073301"/>
    <s v="1.5 PET X6 FT OOLONG RASB MINT NO SUG RU"/>
    <m/>
    <m/>
    <m/>
    <n v="0.38208199999999998"/>
    <n v="1.212494"/>
    <n v="1.019433"/>
    <n v="1.1550499999999999"/>
    <n v="1.7502930000000001"/>
    <n v="1.2834509999999999"/>
    <n v="1.0628420000000001"/>
    <n v="0.92576199999999997"/>
    <n v="1.1777280000000001"/>
  </r>
  <r>
    <x v="2"/>
    <x v="6"/>
    <x v="6"/>
    <s v="Fuze Tea-KO"/>
    <s v="2073401"/>
    <s v="500 PET X12 FUZ T GT APPL KIWI NO SUG RU"/>
    <n v="7.3969699999999996"/>
    <n v="7.3969699999999996"/>
    <n v="7.3969699999999996"/>
    <n v="14.333164"/>
    <n v="39.202371999999997"/>
    <n v="42.331885"/>
    <n v="39.916905"/>
    <n v="55.391976"/>
    <n v="63.176986999999997"/>
    <n v="44.377459999999999"/>
    <n v="35.273032000000001"/>
    <n v="45.073954999999998"/>
  </r>
  <r>
    <x v="2"/>
    <x v="6"/>
    <x v="6"/>
    <s v="Fuze Tea-KO"/>
    <s v="2073501"/>
    <s v="1.0 PET X12 FT GT APPLE KIWI  NO SUG RU"/>
    <m/>
    <n v="2.1134200000000001"/>
    <m/>
    <n v="2.5056500000000002"/>
    <n v="6.36646"/>
    <n v="7.5753279999999998"/>
    <n v="9.2265139999999999"/>
    <n v="12.906636000000001"/>
    <n v="10.228484999999999"/>
    <n v="7.6937420000000003"/>
    <n v="6.9909359999999996"/>
    <n v="8.5518800000000006"/>
  </r>
  <r>
    <x v="2"/>
    <x v="6"/>
    <x v="6"/>
    <s v="Fuze Tea-KO"/>
    <s v="2073601"/>
    <s v="1.5 PET X6 FT GT APPLE KIWI  NO SUGAR RU"/>
    <m/>
    <m/>
    <m/>
    <n v="0.25167899999999999"/>
    <n v="1.040916"/>
    <n v="0.64151899999999995"/>
    <n v="1.2570239999999999"/>
    <n v="1.9174439999999999"/>
    <n v="1.2937669999999999"/>
    <n v="1.378506"/>
    <n v="1.20722"/>
    <n v="1.554295"/>
  </r>
  <r>
    <x v="2"/>
    <x v="6"/>
    <x v="6"/>
    <s v="Glaceau Smartwater"/>
    <s v="1743406"/>
    <s v="600 PET X12 GLACEAU SMARTWATER RU"/>
    <n v="10.144416"/>
    <n v="13.948572"/>
    <n v="2.5361039999999999"/>
    <n v="0"/>
    <n v="0"/>
    <n v="0"/>
    <n v="0"/>
    <n v="0"/>
    <n v="0"/>
    <n v="0"/>
    <n v="0"/>
    <n v="0"/>
  </r>
  <r>
    <x v="2"/>
    <x v="6"/>
    <x v="6"/>
    <s v="Monster-KO"/>
    <s v="2061602"/>
    <s v="449 CAN X12 BLACK MONS ENERGY THE DCR RU"/>
    <n v="4.7446299999999999"/>
    <n v="2.846778"/>
    <n v="7.5914080000000004"/>
    <n v="15.944504"/>
    <n v="23.192896999999999"/>
    <n v="27.672467999999999"/>
    <n v="24.031258000000001"/>
    <n v="24.596734999999999"/>
    <n v="22.267876999999999"/>
    <n v="31.073058"/>
    <n v="27.398702"/>
    <n v="34.327160999999997"/>
  </r>
  <r>
    <x v="2"/>
    <x v="6"/>
    <x v="6"/>
    <s v="Monster-KO"/>
    <s v="2061702"/>
    <s v="449 CAN X12 BLACK MONSTER ENERGY RU"/>
    <n v="34.161335999999999"/>
    <n v="22.774224"/>
    <n v="39.854892"/>
    <n v="11.612947999999999"/>
    <n v="50.929333"/>
    <n v="61.498792999999999"/>
    <n v="58.886243999999998"/>
    <n v="70.273391000000004"/>
    <n v="50.876032000000002"/>
    <n v="48.108908"/>
    <n v="50.607734000000001"/>
    <n v="59.265841000000002"/>
  </r>
  <r>
    <x v="2"/>
    <x v="6"/>
    <x v="6"/>
    <s v="Monster-KO"/>
    <s v="2061902"/>
    <s v="449 CAN X12 BLACK MONSTER ULTRA RU"/>
    <n v="13.284964"/>
    <n v="11.387112"/>
    <n v="11.387112"/>
    <n v="17.873352000000001"/>
    <n v="17.652360999999999"/>
    <n v="24.611377000000001"/>
    <n v="12.402232"/>
    <n v="14.177001000000001"/>
    <n v="15.034856"/>
    <n v="17.702660000000002"/>
    <n v="17.567802"/>
    <n v="18.918066"/>
  </r>
  <r>
    <x v="2"/>
    <x v="6"/>
    <x v="6"/>
    <s v="Monster-KO"/>
    <s v="2062801"/>
    <s v="449 CAN X12 BLACK MONSTER MANGO LOCO RU"/>
    <m/>
    <m/>
    <m/>
    <n v="0"/>
    <n v="0"/>
    <n v="0"/>
    <n v="0"/>
    <n v="0"/>
    <n v="0"/>
    <n v="36.456271999999998"/>
    <n v="35.128832000000003"/>
    <n v="38.915534000000001"/>
  </r>
  <r>
    <x v="2"/>
    <x v="6"/>
    <x v="6"/>
    <s v="Monster-KO"/>
    <s v="2062802"/>
    <s v="449 CAN X12 BLACK MNSTR MANG LOCO (C) RU"/>
    <n v="18.97852"/>
    <n v="10.438186"/>
    <n v="22.774224"/>
    <n v="13.381341000000001"/>
    <n v="28.653934"/>
    <n v="38.025570999999999"/>
    <n v="47.452184000000003"/>
    <n v="53.968938000000001"/>
    <n v="42.413958000000001"/>
    <n v="0"/>
    <n v="0"/>
    <n v="0"/>
  </r>
  <r>
    <x v="2"/>
    <x v="6"/>
    <x v="6"/>
    <s v="Monster-KO"/>
    <s v="2190701"/>
    <s v="449 CAN X12 BLACK MONSTER SUNRISE RU"/>
    <m/>
    <m/>
    <m/>
    <n v="0"/>
    <n v="0"/>
    <n v="0"/>
    <n v="0"/>
    <n v="0"/>
    <n v="1.653195"/>
    <n v="12.666513"/>
    <n v="10.831951"/>
    <n v="10.572682"/>
  </r>
  <r>
    <x v="2"/>
    <x v="6"/>
    <x v="6"/>
    <s v="Moya Semya"/>
    <s v="1840402"/>
    <s v="950 BRK X8 MOYA SEMYA CITRUS MIX RU"/>
    <m/>
    <n v="1.3384990000000001"/>
    <n v="2.6769980000000002"/>
    <n v="0"/>
    <n v="0"/>
    <n v="0"/>
    <n v="0"/>
    <n v="0"/>
    <n v="0"/>
    <n v="0"/>
    <n v="0"/>
    <n v="0"/>
  </r>
  <r>
    <x v="2"/>
    <x v="6"/>
    <x v="6"/>
    <s v="Moya Semya"/>
    <s v="1840501"/>
    <s v="175 BRK X24 MOYA SEMYA MULTIFR NECT RU"/>
    <n v="0.73969700000000005"/>
    <n v="1.4793940000000001"/>
    <n v="0.73969700000000005"/>
    <n v="0.77680899999999997"/>
    <n v="38.411960999999998"/>
    <n v="38.904297"/>
    <n v="12.165348"/>
    <n v="27.716740000000001"/>
    <n v="175.144655"/>
    <n v="54.619903999999998"/>
    <n v="51.473928000000001"/>
    <n v="59.572004999999997"/>
  </r>
  <r>
    <x v="2"/>
    <x v="6"/>
    <x v="6"/>
    <s v="Moya Semya"/>
    <s v="1840601"/>
    <s v="175 BRK X24 MOYA SEM BER FRU MIX NECT RU"/>
    <n v="2.2190910000000001"/>
    <m/>
    <m/>
    <n v="0"/>
    <m/>
    <m/>
    <m/>
    <m/>
    <m/>
    <n v="0"/>
    <n v="0"/>
    <n v="0"/>
  </r>
  <r>
    <x v="2"/>
    <x v="6"/>
    <x v="6"/>
    <s v="Moya Semya"/>
    <s v="1849301"/>
    <s v="1.93 BRK X6 MOYA SEMYA MULTIFR NECT RU"/>
    <m/>
    <m/>
    <m/>
    <n v="2.9968970000000001"/>
    <n v="7.8507020000000001"/>
    <n v="7.4323519999999998"/>
    <n v="3.4213740000000001"/>
    <n v="13.62449"/>
    <n v="27.880026999999998"/>
    <n v="5.1761619999999997"/>
    <n v="2.9406059999999998"/>
    <n v="3.6587689999999999"/>
  </r>
  <r>
    <x v="2"/>
    <x v="6"/>
    <x v="6"/>
    <s v="Moya Semya"/>
    <s v="1849401"/>
    <s v="175 BRK X24 MOYA SEM PINE MNG PFR NEC RU"/>
    <n v="1.4793940000000001"/>
    <n v="1.4793940000000001"/>
    <n v="2.2190910000000001"/>
    <n v="0"/>
    <n v="0"/>
    <n v="0"/>
    <n v="0"/>
    <n v="0"/>
    <n v="0"/>
    <n v="0"/>
    <n v="0"/>
    <n v="0"/>
  </r>
  <r>
    <x v="2"/>
    <x v="6"/>
    <x v="6"/>
    <s v="Moya Semya"/>
    <s v="1850101"/>
    <s v="1.93 BRK X6 MOYA SEM APP PEA APR NEC RU"/>
    <m/>
    <m/>
    <m/>
    <n v="0.19975699999999999"/>
    <n v="8.7024930000000005"/>
    <n v="7.3778689999999996"/>
    <n v="2.652876"/>
    <n v="10.644551999999999"/>
    <n v="5.60459"/>
    <n v="2.8230740000000001"/>
    <n v="1.724656"/>
    <n v="2.0838700000000001"/>
  </r>
  <r>
    <x v="2"/>
    <x v="6"/>
    <x v="6"/>
    <s v="Moya Semya"/>
    <s v="1850901"/>
    <s v="1.93 BRK X6 MOYA SEM AP ARON CHE NEC RU"/>
    <n v="20.39451"/>
    <n v="6.1183529999999999"/>
    <n v="12.236706"/>
    <n v="2.9971209999999999"/>
    <n v="13.035577999999999"/>
    <n v="6.2170379999999996"/>
    <n v="3.96922"/>
    <n v="12.577552000000001"/>
    <n v="8.9553200000000004"/>
    <n v="4.418158"/>
    <n v="2.68133"/>
    <n v="3.2300499999999999"/>
  </r>
  <r>
    <x v="2"/>
    <x v="6"/>
    <x v="6"/>
    <s v="Moya Semya"/>
    <s v="1851601"/>
    <s v="1.93 BRK X6 MOYA SEMYA TOMATO NECT RU"/>
    <m/>
    <m/>
    <m/>
    <n v="3.7965119999999999"/>
    <n v="32.895516000000001"/>
    <n v="16.290438000000002"/>
    <n v="9.4836620000000007"/>
    <n v="31.603840000000002"/>
    <n v="102.79424"/>
    <n v="0"/>
    <n v="0"/>
    <n v="0"/>
  </r>
  <r>
    <x v="2"/>
    <x v="6"/>
    <x v="6"/>
    <s v="Moya Semya"/>
    <s v="1851701"/>
    <s v="1.93 BRK X6 MOYA SEMYA APP NECT MIX RU"/>
    <m/>
    <m/>
    <m/>
    <n v="7.7942830000000001"/>
    <n v="25.967313999999998"/>
    <n v="16.807946000000001"/>
    <n v="12.195466"/>
    <n v="38.609243999999997"/>
    <n v="69.550049999999999"/>
    <n v="35.193429999999999"/>
    <n v="21.420756000000001"/>
    <n v="25.908245000000001"/>
  </r>
  <r>
    <x v="2"/>
    <x v="6"/>
    <x v="6"/>
    <s v="Moya Semya"/>
    <s v="1852401"/>
    <s v="175 BRK X24 MOYA SEMYA APPLE NECT MIX RU"/>
    <n v="2.2190910000000001"/>
    <n v="2.2190910000000001"/>
    <n v="2.9587880000000002"/>
    <n v="3.032937"/>
    <n v="82.318729000000005"/>
    <n v="70.217984000000001"/>
    <n v="19.235593999999999"/>
    <n v="42.077627999999997"/>
    <n v="193.12374500000001"/>
    <n v="59.716180000000001"/>
    <n v="55.670338000000001"/>
    <n v="64.386425000000003"/>
  </r>
  <r>
    <x v="2"/>
    <x v="6"/>
    <x v="6"/>
    <s v="Moya Semya"/>
    <s v="1875001"/>
    <s v="950 BRK X8 MOYA SEM PINE MNG PFR RU"/>
    <m/>
    <m/>
    <n v="1.3384990000000001"/>
    <n v="0"/>
    <n v="0"/>
    <n v="0"/>
    <n v="0"/>
    <n v="0"/>
    <n v="0"/>
    <n v="0"/>
    <n v="0"/>
    <n v="0"/>
  </r>
  <r>
    <x v="2"/>
    <x v="6"/>
    <x v="6"/>
    <s v="Moya Semya"/>
    <s v="1875101"/>
    <s v="950 BRK X8 MOYA SEM BER FRU MIX RU"/>
    <m/>
    <n v="1.3384990000000001"/>
    <n v="1.3384990000000001"/>
    <n v="0"/>
    <n v="0"/>
    <n v="0"/>
    <n v="0"/>
    <n v="0"/>
    <n v="0"/>
    <n v="0"/>
    <n v="0"/>
    <n v="0"/>
  </r>
  <r>
    <x v="2"/>
    <x v="6"/>
    <x v="6"/>
    <s v="Moya Semya"/>
    <s v="1875201"/>
    <s v="950 BRK X8 MOYA SEMYA MULTIFR RU"/>
    <m/>
    <n v="2.6769980000000002"/>
    <n v="1.3384990000000001"/>
    <n v="4.2727199999999996"/>
    <n v="7.4165640000000002"/>
    <n v="3.865936"/>
    <n v="10.311579999999999"/>
    <n v="15.856502000000001"/>
    <n v="14.109275"/>
    <n v="9.3845980000000004"/>
    <n v="7.5354679999999998"/>
    <n v="8.991835"/>
  </r>
  <r>
    <x v="2"/>
    <x v="6"/>
    <x v="6"/>
    <s v="Moya Semya"/>
    <s v="1875301"/>
    <s v="950 BRK X8 MOYA SEMYA TOMATO RU"/>
    <n v="2.6769980000000002"/>
    <m/>
    <n v="2.6769980000000002"/>
    <n v="3.7214689999999999"/>
    <n v="2.1201479999999999"/>
    <n v="2.4065799999999999"/>
    <n v="5.8044359999999999"/>
    <n v="11.671003000000001"/>
    <n v="12.065275"/>
    <n v="7.7090719999999999"/>
    <n v="5.8312419999999996"/>
    <n v="7.028454"/>
  </r>
  <r>
    <x v="2"/>
    <x v="6"/>
    <x v="6"/>
    <s v="Moya Semya"/>
    <s v="1875401"/>
    <s v="950 BRK X8 MOYA SEM APPLE ARON CHER RU"/>
    <m/>
    <m/>
    <n v="1.3384990000000001"/>
    <n v="6.4637760000000002"/>
    <n v="4.9073919999999998"/>
    <n v="2.2712650000000001"/>
    <n v="7.4888260000000004"/>
    <n v="12.876556000000001"/>
    <n v="11.068434999999999"/>
    <n v="6.911016"/>
    <n v="5.4326119999999998"/>
    <n v="6.4402499999999998"/>
  </r>
  <r>
    <x v="2"/>
    <x v="6"/>
    <x v="6"/>
    <s v="Moya Semya"/>
    <s v="1875601"/>
    <s v="950 BRK X8 MOYA SEM APPL PEACH APRIC RU"/>
    <m/>
    <m/>
    <m/>
    <n v="1.641648"/>
    <n v="0.52547200000000005"/>
    <n v="1.407313"/>
    <n v="5.1856999999999998"/>
    <n v="7.6447520000000004"/>
    <n v="18.147855"/>
    <n v="12.057014000000001"/>
    <n v="9.9283839999999994"/>
    <n v="11.763075000000001"/>
  </r>
  <r>
    <x v="2"/>
    <x v="6"/>
    <x v="6"/>
    <s v="Moya Semya"/>
    <s v="1875701"/>
    <s v="950 BRK X8 MOYA SEMYA APPLE MIX RU"/>
    <m/>
    <n v="1.3384990000000001"/>
    <n v="4.0154969999999999"/>
    <n v="14.071429999999999"/>
    <n v="4.9000820000000003"/>
    <n v="3.1356419999999998"/>
    <n v="8.1570640000000001"/>
    <n v="17.022587999999999"/>
    <n v="17.988395000000001"/>
    <n v="11.478590000000001"/>
    <n v="8.7322039999999994"/>
    <n v="10.507054999999999"/>
  </r>
  <r>
    <x v="2"/>
    <x v="6"/>
    <x v="6"/>
    <s v="Moya Semya"/>
    <s v="1890203"/>
    <s v="950 BRK X8 MOYA SEMYA ORANGE NEW RU"/>
    <m/>
    <m/>
    <m/>
    <n v="3.5055610000000001"/>
    <n v="15.954704"/>
    <n v="7.0073970000000001"/>
    <n v="15.176807999999999"/>
    <n v="110.724812"/>
    <n v="19.044795000000001"/>
    <n v="9.4642660000000003"/>
    <n v="8.8716000000000008"/>
    <n v="14.663935"/>
  </r>
  <r>
    <x v="2"/>
    <x v="6"/>
    <x v="6"/>
    <s v="Moya Semya"/>
    <s v="2072001"/>
    <s v="175 BRK X24 MOYA SEM APP ARO CHER NEC RU"/>
    <n v="1.4793940000000001"/>
    <m/>
    <n v="0.73969700000000005"/>
    <n v="0"/>
    <n v="7.9296709999999999"/>
    <n v="0.46439900000000001"/>
    <n v="0"/>
    <n v="0.25950400000000001"/>
    <n v="35.856459999999998"/>
    <n v="19.745532000000001"/>
    <n v="16.566459999999999"/>
    <n v="10.148375"/>
  </r>
  <r>
    <x v="2"/>
    <x v="6"/>
    <x v="6"/>
    <s v="Moya Semya"/>
    <s v="2072901"/>
    <s v="950 BRK X8 MOYA SEMYA APPLE POM NECT RU"/>
    <m/>
    <n v="1.3384990000000001"/>
    <m/>
    <n v="0.44011699999999998"/>
    <n v="2.579326"/>
    <n v="0.36781999999999998"/>
    <n v="0.379276"/>
    <n v="1.7146300000000001"/>
    <n v="7.2102110000000001"/>
    <n v="4.647748"/>
    <n v="3.6386599999999998"/>
    <n v="3.199738"/>
  </r>
  <r>
    <x v="2"/>
    <x v="6"/>
    <x v="6"/>
    <s v="Moya Semya"/>
    <s v="2215001"/>
    <s v="175 BRK X24 MOYA SEMYA EXOTIC NEW RU"/>
    <m/>
    <m/>
    <m/>
    <n v="1.8080240000000001"/>
    <n v="9.1222460000000005"/>
    <n v="8.4090360000000004"/>
    <n v="12.265052000000001"/>
    <n v="12.348754"/>
    <n v="39.955120000000001"/>
    <n v="30.974892000000001"/>
    <n v="22.218364000000001"/>
    <n v="31.699655"/>
  </r>
  <r>
    <x v="2"/>
    <x v="6"/>
    <x v="6"/>
    <s v="Moya Semya"/>
    <s v="2215101"/>
    <s v="175 BRK X24 MOYA SEMYA BERRY NEW RU"/>
    <m/>
    <m/>
    <m/>
    <n v="0.43691799999999997"/>
    <n v="6.6309440000000004"/>
    <n v="14.415557"/>
    <n v="11.777162000000001"/>
    <n v="7.8136520000000003"/>
    <n v="59.359569999999998"/>
    <n v="30.745529999999999"/>
    <n v="43.389879999999998"/>
    <n v="40.40202"/>
  </r>
  <r>
    <x v="2"/>
    <x v="6"/>
    <x v="6"/>
    <s v="Moya Semya"/>
    <s v="2215201"/>
    <s v="1.93 BRK X6 MOYA SEMYA BERRY NEW RU"/>
    <m/>
    <m/>
    <m/>
    <n v="0.19975599999999999"/>
    <n v="20.484214000000001"/>
    <n v="21.009958999999998"/>
    <n v="15.276996"/>
    <n v="42.326822"/>
    <n v="18.486599999999999"/>
    <n v="13.862463999999999"/>
    <n v="12.869064"/>
    <n v="11.63378"/>
  </r>
  <r>
    <x v="2"/>
    <x v="6"/>
    <x v="6"/>
    <s v="Moya Semya"/>
    <s v="2215301"/>
    <s v="1.93 BRK X6 MOYA SEMYA EXOTIC NEW RU"/>
    <m/>
    <m/>
    <m/>
    <n v="0"/>
    <n v="4.3134300000000003"/>
    <n v="6.697489"/>
    <n v="3.959222"/>
    <n v="4.1560899999999998"/>
    <n v="3.7001200000000001"/>
    <n v="1.7249540000000001"/>
    <n v="1.49512"/>
    <n v="2.9210600000000002"/>
  </r>
  <r>
    <x v="2"/>
    <x v="6"/>
    <x v="6"/>
    <s v="Moya Semya"/>
    <s v="2215401"/>
    <s v="950 BRK X8 MOYA SEMYA EXOTIC NEW RU"/>
    <m/>
    <m/>
    <m/>
    <n v="1.643073"/>
    <n v="5.5044729999999999"/>
    <n v="9.1741829999999993"/>
    <n v="5.4749920000000003"/>
    <n v="5.7608439999999996"/>
    <n v="5.1162349999999996"/>
    <n v="2.383778"/>
    <n v="2.073712"/>
    <n v="4.0373799999999997"/>
  </r>
  <r>
    <x v="2"/>
    <x v="6"/>
    <x v="6"/>
    <s v="Moya Semya"/>
    <s v="2215501"/>
    <s v="950 BRK X8 MOYA SEMYA BERRY NEW RU"/>
    <m/>
    <m/>
    <m/>
    <n v="1.8627"/>
    <n v="15.000690000000001"/>
    <n v="5.8958719999999998"/>
    <n v="8.2071159999999992"/>
    <n v="14.651068"/>
    <n v="5.4056050000000004"/>
    <n v="2.8428279999999999"/>
    <n v="2.1534080000000002"/>
    <n v="5.9612350000000003"/>
  </r>
  <r>
    <x v="2"/>
    <x v="6"/>
    <x v="6"/>
    <s v="Powerade"/>
    <s v="862204"/>
    <s v="500 PET X12 POWERADE ICE STORM RU"/>
    <n v="20.077490000000001"/>
    <n v="10.5671"/>
    <n v="31.7013"/>
    <n v="41.433231999999997"/>
    <n v="106.94611399999999"/>
    <n v="114.065416"/>
    <n v="81.648764"/>
    <n v="107.15579200000001"/>
    <n v="95.360615999999993"/>
    <n v="141.812625"/>
    <n v="136.50113400000001"/>
    <n v="159.473285"/>
  </r>
  <r>
    <x v="2"/>
    <x v="6"/>
    <x v="6"/>
    <s v="Rich"/>
    <s v="1225204"/>
    <s v="1.0 BRK X12 RICH POMEGRANATE RU"/>
    <n v="4.2268400000000002"/>
    <n v="2.1134200000000001"/>
    <n v="2.1134200000000001"/>
    <n v="7.2313700000000001"/>
    <n v="0.80243399999999998"/>
    <n v="1.0332030000000001"/>
    <n v="0.77824400000000005"/>
    <n v="0.86803799999999998"/>
    <n v="0.917875"/>
    <n v="0.84817600000000004"/>
    <n v="0.76808600000000005"/>
    <n v="1.17601"/>
  </r>
  <r>
    <x v="2"/>
    <x v="6"/>
    <x v="6"/>
    <s v="Rich"/>
    <s v="1501301"/>
    <s v="1.0 BRK X12 RICH ORANGE MANGO NECT RU"/>
    <m/>
    <n v="6.3402599999999998"/>
    <n v="2.1134200000000001"/>
    <n v="1.596036"/>
    <n v="2.8023920000000002"/>
    <n v="3.630042"/>
    <n v="26.126156000000002"/>
    <n v="29.241371999999998"/>
    <n v="30.811240000000002"/>
    <n v="3.3612440000000001"/>
    <n v="3.0406599999999999"/>
    <n v="4.6460049999999997"/>
  </r>
  <r>
    <x v="2"/>
    <x v="6"/>
    <x v="6"/>
    <s v="Rich"/>
    <s v="1655301"/>
    <s v="200 NRG X12 RICH TOMATO JC RU"/>
    <n v="7.1856280000000003"/>
    <n v="8.030996"/>
    <n v="17.330044000000001"/>
    <n v="30.629601000000001"/>
    <n v="16.538993000000001"/>
    <n v="17.821117999999998"/>
    <n v="20.578153"/>
    <n v="21.518909000000001"/>
    <n v="25.022065999999999"/>
    <n v="13.311721"/>
    <n v="12.632709999999999"/>
    <n v="20.335312999999999"/>
  </r>
  <r>
    <x v="2"/>
    <x v="6"/>
    <x v="6"/>
    <s v="Rich"/>
    <s v="1658101"/>
    <s v="200 NRG X12 RICH ORANGE JC RU"/>
    <n v="14.793939999999999"/>
    <n v="17.330044000000001"/>
    <n v="37.618876"/>
    <n v="53.858548999999996"/>
    <n v="24.039679"/>
    <n v="25.929275000000001"/>
    <n v="32.490372999999998"/>
    <n v="33.990850000000002"/>
    <n v="39.509199000000002"/>
    <n v="22.277106"/>
    <n v="21.175218999999998"/>
    <n v="34.058686999999999"/>
  </r>
  <r>
    <x v="2"/>
    <x v="6"/>
    <x v="6"/>
    <s v="Rich"/>
    <s v="1658301"/>
    <s v="200 NRG X12 RICH APPLE JC RU"/>
    <n v="22.402252000000001"/>
    <n v="31.278616"/>
    <n v="44.381819999999998"/>
    <n v="85.102151000000006"/>
    <n v="32.123491000000001"/>
    <n v="34.601318999999997"/>
    <n v="46.353580000000001"/>
    <n v="48.491840000000003"/>
    <n v="56.375135"/>
    <n v="30.555792"/>
    <n v="29.036619000000002"/>
    <n v="46.698177000000001"/>
  </r>
  <r>
    <x v="2"/>
    <x v="6"/>
    <x v="6"/>
    <s v="Rich"/>
    <s v="1704601"/>
    <s v="200 NRG X12 RICH CHERRY NECT RU"/>
    <n v="16.061992"/>
    <n v="24.515671999999999"/>
    <n v="34.660088000000002"/>
    <n v="57.191361000000001"/>
    <n v="14.417592000000001"/>
    <n v="15.521003"/>
    <n v="24.147295"/>
    <n v="25.261165999999999"/>
    <n v="29.366185000000002"/>
    <n v="16.481466999999999"/>
    <n v="15.656345999999999"/>
    <n v="25.168334000000002"/>
  </r>
  <r>
    <x v="2"/>
    <x v="6"/>
    <x v="6"/>
    <s v="Rich"/>
    <s v="1709801"/>
    <s v="200 NRG X12 RICH PEACH NECT RU"/>
    <n v="5.4948920000000001"/>
    <n v="2.5361039999999999"/>
    <n v="8.8763640000000006"/>
    <n v="16.706654"/>
    <n v="9.7168340000000004"/>
    <n v="10.486333999999999"/>
    <n v="11.340033999999999"/>
    <n v="11.839544999999999"/>
    <n v="13.748881000000001"/>
    <n v="8.1156799999999993"/>
    <n v="7.7180229999999996"/>
    <n v="12.396152000000001"/>
  </r>
  <r>
    <x v="2"/>
    <x v="6"/>
    <x v="6"/>
    <s v="Rich"/>
    <s v="1714901"/>
    <s v="200 NRG X12 RICH PINEAPPLE JC RU"/>
    <n v="10.5671"/>
    <n v="8.4536800000000003"/>
    <n v="16.061992"/>
    <n v="17.542103000000001"/>
    <n v="8.8714320000000004"/>
    <n v="9.5720659999999995"/>
    <n v="11.631023000000001"/>
    <n v="12.145357000000001"/>
    <n v="14.118489"/>
    <n v="6.6774849999999999"/>
    <n v="6.3432760000000004"/>
    <n v="10.195467000000001"/>
  </r>
  <r>
    <x v="2"/>
    <x v="6"/>
    <x v="6"/>
    <s v="Rich"/>
    <s v="1851001"/>
    <s v="300 PET X12 RICH CHERRY NECT RU"/>
    <n v="0.63402599999999998"/>
    <m/>
    <n v="1.9020779999999999"/>
    <n v="5.278016"/>
    <n v="11.053883000000001"/>
    <n v="8.7645359999999997"/>
    <n v="10.16169"/>
    <n v="12.618232000000001"/>
    <n v="22.68516"/>
    <n v="4.2384259999999996"/>
    <n v="7.7451600000000003"/>
    <n v="20.69501"/>
  </r>
  <r>
    <x v="2"/>
    <x v="6"/>
    <x v="6"/>
    <s v="Rich"/>
    <s v="1851201"/>
    <s v="300 PET X12 RICH APPLE JC RU"/>
    <m/>
    <n v="1.9020779999999999"/>
    <n v="1.9020779999999999"/>
    <n v="8.8380200000000002"/>
    <n v="14.66879"/>
    <n v="11.638513"/>
    <n v="15.755675999999999"/>
    <n v="19.563853999999999"/>
    <n v="35.168430000000001"/>
    <n v="6.5322139999999997"/>
    <n v="11.961308000000001"/>
    <n v="31.939540000000001"/>
  </r>
  <r>
    <x v="2"/>
    <x v="6"/>
    <x v="6"/>
    <s v="Rich"/>
    <s v="1852201"/>
    <s v="300 PET X12 RICH ORANGE JC RU"/>
    <m/>
    <n v="1.9020779999999999"/>
    <n v="1.9020779999999999"/>
    <n v="4.790718"/>
    <n v="7.655932"/>
    <n v="6.0836550000000003"/>
    <n v="14.777924000000001"/>
    <n v="18.347776"/>
    <n v="32.986379999999997"/>
    <n v="6.4923999999999999"/>
    <n v="11.891450000000001"/>
    <n v="31.749915000000001"/>
  </r>
  <r>
    <x v="2"/>
    <x v="6"/>
    <x v="6"/>
    <s v="Rich"/>
    <s v="1880501"/>
    <s v="300 PET X12 RICH ORANGE MANGO NECT RU"/>
    <m/>
    <n v="0.63402599999999998"/>
    <n v="1.268052"/>
    <n v="3.0378699999999998"/>
    <n v="10.350628"/>
    <n v="8.2087310000000002"/>
    <n v="8.6259940000000004"/>
    <n v="10.724152"/>
    <n v="19.284575"/>
    <n v="3.7600199999999999"/>
    <n v="6.8682740000000004"/>
    <n v="18.361695000000001"/>
  </r>
  <r>
    <x v="2"/>
    <x v="6"/>
    <x v="6"/>
    <s v="Rich"/>
    <s v="2206101"/>
    <s v="330 CAN X12 RICH GRAPLEM RU"/>
    <m/>
    <m/>
    <n v="1.3948579999999999"/>
    <n v="2.9310160000000001"/>
    <n v="0.68464700000000001"/>
    <n v="0.85106199999999999"/>
    <n v="1.35626"/>
    <n v="1.1166039999999999"/>
    <n v="1.0475449999999999"/>
    <n v="0.53891999999999995"/>
    <n v="0.42904399999999998"/>
    <n v="1.056605"/>
  </r>
  <r>
    <x v="2"/>
    <x v="6"/>
    <x v="6"/>
    <s v="Rich"/>
    <s v="2206201"/>
    <s v="330 CAN X12 RICH CHER GR RU"/>
    <m/>
    <m/>
    <m/>
    <n v="1.9658629999999999"/>
    <n v="3.0921240000000001"/>
    <n v="2.9547460000000001"/>
    <n v="5.1157180000000002"/>
    <n v="7.8035959999999998"/>
    <n v="5.7750899999999996"/>
    <n v="3.0621"/>
    <n v="2.731268"/>
    <n v="4.3168100000000003"/>
  </r>
  <r>
    <x v="2"/>
    <x v="6"/>
    <x v="6"/>
    <s v="Rich"/>
    <s v="735205"/>
    <s v="1.0 BRK X12 RICH ORANGE JC RU"/>
    <n v="33.814720000000001"/>
    <n v="65.516019999999997"/>
    <n v="6.3402599999999998"/>
    <n v="41.252291999999997"/>
    <n v="104.781116"/>
    <n v="135.57366400000001"/>
    <n v="138.92544000000001"/>
    <n v="155.49409600000001"/>
    <n v="163.81789000000001"/>
    <n v="93.164435999999995"/>
    <n v="84.158006"/>
    <n v="128.74387400000001"/>
  </r>
  <r>
    <x v="2"/>
    <x v="6"/>
    <x v="6"/>
    <s v="Rich"/>
    <s v="736004"/>
    <s v="1.0 BRK X12 RICH PINEAPPLE JC RU"/>
    <n v="2.1134200000000001"/>
    <n v="19.020779999999998"/>
    <n v="27.474460000000001"/>
    <n v="18.509601"/>
    <n v="17.298251"/>
    <n v="22.379577999999999"/>
    <n v="38.451112000000002"/>
    <n v="43.034647999999997"/>
    <n v="45.34"/>
    <n v="30.23668"/>
    <n v="27.321784000000001"/>
    <n v="41.818001000000002"/>
  </r>
  <r>
    <x v="2"/>
    <x v="6"/>
    <x v="6"/>
    <s v="Rich"/>
    <s v="750005"/>
    <s v="1.0 BRK X12 RICH APPLE JC RU"/>
    <n v="35.928139999999999"/>
    <n v="50.722079999999998"/>
    <n v="25.361039999999999"/>
    <n v="67.428144000000003"/>
    <n v="98.803297999999998"/>
    <n v="127.835824"/>
    <n v="129.18317999999999"/>
    <n v="144.58078599999999"/>
    <n v="152.32150999999999"/>
    <n v="94.510339999999999"/>
    <n v="85.374908000000005"/>
    <n v="130.60755499999999"/>
  </r>
  <r>
    <x v="2"/>
    <x v="6"/>
    <x v="6"/>
    <s v="Rich"/>
    <s v="752004"/>
    <s v="1.0 BRK X12 RICH CHERRY NECT RU"/>
    <n v="29.587879999999998"/>
    <n v="71.856279999999998"/>
    <n v="25.361039999999999"/>
    <n v="62.694707000000001"/>
    <n v="52.073414"/>
    <n v="67.380072999999996"/>
    <n v="81.896805999999998"/>
    <n v="91.660573999999997"/>
    <n v="96.572670000000002"/>
    <n v="50.411467999999999"/>
    <n v="45.533216000000003"/>
    <n v="69.680774999999997"/>
  </r>
  <r>
    <x v="2"/>
    <x v="6"/>
    <x v="6"/>
    <s v="Rich"/>
    <s v="752606"/>
    <s v="1.0 BRK X12 RICH PEACH NECT RU"/>
    <n v="2.1134200000000001"/>
    <n v="12.68052"/>
    <n v="6.3402599999999998"/>
    <n v="11.631785000000001"/>
    <n v="7.0990060000000001"/>
    <n v="9.2092650000000003"/>
    <n v="17.241399999999999"/>
    <n v="19.294964"/>
    <n v="20.301805000000002"/>
    <n v="15.368145999999999"/>
    <n v="13.894752"/>
    <n v="21.243410000000001"/>
  </r>
  <r>
    <x v="2"/>
    <x v="6"/>
    <x v="6"/>
    <s v="Rich"/>
    <s v="752905"/>
    <s v="1.0 BRK X12 RICH TOMATO JC RU"/>
    <n v="12.68052"/>
    <n v="12.68052"/>
    <n v="33.814720000000001"/>
    <n v="26.070968000000001"/>
    <n v="20.388771999999999"/>
    <n v="26.377953999999999"/>
    <n v="52.969608000000001"/>
    <n v="59.279499999999999"/>
    <n v="62.459724999999999"/>
    <n v="31.393456"/>
    <n v="28.368656000000001"/>
    <n v="43.402709999999999"/>
  </r>
  <r>
    <x v="2"/>
    <x v="6"/>
    <x v="6"/>
    <s v="Rich"/>
    <s v="754405"/>
    <s v="1.0 BRK X12 RICH GRAPEFRUIT JC RU"/>
    <n v="6.3402599999999998"/>
    <n v="6.3402599999999998"/>
    <n v="16.907360000000001"/>
    <n v="10.184919000000001"/>
    <n v="10.358942000000001"/>
    <n v="13.416121"/>
    <n v="18.278676000000001"/>
    <n v="20.460799999999999"/>
    <n v="21.52871"/>
    <n v="21.760344"/>
    <n v="19.666595999999998"/>
    <n v="30.095224999999999"/>
  </r>
  <r>
    <x v="2"/>
    <x v="6"/>
    <x v="6"/>
    <s v="Rich"/>
    <s v="979806"/>
    <s v="1.0 BRK X12 RICH MULTIFRUIT VIT A JC RU"/>
    <m/>
    <m/>
    <m/>
    <n v="1.5939430000000001"/>
    <n v="8.2141540000000006"/>
    <n v="10.629117000000001"/>
    <n v="7.4592280000000004"/>
    <n v="8.3519780000000008"/>
    <n v="8.7953749999999999"/>
    <n v="9.9329040000000006"/>
    <n v="8.9611140000000002"/>
    <n v="13.697301"/>
  </r>
  <r>
    <x v="2"/>
    <x v="6"/>
    <x v="6"/>
    <s v="Schweppes-KO"/>
    <s v="1716807"/>
    <s v="330 CAN X12 SCHWEPPES MOJITO RU"/>
    <n v="8.3691479999999991"/>
    <n v="6.2768610000000002"/>
    <n v="2.0922869999999998"/>
    <n v="5.0093930000000002"/>
    <n v="4.2814389999999998"/>
    <n v="4.6780299999999997"/>
    <n v="6.148212"/>
    <n v="7.9739440000000004"/>
    <n v="6.5546759999999997"/>
    <n v="8.4355600000000006"/>
    <n v="6.7420540000000004"/>
    <n v="7.8617600000000003"/>
  </r>
  <r>
    <x v="2"/>
    <x v="6"/>
    <x v="6"/>
    <s v="Schweppes-KO"/>
    <s v="1742602"/>
    <s v="330 CAN X12 SCHWEPPES TONIC WATER RU"/>
    <n v="0.69742899999999997"/>
    <n v="1.3948579999999999"/>
    <n v="8.3691479999999991"/>
    <n v="7.5372019999999997"/>
    <n v="3.1590769999999999"/>
    <n v="4.1426850000000002"/>
    <n v="6.0501639999999997"/>
    <n v="7.6185600000000004"/>
    <n v="6.7060300000000002"/>
    <n v="11.279976"/>
    <n v="11.282381000000001"/>
    <n v="12.503740000000001"/>
  </r>
  <r>
    <x v="2"/>
    <x v="6"/>
    <x v="6"/>
    <s v="Schweppes-KO"/>
    <s v="1960204"/>
    <s v="330 CAN X12 SCHWEPPES POMEGRANATE RU"/>
    <n v="9.7640060000000002"/>
    <n v="12.553722"/>
    <n v="11.158863999999999"/>
    <n v="10.721157"/>
    <n v="17.434128999999999"/>
    <n v="17.113717000000001"/>
    <n v="12.231412000000001"/>
    <n v="15.086833"/>
    <n v="12.989535"/>
    <n v="20.970872"/>
    <n v="17.128920000000001"/>
    <n v="23.920826999999999"/>
  </r>
  <r>
    <x v="2"/>
    <x v="6"/>
    <x v="6"/>
    <s v="Schweppes-KO"/>
    <s v="2018701"/>
    <s v="900 PET X12 SCHWEPPES BITTER LEMON RU"/>
    <n v="17.118701999999999"/>
    <n v="1.9020779999999999"/>
    <n v="13.314546"/>
    <n v="7.125286"/>
    <n v="44.314484"/>
    <n v="53.644030000000001"/>
    <n v="46.551012"/>
    <n v="54.354784000000002"/>
    <n v="51.926310000000001"/>
    <n v="36.025888000000002"/>
    <n v="44.061976000000001"/>
    <n v="49.786735"/>
  </r>
  <r>
    <x v="2"/>
    <x v="6"/>
    <x v="6"/>
    <s v="Schweppes-KO"/>
    <s v="2019001"/>
    <s v="900 PET X12 SCHWEPPES MOJITO RU"/>
    <n v="1.9020779999999999"/>
    <n v="1.9020779999999999"/>
    <m/>
    <n v="1.855529"/>
    <n v="9.6932880000000008"/>
    <n v="12.521894"/>
    <n v="9.0108040000000003"/>
    <n v="10.573460000000001"/>
    <n v="9.1483950000000007"/>
    <n v="7.5688339999999998"/>
    <n v="9.1277709999999992"/>
    <n v="9.03965"/>
  </r>
  <r>
    <x v="2"/>
    <x v="6"/>
    <x v="6"/>
    <s v="Schweppes-KO"/>
    <s v="2019101"/>
    <s v="900 PET X12 SCHWEPPES POMEGRANATE RU"/>
    <n v="1.9020779999999999"/>
    <n v="3.8041559999999999"/>
    <n v="3.8041559999999999"/>
    <n v="5.7845829999999996"/>
    <n v="19.339033000000001"/>
    <n v="25.558612"/>
    <n v="25.664736000000001"/>
    <n v="28.536163999999999"/>
    <n v="25.628795"/>
    <n v="17.314260000000001"/>
    <n v="21.434311999999998"/>
    <n v="25.443944999999999"/>
  </r>
  <r>
    <x v="2"/>
    <x v="6"/>
    <x v="6"/>
    <s v="Schweppes-KO"/>
    <s v="2019601"/>
    <s v="900 PET X12 SCHWEPPES TONIC WATER RU"/>
    <n v="98.908056000000002"/>
    <n v="60.866495999999998"/>
    <n v="131.243382"/>
    <n v="106.015533"/>
    <n v="11.207663999999999"/>
    <n v="12.882776"/>
    <n v="36.188904000000001"/>
    <n v="41.435921999999998"/>
    <n v="38.050809999999998"/>
    <n v="33.334615999999997"/>
    <n v="50.398712000000003"/>
    <n v="47.431089999999998"/>
  </r>
  <r>
    <x v="2"/>
    <x v="6"/>
    <x v="6"/>
    <s v="Schweppes-KO"/>
    <s v="2078201"/>
    <s v="330 CAN X12 SCHWEPPES SPRITZ ORIGINAL RU"/>
    <n v="2.7897159999999999"/>
    <n v="1.3948579999999999"/>
    <n v="2.7897159999999999"/>
    <n v="3.2966190000000002"/>
    <n v="3.8191039999999998"/>
    <n v="3.7988059999999999"/>
    <n v="19.264796"/>
    <n v="24.30761"/>
    <n v="15.111546000000001"/>
    <n v="12.958874"/>
    <n v="9.9413400000000003"/>
    <n v="8.7495750000000001"/>
  </r>
  <r>
    <x v="2"/>
    <x v="6"/>
    <x v="6"/>
    <s v="Schweppes-KO"/>
    <s v="2078301"/>
    <s v="900 PET X12 SCHWEPPES SPRITZ ORIGINAL RU"/>
    <n v="7.6083119999999997"/>
    <n v="15.216623999999999"/>
    <m/>
    <n v="11.059725"/>
    <n v="4.2290640000000002"/>
    <n v="6.0853719999999996"/>
    <n v="62.693548"/>
    <n v="53.072977999999999"/>
    <n v="38.325270000000003"/>
    <n v="24.219263999999999"/>
    <n v="14.001128"/>
    <n v="12.69638"/>
  </r>
  <r>
    <x v="2"/>
    <x v="6"/>
    <x v="6"/>
    <s v="Schweppes-KO"/>
    <s v="305802"/>
    <s v="250 NRG X12 SCHWEPPES TONIC RU"/>
    <n v="26.946104999999999"/>
    <n v="38.041559999999997"/>
    <n v="14.265585"/>
    <n v="74.168082999999996"/>
    <n v="28.707932"/>
    <n v="54.005780999999999"/>
    <n v="46.352688999999998"/>
    <n v="51.430855999999999"/>
    <n v="63.064376000000003"/>
    <n v="33.963982000000001"/>
    <n v="45.702468000000003"/>
    <n v="65.845710999999994"/>
  </r>
  <r>
    <x v="2"/>
    <x v="6"/>
    <x v="6"/>
    <s v="Schweppes-KO"/>
    <s v="352403"/>
    <s v="250 NRG X12 SCHWEPPES BITTER LEMON RU"/>
    <n v="6.3402599999999998"/>
    <n v="5.28355"/>
    <n v="13.73723"/>
    <n v="5.525379"/>
    <n v="6.498926"/>
    <n v="9.0119509999999998"/>
    <n v="7.8264060000000004"/>
    <n v="10.13904"/>
    <n v="9.2722800000000003"/>
    <n v="9.5770130000000009"/>
    <n v="8.5571629999999992"/>
    <n v="14.971079"/>
  </r>
  <r>
    <x v="2"/>
    <x v="6"/>
    <x v="6"/>
    <s v="Schweppes-KO"/>
    <s v="780013"/>
    <s v="330 CAN X12 SCHWEPPES BITTER LEMON RU"/>
    <n v="6.2768610000000002"/>
    <n v="4.1845739999999996"/>
    <n v="5.5794319999999997"/>
    <n v="3.7195499999999999"/>
    <n v="7.6135279999999996"/>
    <n v="8.81663"/>
    <n v="10.773572"/>
    <n v="13.825151999999999"/>
    <n v="12.71686"/>
    <n v="13.58858"/>
    <n v="10.986064000000001"/>
    <n v="14.643990000000001"/>
  </r>
  <r>
    <x v="2"/>
    <x v="6"/>
    <x v="6"/>
    <s v="Sprite"/>
    <s v="1324603"/>
    <s v="1.5 PET X9 SPRITE RU"/>
    <m/>
    <n v="7.1327939999999996"/>
    <m/>
    <n v="1.134795"/>
    <n v="42.268825"/>
    <n v="44.651690000000002"/>
    <n v="18.685212"/>
    <n v="22.597329999999999"/>
    <n v="15.88152"/>
    <n v="16.365763999999999"/>
    <n v="10.88022"/>
    <n v="19.045475"/>
  </r>
  <r>
    <x v="2"/>
    <x v="6"/>
    <x v="6"/>
    <s v="Sprite"/>
    <s v="17333"/>
    <s v="330 CAN X24 SPRITE RU"/>
    <n v="1.394857"/>
    <n v="2.789714"/>
    <m/>
    <n v="0"/>
    <n v="0"/>
    <n v="0"/>
    <n v="0"/>
    <n v="0"/>
    <n v="0"/>
    <n v="0"/>
    <n v="0"/>
    <n v="0"/>
  </r>
  <r>
    <x v="2"/>
    <x v="6"/>
    <x v="6"/>
    <s v="Sprite"/>
    <s v="175929"/>
    <s v="2.0 PET X6 SPRITE RU"/>
    <n v="6.3402599999999998"/>
    <n v="2.1134200000000001"/>
    <n v="6.3402599999999998"/>
    <n v="8.4578620000000004"/>
    <n v="20.731057"/>
    <n v="28.412818999999999"/>
    <n v="31.107227999999999"/>
    <n v="36.555188000000001"/>
    <n v="40.183886000000001"/>
    <n v="10.100472"/>
    <n v="10.217753999999999"/>
    <n v="29.302405"/>
  </r>
  <r>
    <x v="2"/>
    <x v="6"/>
    <x v="6"/>
    <s v="Sprite"/>
    <s v="1803201"/>
    <s v="330 NRG X12 SPRITE RU"/>
    <n v="16.040866999999999"/>
    <n v="37.661166000000001"/>
    <n v="36.266308000000002"/>
    <n v="75.503373999999994"/>
    <n v="36.786535000000001"/>
    <n v="49.033794999999998"/>
    <n v="48.684168"/>
    <n v="57.59836"/>
    <n v="55.481737000000003"/>
    <n v="28.694151999999999"/>
    <n v="23.143180000000001"/>
    <n v="43.401237999999999"/>
  </r>
  <r>
    <x v="2"/>
    <x v="6"/>
    <x v="6"/>
    <s v="Sprite"/>
    <s v="1877201"/>
    <s v="900 PET X12 SPRITE LEMON LIME RU"/>
    <n v="11.412468000000001"/>
    <n v="13.314546"/>
    <n v="34.237403999999998"/>
    <n v="32.108100999999998"/>
    <n v="57.045231000000001"/>
    <n v="68.961412999999993"/>
    <n v="43.113227999999999"/>
    <n v="51.234499999999997"/>
    <n v="48.517901999999999"/>
    <n v="19.868297999999999"/>
    <n v="17.308091999999998"/>
    <n v="29.583615000000002"/>
  </r>
  <r>
    <x v="2"/>
    <x v="6"/>
    <x v="6"/>
    <s v="Sprite"/>
    <s v="252802"/>
    <s v="10.0 BIB PMX SPRITE 64.0 RU"/>
    <m/>
    <m/>
    <m/>
    <n v="12.991717"/>
    <n v="33.823602000000001"/>
    <n v="48.703339999999997"/>
    <n v="38.506872000000001"/>
    <n v="51.449323999999997"/>
    <n v="52.67353"/>
    <n v="28.096876000000002"/>
    <n v="21.814236000000001"/>
    <n v="39.732185000000001"/>
  </r>
  <r>
    <x v="2"/>
    <x v="6"/>
    <x v="6"/>
    <s v="Sprite"/>
    <s v="321702"/>
    <s v="330 CAN X12 SPRITE RU"/>
    <n v="15.343438000000001"/>
    <n v="16.040866999999999"/>
    <n v="35.568879000000003"/>
    <n v="43.322605000000003"/>
    <n v="104.21269700000001"/>
    <n v="133.88436100000001"/>
    <n v="73.841043999999997"/>
    <n v="122.160507"/>
    <n v="107.74367599999999"/>
    <n v="29.348624000000001"/>
    <n v="24.073609999999999"/>
    <n v="45.240726000000002"/>
  </r>
  <r>
    <x v="2"/>
    <x v="6"/>
    <x v="6"/>
    <s v="Sprite"/>
    <s v="85821"/>
    <s v="500 PET X24 SPRITE RU"/>
    <n v="67.629440000000002"/>
    <n v="88.763639999999995"/>
    <n v="211.34200000000001"/>
    <n v="133.32192699999999"/>
    <n v="277.420818"/>
    <n v="422.576908"/>
    <n v="273.52373"/>
    <n v="331.57212800000002"/>
    <n v="300.59506699999997"/>
    <n v="109.671758"/>
    <n v="99.258260000000007"/>
    <n v="140.92243999999999"/>
  </r>
  <r>
    <x v="2"/>
    <x v="6"/>
    <x v="6"/>
    <s v="Sprite Zero/diet Sprite/Sprite light"/>
    <s v="2077301"/>
    <s v="500 PET X24 SPRITE LEMON MINT ZERO RU"/>
    <m/>
    <m/>
    <m/>
    <n v="0.88054699999999997"/>
    <n v="7.6491259999999999"/>
    <n v="12.553032999999999"/>
    <n v="30.663979999999999"/>
    <n v="37.571126"/>
    <n v="32.779556999999997"/>
    <n v="8.326708"/>
    <n v="7.6574"/>
    <n v="11.72052"/>
  </r>
  <r>
    <x v="2"/>
    <x v="6"/>
    <x v="6"/>
    <s v="Sprite Zero/diet Sprite/Sprite light"/>
    <s v="2077401"/>
    <s v="900 PET X12 SPRITE LEMON MINT ZERO RU"/>
    <m/>
    <m/>
    <m/>
    <n v="0"/>
    <n v="0.47420800000000002"/>
    <n v="0.68964099999999995"/>
    <n v="2.912398"/>
    <n v="3.4276040000000001"/>
    <n v="3.127135"/>
    <n v="1.9528920000000001"/>
    <n v="1.715014"/>
    <n v="3.1283249999999998"/>
  </r>
  <r>
    <x v="2"/>
    <x v="6"/>
    <x v="4"/>
    <s v="AdeZ"/>
    <s v="1809710"/>
    <s v="800 PET X12 ADEZ AMAZING ALMOND CYGRRU"/>
    <m/>
    <m/>
    <m/>
    <n v="0"/>
    <n v="1.1183E-2"/>
    <n v="0"/>
    <n v="0"/>
    <n v="0"/>
    <n v="0"/>
    <n v="0"/>
    <n v="0"/>
    <n v="0"/>
  </r>
  <r>
    <x v="2"/>
    <x v="6"/>
    <x v="4"/>
    <s v="Bonaqua/Qa"/>
    <s v="119203"/>
    <s v="1.5 PET X9 BONAQUA CARB RU"/>
    <m/>
    <m/>
    <m/>
    <n v="0"/>
    <n v="0.25803199999999998"/>
    <n v="0.20835100000000001"/>
    <n v="0.37802000000000002"/>
    <n v="0.21873400000000001"/>
    <n v="6.1089999999999998E-2"/>
    <n v="1.0498E-2"/>
    <n v="0"/>
    <n v="5.076E-2"/>
  </r>
  <r>
    <x v="2"/>
    <x v="6"/>
    <x v="4"/>
    <s v="Bonaqua/Qa"/>
    <s v="1342302"/>
    <s v="1.5 PET X9 BONAQUA STILL RU"/>
    <m/>
    <m/>
    <m/>
    <n v="0"/>
    <n v="0.31445600000000001"/>
    <n v="0.25006"/>
    <n v="0.1328"/>
    <n v="7.2900000000000006E-2"/>
    <n v="2.034E-2"/>
    <n v="1.0501999999999999E-2"/>
    <n v="0"/>
    <n v="3.0454999999999999E-2"/>
  </r>
  <r>
    <x v="2"/>
    <x v="6"/>
    <x v="4"/>
    <s v="Bonaqua/Qa"/>
    <s v="1384301"/>
    <s v="330 NRG X12 BONAQUA CARB RU"/>
    <m/>
    <m/>
    <m/>
    <n v="0"/>
    <n v="0.46262900000000001"/>
    <n v="0.42676799999999998"/>
    <n v="0.65080099999999996"/>
    <n v="0.42402200000000001"/>
    <n v="0.19468099999999999"/>
    <n v="3.4044999999999999E-2"/>
    <n v="1.1202E-2"/>
    <n v="9.5591999999999996E-2"/>
  </r>
  <r>
    <x v="2"/>
    <x v="6"/>
    <x v="4"/>
    <s v="Bonaqua/Qa"/>
    <s v="1384401"/>
    <s v="330 NRG X12 BONAQUA STILL RU"/>
    <m/>
    <m/>
    <m/>
    <n v="0"/>
    <n v="1.6526149999999999"/>
    <n v="1.5115069999999999"/>
    <n v="1.5118929999999999"/>
    <n v="0.989394"/>
    <n v="0.45022099999999998"/>
    <n v="6.8095000000000003E-2"/>
    <n v="2.2408999999999998E-2"/>
    <n v="0.225964"/>
  </r>
  <r>
    <x v="2"/>
    <x v="6"/>
    <x v="4"/>
    <s v="Bonaqua/Qa"/>
    <s v="1399901"/>
    <s v="750 NRG X9 BONAQUA STILL RU"/>
    <m/>
    <m/>
    <m/>
    <n v="0"/>
    <n v="0.1215"/>
    <n v="0.11328199999999999"/>
    <n v="0.39008599999999999"/>
    <n v="0.42217399999999999"/>
    <n v="0.35870099999999999"/>
    <n v="0.266762"/>
    <n v="0.224854"/>
    <n v="0.119722"/>
  </r>
  <r>
    <x v="2"/>
    <x v="6"/>
    <x v="4"/>
    <s v="Bonaqua/Qa"/>
    <s v="1859801"/>
    <s v="500 PET X12 BONAQUA VIVA LEMON RU"/>
    <m/>
    <m/>
    <n v="2.1134200000000001"/>
    <n v="0"/>
    <n v="3.3568039999999999"/>
    <n v="2.3584710000000002"/>
    <n v="2.9015200000000001"/>
    <n v="1.96024"/>
    <n v="1.1551819999999999"/>
    <n v="0.26553199999999999"/>
    <n v="8.9260000000000006E-2"/>
    <n v="0.89585499999999996"/>
  </r>
  <r>
    <x v="2"/>
    <x v="6"/>
    <x v="4"/>
    <s v="Bonaqua/Qa"/>
    <s v="1859901"/>
    <s v="500 PET X12 BONAQUA VIVA LIME-MINT RU"/>
    <m/>
    <m/>
    <n v="1.05671"/>
    <n v="0"/>
    <n v="0"/>
    <n v="0"/>
    <n v="0"/>
    <n v="0"/>
    <n v="0"/>
    <n v="0"/>
    <n v="0"/>
    <n v="0"/>
  </r>
  <r>
    <x v="2"/>
    <x v="6"/>
    <x v="4"/>
    <s v="Bonaqua/Qa"/>
    <s v="1860001"/>
    <s v="500 PET X12 BONAQUA VIVA APPLE RU"/>
    <m/>
    <m/>
    <m/>
    <n v="0"/>
    <n v="0.33940599999999999"/>
    <n v="0.23712"/>
    <n v="0.326768"/>
    <n v="0.217889"/>
    <n v="0.126195"/>
    <n v="1.9651999999999999E-2"/>
    <n v="9.9059999999999999E-3"/>
    <n v="5.9707000000000003E-2"/>
  </r>
  <r>
    <x v="2"/>
    <x v="6"/>
    <x v="4"/>
    <s v="Bonaqua/Qa"/>
    <s v="325204"/>
    <s v="1.0 PET X12 BONAQUA WT STILL RU"/>
    <m/>
    <m/>
    <m/>
    <n v="0"/>
    <n v="2.6395369999999998"/>
    <n v="2.3286980000000002"/>
    <n v="1.9624140000000001"/>
    <n v="1.237204"/>
    <n v="0.42519499999999999"/>
    <n v="8.4211999999999995E-2"/>
    <n v="3.0131999999999999E-2"/>
    <n v="0.350435"/>
  </r>
  <r>
    <x v="2"/>
    <x v="6"/>
    <x v="4"/>
    <s v="Bonaqua/Qa"/>
    <s v="478305"/>
    <s v="1.0 PET X12 BONAQUA CARB RU"/>
    <m/>
    <m/>
    <m/>
    <n v="0"/>
    <n v="2.1116229999999998"/>
    <n v="1.869872"/>
    <n v="1.96241"/>
    <n v="1.237198"/>
    <n v="0.42518499999999998"/>
    <n v="7.3688000000000003E-2"/>
    <n v="3.0127999999999999E-2"/>
    <n v="0.32982"/>
  </r>
  <r>
    <x v="2"/>
    <x v="6"/>
    <x v="4"/>
    <s v="Bonaqua/Qa"/>
    <s v="60105"/>
    <s v="2.0 PET X6 BONAQUA CARB RU"/>
    <m/>
    <m/>
    <m/>
    <n v="0"/>
    <n v="2.0886870000000002"/>
    <n v="1.480424"/>
    <n v="1.900412"/>
    <n v="1.281236"/>
    <n v="0.51954999999999996"/>
    <n v="8.4180000000000005E-2"/>
    <n v="3.0155999999999999E-2"/>
    <n v="0.375801"/>
  </r>
  <r>
    <x v="2"/>
    <x v="6"/>
    <x v="4"/>
    <s v="Bonaqua/Qa"/>
    <s v="739921"/>
    <s v="500 PET X24 BONAQUA STILL RU"/>
    <m/>
    <n v="4.2268400000000002"/>
    <n v="8.4536800000000003"/>
    <n v="0"/>
    <n v="24.171759999999999"/>
    <n v="23.122879000000001"/>
    <n v="21.582936"/>
    <n v="13.576599999999999"/>
    <n v="4.9101840000000001"/>
    <n v="0.87581600000000004"/>
    <n v="0.31719999999999998"/>
    <n v="3.4546760000000001"/>
  </r>
  <r>
    <x v="2"/>
    <x v="6"/>
    <x v="4"/>
    <s v="Bonaqua/Qa"/>
    <s v="76808"/>
    <s v="500 PET X24 BONAQUA CARB RU"/>
    <m/>
    <m/>
    <n v="4.2268400000000002"/>
    <n v="0"/>
    <n v="12.807401"/>
    <n v="12.256205"/>
    <n v="8.8206240000000005"/>
    <n v="5.5432139999999999"/>
    <n v="2.0065200000000001"/>
    <n v="0.37392799999999998"/>
    <n v="0.138764"/>
    <n v="1.46468"/>
  </r>
  <r>
    <x v="2"/>
    <x v="6"/>
    <x v="4"/>
    <s v="Bonaqua/Qa"/>
    <s v="886105"/>
    <s v="2.0 PET X6 BONAQUA STILL RU"/>
    <m/>
    <m/>
    <m/>
    <n v="0"/>
    <n v="1.5323659999999999"/>
    <n v="1.0865480000000001"/>
    <n v="0.56193400000000004"/>
    <n v="0.38540799999999997"/>
    <n v="0.15278800000000001"/>
    <n v="3.1548E-2"/>
    <n v="1.004E-2"/>
    <n v="0.132025"/>
  </r>
  <r>
    <x v="2"/>
    <x v="6"/>
    <x v="4"/>
    <s v="Bonaqua/Qa"/>
    <s v="887701"/>
    <s v="5.0 PET X4 BONAQUA STILL RU"/>
    <m/>
    <m/>
    <m/>
    <n v="0"/>
    <n v="1.3487610000000001"/>
    <n v="1.0277210000000001"/>
    <n v="1.134096"/>
    <n v="0.81247999999999998"/>
    <n v="0.20370199999999999"/>
    <n v="4.2068000000000001E-2"/>
    <n v="2.0088000000000002E-2"/>
    <n v="0.24374499999999999"/>
  </r>
  <r>
    <x v="2"/>
    <x v="6"/>
    <x v="4"/>
    <s v="Burn"/>
    <s v="202611"/>
    <s v="250 CAN X12 BURN RU"/>
    <m/>
    <m/>
    <m/>
    <n v="0"/>
    <n v="1.206005"/>
    <n v="0.76031000000000004"/>
    <n v="0.64577600000000002"/>
    <n v="0.43680600000000003"/>
    <n v="0.18501500000000001"/>
    <n v="3.9432000000000002E-2"/>
    <n v="1.9872000000000001E-2"/>
    <n v="0.18531400000000001"/>
  </r>
  <r>
    <x v="2"/>
    <x v="6"/>
    <x v="4"/>
    <s v="Burn"/>
    <s v="2056802"/>
    <s v="449 CAN X12 BURN RU"/>
    <m/>
    <m/>
    <m/>
    <n v="0"/>
    <n v="1.9923230000000001"/>
    <n v="1.3135520000000001"/>
    <n v="1.375626"/>
    <n v="0.97508600000000001"/>
    <n v="0.47706500000000002"/>
    <n v="6.4675999999999997E-2"/>
    <n v="2.1728000000000001E-2"/>
    <n v="0.24485899999999999"/>
  </r>
  <r>
    <x v="2"/>
    <x v="6"/>
    <x v="4"/>
    <s v="Burn"/>
    <s v="2056902"/>
    <s v="449 CAN X12 BURN PASSION PUNCH RU"/>
    <m/>
    <m/>
    <m/>
    <n v="0"/>
    <n v="0.17286899999999999"/>
    <n v="0.14663799999999999"/>
    <n v="0.18091599999999999"/>
    <n v="0.13539399999999999"/>
    <n v="5.8349999999999999E-2"/>
    <n v="1.0182E-2"/>
    <n v="0"/>
    <n v="4.0729000000000001E-2"/>
  </r>
  <r>
    <x v="2"/>
    <x v="6"/>
    <x v="4"/>
    <s v="Burn"/>
    <s v="2057002"/>
    <s v="449 CAN X12 BURN LEMON ICE RU"/>
    <m/>
    <m/>
    <m/>
    <n v="0"/>
    <n v="0.16861100000000001"/>
    <n v="0.13548399999999999"/>
    <n v="0.12831200000000001"/>
    <n v="0.119562"/>
    <n v="0"/>
    <n v="0"/>
    <n v="0"/>
    <n v="0"/>
  </r>
  <r>
    <x v="2"/>
    <x v="6"/>
    <x v="4"/>
    <s v="Burn"/>
    <s v="2057102"/>
    <s v="449 CAN X12 BURN APPLE KIWI RU"/>
    <m/>
    <m/>
    <m/>
    <n v="0"/>
    <n v="1.0515080000000001"/>
    <n v="0.54059199999999996"/>
    <n v="0.17175399999999999"/>
    <n v="0.86445799999999995"/>
    <n v="0.64929499999999996"/>
    <n v="0.130024"/>
    <n v="0.65645399999999998"/>
    <n v="0.50041400000000003"/>
  </r>
  <r>
    <x v="2"/>
    <x v="6"/>
    <x v="4"/>
    <s v="Burn"/>
    <s v="2063201"/>
    <s v="449 CAN X12 BURN DARK ENERGY RU"/>
    <m/>
    <m/>
    <m/>
    <n v="0"/>
    <n v="8.8137999999999994E-2"/>
    <n v="6.5082000000000001E-2"/>
    <n v="0.12539800000000001"/>
    <n v="8.9412000000000005E-2"/>
    <n v="3.8905000000000002E-2"/>
    <n v="0"/>
    <n v="0"/>
    <n v="9.8989999999999998E-3"/>
  </r>
  <r>
    <x v="2"/>
    <x v="6"/>
    <x v="4"/>
    <s v="Coca-Cola"/>
    <s v="1135302"/>
    <s v="500 PET X24 COCA COLA VANILLA RU"/>
    <m/>
    <m/>
    <m/>
    <n v="0"/>
    <n v="4.7327640000000004"/>
    <n v="4.2326779999999999"/>
    <n v="8.02834"/>
    <n v="4.5260559999999996"/>
    <n v="1.92896"/>
    <n v="0.297516"/>
    <n v="0.11287999999999999"/>
    <n v="1.1352850000000001"/>
  </r>
  <r>
    <x v="2"/>
    <x v="6"/>
    <x v="4"/>
    <s v="Coca-Cola"/>
    <s v="1180809"/>
    <s v="330 CAN 6X4 COCA COLA RU"/>
    <m/>
    <m/>
    <m/>
    <n v="0"/>
    <n v="0"/>
    <n v="8.6230000000000005E-3"/>
    <n v="0"/>
    <n v="0"/>
    <n v="0"/>
    <n v="0"/>
    <n v="0"/>
    <n v="0"/>
  </r>
  <r>
    <x v="2"/>
    <x v="6"/>
    <x v="4"/>
    <s v="Coca-Cola"/>
    <s v="1330601"/>
    <s v="20.0 BIB PMX COCA-COLA 136.0 RU"/>
    <m/>
    <m/>
    <m/>
    <n v="0"/>
    <n v="0"/>
    <n v="0"/>
    <n v="5.4800000000000001E-2"/>
    <n v="3.1280000000000002E-2"/>
    <n v="2.1194999999999999E-2"/>
    <n v="0"/>
    <n v="0"/>
    <n v="0"/>
  </r>
  <r>
    <x v="2"/>
    <x v="6"/>
    <x v="4"/>
    <s v="Coca-Cola"/>
    <s v="14663"/>
    <s v="330 CAN X24 COCA COLA RU"/>
    <m/>
    <m/>
    <m/>
    <n v="0"/>
    <n v="10.740676000000001"/>
    <n v="8.4072700000000005"/>
    <n v="11.41534"/>
    <n v="8.7585899999999999"/>
    <n v="3.612771"/>
    <n v="0.37794800000000001"/>
    <n v="0.12454999999999999"/>
    <n v="1.800745"/>
  </r>
  <r>
    <x v="2"/>
    <x v="6"/>
    <x v="4"/>
    <s v="Coca-Cola"/>
    <s v="1540602"/>
    <s v="900 PET X12 COCA COLA RU"/>
    <m/>
    <m/>
    <m/>
    <n v="0"/>
    <n v="7.1437999999999997"/>
    <n v="4.3599779999999999"/>
    <n v="6.5313759999999998"/>
    <n v="3.5921720000000001"/>
    <n v="1.5360119999999999"/>
    <n v="0.29643799999999998"/>
    <n v="0.106282"/>
    <n v="1.3994960000000001"/>
  </r>
  <r>
    <x v="2"/>
    <x v="6"/>
    <x v="4"/>
    <s v="Coca-Cola"/>
    <s v="1548004"/>
    <s v="330 NRG X12 COCA COLA RU"/>
    <m/>
    <m/>
    <m/>
    <n v="0"/>
    <n v="6.7203520000000001"/>
    <n v="4.5091939999999999"/>
    <n v="5.536511"/>
    <n v="3.4845169999999999"/>
    <n v="1.9669989999999999"/>
    <n v="0.31514199999999998"/>
    <n v="0.10456"/>
    <n v="1.049302"/>
  </r>
  <r>
    <x v="2"/>
    <x v="6"/>
    <x v="4"/>
    <s v="Coca-Cola"/>
    <s v="175788"/>
    <s v="2.0 PET X6 COCA COLA RU"/>
    <m/>
    <m/>
    <m/>
    <n v="0"/>
    <n v="1.5304219999999999"/>
    <n v="1.564362"/>
    <n v="2.0208159999999999"/>
    <n v="1.105264"/>
    <n v="0.54333500000000001"/>
    <n v="6.1328000000000001E-2"/>
    <n v="2.8975999999999998E-2"/>
    <n v="0.53509099999999998"/>
  </r>
  <r>
    <x v="2"/>
    <x v="6"/>
    <x v="4"/>
    <s v="Coca-Cola"/>
    <s v="1874501"/>
    <s v="900 PET X12 COCA COLA VANILLA RU"/>
    <m/>
    <m/>
    <m/>
    <n v="0"/>
    <n v="2.8612799999999998"/>
    <n v="1.798503"/>
    <n v="2.03023"/>
    <n v="1.122374"/>
    <n v="0.50339999999999996"/>
    <n v="7.3447999999999999E-2"/>
    <n v="2.2880000000000001E-2"/>
    <n v="0.33739999999999998"/>
  </r>
  <r>
    <x v="2"/>
    <x v="6"/>
    <x v="4"/>
    <s v="Coca-Cola"/>
    <s v="2165501"/>
    <s v="330 CAN X12 COCA COLA VANILLA RU"/>
    <m/>
    <m/>
    <m/>
    <n v="0"/>
    <n v="1.3681559999999999"/>
    <n v="0.99888999999999994"/>
    <n v="0.88724999999999998"/>
    <n v="0.677871"/>
    <n v="0.285721"/>
    <n v="4.5775999999999997E-2"/>
    <n v="1.1282E-2"/>
    <n v="0.20940300000000001"/>
  </r>
  <r>
    <x v="2"/>
    <x v="6"/>
    <x v="4"/>
    <s v="Coca-Cola"/>
    <s v="256521"/>
    <s v="500 PET X24 COCA COLA RU"/>
    <m/>
    <n v="4.2268400000000002"/>
    <n v="2.1134200000000001"/>
    <n v="0"/>
    <n v="31.072734000000001"/>
    <n v="30.077891000000001"/>
    <n v="51.859724"/>
    <n v="29.229787999999999"/>
    <n v="12.005357"/>
    <n v="1.3676079999999999"/>
    <n v="0.54487600000000003"/>
    <n v="5.884055"/>
  </r>
  <r>
    <x v="2"/>
    <x v="6"/>
    <x v="4"/>
    <s v="Coca-Cola"/>
    <s v="394103"/>
    <s v="500 PET X24 COCA COLA LIME RU"/>
    <m/>
    <m/>
    <m/>
    <n v="0"/>
    <n v="0"/>
    <n v="1.6611999999999998E-2"/>
    <n v="2.9530000000000001E-2"/>
    <n v="2.92E-2"/>
    <n v="2.9489999999999999E-2"/>
    <n v="2.9350000000000001E-2"/>
    <n v="1.9744000000000001E-2"/>
    <n v="2.9718999999999999E-2"/>
  </r>
  <r>
    <x v="2"/>
    <x v="6"/>
    <x v="4"/>
    <s v="Coca-Cola"/>
    <s v="5602"/>
    <s v="1.5 PET X9 COCA COLA RU"/>
    <m/>
    <m/>
    <m/>
    <n v="0"/>
    <n v="4.2837610000000002"/>
    <n v="2.5631240000000002"/>
    <n v="2.0877859999999999"/>
    <n v="1.1584110000000001"/>
    <n v="0.36567499999999997"/>
    <n v="6.132E-2"/>
    <n v="1.9311999999999999E-2"/>
    <n v="0.25724000000000002"/>
  </r>
  <r>
    <x v="2"/>
    <x v="6"/>
    <x v="4"/>
    <s v="Coca-Cola"/>
    <s v="69204"/>
    <s v="10.0 BIB PMX COCA COLA 64.0 RU"/>
    <m/>
    <m/>
    <m/>
    <n v="0"/>
    <n v="5.5355819999999998"/>
    <n v="4.1275570000000004"/>
    <n v="5.1463720000000004"/>
    <n v="3.1838799999999998"/>
    <n v="1.527196"/>
    <n v="0.22808800000000001"/>
    <n v="7.7635999999999997E-2"/>
    <n v="0.99313499999999999"/>
  </r>
  <r>
    <x v="2"/>
    <x v="6"/>
    <x v="4"/>
    <s v="Coca-Cola Functional"/>
    <s v="1959901"/>
    <s v="250 CAN X12 COCA COLA ENERGY RU"/>
    <m/>
    <m/>
    <m/>
    <n v="0"/>
    <n v="0.15407999999999999"/>
    <n v="9.5574000000000006E-2"/>
    <n v="0.249996"/>
    <n v="0.167042"/>
    <n v="6.7937999999999998E-2"/>
    <n v="9.8040000000000002E-3"/>
    <n v="0"/>
    <n v="3.9796999999999999E-2"/>
  </r>
  <r>
    <x v="2"/>
    <x v="6"/>
    <x v="4"/>
    <s v="Coca-Cola Functional"/>
    <s v="1960112"/>
    <s v="250 CAN X12 COCA COLA ENERGY ZERO RU"/>
    <m/>
    <m/>
    <m/>
    <n v="0"/>
    <n v="4.0325E-2"/>
    <n v="1.7645000000000001E-2"/>
    <n v="4.8057999999999997E-2"/>
    <n v="3.9448999999999998E-2"/>
    <n v="9.6849999999999992E-3"/>
    <n v="0"/>
    <n v="0"/>
    <n v="9.9419999999999994E-3"/>
  </r>
  <r>
    <x v="2"/>
    <x v="6"/>
    <x v="4"/>
    <s v="Coca-Cola Zero"/>
    <s v="1005602"/>
    <s v="10.0 BIB PMX COKE ZERO 64.0 RU"/>
    <m/>
    <m/>
    <m/>
    <n v="0"/>
    <n v="0.29319400000000001"/>
    <n v="0.15182499999999999"/>
    <n v="0.28877599999999998"/>
    <n v="0.20726"/>
    <n v="9.2535000000000006E-2"/>
    <n v="1.1338000000000001E-2"/>
    <n v="0"/>
    <n v="4.4295000000000001E-2"/>
  </r>
  <r>
    <x v="2"/>
    <x v="6"/>
    <x v="4"/>
    <s v="Coca-Cola Zero"/>
    <s v="1324909"/>
    <s v="1.5 PET X9 COCA COLA ZERO RU"/>
    <m/>
    <m/>
    <m/>
    <n v="0"/>
    <n v="2.5592519999999999"/>
    <n v="1.638841"/>
    <n v="0.93929200000000002"/>
    <n v="0.60071200000000002"/>
    <n v="0"/>
    <n v="5.0852000000000001E-2"/>
    <n v="1.746E-2"/>
    <n v="0.17904500000000001"/>
  </r>
  <r>
    <x v="2"/>
    <x v="6"/>
    <x v="4"/>
    <s v="Coca-Cola Zero"/>
    <s v="1540402"/>
    <s v="900 PET X12 COCA COLA ZERO RU"/>
    <m/>
    <m/>
    <m/>
    <n v="0"/>
    <n v="2.8435229999999998"/>
    <n v="1.8049029999999999"/>
    <n v="1.2265440000000001"/>
    <n v="1.1123130000000001"/>
    <n v="0"/>
    <n v="4.6219999999999997E-2"/>
    <n v="2.1836000000000001E-2"/>
    <n v="0.23499600000000001"/>
  </r>
  <r>
    <x v="2"/>
    <x v="6"/>
    <x v="4"/>
    <s v="Coca-Cola Zero"/>
    <s v="1578803"/>
    <s v="330 NRG X12 COCA COLA ZERO RU"/>
    <m/>
    <m/>
    <m/>
    <n v="0"/>
    <n v="1.215414"/>
    <n v="1.006964"/>
    <n v="1.2868040000000001"/>
    <n v="0.85501199999999999"/>
    <n v="0.44077300000000003"/>
    <n v="7.0971000000000006E-2"/>
    <n v="2.4041E-2"/>
    <n v="0.25939499999999999"/>
  </r>
  <r>
    <x v="2"/>
    <x v="6"/>
    <x v="4"/>
    <s v="Coca-Cola Zero"/>
    <s v="2076501"/>
    <s v="500 PET X24 COCA COLA ZERO ORANGE RU"/>
    <m/>
    <m/>
    <m/>
    <n v="0"/>
    <n v="2.0524000000000001E-2"/>
    <n v="2.8166E-2"/>
    <n v="4.5308000000000001E-2"/>
    <n v="4.6795999999999997E-2"/>
    <n v="1.7333999999999999E-2"/>
    <n v="2.937E-2"/>
    <n v="4.9385999999999999E-2"/>
    <n v="6.9400000000000003E-2"/>
  </r>
  <r>
    <x v="2"/>
    <x v="6"/>
    <x v="4"/>
    <s v="Coca-Cola Zero"/>
    <s v="225237"/>
    <s v="500 PET X24 COCA COLA ZERO RU"/>
    <m/>
    <m/>
    <m/>
    <n v="0"/>
    <n v="2.7470530000000002"/>
    <n v="2.1139739999999998"/>
    <n v="3.6175739999999998"/>
    <n v="2.0481009999999999"/>
    <n v="1.004319"/>
    <n v="0.17283200000000001"/>
    <n v="6.4652000000000001E-2"/>
    <n v="0.70189500000000005"/>
  </r>
  <r>
    <x v="2"/>
    <x v="6"/>
    <x v="4"/>
    <s v="Coca-Cola Zero"/>
    <s v="905212"/>
    <s v="330 CAN X12 COCA COLA ZERO RU"/>
    <m/>
    <m/>
    <m/>
    <n v="0"/>
    <n v="1.2837209999999999"/>
    <n v="0.85357000000000005"/>
    <n v="0.88717000000000001"/>
    <n v="1.0572870000000001"/>
    <n v="0"/>
    <n v="3.2402E-2"/>
    <n v="1.0763999999999999E-2"/>
    <n v="0.164493"/>
  </r>
  <r>
    <x v="2"/>
    <x v="6"/>
    <x v="4"/>
    <s v="Dobriy"/>
    <s v="1431602"/>
    <s v="2.0 BRK X6 DOBRIY BODRIY CITRUS NC RU"/>
    <m/>
    <m/>
    <m/>
    <n v="0"/>
    <n v="5.4553999999999998E-2"/>
    <n v="0.27661000000000002"/>
    <n v="0.18985199999999999"/>
    <n v="0.26858599999999999"/>
    <n v="0.100745"/>
    <n v="0"/>
    <n v="0"/>
    <n v="2.0209999999999999E-2"/>
  </r>
  <r>
    <x v="2"/>
    <x v="6"/>
    <x v="4"/>
    <s v="Dobriy"/>
    <s v="1487501"/>
    <s v="330 BRK X24 DOBRIY ORANGE NECT RU"/>
    <m/>
    <m/>
    <m/>
    <n v="0"/>
    <n v="0.25745000000000001"/>
    <n v="1.1283810000000001"/>
    <n v="0.97921999999999998"/>
    <n v="1.6426529999999999"/>
    <n v="0.83637099999999998"/>
    <n v="4.0328000000000003E-2"/>
    <n v="2.0181999999999999E-2"/>
    <n v="0.19231400000000001"/>
  </r>
  <r>
    <x v="2"/>
    <x v="6"/>
    <x v="4"/>
    <s v="Dobriy"/>
    <s v="1487601"/>
    <s v="330 BRK X24 DOBRIY MULTIFRUIT NECT RU"/>
    <m/>
    <m/>
    <m/>
    <n v="0"/>
    <n v="0.25745600000000002"/>
    <n v="1.1354569999999999"/>
    <n v="0.999224"/>
    <n v="1.6736439999999999"/>
    <n v="0.85650000000000004"/>
    <n v="4.0332E-2"/>
    <n v="2.0184000000000001E-2"/>
    <n v="0.19231500000000001"/>
  </r>
  <r>
    <x v="2"/>
    <x v="6"/>
    <x v="4"/>
    <s v="Dobriy"/>
    <s v="1487701"/>
    <s v="330 BRK X24 DOBRIY APPLE PEACH NECT RU"/>
    <m/>
    <m/>
    <m/>
    <n v="0"/>
    <n v="9.3595999999999999E-2"/>
    <n v="0.40442"/>
    <n v="0.44966600000000001"/>
    <n v="0.76449599999999995"/>
    <n v="0.38291999999999998"/>
    <n v="2.0167999999999998E-2"/>
    <n v="1.0092E-2"/>
    <n v="0.101204"/>
  </r>
  <r>
    <x v="2"/>
    <x v="6"/>
    <x v="4"/>
    <s v="Dobriy"/>
    <s v="1487801"/>
    <s v="330 BRK X24 DOBRIY APPLE JC RU"/>
    <m/>
    <m/>
    <m/>
    <n v="0"/>
    <n v="0.62421800000000005"/>
    <n v="2.7181869999999999"/>
    <n v="2.1683140000000001"/>
    <n v="3.6365759999999998"/>
    <n v="1.854125"/>
    <n v="7.0596000000000006E-2"/>
    <n v="4.0374E-2"/>
    <n v="0.39476099999999997"/>
  </r>
  <r>
    <x v="2"/>
    <x v="6"/>
    <x v="4"/>
    <s v="Dobriy"/>
    <s v="1487901"/>
    <s v="330 BRK X24 DOBRIY TOMATO JC RU"/>
    <m/>
    <n v="1.394857"/>
    <n v="1.394857"/>
    <n v="0"/>
    <n v="0.27306000000000002"/>
    <n v="1.1851940000000001"/>
    <n v="1.029201"/>
    <n v="1.725293"/>
    <n v="0.87666100000000002"/>
    <n v="4.0332E-2"/>
    <n v="2.0181999999999999E-2"/>
    <n v="0.19231300000000001"/>
  </r>
  <r>
    <x v="2"/>
    <x v="6"/>
    <x v="4"/>
    <s v="Dobriy"/>
    <s v="1508101"/>
    <s v="1.0 BRK X12 DOBRIY MORS CRANBER GRAPE RU"/>
    <m/>
    <m/>
    <m/>
    <n v="0"/>
    <n v="0.15892899999999999"/>
    <n v="0.78995700000000002"/>
    <n v="1.8385800000000001"/>
    <n v="2.2005319999999999"/>
    <n v="0.85650499999999996"/>
    <n v="4.0332E-2"/>
    <n v="3.0272E-2"/>
    <n v="0.33401500000000001"/>
  </r>
  <r>
    <x v="2"/>
    <x v="6"/>
    <x v="4"/>
    <s v="Dobriy"/>
    <s v="1508201"/>
    <s v="1.0 BRK X12 DB MRS CL/B COW CRAN GR RU"/>
    <m/>
    <m/>
    <m/>
    <n v="0"/>
    <n v="6.3511999999999999E-2"/>
    <n v="0.30701699999999998"/>
    <n v="0.41968800000000001"/>
    <n v="0.50626199999999999"/>
    <n v="0.19143199999999999"/>
    <n v="1.0066E-2"/>
    <n v="1.0074E-2"/>
    <n v="9.1080999999999995E-2"/>
  </r>
  <r>
    <x v="2"/>
    <x v="6"/>
    <x v="4"/>
    <s v="Dobriy"/>
    <s v="1632001"/>
    <s v="1.0 BRK X12 DOBRIY FRUIT BERRY MIX RU"/>
    <m/>
    <m/>
    <m/>
    <n v="0"/>
    <n v="7.3759999999999997E-3"/>
    <n v="3.0949000000000001E-2"/>
    <n v="1.9983999999999998E-2"/>
    <n v="2.0667999999999999E-2"/>
    <n v="1.0045E-2"/>
    <n v="0"/>
    <n v="0"/>
    <n v="0"/>
  </r>
  <r>
    <x v="2"/>
    <x v="6"/>
    <x v="4"/>
    <s v="Dobriy"/>
    <s v="1632201"/>
    <s v="1.0 BRK X12 DOBRIY GRAPE POMEGRANATE RU"/>
    <m/>
    <m/>
    <m/>
    <n v="0"/>
    <n v="5.9020000000000001E-3"/>
    <n v="0"/>
    <m/>
    <m/>
    <m/>
    <m/>
    <m/>
    <m/>
  </r>
  <r>
    <x v="2"/>
    <x v="6"/>
    <x v="4"/>
    <s v="Dobriy"/>
    <s v="1701601"/>
    <s v="1.0 BRK X12 DOBRIY PEAR NEC RU"/>
    <m/>
    <m/>
    <m/>
    <n v="0"/>
    <n v="7.378E-3"/>
    <n v="2.4760999999999998E-2"/>
    <n v="5.994E-2"/>
    <n v="6.1985999999999999E-2"/>
    <n v="2.0132000000000001E-2"/>
    <n v="0"/>
    <n v="0"/>
    <n v="3.0331E-2"/>
  </r>
  <r>
    <x v="2"/>
    <x v="6"/>
    <x v="4"/>
    <s v="Dobriy"/>
    <s v="1723301"/>
    <s v="200 BRK X27 DOBRIY MULTIFRUIT SLIM JC RU"/>
    <m/>
    <n v="0.95103899999999997"/>
    <n v="0.95103899999999997"/>
    <n v="0"/>
    <n v="0.23222999999999999"/>
    <n v="0.96715099999999998"/>
    <n v="1.069196"/>
    <n v="0.83684700000000001"/>
    <n v="0"/>
    <n v="0"/>
    <n v="0"/>
    <n v="0"/>
  </r>
  <r>
    <x v="2"/>
    <x v="6"/>
    <x v="4"/>
    <s v="Dobriy"/>
    <s v="1723303"/>
    <s v="200 BRK X27 DOBRIY MULTIFRUIT JC NEW RU"/>
    <m/>
    <m/>
    <m/>
    <n v="0"/>
    <n v="0"/>
    <n v="0"/>
    <n v="0"/>
    <n v="0.24437400000000001"/>
    <n v="0.71545499999999995"/>
    <n v="4.1256000000000001E-2"/>
    <n v="2.0648E-2"/>
    <n v="0.22773499999999999"/>
  </r>
  <r>
    <x v="2"/>
    <x v="6"/>
    <x v="4"/>
    <s v="Dobriy"/>
    <s v="1724501"/>
    <s v="200 BRK X27 DOBRIY APPLE CHERRY JC RU"/>
    <m/>
    <n v="0.95103899999999997"/>
    <n v="0.95103899999999997"/>
    <n v="0"/>
    <n v="0.11619699999999999"/>
    <n v="0.55622700000000003"/>
    <n v="0.53957200000000005"/>
    <n v="0.70249200000000001"/>
    <n v="0"/>
    <n v="0"/>
    <n v="0"/>
    <n v="0"/>
  </r>
  <r>
    <x v="2"/>
    <x v="6"/>
    <x v="4"/>
    <s v="Dobriy"/>
    <s v="1724503"/>
    <s v="200 BRK X27 DOBRIY APPLE CHER JC NEW RU"/>
    <m/>
    <m/>
    <m/>
    <n v="0"/>
    <n v="0"/>
    <n v="0"/>
    <n v="0"/>
    <n v="0.20252999999999999"/>
    <n v="0.40307500000000002"/>
    <n v="2.0624E-2"/>
    <n v="1.0324E-2"/>
    <n v="0.14491499999999999"/>
  </r>
  <r>
    <x v="2"/>
    <x v="6"/>
    <x v="4"/>
    <s v="Dobriy"/>
    <s v="1724601"/>
    <s v="200 BRK X27 DOBRIY APPLE PEAR SLIM JC RU"/>
    <m/>
    <n v="0.95103899999999997"/>
    <n v="0.95103899999999997"/>
    <n v="0"/>
    <n v="9.1083999999999998E-2"/>
    <n v="0.32566400000000001"/>
    <n v="0.65948399999999996"/>
    <n v="0.47523199999999999"/>
    <n v="0"/>
    <n v="0"/>
    <n v="0"/>
    <n v="0"/>
  </r>
  <r>
    <x v="2"/>
    <x v="6"/>
    <x v="4"/>
    <s v="Dobriy"/>
    <s v="1724603"/>
    <s v="200 BRK X27 DOBRIY APPLE PEAR JC NEW RU"/>
    <m/>
    <m/>
    <m/>
    <n v="0"/>
    <n v="0"/>
    <n v="0"/>
    <n v="0"/>
    <n v="0.13997399999999999"/>
    <n v="0.35269499999999998"/>
    <n v="2.0624E-2"/>
    <n v="1.0324E-2"/>
    <n v="0.10352"/>
  </r>
  <r>
    <x v="2"/>
    <x v="6"/>
    <x v="4"/>
    <s v="Dobriy"/>
    <s v="1794601"/>
    <s v="1.0 BRK X12 DOBRIY VEGETABLE MIX RU"/>
    <m/>
    <m/>
    <m/>
    <n v="0"/>
    <n v="2.2213E-2"/>
    <n v="0.11773500000000001"/>
    <n v="1.9983999999999998E-2"/>
    <n v="2.0667999999999999E-2"/>
    <n v="1.0045E-2"/>
    <n v="0"/>
    <n v="0"/>
    <n v="2.0209999999999999E-2"/>
  </r>
  <r>
    <x v="2"/>
    <x v="6"/>
    <x v="4"/>
    <s v="Dobriy"/>
    <s v="1855401"/>
    <s v="110 BRK X10 DOBRIY BERRY DANCE PUR RU"/>
    <m/>
    <m/>
    <m/>
    <n v="0"/>
    <n v="1.5561E-2"/>
    <n v="7.8019000000000005E-2"/>
    <n v="0.14957200000000001"/>
    <n v="0"/>
    <n v="0"/>
    <n v="0"/>
    <n v="0"/>
    <n v="0"/>
  </r>
  <r>
    <x v="2"/>
    <x v="6"/>
    <x v="4"/>
    <s v="Dobriy"/>
    <s v="1855601"/>
    <s v="110 BRK X10 DOBRIY STRAW BANAN GO PUR RU"/>
    <m/>
    <m/>
    <m/>
    <n v="0"/>
    <n v="1.5559999999999999E-2"/>
    <n v="7.7993999999999994E-2"/>
    <n v="0.150279"/>
    <n v="0"/>
    <n v="0"/>
    <n v="0"/>
    <n v="0"/>
    <n v="0"/>
  </r>
  <r>
    <x v="2"/>
    <x v="6"/>
    <x v="4"/>
    <s v="Dobriy"/>
    <s v="1859101"/>
    <s v="110 BRK X10 DOBRIY EXOTIC ROCK PURR RU"/>
    <m/>
    <m/>
    <m/>
    <n v="0"/>
    <n v="1.5561999999999999E-2"/>
    <n v="7.0887000000000006E-2"/>
    <n v="0.132525"/>
    <n v="0"/>
    <n v="0"/>
    <n v="0"/>
    <n v="0"/>
    <n v="0"/>
  </r>
  <r>
    <x v="2"/>
    <x v="6"/>
    <x v="4"/>
    <s v="Dobriy"/>
    <s v="1908701"/>
    <s v="1.0 BRK X12 DOBRIY APL ORN PEA CAR JC RU"/>
    <m/>
    <m/>
    <m/>
    <n v="0"/>
    <n v="0"/>
    <n v="8.6709999999999999E-3"/>
    <n v="9.9819999999999996E-3"/>
    <n v="1.0326E-2"/>
    <n v="1.0055E-2"/>
    <n v="0"/>
    <n v="0"/>
    <n v="0"/>
  </r>
  <r>
    <x v="2"/>
    <x v="6"/>
    <x v="4"/>
    <s v="Dobriy"/>
    <s v="1913901"/>
    <s v="1.0 BRK X12 DOBRIY APPLE GRAPE JC RU"/>
    <m/>
    <m/>
    <m/>
    <n v="0"/>
    <n v="2.1132000000000001E-2"/>
    <n v="0.12270399999999999"/>
    <n v="7.9920000000000005E-2"/>
    <n v="9.2964000000000005E-2"/>
    <n v="4.0280000000000003E-2"/>
    <n v="0"/>
    <n v="0"/>
    <n v="2.0209999999999999E-2"/>
  </r>
  <r>
    <x v="2"/>
    <x v="6"/>
    <x v="4"/>
    <s v="Dobriy"/>
    <s v="1915601"/>
    <s v="1.0 BRK X12 DOBRIY APPL ORANG MAND JC RU"/>
    <m/>
    <m/>
    <m/>
    <n v="0"/>
    <n v="2.1118000000000001E-2"/>
    <n v="0.1051"/>
    <n v="6.9917999999999994E-2"/>
    <n v="8.2629999999999995E-2"/>
    <n v="3.0210000000000001E-2"/>
    <n v="0"/>
    <n v="0"/>
    <n v="1.0096000000000001E-2"/>
  </r>
  <r>
    <x v="2"/>
    <x v="6"/>
    <x v="4"/>
    <s v="Dobriy"/>
    <s v="2077001"/>
    <s v="450 PET X12 DOBRIY LEMON MINT RU"/>
    <m/>
    <m/>
    <m/>
    <n v="0"/>
    <n v="0.19642799999999999"/>
    <n v="0.70028599999999996"/>
    <n v="0.234012"/>
    <n v="0.25078800000000001"/>
    <n v="0.11963600000000001"/>
    <n v="9.9559999999999996E-3"/>
    <n v="0"/>
    <n v="3.2383000000000002E-2"/>
  </r>
  <r>
    <x v="2"/>
    <x v="6"/>
    <x v="4"/>
    <s v="Dobriy"/>
    <s v="2077101"/>
    <s v="450 PET X12 DOBRIY KIWI STR BASIL RU"/>
    <m/>
    <m/>
    <m/>
    <n v="0"/>
    <n v="0.35442099999999999"/>
    <n v="1.3093680000000001"/>
    <n v="0.41298800000000002"/>
    <n v="0.44412099999999999"/>
    <n v="0.20938100000000001"/>
    <n v="1.9931999999999998E-2"/>
    <n v="0"/>
    <n v="5.6682999999999997E-2"/>
  </r>
  <r>
    <x v="2"/>
    <x v="6"/>
    <x v="4"/>
    <s v="Dobriy"/>
    <s v="2214901"/>
    <s v="1.0 BRK X12 DOBRIY MANGO MIX RU"/>
    <m/>
    <m/>
    <m/>
    <n v="0"/>
    <n v="1.853623"/>
    <n v="5.977957"/>
    <n v="2.2535639999999999"/>
    <n v="2.5613199999999998"/>
    <n v="0.59825499999999998"/>
    <n v="2.9898000000000001E-2"/>
    <n v="1.9924000000000001E-2"/>
    <n v="0.24918000000000001"/>
  </r>
  <r>
    <x v="2"/>
    <x v="6"/>
    <x v="4"/>
    <s v="Dobriy"/>
    <s v="371404"/>
    <s v="200 BRK X27 DOBRIY APPLE PEACH JC RU"/>
    <m/>
    <n v="0.95103899999999997"/>
    <n v="0.95103899999999997"/>
    <n v="0"/>
    <n v="0.116078"/>
    <n v="0.35557"/>
    <n v="0.34974"/>
    <n v="0.71282999999999996"/>
    <n v="0"/>
    <n v="0"/>
    <n v="0"/>
    <n v="0"/>
  </r>
  <r>
    <x v="2"/>
    <x v="6"/>
    <x v="4"/>
    <s v="Dobriy"/>
    <s v="371406"/>
    <s v="200 BRK X27 DOBRIY APPLE PEACH JC NEW RU"/>
    <m/>
    <m/>
    <m/>
    <n v="0"/>
    <n v="0"/>
    <n v="0"/>
    <n v="0"/>
    <n v="0.20919599999999999"/>
    <n v="0.80613999999999997"/>
    <n v="3.0939999999999999E-2"/>
    <n v="2.0648E-2"/>
    <n v="0.21737999999999999"/>
  </r>
  <r>
    <x v="2"/>
    <x v="6"/>
    <x v="4"/>
    <s v="Dobriy"/>
    <s v="371506"/>
    <s v="2.0 BRK X6 DOBRIY ORANGE NECT RU"/>
    <m/>
    <m/>
    <m/>
    <n v="0"/>
    <n v="0.585175"/>
    <n v="2.8672689999999998"/>
    <n v="3.4173719999999999"/>
    <n v="4.65937"/>
    <n v="1.763425"/>
    <n v="0.100852"/>
    <n v="5.0472000000000003E-2"/>
    <n v="0.54659000000000002"/>
  </r>
  <r>
    <x v="2"/>
    <x v="6"/>
    <x v="4"/>
    <s v="Dobriy"/>
    <s v="37201"/>
    <s v="2.0 BRK X6 DOBRIY APPLE PEACH NECT RU"/>
    <m/>
    <m/>
    <m/>
    <n v="0"/>
    <n v="0.179422"/>
    <n v="0.88704499999999997"/>
    <n v="0.49962000000000001"/>
    <n v="0.68184800000000001"/>
    <n v="0.25190499999999999"/>
    <n v="1.0066E-2"/>
    <n v="0"/>
    <n v="3.0345E-2"/>
  </r>
  <r>
    <x v="2"/>
    <x v="6"/>
    <x v="4"/>
    <s v="Dobriy"/>
    <s v="372107"/>
    <s v="1.0 BRK X12 DOBRIY ORANGE NECT RU"/>
    <m/>
    <m/>
    <m/>
    <n v="0"/>
    <n v="0.60413799999999995"/>
    <n v="4.283639"/>
    <n v="5.905456"/>
    <n v="7.7070759999999998"/>
    <n v="3.2850229999999998"/>
    <n v="0.161388"/>
    <n v="0.100968"/>
    <n v="1.376625"/>
  </r>
  <r>
    <x v="2"/>
    <x v="6"/>
    <x v="4"/>
    <s v="Dobriy"/>
    <s v="372202"/>
    <s v="1.0 BRK X12 DOBRIY APPLE PEACH NECT RU"/>
    <m/>
    <m/>
    <m/>
    <n v="0"/>
    <n v="0.36033599999999999"/>
    <n v="1.7555499999999999"/>
    <n v="2.6879219999999999"/>
    <n v="3.223312"/>
    <n v="1.249495"/>
    <n v="3.0235999999999999E-2"/>
    <n v="2.0175999999999999E-2"/>
    <n v="0.27327499999999999"/>
  </r>
  <r>
    <x v="2"/>
    <x v="6"/>
    <x v="4"/>
    <s v="Dobriy"/>
    <s v="664502"/>
    <s v="2.0 BRK X6 DOBRIY APPLE NECT RU"/>
    <m/>
    <m/>
    <m/>
    <n v="0"/>
    <n v="7.7470000000000004E-3"/>
    <n v="4.2480999999999998E-2"/>
    <n v="3.9960000000000002E-2"/>
    <n v="6.2012999999999999E-2"/>
    <n v="2.0133999999999999E-2"/>
    <n v="0"/>
    <n v="0"/>
    <n v="1.0096000000000001E-2"/>
  </r>
  <r>
    <x v="2"/>
    <x v="6"/>
    <x v="4"/>
    <s v="Dobriy"/>
    <s v="724803"/>
    <s v="1.0 BRK X12 DOBRIY APPLE NECT RU"/>
    <m/>
    <m/>
    <m/>
    <n v="0"/>
    <n v="2.1118000000000001E-2"/>
    <n v="0.11391"/>
    <n v="0.159884"/>
    <n v="0.18598000000000001"/>
    <n v="7.0510000000000003E-2"/>
    <n v="0"/>
    <n v="0"/>
    <n v="3.0341E-2"/>
  </r>
  <r>
    <x v="2"/>
    <x v="6"/>
    <x v="4"/>
    <s v="Dobriy"/>
    <s v="730504"/>
    <s v="200 BRK X27 DOBRIY APPLE JC RU"/>
    <m/>
    <n v="1.9020779999999999"/>
    <n v="0.95103899999999997"/>
    <n v="0"/>
    <n v="0.422931"/>
    <n v="2.0677180000000002"/>
    <n v="2.7578879999999999"/>
    <n v="3.6365799999999999"/>
    <n v="0"/>
    <n v="0"/>
    <n v="0"/>
    <n v="0"/>
  </r>
  <r>
    <x v="2"/>
    <x v="6"/>
    <x v="4"/>
    <s v="Dobriy"/>
    <s v="730507"/>
    <s v="200 BRK X27 DOBRIY APPLE JC NEW RU"/>
    <m/>
    <m/>
    <m/>
    <n v="0"/>
    <n v="0"/>
    <n v="0"/>
    <n v="0"/>
    <n v="1.0659000000000001"/>
    <n v="1.7231300000000001"/>
    <n v="8.2519999999999996E-2"/>
    <n v="6.1963999999999998E-2"/>
    <n v="0.59006000000000003"/>
  </r>
  <r>
    <x v="2"/>
    <x v="6"/>
    <x v="4"/>
    <s v="Dobriy"/>
    <s v="819307"/>
    <s v="1.0 BRK X12 DOBRIY APPLE JC RU"/>
    <m/>
    <m/>
    <m/>
    <n v="0"/>
    <n v="2.5259200000000002"/>
    <n v="12.811565999999999"/>
    <n v="8.6933159999999994"/>
    <n v="10.333247999999999"/>
    <n v="3.7686899999999999"/>
    <n v="0.25217600000000001"/>
    <n v="0.15145400000000001"/>
    <n v="1.9789099999999999"/>
  </r>
  <r>
    <x v="2"/>
    <x v="6"/>
    <x v="4"/>
    <s v="Dobriy"/>
    <s v="819408"/>
    <s v="1.0 BRK X12 DOBRIY TOMATO JC RU"/>
    <m/>
    <m/>
    <m/>
    <n v="0"/>
    <n v="0.65714799999999995"/>
    <n v="3.151243"/>
    <n v="3.7271079999999999"/>
    <n v="4.4733939999999999"/>
    <n v="1.7331799999999999"/>
    <n v="9.0759999999999993E-2"/>
    <n v="5.0467999999999999E-2"/>
    <n v="0.66805000000000003"/>
  </r>
  <r>
    <x v="2"/>
    <x v="6"/>
    <x v="4"/>
    <s v="Dobriy"/>
    <s v="819608"/>
    <s v="1.0 BRK X12 DOBRIY MULTIFRUIT NECT RU"/>
    <m/>
    <m/>
    <m/>
    <n v="0"/>
    <n v="0.72076099999999999"/>
    <n v="3.467285"/>
    <n v="2.6179760000000001"/>
    <n v="3.1406320000000001"/>
    <n v="1.20919"/>
    <n v="4.0332E-2"/>
    <n v="2.0167999999999998E-2"/>
    <n v="0.303645"/>
  </r>
  <r>
    <x v="2"/>
    <x v="6"/>
    <x v="4"/>
    <s v="Dobriy"/>
    <s v="819806"/>
    <s v="1.0 BRK X12 DOBRIY APRICOT NECT RU"/>
    <m/>
    <m/>
    <m/>
    <n v="0"/>
    <n v="7.4122999999999994E-2"/>
    <n v="0.33335999999999999"/>
    <n v="0.14987800000000001"/>
    <n v="0.175648"/>
    <n v="7.0519999999999999E-2"/>
    <n v="1.0066E-2"/>
    <n v="0"/>
    <n v="4.0466000000000002E-2"/>
  </r>
  <r>
    <x v="2"/>
    <x v="6"/>
    <x v="4"/>
    <s v="Dobriy"/>
    <s v="821406"/>
    <s v="1.0 BRK X12 DOBRIY PINEAPPLE NECT RU"/>
    <m/>
    <m/>
    <m/>
    <n v="0"/>
    <n v="0.307342"/>
    <n v="1.4658850000000001"/>
    <n v="2.1983000000000001"/>
    <n v="2.6344560000000001"/>
    <n v="1.0177369999999999"/>
    <n v="4.0332E-2"/>
    <n v="2.018E-2"/>
    <n v="0.29353000000000001"/>
  </r>
  <r>
    <x v="2"/>
    <x v="6"/>
    <x v="4"/>
    <s v="Dobriy"/>
    <s v="821505"/>
    <s v="2.0 BRK X6 DOBRIY PINEAPPLE NECT RU"/>
    <m/>
    <m/>
    <m/>
    <n v="0"/>
    <n v="0.124788"/>
    <n v="0.61030799999999996"/>
    <n v="0.34972599999999998"/>
    <n v="0.47524"/>
    <n v="0.18135000000000001"/>
    <n v="1.0066E-2"/>
    <n v="0"/>
    <n v="3.0345E-2"/>
  </r>
  <r>
    <x v="2"/>
    <x v="6"/>
    <x v="4"/>
    <s v="Dobriy"/>
    <s v="822304"/>
    <s v="1.0 BRK X12 DOBRIY GRAPE NECT RU"/>
    <m/>
    <m/>
    <m/>
    <n v="0"/>
    <n v="0.21192800000000001"/>
    <n v="1.0005390000000001"/>
    <n v="0.40967599999999998"/>
    <n v="0.48557400000000001"/>
    <n v="0.19142000000000001"/>
    <n v="1.0066E-2"/>
    <n v="1.0074E-2"/>
    <n v="9.1064999999999993E-2"/>
  </r>
  <r>
    <x v="2"/>
    <x v="6"/>
    <x v="4"/>
    <s v="Dobriy"/>
    <s v="822501"/>
    <s v="1.0 BRK X12 DOBRIY AP B/ASH CHER NECT RU"/>
    <m/>
    <m/>
    <m/>
    <n v="0"/>
    <n v="0.44514799999999999"/>
    <n v="2.1680969999999999"/>
    <n v="1.3989119999999999"/>
    <n v="1.68398"/>
    <n v="0.65496500000000002"/>
    <n v="4.0332E-2"/>
    <n v="3.0272E-2"/>
    <n v="0.34412500000000001"/>
  </r>
  <r>
    <x v="2"/>
    <x v="6"/>
    <x v="4"/>
    <s v="Dobriy"/>
    <s v="822605"/>
    <s v="2.0 BRK X6 DOBRIY APPLE JC RU"/>
    <m/>
    <m/>
    <m/>
    <n v="0"/>
    <n v="0.63979900000000001"/>
    <n v="3.1156969999999999"/>
    <n v="3.027666"/>
    <n v="4.12216"/>
    <n v="1.56189"/>
    <n v="9.0768000000000001E-2"/>
    <n v="5.0472000000000003E-2"/>
    <n v="0.49596899999999999"/>
  </r>
  <r>
    <x v="2"/>
    <x v="6"/>
    <x v="4"/>
    <s v="Dobriy"/>
    <s v="825602"/>
    <s v="1.0 BRK X12 DOBRIY AP B/ASH R/BR NECT RU"/>
    <m/>
    <m/>
    <m/>
    <n v="0"/>
    <n v="2.1118000000000001E-2"/>
    <n v="0.10511"/>
    <n v="0.109934"/>
    <n v="0.134298"/>
    <n v="5.0372E-2"/>
    <n v="0"/>
    <n v="0"/>
    <n v="3.0341E-2"/>
  </r>
  <r>
    <x v="2"/>
    <x v="6"/>
    <x v="4"/>
    <s v="Dobriy"/>
    <s v="840706"/>
    <s v="2.0 BRK X6 DOBRIY TOMATO JC RU"/>
    <m/>
    <m/>
    <m/>
    <n v="0"/>
    <n v="0.56957999999999998"/>
    <n v="2.810451"/>
    <n v="2.2082980000000001"/>
    <n v="3.0167359999999999"/>
    <n v="1.138655"/>
    <n v="6.0507999999999999E-2"/>
    <n v="3.0272E-2"/>
    <n v="0.32389000000000001"/>
  </r>
  <r>
    <x v="2"/>
    <x v="6"/>
    <x v="4"/>
    <s v="Dobriy"/>
    <s v="844204"/>
    <s v="2.0 BRK X6 DOBRIY APRICOT NECT RU"/>
    <m/>
    <m/>
    <m/>
    <n v="0"/>
    <n v="7.7549999999999997E-3"/>
    <n v="4.249E-2"/>
    <n v="0.119912"/>
    <n v="0.16531399999999999"/>
    <n v="6.0449999999999997E-2"/>
    <n v="0"/>
    <n v="0"/>
    <n v="0"/>
  </r>
  <r>
    <x v="2"/>
    <x v="6"/>
    <x v="4"/>
    <s v="Dobriy"/>
    <s v="856901"/>
    <s v="2.0 BRK X6 DOBRIY AP B/ASH CHER NECT RU"/>
    <m/>
    <m/>
    <m/>
    <n v="0"/>
    <n v="0.155998"/>
    <n v="0.75218300000000005"/>
    <n v="0.42965599999999998"/>
    <n v="0.58887400000000001"/>
    <n v="0.22165499999999999"/>
    <n v="1.0066E-2"/>
    <n v="1.008E-2"/>
    <n v="6.0705000000000002E-2"/>
  </r>
  <r>
    <x v="2"/>
    <x v="6"/>
    <x v="4"/>
    <s v="Dobriy"/>
    <s v="865506"/>
    <s v="2.0 BRK X6 DOBRIY MULTIFRUIT NECT RU"/>
    <m/>
    <m/>
    <m/>
    <n v="0"/>
    <n v="0.319878"/>
    <n v="1.568446"/>
    <n v="1.239004"/>
    <n v="1.68398"/>
    <n v="0.63482499999999997"/>
    <n v="1.0066E-2"/>
    <n v="1.008E-2"/>
    <n v="5.0569999999999997E-2"/>
  </r>
  <r>
    <x v="2"/>
    <x v="6"/>
    <x v="4"/>
    <s v="Dobriy"/>
    <s v="932201"/>
    <s v="2.0 BRK X6 DOBRIY AP B/ASH R/BR NECT RU"/>
    <m/>
    <m/>
    <m/>
    <n v="0"/>
    <n v="7.0166000000000006E-2"/>
    <n v="0.32629999999999998"/>
    <n v="0.17984"/>
    <n v="0.23758199999999999"/>
    <n v="9.0666999999999998E-2"/>
    <n v="0"/>
    <n v="0"/>
    <n v="2.0209999999999999E-2"/>
  </r>
  <r>
    <x v="2"/>
    <x v="6"/>
    <x v="4"/>
    <s v="Dobriy Pulpy"/>
    <s v="1325902"/>
    <s v="450 PET X12 DOBRIY PULPY ORANGE NC RU"/>
    <m/>
    <m/>
    <n v="1.9020779999999999"/>
    <n v="0"/>
    <n v="3.8556379999999999"/>
    <n v="16.601274"/>
    <n v="13.750909999999999"/>
    <n v="15.019152"/>
    <n v="7.8373850000000003"/>
    <n v="0.23933199999999999"/>
    <n v="0.109628"/>
    <n v="1.1662980000000001"/>
  </r>
  <r>
    <x v="2"/>
    <x v="6"/>
    <x v="4"/>
    <s v="Dobriy Pulpy"/>
    <s v="1346401"/>
    <s v="900 PET X12 DOBRIY PULPY ORANGE RU"/>
    <m/>
    <m/>
    <m/>
    <n v="0"/>
    <n v="0.61709700000000001"/>
    <n v="2.2325979999999999"/>
    <n v="1.615416"/>
    <n v="1.9633579999999999"/>
    <n v="0.69795700000000005"/>
    <n v="1.9924000000000001E-2"/>
    <n v="9.9419999999999994E-3"/>
    <n v="0.119604"/>
  </r>
  <r>
    <x v="2"/>
    <x v="6"/>
    <x v="4"/>
    <s v="Dobriy Pulpy"/>
    <s v="1467101"/>
    <s v="450 PET X12 DOBRIY PULPY TROPIC RU"/>
    <m/>
    <m/>
    <n v="1.9020779999999999"/>
    <n v="0"/>
    <n v="0.64257500000000001"/>
    <n v="1.958893"/>
    <n v="2.5327920000000002"/>
    <n v="2.7706439999999999"/>
    <n v="1.4458150000000001"/>
    <n v="5.9819999999999998E-2"/>
    <n v="2.9888000000000001E-2"/>
    <n v="0.27910000000000001"/>
  </r>
  <r>
    <x v="2"/>
    <x v="6"/>
    <x v="4"/>
    <s v="Dobriy Pulpy"/>
    <s v="1467201"/>
    <s v="450 PET X12 DOBRIY PULP PAPP MNG BITS RU"/>
    <m/>
    <n v="0.95103899999999997"/>
    <n v="1.9020779999999999"/>
    <n v="0"/>
    <n v="1.622293"/>
    <n v="4.9292280000000002"/>
    <n v="6.5214559999999997"/>
    <n v="7.1159280000000003"/>
    <n v="3.709295"/>
    <n v="0.109682"/>
    <n v="4.9824E-2"/>
    <n v="0.53827499999999995"/>
  </r>
  <r>
    <x v="2"/>
    <x v="6"/>
    <x v="4"/>
    <s v="Dobriy Pulpy"/>
    <s v="1467301"/>
    <s v="900 PET X12 DOBRIY PULPY TROPIC RU"/>
    <m/>
    <m/>
    <m/>
    <n v="0"/>
    <n v="0.116132"/>
    <n v="0.45207900000000001"/>
    <n v="0.32905000000000001"/>
    <n v="0.39862799999999998"/>
    <n v="0.13957"/>
    <n v="9.9500000000000005E-3"/>
    <n v="0"/>
    <n v="3.9844999999999998E-2"/>
  </r>
  <r>
    <x v="2"/>
    <x v="6"/>
    <x v="4"/>
    <s v="Dobriy Pulpy"/>
    <s v="1972201"/>
    <s v="450 PET X12 DOBRIY PULPY ALOE RU"/>
    <m/>
    <m/>
    <n v="0.95103899999999997"/>
    <n v="0"/>
    <n v="0.83218300000000001"/>
    <n v="2.5285380000000002"/>
    <n v="4.1282399999999999"/>
    <n v="4.504772"/>
    <n v="2.35318"/>
    <n v="0.169518"/>
    <n v="7.9727999999999993E-2"/>
    <n v="0.79745999999999995"/>
  </r>
  <r>
    <x v="2"/>
    <x v="6"/>
    <x v="4"/>
    <s v="Dobriy Pulpy"/>
    <s v="1974401"/>
    <s v="450 PET X12 DOBRIY PULPY COCONUT RU"/>
    <m/>
    <m/>
    <n v="0.95103899999999997"/>
    <n v="0"/>
    <n v="2.1490239999999998"/>
    <n v="6.5509659999999998"/>
    <n v="6.102652"/>
    <n v="6.667446"/>
    <n v="3.47994"/>
    <n v="0.20940800000000001"/>
    <n v="9.9659999999999999E-2"/>
    <n v="0.98685500000000004"/>
  </r>
  <r>
    <x v="2"/>
    <x v="6"/>
    <x v="4"/>
    <s v="Dobriy Pulpy"/>
    <s v="2075401"/>
    <s v="450 PET X12 DOBRIY PULPY ALOE SAKURA RU"/>
    <m/>
    <m/>
    <n v="0.95103899999999997"/>
    <n v="0"/>
    <n v="5.7291000000000002E-2"/>
    <n v="0"/>
    <n v="0"/>
    <n v="0"/>
    <n v="0"/>
    <n v="0"/>
    <n v="0"/>
    <n v="0"/>
  </r>
  <r>
    <x v="2"/>
    <x v="6"/>
    <x v="4"/>
    <s v="Dobriy Pulpy"/>
    <s v="2192801"/>
    <s v="450 PET X12 DOBR PULPY MEL CACT CARAM RU"/>
    <m/>
    <m/>
    <m/>
    <n v="0"/>
    <n v="0"/>
    <n v="10.813537"/>
    <n v="5.4417859999999996"/>
    <n v="4.3604520000000004"/>
    <n v="0.89620500000000003"/>
    <n v="4.3728000000000003E-2"/>
    <n v="1.8422000000000001E-2"/>
    <n v="0.14287"/>
  </r>
  <r>
    <x v="2"/>
    <x v="6"/>
    <x v="4"/>
    <s v="Fanta"/>
    <s v="1324803"/>
    <s v="1.5 PET X9 FANTA ORANGE RU"/>
    <m/>
    <m/>
    <m/>
    <n v="0"/>
    <n v="1.1373180000000001"/>
    <n v="0.71615499999999999"/>
    <n v="0.71520799999999995"/>
    <n v="0.42705599999999999"/>
    <n v="0.13240499999999999"/>
    <n v="3.1550000000000002E-2"/>
    <n v="1.004E-2"/>
    <n v="0.111695"/>
  </r>
  <r>
    <x v="2"/>
    <x v="6"/>
    <x v="4"/>
    <s v="Fanta"/>
    <s v="1540502"/>
    <s v="900 PET X12 FANTA ORANGE RU"/>
    <m/>
    <m/>
    <m/>
    <n v="0"/>
    <n v="1.2414540000000001"/>
    <n v="0.97500600000000004"/>
    <n v="1.205632"/>
    <n v="0.70832399999999995"/>
    <n v="0.30559500000000001"/>
    <n v="5.2608000000000002E-2"/>
    <n v="2.0095999999999999E-2"/>
    <n v="0.213279"/>
  </r>
  <r>
    <x v="2"/>
    <x v="6"/>
    <x v="4"/>
    <s v="Fanta"/>
    <s v="1638402"/>
    <s v="330 NRG X12 FANTA ORANGE RU"/>
    <m/>
    <m/>
    <m/>
    <n v="0"/>
    <n v="0.72733999999999999"/>
    <n v="0.55939399999999995"/>
    <n v="0.87461800000000001"/>
    <n v="0.46532699999999999"/>
    <n v="0.22237399999999999"/>
    <n v="3.2848000000000002E-2"/>
    <n v="1.5192000000000001E-2"/>
    <n v="0.13183"/>
  </r>
  <r>
    <x v="2"/>
    <x v="6"/>
    <x v="4"/>
    <s v="Fanta"/>
    <s v="175849"/>
    <s v="2.0 PET X6 FANTA ORANGE RU"/>
    <m/>
    <m/>
    <m/>
    <n v="0"/>
    <n v="0.348354"/>
    <n v="0.32322099999999998"/>
    <n v="0.57214399999999999"/>
    <n v="0.33332600000000001"/>
    <n v="0.162967"/>
    <n v="2.1031999999999999E-2"/>
    <n v="1.004E-2"/>
    <n v="0.18281"/>
  </r>
  <r>
    <x v="2"/>
    <x v="6"/>
    <x v="4"/>
    <s v="Fanta"/>
    <s v="1868201"/>
    <s v="900 PET X12 FANTA CITRUS RU"/>
    <m/>
    <m/>
    <m/>
    <n v="0"/>
    <n v="0.133768"/>
    <n v="0.112758"/>
    <n v="0.15728400000000001"/>
    <n v="9.2111999999999999E-2"/>
    <n v="3.5985000000000003E-2"/>
    <n v="1.0500000000000001E-2"/>
    <n v="0"/>
    <n v="3.0450000000000001E-2"/>
  </r>
  <r>
    <x v="2"/>
    <x v="6"/>
    <x v="4"/>
    <s v="Fanta"/>
    <s v="1977601"/>
    <s v="900 PET X12 FANTA MANGO GUAVA RU"/>
    <m/>
    <m/>
    <m/>
    <n v="0"/>
    <n v="0.145096"/>
    <n v="9.1292999999999999E-2"/>
    <n v="0.20610000000000001"/>
    <n v="0.120924"/>
    <n v="4.8162000000000003E-2"/>
    <n v="7.8980000000000005E-3"/>
    <n v="0"/>
    <n v="4.0556000000000002E-2"/>
  </r>
  <r>
    <x v="2"/>
    <x v="6"/>
    <x v="4"/>
    <s v="Fanta"/>
    <s v="1977701"/>
    <s v="500 PET X24 FANTA MANGO GUAVA RU"/>
    <m/>
    <m/>
    <m/>
    <n v="0"/>
    <n v="0.30071799999999999"/>
    <n v="0.26473099999999999"/>
    <n v="0.99324599999999996"/>
    <n v="0.59114800000000001"/>
    <n v="0.22952500000000001"/>
    <n v="2.2187999999999999E-2"/>
    <n v="7.45E-3"/>
    <n v="7.9501000000000002E-2"/>
  </r>
  <r>
    <x v="2"/>
    <x v="6"/>
    <x v="4"/>
    <s v="Fanta"/>
    <s v="2165601"/>
    <s v="330 CAN X12 FANTA CITRUS RU"/>
    <m/>
    <m/>
    <m/>
    <n v="0"/>
    <n v="8.1823000000000007E-2"/>
    <n v="5.8672000000000002E-2"/>
    <n v="8.2355999999999999E-2"/>
    <n v="6.9999000000000006E-2"/>
    <n v="1.7115999999999999E-2"/>
    <n v="0"/>
    <n v="0"/>
    <n v="9.9380000000000007E-3"/>
  </r>
  <r>
    <x v="2"/>
    <x v="6"/>
    <x v="4"/>
    <s v="Fanta"/>
    <s v="246701"/>
    <s v="500 PET X24 FANTA CITRUS RU"/>
    <m/>
    <n v="2.1134200000000001"/>
    <m/>
    <n v="0"/>
    <n v="0.170768"/>
    <n v="0.240699"/>
    <n v="0.32046400000000003"/>
    <n v="0.19270000000000001"/>
    <n v="8.5739999999999997E-2"/>
    <n v="9.8040000000000002E-3"/>
    <n v="0"/>
    <n v="3.9785000000000001E-2"/>
  </r>
  <r>
    <x v="2"/>
    <x v="6"/>
    <x v="4"/>
    <s v="Fanta"/>
    <s v="37305"/>
    <s v="10.0 BIB PMX FANTA ORANGE 54.0 RU"/>
    <m/>
    <m/>
    <m/>
    <n v="0"/>
    <n v="0.708256"/>
    <n v="0.50166999999999995"/>
    <n v="0.56185200000000002"/>
    <n v="0.36453200000000002"/>
    <n v="0.17308499999999999"/>
    <n v="4.1995999999999999E-2"/>
    <n v="9.9640000000000006E-3"/>
    <n v="0.17261000000000001"/>
  </r>
  <r>
    <x v="2"/>
    <x v="6"/>
    <x v="4"/>
    <s v="Fanta"/>
    <s v="592509"/>
    <s v="330 CAN X12 FANTA ORANGE RU"/>
    <m/>
    <m/>
    <m/>
    <n v="0"/>
    <n v="2.5784180000000001"/>
    <n v="2.675522"/>
    <n v="2.344268"/>
    <n v="1.9207350000000001"/>
    <n v="0.766876"/>
    <n v="8.8497999999999993E-2"/>
    <n v="2.9749000000000001E-2"/>
    <n v="0.40810800000000003"/>
  </r>
  <r>
    <x v="2"/>
    <x v="6"/>
    <x v="4"/>
    <s v="Fanta"/>
    <s v="85946"/>
    <s v="500 PET X24 FANTA ORANGE RU"/>
    <m/>
    <n v="2.1134200000000001"/>
    <n v="4.2268400000000002"/>
    <n v="0"/>
    <n v="7.742464"/>
    <n v="6.3517789999999996"/>
    <n v="10.491251999999999"/>
    <n v="6.2965359999999997"/>
    <n v="2.562694"/>
    <n v="0.31470399999999998"/>
    <n v="0.119016"/>
    <n v="1.2641500000000001"/>
  </r>
  <r>
    <x v="2"/>
    <x v="6"/>
    <x v="4"/>
    <s v="Fuze Tea-KO"/>
    <s v="1675210"/>
    <s v="1.5 PET X6 FUZE TEA LEMON-LEMONGRASS  RU"/>
    <m/>
    <m/>
    <m/>
    <n v="0"/>
    <n v="4.8427999999999999E-2"/>
    <n v="3.7837000000000003E-2"/>
    <n v="8.1724000000000005E-2"/>
    <n v="7.2908000000000001E-2"/>
    <n v="2.036E-2"/>
    <n v="0"/>
    <n v="0"/>
    <n v="1.0146000000000001E-2"/>
  </r>
  <r>
    <x v="2"/>
    <x v="6"/>
    <x v="4"/>
    <s v="Fuze Tea-KO"/>
    <s v="1675510"/>
    <s v="1.5 PET X6 FUZE TEA GREEN TEA MNG-CH RU"/>
    <m/>
    <m/>
    <m/>
    <n v="0"/>
    <n v="1.2075000000000001E-2"/>
    <n v="9.417E-3"/>
    <n v="1.0201999999999999E-2"/>
    <n v="1.0402E-2"/>
    <n v="0"/>
    <n v="0"/>
    <n v="0"/>
    <n v="0"/>
  </r>
  <r>
    <x v="2"/>
    <x v="6"/>
    <x v="4"/>
    <s v="Fuze Tea-KO"/>
    <s v="1676416"/>
    <s v="500 PET X12 FUZE TEA LEMON-LEMONGRASS RU"/>
    <m/>
    <n v="1.05671"/>
    <n v="1.05671"/>
    <n v="0"/>
    <n v="2.8336489999999999"/>
    <n v="2.0496129999999999"/>
    <n v="1.969422"/>
    <n v="1.3662920000000001"/>
    <n v="0.72802500000000003"/>
    <n v="0.13767199999999999"/>
    <n v="4.9577999999999997E-2"/>
    <n v="0.41804999999999998"/>
  </r>
  <r>
    <x v="2"/>
    <x v="6"/>
    <x v="4"/>
    <s v="Fuze Tea-KO"/>
    <s v="1676612"/>
    <s v="500 PET X12 FUZE TEA GREEN TEA MNG-CH RU"/>
    <m/>
    <m/>
    <n v="1.05671"/>
    <n v="0"/>
    <n v="5.2776430000000003"/>
    <n v="3.820357"/>
    <n v="3.1513239999999998"/>
    <n v="2.1880120000000001"/>
    <n v="1.1648849999999999"/>
    <n v="0.27537600000000001"/>
    <n v="8.9258000000000004E-2"/>
    <n v="0.83613000000000004"/>
  </r>
  <r>
    <x v="2"/>
    <x v="6"/>
    <x v="4"/>
    <s v="Fuze Tea-KO"/>
    <s v="1743601"/>
    <s v="1.0 PET X12 FUZE TEA GT STRW RASPB RU"/>
    <m/>
    <m/>
    <m/>
    <n v="0"/>
    <n v="0.80827599999999999"/>
    <n v="0.42189399999999999"/>
    <n v="0.25541799999999998"/>
    <n v="0.17707600000000001"/>
    <n v="7.1294999999999997E-2"/>
    <n v="2.1031999999999999E-2"/>
    <n v="1.004E-2"/>
    <n v="7.1080000000000004E-2"/>
  </r>
  <r>
    <x v="2"/>
    <x v="6"/>
    <x v="4"/>
    <s v="Fuze Tea-KO"/>
    <s v="1746101"/>
    <s v="1.5 PET X6 FUZE TEA GT STRWB RASPB RU"/>
    <m/>
    <m/>
    <m/>
    <n v="0"/>
    <n v="2.4119000000000002E-2"/>
    <n v="1.8853000000000002E-2"/>
    <n v="2.0412E-2"/>
    <n v="2.0812000000000001E-2"/>
    <n v="0"/>
    <n v="0"/>
    <n v="0"/>
    <n v="0"/>
  </r>
  <r>
    <x v="2"/>
    <x v="6"/>
    <x v="4"/>
    <s v="Fuze Tea-KO"/>
    <s v="1750103"/>
    <s v="500 PET X12 FUZE TEA GT STRW RASPB RU"/>
    <m/>
    <m/>
    <n v="1.05671"/>
    <n v="0"/>
    <n v="2.765104"/>
    <n v="2.0014780000000001"/>
    <n v="1.844436"/>
    <n v="1.277088"/>
    <n v="0.67946099999999998"/>
    <n v="0.13768"/>
    <n v="4.9576000000000002E-2"/>
    <n v="0.42800500000000002"/>
  </r>
  <r>
    <x v="2"/>
    <x v="6"/>
    <x v="4"/>
    <s v="Fuze Tea-KO"/>
    <s v="1811101"/>
    <s v="1.0 PET X12 FUZE TEA GREEN TEA MNG-CH RU"/>
    <m/>
    <m/>
    <m/>
    <n v="0"/>
    <n v="0.44077"/>
    <n v="0.23941100000000001"/>
    <n v="0.14302400000000001"/>
    <n v="0.104148"/>
    <n v="4.0724999999999997E-2"/>
    <n v="1.0506E-2"/>
    <n v="0"/>
    <n v="4.0605000000000002E-2"/>
  </r>
  <r>
    <x v="2"/>
    <x v="6"/>
    <x v="4"/>
    <s v="Fuze Tea-KO"/>
    <s v="1887601"/>
    <s v="1.0 PET X12 FUZE TEA LEMON-LEMONGRASS RU"/>
    <m/>
    <m/>
    <m/>
    <n v="0"/>
    <n v="0.83259099999999997"/>
    <n v="0.45612799999999998"/>
    <n v="0.28607199999999999"/>
    <n v="0.197908"/>
    <n v="7.1294999999999997E-2"/>
    <n v="2.1031999999999999E-2"/>
    <n v="1.004E-2"/>
    <n v="8.1235000000000002E-2"/>
  </r>
  <r>
    <x v="2"/>
    <x v="6"/>
    <x v="4"/>
    <s v="Fuze Tea-KO"/>
    <s v="1896401"/>
    <s v="1.0 PET X12 FUZE TEA FOR-FRUIT-HIBISC RU"/>
    <m/>
    <m/>
    <m/>
    <n v="0"/>
    <n v="0.759073"/>
    <n v="0.41050799999999998"/>
    <n v="0.306504"/>
    <n v="0.21873999999999999"/>
    <n v="8.1470000000000001E-2"/>
    <n v="2.1031999999999999E-2"/>
    <n v="1.004E-2"/>
    <n v="8.1235000000000002E-2"/>
  </r>
  <r>
    <x v="2"/>
    <x v="6"/>
    <x v="4"/>
    <s v="Fuze Tea-KO"/>
    <s v="1896501"/>
    <s v="500 PET X12 FUZE TEA FOR-FRUIT-HIBISC RU"/>
    <m/>
    <n v="1.05671"/>
    <n v="1.05671"/>
    <n v="0"/>
    <n v="5.0480470000000004"/>
    <n v="3.6569989999999999"/>
    <n v="2.392188"/>
    <n v="1.663273"/>
    <n v="0.88338000000000005"/>
    <n v="0.16718"/>
    <n v="5.9504000000000001E-2"/>
    <n v="0.51759200000000005"/>
  </r>
  <r>
    <x v="2"/>
    <x v="6"/>
    <x v="4"/>
    <s v="Fuze Tea-KO"/>
    <s v="1933801"/>
    <s v="1.5 PET X6 FUZE TEA FOR-FRUIT-HIBISC RU"/>
    <m/>
    <m/>
    <m/>
    <n v="0"/>
    <n v="3.6354999999999998E-2"/>
    <n v="2.8353E-2"/>
    <n v="7.1506E-2"/>
    <n v="6.2480000000000001E-2"/>
    <n v="1.0153000000000001E-2"/>
    <n v="0"/>
    <n v="0"/>
    <n v="1.014E-2"/>
  </r>
  <r>
    <x v="2"/>
    <x v="6"/>
    <x v="4"/>
    <s v="Fuze Tea-KO"/>
    <s v="2073101"/>
    <s v="500 PET X12 FT OOLON RASB MINT NO SUG RU"/>
    <m/>
    <n v="1.05671"/>
    <n v="1.05671"/>
    <n v="0"/>
    <n v="0.84034600000000004"/>
    <n v="0.66524399999999995"/>
    <n v="0.71108000000000005"/>
    <n v="0.49505100000000002"/>
    <n v="0.262077"/>
    <n v="3.9315999999999997E-2"/>
    <n v="9.9039999999999996E-3"/>
    <n v="0.12937499999999999"/>
  </r>
  <r>
    <x v="2"/>
    <x v="6"/>
    <x v="4"/>
    <s v="Fuze Tea-KO"/>
    <s v="2073201"/>
    <s v="1.0 PET X12 FT OOLONG RASB MIN NO SUG RU"/>
    <m/>
    <m/>
    <m/>
    <n v="0"/>
    <n v="0.13723199999999999"/>
    <n v="0.13008400000000001"/>
    <n v="0.15324599999999999"/>
    <n v="0.104156"/>
    <n v="4.0724999999999997E-2"/>
    <n v="1.0506E-2"/>
    <n v="0"/>
    <n v="2.0291E-2"/>
  </r>
  <r>
    <x v="2"/>
    <x v="6"/>
    <x v="4"/>
    <s v="Fuze Tea-KO"/>
    <s v="2073301"/>
    <s v="1.5 PET X6 FT OOLONG RASB MINT NO SUG RU"/>
    <m/>
    <m/>
    <m/>
    <n v="0"/>
    <n v="1.8873999999999998E-2"/>
    <n v="1.5256E-2"/>
    <n v="2.0420000000000001E-2"/>
    <n v="2.0812000000000001E-2"/>
    <n v="1.0153000000000001E-2"/>
    <n v="0"/>
    <n v="0"/>
    <n v="0"/>
  </r>
  <r>
    <x v="2"/>
    <x v="6"/>
    <x v="4"/>
    <s v="Fuze Tea-KO"/>
    <s v="2073401"/>
    <s v="500 PET X12 FUZ T GT APPL KIWI NO SUG RU"/>
    <m/>
    <m/>
    <m/>
    <n v="0"/>
    <n v="0.88403799999999999"/>
    <n v="0.53140100000000001"/>
    <n v="0.72067999999999999"/>
    <n v="0.50498900000000002"/>
    <n v="0.27184000000000003"/>
    <n v="4.9149999999999999E-2"/>
    <n v="1.9824000000000001E-2"/>
    <n v="0.14929500000000001"/>
  </r>
  <r>
    <x v="2"/>
    <x v="6"/>
    <x v="4"/>
    <s v="Fuze Tea-KO"/>
    <s v="2073501"/>
    <s v="1.0 PET X12 FT GT APPLE KIWI  NO SUG RU"/>
    <m/>
    <m/>
    <m/>
    <n v="0"/>
    <n v="0.14857200000000001"/>
    <n v="9.5543000000000003E-2"/>
    <n v="0.163468"/>
    <n v="0.114574"/>
    <n v="4.0724999999999997E-2"/>
    <n v="1.0506E-2"/>
    <n v="0"/>
    <n v="3.0436000000000001E-2"/>
  </r>
  <r>
    <x v="2"/>
    <x v="6"/>
    <x v="4"/>
    <s v="Fuze Tea-KO"/>
    <s v="2073601"/>
    <s v="1.5 PET X6 FT GT APPLE KIWI  NO SUGAR RU"/>
    <m/>
    <m/>
    <m/>
    <n v="0"/>
    <n v="2.2075999999999998E-2"/>
    <n v="6.7460000000000003E-3"/>
    <n v="2.0428000000000002E-2"/>
    <n v="2.0820000000000002E-2"/>
    <n v="1.0165E-2"/>
    <n v="0"/>
    <n v="0"/>
    <n v="1.0146000000000001E-2"/>
  </r>
  <r>
    <x v="2"/>
    <x v="6"/>
    <x v="4"/>
    <s v="Monster-KO"/>
    <s v="2061602"/>
    <s v="449 CAN X12 BLACK MONS ENERGY THE DCR RU"/>
    <m/>
    <m/>
    <m/>
    <n v="0"/>
    <n v="0.52879299999999996"/>
    <n v="0.350827"/>
    <n v="0.43963999999999998"/>
    <n v="0.218526"/>
    <n v="9.3185000000000004E-2"/>
    <n v="3.6040000000000003E-2"/>
    <n v="9.9260000000000008E-3"/>
    <n v="0.115069"/>
  </r>
  <r>
    <x v="2"/>
    <x v="6"/>
    <x v="4"/>
    <s v="Monster-KO"/>
    <s v="2061702"/>
    <s v="449 CAN X12 BLACK MONSTER ENERGY RU"/>
    <m/>
    <m/>
    <m/>
    <n v="0"/>
    <n v="1.153775"/>
    <n v="0.77503900000000003"/>
    <n v="1.0694140000000001"/>
    <n v="0.63529000000000002"/>
    <n v="0.21598500000000001"/>
    <n v="5.4156000000000003E-2"/>
    <n v="2.188E-2"/>
    <n v="0.19966400000000001"/>
  </r>
  <r>
    <x v="2"/>
    <x v="6"/>
    <x v="4"/>
    <s v="Monster-KO"/>
    <s v="2061902"/>
    <s v="449 CAN X12 BLACK MONSTER ULTRA RU"/>
    <m/>
    <m/>
    <m/>
    <n v="0"/>
    <n v="0.39183000000000001"/>
    <n v="0.30807899999999999"/>
    <n v="0.22144800000000001"/>
    <n v="0.12912399999999999"/>
    <n v="6.8095000000000003E-2"/>
    <n v="2.1343999999999998E-2"/>
    <n v="9.9260000000000008E-3"/>
    <n v="5.9877E-2"/>
  </r>
  <r>
    <x v="2"/>
    <x v="6"/>
    <x v="4"/>
    <s v="Monster-KO"/>
    <s v="2062802"/>
    <s v="449 CAN X12 BLACK MNSTR MANG LOCO (C) RU"/>
    <m/>
    <m/>
    <m/>
    <n v="0"/>
    <n v="0.64222900000000005"/>
    <n v="0.48070099999999999"/>
    <n v="0.85884400000000005"/>
    <n v="0.48664200000000002"/>
    <n v="0.17548"/>
    <n v="0"/>
    <n v="0"/>
    <n v="0"/>
  </r>
  <r>
    <x v="2"/>
    <x v="6"/>
    <x v="4"/>
    <s v="Moya Semya"/>
    <s v="1840501"/>
    <s v="175 BRK X24 MOYA SEMYA MULTIFR NECT RU"/>
    <m/>
    <m/>
    <m/>
    <n v="0"/>
    <n v="0.44856600000000002"/>
    <n v="1.6225179999999999"/>
    <n v="0.42876999999999998"/>
    <n v="1.0863290000000001"/>
    <n v="2.4628709999999998"/>
    <n v="6.9790000000000005E-2"/>
    <n v="3.9854000000000001E-2"/>
    <n v="0.34887800000000002"/>
  </r>
  <r>
    <x v="2"/>
    <x v="6"/>
    <x v="4"/>
    <s v="Moya Semya"/>
    <s v="1849301"/>
    <s v="1.93 BRK X6 MOYA SEMYA MULTIFR NECT RU"/>
    <m/>
    <m/>
    <m/>
    <n v="0"/>
    <n v="9.2416999999999999E-2"/>
    <n v="0.31295400000000001"/>
    <n v="0.11967999999999999"/>
    <n v="0.53817599999999999"/>
    <n v="0.38885999999999998"/>
    <n v="9.9539999999999993E-3"/>
    <n v="0"/>
    <n v="1.9904999999999999E-2"/>
  </r>
  <r>
    <x v="2"/>
    <x v="6"/>
    <x v="4"/>
    <s v="Moya Semya"/>
    <s v="1850101"/>
    <s v="1.93 BRK X6 MOYA SEM APP PEA APR NEC RU"/>
    <m/>
    <m/>
    <m/>
    <n v="0"/>
    <n v="0.100656"/>
    <n v="0.31126599999999999"/>
    <n v="8.9737999999999998E-2"/>
    <n v="0.41858400000000001"/>
    <n v="7.9750000000000001E-2"/>
    <n v="0"/>
    <n v="0"/>
    <n v="9.9399999999999992E-3"/>
  </r>
  <r>
    <x v="2"/>
    <x v="6"/>
    <x v="4"/>
    <s v="Moya Semya"/>
    <s v="1850901"/>
    <s v="1.93 BRK X6 MOYA SEM AP ARON CHE NEC RU"/>
    <m/>
    <m/>
    <m/>
    <n v="0"/>
    <n v="0.15113199999999999"/>
    <n v="0.26139099999999998"/>
    <n v="0.139596"/>
    <n v="0.49830000000000002"/>
    <n v="0.12962499999999999"/>
    <n v="9.9539999999999993E-3"/>
    <n v="0"/>
    <n v="1.9904999999999999E-2"/>
  </r>
  <r>
    <x v="2"/>
    <x v="6"/>
    <x v="4"/>
    <s v="Moya Semya"/>
    <s v="1851601"/>
    <s v="1.93 BRK X6 MOYA SEMYA TOMATO NECT RU"/>
    <m/>
    <m/>
    <m/>
    <n v="0"/>
    <n v="0.38636999999999999"/>
    <n v="0.68202600000000002"/>
    <n v="0.33904400000000001"/>
    <n v="1.235832"/>
    <n v="1.4458150000000001"/>
    <n v="0"/>
    <n v="0"/>
    <n v="0"/>
  </r>
  <r>
    <x v="2"/>
    <x v="6"/>
    <x v="4"/>
    <s v="Moya Semya"/>
    <s v="1851701"/>
    <s v="1.93 BRK X6 MOYA SEMYA APP NECT MIX RU"/>
    <m/>
    <m/>
    <m/>
    <n v="0"/>
    <n v="0.30357400000000001"/>
    <n v="0.69935099999999994"/>
    <n v="0.43874000000000002"/>
    <n v="1.5148600000000001"/>
    <n v="0.97716000000000003"/>
    <n v="3.9871999999999998E-2"/>
    <n v="1.9911999999999999E-2"/>
    <n v="0.14951"/>
  </r>
  <r>
    <x v="2"/>
    <x v="6"/>
    <x v="4"/>
    <s v="Moya Semya"/>
    <s v="1852401"/>
    <s v="175 BRK X24 MOYA SEMYA APPLE NECT MIX RU"/>
    <m/>
    <m/>
    <m/>
    <n v="0"/>
    <n v="0.97272800000000004"/>
    <n v="2.9340679999999999"/>
    <n v="0.68804600000000005"/>
    <n v="1.6543920000000001"/>
    <n v="2.7121749999999998"/>
    <n v="6.9793999999999995E-2"/>
    <n v="3.9856000000000003E-2"/>
    <n v="0.36881700000000001"/>
  </r>
  <r>
    <x v="2"/>
    <x v="6"/>
    <x v="4"/>
    <s v="Moya Semya"/>
    <s v="1875201"/>
    <s v="950 BRK X8 MOYA SEMYA MULTIFR RU"/>
    <m/>
    <m/>
    <m/>
    <n v="0"/>
    <n v="8.5847000000000007E-2"/>
    <n v="0.16164799999999999"/>
    <n v="0.36897799999999997"/>
    <n v="0.61790400000000001"/>
    <n v="0.199405"/>
    <n v="9.9539999999999993E-3"/>
    <n v="9.9419999999999994E-3"/>
    <n v="4.9827000000000003E-2"/>
  </r>
  <r>
    <x v="2"/>
    <x v="6"/>
    <x v="4"/>
    <s v="Moya Semya"/>
    <s v="1875301"/>
    <s v="950 BRK X8 MOYA SEMYA TOMATO RU"/>
    <m/>
    <m/>
    <m/>
    <n v="0"/>
    <n v="2.3441E-2"/>
    <n v="0.103626"/>
    <n v="0.20942"/>
    <n v="0.45844800000000002"/>
    <n v="0.16950000000000001"/>
    <n v="9.9539999999999993E-3"/>
    <n v="0"/>
    <n v="3.986E-2"/>
  </r>
  <r>
    <x v="2"/>
    <x v="6"/>
    <x v="4"/>
    <s v="Moya Semya"/>
    <s v="1875401"/>
    <s v="950 BRK X8 MOYA SEM APPLE ARON CHER RU"/>
    <m/>
    <m/>
    <m/>
    <n v="0"/>
    <n v="5.4670000000000003E-2"/>
    <n v="9.5811999999999994E-2"/>
    <n v="0.26922400000000002"/>
    <n v="0.508266"/>
    <n v="0.159525"/>
    <n v="9.9539999999999993E-3"/>
    <n v="0"/>
    <n v="3.986E-2"/>
  </r>
  <r>
    <x v="2"/>
    <x v="6"/>
    <x v="4"/>
    <s v="Moya Semya"/>
    <s v="1875601"/>
    <s v="950 BRK X8 MOYA SEM APPL PEACH APRIC RU"/>
    <m/>
    <m/>
    <m/>
    <n v="0"/>
    <n v="7.8050000000000003E-3"/>
    <n v="5.9520999999999998E-2"/>
    <n v="0.18945600000000001"/>
    <n v="0.29900100000000002"/>
    <n v="0.25922600000000001"/>
    <n v="1.9931999999999998E-2"/>
    <n v="9.9500000000000005E-3"/>
    <n v="6.9754999999999998E-2"/>
  </r>
  <r>
    <x v="2"/>
    <x v="6"/>
    <x v="4"/>
    <s v="Moya Semya"/>
    <s v="1875701"/>
    <s v="950 BRK X8 MOYA SEMYA APPLE MIX RU"/>
    <m/>
    <m/>
    <m/>
    <n v="0"/>
    <n v="5.441E-2"/>
    <n v="0.13059699999999999"/>
    <n v="0.28916999999999998"/>
    <n v="0.66773199999999999"/>
    <n v="0.24926000000000001"/>
    <n v="9.9539999999999993E-3"/>
    <n v="9.9500000000000005E-3"/>
    <n v="5.9790000000000003E-2"/>
  </r>
  <r>
    <x v="2"/>
    <x v="6"/>
    <x v="4"/>
    <s v="Moya Semya"/>
    <s v="1890203"/>
    <s v="950 BRK X8 MOYA SEMYA ORANGE NEW RU"/>
    <m/>
    <m/>
    <m/>
    <n v="0"/>
    <n v="0.187449"/>
    <n v="0.28900399999999998"/>
    <n v="0.53845600000000005"/>
    <n v="4.3452640000000002"/>
    <n v="0.26920500000000003"/>
    <n v="9.9579999999999998E-3"/>
    <n v="9.9539999999999993E-3"/>
    <n v="8.9709999999999998E-2"/>
  </r>
  <r>
    <x v="2"/>
    <x v="6"/>
    <x v="4"/>
    <s v="Moya Semya"/>
    <s v="2072001"/>
    <s v="175 BRK X24 MOYA SEM APP ARO CHER NEC RU"/>
    <m/>
    <m/>
    <m/>
    <n v="0"/>
    <n v="9.4298999999999994E-2"/>
    <n v="2.1395999999999998E-2"/>
    <n v="0"/>
    <n v="9.9729999999999992E-3"/>
    <n v="0.50851100000000005"/>
    <n v="1.9931999999999998E-2"/>
    <n v="9.9559999999999996E-3"/>
    <n v="5.9797999999999997E-2"/>
  </r>
  <r>
    <x v="2"/>
    <x v="6"/>
    <x v="4"/>
    <s v="Moya Semya"/>
    <s v="2072901"/>
    <s v="950 BRK X8 MOYA SEMYA APPLE POM NECT RU"/>
    <m/>
    <m/>
    <m/>
    <n v="0"/>
    <n v="3.2287999999999997E-2"/>
    <n v="1.4097E-2"/>
    <n v="9.9559999999999996E-3"/>
    <n v="6.9773000000000002E-2"/>
    <n v="9.9695000000000006E-2"/>
    <n v="9.9500000000000005E-3"/>
    <n v="0"/>
    <n v="1.9913E-2"/>
  </r>
  <r>
    <x v="2"/>
    <x v="6"/>
    <x v="4"/>
    <s v="Moya Semya"/>
    <s v="2215001"/>
    <s v="175 BRK X24 MOYA SEMYA EXOTIC NEW RU"/>
    <m/>
    <m/>
    <m/>
    <n v="0"/>
    <n v="0.106781"/>
    <n v="0.348273"/>
    <n v="0.43874400000000002"/>
    <n v="0.48835800000000001"/>
    <n v="0.55837999999999999"/>
    <n v="3.9879999999999999E-2"/>
    <n v="1.9928000000000001E-2"/>
    <n v="0.17942"/>
  </r>
  <r>
    <x v="2"/>
    <x v="6"/>
    <x v="4"/>
    <s v="Moya Semya"/>
    <s v="2215101"/>
    <s v="175 BRK X24 MOYA SEMYA BERRY NEW RU"/>
    <m/>
    <m/>
    <m/>
    <n v="0"/>
    <n v="7.5473999999999999E-2"/>
    <n v="0.599136"/>
    <n v="0.41882000000000003"/>
    <n v="0.30895"/>
    <n v="0.83757999999999999"/>
    <n v="3.9879999999999999E-2"/>
    <n v="2.989E-2"/>
    <n v="0.23922499999999999"/>
  </r>
  <r>
    <x v="2"/>
    <x v="6"/>
    <x v="4"/>
    <s v="Moya Semya"/>
    <s v="2215201"/>
    <s v="1.93 BRK X6 MOYA SEMYA BERRY NEW RU"/>
    <m/>
    <m/>
    <m/>
    <n v="0"/>
    <n v="0.242754"/>
    <n v="0.87910500000000003"/>
    <n v="0.54843399999999998"/>
    <n v="1.6643460000000001"/>
    <n v="0.25922000000000001"/>
    <n v="1.9935999999999999E-2"/>
    <n v="9.9539999999999993E-3"/>
    <n v="6.9764999999999994E-2"/>
  </r>
  <r>
    <x v="2"/>
    <x v="6"/>
    <x v="4"/>
    <s v="Moya Semya"/>
    <s v="2215301"/>
    <s v="1.93 BRK X6 MOYA SEMYA EXOTIC NEW RU"/>
    <m/>
    <m/>
    <m/>
    <n v="0"/>
    <n v="4.9055000000000001E-2"/>
    <n v="0.27931600000000001"/>
    <n v="0.13960400000000001"/>
    <n v="0.159444"/>
    <n v="4.9849999999999998E-2"/>
    <n v="0"/>
    <n v="0"/>
    <n v="1.9914999999999999E-2"/>
  </r>
  <r>
    <x v="2"/>
    <x v="6"/>
    <x v="4"/>
    <s v="Moya Semya"/>
    <s v="2215401"/>
    <s v="950 BRK X8 MOYA SEMYA EXOTIC NEW RU"/>
    <m/>
    <m/>
    <m/>
    <n v="0"/>
    <n v="6.4656000000000005E-2"/>
    <n v="0.38250499999999998"/>
    <n v="0.19944000000000001"/>
    <n v="0.22922200000000001"/>
    <n v="6.9785E-2"/>
    <n v="0"/>
    <n v="0"/>
    <n v="1.992E-2"/>
  </r>
  <r>
    <x v="2"/>
    <x v="6"/>
    <x v="4"/>
    <s v="Moya Semya"/>
    <s v="2215501"/>
    <s v="950 BRK X8 MOYA SEMYA BERRY NEW RU"/>
    <m/>
    <m/>
    <m/>
    <n v="0"/>
    <n v="0.174544"/>
    <n v="0.24768699999999999"/>
    <n v="0.289184"/>
    <n v="0.57805200000000001"/>
    <n v="7.9780000000000004E-2"/>
    <n v="0"/>
    <n v="0"/>
    <n v="2.9899999999999999E-2"/>
  </r>
  <r>
    <x v="2"/>
    <x v="6"/>
    <x v="4"/>
    <s v="Powerade"/>
    <s v="862204"/>
    <s v="500 PET X12 POWERADE ICE STORM RU"/>
    <m/>
    <m/>
    <m/>
    <n v="0"/>
    <n v="2.4109259999999999"/>
    <n v="1.444623"/>
    <n v="1.4794480000000001"/>
    <n v="0.97017399999999998"/>
    <n v="0.40767599999999998"/>
    <n v="0.15735199999999999"/>
    <n v="5.9506000000000003E-2"/>
    <n v="0.52754299999999998"/>
  </r>
  <r>
    <x v="2"/>
    <x v="6"/>
    <x v="4"/>
    <s v="Rich"/>
    <s v="1225204"/>
    <s v="1.0 BRK X12 RICH POMEGRANATE RU"/>
    <m/>
    <m/>
    <m/>
    <n v="0"/>
    <n v="8.3979999999999992E-3"/>
    <n v="3.9927999999999998E-2"/>
    <n v="2.9908000000000001E-2"/>
    <n v="2.9908000000000001E-2"/>
    <n v="9.9500000000000005E-3"/>
    <n v="0"/>
    <n v="0"/>
    <n v="9.9340000000000001E-3"/>
  </r>
  <r>
    <x v="2"/>
    <x v="6"/>
    <x v="4"/>
    <s v="Rich"/>
    <s v="1501301"/>
    <s v="1.0 BRK X12 RICH ORANGE MANGO NECT RU"/>
    <m/>
    <m/>
    <m/>
    <n v="0"/>
    <n v="3.3711999999999999E-2"/>
    <n v="0.15313499999999999"/>
    <n v="0.92735800000000002"/>
    <n v="1.14611"/>
    <n v="0.42872500000000002"/>
    <n v="0"/>
    <n v="0"/>
    <n v="2.988E-2"/>
  </r>
  <r>
    <x v="2"/>
    <x v="6"/>
    <x v="4"/>
    <s v="Rich"/>
    <s v="1655301"/>
    <s v="200 NRG X12 RICH TOMATO JC RU"/>
    <m/>
    <m/>
    <m/>
    <n v="0"/>
    <n v="0.19402800000000001"/>
    <n v="0.74788900000000003"/>
    <n v="0.73299899999999996"/>
    <n v="0.840225"/>
    <n v="0.34750399999999998"/>
    <n v="2.1774000000000002E-2"/>
    <n v="1.098E-2"/>
    <n v="0.121612"/>
  </r>
  <r>
    <x v="2"/>
    <x v="6"/>
    <x v="4"/>
    <s v="Rich"/>
    <s v="1658101"/>
    <s v="200 NRG X12 RICH ORANGE JC RU"/>
    <m/>
    <m/>
    <m/>
    <n v="0"/>
    <n v="0.277225"/>
    <n v="1.080335"/>
    <n v="1.1534249999999999"/>
    <n v="1.3312470000000001"/>
    <n v="0.55384599999999995"/>
    <n v="3.2670999999999999E-2"/>
    <n v="2.1968999999999999E-2"/>
    <n v="0.199021"/>
  </r>
  <r>
    <x v="2"/>
    <x v="6"/>
    <x v="4"/>
    <s v="Rich"/>
    <s v="1658301"/>
    <s v="200 NRG X12 RICH APPLE JC RU"/>
    <m/>
    <m/>
    <m/>
    <n v="0"/>
    <n v="0.37429000000000001"/>
    <n v="1.44052"/>
    <n v="1.6493040000000001"/>
    <n v="1.898628"/>
    <n v="0.79277299999999995"/>
    <n v="4.3552E-2"/>
    <n v="2.1968999999999999E-2"/>
    <n v="0.27642699999999998"/>
  </r>
  <r>
    <x v="2"/>
    <x v="6"/>
    <x v="4"/>
    <s v="Rich"/>
    <s v="1704601"/>
    <s v="200 NRG X12 RICH CHERRY NECT RU"/>
    <m/>
    <m/>
    <m/>
    <n v="0"/>
    <n v="0.16630200000000001"/>
    <n v="0.64627900000000005"/>
    <n v="0.86238999999999999"/>
    <n v="0.99296799999999996"/>
    <n v="0.41266799999999998"/>
    <n v="2.1770000000000001E-2"/>
    <n v="1.0976E-2"/>
    <n v="0.143737"/>
  </r>
  <r>
    <x v="2"/>
    <x v="6"/>
    <x v="4"/>
    <s v="Rich"/>
    <s v="1709801"/>
    <s v="200 NRG X12 RICH PEACH NECT RU"/>
    <m/>
    <m/>
    <m/>
    <n v="0"/>
    <n v="0.110844"/>
    <n v="0.43379699999999999"/>
    <n v="0.39882699999999999"/>
    <n v="0.46919499999999997"/>
    <n v="0.19545399999999999"/>
    <n v="1.0881E-2"/>
    <n v="1.0976E-2"/>
    <n v="7.7384999999999995E-2"/>
  </r>
  <r>
    <x v="2"/>
    <x v="6"/>
    <x v="4"/>
    <s v="Rich"/>
    <s v="1714901"/>
    <s v="200 NRG X12 RICH PINEAPPLE JC RU"/>
    <m/>
    <m/>
    <m/>
    <n v="0"/>
    <n v="0.11085399999999999"/>
    <n v="0.39687899999999998"/>
    <n v="0.40959899999999999"/>
    <n v="0.48011999999999999"/>
    <n v="0.19545399999999999"/>
    <n v="1.0877E-2"/>
    <n v="0"/>
    <n v="5.5259000000000003E-2"/>
  </r>
  <r>
    <x v="2"/>
    <x v="6"/>
    <x v="4"/>
    <s v="Rich"/>
    <s v="1851001"/>
    <s v="300 PET X12 RICH CHERRY NECT RU"/>
    <m/>
    <m/>
    <m/>
    <n v="0"/>
    <n v="0.12873200000000001"/>
    <n v="0.36546699999999999"/>
    <n v="0.35898400000000003"/>
    <n v="0.49834000000000001"/>
    <n v="0.31907000000000002"/>
    <n v="9.9600000000000001E-3"/>
    <n v="9.9559999999999996E-3"/>
    <n v="0.119605"/>
  </r>
  <r>
    <x v="2"/>
    <x v="6"/>
    <x v="4"/>
    <s v="Rich"/>
    <s v="1851201"/>
    <s v="300 PET X12 RICH APPLE JC RU"/>
    <m/>
    <m/>
    <m/>
    <n v="0"/>
    <n v="0.168352"/>
    <n v="0.48744100000000001"/>
    <n v="0.55842000000000003"/>
    <n v="0.76739800000000002"/>
    <n v="0.49854500000000002"/>
    <n v="9.9600000000000001E-3"/>
    <n v="9.9520000000000008E-3"/>
    <n v="0.189387"/>
  </r>
  <r>
    <x v="2"/>
    <x v="6"/>
    <x v="4"/>
    <s v="Rich"/>
    <s v="1852201"/>
    <s v="300 PET X12 RICH ORANGE JC RU"/>
    <m/>
    <m/>
    <m/>
    <n v="0"/>
    <n v="8.9104000000000003E-2"/>
    <n v="0.251226"/>
    <n v="0.528478"/>
    <n v="0.71755100000000005"/>
    <n v="0.45867599999999997"/>
    <n v="9.9559999999999996E-3"/>
    <n v="9.9539999999999993E-3"/>
    <n v="0.17941299999999999"/>
  </r>
  <r>
    <x v="2"/>
    <x v="6"/>
    <x v="4"/>
    <s v="Rich"/>
    <s v="1880501"/>
    <s v="300 PET X12 RICH ORANGE MANGO NECT RU"/>
    <m/>
    <m/>
    <m/>
    <n v="0"/>
    <n v="0.118828"/>
    <n v="0.34263300000000002"/>
    <n v="0.30912200000000001"/>
    <n v="0.41858800000000002"/>
    <n v="0.26920500000000003"/>
    <n v="0"/>
    <n v="9.9559999999999996E-3"/>
    <n v="0.10963299999999999"/>
  </r>
  <r>
    <x v="2"/>
    <x v="6"/>
    <x v="4"/>
    <s v="Rich"/>
    <s v="2206101"/>
    <s v="330 CAN X12 RICH GRAPLEM RU"/>
    <m/>
    <m/>
    <m/>
    <n v="0"/>
    <n v="8.2269999999999999E-3"/>
    <n v="3.3746999999999999E-2"/>
    <n v="4.9854000000000002E-2"/>
    <n v="3.9868000000000001E-2"/>
    <n v="9.9699999999999997E-3"/>
    <n v="0"/>
    <n v="0"/>
    <n v="9.9550000000000003E-3"/>
  </r>
  <r>
    <x v="2"/>
    <x v="6"/>
    <x v="4"/>
    <s v="Rich"/>
    <s v="2206201"/>
    <s v="330 CAN X12 RICH CHER GR RU"/>
    <m/>
    <m/>
    <m/>
    <n v="0"/>
    <n v="3.2957E-2"/>
    <n v="0.121393"/>
    <n v="0.17949200000000001"/>
    <n v="0.308948"/>
    <n v="7.9780000000000004E-2"/>
    <n v="0"/>
    <n v="0"/>
    <n v="2.9895000000000001E-2"/>
  </r>
  <r>
    <x v="2"/>
    <x v="6"/>
    <x v="4"/>
    <s v="Rich"/>
    <s v="735205"/>
    <s v="1.0 BRK X12 RICH ORANGE JC RU"/>
    <m/>
    <m/>
    <m/>
    <n v="0"/>
    <n v="1.232564"/>
    <n v="5.6582809999999997"/>
    <n v="4.9558999999999997"/>
    <n v="6.0993440000000003"/>
    <n v="2.3033299999999999"/>
    <n v="0.11965199999999999"/>
    <n v="6.9750000000000006E-2"/>
    <n v="0.74761"/>
  </r>
  <r>
    <x v="2"/>
    <x v="6"/>
    <x v="4"/>
    <s v="Rich"/>
    <s v="736004"/>
    <s v="1.0 BRK X12 RICH PINEAPPLE JC RU"/>
    <m/>
    <m/>
    <m/>
    <n v="0"/>
    <n v="0.20256199999999999"/>
    <n v="0.93297300000000005"/>
    <n v="1.366104"/>
    <n v="1.6842919999999999"/>
    <n v="0.63813500000000001"/>
    <n v="3.9863999999999997E-2"/>
    <n v="1.9907999999999999E-2"/>
    <n v="0.23921500000000001"/>
  </r>
  <r>
    <x v="2"/>
    <x v="6"/>
    <x v="4"/>
    <s v="Rich"/>
    <s v="750005"/>
    <s v="1.0 BRK X12 RICH APPLE JC RU"/>
    <m/>
    <m/>
    <m/>
    <n v="0"/>
    <n v="1.1650259999999999"/>
    <n v="5.3383659999999997"/>
    <n v="4.6069000000000004"/>
    <n v="5.6707900000000002"/>
    <n v="2.143802"/>
    <n v="0.11965199999999999"/>
    <n v="6.9758000000000001E-2"/>
    <n v="0.757575"/>
  </r>
  <r>
    <x v="2"/>
    <x v="6"/>
    <x v="4"/>
    <s v="Rich"/>
    <s v="752004"/>
    <s v="1.0 BRK X12 RICH CHERRY NECT RU"/>
    <m/>
    <m/>
    <m/>
    <n v="0"/>
    <n v="0.61624999999999996"/>
    <n v="2.812446"/>
    <n v="2.9216579999999999"/>
    <n v="3.5978340000000002"/>
    <n v="1.3560749999999999"/>
    <n v="5.9824000000000002E-2"/>
    <n v="3.9856000000000003E-2"/>
    <n v="0.40869"/>
  </r>
  <r>
    <x v="2"/>
    <x v="6"/>
    <x v="4"/>
    <s v="Rich"/>
    <s v="752606"/>
    <s v="1.0 BRK X12 RICH PEACH NECT RU"/>
    <m/>
    <m/>
    <m/>
    <n v="0"/>
    <n v="8.4353999999999998E-2"/>
    <n v="0.38644099999999998"/>
    <n v="0.618232"/>
    <n v="0.75742399999999999"/>
    <n v="0.28913699999999998"/>
    <n v="1.9924000000000001E-2"/>
    <n v="9.9439999999999997E-3"/>
    <n v="0.119591"/>
  </r>
  <r>
    <x v="2"/>
    <x v="6"/>
    <x v="4"/>
    <s v="Rich"/>
    <s v="752905"/>
    <s v="1.0 BRK X12 RICH TOMATO JC RU"/>
    <m/>
    <m/>
    <m/>
    <n v="0"/>
    <n v="0.23633199999999999"/>
    <n v="1.0995710000000001"/>
    <n v="1.884628"/>
    <n v="2.3221219999999998"/>
    <n v="0.87743499999999996"/>
    <n v="3.9863999999999997E-2"/>
    <n v="1.9916E-2"/>
    <n v="0.24918000000000001"/>
  </r>
  <r>
    <x v="2"/>
    <x v="6"/>
    <x v="4"/>
    <s v="Rich"/>
    <s v="754405"/>
    <s v="1.0 BRK X12 RICH GRAPEFRUIT JC RU"/>
    <m/>
    <m/>
    <m/>
    <n v="0"/>
    <n v="0.118154"/>
    <n v="0.55979199999999996"/>
    <n v="0.64815400000000001"/>
    <n v="0.80723999999999996"/>
    <n v="0.29910999999999999"/>
    <n v="2.989E-2"/>
    <n v="1.9907999999999999E-2"/>
    <n v="0.179395"/>
  </r>
  <r>
    <x v="2"/>
    <x v="6"/>
    <x v="4"/>
    <s v="Rich"/>
    <s v="979806"/>
    <s v="1.0 BRK X12 RICH MULTIFRUIT VIT A JC RU"/>
    <m/>
    <m/>
    <m/>
    <n v="0"/>
    <n v="9.2808000000000002E-2"/>
    <n v="0.44643300000000002"/>
    <n v="0.26923000000000002"/>
    <n v="0.328876"/>
    <n v="0.11964"/>
    <n v="9.9520000000000008E-3"/>
    <n v="9.9480000000000002E-3"/>
    <n v="7.9725000000000004E-2"/>
  </r>
  <r>
    <x v="2"/>
    <x v="6"/>
    <x v="4"/>
    <s v="Schweppes-KO"/>
    <s v="1716807"/>
    <s v="330 CAN X12 SCHWEPPES MOJITO RU"/>
    <m/>
    <m/>
    <m/>
    <n v="0"/>
    <n v="0.102604"/>
    <n v="6.4362000000000003E-2"/>
    <n v="0.10617600000000001"/>
    <n v="7.7087000000000003E-2"/>
    <n v="2.9076000000000001E-2"/>
    <n v="1.2074E-2"/>
    <n v="0"/>
    <n v="2.9838E-2"/>
  </r>
  <r>
    <x v="2"/>
    <x v="6"/>
    <x v="4"/>
    <s v="Schweppes-KO"/>
    <s v="1742602"/>
    <s v="330 CAN X12 SCHWEPPES TONIC WATER RU"/>
    <m/>
    <m/>
    <m/>
    <n v="0"/>
    <n v="7.2922000000000001E-2"/>
    <n v="5.6106999999999997E-2"/>
    <n v="0.11240600000000001"/>
    <n v="7.2154999999999997E-2"/>
    <n v="2.9100999999999998E-2"/>
    <n v="1.1964000000000001E-2"/>
    <n v="0"/>
    <n v="4.6997999999999998E-2"/>
  </r>
  <r>
    <x v="2"/>
    <x v="6"/>
    <x v="4"/>
    <s v="Schweppes-KO"/>
    <s v="1960204"/>
    <s v="330 CAN X12 SCHWEPPES POMEGRANATE RU"/>
    <m/>
    <m/>
    <m/>
    <n v="0"/>
    <n v="0.38453999999999999"/>
    <n v="0.22048699999999999"/>
    <n v="0.22462399999999999"/>
    <n v="0.13223099999999999"/>
    <n v="5.0840999999999997E-2"/>
    <n v="1.9647999999999999E-2"/>
    <n v="9.9100000000000004E-3"/>
    <n v="7.9622999999999999E-2"/>
  </r>
  <r>
    <x v="2"/>
    <x v="6"/>
    <x v="4"/>
    <s v="Schweppes-KO"/>
    <s v="2018701"/>
    <s v="900 PET X12 SCHWEPPES BITTER LEMON RU"/>
    <m/>
    <m/>
    <m/>
    <n v="0"/>
    <n v="0.98592400000000002"/>
    <n v="0.67999399999999999"/>
    <n v="0.83781600000000001"/>
    <n v="0.48957000000000001"/>
    <n v="0.22411"/>
    <n v="3.5482E-2"/>
    <n v="2.2419999999999999E-2"/>
    <n v="0.16162499999999999"/>
  </r>
  <r>
    <x v="2"/>
    <x v="6"/>
    <x v="4"/>
    <s v="Schweppes-KO"/>
    <s v="2019001"/>
    <s v="900 PET X12 SCHWEPPES MOJITO RU"/>
    <m/>
    <m/>
    <m/>
    <n v="0"/>
    <n v="0.20371500000000001"/>
    <n v="0.15388499999999999"/>
    <n v="0.157864"/>
    <n v="9.2742000000000005E-2"/>
    <n v="4.0731999999999997E-2"/>
    <n v="1.291E-2"/>
    <n v="0"/>
    <n v="3.0446000000000001E-2"/>
  </r>
  <r>
    <x v="2"/>
    <x v="6"/>
    <x v="4"/>
    <s v="Schweppes-KO"/>
    <s v="2019101"/>
    <s v="900 PET X12 SCHWEPPES POMEGRANATE RU"/>
    <m/>
    <m/>
    <m/>
    <n v="0"/>
    <n v="0.427755"/>
    <n v="0.32931300000000002"/>
    <n v="0.46552399999999999"/>
    <n v="0.25486599999999998"/>
    <n v="0.10671700000000001"/>
    <n v="2.1028000000000002E-2"/>
    <n v="1.0036E-2"/>
    <n v="8.1235000000000002E-2"/>
  </r>
  <r>
    <x v="2"/>
    <x v="6"/>
    <x v="4"/>
    <s v="Schweppes-KO"/>
    <s v="2019601"/>
    <s v="900 PET X12 SCHWEPPES TONIC WATER RU"/>
    <m/>
    <m/>
    <m/>
    <n v="0"/>
    <n v="0.25247999999999998"/>
    <n v="0.166743"/>
    <n v="0.65066000000000002"/>
    <n v="0.37952399999999997"/>
    <n v="0.16298499999999999"/>
    <n v="3.8396E-2"/>
    <n v="2.9916000000000002E-2"/>
    <n v="0.15587500000000001"/>
  </r>
  <r>
    <x v="2"/>
    <x v="6"/>
    <x v="4"/>
    <s v="Schweppes-KO"/>
    <s v="2078201"/>
    <s v="330 CAN X12 SCHWEPPES SPRITZ ORIGINAL RU"/>
    <m/>
    <m/>
    <m/>
    <n v="0"/>
    <n v="8.5087999999999997E-2"/>
    <n v="4.8243000000000001E-2"/>
    <n v="0.34606399999999998"/>
    <n v="0.21781500000000001"/>
    <n v="6.7926E-2"/>
    <n v="9.8279999999999999E-3"/>
    <n v="0"/>
    <n v="2.9848E-2"/>
  </r>
  <r>
    <x v="2"/>
    <x v="6"/>
    <x v="4"/>
    <s v="Schweppes-KO"/>
    <s v="2078301"/>
    <s v="900 PET X12 SCHWEPPES SPRITZ ORIGINAL RU"/>
    <m/>
    <m/>
    <m/>
    <n v="0"/>
    <n v="9.6460000000000004E-2"/>
    <n v="7.5783000000000003E-2"/>
    <n v="1.1341000000000001"/>
    <n v="0.47915200000000002"/>
    <n v="0.16297500000000001"/>
    <n v="3.1555E-2"/>
    <n v="1.0031999999999999E-2"/>
    <n v="4.0606999999999997E-2"/>
  </r>
  <r>
    <x v="2"/>
    <x v="6"/>
    <x v="4"/>
    <s v="Schweppes-KO"/>
    <s v="305802"/>
    <s v="250 NRG X12 SCHWEPPES TONIC RU"/>
    <m/>
    <m/>
    <m/>
    <n v="0"/>
    <n v="0.65285800000000005"/>
    <n v="0.68042999999999998"/>
    <n v="0.83690699999999996"/>
    <n v="0.46471400000000002"/>
    <n v="0.27018999999999999"/>
    <n v="3.4508999999999998E-2"/>
    <n v="1.6476000000000001E-2"/>
    <n v="0.21255099999999999"/>
  </r>
  <r>
    <x v="2"/>
    <x v="6"/>
    <x v="4"/>
    <s v="Schweppes-KO"/>
    <s v="352403"/>
    <s v="250 NRG X12 SCHWEPPES BITTER LEMON RU"/>
    <m/>
    <m/>
    <m/>
    <n v="0"/>
    <n v="0.15278800000000001"/>
    <n v="0.113929"/>
    <n v="0.144565"/>
    <n v="9.1019000000000003E-2"/>
    <n v="4.4455000000000001E-2"/>
    <n v="1.2852000000000001E-2"/>
    <n v="0"/>
    <n v="4.7736000000000001E-2"/>
  </r>
  <r>
    <x v="2"/>
    <x v="6"/>
    <x v="4"/>
    <s v="Schweppes-KO"/>
    <s v="780013"/>
    <s v="330 CAN X12 SCHWEPPES BITTER LEMON RU"/>
    <m/>
    <m/>
    <m/>
    <n v="0"/>
    <n v="0.17463600000000001"/>
    <n v="0.108154"/>
    <n v="0.192024"/>
    <n v="0.128635"/>
    <n v="5.8171E-2"/>
    <n v="1.1046E-2"/>
    <n v="0"/>
    <n v="5.2768000000000002E-2"/>
  </r>
  <r>
    <x v="2"/>
    <x v="6"/>
    <x v="4"/>
    <s v="Sprite"/>
    <s v="1324603"/>
    <s v="1.5 PET X9 SPRITE RU"/>
    <m/>
    <m/>
    <m/>
    <n v="0"/>
    <n v="0.95212399999999997"/>
    <n v="0.56161099999999997"/>
    <n v="0.33345200000000003"/>
    <n v="0.20413100000000001"/>
    <n v="6.5415000000000001E-2"/>
    <n v="2.2804000000000001E-2"/>
    <n v="0"/>
    <n v="6.4741999999999994E-2"/>
  </r>
  <r>
    <x v="2"/>
    <x v="6"/>
    <x v="4"/>
    <s v="Sprite"/>
    <s v="175929"/>
    <s v="2.0 PET X6 SPRITE RU"/>
    <m/>
    <m/>
    <m/>
    <n v="0"/>
    <n v="0.46916999999999998"/>
    <n v="0.35993900000000001"/>
    <n v="0.562724"/>
    <n v="0.33308199999999999"/>
    <n v="0.17449300000000001"/>
    <n v="1.1394E-2"/>
    <n v="0"/>
    <n v="9.7142000000000006E-2"/>
  </r>
  <r>
    <x v="2"/>
    <x v="6"/>
    <x v="4"/>
    <s v="Sprite"/>
    <s v="1803201"/>
    <s v="330 NRG X12 SPRITE RU"/>
    <m/>
    <m/>
    <m/>
    <n v="0"/>
    <n v="0.82497299999999996"/>
    <n v="0.61567000000000005"/>
    <n v="0.87574700000000005"/>
    <n v="0.52670700000000004"/>
    <n v="0.234878"/>
    <n v="2.1635999999999999E-2"/>
    <n v="1.9443999999999999E-2"/>
    <n v="0.142544"/>
  </r>
  <r>
    <x v="2"/>
    <x v="6"/>
    <x v="4"/>
    <s v="Sprite"/>
    <s v="1877201"/>
    <s v="900 PET X12 SPRITE LEMON LIME RU"/>
    <m/>
    <m/>
    <m/>
    <n v="0"/>
    <n v="1.284108"/>
    <n v="0.87084899999999998"/>
    <n v="0.78158399999999995"/>
    <n v="0.46204000000000001"/>
    <n v="0.20723"/>
    <n v="2.2800000000000001E-2"/>
    <n v="1.0832E-2"/>
    <n v="9.7151000000000001E-2"/>
  </r>
  <r>
    <x v="2"/>
    <x v="6"/>
    <x v="4"/>
    <s v="Sprite"/>
    <s v="252802"/>
    <s v="10.0 BIB PMX SPRITE 64.0 RU"/>
    <m/>
    <m/>
    <m/>
    <n v="0"/>
    <n v="0.75745899999999999"/>
    <n v="0.61587499999999995"/>
    <n v="0.69813599999999998"/>
    <n v="0.461974"/>
    <n v="0.21804499999999999"/>
    <n v="3.4152000000000002E-2"/>
    <n v="1.0749999999999999E-2"/>
    <n v="0.12945000000000001"/>
  </r>
  <r>
    <x v="2"/>
    <x v="6"/>
    <x v="4"/>
    <s v="Sprite"/>
    <s v="321702"/>
    <s v="330 CAN X12 SPRITE RU"/>
    <m/>
    <m/>
    <m/>
    <n v="0"/>
    <n v="2.340347"/>
    <n v="1.6927410000000001"/>
    <n v="1.3325800000000001"/>
    <n v="1.103019"/>
    <n v="0.457314"/>
    <n v="3.1988000000000003E-2"/>
    <n v="1.0696000000000001E-2"/>
    <n v="0.14811299999999999"/>
  </r>
  <r>
    <x v="2"/>
    <x v="6"/>
    <x v="4"/>
    <s v="Sprite"/>
    <s v="85821"/>
    <s v="500 PET X24 SPRITE RU"/>
    <m/>
    <m/>
    <n v="4.2268400000000002"/>
    <n v="0"/>
    <n v="6.2421439999999997"/>
    <n v="5.3399200000000002"/>
    <n v="4.9485400000000004"/>
    <n v="3.0022959999999999"/>
    <n v="1.2679549999999999"/>
    <n v="0.11729199999999999"/>
    <n v="4.2802E-2"/>
    <n v="0.46550999999999998"/>
  </r>
  <r>
    <x v="2"/>
    <x v="6"/>
    <x v="4"/>
    <s v="Sprite Zero/diet Sprite/Sprite light"/>
    <s v="2077301"/>
    <s v="500 PET X24 SPRITE LEMON MINT ZERO RU"/>
    <m/>
    <m/>
    <m/>
    <n v="0"/>
    <n v="0.17327600000000001"/>
    <n v="0.158056"/>
    <n v="0.55732400000000004"/>
    <n v="0.336588"/>
    <n v="0.13591200000000001"/>
    <n v="8.2699999999999996E-3"/>
    <n v="0"/>
    <n v="3.5525000000000001E-2"/>
  </r>
  <r>
    <x v="2"/>
    <x v="6"/>
    <x v="4"/>
    <s v="Sprite Zero/diet Sprite/Sprite light"/>
    <s v="2077401"/>
    <s v="900 PET X12 SPRITE LEMON MINT ZERO RU"/>
    <m/>
    <m/>
    <m/>
    <n v="0"/>
    <n v="1.1224E-2"/>
    <n v="8.123E-3"/>
    <n v="5.1076000000000003E-2"/>
    <n v="3.1234000000000001E-2"/>
    <n v="1.0156999999999999E-2"/>
    <n v="0"/>
    <n v="0"/>
    <n v="9.0399999999999994E-3"/>
  </r>
  <r>
    <x v="2"/>
    <x v="6"/>
    <x v="0"/>
    <s v="AdeZ"/>
    <s v="1809710"/>
    <s v="800 PET X12 ADEZ AMAZING ALMOND CYGRRU"/>
    <m/>
    <m/>
    <m/>
    <n v="0"/>
    <n v="4.4985999999999998E-2"/>
    <n v="0"/>
    <n v="0"/>
    <n v="0"/>
    <n v="0"/>
    <n v="0"/>
    <n v="0"/>
    <n v="0"/>
  </r>
  <r>
    <x v="2"/>
    <x v="6"/>
    <x v="0"/>
    <s v="AdeZ"/>
    <s v="1809720"/>
    <s v="800 PET X12 ADEZ AMAZING ALMOND GRHURU"/>
    <m/>
    <m/>
    <m/>
    <n v="0"/>
    <n v="0"/>
    <n v="3.3042000000000002E-2"/>
    <n v="2.0407999999999999E-2"/>
    <n v="2.0888E-2"/>
    <n v="2.036E-2"/>
    <n v="2.1072E-2"/>
    <n v="1.0054E-2"/>
    <n v="2.0275999999999999E-2"/>
  </r>
  <r>
    <x v="2"/>
    <x v="6"/>
    <x v="0"/>
    <s v="Bonaqua/Qa"/>
    <s v="119203"/>
    <s v="1.5 PET X9 BONAQUA CARB RU"/>
    <m/>
    <m/>
    <n v="2.3775979999999999"/>
    <n v="2.290448"/>
    <n v="1.9920819999999999"/>
    <n v="2.155691"/>
    <n v="2.7689140000000001"/>
    <n v="2.5104500000000001"/>
    <n v="1.2632049999999999"/>
    <n v="0.978746"/>
    <n v="1.1064160000000001"/>
    <n v="1.6149549999999999"/>
  </r>
  <r>
    <x v="2"/>
    <x v="6"/>
    <x v="0"/>
    <s v="Bonaqua/Qa"/>
    <s v="1342302"/>
    <s v="1.5 PET X9 BONAQUA STILL RU"/>
    <m/>
    <m/>
    <m/>
    <n v="0.401972"/>
    <n v="2.3789910000000001"/>
    <n v="2.566732"/>
    <n v="0.93992799999999999"/>
    <n v="0.86464600000000003"/>
    <n v="0.43806"/>
    <n v="0.694608"/>
    <n v="0.78455600000000003"/>
    <n v="1.1578900000000001"/>
  </r>
  <r>
    <x v="2"/>
    <x v="6"/>
    <x v="0"/>
    <s v="Bonaqua/Qa"/>
    <s v="1384301"/>
    <s v="330 NRG X12 BONAQUA CARB RU"/>
    <n v="13.251151"/>
    <n v="11.158863999999999"/>
    <n v="16.040866999999999"/>
    <n v="10.984766"/>
    <n v="3.5427409999999999"/>
    <n v="4.3304749999999999"/>
    <n v="4.725873"/>
    <n v="4.7704519999999997"/>
    <n v="4.2347000000000001"/>
    <n v="2.974221"/>
    <n v="2.7478570000000002"/>
    <n v="3.2768109999999999"/>
  </r>
  <r>
    <x v="2"/>
    <x v="6"/>
    <x v="0"/>
    <s v="Bonaqua/Qa"/>
    <s v="1384401"/>
    <s v="330 NRG X12 BONAQUA STILL RU"/>
    <n v="13.94858"/>
    <n v="15.343438000000001"/>
    <n v="12.553722"/>
    <n v="17.981833000000002"/>
    <n v="12.679259"/>
    <n v="15.44467"/>
    <n v="11.033922"/>
    <n v="11.119118"/>
    <n v="9.9054570000000002"/>
    <n v="7.038252"/>
    <n v="6.4937740000000002"/>
    <n v="7.7531330000000001"/>
  </r>
  <r>
    <x v="2"/>
    <x v="6"/>
    <x v="0"/>
    <s v="Bonaqua/Qa"/>
    <s v="1399901"/>
    <s v="750 NRG X9 BONAQUA STILL RU"/>
    <m/>
    <m/>
    <m/>
    <n v="0.40268100000000001"/>
    <n v="0.92371599999999998"/>
    <n v="1.141456"/>
    <n v="3.9307460000000001"/>
    <n v="4.2540800000000001"/>
    <n v="3.6146400000000001"/>
    <n v="2.688056"/>
    <n v="2.2657859999999999"/>
    <n v="1.2064839999999999"/>
  </r>
  <r>
    <x v="2"/>
    <x v="6"/>
    <x v="0"/>
    <s v="Bonaqua/Qa"/>
    <s v="1859801"/>
    <s v="500 PET X12 BONAQUA VIVA LEMON RU"/>
    <n v="3.1701299999999999"/>
    <n v="4.2268400000000002"/>
    <n v="7.3969699999999996"/>
    <n v="6.0150519999999998"/>
    <n v="25.694279000000002"/>
    <n v="24.105982000000001"/>
    <n v="21.213908"/>
    <n v="22.077696"/>
    <n v="25.220471"/>
    <n v="26.034300000000002"/>
    <n v="24.282672000000002"/>
    <n v="31.226105"/>
  </r>
  <r>
    <x v="2"/>
    <x v="6"/>
    <x v="0"/>
    <s v="Bonaqua/Qa"/>
    <s v="1859901"/>
    <s v="500 PET X12 BONAQUA VIVA LIME-MINT RU"/>
    <m/>
    <n v="3.1701299999999999"/>
    <n v="2.1134200000000001"/>
    <n v="0"/>
    <n v="0"/>
    <n v="0"/>
    <n v="0"/>
    <n v="0"/>
    <n v="0"/>
    <n v="0"/>
    <n v="0"/>
    <n v="0"/>
  </r>
  <r>
    <x v="2"/>
    <x v="6"/>
    <x v="0"/>
    <s v="Bonaqua/Qa"/>
    <s v="1860001"/>
    <s v="500 PET X12 BONAQUA VIVA APPLE RU"/>
    <m/>
    <n v="1.05671"/>
    <n v="2.1134200000000001"/>
    <n v="3.6763789999999998"/>
    <n v="2.6085050000000001"/>
    <n v="2.444261"/>
    <n v="2.4027799999999999"/>
    <n v="2.5059119999999999"/>
    <n v="2.8542010000000002"/>
    <n v="1.6810700000000001"/>
    <n v="1.5773919999999999"/>
    <n v="2.0209199999999998"/>
  </r>
  <r>
    <x v="2"/>
    <x v="6"/>
    <x v="0"/>
    <s v="Bonaqua/Qa"/>
    <s v="325204"/>
    <s v="1.0 PET X12 BONAQUA WT STILL RU"/>
    <n v="27.474460000000001"/>
    <n v="35.928139999999999"/>
    <n v="59.175759999999997"/>
    <n v="28.759384000000001"/>
    <n v="20.210103"/>
    <n v="23.833292"/>
    <n v="14.353482"/>
    <n v="13.973336"/>
    <n v="9.233295"/>
    <n v="8.0559539999999998"/>
    <n v="8.9562399999999993"/>
    <n v="12.214665"/>
  </r>
  <r>
    <x v="2"/>
    <x v="6"/>
    <x v="0"/>
    <s v="Bonaqua/Qa"/>
    <s v="478305"/>
    <s v="1.0 PET X12 BONAQUA CARB RU"/>
    <n v="27.474460000000001"/>
    <n v="23.247620000000001"/>
    <n v="25.361039999999999"/>
    <n v="17.884177999999999"/>
    <n v="16.203347000000001"/>
    <n v="19.123792999999999"/>
    <n v="14.37398"/>
    <n v="13.994068"/>
    <n v="9.2433569999999996"/>
    <n v="7.4873580000000004"/>
    <n v="8.3330029999999997"/>
    <n v="11.338495"/>
  </r>
  <r>
    <x v="2"/>
    <x v="6"/>
    <x v="0"/>
    <s v="Bonaqua/Qa"/>
    <s v="60105"/>
    <s v="2.0 PET X6 BONAQUA CARB RU"/>
    <n v="46.495240000000003"/>
    <n v="48.60866"/>
    <n v="80.309960000000004"/>
    <n v="70.577195000000003"/>
    <n v="15.975246"/>
    <n v="15.137620999999999"/>
    <n v="13.905778"/>
    <n v="14.458451999999999"/>
    <n v="11.257445000000001"/>
    <n v="8.3989080000000005"/>
    <n v="7.322476"/>
    <n v="13.052215"/>
  </r>
  <r>
    <x v="2"/>
    <x v="6"/>
    <x v="0"/>
    <s v="Bonaqua/Qa"/>
    <s v="739921"/>
    <s v="500 PET X24 BONAQUA STILL RU"/>
    <n v="57.062339999999999"/>
    <n v="112.01125999999999"/>
    <n v="107.78442"/>
    <n v="165.54259200000001"/>
    <n v="184.973838"/>
    <n v="236.47637900000001"/>
    <n v="157.72752399999999"/>
    <n v="152.94936200000001"/>
    <n v="107.01175000000001"/>
    <n v="85.202811999999994"/>
    <n v="85.421685999999994"/>
    <n v="120.298485"/>
  </r>
  <r>
    <x v="2"/>
    <x v="6"/>
    <x v="0"/>
    <s v="Bonaqua/Qa"/>
    <s v="76808"/>
    <s v="500 PET X24 BONAQUA CARB RU"/>
    <n v="12.68052"/>
    <n v="33.814720000000001"/>
    <n v="29.587879999999998"/>
    <n v="55.469585000000002"/>
    <n v="98.033417"/>
    <n v="125.32413099999999"/>
    <n v="64.439940000000007"/>
    <n v="62.477420000000002"/>
    <n v="43.719735"/>
    <n v="36.243541999999998"/>
    <n v="36.331505999999997"/>
    <n v="51.173889000000003"/>
  </r>
  <r>
    <x v="2"/>
    <x v="6"/>
    <x v="0"/>
    <s v="Bonaqua/Qa"/>
    <s v="886105"/>
    <s v="2.0 PET X6 BONAQUA STILL RU"/>
    <m/>
    <m/>
    <n v="4.2268400000000002"/>
    <n v="3.6577160000000002"/>
    <n v="11.703016"/>
    <n v="11.090301"/>
    <n v="4.1482200000000002"/>
    <n v="4.312576"/>
    <n v="3.3619300000000001"/>
    <n v="2.9680599999999999"/>
    <n v="2.5850040000000001"/>
    <n v="4.6114499999999996"/>
  </r>
  <r>
    <x v="2"/>
    <x v="6"/>
    <x v="0"/>
    <s v="Bonaqua/Qa"/>
    <s v="887701"/>
    <s v="5.0 PET X4 BONAQUA STILL RU"/>
    <m/>
    <n v="70.447339999999997"/>
    <n v="63.402605999999999"/>
    <n v="58.499395999999997"/>
    <n v="10.348993999999999"/>
    <n v="10.495469999999999"/>
    <n v="8.2555960000000006"/>
    <n v="9.1876280000000001"/>
    <n v="4.4622000000000002"/>
    <n v="4.5782220000000002"/>
    <n v="4.6569760000000002"/>
    <n v="8.3493300000000001"/>
  </r>
  <r>
    <x v="2"/>
    <x v="6"/>
    <x v="0"/>
    <s v="Burn"/>
    <s v="1612607"/>
    <s v="250 CAN X12 BURN APPLE KIWI RU"/>
    <n v="1.5850649999999999"/>
    <m/>
    <n v="1.05671"/>
    <n v="0.19487299999999999"/>
    <m/>
    <n v="0"/>
    <n v="0"/>
    <n v="0"/>
    <n v="0"/>
    <n v="0"/>
    <n v="0"/>
    <n v="0"/>
  </r>
  <r>
    <x v="2"/>
    <x v="6"/>
    <x v="0"/>
    <s v="Burn"/>
    <s v="202611"/>
    <s v="250 CAN X12 BURN RU"/>
    <n v="1.05671"/>
    <m/>
    <n v="3.6984849999999998"/>
    <n v="2.6442480000000002"/>
    <n v="4.1830040000000004"/>
    <n v="4.108161"/>
    <n v="4.7326540000000001"/>
    <n v="4.9441090000000001"/>
    <n v="3.9735070000000001"/>
    <n v="4.1226240000000001"/>
    <n v="4.3479700000000001"/>
    <n v="6.3209720000000003"/>
  </r>
  <r>
    <x v="2"/>
    <x v="6"/>
    <x v="0"/>
    <s v="Burn"/>
    <s v="2056802"/>
    <s v="449 CAN X12 BURN RU"/>
    <n v="2.846778"/>
    <n v="4.7446299999999999"/>
    <n v="5.6935560000000001"/>
    <n v="5.2788040000000001"/>
    <n v="15.833466"/>
    <n v="14.691336"/>
    <n v="10.714854000000001"/>
    <n v="12.329121000000001"/>
    <n v="10.437666999999999"/>
    <n v="6.57768"/>
    <n v="6.7972279999999996"/>
    <n v="8.3579740000000005"/>
  </r>
  <r>
    <x v="2"/>
    <x v="6"/>
    <x v="0"/>
    <s v="Burn"/>
    <s v="2056902"/>
    <s v="449 CAN X12 BURN PASSION PUNCH RU"/>
    <m/>
    <m/>
    <m/>
    <n v="0.60644900000000002"/>
    <n v="1.350028"/>
    <n v="1.4790129999999999"/>
    <n v="1.3269"/>
    <n v="1.5207900000000001"/>
    <n v="1.167475"/>
    <n v="1.1933260000000001"/>
    <n v="1.224896"/>
    <n v="1.5380940000000001"/>
  </r>
  <r>
    <x v="2"/>
    <x v="6"/>
    <x v="0"/>
    <s v="Burn"/>
    <s v="2057002"/>
    <s v="449 CAN X12 BURN LEMON ICE RU"/>
    <m/>
    <m/>
    <m/>
    <n v="0.31910100000000002"/>
    <n v="0.66630900000000004"/>
    <n v="0.5343"/>
    <n v="0.50597199999999998"/>
    <n v="0.47827900000000001"/>
    <n v="0"/>
    <n v="0"/>
    <n v="0"/>
    <n v="0"/>
  </r>
  <r>
    <x v="2"/>
    <x v="6"/>
    <x v="0"/>
    <s v="Burn"/>
    <s v="2057102"/>
    <s v="449 CAN X12 BURN APPLE KIWI RU"/>
    <n v="0.94892600000000005"/>
    <n v="1.8978520000000001"/>
    <n v="0.94892600000000005"/>
    <n v="1.3998699999999999"/>
    <n v="4.2209209999999997"/>
    <n v="3.106611"/>
    <n v="1.98044"/>
    <n v="3.457913"/>
    <n v="3.7214770000000001"/>
    <n v="1.470558"/>
    <n v="2.6159159999999999"/>
    <n v="2.8825090000000002"/>
  </r>
  <r>
    <x v="2"/>
    <x v="6"/>
    <x v="0"/>
    <s v="Burn"/>
    <s v="2063201"/>
    <s v="449 CAN X12 BURN DARK ENERGY RU"/>
    <m/>
    <m/>
    <m/>
    <n v="0.37884400000000001"/>
    <n v="0.68335199999999996"/>
    <n v="0.67571400000000004"/>
    <n v="0.88756800000000002"/>
    <n v="1.0136149999999999"/>
    <n v="0.81738900000000003"/>
    <n v="0.35580800000000001"/>
    <n v="0.358018"/>
    <n v="0.46646100000000001"/>
  </r>
  <r>
    <x v="2"/>
    <x v="6"/>
    <x v="0"/>
    <s v="Coca-Cola"/>
    <s v="1135302"/>
    <s v="500 PET X24 COCA COLA VANILLA RU"/>
    <n v="2.1134200000000001"/>
    <n v="12.68052"/>
    <m/>
    <n v="5.2834159999999999"/>
    <n v="36.200884000000002"/>
    <n v="43.294266"/>
    <n v="58.695791999999997"/>
    <n v="50.923392"/>
    <n v="41.968527000000002"/>
    <n v="28.815548"/>
    <n v="29.583676000000001"/>
    <n v="39.427304999999997"/>
  </r>
  <r>
    <x v="2"/>
    <x v="6"/>
    <x v="0"/>
    <s v="Coca-Cola"/>
    <s v="1180809"/>
    <s v="330 CAN 6X4 COCA COLA RU"/>
    <m/>
    <m/>
    <m/>
    <n v="0"/>
    <n v="3.9640000000000002E-2"/>
    <n v="4.3452999999999999E-2"/>
    <n v="2.2008E-2"/>
    <n v="2.1017999999999998E-2"/>
    <n v="2.1368000000000002E-2"/>
    <n v="2.0715999999999998E-2"/>
    <n v="1.942E-2"/>
    <n v="2.8969999999999999E-2"/>
  </r>
  <r>
    <x v="2"/>
    <x v="6"/>
    <x v="0"/>
    <s v="Coca-Cola"/>
    <s v="1330601"/>
    <s v="20.0 BIB PMX COCA-COLA 136.0 RU"/>
    <m/>
    <m/>
    <m/>
    <n v="0"/>
    <n v="1.1734E-2"/>
    <n v="8.1399999999999997E-3"/>
    <n v="0.42883599999999999"/>
    <n v="0.40976800000000002"/>
    <n v="0.38442500000000002"/>
    <n v="9.3315999999999996E-2"/>
    <n v="7.7604000000000006E-2"/>
    <n v="0.13880000000000001"/>
  </r>
  <r>
    <x v="2"/>
    <x v="6"/>
    <x v="0"/>
    <s v="Coca-Cola"/>
    <s v="14663"/>
    <s v="330 CAN X24 COCA COLA RU"/>
    <n v="25.107426"/>
    <n v="43.240566999999999"/>
    <n v="44.635424"/>
    <n v="45.650875999999997"/>
    <n v="82.229420000000005"/>
    <n v="85.990277000000006"/>
    <n v="83.443764000000002"/>
    <n v="98.691672999999994"/>
    <n v="78.677400000000006"/>
    <n v="36.896479999999997"/>
    <n v="34.354799999999997"/>
    <n v="62.695965000000001"/>
  </r>
  <r>
    <x v="2"/>
    <x v="6"/>
    <x v="0"/>
    <s v="Coca-Cola"/>
    <s v="1540602"/>
    <s v="900 PET X12 COCA COLA RU"/>
    <n v="45.649872000000002"/>
    <n v="57.062339999999999"/>
    <n v="91.299744000000004"/>
    <n v="48.854641000000001"/>
    <n v="54.626876000000003"/>
    <n v="44.592059999999996"/>
    <n v="47.751814000000003"/>
    <n v="40.470618000000002"/>
    <n v="33.521270000000001"/>
    <n v="28.235768"/>
    <n v="28.267199999999999"/>
    <n v="48.767429999999997"/>
  </r>
  <r>
    <x v="2"/>
    <x v="6"/>
    <x v="0"/>
    <s v="Coca-Cola"/>
    <s v="1548004"/>
    <s v="330 NRG X12 COCA COLA RU"/>
    <n v="70.440329000000006"/>
    <n v="74.624903000000003"/>
    <n v="85.086337999999998"/>
    <n v="79.232626999999994"/>
    <n v="51.478025000000002"/>
    <n v="46.101278000000001"/>
    <n v="40.464275999999998"/>
    <n v="39.294552000000003"/>
    <n v="42.766866"/>
    <n v="29.952988000000001"/>
    <n v="26.835084999999999"/>
    <n v="36.700659000000002"/>
  </r>
  <r>
    <x v="2"/>
    <x v="6"/>
    <x v="0"/>
    <s v="Coca-Cola"/>
    <s v="175788"/>
    <s v="2.0 PET X6 COCA COLA RU"/>
    <n v="4.2268400000000002"/>
    <n v="35.928139999999999"/>
    <n v="40.154980000000002"/>
    <n v="25.642952000000001"/>
    <n v="11.742241999999999"/>
    <n v="16.001693"/>
    <n v="14.782204"/>
    <n v="12.391976"/>
    <n v="11.901719999999999"/>
    <n v="5.5817839999999999"/>
    <n v="6.4651740000000002"/>
    <n v="18.749549999999999"/>
  </r>
  <r>
    <x v="2"/>
    <x v="6"/>
    <x v="0"/>
    <s v="Coca-Cola"/>
    <s v="1874501"/>
    <s v="900 PET X12 COCA COLA VANILLA RU"/>
    <m/>
    <m/>
    <n v="1.9020779999999999"/>
    <n v="0.294906"/>
    <n v="21.853649000000001"/>
    <n v="18.349716999999998"/>
    <n v="14.815312"/>
    <n v="12.608516"/>
    <n v="10.861090000000001"/>
    <n v="7.5927199999999999"/>
    <n v="7.5566639999999996"/>
    <n v="11.944715"/>
  </r>
  <r>
    <x v="2"/>
    <x v="6"/>
    <x v="0"/>
    <s v="Coca-Cola"/>
    <s v="2020001"/>
    <s v="330 NRG X12 COCA COLA VANILLA RU"/>
    <n v="3.4871449999999999"/>
    <m/>
    <m/>
    <n v="0"/>
    <n v="0"/>
    <n v="0"/>
    <n v="0"/>
    <n v="0"/>
    <n v="0"/>
    <n v="0"/>
    <n v="0"/>
    <n v="0"/>
  </r>
  <r>
    <x v="2"/>
    <x v="6"/>
    <x v="0"/>
    <s v="Coca-Cola"/>
    <s v="2165501"/>
    <s v="330 CAN X12 COCA COLA VANILLA RU"/>
    <m/>
    <m/>
    <m/>
    <n v="2.2239599999999999"/>
    <n v="10.449930999999999"/>
    <n v="10.176907999999999"/>
    <n v="6.4687419999999998"/>
    <n v="7.6560589999999999"/>
    <n v="6.1330410000000004"/>
    <n v="4.4299879999999998"/>
    <n v="4.1099100000000002"/>
    <n v="7.2194079999999996"/>
  </r>
  <r>
    <x v="2"/>
    <x v="6"/>
    <x v="0"/>
    <s v="Coca-Cola"/>
    <s v="256521"/>
    <s v="500 PET X24 COCA COLA RU"/>
    <n v="59.175759999999997"/>
    <n v="92.990480000000005"/>
    <n v="118.35151999999999"/>
    <n v="138.09905599999999"/>
    <n v="237.838626"/>
    <n v="307.60475200000002"/>
    <n v="379.09734800000001"/>
    <n v="329.26860399999998"/>
    <n v="261.607913"/>
    <n v="131.97204400000001"/>
    <n v="144.28750400000001"/>
    <n v="204.88000099999999"/>
  </r>
  <r>
    <x v="2"/>
    <x v="6"/>
    <x v="0"/>
    <s v="Coca-Cola"/>
    <s v="394103"/>
    <s v="500 PET X24 COCA COLA LIME RU"/>
    <m/>
    <m/>
    <m/>
    <n v="0.296292"/>
    <n v="0.396897"/>
    <n v="0.51863999999999999"/>
    <n v="1.3596440000000001"/>
    <n v="1.2177899999999999"/>
    <n v="1.239865"/>
    <n v="1.00861"/>
    <n v="0.71161200000000002"/>
    <n v="1.021566"/>
  </r>
  <r>
    <x v="2"/>
    <x v="6"/>
    <x v="0"/>
    <s v="Coca-Cola"/>
    <s v="485501"/>
    <s v="330 CAN X24 COCA COLA VANILLA RU"/>
    <m/>
    <n v="1.394857"/>
    <m/>
    <n v="0"/>
    <n v="0"/>
    <n v="0"/>
    <n v="0"/>
    <n v="0"/>
    <n v="0"/>
    <n v="0"/>
    <n v="0"/>
    <n v="0"/>
  </r>
  <r>
    <x v="2"/>
    <x v="6"/>
    <x v="0"/>
    <s v="Coca-Cola"/>
    <s v="5602"/>
    <s v="1.5 PET X9 COCA COLA RU"/>
    <n v="9.5103919999999995"/>
    <n v="4.7551959999999998"/>
    <n v="14.265587999999999"/>
    <n v="11.515555000000001"/>
    <n v="32.747737999999998"/>
    <n v="26.225384999999999"/>
    <n v="15.251064"/>
    <n v="13.093489999999999"/>
    <n v="8.0145700000000009"/>
    <n v="6.4097600000000003"/>
    <n v="4.9576659999999997"/>
    <n v="8.8807939999999999"/>
  </r>
  <r>
    <x v="2"/>
    <x v="6"/>
    <x v="0"/>
    <s v="Coca-Cola"/>
    <s v="69204"/>
    <s v="10.0 BIB PMX COCA COLA 64.0 RU"/>
    <m/>
    <m/>
    <n v="11.271573999999999"/>
    <n v="18.738281000000001"/>
    <n v="42.413961999999998"/>
    <n v="42.193330000000003"/>
    <n v="37.619574"/>
    <n v="35.895496000000001"/>
    <n v="33.258524999999999"/>
    <n v="22.214915999999999"/>
    <n v="19.579713999999999"/>
    <n v="34.684885000000001"/>
  </r>
  <r>
    <x v="2"/>
    <x v="6"/>
    <x v="0"/>
    <s v="Coca-Cola Functional"/>
    <s v="1959901"/>
    <s v="250 CAN X12 COCA COLA ENERGY RU"/>
    <m/>
    <m/>
    <m/>
    <n v="0.47248600000000002"/>
    <n v="1.2208349999999999"/>
    <n v="0.98700100000000002"/>
    <n v="1.836646"/>
    <n v="1.9119820000000001"/>
    <n v="1.5632889999999999"/>
    <n v="1.1494599999999999"/>
    <n v="1.210404"/>
    <n v="1.5432189999999999"/>
  </r>
  <r>
    <x v="2"/>
    <x v="6"/>
    <x v="0"/>
    <s v="Coca-Cola Functional"/>
    <s v="1960112"/>
    <s v="250 CAN X12 COCA COLA ENERGY ZERO RU"/>
    <m/>
    <m/>
    <m/>
    <n v="0.121075"/>
    <n v="0.32284200000000002"/>
    <n v="0.18388199999999999"/>
    <n v="0.36534"/>
    <n v="0.40446100000000001"/>
    <n v="0.31067800000000001"/>
    <n v="0.29528399999999999"/>
    <n v="0.30737599999999998"/>
    <n v="0.39822400000000002"/>
  </r>
  <r>
    <x v="2"/>
    <x v="6"/>
    <x v="0"/>
    <s v="Coca-Cola Zero"/>
    <s v="1005602"/>
    <s v="10.0 BIB PMX COKE ZERO 64.0 RU"/>
    <m/>
    <m/>
    <n v="11.271573999999999"/>
    <n v="0.43729099999999999"/>
    <n v="2.2783000000000002"/>
    <n v="1.522132"/>
    <n v="2.142544"/>
    <n v="2.3067039999999999"/>
    <n v="2.144695"/>
    <n v="1.0873660000000001"/>
    <n v="0.97277999999999998"/>
    <n v="1.7094450000000001"/>
  </r>
  <r>
    <x v="2"/>
    <x v="6"/>
    <x v="0"/>
    <s v="Coca-Cola Zero"/>
    <s v="1324909"/>
    <s v="1.5 PET X9 COCA COLA ZERO RU"/>
    <m/>
    <m/>
    <m/>
    <n v="4.3490000000000001E-2"/>
    <n v="19.649504"/>
    <n v="16.781962"/>
    <n v="6.8749500000000001"/>
    <n v="6.6213379999999997"/>
    <n v="3.736872"/>
    <n v="4.8043519999999997"/>
    <n v="3.894768"/>
    <n v="6.3567900000000002"/>
  </r>
  <r>
    <x v="2"/>
    <x v="6"/>
    <x v="0"/>
    <s v="Coca-Cola Zero"/>
    <s v="1540402"/>
    <s v="900 PET X12 COCA COLA ZERO RU"/>
    <m/>
    <m/>
    <n v="1.9020779999999999"/>
    <n v="0.52956199999999998"/>
    <n v="21.851882"/>
    <n v="18.373657999999999"/>
    <n v="8.9423519999999996"/>
    <n v="9.1110930000000003"/>
    <n v="6.3554079999999997"/>
    <n v="5.0287420000000003"/>
    <n v="5.0050879999999998"/>
    <n v="8.3376660000000005"/>
  </r>
  <r>
    <x v="2"/>
    <x v="6"/>
    <x v="0"/>
    <s v="Coca-Cola Zero"/>
    <s v="1578803"/>
    <s v="330 NRG X12 COCA COLA ZERO RU"/>
    <n v="6.9742899999999999"/>
    <n v="3.4871449999999999"/>
    <n v="0.69742899999999997"/>
    <n v="8.8632860000000004"/>
    <n v="9.3147889999999993"/>
    <n v="10.256646999999999"/>
    <n v="9.3876609999999996"/>
    <n v="9.5953890000000008"/>
    <n v="9.7305010000000003"/>
    <n v="6.6490970000000003"/>
    <n v="7.0257540000000001"/>
    <n v="9.1443259999999995"/>
  </r>
  <r>
    <x v="2"/>
    <x v="6"/>
    <x v="0"/>
    <s v="Coca-Cola Zero"/>
    <s v="2076101"/>
    <s v="900 PET X12 COCA COLA ZERO ORANGE RU"/>
    <m/>
    <m/>
    <m/>
    <n v="0"/>
    <n v="0.29328199999999999"/>
    <n v="0"/>
    <n v="0.85813200000000001"/>
    <n v="0.64769500000000002"/>
    <n v="8.6847999999999995E-2"/>
    <n v="0.49616399999999999"/>
    <n v="0.15098800000000001"/>
    <n v="1.0778749999999999"/>
  </r>
  <r>
    <x v="2"/>
    <x v="6"/>
    <x v="0"/>
    <s v="Coca-Cola Zero"/>
    <s v="2076201"/>
    <s v="1.5 PET X9 COCA COLA ZERO ORANGE RU"/>
    <m/>
    <m/>
    <m/>
    <n v="1.4918000000000001E-2"/>
    <n v="0.71358600000000005"/>
    <n v="0.33684199999999997"/>
    <n v="0.92480799999999996"/>
    <n v="0.86904599999999999"/>
    <n v="1.102905"/>
    <n v="0.375164"/>
    <n v="0.55791999999999997"/>
    <n v="0.56728999999999996"/>
  </r>
  <r>
    <x v="2"/>
    <x v="6"/>
    <x v="0"/>
    <s v="Coca-Cola Zero"/>
    <s v="2076501"/>
    <s v="500 PET X24 COCA COLA ZERO ORANGE RU"/>
    <m/>
    <m/>
    <m/>
    <n v="0.54220900000000005"/>
    <n v="0.82216199999999995"/>
    <n v="1.1081049999999999"/>
    <n v="1.8808819999999999"/>
    <n v="2.107424"/>
    <n v="0.648872"/>
    <n v="1.067914"/>
    <n v="1.946698"/>
    <n v="2.7970839999999999"/>
  </r>
  <r>
    <x v="2"/>
    <x v="6"/>
    <x v="0"/>
    <s v="Coca-Cola Zero"/>
    <s v="2098102"/>
    <s v="330 CAN X12 COCA COLA ZERO ORANGE RU"/>
    <m/>
    <m/>
    <m/>
    <n v="0.19028300000000001"/>
    <n v="0.38086799999999998"/>
    <n v="0.49049799999999999"/>
    <n v="0.79137999999999997"/>
    <n v="0.90348200000000001"/>
    <n v="4.9759999999999999E-2"/>
    <n v="0.394312"/>
    <n v="0.15826999999999999"/>
    <n v="0.95300300000000004"/>
  </r>
  <r>
    <x v="2"/>
    <x v="6"/>
    <x v="0"/>
    <s v="Coca-Cola Zero"/>
    <s v="225237"/>
    <s v="500 PET X24 COCA COLA ZERO RU"/>
    <m/>
    <n v="4.2268400000000002"/>
    <m/>
    <n v="6.8607519999999997"/>
    <n v="21.069451999999998"/>
    <n v="21.649290000000001"/>
    <n v="26.466633999999999"/>
    <n v="25.550272"/>
    <n v="19.675450000000001"/>
    <n v="16.971464000000001"/>
    <n v="17.609884000000001"/>
    <n v="24.304314999999999"/>
  </r>
  <r>
    <x v="2"/>
    <x v="6"/>
    <x v="0"/>
    <s v="Coca-Cola Zero"/>
    <s v="905212"/>
    <s v="330 CAN X12 COCA COLA ZERO RU"/>
    <n v="0.69742899999999997"/>
    <m/>
    <n v="2.7897159999999999"/>
    <n v="2.947082"/>
    <n v="9.8907550000000004"/>
    <n v="8.8449919999999995"/>
    <n v="6.5158519999999998"/>
    <n v="8.2363149999999994"/>
    <n v="6.0961109999999996"/>
    <n v="3.3600319999999999"/>
    <n v="3.1579139999999999"/>
    <n v="5.7690380000000001"/>
  </r>
  <r>
    <x v="2"/>
    <x v="6"/>
    <x v="0"/>
    <s v="Dobriy"/>
    <s v="1431602"/>
    <s v="2.0 BRK X6 DOBRIY BODRIY CITRUS NC RU"/>
    <m/>
    <m/>
    <m/>
    <n v="4.6023000000000001E-2"/>
    <n v="0.71761699999999995"/>
    <n v="0.73775599999999997"/>
    <n v="0.62958199999999997"/>
    <n v="0.69215599999999999"/>
    <n v="0.67520500000000006"/>
    <n v="0.44387599999999999"/>
    <n v="0.49485600000000002"/>
    <n v="0.57697399999999999"/>
  </r>
  <r>
    <x v="2"/>
    <x v="6"/>
    <x v="0"/>
    <s v="Dobriy"/>
    <s v="1487501"/>
    <s v="330 BRK X24 DOBRIY ORANGE NECT RU"/>
    <m/>
    <m/>
    <m/>
    <n v="2.17882"/>
    <n v="3.3396319999999999"/>
    <n v="3.0374979999999998"/>
    <n v="3.1675360000000001"/>
    <n v="4.308122"/>
    <n v="5.6430800000000003"/>
    <n v="3.8332600000000001"/>
    <n v="4.4739319999999996"/>
    <n v="4.7576799999999997"/>
  </r>
  <r>
    <x v="2"/>
    <x v="6"/>
    <x v="0"/>
    <s v="Dobriy"/>
    <s v="1487601"/>
    <s v="330 BRK X24 DOBRIY MULTIFRUIT NECT RU"/>
    <m/>
    <m/>
    <m/>
    <n v="2.3967879999999999"/>
    <n v="3.347458"/>
    <n v="3.0374240000000001"/>
    <n v="3.2374999999999998"/>
    <n v="4.401084"/>
    <n v="5.7639250000000004"/>
    <n v="3.87364"/>
    <n v="4.5242839999999998"/>
    <n v="4.80823"/>
  </r>
  <r>
    <x v="2"/>
    <x v="6"/>
    <x v="0"/>
    <s v="Dobriy"/>
    <s v="1487701"/>
    <s v="330 BRK X24 DOBRIY APPLE PEACH NECT RU"/>
    <m/>
    <m/>
    <m/>
    <n v="1.2270920000000001"/>
    <n v="1.1937500000000001"/>
    <n v="1.0856060000000001"/>
    <n v="1.4689099999999999"/>
    <n v="2.0042439999999999"/>
    <n v="2.620015"/>
    <n v="2.0882040000000002"/>
    <n v="2.4338039999999999"/>
    <n v="2.5913349999999999"/>
  </r>
  <r>
    <x v="2"/>
    <x v="6"/>
    <x v="0"/>
    <s v="Dobriy"/>
    <s v="1487801"/>
    <s v="330 BRK X24 DOBRIY APPLE JC RU"/>
    <m/>
    <m/>
    <m/>
    <n v="5.2761110000000002"/>
    <n v="8.0371319999999997"/>
    <n v="7.295884"/>
    <n v="7.0246040000000001"/>
    <n v="9.5563760000000002"/>
    <n v="12.505435"/>
    <n v="8.0097640000000006"/>
    <n v="9.3618500000000004"/>
    <n v="9.9505099999999995"/>
  </r>
  <r>
    <x v="2"/>
    <x v="6"/>
    <x v="0"/>
    <s v="Dobriy"/>
    <s v="1487901"/>
    <s v="330 BRK X24 DOBRIY TOMATO JC RU"/>
    <m/>
    <m/>
    <m/>
    <n v="2.1774830000000001"/>
    <n v="3.511282"/>
    <n v="3.1866249999999998"/>
    <n v="3.337456"/>
    <n v="4.5457039999999997"/>
    <n v="5.9452600000000002"/>
    <n v="3.77278"/>
    <n v="4.413278"/>
    <n v="4.6968949999999996"/>
  </r>
  <r>
    <x v="2"/>
    <x v="6"/>
    <x v="0"/>
    <s v="Dobriy"/>
    <s v="1508101"/>
    <s v="1.0 BRK X12 DOBRIY MORS CRANBER GRAPE RU"/>
    <m/>
    <m/>
    <n v="2.1134200000000001"/>
    <n v="6.8089310000000003"/>
    <n v="2.151678"/>
    <n v="2.2120160000000002"/>
    <n v="6.1752440000000002"/>
    <n v="5.9817499999999999"/>
    <n v="5.8950250000000004"/>
    <n v="4.6807160000000003"/>
    <n v="5.7160039999999999"/>
    <n v="8.4725000000000001"/>
  </r>
  <r>
    <x v="2"/>
    <x v="6"/>
    <x v="0"/>
    <s v="Dobriy"/>
    <s v="1508201"/>
    <s v="1.0 BRK X12 DB MRS CL/B COW CRAN GR RU"/>
    <n v="2.1134200000000001"/>
    <n v="2.1134200000000001"/>
    <n v="2.1134200000000001"/>
    <n v="1.9504699999999999"/>
    <n v="0.83712799999999998"/>
    <n v="0.85979000000000005"/>
    <n v="1.4189560000000001"/>
    <n v="1.374136"/>
    <n v="1.350285"/>
    <n v="1.3517999999999999"/>
    <n v="1.6562079999999999"/>
    <n v="2.459775"/>
  </r>
  <r>
    <x v="2"/>
    <x v="6"/>
    <x v="0"/>
    <s v="Dobriy"/>
    <s v="1606201"/>
    <s v="330 BRK X12 DOBRIY ORANGE NECT RU"/>
    <m/>
    <n v="0.69742899999999997"/>
    <m/>
    <n v="0"/>
    <n v="0"/>
    <n v="0"/>
    <n v="0"/>
    <n v="0"/>
    <n v="0"/>
    <n v="0"/>
    <n v="0"/>
    <n v="0"/>
  </r>
  <r>
    <x v="2"/>
    <x v="6"/>
    <x v="0"/>
    <s v="Dobriy"/>
    <s v="1606301"/>
    <s v="330 BRK X12 DOBRIY APPLE JC RU"/>
    <m/>
    <n v="1.3948579999999999"/>
    <n v="0.69742899999999997"/>
    <n v="0"/>
    <n v="0"/>
    <n v="0"/>
    <n v="0"/>
    <n v="0"/>
    <n v="0"/>
    <n v="0"/>
    <n v="0"/>
    <n v="0"/>
  </r>
  <r>
    <x v="2"/>
    <x v="6"/>
    <x v="0"/>
    <s v="Dobriy"/>
    <s v="1606401"/>
    <s v="330 BRK X12 DOBRIY APPLE PEACH NECT RU"/>
    <m/>
    <n v="0.69742899999999997"/>
    <m/>
    <n v="0"/>
    <n v="0"/>
    <n v="0"/>
    <n v="0"/>
    <n v="0"/>
    <n v="0"/>
    <n v="0"/>
    <n v="0"/>
    <n v="0"/>
  </r>
  <r>
    <x v="2"/>
    <x v="6"/>
    <x v="0"/>
    <s v="Dobriy"/>
    <s v="1606601"/>
    <s v="330 BRK X12 DOBRIY MULTIFRUIT NECT RU"/>
    <m/>
    <n v="0.69742899999999997"/>
    <m/>
    <n v="0"/>
    <n v="0"/>
    <n v="0"/>
    <n v="0"/>
    <n v="0"/>
    <n v="0"/>
    <n v="0"/>
    <n v="0"/>
    <n v="0"/>
  </r>
  <r>
    <x v="2"/>
    <x v="6"/>
    <x v="0"/>
    <s v="Dobriy"/>
    <s v="1632001"/>
    <s v="1.0 BRK X12 DOBRIY FRUIT BERRY MIX RU"/>
    <m/>
    <m/>
    <m/>
    <n v="4.1945999999999997E-2"/>
    <n v="8.9053999999999994E-2"/>
    <n v="9.2954999999999996E-2"/>
    <n v="6.9982000000000003E-2"/>
    <n v="6.2038000000000003E-2"/>
    <n v="6.0464999999999998E-2"/>
    <n v="0"/>
    <n v="0"/>
    <n v="0"/>
  </r>
  <r>
    <x v="2"/>
    <x v="6"/>
    <x v="0"/>
    <s v="Dobriy"/>
    <s v="1632201"/>
    <s v="1.0 BRK X12 DOBRIY GRAPE POMEGRANATE RU"/>
    <m/>
    <m/>
    <m/>
    <n v="0.52657500000000002"/>
    <n v="8.4594000000000003E-2"/>
    <n v="0"/>
    <m/>
    <m/>
    <m/>
    <m/>
    <m/>
    <m/>
  </r>
  <r>
    <x v="2"/>
    <x v="6"/>
    <x v="0"/>
    <s v="Dobriy"/>
    <s v="1632202"/>
    <s v="1.0 BRK X12 DOBRY GRAPE POMEGRANAT JD RU"/>
    <m/>
    <m/>
    <m/>
    <n v="0"/>
    <n v="0"/>
    <n v="0"/>
    <n v="0.16788"/>
    <n v="4.5504000000000003E-2"/>
    <n v="7.0584999999999995E-2"/>
    <n v="0.1009"/>
    <n v="0.20200799999999999"/>
    <n v="0.27330500000000002"/>
  </r>
  <r>
    <x v="2"/>
    <x v="6"/>
    <x v="0"/>
    <s v="Dobriy"/>
    <s v="1689501"/>
    <s v="200 BRK 3X9 DOBRIY MULTIFRUIT RU"/>
    <n v="0.95103899999999997"/>
    <m/>
    <m/>
    <n v="0"/>
    <n v="0"/>
    <n v="0"/>
    <n v="0"/>
    <n v="0"/>
    <n v="0"/>
    <n v="0"/>
    <n v="0"/>
    <n v="0"/>
  </r>
  <r>
    <x v="2"/>
    <x v="6"/>
    <x v="0"/>
    <s v="Dobriy"/>
    <s v="1701601"/>
    <s v="1.0 BRK X12 DOBRIY PEAR NEC RU"/>
    <m/>
    <m/>
    <m/>
    <n v="0.34466200000000002"/>
    <n v="5.9375999999999998E-2"/>
    <n v="6.1983000000000003E-2"/>
    <n v="0.18984200000000001"/>
    <n v="0.17564399999999999"/>
    <n v="0.171345"/>
    <n v="0.38334800000000002"/>
    <n v="0.48471599999999998"/>
    <n v="0.728715"/>
  </r>
  <r>
    <x v="2"/>
    <x v="6"/>
    <x v="0"/>
    <s v="Dobriy"/>
    <s v="1723301"/>
    <s v="200 BRK X27 DOBRIY MULTIFRUIT SLIM JC RU"/>
    <n v="1.9020779999999999"/>
    <n v="2.8531170000000001"/>
    <n v="2.8531170000000001"/>
    <n v="3.4603190000000001"/>
    <n v="3.0194619999999999"/>
    <n v="2.595726"/>
    <n v="3.4774120000000002"/>
    <n v="2.200618"/>
    <n v="0"/>
    <n v="0"/>
    <n v="0"/>
    <n v="0"/>
  </r>
  <r>
    <x v="2"/>
    <x v="6"/>
    <x v="0"/>
    <s v="Dobriy"/>
    <s v="1723303"/>
    <s v="200 BRK X27 DOBRIY MULTIFRUIT JC NEW RU"/>
    <m/>
    <m/>
    <m/>
    <n v="0"/>
    <n v="0"/>
    <n v="0"/>
    <n v="0"/>
    <n v="1.662447"/>
    <n v="4.8671350000000002"/>
    <n v="3.9404119999999998"/>
    <n v="3.86286"/>
    <n v="5.6522750000000004"/>
  </r>
  <r>
    <x v="2"/>
    <x v="6"/>
    <x v="0"/>
    <s v="Dobriy"/>
    <s v="1724501"/>
    <s v="200 BRK X27 DOBRIY APPLE CHERRY JC RU"/>
    <n v="0.95103899999999997"/>
    <n v="1.9020779999999999"/>
    <n v="1.9020779999999999"/>
    <n v="2.6331380000000002"/>
    <n v="1.4447859999999999"/>
    <n v="1.490502"/>
    <n v="1.768648"/>
    <n v="1.8389"/>
    <n v="0"/>
    <n v="0"/>
    <n v="0"/>
    <n v="0"/>
  </r>
  <r>
    <x v="2"/>
    <x v="6"/>
    <x v="0"/>
    <s v="Dobriy"/>
    <s v="1724503"/>
    <s v="200 BRK X27 DOBRIY APPLE CHER JC NEW RU"/>
    <m/>
    <m/>
    <m/>
    <n v="0"/>
    <n v="0"/>
    <n v="0"/>
    <n v="0"/>
    <n v="1.382307"/>
    <n v="2.7510150000000002"/>
    <n v="2.6510419999999999"/>
    <n v="2.468448"/>
    <n v="3.5299700000000001"/>
  </r>
  <r>
    <x v="2"/>
    <x v="6"/>
    <x v="0"/>
    <s v="Dobriy"/>
    <s v="1724601"/>
    <s v="200 BRK X27 DOBRIY APPLE PEAR SLIM JC RU"/>
    <m/>
    <m/>
    <m/>
    <n v="0.87765300000000002"/>
    <n v="1.159786"/>
    <n v="0.87087700000000001"/>
    <n v="2.1283840000000001"/>
    <n v="1.250102"/>
    <n v="0"/>
    <n v="0"/>
    <n v="0"/>
    <n v="0"/>
  </r>
  <r>
    <x v="2"/>
    <x v="6"/>
    <x v="0"/>
    <s v="Dobriy"/>
    <s v="1724603"/>
    <s v="200 BRK X27 DOBRIY APPLE PEAR JC NEW RU"/>
    <m/>
    <m/>
    <m/>
    <n v="0"/>
    <n v="0"/>
    <n v="0"/>
    <n v="0"/>
    <n v="0.943851"/>
    <n v="2.3781850000000002"/>
    <n v="1.660744"/>
    <n v="1.766224"/>
    <n v="2.588025"/>
  </r>
  <r>
    <x v="2"/>
    <x v="6"/>
    <x v="0"/>
    <s v="Dobriy"/>
    <s v="1794601"/>
    <s v="1.0 BRK X12 DOBRIY VEGETABLE MIX RU"/>
    <m/>
    <m/>
    <m/>
    <n v="0.26314900000000002"/>
    <n v="0.31905800000000001"/>
    <n v="0.33472200000000002"/>
    <n v="6.9989999999999997E-2"/>
    <n v="6.2024000000000003E-2"/>
    <n v="6.0475000000000001E-2"/>
    <n v="0.25220399999999998"/>
    <n v="0.33333200000000002"/>
    <n v="0.48582999999999998"/>
  </r>
  <r>
    <x v="2"/>
    <x v="6"/>
    <x v="0"/>
    <s v="Dobriy"/>
    <s v="1855401"/>
    <s v="110 BRK X10 DOBRIY BERRY DANCE PUR RU"/>
    <m/>
    <m/>
    <m/>
    <n v="0.126109"/>
    <n v="0.210559"/>
    <n v="0.21282499999999999"/>
    <n v="0.30689499999999997"/>
    <n v="0"/>
    <n v="0"/>
    <n v="0"/>
    <n v="0"/>
    <n v="0"/>
  </r>
  <r>
    <x v="2"/>
    <x v="6"/>
    <x v="0"/>
    <s v="Dobriy"/>
    <s v="1855601"/>
    <s v="110 BRK X10 DOBRIY STRAW BANAN GO PUR RU"/>
    <m/>
    <m/>
    <m/>
    <n v="0.16318099999999999"/>
    <n v="0.21839900000000001"/>
    <n v="0.21984799999999999"/>
    <n v="0.30927300000000002"/>
    <n v="0"/>
    <n v="0"/>
    <n v="0"/>
    <n v="0"/>
    <n v="0"/>
  </r>
  <r>
    <x v="2"/>
    <x v="6"/>
    <x v="0"/>
    <s v="Dobriy"/>
    <s v="1859101"/>
    <s v="110 BRK X10 DOBRIY EXOTIC ROCK PURR RU"/>
    <m/>
    <m/>
    <m/>
    <n v="0.100901"/>
    <n v="0.187084"/>
    <n v="0.18434500000000001"/>
    <n v="0.27086399999999999"/>
    <n v="0"/>
    <n v="0"/>
    <n v="0"/>
    <n v="0"/>
    <n v="0"/>
  </r>
  <r>
    <x v="2"/>
    <x v="6"/>
    <x v="0"/>
    <s v="Dobriy"/>
    <s v="1908701"/>
    <s v="1.0 BRK X12 DOBRIY APL ORN PEA CAR JC RU"/>
    <m/>
    <m/>
    <m/>
    <n v="1.831E-2"/>
    <n v="3.1802999999999998E-2"/>
    <n v="3.4917999999999998E-2"/>
    <n v="3.9992E-2"/>
    <n v="4.1360000000000001E-2"/>
    <n v="4.0329999999999998E-2"/>
    <n v="0"/>
    <n v="0"/>
    <n v="0"/>
  </r>
  <r>
    <x v="2"/>
    <x v="6"/>
    <x v="0"/>
    <s v="Dobriy"/>
    <s v="1913901"/>
    <s v="1.0 BRK X12 DOBRIY APPLE GRAPE JC RU"/>
    <m/>
    <m/>
    <m/>
    <n v="3.7254000000000002E-2"/>
    <n v="0.32846399999999998"/>
    <n v="0.34193400000000002"/>
    <n v="0.25980399999999998"/>
    <n v="0.24793599999999999"/>
    <n v="0.24179500000000001"/>
    <n v="0.242088"/>
    <n v="0.29287999999999997"/>
    <n v="0.43528099999999997"/>
  </r>
  <r>
    <x v="2"/>
    <x v="6"/>
    <x v="0"/>
    <s v="Dobriy"/>
    <s v="1915601"/>
    <s v="1.0 BRK X12 DOBRIY APPL ORANG MAND JC RU"/>
    <m/>
    <m/>
    <m/>
    <n v="3.6817000000000003E-2"/>
    <n v="0.28609099999999998"/>
    <n v="0.29799999999999999"/>
    <n v="0.219828"/>
    <n v="0.21693999999999999"/>
    <n v="0.21165500000000001"/>
    <n v="0.15137400000000001"/>
    <n v="0.18176"/>
    <n v="0.26324500000000001"/>
  </r>
  <r>
    <x v="2"/>
    <x v="6"/>
    <x v="0"/>
    <s v="Dobriy"/>
    <s v="2077001"/>
    <s v="450 PET X12 DOBRIY LEMON MINT RU"/>
    <m/>
    <m/>
    <m/>
    <n v="1.019404"/>
    <n v="2.5507909999999998"/>
    <n v="1.8753439999999999"/>
    <n v="0.75253599999999998"/>
    <n v="0.65311200000000003"/>
    <n v="0.78768000000000005"/>
    <n v="0.90750200000000003"/>
    <n v="0.58809800000000001"/>
    <n v="0.76136499999999996"/>
  </r>
  <r>
    <x v="2"/>
    <x v="6"/>
    <x v="0"/>
    <s v="Dobriy"/>
    <s v="2077101"/>
    <s v="450 PET X12 DOBRIY KIWI STR BASIL RU"/>
    <m/>
    <m/>
    <m/>
    <n v="1.0202150000000001"/>
    <n v="4.5127879999999996"/>
    <n v="3.5081910000000001"/>
    <n v="1.344522"/>
    <n v="1.165176"/>
    <n v="1.3959699999999999"/>
    <n v="1.6155919999999999"/>
    <n v="1.0465720000000001"/>
    <n v="1.352625"/>
  </r>
  <r>
    <x v="2"/>
    <x v="6"/>
    <x v="0"/>
    <s v="Dobriy"/>
    <s v="2214901"/>
    <s v="1.0 BRK X12 DOBRIY MANGO MIX RU"/>
    <m/>
    <m/>
    <m/>
    <n v="0"/>
    <n v="24.016541"/>
    <n v="16.691361000000001"/>
    <n v="7.5883459999999996"/>
    <n v="6.976388"/>
    <n v="4.1480600000000001"/>
    <n v="3.0715479999999999"/>
    <n v="4.2063959999999998"/>
    <n v="6.3100149999999999"/>
  </r>
  <r>
    <x v="2"/>
    <x v="6"/>
    <x v="0"/>
    <s v="Dobriy"/>
    <s v="371404"/>
    <s v="200 BRK X27 DOBRIY APPLE PEACH JC RU"/>
    <m/>
    <m/>
    <n v="0.95103899999999997"/>
    <n v="2.2527200000000001"/>
    <n v="1.534416"/>
    <n v="0.96014299999999997"/>
    <n v="1.1391960000000001"/>
    <n v="1.8699140000000001"/>
    <n v="0"/>
    <n v="0"/>
    <n v="0"/>
    <n v="0"/>
  </r>
  <r>
    <x v="2"/>
    <x v="6"/>
    <x v="0"/>
    <s v="Dobriy"/>
    <s v="371406"/>
    <s v="200 BRK X27 DOBRIY APPLE PEACH JC NEW RU"/>
    <m/>
    <m/>
    <m/>
    <n v="0"/>
    <n v="0"/>
    <n v="0"/>
    <n v="0"/>
    <n v="1.414701"/>
    <n v="5.4515599999999997"/>
    <n v="3.249298"/>
    <n v="3.666636"/>
    <n v="5.4761749999999996"/>
  </r>
  <r>
    <x v="2"/>
    <x v="6"/>
    <x v="0"/>
    <s v="Dobriy"/>
    <s v="371506"/>
    <s v="2.0 BRK X6 DOBRIY ORANGE NECT RU"/>
    <n v="31.7013"/>
    <n v="33.814720000000001"/>
    <n v="38.041559999999997"/>
    <n v="23.354015"/>
    <n v="7.5143380000000004"/>
    <n v="7.6863679999999999"/>
    <n v="11.091524"/>
    <n v="12.232168"/>
    <n v="11.910830000000001"/>
    <n v="10.380368000000001"/>
    <n v="11.623912000000001"/>
    <n v="13.574249999999999"/>
  </r>
  <r>
    <x v="2"/>
    <x v="6"/>
    <x v="0"/>
    <s v="Dobriy"/>
    <s v="37201"/>
    <s v="2.0 BRK X6 DOBRIY APPLE PEACH NECT RU"/>
    <n v="6.3402599999999998"/>
    <m/>
    <m/>
    <n v="0.18324099999999999"/>
    <n v="2.3252839999999999"/>
    <n v="2.377421"/>
    <n v="1.6188199999999999"/>
    <n v="1.787296"/>
    <n v="1.733225"/>
    <n v="0.56493199999999999"/>
    <n v="0.62613600000000003"/>
    <n v="0.73892500000000005"/>
  </r>
  <r>
    <x v="2"/>
    <x v="6"/>
    <x v="0"/>
    <s v="Dobriy"/>
    <s v="372107"/>
    <s v="1.0 BRK X12 DOBRIY ORANGE NECT RU"/>
    <n v="14.793939999999999"/>
    <n v="8.4536800000000003"/>
    <n v="21.1342"/>
    <n v="19.100964999999999"/>
    <n v="7.8760380000000003"/>
    <n v="11.973317"/>
    <n v="19.844792000000002"/>
    <n v="20.962056"/>
    <n v="22.723289999999999"/>
    <n v="17.916008000000001"/>
    <n v="22.985284"/>
    <n v="35.276969999999999"/>
  </r>
  <r>
    <x v="2"/>
    <x v="6"/>
    <x v="0"/>
    <s v="Dobriy"/>
    <s v="372202"/>
    <s v="1.0 BRK X12 DOBRIY APPLE PEACH NECT RU"/>
    <n v="6.3402599999999998"/>
    <n v="2.1134200000000001"/>
    <n v="2.1134200000000001"/>
    <n v="1.8611150000000001"/>
    <n v="4.7700459999999998"/>
    <n v="4.8980579999999998"/>
    <n v="9.043056"/>
    <n v="8.7608359999999994"/>
    <n v="8.6257950000000001"/>
    <n v="3.823264"/>
    <n v="4.675808"/>
    <n v="6.9338949999999997"/>
  </r>
  <r>
    <x v="2"/>
    <x v="6"/>
    <x v="0"/>
    <s v="Dobriy"/>
    <s v="664502"/>
    <s v="2.0 BRK X6 DOBRIY APPLE NECT RU"/>
    <m/>
    <m/>
    <m/>
    <n v="6.0408000000000003E-2"/>
    <n v="0.10922800000000001"/>
    <n v="0.10631500000000001"/>
    <n v="0.13991600000000001"/>
    <n v="0.15500800000000001"/>
    <n v="0.151225"/>
    <n v="0.121104"/>
    <n v="0.131356"/>
    <n v="0.15182499999999999"/>
  </r>
  <r>
    <x v="2"/>
    <x v="6"/>
    <x v="0"/>
    <s v="Dobriy"/>
    <s v="724803"/>
    <s v="1.0 BRK X12 DOBRIY APPLE NECT RU"/>
    <m/>
    <m/>
    <m/>
    <n v="0.22390099999999999"/>
    <n v="0.29664200000000002"/>
    <n v="0.30680499999999999"/>
    <n v="0.52968400000000004"/>
    <n v="0.51662799999999998"/>
    <n v="0.50392999999999999"/>
    <n v="0.42371199999999998"/>
    <n v="0.52516399999999996"/>
    <n v="0.76927000000000001"/>
  </r>
  <r>
    <x v="2"/>
    <x v="6"/>
    <x v="0"/>
    <s v="Dobriy"/>
    <s v="730504"/>
    <s v="200 BRK X27 DOBRIY APPLE JC RU"/>
    <n v="2.8531170000000001"/>
    <n v="2.8531170000000001"/>
    <n v="4.7551949999999996"/>
    <n v="8.0415550000000007"/>
    <n v="5.4405859999999997"/>
    <n v="5.5424249999999997"/>
    <n v="8.9431999999999992"/>
    <n v="9.5460440000000002"/>
    <n v="0"/>
    <n v="0"/>
    <n v="0"/>
    <n v="0"/>
  </r>
  <r>
    <x v="2"/>
    <x v="6"/>
    <x v="0"/>
    <s v="Dobriy"/>
    <s v="730507"/>
    <s v="200 BRK X27 DOBRIY APPLE JC NEW RU"/>
    <m/>
    <m/>
    <m/>
    <n v="0"/>
    <n v="0"/>
    <n v="0"/>
    <n v="0"/>
    <n v="7.1995259999999996"/>
    <n v="11.638705"/>
    <n v="8.2625499999999992"/>
    <n v="12.890012"/>
    <n v="14.606645"/>
  </r>
  <r>
    <x v="2"/>
    <x v="6"/>
    <x v="0"/>
    <s v="Dobriy"/>
    <s v="819307"/>
    <s v="1.0 BRK X12 DOBRIY APPLE JC RU"/>
    <n v="14.793939999999999"/>
    <n v="14.793939999999999"/>
    <n v="40.154980000000002"/>
    <n v="17.741864"/>
    <n v="33.103859999999997"/>
    <n v="35.807143000000003"/>
    <n v="29.203603999999999"/>
    <n v="28.098783999999998"/>
    <n v="26.038409999999999"/>
    <n v="27.935216"/>
    <n v="34.560715999999999"/>
    <n v="50.799660000000003"/>
  </r>
  <r>
    <x v="2"/>
    <x v="6"/>
    <x v="0"/>
    <s v="Dobriy"/>
    <s v="819408"/>
    <s v="1.0 BRK X12 DOBRIY TOMATO JC RU"/>
    <n v="16.907360000000001"/>
    <n v="21.1342"/>
    <n v="31.7013"/>
    <n v="13.229742"/>
    <n v="8.5862850000000002"/>
    <n v="8.8130729999999993"/>
    <n v="12.540322"/>
    <n v="12.149492"/>
    <n v="11.961185"/>
    <n v="9.5128240000000002"/>
    <n v="11.623918"/>
    <n v="17.228525000000001"/>
  </r>
  <r>
    <x v="2"/>
    <x v="6"/>
    <x v="0"/>
    <s v="Dobriy"/>
    <s v="819608"/>
    <s v="1.0 BRK X12 DOBRIY MULTIFRUIT NECT RU"/>
    <n v="2.1134200000000001"/>
    <n v="4.2268400000000002"/>
    <n v="10.5671"/>
    <n v="6.9758190000000004"/>
    <n v="9.4342760000000006"/>
    <n v="9.6821809999999999"/>
    <n v="8.7932520000000007"/>
    <n v="8.5231759999999994"/>
    <n v="8.383915"/>
    <n v="4.2570360000000003"/>
    <n v="5.2110159999999999"/>
    <n v="7.7233549999999997"/>
  </r>
  <r>
    <x v="2"/>
    <x v="6"/>
    <x v="0"/>
    <s v="Dobriy"/>
    <s v="819806"/>
    <s v="1.0 BRK X12 DOBRIY APRICOT NECT RU"/>
    <m/>
    <m/>
    <m/>
    <n v="0.111275"/>
    <n v="0.92201699999999998"/>
    <n v="0.94757000000000002"/>
    <n v="0.49962800000000002"/>
    <n v="0.48563200000000001"/>
    <n v="0.47367999999999999"/>
    <n v="0.62547600000000003"/>
    <n v="0.76747200000000004"/>
    <n v="1.133785"/>
  </r>
  <r>
    <x v="2"/>
    <x v="6"/>
    <x v="0"/>
    <s v="Dobriy"/>
    <s v="821406"/>
    <s v="1.0 BRK X12 DOBRIY PINEAPPLE NECT RU"/>
    <n v="2.1134200000000001"/>
    <n v="6.3402599999999998"/>
    <n v="10.5671"/>
    <n v="6.8297059999999998"/>
    <n v="4.0068900000000003"/>
    <n v="4.1081250000000002"/>
    <n v="7.4043479999999997"/>
    <n v="7.1698760000000004"/>
    <n v="7.0638800000000002"/>
    <n v="4.1459840000000003"/>
    <n v="5.0696680000000001"/>
    <n v="7.5108899999999998"/>
  </r>
  <r>
    <x v="2"/>
    <x v="6"/>
    <x v="0"/>
    <s v="Dobriy"/>
    <s v="821505"/>
    <s v="2.0 BRK X6 DOBRIY PINEAPPLE NECT RU"/>
    <n v="4.2268400000000002"/>
    <n v="6.3402599999999998"/>
    <n v="2.1134200000000001"/>
    <n v="2.3878979999999999"/>
    <n v="1.599515"/>
    <n v="1.63944"/>
    <n v="1.1391720000000001"/>
    <n v="1.250132"/>
    <n v="1.2192700000000001"/>
    <n v="0.66584399999999999"/>
    <n v="0.74728799999999995"/>
    <n v="0.87049500000000002"/>
  </r>
  <r>
    <x v="2"/>
    <x v="6"/>
    <x v="0"/>
    <s v="Dobriy"/>
    <s v="822304"/>
    <s v="1.0 BRK X12 DOBRIY GRAPE NECT RU"/>
    <m/>
    <m/>
    <m/>
    <n v="1.303445"/>
    <n v="2.7240799999999998"/>
    <n v="2.799839"/>
    <n v="1.368962"/>
    <n v="1.332768"/>
    <n v="1.309925"/>
    <n v="1.331572"/>
    <n v="1.625894"/>
    <n v="2.4091149999999999"/>
  </r>
  <r>
    <x v="2"/>
    <x v="6"/>
    <x v="0"/>
    <s v="Dobriy"/>
    <s v="822501"/>
    <s v="1.0 BRK X12 DOBRIY AP B/ASH CHER NECT RU"/>
    <n v="2.1134200000000001"/>
    <n v="2.1134200000000001"/>
    <n v="23.247620000000001"/>
    <n v="10.362283"/>
    <n v="5.9042199999999996"/>
    <n v="6.0655330000000003"/>
    <n v="4.7164000000000001"/>
    <n v="4.5664239999999996"/>
    <n v="4.4942149999999996"/>
    <n v="4.8320480000000003"/>
    <n v="5.9179639999999996"/>
    <n v="8.7660599999999995"/>
  </r>
  <r>
    <x v="2"/>
    <x v="6"/>
    <x v="0"/>
    <s v="Dobriy"/>
    <s v="822605"/>
    <s v="2.0 BRK X6 DOBRIY APPLE JC RU"/>
    <n v="6.3402599999999998"/>
    <n v="10.5671"/>
    <n v="6.3402599999999998"/>
    <n v="7.497954"/>
    <n v="8.1697199999999999"/>
    <n v="8.3606409999999993"/>
    <n v="9.8124719999999996"/>
    <n v="10.827159999999999"/>
    <n v="10.540425000000001"/>
    <n v="9.4826080000000008"/>
    <n v="10.624076000000001"/>
    <n v="12.410220000000001"/>
  </r>
  <r>
    <x v="2"/>
    <x v="6"/>
    <x v="0"/>
    <s v="Dobriy"/>
    <s v="825602"/>
    <s v="1.0 BRK X12 DOBRIY AP B/ASH R/BR NECT RU"/>
    <m/>
    <m/>
    <m/>
    <n v="0.25684299999999999"/>
    <n v="0.28606399999999998"/>
    <n v="0.298008"/>
    <n v="0.37979600000000002"/>
    <n v="0.37190000000000001"/>
    <n v="0.36278500000000002"/>
    <n v="0.41367599999999999"/>
    <n v="0.50494399999999995"/>
    <n v="0.74904499999999996"/>
  </r>
  <r>
    <x v="2"/>
    <x v="6"/>
    <x v="0"/>
    <s v="Dobriy"/>
    <s v="840706"/>
    <s v="2.0 BRK X6 DOBRIY TOMATO JC RU"/>
    <n v="16.907360000000001"/>
    <n v="19.020779999999998"/>
    <n v="23.247620000000001"/>
    <n v="18.041087999999998"/>
    <n v="7.366066"/>
    <n v="7.5300919999999998"/>
    <n v="7.1744919999999999"/>
    <n v="7.9137599999999999"/>
    <n v="7.7087700000000003"/>
    <n v="6.1737440000000001"/>
    <n v="6.917808"/>
    <n v="8.0776350000000008"/>
  </r>
  <r>
    <x v="2"/>
    <x v="6"/>
    <x v="0"/>
    <s v="Dobriy"/>
    <s v="844204"/>
    <s v="2.0 BRK X6 DOBRIY APRICOT NECT RU"/>
    <m/>
    <m/>
    <m/>
    <n v="1.5098E-2"/>
    <n v="0.109234"/>
    <n v="0.106319"/>
    <n v="0.37979600000000002"/>
    <n v="0.42365399999999998"/>
    <n v="0.41317999999999999"/>
    <n v="0"/>
    <n v="0"/>
    <n v="0"/>
  </r>
  <r>
    <x v="2"/>
    <x v="6"/>
    <x v="0"/>
    <s v="Dobriy"/>
    <s v="856901"/>
    <s v="2.0 BRK X6 DOBRIY AP B/ASH CHER NECT RU"/>
    <n v="6.3402599999999998"/>
    <n v="6.3402599999999998"/>
    <n v="4.2268400000000002"/>
    <n v="3.0730550000000001"/>
    <n v="1.966262"/>
    <n v="2.0154049999999999"/>
    <n v="1.388946"/>
    <n v="1.539366"/>
    <n v="1.49132"/>
    <n v="1.20044"/>
    <n v="1.3431679999999999"/>
    <n v="1.568935"/>
  </r>
  <r>
    <x v="2"/>
    <x v="6"/>
    <x v="0"/>
    <s v="Dobriy"/>
    <s v="865506"/>
    <s v="2.0 BRK X6 DOBRIY MULTIFRUIT NECT RU"/>
    <n v="6.3402599999999998"/>
    <n v="6.3402599999999998"/>
    <n v="4.2268400000000002"/>
    <n v="0.91585799999999995"/>
    <n v="4.1044320000000001"/>
    <n v="4.2015640000000003"/>
    <n v="4.0068020000000004"/>
    <n v="4.4217719999999998"/>
    <n v="4.3028550000000001"/>
    <n v="0.98863999999999996"/>
    <n v="1.1109039999999999"/>
    <n v="1.2956300000000001"/>
  </r>
  <r>
    <x v="2"/>
    <x v="6"/>
    <x v="0"/>
    <s v="Dobriy"/>
    <s v="932201"/>
    <s v="2.0 BRK X6 DOBRIY AP B/ASH R/BR NECT RU"/>
    <m/>
    <m/>
    <n v="2.1134200000000001"/>
    <n v="3.0318000000000001E-2"/>
    <n v="0.85037200000000002"/>
    <n v="0.87259900000000001"/>
    <n v="0.56954800000000005"/>
    <n v="0.63013600000000003"/>
    <n v="0.61473"/>
    <n v="0.48424"/>
    <n v="0.53529599999999999"/>
    <n v="0.62763999999999998"/>
  </r>
  <r>
    <x v="2"/>
    <x v="6"/>
    <x v="0"/>
    <s v="Dobriy Pulpy"/>
    <s v="1325902"/>
    <s v="450 PET X12 DOBRIY PULPY ORANGE NC RU"/>
    <m/>
    <n v="2.8531170000000001"/>
    <n v="1.9020779999999999"/>
    <n v="14.243312"/>
    <n v="46.120482000000003"/>
    <n v="44.549140999999999"/>
    <n v="44.633164000000001"/>
    <n v="39.426560000000002"/>
    <n v="52.957349999999998"/>
    <n v="25.888864000000002"/>
    <n v="24.770029999999998"/>
    <n v="28.948544999999999"/>
  </r>
  <r>
    <x v="2"/>
    <x v="6"/>
    <x v="0"/>
    <s v="Dobriy Pulpy"/>
    <s v="1346401"/>
    <s v="900 PET X12 DOBRIY PULPY ORANGE RU"/>
    <m/>
    <m/>
    <m/>
    <n v="3.7975910000000002"/>
    <n v="7.953163"/>
    <n v="5.9913920000000003"/>
    <n v="5.2251880000000002"/>
    <n v="5.1625360000000002"/>
    <n v="4.7462900000000001"/>
    <n v="2.5629140000000001"/>
    <n v="2.4720080000000002"/>
    <n v="3.0304549999999999"/>
  </r>
  <r>
    <x v="2"/>
    <x v="6"/>
    <x v="0"/>
    <s v="Dobriy Pulpy"/>
    <s v="1467101"/>
    <s v="450 PET X12 DOBRIY PULPY TROPIC RU"/>
    <m/>
    <m/>
    <n v="1.9020779999999999"/>
    <n v="5.0431949999999999"/>
    <n v="7.7112069999999999"/>
    <n v="5.2663869999999999"/>
    <n v="8.2266060000000003"/>
    <n v="7.2654920000000001"/>
    <n v="9.7618550000000006"/>
    <n v="6.2029719999999999"/>
    <n v="5.9408440000000002"/>
    <n v="6.9380750000000004"/>
  </r>
  <r>
    <x v="2"/>
    <x v="6"/>
    <x v="0"/>
    <s v="Dobriy Pulpy"/>
    <s v="1467201"/>
    <s v="450 PET X12 DOBRIY PULP PAPP MNG BITS RU"/>
    <m/>
    <n v="1.9020779999999999"/>
    <m/>
    <n v="3.6301899999999998"/>
    <n v="19.362483999999998"/>
    <n v="13.229889"/>
    <n v="21.159859999999998"/>
    <n v="18.686813999999998"/>
    <n v="25.107685"/>
    <n v="12.046896"/>
    <n v="11.522824"/>
    <n v="13.467425"/>
  </r>
  <r>
    <x v="2"/>
    <x v="6"/>
    <x v="0"/>
    <s v="Dobriy Pulpy"/>
    <s v="1467301"/>
    <s v="900 PET X12 DOBRIY PULPY TROPIC RU"/>
    <m/>
    <m/>
    <m/>
    <n v="2.0084409999999999"/>
    <n v="1.510383"/>
    <n v="1.2150430000000001"/>
    <n v="1.0669679999999999"/>
    <n v="1.0464420000000001"/>
    <n v="0.96717500000000001"/>
    <n v="0.86762600000000001"/>
    <n v="0.83729200000000004"/>
    <n v="1.0167900000000001"/>
  </r>
  <r>
    <x v="2"/>
    <x v="6"/>
    <x v="0"/>
    <s v="Dobriy Pulpy"/>
    <s v="1972201"/>
    <s v="450 PET X12 DOBRIY PULPY ALOE RU"/>
    <m/>
    <n v="0.95103899999999997"/>
    <n v="0.95103899999999997"/>
    <n v="2.9804759999999999"/>
    <n v="9.9444649999999992"/>
    <n v="6.789326"/>
    <n v="13.401852"/>
    <n v="11.840007999999999"/>
    <n v="15.90408"/>
    <n v="17.711348000000001"/>
    <n v="16.945332000000001"/>
    <n v="19.797470000000001"/>
  </r>
  <r>
    <x v="2"/>
    <x v="6"/>
    <x v="0"/>
    <s v="Dobriy Pulpy"/>
    <s v="1974401"/>
    <s v="450 PET X12 DOBRIY PULPY COCONUT RU"/>
    <m/>
    <m/>
    <m/>
    <n v="2.06433"/>
    <n v="25.735987000000002"/>
    <n v="17.571995000000001"/>
    <n v="19.813701999999999"/>
    <n v="17.510804"/>
    <n v="23.51219"/>
    <n v="21.979664"/>
    <n v="21.032143999999999"/>
    <n v="24.572355000000002"/>
  </r>
  <r>
    <x v="2"/>
    <x v="6"/>
    <x v="0"/>
    <s v="Dobriy Pulpy"/>
    <s v="2075401"/>
    <s v="450 PET X12 DOBRIY PULPY ALOE SAKURA RU"/>
    <m/>
    <m/>
    <n v="0.95103899999999997"/>
    <n v="0.60919999999999996"/>
    <n v="0.720557"/>
    <n v="0"/>
    <n v="0"/>
    <n v="0"/>
    <n v="0"/>
    <n v="0"/>
    <n v="0"/>
    <n v="0"/>
  </r>
  <r>
    <x v="2"/>
    <x v="6"/>
    <x v="0"/>
    <s v="Dobriy Pulpy"/>
    <s v="2192801"/>
    <s v="450 PET X12 DOBR PULPY MEL CACT CARAM RU"/>
    <m/>
    <m/>
    <m/>
    <n v="0"/>
    <n v="0"/>
    <n v="29.018357000000002"/>
    <n v="17.643224"/>
    <n v="11.461971999999999"/>
    <n v="6.0809300000000004"/>
    <n v="4.7528639999999998"/>
    <n v="3.8579479999999999"/>
    <n v="3.4953850000000002"/>
  </r>
  <r>
    <x v="2"/>
    <x v="6"/>
    <x v="0"/>
    <s v="Fanta"/>
    <s v="1324803"/>
    <s v="1.5 PET X9 FANTA ORANGE RU"/>
    <m/>
    <m/>
    <n v="2.3775979999999999"/>
    <n v="7.3306999999999997E-2"/>
    <n v="8.7346990000000009"/>
    <n v="7.3419230000000004"/>
    <n v="5.2312919999999998"/>
    <n v="4.8229119999999996"/>
    <n v="2.9645920000000001"/>
    <n v="3.0838220000000001"/>
    <n v="2.4140199999999998"/>
    <n v="4.0223000000000004"/>
  </r>
  <r>
    <x v="2"/>
    <x v="6"/>
    <x v="0"/>
    <s v="Fanta"/>
    <s v="1540502"/>
    <s v="900 PET X12 FANTA ORANGE RU"/>
    <n v="5.7062340000000003"/>
    <n v="9.5103899999999992"/>
    <n v="15.216623999999999"/>
    <n v="4.7188530000000002"/>
    <n v="9.4677959999999999"/>
    <n v="9.9691419999999997"/>
    <n v="8.7869279999999996"/>
    <n v="7.9688499999999998"/>
    <n v="6.5607949999999997"/>
    <n v="4.5889040000000003"/>
    <n v="4.6469680000000002"/>
    <n v="7.5977209999999999"/>
  </r>
  <r>
    <x v="2"/>
    <x v="6"/>
    <x v="0"/>
    <s v="Fanta"/>
    <s v="1638402"/>
    <s v="330 NRG X12 FANTA ORANGE RU"/>
    <n v="8.3691479999999991"/>
    <n v="9.0665770000000006"/>
    <n v="10.461435"/>
    <n v="7.2170319999999997"/>
    <n v="5.5400869999999998"/>
    <n v="5.7548890000000004"/>
    <n v="6.387982"/>
    <n v="5.1598940000000004"/>
    <n v="4.7150949999999998"/>
    <n v="3.0568420000000001"/>
    <n v="2.9363619999999999"/>
    <n v="4.7765510000000004"/>
  </r>
  <r>
    <x v="2"/>
    <x v="6"/>
    <x v="0"/>
    <s v="Fanta"/>
    <s v="1656501"/>
    <s v="500 PET X24 FANTA PEAR RU"/>
    <m/>
    <n v="2.1134200000000001"/>
    <m/>
    <n v="0"/>
    <n v="0"/>
    <n v="0"/>
    <n v="0"/>
    <n v="0"/>
    <n v="0"/>
    <n v="0"/>
    <n v="0"/>
    <n v="0"/>
  </r>
  <r>
    <x v="2"/>
    <x v="6"/>
    <x v="0"/>
    <s v="Fanta"/>
    <s v="175849"/>
    <s v="2.0 PET X6 FANTA ORANGE RU"/>
    <m/>
    <n v="4.2268400000000002"/>
    <n v="8.4536800000000003"/>
    <n v="0.63418099999999999"/>
    <n v="2.636371"/>
    <n v="3.3181440000000002"/>
    <n v="4.1482000000000001"/>
    <n v="3.7292040000000002"/>
    <n v="3.5553699999999999"/>
    <n v="2.0102159999999998"/>
    <n v="2.3435600000000001"/>
    <n v="6.4601199999999999"/>
  </r>
  <r>
    <x v="2"/>
    <x v="6"/>
    <x v="0"/>
    <s v="Fanta"/>
    <s v="1868201"/>
    <s v="900 PET X12 FANTA CITRUS RU"/>
    <m/>
    <m/>
    <m/>
    <n v="0.10509"/>
    <n v="1.0203519999999999"/>
    <n v="1.1469100000000001"/>
    <n v="1.1448320000000001"/>
    <n v="1.068668"/>
    <n v="0.87299700000000002"/>
    <n v="0.70521599999999995"/>
    <n v="0.70409600000000006"/>
    <n v="1.1071200000000001"/>
  </r>
  <r>
    <x v="2"/>
    <x v="6"/>
    <x v="0"/>
    <s v="Fanta"/>
    <s v="1977601"/>
    <s v="900 PET X12 FANTA MANGO GUAVA RU"/>
    <m/>
    <m/>
    <m/>
    <n v="0.16606000000000001"/>
    <n v="1.0940920000000001"/>
    <n v="0.94278600000000001"/>
    <n v="1.5373399999999999"/>
    <n v="1.3562399999999999"/>
    <n v="1.06809"/>
    <n v="0.90305999999999997"/>
    <n v="0.91621399999999997"/>
    <n v="1.3186500000000001"/>
  </r>
  <r>
    <x v="2"/>
    <x v="6"/>
    <x v="0"/>
    <s v="Fanta"/>
    <s v="1977701"/>
    <s v="500 PET X24 FANTA MANGO GUAVA RU"/>
    <n v="2.1134200000000001"/>
    <m/>
    <m/>
    <n v="1.798543"/>
    <n v="2.3056990000000002"/>
    <n v="2.704777"/>
    <n v="7.2678279999999997"/>
    <n v="6.6260919999999999"/>
    <n v="4.9658170000000004"/>
    <n v="2.124876"/>
    <n v="2.2254879999999999"/>
    <n v="2.6837149999999999"/>
  </r>
  <r>
    <x v="2"/>
    <x v="6"/>
    <x v="0"/>
    <s v="Fanta"/>
    <s v="2165601"/>
    <s v="330 CAN X12 FANTA CITRUS RU"/>
    <m/>
    <n v="1.3948579999999999"/>
    <n v="0.69742899999999997"/>
    <n v="0.312253"/>
    <n v="0.64726799999999995"/>
    <n v="0.62520100000000001"/>
    <n v="0.58479199999999998"/>
    <n v="0.75252300000000005"/>
    <n v="0.40273500000000001"/>
    <n v="0.29531200000000002"/>
    <n v="0.28771999999999998"/>
    <n v="0.457538"/>
  </r>
  <r>
    <x v="2"/>
    <x v="6"/>
    <x v="0"/>
    <s v="Fanta"/>
    <s v="246701"/>
    <s v="500 PET X24 FANTA CITRUS RU"/>
    <m/>
    <n v="2.1134200000000001"/>
    <m/>
    <n v="0.90455399999999997"/>
    <n v="1.3135619999999999"/>
    <n v="2.437856"/>
    <n v="2.34198"/>
    <n v="2.2075140000000002"/>
    <n v="1.82653"/>
    <n v="1.1887300000000001"/>
    <n v="1.260014"/>
    <n v="1.55261"/>
  </r>
  <r>
    <x v="2"/>
    <x v="6"/>
    <x v="0"/>
    <s v="Fanta"/>
    <s v="315501"/>
    <s v="1.5 PET X9 FANTA CITRUS RU"/>
    <m/>
    <m/>
    <m/>
    <n v="0"/>
    <n v="8.6E-3"/>
    <n v="5.9849999999999999E-3"/>
    <n v="8.7240000000000009E-3"/>
    <n v="9.1979999999999996E-3"/>
    <n v="0"/>
    <n v="0"/>
    <n v="0"/>
    <n v="0"/>
  </r>
  <r>
    <x v="2"/>
    <x v="6"/>
    <x v="0"/>
    <s v="Fanta"/>
    <s v="37305"/>
    <s v="10.0 BIB PMX FANTA ORANGE 54.0 RU"/>
    <m/>
    <m/>
    <n v="9.5103910000000003"/>
    <n v="2.0414620000000001"/>
    <n v="5.4124559999999997"/>
    <n v="5.0961220000000003"/>
    <n v="4.0765880000000001"/>
    <n v="4.1562479999999997"/>
    <n v="3.7081949999999999"/>
    <n v="3.725752"/>
    <n v="3.3493279999999999"/>
    <n v="5.8709319999999998"/>
  </r>
  <r>
    <x v="2"/>
    <x v="6"/>
    <x v="0"/>
    <s v="Fanta"/>
    <s v="592509"/>
    <s v="330 CAN X12 FANTA ORANGE RU"/>
    <n v="6.9742899999999999"/>
    <n v="10.461435"/>
    <n v="8.3691479999999991"/>
    <n v="7.9876060000000004"/>
    <n v="19.747235"/>
    <n v="27.345842000000001"/>
    <n v="17.168996"/>
    <n v="21.672720999999999"/>
    <n v="16.619346"/>
    <n v="8.2904239999999998"/>
    <n v="7.8762499999999998"/>
    <n v="14.204488"/>
  </r>
  <r>
    <x v="2"/>
    <x v="6"/>
    <x v="0"/>
    <s v="Fanta"/>
    <s v="85946"/>
    <s v="500 PET X24 FANTA ORANGE RU"/>
    <n v="10.5671"/>
    <n v="16.907360000000001"/>
    <n v="14.793939999999999"/>
    <n v="34.351478999999998"/>
    <n v="59.229650999999997"/>
    <n v="64.950739999999996"/>
    <n v="76.695760000000007"/>
    <n v="70.935237999999998"/>
    <n v="55.933413000000002"/>
    <n v="30.882484000000002"/>
    <n v="32.406697999999999"/>
    <n v="44.096986000000001"/>
  </r>
  <r>
    <x v="2"/>
    <x v="6"/>
    <x v="0"/>
    <s v="Fuze Tea-KO"/>
    <s v="1675210"/>
    <s v="1.5 PET X6 FUZE TEA LEMON-LEMONGRASS  RU"/>
    <n v="3.1701299999999999"/>
    <n v="1.5850649999999999"/>
    <n v="1.5850649999999999"/>
    <n v="0.12328500000000001"/>
    <n v="0.32725300000000002"/>
    <n v="0.36022300000000002"/>
    <n v="0.57218000000000002"/>
    <n v="0.802122"/>
    <n v="0.36668499999999998"/>
    <n v="0.399864"/>
    <n v="0.35202800000000001"/>
    <n v="0.50783"/>
  </r>
  <r>
    <x v="2"/>
    <x v="6"/>
    <x v="0"/>
    <s v="Fuze Tea-KO"/>
    <s v="1675510"/>
    <s v="1.5 PET X6 FUZE TEA GREEN TEA MNG-CH RU"/>
    <m/>
    <m/>
    <m/>
    <n v="9.7351999999999994E-2"/>
    <n v="8.4806000000000006E-2"/>
    <n v="8.5403000000000007E-2"/>
    <n v="7.1543999999999996E-2"/>
    <n v="0.11459800000000001"/>
    <n v="5.0921000000000001E-2"/>
    <n v="7.3770000000000002E-2"/>
    <n v="7.0412000000000002E-2"/>
    <n v="9.1355000000000006E-2"/>
  </r>
  <r>
    <x v="2"/>
    <x v="6"/>
    <x v="0"/>
    <s v="Fuze Tea-KO"/>
    <s v="1676416"/>
    <s v="500 PET X12 FUZE TEA LEMON-LEMONGRASS RU"/>
    <n v="2.1134200000000001"/>
    <n v="4.2268400000000002"/>
    <n v="4.2268400000000002"/>
    <n v="11.000681999999999"/>
    <n v="21.660022999999999"/>
    <n v="20.987670000000001"/>
    <n v="14.410576000000001"/>
    <n v="15.425490999999999"/>
    <n v="15.881156000000001"/>
    <n v="13.061171999999999"/>
    <n v="11.982798000000001"/>
    <n v="14.463308"/>
  </r>
  <r>
    <x v="2"/>
    <x v="6"/>
    <x v="0"/>
    <s v="Fuze Tea-KO"/>
    <s v="1676612"/>
    <s v="500 PET X12 FUZE TEA GREEN TEA MNG-CH RU"/>
    <n v="2.1134200000000001"/>
    <n v="2.1134200000000001"/>
    <n v="3.1701299999999999"/>
    <n v="8.2993570000000005"/>
    <n v="40.351416"/>
    <n v="39.10886"/>
    <n v="23.010558"/>
    <n v="24.632655"/>
    <n v="25.375655999999999"/>
    <n v="26.329554000000002"/>
    <n v="24.153811999999999"/>
    <n v="29.125648000000002"/>
  </r>
  <r>
    <x v="2"/>
    <x v="6"/>
    <x v="0"/>
    <s v="Fuze Tea-KO"/>
    <s v="1743601"/>
    <s v="1.0 PET X12 FUZE TEA GT STRW RASPB RU"/>
    <m/>
    <m/>
    <m/>
    <n v="2.867753"/>
    <n v="6.099736"/>
    <n v="4.3339749999999997"/>
    <n v="1.8595360000000001"/>
    <n v="2.0313319999999999"/>
    <n v="1.467015"/>
    <n v="2.0629240000000002"/>
    <n v="2.162544"/>
    <n v="2.5088699999999999"/>
  </r>
  <r>
    <x v="2"/>
    <x v="6"/>
    <x v="0"/>
    <s v="Fuze Tea-KO"/>
    <s v="1746101"/>
    <s v="1.5 PET X6 FUZE TEA GT STRWB RASPB RU"/>
    <m/>
    <m/>
    <n v="1.5850649999999999"/>
    <n v="9.7239000000000006E-2"/>
    <n v="0.15720300000000001"/>
    <n v="0.179845"/>
    <n v="0.183892"/>
    <n v="0.239652"/>
    <n v="0.112008"/>
    <n v="0.13682"/>
    <n v="0.11067200000000001"/>
    <n v="0.162496"/>
  </r>
  <r>
    <x v="2"/>
    <x v="6"/>
    <x v="0"/>
    <s v="Fuze Tea-KO"/>
    <s v="1750103"/>
    <s v="500 PET X12 FUZE TEA GT STRW RASPB RU"/>
    <n v="1.05671"/>
    <n v="3.1701299999999999"/>
    <n v="2.1134200000000001"/>
    <n v="5.3978640000000002"/>
    <n v="21.123041000000001"/>
    <n v="20.467801999999999"/>
    <n v="13.449156"/>
    <n v="14.404553"/>
    <n v="14.832015"/>
    <n v="13.455132000000001"/>
    <n v="12.33976"/>
    <n v="14.891282"/>
  </r>
  <r>
    <x v="2"/>
    <x v="6"/>
    <x v="0"/>
    <s v="Fuze Tea-KO"/>
    <s v="1811101"/>
    <s v="1.0 PET X12 FUZE TEA GREEN TEA MNG-CH RU"/>
    <m/>
    <m/>
    <m/>
    <n v="0.33886699999999997"/>
    <n v="3.4291239999999998"/>
    <n v="2.4865080000000002"/>
    <n v="1.0626679999999999"/>
    <n v="1.1563099999999999"/>
    <n v="0.82516999999999996"/>
    <n v="1.2314659999999999"/>
    <n v="1.2975319999999999"/>
    <n v="1.4930950000000001"/>
  </r>
  <r>
    <x v="2"/>
    <x v="6"/>
    <x v="0"/>
    <s v="Fuze Tea-KO"/>
    <s v="1887601"/>
    <s v="1.0 PET X12 FUZE TEA LEMON-LEMONGRASS RU"/>
    <m/>
    <m/>
    <n v="2.1134200000000001"/>
    <n v="2.7881109999999998"/>
    <n v="6.4412690000000001"/>
    <n v="4.7219519999999999"/>
    <n v="2.0741000000000001"/>
    <n v="2.2605119999999999"/>
    <n v="1.6096299999999999"/>
    <n v="2.2207080000000001"/>
    <n v="2.3134760000000001"/>
    <n v="2.6814689999999999"/>
  </r>
  <r>
    <x v="2"/>
    <x v="6"/>
    <x v="0"/>
    <s v="Fuze Tea-KO"/>
    <s v="1896401"/>
    <s v="1.0 PET X12 FUZE TEA FOR-FRUIT-HIBISC RU"/>
    <m/>
    <m/>
    <m/>
    <n v="0.71302200000000004"/>
    <n v="5.8776320000000002"/>
    <n v="4.197495"/>
    <n v="2.237628"/>
    <n v="2.4479880000000001"/>
    <n v="1.7420899999999999"/>
    <n v="2.326012"/>
    <n v="2.4340839999999999"/>
    <n v="2.7932600000000001"/>
  </r>
  <r>
    <x v="2"/>
    <x v="6"/>
    <x v="0"/>
    <s v="Fuze Tea-KO"/>
    <s v="1896501"/>
    <s v="500 PET X12 FUZE TEA FOR-FRUIT-HIBISC RU"/>
    <n v="3.1701299999999999"/>
    <n v="2.1134200000000001"/>
    <n v="4.2268400000000002"/>
    <n v="6.9289680000000002"/>
    <n v="38.629356000000001"/>
    <n v="37.436776000000002"/>
    <n v="17.513994"/>
    <n v="18.751580000000001"/>
    <n v="19.308335"/>
    <n v="16.404523999999999"/>
    <n v="15.04768"/>
    <n v="18.146125000000001"/>
  </r>
  <r>
    <x v="2"/>
    <x v="6"/>
    <x v="0"/>
    <s v="Fuze Tea-KO"/>
    <s v="1933801"/>
    <s v="1.5 PET X6 FUZE TEA FOR-FRUIT-HIBISC RU"/>
    <m/>
    <n v="1.5850649999999999"/>
    <n v="1.5850649999999999"/>
    <n v="9.6879999999999994E-2"/>
    <n v="0.303421"/>
    <n v="0.34113100000000002"/>
    <n v="0.53134400000000004"/>
    <n v="0.72916000000000003"/>
    <n v="0.33617999999999998"/>
    <n v="0.38940399999999997"/>
    <n v="0.33191599999999999"/>
    <n v="0.48746600000000001"/>
  </r>
  <r>
    <x v="2"/>
    <x v="6"/>
    <x v="0"/>
    <s v="Fuze Tea-KO"/>
    <s v="2073101"/>
    <s v="500 PET X12 FT OOLON RASB MINT NO SUG RU"/>
    <n v="2.1134200000000001"/>
    <n v="1.05671"/>
    <n v="4.2268400000000002"/>
    <n v="2.3985409999999998"/>
    <n v="6.3997820000000001"/>
    <n v="6.8220320000000001"/>
    <n v="5.2082680000000003"/>
    <n v="5.5842349999999996"/>
    <n v="5.7468760000000003"/>
    <n v="4.1102600000000002"/>
    <n v="3.7794439999999998"/>
    <n v="4.548635"/>
  </r>
  <r>
    <x v="2"/>
    <x v="6"/>
    <x v="0"/>
    <s v="Fuze Tea-KO"/>
    <s v="2073201"/>
    <s v="1.0 PET X12 FT OOLONG RASB MIN NO SUG RU"/>
    <m/>
    <m/>
    <m/>
    <n v="0.13889199999999999"/>
    <n v="1.0876699999999999"/>
    <n v="1.301598"/>
    <n v="1.1239479999999999"/>
    <n v="1.2084379999999999"/>
    <n v="0.84550499999999995"/>
    <n v="0.69458799999999998"/>
    <n v="0.72419199999999995"/>
    <n v="0.84304000000000001"/>
  </r>
  <r>
    <x v="2"/>
    <x v="6"/>
    <x v="0"/>
    <s v="Fuze Tea-KO"/>
    <s v="2073301"/>
    <s v="1.5 PET X6 FT OOLONG RASB MINT NO SUG RU"/>
    <m/>
    <m/>
    <m/>
    <n v="1.65977"/>
    <n v="0.208343"/>
    <n v="0.13022600000000001"/>
    <n v="0.153304"/>
    <n v="0.177089"/>
    <n v="0.12220300000000001"/>
    <n v="0.115734"/>
    <n v="0.11067200000000001"/>
    <n v="0.13195999999999999"/>
  </r>
  <r>
    <x v="2"/>
    <x v="6"/>
    <x v="0"/>
    <s v="Fuze Tea-KO"/>
    <s v="2073401"/>
    <s v="500 PET X12 FUZ T GT APPL KIWI NO SUG RU"/>
    <n v="1.05671"/>
    <n v="3.1701299999999999"/>
    <n v="2.1134200000000001"/>
    <n v="2.2123599999999999"/>
    <n v="6.7568190000000001"/>
    <n v="5.4741280000000003"/>
    <n v="5.2754779999999997"/>
    <n v="5.6540460000000001"/>
    <n v="5.815715"/>
    <n v="4.6904459999999997"/>
    <n v="4.3049679999999997"/>
    <n v="5.1962299999999999"/>
  </r>
  <r>
    <x v="2"/>
    <x v="6"/>
    <x v="0"/>
    <s v="Fuze Tea-KO"/>
    <s v="2073501"/>
    <s v="1.0 PET X12 FT GT APPLE KIWI  NO SUG RU"/>
    <m/>
    <m/>
    <m/>
    <n v="0.49822499999999997"/>
    <n v="1.102312"/>
    <n v="0.97671300000000005"/>
    <n v="1.215878"/>
    <n v="1.312524"/>
    <n v="0.94743500000000003"/>
    <n v="0.81039000000000005"/>
    <n v="0.85498799999999997"/>
    <n v="0.98516000000000004"/>
  </r>
  <r>
    <x v="2"/>
    <x v="6"/>
    <x v="0"/>
    <s v="Fuze Tea-KO"/>
    <s v="2073601"/>
    <s v="1.5 PET X6 FT GT APPLE KIWI  NO SUGAR RU"/>
    <m/>
    <m/>
    <m/>
    <n v="5.0869999999999999E-2"/>
    <n v="0.177094"/>
    <n v="8.1822000000000006E-2"/>
    <n v="0.16349900000000001"/>
    <n v="0.197987"/>
    <n v="0.12223000000000001"/>
    <n v="0.14729999999999999"/>
    <n v="0.150896"/>
    <n v="0.182841"/>
  </r>
  <r>
    <x v="2"/>
    <x v="6"/>
    <x v="0"/>
    <s v="Monster-KO"/>
    <s v="2061602"/>
    <s v="449 CAN X12 BLACK MONS ENERGY THE DCR RU"/>
    <n v="1.8978520000000001"/>
    <m/>
    <n v="1.8978520000000001"/>
    <n v="1.0948310000000001"/>
    <n v="3.9909330000000001"/>
    <n v="3.5819169999999998"/>
    <n v="3.1741199999999998"/>
    <n v="2.5132919999999999"/>
    <n v="2.0506799999999998"/>
    <n v="3.281574"/>
    <n v="3.34274"/>
    <n v="3.9515739999999999"/>
  </r>
  <r>
    <x v="2"/>
    <x v="6"/>
    <x v="0"/>
    <s v="Monster-KO"/>
    <s v="2061702"/>
    <s v="449 CAN X12 BLACK MONSTER ENERGY RU"/>
    <m/>
    <m/>
    <m/>
    <n v="2.3035749999999999"/>
    <n v="8.7712109999999992"/>
    <n v="7.9488729999999999"/>
    <n v="7.7846719999999996"/>
    <n v="7.1728189999999996"/>
    <n v="4.683192"/>
    <n v="5.0925880000000001"/>
    <n v="6.1753900000000002"/>
    <n v="6.8291259999999996"/>
  </r>
  <r>
    <x v="2"/>
    <x v="6"/>
    <x v="0"/>
    <s v="Monster-KO"/>
    <s v="2061902"/>
    <s v="449 CAN X12 BLACK MONSTER ULTRA RU"/>
    <n v="0.94892600000000005"/>
    <m/>
    <n v="1.8978520000000001"/>
    <n v="2.2327460000000001"/>
    <n v="3.0409160000000002"/>
    <n v="3.1813159999999998"/>
    <n v="1.6369279999999999"/>
    <n v="1.4504589999999999"/>
    <n v="1.3818220000000001"/>
    <n v="1.8696060000000001"/>
    <n v="2.148698"/>
    <n v="2.176301"/>
  </r>
  <r>
    <x v="2"/>
    <x v="6"/>
    <x v="0"/>
    <s v="Monster-KO"/>
    <s v="2062801"/>
    <s v="449 CAN X12 BLACK MONSTER MANGO LOCO RU"/>
    <m/>
    <m/>
    <m/>
    <n v="0"/>
    <n v="0"/>
    <n v="0"/>
    <n v="0"/>
    <n v="0"/>
    <n v="0"/>
    <n v="3.857256"/>
    <n v="4.2868079999999997"/>
    <n v="4.4825390000000001"/>
  </r>
  <r>
    <x v="2"/>
    <x v="6"/>
    <x v="0"/>
    <s v="Monster-KO"/>
    <s v="2062802"/>
    <s v="449 CAN X12 BLACK MNSTR MANG LOCO (C) RU"/>
    <m/>
    <m/>
    <m/>
    <n v="2.280567"/>
    <n v="4.936185"/>
    <n v="4.9149890000000003"/>
    <n v="6.2772639999999997"/>
    <n v="5.5070180000000004"/>
    <n v="3.9079079999999999"/>
    <n v="0"/>
    <n v="0"/>
    <n v="0"/>
  </r>
  <r>
    <x v="2"/>
    <x v="6"/>
    <x v="0"/>
    <s v="Moya Semya"/>
    <s v="1840402"/>
    <s v="950 BRK X8 MOYA SEMYA CITRUS MIX RU"/>
    <m/>
    <n v="2.6769980000000002"/>
    <n v="1.3384990000000001"/>
    <n v="0"/>
    <n v="0"/>
    <n v="0"/>
    <n v="0"/>
    <n v="0"/>
    <n v="0"/>
    <n v="0"/>
    <n v="0"/>
    <n v="0"/>
  </r>
  <r>
    <x v="2"/>
    <x v="6"/>
    <x v="0"/>
    <s v="Moya Semya"/>
    <s v="1840501"/>
    <s v="175 BRK X24 MOYA SEMYA MULTIFR NECT RU"/>
    <m/>
    <n v="0.73969700000000005"/>
    <n v="0.73969700000000005"/>
    <n v="0.17718800000000001"/>
    <n v="5.8089060000000003"/>
    <n v="4.3615310000000003"/>
    <n v="1.405978"/>
    <n v="2.8603619999999998"/>
    <n v="16.641954999999999"/>
    <n v="7.2700019999999999"/>
    <n v="9.0308440000000001"/>
    <n v="8.6128"/>
  </r>
  <r>
    <x v="2"/>
    <x v="6"/>
    <x v="0"/>
    <s v="Moya Semya"/>
    <s v="1849301"/>
    <s v="1.93 BRK X6 MOYA SEMYA MULTIFR NECT RU"/>
    <m/>
    <m/>
    <m/>
    <n v="0.68396599999999996"/>
    <n v="1.185128"/>
    <n v="0.82980399999999999"/>
    <n v="0.39898"/>
    <n v="1.405286"/>
    <n v="2.652355"/>
    <n v="0.68813400000000002"/>
    <n v="0.51832800000000001"/>
    <n v="0.52834999999999999"/>
  </r>
  <r>
    <x v="2"/>
    <x v="6"/>
    <x v="0"/>
    <s v="Moya Semya"/>
    <s v="1850101"/>
    <s v="1.93 BRK X6 MOYA SEM APP PEA APR NEC RU"/>
    <m/>
    <m/>
    <m/>
    <n v="4.5477999999999998E-2"/>
    <n v="1.3174939999999999"/>
    <n v="0.82533699999999999"/>
    <n v="0.30914999999999998"/>
    <n v="1.0963240000000001"/>
    <n v="0.52853000000000006"/>
    <n v="0.37904399999999999"/>
    <n v="0.29905599999999999"/>
    <n v="0.29910500000000001"/>
  </r>
  <r>
    <x v="2"/>
    <x v="6"/>
    <x v="0"/>
    <s v="Moya Semya"/>
    <s v="1850901"/>
    <s v="1.93 BRK X6 MOYA SEM AP ARON CHE NEC RU"/>
    <m/>
    <m/>
    <m/>
    <n v="0.68659800000000004"/>
    <n v="1.973776"/>
    <n v="0.69717700000000005"/>
    <n v="0.45872800000000002"/>
    <n v="1.295612"/>
    <n v="0.84762899999999997"/>
    <n v="0.58840000000000003"/>
    <n v="0.46846399999999999"/>
    <n v="0.46853600000000001"/>
  </r>
  <r>
    <x v="2"/>
    <x v="6"/>
    <x v="0"/>
    <s v="Moya Semya"/>
    <s v="1851601"/>
    <s v="1.93 BRK X6 MOYA SEMYA TOMATO NECT RU"/>
    <m/>
    <m/>
    <m/>
    <n v="0.865421"/>
    <n v="4.9729260000000002"/>
    <n v="1.82128"/>
    <n v="1.0969279999999999"/>
    <n v="3.25902"/>
    <n v="9.7718550000000004"/>
    <n v="0"/>
    <n v="0"/>
    <n v="0"/>
  </r>
  <r>
    <x v="2"/>
    <x v="6"/>
    <x v="0"/>
    <s v="Moya Semya"/>
    <s v="1851701"/>
    <s v="1.93 BRK X6 MOYA SEMYA APP NECT MIX RU"/>
    <m/>
    <m/>
    <m/>
    <n v="1.775657"/>
    <n v="3.930056"/>
    <n v="1.8846970000000001"/>
    <n v="1.406004"/>
    <n v="3.976502"/>
    <n v="6.6109600000000004"/>
    <n v="4.6871200000000002"/>
    <n v="3.7578299999999998"/>
    <n v="3.7481499999999999"/>
  </r>
  <r>
    <x v="2"/>
    <x v="6"/>
    <x v="0"/>
    <s v="Moya Semya"/>
    <s v="1852401"/>
    <s v="175 BRK X24 MOYA SEMYA APPLE NECT MIX RU"/>
    <m/>
    <n v="0.73969700000000005"/>
    <n v="0.73969700000000005"/>
    <n v="0.35432799999999998"/>
    <n v="12.448102"/>
    <n v="7.8663499999999997"/>
    <n v="2.2237"/>
    <n v="4.3353120000000001"/>
    <n v="18.357099999999999"/>
    <n v="7.9481799999999998"/>
    <n v="9.7684599999999993"/>
    <n v="9.3105399999999996"/>
  </r>
  <r>
    <x v="2"/>
    <x v="6"/>
    <x v="0"/>
    <s v="Moya Semya"/>
    <s v="1875201"/>
    <s v="950 BRK X8 MOYA SEMYA MULTIFR RU"/>
    <m/>
    <m/>
    <m/>
    <n v="0.97628700000000002"/>
    <n v="1.1241540000000001"/>
    <n v="0.43357000000000001"/>
    <n v="1.1966840000000001"/>
    <n v="1.6344719999999999"/>
    <n v="1.34609"/>
    <n v="1.2466120000000001"/>
    <n v="1.325666"/>
    <n v="1.29592"/>
  </r>
  <r>
    <x v="2"/>
    <x v="6"/>
    <x v="0"/>
    <s v="Moya Semya"/>
    <s v="1875301"/>
    <s v="950 BRK X8 MOYA SEMYA TOMATO RU"/>
    <m/>
    <n v="1.3384990000000001"/>
    <m/>
    <n v="0.85288900000000001"/>
    <n v="0.32073000000000002"/>
    <n v="0.26653900000000003"/>
    <n v="0.66819399999999995"/>
    <n v="1.205956"/>
    <n v="1.1466750000000001"/>
    <n v="1.0271980000000001"/>
    <n v="1.02668"/>
    <n v="1.0168550000000001"/>
  </r>
  <r>
    <x v="2"/>
    <x v="6"/>
    <x v="0"/>
    <s v="Moya Semya"/>
    <s v="1875401"/>
    <s v="950 BRK X8 MOYA SEM APPLE ARON CHER RU"/>
    <m/>
    <m/>
    <m/>
    <n v="1.4722029999999999"/>
    <n v="0.74231899999999995"/>
    <n v="0.25065900000000002"/>
    <n v="0.86753000000000002"/>
    <n v="1.3255079999999999"/>
    <n v="1.0569500000000001"/>
    <n v="0.91746399999999995"/>
    <n v="0.95691599999999999"/>
    <n v="0.92713500000000004"/>
  </r>
  <r>
    <x v="2"/>
    <x v="6"/>
    <x v="0"/>
    <s v="Moya Semya"/>
    <s v="1875601"/>
    <s v="950 BRK X8 MOYA SEM APPL PEACH APRIC RU"/>
    <m/>
    <m/>
    <m/>
    <n v="0.37591400000000003"/>
    <n v="7.8399999999999997E-2"/>
    <n v="0.15632099999999999"/>
    <n v="0.59833999999999998"/>
    <n v="0.78738900000000001"/>
    <n v="1.7250160000000001"/>
    <n v="1.6055900000000001"/>
    <n v="1.7444219999999999"/>
    <n v="1.7046300000000001"/>
  </r>
  <r>
    <x v="2"/>
    <x v="6"/>
    <x v="0"/>
    <s v="Moya Semya"/>
    <s v="1875701"/>
    <s v="950 BRK X8 MOYA SEMYA APPLE MIX RU"/>
    <m/>
    <m/>
    <n v="1.3384990000000001"/>
    <n v="2.600698"/>
    <n v="0.73886200000000002"/>
    <n v="0.34834999999999999"/>
    <n v="0.94731399999999999"/>
    <n v="1.7540629999999999"/>
    <n v="1.7050810000000001"/>
    <n v="1.5258100000000001"/>
    <n v="1.5350980000000001"/>
    <n v="1.515228"/>
  </r>
  <r>
    <x v="2"/>
    <x v="6"/>
    <x v="0"/>
    <s v="Moya Semya"/>
    <s v="1890203"/>
    <s v="950 BRK X8 MOYA SEMYA ORANGE NEW RU"/>
    <m/>
    <m/>
    <m/>
    <n v="0.80019399999999996"/>
    <n v="2.4112740000000001"/>
    <n v="0.78247999999999995"/>
    <n v="1.754988"/>
    <n v="11.411315999999999"/>
    <n v="1.8147200000000001"/>
    <n v="1.256572"/>
    <n v="1.555016"/>
    <n v="2.1233200000000001"/>
  </r>
  <r>
    <x v="2"/>
    <x v="6"/>
    <x v="0"/>
    <s v="Moya Semya"/>
    <s v="2072001"/>
    <s v="175 BRK X24 MOYA SEM APP ARO CHER NEC RU"/>
    <m/>
    <m/>
    <m/>
    <n v="0"/>
    <n v="1.2010620000000001"/>
    <n v="4.9978000000000002E-2"/>
    <n v="0"/>
    <n v="2.9929999999999998E-2"/>
    <n v="3.4101400000000002"/>
    <n v="2.6327240000000001"/>
    <n v="2.9006159999999999"/>
    <n v="1.4654149999999999"/>
  </r>
  <r>
    <x v="2"/>
    <x v="6"/>
    <x v="0"/>
    <s v="Moya Semya"/>
    <s v="2072901"/>
    <s v="950 BRK X8 MOYA SEMYA APPLE POM NECT RU"/>
    <m/>
    <m/>
    <m/>
    <n v="9.2399999999999996E-2"/>
    <n v="0.38783699999999999"/>
    <n v="4.2390999999999998E-2"/>
    <n v="3.9907999999999999E-2"/>
    <n v="0.179428"/>
    <n v="0.68809600000000004"/>
    <n v="0.61835200000000001"/>
    <n v="0.63800000000000001"/>
    <n v="0.45851999999999998"/>
  </r>
  <r>
    <x v="2"/>
    <x v="6"/>
    <x v="0"/>
    <s v="Moya Semya"/>
    <s v="2215001"/>
    <s v="175 BRK X24 MOYA SEMYA EXOTIC NEW RU"/>
    <m/>
    <m/>
    <m/>
    <n v="0.242698"/>
    <n v="1.382136"/>
    <n v="0.94536500000000001"/>
    <n v="1.415956"/>
    <n v="1.2757320000000001"/>
    <n v="3.7990599999999999"/>
    <n v="4.1286440000000004"/>
    <n v="3.897424"/>
    <n v="4.5854749999999997"/>
  </r>
  <r>
    <x v="2"/>
    <x v="6"/>
    <x v="0"/>
    <s v="Moya Semya"/>
    <s v="2215101"/>
    <s v="175 BRK X24 MOYA SEMYA BERRY NEW RU"/>
    <m/>
    <m/>
    <m/>
    <n v="9.9837999999999996E-2"/>
    <n v="1.000281"/>
    <n v="1.6119969999999999"/>
    <n v="1.3661779999999999"/>
    <n v="0.80727000000000004"/>
    <n v="5.6437799999999996"/>
    <n v="4.0887520000000004"/>
    <n v="7.6154000000000002"/>
    <n v="5.8414849999999996"/>
  </r>
  <r>
    <x v="2"/>
    <x v="6"/>
    <x v="0"/>
    <s v="Moya Semya"/>
    <s v="2215201"/>
    <s v="1.93 BRK X6 MOYA SEMYA BERRY NEW RU"/>
    <m/>
    <m/>
    <m/>
    <n v="4.5572000000000001E-2"/>
    <n v="3.1006800000000001"/>
    <n v="2.3536130000000002"/>
    <n v="1.76502"/>
    <n v="4.3652160000000002"/>
    <n v="1.7549250000000001"/>
    <n v="1.844992"/>
    <n v="2.2528160000000002"/>
    <n v="1.6847449999999999"/>
  </r>
  <r>
    <x v="2"/>
    <x v="6"/>
    <x v="0"/>
    <s v="Moya Semya"/>
    <s v="2215301"/>
    <s v="1.93 BRK X6 MOYA SEMYA EXOTIC NEW RU"/>
    <m/>
    <m/>
    <m/>
    <n v="0"/>
    <n v="0.65223500000000001"/>
    <n v="0.75205299999999997"/>
    <n v="0.45874399999999999"/>
    <n v="0.42855199999999999"/>
    <n v="0.34905999999999998"/>
    <n v="0.22931799999999999"/>
    <n v="0.25913999999999998"/>
    <n v="0.41870499999999999"/>
  </r>
  <r>
    <x v="2"/>
    <x v="6"/>
    <x v="0"/>
    <s v="Moya Semya"/>
    <s v="2215401"/>
    <s v="950 BRK X8 MOYA SEMYA EXOTIC NEW RU"/>
    <m/>
    <m/>
    <m/>
    <n v="0.37525500000000001"/>
    <n v="0.834372"/>
    <n v="1.0271779999999999"/>
    <n v="0.62827"/>
    <n v="0.59799999999999998"/>
    <n v="0.48866999999999999"/>
    <n v="0.319156"/>
    <n v="0.35889599999999999"/>
    <n v="0.58814500000000003"/>
  </r>
  <r>
    <x v="2"/>
    <x v="6"/>
    <x v="0"/>
    <s v="Moya Semya"/>
    <s v="2215501"/>
    <s v="950 BRK X8 MOYA SEMYA BERRY NEW RU"/>
    <m/>
    <m/>
    <m/>
    <n v="0.42439900000000003"/>
    <n v="2.2694709999999998"/>
    <n v="0.65820199999999995"/>
    <n v="0.94734600000000002"/>
    <n v="1.5149280000000001"/>
    <n v="0.51861000000000002"/>
    <n v="0.37902799999999998"/>
    <n v="0.378832"/>
    <n v="0.85728499999999996"/>
  </r>
  <r>
    <x v="2"/>
    <x v="6"/>
    <x v="0"/>
    <s v="Powerade"/>
    <s v="862204"/>
    <s v="500 PET X12 POWERADE ICE STORM RU"/>
    <n v="1.05671"/>
    <n v="5.28355"/>
    <n v="2.1134200000000001"/>
    <n v="4.2358830000000003"/>
    <n v="18.425391999999999"/>
    <n v="14.742402"/>
    <n v="10.798107999999999"/>
    <n v="10.939311"/>
    <n v="8.7847310000000007"/>
    <n v="14.998548"/>
    <n v="16.664618000000001"/>
    <n v="18.365148000000001"/>
  </r>
  <r>
    <x v="2"/>
    <x v="6"/>
    <x v="0"/>
    <s v="Rich"/>
    <s v="1225204"/>
    <s v="1.0 BRK X12 RICH POMEGRANATE RU"/>
    <m/>
    <n v="0"/>
    <m/>
    <n v="0.196602"/>
    <n v="0.11821"/>
    <n v="0.11326700000000001"/>
    <n v="8.9775999999999995E-2"/>
    <n v="8.9779999999999999E-2"/>
    <n v="8.9764999999999998E-2"/>
    <n v="0.109748"/>
    <n v="0.13963600000000001"/>
    <n v="0.1694"/>
  </r>
  <r>
    <x v="2"/>
    <x v="6"/>
    <x v="0"/>
    <s v="Rich"/>
    <s v="1501301"/>
    <s v="1.0 BRK X12 RICH ORANGE MANGO NECT RU"/>
    <n v="2.1134200000000001"/>
    <m/>
    <n v="2.1134200000000001"/>
    <n v="0.36375600000000002"/>
    <n v="0.42200199999999999"/>
    <n v="0.406252"/>
    <n v="3.021436"/>
    <n v="3.0098280000000002"/>
    <n v="2.9315099999999998"/>
    <n v="0.44881199999999999"/>
    <n v="0.53833600000000004"/>
    <n v="0.66796500000000003"/>
  </r>
  <r>
    <x v="2"/>
    <x v="6"/>
    <x v="0"/>
    <s v="Rich"/>
    <s v="1655301"/>
    <s v="200 NRG X12 RICH TOMATO JC RU"/>
    <n v="3.381472"/>
    <n v="1.690736"/>
    <n v="6.3402599999999998"/>
    <n v="7.4610760000000003"/>
    <n v="2.509239"/>
    <n v="1.9944470000000001"/>
    <n v="2.382263"/>
    <n v="2.2151649999999998"/>
    <n v="2.3783780000000001"/>
    <n v="1.775603"/>
    <n v="2.220882"/>
    <n v="2.9413520000000002"/>
  </r>
  <r>
    <x v="2"/>
    <x v="6"/>
    <x v="0"/>
    <s v="Rich"/>
    <s v="1658101"/>
    <s v="200 NRG X12 RICH ORANGE JC RU"/>
    <n v="4.6495240000000004"/>
    <n v="7.6083119999999997"/>
    <n v="7.6083119999999997"/>
    <n v="12.096707"/>
    <n v="3.6322450000000002"/>
    <n v="2.908677"/>
    <n v="3.7621449999999999"/>
    <n v="3.502732"/>
    <n v="3.757593"/>
    <n v="2.963009"/>
    <n v="3.716094"/>
    <n v="4.9208020000000001"/>
  </r>
  <r>
    <x v="2"/>
    <x v="6"/>
    <x v="0"/>
    <s v="Rich"/>
    <s v="1658301"/>
    <s v="200 NRG X12 RICH APPLE JC RU"/>
    <n v="6.3402599999999998"/>
    <n v="9.2990480000000009"/>
    <n v="12.68052"/>
    <n v="20.976707999999999"/>
    <n v="4.8524459999999996"/>
    <n v="3.8784019999999999"/>
    <n v="5.3575980000000003"/>
    <n v="4.9975670000000001"/>
    <n v="5.35405"/>
    <n v="4.0632000000000001"/>
    <n v="5.0904619999999996"/>
    <n v="6.7564529999999996"/>
  </r>
  <r>
    <x v="2"/>
    <x v="6"/>
    <x v="0"/>
    <s v="Rich"/>
    <s v="1704601"/>
    <s v="200 NRG X12 RICH CHERRY NECT RU"/>
    <n v="3.8041559999999999"/>
    <n v="5.4948920000000001"/>
    <n v="6.3402599999999998"/>
    <n v="9.5593059999999994"/>
    <n v="2.1764619999999999"/>
    <n v="1.735795"/>
    <n v="2.7920150000000001"/>
    <n v="2.607942"/>
    <n v="2.7910720000000002"/>
    <n v="2.1895280000000001"/>
    <n v="2.7486449999999998"/>
    <n v="3.6381100000000002"/>
  </r>
  <r>
    <x v="2"/>
    <x v="6"/>
    <x v="0"/>
    <s v="Rich"/>
    <s v="1709801"/>
    <s v="200 NRG X12 RICH PEACH NECT RU"/>
    <n v="1.690736"/>
    <n v="2.1134200000000001"/>
    <n v="1.690736"/>
    <n v="5.4666329999999999"/>
    <n v="1.469276"/>
    <n v="1.172302"/>
    <n v="1.31508"/>
    <n v="1.222126"/>
    <n v="1.303188"/>
    <n v="1.078444"/>
    <n v="1.352293"/>
    <n v="1.791391"/>
  </r>
  <r>
    <x v="2"/>
    <x v="6"/>
    <x v="0"/>
    <s v="Rich"/>
    <s v="1714901"/>
    <s v="200 NRG X12 RICH PINEAPPLE JC RU"/>
    <n v="0.84536800000000001"/>
    <n v="2.1134200000000001"/>
    <n v="3.8041559999999999"/>
    <n v="5.2972979999999996"/>
    <n v="1.344535"/>
    <n v="1.0706979999999999"/>
    <n v="1.347413"/>
    <n v="1.2548889999999999"/>
    <n v="1.346665"/>
    <n v="0.89322199999999996"/>
    <n v="1.1103289999999999"/>
    <n v="1.4706950000000001"/>
  </r>
  <r>
    <x v="2"/>
    <x v="6"/>
    <x v="0"/>
    <s v="Rich"/>
    <s v="1851001"/>
    <s v="300 PET X12 RICH CHERRY NECT RU"/>
    <m/>
    <m/>
    <m/>
    <n v="1.204869"/>
    <n v="1.673886"/>
    <n v="0.98225300000000004"/>
    <n v="1.176712"/>
    <n v="1.3056700000000001"/>
    <n v="2.1538249999999999"/>
    <n v="0.56843999999999995"/>
    <n v="1.3556440000000001"/>
    <n v="2.9905900000000001"/>
  </r>
  <r>
    <x v="2"/>
    <x v="6"/>
    <x v="0"/>
    <s v="Rich"/>
    <s v="1851201"/>
    <s v="300 PET X12 RICH APPLE JC RU"/>
    <m/>
    <m/>
    <m/>
    <n v="1.723179"/>
    <n v="2.2186140000000001"/>
    <n v="1.3024370000000001"/>
    <n v="1.824854"/>
    <n v="2.0131790000000001"/>
    <n v="3.340341"/>
    <n v="0.867622"/>
    <n v="2.0932219999999999"/>
    <n v="4.6154679999999999"/>
  </r>
  <r>
    <x v="2"/>
    <x v="6"/>
    <x v="0"/>
    <s v="Rich"/>
    <s v="1852201"/>
    <s v="300 PET X12 RICH ORANGE JC RU"/>
    <m/>
    <m/>
    <m/>
    <n v="1.097782"/>
    <n v="1.158755"/>
    <n v="0.68522499999999997"/>
    <n v="1.705128"/>
    <n v="1.893564"/>
    <n v="3.1310950000000002"/>
    <n v="0.86763000000000001"/>
    <n v="2.0832299999999999"/>
    <n v="4.5954949999999997"/>
  </r>
  <r>
    <x v="2"/>
    <x v="6"/>
    <x v="0"/>
    <s v="Rich"/>
    <s v="1880501"/>
    <s v="300 PET X12 RICH ORANGE MANGO NECT RU"/>
    <m/>
    <m/>
    <m/>
    <n v="0.69515000000000005"/>
    <n v="1.564932"/>
    <n v="0.92134799999999994"/>
    <n v="0.99721599999999999"/>
    <n v="1.1062920000000001"/>
    <n v="1.8347150000000001"/>
    <n v="0.498668"/>
    <n v="1.206172"/>
    <n v="2.6515650000000002"/>
  </r>
  <r>
    <x v="2"/>
    <x v="6"/>
    <x v="0"/>
    <s v="Rich"/>
    <s v="2206101"/>
    <s v="330 CAN X12 RICH GRAPLEM RU"/>
    <m/>
    <m/>
    <m/>
    <n v="0.68948500000000001"/>
    <n v="0.107201"/>
    <n v="9.4521999999999995E-2"/>
    <n v="0.159548"/>
    <n v="0.11962"/>
    <n v="9.9750000000000005E-2"/>
    <n v="6.9846000000000005E-2"/>
    <n v="7.9811999999999994E-2"/>
    <n v="0.14949999999999999"/>
  </r>
  <r>
    <x v="2"/>
    <x v="6"/>
    <x v="0"/>
    <s v="Rich"/>
    <s v="2206201"/>
    <s v="330 CAN X12 RICH CHER GR RU"/>
    <m/>
    <m/>
    <m/>
    <n v="0.44610699999999998"/>
    <n v="0.46997499999999998"/>
    <n v="0.330511"/>
    <n v="0.58834399999999998"/>
    <n v="0.80725400000000003"/>
    <n v="0.54856499999999997"/>
    <n v="0.40893200000000002"/>
    <n v="0.47846"/>
    <n v="0.62807000000000002"/>
  </r>
  <r>
    <x v="2"/>
    <x v="6"/>
    <x v="0"/>
    <s v="Rich"/>
    <s v="735205"/>
    <s v="1.0 BRK X12 RICH ORANGE JC RU"/>
    <n v="23.247620000000001"/>
    <n v="40.154980000000002"/>
    <n v="38.041559999999997"/>
    <n v="17.862480999999999"/>
    <n v="15.846724"/>
    <n v="15.188840000000001"/>
    <n v="16.074339999999999"/>
    <n v="16.025782"/>
    <n v="15.565115"/>
    <n v="12.405944"/>
    <n v="14.762269999999999"/>
    <n v="18.611249999999998"/>
  </r>
  <r>
    <x v="2"/>
    <x v="6"/>
    <x v="0"/>
    <s v="Rich"/>
    <s v="736004"/>
    <s v="1.0 BRK X12 RICH PINEAPPLE JC RU"/>
    <n v="14.793939999999999"/>
    <n v="21.1342"/>
    <n v="23.247620000000001"/>
    <n v="7.9606479999999999"/>
    <n v="2.6170460000000002"/>
    <n v="2.5058150000000001"/>
    <n v="4.4473880000000001"/>
    <n v="4.4350019999999999"/>
    <n v="4.3076100000000004"/>
    <n v="4.02888"/>
    <n v="4.7944979999999999"/>
    <n v="6.0508649999999999"/>
  </r>
  <r>
    <x v="2"/>
    <x v="6"/>
    <x v="0"/>
    <s v="Rich"/>
    <s v="750005"/>
    <s v="1.0 BRK X12 RICH APPLE JC RU"/>
    <n v="61.289180000000002"/>
    <n v="54.948920000000001"/>
    <n v="65.516019999999997"/>
    <n v="33.810217000000002"/>
    <n v="14.94328"/>
    <n v="14.322393999999999"/>
    <n v="14.947532000000001"/>
    <n v="14.899562"/>
    <n v="14.478289999999999"/>
    <n v="12.585395999999999"/>
    <n v="14.971736"/>
    <n v="18.88035"/>
  </r>
  <r>
    <x v="2"/>
    <x v="6"/>
    <x v="0"/>
    <s v="Rich"/>
    <s v="752004"/>
    <s v="1.0 BRK X12 RICH CHERRY NECT RU"/>
    <n v="14.793939999999999"/>
    <n v="31.7013"/>
    <n v="23.247620000000001"/>
    <n v="12.263324000000001"/>
    <n v="7.8768279999999997"/>
    <n v="7.5510650000000004"/>
    <n v="9.4730039999999995"/>
    <n v="9.4480760000000004"/>
    <n v="9.1836000000000002"/>
    <n v="6.7115359999999997"/>
    <n v="7.9842459999999997"/>
    <n v="10.078255"/>
  </r>
  <r>
    <x v="2"/>
    <x v="6"/>
    <x v="0"/>
    <s v="Rich"/>
    <s v="752606"/>
    <s v="1.0 BRK X12 RICH PEACH NECT RU"/>
    <n v="4.2268400000000002"/>
    <n v="12.68052"/>
    <n v="6.3402599999999998"/>
    <n v="1.6907559999999999"/>
    <n v="1.0719860000000001"/>
    <n v="1.0328310000000001"/>
    <n v="1.994356"/>
    <n v="1.9932559999999999"/>
    <n v="1.924445"/>
    <n v="2.0444059999999999"/>
    <n v="2.4320560000000002"/>
    <n v="3.0703550000000002"/>
  </r>
  <r>
    <x v="2"/>
    <x v="6"/>
    <x v="0"/>
    <s v="Rich"/>
    <s v="752905"/>
    <s v="1.0 BRK X12 RICH TOMATO JC RU"/>
    <n v="2.1134200000000001"/>
    <n v="19.020779999999998"/>
    <n v="16.907360000000001"/>
    <n v="5.6526810000000003"/>
    <n v="3.0814940000000002"/>
    <n v="2.9523060000000001"/>
    <n v="6.1226000000000003"/>
    <n v="6.1093159999999997"/>
    <n v="5.93283"/>
    <n v="4.178458"/>
    <n v="4.9739620000000002"/>
    <n v="6.2801099999999996"/>
  </r>
  <r>
    <x v="2"/>
    <x v="6"/>
    <x v="0"/>
    <s v="Rich"/>
    <s v="754405"/>
    <s v="1.0 BRK X12 RICH GRAPEFRUIT JC RU"/>
    <n v="4.2268400000000002"/>
    <n v="2.1134200000000001"/>
    <n v="6.3402599999999998"/>
    <n v="4.4402520000000001"/>
    <n v="1.5702640000000001"/>
    <n v="1.4995080000000001"/>
    <n v="2.114036"/>
    <n v="2.1128279999999999"/>
    <n v="2.0441500000000001"/>
    <n v="2.9020199999999998"/>
    <n v="3.4488560000000001"/>
    <n v="4.356255"/>
  </r>
  <r>
    <x v="2"/>
    <x v="6"/>
    <x v="0"/>
    <s v="Rich"/>
    <s v="979806"/>
    <s v="1.0 BRK X12 RICH MULTIFRUIT VIT A JC RU"/>
    <n v="6.3402599999999998"/>
    <n v="10.5671"/>
    <n v="12.68052"/>
    <n v="0.364653"/>
    <n v="1.2409410000000001"/>
    <n v="1.1928179999999999"/>
    <n v="0.86757399999999996"/>
    <n v="0.85711800000000005"/>
    <n v="0.83764000000000005"/>
    <n v="1.326368"/>
    <n v="1.5749120000000001"/>
    <n v="1.9837899999999999"/>
  </r>
  <r>
    <x v="2"/>
    <x v="6"/>
    <x v="0"/>
    <s v="Schweppes-KO"/>
    <s v="1716807"/>
    <s v="330 CAN X12 SCHWEPPES MOJITO RU"/>
    <m/>
    <m/>
    <m/>
    <n v="0.30190600000000001"/>
    <n v="0.73990800000000001"/>
    <n v="0.59979800000000005"/>
    <n v="0.81762800000000002"/>
    <n v="0.81500700000000004"/>
    <n v="0.60115600000000002"/>
    <n v="0.89429999999999998"/>
    <n v="0.82044600000000001"/>
    <n v="0.90558799999999995"/>
  </r>
  <r>
    <x v="2"/>
    <x v="6"/>
    <x v="0"/>
    <s v="Schweppes-KO"/>
    <s v="1742602"/>
    <s v="330 CAN X12 SCHWEPPES TONIC WATER RU"/>
    <n v="5.5794319999999997"/>
    <m/>
    <n v="0.69742899999999997"/>
    <n v="1.2292559999999999"/>
    <n v="0.54506100000000002"/>
    <n v="0.53734800000000005"/>
    <n v="0.79713599999999996"/>
    <n v="0.77318500000000001"/>
    <n v="0.62109499999999995"/>
    <n v="1.1974400000000001"/>
    <n v="1.3733660000000001"/>
    <n v="1.4454320000000001"/>
  </r>
  <r>
    <x v="2"/>
    <x v="6"/>
    <x v="0"/>
    <s v="Schweppes-KO"/>
    <s v="1960204"/>
    <s v="330 CAN X12 SCHWEPPES POMEGRANATE RU"/>
    <n v="1.3948579999999999"/>
    <n v="0.69742899999999997"/>
    <m/>
    <n v="1.158417"/>
    <n v="2.9953750000000001"/>
    <n v="2.2093449999999999"/>
    <n v="1.6173679999999999"/>
    <n v="1.542826"/>
    <n v="1.200275"/>
    <n v="2.22194"/>
    <n v="2.0927519999999999"/>
    <n v="2.7573970000000001"/>
  </r>
  <r>
    <x v="2"/>
    <x v="6"/>
    <x v="0"/>
    <s v="Schweppes-KO"/>
    <s v="2018701"/>
    <s v="900 PET X12 SCHWEPPES BITTER LEMON RU"/>
    <n v="3.8041559999999999"/>
    <m/>
    <m/>
    <n v="1.4142049999999999"/>
    <n v="7.6477740000000001"/>
    <n v="6.937443"/>
    <n v="6.1509359999999997"/>
    <n v="5.55213"/>
    <n v="4.788157"/>
    <n v="3.8108719999999998"/>
    <n v="5.3731179999999998"/>
    <n v="5.7329949999999998"/>
  </r>
  <r>
    <x v="2"/>
    <x v="6"/>
    <x v="0"/>
    <s v="Schweppes-KO"/>
    <s v="2019001"/>
    <s v="900 PET X12 SCHWEPPES MOJITO RU"/>
    <m/>
    <m/>
    <m/>
    <n v="0.36819200000000002"/>
    <n v="1.6630020000000001"/>
    <n v="1.616468"/>
    <n v="1.1954"/>
    <n v="1.0781959999999999"/>
    <n v="0.84554499999999999"/>
    <n v="0.80214799999999997"/>
    <n v="1.1093"/>
    <n v="1.035981"/>
  </r>
  <r>
    <x v="2"/>
    <x v="6"/>
    <x v="0"/>
    <s v="Schweppes-KO"/>
    <s v="2019101"/>
    <s v="900 PET X12 SCHWEPPES POMEGRANATE RU"/>
    <m/>
    <m/>
    <m/>
    <n v="0.77110500000000004"/>
    <n v="3.3249279999999999"/>
    <n v="3.302219"/>
    <n v="3.3901159999999999"/>
    <n v="2.908048"/>
    <n v="2.358965"/>
    <n v="1.831388"/>
    <n v="2.615148"/>
    <n v="2.9354149999999999"/>
  </r>
  <r>
    <x v="2"/>
    <x v="6"/>
    <x v="0"/>
    <s v="Schweppes-KO"/>
    <s v="2019601"/>
    <s v="900 PET X12 SCHWEPPES TONIC WATER RU"/>
    <n v="11.412468000000001"/>
    <n v="3.8041559999999999"/>
    <n v="17.118701999999999"/>
    <n v="16.193680000000001"/>
    <n v="1.922857"/>
    <n v="1.6680429999999999"/>
    <n v="4.7825179999999996"/>
    <n v="4.2292439999999996"/>
    <n v="3.5045299999999999"/>
    <n v="3.5216959999999999"/>
    <n v="6.1538300000000001"/>
    <n v="5.4686500000000002"/>
  </r>
  <r>
    <x v="2"/>
    <x v="6"/>
    <x v="0"/>
    <s v="Schweppes-KO"/>
    <s v="2078201"/>
    <s v="330 CAN X12 SCHWEPPES SPRITZ ORIGINAL RU"/>
    <m/>
    <m/>
    <n v="2.0922869999999998"/>
    <n v="0.652532"/>
    <n v="0.65795300000000001"/>
    <n v="0.49187199999999998"/>
    <n v="2.5474760000000001"/>
    <n v="2.4852089999999998"/>
    <n v="1.3878809999999999"/>
    <n v="1.3677060000000001"/>
    <n v="1.21041"/>
    <n v="1.0053430000000001"/>
  </r>
  <r>
    <x v="2"/>
    <x v="6"/>
    <x v="0"/>
    <s v="Schweppes-KO"/>
    <s v="2078301"/>
    <s v="900 PET X12 SCHWEPPES SPRITZ ORIGINAL RU"/>
    <m/>
    <m/>
    <m/>
    <n v="0.685168"/>
    <n v="0.72998799999999997"/>
    <n v="0.78626600000000002"/>
    <n v="8.2964599999999997"/>
    <n v="5.416658"/>
    <n v="3.5350220000000001"/>
    <n v="2.5576919999999999"/>
    <n v="1.7098899999999999"/>
    <n v="1.4625999999999999"/>
  </r>
  <r>
    <x v="2"/>
    <x v="6"/>
    <x v="0"/>
    <s v="Schweppes-KO"/>
    <s v="305802"/>
    <s v="250 NRG X12 SCHWEPPES TONIC RU"/>
    <n v="6.3402599999999998"/>
    <n v="3.1701299999999999"/>
    <n v="6.3402599999999998"/>
    <n v="7.4839630000000001"/>
    <n v="4.9495269999999998"/>
    <n v="6.987355"/>
    <n v="6.1288340000000003"/>
    <n v="5.2540849999999999"/>
    <n v="5.8098729999999996"/>
    <n v="3.590884"/>
    <n v="5.5786809999999996"/>
    <n v="7.5863170000000002"/>
  </r>
  <r>
    <x v="2"/>
    <x v="6"/>
    <x v="0"/>
    <s v="Schweppes-KO"/>
    <s v="352403"/>
    <s v="250 NRG X12 SCHWEPPES BITTER LEMON RU"/>
    <n v="0.52835500000000002"/>
    <n v="1.05671"/>
    <n v="1.5850649999999999"/>
    <n v="1.52376"/>
    <n v="1.1159809999999999"/>
    <n v="1.1663479999999999"/>
    <n v="1.031299"/>
    <n v="1.035507"/>
    <n v="0.85605699999999996"/>
    <n v="1.016896"/>
    <n v="1.03871"/>
    <n v="1.719141"/>
  </r>
  <r>
    <x v="2"/>
    <x v="6"/>
    <x v="0"/>
    <s v="Schweppes-KO"/>
    <s v="780013"/>
    <s v="330 CAN X12 SCHWEPPES BITTER LEMON RU"/>
    <n v="0.69742899999999997"/>
    <n v="1.3948579999999999"/>
    <n v="0.69742899999999997"/>
    <n v="0.46111600000000003"/>
    <n v="1.307933"/>
    <n v="1.138112"/>
    <n v="1.4211"/>
    <n v="1.4151549999999999"/>
    <n v="1.1736949999999999"/>
    <n v="1.438512"/>
    <n v="1.3386720000000001"/>
    <n v="1.689262"/>
  </r>
  <r>
    <x v="2"/>
    <x v="6"/>
    <x v="0"/>
    <s v="Sprite"/>
    <s v="1324603"/>
    <s v="1.5 PET X9 SPRITE RU"/>
    <m/>
    <m/>
    <m/>
    <n v="0.224857"/>
    <n v="7.2827479999999998"/>
    <n v="5.7725549999999997"/>
    <n v="2.4697960000000001"/>
    <n v="2.3102019999999999"/>
    <n v="1.4616"/>
    <n v="1.7346919999999999"/>
    <n v="1.3247199999999999"/>
    <n v="2.1917149999999999"/>
  </r>
  <r>
    <x v="2"/>
    <x v="6"/>
    <x v="0"/>
    <s v="Sprite"/>
    <s v="175929"/>
    <s v="2.0 PET X6 SPRITE RU"/>
    <m/>
    <n v="4.2268400000000002"/>
    <n v="6.3402599999999998"/>
    <n v="3.7939720000000001"/>
    <n v="3.5734159999999999"/>
    <n v="3.6721189999999999"/>
    <n v="4.1163439999999998"/>
    <n v="3.7285599999999999"/>
    <n v="3.6976800000000001"/>
    <n v="1.0727960000000001"/>
    <n v="1.2486919999999999"/>
    <n v="3.3793549999999999"/>
  </r>
  <r>
    <x v="2"/>
    <x v="6"/>
    <x v="0"/>
    <s v="Sprite"/>
    <s v="1803201"/>
    <s v="330 NRG X12 SPRITE RU"/>
    <n v="10.461435"/>
    <n v="9.0665770000000006"/>
    <n v="12.553722"/>
    <n v="8.6371000000000002"/>
    <n v="6.3372989999999998"/>
    <n v="6.3424670000000001"/>
    <n v="6.4318669999999996"/>
    <n v="5.8794019999999998"/>
    <n v="5.1091689999999996"/>
    <n v="3.0318100000000001"/>
    <n v="2.822308"/>
    <n v="5.0101469999999999"/>
  </r>
  <r>
    <x v="2"/>
    <x v="6"/>
    <x v="0"/>
    <s v="Sprite"/>
    <s v="1877201"/>
    <s v="900 PET X12 SPRITE LEMON LIME RU"/>
    <n v="9.5103899999999992"/>
    <n v="9.5103899999999992"/>
    <n v="13.314546"/>
    <n v="6.0073259999999999"/>
    <n v="9.8276439999999994"/>
    <n v="8.9137310000000003"/>
    <n v="5.7004799999999998"/>
    <n v="5.2330379999999996"/>
    <n v="4.4721650000000004"/>
    <n v="2.0997919999999999"/>
    <n v="2.1173440000000001"/>
    <n v="3.4117999999999999"/>
  </r>
  <r>
    <x v="2"/>
    <x v="6"/>
    <x v="0"/>
    <s v="Sprite"/>
    <s v="252802"/>
    <s v="10.0 BIB PMX SPRITE 64.0 RU"/>
    <m/>
    <m/>
    <n v="11.271573999999999"/>
    <n v="2.5769630000000001"/>
    <n v="5.8306040000000001"/>
    <n v="6.2936040000000002"/>
    <n v="5.0959440000000003"/>
    <n v="5.2544680000000001"/>
    <n v="4.8538750000000004"/>
    <n v="2.9670839999999998"/>
    <n v="2.660202"/>
    <n v="4.5777200000000002"/>
  </r>
  <r>
    <x v="2"/>
    <x v="6"/>
    <x v="0"/>
    <s v="Sprite"/>
    <s v="321702"/>
    <s v="330 CAN X12 SPRITE RU"/>
    <n v="6.2768610000000002"/>
    <n v="8.3691479999999991"/>
    <n v="6.2768610000000002"/>
    <n v="6.5300690000000001"/>
    <n v="17.950932999999999"/>
    <n v="17.308523000000001"/>
    <n v="9.7690339999999996"/>
    <n v="12.470347"/>
    <n v="9.9262010000000007"/>
    <n v="3.1033520000000001"/>
    <n v="2.9342299999999999"/>
    <n v="5.2160029999999997"/>
  </r>
  <r>
    <x v="2"/>
    <x v="6"/>
    <x v="0"/>
    <s v="Sprite"/>
    <s v="85821"/>
    <s v="500 PET X24 SPRITE RU"/>
    <n v="12.68052"/>
    <n v="25.361039999999999"/>
    <n v="33.814720000000001"/>
    <n v="29.084230000000002"/>
    <n v="47.795481000000002"/>
    <n v="54.630665999999998"/>
    <n v="36.178452"/>
    <n v="33.842412000000003"/>
    <n v="27.698119999999999"/>
    <n v="11.603864"/>
    <n v="12.12214"/>
    <n v="16.230544999999999"/>
  </r>
  <r>
    <x v="2"/>
    <x v="6"/>
    <x v="0"/>
    <s v="Sprite Zero/diet Sprite/Sprite light"/>
    <s v="2077301"/>
    <s v="500 PET X24 SPRITE LEMON MINT ZERO RU"/>
    <m/>
    <m/>
    <m/>
    <n v="0.17485200000000001"/>
    <n v="1.3176540000000001"/>
    <n v="1.623113"/>
    <n v="4.0551959999999996"/>
    <n v="3.8313419999999998"/>
    <n v="3.0196649999999998"/>
    <n v="0.878216"/>
    <n v="0.93485200000000002"/>
    <n v="1.3506400000000001"/>
  </r>
  <r>
    <x v="2"/>
    <x v="6"/>
    <x v="0"/>
    <s v="Sprite Zero/diet Sprite/Sprite light"/>
    <s v="2077401"/>
    <s v="900 PET X12 SPRITE LEMON MINT ZERO RU"/>
    <m/>
    <m/>
    <m/>
    <n v="0"/>
    <n v="7.8976000000000005E-2"/>
    <n v="9.0242000000000003E-2"/>
    <n v="0.38829599999999997"/>
    <n v="0.35420200000000002"/>
    <n v="0.28517700000000001"/>
    <n v="0.204148"/>
    <n v="0.206812"/>
    <n v="0.36267500000000003"/>
  </r>
  <r>
    <x v="2"/>
    <x v="6"/>
    <x v="1"/>
    <s v="Bonaqua/Qa"/>
    <s v="119203"/>
    <s v="1.5 PET X9 BONAQUA CARB RU"/>
    <m/>
    <m/>
    <m/>
    <n v="0"/>
    <n v="3.2191999999999998E-2"/>
    <n v="5.9470000000000002E-2"/>
    <n v="0.18390000000000001"/>
    <n v="0.26040200000000002"/>
    <n v="9.1664999999999996E-2"/>
    <n v="7.3639999999999997E-2"/>
    <n v="0.10056"/>
    <n v="6.0909999999999999E-2"/>
  </r>
  <r>
    <x v="2"/>
    <x v="6"/>
    <x v="1"/>
    <s v="Bonaqua/Qa"/>
    <s v="1342302"/>
    <s v="1.5 PET X9 BONAQUA STILL RU"/>
    <m/>
    <m/>
    <m/>
    <n v="0"/>
    <n v="4.0259999999999997E-2"/>
    <n v="7.1378999999999998E-2"/>
    <n v="6.1283999999999998E-2"/>
    <n v="9.3728000000000006E-2"/>
    <n v="3.0525E-2"/>
    <n v="5.2589999999999998E-2"/>
    <n v="7.0384000000000002E-2"/>
    <n v="4.0605000000000002E-2"/>
  </r>
  <r>
    <x v="2"/>
    <x v="6"/>
    <x v="1"/>
    <s v="Bonaqua/Qa"/>
    <s v="1384301"/>
    <s v="330 NRG X12 BONAQUA CARB RU"/>
    <m/>
    <m/>
    <m/>
    <n v="0"/>
    <n v="5.2823000000000002E-2"/>
    <n v="0.124433"/>
    <n v="0.31037100000000001"/>
    <n v="0.49470199999999998"/>
    <n v="0.31636599999999998"/>
    <n v="0.204323"/>
    <n v="0.24673100000000001"/>
    <n v="0.121671"/>
  </r>
  <r>
    <x v="2"/>
    <x v="6"/>
    <x v="1"/>
    <s v="Bonaqua/Qa"/>
    <s v="1384401"/>
    <s v="330 NRG X12 BONAQUA STILL RU"/>
    <m/>
    <m/>
    <m/>
    <n v="0"/>
    <n v="0.211506"/>
    <n v="0.44452700000000001"/>
    <n v="0.73090299999999997"/>
    <n v="1.166077"/>
    <n v="0.75444699999999998"/>
    <n v="0.48812100000000003"/>
    <n v="0.59440400000000004"/>
    <n v="0.29551100000000002"/>
  </r>
  <r>
    <x v="2"/>
    <x v="6"/>
    <x v="1"/>
    <s v="Bonaqua/Qa"/>
    <s v="1399901"/>
    <s v="750 NRG X9 BONAQUA STILL RU"/>
    <m/>
    <m/>
    <m/>
    <n v="0"/>
    <n v="1.2094000000000001E-2"/>
    <n v="3.2296999999999999E-2"/>
    <n v="0.11119999999999999"/>
    <n v="0.12035"/>
    <n v="0.102254"/>
    <n v="7.6044E-2"/>
    <n v="6.4098000000000002E-2"/>
    <n v="3.4125000000000003E-2"/>
  </r>
  <r>
    <x v="2"/>
    <x v="6"/>
    <x v="1"/>
    <s v="Bonaqua/Qa"/>
    <s v="1859801"/>
    <s v="500 PET X12 BONAQUA VIVA LEMON RU"/>
    <m/>
    <m/>
    <m/>
    <n v="0"/>
    <n v="0.42847099999999999"/>
    <n v="0.69166300000000003"/>
    <n v="1.4027160000000001"/>
    <n v="2.3166630000000001"/>
    <n v="1.9123859999999999"/>
    <n v="1.8195319999999999"/>
    <n v="2.2020900000000001"/>
    <n v="1.2044379999999999"/>
  </r>
  <r>
    <x v="2"/>
    <x v="6"/>
    <x v="1"/>
    <s v="Bonaqua/Qa"/>
    <s v="1860001"/>
    <s v="500 PET X12 BONAQUA VIVA APPLE RU"/>
    <m/>
    <m/>
    <m/>
    <n v="0"/>
    <n v="4.4607000000000001E-2"/>
    <n v="7.2398000000000004E-2"/>
    <n v="0.15376000000000001"/>
    <n v="0.25751600000000002"/>
    <n v="0.213565"/>
    <n v="0.11796"/>
    <n v="0.13888"/>
    <n v="7.9625000000000001E-2"/>
  </r>
  <r>
    <x v="2"/>
    <x v="6"/>
    <x v="1"/>
    <s v="Bonaqua/Qa"/>
    <s v="325204"/>
    <s v="1.0 PET X12 BONAQUA WT STILL RU"/>
    <m/>
    <m/>
    <m/>
    <n v="0"/>
    <n v="0.33832200000000001"/>
    <n v="0.683805"/>
    <n v="0.94522799999999996"/>
    <n v="1.465938"/>
    <n v="0.69854499999999997"/>
    <n v="0.55810199999999999"/>
    <n v="0.81418800000000002"/>
    <n v="0.47411999999999999"/>
  </r>
  <r>
    <x v="2"/>
    <x v="6"/>
    <x v="1"/>
    <s v="Bonaqua/Qa"/>
    <s v="478305"/>
    <s v="1.0 PET X12 BONAQUA CARB RU"/>
    <m/>
    <m/>
    <m/>
    <n v="0"/>
    <n v="0.270648"/>
    <n v="0.54532099999999994"/>
    <n v="0.94522799999999996"/>
    <n v="1.4659279999999999"/>
    <n v="0.69854499999999997"/>
    <n v="0.52651199999999998"/>
    <n v="0.75386399999999998"/>
    <n v="0.43290000000000001"/>
  </r>
  <r>
    <x v="2"/>
    <x v="6"/>
    <x v="1"/>
    <s v="Bonaqua/Qa"/>
    <s v="60105"/>
    <s v="2.0 PET X6 BONAQUA CARB RU"/>
    <m/>
    <m/>
    <m/>
    <n v="0"/>
    <n v="0.26232699999999998"/>
    <n v="0.434554"/>
    <n v="0.91954400000000003"/>
    <n v="1.520826"/>
    <n v="0.85574300000000003"/>
    <n v="0.58936599999999995"/>
    <n v="0.66383999999999999"/>
    <n v="0.49767499999999998"/>
  </r>
  <r>
    <x v="2"/>
    <x v="6"/>
    <x v="1"/>
    <s v="Bonaqua/Qa"/>
    <s v="739921"/>
    <s v="500 PET X24 BONAQUA STILL RU"/>
    <m/>
    <m/>
    <m/>
    <n v="0"/>
    <n v="3.091332"/>
    <n v="6.7871439999999996"/>
    <n v="10.424332"/>
    <n v="16.036978000000001"/>
    <n v="8.1322150000000004"/>
    <n v="5.9537420000000001"/>
    <n v="7.7619819999999997"/>
    <n v="4.6264649999999996"/>
  </r>
  <r>
    <x v="2"/>
    <x v="6"/>
    <x v="1"/>
    <s v="Bonaqua/Qa"/>
    <s v="76808"/>
    <s v="500 PET X24 BONAQUA CARB RU"/>
    <m/>
    <m/>
    <m/>
    <n v="0"/>
    <n v="1.6388879999999999"/>
    <n v="3.5984029999999998"/>
    <n v="4.2605560000000002"/>
    <n v="6.5510640000000002"/>
    <n v="3.3185199999999999"/>
    <n v="2.5290599999999999"/>
    <n v="3.3010459999999999"/>
    <n v="1.9697450000000001"/>
  </r>
  <r>
    <x v="2"/>
    <x v="6"/>
    <x v="1"/>
    <s v="Bonaqua/Qa"/>
    <s v="886105"/>
    <s v="2.0 PET X6 BONAQUA STILL RU"/>
    <m/>
    <m/>
    <m/>
    <n v="0"/>
    <n v="0.19933999999999999"/>
    <n v="0.319131"/>
    <n v="0.27584999999999998"/>
    <n v="0.44790400000000002"/>
    <n v="0.25466499999999997"/>
    <n v="0.21048800000000001"/>
    <n v="0.23132800000000001"/>
    <n v="0.172655"/>
  </r>
  <r>
    <x v="2"/>
    <x v="6"/>
    <x v="1"/>
    <s v="Bonaqua/Qa"/>
    <s v="887701"/>
    <s v="5.0 PET X4 BONAQUA STILL RU"/>
    <m/>
    <m/>
    <m/>
    <n v="0"/>
    <n v="0.17430599999999999"/>
    <n v="0.30277599999999999"/>
    <n v="0.54149000000000003"/>
    <n v="0.95832499999999998"/>
    <n v="0.33617000000000002"/>
    <n v="0.315716"/>
    <n v="0.42242800000000003"/>
    <n v="0.32502500000000001"/>
  </r>
  <r>
    <x v="2"/>
    <x v="6"/>
    <x v="1"/>
    <s v="Burn"/>
    <s v="202611"/>
    <s v="250 CAN X12 BURN RU"/>
    <m/>
    <m/>
    <m/>
    <n v="0"/>
    <n v="0"/>
    <n v="0"/>
    <n v="0.30841200000000002"/>
    <n v="0.51622999999999997"/>
    <n v="0.301875"/>
    <n v="0.28599599999999997"/>
    <n v="0.39795999999999998"/>
    <n v="0.243834"/>
  </r>
  <r>
    <x v="2"/>
    <x v="6"/>
    <x v="1"/>
    <s v="Burn"/>
    <s v="2056802"/>
    <s v="449 CAN X12 BURN RU"/>
    <m/>
    <m/>
    <m/>
    <n v="0"/>
    <n v="0.228296"/>
    <n v="0.39080500000000001"/>
    <n v="0.70962000000000003"/>
    <n v="1.3145089999999999"/>
    <n v="0.78863000000000005"/>
    <n v="0.463646"/>
    <n v="0.61988600000000005"/>
    <n v="0.31938899999999998"/>
  </r>
  <r>
    <x v="2"/>
    <x v="6"/>
    <x v="1"/>
    <s v="Burn"/>
    <s v="2056902"/>
    <s v="449 CAN X12 BURN PASSION PUNCH RU"/>
    <m/>
    <m/>
    <m/>
    <n v="0"/>
    <n v="2.6551999999999999E-2"/>
    <n v="4.4750999999999999E-2"/>
    <n v="9.0445999999999999E-2"/>
    <n v="0.156221"/>
    <n v="8.7542999999999996E-2"/>
    <n v="8.1572000000000006E-2"/>
    <n v="0.113202"/>
    <n v="6.1090999999999999E-2"/>
  </r>
  <r>
    <x v="2"/>
    <x v="6"/>
    <x v="1"/>
    <s v="Burn"/>
    <s v="2057002"/>
    <s v="449 CAN X12 BURN LEMON ICE RU"/>
    <m/>
    <m/>
    <m/>
    <n v="0"/>
    <n v="4.5205000000000002E-2"/>
    <n v="3.4786999999999998E-2"/>
    <n v="3.2972000000000001E-2"/>
    <n v="3.0838000000000001E-2"/>
    <n v="0"/>
    <n v="0"/>
    <n v="0"/>
    <n v="0"/>
  </r>
  <r>
    <x v="2"/>
    <x v="6"/>
    <x v="1"/>
    <s v="Burn"/>
    <s v="2057102"/>
    <s v="449 CAN X12 BURN APPLE KIWI RU"/>
    <m/>
    <m/>
    <m/>
    <n v="0"/>
    <n v="0.25123099999999998"/>
    <n v="0.169402"/>
    <n v="0.14143600000000001"/>
    <n v="0.20626800000000001"/>
    <n v="0.20349"/>
    <n v="0.100012"/>
    <n v="0.15912000000000001"/>
    <n v="0.160109"/>
  </r>
  <r>
    <x v="2"/>
    <x v="6"/>
    <x v="1"/>
    <s v="Burn"/>
    <s v="2063201"/>
    <s v="449 CAN X12 BURN DARK ENERGY RU"/>
    <m/>
    <m/>
    <m/>
    <n v="0"/>
    <n v="1.0972000000000001E-2"/>
    <n v="2.0294E-2"/>
    <n v="5.7855999999999998E-2"/>
    <n v="0.109281"/>
    <n v="5.8354000000000003E-2"/>
    <n v="1.9736E-2"/>
    <n v="2.9812000000000002E-2"/>
    <n v="1.9816E-2"/>
  </r>
  <r>
    <x v="2"/>
    <x v="6"/>
    <x v="1"/>
    <s v="Coca-Cola"/>
    <s v="1135302"/>
    <s v="500 PET X24 COCA COLA VANILLA RU"/>
    <m/>
    <m/>
    <m/>
    <n v="0"/>
    <n v="0.60414000000000001"/>
    <n v="1.2407490000000001"/>
    <n v="3.8800080000000001"/>
    <n v="5.3435439999999996"/>
    <n v="3.184342"/>
    <n v="2.0140880000000001"/>
    <n v="2.6873399999999998"/>
    <n v="1.5210699999999999"/>
  </r>
  <r>
    <x v="2"/>
    <x v="6"/>
    <x v="1"/>
    <s v="Coca-Cola"/>
    <s v="1330601"/>
    <s v="20.0 BIB PMX COCA-COLA 136.0 RU"/>
    <m/>
    <m/>
    <m/>
    <n v="0"/>
    <n v="0"/>
    <n v="0"/>
    <n v="3.2764000000000001E-2"/>
    <n v="4.1868000000000002E-2"/>
    <n v="3.1855000000000001E-2"/>
    <n v="1.0200000000000001E-2"/>
    <n v="9.4839999999999994E-3"/>
    <n v="9.8200000000000006E-3"/>
  </r>
  <r>
    <x v="2"/>
    <x v="6"/>
    <x v="1"/>
    <s v="Coca-Cola"/>
    <s v="14663"/>
    <s v="330 CAN X24 COCA COLA RU"/>
    <m/>
    <m/>
    <m/>
    <n v="0"/>
    <n v="1.3806700000000001"/>
    <n v="2.468709"/>
    <n v="5.5111920000000003"/>
    <n v="10.346527999999999"/>
    <n v="5.9737999999999998"/>
    <n v="2.5779839999999998"/>
    <n v="3.124018"/>
    <n v="2.4139849999999998"/>
  </r>
  <r>
    <x v="2"/>
    <x v="6"/>
    <x v="1"/>
    <s v="Coca-Cola"/>
    <s v="1540602"/>
    <s v="900 PET X12 COCA COLA RU"/>
    <m/>
    <m/>
    <m/>
    <n v="0"/>
    <n v="0.90504200000000001"/>
    <n v="1.2742279999999999"/>
    <n v="3.159608"/>
    <n v="4.2404640000000002"/>
    <n v="2.5495899999999998"/>
    <n v="1.973004"/>
    <n v="2.5706039999999999"/>
    <n v="1.87287"/>
  </r>
  <r>
    <x v="2"/>
    <x v="6"/>
    <x v="1"/>
    <s v="Coca-Cola"/>
    <s v="1548004"/>
    <s v="330 NRG X12 COCA COLA RU"/>
    <m/>
    <m/>
    <m/>
    <n v="0"/>
    <n v="0.85692400000000002"/>
    <n v="1.325134"/>
    <n v="2.6702170000000001"/>
    <n v="4.124333"/>
    <n v="3.2487400000000002"/>
    <n v="2.097054"/>
    <n v="2.4366829999999999"/>
    <n v="1.413171"/>
  </r>
  <r>
    <x v="2"/>
    <x v="6"/>
    <x v="1"/>
    <s v="Coca-Cola"/>
    <s v="175788"/>
    <s v="2.0 PET X6 COCA COLA RU"/>
    <m/>
    <m/>
    <m/>
    <n v="0"/>
    <n v="0.195192"/>
    <n v="0.46181800000000001"/>
    <n v="0.97131199999999995"/>
    <n v="1.2965720000000001"/>
    <n v="0.909057"/>
    <n v="0.38845200000000002"/>
    <n v="0.58948"/>
    <n v="0.72032499999999999"/>
  </r>
  <r>
    <x v="2"/>
    <x v="6"/>
    <x v="1"/>
    <s v="Coca-Cola"/>
    <s v="1874501"/>
    <s v="900 PET X12 COCA COLA VANILLA RU"/>
    <m/>
    <m/>
    <m/>
    <n v="0"/>
    <n v="0.37720199999999998"/>
    <n v="0.52673000000000003"/>
    <n v="0.976688"/>
    <n v="1.3216760000000001"/>
    <n v="0.82472000000000001"/>
    <n v="0.52656199999999997"/>
    <n v="0.686944"/>
    <n v="0.46111600000000003"/>
  </r>
  <r>
    <x v="2"/>
    <x v="6"/>
    <x v="1"/>
    <s v="Coca-Cola"/>
    <s v="2165501"/>
    <s v="330 CAN X12 COCA COLA VANILLA RU"/>
    <m/>
    <m/>
    <m/>
    <n v="0"/>
    <n v="0.17233399999999999"/>
    <n v="0.289435"/>
    <n v="0.42298400000000003"/>
    <n v="0.79749099999999995"/>
    <n v="0.46939599999999998"/>
    <n v="0.309054"/>
    <n v="0.37258999999999998"/>
    <n v="0.27553800000000001"/>
  </r>
  <r>
    <x v="2"/>
    <x v="6"/>
    <x v="1"/>
    <s v="Coca-Cola"/>
    <s v="256521"/>
    <s v="500 PET X24 COCA COLA RU"/>
    <m/>
    <m/>
    <m/>
    <n v="0"/>
    <n v="3.9813070000000002"/>
    <n v="8.8207409999999999"/>
    <n v="25.044391999999998"/>
    <n v="34.516852"/>
    <n v="19.874279999999999"/>
    <n v="9.2247959999999996"/>
    <n v="13.115323999999999"/>
    <n v="7.8814799999999998"/>
  </r>
  <r>
    <x v="2"/>
    <x v="6"/>
    <x v="1"/>
    <s v="Coca-Cola"/>
    <s v="5602"/>
    <s v="1.5 PET X9 COCA COLA RU"/>
    <m/>
    <m/>
    <m/>
    <n v="0"/>
    <n v="0.54111500000000001"/>
    <n v="0.75280499999999995"/>
    <n v="1.0047999999999999"/>
    <n v="1.3709640000000001"/>
    <n v="0.60603499999999999"/>
    <n v="0.44979200000000003"/>
    <n v="0.45418599999999998"/>
    <n v="0.339555"/>
  </r>
  <r>
    <x v="2"/>
    <x v="6"/>
    <x v="1"/>
    <s v="Coca-Cola"/>
    <s v="69204"/>
    <s v="10.0 BIB PMX COCA COLA 64.0 RU"/>
    <m/>
    <m/>
    <m/>
    <n v="0"/>
    <n v="0.71130199999999999"/>
    <n v="1.207657"/>
    <n v="2.4851999999999999"/>
    <n v="3.7617720000000001"/>
    <n v="2.5312000000000001"/>
    <n v="1.555612"/>
    <n v="1.7781119999999999"/>
    <n v="1.330945"/>
  </r>
  <r>
    <x v="2"/>
    <x v="6"/>
    <x v="1"/>
    <s v="Coca-Cola Functional"/>
    <s v="1959901"/>
    <s v="250 CAN X12 COCA COLA ENERGY RU"/>
    <m/>
    <m/>
    <m/>
    <n v="0"/>
    <n v="2.0233000000000001E-2"/>
    <n v="2.7712000000000001E-2"/>
    <n v="0.124988"/>
    <n v="0.204177"/>
    <n v="0.11648500000000001"/>
    <n v="7.8572000000000003E-2"/>
    <n v="0.109116"/>
    <n v="5.9712000000000001E-2"/>
  </r>
  <r>
    <x v="2"/>
    <x v="6"/>
    <x v="1"/>
    <s v="Coca-Cola Functional"/>
    <s v="1960112"/>
    <s v="250 CAN X12 COCA COLA ENERGY ZERO RU"/>
    <m/>
    <m/>
    <m/>
    <n v="0"/>
    <n v="1.0049000000000001E-2"/>
    <n v="3.5000000000000001E-3"/>
    <n v="2.8827999999999999E-2"/>
    <n v="3.9445000000000001E-2"/>
    <n v="1.9399E-2"/>
    <n v="1.9664000000000001E-2"/>
    <n v="2.9732000000000001E-2"/>
    <n v="1.9902E-2"/>
  </r>
  <r>
    <x v="2"/>
    <x v="6"/>
    <x v="1"/>
    <s v="Coca-Cola Zero"/>
    <s v="1005602"/>
    <s v="10.0 BIB PMX COKE ZERO 64.0 RU"/>
    <m/>
    <m/>
    <m/>
    <n v="0"/>
    <n v="4.1565999999999999E-2"/>
    <n v="4.3225E-2"/>
    <n v="0.14436399999999999"/>
    <n v="0.24617"/>
    <n v="0.15870000000000001"/>
    <n v="8.0026E-2"/>
    <n v="8.7375999999999995E-2"/>
    <n v="6.6500000000000004E-2"/>
  </r>
  <r>
    <x v="2"/>
    <x v="6"/>
    <x v="1"/>
    <s v="Coca-Cola Zero"/>
    <s v="1324909"/>
    <s v="1.5 PET X9 COCA COLA ZERO RU"/>
    <m/>
    <m/>
    <m/>
    <n v="0"/>
    <n v="0.33485599999999999"/>
    <n v="0.48361500000000002"/>
    <n v="0.45285599999999998"/>
    <n v="0.60070400000000002"/>
    <n v="0.53381500000000004"/>
    <n v="0.33290799999999998"/>
    <n v="0.35404600000000003"/>
    <n v="0.24058099999999999"/>
  </r>
  <r>
    <x v="2"/>
    <x v="6"/>
    <x v="1"/>
    <s v="Coca-Cola Zero"/>
    <s v="1540402"/>
    <s v="900 PET X12 COCA COLA ZERO RU"/>
    <m/>
    <m/>
    <m/>
    <n v="0"/>
    <n v="0.37393300000000002"/>
    <n v="0.53703400000000001"/>
    <n v="0.58704800000000001"/>
    <n v="1.1123130000000001"/>
    <n v="0"/>
    <n v="0.34678399999999998"/>
    <n v="0.45896799999999999"/>
    <n v="0.32452999999999999"/>
  </r>
  <r>
    <x v="2"/>
    <x v="6"/>
    <x v="1"/>
    <s v="Coca-Cola Zero"/>
    <s v="1578803"/>
    <s v="330 NRG X12 COCA COLA ZERO RU"/>
    <m/>
    <m/>
    <m/>
    <n v="0"/>
    <n v="0.163526"/>
    <n v="0.29716599999999999"/>
    <n v="0.62499899999999997"/>
    <n v="1.004308"/>
    <n v="0.73464600000000002"/>
    <n v="0.46139000000000002"/>
    <n v="0.63759399999999999"/>
    <n v="0.35204800000000003"/>
  </r>
  <r>
    <x v="2"/>
    <x v="6"/>
    <x v="1"/>
    <s v="Coca-Cola Zero"/>
    <s v="225237"/>
    <s v="500 PET X24 COCA COLA ZERO RU"/>
    <m/>
    <m/>
    <m/>
    <n v="0"/>
    <n v="0.35085"/>
    <n v="0.624278"/>
    <n v="1.74471"/>
    <n v="3.172088"/>
    <n v="1.027955"/>
    <n v="1.1883079999999999"/>
    <n v="1.6057760000000001"/>
    <n v="0.93222499999999997"/>
  </r>
  <r>
    <x v="2"/>
    <x v="6"/>
    <x v="1"/>
    <s v="Coca-Cola Zero"/>
    <s v="905212"/>
    <s v="330 CAN X12 COCA COLA ZERO RU"/>
    <m/>
    <m/>
    <m/>
    <n v="0"/>
    <n v="0.142461"/>
    <n v="0.27294499999999999"/>
    <n v="0.43371599999999999"/>
    <n v="1.057283"/>
    <n v="0"/>
    <n v="0.23766799999999999"/>
    <n v="0.29098600000000002"/>
    <n v="0.21934300000000001"/>
  </r>
  <r>
    <x v="2"/>
    <x v="6"/>
    <x v="1"/>
    <s v="Dobriy"/>
    <s v="1431602"/>
    <s v="2.0 BRK X6 DOBRIY BODRIY CITRUS NC RU"/>
    <m/>
    <m/>
    <m/>
    <n v="0"/>
    <n v="2.3338000000000001E-2"/>
    <n v="3.5416000000000003E-2"/>
    <n v="5.9943999999999997E-2"/>
    <n v="5.1630000000000002E-2"/>
    <n v="4.0281999999999998E-2"/>
    <n v="4.0337999999999999E-2"/>
    <n v="2.0171999999999999E-2"/>
    <n v="2.0209999999999999E-2"/>
  </r>
  <r>
    <x v="2"/>
    <x v="6"/>
    <x v="1"/>
    <s v="Dobriy"/>
    <s v="1487501"/>
    <s v="330 BRK X24 DOBRIY ORANGE NECT RU"/>
    <m/>
    <m/>
    <m/>
    <n v="0"/>
    <n v="0.117009"/>
    <n v="0.13480300000000001"/>
    <n v="0.29974800000000001"/>
    <n v="0.34090799999999999"/>
    <n v="0.31235499999999999"/>
    <n v="0.31269999999999998"/>
    <n v="0.222164"/>
    <n v="0.202435"/>
  </r>
  <r>
    <x v="2"/>
    <x v="6"/>
    <x v="1"/>
    <s v="Dobriy"/>
    <s v="1487601"/>
    <s v="330 BRK X24 DOBRIY MULTIFRUIT NECT RU"/>
    <m/>
    <m/>
    <m/>
    <n v="0"/>
    <n v="0.11700099999999999"/>
    <n v="0.134793"/>
    <n v="0.30974400000000002"/>
    <n v="0.34091100000000002"/>
    <n v="0.31235099999999999"/>
    <n v="0.32278000000000001"/>
    <n v="0.22216"/>
    <n v="0.20243800000000001"/>
  </r>
  <r>
    <x v="2"/>
    <x v="6"/>
    <x v="1"/>
    <s v="Dobriy"/>
    <s v="1487701"/>
    <s v="330 BRK X24 DOBRIY APPLE PEACH NECT RU"/>
    <m/>
    <m/>
    <m/>
    <n v="0"/>
    <n v="3.8969999999999998E-2"/>
    <n v="4.9618000000000002E-2"/>
    <n v="0.13986799999999999"/>
    <n v="0.15495100000000001"/>
    <n v="0.14105999999999999"/>
    <n v="0.17147599999999999"/>
    <n v="0.121172"/>
    <n v="0.111318"/>
  </r>
  <r>
    <x v="2"/>
    <x v="6"/>
    <x v="1"/>
    <s v="Dobriy"/>
    <s v="1487801"/>
    <s v="330 BRK X24 DOBRIY APPLE JC RU"/>
    <m/>
    <m/>
    <m/>
    <n v="0"/>
    <n v="0.28086800000000001"/>
    <n v="0.32641399999999998"/>
    <n v="0.66947000000000001"/>
    <n v="0.74383600000000005"/>
    <n v="0.68520000000000003"/>
    <n v="0.66578400000000004"/>
    <n v="0.45444600000000002"/>
    <n v="0.42513000000000001"/>
  </r>
  <r>
    <x v="2"/>
    <x v="6"/>
    <x v="1"/>
    <s v="Dobriy"/>
    <s v="1487901"/>
    <s v="330 BRK X24 DOBRIY TOMATO JC RU"/>
    <m/>
    <m/>
    <m/>
    <n v="0"/>
    <n v="0.12479999999999999"/>
    <n v="0.141878"/>
    <n v="0.31974399999999997"/>
    <n v="0.35124"/>
    <n v="0.322436"/>
    <n v="0.31269599999999997"/>
    <n v="0.212066"/>
    <n v="0.20244000000000001"/>
  </r>
  <r>
    <x v="2"/>
    <x v="6"/>
    <x v="1"/>
    <s v="Dobriy"/>
    <s v="1508101"/>
    <s v="1.0 BRK X12 DOBRIY MORS CRANBER GRAPE RU"/>
    <m/>
    <m/>
    <m/>
    <n v="0"/>
    <n v="7.4121000000000006E-2"/>
    <n v="9.6496999999999999E-2"/>
    <n v="0.56954400000000005"/>
    <n v="0.45455200000000001"/>
    <n v="0.31235000000000002"/>
    <n v="0.38331199999999999"/>
    <n v="0.272642"/>
    <n v="0.34412500000000001"/>
  </r>
  <r>
    <x v="2"/>
    <x v="6"/>
    <x v="1"/>
    <s v="Dobriy"/>
    <s v="1508201"/>
    <s v="1.0 BRK X12 DB MRS CL/B COW CRAN GR RU"/>
    <m/>
    <m/>
    <m/>
    <n v="0"/>
    <n v="3.1719999999999998E-2"/>
    <n v="3.5019000000000002E-2"/>
    <n v="0.12989200000000001"/>
    <n v="0.1033"/>
    <n v="7.0510000000000003E-2"/>
    <n v="0.110952"/>
    <n v="8.0764000000000002E-2"/>
    <n v="0.1012"/>
  </r>
  <r>
    <x v="2"/>
    <x v="6"/>
    <x v="1"/>
    <s v="Dobriy"/>
    <s v="1632001"/>
    <s v="1.0 BRK X12 DOBRIY FRUIT BERRY MIX RU"/>
    <m/>
    <m/>
    <m/>
    <n v="0"/>
    <n v="0"/>
    <n v="6.1450000000000003E-3"/>
    <n v="9.9860000000000001E-3"/>
    <n v="0"/>
    <n v="0"/>
    <n v="0"/>
    <n v="0"/>
    <n v="0"/>
  </r>
  <r>
    <x v="2"/>
    <x v="6"/>
    <x v="1"/>
    <s v="Dobriy"/>
    <s v="1632201"/>
    <s v="1.0 BRK X12 DOBRIY GRAPE POMEGRANATE RU"/>
    <m/>
    <m/>
    <m/>
    <n v="0"/>
    <n v="5.9020000000000001E-3"/>
    <n v="0"/>
    <m/>
    <m/>
    <m/>
    <m/>
    <m/>
    <m/>
  </r>
  <r>
    <x v="2"/>
    <x v="6"/>
    <x v="1"/>
    <s v="Dobriy"/>
    <s v="1701601"/>
    <s v="1.0 BRK X12 DOBRIY PEAR NEC RU"/>
    <m/>
    <m/>
    <m/>
    <n v="0"/>
    <n v="0"/>
    <n v="0"/>
    <n v="1.9956000000000002E-2"/>
    <n v="1.0318000000000001E-2"/>
    <n v="1.0045E-2"/>
    <n v="3.024E-2"/>
    <n v="2.018E-2"/>
    <n v="3.0336999999999999E-2"/>
  </r>
  <r>
    <x v="2"/>
    <x v="6"/>
    <x v="1"/>
    <s v="Dobriy"/>
    <s v="1723301"/>
    <s v="200 BRK X27 DOBRIY MULTIFRUIT SLIM JC RU"/>
    <m/>
    <m/>
    <m/>
    <n v="0"/>
    <n v="0.107792"/>
    <n v="0.113742"/>
    <n v="0.32973599999999997"/>
    <n v="0.17562"/>
    <n v="0"/>
    <n v="0"/>
    <n v="0"/>
    <n v="0"/>
  </r>
  <r>
    <x v="2"/>
    <x v="6"/>
    <x v="1"/>
    <s v="Dobriy"/>
    <s v="1723303"/>
    <s v="200 BRK X27 DOBRIY MULTIFRUIT JC NEW RU"/>
    <m/>
    <m/>
    <m/>
    <n v="0"/>
    <n v="0"/>
    <n v="0"/>
    <n v="0"/>
    <n v="9.2922000000000005E-2"/>
    <n v="0.272061"/>
    <n v="0.33007999999999998"/>
    <n v="0.18590799999999999"/>
    <n v="0.23808499999999999"/>
  </r>
  <r>
    <x v="2"/>
    <x v="6"/>
    <x v="1"/>
    <s v="Dobriy"/>
    <s v="1724501"/>
    <s v="200 BRK X27 DOBRIY APPLE CHERRY JC RU"/>
    <m/>
    <m/>
    <m/>
    <n v="0"/>
    <n v="4.9770000000000002E-2"/>
    <n v="6.4138000000000001E-2"/>
    <n v="0.169854"/>
    <n v="0.144623"/>
    <n v="0"/>
    <n v="0"/>
    <n v="0"/>
    <n v="0"/>
  </r>
  <r>
    <x v="2"/>
    <x v="6"/>
    <x v="1"/>
    <s v="Dobriy"/>
    <s v="1724503"/>
    <s v="200 BRK X27 DOBRIY APPLE CHER JC NEW RU"/>
    <m/>
    <m/>
    <m/>
    <n v="0"/>
    <n v="0"/>
    <n v="0"/>
    <n v="0"/>
    <n v="7.5936000000000003E-2"/>
    <n v="0.15114"/>
    <n v="0.216612"/>
    <n v="0.123928"/>
    <n v="0.14491000000000001"/>
  </r>
  <r>
    <x v="2"/>
    <x v="6"/>
    <x v="1"/>
    <s v="Dobriy"/>
    <s v="1724601"/>
    <s v="200 BRK X27 DOBRIY APPLE PEAR SLIM JC RU"/>
    <m/>
    <m/>
    <m/>
    <n v="0"/>
    <n v="4.1383000000000003E-2"/>
    <n v="3.5358000000000001E-2"/>
    <n v="0.19983200000000001"/>
    <n v="9.2965999999999993E-2"/>
    <n v="0"/>
    <n v="0"/>
    <n v="0"/>
    <n v="0"/>
  </r>
  <r>
    <x v="2"/>
    <x v="6"/>
    <x v="1"/>
    <s v="Dobriy"/>
    <s v="1724603"/>
    <s v="200 BRK X27 DOBRIY APPLE PEAR JC NEW RU"/>
    <m/>
    <m/>
    <m/>
    <n v="0"/>
    <n v="0"/>
    <n v="0"/>
    <n v="0"/>
    <n v="5.1984000000000002E-2"/>
    <n v="0.130995"/>
    <n v="0.13408800000000001"/>
    <n v="8.2624000000000003E-2"/>
    <n v="0.11386"/>
  </r>
  <r>
    <x v="2"/>
    <x v="6"/>
    <x v="1"/>
    <s v="Dobriy"/>
    <s v="1794601"/>
    <s v="1.0 BRK X12 DOBRIY VEGETABLE MIX RU"/>
    <m/>
    <m/>
    <m/>
    <n v="0"/>
    <n v="7.3619999999999996E-3"/>
    <n v="1.2338E-2"/>
    <n v="9.9819999999999996E-3"/>
    <n v="0"/>
    <n v="0"/>
    <n v="2.0160000000000001E-2"/>
    <n v="2.0184000000000001E-2"/>
    <n v="2.0209999999999999E-2"/>
  </r>
  <r>
    <x v="2"/>
    <x v="6"/>
    <x v="1"/>
    <s v="Dobriy"/>
    <s v="1855401"/>
    <s v="110 BRK X10 DOBRIY BERRY DANCE PUR RU"/>
    <m/>
    <m/>
    <m/>
    <n v="0"/>
    <n v="7.7619999999999998E-3"/>
    <n v="7.0439999999999999E-3"/>
    <n v="0.13988700000000001"/>
    <n v="0"/>
    <n v="0"/>
    <n v="0"/>
    <n v="0"/>
    <n v="0"/>
  </r>
  <r>
    <x v="2"/>
    <x v="6"/>
    <x v="1"/>
    <s v="Dobriy"/>
    <s v="1855601"/>
    <s v="110 BRK X10 DOBRIY STRAW BANAN GO PUR RU"/>
    <m/>
    <m/>
    <m/>
    <n v="0"/>
    <n v="7.7650000000000002E-3"/>
    <n v="7.0419999999999996E-3"/>
    <n v="0.140597"/>
    <n v="0"/>
    <n v="0"/>
    <n v="0"/>
    <n v="0"/>
    <n v="0"/>
  </r>
  <r>
    <x v="2"/>
    <x v="6"/>
    <x v="1"/>
    <s v="Dobriy"/>
    <s v="1859101"/>
    <s v="110 BRK X10 DOBRIY EXOTIC ROCK PURR RU"/>
    <m/>
    <m/>
    <m/>
    <n v="0"/>
    <n v="7.7619999999999998E-3"/>
    <n v="7.0410000000000004E-3"/>
    <n v="0.12381499999999999"/>
    <n v="0"/>
    <n v="0"/>
    <n v="0"/>
    <n v="0"/>
    <n v="0"/>
  </r>
  <r>
    <x v="2"/>
    <x v="6"/>
    <x v="1"/>
    <s v="Dobriy"/>
    <s v="1913901"/>
    <s v="1.0 BRK X12 DOBRIY APPLE GRAPE JC RU"/>
    <m/>
    <m/>
    <m/>
    <n v="0"/>
    <n v="1.0529999999999999E-2"/>
    <n v="1.7465000000000001E-2"/>
    <n v="1.9956000000000002E-2"/>
    <n v="2.0638E-2"/>
    <n v="1.0045E-2"/>
    <n v="2.0152E-2"/>
    <n v="1.0074E-2"/>
    <n v="2.0209999999999999E-2"/>
  </r>
  <r>
    <x v="2"/>
    <x v="6"/>
    <x v="1"/>
    <s v="Dobriy"/>
    <s v="1915601"/>
    <s v="1.0 BRK X12 DOBRIY APPL ORANG MAND JC RU"/>
    <m/>
    <m/>
    <m/>
    <n v="0"/>
    <n v="1.0536E-2"/>
    <n v="8.6829999999999997E-3"/>
    <n v="1.9956000000000002E-2"/>
    <n v="2.0638E-2"/>
    <n v="1.0045E-2"/>
    <n v="1.0066E-2"/>
    <n v="1.0074E-2"/>
    <n v="1.0096000000000001E-2"/>
  </r>
  <r>
    <x v="2"/>
    <x v="6"/>
    <x v="1"/>
    <s v="Dobriy"/>
    <s v="2077001"/>
    <s v="450 PET X12 DOBRIY LEMON MINT RU"/>
    <m/>
    <m/>
    <m/>
    <n v="0"/>
    <n v="9.2826000000000006E-2"/>
    <n v="8.4565000000000001E-2"/>
    <n v="7.3408000000000001E-2"/>
    <n v="5.2235999999999998E-2"/>
    <n v="3.9870000000000003E-2"/>
    <n v="7.9771999999999996E-2"/>
    <n v="2.9891999999999998E-2"/>
    <n v="3.2384999999999997E-2"/>
  </r>
  <r>
    <x v="2"/>
    <x v="6"/>
    <x v="1"/>
    <s v="Dobriy"/>
    <s v="2077101"/>
    <s v="450 PET X12 DOBRIY KIWI STR BASIL RU"/>
    <m/>
    <m/>
    <m/>
    <n v="0"/>
    <n v="0.15592900000000001"/>
    <n v="0.158082"/>
    <n v="0.12847600000000001"/>
    <n v="8.8814000000000004E-2"/>
    <n v="7.9755999999999994E-2"/>
    <n v="0.12962799999999999"/>
    <n v="4.9821999999999998E-2"/>
    <n v="5.6677999999999999E-2"/>
  </r>
  <r>
    <x v="2"/>
    <x v="6"/>
    <x v="1"/>
    <s v="Dobriy"/>
    <s v="2214901"/>
    <s v="1.0 BRK X12 DOBRIY MANGO MIX RU"/>
    <m/>
    <m/>
    <m/>
    <n v="0"/>
    <n v="0.84218700000000002"/>
    <n v="0.71001000000000003"/>
    <n v="0.69797600000000004"/>
    <n v="0.52817599999999998"/>
    <n v="0.21933"/>
    <n v="0.24928400000000001"/>
    <n v="0.19932800000000001"/>
    <n v="0.25914500000000001"/>
  </r>
  <r>
    <x v="2"/>
    <x v="6"/>
    <x v="1"/>
    <s v="Dobriy"/>
    <s v="371404"/>
    <s v="200 BRK X27 DOBRIY APPLE PEACH JC RU"/>
    <m/>
    <m/>
    <m/>
    <n v="0"/>
    <n v="5.8019000000000001E-2"/>
    <n v="4.2634999999999999E-2"/>
    <n v="0.109902"/>
    <n v="0.14462"/>
    <n v="0"/>
    <n v="0"/>
    <n v="0"/>
    <n v="0"/>
  </r>
  <r>
    <x v="2"/>
    <x v="6"/>
    <x v="1"/>
    <s v="Dobriy"/>
    <s v="371406"/>
    <s v="200 BRK X27 DOBRIY APPLE PEACH JC NEW RU"/>
    <m/>
    <m/>
    <m/>
    <n v="0"/>
    <n v="0"/>
    <n v="0"/>
    <n v="0"/>
    <n v="7.8440999999999997E-2"/>
    <n v="0.30229499999999998"/>
    <n v="0.26818399999999998"/>
    <n v="0.17557600000000001"/>
    <n v="0.22772999999999999"/>
  </r>
  <r>
    <x v="2"/>
    <x v="6"/>
    <x v="1"/>
    <s v="Dobriy"/>
    <s v="371506"/>
    <s v="2.0 BRK X6 DOBRIY ORANGE NECT RU"/>
    <m/>
    <m/>
    <m/>
    <n v="0"/>
    <n v="0.26525199999999999"/>
    <n v="0.34770800000000002"/>
    <n v="1.0491760000000001"/>
    <n v="0.96078600000000003"/>
    <n v="0.65495700000000001"/>
    <n v="0.85743800000000003"/>
    <n v="0.56551600000000002"/>
    <n v="0.57695600000000002"/>
  </r>
  <r>
    <x v="2"/>
    <x v="6"/>
    <x v="1"/>
    <s v="Dobriy"/>
    <s v="37201"/>
    <s v="2.0 BRK X6 DOBRIY APPLE PEACH NECT RU"/>
    <m/>
    <m/>
    <m/>
    <n v="0"/>
    <n v="8.5783999999999999E-2"/>
    <n v="0.106375"/>
    <n v="0.149868"/>
    <n v="0.14461599999999999"/>
    <n v="9.0664999999999996E-2"/>
    <n v="5.042E-2"/>
    <n v="3.0276000000000001E-2"/>
    <n v="3.0339000000000001E-2"/>
  </r>
  <r>
    <x v="2"/>
    <x v="6"/>
    <x v="1"/>
    <s v="Dobriy"/>
    <s v="372107"/>
    <s v="1.0 BRK X12 DOBRIY ORANGE NECT RU"/>
    <m/>
    <m/>
    <m/>
    <n v="0"/>
    <n v="0.27555600000000002"/>
    <n v="0.51783599999999996"/>
    <n v="1.8185880000000001"/>
    <n v="1.580654"/>
    <n v="1.2192700000000001"/>
    <n v="1.452628"/>
    <n v="1.1007640000000001"/>
    <n v="1.4474899999999999"/>
  </r>
  <r>
    <x v="2"/>
    <x v="6"/>
    <x v="1"/>
    <s v="Dobriy"/>
    <s v="372202"/>
    <s v="1.0 BRK X12 DOBRIY APPLE PEACH NECT RU"/>
    <m/>
    <m/>
    <m/>
    <n v="0"/>
    <n v="0.16953199999999999"/>
    <n v="0.21059"/>
    <n v="0.82934600000000003"/>
    <n v="0.66117599999999999"/>
    <n v="0.46349000000000001"/>
    <n v="0.31269599999999997"/>
    <n v="0.22215599999999999"/>
    <n v="0.28339500000000001"/>
  </r>
  <r>
    <x v="2"/>
    <x v="6"/>
    <x v="1"/>
    <s v="Dobriy"/>
    <s v="664502"/>
    <s v="2.0 BRK X6 DOBRIY APPLE NECT RU"/>
    <m/>
    <m/>
    <m/>
    <n v="0"/>
    <n v="0"/>
    <n v="7.025E-3"/>
    <n v="9.9819999999999996E-3"/>
    <n v="1.0326E-2"/>
    <n v="1.0055E-2"/>
    <n v="1.0076E-2"/>
    <n v="1.0083999999999999E-2"/>
    <n v="1.0096000000000001E-2"/>
  </r>
  <r>
    <x v="2"/>
    <x v="6"/>
    <x v="1"/>
    <s v="Dobriy"/>
    <s v="724803"/>
    <s v="1.0 BRK X12 DOBRIY APPLE NECT RU"/>
    <m/>
    <m/>
    <m/>
    <n v="0"/>
    <n v="1.0526000000000001E-2"/>
    <n v="1.7454999999999998E-2"/>
    <n v="4.9945999999999997E-2"/>
    <n v="4.1312000000000001E-2"/>
    <n v="3.0200000000000001E-2"/>
    <n v="3.024E-2"/>
    <n v="2.0175999999999999E-2"/>
    <n v="3.0345E-2"/>
  </r>
  <r>
    <x v="2"/>
    <x v="6"/>
    <x v="1"/>
    <s v="Dobriy"/>
    <s v="730504"/>
    <s v="200 BRK X27 DOBRIY APPLE JC RU"/>
    <m/>
    <m/>
    <m/>
    <n v="0"/>
    <n v="0.19070000000000001"/>
    <n v="0.24864700000000001"/>
    <n v="0.84933999999999998"/>
    <n v="0.74383200000000005"/>
    <n v="0"/>
    <n v="0"/>
    <n v="0"/>
    <n v="0"/>
  </r>
  <r>
    <x v="2"/>
    <x v="6"/>
    <x v="1"/>
    <s v="Dobriy"/>
    <s v="730507"/>
    <s v="200 BRK X27 DOBRIY APPLE JC NEW RU"/>
    <m/>
    <m/>
    <m/>
    <n v="0"/>
    <n v="0"/>
    <n v="0"/>
    <n v="0"/>
    <n v="0.39892499999999997"/>
    <n v="0.64490999999999998"/>
    <n v="0.68079599999999996"/>
    <n v="0.63002800000000003"/>
    <n v="0.62111000000000005"/>
  </r>
  <r>
    <x v="2"/>
    <x v="6"/>
    <x v="1"/>
    <s v="Dobriy"/>
    <s v="819307"/>
    <s v="1.0 BRK X12 DOBRIY APPLE JC RU"/>
    <m/>
    <m/>
    <m/>
    <n v="0"/>
    <n v="1.1384380000000001"/>
    <n v="1.544303"/>
    <n v="2.667932"/>
    <n v="2.12615"/>
    <n v="1.4056850000000001"/>
    <n v="2.257628"/>
    <n v="1.6501479999999999"/>
    <n v="2.090271"/>
  </r>
  <r>
    <x v="2"/>
    <x v="6"/>
    <x v="1"/>
    <s v="Dobriy"/>
    <s v="819408"/>
    <s v="1.0 BRK X12 DOBRIY TOMATO JC RU"/>
    <m/>
    <m/>
    <m/>
    <n v="0"/>
    <n v="0.29676799999999998"/>
    <n v="0.37737599999999999"/>
    <n v="1.1491020000000001"/>
    <n v="0.91946000000000006"/>
    <n v="0.64488500000000004"/>
    <n v="0.766652"/>
    <n v="0.55542199999999997"/>
    <n v="0.70854499999999998"/>
  </r>
  <r>
    <x v="2"/>
    <x v="6"/>
    <x v="1"/>
    <s v="Dobriy"/>
    <s v="819608"/>
    <s v="1.0 BRK X12 DOBRIY MULTIFRUIT NECT RU"/>
    <m/>
    <m/>
    <m/>
    <n v="0"/>
    <n v="0.32855000000000001"/>
    <n v="0.42128300000000002"/>
    <n v="0.79937599999999998"/>
    <n v="0.64051599999999997"/>
    <n v="0.45344000000000001"/>
    <n v="0.34296399999999999"/>
    <n v="0.25245000000000001"/>
    <n v="0.31376500000000002"/>
  </r>
  <r>
    <x v="2"/>
    <x v="6"/>
    <x v="1"/>
    <s v="Dobriy"/>
    <s v="819806"/>
    <s v="1.0 BRK X12 DOBRIY APRICOT NECT RU"/>
    <m/>
    <m/>
    <m/>
    <n v="0"/>
    <n v="3.1727999999999999E-2"/>
    <n v="4.3819999999999998E-2"/>
    <n v="4.9945999999999997E-2"/>
    <n v="4.1320000000000003E-2"/>
    <n v="3.0210000000000001E-2"/>
    <n v="5.0428000000000001E-2"/>
    <n v="4.0379999999999999E-2"/>
    <n v="5.0595000000000001E-2"/>
  </r>
  <r>
    <x v="2"/>
    <x v="6"/>
    <x v="1"/>
    <s v="Dobriy"/>
    <s v="821406"/>
    <s v="1.0 BRK X12 DOBRIY PINEAPPLE NECT RU"/>
    <m/>
    <m/>
    <m/>
    <n v="0"/>
    <n v="0.13774"/>
    <n v="0.175483"/>
    <n v="0.67947199999999996"/>
    <n v="0.53720800000000002"/>
    <n v="0.38289499999999999"/>
    <n v="0.33287"/>
    <n v="0.24235000000000001"/>
    <n v="0.303645"/>
  </r>
  <r>
    <x v="2"/>
    <x v="6"/>
    <x v="1"/>
    <s v="Dobriy"/>
    <s v="821505"/>
    <s v="2.0 BRK X6 DOBRIY PINEAPPLE NECT RU"/>
    <m/>
    <m/>
    <m/>
    <n v="0"/>
    <n v="5.4571000000000001E-2"/>
    <n v="7.0900000000000005E-2"/>
    <n v="0.109912"/>
    <n v="9.2976000000000003E-2"/>
    <n v="7.0499999999999993E-2"/>
    <n v="5.0423999999999997E-2"/>
    <n v="4.0371999999999998E-2"/>
    <n v="4.0453999999999997E-2"/>
  </r>
  <r>
    <x v="2"/>
    <x v="6"/>
    <x v="1"/>
    <s v="Dobriy"/>
    <s v="822304"/>
    <s v="1.0 BRK X12 DOBRIY GRAPE NECT RU"/>
    <m/>
    <m/>
    <m/>
    <n v="0"/>
    <n v="9.5332E-2"/>
    <n v="0.12279900000000001"/>
    <n v="0.129884"/>
    <n v="0.103284"/>
    <n v="7.0499999999999993E-2"/>
    <n v="0.110952"/>
    <n v="8.0764000000000002E-2"/>
    <n v="0.101192"/>
  </r>
  <r>
    <x v="2"/>
    <x v="6"/>
    <x v="1"/>
    <s v="Dobriy"/>
    <s v="822501"/>
    <s v="1.0 BRK X12 DOBRIY AP B/ASH CHER NECT RU"/>
    <m/>
    <m/>
    <m/>
    <n v="0"/>
    <n v="0.20133599999999999"/>
    <n v="0.26325700000000002"/>
    <n v="0.42965799999999998"/>
    <n v="0.340922"/>
    <n v="0.241815"/>
    <n v="0.39340000000000003"/>
    <n v="0.282752"/>
    <n v="0.36437000000000003"/>
  </r>
  <r>
    <x v="2"/>
    <x v="6"/>
    <x v="1"/>
    <s v="Dobriy"/>
    <s v="822605"/>
    <s v="2.0 BRK X6 DOBRIY APPLE JC RU"/>
    <m/>
    <m/>
    <m/>
    <n v="0"/>
    <n v="0.28866599999999998"/>
    <n v="0.37609599999999999"/>
    <n v="0.92926399999999998"/>
    <n v="0.84714"/>
    <n v="0.584422"/>
    <n v="0.78683199999999998"/>
    <n v="0.51502000000000003"/>
    <n v="0.52634099999999995"/>
  </r>
  <r>
    <x v="2"/>
    <x v="6"/>
    <x v="1"/>
    <s v="Dobriy"/>
    <s v="825602"/>
    <s v="1.0 BRK X12 DOBRIY AP B/ASH R/BR NECT RU"/>
    <m/>
    <m/>
    <m/>
    <n v="0"/>
    <n v="1.0534E-2"/>
    <n v="8.6829999999999997E-3"/>
    <n v="2.9957999999999999E-2"/>
    <n v="3.0967999999999999E-2"/>
    <n v="2.0119999999999999E-2"/>
    <n v="3.0244E-2"/>
    <n v="2.018E-2"/>
    <n v="3.0341E-2"/>
  </r>
  <r>
    <x v="2"/>
    <x v="6"/>
    <x v="1"/>
    <s v="Dobriy"/>
    <s v="840706"/>
    <s v="2.0 BRK X6 DOBRIY TOMATO JC RU"/>
    <m/>
    <m/>
    <m/>
    <n v="0"/>
    <n v="0.25745600000000002"/>
    <n v="0.34060499999999999"/>
    <n v="0.67947199999999996"/>
    <n v="0.61986399999999997"/>
    <n v="0.42320000000000002"/>
    <n v="0.51445600000000002"/>
    <n v="0.34334399999999998"/>
    <n v="0.34412500000000001"/>
  </r>
  <r>
    <x v="2"/>
    <x v="6"/>
    <x v="1"/>
    <s v="Dobriy"/>
    <s v="844204"/>
    <s v="2.0 BRK X6 DOBRIY APRICOT NECT RU"/>
    <m/>
    <m/>
    <m/>
    <n v="0"/>
    <n v="0"/>
    <n v="7.0229999999999997E-3"/>
    <n v="3.9960000000000002E-2"/>
    <n v="3.0976E-2"/>
    <n v="2.0119999999999999E-2"/>
    <n v="0"/>
    <n v="0"/>
    <n v="0"/>
  </r>
  <r>
    <x v="2"/>
    <x v="6"/>
    <x v="1"/>
    <s v="Dobriy"/>
    <s v="856901"/>
    <s v="2.0 BRK X6 DOBRIY AP B/ASH CHER NECT RU"/>
    <m/>
    <m/>
    <m/>
    <n v="0"/>
    <n v="7.0181999999999994E-2"/>
    <n v="9.2188999999999993E-2"/>
    <n v="0.129884"/>
    <n v="0.123944"/>
    <n v="8.0595E-2"/>
    <n v="0.100852"/>
    <n v="7.0676000000000003E-2"/>
    <n v="7.0830000000000004E-2"/>
  </r>
  <r>
    <x v="2"/>
    <x v="6"/>
    <x v="1"/>
    <s v="Dobriy"/>
    <s v="865506"/>
    <s v="2.0 BRK X6 DOBRIY MULTIFRUIT NECT RU"/>
    <m/>
    <m/>
    <m/>
    <n v="0"/>
    <n v="0.14821000000000001"/>
    <n v="0.19156999999999999"/>
    <n v="0.37968800000000003"/>
    <n v="0.340922"/>
    <n v="0.24181900000000001"/>
    <n v="8.0680000000000002E-2"/>
    <n v="5.0472000000000003E-2"/>
    <n v="5.0576000000000003E-2"/>
  </r>
  <r>
    <x v="2"/>
    <x v="6"/>
    <x v="1"/>
    <s v="Dobriy"/>
    <s v="932201"/>
    <s v="2.0 BRK X6 DOBRIY AP B/ASH R/BR NECT RU"/>
    <m/>
    <m/>
    <m/>
    <n v="0"/>
    <n v="3.1147999999999999E-2"/>
    <n v="4.2512000000000001E-2"/>
    <n v="4.9928E-2"/>
    <n v="5.1622000000000001E-2"/>
    <n v="3.0200000000000001E-2"/>
    <n v="4.0332E-2"/>
    <n v="3.0276000000000001E-2"/>
    <n v="3.0341E-2"/>
  </r>
  <r>
    <x v="2"/>
    <x v="6"/>
    <x v="1"/>
    <s v="Dobriy Pulpy"/>
    <s v="1325902"/>
    <s v="450 PET X12 DOBRIY PULPY ORANGE NC RU"/>
    <m/>
    <m/>
    <m/>
    <n v="0"/>
    <n v="1.6349340000000001"/>
    <n v="1.9995579999999999"/>
    <n v="4.2279679999999997"/>
    <n v="3.079558"/>
    <n v="2.9115850000000001"/>
    <n v="2.1440920000000001"/>
    <n v="1.216056"/>
    <n v="1.2261"/>
  </r>
  <r>
    <x v="2"/>
    <x v="6"/>
    <x v="1"/>
    <s v="Dobriy Pulpy"/>
    <s v="1346401"/>
    <s v="900 PET X12 DOBRIY PULPY ORANGE RU"/>
    <m/>
    <m/>
    <m/>
    <n v="0"/>
    <n v="0.27366600000000002"/>
    <n v="0.26841599999999999"/>
    <n v="0.49858000000000002"/>
    <n v="0.39862799999999998"/>
    <n v="0.25923000000000002"/>
    <n v="0.209402"/>
    <n v="0.119592"/>
    <n v="0.12956500000000001"/>
  </r>
  <r>
    <x v="2"/>
    <x v="6"/>
    <x v="1"/>
    <s v="Dobriy Pulpy"/>
    <s v="1467101"/>
    <s v="450 PET X12 DOBRIY PULPY TROPIC RU"/>
    <m/>
    <m/>
    <m/>
    <n v="0"/>
    <n v="0.27385300000000001"/>
    <n v="0.23827599999999999"/>
    <n v="0.77778000000000003"/>
    <n v="0.56806999999999996"/>
    <n v="0.53842500000000004"/>
    <n v="0.51856000000000002"/>
    <n v="0.28905599999999998"/>
    <n v="0.28906999999999999"/>
  </r>
  <r>
    <x v="2"/>
    <x v="6"/>
    <x v="1"/>
    <s v="Dobriy Pulpy"/>
    <s v="1467201"/>
    <s v="450 PET X12 DOBRIY PULP PAPP MNG BITS RU"/>
    <m/>
    <m/>
    <m/>
    <n v="0"/>
    <n v="0.68470500000000001"/>
    <n v="0.59286099999999997"/>
    <n v="2.004292"/>
    <n v="1.4650319999999999"/>
    <n v="1.3859950000000001"/>
    <n v="0.99724000000000002"/>
    <n v="0.56815000000000004"/>
    <n v="0.56818999999999997"/>
  </r>
  <r>
    <x v="2"/>
    <x v="6"/>
    <x v="1"/>
    <s v="Dobriy Pulpy"/>
    <s v="1467301"/>
    <s v="900 PET X12 DOBRIY PULPY TROPIC RU"/>
    <m/>
    <m/>
    <m/>
    <n v="0"/>
    <n v="5.1575000000000003E-2"/>
    <n v="5.6455999999999999E-2"/>
    <n v="9.9704000000000001E-2"/>
    <n v="7.9712000000000005E-2"/>
    <n v="4.9821999999999998E-2"/>
    <n v="6.9781999999999997E-2"/>
    <n v="3.9848000000000001E-2"/>
    <n v="3.9844999999999998E-2"/>
  </r>
  <r>
    <x v="2"/>
    <x v="6"/>
    <x v="1"/>
    <s v="Dobriy Pulpy"/>
    <s v="1972201"/>
    <s v="450 PET X12 DOBRIY PULPY ALOE RU"/>
    <m/>
    <m/>
    <m/>
    <n v="0"/>
    <n v="0.35813899999999999"/>
    <n v="0.30221799999999999"/>
    <n v="1.266384"/>
    <n v="0.92685600000000001"/>
    <n v="0.87745499999999998"/>
    <n v="1.4659599999999999"/>
    <n v="0.827318"/>
    <n v="0.83733999999999997"/>
  </r>
  <r>
    <x v="2"/>
    <x v="6"/>
    <x v="1"/>
    <s v="Dobriy Pulpy"/>
    <s v="1974401"/>
    <s v="450 PET X12 DOBRIY PULPY COCONUT RU"/>
    <m/>
    <m/>
    <m/>
    <n v="0"/>
    <n v="0.91646799999999995"/>
    <n v="0.79049599999999998"/>
    <n v="1.8746560000000001"/>
    <n v="1.36537"/>
    <n v="1.2962400000000001"/>
    <n v="1.8249759999999999"/>
    <n v="1.02667"/>
    <n v="1.036705"/>
  </r>
  <r>
    <x v="2"/>
    <x v="6"/>
    <x v="1"/>
    <s v="Dobriy Pulpy"/>
    <s v="2075401"/>
    <s v="450 PET X12 DOBRIY PULPY ALOE SAKURA RU"/>
    <m/>
    <m/>
    <m/>
    <n v="0"/>
    <n v="2.4534E-2"/>
    <n v="0"/>
    <n v="0"/>
    <n v="0"/>
    <n v="0"/>
    <n v="0"/>
    <n v="0"/>
    <n v="0"/>
  </r>
  <r>
    <x v="2"/>
    <x v="6"/>
    <x v="1"/>
    <s v="Dobriy Pulpy"/>
    <s v="2192801"/>
    <s v="450 PET X12 DOBR PULPY MEL CACT CARAM RU"/>
    <m/>
    <m/>
    <m/>
    <n v="0"/>
    <n v="0"/>
    <n v="1.302986"/>
    <n v="1.6700170000000001"/>
    <n v="0.897316"/>
    <n v="0.33328999999999998"/>
    <n v="0.39363199999999998"/>
    <n v="0.19043099999999999"/>
    <n v="0.14796799999999999"/>
  </r>
  <r>
    <x v="2"/>
    <x v="6"/>
    <x v="1"/>
    <s v="Fanta"/>
    <s v="1324803"/>
    <s v="1.5 PET X9 FANTA ORANGE RU"/>
    <m/>
    <m/>
    <m/>
    <n v="0"/>
    <n v="0.15008099999999999"/>
    <n v="0.21254500000000001"/>
    <n v="0.34737000000000001"/>
    <n v="0.51040600000000003"/>
    <n v="0.22411"/>
    <n v="0.21049200000000001"/>
    <n v="0.22126799999999999"/>
    <n v="0.15234"/>
  </r>
  <r>
    <x v="2"/>
    <x v="6"/>
    <x v="1"/>
    <s v="Fanta"/>
    <s v="1540502"/>
    <s v="900 PET X12 FANTA ORANGE RU"/>
    <m/>
    <m/>
    <m/>
    <n v="0"/>
    <n v="0.16142799999999999"/>
    <n v="0.28371600000000002"/>
    <n v="0.582368"/>
    <n v="0.83331999999999995"/>
    <n v="0.49916199999999999"/>
    <n v="0.31572800000000001"/>
    <n v="0.42243599999999998"/>
    <n v="0.29453499999999999"/>
  </r>
  <r>
    <x v="2"/>
    <x v="6"/>
    <x v="1"/>
    <s v="Fanta"/>
    <s v="1638402"/>
    <s v="330 NRG X12 FANTA ORANGE RU"/>
    <m/>
    <m/>
    <m/>
    <n v="0"/>
    <n v="8.9626999999999998E-2"/>
    <n v="0.16503200000000001"/>
    <n v="0.42167700000000002"/>
    <n v="0.54744999999999999"/>
    <n v="0.35582999999999998"/>
    <n v="0.21362900000000001"/>
    <n v="0.27384199999999997"/>
    <n v="0.19044700000000001"/>
  </r>
  <r>
    <x v="2"/>
    <x v="6"/>
    <x v="1"/>
    <s v="Fanta"/>
    <s v="175849"/>
    <s v="2.0 PET X6 FANTA ORANGE RU"/>
    <m/>
    <m/>
    <m/>
    <n v="0"/>
    <n v="4.6365999999999997E-2"/>
    <n v="9.3517000000000003E-2"/>
    <n v="0.27584999999999998"/>
    <n v="0.38540400000000002"/>
    <n v="0.27502500000000002"/>
    <n v="0.13681199999999999"/>
    <n v="0.21120800000000001"/>
    <n v="0.24374999999999999"/>
  </r>
  <r>
    <x v="2"/>
    <x v="6"/>
    <x v="1"/>
    <s v="Fanta"/>
    <s v="1868201"/>
    <s v="900 PET X12 FANTA CITRUS RU"/>
    <m/>
    <m/>
    <m/>
    <n v="0"/>
    <n v="1.6660000000000001E-2"/>
    <n v="3.1267999999999997E-2"/>
    <n v="7.8633999999999996E-2"/>
    <n v="0.11053"/>
    <n v="6.2964999999999993E-2"/>
    <n v="5.2603999999999998E-2"/>
    <n v="6.0324000000000003E-2"/>
    <n v="4.0606999999999997E-2"/>
  </r>
  <r>
    <x v="2"/>
    <x v="6"/>
    <x v="1"/>
    <s v="Fanta"/>
    <s v="1977601"/>
    <s v="900 PET X12 FANTA MANGO GUAVA RU"/>
    <m/>
    <m/>
    <m/>
    <n v="0"/>
    <n v="1.6695999999999999E-2"/>
    <n v="2.6048999999999999E-2"/>
    <n v="0.103036"/>
    <n v="0.13820399999999999"/>
    <n v="8.0295000000000005E-2"/>
    <n v="6.336E-2"/>
    <n v="8.3278000000000005E-2"/>
    <n v="5.4085000000000001E-2"/>
  </r>
  <r>
    <x v="2"/>
    <x v="6"/>
    <x v="1"/>
    <s v="Fanta"/>
    <s v="1977701"/>
    <s v="500 PET X24 FANTA MANGO GUAVA RU"/>
    <m/>
    <m/>
    <m/>
    <n v="0"/>
    <n v="3.7907999999999997E-2"/>
    <n v="7.7563999999999994E-2"/>
    <n v="0.47643000000000002"/>
    <n v="0.69789599999999996"/>
    <n v="0.37489499999999998"/>
    <n v="0.14805599999999999"/>
    <n v="0.20161799999999999"/>
    <n v="0.10599500000000001"/>
  </r>
  <r>
    <x v="2"/>
    <x v="6"/>
    <x v="1"/>
    <s v="Fanta"/>
    <s v="2165601"/>
    <s v="330 CAN X12 FANTA CITRUS RU"/>
    <m/>
    <m/>
    <m/>
    <n v="0"/>
    <n v="1.2094000000000001E-2"/>
    <n v="1.7572000000000001E-2"/>
    <n v="4.1169999999999998E-2"/>
    <n v="7.8739000000000003E-2"/>
    <n v="3.4264999999999997E-2"/>
    <n v="1.9675999999999999E-2"/>
    <n v="2.9753999999999999E-2"/>
    <n v="1.9878E-2"/>
  </r>
  <r>
    <x v="2"/>
    <x v="6"/>
    <x v="1"/>
    <s v="Fanta"/>
    <s v="246701"/>
    <s v="500 PET X24 FANTA CITRUS RU"/>
    <m/>
    <m/>
    <m/>
    <n v="0"/>
    <n v="2.0289999999999999E-2"/>
    <n v="7.0136000000000004E-2"/>
    <n v="0.156108"/>
    <n v="0.22774"/>
    <n v="0.137182"/>
    <n v="7.8567999999999999E-2"/>
    <n v="0.119036"/>
    <n v="5.969E-2"/>
  </r>
  <r>
    <x v="2"/>
    <x v="6"/>
    <x v="1"/>
    <s v="Fanta"/>
    <s v="37305"/>
    <s v="10.0 BIB PMX FANTA ORANGE 54.0 RU"/>
    <m/>
    <m/>
    <m/>
    <n v="0"/>
    <n v="9.2658000000000004E-2"/>
    <n v="0.144232"/>
    <n v="0.26556800000000003"/>
    <n v="0.43743599999999999"/>
    <n v="0.285165"/>
    <n v="0.26305600000000001"/>
    <n v="0.30170400000000003"/>
    <n v="0.22339500000000001"/>
  </r>
  <r>
    <x v="2"/>
    <x v="6"/>
    <x v="1"/>
    <s v="Fanta"/>
    <s v="592509"/>
    <s v="330 CAN X12 FANTA ORANGE RU"/>
    <m/>
    <m/>
    <m/>
    <n v="0"/>
    <n v="0.33302300000000001"/>
    <n v="0.78946000000000005"/>
    <n v="1.1336999999999999"/>
    <n v="2.2672569999999999"/>
    <n v="1.2619659999999999"/>
    <n v="0.58021999999999996"/>
    <n v="0.71420600000000001"/>
    <n v="0.54746300000000003"/>
  </r>
  <r>
    <x v="2"/>
    <x v="6"/>
    <x v="1"/>
    <s v="Fanta"/>
    <s v="85946"/>
    <s v="500 PET X24 FANTA ORANGE RU"/>
    <m/>
    <m/>
    <m/>
    <n v="0"/>
    <n v="0.99382599999999999"/>
    <n v="1.863942"/>
    <n v="5.0630800000000002"/>
    <n v="7.4350699999999996"/>
    <n v="4.2517649999999998"/>
    <n v="2.153886"/>
    <n v="2.9460500000000001"/>
    <n v="1.6921999999999999"/>
  </r>
  <r>
    <x v="2"/>
    <x v="6"/>
    <x v="1"/>
    <s v="Fuze Tea-KO"/>
    <s v="1675210"/>
    <s v="1.5 PET X6 FUZE TEA LEMON-LEMONGRASS  RU"/>
    <m/>
    <m/>
    <m/>
    <n v="0"/>
    <n v="0"/>
    <n v="9.3919999999999993E-3"/>
    <n v="4.086E-2"/>
    <n v="8.3327999999999999E-2"/>
    <n v="3.0528E-2"/>
    <n v="3.1550000000000002E-2"/>
    <n v="3.0158000000000001E-2"/>
    <n v="2.0298E-2"/>
  </r>
  <r>
    <x v="2"/>
    <x v="6"/>
    <x v="1"/>
    <s v="Fuze Tea-KO"/>
    <s v="1675510"/>
    <s v="1.5 PET X6 FUZE TEA GREEN TEA MNG-CH RU"/>
    <m/>
    <m/>
    <m/>
    <n v="0"/>
    <n v="0"/>
    <n v="0"/>
    <n v="0"/>
    <n v="1.0397999999999999E-2"/>
    <n v="0"/>
    <n v="1.052E-2"/>
    <n v="1.004E-2"/>
    <n v="0"/>
  </r>
  <r>
    <x v="2"/>
    <x v="6"/>
    <x v="1"/>
    <s v="Fuze Tea-KO"/>
    <s v="1676416"/>
    <s v="500 PET X12 FUZE TEA LEMON-LEMONGRASS RU"/>
    <m/>
    <m/>
    <m/>
    <n v="0"/>
    <n v="0.36706299999999997"/>
    <n v="0.60616800000000004"/>
    <n v="0.95108199999999998"/>
    <n v="1.6138250000000001"/>
    <n v="1.203686"/>
    <n v="0.91465200000000002"/>
    <n v="1.0911299999999999"/>
    <n v="0.55741300000000005"/>
  </r>
  <r>
    <x v="2"/>
    <x v="6"/>
    <x v="1"/>
    <s v="Fuze Tea-KO"/>
    <s v="1676612"/>
    <s v="500 PET X12 FUZE TEA GREEN TEA MNG-CH RU"/>
    <m/>
    <m/>
    <m/>
    <n v="0"/>
    <n v="0.67685799999999996"/>
    <n v="1.1258490000000001"/>
    <n v="1.5180119999999999"/>
    <n v="2.5840339999999999"/>
    <n v="1.9318010000000001"/>
    <n v="1.839216"/>
    <n v="2.19218"/>
    <n v="1.124795"/>
  </r>
  <r>
    <x v="2"/>
    <x v="6"/>
    <x v="1"/>
    <s v="Fuze Tea-KO"/>
    <s v="1743601"/>
    <s v="1.0 PET X12 FUZE TEA GT STRW RASPB RU"/>
    <m/>
    <m/>
    <m/>
    <n v="0"/>
    <n v="9.7827999999999998E-2"/>
    <n v="0.12532699999999999"/>
    <n v="0.122584"/>
    <n v="0.20832400000000001"/>
    <n v="0.11204799999999999"/>
    <n v="0.14732799999999999"/>
    <n v="0.20114599999999999"/>
    <n v="0.101545"/>
  </r>
  <r>
    <x v="2"/>
    <x v="6"/>
    <x v="1"/>
    <s v="Fuze Tea-KO"/>
    <s v="1746101"/>
    <s v="1.5 PET X6 FUZE TEA GT STRWB RASPB RU"/>
    <m/>
    <m/>
    <m/>
    <n v="0"/>
    <n v="0"/>
    <n v="9.3720000000000001E-3"/>
    <n v="1.0201999999999999E-2"/>
    <n v="2.0812000000000001E-2"/>
    <n v="1.0161E-2"/>
    <n v="1.0503999999999999E-2"/>
    <n v="1.0052E-2"/>
    <n v="1.0146000000000001E-2"/>
  </r>
  <r>
    <x v="2"/>
    <x v="6"/>
    <x v="1"/>
    <s v="Fuze Tea-KO"/>
    <s v="1750103"/>
    <s v="500 PET X12 FUZE TEA GT STRW RASPB RU"/>
    <m/>
    <m/>
    <m/>
    <n v="0"/>
    <n v="0.35562500000000002"/>
    <n v="0.58691700000000002"/>
    <n v="0.89339199999999996"/>
    <n v="1.514686"/>
    <n v="1.125966"/>
    <n v="0.94419600000000004"/>
    <n v="1.1208720000000001"/>
    <n v="0.57732000000000006"/>
  </r>
  <r>
    <x v="2"/>
    <x v="6"/>
    <x v="1"/>
    <s v="Fuze Tea-KO"/>
    <s v="1811101"/>
    <s v="1.0 PET X12 FUZE TEA GREEN TEA MNG-CH RU"/>
    <m/>
    <m/>
    <m/>
    <n v="0"/>
    <n v="4.8828000000000003E-2"/>
    <n v="6.8331000000000003E-2"/>
    <n v="7.1512000000000006E-2"/>
    <n v="0.124984"/>
    <n v="6.1094999999999997E-2"/>
    <n v="8.4180000000000005E-2"/>
    <n v="0.120684"/>
    <n v="6.0914999999999997E-2"/>
  </r>
  <r>
    <x v="2"/>
    <x v="6"/>
    <x v="1"/>
    <s v="Fuze Tea-KO"/>
    <s v="1887601"/>
    <s v="1.0 PET X12 FUZE TEA LEMON-LEMONGRASS RU"/>
    <m/>
    <m/>
    <m/>
    <n v="0"/>
    <n v="9.7816E-2"/>
    <n v="0.13674800000000001"/>
    <n v="0.132802"/>
    <n v="0.23957600000000001"/>
    <n v="0.12221700000000001"/>
    <n v="0.157836"/>
    <n v="0.21121200000000001"/>
    <n v="0.101545"/>
  </r>
  <r>
    <x v="2"/>
    <x v="6"/>
    <x v="1"/>
    <s v="Fuze Tea-KO"/>
    <s v="1896401"/>
    <s v="1.0 PET X12 FUZE TEA FOR-FRUIT-HIBISC RU"/>
    <m/>
    <m/>
    <m/>
    <n v="0"/>
    <n v="9.7816E-2"/>
    <n v="0.12535299999999999"/>
    <n v="0.143008"/>
    <n v="0.26040400000000002"/>
    <n v="0.132407"/>
    <n v="0.15784599999999999"/>
    <n v="0.221252"/>
    <n v="0.11171499999999999"/>
  </r>
  <r>
    <x v="2"/>
    <x v="6"/>
    <x v="1"/>
    <s v="Fuze Tea-KO"/>
    <s v="1896501"/>
    <s v="500 PET X12 FUZE TEA FOR-FRUIT-HIBISC RU"/>
    <m/>
    <m/>
    <m/>
    <n v="0"/>
    <n v="0.642432"/>
    <n v="1.0778019999999999"/>
    <n v="1.152852"/>
    <n v="1.9701880000000001"/>
    <n v="1.4658260000000001"/>
    <n v="1.15066"/>
    <n v="1.3688560000000001"/>
    <n v="0.69677"/>
  </r>
  <r>
    <x v="2"/>
    <x v="6"/>
    <x v="1"/>
    <s v="Fuze Tea-KO"/>
    <s v="1933801"/>
    <s v="1.5 PET X6 FUZE TEA FOR-FRUIT-HIBISC RU"/>
    <m/>
    <m/>
    <m/>
    <n v="0"/>
    <n v="0"/>
    <n v="9.3889999999999998E-3"/>
    <n v="3.0623999999999998E-2"/>
    <n v="7.2896000000000002E-2"/>
    <n v="2.034E-2"/>
    <n v="3.1550000000000002E-2"/>
    <n v="3.015E-2"/>
    <n v="2.0292999999999999E-2"/>
  </r>
  <r>
    <x v="2"/>
    <x v="6"/>
    <x v="1"/>
    <s v="Fuze Tea-KO"/>
    <s v="2073101"/>
    <s v="500 PET X12 FT OOLON RASB MINT NO SUG RU"/>
    <m/>
    <m/>
    <m/>
    <n v="0"/>
    <n v="0.107698"/>
    <n v="0.19851199999999999"/>
    <n v="0.34592000000000001"/>
    <n v="0.58414900000000003"/>
    <n v="0.43681599999999998"/>
    <n v="0.28514200000000001"/>
    <n v="0.34716999999999998"/>
    <n v="0.179143"/>
  </r>
  <r>
    <x v="2"/>
    <x v="6"/>
    <x v="1"/>
    <s v="Fuze Tea-KO"/>
    <s v="2073201"/>
    <s v="1.0 PET X12 FT OOLONG RASB MIN NO SUG RU"/>
    <m/>
    <m/>
    <m/>
    <n v="0"/>
    <n v="2.1058E-2"/>
    <n v="3.8189000000000001E-2"/>
    <n v="7.1501999999999996E-2"/>
    <n v="0.124984"/>
    <n v="6.1085E-2"/>
    <n v="5.2595999999999997E-2"/>
    <n v="7.0384000000000002E-2"/>
    <n v="3.0436000000000001E-2"/>
  </r>
  <r>
    <x v="2"/>
    <x v="6"/>
    <x v="1"/>
    <s v="Fuze Tea-KO"/>
    <s v="2073301"/>
    <s v="1.5 PET X6 FT OOLONG RASB MINT NO SUG RU"/>
    <m/>
    <m/>
    <m/>
    <n v="0"/>
    <n v="0"/>
    <n v="0"/>
    <n v="1.0192E-2"/>
    <n v="2.0812000000000001E-2"/>
    <n v="1.0153000000000001E-2"/>
    <n v="1.0498E-2"/>
    <n v="1.004E-2"/>
    <n v="1.0125E-2"/>
  </r>
  <r>
    <x v="2"/>
    <x v="6"/>
    <x v="1"/>
    <s v="Fuze Tea-KO"/>
    <s v="2073401"/>
    <s v="500 PET X12 FUZ T GT APPL KIWI NO SUG RU"/>
    <m/>
    <m/>
    <m/>
    <n v="0"/>
    <n v="0.11362999999999999"/>
    <n v="0.15936900000000001"/>
    <n v="0.345916"/>
    <n v="0.59409599999999996"/>
    <n v="0.44659599999999999"/>
    <n v="0.32447999999999999"/>
    <n v="0.38683400000000001"/>
    <n v="0.19906499999999999"/>
  </r>
  <r>
    <x v="2"/>
    <x v="6"/>
    <x v="1"/>
    <s v="Fuze Tea-KO"/>
    <s v="2073501"/>
    <s v="1.0 PET X12 FT GT APPLE KIWI  NO SUG RU"/>
    <m/>
    <m/>
    <m/>
    <n v="0"/>
    <n v="1.2322E-2"/>
    <n v="2.7220000000000001E-2"/>
    <n v="8.1712000000000007E-2"/>
    <n v="0.13539599999999999"/>
    <n v="7.1275000000000005E-2"/>
    <n v="5.2592E-2"/>
    <n v="8.0444000000000002E-2"/>
    <n v="4.0594999999999999E-2"/>
  </r>
  <r>
    <x v="2"/>
    <x v="6"/>
    <x v="1"/>
    <s v="Fuze Tea-KO"/>
    <s v="2073601"/>
    <s v="1.5 PET X6 FT GT APPLE KIWI  NO SUGAR RU"/>
    <m/>
    <m/>
    <m/>
    <n v="0"/>
    <n v="0"/>
    <n v="0"/>
    <n v="1.0201999999999999E-2"/>
    <n v="2.0812000000000001E-2"/>
    <n v="1.0161E-2"/>
    <n v="1.0498E-2"/>
    <n v="1.0048E-2"/>
    <n v="1.0146000000000001E-2"/>
  </r>
  <r>
    <x v="2"/>
    <x v="6"/>
    <x v="1"/>
    <s v="Monster-KO"/>
    <s v="2061602"/>
    <s v="449 CAN X12 BLACK MONS ENERGY THE DCR RU"/>
    <m/>
    <m/>
    <m/>
    <n v="0"/>
    <n v="6.2697000000000003E-2"/>
    <n v="0.100187"/>
    <n v="0.21443999999999999"/>
    <n v="0.25826199999999999"/>
    <n v="0.15532499999999999"/>
    <n v="0.22836600000000001"/>
    <n v="0.30838199999999999"/>
    <n v="0.15342900000000001"/>
  </r>
  <r>
    <x v="2"/>
    <x v="6"/>
    <x v="1"/>
    <s v="Monster-KO"/>
    <s v="2061702"/>
    <s v="449 CAN X12 BLACK MONSTER ENERGY RU"/>
    <m/>
    <m/>
    <m/>
    <n v="0"/>
    <n v="0.14110300000000001"/>
    <n v="0.22387000000000001"/>
    <n v="0.510606"/>
    <n v="0.748004"/>
    <n v="0.35423500000000002"/>
    <n v="0.35753800000000002"/>
    <n v="0.55839000000000005"/>
    <n v="0.25956899999999999"/>
  </r>
  <r>
    <x v="2"/>
    <x v="6"/>
    <x v="1"/>
    <s v="Monster-KO"/>
    <s v="2061902"/>
    <s v="449 CAN X12 BLACK MONSTER ULTRA RU"/>
    <m/>
    <m/>
    <m/>
    <n v="0"/>
    <n v="4.9210999999999998E-2"/>
    <n v="9.2377000000000001E-2"/>
    <n v="0.105892"/>
    <n v="0.14899200000000001"/>
    <n v="0.10700999999999999"/>
    <n v="0.12817600000000001"/>
    <n v="0.198932"/>
    <n v="7.9843999999999998E-2"/>
  </r>
  <r>
    <x v="2"/>
    <x v="6"/>
    <x v="1"/>
    <s v="Monster-KO"/>
    <s v="2062801"/>
    <s v="449 CAN X12 BLACK MONSTER MANGO LOCO RU"/>
    <m/>
    <m/>
    <m/>
    <n v="0"/>
    <n v="0"/>
    <n v="0"/>
    <n v="0"/>
    <n v="0"/>
    <n v="0"/>
    <n v="0.27549600000000002"/>
    <n v="0.39390199999999997"/>
    <n v="0.16969400000000001"/>
  </r>
  <r>
    <x v="2"/>
    <x v="6"/>
    <x v="1"/>
    <s v="Monster-KO"/>
    <s v="2062802"/>
    <s v="449 CAN X12 BLACK MNSTR MANG LOCO (C) RU"/>
    <m/>
    <m/>
    <m/>
    <n v="0"/>
    <n v="7.9479999999999995E-2"/>
    <n v="0.141595"/>
    <n v="0.41678100000000001"/>
    <n v="0.57629900000000001"/>
    <n v="0.29247899999999999"/>
    <n v="0"/>
    <n v="0"/>
    <n v="0"/>
  </r>
  <r>
    <x v="2"/>
    <x v="6"/>
    <x v="1"/>
    <s v="Moya Semya"/>
    <s v="1840501"/>
    <s v="175 BRK X24 MOYA SEMYA MULTIFR NECT RU"/>
    <m/>
    <m/>
    <m/>
    <n v="0"/>
    <n v="0.205263"/>
    <n v="0.19347200000000001"/>
    <n v="0.12961400000000001"/>
    <n v="0.219251"/>
    <n v="0.91733100000000001"/>
    <n v="0.59833999999999998"/>
    <n v="0.43857400000000002"/>
    <n v="0.36882300000000001"/>
  </r>
  <r>
    <x v="2"/>
    <x v="6"/>
    <x v="1"/>
    <s v="Moya Semya"/>
    <s v="1849301"/>
    <s v="1.93 BRK X6 MOYA SEMYA MULTIFR NECT RU"/>
    <m/>
    <m/>
    <m/>
    <n v="0"/>
    <n v="4.1985000000000001E-2"/>
    <n v="3.6332000000000003E-2"/>
    <n v="3.9879999999999999E-2"/>
    <n v="0.109614"/>
    <n v="0.14954000000000001"/>
    <n v="5.9819999999999998E-2"/>
    <n v="2.9884000000000001E-2"/>
    <n v="1.9904999999999999E-2"/>
  </r>
  <r>
    <x v="2"/>
    <x v="6"/>
    <x v="1"/>
    <s v="Moya Semya"/>
    <s v="1850101"/>
    <s v="1.93 BRK X6 MOYA SEM APP PEA APR NEC RU"/>
    <m/>
    <m/>
    <m/>
    <n v="0"/>
    <n v="5.0307999999999999E-2"/>
    <n v="3.6132999999999998E-2"/>
    <n v="2.9909999999999999E-2"/>
    <n v="8.9686000000000002E-2"/>
    <n v="2.9884999999999998E-2"/>
    <n v="2.9904E-2"/>
    <n v="9.946E-3"/>
    <n v="9.9399999999999992E-3"/>
  </r>
  <r>
    <x v="2"/>
    <x v="6"/>
    <x v="1"/>
    <s v="Moya Semya"/>
    <s v="1850901"/>
    <s v="1.93 BRK X6 MOYA SEM AP ARON CHE NEC RU"/>
    <m/>
    <m/>
    <m/>
    <n v="0"/>
    <n v="6.7155999999999993E-2"/>
    <n v="2.8983999999999999E-2"/>
    <n v="3.9871999999999998E-2"/>
    <n v="9.9636000000000002E-2"/>
    <n v="4.9840000000000002E-2"/>
    <n v="4.9841999999999997E-2"/>
    <n v="1.9911999999999999E-2"/>
    <n v="1.9904999999999999E-2"/>
  </r>
  <r>
    <x v="2"/>
    <x v="6"/>
    <x v="1"/>
    <s v="Moya Semya"/>
    <s v="1851601"/>
    <s v="1.93 BRK X6 MOYA SEMYA TOMATO NECT RU"/>
    <m/>
    <m/>
    <m/>
    <n v="0"/>
    <n v="0.17636099999999999"/>
    <n v="7.9759999999999998E-2"/>
    <n v="9.9696000000000007E-2"/>
    <n v="0.259106"/>
    <n v="0.53841499999999998"/>
    <n v="0"/>
    <n v="0"/>
    <n v="0"/>
  </r>
  <r>
    <x v="2"/>
    <x v="6"/>
    <x v="1"/>
    <s v="Moya Semya"/>
    <s v="1851701"/>
    <s v="1.93 BRK X6 MOYA SEMYA APP NECT MIX RU"/>
    <m/>
    <m/>
    <m/>
    <n v="0"/>
    <n v="0.13489200000000001"/>
    <n v="8.0922999999999995E-2"/>
    <n v="0.12961800000000001"/>
    <n v="0.30893399999999999"/>
    <n v="0.35893999999999998"/>
    <n v="0.38890999999999998"/>
    <n v="0.17940400000000001"/>
    <n v="0.15947"/>
  </r>
  <r>
    <x v="2"/>
    <x v="6"/>
    <x v="1"/>
    <s v="Moya Semya"/>
    <s v="1852401"/>
    <s v="175 BRK X24 MOYA SEMYA APPLE NECT MIX RU"/>
    <m/>
    <m/>
    <m/>
    <n v="0"/>
    <n v="0.440751"/>
    <n v="0.356512"/>
    <n v="0.20939199999999999"/>
    <n v="0.33884399999999998"/>
    <n v="1.007085"/>
    <n v="0.65817599999999998"/>
    <n v="0.47844399999999998"/>
    <n v="0.38875500000000002"/>
  </r>
  <r>
    <x v="2"/>
    <x v="6"/>
    <x v="1"/>
    <s v="Moya Semya"/>
    <s v="1875201"/>
    <s v="950 BRK X8 MOYA SEMYA MULTIFR RU"/>
    <m/>
    <m/>
    <m/>
    <n v="0"/>
    <n v="3.8997999999999998E-2"/>
    <n v="2.1995000000000001E-2"/>
    <n v="0.10968799999999999"/>
    <n v="0.129548"/>
    <n v="6.9775000000000004E-2"/>
    <n v="9.9715999999999999E-2"/>
    <n v="5.9790000000000003E-2"/>
    <n v="5.9790000000000003E-2"/>
  </r>
  <r>
    <x v="2"/>
    <x v="6"/>
    <x v="1"/>
    <s v="Moya Semya"/>
    <s v="1875301"/>
    <s v="950 BRK X8 MOYA SEMYA TOMATO RU"/>
    <m/>
    <m/>
    <m/>
    <n v="0"/>
    <n v="7.79E-3"/>
    <n v="1.4747E-2"/>
    <n v="5.9824000000000002E-2"/>
    <n v="8.9677999999999994E-2"/>
    <n v="5.9802000000000001E-2"/>
    <n v="8.9732000000000006E-2"/>
    <n v="4.9818000000000001E-2"/>
    <n v="3.9856000000000003E-2"/>
  </r>
  <r>
    <x v="2"/>
    <x v="6"/>
    <x v="1"/>
    <s v="Moya Semya"/>
    <s v="1875401"/>
    <s v="950 BRK X8 MOYA SEM APPLE ARON CHER RU"/>
    <m/>
    <m/>
    <m/>
    <n v="0"/>
    <n v="2.3408000000000002E-2"/>
    <n v="1.469E-2"/>
    <n v="7.9755999999999994E-2"/>
    <n v="9.9652000000000004E-2"/>
    <n v="5.9802000000000001E-2"/>
    <n v="7.9759999999999998E-2"/>
    <n v="4.9818000000000001E-2"/>
    <n v="3.9856000000000003E-2"/>
  </r>
  <r>
    <x v="2"/>
    <x v="6"/>
    <x v="1"/>
    <s v="Moya Semya"/>
    <s v="1875601"/>
    <s v="950 BRK X8 MOYA SEM APPL PEACH APRIC RU"/>
    <m/>
    <m/>
    <m/>
    <n v="0"/>
    <n v="0"/>
    <n v="7.3969999999999999E-3"/>
    <n v="5.9824000000000002E-2"/>
    <n v="5.9791999999999998E-2"/>
    <n v="9.9690000000000001E-2"/>
    <n v="0.12962599999999999"/>
    <n v="8.9698E-2"/>
    <n v="6.9754999999999998E-2"/>
  </r>
  <r>
    <x v="2"/>
    <x v="6"/>
    <x v="1"/>
    <s v="Moya Semya"/>
    <s v="1875701"/>
    <s v="950 BRK X8 MOYA SEMYA APPLE MIX RU"/>
    <m/>
    <m/>
    <m/>
    <n v="0"/>
    <n v="2.3307999999999999E-2"/>
    <n v="1.4477E-2"/>
    <n v="8.9733999999999994E-2"/>
    <n v="0.13952400000000001"/>
    <n v="8.9730000000000004E-2"/>
    <n v="0.12963"/>
    <n v="7.9727999999999993E-2"/>
    <n v="5.9795000000000001E-2"/>
  </r>
  <r>
    <x v="2"/>
    <x v="6"/>
    <x v="1"/>
    <s v="Moya Semya"/>
    <s v="1890203"/>
    <s v="950 BRK X8 MOYA SEMYA ORANGE NEW RU"/>
    <m/>
    <m/>
    <m/>
    <n v="0"/>
    <n v="8.4002999999999994E-2"/>
    <n v="3.5191E-2"/>
    <n v="0.16950799999999999"/>
    <n v="0.88697800000000004"/>
    <n v="9.9690000000000001E-2"/>
    <n v="9.9715999999999999E-2"/>
    <n v="7.9727999999999993E-2"/>
    <n v="8.9709999999999998E-2"/>
  </r>
  <r>
    <x v="2"/>
    <x v="6"/>
    <x v="1"/>
    <s v="Moya Semya"/>
    <s v="2072001"/>
    <s v="175 BRK X24 MOYA SEM APP ARO CHER NEC RU"/>
    <m/>
    <m/>
    <m/>
    <n v="0"/>
    <n v="4.3996E-2"/>
    <n v="0"/>
    <n v="0"/>
    <n v="0"/>
    <n v="0.18943499999999999"/>
    <n v="0.219388"/>
    <n v="0.13953599999999999"/>
    <n v="5.9802000000000001E-2"/>
  </r>
  <r>
    <x v="2"/>
    <x v="6"/>
    <x v="1"/>
    <s v="Moya Semya"/>
    <s v="2072901"/>
    <s v="950 BRK X8 MOYA SEMYA APPLE POM NECT RU"/>
    <m/>
    <m/>
    <m/>
    <n v="0"/>
    <n v="1.2895999999999999E-2"/>
    <n v="0"/>
    <n v="0"/>
    <n v="9.9500000000000005E-3"/>
    <n v="3.9879999999999999E-2"/>
    <n v="4.9852E-2"/>
    <n v="2.9891999999999998E-2"/>
    <n v="1.9914999999999999E-2"/>
  </r>
  <r>
    <x v="2"/>
    <x v="6"/>
    <x v="1"/>
    <s v="Moya Semya"/>
    <s v="2215001"/>
    <s v="175 BRK X24 MOYA SEMYA EXOTIC NEW RU"/>
    <m/>
    <m/>
    <m/>
    <n v="0"/>
    <n v="5.0236999999999997E-2"/>
    <n v="4.2615E-2"/>
    <n v="0.12962199999999999"/>
    <n v="9.9659999999999999E-2"/>
    <n v="0.20938000000000001"/>
    <n v="0.33905999999999997"/>
    <n v="0.18937799999999999"/>
    <n v="0.189385"/>
  </r>
  <r>
    <x v="2"/>
    <x v="6"/>
    <x v="1"/>
    <s v="Moya Semya"/>
    <s v="2215101"/>
    <s v="175 BRK X24 MOYA SEMYA BERRY NEW RU"/>
    <m/>
    <m/>
    <m/>
    <n v="0"/>
    <n v="3.7720999999999998E-2"/>
    <n v="7.1291999999999994E-2"/>
    <n v="0.12962799999999999"/>
    <n v="5.9788000000000001E-2"/>
    <n v="0.30908999999999998"/>
    <n v="0.33905999999999997"/>
    <n v="0.36879600000000001"/>
    <n v="0.249195"/>
  </r>
  <r>
    <x v="2"/>
    <x v="6"/>
    <x v="1"/>
    <s v="Moya Semya"/>
    <s v="2215201"/>
    <s v="1.93 BRK X6 MOYA SEMYA BERRY NEW RU"/>
    <m/>
    <m/>
    <m/>
    <n v="0"/>
    <n v="0.110952"/>
    <n v="0.10379099999999999"/>
    <n v="0.16950599999999999"/>
    <n v="0.33883200000000002"/>
    <n v="9.9684999999999996E-2"/>
    <n v="0.14957000000000001"/>
    <n v="0.10963000000000001"/>
    <n v="6.9754999999999998E-2"/>
  </r>
  <r>
    <x v="2"/>
    <x v="6"/>
    <x v="1"/>
    <s v="Moya Semya"/>
    <s v="2215301"/>
    <s v="1.93 BRK X6 MOYA SEMYA EXOTIC NEW RU"/>
    <m/>
    <m/>
    <m/>
    <n v="0"/>
    <n v="2.0993999999999999E-2"/>
    <n v="3.5765999999999999E-2"/>
    <n v="3.9871999999999998E-2"/>
    <n v="2.9876E-2"/>
    <n v="1.9914999999999999E-2"/>
    <n v="1.9928000000000001E-2"/>
    <n v="9.946E-3"/>
    <n v="1.9904999999999999E-2"/>
  </r>
  <r>
    <x v="2"/>
    <x v="6"/>
    <x v="1"/>
    <s v="Moya Semya"/>
    <s v="2215401"/>
    <s v="950 BRK X8 MOYA SEMYA EXOTIC NEW RU"/>
    <m/>
    <m/>
    <m/>
    <n v="0"/>
    <n v="3.2308000000000003E-2"/>
    <n v="4.9535999999999997E-2"/>
    <n v="5.9824000000000002E-2"/>
    <n v="4.9818000000000001E-2"/>
    <n v="2.9899999999999999E-2"/>
    <n v="2.9909999999999999E-2"/>
    <n v="1.9924000000000001E-2"/>
    <n v="1.9914999999999999E-2"/>
  </r>
  <r>
    <x v="2"/>
    <x v="6"/>
    <x v="1"/>
    <s v="Moya Semya"/>
    <s v="2215501"/>
    <s v="950 BRK X8 MOYA SEMYA BERRY NEW RU"/>
    <m/>
    <m/>
    <m/>
    <n v="0"/>
    <n v="7.7548000000000006E-2"/>
    <n v="2.8253E-2"/>
    <n v="8.9737999999999998E-2"/>
    <n v="0.119584"/>
    <n v="2.9905000000000001E-2"/>
    <n v="2.9918E-2"/>
    <n v="1.9928000000000001E-2"/>
    <n v="3.9864999999999998E-2"/>
  </r>
  <r>
    <x v="2"/>
    <x v="6"/>
    <x v="1"/>
    <s v="Powerade"/>
    <s v="862204"/>
    <s v="500 PET X12 POWERADE ICE STORM RU"/>
    <m/>
    <m/>
    <m/>
    <n v="0"/>
    <n v="0.31352799999999997"/>
    <n v="0.42677799999999999"/>
    <n v="0.71089199999999997"/>
    <n v="1.148371"/>
    <n v="0.66975600000000002"/>
    <n v="1.0523420000000001"/>
    <n v="1.517658"/>
    <n v="0.70672299999999999"/>
  </r>
  <r>
    <x v="2"/>
    <x v="6"/>
    <x v="1"/>
    <s v="Rich"/>
    <s v="1225204"/>
    <s v="1.0 BRK X12 RICH POMEGRANATE RU"/>
    <m/>
    <m/>
    <m/>
    <n v="0"/>
    <n v="8.3960000000000007E-3"/>
    <n v="6.6039999999999996E-3"/>
    <n v="9.9640000000000006E-3"/>
    <n v="9.9659999999999992E-3"/>
    <n v="0"/>
    <n v="9.9559999999999996E-3"/>
    <n v="9.9559999999999996E-3"/>
    <n v="9.9360000000000004E-3"/>
  </r>
  <r>
    <x v="2"/>
    <x v="6"/>
    <x v="1"/>
    <s v="Rich"/>
    <s v="1501301"/>
    <s v="1.0 BRK X12 RICH ORANGE MANGO NECT RU"/>
    <m/>
    <m/>
    <m/>
    <n v="0"/>
    <n v="1.6827999999999999E-2"/>
    <n v="1.9925999999999999E-2"/>
    <n v="0.28916399999999998"/>
    <n v="0.239176"/>
    <n v="0.15951000000000001"/>
    <n v="3.9876000000000002E-2"/>
    <n v="2.9885999999999999E-2"/>
    <n v="2.9885999999999999E-2"/>
  </r>
  <r>
    <x v="2"/>
    <x v="6"/>
    <x v="1"/>
    <s v="Rich"/>
    <s v="1655301"/>
    <s v="200 NRG X12 RICH TOMATO JC RU"/>
    <m/>
    <m/>
    <m/>
    <n v="0"/>
    <n v="8.3130999999999997E-2"/>
    <n v="9.2291999999999999E-2"/>
    <n v="0.226352"/>
    <n v="0.17457400000000001"/>
    <n v="0.130296"/>
    <n v="0.14160400000000001"/>
    <n v="0.109931"/>
    <n v="0.121612"/>
  </r>
  <r>
    <x v="2"/>
    <x v="6"/>
    <x v="1"/>
    <s v="Rich"/>
    <s v="1658101"/>
    <s v="200 NRG X12 RICH ORANGE JC RU"/>
    <m/>
    <m/>
    <m/>
    <n v="0"/>
    <n v="0.124724"/>
    <n v="0.12922900000000001"/>
    <n v="0.35571999999999998"/>
    <n v="0.272787"/>
    <n v="0.206321"/>
    <n v="0.250531"/>
    <n v="0.186886"/>
    <n v="0.21008099999999999"/>
  </r>
  <r>
    <x v="2"/>
    <x v="6"/>
    <x v="1"/>
    <s v="Rich"/>
    <s v="1658301"/>
    <s v="200 NRG X12 RICH APPLE JC RU"/>
    <m/>
    <m/>
    <m/>
    <n v="0"/>
    <n v="0.16631899999999999"/>
    <n v="0.17540600000000001"/>
    <n v="0.506637"/>
    <n v="0.39280399999999999"/>
    <n v="0.29320200000000002"/>
    <n v="0.337671"/>
    <n v="0.25285600000000003"/>
    <n v="0.28748000000000001"/>
  </r>
  <r>
    <x v="2"/>
    <x v="6"/>
    <x v="1"/>
    <s v="Rich"/>
    <s v="1704601"/>
    <s v="200 NRG X12 RICH CHERRY NECT RU"/>
    <m/>
    <m/>
    <m/>
    <n v="0"/>
    <n v="8.3135000000000001E-2"/>
    <n v="7.3811000000000002E-2"/>
    <n v="0.26948899999999998"/>
    <n v="0.20730499999999999"/>
    <n v="0.15201400000000001"/>
    <n v="0.185167"/>
    <n v="0.131911"/>
    <n v="0.15478600000000001"/>
  </r>
  <r>
    <x v="2"/>
    <x v="6"/>
    <x v="1"/>
    <s v="Rich"/>
    <s v="1709801"/>
    <s v="200 NRG X12 RICH PEACH NECT RU"/>
    <m/>
    <m/>
    <m/>
    <n v="0"/>
    <n v="5.5391000000000003E-2"/>
    <n v="5.5331999999999999E-2"/>
    <n v="0.12933500000000001"/>
    <n v="9.8184999999999995E-2"/>
    <n v="7.5998999999999997E-2"/>
    <n v="8.7134000000000003E-2"/>
    <n v="6.5948000000000007E-2"/>
    <n v="7.7384999999999995E-2"/>
  </r>
  <r>
    <x v="2"/>
    <x v="6"/>
    <x v="1"/>
    <s v="Rich"/>
    <s v="1714901"/>
    <s v="200 NRG X12 RICH PINEAPPLE JC RU"/>
    <m/>
    <m/>
    <m/>
    <n v="0"/>
    <n v="4.1535999999999997E-2"/>
    <n v="4.6099000000000001E-2"/>
    <n v="0.12933900000000001"/>
    <n v="9.8192000000000002E-2"/>
    <n v="7.6008999999999993E-2"/>
    <n v="7.6235999999999998E-2"/>
    <n v="5.4948999999999998E-2"/>
    <n v="6.6324999999999995E-2"/>
  </r>
  <r>
    <x v="2"/>
    <x v="6"/>
    <x v="1"/>
    <s v="Rich"/>
    <s v="1851001"/>
    <s v="300 PET X12 RICH CHERRY NECT RU"/>
    <m/>
    <m/>
    <m/>
    <n v="0"/>
    <n v="5.9390999999999999E-2"/>
    <n v="4.5652999999999999E-2"/>
    <n v="0.10967399999999999"/>
    <n v="9.9658999999999998E-2"/>
    <n v="0.119641"/>
    <n v="4.9849999999999998E-2"/>
    <n v="6.9762000000000005E-2"/>
    <n v="0.129578"/>
  </r>
  <r>
    <x v="2"/>
    <x v="6"/>
    <x v="1"/>
    <s v="Rich"/>
    <s v="1851201"/>
    <s v="300 PET X12 RICH APPLE JC RU"/>
    <m/>
    <m/>
    <m/>
    <n v="0"/>
    <n v="7.9202999999999996E-2"/>
    <n v="6.0899000000000002E-2"/>
    <n v="0.16950999999999999"/>
    <n v="0.15945200000000001"/>
    <n v="0.17946000000000001"/>
    <n v="6.9795999999999997E-2"/>
    <n v="9.9664000000000003E-2"/>
    <n v="0.19936000000000001"/>
  </r>
  <r>
    <x v="2"/>
    <x v="6"/>
    <x v="1"/>
    <s v="Rich"/>
    <s v="1852201"/>
    <s v="300 PET X12 RICH ORANGE JC RU"/>
    <m/>
    <m/>
    <m/>
    <n v="0"/>
    <n v="3.9580999999999998E-2"/>
    <n v="3.0415999999999999E-2"/>
    <n v="0.15953200000000001"/>
    <n v="0.149476"/>
    <n v="0.16950499999999999"/>
    <n v="6.9795999999999997E-2"/>
    <n v="9.9664000000000003E-2"/>
    <n v="0.189385"/>
  </r>
  <r>
    <x v="2"/>
    <x v="6"/>
    <x v="1"/>
    <s v="Rich"/>
    <s v="1880501"/>
    <s v="300 PET X12 RICH ORANGE MANGO NECT RU"/>
    <m/>
    <m/>
    <m/>
    <n v="0"/>
    <n v="5.9390999999999999E-2"/>
    <n v="3.8032000000000003E-2"/>
    <n v="8.9735999999999996E-2"/>
    <n v="8.9687000000000003E-2"/>
    <n v="9.9691000000000002E-2"/>
    <n v="3.9874E-2"/>
    <n v="5.9794E-2"/>
    <n v="0.109638"/>
  </r>
  <r>
    <x v="2"/>
    <x v="6"/>
    <x v="1"/>
    <s v="Rich"/>
    <s v="2206101"/>
    <s v="330 CAN X12 RICH GRAPLEM RU"/>
    <m/>
    <m/>
    <m/>
    <n v="0"/>
    <n v="0"/>
    <n v="6.7140000000000003E-3"/>
    <n v="9.9659999999999992E-3"/>
    <n v="9.9579999999999998E-3"/>
    <n v="9.9649999999999999E-3"/>
    <n v="9.9679999999999994E-3"/>
    <n v="0"/>
    <n v="9.9500000000000005E-3"/>
  </r>
  <r>
    <x v="2"/>
    <x v="6"/>
    <x v="1"/>
    <s v="Rich"/>
    <s v="2206201"/>
    <s v="330 CAN X12 RICH CHER GR RU"/>
    <m/>
    <m/>
    <m/>
    <n v="0"/>
    <n v="1.6455999999999998E-2"/>
    <n v="1.3453E-2"/>
    <n v="5.9819999999999998E-2"/>
    <n v="5.9788000000000001E-2"/>
    <n v="2.9899999999999999E-2"/>
    <n v="2.9912000000000001E-2"/>
    <n v="1.992E-2"/>
    <n v="2.989E-2"/>
  </r>
  <r>
    <x v="2"/>
    <x v="6"/>
    <x v="1"/>
    <s v="Rich"/>
    <s v="735205"/>
    <s v="1.0 BRK X12 RICH ORANGE JC RU"/>
    <m/>
    <m/>
    <m/>
    <n v="0"/>
    <n v="0.557172"/>
    <n v="0.67974100000000004"/>
    <n v="1.525638"/>
    <n v="1.2557320000000001"/>
    <n v="0.85749500000000001"/>
    <n v="1.027158"/>
    <n v="0.71765599999999996"/>
    <n v="0.78747999999999996"/>
  </r>
  <r>
    <x v="2"/>
    <x v="6"/>
    <x v="1"/>
    <s v="Rich"/>
    <s v="736004"/>
    <s v="1.0 BRK X12 RICH PINEAPPLE JC RU"/>
    <m/>
    <m/>
    <m/>
    <n v="0"/>
    <n v="9.2810000000000004E-2"/>
    <n v="0.113231"/>
    <n v="0.418792"/>
    <n v="0.348806"/>
    <n v="0.23929"/>
    <n v="0.32906999999999997"/>
    <n v="0.23919599999999999"/>
    <n v="0.25916499999999998"/>
  </r>
  <r>
    <x v="2"/>
    <x v="6"/>
    <x v="1"/>
    <s v="Rich"/>
    <s v="750005"/>
    <s v="1.0 BRK X12 RICH APPLE JC RU"/>
    <m/>
    <m/>
    <m/>
    <n v="0"/>
    <n v="0.52338600000000002"/>
    <n v="0.63974600000000004"/>
    <n v="1.415956"/>
    <n v="1.166032"/>
    <n v="0.79767500000000002"/>
    <n v="1.047096"/>
    <n v="0.73760000000000003"/>
    <n v="0.79745500000000002"/>
  </r>
  <r>
    <x v="2"/>
    <x v="6"/>
    <x v="1"/>
    <s v="Rich"/>
    <s v="752004"/>
    <s v="1.0 BRK X12 RICH CHERRY NECT RU"/>
    <m/>
    <m/>
    <m/>
    <n v="0"/>
    <n v="0.27855200000000002"/>
    <n v="0.33984300000000001"/>
    <n v="0.897424"/>
    <n v="0.73748800000000003"/>
    <n v="0.50850499999999998"/>
    <n v="0.55844000000000005"/>
    <n v="0.38871600000000001"/>
    <n v="0.42860999999999999"/>
  </r>
  <r>
    <x v="2"/>
    <x v="6"/>
    <x v="1"/>
    <s v="Rich"/>
    <s v="752606"/>
    <s v="1.0 BRK X12 RICH PEACH NECT RU"/>
    <m/>
    <m/>
    <m/>
    <n v="0"/>
    <n v="3.3711999999999999E-2"/>
    <n v="4.6584E-2"/>
    <n v="0.18944"/>
    <n v="0.159442"/>
    <n v="0.10965"/>
    <n v="0.169512"/>
    <n v="0.119588"/>
    <n v="0.12956000000000001"/>
  </r>
  <r>
    <x v="2"/>
    <x v="6"/>
    <x v="1"/>
    <s v="Rich"/>
    <s v="752905"/>
    <s v="1.0 BRK X12 RICH TOMATO JC RU"/>
    <m/>
    <m/>
    <m/>
    <n v="0"/>
    <n v="0.10971"/>
    <n v="0.13323299999999999"/>
    <n v="0.57833199999999996"/>
    <n v="0.478348"/>
    <n v="0.329015"/>
    <n v="0.34901599999999999"/>
    <n v="0.23919599999999999"/>
    <n v="0.26912000000000003"/>
  </r>
  <r>
    <x v="2"/>
    <x v="6"/>
    <x v="1"/>
    <s v="Rich"/>
    <s v="754405"/>
    <s v="1.0 BRK X12 RICH GRAPEFRUIT JC RU"/>
    <m/>
    <m/>
    <m/>
    <n v="0"/>
    <n v="5.9040000000000002E-2"/>
    <n v="6.6584000000000004E-2"/>
    <n v="0.19941200000000001"/>
    <n v="0.169402"/>
    <n v="0.10965"/>
    <n v="0.239312"/>
    <n v="0.16942199999999999"/>
    <n v="0.179395"/>
  </r>
  <r>
    <x v="2"/>
    <x v="6"/>
    <x v="1"/>
    <s v="Rich"/>
    <s v="979806"/>
    <s v="1.0 BRK X12 RICH MULTIFRUIT VIT A JC RU"/>
    <m/>
    <m/>
    <m/>
    <n v="0"/>
    <n v="4.2166000000000002E-2"/>
    <n v="5.3268999999999997E-2"/>
    <n v="7.9768000000000006E-2"/>
    <n v="6.9750000000000006E-2"/>
    <n v="4.9845E-2"/>
    <n v="0.10968"/>
    <n v="7.9715999999999995E-2"/>
    <n v="7.9728999999999994E-2"/>
  </r>
  <r>
    <x v="2"/>
    <x v="6"/>
    <x v="1"/>
    <s v="Schweppes-KO"/>
    <s v="1716807"/>
    <s v="330 CAN X12 SCHWEPPES MOJITO RU"/>
    <m/>
    <m/>
    <m/>
    <n v="0"/>
    <n v="1.7065E-2"/>
    <n v="2.0077000000000001E-2"/>
    <n v="5.3074000000000003E-2"/>
    <n v="8.8098999999999997E-2"/>
    <n v="4.8460999999999997E-2"/>
    <n v="6.0409999999999998E-2"/>
    <n v="7.1332000000000007E-2"/>
    <n v="2.9838E-2"/>
  </r>
  <r>
    <x v="2"/>
    <x v="6"/>
    <x v="1"/>
    <s v="Schweppes-KO"/>
    <s v="1742602"/>
    <s v="330 CAN X12 SCHWEPPES TONIC WATER RU"/>
    <m/>
    <m/>
    <m/>
    <n v="0"/>
    <n v="1.7121999999999998E-2"/>
    <n v="1.1975E-2"/>
    <n v="5.108E-2"/>
    <n v="8.2460000000000006E-2"/>
    <n v="4.8501000000000002E-2"/>
    <n v="8.3797999999999997E-2"/>
    <n v="0.11812"/>
    <n v="5.8735000000000002E-2"/>
  </r>
  <r>
    <x v="2"/>
    <x v="6"/>
    <x v="1"/>
    <s v="Schweppes-KO"/>
    <s v="1960204"/>
    <s v="330 CAN X12 SCHWEPPES POMEGRANATE RU"/>
    <m/>
    <m/>
    <m/>
    <n v="0"/>
    <n v="5.1229999999999998E-2"/>
    <n v="6.8113000000000007E-2"/>
    <n v="0.1123"/>
    <n v="0.16528799999999999"/>
    <n v="9.1525999999999996E-2"/>
    <n v="0.15729599999999999"/>
    <n v="0.18842800000000001"/>
    <n v="0.109485"/>
  </r>
  <r>
    <x v="2"/>
    <x v="6"/>
    <x v="1"/>
    <s v="Schweppes-KO"/>
    <s v="2018701"/>
    <s v="900 PET X12 SCHWEPPES BITTER LEMON RU"/>
    <m/>
    <m/>
    <m/>
    <n v="0"/>
    <n v="0.13026799999999999"/>
    <n v="0.19666400000000001"/>
    <n v="0.40867999999999999"/>
    <n v="0.58331999999999995"/>
    <n v="0.36673099999999997"/>
    <n v="0.26034800000000002"/>
    <n v="0.49353999999999998"/>
    <n v="0.215505"/>
  </r>
  <r>
    <x v="2"/>
    <x v="6"/>
    <x v="1"/>
    <s v="Schweppes-KO"/>
    <s v="2019001"/>
    <s v="900 PET X12 SCHWEPPES MOJITO RU"/>
    <m/>
    <m/>
    <m/>
    <n v="0"/>
    <n v="2.8416E-2"/>
    <n v="4.2678000000000001E-2"/>
    <n v="7.8927999999999998E-2"/>
    <n v="0.115912"/>
    <n v="6.1101999999999997E-2"/>
    <n v="5.1728000000000003E-2"/>
    <n v="9.6439999999999998E-2"/>
    <n v="4.0614999999999998E-2"/>
  </r>
  <r>
    <x v="2"/>
    <x v="6"/>
    <x v="1"/>
    <s v="Schweppes-KO"/>
    <s v="2019101"/>
    <s v="900 PET X12 SCHWEPPES POMEGRANATE RU"/>
    <m/>
    <m/>
    <m/>
    <n v="0"/>
    <n v="4.8777000000000001E-2"/>
    <n v="9.8285999999999998E-2"/>
    <n v="0.226774"/>
    <n v="0.30120200000000003"/>
    <n v="0.181427"/>
    <n v="0.126272"/>
    <n v="0.24137600000000001"/>
    <n v="0.111705"/>
  </r>
  <r>
    <x v="2"/>
    <x v="6"/>
    <x v="1"/>
    <s v="Schweppes-KO"/>
    <s v="2019601"/>
    <s v="900 PET X12 SCHWEPPES TONIC WATER RU"/>
    <m/>
    <m/>
    <m/>
    <n v="0"/>
    <n v="2.8413999999999998E-2"/>
    <n v="4.6983999999999998E-2"/>
    <n v="0.31447199999999997"/>
    <n v="0.4446"/>
    <n v="0.26485999999999998"/>
    <n v="0.24330399999999999"/>
    <n v="0.55396999999999996"/>
    <n v="0.21585499999999999"/>
  </r>
  <r>
    <x v="2"/>
    <x v="6"/>
    <x v="1"/>
    <s v="Schweppes-KO"/>
    <s v="2078201"/>
    <s v="330 CAN X12 SCHWEPPES SPRITZ ORIGINAL RU"/>
    <m/>
    <m/>
    <m/>
    <n v="0"/>
    <n v="1.0366999999999999E-2"/>
    <n v="1.4378E-2"/>
    <n v="0.17303199999999999"/>
    <n v="0.25741900000000001"/>
    <n v="0.106741"/>
    <n v="9.8388000000000003E-2"/>
    <n v="0.109126"/>
    <n v="3.9808000000000003E-2"/>
  </r>
  <r>
    <x v="2"/>
    <x v="6"/>
    <x v="1"/>
    <s v="Schweppes-KO"/>
    <s v="2078301"/>
    <s v="900 PET X12 SCHWEPPES SPRITZ ORIGINAL RU"/>
    <m/>
    <m/>
    <m/>
    <n v="0"/>
    <n v="1.256E-2"/>
    <n v="2.3841999999999999E-2"/>
    <n v="0.55170799999999998"/>
    <n v="0.57289400000000001"/>
    <n v="0.26484999999999997"/>
    <n v="0.17891599999999999"/>
    <n v="0.15085599999999999"/>
    <n v="6.0915999999999998E-2"/>
  </r>
  <r>
    <x v="2"/>
    <x v="6"/>
    <x v="1"/>
    <s v="Schweppes-KO"/>
    <s v="305802"/>
    <s v="250 NRG X12 SCHWEPPES TONIC RU"/>
    <m/>
    <m/>
    <m/>
    <n v="0"/>
    <n v="7.6994000000000007E-2"/>
    <n v="0.20211999999999999"/>
    <n v="0.39912700000000001"/>
    <n v="0.55507499999999999"/>
    <n v="0.43909399999999998"/>
    <n v="0.25318800000000002"/>
    <n v="0.51163000000000003"/>
    <n v="0.29226200000000002"/>
  </r>
  <r>
    <x v="2"/>
    <x v="6"/>
    <x v="1"/>
    <s v="Schweppes-KO"/>
    <s v="352403"/>
    <s v="250 NRG X12 SCHWEPPES BITTER LEMON RU"/>
    <m/>
    <m/>
    <m/>
    <n v="0"/>
    <n v="1.2385E-2"/>
    <n v="3.4122E-2"/>
    <n v="6.7451999999999998E-2"/>
    <n v="0.11378099999999999"/>
    <n v="6.6683000000000006E-2"/>
    <n v="6.4343999999999998E-2"/>
    <n v="9.8906999999999995E-2"/>
    <n v="7.1611999999999995E-2"/>
  </r>
  <r>
    <x v="2"/>
    <x v="6"/>
    <x v="1"/>
    <s v="Schweppes-KO"/>
    <s v="780013"/>
    <s v="330 CAN X12 SCHWEPPES BITTER LEMON RU"/>
    <m/>
    <m/>
    <m/>
    <n v="0"/>
    <n v="1.4865E-2"/>
    <n v="2.7997000000000001E-2"/>
    <n v="9.6000000000000002E-2"/>
    <n v="0.14842900000000001"/>
    <n v="8.7276000000000006E-2"/>
    <n v="9.9568000000000004E-2"/>
    <n v="0.12168"/>
    <n v="6.3323000000000004E-2"/>
  </r>
  <r>
    <x v="2"/>
    <x v="6"/>
    <x v="1"/>
    <s v="Sprite"/>
    <s v="1324603"/>
    <s v="1.5 PET X9 SPRITE RU"/>
    <m/>
    <m/>
    <m/>
    <n v="0"/>
    <n v="0.12331499999999999"/>
    <n v="0.16409000000000001"/>
    <n v="0.16670399999999999"/>
    <n v="0.23638000000000001"/>
    <n v="0.109045"/>
    <n v="0.12551000000000001"/>
    <n v="0.11942"/>
    <n v="8.6342000000000002E-2"/>
  </r>
  <r>
    <x v="2"/>
    <x v="6"/>
    <x v="1"/>
    <s v="Sprite"/>
    <s v="175929"/>
    <s v="2.0 PET X6 SPRITE RU"/>
    <m/>
    <m/>
    <m/>
    <n v="0"/>
    <n v="6.0075999999999997E-2"/>
    <n v="0.107906"/>
    <n v="0.270928"/>
    <n v="0.38679599999999997"/>
    <n v="0.28357500000000002"/>
    <n v="7.9857999999999998E-2"/>
    <n v="0.108554"/>
    <n v="0.12953000000000001"/>
  </r>
  <r>
    <x v="2"/>
    <x v="6"/>
    <x v="1"/>
    <s v="Sprite"/>
    <s v="1803201"/>
    <s v="330 NRG X12 SPRITE RU"/>
    <m/>
    <m/>
    <m/>
    <n v="0"/>
    <n v="0.11326899999999999"/>
    <n v="0.18104700000000001"/>
    <n v="0.43069099999999999"/>
    <n v="0.61212299999999997"/>
    <n v="0.38169599999999998"/>
    <n v="0.21653600000000001"/>
    <n v="0.25302000000000002"/>
    <n v="0.183255"/>
  </r>
  <r>
    <x v="2"/>
    <x v="6"/>
    <x v="1"/>
    <s v="Sprite"/>
    <s v="1877201"/>
    <s v="900 PET X12 SPRITE LEMON LIME RU"/>
    <m/>
    <m/>
    <m/>
    <n v="0"/>
    <n v="0.159112"/>
    <n v="0.257243"/>
    <n v="0.37514799999999998"/>
    <n v="0.54800000000000004"/>
    <n v="0.33811200000000002"/>
    <n v="0.148338"/>
    <n v="0.19543199999999999"/>
    <n v="0.12954599999999999"/>
  </r>
  <r>
    <x v="2"/>
    <x v="6"/>
    <x v="1"/>
    <s v="Sprite"/>
    <s v="252802"/>
    <s v="10.0 BIB PMX SPRITE 64.0 RU"/>
    <m/>
    <m/>
    <m/>
    <n v="0"/>
    <n v="9.8556000000000005E-2"/>
    <n v="0.1797"/>
    <n v="0.33341199999999999"/>
    <n v="0.54791000000000001"/>
    <n v="0.37077500000000002"/>
    <n v="0.20532"/>
    <n v="0.23886399999999999"/>
    <n v="0.17262"/>
  </r>
  <r>
    <x v="2"/>
    <x v="6"/>
    <x v="1"/>
    <s v="Sprite"/>
    <s v="321702"/>
    <s v="330 CAN X12 SPRITE RU"/>
    <m/>
    <m/>
    <m/>
    <n v="0"/>
    <n v="0.30227999999999999"/>
    <n v="0.494006"/>
    <n v="0.64668400000000004"/>
    <n v="1.3072790000000001"/>
    <n v="0.75873599999999997"/>
    <n v="0.213284"/>
    <n v="0.26771"/>
    <n v="0.20100799999999999"/>
  </r>
  <r>
    <x v="2"/>
    <x v="6"/>
    <x v="1"/>
    <s v="Sprite"/>
    <s v="85821"/>
    <s v="500 PET X24 SPRITE RU"/>
    <m/>
    <m/>
    <m/>
    <n v="0"/>
    <n v="0.80467599999999995"/>
    <n v="1.56894"/>
    <n v="2.3909760000000002"/>
    <n v="3.543526"/>
    <n v="2.099405"/>
    <n v="0.81055200000000005"/>
    <n v="1.102962"/>
    <n v="0.62422999999999995"/>
  </r>
  <r>
    <x v="2"/>
    <x v="6"/>
    <x v="1"/>
    <s v="Sprite Zero/diet Sprite/Sprite light"/>
    <s v="2077301"/>
    <s v="500 PET X24 SPRITE LEMON MINT ZERO RU"/>
    <m/>
    <m/>
    <m/>
    <n v="0"/>
    <n v="2.0892000000000001E-2"/>
    <n v="4.7391999999999997E-2"/>
    <n v="0.26904400000000001"/>
    <n v="0.40588200000000002"/>
    <n v="0.23300000000000001"/>
    <n v="5.7967999999999999E-2"/>
    <n v="8.4963999999999998E-2"/>
    <n v="5.3281000000000002E-2"/>
  </r>
  <r>
    <x v="2"/>
    <x v="6"/>
    <x v="1"/>
    <s v="Sprite Zero/diet Sprite/Sprite light"/>
    <s v="2077401"/>
    <s v="900 PET X12 SPRITE LEMON MINT ZERO RU"/>
    <m/>
    <m/>
    <m/>
    <n v="0"/>
    <n v="0"/>
    <n v="0"/>
    <n v="2.0412E-2"/>
    <n v="4.1652000000000002E-2"/>
    <n v="2.035E-2"/>
    <n v="1.7732000000000001E-2"/>
    <n v="1.7219999999999999E-2"/>
    <n v="1.8114999999999999E-2"/>
  </r>
  <r>
    <x v="2"/>
    <x v="6"/>
    <x v="5"/>
    <s v="AdeZ"/>
    <s v="1809416"/>
    <s v="250 PETX12 ADEZ OAT STRW BAN NEW CYGRRU"/>
    <n v="0.52835500000000002"/>
    <m/>
    <m/>
    <n v="0"/>
    <n v="0"/>
    <n v="0"/>
    <n v="0"/>
    <n v="0"/>
    <n v="0"/>
    <n v="0"/>
    <n v="0"/>
    <n v="0"/>
  </r>
  <r>
    <x v="2"/>
    <x v="6"/>
    <x v="5"/>
    <s v="AdeZ"/>
    <s v="1809710"/>
    <s v="800 PET X12 ADEZ AMAZING ALMOND CYGRRU"/>
    <m/>
    <m/>
    <m/>
    <n v="0"/>
    <n v="0.112595"/>
    <n v="0"/>
    <n v="0"/>
    <n v="0"/>
    <n v="0"/>
    <n v="0"/>
    <n v="0"/>
    <n v="0"/>
  </r>
  <r>
    <x v="2"/>
    <x v="6"/>
    <x v="5"/>
    <s v="AdeZ"/>
    <s v="1809720"/>
    <s v="800 PET X12 ADEZ AMAZING ALMOND GRHURU"/>
    <m/>
    <m/>
    <m/>
    <n v="0"/>
    <n v="0"/>
    <n v="7.4430999999999997E-2"/>
    <n v="6.1291999999999999E-2"/>
    <n v="5.2276000000000003E-2"/>
    <n v="7.1332999999999994E-2"/>
    <n v="6.3284000000000007E-2"/>
    <n v="2.0124E-2"/>
    <n v="6.0914999999999997E-2"/>
  </r>
  <r>
    <x v="2"/>
    <x v="6"/>
    <x v="5"/>
    <s v="Bonaqua/Qa"/>
    <s v="119203"/>
    <s v="1.5 PET X9 BONAQUA CARB RU"/>
    <n v="2.3775979999999999"/>
    <n v="2.3775979999999999"/>
    <m/>
    <n v="5.5379519999999998"/>
    <n v="4.4681410000000001"/>
    <n v="4.9843929999999999"/>
    <n v="7.9491639999999997"/>
    <n v="7.2918159999999999"/>
    <n v="3.74891"/>
    <n v="2.904728"/>
    <n v="2.7560159999999998"/>
    <n v="5.4950049999999999"/>
  </r>
  <r>
    <x v="2"/>
    <x v="6"/>
    <x v="5"/>
    <s v="Bonaqua/Qa"/>
    <s v="1342302"/>
    <s v="1.5 PET X9 BONAQUA STILL RU"/>
    <m/>
    <n v="2.3775979999999999"/>
    <m/>
    <n v="0.97271399999999997"/>
    <n v="5.3306680000000002"/>
    <n v="5.9256229999999999"/>
    <n v="2.6870539999999998"/>
    <n v="2.5002439999999999"/>
    <n v="1.2836399999999999"/>
    <n v="2.0628320000000002"/>
    <n v="1.9413100000000001"/>
    <n v="3.940995"/>
  </r>
  <r>
    <x v="2"/>
    <x v="6"/>
    <x v="5"/>
    <s v="Bonaqua/Qa"/>
    <s v="1384301"/>
    <s v="330 NRG X12 BONAQUA CARB RU"/>
    <n v="2.0922869999999998"/>
    <n v="2.7897159999999999"/>
    <n v="9.0665770000000006"/>
    <n v="11.345772"/>
    <n v="7.9580120000000001"/>
    <n v="10.003762"/>
    <n v="13.58691"/>
    <n v="13.852009000000001"/>
    <n v="12.558135"/>
    <n v="8.8318820000000002"/>
    <n v="6.8191899999999999"/>
    <n v="11.134245"/>
  </r>
  <r>
    <x v="2"/>
    <x v="6"/>
    <x v="5"/>
    <s v="Bonaqua/Qa"/>
    <s v="1384401"/>
    <s v="330 NRG X12 BONAQUA STILL RU"/>
    <n v="8.3691479999999991"/>
    <n v="25.107444000000001"/>
    <n v="54.399462"/>
    <n v="35.686587000000003"/>
    <n v="28.425972999999999"/>
    <n v="35.690891999999998"/>
    <n v="31.720040000000001"/>
    <n v="32.285522"/>
    <n v="29.314858999999998"/>
    <n v="20.887757000000001"/>
    <n v="16.139133000000001"/>
    <n v="26.345037000000001"/>
  </r>
  <r>
    <x v="2"/>
    <x v="6"/>
    <x v="5"/>
    <s v="Bonaqua/Qa"/>
    <s v="1399901"/>
    <s v="750 NRG X9 BONAQUA STILL RU"/>
    <m/>
    <m/>
    <m/>
    <n v="0.97492599999999996"/>
    <n v="2.0784720000000001"/>
    <n v="2.6392389999999999"/>
    <n v="9.0885979999999993"/>
    <n v="9.8362189999999998"/>
    <n v="8.357704"/>
    <n v="6.2152830000000003"/>
    <n v="5.2389159999999997"/>
    <n v="2.7896179999999999"/>
  </r>
  <r>
    <x v="2"/>
    <x v="6"/>
    <x v="5"/>
    <s v="Bonaqua/Qa"/>
    <s v="1859801"/>
    <s v="500 PET X12 BONAQUA VIVA LEMON RU"/>
    <n v="25.361039999999999"/>
    <n v="25.361039999999999"/>
    <n v="41.211689999999997"/>
    <n v="30.573602000000001"/>
    <n v="57.602423000000002"/>
    <n v="55.696216999999997"/>
    <n v="60.951599999999999"/>
    <n v="64.114463999999998"/>
    <n v="74.671277000000003"/>
    <n v="77.257096000000004"/>
    <n v="60.300020000000004"/>
    <n v="106.16084499999999"/>
  </r>
  <r>
    <x v="2"/>
    <x v="6"/>
    <x v="5"/>
    <s v="Bonaqua/Qa"/>
    <s v="1859901"/>
    <s v="500 PET X12 BONAQUA VIVA LIME-MINT RU"/>
    <n v="7.3969699999999996"/>
    <n v="8.4536800000000003"/>
    <n v="7.3969699999999996"/>
    <n v="6.3402599999999998"/>
    <n v="0"/>
    <n v="0"/>
    <n v="0"/>
    <n v="0"/>
    <n v="0"/>
    <n v="0"/>
    <n v="0"/>
    <n v="0"/>
  </r>
  <r>
    <x v="2"/>
    <x v="6"/>
    <x v="5"/>
    <s v="Bonaqua/Qa"/>
    <s v="1860001"/>
    <s v="500 PET X12 BONAQUA VIVA APPLE RU"/>
    <n v="12.68052"/>
    <n v="19.020779999999998"/>
    <n v="16.907360000000001"/>
    <n v="14.349848"/>
    <n v="5.8424199999999997"/>
    <n v="5.6462729999999999"/>
    <n v="6.8912120000000003"/>
    <n v="7.260249"/>
    <n v="8.4461449999999996"/>
    <n v="5.0039160000000003"/>
    <n v="3.908776"/>
    <n v="6.8691899999999997"/>
  </r>
  <r>
    <x v="2"/>
    <x v="6"/>
    <x v="5"/>
    <s v="Bonaqua/Qa"/>
    <s v="325204"/>
    <s v="1.0 PET X12 BONAQUA WT STILL RU"/>
    <n v="171.18701999999999"/>
    <n v="211.34200000000001"/>
    <n v="338.1472"/>
    <n v="131.00085200000001"/>
    <n v="45.293488000000004"/>
    <n v="55.06859"/>
    <n v="41.262436000000001"/>
    <n v="40.578868"/>
    <n v="27.335460000000001"/>
    <n v="23.904617999999999"/>
    <n v="22.244876000000001"/>
    <n v="41.498995000000001"/>
  </r>
  <r>
    <x v="2"/>
    <x v="6"/>
    <x v="5"/>
    <s v="Bonaqua/Qa"/>
    <s v="478305"/>
    <s v="1.0 PET X12 BONAQUA CARB RU"/>
    <n v="19.020779999999998"/>
    <n v="38.041559999999997"/>
    <n v="63.4026"/>
    <n v="72.854815000000002"/>
    <n v="36.332388000000002"/>
    <n v="44.177940999999997"/>
    <n v="41.313678000000003"/>
    <n v="40.630676000000001"/>
    <n v="27.375782000000001"/>
    <n v="22.230475999999999"/>
    <n v="20.686803999999999"/>
    <n v="38.561230999999999"/>
  </r>
  <r>
    <x v="2"/>
    <x v="6"/>
    <x v="5"/>
    <s v="Bonaqua/Qa"/>
    <s v="60105"/>
    <s v="2.0 PET X6 BONAQUA CARB RU"/>
    <n v="2.1134200000000001"/>
    <m/>
    <n v="10.5671"/>
    <n v="39.913345"/>
    <n v="35.813212"/>
    <n v="34.981707"/>
    <n v="39.949800000000003"/>
    <n v="41.990028000000002"/>
    <n v="33.324150000000003"/>
    <n v="24.923136"/>
    <n v="18.175464000000002"/>
    <n v="44.357280000000003"/>
  </r>
  <r>
    <x v="2"/>
    <x v="6"/>
    <x v="5"/>
    <s v="Bonaqua/Qa"/>
    <s v="739921"/>
    <s v="500 PET X24 BONAQUA STILL RU"/>
    <n v="164.84675999999999"/>
    <n v="228.24936"/>
    <n v="460.72555999999997"/>
    <n v="392.411969"/>
    <n v="414.70934599999998"/>
    <n v="546.36580700000002"/>
    <n v="453.26136400000001"/>
    <n v="444.08577000000002"/>
    <n v="316.83893499999999"/>
    <n v="252.86288200000001"/>
    <n v="212.13171399999999"/>
    <n v="408.92801400000002"/>
  </r>
  <r>
    <x v="2"/>
    <x v="6"/>
    <x v="5"/>
    <s v="Bonaqua/Qa"/>
    <s v="76808"/>
    <s v="500 PET X24 BONAQUA CARB RU"/>
    <n v="38.041559999999997"/>
    <n v="54.948920000000001"/>
    <n v="107.78442"/>
    <n v="125.86018300000001"/>
    <n v="219.78772599999999"/>
    <n v="289.54611"/>
    <n v="185.18515199999999"/>
    <n v="181.42465799999999"/>
    <n v="129.45171500000001"/>
    <n v="107.55959199999999"/>
    <n v="90.229048000000006"/>
    <n v="173.936745"/>
  </r>
  <r>
    <x v="2"/>
    <x v="6"/>
    <x v="5"/>
    <s v="Bonaqua/Qa"/>
    <s v="886105"/>
    <s v="2.0 PET X6 BONAQUA STILL RU"/>
    <m/>
    <m/>
    <n v="10.5671"/>
    <n v="10.960777999999999"/>
    <n v="26.229565999999998"/>
    <n v="25.623919000000001"/>
    <n v="11.903181999999999"/>
    <n v="12.531516"/>
    <n v="9.943225"/>
    <n v="8.7884440000000001"/>
    <n v="6.4172799999999999"/>
    <n v="15.6729"/>
  </r>
  <r>
    <x v="2"/>
    <x v="6"/>
    <x v="5"/>
    <s v="Bonaqua/Qa"/>
    <s v="887701"/>
    <s v="5.0 PET X4 BONAQUA STILL RU"/>
    <n v="10.567100999999999"/>
    <n v="7.0447340000000001"/>
    <n v="21.134201999999998"/>
    <n v="27.792460999999999"/>
    <n v="23.198138"/>
    <n v="24.248106"/>
    <n v="23.724675999999999"/>
    <n v="26.667048000000001"/>
    <n v="13.213505"/>
    <n v="13.587388000000001"/>
    <n v="11.55701"/>
    <n v="28.369475000000001"/>
  </r>
  <r>
    <x v="2"/>
    <x v="6"/>
    <x v="5"/>
    <s v="Burn"/>
    <s v="1612607"/>
    <s v="250 CAN X12 BURN APPLE KIWI RU"/>
    <n v="2.641775"/>
    <n v="1.5850649999999999"/>
    <n v="1.5850649999999999"/>
    <n v="2.911006"/>
    <m/>
    <n v="0"/>
    <n v="0"/>
    <n v="0"/>
    <n v="0"/>
    <n v="0"/>
    <n v="0"/>
    <n v="0"/>
  </r>
  <r>
    <x v="2"/>
    <x v="6"/>
    <x v="5"/>
    <s v="Burn"/>
    <s v="202611"/>
    <s v="250 CAN X12 BURN RU"/>
    <n v="7.925325"/>
    <n v="7.925325"/>
    <n v="10.5671"/>
    <n v="8.4825230000000005"/>
    <n v="8.7022309999999994"/>
    <n v="7.9160060000000003"/>
    <n v="13.590756000000001"/>
    <n v="14.345893"/>
    <n v="11.755022"/>
    <n v="12.249560000000001"/>
    <n v="10.795337999999999"/>
    <n v="21.469895999999999"/>
  </r>
  <r>
    <x v="2"/>
    <x v="6"/>
    <x v="5"/>
    <s v="Burn"/>
    <s v="2056802"/>
    <s v="449 CAN X12 BURN RU"/>
    <n v="27.518854000000001"/>
    <n v="28.467780000000001"/>
    <n v="37.957039999999999"/>
    <n v="40.213408000000001"/>
    <n v="35.270322"/>
    <n v="53.853579000000003"/>
    <n v="48.650475999999998"/>
    <n v="58.679156999999996"/>
    <n v="30.904126999999999"/>
    <n v="19.506623999999999"/>
    <n v="16.889792"/>
    <n v="28.406542000000002"/>
  </r>
  <r>
    <x v="2"/>
    <x v="6"/>
    <x v="5"/>
    <s v="Burn"/>
    <s v="2056902"/>
    <s v="449 CAN X12 BURN PASSION PUNCH RU"/>
    <n v="3.7957040000000002"/>
    <n v="8.5403339999999996"/>
    <n v="2.846778"/>
    <n v="2.4190079999999998"/>
    <n v="3.034837"/>
    <n v="3.4103279999999998"/>
    <n v="3.8199160000000001"/>
    <n v="4.4269780000000001"/>
    <n v="3.473306"/>
    <n v="3.5392459999999999"/>
    <n v="3.0571229999999998"/>
    <n v="5.2458359999999997"/>
  </r>
  <r>
    <x v="2"/>
    <x v="6"/>
    <x v="5"/>
    <s v="Burn"/>
    <s v="2057002"/>
    <s v="449 CAN X12 BURN LEMON ICE RU"/>
    <n v="2.846778"/>
    <n v="3.7957040000000002"/>
    <n v="1.8978520000000001"/>
    <n v="0.85302299999999998"/>
    <n v="1.7522489999999999"/>
    <n v="1.4016949999999999"/>
    <n v="1.327304"/>
    <n v="1.2574609999999999"/>
    <n v="0"/>
    <n v="0"/>
    <n v="0"/>
    <n v="0"/>
  </r>
  <r>
    <x v="2"/>
    <x v="6"/>
    <x v="5"/>
    <s v="Burn"/>
    <s v="2057102"/>
    <s v="449 CAN X12 BURN APPLE KIWI RU"/>
    <n v="20.876372"/>
    <n v="21.825298"/>
    <n v="16.131741999999999"/>
    <n v="19.305698"/>
    <n v="11.022197999999999"/>
    <n v="8.1337309999999992"/>
    <n v="4.3953889999999998"/>
    <n v="9.0377539999999996"/>
    <n v="9.7398720000000001"/>
    <n v="3.2712699999999999"/>
    <n v="6.8432089999999999"/>
    <n v="7.5366010000000001"/>
  </r>
  <r>
    <x v="2"/>
    <x v="6"/>
    <x v="5"/>
    <s v="Burn"/>
    <s v="2063201"/>
    <s v="449 CAN X12 BURN DARK ENERGY RU"/>
    <n v="11.387112"/>
    <n v="7.5914080000000004"/>
    <n v="5.6935560000000001"/>
    <n v="10.403733000000001"/>
    <n v="1.53209"/>
    <n v="1.559102"/>
    <n v="2.5566439999999999"/>
    <n v="2.9315889999999998"/>
    <n v="2.4230529999999999"/>
    <n v="1.047712"/>
    <n v="0.89508799999999999"/>
    <n v="1.568182"/>
  </r>
  <r>
    <x v="2"/>
    <x v="6"/>
    <x v="5"/>
    <s v="Burn"/>
    <s v="2201501"/>
    <s v="449 CAN X12 BURN PEACH MANGO ZERO SUGAR"/>
    <m/>
    <m/>
    <m/>
    <n v="0"/>
    <n v="0"/>
    <n v="0"/>
    <n v="0"/>
    <n v="0"/>
    <n v="18.178277999999999"/>
    <n v="16.996217999999999"/>
    <n v="12.507408"/>
    <n v="19.087368999999999"/>
  </r>
  <r>
    <x v="2"/>
    <x v="6"/>
    <x v="5"/>
    <s v="Coca-Cola"/>
    <s v="1135302"/>
    <s v="500 PET X24 COCA COLA VANILLA RU"/>
    <n v="21.1342"/>
    <n v="12.68052"/>
    <n v="19.020779999999998"/>
    <n v="21.233568000000002"/>
    <n v="81.162564000000003"/>
    <n v="100.033478"/>
    <n v="168.67824400000001"/>
    <n v="147.87528399999999"/>
    <n v="124.262415"/>
    <n v="85.531211999999996"/>
    <n v="73.473686000000001"/>
    <n v="134.02208899999999"/>
  </r>
  <r>
    <x v="2"/>
    <x v="6"/>
    <x v="5"/>
    <s v="Coca-Cola"/>
    <s v="1180809"/>
    <s v="330 CAN 6X4 COCA COLA RU"/>
    <m/>
    <m/>
    <m/>
    <n v="0"/>
    <n v="0.11114"/>
    <n v="0.108768"/>
    <n v="5.5048E-2"/>
    <n v="5.2567999999999997E-2"/>
    <n v="6.4159999999999995E-2"/>
    <n v="5.1824000000000002E-2"/>
    <n v="4.8578000000000003E-2"/>
    <n v="0.10627"/>
  </r>
  <r>
    <x v="2"/>
    <x v="6"/>
    <x v="5"/>
    <s v="Coca-Cola"/>
    <s v="1330601"/>
    <s v="20.0 BIB PMX COCA-COLA 136.0 RU"/>
    <m/>
    <m/>
    <m/>
    <n v="0"/>
    <n v="1.1734E-2"/>
    <n v="2.6009000000000001E-2"/>
    <n v="1.2317039999999999"/>
    <n v="1.187492"/>
    <n v="1.13209"/>
    <n v="0.29067999999999999"/>
    <n v="0.20402000000000001"/>
    <n v="0.48634500000000003"/>
  </r>
  <r>
    <x v="2"/>
    <x v="6"/>
    <x v="5"/>
    <s v="Coca-Cola"/>
    <s v="14663"/>
    <s v="330 CAN X24 COCA COLA RU"/>
    <n v="22.317712"/>
    <n v="43.240566999999999"/>
    <n v="53.004565999999997"/>
    <n v="77.718686000000005"/>
    <n v="184.35863800000001"/>
    <n v="198.67951500000001"/>
    <n v="239.80522400000001"/>
    <n v="286.55742400000003"/>
    <n v="232.94864000000001"/>
    <n v="109.507088"/>
    <n v="85.326424000000003"/>
    <n v="213.11378400000001"/>
  </r>
  <r>
    <x v="2"/>
    <x v="6"/>
    <x v="5"/>
    <s v="Coca-Cola"/>
    <s v="1540602"/>
    <s v="900 PET X12 COCA COLA RU"/>
    <n v="70.376885999999999"/>
    <n v="83.691432000000006"/>
    <n v="138.85169400000001"/>
    <n v="83.394039000000006"/>
    <n v="122.456262"/>
    <n v="103.031085"/>
    <n v="137.237664"/>
    <n v="117.511488"/>
    <n v="99.257694999999998"/>
    <n v="83.777054000000007"/>
    <n v="70.189670000000007"/>
    <n v="165.751735"/>
  </r>
  <r>
    <x v="2"/>
    <x v="6"/>
    <x v="5"/>
    <s v="Coca-Cola"/>
    <s v="1548004"/>
    <s v="330 NRG X12 COCA COLA RU"/>
    <n v="15.343438000000001"/>
    <n v="25.107444000000001"/>
    <n v="50.912317000000002"/>
    <n v="132.40150199999999"/>
    <n v="115.401567"/>
    <n v="106.50837900000001"/>
    <n v="116.28581"/>
    <n v="114.094033"/>
    <n v="126.62549"/>
    <n v="88.913504000000003"/>
    <n v="66.638054999999994"/>
    <n v="124.741692"/>
  </r>
  <r>
    <x v="2"/>
    <x v="6"/>
    <x v="5"/>
    <s v="Coca-Cola"/>
    <s v="175788"/>
    <s v="2.0 PET X6 COCA COLA RU"/>
    <m/>
    <m/>
    <n v="8.4536800000000003"/>
    <n v="21.123781999999999"/>
    <n v="26.332132000000001"/>
    <n v="36.975707"/>
    <n v="42.482132"/>
    <n v="35.985666000000002"/>
    <n v="35.235010000000003"/>
    <n v="16.571562"/>
    <n v="16.051815999999999"/>
    <n v="63.719735"/>
  </r>
  <r>
    <x v="2"/>
    <x v="6"/>
    <x v="5"/>
    <s v="Coca-Cola"/>
    <s v="1874501"/>
    <s v="900 PET X12 COCA COLA VANILLA RU"/>
    <n v="3.8041559999999999"/>
    <n v="9.5103899999999992"/>
    <n v="15.216623999999999"/>
    <n v="12.125813000000001"/>
    <n v="48.958688000000002"/>
    <n v="42.404401"/>
    <n v="42.580348000000001"/>
    <n v="36.608784"/>
    <n v="32.154919999999997"/>
    <n v="22.533268"/>
    <n v="18.777183999999998"/>
    <n v="40.614364999999999"/>
  </r>
  <r>
    <x v="2"/>
    <x v="6"/>
    <x v="5"/>
    <s v="Coca-Cola"/>
    <s v="2165501"/>
    <s v="330 CAN X12 COCA COLA VANILLA RU"/>
    <m/>
    <n v="4.1845739999999996"/>
    <n v="1.3948579999999999"/>
    <n v="5.3785439999999998"/>
    <n v="23.440237"/>
    <n v="23.505645000000001"/>
    <n v="18.601512"/>
    <n v="22.220527000000001"/>
    <n v="18.154250999999999"/>
    <n v="13.14118"/>
    <n v="10.21834"/>
    <n v="24.546008"/>
  </r>
  <r>
    <x v="2"/>
    <x v="6"/>
    <x v="5"/>
    <s v="Coca-Cola"/>
    <s v="256521"/>
    <s v="500 PET X24 COCA COLA RU"/>
    <n v="162.73334"/>
    <n v="200.7749"/>
    <n v="285.31169999999997"/>
    <n v="263.65093200000001"/>
    <n v="533.23486300000002"/>
    <n v="710.70818699999995"/>
    <n v="1089.4068560000001"/>
    <n v="956.05421200000001"/>
    <n v="774.55954999999994"/>
    <n v="391.64343600000001"/>
    <n v="358.31369599999999"/>
    <n v="696.41689499999995"/>
  </r>
  <r>
    <x v="2"/>
    <x v="6"/>
    <x v="5"/>
    <s v="Coca-Cola"/>
    <s v="394103"/>
    <s v="500 PET X24 COCA COLA LIME RU"/>
    <n v="2.1134200000000001"/>
    <m/>
    <n v="2.1134200000000001"/>
    <n v="1.0360419999999999"/>
    <n v="1.38957"/>
    <n v="1.7735620000000001"/>
    <n v="4.6405700000000003"/>
    <n v="4.1697379999999997"/>
    <n v="4.2412200000000002"/>
    <n v="3.4665319999999999"/>
    <n v="2.4215080000000002"/>
    <n v="3.4714070000000001"/>
  </r>
  <r>
    <x v="2"/>
    <x v="6"/>
    <x v="5"/>
    <s v="Coca-Cola"/>
    <s v="5602"/>
    <s v="1.5 PET X9 COCA COLA RU"/>
    <m/>
    <m/>
    <n v="4.7551959999999998"/>
    <n v="4.8480449999999999"/>
    <n v="73.468868999999998"/>
    <n v="60.597340000000003"/>
    <n v="43.810524000000001"/>
    <n v="38.005215999999997"/>
    <n v="23.730315000000001"/>
    <n v="19.035095999999999"/>
    <n v="12.321721999999999"/>
    <n v="30.182396000000001"/>
  </r>
  <r>
    <x v="2"/>
    <x v="6"/>
    <x v="5"/>
    <s v="Coca-Cola"/>
    <s v="69204"/>
    <s v="10.0 BIB PMX COCA COLA 64.0 RU"/>
    <n v="180.34518399999999"/>
    <n v="236.70305400000001"/>
    <n v="304.33249799999999"/>
    <n v="67.872470000000007"/>
    <n v="95.078924999999998"/>
    <n v="97.484323000000003"/>
    <n v="108.119192"/>
    <n v="104.240144"/>
    <n v="98.472975000000005"/>
    <n v="65.939744000000005"/>
    <n v="48.633705999999997"/>
    <n v="117.88122"/>
  </r>
  <r>
    <x v="2"/>
    <x v="6"/>
    <x v="5"/>
    <s v="Coca-Cola Functional"/>
    <s v="1959901"/>
    <s v="250 CAN X12 COCA COLA ENERGY RU"/>
    <n v="4.2268400000000002"/>
    <n v="1.05671"/>
    <n v="3.6984849999999998"/>
    <n v="2.1923430000000002"/>
    <n v="2.7499769999999999"/>
    <n v="2.282537"/>
    <n v="5.2695759999999998"/>
    <n v="5.5503619999999998"/>
    <n v="4.6316480000000002"/>
    <n v="3.399308"/>
    <n v="3.0161319999999998"/>
    <n v="5.247007"/>
  </r>
  <r>
    <x v="2"/>
    <x v="6"/>
    <x v="5"/>
    <s v="Coca-Cola Functional"/>
    <s v="1960112"/>
    <s v="250 CAN X12 COCA COLA ENERGY ZERO RU"/>
    <m/>
    <n v="0.52835500000000002"/>
    <n v="0.52835500000000002"/>
    <n v="0.82487100000000002"/>
    <n v="0.72648000000000001"/>
    <n v="0.42085499999999998"/>
    <n v="1.0575920000000001"/>
    <n v="1.1640900000000001"/>
    <n v="0.92235299999999998"/>
    <n v="0.86619999999999997"/>
    <n v="0.773424"/>
    <n v="1.354034"/>
  </r>
  <r>
    <x v="2"/>
    <x v="6"/>
    <x v="5"/>
    <s v="Coca-Cola Zero"/>
    <s v="1005602"/>
    <s v="10.0 BIB PMX COKE ZERO 64.0 RU"/>
    <m/>
    <m/>
    <m/>
    <n v="1.0555699999999999"/>
    <n v="5.1162999999999998"/>
    <n v="3.5085000000000002"/>
    <n v="6.1628879999999997"/>
    <n v="6.6870159999999998"/>
    <n v="6.3678749999999997"/>
    <n v="3.2050920000000001"/>
    <n v="2.415654"/>
    <n v="5.8057049999999997"/>
  </r>
  <r>
    <x v="2"/>
    <x v="6"/>
    <x v="5"/>
    <s v="Coca-Cola Zero"/>
    <s v="1324909"/>
    <s v="1.5 PET X9 COCA COLA ZERO RU"/>
    <m/>
    <m/>
    <m/>
    <n v="0.105229"/>
    <n v="44.083531999999998"/>
    <n v="38.794190999999998"/>
    <n v="19.748484000000001"/>
    <n v="19.864068"/>
    <n v="11.216089999999999"/>
    <n v="14.255896"/>
    <n v="9.6779639999999993"/>
    <n v="21.605315000000001"/>
  </r>
  <r>
    <x v="2"/>
    <x v="6"/>
    <x v="5"/>
    <s v="Coca-Cola Zero"/>
    <s v="1540402"/>
    <s v="900 PET X12 COCA COLA ZERO RU"/>
    <n v="1.9020779999999999"/>
    <n v="5.7062340000000003"/>
    <n v="3.8041559999999999"/>
    <n v="3.1850269999999998"/>
    <n v="48.942646000000003"/>
    <n v="42.420887999999998"/>
    <n v="25.694872"/>
    <n v="24.223233"/>
    <n v="20.12208"/>
    <n v="14.92442"/>
    <n v="12.425330000000001"/>
    <n v="28.348109999999998"/>
  </r>
  <r>
    <x v="2"/>
    <x v="6"/>
    <x v="5"/>
    <s v="Coca-Cola Zero"/>
    <s v="1578803"/>
    <s v="330 NRG X12 COCA COLA ZERO RU"/>
    <m/>
    <n v="1.3948579999999999"/>
    <n v="3.4871449999999999"/>
    <n v="19.770389999999999"/>
    <n v="20.865172999999999"/>
    <n v="23.711948"/>
    <n v="26.986499999999999"/>
    <n v="27.849753"/>
    <n v="28.816074"/>
    <n v="19.746193999999999"/>
    <n v="17.444112000000001"/>
    <n v="31.083349999999999"/>
  </r>
  <r>
    <x v="2"/>
    <x v="6"/>
    <x v="5"/>
    <s v="Coca-Cola Zero"/>
    <s v="2076101"/>
    <s v="900 PET X12 COCA COLA ZERO ORANGE RU"/>
    <m/>
    <m/>
    <m/>
    <n v="1.9020779999999999"/>
    <n v="0.879992"/>
    <n v="0"/>
    <n v="2.5828519999999999"/>
    <n v="1.779787"/>
    <n v="0.27764899999999998"/>
    <n v="1.499322"/>
    <n v="0.45301999999999998"/>
    <n v="3.2438750000000001"/>
  </r>
  <r>
    <x v="2"/>
    <x v="6"/>
    <x v="5"/>
    <s v="Coca-Cola Zero"/>
    <s v="2076201"/>
    <s v="1.5 PET X9 COCA COLA ZERO ORANGE RU"/>
    <m/>
    <m/>
    <m/>
    <n v="7.4479999999999998E-3"/>
    <n v="0.71357400000000004"/>
    <n v="0.19495699999999999"/>
    <n v="0.92480799999999996"/>
    <n v="0.86904599999999999"/>
    <n v="1.102905"/>
    <n v="0.21315600000000001"/>
    <n v="0.55791999999999997"/>
    <n v="0.31909100000000001"/>
  </r>
  <r>
    <x v="2"/>
    <x v="6"/>
    <x v="5"/>
    <s v="Coca-Cola Zero"/>
    <s v="2076501"/>
    <s v="500 PET X24 COCA COLA ZERO ORANGE RU"/>
    <n v="8.4536800000000003"/>
    <n v="2.1134200000000001"/>
    <m/>
    <n v="1.8912"/>
    <n v="2.8091360000000001"/>
    <n v="3.7903340000000001"/>
    <n v="6.4358279999999999"/>
    <n v="7.2155319999999996"/>
    <n v="2.1941199999999998"/>
    <n v="3.664288"/>
    <n v="6.6603159999999999"/>
    <n v="9.5418749999999992"/>
  </r>
  <r>
    <x v="2"/>
    <x v="6"/>
    <x v="5"/>
    <s v="Coca-Cola Zero"/>
    <s v="2098102"/>
    <s v="330 CAN X12 COCA COLA ZERO ORANGE RU"/>
    <m/>
    <m/>
    <m/>
    <n v="0.25733400000000001"/>
    <n v="0.50603299999999996"/>
    <n v="0.65520900000000004"/>
    <n v="1.0526180000000001"/>
    <n v="1.2424759999999999"/>
    <n v="7.1198999999999998E-2"/>
    <n v="0.52246400000000004"/>
    <n v="0.207734"/>
    <n v="1.260753"/>
  </r>
  <r>
    <x v="2"/>
    <x v="6"/>
    <x v="5"/>
    <s v="Coca-Cola Zero"/>
    <s v="225237"/>
    <s v="500 PET X24 COCA COLA ZERO RU"/>
    <n v="10.5671"/>
    <n v="25.361039999999999"/>
    <n v="57.062339999999999"/>
    <n v="31.395686000000001"/>
    <n v="47.221848000000001"/>
    <n v="50.006777999999997"/>
    <n v="76.058331999999993"/>
    <n v="74.322543999999994"/>
    <n v="57.661256000000002"/>
    <n v="50.363472000000002"/>
    <n v="43.744549999999997"/>
    <n v="82.597375"/>
  </r>
  <r>
    <x v="2"/>
    <x v="6"/>
    <x v="5"/>
    <s v="Coca-Cola Zero"/>
    <s v="905212"/>
    <s v="330 CAN X12 COCA COLA ZERO RU"/>
    <m/>
    <n v="4.1845739999999996"/>
    <n v="4.1845739999999996"/>
    <n v="7.8165310000000003"/>
    <n v="22.206899"/>
    <n v="20.422395000000002"/>
    <n v="18.719560000000001"/>
    <n v="24.673043"/>
    <n v="19.420311999999999"/>
    <n v="9.9828880000000009"/>
    <n v="7.8463099999999999"/>
    <n v="19.621352999999999"/>
  </r>
  <r>
    <x v="2"/>
    <x v="6"/>
    <x v="5"/>
    <s v="Dobriy"/>
    <s v="1431602"/>
    <s v="2.0 BRK X6 DOBRIY BODRIY CITRUS NC RU"/>
    <m/>
    <m/>
    <m/>
    <n v="5.6623E-2"/>
    <n v="1.4430719999999999"/>
    <n v="2.1424590000000001"/>
    <n v="1.8287960000000001"/>
    <n v="2.2934559999999999"/>
    <n v="1.5419149999999999"/>
    <n v="1.483012"/>
    <n v="1.2018120000000001"/>
    <n v="1.9840850000000001"/>
  </r>
  <r>
    <x v="2"/>
    <x v="6"/>
    <x v="5"/>
    <s v="Dobriy"/>
    <s v="1487501"/>
    <s v="330 BRK X24 DOBRIY ORANGE NECT RU"/>
    <n v="2.789714"/>
    <n v="5.5794280000000001"/>
    <n v="16.738284"/>
    <n v="4.0976419999999996"/>
    <n v="6.7027369999999999"/>
    <n v="8.7932609999999993"/>
    <n v="9.2328519999999994"/>
    <n v="14.2158"/>
    <n v="12.928739999999999"/>
    <n v="12.891895999999999"/>
    <n v="10.866716"/>
    <n v="16.358384999999998"/>
  </r>
  <r>
    <x v="2"/>
    <x v="6"/>
    <x v="5"/>
    <s v="Dobriy"/>
    <s v="1487601"/>
    <s v="330 BRK X24 DOBRIY MULTIFRUIT NECT RU"/>
    <n v="5.5794280000000001"/>
    <n v="8.3691420000000001"/>
    <n v="19.527998"/>
    <n v="4.3638009999999996"/>
    <n v="6.7183789999999997"/>
    <n v="8.807226"/>
    <n v="9.4227620000000005"/>
    <n v="14.515374"/>
    <n v="13.190524999999999"/>
    <n v="13.043291999999999"/>
    <n v="10.997661000000001"/>
    <n v="16.550505000000001"/>
  </r>
  <r>
    <x v="2"/>
    <x v="6"/>
    <x v="5"/>
    <s v="Dobriy"/>
    <s v="1487701"/>
    <s v="330 BRK X24 DOBRIY APPLE PEACH NECT RU"/>
    <n v="1.394857"/>
    <n v="4.184571"/>
    <n v="6.9742850000000001"/>
    <n v="2.9188529999999999"/>
    <n v="2.395349"/>
    <n v="3.1433659999999999"/>
    <n v="4.2868779999999997"/>
    <n v="6.6016680000000001"/>
    <n v="6.0059170000000002"/>
    <n v="7.0212680000000001"/>
    <n v="5.9179219999999999"/>
    <n v="8.9077610000000007"/>
  </r>
  <r>
    <x v="2"/>
    <x v="6"/>
    <x v="5"/>
    <s v="Dobriy"/>
    <s v="1487801"/>
    <s v="330 BRK X24 DOBRIY APPLE JC RU"/>
    <n v="8.3691420000000001"/>
    <n v="20.922854999999998"/>
    <n v="33.476568"/>
    <n v="10.733684"/>
    <n v="16.121108"/>
    <n v="21.135438000000001"/>
    <n v="20.454322000000001"/>
    <n v="31.510263999999999"/>
    <n v="28.63861"/>
    <n v="26.964891999999999"/>
    <n v="22.722984"/>
    <n v="34.204320000000003"/>
  </r>
  <r>
    <x v="2"/>
    <x v="6"/>
    <x v="5"/>
    <s v="Dobriy"/>
    <s v="1487901"/>
    <s v="330 BRK X24 DOBRIY TOMATO JC RU"/>
    <n v="2.789714"/>
    <m/>
    <m/>
    <n v="2.702305"/>
    <n v="7.0382360000000004"/>
    <n v="9.226445"/>
    <n v="9.7226060000000007"/>
    <n v="14.969863999999999"/>
    <n v="13.613670000000001"/>
    <n v="12.720560000000001"/>
    <n v="10.725187999999999"/>
    <n v="16.135480000000001"/>
  </r>
  <r>
    <x v="2"/>
    <x v="6"/>
    <x v="5"/>
    <s v="Dobriy"/>
    <s v="1508101"/>
    <s v="1.0 BRK X12 DOBRIY MORS CRANBER GRAPE RU"/>
    <m/>
    <m/>
    <n v="2.1134200000000001"/>
    <n v="5.8540400000000004"/>
    <n v="4.420032"/>
    <n v="6.5133369999999999"/>
    <n v="18.235987999999999"/>
    <n v="19.88758"/>
    <n v="13.724864999999999"/>
    <n v="15.827748"/>
    <n v="14.098155999999999"/>
    <n v="29.29448"/>
  </r>
  <r>
    <x v="2"/>
    <x v="6"/>
    <x v="5"/>
    <s v="Dobriy"/>
    <s v="1508201"/>
    <s v="1.0 BRK X12 DB MRS CL/B COW CRAN GR RU"/>
    <m/>
    <m/>
    <m/>
    <n v="2.4212850000000001"/>
    <n v="1.706121"/>
    <n v="2.5180729999999998"/>
    <n v="4.1969440000000002"/>
    <n v="4.5770720000000003"/>
    <n v="3.1540569999999999"/>
    <n v="4.5901180000000004"/>
    <n v="4.0799880000000002"/>
    <n v="8.4827700000000004"/>
  </r>
  <r>
    <x v="2"/>
    <x v="6"/>
    <x v="5"/>
    <s v="Dobriy"/>
    <s v="1606201"/>
    <s v="330 BRK X12 DOBRIY ORANGE NECT RU"/>
    <n v="0.69742899999999997"/>
    <m/>
    <m/>
    <n v="0"/>
    <n v="0"/>
    <n v="0"/>
    <n v="0"/>
    <n v="0"/>
    <n v="0"/>
    <n v="0"/>
    <n v="0"/>
    <n v="0"/>
  </r>
  <r>
    <x v="2"/>
    <x v="6"/>
    <x v="5"/>
    <s v="Dobriy"/>
    <s v="1606301"/>
    <s v="330 BRK X12 DOBRIY APPLE JC RU"/>
    <n v="1.3948579999999999"/>
    <n v="4.8820030000000001"/>
    <n v="2.0922869999999998"/>
    <n v="0"/>
    <n v="0"/>
    <n v="0"/>
    <n v="0"/>
    <n v="0"/>
    <n v="0"/>
    <n v="0"/>
    <n v="0"/>
    <n v="0"/>
  </r>
  <r>
    <x v="2"/>
    <x v="6"/>
    <x v="5"/>
    <s v="Dobriy"/>
    <s v="1606601"/>
    <s v="330 BRK X12 DOBRIY MULTIFRUIT NECT RU"/>
    <n v="0.69742899999999997"/>
    <m/>
    <m/>
    <n v="0"/>
    <n v="0"/>
    <n v="0"/>
    <n v="0"/>
    <n v="0"/>
    <n v="0"/>
    <n v="0"/>
    <n v="0"/>
    <n v="0"/>
  </r>
  <r>
    <x v="2"/>
    <x v="6"/>
    <x v="5"/>
    <s v="Dobriy"/>
    <s v="1632001"/>
    <s v="1.0 BRK X12 DOBRIY FRUIT BERRY MIX RU"/>
    <m/>
    <m/>
    <m/>
    <n v="5.5598000000000002E-2"/>
    <n v="0.17816000000000001"/>
    <n v="0.26660899999999998"/>
    <n v="0.20000399999999999"/>
    <n v="0.206816"/>
    <n v="0.141155"/>
    <n v="0"/>
    <n v="0"/>
    <n v="0"/>
  </r>
  <r>
    <x v="2"/>
    <x v="6"/>
    <x v="5"/>
    <s v="Dobriy"/>
    <s v="1632201"/>
    <s v="1.0 BRK X12 DOBRIY GRAPE POMEGRANATE RU"/>
    <m/>
    <m/>
    <m/>
    <n v="0.63612100000000005"/>
    <n v="0.17518400000000001"/>
    <n v="0"/>
    <m/>
    <m/>
    <m/>
    <m/>
    <m/>
    <m/>
  </r>
  <r>
    <x v="2"/>
    <x v="6"/>
    <x v="5"/>
    <s v="Dobriy"/>
    <s v="1632202"/>
    <s v="1.0 BRK X12 DOBRY GRAPE POMEGRANAT JD RU"/>
    <m/>
    <m/>
    <m/>
    <n v="0"/>
    <n v="0"/>
    <n v="0"/>
    <n v="0.49969599999999997"/>
    <n v="0.14894399999999999"/>
    <n v="0.16138"/>
    <n v="0.34311599999999998"/>
    <n v="0.49291600000000002"/>
    <n v="0.94650500000000004"/>
  </r>
  <r>
    <x v="2"/>
    <x v="6"/>
    <x v="5"/>
    <s v="Dobriy"/>
    <s v="1701601"/>
    <s v="1.0 BRK X12 DOBRIY PEAR NEC RU"/>
    <m/>
    <m/>
    <m/>
    <n v="0.42324600000000001"/>
    <n v="0.126248"/>
    <n v="0.17985999999999999"/>
    <n v="0.54959199999999997"/>
    <n v="0.56830999999999998"/>
    <n v="0.39310499999999998"/>
    <n v="1.2913239999999999"/>
    <n v="1.20174"/>
    <n v="2.5101399999999998"/>
  </r>
  <r>
    <x v="2"/>
    <x v="6"/>
    <x v="5"/>
    <s v="Dobriy"/>
    <s v="1723301"/>
    <s v="200 BRK X27 DOBRIY MULTIFRUIT SLIM JC RU"/>
    <n v="11.412468000000001"/>
    <n v="7.6083119999999997"/>
    <n v="14.265585"/>
    <n v="5.9572390000000004"/>
    <n v="6.0472640000000002"/>
    <n v="7.5170329999999996"/>
    <n v="10.132479999999999"/>
    <n v="7.2630939999999997"/>
    <n v="0"/>
    <n v="0"/>
    <n v="0"/>
    <n v="0"/>
  </r>
  <r>
    <x v="2"/>
    <x v="6"/>
    <x v="5"/>
    <s v="Dobriy"/>
    <s v="1723303"/>
    <s v="200 BRK X27 DOBRIY MULTIFRUIT JC NEW RU"/>
    <m/>
    <m/>
    <m/>
    <n v="0"/>
    <n v="0"/>
    <n v="0"/>
    <n v="0"/>
    <n v="3.810225"/>
    <n v="11.15513"/>
    <n v="13.265388"/>
    <n v="9.3886339999999997"/>
    <n v="19.441355000000001"/>
  </r>
  <r>
    <x v="2"/>
    <x v="6"/>
    <x v="5"/>
    <s v="Dobriy"/>
    <s v="1724501"/>
    <s v="200 BRK X27 DOBRIY APPLE CHERRY JC RU"/>
    <n v="1.9020779999999999"/>
    <n v="6.657273"/>
    <n v="13.314546"/>
    <n v="3.0488390000000001"/>
    <n v="2.8895919999999999"/>
    <n v="4.3289429999999998"/>
    <n v="5.1361080000000001"/>
    <n v="6.0436319999999997"/>
    <n v="0"/>
    <n v="0"/>
    <n v="0"/>
    <n v="0"/>
  </r>
  <r>
    <x v="2"/>
    <x v="6"/>
    <x v="5"/>
    <s v="Dobriy"/>
    <s v="1724503"/>
    <s v="200 BRK X27 DOBRIY APPLE CHER JC NEW RU"/>
    <m/>
    <m/>
    <m/>
    <n v="0"/>
    <n v="0"/>
    <n v="0"/>
    <n v="0"/>
    <n v="3.1697009999999999"/>
    <n v="6.3081950000000004"/>
    <n v="8.9331119999999995"/>
    <n v="6.0007149999999996"/>
    <n v="12.13237"/>
  </r>
  <r>
    <x v="2"/>
    <x v="6"/>
    <x v="5"/>
    <s v="Dobriy"/>
    <s v="1724601"/>
    <s v="200 BRK X27 DOBRIY APPLE PEAR SLIM JC RU"/>
    <m/>
    <n v="0.95103899999999997"/>
    <n v="8.5593509999999995"/>
    <n v="2.0416859999999999"/>
    <n v="2.3278650000000001"/>
    <n v="2.5135610000000002"/>
    <n v="6.2153080000000003"/>
    <n v="4.1222779999999997"/>
    <n v="0"/>
    <n v="0"/>
    <n v="0"/>
    <n v="0"/>
  </r>
  <r>
    <x v="2"/>
    <x v="6"/>
    <x v="5"/>
    <s v="Dobriy"/>
    <s v="1724603"/>
    <s v="200 BRK X27 DOBRIY APPLE PEAR JC NEW RU"/>
    <m/>
    <m/>
    <m/>
    <n v="0"/>
    <n v="0"/>
    <n v="0"/>
    <n v="0"/>
    <n v="2.1636839999999999"/>
    <n v="5.4517199999999999"/>
    <n v="5.601172"/>
    <n v="4.2967959999999996"/>
    <n v="8.8924749999999992"/>
  </r>
  <r>
    <x v="2"/>
    <x v="6"/>
    <x v="5"/>
    <s v="Dobriy"/>
    <s v="1794601"/>
    <s v="1.0 BRK X12 DOBRIY VEGETABLE MIX RU"/>
    <m/>
    <m/>
    <m/>
    <n v="0.32260800000000001"/>
    <n v="0.66045699999999996"/>
    <n v="0.97948100000000005"/>
    <n v="0.21002999999999999"/>
    <n v="0.21713399999999999"/>
    <n v="0.151255"/>
    <n v="0.86762399999999995"/>
    <n v="0.80811200000000005"/>
    <n v="1.690391"/>
  </r>
  <r>
    <x v="2"/>
    <x v="6"/>
    <x v="5"/>
    <s v="Dobriy"/>
    <s v="1855401"/>
    <s v="110 BRK X10 DOBRIY BERRY DANCE PUR RU"/>
    <m/>
    <m/>
    <m/>
    <n v="0.15828300000000001"/>
    <n v="0.42897400000000002"/>
    <n v="0.61021000000000003"/>
    <n v="0.22220200000000001"/>
    <n v="0"/>
    <n v="0"/>
    <n v="0"/>
    <n v="0"/>
    <n v="0"/>
  </r>
  <r>
    <x v="2"/>
    <x v="6"/>
    <x v="5"/>
    <s v="Dobriy"/>
    <s v="1855601"/>
    <s v="110 BRK X10 DOBRIY STRAW BANAN GO PUR RU"/>
    <m/>
    <m/>
    <m/>
    <n v="0.20108000000000001"/>
    <n v="0.43683300000000003"/>
    <n v="0.63127100000000003"/>
    <n v="0.22578300000000001"/>
    <n v="0"/>
    <n v="0"/>
    <n v="0"/>
    <n v="0"/>
    <n v="0"/>
  </r>
  <r>
    <x v="2"/>
    <x v="6"/>
    <x v="5"/>
    <s v="Dobriy"/>
    <s v="1859101"/>
    <s v="110 BRK X10 DOBRIY EXOTIC ROCK PURR RU"/>
    <m/>
    <m/>
    <m/>
    <n v="0.124656"/>
    <n v="0.37420999999999999"/>
    <n v="0.53895199999999999"/>
    <n v="0.196404"/>
    <n v="0"/>
    <n v="0"/>
    <n v="0"/>
    <n v="0"/>
    <n v="0"/>
  </r>
  <r>
    <x v="2"/>
    <x v="6"/>
    <x v="5"/>
    <s v="Dobriy"/>
    <s v="1908701"/>
    <s v="1.0 BRK X12 DOBRIY APL ORN PEA CAR JC RU"/>
    <m/>
    <m/>
    <m/>
    <n v="2.4159E-2"/>
    <n v="6.3684000000000004E-2"/>
    <n v="9.6163999999999999E-2"/>
    <n v="0.11998"/>
    <n v="0.13444"/>
    <n v="8.0689999999999998E-2"/>
    <n v="0"/>
    <n v="0"/>
    <n v="0"/>
  </r>
  <r>
    <x v="2"/>
    <x v="6"/>
    <x v="5"/>
    <s v="Dobriy"/>
    <s v="1913901"/>
    <s v="1.0 BRK X12 DOBRIY APPLE GRAPE JC RU"/>
    <m/>
    <m/>
    <m/>
    <n v="4.6344000000000003E-2"/>
    <n v="0.67818199999999995"/>
    <n v="0.999637"/>
    <n v="0.759436"/>
    <n v="0.82649600000000001"/>
    <n v="0.57430000000000003"/>
    <n v="0.81710400000000005"/>
    <n v="0.73729"/>
    <n v="1.5185200000000001"/>
  </r>
  <r>
    <x v="2"/>
    <x v="6"/>
    <x v="5"/>
    <s v="Dobriy"/>
    <s v="1915601"/>
    <s v="1.0 BRK X12 DOBRIY APPL ORANG MAND JC RU"/>
    <m/>
    <m/>
    <m/>
    <n v="4.6334E-2"/>
    <n v="0.59343599999999996"/>
    <n v="0.87662600000000002"/>
    <n v="0.65949599999999997"/>
    <n v="0.72314199999999995"/>
    <n v="0.49386000000000002"/>
    <n v="0.49452000000000002"/>
    <n v="0.44428000000000001"/>
    <n v="0.92136099999999999"/>
  </r>
  <r>
    <x v="2"/>
    <x v="6"/>
    <x v="5"/>
    <s v="Dobriy"/>
    <s v="2077001"/>
    <s v="450 PET X12 DOBRIY LEMON MINT RU"/>
    <n v="0.95103899999999997"/>
    <n v="3.8041559999999999"/>
    <n v="4.7551949999999996"/>
    <n v="3.1673800000000001"/>
    <n v="5.1159730000000003"/>
    <n v="5.4287089999999996"/>
    <n v="2.1979860000000002"/>
    <n v="2.1526879999999999"/>
    <n v="1.794745"/>
    <n v="3.0616180000000002"/>
    <n v="1.4254119999999999"/>
    <n v="2.6162200000000002"/>
  </r>
  <r>
    <x v="2"/>
    <x v="6"/>
    <x v="5"/>
    <s v="Dobriy"/>
    <s v="2077101"/>
    <s v="450 PET X12 DOBRIY KIWI STR BASIL RU"/>
    <n v="0.95103899999999997"/>
    <n v="3.8041559999999999"/>
    <n v="3.8041559999999999"/>
    <n v="3.1681020000000002"/>
    <n v="9.0469580000000001"/>
    <n v="10.168924000000001"/>
    <n v="3.9142779999999999"/>
    <n v="3.8299479999999999"/>
    <n v="3.2007750000000001"/>
    <n v="5.4551480000000003"/>
    <n v="2.5416919999999998"/>
    <n v="4.6653799999999999"/>
  </r>
  <r>
    <x v="2"/>
    <x v="6"/>
    <x v="5"/>
    <s v="Dobriy"/>
    <s v="2214901"/>
    <s v="1.0 BRK X12 DOBRIY MANGO MIX RU"/>
    <m/>
    <m/>
    <m/>
    <n v="0"/>
    <n v="49.213361999999996"/>
    <n v="49.157184999999998"/>
    <n v="22.406141999999999"/>
    <n v="23.181636000000001"/>
    <n v="9.6622450000000004"/>
    <n v="10.391515999999999"/>
    <n v="10.356576"/>
    <n v="21.801055000000002"/>
  </r>
  <r>
    <x v="2"/>
    <x v="6"/>
    <x v="5"/>
    <s v="Dobriy"/>
    <s v="371404"/>
    <s v="200 BRK X27 DOBRIY APPLE PEACH JC RU"/>
    <n v="0.95103899999999997"/>
    <n v="1.9020779999999999"/>
    <n v="7.6083119999999997"/>
    <n v="1.6107769999999999"/>
    <n v="3.0771510000000002"/>
    <n v="2.7738040000000002"/>
    <n v="3.3076919999999999"/>
    <n v="6.177988"/>
    <n v="0"/>
    <n v="0"/>
    <n v="0"/>
    <n v="0"/>
  </r>
  <r>
    <x v="2"/>
    <x v="6"/>
    <x v="5"/>
    <s v="Dobriy"/>
    <s v="371406"/>
    <s v="200 BRK X27 DOBRIY APPLE PEACH JC NEW RU"/>
    <m/>
    <m/>
    <m/>
    <n v="0"/>
    <n v="0"/>
    <n v="0"/>
    <n v="0"/>
    <n v="3.23997"/>
    <n v="12.485200000000001"/>
    <n v="10.93418"/>
    <n v="8.9032359999999997"/>
    <n v="18.830207999999999"/>
  </r>
  <r>
    <x v="2"/>
    <x v="6"/>
    <x v="5"/>
    <s v="Dobriy"/>
    <s v="371506"/>
    <s v="2.0 BRK X6 DOBRIY ORANGE NECT RU"/>
    <n v="6.3402599999999998"/>
    <n v="6.3402599999999998"/>
    <n v="4.2268400000000002"/>
    <n v="8.0005830000000007"/>
    <n v="15.075570000000001"/>
    <n v="22.271433999999999"/>
    <n v="32.285358000000002"/>
    <n v="40.322844000000003"/>
    <n v="27.288133999999999"/>
    <n v="34.944240000000001"/>
    <n v="28.20645"/>
    <n v="46.674841000000001"/>
  </r>
  <r>
    <x v="2"/>
    <x v="6"/>
    <x v="5"/>
    <s v="Dobriy"/>
    <s v="37201"/>
    <s v="2.0 BRK X6 DOBRIY APPLE PEACH NECT RU"/>
    <m/>
    <m/>
    <m/>
    <n v="0.22687199999999999"/>
    <n v="4.6662179999999998"/>
    <n v="6.8910660000000004"/>
    <n v="4.7165759999999999"/>
    <n v="5.8888480000000003"/>
    <n v="3.9703400000000002"/>
    <n v="1.88652"/>
    <n v="1.524966"/>
    <n v="2.5205109999999999"/>
  </r>
  <r>
    <x v="2"/>
    <x v="6"/>
    <x v="5"/>
    <s v="Dobriy"/>
    <s v="372107"/>
    <s v="1.0 BRK X12 DOBRIY ORANGE NECT RU"/>
    <n v="8.4536800000000003"/>
    <n v="23.247620000000001"/>
    <n v="27.474460000000001"/>
    <n v="22.679334999999998"/>
    <n v="16.176165000000001"/>
    <n v="35.261747"/>
    <n v="58.605091999999999"/>
    <n v="69.684160000000006"/>
    <n v="52.943770000000001"/>
    <n v="60.627980000000001"/>
    <n v="56.655335999999998"/>
    <n v="121.93586500000001"/>
  </r>
  <r>
    <x v="2"/>
    <x v="6"/>
    <x v="5"/>
    <s v="Dobriy"/>
    <s v="372202"/>
    <s v="1.0 BRK X12 DOBRIY APPLE PEACH NECT RU"/>
    <m/>
    <m/>
    <n v="2.1134200000000001"/>
    <n v="2.3077390000000002"/>
    <n v="9.8052039999999998"/>
    <n v="14.431036000000001"/>
    <n v="26.699552000000001"/>
    <n v="29.133997999999998"/>
    <n v="20.103384999999999"/>
    <n v="12.942658"/>
    <n v="11.522930000000001"/>
    <n v="23.949840999999999"/>
  </r>
  <r>
    <x v="2"/>
    <x v="6"/>
    <x v="5"/>
    <s v="Dobriy"/>
    <s v="664502"/>
    <s v="2.0 BRK X6 DOBRIY APPLE NECT RU"/>
    <m/>
    <m/>
    <m/>
    <n v="7.4959999999999999E-2"/>
    <n v="0.21071500000000001"/>
    <n v="0.31201000000000001"/>
    <n v="0.40980800000000001"/>
    <n v="0.50644999999999996"/>
    <n v="0.34281499999999998"/>
    <n v="0.39366400000000001"/>
    <n v="0.31324800000000003"/>
    <n v="0.526397"/>
  </r>
  <r>
    <x v="2"/>
    <x v="6"/>
    <x v="5"/>
    <s v="Dobriy"/>
    <s v="724803"/>
    <s v="1.0 BRK X12 DOBRIY APPLE NECT RU"/>
    <m/>
    <n v="2.1134200000000001"/>
    <m/>
    <n v="0.276924"/>
    <n v="0.61450400000000005"/>
    <n v="0.91179600000000005"/>
    <n v="1.569116"/>
    <n v="1.71526"/>
    <n v="1.1792100000000001"/>
    <n v="1.4426760000000001"/>
    <n v="1.2927439999999999"/>
    <n v="2.67231"/>
  </r>
  <r>
    <x v="2"/>
    <x v="6"/>
    <x v="5"/>
    <s v="Dobriy"/>
    <s v="730504"/>
    <s v="200 BRK X27 DOBRIY APPLE JC RU"/>
    <n v="19.020779999999998"/>
    <n v="24.727014"/>
    <n v="44.698833"/>
    <n v="13.328094999999999"/>
    <n v="10.906113"/>
    <n v="16.051815999999999"/>
    <n v="26.030232000000002"/>
    <n v="31.468916"/>
    <n v="0"/>
    <n v="0"/>
    <n v="0"/>
    <n v="0"/>
  </r>
  <r>
    <x v="2"/>
    <x v="6"/>
    <x v="5"/>
    <s v="Dobriy"/>
    <s v="730507"/>
    <s v="200 BRK X27 DOBRIY APPLE JC NEW RU"/>
    <m/>
    <m/>
    <m/>
    <n v="0"/>
    <n v="0"/>
    <n v="0"/>
    <n v="0"/>
    <n v="16.493490000000001"/>
    <n v="26.663239999999998"/>
    <n v="27.8307"/>
    <n v="31.295491999999999"/>
    <n v="50.19679"/>
  </r>
  <r>
    <x v="2"/>
    <x v="6"/>
    <x v="5"/>
    <s v="Dobriy"/>
    <s v="819307"/>
    <s v="1.0 BRK X12 DOBRIY APPLE JC RU"/>
    <n v="21.1342"/>
    <n v="23.247620000000001"/>
    <n v="35.928139999999999"/>
    <n v="23.614585999999999"/>
    <n v="67.963424000000003"/>
    <n v="105.447507"/>
    <n v="86.237899999999996"/>
    <n v="93.410607999999996"/>
    <n v="60.692525000000003"/>
    <n v="94.533113999999998"/>
    <n v="85.203084000000004"/>
    <n v="175.56941499999999"/>
  </r>
  <r>
    <x v="2"/>
    <x v="6"/>
    <x v="5"/>
    <s v="Dobriy"/>
    <s v="819408"/>
    <s v="1.0 BRK X12 DOBRIY TOMATO JC RU"/>
    <n v="16.907360000000001"/>
    <n v="19.020779999999998"/>
    <n v="27.474460000000001"/>
    <n v="17.507881000000001"/>
    <n v="17.639046"/>
    <n v="25.956578"/>
    <n v="37.031472000000001"/>
    <n v="40.405403999999997"/>
    <n v="27.872532"/>
    <n v="32.190331999999998"/>
    <n v="28.671026000000001"/>
    <n v="59.550865999999999"/>
  </r>
  <r>
    <x v="2"/>
    <x v="6"/>
    <x v="5"/>
    <s v="Dobriy"/>
    <s v="819608"/>
    <s v="1.0 BRK X12 DOBRIY MULTIFRUIT NECT RU"/>
    <n v="2.1134200000000001"/>
    <n v="4.2268400000000002"/>
    <n v="4.2268400000000002"/>
    <n v="5.5230990000000002"/>
    <n v="19.377472000000001"/>
    <n v="28.520015999999998"/>
    <n v="25.970122"/>
    <n v="28.327984000000001"/>
    <n v="19.54909"/>
    <n v="14.415464"/>
    <n v="12.835708"/>
    <n v="26.682580000000002"/>
  </r>
  <r>
    <x v="2"/>
    <x v="6"/>
    <x v="5"/>
    <s v="Dobriy"/>
    <s v="819806"/>
    <s v="1.0 BRK X12 DOBRIY APRICOT NECT RU"/>
    <m/>
    <m/>
    <m/>
    <n v="0.13866100000000001"/>
    <n v="1.8865080000000001"/>
    <n v="2.7814739999999998"/>
    <n v="1.488928"/>
    <n v="1.622268"/>
    <n v="1.118725"/>
    <n v="2.128698"/>
    <n v="1.8985080000000001"/>
    <n v="3.9278200000000001"/>
  </r>
  <r>
    <x v="2"/>
    <x v="6"/>
    <x v="5"/>
    <s v="Dobriy"/>
    <s v="821406"/>
    <s v="1.0 BRK X12 DOBRIY PINEAPPLE NECT RU"/>
    <n v="4.2268400000000002"/>
    <n v="6.3402599999999998"/>
    <n v="8.4536800000000003"/>
    <n v="5.8408870000000004"/>
    <n v="8.2152259999999995"/>
    <n v="12.096254999999999"/>
    <n v="21.853359999999999"/>
    <n v="23.844576"/>
    <n v="16.455559999999998"/>
    <n v="14.031876"/>
    <n v="12.492432000000001"/>
    <n v="25.964286000000001"/>
  </r>
  <r>
    <x v="2"/>
    <x v="6"/>
    <x v="5"/>
    <s v="Dobriy"/>
    <s v="821505"/>
    <s v="2.0 BRK X6 DOBRIY PINEAPPLE NECT RU"/>
    <m/>
    <m/>
    <n v="4.2268400000000002"/>
    <n v="0.34051199999999998"/>
    <n v="3.2068880000000002"/>
    <n v="4.7410139999999998"/>
    <n v="3.3076219999999998"/>
    <n v="4.1223780000000003"/>
    <n v="2.7912870000000001"/>
    <n v="2.2497760000000002"/>
    <n v="1.8177680000000001"/>
    <n v="3.0063110000000002"/>
  </r>
  <r>
    <x v="2"/>
    <x v="6"/>
    <x v="5"/>
    <s v="Dobriy"/>
    <s v="822304"/>
    <s v="1.0 BRK X12 DOBRIY GRAPE NECT RU"/>
    <m/>
    <m/>
    <m/>
    <n v="1.6167229999999999"/>
    <n v="5.5860620000000001"/>
    <n v="8.2329600000000003"/>
    <n v="4.0469980000000003"/>
    <n v="4.4219559999999998"/>
    <n v="3.04312"/>
    <n v="4.4991640000000004"/>
    <n v="3.9991279999999998"/>
    <n v="8.3206600000000002"/>
  </r>
  <r>
    <x v="2"/>
    <x v="6"/>
    <x v="5"/>
    <s v="Dobriy"/>
    <s v="822501"/>
    <s v="1.0 BRK X12 DOBRIY AP B/ASH CHER NECT RU"/>
    <n v="14.793939999999999"/>
    <n v="21.1342"/>
    <n v="16.907360000000001"/>
    <n v="10.227069999999999"/>
    <n v="12.126531999999999"/>
    <n v="17.854455000000002"/>
    <n v="13.919426"/>
    <n v="15.187044"/>
    <n v="10.479825"/>
    <n v="16.372540000000001"/>
    <n v="14.58286"/>
    <n v="30.296624999999999"/>
  </r>
  <r>
    <x v="2"/>
    <x v="6"/>
    <x v="5"/>
    <s v="Dobriy"/>
    <s v="822605"/>
    <s v="2.0 BRK X6 DOBRIY APPLE JC RU"/>
    <n v="6.3402599999999998"/>
    <n v="6.3402599999999998"/>
    <n v="59.175759999999997"/>
    <n v="6.6756419999999999"/>
    <n v="16.386327999999999"/>
    <n v="24.209101"/>
    <n v="28.578119999999998"/>
    <n v="35.684207999999998"/>
    <n v="24.144279999999998"/>
    <n v="31.938279999999999"/>
    <n v="25.77252"/>
    <n v="42.64631"/>
  </r>
  <r>
    <x v="2"/>
    <x v="6"/>
    <x v="5"/>
    <s v="Dobriy"/>
    <s v="825602"/>
    <s v="1.0 BRK X12 DOBRIY AP B/ASH R/BR NECT RU"/>
    <m/>
    <n v="2.1134200000000001"/>
    <m/>
    <n v="0.32324199999999997"/>
    <n v="0.59344200000000003"/>
    <n v="0.885409"/>
    <n v="1.1194360000000001"/>
    <n v="1.219068"/>
    <n v="0.83645499999999995"/>
    <n v="1.4025240000000001"/>
    <n v="1.252292"/>
    <n v="2.5913550000000001"/>
  </r>
  <r>
    <x v="2"/>
    <x v="6"/>
    <x v="5"/>
    <s v="Dobriy"/>
    <s v="840706"/>
    <s v="2.0 BRK X6 DOBRIY TOMATO JC RU"/>
    <m/>
    <m/>
    <m/>
    <n v="4.0276009999999998"/>
    <n v="14.771238"/>
    <n v="21.823889999999999"/>
    <n v="20.884035999999998"/>
    <n v="26.076228"/>
    <n v="17.644570000000002"/>
    <n v="20.801155999999999"/>
    <n v="16.784576000000001"/>
    <n v="27.775829999999999"/>
  </r>
  <r>
    <x v="2"/>
    <x v="6"/>
    <x v="5"/>
    <s v="Dobriy"/>
    <s v="844204"/>
    <s v="2.0 BRK X6 DOBRIY APRICOT NECT RU"/>
    <m/>
    <m/>
    <m/>
    <n v="1.8731000000000001E-2"/>
    <n v="0.21071100000000001"/>
    <n v="0.31201000000000001"/>
    <n v="1.119416"/>
    <n v="1.3949640000000001"/>
    <n v="0.93723500000000004"/>
    <n v="0"/>
    <n v="0"/>
    <n v="0"/>
  </r>
  <r>
    <x v="2"/>
    <x v="6"/>
    <x v="5"/>
    <s v="Dobriy"/>
    <s v="856901"/>
    <s v="2.0 BRK X6 DOBRIY AP B/ASH CHER NECT RU"/>
    <n v="6.3402599999999998"/>
    <n v="6.3402599999999998"/>
    <n v="4.2268400000000002"/>
    <n v="1.190698"/>
    <n v="3.9481839999999999"/>
    <n v="5.8405399999999998"/>
    <n v="4.0569600000000001"/>
    <n v="5.062424"/>
    <n v="3.4159700000000002"/>
    <n v="4.0351520000000001"/>
    <n v="3.2620200000000001"/>
    <n v="5.3850749999999996"/>
  </r>
  <r>
    <x v="2"/>
    <x v="6"/>
    <x v="5"/>
    <s v="Dobriy"/>
    <s v="865506"/>
    <s v="2.0 BRK X6 DOBRIY MULTIFRUIT NECT RU"/>
    <m/>
    <n v="4.2268400000000002"/>
    <n v="4.2268400000000002"/>
    <n v="1.1345339999999999"/>
    <n v="8.2401119999999999"/>
    <n v="12.178952000000001"/>
    <n v="11.67076"/>
    <n v="14.577468"/>
    <n v="9.8653999999999993"/>
    <n v="3.3493040000000001"/>
    <n v="2.706588"/>
    <n v="4.4639100000000003"/>
  </r>
  <r>
    <x v="2"/>
    <x v="6"/>
    <x v="5"/>
    <s v="Dobriy"/>
    <s v="932201"/>
    <s v="2.0 BRK X6 DOBRIY AP B/ASH R/BR NECT RU"/>
    <m/>
    <m/>
    <m/>
    <n v="3.7881999999999999E-2"/>
    <n v="1.716386"/>
    <n v="2.5398770000000002"/>
    <n v="1.668712"/>
    <n v="2.0867279999999999"/>
    <n v="1.400825"/>
    <n v="1.6141840000000001"/>
    <n v="1.302934"/>
    <n v="2.15632"/>
  </r>
  <r>
    <x v="2"/>
    <x v="6"/>
    <x v="5"/>
    <s v="Dobriy Pulpy"/>
    <s v="1325902"/>
    <s v="450 PET X12 DOBRIY PULPY ORANGE NC RU"/>
    <n v="12.363507"/>
    <n v="17.118701999999999"/>
    <n v="28.531169999999999"/>
    <n v="30.031704000000001"/>
    <n v="95.717404000000002"/>
    <n v="129.055363"/>
    <n v="129.99062799999999"/>
    <n v="129.99008599999999"/>
    <n v="121.27048000000001"/>
    <n v="87.170519999999996"/>
    <n v="60.125920000000001"/>
    <n v="99.505719999999997"/>
  </r>
  <r>
    <x v="2"/>
    <x v="6"/>
    <x v="5"/>
    <s v="Dobriy Pulpy"/>
    <s v="1346401"/>
    <s v="900 PET X12 DOBRIY PULPY ORANGE RU"/>
    <n v="3.8041559999999999"/>
    <n v="1.9020779999999999"/>
    <n v="1.9020779999999999"/>
    <n v="6.6132049999999998"/>
    <n v="15.932224"/>
    <n v="17.359601999999999"/>
    <n v="15.226898"/>
    <n v="17.012505999999998"/>
    <n v="10.868650000000001"/>
    <n v="8.6362000000000005"/>
    <n v="6.0106019999999996"/>
    <n v="10.41728"/>
  </r>
  <r>
    <x v="2"/>
    <x v="6"/>
    <x v="5"/>
    <s v="Dobriy Pulpy"/>
    <s v="1467101"/>
    <s v="450 PET X12 DOBRIY PULPY TROPIC RU"/>
    <n v="3.8041559999999999"/>
    <n v="8.5593509999999995"/>
    <n v="15.216623999999999"/>
    <n v="19.574328999999999"/>
    <n v="15.991294999999999"/>
    <n v="15.246980000000001"/>
    <n v="23.961886"/>
    <n v="23.969186000000001"/>
    <n v="22.355560000000001"/>
    <n v="20.892669999999999"/>
    <n v="14.403584"/>
    <n v="23.854679999999998"/>
  </r>
  <r>
    <x v="2"/>
    <x v="6"/>
    <x v="5"/>
    <s v="Dobriy Pulpy"/>
    <s v="1467201"/>
    <s v="450 PET X12 DOBRIY PULP PAPP MNG BITS RU"/>
    <n v="3.8041559999999999"/>
    <n v="3.8041559999999999"/>
    <n v="7.6083119999999997"/>
    <n v="6.4030509999999996"/>
    <n v="40.199843000000001"/>
    <n v="38.323729999999998"/>
    <n v="61.614919999999998"/>
    <n v="61.611711999999997"/>
    <n v="57.484470000000002"/>
    <n v="40.548628000000001"/>
    <n v="27.969795999999999"/>
    <n v="46.293725000000002"/>
  </r>
  <r>
    <x v="2"/>
    <x v="6"/>
    <x v="5"/>
    <s v="Dobriy Pulpy"/>
    <s v="1467301"/>
    <s v="900 PET X12 DOBRIY PULPY TROPIC RU"/>
    <n v="1.9020779999999999"/>
    <m/>
    <m/>
    <n v="4.3765150000000004"/>
    <n v="3.0337230000000002"/>
    <n v="3.5321690000000001"/>
    <n v="3.1111960000000001"/>
    <n v="3.4682680000000001"/>
    <n v="2.2135699999999998"/>
    <n v="2.91208"/>
    <n v="2.0234740000000002"/>
    <n v="3.5090249999999998"/>
  </r>
  <r>
    <x v="2"/>
    <x v="6"/>
    <x v="5"/>
    <s v="Dobriy Pulpy"/>
    <s v="1972201"/>
    <s v="450 PET X12 DOBRIY PULPY ALOE RU"/>
    <n v="4.7551949999999996"/>
    <n v="1.9020779999999999"/>
    <n v="4.7551949999999996"/>
    <n v="5.5979450000000002"/>
    <n v="20.626366000000001"/>
    <n v="19.664669"/>
    <n v="39.038919999999997"/>
    <n v="39.038184000000001"/>
    <n v="36.414895000000001"/>
    <n v="59.626246000000002"/>
    <n v="41.127336"/>
    <n v="68.065089999999998"/>
  </r>
  <r>
    <x v="2"/>
    <x v="6"/>
    <x v="5"/>
    <s v="Dobriy Pulpy"/>
    <s v="1974401"/>
    <s v="450 PET X12 DOBRIY PULPY COCONUT RU"/>
    <n v="3.8041559999999999"/>
    <m/>
    <n v="1.9020779999999999"/>
    <n v="2.5603099999999999"/>
    <n v="53.410395999999999"/>
    <n v="50.908292000000003"/>
    <n v="57.716036000000003"/>
    <n v="57.714922999999999"/>
    <n v="53.844726000000001"/>
    <n v="73.996899999999997"/>
    <n v="51.035361999999999"/>
    <n v="84.473112999999998"/>
  </r>
  <r>
    <x v="2"/>
    <x v="6"/>
    <x v="5"/>
    <s v="Dobriy Pulpy"/>
    <s v="2075401"/>
    <s v="450 PET X12 DOBRIY PULPY ALOE SAKURA RU"/>
    <n v="1.9020779999999999"/>
    <m/>
    <m/>
    <n v="0.75680000000000003"/>
    <n v="1.506659"/>
    <n v="0"/>
    <n v="0"/>
    <n v="0"/>
    <n v="0"/>
    <n v="0"/>
    <n v="0"/>
    <n v="0"/>
  </r>
  <r>
    <x v="2"/>
    <x v="6"/>
    <x v="5"/>
    <s v="Dobriy Pulpy"/>
    <s v="2192801"/>
    <s v="450 PET X12 DOBR PULPY MEL CACT CARAM RU"/>
    <m/>
    <m/>
    <m/>
    <n v="0"/>
    <n v="0"/>
    <n v="84.059703999999996"/>
    <n v="51.384622"/>
    <n v="37.778964000000002"/>
    <n v="13.932065"/>
    <n v="16.015422000000001"/>
    <n v="9.3684259999999995"/>
    <n v="12.022095"/>
  </r>
  <r>
    <x v="2"/>
    <x v="6"/>
    <x v="5"/>
    <s v="Fanta"/>
    <s v="1324803"/>
    <s v="1.5 PET X9 FANTA ORANGE RU"/>
    <m/>
    <m/>
    <m/>
    <n v="0.17762700000000001"/>
    <n v="19.594293"/>
    <n v="16.956050000000001"/>
    <n v="15.039987999999999"/>
    <n v="14.010456"/>
    <n v="8.7919529999999995"/>
    <n v="9.1462660000000007"/>
    <n v="5.9847840000000003"/>
    <n v="13.661675000000001"/>
  </r>
  <r>
    <x v="2"/>
    <x v="6"/>
    <x v="5"/>
    <s v="Fanta"/>
    <s v="1540502"/>
    <s v="900 PET X12 FANTA ORANGE RU"/>
    <n v="19.020779999999998"/>
    <n v="17.118701999999999"/>
    <n v="20.922858000000002"/>
    <n v="17.119997999999999"/>
    <n v="21.226911999999999"/>
    <n v="23.030944000000002"/>
    <n v="25.236892000000001"/>
    <n v="23.146139999999999"/>
    <n v="19.437950000000001"/>
    <n v="13.619372"/>
    <n v="11.547012"/>
    <n v="25.830265000000001"/>
  </r>
  <r>
    <x v="2"/>
    <x v="6"/>
    <x v="5"/>
    <s v="Fanta"/>
    <s v="1638402"/>
    <s v="330 NRG X12 FANTA ORANGE RU"/>
    <m/>
    <n v="4.1845739999999996"/>
    <n v="3.4871449999999999"/>
    <n v="12.398338000000001"/>
    <n v="12.417929000000001"/>
    <n v="13.311951000000001"/>
    <n v="18.336216"/>
    <n v="15.000695"/>
    <n v="13.967407"/>
    <n v="9.0719429999999992"/>
    <n v="7.3029099999999998"/>
    <n v="16.219828"/>
  </r>
  <r>
    <x v="2"/>
    <x v="6"/>
    <x v="5"/>
    <s v="Fanta"/>
    <s v="1656501"/>
    <s v="500 PET X24 FANTA PEAR RU"/>
    <m/>
    <n v="4.2268400000000002"/>
    <n v="6.3402599999999998"/>
    <n v="0"/>
    <n v="0"/>
    <n v="0"/>
    <n v="0"/>
    <n v="0"/>
    <n v="0"/>
    <n v="0"/>
    <n v="0"/>
    <n v="0"/>
  </r>
  <r>
    <x v="2"/>
    <x v="6"/>
    <x v="5"/>
    <s v="Fanta"/>
    <s v="175849"/>
    <s v="2.0 PET X6 FANTA ORANGE RU"/>
    <m/>
    <m/>
    <m/>
    <n v="1.5307580000000001"/>
    <n v="5.9231999999999996"/>
    <n v="7.6658559999999998"/>
    <n v="11.91334"/>
    <n v="10.812662"/>
    <n v="10.533770000000001"/>
    <n v="5.9569999999999999"/>
    <n v="5.8337760000000003"/>
    <n v="21.950244000000001"/>
  </r>
  <r>
    <x v="2"/>
    <x v="6"/>
    <x v="5"/>
    <s v="Fanta"/>
    <s v="1868201"/>
    <s v="900 PET X12 FANTA CITRUS RU"/>
    <m/>
    <m/>
    <n v="1.9020779999999999"/>
    <n v="0.25418099999999999"/>
    <n v="2.291706"/>
    <n v="2.65116"/>
    <n v="3.2772260000000002"/>
    <n v="3.104676"/>
    <n v="2.5830299999999999"/>
    <n v="2.0840960000000002"/>
    <n v="1.74014"/>
    <n v="3.7683200000000001"/>
  </r>
  <r>
    <x v="2"/>
    <x v="6"/>
    <x v="5"/>
    <s v="Fanta"/>
    <s v="1977601"/>
    <s v="900 PET X12 FANTA MANGO GUAVA RU"/>
    <m/>
    <m/>
    <m/>
    <n v="0.402368"/>
    <n v="2.4450080000000001"/>
    <n v="2.1792039999999999"/>
    <n v="4.4059239999999997"/>
    <n v="3.9391720000000001"/>
    <n v="3.1480619999999999"/>
    <n v="2.677524"/>
    <n v="2.2716319999999999"/>
    <n v="4.4902309999999996"/>
  </r>
  <r>
    <x v="2"/>
    <x v="6"/>
    <x v="5"/>
    <s v="Fanta"/>
    <s v="1977701"/>
    <s v="500 PET X24 FANTA MANGO GUAVA RU"/>
    <n v="10.5671"/>
    <n v="6.3402599999999998"/>
    <n v="8.4536800000000003"/>
    <n v="4.3479000000000001"/>
    <n v="5.166868"/>
    <n v="6.2495820000000002"/>
    <n v="20.874890000000001"/>
    <n v="19.254306"/>
    <n v="14.706239999999999"/>
    <n v="6.3154339999999998"/>
    <n v="5.5338919999999998"/>
    <n v="9.1246650000000002"/>
  </r>
  <r>
    <x v="2"/>
    <x v="6"/>
    <x v="5"/>
    <s v="Fanta"/>
    <s v="2165601"/>
    <s v="330 CAN X12 FANTA CITRUS RU"/>
    <m/>
    <m/>
    <m/>
    <n v="0.75365800000000005"/>
    <n v="1.450734"/>
    <n v="1.450089"/>
    <n v="1.672032"/>
    <n v="2.1875990000000001"/>
    <n v="1.1996560000000001"/>
    <n v="0.876112"/>
    <n v="0.70444799999999996"/>
    <n v="1.571588"/>
  </r>
  <r>
    <x v="2"/>
    <x v="6"/>
    <x v="5"/>
    <s v="Fanta"/>
    <s v="246701"/>
    <s v="500 PET X24 FANTA CITRUS RU"/>
    <n v="2.1134200000000001"/>
    <m/>
    <n v="4.2268400000000002"/>
    <n v="4.3101120000000002"/>
    <n v="2.948448"/>
    <n v="5.6282509999999997"/>
    <n v="6.7301279999999997"/>
    <n v="6.4210820000000002"/>
    <n v="5.4024400000000004"/>
    <n v="3.52691"/>
    <n v="3.1351680000000002"/>
    <n v="5.28491"/>
  </r>
  <r>
    <x v="2"/>
    <x v="6"/>
    <x v="5"/>
    <s v="Fanta"/>
    <s v="315501"/>
    <s v="1.5 PET X9 FANTA CITRUS RU"/>
    <m/>
    <m/>
    <m/>
    <n v="0"/>
    <n v="8.5900000000000004E-3"/>
    <n v="5.9579999999999998E-3"/>
    <n v="2.6231999999999998E-2"/>
    <n v="2.7685999999999999E-2"/>
    <n v="9.1529999999999997E-3"/>
    <n v="0"/>
    <n v="0"/>
    <n v="2.009E-2"/>
  </r>
  <r>
    <x v="2"/>
    <x v="6"/>
    <x v="5"/>
    <s v="Fanta"/>
    <s v="37305"/>
    <s v="10.0 BIB PMX FANTA ORANGE 54.0 RU"/>
    <n v="66.572737000000004"/>
    <n v="28.531172999999999"/>
    <n v="66.572737000000004"/>
    <n v="4.9325159999999997"/>
    <n v="12.137739"/>
    <n v="11.775269"/>
    <n v="11.71912"/>
    <n v="12.06256"/>
    <n v="10.96177"/>
    <n v="11.072032"/>
    <n v="8.3283240000000003"/>
    <n v="19.949185"/>
  </r>
  <r>
    <x v="2"/>
    <x v="6"/>
    <x v="5"/>
    <s v="Fanta"/>
    <s v="592509"/>
    <s v="330 CAN X12 FANTA ORANGE RU"/>
    <n v="2.0922869999999998"/>
    <n v="9.7640060000000002"/>
    <n v="11.856293000000001"/>
    <n v="18.041642"/>
    <n v="44.268332000000001"/>
    <n v="63.196978999999999"/>
    <n v="49.326048"/>
    <n v="62.919232999999998"/>
    <n v="49.207675999999999"/>
    <n v="24.605768000000001"/>
    <n v="19.551776"/>
    <n v="48.277363000000001"/>
  </r>
  <r>
    <x v="2"/>
    <x v="6"/>
    <x v="5"/>
    <s v="Fanta"/>
    <s v="85946"/>
    <s v="500 PET X24 FANTA ORANGE RU"/>
    <n v="57.062339999999999"/>
    <n v="78.196539999999999"/>
    <n v="118.35151999999999"/>
    <n v="76.558300000000003"/>
    <n v="132.797631"/>
    <n v="150.06134700000001"/>
    <n v="220.40309600000001"/>
    <n v="205.95475999999999"/>
    <n v="165.60644500000001"/>
    <n v="91.644311999999999"/>
    <n v="80.476157999999998"/>
    <n v="149.88002499999999"/>
  </r>
  <r>
    <x v="2"/>
    <x v="6"/>
    <x v="5"/>
    <s v="Fuze Tea-KO"/>
    <s v="1675210"/>
    <s v="1.5 PET X6 FUZE TEA LEMON-LEMONGRASS  RU"/>
    <m/>
    <m/>
    <m/>
    <n v="0.30004999999999998"/>
    <n v="0.73942099999999999"/>
    <n v="0.834256"/>
    <n v="1.6552560000000001"/>
    <n v="2.3126199999999999"/>
    <n v="1.0797349999999999"/>
    <n v="1.189122"/>
    <n v="0.86501600000000001"/>
    <n v="1.7063299999999999"/>
  </r>
  <r>
    <x v="2"/>
    <x v="6"/>
    <x v="5"/>
    <s v="Fuze Tea-KO"/>
    <s v="1675510"/>
    <s v="1.5 PET X6 FUZE TEA GREEN TEA MNG-CH RU"/>
    <m/>
    <m/>
    <m/>
    <n v="0.23471700000000001"/>
    <n v="0.181836"/>
    <n v="0.19941400000000001"/>
    <n v="0.214672"/>
    <n v="0.32299"/>
    <n v="0.15282000000000001"/>
    <n v="0.23192399999999999"/>
    <n v="0.171038"/>
    <n v="0.32486999999999999"/>
  </r>
  <r>
    <x v="2"/>
    <x v="6"/>
    <x v="5"/>
    <s v="Fuze Tea-KO"/>
    <s v="1676416"/>
    <s v="500 PET X12 FUZE TEA LEMON-LEMONGRASS RU"/>
    <n v="26.417750000000002"/>
    <n v="32.758009999999999"/>
    <n v="62.345889999999997"/>
    <n v="35.850572"/>
    <n v="48.551572"/>
    <n v="48.499803999999997"/>
    <n v="41.406416"/>
    <n v="44.781477000000002"/>
    <n v="47.031934999999997"/>
    <n v="38.760618000000001"/>
    <n v="29.768537999999999"/>
    <n v="49.143414"/>
  </r>
  <r>
    <x v="2"/>
    <x v="6"/>
    <x v="5"/>
    <s v="Fuze Tea-KO"/>
    <s v="1676612"/>
    <s v="500 PET X12 FUZE TEA GREEN TEA MNG-CH RU"/>
    <n v="5.28355"/>
    <n v="12.68052"/>
    <n v="17.96407"/>
    <n v="18.137031"/>
    <n v="90.478110000000001"/>
    <n v="90.352762999999996"/>
    <n v="66.139775999999998"/>
    <n v="71.511944"/>
    <n v="75.127115000000003"/>
    <n v="78.133008000000004"/>
    <n v="59.972895999999999"/>
    <n v="99.003335000000007"/>
  </r>
  <r>
    <x v="2"/>
    <x v="6"/>
    <x v="5"/>
    <s v="Fuze Tea-KO"/>
    <s v="1743601"/>
    <s v="1.0 PET X12 FUZE TEA GT STRW RASPB RU"/>
    <n v="16.907360000000001"/>
    <n v="8.4536800000000003"/>
    <n v="16.907360000000001"/>
    <n v="14.507524"/>
    <n v="13.669523999999999"/>
    <n v="10.002494"/>
    <n v="5.3538759999999996"/>
    <n v="5.906536"/>
    <n v="4.3501649999999996"/>
    <n v="6.1256599999999999"/>
    <n v="5.3711719999999996"/>
    <n v="8.5322449999999996"/>
  </r>
  <r>
    <x v="2"/>
    <x v="6"/>
    <x v="5"/>
    <s v="Fuze Tea-KO"/>
    <s v="1746101"/>
    <s v="1.5 PET X6 FUZE TEA GT STRWB RASPB RU"/>
    <m/>
    <m/>
    <m/>
    <n v="0.23440900000000001"/>
    <n v="0.3508"/>
    <n v="0.40714499999999998"/>
    <n v="0.52106200000000003"/>
    <n v="0.70854899999999998"/>
    <n v="0.31572499999999998"/>
    <n v="0.389436"/>
    <n v="0.28173199999999998"/>
    <n v="0.56877100000000003"/>
  </r>
  <r>
    <x v="2"/>
    <x v="6"/>
    <x v="5"/>
    <s v="Fuze Tea-KO"/>
    <s v="1750103"/>
    <s v="500 PET X12 FUZE TEA GT STRW RASPB RU"/>
    <n v="4.2268400000000002"/>
    <n v="3.1701299999999999"/>
    <n v="16.907360000000001"/>
    <n v="17.286954999999999"/>
    <n v="47.351961000000003"/>
    <n v="47.286777000000001"/>
    <n v="38.656736000000002"/>
    <n v="41.827691999999999"/>
    <n v="43.913654999999999"/>
    <n v="39.932668"/>
    <n v="30.651028"/>
    <n v="50.606544999999997"/>
  </r>
  <r>
    <x v="2"/>
    <x v="6"/>
    <x v="5"/>
    <s v="Fuze Tea-KO"/>
    <s v="1811101"/>
    <s v="1.0 PET X12 FUZE TEA GREEN TEA MNG-CH RU"/>
    <n v="2.1134200000000001"/>
    <n v="4.2268400000000002"/>
    <n v="6.3402599999999998"/>
    <n v="2.9315869999999999"/>
    <n v="7.6667750000000003"/>
    <n v="5.7487690000000002"/>
    <n v="3.0552060000000001"/>
    <n v="3.3543980000000002"/>
    <n v="2.434825"/>
    <n v="3.6417999999999999"/>
    <n v="3.2086440000000001"/>
    <n v="5.0786300000000004"/>
  </r>
  <r>
    <x v="2"/>
    <x v="6"/>
    <x v="5"/>
    <s v="Fuze Tea-KO"/>
    <s v="1887601"/>
    <s v="1.0 PET X12 FUZE TEA LEMON-LEMONGRASS RU"/>
    <n v="19.020779999999998"/>
    <n v="16.907360000000001"/>
    <n v="40.154980000000002"/>
    <n v="29.110244000000002"/>
    <n v="14.450182"/>
    <n v="10.904019999999999"/>
    <n v="5.9566679999999996"/>
    <n v="6.5732359999999996"/>
    <n v="4.7677899999999998"/>
    <n v="6.5884919999999996"/>
    <n v="5.7535400000000001"/>
    <n v="9.1109849999999994"/>
  </r>
  <r>
    <x v="2"/>
    <x v="6"/>
    <x v="5"/>
    <s v="Fuze Tea-KO"/>
    <s v="1896401"/>
    <s v="1.0 PET X12 FUZE TEA FOR-FRUIT-HIBISC RU"/>
    <n v="8.4536800000000003"/>
    <n v="2.1134200000000001"/>
    <n v="4.2268400000000002"/>
    <n v="5.9490100000000004"/>
    <n v="13.175903999999999"/>
    <n v="9.6954150000000006"/>
    <n v="6.4268460000000003"/>
    <n v="7.0939759999999996"/>
    <n v="5.1550000000000002"/>
    <n v="6.8938839999999999"/>
    <n v="6.0450080000000002"/>
    <n v="9.5072679999999998"/>
  </r>
  <r>
    <x v="2"/>
    <x v="6"/>
    <x v="5"/>
    <s v="Fuze Tea-KO"/>
    <s v="1896501"/>
    <s v="500 PET X12 FUZE TEA FOR-FRUIT-HIBISC RU"/>
    <n v="13.73723"/>
    <n v="14.793939999999999"/>
    <n v="35.928139999999999"/>
    <n v="26.886095000000001"/>
    <n v="86.609211999999999"/>
    <n v="86.499255000000005"/>
    <n v="50.332338"/>
    <n v="54.452886999999997"/>
    <n v="57.177579999999999"/>
    <n v="48.682516"/>
    <n v="37.376213999999997"/>
    <n v="61.684908"/>
  </r>
  <r>
    <x v="2"/>
    <x v="6"/>
    <x v="5"/>
    <s v="Fuze Tea-KO"/>
    <s v="1933801"/>
    <s v="1.5 PET X6 FUZE TEA FOR-FRUIT-HIBISC RU"/>
    <m/>
    <m/>
    <m/>
    <n v="0.23303199999999999"/>
    <n v="0.69189299999999998"/>
    <n v="0.777138"/>
    <n v="1.522535"/>
    <n v="2.1250119999999999"/>
    <n v="0.97800500000000001"/>
    <n v="1.147194"/>
    <n v="0.83484599999999998"/>
    <n v="1.6655850000000001"/>
  </r>
  <r>
    <x v="2"/>
    <x v="6"/>
    <x v="5"/>
    <s v="Fuze Tea-KO"/>
    <s v="2073101"/>
    <s v="500 PET X12 FT OOLON RASB MINT NO SUG RU"/>
    <n v="10.5671"/>
    <n v="8.4536800000000003"/>
    <n v="12.68052"/>
    <n v="10.027162000000001"/>
    <n v="14.351115"/>
    <n v="15.749411"/>
    <n v="14.981009999999999"/>
    <n v="16.208168000000001"/>
    <n v="17.027090000000001"/>
    <n v="12.203004"/>
    <n v="9.3742260000000002"/>
    <n v="15.477335"/>
  </r>
  <r>
    <x v="2"/>
    <x v="6"/>
    <x v="5"/>
    <s v="Fuze Tea-KO"/>
    <s v="2073201"/>
    <s v="1.0 PET X12 FT OOLONG RASB MIN NO SUG RU"/>
    <n v="2.1134200000000001"/>
    <m/>
    <m/>
    <n v="4.5661259999999997"/>
    <n v="2.4499620000000002"/>
    <n v="3.0014690000000002"/>
    <n v="3.239026"/>
    <n v="3.5211839999999999"/>
    <n v="2.5161950000000002"/>
    <n v="2.062748"/>
    <n v="1.800476"/>
    <n v="2.8542049999999999"/>
  </r>
  <r>
    <x v="2"/>
    <x v="6"/>
    <x v="5"/>
    <s v="Fuze Tea-KO"/>
    <s v="2073301"/>
    <s v="1.5 PET X6 FT OOLONG RASB MINT NO SUG RU"/>
    <m/>
    <m/>
    <m/>
    <n v="0.18057300000000001"/>
    <n v="0.47357300000000002"/>
    <n v="0.30652299999999999"/>
    <n v="0.43951600000000002"/>
    <n v="0.52090800000000004"/>
    <n v="0.34631000000000001"/>
    <n v="0.33672800000000003"/>
    <n v="0.28173999999999999"/>
    <n v="0.45685999999999999"/>
  </r>
  <r>
    <x v="2"/>
    <x v="6"/>
    <x v="5"/>
    <s v="Fuze Tea-KO"/>
    <s v="2073401"/>
    <s v="500 PET X12 FUZ T GT APPL KIWI NO SUG RU"/>
    <n v="1.05671"/>
    <n v="2.1134200000000001"/>
    <n v="11.623810000000001"/>
    <n v="7.4689269999999999"/>
    <n v="15.142894999999999"/>
    <n v="12.640143999999999"/>
    <n v="15.173022"/>
    <n v="16.417556000000001"/>
    <n v="17.233601"/>
    <n v="13.9337"/>
    <n v="10.692992"/>
    <n v="17.64931"/>
  </r>
  <r>
    <x v="2"/>
    <x v="6"/>
    <x v="5"/>
    <s v="Fuze Tea-KO"/>
    <s v="2073501"/>
    <s v="1.0 PET X12 FT GT APPLE KIWI  NO SUG RU"/>
    <m/>
    <n v="2.1134200000000001"/>
    <m/>
    <n v="1.202814"/>
    <n v="2.4524360000000001"/>
    <n v="2.2609119999999998"/>
    <n v="3.504626"/>
    <n v="3.8230179999999998"/>
    <n v="2.7914150000000002"/>
    <n v="2.4101919999999999"/>
    <n v="2.1224080000000001"/>
    <n v="3.3516759999999999"/>
  </r>
  <r>
    <x v="2"/>
    <x v="6"/>
    <x v="5"/>
    <s v="Fuze Tea-KO"/>
    <s v="2073601"/>
    <s v="1.5 PET X6 FT GT APPLE KIWI  NO SUGAR RU"/>
    <m/>
    <m/>
    <m/>
    <n v="0.12349300000000001"/>
    <n v="0.39857799999999999"/>
    <n v="0.19104399999999999"/>
    <n v="0.48031600000000002"/>
    <n v="0.57313400000000003"/>
    <n v="0.35652499999999998"/>
    <n v="0.43142399999999997"/>
    <n v="0.36214800000000003"/>
    <n v="0.60951999999999995"/>
  </r>
  <r>
    <x v="2"/>
    <x v="6"/>
    <x v="5"/>
    <s v="Monster-KO"/>
    <s v="1180522"/>
    <s v="500 CAN X12 BLACK MONSTER ENERGY (C) RU"/>
    <m/>
    <n v="12.68052"/>
    <n v="1.05671"/>
    <n v="0"/>
    <n v="0"/>
    <n v="0"/>
    <n v="0"/>
    <n v="0"/>
    <n v="0"/>
    <n v="0"/>
    <n v="0"/>
    <n v="0"/>
  </r>
  <r>
    <x v="2"/>
    <x v="6"/>
    <x v="5"/>
    <s v="Monster-KO"/>
    <s v="2061602"/>
    <s v="449 CAN X12 BLACK MONS ENERGY THE DCR RU"/>
    <n v="8.5403339999999996"/>
    <n v="8.5403339999999996"/>
    <n v="1.8978520000000001"/>
    <n v="4.5419080000000003"/>
    <n v="8.9611610000000006"/>
    <n v="8.2666240000000002"/>
    <n v="9.1363760000000003"/>
    <n v="7.2915840000000003"/>
    <n v="6.0796250000000001"/>
    <n v="9.7486359999999994"/>
    <n v="8.3071439999999992"/>
    <n v="13.437353999999999"/>
  </r>
  <r>
    <x v="2"/>
    <x v="6"/>
    <x v="5"/>
    <s v="Monster-KO"/>
    <s v="2061702"/>
    <s v="449 CAN X12 BLACK MONSTER ENERGY RU"/>
    <n v="7.5914080000000004"/>
    <n v="1.8978520000000001"/>
    <n v="13.284964"/>
    <n v="24.550518"/>
    <n v="19.677617000000001"/>
    <n v="18.369523999999998"/>
    <n v="22.381001999999999"/>
    <n v="20.821729000000001"/>
    <n v="13.876827"/>
    <n v="15.104448"/>
    <n v="15.339974"/>
    <n v="23.203116000000001"/>
  </r>
  <r>
    <x v="2"/>
    <x v="6"/>
    <x v="5"/>
    <s v="Monster-KO"/>
    <s v="2061902"/>
    <s v="449 CAN X12 BLACK MONSTER ULTRA RU"/>
    <n v="10.438186"/>
    <n v="10.438186"/>
    <n v="9.4892599999999998"/>
    <n v="21.520790999999999"/>
    <n v="6.8118980000000002"/>
    <n v="7.3486940000000001"/>
    <n v="4.708602"/>
    <n v="4.2024189999999999"/>
    <n v="4.0968609999999996"/>
    <n v="5.5554360000000003"/>
    <n v="5.3220520000000002"/>
    <n v="7.4074759999999999"/>
  </r>
  <r>
    <x v="2"/>
    <x v="6"/>
    <x v="5"/>
    <s v="Monster-KO"/>
    <s v="2062801"/>
    <s v="449 CAN X12 BLACK MONSTER MANGO LOCO RU"/>
    <m/>
    <m/>
    <m/>
    <n v="0"/>
    <n v="0"/>
    <n v="0"/>
    <n v="0"/>
    <n v="0"/>
    <n v="0"/>
    <n v="11.446572"/>
    <n v="10.647538000000001"/>
    <n v="15.234738999999999"/>
  </r>
  <r>
    <x v="2"/>
    <x v="6"/>
    <x v="5"/>
    <s v="Monster-KO"/>
    <s v="2062802"/>
    <s v="449 CAN X12 BLACK MNSTR MANG LOCO (C) RU"/>
    <n v="6.6424820000000002"/>
    <n v="9.4892599999999998"/>
    <n v="24.672076000000001"/>
    <n v="5.5089959999999998"/>
    <n v="11.068241"/>
    <n v="11.357977"/>
    <n v="18.036116"/>
    <n v="15.995994"/>
    <n v="11.571678"/>
    <n v="0"/>
    <n v="0"/>
    <n v="0"/>
  </r>
  <r>
    <x v="2"/>
    <x v="6"/>
    <x v="5"/>
    <s v="Monster-KO"/>
    <s v="2190701"/>
    <s v="449 CAN X12 BLACK MONSTER SUNRISE RU"/>
    <m/>
    <m/>
    <m/>
    <n v="0"/>
    <n v="0"/>
    <n v="0"/>
    <n v="0"/>
    <n v="0"/>
    <n v="0.97193099999999999"/>
    <n v="7.4498230000000003"/>
    <n v="6.3757679999999999"/>
    <n v="6.2146160000000004"/>
  </r>
  <r>
    <x v="2"/>
    <x v="6"/>
    <x v="5"/>
    <s v="Moya Semya"/>
    <s v="1840402"/>
    <s v="950 BRK X8 MOYA SEMYA CITRUS MIX RU"/>
    <n v="6.6924950000000001"/>
    <n v="9.3694930000000003"/>
    <n v="17.400486999999998"/>
    <n v="0"/>
    <n v="0"/>
    <n v="0"/>
    <n v="0"/>
    <n v="0"/>
    <n v="0"/>
    <n v="0"/>
    <n v="0"/>
    <n v="0"/>
  </r>
  <r>
    <x v="2"/>
    <x v="6"/>
    <x v="5"/>
    <s v="Moya Semya"/>
    <s v="1840501"/>
    <s v="175 BRK X24 MOYA SEMYA MULTIFR NECT RU"/>
    <m/>
    <m/>
    <m/>
    <n v="0.21988199999999999"/>
    <n v="11.655862000000001"/>
    <n v="12.623208999999999"/>
    <n v="4.0983159999999996"/>
    <n v="9.4182980000000001"/>
    <n v="38.119995000000003"/>
    <n v="24.482714000000001"/>
    <n v="21.909302"/>
    <n v="29.616527999999999"/>
  </r>
  <r>
    <x v="2"/>
    <x v="6"/>
    <x v="5"/>
    <s v="Moya Semya"/>
    <s v="1849301"/>
    <s v="1.93 BRK X6 MOYA SEMYA MULTIFR NECT RU"/>
    <m/>
    <m/>
    <m/>
    <n v="0.84844399999999998"/>
    <n v="2.3871060000000002"/>
    <n v="2.409465"/>
    <n v="1.1470899999999999"/>
    <n v="4.624536"/>
    <n v="6.0725550000000004"/>
    <n v="2.3237700000000001"/>
    <n v="1.2559640000000001"/>
    <n v="1.814405"/>
  </r>
  <r>
    <x v="2"/>
    <x v="6"/>
    <x v="5"/>
    <s v="Moya Semya"/>
    <s v="1850101"/>
    <s v="1.93 BRK X6 MOYA SEM APP PEA APR NEC RU"/>
    <m/>
    <m/>
    <m/>
    <n v="5.6535000000000002E-2"/>
    <n v="2.64344"/>
    <n v="2.3964970000000001"/>
    <n v="0.89757600000000004"/>
    <n v="3.6179420000000002"/>
    <n v="1.2166300000000001"/>
    <n v="1.2668839999999999"/>
    <n v="0.72772999999999999"/>
    <n v="1.0369349999999999"/>
  </r>
  <r>
    <x v="2"/>
    <x v="6"/>
    <x v="5"/>
    <s v="Moya Semya"/>
    <s v="1850901"/>
    <s v="1.93 BRK X6 MOYA SEM AP ARON CHE NEC RU"/>
    <m/>
    <m/>
    <m/>
    <n v="0.847464"/>
    <n v="3.9559989999999998"/>
    <n v="2.0190410000000001"/>
    <n v="1.336352"/>
    <n v="4.2755520000000002"/>
    <n v="1.944625"/>
    <n v="1.9746840000000001"/>
    <n v="1.1462760000000001"/>
    <n v="1.6050450000000001"/>
  </r>
  <r>
    <x v="2"/>
    <x v="6"/>
    <x v="5"/>
    <s v="Moya Semya"/>
    <s v="1851601"/>
    <s v="1.93 BRK X6 MOYA SEMYA TOMATO NECT RU"/>
    <m/>
    <m/>
    <m/>
    <n v="1.074757"/>
    <n v="9.9794999999999998"/>
    <n v="5.2898050000000003"/>
    <n v="3.191128"/>
    <n v="10.733926"/>
    <n v="22.375599999999999"/>
    <n v="0"/>
    <n v="0"/>
    <n v="0"/>
  </r>
  <r>
    <x v="2"/>
    <x v="6"/>
    <x v="5"/>
    <s v="Moya Semya"/>
    <s v="1851701"/>
    <s v="1.93 BRK X6 MOYA SEMYA APP NECT MIX RU"/>
    <m/>
    <m/>
    <m/>
    <n v="2.2058469999999999"/>
    <n v="7.8770259999999999"/>
    <n v="5.4553649999999996"/>
    <n v="4.1083559999999997"/>
    <n v="13.115568"/>
    <n v="15.136455"/>
    <n v="15.776692000000001"/>
    <n v="9.1204999999999998"/>
    <n v="12.879334999999999"/>
  </r>
  <r>
    <x v="2"/>
    <x v="6"/>
    <x v="5"/>
    <s v="Moya Semya"/>
    <s v="1852401"/>
    <s v="175 BRK X24 MOYA SEMYA APPLE NECT MIX RU"/>
    <m/>
    <m/>
    <n v="0.73969700000000005"/>
    <n v="0.43967400000000001"/>
    <n v="24.979814999999999"/>
    <n v="22.789425000000001"/>
    <n v="6.4816560000000001"/>
    <n v="14.301591999999999"/>
    <n v="42.028925000000001"/>
    <n v="26.766556000000001"/>
    <n v="23.703492000000001"/>
    <n v="32.008780000000002"/>
  </r>
  <r>
    <x v="2"/>
    <x v="6"/>
    <x v="5"/>
    <s v="Moya Semya"/>
    <s v="1875001"/>
    <s v="950 BRK X8 MOYA SEM PINE MNG PFR RU"/>
    <n v="1.3384990000000001"/>
    <n v="8.0309939999999997"/>
    <n v="8.0309939999999997"/>
    <n v="1.3384990000000001"/>
    <n v="0"/>
    <n v="0"/>
    <n v="0"/>
    <n v="0"/>
    <n v="0"/>
    <n v="0"/>
    <n v="0"/>
    <n v="0"/>
  </r>
  <r>
    <x v="2"/>
    <x v="6"/>
    <x v="5"/>
    <s v="Moya Semya"/>
    <s v="1875101"/>
    <s v="950 BRK X8 MOYA SEM BER FRU MIX RU"/>
    <n v="2.6769980000000002"/>
    <n v="9.3694930000000003"/>
    <n v="6.6924950000000001"/>
    <n v="2.6769980000000002"/>
    <n v="0"/>
    <n v="0"/>
    <n v="0"/>
    <n v="0"/>
    <n v="0"/>
    <n v="0"/>
    <n v="0"/>
    <n v="0"/>
  </r>
  <r>
    <x v="2"/>
    <x v="6"/>
    <x v="5"/>
    <s v="Moya Semya"/>
    <s v="1875201"/>
    <s v="950 BRK X8 MOYA SEMYA MULTIFR RU"/>
    <n v="8.0309939999999997"/>
    <n v="17.400486999999998"/>
    <n v="21.415984000000002"/>
    <n v="6.5640980000000004"/>
    <n v="2.2483710000000001"/>
    <n v="1.256766"/>
    <n v="3.4704280000000001"/>
    <n v="5.391788"/>
    <n v="3.07111"/>
    <n v="4.208596"/>
    <n v="3.2095400000000001"/>
    <n v="4.4659950000000004"/>
  </r>
  <r>
    <x v="2"/>
    <x v="6"/>
    <x v="5"/>
    <s v="Moya Semya"/>
    <s v="1875301"/>
    <s v="950 BRK X8 MOYA SEMYA TOMATO RU"/>
    <n v="4.0154969999999999"/>
    <n v="10.707992000000001"/>
    <n v="6.6924950000000001"/>
    <n v="2.393723"/>
    <n v="0.64148799999999995"/>
    <n v="0.77746899999999997"/>
    <n v="1.9547479999999999"/>
    <n v="3.966736"/>
    <n v="2.62243"/>
    <n v="3.450628"/>
    <n v="2.4820060000000002"/>
    <n v="3.4892949999999998"/>
  </r>
  <r>
    <x v="2"/>
    <x v="6"/>
    <x v="5"/>
    <s v="Moya Semya"/>
    <s v="1875401"/>
    <s v="950 BRK X8 MOYA SEM APPLE ARON CHER RU"/>
    <n v="14.723489000000001"/>
    <n v="22.754483"/>
    <n v="10.707992000000001"/>
    <n v="7.1845379999999999"/>
    <n v="1.492513"/>
    <n v="0.73738899999999996"/>
    <n v="2.5228579999999998"/>
    <n v="4.3752300000000002"/>
    <n v="2.4130950000000002"/>
    <n v="3.1014719999999998"/>
    <n v="2.312592"/>
    <n v="3.2001840000000001"/>
  </r>
  <r>
    <x v="2"/>
    <x v="6"/>
    <x v="5"/>
    <s v="Moya Semya"/>
    <s v="1875601"/>
    <s v="950 BRK X8 MOYA SEM APPL PEACH APRIC RU"/>
    <n v="1.3384990000000001"/>
    <n v="6.6924950000000001"/>
    <n v="4.0154969999999999"/>
    <n v="0.46561000000000002"/>
    <n v="0.15683900000000001"/>
    <n v="0.45419799999999999"/>
    <n v="1.7451760000000001"/>
    <n v="2.5914280000000001"/>
    <n v="3.9486300000000001"/>
    <n v="5.4052040000000003"/>
    <n v="4.2265280000000001"/>
    <n v="5.8516199999999996"/>
  </r>
  <r>
    <x v="2"/>
    <x v="6"/>
    <x v="5"/>
    <s v="Moya Semya"/>
    <s v="1875701"/>
    <s v="950 BRK X8 MOYA SEMYA APPLE MIX RU"/>
    <n v="24.092981999999999"/>
    <n v="37.477972000000001"/>
    <n v="49.524462999999997"/>
    <n v="15.271061"/>
    <n v="1.4855480000000001"/>
    <n v="1.0161439999999999"/>
    <n v="2.7522519999999999"/>
    <n v="5.7804919999999997"/>
    <n v="3.9187500000000002"/>
    <n v="5.145912"/>
    <n v="3.718156"/>
    <n v="5.2236099999999999"/>
  </r>
  <r>
    <x v="2"/>
    <x v="6"/>
    <x v="5"/>
    <s v="Moya Semya"/>
    <s v="1890203"/>
    <s v="950 BRK X8 MOYA SEMYA ORANGE NEW RU"/>
    <m/>
    <m/>
    <n v="2.6769980000000002"/>
    <n v="0.99237600000000004"/>
    <n v="4.8419939999999997"/>
    <n v="2.2770260000000002"/>
    <n v="5.1154359999999999"/>
    <n v="37.622506000000001"/>
    <n v="4.1479650000000001"/>
    <n v="4.2484440000000001"/>
    <n v="3.7779060000000002"/>
    <n v="7.2870999999999997"/>
  </r>
  <r>
    <x v="2"/>
    <x v="6"/>
    <x v="5"/>
    <s v="Moya Semya"/>
    <s v="2072001"/>
    <s v="175 BRK X24 MOYA SEM APP ARO CHER NEC RU"/>
    <m/>
    <m/>
    <n v="0.73969700000000005"/>
    <n v="0"/>
    <n v="2.4084379999999999"/>
    <n v="0.150008"/>
    <n v="0"/>
    <n v="8.9827000000000004E-2"/>
    <n v="7.8074409999999999"/>
    <n v="8.8555639999999993"/>
    <n v="7.0472200000000003"/>
    <n v="5.0442780000000003"/>
  </r>
  <r>
    <x v="2"/>
    <x v="6"/>
    <x v="5"/>
    <s v="Moya Semya"/>
    <s v="2072901"/>
    <s v="950 BRK X8 MOYA SEMYA APPLE POM NECT RU"/>
    <m/>
    <n v="1.3384990000000001"/>
    <m/>
    <n v="0.12232999999999999"/>
    <n v="0.78217400000000004"/>
    <n v="0.120214"/>
    <n v="0.129742"/>
    <n v="0.57817600000000002"/>
    <n v="1.56568"/>
    <n v="2.0844939999999998"/>
    <n v="1.545174"/>
    <n v="1.5948800000000001"/>
  </r>
  <r>
    <x v="2"/>
    <x v="6"/>
    <x v="5"/>
    <s v="Moya Semya"/>
    <s v="2215001"/>
    <s v="175 BRK X24 MOYA SEMYA EXOTIC NEW RU"/>
    <m/>
    <m/>
    <m/>
    <n v="0.30206499999999997"/>
    <n v="2.7705880000000001"/>
    <n v="2.7295419999999999"/>
    <n v="4.1282319999999997"/>
    <n v="4.1959799999999996"/>
    <n v="8.6949850000000009"/>
    <n v="13.881848"/>
    <n v="9.4594900000000006"/>
    <n v="15.7601"/>
  </r>
  <r>
    <x v="2"/>
    <x v="6"/>
    <x v="5"/>
    <s v="Moya Semya"/>
    <s v="2215101"/>
    <s v="175 BRK X24 MOYA SEMYA BERRY NEW RU"/>
    <m/>
    <m/>
    <m/>
    <n v="0.123693"/>
    <n v="2.0131790000000001"/>
    <n v="4.6791520000000002"/>
    <n v="3.9689239999999999"/>
    <n v="2.6510560000000001"/>
    <n v="12.922879999999999"/>
    <n v="13.782128"/>
    <n v="18.47035"/>
    <n v="20.086365000000001"/>
  </r>
  <r>
    <x v="2"/>
    <x v="6"/>
    <x v="5"/>
    <s v="Moya Semya"/>
    <s v="2215201"/>
    <s v="1.93 BRK X6 MOYA SEMYA BERRY NEW RU"/>
    <m/>
    <m/>
    <m/>
    <n v="5.6509999999999998E-2"/>
    <n v="6.215306"/>
    <n v="6.8186920000000004"/>
    <n v="5.1455000000000002"/>
    <n v="14.381334000000001"/>
    <n v="4.01837"/>
    <n v="6.2131619999999996"/>
    <n v="5.4725780000000004"/>
    <n v="5.7819849999999997"/>
  </r>
  <r>
    <x v="2"/>
    <x v="6"/>
    <x v="5"/>
    <s v="Moya Semya"/>
    <s v="2215301"/>
    <s v="1.93 BRK X6 MOYA SEMYA EXOTIC NEW RU"/>
    <m/>
    <m/>
    <m/>
    <n v="0"/>
    <n v="1.3115399999999999"/>
    <n v="2.177546"/>
    <n v="1.336344"/>
    <n v="1.4152480000000001"/>
    <n v="0.80782500000000002"/>
    <n v="0.76774200000000004"/>
    <n v="0.63791200000000003"/>
    <n v="1.455535"/>
  </r>
  <r>
    <x v="2"/>
    <x v="6"/>
    <x v="5"/>
    <s v="Moya Semya"/>
    <s v="2215401"/>
    <s v="950 BRK X8 MOYA SEMYA EXOTIC NEW RU"/>
    <m/>
    <m/>
    <n v="1.3384990000000001"/>
    <n v="1.803053"/>
    <n v="1.668787"/>
    <n v="2.975384"/>
    <n v="1.8449359999999999"/>
    <n v="1.9535"/>
    <n v="1.1169899999999999"/>
    <n v="1.067202"/>
    <n v="0.877332"/>
    <n v="2.00373"/>
  </r>
  <r>
    <x v="2"/>
    <x v="6"/>
    <x v="5"/>
    <s v="Moya Semya"/>
    <s v="2215501"/>
    <s v="950 BRK X8 MOYA SEMYA BERRY NEW RU"/>
    <m/>
    <m/>
    <m/>
    <n v="1.8657630000000001"/>
    <n v="4.5519230000000004"/>
    <n v="1.911008"/>
    <n v="2.7622879999999999"/>
    <n v="4.9833480000000003"/>
    <n v="1.176855"/>
    <n v="1.2767759999999999"/>
    <n v="0.91718"/>
    <n v="2.9606750000000002"/>
  </r>
  <r>
    <x v="2"/>
    <x v="6"/>
    <x v="5"/>
    <s v="Powerade"/>
    <s v="862204"/>
    <s v="500 PET X12 POWERADE ICE STORM RU"/>
    <n v="7.3969699999999996"/>
    <n v="13.73723"/>
    <n v="5.28355"/>
    <n v="10.249829999999999"/>
    <n v="41.320011000000001"/>
    <n v="34.070729999999998"/>
    <n v="31.030172"/>
    <n v="31.748753000000001"/>
    <n v="26.014489999999999"/>
    <n v="44.513756000000001"/>
    <n v="41.383814000000001"/>
    <n v="62.441521999999999"/>
  </r>
  <r>
    <x v="2"/>
    <x v="6"/>
    <x v="5"/>
    <s v="Rich"/>
    <s v="1225204"/>
    <s v="1.0 BRK X12 RICH POMEGRANATE RU"/>
    <m/>
    <m/>
    <m/>
    <n v="0.25540000000000002"/>
    <n v="0.24492"/>
    <n v="0.33323799999999998"/>
    <n v="0.25940000000000002"/>
    <n v="0.29931600000000003"/>
    <n v="0.19952500000000001"/>
    <n v="0.37918000000000002"/>
    <n v="0.32917200000000002"/>
    <n v="0.58799500000000005"/>
  </r>
  <r>
    <x v="2"/>
    <x v="6"/>
    <x v="5"/>
    <s v="Rich"/>
    <s v="1501301"/>
    <s v="1.0 BRK X12 RICH ORANGE MANGO NECT RU"/>
    <m/>
    <n v="4.2268400000000002"/>
    <m/>
    <n v="0.44999699999999998"/>
    <n v="0.85250199999999998"/>
    <n v="1.1788829999999999"/>
    <n v="8.8050979999999992"/>
    <n v="9.9364699999999999"/>
    <n v="6.7006699999999997"/>
    <n v="1.5060640000000001"/>
    <n v="1.2960119999999999"/>
    <n v="2.3130259999999998"/>
  </r>
  <r>
    <x v="2"/>
    <x v="6"/>
    <x v="5"/>
    <s v="Rich"/>
    <s v="1655301"/>
    <s v="200 NRG X12 RICH TOMATO JC RU"/>
    <m/>
    <n v="0.84536800000000001"/>
    <n v="0.84536800000000001"/>
    <n v="6.6289740000000004"/>
    <n v="5.0185089999999999"/>
    <n v="5.7803009999999997"/>
    <n v="6.931235"/>
    <n v="7.3111759999999997"/>
    <n v="5.440976"/>
    <n v="5.9695619999999998"/>
    <n v="5.3763100000000001"/>
    <n v="10.106823"/>
  </r>
  <r>
    <x v="2"/>
    <x v="6"/>
    <x v="5"/>
    <s v="Rich"/>
    <s v="1658101"/>
    <s v="200 NRG X12 RICH ORANGE JC RU"/>
    <n v="1.268052"/>
    <n v="2.1134200000000001"/>
    <n v="2.5361039999999999"/>
    <n v="10.810893"/>
    <n v="7.292281"/>
    <n v="8.4122070000000004"/>
    <n v="10.941497999999999"/>
    <n v="11.544867999999999"/>
    <n v="8.6012120000000003"/>
    <n v="9.9892810000000001"/>
    <n v="9.0153970000000001"/>
    <n v="16.929807"/>
  </r>
  <r>
    <x v="2"/>
    <x v="6"/>
    <x v="5"/>
    <s v="Rich"/>
    <s v="1658301"/>
    <s v="200 NRG X12 RICH APPLE JC RU"/>
    <n v="1.268052"/>
    <n v="2.5361039999999999"/>
    <n v="3.8041559999999999"/>
    <n v="18.687197000000001"/>
    <n v="9.7465349999999997"/>
    <n v="11.228998000000001"/>
    <n v="15.620066"/>
    <n v="16.476739999999999"/>
    <n v="12.271969"/>
    <n v="13.692907"/>
    <n v="12.357869000000001"/>
    <n v="23.210854999999999"/>
  </r>
  <r>
    <x v="2"/>
    <x v="6"/>
    <x v="5"/>
    <s v="Rich"/>
    <s v="1704601"/>
    <s v="200 NRG X12 RICH CHERRY NECT RU"/>
    <n v="1.268052"/>
    <n v="2.5361039999999999"/>
    <n v="2.9587880000000002"/>
    <n v="9.7201679999999993"/>
    <n v="4.3668420000000001"/>
    <n v="5.0412980000000003"/>
    <n v="8.138916"/>
    <n v="8.5876889999999992"/>
    <n v="6.3966859999999999"/>
    <n v="7.3856000000000002"/>
    <n v="6.6627340000000004"/>
    <n v="12.517799999999999"/>
  </r>
  <r>
    <x v="2"/>
    <x v="6"/>
    <x v="5"/>
    <s v="Rich"/>
    <s v="1709801"/>
    <s v="200 NRG X12 RICH PEACH NECT RU"/>
    <m/>
    <n v="0.84536800000000001"/>
    <n v="0.84536800000000001"/>
    <n v="3.6513469999999999"/>
    <n v="2.9524430000000002"/>
    <n v="3.4061759999999999"/>
    <n v="3.8159360000000002"/>
    <n v="4.0265209999999998"/>
    <n v="2.9973649999999998"/>
    <n v="3.6384289999999999"/>
    <n v="3.2872979999999998"/>
    <n v="6.159357"/>
  </r>
  <r>
    <x v="2"/>
    <x v="6"/>
    <x v="5"/>
    <s v="Rich"/>
    <s v="1714901"/>
    <s v="200 NRG X12 RICH PINEAPPLE JC RU"/>
    <m/>
    <n v="1.268052"/>
    <n v="0.422684"/>
    <n v="3.4014730000000002"/>
    <n v="2.6891120000000002"/>
    <n v="3.1106560000000001"/>
    <n v="3.9237099999999998"/>
    <n v="4.1248290000000001"/>
    <n v="3.073474"/>
    <n v="2.9956019999999999"/>
    <n v="2.7044049999999999"/>
    <n v="5.0756040000000002"/>
  </r>
  <r>
    <x v="2"/>
    <x v="6"/>
    <x v="5"/>
    <s v="Rich"/>
    <s v="1851001"/>
    <s v="300 PET X12 RICH CHERRY NECT RU"/>
    <m/>
    <m/>
    <m/>
    <n v="1.4942839999999999"/>
    <n v="3.3577360000000001"/>
    <n v="2.847871"/>
    <n v="3.4204599999999998"/>
    <n v="4.2858000000000001"/>
    <n v="4.9358700000000004"/>
    <n v="1.8948199999999999"/>
    <n v="3.2994080000000001"/>
    <n v="10.287675"/>
  </r>
  <r>
    <x v="2"/>
    <x v="6"/>
    <x v="5"/>
    <s v="Rich"/>
    <s v="1851201"/>
    <s v="300 PET X12 RICH APPLE JC RU"/>
    <m/>
    <n v="3.1701299999999999"/>
    <n v="3.1701299999999999"/>
    <n v="2.7768290000000002"/>
    <n v="4.447165"/>
    <n v="3.7779159999999998"/>
    <n v="5.305072"/>
    <n v="6.6475119999999999"/>
    <n v="7.6578600000000003"/>
    <n v="2.9320040000000001"/>
    <n v="5.0935119999999996"/>
    <n v="15.880034999999999"/>
  </r>
  <r>
    <x v="2"/>
    <x v="6"/>
    <x v="5"/>
    <s v="Rich"/>
    <s v="1852201"/>
    <s v="300 PET X12 RICH ORANGE JC RU"/>
    <m/>
    <n v="2.5361039999999999"/>
    <n v="3.1701299999999999"/>
    <n v="1.355872"/>
    <n v="2.3274550000000001"/>
    <n v="1.972019"/>
    <n v="4.9758180000000003"/>
    <n v="6.2388240000000001"/>
    <n v="7.1795999999999998"/>
    <n v="2.9120919999999999"/>
    <n v="5.0635760000000003"/>
    <n v="15.780239999999999"/>
  </r>
  <r>
    <x v="2"/>
    <x v="6"/>
    <x v="5"/>
    <s v="Rich"/>
    <s v="1880501"/>
    <s v="300 PET X12 RICH ORANGE MANGO NECT RU"/>
    <m/>
    <m/>
    <m/>
    <n v="0.85943899999999995"/>
    <n v="3.1398160000000002"/>
    <n v="2.6651340000000001"/>
    <n v="2.9118879999999998"/>
    <n v="3.6378300000000001"/>
    <n v="4.1979199999999999"/>
    <n v="1.6855199999999999"/>
    <n v="2.9207540000000001"/>
    <n v="9.1309950000000004"/>
  </r>
  <r>
    <x v="2"/>
    <x v="6"/>
    <x v="5"/>
    <s v="Rich"/>
    <s v="2206101"/>
    <s v="330 CAN X12 RICH GRAPLEM RU"/>
    <m/>
    <m/>
    <n v="0.69742899999999997"/>
    <n v="2.234737"/>
    <n v="0.206202"/>
    <n v="0.27692299999999997"/>
    <n v="0.45872800000000002"/>
    <n v="0.37884400000000001"/>
    <n v="0.22945499999999999"/>
    <n v="0.23951600000000001"/>
    <n v="0.17959600000000001"/>
    <n v="0.52829999999999999"/>
  </r>
  <r>
    <x v="2"/>
    <x v="6"/>
    <x v="5"/>
    <s v="Rich"/>
    <s v="2206201"/>
    <s v="330 CAN X12 RICH CHER GR RU"/>
    <m/>
    <m/>
    <n v="0.69742899999999997"/>
    <n v="1.9506060000000001"/>
    <n v="0.93999299999999997"/>
    <n v="0.95791099999999996"/>
    <n v="1.7251780000000001"/>
    <n v="2.651024"/>
    <n v="1.25674"/>
    <n v="1.376444"/>
    <n v="1.166266"/>
    <n v="2.1434500000000001"/>
  </r>
  <r>
    <x v="2"/>
    <x v="6"/>
    <x v="5"/>
    <s v="Rich"/>
    <s v="735205"/>
    <s v="1.0 BRK X12 RICH ORANGE JC RU"/>
    <n v="14.793939999999999"/>
    <n v="21.1342"/>
    <n v="31.7013"/>
    <n v="15.901859999999999"/>
    <n v="31.794806000000001"/>
    <n v="43.993763999999999"/>
    <n v="46.807043999999998"/>
    <n v="52.841256000000001"/>
    <n v="35.657209999999999"/>
    <n v="41.765411999999998"/>
    <n v="35.824207999999999"/>
    <n v="63.998085000000003"/>
  </r>
  <r>
    <x v="2"/>
    <x v="6"/>
    <x v="5"/>
    <s v="Rich"/>
    <s v="736004"/>
    <s v="1.0 BRK X12 RICH PINEAPPLE JC RU"/>
    <n v="8.4536800000000003"/>
    <n v="14.793939999999999"/>
    <n v="10.5671"/>
    <n v="6.7506389999999996"/>
    <n v="5.2510640000000004"/>
    <n v="7.2643339999999998"/>
    <n v="12.953298"/>
    <n v="14.620594000000001"/>
    <n v="9.8716650000000001"/>
    <n v="13.552630000000001"/>
    <n v="11.632422"/>
    <n v="20.784375000000001"/>
  </r>
  <r>
    <x v="2"/>
    <x v="6"/>
    <x v="5"/>
    <s v="Rich"/>
    <s v="750005"/>
    <s v="1.0 BRK X12 RICH APPLE JC RU"/>
    <n v="25.361039999999999"/>
    <n v="33.814720000000001"/>
    <n v="38.041559999999997"/>
    <n v="17.327625999999999"/>
    <n v="29.979489999999998"/>
    <n v="41.487777000000001"/>
    <n v="43.516407999999998"/>
    <n v="49.133724000000001"/>
    <n v="33.154525"/>
    <n v="42.373562"/>
    <n v="36.342875999999997"/>
    <n v="64.924954999999997"/>
  </r>
  <r>
    <x v="2"/>
    <x v="6"/>
    <x v="5"/>
    <s v="Rich"/>
    <s v="752004"/>
    <s v="1.0 BRK X12 RICH CHERRY NECT RU"/>
    <n v="14.793939999999999"/>
    <n v="10.5671"/>
    <n v="25.361039999999999"/>
    <n v="9.9654419999999995"/>
    <n v="15.804338"/>
    <n v="21.866838999999999"/>
    <n v="27.591418000000001"/>
    <n v="31.144842000000001"/>
    <n v="21.01962"/>
    <n v="22.597884000000001"/>
    <n v="19.387494"/>
    <n v="34.640999999999998"/>
  </r>
  <r>
    <x v="2"/>
    <x v="6"/>
    <x v="5"/>
    <s v="Rich"/>
    <s v="752606"/>
    <s v="1.0 BRK X12 RICH PEACH NECT RU"/>
    <n v="2.1134200000000001"/>
    <n v="8.4536800000000003"/>
    <n v="14.793939999999999"/>
    <n v="4.2081179999999998"/>
    <n v="2.152447"/>
    <n v="2.9853000000000001"/>
    <n v="5.8036240000000001"/>
    <n v="6.5578799999999999"/>
    <n v="4.4173200000000001"/>
    <n v="6.891222"/>
    <n v="5.9107399999999997"/>
    <n v="10.556900000000001"/>
  </r>
  <r>
    <x v="2"/>
    <x v="6"/>
    <x v="5"/>
    <s v="Rich"/>
    <s v="752905"/>
    <s v="1.0 BRK X12 RICH TOMATO JC RU"/>
    <n v="6.3402599999999998"/>
    <n v="10.5671"/>
    <n v="16.907360000000001"/>
    <n v="6.4997850000000001"/>
    <n v="6.1883660000000003"/>
    <n v="8.5637989999999995"/>
    <n v="17.849308000000001"/>
    <n v="20.141862"/>
    <n v="13.590735"/>
    <n v="14.07119"/>
    <n v="12.071114"/>
    <n v="21.581714999999999"/>
  </r>
  <r>
    <x v="2"/>
    <x v="6"/>
    <x v="5"/>
    <s v="Rich"/>
    <s v="754405"/>
    <s v="1.0 BRK X12 RICH GRAPEFRUIT JC RU"/>
    <n v="2.1134200000000001"/>
    <n v="4.2268400000000002"/>
    <n v="6.3402599999999998"/>
    <n v="2.8810180000000001"/>
    <n v="3.1405639999999999"/>
    <n v="4.3520250000000003"/>
    <n v="6.1626799999999999"/>
    <n v="6.9564640000000004"/>
    <n v="4.6866349999999999"/>
    <n v="9.7532440000000005"/>
    <n v="8.3729879999999994"/>
    <n v="14.962854999999999"/>
  </r>
  <r>
    <x v="2"/>
    <x v="6"/>
    <x v="5"/>
    <s v="Rich"/>
    <s v="979806"/>
    <s v="1.0 BRK X12 RICH MULTIFRUIT VIT A JC RU"/>
    <m/>
    <n v="2.1134200000000001"/>
    <n v="4.2268400000000002"/>
    <n v="0.45070500000000002"/>
    <n v="2.490389"/>
    <n v="3.4519340000000001"/>
    <n v="2.5129800000000002"/>
    <n v="2.8404560000000001"/>
    <n v="1.9146099999999999"/>
    <n v="4.4478600000000004"/>
    <n v="3.8176839999999999"/>
    <n v="6.8087600000000004"/>
  </r>
  <r>
    <x v="2"/>
    <x v="6"/>
    <x v="5"/>
    <s v="Schweppes-KO"/>
    <s v="1716807"/>
    <s v="330 CAN X12 SCHWEPPES MOJITO RU"/>
    <n v="0.69742899999999997"/>
    <m/>
    <n v="4.1845739999999996"/>
    <n v="1.429997"/>
    <n v="1.661648"/>
    <n v="1.3969499999999999"/>
    <n v="2.3361040000000002"/>
    <n v="2.3569330000000002"/>
    <n v="1.7841050000000001"/>
    <n v="2.6466759999999998"/>
    <n v="2.0451980000000001"/>
    <n v="3.075027"/>
  </r>
  <r>
    <x v="2"/>
    <x v="6"/>
    <x v="5"/>
    <s v="Schweppes-KO"/>
    <s v="1742602"/>
    <s v="330 CAN X12 SCHWEPPES TONIC WATER RU"/>
    <n v="0.69742899999999997"/>
    <n v="0.69742899999999997"/>
    <n v="2.0922869999999998"/>
    <n v="2.9163519999999998"/>
    <n v="1.216812"/>
    <n v="1.239147"/>
    <n v="2.2994680000000001"/>
    <n v="2.2577219999999998"/>
    <n v="1.8341959999999999"/>
    <n v="3.5444439999999999"/>
    <n v="3.4260519999999999"/>
    <n v="4.9004300000000001"/>
  </r>
  <r>
    <x v="2"/>
    <x v="6"/>
    <x v="5"/>
    <s v="Schweppes-KO"/>
    <s v="1960204"/>
    <s v="330 CAN X12 SCHWEPPES POMEGRANATE RU"/>
    <n v="7.6717190000000004"/>
    <n v="6.2768610000000002"/>
    <n v="11.856293000000001"/>
    <n v="5.5894769999999996"/>
    <n v="6.7257920000000002"/>
    <n v="5.1084250000000004"/>
    <n v="4.6499480000000002"/>
    <n v="4.4742439999999997"/>
    <n v="3.5398149999999999"/>
    <n v="6.5871839999999997"/>
    <n v="5.1971879999999997"/>
    <n v="9.3672350000000009"/>
  </r>
  <r>
    <x v="2"/>
    <x v="6"/>
    <x v="5"/>
    <s v="Schweppes-KO"/>
    <s v="2018701"/>
    <s v="900 PET X12 SCHWEPPES BITTER LEMON RU"/>
    <m/>
    <n v="3.8041559999999999"/>
    <n v="1.9020779999999999"/>
    <n v="3.4195000000000002"/>
    <n v="17.104754"/>
    <n v="16.030708000000001"/>
    <n v="17.686520000000002"/>
    <n v="16.104341999999999"/>
    <n v="14.160780000000001"/>
    <n v="11.314287999999999"/>
    <n v="13.359923999999999"/>
    <n v="19.494401"/>
  </r>
  <r>
    <x v="2"/>
    <x v="6"/>
    <x v="5"/>
    <s v="Schweppes-KO"/>
    <s v="2019001"/>
    <s v="900 PET X12 SCHWEPPES MOJITO RU"/>
    <n v="1.9020779999999999"/>
    <m/>
    <n v="1.9020779999999999"/>
    <n v="2.7914659999999998"/>
    <n v="3.7623000000000002"/>
    <n v="3.733441"/>
    <n v="3.428388"/>
    <n v="3.1302840000000001"/>
    <n v="2.4959250000000002"/>
    <n v="2.3806080000000001"/>
    <n v="2.7732960000000002"/>
    <n v="3.5345900000000001"/>
  </r>
  <r>
    <x v="2"/>
    <x v="6"/>
    <x v="5"/>
    <s v="Schweppes-KO"/>
    <s v="2019101"/>
    <s v="900 PET X12 SCHWEPPES POMEGRANATE RU"/>
    <n v="1.9020779999999999"/>
    <n v="1.9020779999999999"/>
    <n v="1.9020779999999999"/>
    <n v="1.861985"/>
    <n v="7.4649760000000001"/>
    <n v="7.635421"/>
    <n v="9.7525820000000003"/>
    <n v="8.4577159999999996"/>
    <n v="6.9915900000000004"/>
    <n v="5.4416079999999996"/>
    <n v="6.4976640000000003"/>
    <n v="9.9642599999999995"/>
  </r>
  <r>
    <x v="2"/>
    <x v="6"/>
    <x v="5"/>
    <s v="Schweppes-KO"/>
    <s v="2019601"/>
    <s v="900 PET X12 SCHWEPPES TONIC WATER RU"/>
    <m/>
    <n v="3.8041559999999999"/>
    <n v="9.5103899999999992"/>
    <n v="29.916035999999998"/>
    <n v="4.3346939999999998"/>
    <n v="3.849367"/>
    <n v="13.751110000000001"/>
    <n v="12.275688000000001"/>
    <n v="10.381181"/>
    <n v="10.462680000000001"/>
    <n v="15.272316"/>
    <n v="18.56466"/>
  </r>
  <r>
    <x v="2"/>
    <x v="6"/>
    <x v="5"/>
    <s v="Schweppes-KO"/>
    <s v="2078201"/>
    <s v="330 CAN X12 SCHWEPPES SPRITZ ORIGINAL RU"/>
    <m/>
    <n v="0.69742899999999997"/>
    <n v="1.3948579999999999"/>
    <n v="1.579383"/>
    <n v="1.4757420000000001"/>
    <n v="1.13531"/>
    <n v="7.3252240000000004"/>
    <n v="7.2081109999999997"/>
    <n v="4.1248509999999996"/>
    <n v="4.0637840000000001"/>
    <n v="3.0161259999999999"/>
    <n v="3.4241779999999999"/>
  </r>
  <r>
    <x v="2"/>
    <x v="6"/>
    <x v="5"/>
    <s v="Schweppes-KO"/>
    <s v="2078301"/>
    <s v="900 PET X12 SCHWEPPES SPRITZ ORIGINAL RU"/>
    <m/>
    <n v="1.9020779999999999"/>
    <m/>
    <n v="1.655594"/>
    <n v="1.632034"/>
    <n v="1.8168880000000001"/>
    <n v="23.826812"/>
    <n v="15.72917"/>
    <n v="10.452325"/>
    <n v="7.599424"/>
    <n v="4.2445760000000003"/>
    <n v="4.9668060000000001"/>
  </r>
  <r>
    <x v="2"/>
    <x v="6"/>
    <x v="5"/>
    <s v="Schweppes-KO"/>
    <s v="305802"/>
    <s v="250 NRG X12 SCHWEPPES TONIC RU"/>
    <n v="1.05671"/>
    <n v="1.5850649999999999"/>
    <n v="6.8686150000000001"/>
    <n v="17.376073999999999"/>
    <n v="11.079226"/>
    <n v="16.129698000000001"/>
    <n v="17.614001999999999"/>
    <n v="15.245927"/>
    <n v="17.210104999999999"/>
    <n v="10.657605"/>
    <n v="13.847712"/>
    <n v="25.774933999999998"/>
  </r>
  <r>
    <x v="2"/>
    <x v="6"/>
    <x v="5"/>
    <s v="Schweppes-KO"/>
    <s v="352403"/>
    <s v="250 NRG X12 SCHWEPPES BITTER LEMON RU"/>
    <m/>
    <n v="0.52835500000000002"/>
    <n v="1.05671"/>
    <n v="2.3989240000000001"/>
    <n v="2.5092720000000002"/>
    <n v="2.6936800000000001"/>
    <n v="2.9782649999999999"/>
    <n v="3.0041410000000002"/>
    <n v="2.523739"/>
    <n v="3.0121099999999998"/>
    <n v="2.5968059999999999"/>
    <n v="5.8618690000000004"/>
  </r>
  <r>
    <x v="2"/>
    <x v="6"/>
    <x v="5"/>
    <s v="Schweppes-KO"/>
    <s v="780013"/>
    <s v="330 CAN X12 SCHWEPPES BITTER LEMON RU"/>
    <n v="4.1845739999999996"/>
    <n v="2.7897159999999999"/>
    <n v="4.1845739999999996"/>
    <n v="2.5122819999999999"/>
    <n v="2.9397250000000001"/>
    <n v="2.632933"/>
    <n v="4.0904879999999997"/>
    <n v="4.0970639999999996"/>
    <n v="3.4726300000000001"/>
    <n v="4.2602520000000004"/>
    <n v="3.330104"/>
    <n v="5.7329949999999998"/>
  </r>
  <r>
    <x v="2"/>
    <x v="6"/>
    <x v="5"/>
    <s v="Sprite"/>
    <s v="1324603"/>
    <s v="1.5 PET X9 SPRITE RU"/>
    <m/>
    <m/>
    <m/>
    <n v="0.54490700000000003"/>
    <n v="16.329052000000001"/>
    <n v="13.334099999999999"/>
    <n v="7.1072480000000002"/>
    <n v="6.6942899999999996"/>
    <n v="4.3303149999999997"/>
    <n v="5.1356840000000004"/>
    <n v="3.300964"/>
    <n v="7.4605360000000003"/>
  </r>
  <r>
    <x v="2"/>
    <x v="6"/>
    <x v="5"/>
    <s v="Sprite"/>
    <s v="175929"/>
    <s v="2.0 PET X6 SPRITE RU"/>
    <m/>
    <m/>
    <m/>
    <n v="4.0617429999999999"/>
    <n v="8.0011899999999994"/>
    <n v="8.4892330000000005"/>
    <n v="11.828028"/>
    <n v="10.831154"/>
    <n v="10.962192"/>
    <n v="3.1727919999999998"/>
    <n v="3.0946319999999998"/>
    <n v="11.476937"/>
  </r>
  <r>
    <x v="2"/>
    <x v="6"/>
    <x v="5"/>
    <s v="Sprite"/>
    <s v="1803201"/>
    <s v="330 NRG X12 SPRITE RU"/>
    <n v="0.69742899999999997"/>
    <n v="4.1845739999999996"/>
    <n v="6.9742899999999999"/>
    <n v="15.260949999999999"/>
    <n v="14.206861999999999"/>
    <n v="14.648913"/>
    <n v="18.506001000000001"/>
    <n v="17.068798000000001"/>
    <n v="15.136704"/>
    <n v="9.0088620000000006"/>
    <n v="7.0266320000000002"/>
    <n v="16.985728000000002"/>
  </r>
  <r>
    <x v="2"/>
    <x v="6"/>
    <x v="5"/>
    <s v="Sprite"/>
    <s v="1877201"/>
    <s v="900 PET X12 SPRITE LEMON LIME RU"/>
    <n v="9.5103899999999992"/>
    <n v="17.118701999999999"/>
    <n v="17.118701999999999"/>
    <n v="13.739608"/>
    <n v="22.032678000000001"/>
    <n v="20.598655000000001"/>
    <n v="16.382396"/>
    <n v="15.183363999999999"/>
    <n v="13.231145"/>
    <n v="6.2423539999999997"/>
    <n v="5.2445360000000001"/>
    <n v="11.585115"/>
  </r>
  <r>
    <x v="2"/>
    <x v="6"/>
    <x v="5"/>
    <s v="Sprite"/>
    <s v="252802"/>
    <s v="10.0 BIB PMX SPRITE 64.0 RU"/>
    <n v="33.814722000000003"/>
    <n v="45.086295999999997"/>
    <n v="45.086295999999997"/>
    <n v="6.23576"/>
    <n v="13.061496"/>
    <n v="14.547090000000001"/>
    <n v="14.631539999999999"/>
    <n v="15.247776"/>
    <n v="14.365449999999999"/>
    <n v="8.8215819999999994"/>
    <n v="6.6126459999999998"/>
    <n v="15.558095"/>
  </r>
  <r>
    <x v="2"/>
    <x v="6"/>
    <x v="5"/>
    <s v="Sprite"/>
    <s v="321702"/>
    <s v="330 CAN X12 SPRITE RU"/>
    <n v="1.3948579999999999"/>
    <n v="4.8820030000000001"/>
    <n v="9.0665770000000006"/>
    <n v="12.423356999999999"/>
    <n v="40.262985"/>
    <n v="39.995187999999999"/>
    <n v="28.062728"/>
    <n v="36.195698999999998"/>
    <n v="29.383676000000001"/>
    <n v="9.2140959999999996"/>
    <n v="7.2927520000000001"/>
    <n v="17.711162999999999"/>
  </r>
  <r>
    <x v="2"/>
    <x v="6"/>
    <x v="5"/>
    <s v="Sprite"/>
    <s v="85821"/>
    <s v="500 PET X24 SPRITE RU"/>
    <n v="48.60866"/>
    <n v="61.289180000000002"/>
    <n v="82.423379999999995"/>
    <n v="62.044953"/>
    <n v="107.16204399999999"/>
    <n v="126.226534"/>
    <n v="103.959186"/>
    <n v="98.249257999999998"/>
    <n v="81.992744999999999"/>
    <n v="34.427720000000001"/>
    <n v="30.091228000000001"/>
    <n v="55.177579999999999"/>
  </r>
  <r>
    <x v="2"/>
    <x v="6"/>
    <x v="5"/>
    <s v="Sprite Zero/diet Sprite/Sprite light"/>
    <s v="2077301"/>
    <s v="500 PET X24 SPRITE LEMON MINT ZERO RU"/>
    <m/>
    <m/>
    <m/>
    <n v="0.42283799999999999"/>
    <n v="2.95505"/>
    <n v="3.749539"/>
    <n v="11.65634"/>
    <n v="11.137674000000001"/>
    <n v="8.9425100000000004"/>
    <n v="2.6181359999999998"/>
    <n v="2.3201619999999998"/>
    <n v="4.5851249999999997"/>
  </r>
  <r>
    <x v="2"/>
    <x v="6"/>
    <x v="5"/>
    <s v="Sprite Zero/diet Sprite/Sprite light"/>
    <s v="2077401"/>
    <s v="900 PET X12 SPRITE LEMON MINT ZERO RU"/>
    <m/>
    <m/>
    <m/>
    <n v="0"/>
    <n v="0.18060999999999999"/>
    <n v="0.20519799999999999"/>
    <n v="1.1036280000000001"/>
    <n v="1.0105500000000001"/>
    <n v="0.85560199999999997"/>
    <n v="0.61247799999999997"/>
    <n v="0.51707599999999998"/>
    <n v="1.224108"/>
  </r>
  <r>
    <x v="2"/>
    <x v="6"/>
    <x v="7"/>
    <s v="Aquarius"/>
    <s v="2079901"/>
    <s v="400 PET X12 AQUARIUS WAT MAGN LIME RU"/>
    <m/>
    <n v="0.84536800000000001"/>
    <n v="0.84536800000000001"/>
    <n v="0"/>
    <n v="0"/>
    <n v="0"/>
    <n v="0"/>
    <n v="0"/>
    <n v="0"/>
    <n v="0"/>
    <n v="0"/>
    <n v="0"/>
  </r>
  <r>
    <x v="2"/>
    <x v="6"/>
    <x v="7"/>
    <s v="Bonaqua/Qa"/>
    <s v="119203"/>
    <s v="1.5 PET X9 BONAQUA CARB RU"/>
    <m/>
    <m/>
    <m/>
    <n v="13.793763999999999"/>
    <n v="0"/>
    <n v="0"/>
    <n v="0"/>
    <n v="0"/>
    <n v="0"/>
    <n v="0"/>
    <n v="0"/>
    <n v="0"/>
  </r>
  <r>
    <x v="2"/>
    <x v="6"/>
    <x v="7"/>
    <s v="Bonaqua/Qa"/>
    <s v="1384301"/>
    <s v="330 NRG X12 BONAQUA CARB RU"/>
    <m/>
    <n v="3.4871449999999999"/>
    <n v="9.7640060000000002"/>
    <n v="16.021749"/>
    <n v="0"/>
    <n v="0"/>
    <n v="0"/>
    <n v="0"/>
    <n v="0"/>
    <n v="0"/>
    <n v="0"/>
    <n v="0"/>
  </r>
  <r>
    <x v="2"/>
    <x v="6"/>
    <x v="7"/>
    <s v="Bonaqua/Qa"/>
    <s v="1384401"/>
    <s v="330 NRG X12 BONAQUA STILL RU"/>
    <m/>
    <n v="6.9742899999999999"/>
    <n v="18.830583000000001"/>
    <n v="12.375235999999999"/>
    <n v="0"/>
    <n v="0"/>
    <n v="0"/>
    <n v="0"/>
    <n v="0"/>
    <n v="0"/>
    <n v="0"/>
    <n v="0"/>
  </r>
  <r>
    <x v="2"/>
    <x v="6"/>
    <x v="7"/>
    <s v="Bonaqua/Qa"/>
    <s v="1399901"/>
    <s v="750 NRG X9 BONAQUA STILL RU"/>
    <m/>
    <m/>
    <m/>
    <n v="1.491941"/>
    <n v="0"/>
    <n v="0"/>
    <n v="0"/>
    <n v="0"/>
    <n v="0"/>
    <n v="0"/>
    <n v="0"/>
    <n v="0"/>
  </r>
  <r>
    <x v="2"/>
    <x v="6"/>
    <x v="7"/>
    <s v="Bonaqua/Qa"/>
    <s v="1859801"/>
    <s v="500 PET X12 BONAQUA VIVA LEMON RU"/>
    <m/>
    <n v="3.1701299999999999"/>
    <n v="4.2268400000000002"/>
    <n v="4.4510769999999997"/>
    <n v="0"/>
    <n v="0"/>
    <n v="0"/>
    <n v="0"/>
    <n v="0"/>
    <n v="0"/>
    <n v="0"/>
    <n v="0"/>
  </r>
  <r>
    <x v="2"/>
    <x v="6"/>
    <x v="7"/>
    <s v="Bonaqua/Qa"/>
    <s v="1859901"/>
    <s v="500 PET X12 BONAQUA VIVA LIME-MINT RU"/>
    <m/>
    <n v="2.1134200000000001"/>
    <n v="3.1701299999999999"/>
    <n v="1.05671"/>
    <n v="0"/>
    <n v="0"/>
    <n v="0"/>
    <n v="0"/>
    <n v="0"/>
    <n v="0"/>
    <n v="0"/>
    <n v="0"/>
  </r>
  <r>
    <x v="2"/>
    <x v="6"/>
    <x v="7"/>
    <s v="Bonaqua/Qa"/>
    <s v="1860001"/>
    <s v="500 PET X12 BONAQUA VIVA APPLE RU"/>
    <m/>
    <n v="3.1701299999999999"/>
    <n v="1.05671"/>
    <n v="2.1134200000000001"/>
    <n v="0"/>
    <n v="0"/>
    <n v="0"/>
    <n v="0"/>
    <n v="0"/>
    <n v="0"/>
    <n v="0"/>
    <n v="0"/>
  </r>
  <r>
    <x v="2"/>
    <x v="6"/>
    <x v="7"/>
    <s v="Bonaqua/Qa"/>
    <s v="325204"/>
    <s v="1.0 PET X12 BONAQUA WT STILL RU"/>
    <m/>
    <n v="23.247620000000001"/>
    <n v="19.020779999999998"/>
    <n v="18.643180999999998"/>
    <n v="0"/>
    <n v="0"/>
    <n v="0"/>
    <n v="0"/>
    <n v="0"/>
    <n v="0"/>
    <n v="0"/>
    <n v="0"/>
  </r>
  <r>
    <x v="2"/>
    <x v="6"/>
    <x v="7"/>
    <s v="Bonaqua/Qa"/>
    <s v="478305"/>
    <s v="1.0 PET X12 BONAQUA CARB RU"/>
    <n v="2.1134200000000001"/>
    <n v="2.1134200000000001"/>
    <n v="19.020779999999998"/>
    <n v="20.16263"/>
    <n v="0"/>
    <n v="0"/>
    <n v="0"/>
    <n v="0"/>
    <n v="0"/>
    <n v="0"/>
    <n v="0"/>
    <n v="0"/>
  </r>
  <r>
    <x v="2"/>
    <x v="6"/>
    <x v="7"/>
    <s v="Bonaqua/Qa"/>
    <s v="60105"/>
    <s v="2.0 PET X6 BONAQUA CARB RU"/>
    <m/>
    <m/>
    <n v="6.3402599999999998"/>
    <n v="9.0080570000000009"/>
    <n v="0"/>
    <n v="0"/>
    <n v="0"/>
    <n v="0"/>
    <n v="0"/>
    <n v="0"/>
    <n v="0"/>
    <n v="0"/>
  </r>
  <r>
    <x v="2"/>
    <x v="6"/>
    <x v="7"/>
    <s v="Bonaqua/Qa"/>
    <s v="739921"/>
    <s v="500 PET X24 BONAQUA STILL RU"/>
    <n v="4.2268400000000002"/>
    <n v="105.67100000000001"/>
    <n v="160.61992000000001"/>
    <n v="153.33531099999999"/>
    <n v="0"/>
    <n v="0"/>
    <n v="0"/>
    <n v="0"/>
    <n v="0"/>
    <n v="0"/>
    <n v="0"/>
    <n v="0"/>
  </r>
  <r>
    <x v="2"/>
    <x v="6"/>
    <x v="7"/>
    <s v="Bonaqua/Qa"/>
    <s v="76808"/>
    <s v="500 PET X24 BONAQUA CARB RU"/>
    <n v="4.2268400000000002"/>
    <n v="27.474460000000001"/>
    <n v="67.629440000000002"/>
    <n v="68.847212999999996"/>
    <n v="0"/>
    <n v="0"/>
    <n v="0"/>
    <n v="0"/>
    <n v="0"/>
    <n v="0"/>
    <n v="0"/>
    <n v="0"/>
  </r>
  <r>
    <x v="2"/>
    <x v="6"/>
    <x v="7"/>
    <s v="Burn"/>
    <s v="1612607"/>
    <s v="250 CAN X12 BURN APPLE KIWI RU"/>
    <m/>
    <n v="2.1134200000000001"/>
    <n v="3.1701299999999999"/>
    <n v="2.0744150000000001"/>
    <m/>
    <n v="0"/>
    <n v="0"/>
    <n v="0"/>
    <n v="0"/>
    <n v="0"/>
    <n v="0"/>
    <n v="0"/>
  </r>
  <r>
    <x v="2"/>
    <x v="6"/>
    <x v="7"/>
    <s v="Burn"/>
    <s v="202611"/>
    <s v="250 CAN X12 BURN RU"/>
    <m/>
    <n v="2.641775"/>
    <n v="12.68052"/>
    <n v="9.0839630000000007"/>
    <n v="0"/>
    <n v="0"/>
    <n v="0"/>
    <n v="0"/>
    <n v="0"/>
    <n v="0"/>
    <n v="0"/>
    <n v="0"/>
  </r>
  <r>
    <x v="2"/>
    <x v="6"/>
    <x v="7"/>
    <s v="Burn"/>
    <s v="2056802"/>
    <s v="449 CAN X12 BURN RU"/>
    <n v="1.8978520000000001"/>
    <n v="17.080667999999999"/>
    <n v="29.416706000000001"/>
    <n v="11.393981"/>
    <n v="0"/>
    <n v="1.273244"/>
    <n v="1.1194679999999999"/>
    <n v="1.432229"/>
    <n v="0"/>
    <n v="0"/>
    <n v="0"/>
    <n v="0"/>
  </r>
  <r>
    <x v="2"/>
    <x v="6"/>
    <x v="7"/>
    <s v="Burn"/>
    <s v="2056902"/>
    <s v="449 CAN X12 BURN PASSION PUNCH RU"/>
    <n v="0.94892600000000005"/>
    <n v="3.7957040000000002"/>
    <n v="4.7446299999999999"/>
    <n v="0.787798"/>
    <n v="0"/>
    <n v="0"/>
    <n v="0"/>
    <n v="0"/>
    <n v="0"/>
    <n v="0"/>
    <n v="0"/>
    <n v="0"/>
  </r>
  <r>
    <x v="2"/>
    <x v="6"/>
    <x v="7"/>
    <s v="Burn"/>
    <s v="2057002"/>
    <s v="449 CAN X12 BURN LEMON ICE RU"/>
    <m/>
    <n v="1.8978520000000001"/>
    <n v="0.94892600000000005"/>
    <n v="0.94892600000000005"/>
    <n v="0"/>
    <n v="0"/>
    <n v="0"/>
    <n v="0"/>
    <n v="0"/>
    <n v="0"/>
    <n v="0"/>
    <n v="0"/>
  </r>
  <r>
    <x v="2"/>
    <x v="6"/>
    <x v="7"/>
    <s v="Burn"/>
    <s v="2057102"/>
    <s v="449 CAN X12 BURN APPLE KIWI RU"/>
    <n v="1.8978520000000001"/>
    <n v="4.7446299999999999"/>
    <n v="8.5403339999999996"/>
    <n v="4.201848"/>
    <n v="0"/>
    <n v="0"/>
    <n v="0"/>
    <n v="0"/>
    <n v="0"/>
    <n v="0"/>
    <n v="0"/>
    <n v="0"/>
  </r>
  <r>
    <x v="2"/>
    <x v="6"/>
    <x v="7"/>
    <s v="Burn"/>
    <s v="2063201"/>
    <s v="449 CAN X12 BURN DARK ENERGY RU"/>
    <n v="0.94892600000000005"/>
    <n v="2.846778"/>
    <n v="4.7446299999999999"/>
    <n v="3.3245740000000001"/>
    <n v="0"/>
    <n v="0"/>
    <n v="0"/>
    <n v="0"/>
    <n v="0"/>
    <n v="0"/>
    <n v="0"/>
    <n v="0"/>
  </r>
  <r>
    <x v="2"/>
    <x v="6"/>
    <x v="7"/>
    <s v="Burn"/>
    <s v="2201501"/>
    <s v="449 CAN X12 BURN PEACH MANGO ZERO SUGAR"/>
    <m/>
    <m/>
    <m/>
    <n v="0"/>
    <n v="0"/>
    <n v="0"/>
    <n v="0"/>
    <n v="0"/>
    <n v="1.1537280000000001"/>
    <n v="1.0728679999999999"/>
    <n v="0.79125000000000001"/>
    <n v="1.211257"/>
  </r>
  <r>
    <x v="2"/>
    <x v="6"/>
    <x v="7"/>
    <s v="Coca-Cola"/>
    <s v="1135302"/>
    <s v="500 PET X24 COCA COLA VANILLA RU"/>
    <n v="2.1134200000000001"/>
    <n v="4.2268400000000002"/>
    <n v="12.68052"/>
    <n v="2.8147700000000002"/>
    <n v="0"/>
    <n v="0"/>
    <n v="0"/>
    <n v="0"/>
    <n v="0"/>
    <n v="0"/>
    <n v="0"/>
    <n v="0"/>
  </r>
  <r>
    <x v="2"/>
    <x v="6"/>
    <x v="7"/>
    <s v="Coca-Cola"/>
    <s v="14663"/>
    <s v="330 CAN X24 COCA COLA RU"/>
    <n v="1.394857"/>
    <n v="43.240566999999999"/>
    <n v="101.824561"/>
    <n v="44.022195000000004"/>
    <n v="0"/>
    <n v="0"/>
    <n v="0"/>
    <n v="0"/>
    <n v="0"/>
    <n v="0"/>
    <n v="0"/>
    <n v="0"/>
  </r>
  <r>
    <x v="2"/>
    <x v="6"/>
    <x v="7"/>
    <s v="Coca-Cola"/>
    <s v="1540602"/>
    <s v="900 PET X12 COCA COLA RU"/>
    <n v="1.9020779999999999"/>
    <n v="17.118701999999999"/>
    <n v="47.551949999999998"/>
    <n v="20.664507"/>
    <n v="0"/>
    <n v="0"/>
    <n v="0"/>
    <n v="0"/>
    <n v="0"/>
    <n v="0"/>
    <n v="0"/>
    <n v="0"/>
  </r>
  <r>
    <x v="2"/>
    <x v="6"/>
    <x v="7"/>
    <s v="Coca-Cola"/>
    <s v="1548004"/>
    <s v="330 NRG X12 COCA COLA RU"/>
    <m/>
    <n v="18.830583000000001"/>
    <n v="51.609746000000001"/>
    <n v="53.052149"/>
    <n v="0"/>
    <n v="0"/>
    <n v="0"/>
    <n v="0"/>
    <n v="0"/>
    <n v="0"/>
    <n v="0"/>
    <n v="0"/>
  </r>
  <r>
    <x v="2"/>
    <x v="6"/>
    <x v="7"/>
    <s v="Coca-Cola"/>
    <s v="175788"/>
    <s v="2.0 PET X6 COCA COLA RU"/>
    <m/>
    <n v="2.1134200000000001"/>
    <n v="6.3402599999999998"/>
    <n v="3.4929619999999999"/>
    <n v="0"/>
    <n v="0"/>
    <n v="0"/>
    <n v="0"/>
    <n v="0"/>
    <n v="0"/>
    <n v="0"/>
    <n v="0"/>
  </r>
  <r>
    <x v="2"/>
    <x v="6"/>
    <x v="7"/>
    <s v="Coca-Cola"/>
    <s v="1874501"/>
    <s v="900 PET X12 COCA COLA VANILLA RU"/>
    <n v="1.9020779999999999"/>
    <n v="3.8041559999999999"/>
    <m/>
    <n v="0"/>
    <n v="0"/>
    <n v="0"/>
    <n v="0"/>
    <n v="0"/>
    <n v="0"/>
    <n v="0"/>
    <n v="0"/>
    <n v="0"/>
  </r>
  <r>
    <x v="2"/>
    <x v="6"/>
    <x v="7"/>
    <s v="Coca-Cola"/>
    <s v="2020001"/>
    <s v="330 NRG X12 COCA COLA VANILLA RU"/>
    <m/>
    <n v="0.69742899999999997"/>
    <m/>
    <n v="0"/>
    <n v="0"/>
    <n v="0"/>
    <n v="0"/>
    <n v="0"/>
    <n v="0"/>
    <n v="0"/>
    <n v="0"/>
    <n v="0"/>
  </r>
  <r>
    <x v="2"/>
    <x v="6"/>
    <x v="7"/>
    <s v="Coca-Cola"/>
    <s v="2136301"/>
    <s v="900 PET X12 COCA COLA LIME RU"/>
    <m/>
    <n v="1.9020779999999999"/>
    <m/>
    <n v="0"/>
    <n v="0"/>
    <n v="0"/>
    <n v="0"/>
    <n v="0"/>
    <n v="0"/>
    <n v="0"/>
    <n v="0"/>
    <n v="0"/>
  </r>
  <r>
    <x v="2"/>
    <x v="6"/>
    <x v="7"/>
    <s v="Coca-Cola"/>
    <s v="2165501"/>
    <s v="330 CAN X12 COCA COLA VANILLA RU"/>
    <m/>
    <n v="1.3948579999999999"/>
    <n v="3.4871449999999999"/>
    <n v="1.262394"/>
    <n v="0"/>
    <n v="0"/>
    <n v="0"/>
    <n v="0"/>
    <n v="0"/>
    <n v="0"/>
    <n v="0"/>
    <n v="0"/>
  </r>
  <r>
    <x v="2"/>
    <x v="6"/>
    <x v="7"/>
    <s v="Coca-Cola"/>
    <s v="256521"/>
    <s v="500 PET X24 COCA COLA RU"/>
    <n v="6.3402599999999998"/>
    <n v="88.763639999999995"/>
    <n v="185.98096000000001"/>
    <n v="104.872456"/>
    <n v="0"/>
    <n v="0"/>
    <n v="0"/>
    <n v="0"/>
    <n v="0"/>
    <n v="0"/>
    <n v="0"/>
    <n v="0"/>
  </r>
  <r>
    <x v="2"/>
    <x v="6"/>
    <x v="7"/>
    <s v="Coca-Cola"/>
    <s v="394103"/>
    <s v="500 PET X24 COCA COLA LIME RU"/>
    <m/>
    <n v="4.2268400000000002"/>
    <n v="4.2268400000000002"/>
    <n v="2.3210860000000002"/>
    <n v="0.48192499999999999"/>
    <n v="0.61898299999999995"/>
    <n v="1.6157999999999999"/>
    <n v="1.4516"/>
    <n v="1.4760500000000001"/>
    <n v="1.2044539999999999"/>
    <n v="0.84009800000000001"/>
    <n v="1.2100249999999999"/>
  </r>
  <r>
    <x v="2"/>
    <x v="6"/>
    <x v="7"/>
    <s v="Coca-Cola"/>
    <s v="485501"/>
    <s v="330 CAN X24 COCA COLA VANILLA RU"/>
    <m/>
    <m/>
    <n v="2.789714"/>
    <n v="0"/>
    <n v="0"/>
    <n v="0"/>
    <n v="0"/>
    <n v="0"/>
    <n v="0"/>
    <n v="0"/>
    <n v="0"/>
    <n v="0"/>
  </r>
  <r>
    <x v="2"/>
    <x v="6"/>
    <x v="7"/>
    <s v="Coca-Cola"/>
    <s v="5602"/>
    <s v="1.5 PET X9 COCA COLA RU"/>
    <n v="2.3775979999999999"/>
    <n v="26.153578"/>
    <n v="28.531175999999999"/>
    <n v="10.438461"/>
    <n v="0"/>
    <n v="0"/>
    <n v="0"/>
    <n v="0"/>
    <n v="0"/>
    <n v="0"/>
    <n v="0"/>
    <n v="0"/>
  </r>
  <r>
    <x v="2"/>
    <x v="6"/>
    <x v="7"/>
    <s v="Coca-Cola Functional"/>
    <s v="1959901"/>
    <s v="250 CAN X12 COCA COLA ENERGY RU"/>
    <m/>
    <n v="1.05671"/>
    <n v="4.2268400000000002"/>
    <n v="1.999045"/>
    <n v="0"/>
    <n v="0"/>
    <n v="0"/>
    <n v="0"/>
    <n v="0"/>
    <n v="0"/>
    <n v="0"/>
    <n v="0"/>
  </r>
  <r>
    <x v="2"/>
    <x v="6"/>
    <x v="7"/>
    <s v="Coca-Cola Functional"/>
    <s v="1960112"/>
    <s v="250 CAN X12 COCA COLA ENERGY ZERO RU"/>
    <m/>
    <m/>
    <n v="0.52835500000000002"/>
    <n v="0.17152800000000001"/>
    <n v="0"/>
    <n v="0"/>
    <n v="0"/>
    <n v="0"/>
    <n v="0"/>
    <n v="0"/>
    <n v="0"/>
    <n v="0"/>
  </r>
  <r>
    <x v="2"/>
    <x v="6"/>
    <x v="7"/>
    <s v="Coca-Cola Zero"/>
    <s v="1540402"/>
    <s v="900 PET X12 COCA COLA ZERO RU"/>
    <m/>
    <n v="1.9020779999999999"/>
    <n v="3.8041559999999999"/>
    <n v="1.951052"/>
    <n v="0"/>
    <n v="0"/>
    <n v="0"/>
    <n v="0"/>
    <n v="0"/>
    <n v="0"/>
    <n v="0"/>
    <n v="0"/>
  </r>
  <r>
    <x v="2"/>
    <x v="6"/>
    <x v="7"/>
    <s v="Coca-Cola Zero"/>
    <s v="1578803"/>
    <s v="330 NRG X12 COCA COLA ZERO RU"/>
    <m/>
    <n v="8.3691479999999991"/>
    <n v="9.7640060000000002"/>
    <n v="11.156609"/>
    <n v="0"/>
    <n v="0"/>
    <n v="0"/>
    <n v="0"/>
    <n v="0"/>
    <n v="0"/>
    <n v="0"/>
    <n v="0"/>
  </r>
  <r>
    <x v="2"/>
    <x v="6"/>
    <x v="7"/>
    <s v="Coca-Cola Zero"/>
    <s v="2076101"/>
    <s v="900 PET X12 COCA COLA ZERO ORANGE RU"/>
    <m/>
    <m/>
    <m/>
    <n v="0"/>
    <n v="0.57197799999999999"/>
    <n v="0"/>
    <n v="1.674218"/>
    <n v="0.80061199999999999"/>
    <n v="0"/>
    <n v="0.97077199999999997"/>
    <n v="0.29193599999999997"/>
    <n v="2.1049500000000001"/>
  </r>
  <r>
    <x v="2"/>
    <x v="6"/>
    <x v="7"/>
    <s v="Coca-Cola Zero"/>
    <s v="2076201"/>
    <s v="1.5 PET X9 COCA COLA ZERO ORANGE RU"/>
    <m/>
    <m/>
    <m/>
    <n v="2.1440000000000001E-3"/>
    <n v="0.71358600000000005"/>
    <n v="7.0829000000000003E-2"/>
    <n v="0.92480799999999996"/>
    <n v="0.86904599999999999"/>
    <n v="1.102905"/>
    <n v="8.0988000000000004E-2"/>
    <n v="0.55791999999999997"/>
    <n v="0.12154"/>
  </r>
  <r>
    <x v="2"/>
    <x v="6"/>
    <x v="7"/>
    <s v="Coca-Cola Zero"/>
    <s v="2076501"/>
    <s v="500 PET X24 COCA COLA ZERO ORANGE RU"/>
    <m/>
    <n v="4.2268400000000002"/>
    <n v="4.2268400000000002"/>
    <n v="2.4792969999999999"/>
    <n v="0.97973600000000005"/>
    <n v="1.323396"/>
    <n v="2.2434599999999998"/>
    <n v="2.2292920000000001"/>
    <n v="0.75448999999999999"/>
    <n v="1.2736559999999999"/>
    <n v="2.322206"/>
    <n v="3.3327"/>
  </r>
  <r>
    <x v="2"/>
    <x v="6"/>
    <x v="7"/>
    <s v="Coca-Cola Zero"/>
    <s v="2098102"/>
    <s v="330 CAN X12 COCA COLA ZERO ORANGE RU"/>
    <m/>
    <n v="1.3948579999999999"/>
    <m/>
    <n v="6.4651E-2"/>
    <n v="0.233933"/>
    <n v="0.29536800000000002"/>
    <n v="0.46867599999999998"/>
    <n v="0.74668199999999996"/>
    <n v="0"/>
    <n v="0.23658100000000001"/>
    <n v="8.9020000000000002E-2"/>
    <n v="0.56584299999999998"/>
  </r>
  <r>
    <x v="2"/>
    <x v="6"/>
    <x v="7"/>
    <s v="Coca-Cola Zero"/>
    <s v="225237"/>
    <s v="500 PET X24 COCA COLA ZERO RU"/>
    <m/>
    <n v="14.793939999999999"/>
    <n v="42.2684"/>
    <n v="15.880258"/>
    <n v="0"/>
    <n v="0"/>
    <n v="0"/>
    <n v="0"/>
    <n v="0"/>
    <n v="0"/>
    <n v="0"/>
    <n v="0"/>
  </r>
  <r>
    <x v="2"/>
    <x v="6"/>
    <x v="7"/>
    <s v="Coca-Cola Zero"/>
    <s v="905212"/>
    <s v="330 CAN X12 COCA COLA ZERO RU"/>
    <m/>
    <n v="4.1845739999999996"/>
    <n v="14.646008999999999"/>
    <n v="9.464162"/>
    <n v="0"/>
    <n v="0"/>
    <n v="0"/>
    <n v="0"/>
    <n v="0"/>
    <n v="0"/>
    <n v="0"/>
    <n v="0"/>
  </r>
  <r>
    <x v="2"/>
    <x v="6"/>
    <x v="7"/>
    <s v="Dobriy"/>
    <s v="1487501"/>
    <s v="330 BRK X24 DOBRIY ORANGE NECT RU"/>
    <m/>
    <n v="1.394857"/>
    <m/>
    <n v="0"/>
    <n v="0"/>
    <n v="0"/>
    <n v="0"/>
    <n v="0"/>
    <n v="0"/>
    <n v="0"/>
    <n v="0"/>
    <n v="0"/>
  </r>
  <r>
    <x v="2"/>
    <x v="6"/>
    <x v="7"/>
    <s v="Dobriy"/>
    <s v="1487601"/>
    <s v="330 BRK X24 DOBRIY MULTIFRUIT NECT RU"/>
    <m/>
    <n v="1.394857"/>
    <m/>
    <n v="1.394857"/>
    <n v="0"/>
    <n v="0"/>
    <n v="0"/>
    <n v="0"/>
    <n v="0"/>
    <n v="0"/>
    <n v="0"/>
    <n v="0"/>
  </r>
  <r>
    <x v="2"/>
    <x v="6"/>
    <x v="7"/>
    <s v="Dobriy"/>
    <s v="1487801"/>
    <s v="330 BRK X24 DOBRIY APPLE JC RU"/>
    <m/>
    <n v="2.789714"/>
    <n v="2.789714"/>
    <n v="0.14852799999999999"/>
    <n v="0"/>
    <n v="0"/>
    <n v="0"/>
    <n v="0"/>
    <n v="0"/>
    <n v="0"/>
    <n v="0"/>
    <n v="0"/>
  </r>
  <r>
    <x v="2"/>
    <x v="6"/>
    <x v="7"/>
    <s v="Dobriy"/>
    <s v="1508101"/>
    <s v="1.0 BRK X12 DOBRIY MORS CRANBER GRAPE RU"/>
    <m/>
    <n v="8.4536800000000003"/>
    <n v="10.5671"/>
    <n v="6.3925090000000004"/>
    <n v="0"/>
    <n v="0"/>
    <n v="0"/>
    <n v="0"/>
    <n v="0"/>
    <n v="0"/>
    <n v="0"/>
    <n v="0"/>
  </r>
  <r>
    <x v="2"/>
    <x v="6"/>
    <x v="7"/>
    <s v="Dobriy"/>
    <s v="1508201"/>
    <s v="1.0 BRK X12 DB MRS CL/B COW CRAN GR RU"/>
    <m/>
    <n v="4.2268400000000002"/>
    <n v="4.2268400000000002"/>
    <n v="2.3181060000000002"/>
    <n v="0"/>
    <n v="0"/>
    <n v="0"/>
    <n v="0"/>
    <n v="0"/>
    <n v="0"/>
    <n v="0"/>
    <n v="0"/>
  </r>
  <r>
    <x v="2"/>
    <x v="6"/>
    <x v="7"/>
    <s v="Dobriy"/>
    <s v="1606201"/>
    <s v="330 BRK X12 DOBRIY ORANGE NECT RU"/>
    <m/>
    <n v="0.69742899999999997"/>
    <n v="2.7897159999999999"/>
    <n v="0"/>
    <n v="0"/>
    <n v="0"/>
    <n v="0"/>
    <n v="0"/>
    <n v="0"/>
    <n v="0"/>
    <n v="0"/>
    <n v="0"/>
  </r>
  <r>
    <x v="2"/>
    <x v="6"/>
    <x v="7"/>
    <s v="Dobriy"/>
    <s v="1606301"/>
    <s v="330 BRK X12 DOBRIY APPLE JC RU"/>
    <n v="0.69742899999999997"/>
    <n v="3.4871449999999999"/>
    <n v="6.2768610000000002"/>
    <n v="4.1845739999999996"/>
    <n v="0"/>
    <n v="0"/>
    <n v="0"/>
    <n v="0"/>
    <n v="0"/>
    <n v="0"/>
    <n v="0"/>
    <n v="0"/>
  </r>
  <r>
    <x v="2"/>
    <x v="6"/>
    <x v="7"/>
    <s v="Dobriy"/>
    <s v="1606401"/>
    <s v="330 BRK X12 DOBRIY APPLE PEACH NECT RU"/>
    <m/>
    <m/>
    <n v="0.69742899999999997"/>
    <n v="0"/>
    <n v="0"/>
    <n v="0"/>
    <n v="0"/>
    <n v="0"/>
    <n v="0"/>
    <n v="0"/>
    <n v="0"/>
    <n v="0"/>
  </r>
  <r>
    <x v="2"/>
    <x v="6"/>
    <x v="7"/>
    <s v="Dobriy"/>
    <s v="1606501"/>
    <s v="330 BRK X12 DOBRIY TOMATO JC RU"/>
    <m/>
    <m/>
    <n v="1.3948579999999999"/>
    <n v="0"/>
    <n v="0"/>
    <n v="0"/>
    <n v="0"/>
    <n v="0"/>
    <n v="0"/>
    <n v="0"/>
    <n v="0"/>
    <n v="0"/>
  </r>
  <r>
    <x v="2"/>
    <x v="6"/>
    <x v="7"/>
    <s v="Dobriy"/>
    <s v="1606601"/>
    <s v="330 BRK X12 DOBRIY MULTIFRUIT NECT RU"/>
    <n v="0.69742899999999997"/>
    <n v="0.69742899999999997"/>
    <n v="6.9742899999999999"/>
    <n v="3.4871449999999999"/>
    <n v="0"/>
    <n v="0"/>
    <n v="0"/>
    <n v="0"/>
    <n v="0"/>
    <n v="0"/>
    <n v="0"/>
    <n v="0"/>
  </r>
  <r>
    <x v="2"/>
    <x v="6"/>
    <x v="7"/>
    <s v="Dobriy"/>
    <s v="1632001"/>
    <s v="1.0 BRK X12 DOBRIY FRUIT BERRY MIX RU"/>
    <m/>
    <m/>
    <n v="2.1134200000000001"/>
    <n v="0.19215399999999999"/>
    <n v="0"/>
    <n v="0"/>
    <n v="0"/>
    <n v="0"/>
    <n v="0"/>
    <n v="0"/>
    <n v="0"/>
    <n v="0"/>
  </r>
  <r>
    <x v="2"/>
    <x v="6"/>
    <x v="7"/>
    <s v="Dobriy"/>
    <s v="1723301"/>
    <s v="200 BRK X27 DOBRIY MULTIFRUIT SLIM JC RU"/>
    <m/>
    <n v="2.8531170000000001"/>
    <n v="2.8531170000000001"/>
    <n v="1.1845060000000001"/>
    <n v="0"/>
    <n v="0"/>
    <n v="0"/>
    <n v="0"/>
    <n v="0"/>
    <n v="0"/>
    <n v="0"/>
    <n v="0"/>
  </r>
  <r>
    <x v="2"/>
    <x v="6"/>
    <x v="7"/>
    <s v="Dobriy"/>
    <s v="1724501"/>
    <s v="200 BRK X27 DOBRIY APPLE CHERRY JC RU"/>
    <m/>
    <n v="0.95103899999999997"/>
    <n v="0.95103899999999997"/>
    <n v="0"/>
    <n v="0"/>
    <n v="0"/>
    <n v="0"/>
    <n v="0"/>
    <n v="0"/>
    <n v="0"/>
    <n v="0"/>
    <n v="0"/>
  </r>
  <r>
    <x v="2"/>
    <x v="6"/>
    <x v="7"/>
    <s v="Dobriy"/>
    <s v="1855401"/>
    <s v="110 BRK X10 DOBRIY BERRY DANCE PUR RU"/>
    <m/>
    <n v="0.18140200000000001"/>
    <n v="0.18140200000000001"/>
    <n v="0"/>
    <n v="0"/>
    <n v="0"/>
    <n v="0.13893"/>
    <n v="0"/>
    <n v="0"/>
    <n v="0"/>
    <n v="0"/>
    <n v="0"/>
  </r>
  <r>
    <x v="2"/>
    <x v="6"/>
    <x v="7"/>
    <s v="Dobriy"/>
    <s v="1855601"/>
    <s v="110 BRK X10 DOBRIY STRAW BANAN GO PUR RU"/>
    <m/>
    <n v="0.18316299999999999"/>
    <m/>
    <n v="0"/>
    <n v="0"/>
    <n v="0"/>
    <n v="0.13964199999999999"/>
    <n v="0"/>
    <n v="0"/>
    <n v="0"/>
    <n v="0"/>
    <n v="0"/>
  </r>
  <r>
    <x v="2"/>
    <x v="6"/>
    <x v="7"/>
    <s v="Dobriy"/>
    <s v="1859101"/>
    <s v="110 BRK X10 DOBRIY EXOTIC ROCK PURR RU"/>
    <m/>
    <n v="0.18316299999999999"/>
    <m/>
    <n v="0"/>
    <n v="0"/>
    <n v="0"/>
    <n v="0.12285799999999999"/>
    <n v="0"/>
    <n v="0"/>
    <n v="0"/>
    <n v="0"/>
    <n v="0"/>
  </r>
  <r>
    <x v="2"/>
    <x v="6"/>
    <x v="7"/>
    <s v="Dobriy"/>
    <s v="2076801"/>
    <s v="900 PET X12 DOBRIY KIWI STR BASIL RU"/>
    <n v="1.9020779999999999"/>
    <m/>
    <m/>
    <n v="0"/>
    <m/>
    <m/>
    <m/>
    <m/>
    <m/>
    <m/>
    <m/>
    <m/>
  </r>
  <r>
    <x v="2"/>
    <x v="6"/>
    <x v="7"/>
    <s v="Dobriy"/>
    <s v="2077001"/>
    <s v="450 PET X12 DOBRIY LEMON MINT RU"/>
    <m/>
    <n v="0.95103899999999997"/>
    <m/>
    <n v="0"/>
    <n v="0"/>
    <n v="0"/>
    <n v="0"/>
    <n v="0"/>
    <n v="0"/>
    <n v="0"/>
    <n v="0"/>
    <n v="0"/>
  </r>
  <r>
    <x v="2"/>
    <x v="6"/>
    <x v="7"/>
    <s v="Dobriy"/>
    <s v="2077101"/>
    <s v="450 PET X12 DOBRIY KIWI STR BASIL RU"/>
    <n v="0.95103899999999997"/>
    <n v="0.95103899999999997"/>
    <n v="0.95103899999999997"/>
    <n v="0"/>
    <n v="0"/>
    <n v="0"/>
    <n v="0"/>
    <n v="0"/>
    <n v="0"/>
    <n v="0"/>
    <n v="0"/>
    <n v="0"/>
  </r>
  <r>
    <x v="2"/>
    <x v="6"/>
    <x v="7"/>
    <s v="Dobriy"/>
    <s v="371404"/>
    <s v="200 BRK X27 DOBRIY APPLE PEACH JC RU"/>
    <m/>
    <n v="0.95103899999999997"/>
    <n v="0.95103899999999997"/>
    <n v="7.7720999999999998E-2"/>
    <n v="0"/>
    <n v="0"/>
    <n v="0"/>
    <n v="0"/>
    <n v="0"/>
    <n v="0"/>
    <n v="0"/>
    <n v="0"/>
  </r>
  <r>
    <x v="2"/>
    <x v="6"/>
    <x v="7"/>
    <s v="Dobriy"/>
    <s v="371506"/>
    <s v="2.0 BRK X6 DOBRIY ORANGE NECT RU"/>
    <m/>
    <m/>
    <m/>
    <n v="6.3402599999999998"/>
    <n v="0"/>
    <n v="0"/>
    <n v="0"/>
    <n v="0"/>
    <n v="0"/>
    <n v="0"/>
    <n v="0"/>
    <n v="0"/>
  </r>
  <r>
    <x v="2"/>
    <x v="6"/>
    <x v="7"/>
    <s v="Dobriy"/>
    <s v="372107"/>
    <s v="1.0 BRK X12 DOBRIY ORANGE NECT RU"/>
    <m/>
    <n v="2.1134200000000001"/>
    <n v="6.3402599999999998"/>
    <n v="1.2523839999999999"/>
    <n v="0"/>
    <n v="0"/>
    <n v="0"/>
    <n v="0"/>
    <n v="0"/>
    <n v="0"/>
    <n v="0"/>
    <n v="0"/>
  </r>
  <r>
    <x v="2"/>
    <x v="6"/>
    <x v="7"/>
    <s v="Dobriy"/>
    <s v="372202"/>
    <s v="1.0 BRK X12 DOBRIY APPLE PEACH NECT RU"/>
    <m/>
    <n v="2.1134200000000001"/>
    <m/>
    <n v="0"/>
    <n v="0"/>
    <n v="0"/>
    <n v="0"/>
    <n v="0"/>
    <n v="0"/>
    <n v="0"/>
    <n v="0"/>
    <n v="0"/>
  </r>
  <r>
    <x v="2"/>
    <x v="6"/>
    <x v="7"/>
    <s v="Dobriy"/>
    <s v="730504"/>
    <s v="200 BRK X27 DOBRIY APPLE JC RU"/>
    <m/>
    <n v="1.9020779999999999"/>
    <n v="4.7551949999999996"/>
    <n v="5.3671280000000001"/>
    <n v="0"/>
    <n v="0"/>
    <n v="0"/>
    <n v="0"/>
    <n v="0"/>
    <n v="0"/>
    <n v="0"/>
    <n v="0"/>
  </r>
  <r>
    <x v="2"/>
    <x v="6"/>
    <x v="7"/>
    <s v="Dobriy"/>
    <s v="819307"/>
    <s v="1.0 BRK X12 DOBRIY APPLE JC RU"/>
    <m/>
    <n v="2.1134200000000001"/>
    <n v="8.4536800000000003"/>
    <n v="7.3817579999999996"/>
    <n v="0"/>
    <n v="0"/>
    <n v="0"/>
    <n v="0"/>
    <n v="0"/>
    <n v="0"/>
    <n v="0"/>
    <n v="0"/>
  </r>
  <r>
    <x v="2"/>
    <x v="6"/>
    <x v="7"/>
    <s v="Dobriy"/>
    <s v="819408"/>
    <s v="1.0 BRK X12 DOBRIY TOMATO JC RU"/>
    <m/>
    <n v="2.1134200000000001"/>
    <n v="4.2268400000000002"/>
    <n v="1.5546770000000001"/>
    <n v="0"/>
    <n v="0"/>
    <n v="0"/>
    <n v="0"/>
    <n v="0"/>
    <n v="0"/>
    <n v="0"/>
    <n v="0"/>
  </r>
  <r>
    <x v="2"/>
    <x v="6"/>
    <x v="7"/>
    <s v="Dobriy"/>
    <s v="819608"/>
    <s v="1.0 BRK X12 DOBRIY MULTIFRUIT NECT RU"/>
    <m/>
    <n v="2.1134200000000001"/>
    <n v="2.1134200000000001"/>
    <n v="0.14403199999999999"/>
    <n v="0"/>
    <n v="0"/>
    <n v="0"/>
    <n v="0"/>
    <n v="0"/>
    <n v="0"/>
    <n v="0"/>
    <n v="0"/>
  </r>
  <r>
    <x v="2"/>
    <x v="6"/>
    <x v="7"/>
    <s v="Dobriy"/>
    <s v="821406"/>
    <s v="1.0 BRK X12 DOBRIY PINEAPPLE NECT RU"/>
    <m/>
    <n v="2.1134200000000001"/>
    <m/>
    <n v="4.2268400000000002"/>
    <n v="0"/>
    <n v="0"/>
    <n v="0"/>
    <n v="0"/>
    <n v="0"/>
    <n v="0"/>
    <n v="0"/>
    <n v="0"/>
  </r>
  <r>
    <x v="2"/>
    <x v="6"/>
    <x v="7"/>
    <s v="Dobriy"/>
    <s v="822501"/>
    <s v="1.0 BRK X12 DOBRIY AP B/ASH CHER NECT RU"/>
    <m/>
    <n v="2.1134200000000001"/>
    <n v="6.3402599999999998"/>
    <n v="2.7612809999999999"/>
    <n v="0"/>
    <n v="0"/>
    <n v="0"/>
    <n v="0"/>
    <n v="0"/>
    <n v="0"/>
    <n v="0"/>
    <n v="0"/>
  </r>
  <r>
    <x v="2"/>
    <x v="6"/>
    <x v="7"/>
    <s v="Dobriy"/>
    <s v="822605"/>
    <s v="2.0 BRK X6 DOBRIY APPLE JC RU"/>
    <m/>
    <m/>
    <m/>
    <n v="16.907360000000001"/>
    <n v="0"/>
    <n v="0"/>
    <n v="0"/>
    <n v="0"/>
    <n v="0"/>
    <n v="0"/>
    <n v="0"/>
    <n v="0"/>
  </r>
  <r>
    <x v="2"/>
    <x v="6"/>
    <x v="7"/>
    <s v="Dobriy"/>
    <s v="856901"/>
    <s v="2.0 BRK X6 DOBRIY AP B/ASH CHER NECT RU"/>
    <m/>
    <m/>
    <m/>
    <n v="4.2268400000000002"/>
    <n v="0"/>
    <n v="0"/>
    <n v="0"/>
    <n v="0"/>
    <n v="0"/>
    <n v="0"/>
    <n v="0"/>
    <n v="0"/>
  </r>
  <r>
    <x v="2"/>
    <x v="6"/>
    <x v="7"/>
    <s v="Dobriy"/>
    <s v="865506"/>
    <s v="2.0 BRK X6 DOBRIY MULTIFRUIT NECT RU"/>
    <m/>
    <m/>
    <n v="2.1134200000000001"/>
    <n v="8.4536800000000003"/>
    <n v="0"/>
    <n v="0"/>
    <n v="0"/>
    <n v="0"/>
    <n v="0"/>
    <n v="0"/>
    <n v="0"/>
    <n v="0"/>
  </r>
  <r>
    <x v="2"/>
    <x v="6"/>
    <x v="7"/>
    <s v="Dobriy Pulpy"/>
    <s v="1325902"/>
    <s v="450 PET X12 DOBRIY PULPY ORANGE NC RU"/>
    <n v="0.95103899999999997"/>
    <n v="4.7551949999999996"/>
    <n v="8.5593509999999995"/>
    <n v="2.307296"/>
    <n v="0"/>
    <n v="0"/>
    <n v="0"/>
    <n v="0"/>
    <n v="0"/>
    <n v="0"/>
    <n v="0"/>
    <n v="0"/>
  </r>
  <r>
    <x v="2"/>
    <x v="6"/>
    <x v="7"/>
    <s v="Dobriy Pulpy"/>
    <s v="1346401"/>
    <s v="900 PET X12 DOBRIY PULPY ORANGE RU"/>
    <m/>
    <n v="3.8041559999999999"/>
    <n v="3.8041559999999999"/>
    <n v="0.321627"/>
    <n v="0"/>
    <n v="0"/>
    <n v="0"/>
    <n v="0"/>
    <n v="0"/>
    <n v="0"/>
    <n v="0"/>
    <n v="0"/>
  </r>
  <r>
    <x v="2"/>
    <x v="6"/>
    <x v="7"/>
    <s v="Dobriy Pulpy"/>
    <s v="1467101"/>
    <s v="450 PET X12 DOBRIY PULPY TROPIC RU"/>
    <m/>
    <n v="1.9020779999999999"/>
    <n v="4.7551949999999996"/>
    <n v="2.3363969999999998"/>
    <n v="0"/>
    <n v="0"/>
    <n v="0"/>
    <n v="0"/>
    <n v="0"/>
    <n v="0"/>
    <n v="0"/>
    <n v="0"/>
  </r>
  <r>
    <x v="2"/>
    <x v="6"/>
    <x v="7"/>
    <s v="Dobriy Pulpy"/>
    <s v="1467201"/>
    <s v="450 PET X12 DOBRIY PULP PAPP MNG BITS RU"/>
    <m/>
    <n v="2.8531170000000001"/>
    <n v="4.7551949999999996"/>
    <n v="1.1166720000000001"/>
    <n v="0"/>
    <n v="0"/>
    <n v="0"/>
    <n v="0"/>
    <n v="0"/>
    <n v="0"/>
    <n v="0"/>
    <n v="0"/>
  </r>
  <r>
    <x v="2"/>
    <x v="6"/>
    <x v="7"/>
    <s v="Dobriy Pulpy"/>
    <s v="1467301"/>
    <s v="900 PET X12 DOBRIY PULPY TROPIC RU"/>
    <m/>
    <n v="3.8041559999999999"/>
    <n v="1.9020779999999999"/>
    <n v="0.89402000000000004"/>
    <n v="0"/>
    <n v="0"/>
    <n v="0"/>
    <n v="0"/>
    <n v="0"/>
    <n v="0"/>
    <n v="0"/>
    <n v="0"/>
  </r>
  <r>
    <x v="2"/>
    <x v="6"/>
    <x v="7"/>
    <s v="Dobriy Pulpy"/>
    <s v="1972201"/>
    <s v="450 PET X12 DOBRIY PULPY ALOE RU"/>
    <n v="0.95103899999999997"/>
    <n v="1.9020779999999999"/>
    <n v="1.9020779999999999"/>
    <n v="6.6254999999999994E-2"/>
    <n v="0"/>
    <n v="0"/>
    <n v="0"/>
    <n v="0"/>
    <n v="0"/>
    <n v="0"/>
    <n v="0"/>
    <n v="0"/>
  </r>
  <r>
    <x v="2"/>
    <x v="6"/>
    <x v="7"/>
    <s v="Dobriy Pulpy"/>
    <s v="1974401"/>
    <s v="450 PET X12 DOBRIY PULPY COCONUT RU"/>
    <m/>
    <n v="0.95103899999999997"/>
    <n v="1.9020779999999999"/>
    <n v="1.7722999999999999E-2"/>
    <n v="0"/>
    <n v="0"/>
    <n v="0"/>
    <n v="0"/>
    <n v="0"/>
    <n v="0"/>
    <n v="0"/>
    <n v="0"/>
  </r>
  <r>
    <x v="2"/>
    <x v="6"/>
    <x v="7"/>
    <s v="Dobriy Pulpy"/>
    <s v="2075401"/>
    <s v="450 PET X12 DOBRIY PULPY ALOE SAKURA RU"/>
    <n v="0.95103899999999997"/>
    <n v="0.95103899999999997"/>
    <m/>
    <n v="0.95103899999999997"/>
    <n v="0"/>
    <n v="0"/>
    <n v="0"/>
    <n v="0"/>
    <n v="0"/>
    <n v="0"/>
    <n v="0"/>
    <n v="0"/>
  </r>
  <r>
    <x v="2"/>
    <x v="6"/>
    <x v="7"/>
    <s v="Fanta"/>
    <s v="1324803"/>
    <s v="1.5 PET X9 FANTA ORANGE RU"/>
    <n v="2.3775979999999999"/>
    <m/>
    <m/>
    <n v="0"/>
    <n v="0"/>
    <n v="0"/>
    <n v="0"/>
    <n v="0"/>
    <n v="0"/>
    <n v="0"/>
    <n v="0"/>
    <n v="0"/>
  </r>
  <r>
    <x v="2"/>
    <x v="6"/>
    <x v="7"/>
    <s v="Fanta"/>
    <s v="1540502"/>
    <s v="900 PET X12 FANTA ORANGE RU"/>
    <n v="1.9020779999999999"/>
    <n v="5.7062340000000003"/>
    <n v="7.6083119999999997"/>
    <n v="2.3614899999999999"/>
    <n v="0"/>
    <n v="0"/>
    <n v="0"/>
    <n v="0"/>
    <n v="0"/>
    <n v="0"/>
    <n v="0"/>
    <n v="0"/>
  </r>
  <r>
    <x v="2"/>
    <x v="6"/>
    <x v="7"/>
    <s v="Fanta"/>
    <s v="1638402"/>
    <s v="330 NRG X12 FANTA ORANGE RU"/>
    <m/>
    <n v="4.1845739999999996"/>
    <n v="12.553722"/>
    <n v="13.67531"/>
    <n v="0"/>
    <n v="0"/>
    <n v="0"/>
    <n v="0"/>
    <n v="0"/>
    <n v="0"/>
    <n v="0"/>
    <n v="0"/>
  </r>
  <r>
    <x v="2"/>
    <x v="6"/>
    <x v="7"/>
    <s v="Fanta"/>
    <s v="1656501"/>
    <s v="500 PET X24 FANTA PEAR RU"/>
    <n v="2.1134200000000001"/>
    <n v="2.1134200000000001"/>
    <n v="4.2268400000000002"/>
    <n v="0"/>
    <n v="0"/>
    <n v="0"/>
    <n v="0"/>
    <n v="0"/>
    <n v="0"/>
    <n v="0"/>
    <n v="0"/>
    <n v="0"/>
  </r>
  <r>
    <x v="2"/>
    <x v="6"/>
    <x v="7"/>
    <s v="Fanta"/>
    <s v="1868201"/>
    <s v="900 PET X12 FANTA CITRUS RU"/>
    <m/>
    <m/>
    <m/>
    <n v="1.9020779999999999"/>
    <n v="0"/>
    <n v="0"/>
    <n v="0"/>
    <n v="0"/>
    <n v="0"/>
    <n v="0"/>
    <n v="0"/>
    <n v="0"/>
  </r>
  <r>
    <x v="2"/>
    <x v="6"/>
    <x v="7"/>
    <s v="Fanta"/>
    <s v="1977701"/>
    <s v="500 PET X24 FANTA MANGO GUAVA RU"/>
    <m/>
    <n v="4.2268400000000002"/>
    <n v="2.1134200000000001"/>
    <n v="0"/>
    <n v="0"/>
    <n v="0"/>
    <n v="0"/>
    <n v="0"/>
    <n v="0"/>
    <n v="0"/>
    <n v="0"/>
    <n v="0"/>
  </r>
  <r>
    <x v="2"/>
    <x v="6"/>
    <x v="7"/>
    <s v="Fanta"/>
    <s v="2165601"/>
    <s v="330 CAN X12 FANTA CITRUS RU"/>
    <m/>
    <n v="1.3948579999999999"/>
    <n v="1.3948579999999999"/>
    <n v="0.96121800000000002"/>
    <n v="0"/>
    <n v="0"/>
    <n v="0"/>
    <n v="0"/>
    <n v="0"/>
    <n v="0"/>
    <n v="0"/>
    <n v="0"/>
  </r>
  <r>
    <x v="2"/>
    <x v="6"/>
    <x v="7"/>
    <s v="Fanta"/>
    <s v="246701"/>
    <s v="500 PET X24 FANTA CITRUS RU"/>
    <m/>
    <n v="2.1134200000000001"/>
    <n v="2.1134200000000001"/>
    <n v="0"/>
    <n v="0"/>
    <n v="0"/>
    <n v="0"/>
    <n v="0"/>
    <n v="0"/>
    <n v="0"/>
    <n v="0"/>
    <n v="0"/>
  </r>
  <r>
    <x v="2"/>
    <x v="6"/>
    <x v="7"/>
    <s v="Fanta"/>
    <s v="592509"/>
    <s v="330 CAN X12 FANTA ORANGE RU"/>
    <n v="0.69742899999999997"/>
    <n v="4.1845739999999996"/>
    <n v="18.133154000000001"/>
    <n v="7.6969570000000003"/>
    <n v="0"/>
    <n v="0"/>
    <n v="0"/>
    <n v="0"/>
    <n v="0"/>
    <n v="0"/>
    <n v="0"/>
    <n v="0"/>
  </r>
  <r>
    <x v="2"/>
    <x v="6"/>
    <x v="7"/>
    <s v="Fanta"/>
    <s v="85946"/>
    <s v="500 PET X24 FANTA ORANGE RU"/>
    <n v="2.1134200000000001"/>
    <n v="38.041559999999997"/>
    <n v="71.856279999999998"/>
    <n v="48.676056000000003"/>
    <n v="0"/>
    <n v="0"/>
    <n v="0"/>
    <n v="0"/>
    <n v="0"/>
    <n v="0"/>
    <n v="0"/>
    <n v="0"/>
  </r>
  <r>
    <x v="2"/>
    <x v="6"/>
    <x v="7"/>
    <s v="Fuze Tea-KO"/>
    <s v="1676416"/>
    <s v="500 PET X12 FUZE TEA LEMON-LEMONGRASS RU"/>
    <n v="1.05671"/>
    <n v="10.5671"/>
    <n v="17.96407"/>
    <n v="11.206745"/>
    <n v="0"/>
    <n v="0"/>
    <n v="0"/>
    <n v="0"/>
    <n v="0"/>
    <n v="0"/>
    <n v="0"/>
    <n v="0"/>
  </r>
  <r>
    <x v="2"/>
    <x v="6"/>
    <x v="7"/>
    <s v="Fuze Tea-KO"/>
    <s v="1676612"/>
    <s v="500 PET X12 FUZE TEA GREEN TEA MNG-CH RU"/>
    <n v="3.1701299999999999"/>
    <n v="4.2268400000000002"/>
    <n v="19.020779999999998"/>
    <n v="7.6529429999999996"/>
    <n v="0"/>
    <n v="0"/>
    <n v="0"/>
    <n v="0"/>
    <n v="0"/>
    <n v="0"/>
    <n v="0"/>
    <n v="0"/>
  </r>
  <r>
    <x v="2"/>
    <x v="6"/>
    <x v="7"/>
    <s v="Fuze Tea-KO"/>
    <s v="1743601"/>
    <s v="1.0 PET X12 FUZE TEA GT STRW RASPB RU"/>
    <n v="2.1134200000000001"/>
    <m/>
    <m/>
    <n v="0"/>
    <n v="0"/>
    <n v="0"/>
    <n v="0"/>
    <n v="0"/>
    <n v="0"/>
    <n v="0"/>
    <n v="0"/>
    <n v="0"/>
  </r>
  <r>
    <x v="2"/>
    <x v="6"/>
    <x v="7"/>
    <s v="Fuze Tea-KO"/>
    <s v="1750103"/>
    <s v="500 PET X12 FUZE TEA GT STRW RASPB RU"/>
    <n v="1.05671"/>
    <n v="5.28355"/>
    <n v="8.4536800000000003"/>
    <n v="6.2561169999999997"/>
    <n v="0"/>
    <n v="0"/>
    <n v="0"/>
    <n v="0"/>
    <n v="0"/>
    <n v="0"/>
    <n v="0"/>
    <n v="0"/>
  </r>
  <r>
    <x v="2"/>
    <x v="6"/>
    <x v="7"/>
    <s v="Fuze Tea-KO"/>
    <s v="1811101"/>
    <s v="1.0 PET X12 FUZE TEA GREEN TEA MNG-CH RU"/>
    <n v="4.2268400000000002"/>
    <n v="4.2268400000000002"/>
    <n v="2.1134200000000001"/>
    <n v="0"/>
    <n v="0"/>
    <n v="0"/>
    <n v="0"/>
    <n v="0"/>
    <n v="0"/>
    <n v="0"/>
    <n v="0"/>
    <n v="0"/>
  </r>
  <r>
    <x v="2"/>
    <x v="6"/>
    <x v="7"/>
    <s v="Fuze Tea-KO"/>
    <s v="1896401"/>
    <s v="1.0 PET X12 FUZE TEA FOR-FRUIT-HIBISC RU"/>
    <n v="2.1134200000000001"/>
    <n v="4.2268400000000002"/>
    <n v="2.1134200000000001"/>
    <n v="0"/>
    <n v="0"/>
    <n v="0"/>
    <n v="0"/>
    <n v="0"/>
    <n v="0"/>
    <n v="0"/>
    <n v="0"/>
    <n v="0"/>
  </r>
  <r>
    <x v="2"/>
    <x v="6"/>
    <x v="7"/>
    <s v="Fuze Tea-KO"/>
    <s v="1896501"/>
    <s v="500 PET X12 FUZE TEA FOR-FRUIT-HIBISC RU"/>
    <n v="1.05671"/>
    <n v="3.1701299999999999"/>
    <n v="11.623810000000001"/>
    <n v="6.1512570000000002"/>
    <n v="0"/>
    <n v="0"/>
    <n v="0"/>
    <n v="0"/>
    <n v="0"/>
    <n v="0"/>
    <n v="0"/>
    <n v="0"/>
  </r>
  <r>
    <x v="2"/>
    <x v="6"/>
    <x v="7"/>
    <s v="Fuze Tea-KO"/>
    <s v="2073101"/>
    <s v="500 PET X12 FT OOLON RASB MINT NO SUG RU"/>
    <n v="1.05671"/>
    <n v="2.1134200000000001"/>
    <n v="4.2268400000000002"/>
    <n v="2.8398300000000001"/>
    <n v="0"/>
    <n v="0"/>
    <n v="0"/>
    <n v="0"/>
    <n v="0"/>
    <n v="0"/>
    <n v="0"/>
    <n v="0"/>
  </r>
  <r>
    <x v="2"/>
    <x v="6"/>
    <x v="7"/>
    <s v="Fuze Tea-KO"/>
    <s v="2073401"/>
    <s v="500 PET X12 FUZ T GT APPL KIWI NO SUG RU"/>
    <n v="1.05671"/>
    <n v="8.4536800000000003"/>
    <n v="9.5103899999999992"/>
    <n v="3.2951380000000001"/>
    <n v="0"/>
    <n v="0"/>
    <n v="0"/>
    <n v="0"/>
    <n v="0"/>
    <n v="0"/>
    <n v="0"/>
    <n v="0"/>
  </r>
  <r>
    <x v="2"/>
    <x v="6"/>
    <x v="7"/>
    <s v="Monster-KO"/>
    <s v="2061602"/>
    <s v="449 CAN X12 BLACK MONS ENERGY THE DCR RU"/>
    <n v="0.94892600000000005"/>
    <n v="4.7446299999999999"/>
    <n v="4.7446299999999999"/>
    <n v="2.3768189999999998"/>
    <n v="0"/>
    <n v="0"/>
    <n v="0"/>
    <n v="0"/>
    <n v="0"/>
    <n v="0"/>
    <n v="0"/>
    <n v="0"/>
  </r>
  <r>
    <x v="2"/>
    <x v="6"/>
    <x v="7"/>
    <s v="Monster-KO"/>
    <s v="2061702"/>
    <s v="449 CAN X12 BLACK MONSTER ENERGY RU"/>
    <n v="0.94892600000000005"/>
    <n v="4.7446299999999999"/>
    <n v="9.4892599999999998"/>
    <n v="6.0466170000000004"/>
    <n v="0"/>
    <n v="0"/>
    <n v="0"/>
    <n v="0"/>
    <n v="0"/>
    <n v="0"/>
    <n v="0"/>
    <n v="0"/>
  </r>
  <r>
    <x v="2"/>
    <x v="6"/>
    <x v="7"/>
    <s v="Monster-KO"/>
    <s v="2061902"/>
    <s v="449 CAN X12 BLACK MONSTER ULTRA RU"/>
    <n v="2.846778"/>
    <n v="5.6935560000000001"/>
    <n v="4.7446299999999999"/>
    <n v="1.4787049999999999"/>
    <n v="0"/>
    <n v="0"/>
    <n v="0"/>
    <n v="0"/>
    <n v="0"/>
    <n v="0"/>
    <n v="0"/>
    <n v="0"/>
  </r>
  <r>
    <x v="2"/>
    <x v="6"/>
    <x v="7"/>
    <s v="Monster-KO"/>
    <s v="2062802"/>
    <s v="449 CAN X12 BLACK MNSTR MANG LOCO (C) RU"/>
    <n v="2.846778"/>
    <n v="7.5914080000000004"/>
    <n v="5.6935560000000001"/>
    <n v="1.2091160000000001"/>
    <n v="0"/>
    <n v="0"/>
    <n v="0"/>
    <n v="0"/>
    <n v="0"/>
    <n v="0"/>
    <n v="0"/>
    <n v="0"/>
  </r>
  <r>
    <x v="2"/>
    <x v="6"/>
    <x v="7"/>
    <s v="Monster-KO"/>
    <s v="2190701"/>
    <s v="449 CAN X12 BLACK MONSTER SUNRISE RU"/>
    <m/>
    <m/>
    <m/>
    <n v="0"/>
    <n v="0"/>
    <n v="0"/>
    <n v="0"/>
    <n v="0"/>
    <n v="6.3571000000000003E-2"/>
    <n v="0.47011799999999998"/>
    <n v="0.401528"/>
    <n v="0.390845"/>
  </r>
  <r>
    <x v="2"/>
    <x v="6"/>
    <x v="7"/>
    <s v="Powerade"/>
    <s v="862204"/>
    <s v="500 PET X12 POWERADE ICE STORM RU"/>
    <m/>
    <n v="11.623810000000001"/>
    <n v="11.623810000000001"/>
    <n v="1.5862909999999999"/>
    <n v="0"/>
    <n v="0"/>
    <n v="0"/>
    <n v="0"/>
    <n v="0"/>
    <n v="0"/>
    <n v="0"/>
    <n v="0"/>
  </r>
  <r>
    <x v="2"/>
    <x v="6"/>
    <x v="7"/>
    <s v="Rich"/>
    <s v="1655301"/>
    <s v="200 NRG X12 RICH TOMATO JC RU"/>
    <m/>
    <n v="2.9587880000000002"/>
    <n v="5.4948920000000001"/>
    <n v="3.1704240000000001"/>
    <n v="0"/>
    <n v="0"/>
    <n v="0"/>
    <n v="0"/>
    <n v="0"/>
    <n v="0"/>
    <n v="0"/>
    <n v="0"/>
  </r>
  <r>
    <x v="2"/>
    <x v="6"/>
    <x v="7"/>
    <s v="Rich"/>
    <s v="1658101"/>
    <s v="200 NRG X12 RICH ORANGE JC RU"/>
    <m/>
    <n v="6.3402599999999998"/>
    <n v="12.257835999999999"/>
    <n v="7.255287"/>
    <n v="0"/>
    <n v="0"/>
    <n v="0"/>
    <n v="0"/>
    <n v="0"/>
    <n v="0"/>
    <n v="0"/>
    <n v="0"/>
  </r>
  <r>
    <x v="2"/>
    <x v="6"/>
    <x v="7"/>
    <s v="Rich"/>
    <s v="1658301"/>
    <s v="200 NRG X12 RICH APPLE JC RU"/>
    <m/>
    <n v="8.4536800000000003"/>
    <n v="15.639308"/>
    <n v="13.030402"/>
    <n v="0"/>
    <n v="0"/>
    <n v="0"/>
    <n v="0"/>
    <n v="0"/>
    <n v="0"/>
    <n v="0"/>
    <n v="0"/>
  </r>
  <r>
    <x v="2"/>
    <x v="6"/>
    <x v="7"/>
    <s v="Rich"/>
    <s v="1704601"/>
    <s v="200 NRG X12 RICH CHERRY NECT RU"/>
    <m/>
    <n v="1.268052"/>
    <n v="8.030996"/>
    <n v="8.6542169999999992"/>
    <n v="0"/>
    <n v="0"/>
    <n v="0"/>
    <n v="0"/>
    <n v="0"/>
    <n v="0"/>
    <n v="0"/>
    <n v="0"/>
  </r>
  <r>
    <x v="2"/>
    <x v="6"/>
    <x v="7"/>
    <s v="Rich"/>
    <s v="1709801"/>
    <s v="200 NRG X12 RICH PEACH NECT RU"/>
    <m/>
    <n v="2.1134200000000001"/>
    <n v="5.0722079999999998"/>
    <n v="3.5346190000000002"/>
    <n v="0"/>
    <n v="0"/>
    <n v="0"/>
    <n v="0"/>
    <n v="0"/>
    <n v="0"/>
    <n v="0"/>
    <n v="0"/>
  </r>
  <r>
    <x v="2"/>
    <x v="6"/>
    <x v="7"/>
    <s v="Rich"/>
    <s v="1714901"/>
    <s v="200 NRG X12 RICH PINEAPPLE JC RU"/>
    <m/>
    <n v="0.422684"/>
    <n v="3.381472"/>
    <n v="1.680844"/>
    <n v="0"/>
    <n v="0"/>
    <n v="0"/>
    <n v="0"/>
    <n v="0"/>
    <n v="0"/>
    <n v="0"/>
    <n v="0"/>
  </r>
  <r>
    <x v="2"/>
    <x v="6"/>
    <x v="7"/>
    <s v="Rich"/>
    <s v="1851001"/>
    <s v="300 PET X12 RICH CHERRY NECT RU"/>
    <m/>
    <n v="0.63402599999999998"/>
    <n v="3.1701299999999999"/>
    <n v="4.2729860000000004"/>
    <n v="0"/>
    <n v="0"/>
    <n v="0"/>
    <n v="0"/>
    <n v="0"/>
    <n v="0"/>
    <n v="0"/>
    <n v="0"/>
  </r>
  <r>
    <x v="2"/>
    <x v="6"/>
    <x v="7"/>
    <s v="Rich"/>
    <s v="1851201"/>
    <s v="300 PET X12 RICH APPLE JC RU"/>
    <m/>
    <n v="1.9020779999999999"/>
    <n v="4.4381820000000003"/>
    <n v="5.0716650000000003"/>
    <n v="0"/>
    <n v="0"/>
    <n v="0"/>
    <n v="0"/>
    <n v="0"/>
    <n v="0"/>
    <n v="0"/>
    <n v="0"/>
  </r>
  <r>
    <x v="2"/>
    <x v="6"/>
    <x v="7"/>
    <s v="Rich"/>
    <s v="1852201"/>
    <s v="300 PET X12 RICH ORANGE JC RU"/>
    <m/>
    <n v="2.5361039999999999"/>
    <n v="5.7062340000000003"/>
    <n v="5.5114539999999996"/>
    <n v="0"/>
    <n v="0"/>
    <n v="0"/>
    <n v="0"/>
    <n v="0"/>
    <n v="0"/>
    <n v="0"/>
    <n v="0"/>
  </r>
  <r>
    <x v="2"/>
    <x v="6"/>
    <x v="7"/>
    <s v="Rich"/>
    <s v="1880501"/>
    <s v="300 PET X12 RICH ORANGE MANGO NECT RU"/>
    <m/>
    <n v="0.63402599999999998"/>
    <n v="1.268052"/>
    <n v="3.1701299999999999"/>
    <n v="0"/>
    <n v="0"/>
    <n v="0"/>
    <n v="0"/>
    <n v="0"/>
    <n v="0"/>
    <n v="0"/>
    <n v="0"/>
  </r>
  <r>
    <x v="2"/>
    <x v="6"/>
    <x v="7"/>
    <s v="Rich"/>
    <s v="2206201"/>
    <s v="330 CAN X12 RICH CHER GR RU"/>
    <m/>
    <m/>
    <n v="0.69742899999999997"/>
    <m/>
    <m/>
    <m/>
    <m/>
    <m/>
    <m/>
    <m/>
    <m/>
    <m/>
  </r>
  <r>
    <x v="2"/>
    <x v="6"/>
    <x v="7"/>
    <s v="Rich"/>
    <s v="735205"/>
    <s v="1.0 BRK X12 RICH ORANGE JC RU"/>
    <m/>
    <n v="4.2268400000000002"/>
    <n v="6.3402599999999998"/>
    <n v="0.59462899999999996"/>
    <n v="0"/>
    <n v="0"/>
    <n v="0"/>
    <n v="0"/>
    <n v="0"/>
    <n v="0"/>
    <n v="0"/>
    <n v="0"/>
  </r>
  <r>
    <x v="2"/>
    <x v="6"/>
    <x v="7"/>
    <s v="Rich"/>
    <s v="736004"/>
    <s v="1.0 BRK X12 RICH PINEAPPLE JC RU"/>
    <m/>
    <n v="4.2268400000000002"/>
    <n v="6.3402599999999998"/>
    <n v="3.5462790000000002"/>
    <n v="0"/>
    <n v="0"/>
    <n v="0"/>
    <n v="0"/>
    <n v="0"/>
    <n v="0"/>
    <n v="0"/>
    <n v="0"/>
  </r>
  <r>
    <x v="2"/>
    <x v="6"/>
    <x v="7"/>
    <s v="Rich"/>
    <s v="750005"/>
    <s v="1.0 BRK X12 RICH APPLE JC RU"/>
    <m/>
    <n v="4.2268400000000002"/>
    <n v="6.3402599999999998"/>
    <n v="0.70771799999999996"/>
    <n v="0"/>
    <n v="0"/>
    <n v="0"/>
    <n v="0"/>
    <n v="0"/>
    <n v="0"/>
    <n v="0"/>
    <n v="0"/>
  </r>
  <r>
    <x v="2"/>
    <x v="6"/>
    <x v="7"/>
    <s v="Rich"/>
    <s v="752004"/>
    <s v="1.0 BRK X12 RICH CHERRY NECT RU"/>
    <m/>
    <n v="2.1134200000000001"/>
    <n v="6.3402599999999998"/>
    <n v="3.1349130000000001"/>
    <n v="0"/>
    <n v="0"/>
    <n v="0"/>
    <n v="0"/>
    <n v="0"/>
    <n v="0"/>
    <n v="0"/>
    <n v="0"/>
  </r>
  <r>
    <x v="2"/>
    <x v="6"/>
    <x v="7"/>
    <s v="Rich"/>
    <s v="752905"/>
    <s v="1.0 BRK X12 RICH TOMATO JC RU"/>
    <m/>
    <n v="2.1134200000000001"/>
    <n v="6.3402599999999998"/>
    <n v="1.14957"/>
    <n v="0"/>
    <n v="0"/>
    <n v="0"/>
    <n v="0"/>
    <n v="0"/>
    <n v="0"/>
    <n v="0"/>
    <n v="0"/>
  </r>
  <r>
    <x v="2"/>
    <x v="6"/>
    <x v="7"/>
    <s v="Rich"/>
    <s v="754405"/>
    <s v="1.0 BRK X12 RICH GRAPEFRUIT JC RU"/>
    <m/>
    <m/>
    <n v="4.2268400000000002"/>
    <n v="0.99029199999999995"/>
    <n v="0"/>
    <n v="0"/>
    <n v="0"/>
    <n v="0"/>
    <n v="0"/>
    <n v="0"/>
    <n v="0"/>
    <n v="0"/>
  </r>
  <r>
    <x v="2"/>
    <x v="6"/>
    <x v="7"/>
    <s v="Schweppes-KO"/>
    <s v="1716807"/>
    <s v="330 CAN X12 SCHWEPPES MOJITO RU"/>
    <m/>
    <n v="0.69742899999999997"/>
    <n v="2.7897159999999999"/>
    <n v="1.2638849999999999"/>
    <n v="0"/>
    <n v="0"/>
    <n v="0"/>
    <n v="0"/>
    <n v="0"/>
    <n v="0"/>
    <n v="0"/>
    <n v="0"/>
  </r>
  <r>
    <x v="2"/>
    <x v="6"/>
    <x v="7"/>
    <s v="Schweppes-KO"/>
    <s v="1742602"/>
    <s v="330 CAN X12 SCHWEPPES TONIC WATER RU"/>
    <m/>
    <n v="3.4871449999999999"/>
    <n v="1.3948579999999999"/>
    <n v="3.0569609999999998"/>
    <n v="0"/>
    <n v="0"/>
    <n v="0"/>
    <n v="0"/>
    <n v="0"/>
    <n v="0"/>
    <n v="0"/>
    <n v="0"/>
  </r>
  <r>
    <x v="2"/>
    <x v="6"/>
    <x v="7"/>
    <s v="Schweppes-KO"/>
    <s v="1960204"/>
    <s v="330 CAN X12 SCHWEPPES POMEGRANATE RU"/>
    <n v="0.69742899999999997"/>
    <n v="3.4871449999999999"/>
    <n v="8.3691479999999991"/>
    <n v="4.0943459999999998"/>
    <n v="0"/>
    <n v="0"/>
    <n v="0"/>
    <n v="0"/>
    <n v="0"/>
    <n v="0"/>
    <n v="0"/>
    <n v="0"/>
  </r>
  <r>
    <x v="2"/>
    <x v="6"/>
    <x v="7"/>
    <s v="Schweppes-KO"/>
    <s v="2018701"/>
    <s v="900 PET X12 SCHWEPPES BITTER LEMON RU"/>
    <m/>
    <m/>
    <n v="1.9020779999999999"/>
    <n v="0.24895200000000001"/>
    <n v="0"/>
    <n v="0"/>
    <n v="0"/>
    <n v="0"/>
    <n v="0"/>
    <n v="0"/>
    <n v="0"/>
    <n v="0"/>
  </r>
  <r>
    <x v="2"/>
    <x v="6"/>
    <x v="7"/>
    <s v="Schweppes-KO"/>
    <s v="2019001"/>
    <s v="900 PET X12 SCHWEPPES MOJITO RU"/>
    <m/>
    <m/>
    <n v="1.9020779999999999"/>
    <n v="0.39374799999999999"/>
    <n v="0"/>
    <n v="0"/>
    <n v="0"/>
    <n v="0"/>
    <n v="0"/>
    <n v="0"/>
    <n v="0"/>
    <n v="0"/>
  </r>
  <r>
    <x v="2"/>
    <x v="6"/>
    <x v="7"/>
    <s v="Schweppes-KO"/>
    <s v="2019101"/>
    <s v="900 PET X12 SCHWEPPES POMEGRANATE RU"/>
    <m/>
    <n v="1.9020779999999999"/>
    <n v="1.9020779999999999"/>
    <n v="0"/>
    <n v="0"/>
    <n v="0"/>
    <n v="0"/>
    <n v="0"/>
    <n v="0"/>
    <n v="0"/>
    <n v="0"/>
    <n v="0"/>
  </r>
  <r>
    <x v="2"/>
    <x v="6"/>
    <x v="7"/>
    <s v="Schweppes-KO"/>
    <s v="2019601"/>
    <s v="900 PET X12 SCHWEPPES TONIC WATER RU"/>
    <m/>
    <n v="7.6083119999999997"/>
    <n v="3.8041559999999999"/>
    <n v="15.669646999999999"/>
    <n v="0"/>
    <n v="0"/>
    <n v="0"/>
    <n v="0"/>
    <n v="0"/>
    <n v="0"/>
    <n v="0"/>
    <n v="0"/>
  </r>
  <r>
    <x v="2"/>
    <x v="6"/>
    <x v="7"/>
    <s v="Schweppes-KO"/>
    <s v="2078201"/>
    <s v="330 CAN X12 SCHWEPPES SPRITZ ORIGINAL RU"/>
    <m/>
    <n v="0.69742899999999997"/>
    <n v="1.3948579999999999"/>
    <n v="1.9485570000000001"/>
    <n v="0"/>
    <n v="0"/>
    <n v="0"/>
    <n v="0"/>
    <n v="0"/>
    <n v="0"/>
    <n v="0"/>
    <n v="0"/>
  </r>
  <r>
    <x v="2"/>
    <x v="6"/>
    <x v="7"/>
    <s v="Schweppes-KO"/>
    <s v="2078301"/>
    <s v="900 PET X12 SCHWEPPES SPRITZ ORIGINAL RU"/>
    <m/>
    <m/>
    <n v="1.9020779999999999"/>
    <n v="2.2611819999999998"/>
    <n v="0"/>
    <n v="0"/>
    <n v="0"/>
    <n v="0"/>
    <n v="0"/>
    <n v="0"/>
    <n v="0"/>
    <n v="0"/>
  </r>
  <r>
    <x v="2"/>
    <x v="6"/>
    <x v="7"/>
    <s v="Schweppes-KO"/>
    <s v="305802"/>
    <s v="250 NRG X12 SCHWEPPES TONIC RU"/>
    <m/>
    <n v="2.1134200000000001"/>
    <n v="5.8119050000000003"/>
    <n v="7.3990580000000001"/>
    <n v="0"/>
    <n v="0"/>
    <n v="0"/>
    <n v="0"/>
    <n v="0"/>
    <n v="0"/>
    <n v="0"/>
    <n v="0"/>
  </r>
  <r>
    <x v="2"/>
    <x v="6"/>
    <x v="7"/>
    <s v="Schweppes-KO"/>
    <s v="352403"/>
    <s v="250 NRG X12 SCHWEPPES BITTER LEMON RU"/>
    <m/>
    <n v="2.641775"/>
    <n v="2.1134200000000001"/>
    <n v="0.91726200000000002"/>
    <n v="0"/>
    <n v="0"/>
    <n v="0"/>
    <n v="0"/>
    <n v="0"/>
    <n v="0"/>
    <n v="0"/>
    <n v="0"/>
  </r>
  <r>
    <x v="2"/>
    <x v="6"/>
    <x v="7"/>
    <s v="Schweppes-KO"/>
    <s v="780013"/>
    <s v="330 CAN X12 SCHWEPPES BITTER LEMON RU"/>
    <m/>
    <n v="4.1845739999999996"/>
    <n v="9.0665770000000006"/>
    <n v="2.782867"/>
    <n v="0"/>
    <n v="0"/>
    <n v="0"/>
    <n v="0"/>
    <n v="0"/>
    <n v="0"/>
    <n v="0"/>
    <n v="0"/>
  </r>
  <r>
    <x v="2"/>
    <x v="6"/>
    <x v="7"/>
    <s v="Sprite"/>
    <s v="1324603"/>
    <s v="1.5 PET X9 SPRITE RU"/>
    <n v="2.3775979999999999"/>
    <m/>
    <m/>
    <n v="2.3775979999999999"/>
    <n v="0"/>
    <n v="0"/>
    <n v="0"/>
    <n v="0"/>
    <n v="0"/>
    <n v="0"/>
    <n v="0"/>
    <n v="0"/>
  </r>
  <r>
    <x v="2"/>
    <x v="6"/>
    <x v="7"/>
    <s v="Sprite"/>
    <s v="175929"/>
    <s v="2.0 PET X6 SPRITE RU"/>
    <m/>
    <m/>
    <n v="6.3402599999999998"/>
    <n v="3.8215849999999998"/>
    <n v="0"/>
    <n v="0"/>
    <n v="0"/>
    <n v="0"/>
    <n v="0"/>
    <n v="0"/>
    <n v="0"/>
    <n v="0"/>
  </r>
  <r>
    <x v="2"/>
    <x v="6"/>
    <x v="7"/>
    <s v="Sprite"/>
    <s v="1803201"/>
    <s v="330 NRG X12 SPRITE RU"/>
    <m/>
    <n v="2.0922869999999998"/>
    <n v="9.0665770000000006"/>
    <n v="14.04114"/>
    <n v="0"/>
    <n v="0"/>
    <n v="0"/>
    <n v="0"/>
    <n v="0"/>
    <n v="0"/>
    <n v="0"/>
    <n v="0"/>
  </r>
  <r>
    <x v="2"/>
    <x v="6"/>
    <x v="7"/>
    <s v="Sprite"/>
    <s v="1877201"/>
    <s v="900 PET X12 SPRITE LEMON LIME RU"/>
    <m/>
    <n v="7.6083119999999997"/>
    <n v="5.7062340000000003"/>
    <n v="1.724518"/>
    <n v="0"/>
    <n v="0"/>
    <n v="0"/>
    <n v="0"/>
    <n v="0"/>
    <n v="0"/>
    <n v="0"/>
    <n v="0"/>
  </r>
  <r>
    <x v="2"/>
    <x v="6"/>
    <x v="7"/>
    <s v="Sprite"/>
    <s v="321702"/>
    <s v="330 CAN X12 SPRITE RU"/>
    <n v="0.69742899999999997"/>
    <n v="4.8820030000000001"/>
    <n v="13.251151"/>
    <n v="7.2590199999999996"/>
    <n v="0"/>
    <n v="0"/>
    <n v="0"/>
    <n v="0"/>
    <n v="0"/>
    <n v="0"/>
    <n v="0"/>
    <n v="0"/>
  </r>
  <r>
    <x v="2"/>
    <x v="6"/>
    <x v="7"/>
    <s v="Sprite"/>
    <s v="85821"/>
    <s v="500 PET X24 SPRITE RU"/>
    <n v="2.1134200000000001"/>
    <n v="31.7013"/>
    <n v="67.629440000000002"/>
    <n v="47.398837999999998"/>
    <n v="0"/>
    <n v="0"/>
    <n v="0"/>
    <n v="0"/>
    <n v="0"/>
    <n v="0"/>
    <n v="0"/>
    <n v="0"/>
  </r>
  <r>
    <x v="2"/>
    <x v="6"/>
    <x v="7"/>
    <s v="Sprite Zero/diet Sprite/Sprite light"/>
    <s v="2077301"/>
    <s v="500 PET X24 SPRITE LEMON MINT ZERO RU"/>
    <m/>
    <n v="2.1134200000000001"/>
    <n v="4.2268400000000002"/>
    <n v="0.29887000000000002"/>
    <n v="0"/>
    <n v="0"/>
    <n v="0"/>
    <n v="0"/>
    <n v="0"/>
    <n v="0"/>
    <n v="0"/>
    <n v="0"/>
  </r>
  <r>
    <x v="2"/>
    <x v="6"/>
    <x v="8"/>
    <s v="AdeZ"/>
    <s v="1809710"/>
    <s v="800 PET X12 ADEZ AMAZING ALMOND CYGRRU"/>
    <m/>
    <m/>
    <m/>
    <n v="0"/>
    <n v="0.23653399999999999"/>
    <n v="0"/>
    <n v="0"/>
    <n v="0"/>
    <n v="0"/>
    <n v="0"/>
    <n v="0"/>
    <n v="0"/>
  </r>
  <r>
    <x v="2"/>
    <x v="6"/>
    <x v="8"/>
    <s v="AdeZ"/>
    <s v="1809720"/>
    <s v="800 PET X12 ADEZ AMAZING ALMOND GRHURU"/>
    <m/>
    <m/>
    <m/>
    <n v="0"/>
    <n v="0"/>
    <n v="0.14894099999999999"/>
    <n v="0.132826"/>
    <n v="0.10456799999999999"/>
    <n v="0.14272000000000001"/>
    <n v="0.137152"/>
    <n v="6.0451999999999999E-2"/>
    <n v="0.132025"/>
  </r>
  <r>
    <x v="2"/>
    <x v="6"/>
    <x v="8"/>
    <s v="Aquarius"/>
    <s v="2079901"/>
    <s v="400 PET X12 AQUARIUS WAT MAGN LIME RU"/>
    <n v="0.84536800000000001"/>
    <n v="3.381472"/>
    <n v="2.5361039999999999"/>
    <n v="1.690736"/>
    <n v="0"/>
    <n v="0"/>
    <n v="0"/>
    <n v="0"/>
    <n v="0"/>
    <n v="0"/>
    <n v="0"/>
    <n v="0"/>
  </r>
  <r>
    <x v="2"/>
    <x v="6"/>
    <x v="8"/>
    <s v="Aquarius"/>
    <s v="2080001"/>
    <s v="400 PET X12 AQUARIUS WAT ZINC LEMON RU"/>
    <m/>
    <m/>
    <n v="0.84536800000000001"/>
    <n v="0"/>
    <n v="0"/>
    <n v="0"/>
    <n v="0"/>
    <n v="0"/>
    <n v="0"/>
    <n v="0"/>
    <n v="0"/>
    <n v="0"/>
  </r>
  <r>
    <x v="2"/>
    <x v="6"/>
    <x v="8"/>
    <s v="Bonaqua/Qa"/>
    <s v="119203"/>
    <s v="1.5 PET X9 BONAQUA CARB RU"/>
    <n v="4.7551959999999998"/>
    <n v="35.663969999999999"/>
    <n v="19.020783999999999"/>
    <n v="14.11478"/>
    <n v="9.5251450000000002"/>
    <n v="10.594135"/>
    <n v="16.777052000000001"/>
    <n v="15.56284"/>
    <n v="8.0581180000000003"/>
    <n v="6.6303879999999999"/>
    <n v="7.030888"/>
    <n v="11.487745"/>
  </r>
  <r>
    <x v="2"/>
    <x v="6"/>
    <x v="8"/>
    <s v="Bonaqua/Qa"/>
    <s v="1342302"/>
    <s v="1.5 PET X9 BONAQUA STILL RU"/>
    <n v="7.1327939999999996"/>
    <n v="7.1327939999999996"/>
    <n v="4.7551959999999998"/>
    <n v="4.8541429999999997"/>
    <n v="11.346873"/>
    <n v="12.601705000000001"/>
    <n v="5.67042"/>
    <n v="5.3338720000000004"/>
    <n v="2.76091"/>
    <n v="4.704574"/>
    <n v="4.948868"/>
    <n v="8.2172000000000001"/>
  </r>
  <r>
    <x v="2"/>
    <x v="6"/>
    <x v="8"/>
    <s v="Bonaqua/Qa"/>
    <s v="1384301"/>
    <s v="330 NRG X12 BONAQUA CARB RU"/>
    <n v="17.435725000000001"/>
    <n v="23.015156999999999"/>
    <n v="46.727742999999997"/>
    <n v="44.968944"/>
    <n v="16.947209000000001"/>
    <n v="21.270309999999998"/>
    <n v="28.655674000000001"/>
    <n v="29.576886999999999"/>
    <n v="26.978103000000001"/>
    <n v="20.138518999999999"/>
    <n v="17.406904000000001"/>
    <n v="23.241989"/>
  </r>
  <r>
    <x v="2"/>
    <x v="6"/>
    <x v="8"/>
    <s v="Bonaqua/Qa"/>
    <s v="1384401"/>
    <s v="330 NRG X12 BONAQUA STILL RU"/>
    <n v="39.753453"/>
    <n v="64.163467999999995"/>
    <n v="72.532616000000004"/>
    <n v="92.936412000000004"/>
    <n v="60.527552"/>
    <n v="75.889905999999996"/>
    <n v="66.914496"/>
    <n v="68.952770000000001"/>
    <n v="62.998365999999997"/>
    <n v="47.621827000000003"/>
    <n v="41.172201999999999"/>
    <n v="55.002141000000002"/>
  </r>
  <r>
    <x v="2"/>
    <x v="6"/>
    <x v="8"/>
    <s v="Bonaqua/Qa"/>
    <s v="1399901"/>
    <s v="750 NRG X9 BONAQUA STILL RU"/>
    <n v="7.1327939999999996"/>
    <n v="4.7551959999999998"/>
    <n v="11.88799"/>
    <n v="12.004883"/>
    <n v="4.4244240000000001"/>
    <n v="5.6104760000000002"/>
    <n v="19.320499999999999"/>
    <n v="20.909790000000001"/>
    <n v="17.766797"/>
    <n v="13.212422999999999"/>
    <n v="11.13686"/>
    <n v="5.930167"/>
  </r>
  <r>
    <x v="2"/>
    <x v="6"/>
    <x v="8"/>
    <s v="Bonaqua/Qa"/>
    <s v="1859801"/>
    <s v="500 PET X12 BONAQUA VIVA LEMON RU"/>
    <n v="24.30433"/>
    <n v="23.247620000000001"/>
    <n v="56.005629999999996"/>
    <n v="36.734093999999999"/>
    <n v="122.659659"/>
    <n v="118.441857"/>
    <n v="128.590216"/>
    <n v="136.93132399999999"/>
    <n v="160.46756600000001"/>
    <n v="176.15210400000001"/>
    <n v="153.82012599999999"/>
    <n v="221.62884"/>
  </r>
  <r>
    <x v="2"/>
    <x v="6"/>
    <x v="8"/>
    <s v="Bonaqua/Qa"/>
    <s v="1859901"/>
    <s v="500 PET X12 BONAQUA VIVA LIME-MINT RU"/>
    <n v="3.1701299999999999"/>
    <n v="4.2268400000000002"/>
    <n v="11.623810000000001"/>
    <n v="0"/>
    <n v="0"/>
    <n v="0"/>
    <n v="0"/>
    <n v="0"/>
    <n v="0"/>
    <n v="0"/>
    <n v="0"/>
    <n v="0"/>
  </r>
  <r>
    <x v="2"/>
    <x v="6"/>
    <x v="8"/>
    <s v="Bonaqua/Qa"/>
    <s v="1860001"/>
    <s v="500 PET X12 BONAQUA VIVA APPLE RU"/>
    <n v="8.4536800000000003"/>
    <n v="8.4536800000000003"/>
    <n v="12.68052"/>
    <n v="12.805756000000001"/>
    <n v="12.435317"/>
    <n v="12.004198000000001"/>
    <n v="14.541732"/>
    <n v="15.511006"/>
    <n v="18.154395000000001"/>
    <n v="11.403848"/>
    <n v="9.9703920000000004"/>
    <n v="14.335717000000001"/>
  </r>
  <r>
    <x v="2"/>
    <x v="6"/>
    <x v="8"/>
    <s v="Bonaqua/Qa"/>
    <s v="325204"/>
    <s v="1.0 PET X12 BONAQUA WT STILL RU"/>
    <n v="114.12468"/>
    <n v="137.3723"/>
    <n v="215.56883999999999"/>
    <n v="164.284029"/>
    <n v="96.448442"/>
    <n v="117.097745"/>
    <n v="87.045708000000005"/>
    <n v="86.657703999999995"/>
    <n v="58.740900000000003"/>
    <n v="54.506763999999997"/>
    <n v="56.753124"/>
    <n v="86.646958999999995"/>
  </r>
  <r>
    <x v="2"/>
    <x v="6"/>
    <x v="8"/>
    <s v="Bonaqua/Qa"/>
    <s v="478305"/>
    <s v="1.0 PET X12 BONAQUA CARB RU"/>
    <n v="69.742859999999993"/>
    <n v="114.12468"/>
    <n v="183.86753999999999"/>
    <n v="165.19964300000001"/>
    <n v="77.362167999999997"/>
    <n v="93.939950999999994"/>
    <n v="87.148156"/>
    <n v="86.761284000000003"/>
    <n v="58.821525000000001"/>
    <n v="50.684654000000002"/>
    <n v="52.782544000000001"/>
    <n v="80.503405999999998"/>
  </r>
  <r>
    <x v="2"/>
    <x v="6"/>
    <x v="8"/>
    <s v="Bonaqua/Qa"/>
    <s v="60105"/>
    <s v="2.0 PET X6 BONAQUA CARB RU"/>
    <n v="12.68052"/>
    <n v="38.041559999999997"/>
    <n v="78.196539999999999"/>
    <n v="117.464468"/>
    <n v="76.244873999999996"/>
    <n v="74.384602000000001"/>
    <n v="84.282874000000007"/>
    <n v="89.667640000000006"/>
    <n v="71.619955000000004"/>
    <n v="56.834884000000002"/>
    <n v="46.369100000000003"/>
    <n v="92.615020000000001"/>
  </r>
  <r>
    <x v="2"/>
    <x v="6"/>
    <x v="8"/>
    <s v="Bonaqua/Qa"/>
    <s v="739921"/>
    <s v="500 PET X24 BONAQUA STILL RU"/>
    <n v="471.29266000000001"/>
    <n v="688.97492"/>
    <n v="1103.20524"/>
    <n v="1034.297159"/>
    <n v="883.06198400000005"/>
    <n v="1161.8335279999999"/>
    <n v="956.26788199999999"/>
    <n v="948.42644800000005"/>
    <n v="680.87960199999998"/>
    <n v="576.55100400000003"/>
    <n v="541.11979599999995"/>
    <n v="853.72641499999997"/>
  </r>
  <r>
    <x v="2"/>
    <x v="6"/>
    <x v="8"/>
    <s v="Bonaqua/Qa"/>
    <s v="76808"/>
    <s v="500 PET X24 BONAQUA CARB RU"/>
    <n v="164.84675999999999"/>
    <n v="194.43464"/>
    <n v="403.66322000000002"/>
    <n v="366.96199200000001"/>
    <n v="468.00709999999998"/>
    <n v="615.70978200000002"/>
    <n v="390.68774000000002"/>
    <n v="387.45296400000001"/>
    <n v="278.19729000000001"/>
    <n v="245.26150999999999"/>
    <n v="230.16239999999999"/>
    <n v="363.13677899999999"/>
  </r>
  <r>
    <x v="2"/>
    <x v="6"/>
    <x v="8"/>
    <s v="Bonaqua/Qa"/>
    <s v="886105"/>
    <s v="2.0 PET X6 BONAQUA STILL RU"/>
    <n v="33.814720000000001"/>
    <n v="40.154980000000002"/>
    <n v="84.536799999999999"/>
    <n v="50.015459"/>
    <n v="55.859932000000001"/>
    <n v="54.487423999999997"/>
    <n v="25.124431999999999"/>
    <n v="26.761013999999999"/>
    <n v="21.363695"/>
    <n v="20.050314"/>
    <n v="16.375147999999999"/>
    <n v="32.717080000000003"/>
  </r>
  <r>
    <x v="2"/>
    <x v="6"/>
    <x v="8"/>
    <s v="Bonaqua/Qa"/>
    <s v="887701"/>
    <s v="5.0 PET X4 BONAQUA STILL RU"/>
    <n v="70.447339999999997"/>
    <n v="112.715744"/>
    <n v="190.207818"/>
    <n v="94.794317000000007"/>
    <n v="49.396501999999998"/>
    <n v="51.558458000000002"/>
    <n v="50.065007999999999"/>
    <n v="56.959180000000003"/>
    <n v="28.393256999999998"/>
    <n v="30.974256"/>
    <n v="29.480955999999999"/>
    <n v="59.237755"/>
  </r>
  <r>
    <x v="2"/>
    <x v="6"/>
    <x v="8"/>
    <s v="Burn"/>
    <s v="1612607"/>
    <s v="250 CAN X12 BURN APPLE KIWI RU"/>
    <n v="2.641775"/>
    <n v="13.208875000000001"/>
    <n v="15.322295"/>
    <n v="8.6261410000000005"/>
    <m/>
    <n v="0"/>
    <n v="0"/>
    <n v="0"/>
    <n v="0"/>
    <n v="0"/>
    <n v="0"/>
    <n v="0"/>
  </r>
  <r>
    <x v="2"/>
    <x v="6"/>
    <x v="8"/>
    <s v="Burn"/>
    <s v="202611"/>
    <s v="250 CAN X12 BURN RU"/>
    <n v="10.5671"/>
    <n v="17.96407"/>
    <n v="21.662555000000001"/>
    <n v="14.308087"/>
    <n v="15.485681"/>
    <n v="15.309683"/>
    <n v="28.665908000000002"/>
    <n v="30.637698"/>
    <n v="25.263102"/>
    <n v="27.921536"/>
    <n v="27.540600000000001"/>
    <n v="44.822467000000003"/>
  </r>
  <r>
    <x v="2"/>
    <x v="6"/>
    <x v="8"/>
    <s v="Burn"/>
    <s v="2056802"/>
    <s v="449 CAN X12 BURN RU"/>
    <n v="37.008113999999999"/>
    <n v="69.271597999999997"/>
    <n v="94.892600000000002"/>
    <n v="58.190976999999997"/>
    <n v="74.392431000000002"/>
    <n v="87.136818000000005"/>
    <n v="78.823642000000007"/>
    <n v="94.546284"/>
    <n v="66.403977999999995"/>
    <n v="44.480302000000002"/>
    <n v="43.089125000000003"/>
    <n v="59.293906"/>
  </r>
  <r>
    <x v="2"/>
    <x v="6"/>
    <x v="8"/>
    <s v="Burn"/>
    <s v="2056902"/>
    <s v="449 CAN X12 BURN PASSION PUNCH RU"/>
    <n v="4.7446299999999999"/>
    <n v="2.846778"/>
    <n v="10.438186"/>
    <n v="5.6378300000000001"/>
    <n v="6.4643300000000004"/>
    <n v="7.2444870000000003"/>
    <n v="8.0620480000000008"/>
    <n v="9.4581370000000007"/>
    <n v="7.4622770000000003"/>
    <n v="8.0678699999999992"/>
    <n v="7.7920879999999997"/>
    <n v="10.950077"/>
  </r>
  <r>
    <x v="2"/>
    <x v="6"/>
    <x v="8"/>
    <s v="Burn"/>
    <s v="2057002"/>
    <s v="449 CAN X12 BURN LEMON ICE RU"/>
    <n v="0.94892600000000005"/>
    <n v="1.8978520000000001"/>
    <n v="1.8978520000000001"/>
    <n v="1.9147270000000001"/>
    <n v="4.5246449999999996"/>
    <n v="3.6127370000000001"/>
    <n v="3.4209320000000001"/>
    <n v="3.2401209999999998"/>
    <n v="0"/>
    <n v="0"/>
    <n v="0"/>
    <n v="0"/>
  </r>
  <r>
    <x v="2"/>
    <x v="6"/>
    <x v="8"/>
    <s v="Burn"/>
    <s v="2057102"/>
    <s v="449 CAN X12 BURN APPLE KIWI RU"/>
    <n v="6.6424820000000002"/>
    <n v="5.6935560000000001"/>
    <n v="22.774224"/>
    <n v="13.462151"/>
    <n v="28.440318999999999"/>
    <n v="19.930999"/>
    <n v="11.741288000000001"/>
    <n v="23.301732999999999"/>
    <n v="23.850601999999999"/>
    <n v="8.7334259999999997"/>
    <n v="17.635221999999999"/>
    <n v="18.476254000000001"/>
  </r>
  <r>
    <x v="2"/>
    <x v="6"/>
    <x v="8"/>
    <s v="Burn"/>
    <s v="2063201"/>
    <s v="449 CAN X12 BURN DARK ENERGY RU"/>
    <n v="5.6935560000000001"/>
    <n v="7.5914080000000004"/>
    <n v="1.8978520000000001"/>
    <n v="3.2886090000000001"/>
    <n v="3.2516229999999999"/>
    <n v="3.321812"/>
    <n v="5.4027479999999999"/>
    <n v="6.2607090000000003"/>
    <n v="5.2159219999999999"/>
    <n v="2.3919800000000002"/>
    <n v="2.277542"/>
    <n v="3.2753570000000001"/>
  </r>
  <r>
    <x v="2"/>
    <x v="6"/>
    <x v="8"/>
    <s v="Burn"/>
    <s v="2201501"/>
    <s v="449 CAN X12 BURN PEACH MANGO ZERO SUGAR"/>
    <m/>
    <m/>
    <m/>
    <n v="0"/>
    <n v="0"/>
    <n v="0"/>
    <n v="0"/>
    <n v="0"/>
    <n v="14.816973000000001"/>
    <n v="13.853452000000001"/>
    <n v="10.192375999999999"/>
    <n v="15.551220000000001"/>
  </r>
  <r>
    <x v="2"/>
    <x v="6"/>
    <x v="8"/>
    <s v="Coca-Cola"/>
    <s v="1135302"/>
    <s v="500 PET X24 COCA COLA VANILLA RU"/>
    <n v="10.5671"/>
    <n v="12.68052"/>
    <n v="21.1342"/>
    <n v="36.794407999999997"/>
    <n v="172.816654"/>
    <n v="212.711523"/>
    <n v="355.86920400000002"/>
    <n v="315.80892399999999"/>
    <n v="267.03920499999998"/>
    <n v="195.025848"/>
    <n v="187.427412"/>
    <n v="279.80517600000002"/>
  </r>
  <r>
    <x v="2"/>
    <x v="6"/>
    <x v="8"/>
    <s v="Coca-Cola"/>
    <s v="1180809"/>
    <s v="330 CAN 6X4 COCA COLA RU"/>
    <m/>
    <m/>
    <m/>
    <n v="0"/>
    <n v="0.235593"/>
    <n v="0.22198499999999999"/>
    <n v="0.121145"/>
    <n v="0.115686"/>
    <n v="0.13905000000000001"/>
    <n v="0.12441199999999999"/>
    <n v="0.116628"/>
    <n v="0.212557"/>
  </r>
  <r>
    <x v="2"/>
    <x v="6"/>
    <x v="8"/>
    <s v="Coca-Cola"/>
    <s v="1330601"/>
    <s v="20.0 BIB PMX COCA-COLA 136.0 RU"/>
    <m/>
    <m/>
    <m/>
    <n v="0"/>
    <n v="3.6595999999999997E-2"/>
    <n v="5.2929999999999998E-2"/>
    <n v="2.5957240000000001"/>
    <n v="2.543412"/>
    <n v="2.4246599999999998"/>
    <n v="0.65407999999999999"/>
    <n v="0.515204"/>
    <n v="1.0126900000000001"/>
  </r>
  <r>
    <x v="2"/>
    <x v="6"/>
    <x v="8"/>
    <s v="Coca-Cola"/>
    <s v="14663"/>
    <s v="330 CAN X24 COCA COLA RU"/>
    <n v="203.64912200000001"/>
    <n v="325.00168100000002"/>
    <n v="470.06680899999998"/>
    <n v="321.66603199999997"/>
    <n v="392.55821600000002"/>
    <n v="422.491444"/>
    <n v="505.91542800000002"/>
    <n v="611.98434999999995"/>
    <n v="500.60044199999999"/>
    <n v="249.68859"/>
    <n v="217.64758"/>
    <n v="444.92640299999999"/>
  </r>
  <r>
    <x v="2"/>
    <x v="6"/>
    <x v="8"/>
    <s v="Coca-Cola"/>
    <s v="1540602"/>
    <s v="900 PET X12 COCA COLA RU"/>
    <n v="235.85767200000001"/>
    <n v="319.549104"/>
    <n v="587.74210200000005"/>
    <n v="277.446978"/>
    <n v="260.765579"/>
    <n v="219.08889600000001"/>
    <n v="289.53664400000002"/>
    <n v="250.97530599999999"/>
    <n v="213.30112700000001"/>
    <n v="191.03623999999999"/>
    <n v="179.045072"/>
    <n v="346.05448000000001"/>
  </r>
  <r>
    <x v="2"/>
    <x v="6"/>
    <x v="8"/>
    <s v="Coca-Cola"/>
    <s v="1548004"/>
    <s v="330 NRG X12 COCA COLA RU"/>
    <n v="143.67037400000001"/>
    <n v="258.74615899999998"/>
    <n v="331.976204"/>
    <n v="404.023124"/>
    <n v="245.74006800000001"/>
    <n v="226.49033499999999"/>
    <n v="245.325255"/>
    <n v="243.671639"/>
    <n v="272.109038"/>
    <n v="202.72522799999999"/>
    <n v="169.97307799999999"/>
    <n v="260.43352700000003"/>
  </r>
  <r>
    <x v="2"/>
    <x v="6"/>
    <x v="8"/>
    <s v="Coca-Cola"/>
    <s v="175788"/>
    <s v="2.0 PET X6 COCA COLA RU"/>
    <n v="88.763639999999995"/>
    <n v="164.84675999999999"/>
    <n v="226.13594000000001"/>
    <n v="110.90336000000001"/>
    <n v="56.081916"/>
    <n v="78.623102000000003"/>
    <n v="89.620019999999997"/>
    <n v="76.849515999999994"/>
    <n v="75.715559999999996"/>
    <n v="37.794642000000003"/>
    <n v="40.946171999999997"/>
    <n v="133.03762399999999"/>
  </r>
  <r>
    <x v="2"/>
    <x v="6"/>
    <x v="8"/>
    <s v="Coca-Cola"/>
    <s v="1868701"/>
    <s v="1.5 PET X9 COCA COLA VANILLA RU"/>
    <m/>
    <n v="2.3775979999999999"/>
    <m/>
    <n v="0.15884799999999999"/>
    <n v="0.68639700000000003"/>
    <n v="0.74124100000000004"/>
    <n v="1.0375639999999999"/>
    <n v="0.98760400000000004"/>
    <n v="1.039185"/>
    <n v="1.157116"/>
    <n v="1.0853280000000001"/>
    <n v="1.06592"/>
  </r>
  <r>
    <x v="2"/>
    <x v="6"/>
    <x v="8"/>
    <s v="Coca-Cola"/>
    <s v="1874501"/>
    <s v="900 PET X12 COCA COLA VANILLA RU"/>
    <n v="3.8041559999999999"/>
    <m/>
    <n v="7.6083119999999997"/>
    <n v="3.7196210000000001"/>
    <n v="104.269278"/>
    <n v="90.168640999999994"/>
    <n v="89.824827999999997"/>
    <n v="78.179177999999993"/>
    <n v="69.097764999999995"/>
    <n v="51.373457999999999"/>
    <n v="47.893318000000001"/>
    <n v="84.782933"/>
  </r>
  <r>
    <x v="2"/>
    <x v="6"/>
    <x v="8"/>
    <s v="Coca-Cola"/>
    <s v="2020001"/>
    <s v="330 NRG X12 COCA COLA VANILLA RU"/>
    <n v="2.7897159999999999"/>
    <n v="2.7897159999999999"/>
    <m/>
    <n v="0"/>
    <n v="0"/>
    <n v="0"/>
    <n v="0"/>
    <n v="0"/>
    <n v="0"/>
    <n v="0"/>
    <n v="0"/>
    <n v="0"/>
  </r>
  <r>
    <x v="2"/>
    <x v="6"/>
    <x v="8"/>
    <s v="Coca-Cola"/>
    <s v="2136301"/>
    <s v="900 PET X12 COCA COLA LIME RU"/>
    <m/>
    <n v="1.9020779999999999"/>
    <m/>
    <n v="1.9020779999999999"/>
    <n v="0"/>
    <n v="0"/>
    <n v="0"/>
    <n v="0"/>
    <n v="0"/>
    <n v="0"/>
    <n v="0"/>
    <n v="0"/>
  </r>
  <r>
    <x v="2"/>
    <x v="6"/>
    <x v="8"/>
    <s v="Coca-Cola"/>
    <s v="2165501"/>
    <s v="330 CAN X12 COCA COLA VANILLA RU"/>
    <n v="4.1845739999999996"/>
    <n v="9.7640060000000002"/>
    <n v="10.461435"/>
    <n v="18.582253000000001"/>
    <n v="49.899160999999999"/>
    <n v="49.995925999999997"/>
    <n v="39.245795999999999"/>
    <n v="47.451663000000003"/>
    <n v="39.002580999999999"/>
    <n v="29.968319999999999"/>
    <n v="26.059609999999999"/>
    <n v="51.252352999999999"/>
  </r>
  <r>
    <x v="2"/>
    <x v="6"/>
    <x v="8"/>
    <s v="Coca-Cola"/>
    <s v="256521"/>
    <s v="500 PET X24 COCA COLA RU"/>
    <n v="401.5498"/>
    <n v="606.55154000000005"/>
    <n v="862.27535999999998"/>
    <n v="759.47828100000004"/>
    <n v="1135.4325920000001"/>
    <n v="1511.2783380000001"/>
    <n v="2298.380948"/>
    <n v="2041.8218099999999"/>
    <n v="1664.51712"/>
    <n v="892.98352"/>
    <n v="913.98698000000002"/>
    <n v="1453.9376990000001"/>
  </r>
  <r>
    <x v="2"/>
    <x v="6"/>
    <x v="8"/>
    <s v="Coca-Cola"/>
    <s v="394103"/>
    <s v="500 PET X24 COCA COLA LIME RU"/>
    <n v="2.1134200000000001"/>
    <n v="0"/>
    <m/>
    <n v="2.2326410000000001"/>
    <n v="3.14798"/>
    <n v="4.0408489999999997"/>
    <n v="10.581716"/>
    <n v="9.4988379999999992"/>
    <n v="9.6632870000000004"/>
    <n v="7.9025319999999999"/>
    <n v="5.5151479999999999"/>
    <n v="7.9247300000000003"/>
  </r>
  <r>
    <x v="2"/>
    <x v="6"/>
    <x v="8"/>
    <s v="Coca-Cola"/>
    <s v="485501"/>
    <s v="330 CAN X24 COCA COLA VANILLA RU"/>
    <m/>
    <m/>
    <n v="1.394857"/>
    <n v="0"/>
    <n v="0"/>
    <n v="0"/>
    <n v="0"/>
    <n v="0"/>
    <n v="0"/>
    <n v="0"/>
    <n v="0"/>
    <n v="0"/>
  </r>
  <r>
    <x v="2"/>
    <x v="6"/>
    <x v="8"/>
    <s v="Coca-Cola"/>
    <s v="5602"/>
    <s v="1.5 PET X9 COCA COLA RU"/>
    <n v="11.88799"/>
    <n v="23.775980000000001"/>
    <n v="49.929558"/>
    <n v="24.245103"/>
    <n v="156.38805600000001"/>
    <n v="128.86058299999999"/>
    <n v="92.433096000000006"/>
    <n v="81.164984000000004"/>
    <n v="51.002957000000002"/>
    <n v="43.396375999999997"/>
    <n v="31.437325999999999"/>
    <n v="63.009535999999997"/>
  </r>
  <r>
    <x v="2"/>
    <x v="6"/>
    <x v="8"/>
    <s v="Coca-Cola"/>
    <s v="69204"/>
    <s v="10.0 BIB PMX COCA COLA 64.0 RU"/>
    <n v="349.41879399999999"/>
    <n v="371.96194200000002"/>
    <n v="450.86295999999999"/>
    <n v="273.31239199999999"/>
    <n v="202.46532999999999"/>
    <n v="207.29503099999999"/>
    <n v="228.09292400000001"/>
    <n v="222.624268"/>
    <n v="211.60999000000001"/>
    <n v="150.34011599999999"/>
    <n v="124.047636"/>
    <n v="246.112335"/>
  </r>
  <r>
    <x v="2"/>
    <x v="6"/>
    <x v="8"/>
    <s v="Coca-Cola Functional"/>
    <s v="1959901"/>
    <s v="250 CAN X12 COCA COLA ENERGY RU"/>
    <n v="1.5850649999999999"/>
    <n v="2.1134200000000001"/>
    <n v="2.641775"/>
    <n v="3.4179300000000001"/>
    <n v="5.8427600000000002"/>
    <n v="4.8519800000000002"/>
    <n v="11.106526000000001"/>
    <n v="11.861829999999999"/>
    <n v="9.9527280000000005"/>
    <n v="7.7516160000000003"/>
    <n v="7.6991040000000002"/>
    <n v="10.961983999999999"/>
  </r>
  <r>
    <x v="2"/>
    <x v="6"/>
    <x v="8"/>
    <s v="Coca-Cola Functional"/>
    <s v="1960112"/>
    <s v="250 CAN X12 COCA COLA ENERGY ZERO RU"/>
    <n v="1.5850649999999999"/>
    <n v="0.52835500000000002"/>
    <n v="1.05671"/>
    <n v="1.2805500000000001"/>
    <n v="1.5438149999999999"/>
    <n v="0.89837500000000003"/>
    <n v="2.2209639999999999"/>
    <n v="2.4959069999999999"/>
    <n v="1.990343"/>
    <n v="1.978496"/>
    <n v="1.9633320000000001"/>
    <n v="2.8275640000000002"/>
  </r>
  <r>
    <x v="2"/>
    <x v="6"/>
    <x v="8"/>
    <s v="Coca-Cola Zero"/>
    <s v="1005602"/>
    <s v="10.0 BIB PMX COKE ZERO 64.0 RU"/>
    <m/>
    <m/>
    <m/>
    <n v="2.6891940000000001"/>
    <n v="10.889938000000001"/>
    <n v="7.4667950000000003"/>
    <n v="13"/>
    <n v="14.281216000000001"/>
    <n v="13.676024999999999"/>
    <n v="7.3145499999999997"/>
    <n v="6.143052"/>
    <n v="12.122070000000001"/>
  </r>
  <r>
    <x v="2"/>
    <x v="6"/>
    <x v="8"/>
    <s v="Coca-Cola Zero"/>
    <s v="1324909"/>
    <s v="1.5 PET X9 COCA COLA ZERO RU"/>
    <m/>
    <n v="2.3775979999999999"/>
    <m/>
    <n v="0.26805699999999999"/>
    <n v="93.856556999999995"/>
    <n v="82.490735000000001"/>
    <n v="41.660744000000001"/>
    <n v="42.736255999999997"/>
    <n v="24.567564999999998"/>
    <n v="32.502352000000002"/>
    <n v="24.693263999999999"/>
    <n v="45.118830000000003"/>
  </r>
  <r>
    <x v="2"/>
    <x v="6"/>
    <x v="8"/>
    <s v="Coca-Cola Zero"/>
    <s v="1540402"/>
    <s v="900 PET X12 COCA COLA ZERO RU"/>
    <n v="1.9020779999999999"/>
    <m/>
    <n v="9.5103899999999992"/>
    <n v="5.1700670000000004"/>
    <n v="104.246647"/>
    <n v="90.235889999999998"/>
    <n v="54.199323999999997"/>
    <n v="51.912506"/>
    <n v="44.224832999999997"/>
    <n v="34.033712000000001"/>
    <n v="31.702643999999999"/>
    <n v="59.180750000000003"/>
  </r>
  <r>
    <x v="2"/>
    <x v="6"/>
    <x v="8"/>
    <s v="Coca-Cola Zero"/>
    <s v="1578803"/>
    <s v="330 NRG X12 COCA COLA ZERO RU"/>
    <n v="18.133154000000001"/>
    <n v="18.830583000000001"/>
    <n v="39.753453"/>
    <n v="65.006362999999993"/>
    <n v="44.440806000000002"/>
    <n v="50.414051000000001"/>
    <n v="56.951092000000003"/>
    <n v="59.472548000000003"/>
    <n v="61.926022000000003"/>
    <n v="45.017546000000003"/>
    <n v="44.476503000000001"/>
    <n v="64.890556000000004"/>
  </r>
  <r>
    <x v="2"/>
    <x v="6"/>
    <x v="8"/>
    <s v="Coca-Cola Zero"/>
    <s v="2076101"/>
    <s v="900 PET X12 COCA COLA ZERO ORANGE RU"/>
    <m/>
    <m/>
    <m/>
    <n v="0"/>
    <n v="2.49342"/>
    <n v="0"/>
    <n v="7.3363519999999998"/>
    <n v="5.0679819999999998"/>
    <n v="0.80618800000000002"/>
    <n v="4.2607100000000004"/>
    <n v="1.28864"/>
    <n v="9.2130410000000005"/>
  </r>
  <r>
    <x v="2"/>
    <x v="6"/>
    <x v="8"/>
    <s v="Coca-Cola Zero"/>
    <s v="2076201"/>
    <s v="1.5 PET X9 COCA COLA ZERO ORANGE RU"/>
    <m/>
    <n v="2.3775979999999999"/>
    <m/>
    <n v="3.3080999999999999E-2"/>
    <n v="0.71358600000000005"/>
    <n v="0.83037000000000005"/>
    <n v="0.92480799999999996"/>
    <n v="0.86903699999999995"/>
    <n v="1.102895"/>
    <n v="0.93582200000000004"/>
    <n v="0.55791999999999997"/>
    <n v="1.418245"/>
  </r>
  <r>
    <x v="2"/>
    <x v="6"/>
    <x v="8"/>
    <s v="Coca-Cola Zero"/>
    <s v="2076501"/>
    <s v="500 PET X24 COCA COLA ZERO ORANGE RU"/>
    <m/>
    <m/>
    <m/>
    <n v="3.9544100000000002"/>
    <n v="6.4028179999999999"/>
    <n v="8.6500780000000006"/>
    <n v="14.692159999999999"/>
    <n v="16.337882"/>
    <n v="5.0763720000000001"/>
    <n v="8.3573319999999995"/>
    <n v="15.198195999999999"/>
    <n v="21.771811"/>
  </r>
  <r>
    <x v="2"/>
    <x v="6"/>
    <x v="8"/>
    <s v="Coca-Cola Zero"/>
    <s v="2098102"/>
    <s v="330 CAN X12 COCA COLA ZERO ORANGE RU"/>
    <m/>
    <n v="1.3948579999999999"/>
    <n v="1.3948579999999999"/>
    <n v="1.6383270000000001"/>
    <n v="2.0407000000000002"/>
    <n v="2.6227209999999999"/>
    <n v="4.2028179999999997"/>
    <n v="5.0184740000000003"/>
    <n v="0.27794400000000002"/>
    <n v="2.080028"/>
    <n v="0.83096999999999999"/>
    <n v="5.0628830000000002"/>
  </r>
  <r>
    <x v="2"/>
    <x v="6"/>
    <x v="8"/>
    <s v="Coca-Cola Zero"/>
    <s v="225237"/>
    <s v="500 PET X24 COCA COLA ZERO RU"/>
    <n v="38.041559999999997"/>
    <n v="48.60866"/>
    <n v="97.217320000000001"/>
    <n v="65.555699000000004"/>
    <n v="100.56740600000001"/>
    <n v="106.346987"/>
    <n v="160.45590000000001"/>
    <n v="157.562972"/>
    <n v="125.69276499999999"/>
    <n v="114.846456"/>
    <n v="111.576122"/>
    <n v="172.44440499999999"/>
  </r>
  <r>
    <x v="2"/>
    <x v="6"/>
    <x v="8"/>
    <s v="Coca-Cola Zero"/>
    <s v="905212"/>
    <s v="330 CAN X12 COCA COLA ZERO RU"/>
    <n v="14.646008999999999"/>
    <n v="23.712586000000002"/>
    <n v="39.056024000000001"/>
    <n v="24.417489"/>
    <n v="47.219655000000003"/>
    <n v="43.457625"/>
    <n v="39.489511999999998"/>
    <n v="53.159773999999999"/>
    <n v="40.713144999999997"/>
    <n v="22.774836000000001"/>
    <n v="20.003812"/>
    <n v="40.975642999999998"/>
  </r>
  <r>
    <x v="2"/>
    <x v="6"/>
    <x v="8"/>
    <s v="Dobriy"/>
    <s v="1431602"/>
    <s v="2.0 BRK X6 DOBRIY BODRIY CITRUS NC RU"/>
    <m/>
    <m/>
    <m/>
    <n v="0.11447499999999999"/>
    <n v="2.8081999999999998"/>
    <n v="3.5967950000000002"/>
    <n v="3.0779999999999998"/>
    <n v="3.75013"/>
    <n v="3.0032399999999999"/>
    <n v="2.2497479999999999"/>
    <n v="2.1511640000000001"/>
    <n v="3.3912"/>
  </r>
  <r>
    <x v="2"/>
    <x v="6"/>
    <x v="8"/>
    <s v="Dobriy"/>
    <s v="1487501"/>
    <s v="330 BRK X24 DOBRIY ORANGE NECT RU"/>
    <m/>
    <n v="5.5794280000000001"/>
    <n v="5.5794280000000001"/>
    <n v="6.8543820000000002"/>
    <n v="13.030962000000001"/>
    <n v="14.78321"/>
    <n v="15.508012000000001"/>
    <n v="23.296982"/>
    <n v="25.142050000000001"/>
    <n v="19.519439999999999"/>
    <n v="19.440946"/>
    <n v="27.948975000000001"/>
  </r>
  <r>
    <x v="2"/>
    <x v="6"/>
    <x v="8"/>
    <s v="Dobriy"/>
    <s v="1487601"/>
    <s v="330 BRK X24 DOBRIY MULTIFRUIT NECT RU"/>
    <n v="2.789714"/>
    <n v="5.5794280000000001"/>
    <n v="6.9742850000000001"/>
    <n v="7.3932710000000004"/>
    <n v="13.062274"/>
    <n v="14.811264"/>
    <n v="15.837844"/>
    <n v="23.782499999999999"/>
    <n v="25.665614999999999"/>
    <n v="19.741485999999998"/>
    <n v="19.662514000000002"/>
    <n v="28.262395000000001"/>
  </r>
  <r>
    <x v="2"/>
    <x v="6"/>
    <x v="8"/>
    <s v="Dobriy"/>
    <s v="1487701"/>
    <s v="330 BRK X24 DOBRIY APPLE PEACH NECT RU"/>
    <m/>
    <n v="2.789714"/>
    <n v="1.394857"/>
    <n v="3.0784099999999999"/>
    <n v="4.6581029999999997"/>
    <n v="5.279185"/>
    <n v="7.2047639999999999"/>
    <n v="10.816826000000001"/>
    <n v="11.679309999999999"/>
    <n v="10.632804"/>
    <n v="10.583591999999999"/>
    <n v="15.203939999999999"/>
  </r>
  <r>
    <x v="2"/>
    <x v="6"/>
    <x v="8"/>
    <s v="Dobriy"/>
    <s v="1487801"/>
    <s v="330 BRK X24 DOBRIY APPLE JC RU"/>
    <n v="9.7639990000000001"/>
    <n v="15.343427"/>
    <n v="27.89714"/>
    <n v="20.20054"/>
    <n v="31.337123999999999"/>
    <n v="35.535708"/>
    <n v="34.373663999999998"/>
    <n v="51.614856000000003"/>
    <n v="55.715299999999999"/>
    <n v="40.815559999999998"/>
    <n v="40.648905999999997"/>
    <n v="58.407505"/>
  </r>
  <r>
    <x v="2"/>
    <x v="6"/>
    <x v="8"/>
    <s v="Dobriy"/>
    <s v="1487901"/>
    <s v="330 BRK X24 DOBRIY TOMATO JC RU"/>
    <n v="4.184571"/>
    <n v="2.789714"/>
    <n v="5.5794280000000001"/>
    <n v="6.854012"/>
    <n v="13.678568"/>
    <n v="15.514635999999999"/>
    <n v="16.337607999999999"/>
    <n v="24.526219999999999"/>
    <n v="26.48169"/>
    <n v="19.257404000000001"/>
    <n v="19.178124"/>
    <n v="27.563974999999999"/>
  </r>
  <r>
    <x v="2"/>
    <x v="6"/>
    <x v="8"/>
    <s v="Dobriy"/>
    <s v="1508101"/>
    <s v="1.0 BRK X12 DOBRIY MORS CRANBER GRAPE RU"/>
    <n v="21.1342"/>
    <n v="46.495240000000003"/>
    <n v="44.381819999999998"/>
    <n v="22.387632"/>
    <n v="8.5963419999999999"/>
    <n v="11.051678000000001"/>
    <n v="30.866298"/>
    <n v="32.842925999999999"/>
    <n v="26.693995000000001"/>
    <n v="24.150200000000002"/>
    <n v="25.297931999999999"/>
    <n v="50.258159999999997"/>
  </r>
  <r>
    <x v="2"/>
    <x v="6"/>
    <x v="8"/>
    <s v="Dobriy"/>
    <s v="1508201"/>
    <s v="1.0 BRK X12 DB MRS CL/B COW CRAN GR RU"/>
    <n v="8.4536800000000003"/>
    <n v="10.5671"/>
    <n v="12.68052"/>
    <n v="11.235880999999999"/>
    <n v="3.3169430000000002"/>
    <n v="4.272894"/>
    <n v="7.1048600000000004"/>
    <n v="7.5526939999999998"/>
    <n v="6.1267500000000004"/>
    <n v="7.0011999999999999"/>
    <n v="7.3318760000000003"/>
    <n v="14.556369999999999"/>
  </r>
  <r>
    <x v="2"/>
    <x v="6"/>
    <x v="8"/>
    <s v="Dobriy"/>
    <s v="1606201"/>
    <s v="330 BRK X12 DOBRIY ORANGE NECT RU"/>
    <n v="3.4871449999999999"/>
    <n v="4.1845739999999996"/>
    <n v="6.9742899999999999"/>
    <n v="3.4871449999999999"/>
    <n v="0"/>
    <n v="0"/>
    <n v="0"/>
    <n v="0"/>
    <n v="0"/>
    <n v="0"/>
    <n v="0"/>
    <n v="0"/>
  </r>
  <r>
    <x v="2"/>
    <x v="6"/>
    <x v="8"/>
    <s v="Dobriy"/>
    <s v="1606301"/>
    <s v="330 BRK X12 DOBRIY APPLE JC RU"/>
    <n v="11.158863999999999"/>
    <n v="17.435725000000001"/>
    <n v="39.753453"/>
    <n v="8.3691479999999991"/>
    <n v="0"/>
    <n v="0"/>
    <n v="0"/>
    <n v="0"/>
    <n v="0"/>
    <n v="0"/>
    <n v="0"/>
    <n v="0"/>
  </r>
  <r>
    <x v="2"/>
    <x v="6"/>
    <x v="8"/>
    <s v="Dobriy"/>
    <s v="1606401"/>
    <s v="330 BRK X12 DOBRIY APPLE PEACH NECT RU"/>
    <n v="2.0922869999999998"/>
    <n v="3.4871449999999999"/>
    <n v="6.9742899999999999"/>
    <n v="2.0922869999999998"/>
    <n v="0"/>
    <n v="0"/>
    <n v="0"/>
    <n v="0"/>
    <n v="0"/>
    <n v="0"/>
    <n v="0"/>
    <n v="0"/>
  </r>
  <r>
    <x v="2"/>
    <x v="6"/>
    <x v="8"/>
    <s v="Dobriy"/>
    <s v="1606501"/>
    <s v="330 BRK X12 DOBRIY TOMATO JC RU"/>
    <n v="2.7897159999999999"/>
    <n v="4.1845739999999996"/>
    <n v="15.343438000000001"/>
    <n v="2.7897159999999999"/>
    <n v="0"/>
    <n v="0"/>
    <n v="0"/>
    <n v="0"/>
    <n v="0"/>
    <n v="0"/>
    <n v="0"/>
    <n v="0"/>
  </r>
  <r>
    <x v="2"/>
    <x v="6"/>
    <x v="8"/>
    <s v="Dobriy"/>
    <s v="1606601"/>
    <s v="330 BRK X12 DOBRIY MULTIFRUIT NECT RU"/>
    <n v="5.5794319999999997"/>
    <n v="10.461435"/>
    <n v="28.594588999999999"/>
    <n v="6.9742899999999999"/>
    <n v="0"/>
    <n v="0"/>
    <n v="0"/>
    <n v="0"/>
    <n v="0"/>
    <n v="0"/>
    <n v="0"/>
    <n v="0"/>
  </r>
  <r>
    <x v="2"/>
    <x v="6"/>
    <x v="8"/>
    <s v="Dobriy"/>
    <s v="1632001"/>
    <s v="1.0 BRK X12 DOBRIY FRUIT BERRY MIX RU"/>
    <m/>
    <n v="2.1134200000000001"/>
    <m/>
    <n v="0.110514"/>
    <n v="0.34893800000000003"/>
    <n v="0.452656"/>
    <n v="0.340032"/>
    <n v="0.34126400000000001"/>
    <n v="0.27224999999999999"/>
    <n v="0"/>
    <n v="0"/>
    <n v="0"/>
  </r>
  <r>
    <x v="2"/>
    <x v="6"/>
    <x v="8"/>
    <s v="Dobriy"/>
    <s v="1632201"/>
    <s v="1.0 BRK X12 DOBRIY GRAPE POMEGRANATE RU"/>
    <n v="2.1134200000000001"/>
    <n v="2.1134200000000001"/>
    <n v="4.2268400000000002"/>
    <n v="1.3005"/>
    <n v="0.34598899999999999"/>
    <n v="0"/>
    <m/>
    <m/>
    <m/>
    <m/>
    <m/>
    <m/>
  </r>
  <r>
    <x v="2"/>
    <x v="6"/>
    <x v="8"/>
    <s v="Dobriy"/>
    <s v="1632202"/>
    <s v="1.0 BRK X12 DOBRY GRAPE POMEGRANAT JD RU"/>
    <m/>
    <m/>
    <m/>
    <n v="0"/>
    <n v="0"/>
    <n v="0"/>
    <n v="0.85148800000000002"/>
    <n v="0.24823999999999999"/>
    <n v="0.31268000000000001"/>
    <n v="0.52478400000000003"/>
    <n v="0.89291600000000004"/>
    <n v="1.61971"/>
  </r>
  <r>
    <x v="2"/>
    <x v="6"/>
    <x v="8"/>
    <s v="Dobriy"/>
    <s v="1689501"/>
    <s v="200 BRK 3X9 DOBRIY MULTIFRUIT RU"/>
    <n v="1.9020779999999999"/>
    <n v="3.8041559999999999"/>
    <m/>
    <n v="0"/>
    <n v="0"/>
    <n v="0"/>
    <n v="0"/>
    <n v="0"/>
    <n v="0"/>
    <n v="0"/>
    <n v="0"/>
    <n v="0"/>
  </r>
  <r>
    <x v="2"/>
    <x v="6"/>
    <x v="8"/>
    <s v="Dobriy"/>
    <s v="1689601"/>
    <s v="200 BRK 3X9 DOBRIY APPLE PEACH RU"/>
    <m/>
    <n v="0.95103899999999997"/>
    <m/>
    <n v="0"/>
    <n v="0"/>
    <n v="0"/>
    <n v="0"/>
    <n v="0"/>
    <n v="0"/>
    <n v="0"/>
    <n v="0"/>
    <n v="0"/>
  </r>
  <r>
    <x v="2"/>
    <x v="6"/>
    <x v="8"/>
    <s v="Dobriy"/>
    <s v="1689701"/>
    <s v="200 BRK 3X9 DOBRIY APPLE JUICE RU"/>
    <m/>
    <n v="6.657273"/>
    <n v="4.7551949999999996"/>
    <n v="0"/>
    <n v="0"/>
    <n v="0"/>
    <n v="0"/>
    <n v="0"/>
    <n v="0"/>
    <n v="0"/>
    <n v="0"/>
    <n v="0"/>
  </r>
  <r>
    <x v="2"/>
    <x v="6"/>
    <x v="8"/>
    <s v="Dobriy"/>
    <s v="1690701"/>
    <s v="200 BRK 3X9 DOBRIY APPLE CHERRY RU"/>
    <m/>
    <m/>
    <n v="2.8531170000000001"/>
    <n v="0"/>
    <n v="0"/>
    <n v="0"/>
    <n v="0"/>
    <n v="0"/>
    <n v="0"/>
    <n v="0"/>
    <n v="0"/>
    <n v="0"/>
  </r>
  <r>
    <x v="2"/>
    <x v="6"/>
    <x v="8"/>
    <s v="Dobriy"/>
    <s v="1693801"/>
    <s v="200 BRK 3X9 DOBRIY APPLE PEAR RU"/>
    <m/>
    <n v="0.95103899999999997"/>
    <m/>
    <n v="0"/>
    <n v="0"/>
    <n v="0"/>
    <n v="0"/>
    <n v="0"/>
    <n v="0"/>
    <n v="0"/>
    <n v="0"/>
    <n v="0"/>
  </r>
  <r>
    <x v="2"/>
    <x v="6"/>
    <x v="8"/>
    <s v="Dobriy"/>
    <s v="1701601"/>
    <s v="1.0 BRK X12 DOBRIY PEAR NEC RU"/>
    <m/>
    <n v="4.2268400000000002"/>
    <n v="6.3402599999999998"/>
    <n v="0.85021800000000003"/>
    <n v="0.237704"/>
    <n v="0.31016300000000002"/>
    <n v="0.92933200000000005"/>
    <n v="0.94030999999999998"/>
    <n v="0.76607999999999998"/>
    <n v="1.967258"/>
    <n v="2.161124"/>
    <n v="4.3016649999999998"/>
  </r>
  <r>
    <x v="2"/>
    <x v="6"/>
    <x v="8"/>
    <s v="Dobriy"/>
    <s v="1723301"/>
    <s v="200 BRK X27 DOBRIY MULTIFRUIT SLIM JC RU"/>
    <n v="14.265585"/>
    <n v="20.922858000000002"/>
    <n v="42.796754999999997"/>
    <n v="11.037910999999999"/>
    <n v="11.762774"/>
    <n v="12.637475"/>
    <n v="17.027367999999999"/>
    <n v="11.901984000000001"/>
    <n v="0"/>
    <n v="0"/>
    <n v="0"/>
    <n v="0"/>
  </r>
  <r>
    <x v="2"/>
    <x v="6"/>
    <x v="8"/>
    <s v="Dobriy"/>
    <s v="1723303"/>
    <s v="200 BRK X27 DOBRIY MULTIFRUIT JC NEW RU"/>
    <m/>
    <m/>
    <m/>
    <n v="0"/>
    <n v="0"/>
    <n v="0"/>
    <n v="0"/>
    <n v="7.4104979999999996"/>
    <n v="21.695585000000001"/>
    <n v="20.083762"/>
    <n v="16.783875999999999"/>
    <n v="33.209735000000002"/>
  </r>
  <r>
    <x v="2"/>
    <x v="6"/>
    <x v="8"/>
    <s v="Dobriy"/>
    <s v="1724501"/>
    <s v="200 BRK X27 DOBRIY APPLE CHERRY JC RU"/>
    <n v="16.167663000000001"/>
    <n v="9.5103899999999992"/>
    <n v="19.020779999999998"/>
    <n v="10.891581"/>
    <n v="5.6214599999999999"/>
    <n v="7.2743609999999999"/>
    <n v="8.6334599999999995"/>
    <n v="9.9074390000000001"/>
    <n v="0"/>
    <n v="0"/>
    <n v="0"/>
    <n v="0"/>
  </r>
  <r>
    <x v="2"/>
    <x v="6"/>
    <x v="8"/>
    <s v="Dobriy"/>
    <s v="1724503"/>
    <s v="200 BRK X27 DOBRIY APPLE CHER JC NEW RU"/>
    <m/>
    <m/>
    <m/>
    <n v="0"/>
    <n v="0"/>
    <n v="0"/>
    <n v="0"/>
    <n v="6.1621889999999997"/>
    <n v="12.2637"/>
    <n v="13.52346"/>
    <n v="10.720736"/>
    <n v="20.714054999999998"/>
  </r>
  <r>
    <x v="2"/>
    <x v="6"/>
    <x v="8"/>
    <s v="Dobriy"/>
    <s v="1724601"/>
    <s v="200 BRK X27 DOBRIY APPLE PEAR SLIM JC RU"/>
    <n v="5.7062340000000003"/>
    <n v="6.657273"/>
    <n v="14.265585"/>
    <n v="6.0068950000000001"/>
    <n v="4.5315159999999999"/>
    <n v="4.2270510000000003"/>
    <n v="10.442124"/>
    <n v="6.7568270000000004"/>
    <n v="0"/>
    <n v="0"/>
    <n v="0"/>
    <n v="0"/>
  </r>
  <r>
    <x v="2"/>
    <x v="6"/>
    <x v="8"/>
    <s v="Dobriy"/>
    <s v="1724603"/>
    <s v="200 BRK X27 DOBRIY APPLE PEAR JC NEW RU"/>
    <m/>
    <m/>
    <m/>
    <n v="0"/>
    <n v="0"/>
    <n v="0"/>
    <n v="0"/>
    <n v="4.2113940000000003"/>
    <n v="10.611215"/>
    <n v="8.4894379999999998"/>
    <n v="7.68466"/>
    <n v="15.176220000000001"/>
  </r>
  <r>
    <x v="2"/>
    <x v="6"/>
    <x v="8"/>
    <s v="Dobriy"/>
    <s v="1794601"/>
    <s v="1.0 BRK X12 DOBRIY VEGETABLE MIX RU"/>
    <n v="2.1134200000000001"/>
    <m/>
    <m/>
    <n v="0.65017100000000005"/>
    <n v="1.283847"/>
    <n v="1.6614439999999999"/>
    <n v="0.35006799999999999"/>
    <n v="0.35155199999999998"/>
    <n v="0.29245500000000002"/>
    <n v="1.3216239999999999"/>
    <n v="1.4546159999999999"/>
    <n v="2.89493"/>
  </r>
  <r>
    <x v="2"/>
    <x v="6"/>
    <x v="8"/>
    <s v="Dobriy"/>
    <s v="1855401"/>
    <s v="110 BRK X10 DOBRIY BERRY DANCE PUR RU"/>
    <m/>
    <m/>
    <m/>
    <n v="0.31986100000000001"/>
    <n v="0.82677800000000001"/>
    <n v="1.028878"/>
    <n v="0.27933400000000003"/>
    <n v="0"/>
    <n v="0"/>
    <n v="0"/>
    <n v="0"/>
    <n v="0"/>
  </r>
  <r>
    <x v="2"/>
    <x v="6"/>
    <x v="8"/>
    <s v="Dobriy"/>
    <s v="1855601"/>
    <s v="110 BRK X10 DOBRIY STRAW BANAN GO PUR RU"/>
    <n v="0.18316299999999999"/>
    <n v="0.36632599999999998"/>
    <n v="0.54948900000000001"/>
    <n v="0.40556500000000001"/>
    <n v="0.85030300000000003"/>
    <n v="1.0568610000000001"/>
    <n v="0.283862"/>
    <n v="0"/>
    <n v="0"/>
    <n v="0"/>
    <n v="0"/>
    <n v="0"/>
  </r>
  <r>
    <x v="2"/>
    <x v="6"/>
    <x v="8"/>
    <s v="Dobriy"/>
    <s v="1859101"/>
    <s v="110 BRK X10 DOBRIY EXOTIC ROCK PURR RU"/>
    <m/>
    <n v="0.18316299999999999"/>
    <m/>
    <n v="0.25044899999999998"/>
    <n v="0.73288900000000001"/>
    <n v="0.90066000000000002"/>
    <n v="0.24576300000000001"/>
    <n v="0"/>
    <n v="0"/>
    <n v="0"/>
    <n v="0"/>
    <n v="0"/>
  </r>
  <r>
    <x v="2"/>
    <x v="6"/>
    <x v="8"/>
    <s v="Dobriy"/>
    <s v="1908701"/>
    <s v="1.0 BRK X12 DOBRIY APL ORN PEA CAR JC RU"/>
    <m/>
    <m/>
    <m/>
    <n v="4.7157999999999999E-2"/>
    <n v="0.116796"/>
    <n v="0.15739500000000001"/>
    <n v="0.19996800000000001"/>
    <n v="0.21718199999999999"/>
    <n v="0.16139000000000001"/>
    <n v="0"/>
    <n v="0"/>
    <n v="0"/>
  </r>
  <r>
    <x v="2"/>
    <x v="6"/>
    <x v="8"/>
    <s v="Dobriy"/>
    <s v="1913901"/>
    <s v="1.0 BRK X12 DOBRIY APPLE GRAPE JC RU"/>
    <m/>
    <m/>
    <m/>
    <n v="9.3446000000000001E-2"/>
    <n v="1.3140240000000001"/>
    <n v="1.692423"/>
    <n v="1.279064"/>
    <n v="1.353424"/>
    <n v="1.1083400000000001"/>
    <n v="1.250888"/>
    <n v="1.3129999999999999"/>
    <n v="2.6118700000000001"/>
  </r>
  <r>
    <x v="2"/>
    <x v="6"/>
    <x v="8"/>
    <s v="Dobriy"/>
    <s v="1915601"/>
    <s v="1.0 BRK X12 DOBRIY APPL ORANG MAND JC RU"/>
    <n v="2.1134200000000001"/>
    <n v="2.1134200000000001"/>
    <m/>
    <n v="9.3243999999999994E-2"/>
    <n v="1.1551480000000001"/>
    <n v="1.4903230000000001"/>
    <n v="1.119148"/>
    <n v="1.1880280000000001"/>
    <n v="0.96760500000000005"/>
    <n v="0.75692400000000004"/>
    <n v="0.79770399999999997"/>
    <n v="1.5794950000000001"/>
  </r>
  <r>
    <x v="2"/>
    <x v="6"/>
    <x v="8"/>
    <s v="Dobriy"/>
    <s v="2077001"/>
    <s v="450 PET X12 DOBRIY LEMON MINT RU"/>
    <m/>
    <m/>
    <n v="0.95103899999999997"/>
    <n v="2.557922"/>
    <n v="9.9497590000000002"/>
    <n v="9.1277729999999995"/>
    <n v="3.6939099999999998"/>
    <n v="3.5268700000000002"/>
    <n v="3.4997850000000001"/>
    <n v="4.6273400000000002"/>
    <n v="2.551803"/>
    <n v="4.4710900000000002"/>
  </r>
  <r>
    <x v="2"/>
    <x v="6"/>
    <x v="8"/>
    <s v="Dobriy"/>
    <s v="2077101"/>
    <s v="450 PET X12 DOBRIY KIWI STR BASIL RU"/>
    <m/>
    <m/>
    <n v="2.8531170000000001"/>
    <n v="2.5558589999999999"/>
    <n v="17.597657999999999"/>
    <n v="17.096453"/>
    <n v="6.5804039999999997"/>
    <n v="6.2805"/>
    <n v="6.2220950000000004"/>
    <n v="8.2475559999999994"/>
    <n v="4.5451560000000004"/>
    <n v="7.9619400000000002"/>
  </r>
  <r>
    <x v="2"/>
    <x v="6"/>
    <x v="8"/>
    <s v="Dobriy"/>
    <s v="2214901"/>
    <s v="1.0 BRK X12 DOBRIY MANGO MIX RU"/>
    <m/>
    <m/>
    <m/>
    <n v="0"/>
    <n v="95.646314000000004"/>
    <n v="83.369035999999994"/>
    <n v="37.931924000000002"/>
    <n v="38.280608000000001"/>
    <n v="18.796035"/>
    <n v="15.856564000000001"/>
    <n v="18.590033999999999"/>
    <n v="37.391775000000003"/>
  </r>
  <r>
    <x v="2"/>
    <x v="6"/>
    <x v="8"/>
    <s v="Dobriy"/>
    <s v="371404"/>
    <s v="200 BRK X27 DOBRIY APPLE PEACH JC RU"/>
    <n v="6.657273"/>
    <n v="2.8531170000000001"/>
    <n v="14.265585"/>
    <n v="5.1545909999999999"/>
    <n v="5.9884449999999996"/>
    <n v="4.6585869999999998"/>
    <n v="5.5561360000000004"/>
    <n v="10.124484000000001"/>
    <n v="0"/>
    <n v="0"/>
    <n v="0"/>
    <n v="0"/>
  </r>
  <r>
    <x v="2"/>
    <x v="6"/>
    <x v="8"/>
    <s v="Dobriy"/>
    <s v="371406"/>
    <s v="200 BRK X27 DOBRIY APPLE PEACH JC NEW RU"/>
    <m/>
    <m/>
    <m/>
    <n v="0"/>
    <n v="0"/>
    <n v="0"/>
    <n v="0"/>
    <n v="6.3021269999999996"/>
    <n v="24.285184999999998"/>
    <n v="16.545691999999999"/>
    <n v="15.926664000000001"/>
    <n v="32.163544999999999"/>
  </r>
  <r>
    <x v="2"/>
    <x v="6"/>
    <x v="8"/>
    <s v="Dobriy"/>
    <s v="371506"/>
    <s v="2.0 BRK X6 DOBRIY ORANGE NECT RU"/>
    <n v="19.020779999999998"/>
    <n v="44.381819999999998"/>
    <n v="52.835500000000003"/>
    <n v="33.062900999999997"/>
    <n v="29.300639"/>
    <n v="37.445583999999997"/>
    <n v="54.258616000000004"/>
    <n v="66.068325999999999"/>
    <n v="53.074829999999999"/>
    <n v="52.890520000000002"/>
    <n v="50.454528000000003"/>
    <n v="79.704570000000004"/>
  </r>
  <r>
    <x v="2"/>
    <x v="6"/>
    <x v="8"/>
    <s v="Dobriy"/>
    <s v="37201"/>
    <s v="2.0 BRK X6 DOBRIY APPLE PEACH NECT RU"/>
    <m/>
    <m/>
    <m/>
    <n v="0.45834200000000003"/>
    <n v="9.0671959999999991"/>
    <n v="11.582144"/>
    <n v="7.924258"/>
    <n v="9.6391240000000007"/>
    <n v="7.7291150000000002"/>
    <n v="2.8651040000000001"/>
    <n v="2.7368800000000002"/>
    <n v="4.3121999999999998"/>
  </r>
  <r>
    <x v="2"/>
    <x v="6"/>
    <x v="8"/>
    <s v="Dobriy"/>
    <s v="372107"/>
    <s v="1.0 BRK X12 DOBRIY ORANGE NECT RU"/>
    <n v="14.793939999999999"/>
    <n v="40.154980000000002"/>
    <n v="107.78442"/>
    <n v="56.292082000000001"/>
    <n v="31.440764000000001"/>
    <n v="59.796692"/>
    <n v="99.213983999999996"/>
    <n v="115.038284"/>
    <n v="102.97535999999999"/>
    <n v="92.505607999999995"/>
    <n v="101.676652"/>
    <n v="209.16164499999999"/>
  </r>
  <r>
    <x v="2"/>
    <x v="6"/>
    <x v="8"/>
    <s v="Dobriy"/>
    <s v="372202"/>
    <s v="1.0 BRK X12 DOBRIY APPLE PEACH NECT RU"/>
    <n v="2.1134200000000001"/>
    <n v="2.1134200000000001"/>
    <n v="8.4536800000000003"/>
    <n v="8.8900220000000001"/>
    <n v="19.059253999999999"/>
    <n v="24.473129"/>
    <n v="45.205384000000002"/>
    <n v="48.091754000000002"/>
    <n v="39.098320000000001"/>
    <n v="19.741859999999999"/>
    <n v="20.682711999999999"/>
    <n v="41.087260000000001"/>
  </r>
  <r>
    <x v="2"/>
    <x v="6"/>
    <x v="8"/>
    <s v="Dobriy"/>
    <s v="664502"/>
    <s v="2.0 BRK X6 DOBRIY APPLE NECT RU"/>
    <m/>
    <m/>
    <m/>
    <n v="0.15326200000000001"/>
    <n v="0.41367799999999999"/>
    <n v="0.52480199999999999"/>
    <n v="0.67969199999999996"/>
    <n v="0.83717799999999998"/>
    <n v="0.67556499999999997"/>
    <n v="0.59555599999999997"/>
    <n v="0.56588799999999995"/>
    <n v="0.89083500000000004"/>
  </r>
  <r>
    <x v="2"/>
    <x v="6"/>
    <x v="8"/>
    <s v="Dobriy"/>
    <s v="724803"/>
    <s v="1.0 BRK X12 DOBRIY APPLE NECT RU"/>
    <m/>
    <n v="2.1134200000000001"/>
    <n v="2.1134200000000001"/>
    <n v="0.56098300000000001"/>
    <n v="1.1973100000000001"/>
    <n v="1.5431079999999999"/>
    <n v="2.658512"/>
    <n v="2.8312279999999999"/>
    <n v="2.2979949999999998"/>
    <n v="2.2094179999999999"/>
    <n v="2.3128199999999999"/>
    <n v="4.5854549999999996"/>
  </r>
  <r>
    <x v="2"/>
    <x v="6"/>
    <x v="8"/>
    <s v="Dobriy"/>
    <s v="730504"/>
    <s v="200 BRK X27 DOBRIY APPLE JC RU"/>
    <n v="51.356105999999997"/>
    <n v="45.649872000000002"/>
    <n v="93.201822000000007"/>
    <n v="42.964289999999998"/>
    <n v="21.198537000000002"/>
    <n v="26.987535999999999"/>
    <n v="43.7468"/>
    <n v="51.552843000000003"/>
    <n v="0"/>
    <n v="0"/>
    <n v="0"/>
    <n v="0"/>
  </r>
  <r>
    <x v="2"/>
    <x v="6"/>
    <x v="8"/>
    <s v="Dobriy"/>
    <s v="730507"/>
    <s v="200 BRK X27 DOBRIY APPLE JC NEW RU"/>
    <m/>
    <m/>
    <m/>
    <n v="0"/>
    <n v="0"/>
    <n v="0"/>
    <n v="0"/>
    <n v="32.083148999999999"/>
    <n v="51.865349999999999"/>
    <n v="42.117404000000001"/>
    <n v="55.970393999999999"/>
    <n v="85.735174999999998"/>
  </r>
  <r>
    <x v="2"/>
    <x v="6"/>
    <x v="8"/>
    <s v="Dobriy"/>
    <s v="819307"/>
    <s v="1.0 BRK X12 DOBRIY APPLE JC RU"/>
    <n v="40.154980000000002"/>
    <n v="54.948920000000001"/>
    <n v="97.217320000000001"/>
    <n v="62.403258000000001"/>
    <n v="132.092164"/>
    <n v="178.81229400000001"/>
    <n v="146.00411199999999"/>
    <n v="154.205626"/>
    <n v="118.039585"/>
    <n v="144.23590799999999"/>
    <n v="152.896568"/>
    <n v="301.17932000000002"/>
  </r>
  <r>
    <x v="2"/>
    <x v="6"/>
    <x v="8"/>
    <s v="Dobriy"/>
    <s v="819408"/>
    <s v="1.0 BRK X12 DOBRIY TOMATO JC RU"/>
    <n v="19.020779999999998"/>
    <n v="23.247620000000001"/>
    <n v="52.835500000000003"/>
    <n v="35.232878999999997"/>
    <n v="34.271147999999997"/>
    <n v="44.021796999999999"/>
    <n v="62.681744000000002"/>
    <n v="66.698359999999994"/>
    <n v="54.223475000000001"/>
    <n v="49.107660000000003"/>
    <n v="51.44426"/>
    <n v="102.14651000000001"/>
  </r>
  <r>
    <x v="2"/>
    <x v="6"/>
    <x v="8"/>
    <s v="Dobriy"/>
    <s v="819608"/>
    <s v="1.0 BRK X12 DOBRIY MULTIFRUIT NECT RU"/>
    <n v="10.5671"/>
    <n v="12.68052"/>
    <n v="44.381819999999998"/>
    <n v="17.452601999999999"/>
    <n v="37.652543999999999"/>
    <n v="48.358539"/>
    <n v="43.956378000000001"/>
    <n v="46.769081999999997"/>
    <n v="38.01999"/>
    <n v="21.991420000000002"/>
    <n v="23.045736000000002"/>
    <n v="45.763264999999997"/>
  </r>
  <r>
    <x v="2"/>
    <x v="6"/>
    <x v="8"/>
    <s v="Dobriy"/>
    <s v="819806"/>
    <s v="1.0 BRK X12 DOBRIY APRICOT NECT RU"/>
    <m/>
    <n v="2.1134200000000001"/>
    <m/>
    <n v="2.3934009999999999"/>
    <n v="3.667106"/>
    <n v="4.7118840000000004"/>
    <n v="2.5181960000000001"/>
    <n v="2.6762320000000002"/>
    <n v="2.1669420000000001"/>
    <n v="3.2384680000000001"/>
    <n v="3.4032200000000001"/>
    <n v="6.7421309999999997"/>
  </r>
  <r>
    <x v="2"/>
    <x v="6"/>
    <x v="8"/>
    <s v="Dobriy"/>
    <s v="821406"/>
    <s v="1.0 BRK X12 DOBRIY PINEAPPLE NECT RU"/>
    <n v="10.5671"/>
    <n v="16.907360000000001"/>
    <n v="35.928139999999999"/>
    <n v="20.249959"/>
    <n v="15.964096"/>
    <n v="20.505790000000001"/>
    <n v="37.001840000000001"/>
    <n v="39.372475999999999"/>
    <n v="32.004244999999997"/>
    <n v="21.405940000000001"/>
    <n v="22.429842000000001"/>
    <n v="44.53913"/>
  </r>
  <r>
    <x v="2"/>
    <x v="6"/>
    <x v="8"/>
    <s v="Dobriy"/>
    <s v="821505"/>
    <s v="2.0 BRK X6 DOBRIY PINEAPPLE NECT RU"/>
    <m/>
    <m/>
    <m/>
    <n v="0.68757199999999996"/>
    <n v="6.2343719999999996"/>
    <n v="7.9703559999999998"/>
    <n v="5.5560200000000002"/>
    <n v="6.7569920000000003"/>
    <n v="5.4213750000000003"/>
    <n v="3.399896"/>
    <n v="3.251792"/>
    <n v="5.1319949999999999"/>
  </r>
  <r>
    <x v="2"/>
    <x v="6"/>
    <x v="8"/>
    <s v="Dobriy"/>
    <s v="822304"/>
    <s v="1.0 BRK X12 DOBRIY GRAPE NECT RU"/>
    <m/>
    <n v="4.2268400000000002"/>
    <n v="12.68052"/>
    <n v="5.3780970000000003"/>
    <n v="10.864784"/>
    <n v="13.96444"/>
    <n v="6.8549280000000001"/>
    <n v="7.2941799999999999"/>
    <n v="5.9149750000000001"/>
    <n v="6.8697999999999997"/>
    <n v="7.1802720000000004"/>
    <n v="14.26258"/>
  </r>
  <r>
    <x v="2"/>
    <x v="6"/>
    <x v="8"/>
    <s v="Dobriy"/>
    <s v="822501"/>
    <s v="1.0 BRK X12 DOBRIY AP B/ASH CHER NECT RU"/>
    <n v="10.5671"/>
    <n v="31.7013"/>
    <n v="48.60866"/>
    <n v="35.452489999999997"/>
    <n v="23.574719999999999"/>
    <n v="30.275395"/>
    <n v="23.572116000000001"/>
    <n v="25.074128000000002"/>
    <n v="20.38532"/>
    <n v="24.977467999999998"/>
    <n v="26.166367999999999"/>
    <n v="51.968879999999999"/>
  </r>
  <r>
    <x v="2"/>
    <x v="6"/>
    <x v="8"/>
    <s v="Dobriy"/>
    <s v="822605"/>
    <s v="2.0 BRK X6 DOBRIY APPLE JC RU"/>
    <n v="19.020779999999998"/>
    <n v="23.247620000000001"/>
    <n v="57.062339999999999"/>
    <n v="24.050025000000002"/>
    <n v="31.851967999999999"/>
    <n v="40.703401999999997"/>
    <n v="48.023248000000002"/>
    <n v="58.464675999999997"/>
    <n v="46.968474999999998"/>
    <n v="48.331124000000003"/>
    <n v="46.10172"/>
    <n v="72.841890000000006"/>
  </r>
  <r>
    <x v="2"/>
    <x v="6"/>
    <x v="8"/>
    <s v="Dobriy"/>
    <s v="825602"/>
    <s v="1.0 BRK X12 DOBRIY AP B/ASH R/BR NECT RU"/>
    <n v="2.1134200000000001"/>
    <m/>
    <n v="4.2268400000000002"/>
    <n v="0.65564999999999996"/>
    <n v="1.1657439999999999"/>
    <n v="1.4990920000000001"/>
    <n v="1.8990480000000001"/>
    <n v="2.0145819999999999"/>
    <n v="1.632655"/>
    <n v="2.139116"/>
    <n v="2.242032"/>
    <n v="4.4539350000000004"/>
  </r>
  <r>
    <x v="2"/>
    <x v="6"/>
    <x v="8"/>
    <s v="Dobriy"/>
    <s v="840706"/>
    <s v="2.0 BRK X6 DOBRIY TOMATO JC RU"/>
    <n v="10.5671"/>
    <n v="6.3402599999999998"/>
    <n v="4.2268400000000002"/>
    <n v="12.362394"/>
    <n v="28.715422"/>
    <n v="36.692582999999999"/>
    <n v="35.093167999999999"/>
    <n v="42.719976000000003"/>
    <n v="34.32179"/>
    <n v="31.474112000000002"/>
    <n v="30.014292000000001"/>
    <n v="47.433500000000002"/>
  </r>
  <r>
    <x v="2"/>
    <x v="6"/>
    <x v="8"/>
    <s v="Dobriy"/>
    <s v="844204"/>
    <s v="2.0 BRK X6 DOBRIY APRICOT NECT RU"/>
    <m/>
    <m/>
    <m/>
    <n v="3.8306E-2"/>
    <n v="0.41366700000000001"/>
    <n v="0.52479100000000001"/>
    <n v="1.87904"/>
    <n v="2.2836240000000001"/>
    <n v="1.83419"/>
    <n v="0"/>
    <n v="0"/>
    <n v="0"/>
  </r>
  <r>
    <x v="2"/>
    <x v="6"/>
    <x v="8"/>
    <s v="Dobriy"/>
    <s v="856901"/>
    <s v="2.0 BRK X6 DOBRIY AP B/ASH CHER NECT RU"/>
    <n v="8.4536800000000003"/>
    <n v="16.907360000000001"/>
    <n v="4.2268400000000002"/>
    <n v="2.4055300000000002"/>
    <n v="7.6779440000000001"/>
    <n v="9.8218060000000005"/>
    <n v="6.8149240000000004"/>
    <n v="8.2961939999999998"/>
    <n v="6.6505799999999997"/>
    <n v="6.1031659999999999"/>
    <n v="5.8272120000000003"/>
    <n v="9.2012149999999995"/>
  </r>
  <r>
    <x v="2"/>
    <x v="6"/>
    <x v="8"/>
    <s v="Dobriy"/>
    <s v="865506"/>
    <s v="2.0 BRK X6 DOBRIY MULTIFRUIT NECT RU"/>
    <n v="4.2268400000000002"/>
    <n v="16.907360000000001"/>
    <n v="35.928139999999999"/>
    <n v="2.29142"/>
    <n v="16.019873"/>
    <n v="20.475719999999999"/>
    <n v="19.614476"/>
    <n v="23.885995999999999"/>
    <n v="19.186669999999999"/>
    <n v="5.0643200000000004"/>
    <n v="4.8375440000000003"/>
    <n v="7.6321899999999996"/>
  </r>
  <r>
    <x v="2"/>
    <x v="6"/>
    <x v="8"/>
    <s v="Dobriy"/>
    <s v="932201"/>
    <s v="2.0 BRK X6 DOBRIY AP B/ASH R/BR NECT RU"/>
    <m/>
    <m/>
    <m/>
    <n v="7.6340000000000005E-2"/>
    <n v="3.3314020000000002"/>
    <n v="4.2639279999999999"/>
    <n v="2.8078319999999999"/>
    <n v="3.4193639999999998"/>
    <n v="2.7311299999999998"/>
    <n v="2.4414720000000001"/>
    <n v="2.3331759999999999"/>
    <n v="3.6850000000000001"/>
  </r>
  <r>
    <x v="2"/>
    <x v="6"/>
    <x v="8"/>
    <s v="Dobriy Pulpy"/>
    <s v="1325902"/>
    <s v="450 PET X12 DOBRIY PULPY ORANGE NC RU"/>
    <n v="33.286365000000004"/>
    <n v="36.139482000000001"/>
    <n v="42.796754999999997"/>
    <n v="45.194868999999997"/>
    <n v="186.36558099999999"/>
    <n v="216.98531199999999"/>
    <n v="218.44927799999999"/>
    <n v="212.94935100000001"/>
    <n v="235.92007100000001"/>
    <n v="131.94751199999999"/>
    <n v="107.552846"/>
    <n v="169.94327799999999"/>
  </r>
  <r>
    <x v="2"/>
    <x v="6"/>
    <x v="8"/>
    <s v="Dobriy Pulpy"/>
    <s v="1346401"/>
    <s v="900 PET X12 DOBRIY PULPY ORANGE RU"/>
    <n v="9.5103899999999992"/>
    <n v="1.9020779999999999"/>
    <n v="9.5103899999999992"/>
    <n v="15.223537"/>
    <n v="30.98657"/>
    <n v="29.187073999999999"/>
    <n v="25.587596000000001"/>
    <n v="27.865836000000002"/>
    <n v="21.139064999999999"/>
    <n v="13.073962"/>
    <n v="10.755322"/>
    <n v="17.794119999999999"/>
  </r>
  <r>
    <x v="2"/>
    <x v="6"/>
    <x v="8"/>
    <s v="Dobriy Pulpy"/>
    <s v="1467101"/>
    <s v="450 PET X12 DOBRIY PULPY TROPIC RU"/>
    <n v="8.5593509999999995"/>
    <n v="8.5593509999999995"/>
    <n v="13.314546"/>
    <n v="15.497904"/>
    <n v="31.139879000000001"/>
    <n v="25.640319000000002"/>
    <n v="40.275531999999998"/>
    <n v="39.257652"/>
    <n v="43.494647000000001"/>
    <n v="31.623234"/>
    <n v="25.766978000000002"/>
    <n v="40.741385000000001"/>
  </r>
  <r>
    <x v="2"/>
    <x v="6"/>
    <x v="8"/>
    <s v="Dobriy Pulpy"/>
    <s v="1467201"/>
    <s v="450 PET X12 DOBRIY PULP PAPP MNG BITS RU"/>
    <n v="5.7062340000000003"/>
    <n v="4.7551949999999996"/>
    <n v="11.412468000000001"/>
    <n v="10.992775999999999"/>
    <n v="78.261216000000005"/>
    <n v="64.434828999999993"/>
    <n v="103.545788"/>
    <n v="100.938772"/>
    <n v="111.82801000000001"/>
    <n v="61.381413999999999"/>
    <n v="50.028672"/>
    <n v="79.060199999999995"/>
  </r>
  <r>
    <x v="2"/>
    <x v="6"/>
    <x v="8"/>
    <s v="Dobriy Pulpy"/>
    <s v="1467301"/>
    <s v="900 PET X12 DOBRIY PULPY TROPIC RU"/>
    <n v="5.7062340000000003"/>
    <n v="1.9020779999999999"/>
    <n v="1.9020779999999999"/>
    <n v="5.0027730000000004"/>
    <n v="5.9126000000000003"/>
    <n v="5.9340919999999997"/>
    <n v="5.2252200000000002"/>
    <n v="5.6708259999999999"/>
    <n v="4.2975250000000003"/>
    <n v="4.3980480000000002"/>
    <n v="3.6183580000000002"/>
    <n v="5.9912749999999999"/>
  </r>
  <r>
    <x v="2"/>
    <x v="6"/>
    <x v="8"/>
    <s v="Dobriy Pulpy"/>
    <s v="1972201"/>
    <s v="450 PET X12 DOBRIY PULPY ALOE RU"/>
    <n v="6.657273"/>
    <n v="6.657273"/>
    <n v="15.216623999999999"/>
    <n v="12.22007"/>
    <n v="40.167715000000001"/>
    <n v="33.068989999999999"/>
    <n v="65.603347999999997"/>
    <n v="63.944099999999999"/>
    <n v="70.845545000000001"/>
    <n v="90.252151999999995"/>
    <n v="73.562728000000007"/>
    <n v="116.24299000000001"/>
  </r>
  <r>
    <x v="2"/>
    <x v="6"/>
    <x v="8"/>
    <s v="Dobriy Pulpy"/>
    <s v="1974401"/>
    <s v="450 PET X12 DOBRIY PULPY COCONUT RU"/>
    <n v="1.9020779999999999"/>
    <n v="4.7551949999999996"/>
    <n v="5.7062340000000003"/>
    <n v="6.1220600000000003"/>
    <n v="103.976482"/>
    <n v="85.593153000000001"/>
    <n v="96.994470000000007"/>
    <n v="94.550430000000006"/>
    <n v="104.74796499999999"/>
    <n v="112.012576"/>
    <n v="91.295497999999995"/>
    <n v="144.27418499999999"/>
  </r>
  <r>
    <x v="2"/>
    <x v="6"/>
    <x v="8"/>
    <s v="Dobriy Pulpy"/>
    <s v="2075401"/>
    <s v="450 PET X12 DOBRIY PULPY ALOE SAKURA RU"/>
    <n v="0.95103899999999997"/>
    <n v="3.8041559999999999"/>
    <n v="3.8041559999999999"/>
    <n v="1.528424"/>
    <n v="2.9314770000000001"/>
    <n v="0"/>
    <n v="0"/>
    <n v="0"/>
    <n v="0"/>
    <n v="0"/>
    <n v="0"/>
    <n v="0"/>
  </r>
  <r>
    <x v="2"/>
    <x v="6"/>
    <x v="8"/>
    <s v="Dobriy Pulpy"/>
    <s v="2192801"/>
    <s v="450 PET X12 DOBR PULPY MEL CACT CARAM RU"/>
    <m/>
    <m/>
    <m/>
    <n v="0"/>
    <n v="0"/>
    <n v="141.332671"/>
    <n v="86.352992999999998"/>
    <n v="61.887690999999997"/>
    <n v="27.101265000000001"/>
    <n v="24.238192999999999"/>
    <n v="16.758756000000002"/>
    <n v="20.533511000000001"/>
  </r>
  <r>
    <x v="2"/>
    <x v="6"/>
    <x v="8"/>
    <s v="Fanta"/>
    <s v="1324803"/>
    <s v="1.5 PET X9 FANTA ORANGE RU"/>
    <m/>
    <m/>
    <m/>
    <n v="0.452741"/>
    <n v="41.699725999999998"/>
    <n v="36.072256000000003"/>
    <n v="31.724992"/>
    <n v="29.916779999999999"/>
    <n v="18.887955000000002"/>
    <n v="20.860672000000001"/>
    <n v="15.278836"/>
    <n v="28.532095999999999"/>
  </r>
  <r>
    <x v="2"/>
    <x v="6"/>
    <x v="8"/>
    <s v="Fanta"/>
    <s v="1540502"/>
    <s v="900 PET X12 FANTA ORANGE RU"/>
    <n v="41.845716000000003"/>
    <n v="36.139482000000001"/>
    <n v="70.376885999999999"/>
    <n v="55.722396000000003"/>
    <n v="45.199371999999997"/>
    <n v="48.965420000000002"/>
    <n v="53.242716000000001"/>
    <n v="49.427770000000002"/>
    <n v="41.769185"/>
    <n v="31.059366000000001"/>
    <n v="29.461013999999999"/>
    <n v="53.935825000000001"/>
  </r>
  <r>
    <x v="2"/>
    <x v="6"/>
    <x v="8"/>
    <s v="Fanta"/>
    <s v="1638402"/>
    <s v="330 NRG X12 FANTA ORANGE RU"/>
    <n v="21.620298999999999"/>
    <n v="25.107444000000001"/>
    <n v="43.938026999999998"/>
    <n v="44.842244999999998"/>
    <n v="26.450133999999998"/>
    <n v="28.302319000000001"/>
    <n v="38.687241999999998"/>
    <n v="32.027054999999997"/>
    <n v="30.025490000000001"/>
    <n v="20.674852999999999"/>
    <n v="18.622454000000001"/>
    <n v="33.860936000000002"/>
  </r>
  <r>
    <x v="2"/>
    <x v="6"/>
    <x v="8"/>
    <s v="Fanta"/>
    <s v="1656404"/>
    <s v="1.5 PET X9 FANTA PEAR RU"/>
    <n v="2.3775979999999999"/>
    <n v="2.3775979999999999"/>
    <m/>
    <n v="0"/>
    <n v="0"/>
    <n v="0"/>
    <n v="0"/>
    <n v="0"/>
    <n v="0"/>
    <n v="0"/>
    <n v="0"/>
    <n v="0"/>
  </r>
  <r>
    <x v="2"/>
    <x v="6"/>
    <x v="8"/>
    <s v="Fanta"/>
    <s v="1656501"/>
    <s v="500 PET X24 FANTA PEAR RU"/>
    <n v="8.4536800000000003"/>
    <n v="6.3402599999999998"/>
    <n v="6.3402599999999998"/>
    <n v="0"/>
    <n v="0"/>
    <n v="0"/>
    <n v="0"/>
    <n v="0"/>
    <n v="0"/>
    <n v="0"/>
    <n v="0"/>
    <n v="0"/>
  </r>
  <r>
    <x v="2"/>
    <x v="6"/>
    <x v="8"/>
    <s v="Fanta"/>
    <s v="175849"/>
    <s v="2.0 PET X6 FANTA ORANGE RU"/>
    <n v="2.1134200000000001"/>
    <n v="2.1134200000000001"/>
    <n v="16.907360000000001"/>
    <n v="12.352005"/>
    <n v="12.613011999999999"/>
    <n v="16.301731"/>
    <n v="25.134519999999998"/>
    <n v="23.09412"/>
    <n v="22.646571999999999"/>
    <n v="13.576919999999999"/>
    <n v="14.87616"/>
    <n v="45.820295000000002"/>
  </r>
  <r>
    <x v="2"/>
    <x v="6"/>
    <x v="8"/>
    <s v="Fanta"/>
    <s v="1868201"/>
    <s v="900 PET X12 FANTA CITRUS RU"/>
    <n v="1.9020779999999999"/>
    <m/>
    <n v="1.9020779999999999"/>
    <n v="0.6482"/>
    <n v="4.8762299999999996"/>
    <n v="5.6345859999999997"/>
    <n v="6.9215239999999998"/>
    <n v="6.6331759999999997"/>
    <n v="5.5530850000000003"/>
    <n v="4.7471480000000001"/>
    <n v="4.4459520000000001"/>
    <n v="7.8616950000000001"/>
  </r>
  <r>
    <x v="2"/>
    <x v="6"/>
    <x v="8"/>
    <s v="Fanta"/>
    <s v="1926301"/>
    <s v="330 CAN X24 FANTA CITRUS RU"/>
    <m/>
    <n v="2.789714"/>
    <m/>
    <n v="0"/>
    <n v="0"/>
    <n v="0"/>
    <n v="0"/>
    <n v="0"/>
    <n v="0"/>
    <n v="0"/>
    <n v="0"/>
    <n v="0"/>
  </r>
  <r>
    <x v="2"/>
    <x v="6"/>
    <x v="8"/>
    <s v="Fanta"/>
    <s v="1977601"/>
    <s v="900 PET X12 FANTA MANGO GUAVA RU"/>
    <n v="3.8041559999999999"/>
    <m/>
    <n v="3.8041559999999999"/>
    <n v="2.9273410000000002"/>
    <n v="5.208253"/>
    <n v="4.635764"/>
    <n v="9.2928280000000001"/>
    <n v="8.4053140000000006"/>
    <n v="6.7699780000000001"/>
    <n v="6.099704"/>
    <n v="5.7926900000000003"/>
    <n v="9.3726749999999992"/>
  </r>
  <r>
    <x v="2"/>
    <x v="6"/>
    <x v="8"/>
    <s v="Fanta"/>
    <s v="1977701"/>
    <s v="500 PET X24 FANTA MANGO GUAVA RU"/>
    <n v="6.3402599999999998"/>
    <n v="4.2268400000000002"/>
    <n v="8.4536800000000003"/>
    <n v="17.420918"/>
    <n v="11.000287999999999"/>
    <n v="13.288970000000001"/>
    <n v="44.043204000000003"/>
    <n v="41.111452"/>
    <n v="31.608474999999999"/>
    <n v="14.392988000000001"/>
    <n v="14.122263999999999"/>
    <n v="19.044536000000001"/>
  </r>
  <r>
    <x v="2"/>
    <x v="6"/>
    <x v="8"/>
    <s v="Fanta"/>
    <s v="2165601"/>
    <s v="330 CAN X12 FANTA CITRUS RU"/>
    <m/>
    <n v="0.69742899999999997"/>
    <n v="2.7897159999999999"/>
    <n v="4.7099950000000002"/>
    <n v="3.0849319999999998"/>
    <n v="3.0763419999999999"/>
    <n v="3.5252759999999999"/>
    <n v="4.6727189999999998"/>
    <n v="2.5707110000000002"/>
    <n v="2.008184"/>
    <n v="1.7958799999999999"/>
    <n v="3.2724880000000001"/>
  </r>
  <r>
    <x v="2"/>
    <x v="6"/>
    <x v="8"/>
    <s v="Fanta"/>
    <s v="246701"/>
    <s v="500 PET X24 FANTA CITRUS RU"/>
    <n v="8.4536800000000003"/>
    <n v="4.2268400000000002"/>
    <n v="6.3402599999999998"/>
    <n v="9.8203289999999992"/>
    <n v="6.27515"/>
    <n v="11.973887"/>
    <n v="14.199864"/>
    <n v="13.718192"/>
    <n v="11.61098"/>
    <n v="8.0460879999999992"/>
    <n v="7.9867600000000003"/>
    <n v="11.037623999999999"/>
  </r>
  <r>
    <x v="2"/>
    <x v="6"/>
    <x v="8"/>
    <s v="Fanta"/>
    <s v="315501"/>
    <s v="1.5 PET X9 FANTA CITRUS RU"/>
    <m/>
    <m/>
    <m/>
    <n v="0"/>
    <n v="2.5946E-2"/>
    <n v="1.8152000000000001E-2"/>
    <n v="6.1240000000000003E-2"/>
    <n v="5.5376000000000002E-2"/>
    <n v="2.7555E-2"/>
    <n v="0"/>
    <n v="0"/>
    <n v="3.0155000000000001E-2"/>
  </r>
  <r>
    <x v="2"/>
    <x v="6"/>
    <x v="8"/>
    <s v="Fanta"/>
    <s v="37305"/>
    <s v="10.0 BIB PMX FANTA ORANGE 54.0 RU"/>
    <n v="38.041564000000001"/>
    <n v="38.041564000000001"/>
    <n v="66.572737000000004"/>
    <n v="50.616173000000003"/>
    <n v="25.855404"/>
    <n v="25.039619999999999"/>
    <n v="24.73584"/>
    <n v="25.760586"/>
    <n v="23.563749999999999"/>
    <n v="25.238408"/>
    <n v="21.2332"/>
    <n v="41.645569999999999"/>
  </r>
  <r>
    <x v="2"/>
    <x v="6"/>
    <x v="8"/>
    <s v="Fanta"/>
    <s v="592509"/>
    <s v="330 CAN X12 FANTA ORANGE RU"/>
    <n v="46.727742999999997"/>
    <n v="44.635455999999998"/>
    <n v="71.835187000000005"/>
    <n v="65.057726000000002"/>
    <n v="94.262761999999995"/>
    <n v="134.38087999999999"/>
    <n v="104.07085600000001"/>
    <n v="134.363023"/>
    <n v="105.744591"/>
    <n v="56.095663999999999"/>
    <n v="49.876390000000001"/>
    <n v="100.785228"/>
  </r>
  <r>
    <x v="2"/>
    <x v="6"/>
    <x v="8"/>
    <s v="Fanta"/>
    <s v="85946"/>
    <s v="500 PET X24 FANTA ORANGE RU"/>
    <n v="137.3723"/>
    <n v="160.61992000000001"/>
    <n v="215.56883999999999"/>
    <n v="231.16051300000001"/>
    <n v="282.769296"/>
    <n v="319.09632099999999"/>
    <n v="464.99760800000001"/>
    <n v="439.84803399999998"/>
    <n v="355.87913200000003"/>
    <n v="208.95849200000001"/>
    <n v="205.29209599999999"/>
    <n v="312.90953000000002"/>
  </r>
  <r>
    <x v="2"/>
    <x v="6"/>
    <x v="8"/>
    <s v="Fuze Tea-KO"/>
    <s v="1675210"/>
    <s v="1.5 PET X6 FUZE TEA LEMON-LEMONGRASS  RU"/>
    <n v="1.5850649999999999"/>
    <n v="3.1701299999999999"/>
    <m/>
    <n v="0.766455"/>
    <n v="1.5637970000000001"/>
    <n v="1.7729109999999999"/>
    <n v="3.5046780000000002"/>
    <n v="4.9481999999999999"/>
    <n v="2.3224749999999998"/>
    <n v="2.7150120000000002"/>
    <n v="2.202798"/>
    <n v="3.5650300000000001"/>
  </r>
  <r>
    <x v="2"/>
    <x v="6"/>
    <x v="8"/>
    <s v="Fuze Tea-KO"/>
    <s v="1675510"/>
    <s v="1.5 PET X6 FUZE TEA GREEN TEA MNG-CH RU"/>
    <n v="3.1701299999999999"/>
    <m/>
    <n v="1.5850649999999999"/>
    <n v="0.59383399999999997"/>
    <n v="0.38798500000000002"/>
    <n v="0.43694"/>
    <n v="0.44981599999999999"/>
    <n v="0.69810799999999995"/>
    <n v="0.32604499999999997"/>
    <n v="0.51658000000000004"/>
    <n v="0.43265199999999998"/>
    <n v="0.68020999999999998"/>
  </r>
  <r>
    <x v="2"/>
    <x v="6"/>
    <x v="8"/>
    <s v="Fuze Tea-KO"/>
    <s v="1676416"/>
    <s v="500 PET X12 FUZE TEA LEMON-LEMONGRASS RU"/>
    <n v="58.119050000000001"/>
    <n v="58.119050000000001"/>
    <n v="120.46494"/>
    <n v="84.197685000000007"/>
    <n v="103.390107"/>
    <n v="103.129537"/>
    <n v="87.356983999999997"/>
    <n v="95.642092000000005"/>
    <n v="101.072571"/>
    <n v="88.379347999999993"/>
    <n v="75.924186000000006"/>
    <n v="102.60693999999999"/>
  </r>
  <r>
    <x v="2"/>
    <x v="6"/>
    <x v="8"/>
    <s v="Fuze Tea-KO"/>
    <s v="1676612"/>
    <s v="500 PET X12 FUZE TEA GREEN TEA MNG-CH RU"/>
    <n v="29.587879999999998"/>
    <n v="25.361039999999999"/>
    <n v="66.572730000000007"/>
    <n v="56.101798000000002"/>
    <n v="192.65898000000001"/>
    <n v="192.12840399999999"/>
    <n v="139.533412"/>
    <n v="152.72648100000001"/>
    <n v="161.43740500000001"/>
    <n v="178.14012399999999"/>
    <n v="152.98744600000001"/>
    <n v="206.69658699999999"/>
  </r>
  <r>
    <x v="2"/>
    <x v="6"/>
    <x v="8"/>
    <s v="Fuze Tea-KO"/>
    <s v="1743601"/>
    <s v="1.0 PET X12 FUZE TEA GT STRW RASPB RU"/>
    <n v="2.1134200000000001"/>
    <n v="4.2268400000000002"/>
    <n v="16.907360000000001"/>
    <n v="4.6563879999999997"/>
    <n v="29.127444000000001"/>
    <n v="21.282556"/>
    <n v="11.29017"/>
    <n v="12.604799999999999"/>
    <n v="9.3422099999999997"/>
    <n v="13.977456"/>
    <n v="13.709588"/>
    <n v="17.816179999999999"/>
  </r>
  <r>
    <x v="2"/>
    <x v="6"/>
    <x v="8"/>
    <s v="Fuze Tea-KO"/>
    <s v="1746101"/>
    <s v="1.5 PET X6 FUZE TEA GT STRWB RASPB RU"/>
    <m/>
    <n v="3.1701299999999999"/>
    <m/>
    <n v="0.59524299999999997"/>
    <n v="0.73796099999999998"/>
    <n v="0.86172400000000005"/>
    <n v="1.103456"/>
    <n v="1.5004949999999999"/>
    <n v="0.682392"/>
    <n v="0.89465399999999995"/>
    <n v="0.72448400000000002"/>
    <n v="1.1883600000000001"/>
  </r>
  <r>
    <x v="2"/>
    <x v="6"/>
    <x v="8"/>
    <s v="Fuze Tea-KO"/>
    <s v="1750103"/>
    <s v="500 PET X12 FUZE TEA GT STRW RASPB RU"/>
    <n v="27.474460000000001"/>
    <n v="31.7013"/>
    <n v="56.005629999999996"/>
    <n v="54.411206999999997"/>
    <n v="100.830952"/>
    <n v="100.559106"/>
    <n v="81.559588000000005"/>
    <n v="89.318235999999999"/>
    <n v="94.379454999999993"/>
    <n v="91.048479999999998"/>
    <n v="78.194873999999999"/>
    <n v="105.642685"/>
  </r>
  <r>
    <x v="2"/>
    <x v="6"/>
    <x v="8"/>
    <s v="Fuze Tea-KO"/>
    <s v="1811101"/>
    <s v="1.0 PET X12 FUZE TEA GREEN TEA MNG-CH RU"/>
    <n v="8.4536800000000003"/>
    <n v="12.68052"/>
    <n v="27.474460000000001"/>
    <n v="8.4214939999999991"/>
    <n v="16.338054"/>
    <n v="12.227672999999999"/>
    <n v="6.4374159999999998"/>
    <n v="7.1671880000000003"/>
    <n v="5.2364100000000002"/>
    <n v="8.3151320000000002"/>
    <n v="8.1976680000000002"/>
    <n v="10.614330000000001"/>
  </r>
  <r>
    <x v="2"/>
    <x v="6"/>
    <x v="8"/>
    <s v="Fuze Tea-KO"/>
    <s v="1887601"/>
    <s v="1.0 PET X12 FUZE TEA LEMON-LEMONGRASS RU"/>
    <n v="12.68052"/>
    <n v="4.2268400000000002"/>
    <n v="21.1342"/>
    <n v="10.505497"/>
    <n v="30.786465"/>
    <n v="23.176870000000001"/>
    <n v="12.567264"/>
    <n v="14.04238"/>
    <n v="10.238557"/>
    <n v="15.02938"/>
    <n v="14.665528"/>
    <n v="19.024421"/>
  </r>
  <r>
    <x v="2"/>
    <x v="6"/>
    <x v="8"/>
    <s v="Fuze Tea-KO"/>
    <s v="1896401"/>
    <s v="1.0 PET X12 FUZE TEA FOR-FRUIT-HIBISC RU"/>
    <n v="4.2268400000000002"/>
    <n v="2.1134200000000001"/>
    <n v="23.247620000000001"/>
    <n v="4.3929299999999998"/>
    <n v="28.066320000000001"/>
    <n v="20.634269"/>
    <n v="13.548515999999999"/>
    <n v="15.146328"/>
    <n v="11.06392"/>
    <n v="15.713876000000001"/>
    <n v="15.419347999999999"/>
    <n v="19.837340000000001"/>
  </r>
  <r>
    <x v="2"/>
    <x v="6"/>
    <x v="8"/>
    <s v="Fuze Tea-KO"/>
    <s v="1896501"/>
    <s v="500 PET X12 FUZE TEA FOR-FRUIT-HIBISC RU"/>
    <n v="25.361039999999999"/>
    <n v="31.7013"/>
    <n v="61.289180000000002"/>
    <n v="50.995801"/>
    <n v="184.42755399999999"/>
    <n v="183.94093000000001"/>
    <n v="106.18886000000001"/>
    <n v="116.281676"/>
    <n v="122.86870999999999"/>
    <n v="110.986334"/>
    <n v="95.325233999999995"/>
    <n v="128.78480500000001"/>
  </r>
  <r>
    <x v="2"/>
    <x v="6"/>
    <x v="8"/>
    <s v="Fuze Tea-KO"/>
    <s v="1933801"/>
    <s v="1.5 PET X6 FUZE TEA FOR-FRUIT-HIBISC RU"/>
    <n v="1.5850649999999999"/>
    <n v="1.5850649999999999"/>
    <m/>
    <n v="0.59421199999999996"/>
    <n v="1.4688509999999999"/>
    <n v="1.6586540000000001"/>
    <n v="3.2188020000000002"/>
    <n v="4.5417339999999999"/>
    <n v="2.1088550000000001"/>
    <n v="2.620682"/>
    <n v="2.1324239999999999"/>
    <n v="3.4835340000000001"/>
  </r>
  <r>
    <x v="2"/>
    <x v="6"/>
    <x v="8"/>
    <s v="Fuze Tea-KO"/>
    <s v="2073101"/>
    <s v="500 PET X12 FT OOLON RASB MINT NO SUG RU"/>
    <n v="5.28355"/>
    <n v="7.3969699999999996"/>
    <n v="9.5103899999999992"/>
    <n v="16.887782000000001"/>
    <n v="30.566198"/>
    <n v="33.494878"/>
    <n v="31.605228"/>
    <n v="34.624307999999999"/>
    <n v="36.587879999999998"/>
    <n v="27.827984000000001"/>
    <n v="23.916703999999999"/>
    <n v="32.308325000000004"/>
  </r>
  <r>
    <x v="2"/>
    <x v="6"/>
    <x v="8"/>
    <s v="Fuze Tea-KO"/>
    <s v="2073201"/>
    <s v="1.0 PET X12 FT OOLONG RASB MIN NO SUG RU"/>
    <n v="2.1134200000000001"/>
    <n v="0"/>
    <n v="4.2268400000000002"/>
    <n v="0.86247499999999999"/>
    <n v="5.2062400000000002"/>
    <n v="6.3858459999999999"/>
    <n v="6.8357099999999997"/>
    <n v="7.5111840000000001"/>
    <n v="5.3991600000000002"/>
    <n v="4.7148839999999996"/>
    <n v="4.5867120000000003"/>
    <n v="5.9521940000000004"/>
  </r>
  <r>
    <x v="2"/>
    <x v="6"/>
    <x v="8"/>
    <s v="Fuze Tea-KO"/>
    <s v="2073301"/>
    <s v="1.5 PET X6 FT OOLONG RASB MINT NO SUG RU"/>
    <m/>
    <n v="1.5850649999999999"/>
    <m/>
    <n v="0.46535300000000002"/>
    <n v="1.004084"/>
    <n v="0.64381500000000003"/>
    <n v="0.91993999999999998"/>
    <n v="1.1043499999999999"/>
    <n v="0.75376500000000002"/>
    <n v="0.76819199999999999"/>
    <n v="0.71445000000000003"/>
    <n v="0.96452499999999997"/>
  </r>
  <r>
    <x v="2"/>
    <x v="6"/>
    <x v="8"/>
    <s v="Fuze Tea-KO"/>
    <s v="2073401"/>
    <s v="500 PET X12 FUZ T GT APPL KIWI NO SUG RU"/>
    <n v="6.3402599999999998"/>
    <n v="6.3402599999999998"/>
    <n v="6.3402599999999998"/>
    <n v="17.877005"/>
    <n v="32.243433000000003"/>
    <n v="26.883658"/>
    <n v="32.008468000000001"/>
    <n v="35.053196"/>
    <n v="37.030430000000003"/>
    <n v="31.771224"/>
    <n v="27.278072000000002"/>
    <n v="36.841574999999999"/>
  </r>
  <r>
    <x v="2"/>
    <x v="6"/>
    <x v="8"/>
    <s v="Fuze Tea-KO"/>
    <s v="2073501"/>
    <s v="1.0 PET X12 FT GT APPLE KIWI  NO SUG RU"/>
    <m/>
    <m/>
    <m/>
    <n v="3.066751"/>
    <n v="5.2393140000000002"/>
    <n v="4.8156790000000003"/>
    <n v="7.3975679999999997"/>
    <n v="8.1669040000000006"/>
    <n v="6.0005550000000003"/>
    <n v="5.5045479999999998"/>
    <n v="5.401624"/>
    <n v="6.9877649999999996"/>
  </r>
  <r>
    <x v="2"/>
    <x v="6"/>
    <x v="8"/>
    <s v="Fuze Tea-KO"/>
    <s v="2073601"/>
    <s v="1.5 PET X6 FT GT APPLE KIWI  NO SUGAR RU"/>
    <m/>
    <n v="1.5850649999999999"/>
    <m/>
    <n v="0.31348999999999999"/>
    <n v="0.86371399999999998"/>
    <n v="0.40943499999999999"/>
    <n v="1.001536"/>
    <n v="1.208823"/>
    <n v="0.76402999999999999"/>
    <n v="0.98914800000000003"/>
    <n v="0.93559599999999998"/>
    <n v="1.269849"/>
  </r>
  <r>
    <x v="2"/>
    <x v="6"/>
    <x v="8"/>
    <s v="Monster-KO"/>
    <s v="2061602"/>
    <s v="449 CAN X12 BLACK MONS ENERGY THE DCR RU"/>
    <n v="1.8978520000000001"/>
    <n v="6.6424820000000002"/>
    <n v="13.284964"/>
    <n v="7.6820089999999999"/>
    <n v="19.074173999999999"/>
    <n v="17.574352000000001"/>
    <n v="19.270047999999999"/>
    <n v="15.566668"/>
    <n v="13.050001999999999"/>
    <n v="22.237971999999999"/>
    <n v="21.190718"/>
    <n v="28.064053999999999"/>
  </r>
  <r>
    <x v="2"/>
    <x v="6"/>
    <x v="8"/>
    <s v="Monster-KO"/>
    <s v="2061702"/>
    <s v="449 CAN X12 BLACK MONSTER ENERGY RU"/>
    <n v="11.387112"/>
    <n v="14.233890000000001"/>
    <n v="35.110261999999999"/>
    <n v="22.743822999999999"/>
    <n v="41.886966000000001"/>
    <n v="39.064329999999998"/>
    <n v="47.218828000000002"/>
    <n v="44.471623000000001"/>
    <n v="29.818802000000002"/>
    <n v="34.434704000000004"/>
    <n v="39.143797999999997"/>
    <n v="48.443026000000003"/>
  </r>
  <r>
    <x v="2"/>
    <x v="6"/>
    <x v="8"/>
    <s v="Monster-KO"/>
    <s v="2061902"/>
    <s v="449 CAN X12 BLACK MONSTER ULTRA RU"/>
    <n v="4.7446299999999999"/>
    <n v="4.7446299999999999"/>
    <n v="10.438186"/>
    <n v="13.735135"/>
    <n v="14.521817"/>
    <n v="15.629531"/>
    <n v="9.9468160000000001"/>
    <n v="8.9711269999999992"/>
    <n v="8.8165469999999999"/>
    <n v="12.670696"/>
    <n v="13.588682"/>
    <n v="15.463896"/>
  </r>
  <r>
    <x v="2"/>
    <x v="6"/>
    <x v="8"/>
    <s v="Monster-KO"/>
    <s v="2062801"/>
    <s v="449 CAN X12 BLACK MONSTER MANGO LOCO RU"/>
    <m/>
    <m/>
    <m/>
    <n v="0"/>
    <n v="0"/>
    <n v="0"/>
    <n v="0"/>
    <n v="0"/>
    <n v="0"/>
    <n v="26.086694000000001"/>
    <n v="27.169224"/>
    <n v="31.807303999999998"/>
  </r>
  <r>
    <x v="2"/>
    <x v="6"/>
    <x v="8"/>
    <s v="Monster-KO"/>
    <s v="2062802"/>
    <s v="449 CAN X12 BLACK MNSTR MANG LOCO (C) RU"/>
    <n v="12.336038"/>
    <n v="16.131741999999999"/>
    <n v="14.233890000000001"/>
    <n v="14.044072"/>
    <n v="23.570910000000001"/>
    <n v="24.150216"/>
    <n v="38.055205999999998"/>
    <n v="34.156410000000001"/>
    <n v="24.863343"/>
    <n v="0"/>
    <n v="0"/>
    <n v="0"/>
  </r>
  <r>
    <x v="2"/>
    <x v="6"/>
    <x v="8"/>
    <s v="Monster-KO"/>
    <s v="2190701"/>
    <s v="449 CAN X12 BLACK MONSTER SUNRISE RU"/>
    <m/>
    <m/>
    <m/>
    <n v="0"/>
    <n v="0"/>
    <n v="0"/>
    <n v="0"/>
    <n v="0"/>
    <n v="0.79024799999999995"/>
    <n v="6.0665329999999997"/>
    <n v="5.1907040000000002"/>
    <n v="5.0713609999999996"/>
  </r>
  <r>
    <x v="2"/>
    <x v="6"/>
    <x v="8"/>
    <s v="Moya Semya"/>
    <s v="1840402"/>
    <s v="950 BRK X8 MOYA SEMYA CITRUS MIX RU"/>
    <m/>
    <n v="2.6769980000000002"/>
    <m/>
    <n v="2.6769980000000002"/>
    <n v="0"/>
    <n v="0"/>
    <n v="0"/>
    <n v="0"/>
    <n v="0"/>
    <n v="0"/>
    <n v="0"/>
    <n v="0"/>
  </r>
  <r>
    <x v="2"/>
    <x v="6"/>
    <x v="8"/>
    <s v="Moya Semya"/>
    <s v="1840501"/>
    <s v="175 BRK X24 MOYA SEMYA MULTIFR NECT RU"/>
    <n v="0.73969700000000005"/>
    <n v="0.73969700000000005"/>
    <n v="0.73969700000000005"/>
    <n v="0.44394499999999998"/>
    <n v="22.657869999999999"/>
    <n v="21.227276"/>
    <n v="6.8903639999999999"/>
    <n v="15.428076000000001"/>
    <n v="74.156025"/>
    <n v="37.058163999999998"/>
    <n v="39.193548"/>
    <n v="50.580385"/>
  </r>
  <r>
    <x v="2"/>
    <x v="6"/>
    <x v="8"/>
    <s v="Moya Semya"/>
    <s v="1849301"/>
    <s v="1.93 BRK X6 MOYA SEMYA MULTIFR NECT RU"/>
    <m/>
    <n v="2.0394510000000001"/>
    <n v="2.0394510000000001"/>
    <n v="1.7142520000000001"/>
    <n v="4.6313979999999999"/>
    <n v="4.0546620000000004"/>
    <n v="1.9351119999999999"/>
    <n v="7.5846499999999999"/>
    <n v="11.806105000000001"/>
    <n v="3.510596"/>
    <n v="2.2428219999999999"/>
    <n v="3.1004749999999999"/>
  </r>
  <r>
    <x v="2"/>
    <x v="6"/>
    <x v="8"/>
    <s v="Moya Semya"/>
    <s v="1849401"/>
    <s v="175 BRK X24 MOYA SEM PINE MNG PFR NEC RU"/>
    <n v="0.73969700000000005"/>
    <m/>
    <m/>
    <n v="0"/>
    <n v="0"/>
    <n v="0"/>
    <n v="0"/>
    <n v="0"/>
    <n v="0"/>
    <n v="0"/>
    <n v="0"/>
    <n v="0"/>
  </r>
  <r>
    <x v="2"/>
    <x v="6"/>
    <x v="8"/>
    <s v="Moya Semya"/>
    <s v="1849501"/>
    <s v="1.93 BRK X6 MOYA SEM BER FRU MIX NECT RU"/>
    <m/>
    <m/>
    <n v="2.0394510000000001"/>
    <n v="0"/>
    <n v="0"/>
    <n v="0"/>
    <n v="0"/>
    <n v="0"/>
    <n v="0"/>
    <n v="0"/>
    <n v="0"/>
    <n v="0"/>
  </r>
  <r>
    <x v="2"/>
    <x v="6"/>
    <x v="8"/>
    <s v="Moya Semya"/>
    <s v="1850101"/>
    <s v="1.93 BRK X6 MOYA SEM APP PEA APR NEC RU"/>
    <m/>
    <m/>
    <n v="2.0394510000000001"/>
    <n v="0.11419799999999999"/>
    <n v="5.1358759999999997"/>
    <n v="4.0255879999999999"/>
    <n v="1.505946"/>
    <n v="5.9302419999999998"/>
    <n v="2.373462"/>
    <n v="1.9153039999999999"/>
    <n v="1.305952"/>
    <n v="1.7648010000000001"/>
  </r>
  <r>
    <x v="2"/>
    <x v="6"/>
    <x v="8"/>
    <s v="Moya Semya"/>
    <s v="1850901"/>
    <s v="1.93 BRK X6 MOYA SEM AP ARON CHE NEC RU"/>
    <m/>
    <m/>
    <n v="2.0394510000000001"/>
    <n v="3.7529249999999998"/>
    <n v="7.6852520000000002"/>
    <n v="3.3917329999999999"/>
    <n v="2.2438959999999999"/>
    <n v="7.0063440000000003"/>
    <n v="3.7895400000000001"/>
    <n v="2.9919720000000001"/>
    <n v="2.0433859999999999"/>
    <n v="2.7415400000000001"/>
  </r>
  <r>
    <x v="2"/>
    <x v="6"/>
    <x v="8"/>
    <s v="Moya Semya"/>
    <s v="1851601"/>
    <s v="1.93 BRK X6 MOYA SEMYA TOMATO NECT RU"/>
    <m/>
    <n v="2.0394510000000001"/>
    <n v="2.0394510000000001"/>
    <n v="6.2485429999999997"/>
    <n v="19.404640000000001"/>
    <n v="8.8889589999999998"/>
    <n v="5.3650840000000004"/>
    <n v="17.590897999999999"/>
    <n v="43.524745000000003"/>
    <n v="0"/>
    <n v="0"/>
    <n v="0"/>
  </r>
  <r>
    <x v="2"/>
    <x v="6"/>
    <x v="8"/>
    <s v="Moya Semya"/>
    <s v="1851701"/>
    <s v="1.93 BRK X6 MOYA SEMYA APP NECT MIX RU"/>
    <m/>
    <n v="2.0394510000000001"/>
    <n v="2.0394510000000001"/>
    <n v="6.4933810000000003"/>
    <n v="15.315548"/>
    <n v="9.1733010000000004"/>
    <n v="6.9004640000000004"/>
    <n v="21.49719"/>
    <n v="29.445335"/>
    <n v="23.884457999999999"/>
    <n v="16.307283999999999"/>
    <n v="21.990600000000001"/>
  </r>
  <r>
    <x v="2"/>
    <x v="6"/>
    <x v="8"/>
    <s v="Moya Semya"/>
    <s v="1852401"/>
    <s v="175 BRK X24 MOYA SEMYA APPLE NECT MIX RU"/>
    <n v="0.73969700000000005"/>
    <n v="0.73969700000000005"/>
    <m/>
    <n v="0.88787300000000002"/>
    <n v="48.553749000000003"/>
    <n v="38.314214"/>
    <n v="10.889192"/>
    <n v="23.430710000000001"/>
    <n v="81.764475000000004"/>
    <n v="40.518836"/>
    <n v="42.393177999999999"/>
    <n v="54.667144999999998"/>
  </r>
  <r>
    <x v="2"/>
    <x v="6"/>
    <x v="8"/>
    <s v="Moya Semya"/>
    <s v="1875001"/>
    <s v="950 BRK X8 MOYA SEM PINE MNG PFR RU"/>
    <m/>
    <n v="2.6769980000000002"/>
    <n v="1.3384990000000001"/>
    <n v="0"/>
    <n v="0"/>
    <n v="0"/>
    <n v="0"/>
    <n v="0"/>
    <n v="0"/>
    <n v="0"/>
    <n v="0"/>
    <n v="0"/>
  </r>
  <r>
    <x v="2"/>
    <x v="6"/>
    <x v="8"/>
    <s v="Moya Semya"/>
    <s v="1875101"/>
    <s v="950 BRK X8 MOYA SEM BER FRU MIX RU"/>
    <m/>
    <n v="1.3384990000000001"/>
    <m/>
    <n v="0"/>
    <n v="0"/>
    <n v="0"/>
    <n v="0"/>
    <n v="0"/>
    <n v="0"/>
    <n v="0"/>
    <n v="0"/>
    <n v="0"/>
  </r>
  <r>
    <x v="2"/>
    <x v="6"/>
    <x v="8"/>
    <s v="Moya Semya"/>
    <s v="1875201"/>
    <s v="950 BRK X8 MOYA SEMYA MULTIFR RU"/>
    <m/>
    <m/>
    <n v="2.6769980000000002"/>
    <n v="3.7800820000000002"/>
    <n v="4.3718380000000003"/>
    <n v="2.1093289999999998"/>
    <n v="5.8339160000000003"/>
    <n v="8.8302040000000002"/>
    <n v="5.9727550000000003"/>
    <n v="6.3627719999999997"/>
    <n v="5.7313419999999997"/>
    <n v="7.6360799999999998"/>
  </r>
  <r>
    <x v="2"/>
    <x v="6"/>
    <x v="8"/>
    <s v="Moya Semya"/>
    <s v="1875301"/>
    <s v="950 BRK X8 MOYA SEMYA TOMATO RU"/>
    <n v="4.0154969999999999"/>
    <n v="4.0154969999999999"/>
    <m/>
    <n v="2.130236"/>
    <n v="1.251728"/>
    <n v="1.3106359999999999"/>
    <n v="3.2812000000000001"/>
    <n v="6.4982839999999999"/>
    <n v="5.115265"/>
    <n v="5.2258079999999998"/>
    <n v="4.4357259999999998"/>
    <n v="5.9617250000000004"/>
  </r>
  <r>
    <x v="2"/>
    <x v="6"/>
    <x v="8"/>
    <s v="Moya Semya"/>
    <s v="1875401"/>
    <s v="950 BRK X8 MOYA SEM APPLE ARON CHER RU"/>
    <n v="1.3384990000000001"/>
    <n v="10.707992000000001"/>
    <n v="10.707992000000001"/>
    <n v="3.6961849999999998"/>
    <n v="2.8991020000000001"/>
    <n v="1.238856"/>
    <n v="4.2380100000000001"/>
    <n v="7.1658160000000004"/>
    <n v="4.6866199999999996"/>
    <n v="4.6871280000000004"/>
    <n v="4.1367539999999998"/>
    <n v="5.4732149999999997"/>
  </r>
  <r>
    <x v="2"/>
    <x v="6"/>
    <x v="8"/>
    <s v="Moya Semya"/>
    <s v="1875601"/>
    <s v="950 BRK X8 MOYA SEM APPL PEACH APRIC RU"/>
    <m/>
    <n v="1.3384990000000001"/>
    <n v="1.3384990000000001"/>
    <n v="0.94245699999999999"/>
    <n v="0.30585200000000001"/>
    <n v="0.76692300000000002"/>
    <n v="2.9319000000000002"/>
    <n v="4.2559300000000002"/>
    <n v="7.6879"/>
    <n v="8.1776160000000004"/>
    <n v="7.5658960000000004"/>
    <n v="9.9886400000000002"/>
  </r>
  <r>
    <x v="2"/>
    <x v="6"/>
    <x v="8"/>
    <s v="Moya Semya"/>
    <s v="1875701"/>
    <s v="950 BRK X8 MOYA SEMYA APPLE MIX RU"/>
    <n v="2.6769980000000002"/>
    <n v="6.6924950000000001"/>
    <n v="6.6924950000000001"/>
    <n v="9.1898440000000008"/>
    <n v="2.893367"/>
    <n v="1.7129829999999999"/>
    <n v="4.6170090000000004"/>
    <n v="9.4780219999999993"/>
    <n v="7.618125"/>
    <n v="7.788678"/>
    <n v="6.6488300000000002"/>
    <n v="8.9220100000000002"/>
  </r>
  <r>
    <x v="2"/>
    <x v="6"/>
    <x v="8"/>
    <s v="Moya Semya"/>
    <s v="1890203"/>
    <s v="950 BRK X8 MOYA SEMYA ORANGE NEW RU"/>
    <m/>
    <m/>
    <m/>
    <n v="2.0043489999999999"/>
    <n v="9.4124920000000003"/>
    <n v="3.8209249999999999"/>
    <n v="8.5955320000000004"/>
    <n v="61.641120000000001"/>
    <n v="8.0666100000000007"/>
    <n v="6.4225279999999998"/>
    <n v="6.7583640000000003"/>
    <n v="12.450885"/>
  </r>
  <r>
    <x v="2"/>
    <x v="6"/>
    <x v="8"/>
    <s v="Moya Semya"/>
    <s v="2072001"/>
    <s v="175 BRK X24 MOYA SEM APP ARO CHER NEC RU"/>
    <m/>
    <m/>
    <m/>
    <n v="0"/>
    <n v="4.6785560000000004"/>
    <n v="0.25718999999999997"/>
    <n v="0"/>
    <n v="0.14970700000000001"/>
    <n v="15.176166"/>
    <n v="13.40302"/>
    <n v="12.609244"/>
    <n v="8.6131580000000003"/>
  </r>
  <r>
    <x v="2"/>
    <x v="6"/>
    <x v="8"/>
    <s v="Moya Semya"/>
    <s v="2072901"/>
    <s v="950 BRK X8 MOYA SEMYA APPLE POM NECT RU"/>
    <m/>
    <n v="1.3384990000000001"/>
    <n v="2.6769980000000002"/>
    <n v="0.25246299999999999"/>
    <n v="1.519139"/>
    <n v="0.19802"/>
    <n v="0.21957599999999999"/>
    <n v="0.94702200000000003"/>
    <n v="3.0516100000000002"/>
    <n v="3.1516760000000001"/>
    <n v="2.77136"/>
    <n v="2.72126"/>
  </r>
  <r>
    <x v="2"/>
    <x v="6"/>
    <x v="8"/>
    <s v="Moya Semya"/>
    <s v="2215001"/>
    <s v="175 BRK X24 MOYA SEMYA EXOTIC NEW RU"/>
    <m/>
    <m/>
    <m/>
    <n v="0.61056200000000005"/>
    <n v="5.3841320000000001"/>
    <n v="4.5919150000000002"/>
    <n v="6.9501900000000001"/>
    <n v="6.8670580000000001"/>
    <n v="16.921334999999999"/>
    <n v="21.02224"/>
    <n v="16.915458000000001"/>
    <n v="26.914805000000001"/>
  </r>
  <r>
    <x v="2"/>
    <x v="6"/>
    <x v="8"/>
    <s v="Moya Semya"/>
    <s v="2215101"/>
    <s v="175 BRK X24 MOYA SEMYA BERRY NEW RU"/>
    <m/>
    <m/>
    <m/>
    <n v="0.249662"/>
    <n v="3.9131309999999999"/>
    <n v="7.8675660000000001"/>
    <n v="6.6713979999999999"/>
    <n v="4.3453400000000002"/>
    <n v="25.137820000000001"/>
    <n v="20.862676"/>
    <n v="33.043289999999999"/>
    <n v="34.301344999999998"/>
  </r>
  <r>
    <x v="2"/>
    <x v="6"/>
    <x v="8"/>
    <s v="Moya Semya"/>
    <s v="2215201"/>
    <s v="1.93 BRK X6 MOYA SEMYA BERRY NEW RU"/>
    <m/>
    <m/>
    <m/>
    <n v="2.1536110000000002"/>
    <n v="12.083804000000001"/>
    <n v="11.463742"/>
    <n v="8.6456540000000004"/>
    <n v="23.560292"/>
    <n v="7.8273700000000002"/>
    <n v="9.4144959999999998"/>
    <n v="9.7988219999999995"/>
    <n v="9.8792299999999997"/>
  </r>
  <r>
    <x v="2"/>
    <x v="6"/>
    <x v="8"/>
    <s v="Moya Semya"/>
    <s v="2215301"/>
    <s v="1.93 BRK X6 MOYA SEMYA EXOTIC NEW RU"/>
    <m/>
    <m/>
    <m/>
    <n v="0"/>
    <n v="2.5459679999999998"/>
    <n v="3.6531449999999999"/>
    <n v="2.233908"/>
    <n v="2.3122440000000002"/>
    <n v="1.5658049999999999"/>
    <n v="1.1665840000000001"/>
    <n v="1.1362840000000001"/>
    <n v="2.4823949999999999"/>
  </r>
  <r>
    <x v="2"/>
    <x v="6"/>
    <x v="8"/>
    <s v="Moya Semya"/>
    <s v="2215401"/>
    <s v="950 BRK X8 MOYA SEMYA EXOTIC NEW RU"/>
    <m/>
    <m/>
    <m/>
    <n v="0.93897200000000003"/>
    <n v="3.2470500000000002"/>
    <n v="5.0015049999999999"/>
    <n v="3.1014900000000001"/>
    <n v="3.2093280000000002"/>
    <n v="2.1641699999999999"/>
    <n v="1.61578"/>
    <n v="1.5752120000000001"/>
    <n v="3.4292799999999999"/>
  </r>
  <r>
    <x v="2"/>
    <x v="6"/>
    <x v="8"/>
    <s v="Moya Semya"/>
    <s v="2215501"/>
    <s v="950 BRK X8 MOYA SEMYA BERRY NEW RU"/>
    <m/>
    <m/>
    <n v="1.3384990000000001"/>
    <n v="1.0649500000000001"/>
    <n v="8.8516919999999999"/>
    <n v="3.2133430000000001"/>
    <n v="4.6470359999999999"/>
    <n v="8.1627299999999998"/>
    <n v="2.2938749999999999"/>
    <n v="1.925146"/>
    <n v="1.644954"/>
    <n v="5.0540900000000004"/>
  </r>
  <r>
    <x v="2"/>
    <x v="6"/>
    <x v="8"/>
    <s v="Powerade"/>
    <s v="862204"/>
    <s v="500 PET X12 POWERADE ICE STORM RU"/>
    <n v="26.417750000000002"/>
    <n v="40.154980000000002"/>
    <n v="52.835500000000003"/>
    <n v="35.626443000000002"/>
    <n v="87.971795999999998"/>
    <n v="72.453765000000004"/>
    <n v="65.470792000000003"/>
    <n v="67.813847999999993"/>
    <n v="55.902045000000001"/>
    <n v="101.50829400000001"/>
    <n v="105.56246"/>
    <n v="130.357775"/>
  </r>
  <r>
    <x v="2"/>
    <x v="6"/>
    <x v="8"/>
    <s v="Rich"/>
    <s v="1225204"/>
    <s v="1.0 BRK X12 RICH POMEGRANATE RU"/>
    <m/>
    <m/>
    <m/>
    <n v="0.51144900000000004"/>
    <n v="0.47299400000000003"/>
    <n v="0.56657100000000005"/>
    <n v="0.438996"/>
    <n v="0.478908"/>
    <n v="0.38907999999999998"/>
    <n v="0.57875200000000004"/>
    <n v="0.588534"/>
    <n v="0.99661"/>
  </r>
  <r>
    <x v="2"/>
    <x v="6"/>
    <x v="8"/>
    <s v="Rich"/>
    <s v="1501301"/>
    <s v="1.0 BRK X12 RICH ORANGE MANGO NECT RU"/>
    <m/>
    <n v="4.2268400000000002"/>
    <n v="2.1134200000000001"/>
    <n v="0.91056199999999998"/>
    <n v="1.6544080000000001"/>
    <n v="1.9848380000000001"/>
    <n v="14.788176"/>
    <n v="16.275086000000002"/>
    <n v="13.042400000000001"/>
    <n v="2.2840440000000002"/>
    <n v="2.3128920000000002"/>
    <n v="3.9481000000000002"/>
  </r>
  <r>
    <x v="2"/>
    <x v="6"/>
    <x v="8"/>
    <s v="Rich"/>
    <s v="1655301"/>
    <s v="200 NRG X12 RICH TOMATO JC RU"/>
    <n v="9.7217319999999994"/>
    <n v="13.948572"/>
    <n v="14.371256000000001"/>
    <n v="25.654679000000002"/>
    <n v="9.7597860000000001"/>
    <n v="9.723096"/>
    <n v="11.641904"/>
    <n v="11.981614"/>
    <n v="10.588755000000001"/>
    <n v="9.0306189999999997"/>
    <n v="9.6202079999999999"/>
    <n v="17.261241999999999"/>
  </r>
  <r>
    <x v="2"/>
    <x v="6"/>
    <x v="8"/>
    <s v="Rich"/>
    <s v="1658101"/>
    <s v="200 NRG X12 RICH ORANGE JC RU"/>
    <n v="17.330044000000001"/>
    <n v="17.752728000000001"/>
    <n v="28.742512000000001"/>
    <n v="36.224274999999999"/>
    <n v="14.182554"/>
    <n v="14.146565000000001"/>
    <n v="18.390364000000002"/>
    <n v="18.921384"/>
    <n v="16.724602999999998"/>
    <n v="15.120105000000001"/>
    <n v="16.128786000000002"/>
    <n v="28.916712"/>
  </r>
  <r>
    <x v="2"/>
    <x v="6"/>
    <x v="8"/>
    <s v="Rich"/>
    <s v="1658301"/>
    <s v="200 NRG X12 RICH APPLE JC RU"/>
    <n v="33.392035999999997"/>
    <n v="44.381819999999998"/>
    <n v="71.433595999999994"/>
    <n v="61.852570999999998"/>
    <n v="18.952417000000001"/>
    <n v="18.884326999999999"/>
    <n v="26.249058000000002"/>
    <n v="26.995674999999999"/>
    <n v="23.870636000000001"/>
    <n v="20.730004999999998"/>
    <n v="22.110050000000001"/>
    <n v="39.654193999999997"/>
  </r>
  <r>
    <x v="2"/>
    <x v="6"/>
    <x v="8"/>
    <s v="Rich"/>
    <s v="1704601"/>
    <s v="200 NRG X12 RICH CHERRY NECT RU"/>
    <n v="15.639308"/>
    <n v="20.711516"/>
    <n v="24.938355999999999"/>
    <n v="32.752085000000001"/>
    <n v="8.4980410000000006"/>
    <n v="8.4668189999999992"/>
    <n v="13.669086999999999"/>
    <n v="14.065493"/>
    <n v="12.435005"/>
    <n v="11.176451"/>
    <n v="11.929163000000001"/>
    <n v="21.375384"/>
  </r>
  <r>
    <x v="2"/>
    <x v="6"/>
    <x v="8"/>
    <s v="Rich"/>
    <s v="1709801"/>
    <s v="200 NRG X12 RICH PEACH NECT RU"/>
    <n v="4.6495240000000004"/>
    <n v="3.8041559999999999"/>
    <n v="5.0722079999999998"/>
    <n v="9.9056599999999992"/>
    <n v="5.7247310000000002"/>
    <n v="5.7231519999999998"/>
    <n v="6.4245729999999996"/>
    <n v="6.5908550000000004"/>
    <n v="5.8209960000000001"/>
    <n v="5.5012309999999998"/>
    <n v="5.8709730000000002"/>
    <n v="10.516268999999999"/>
  </r>
  <r>
    <x v="2"/>
    <x v="6"/>
    <x v="8"/>
    <s v="Rich"/>
    <s v="1714901"/>
    <s v="200 NRG X12 RICH PINEAPPLE JC RU"/>
    <n v="2.9587880000000002"/>
    <n v="5.9175760000000004"/>
    <n v="7.1856280000000003"/>
    <n v="9.8493809999999993"/>
    <n v="5.2258149999999999"/>
    <n v="5.2244599999999997"/>
    <n v="6.586233"/>
    <n v="6.7655940000000001"/>
    <n v="5.9731909999999999"/>
    <n v="4.5315349999999999"/>
    <n v="4.8371519999999997"/>
    <n v="8.6583970000000008"/>
  </r>
  <r>
    <x v="2"/>
    <x v="6"/>
    <x v="8"/>
    <s v="Rich"/>
    <s v="1851001"/>
    <s v="300 PET X12 RICH CHERRY NECT RU"/>
    <n v="1.9020779999999999"/>
    <n v="2.5361039999999999"/>
    <n v="5.0722079999999998"/>
    <n v="3.6514449999999998"/>
    <n v="6.5174099999999999"/>
    <n v="4.7820080000000003"/>
    <n v="5.7539639999999999"/>
    <n v="7.0267400000000002"/>
    <n v="9.6025399999999994"/>
    <n v="2.8721559999999999"/>
    <n v="5.9010720000000001"/>
    <n v="17.574805000000001"/>
  </r>
  <r>
    <x v="2"/>
    <x v="6"/>
    <x v="8"/>
    <s v="Rich"/>
    <s v="1851201"/>
    <s v="300 PET X12 RICH APPLE JC RU"/>
    <n v="1.9020779999999999"/>
    <n v="4.4381820000000003"/>
    <n v="14.582598000000001"/>
    <n v="6.8620809999999999"/>
    <n v="8.6566539999999996"/>
    <n v="6.3524209999999997"/>
    <n v="8.9248820000000002"/>
    <n v="10.893158"/>
    <n v="14.886984999999999"/>
    <n v="4.4379099999999996"/>
    <n v="9.1105199999999993"/>
    <n v="27.124675"/>
  </r>
  <r>
    <x v="2"/>
    <x v="6"/>
    <x v="8"/>
    <s v="Rich"/>
    <s v="1852201"/>
    <s v="300 PET X12 RICH ORANGE JC RU"/>
    <n v="1.268052"/>
    <n v="3.8041559999999999"/>
    <n v="8.2423380000000002"/>
    <n v="3.373497"/>
    <n v="4.516273"/>
    <n v="3.3197100000000002"/>
    <n v="8.3661720000000006"/>
    <n v="10.215351999999999"/>
    <n v="13.97034"/>
    <n v="4.408048"/>
    <n v="9.0506600000000006"/>
    <n v="26.955030000000001"/>
  </r>
  <r>
    <x v="2"/>
    <x v="6"/>
    <x v="8"/>
    <s v="Rich"/>
    <s v="1880501"/>
    <s v="300 PET X12 RICH ORANGE MANGO NECT RU"/>
    <n v="2.5361039999999999"/>
    <n v="3.8041559999999999"/>
    <n v="3.8041559999999999"/>
    <n v="1.736483"/>
    <n v="6.1113090000000003"/>
    <n v="4.4774710000000004"/>
    <n v="4.8863960000000004"/>
    <n v="5.9700379999999997"/>
    <n v="8.1665150000000004"/>
    <n v="2.5532159999999999"/>
    <n v="5.2334399999999999"/>
    <n v="15.590484999999999"/>
  </r>
  <r>
    <x v="2"/>
    <x v="6"/>
    <x v="8"/>
    <s v="Rich"/>
    <s v="2206101"/>
    <s v="330 CAN X12 RICH GRAPLEM RU"/>
    <m/>
    <m/>
    <m/>
    <n v="1.6835070000000001"/>
    <n v="0.40417799999999998"/>
    <n v="0.466055"/>
    <n v="0.76788199999999995"/>
    <n v="0.62808399999999998"/>
    <n v="0.43897000000000003"/>
    <n v="0.36925999999999998"/>
    <n v="0.329266"/>
    <n v="0.89712499999999995"/>
  </r>
  <r>
    <x v="2"/>
    <x v="6"/>
    <x v="8"/>
    <s v="Rich"/>
    <s v="2206201"/>
    <s v="330 CAN X12 RICH CHER GR RU"/>
    <m/>
    <m/>
    <m/>
    <n v="1.1233960000000001"/>
    <n v="1.8222849999999999"/>
    <n v="1.6122829999999999"/>
    <n v="2.9018980000000001"/>
    <n v="4.3452960000000003"/>
    <n v="2.4436900000000001"/>
    <n v="2.0846200000000001"/>
    <n v="2.073372"/>
    <n v="3.6687949999999998"/>
  </r>
  <r>
    <x v="2"/>
    <x v="6"/>
    <x v="8"/>
    <s v="Rich"/>
    <s v="735205"/>
    <s v="1.0 BRK X12 RICH ORANGE JC RU"/>
    <n v="23.247620000000001"/>
    <n v="25.361039999999999"/>
    <n v="73.969700000000003"/>
    <n v="23.578422"/>
    <n v="61.808256999999998"/>
    <n v="73.97166"/>
    <n v="78.656604000000002"/>
    <n v="86.557248000000001"/>
    <n v="69.360105000000004"/>
    <n v="63.216582000000002"/>
    <n v="64.082890000000006"/>
    <n v="109.295215"/>
  </r>
  <r>
    <x v="2"/>
    <x v="6"/>
    <x v="8"/>
    <s v="Rich"/>
    <s v="736004"/>
    <s v="1.0 BRK X12 RICH PINEAPPLE JC RU"/>
    <n v="4.2268400000000002"/>
    <n v="12.68052"/>
    <n v="16.907360000000001"/>
    <n v="9.3681809999999999"/>
    <n v="10.198252"/>
    <n v="12.209451"/>
    <n v="21.768360000000001"/>
    <n v="23.959071999999999"/>
    <n v="19.194945000000001"/>
    <n v="20.523444000000001"/>
    <n v="20.802834000000001"/>
    <n v="35.497959999999999"/>
  </r>
  <r>
    <x v="2"/>
    <x v="6"/>
    <x v="8"/>
    <s v="Rich"/>
    <s v="750005"/>
    <s v="1.0 BRK X12 RICH APPLE JC RU"/>
    <n v="23.247620000000001"/>
    <n v="35.928139999999999"/>
    <n v="71.856279999999998"/>
    <n v="47.593919"/>
    <n v="58.278976"/>
    <n v="69.752835000000005"/>
    <n v="73.132328000000001"/>
    <n v="80.487644000000003"/>
    <n v="64.494325000000003"/>
    <n v="64.133796000000004"/>
    <n v="65.010531999999998"/>
    <n v="110.87985999999999"/>
  </r>
  <r>
    <x v="2"/>
    <x v="6"/>
    <x v="8"/>
    <s v="Rich"/>
    <s v="752004"/>
    <s v="1.0 BRK X12 RICH CHERRY NECT RU"/>
    <n v="23.247620000000001"/>
    <n v="27.474460000000001"/>
    <n v="31.7013"/>
    <n v="26.47213"/>
    <n v="30.713840000000001"/>
    <n v="36.762448999999997"/>
    <n v="46.367959999999997"/>
    <n v="51.027728000000003"/>
    <n v="40.892560000000003"/>
    <n v="34.205987999999998"/>
    <n v="34.678213999999997"/>
    <n v="59.16386"/>
  </r>
  <r>
    <x v="2"/>
    <x v="6"/>
    <x v="8"/>
    <s v="Rich"/>
    <s v="752606"/>
    <s v="1.0 BRK X12 RICH PEACH NECT RU"/>
    <n v="6.3402599999999998"/>
    <n v="4.2268400000000002"/>
    <n v="8.4536800000000003"/>
    <n v="4.2332150000000004"/>
    <n v="4.186782"/>
    <n v="5.0244160000000004"/>
    <n v="9.7624680000000001"/>
    <n v="10.743772"/>
    <n v="8.5953400000000002"/>
    <n v="10.431584000000001"/>
    <n v="10.575556000000001"/>
    <n v="18.033470000000001"/>
  </r>
  <r>
    <x v="2"/>
    <x v="6"/>
    <x v="8"/>
    <s v="Rich"/>
    <s v="752905"/>
    <s v="1.0 BRK X12 RICH TOMATO JC RU"/>
    <n v="4.2268400000000002"/>
    <n v="19.020779999999998"/>
    <n v="27.474460000000001"/>
    <n v="8.8595210000000009"/>
    <n v="12.030628999999999"/>
    <n v="14.395225999999999"/>
    <n v="29.984857999999999"/>
    <n v="32.998384000000001"/>
    <n v="26.443660000000001"/>
    <n v="21.301268"/>
    <n v="21.600444"/>
    <n v="36.853425000000001"/>
  </r>
  <r>
    <x v="2"/>
    <x v="6"/>
    <x v="8"/>
    <s v="Rich"/>
    <s v="754405"/>
    <s v="1.0 BRK X12 RICH GRAPEFRUIT JC RU"/>
    <m/>
    <n v="4.2268400000000002"/>
    <n v="6.3402599999999998"/>
    <n v="5.8271740000000003"/>
    <n v="6.1038940000000004"/>
    <n v="7.3178539999999996"/>
    <n v="10.350928"/>
    <n v="11.391458"/>
    <n v="9.1140349999999994"/>
    <n v="14.769494"/>
    <n v="14.971719999999999"/>
    <n v="25.549534999999999"/>
  </r>
  <r>
    <x v="2"/>
    <x v="6"/>
    <x v="8"/>
    <s v="Rich"/>
    <s v="979806"/>
    <s v="1.0 BRK X12 RICH MULTIFRUIT VIT A JC RU"/>
    <m/>
    <n v="4.2268400000000002"/>
    <n v="6.3402599999999998"/>
    <n v="0.911107"/>
    <n v="4.8457420000000004"/>
    <n v="5.797682"/>
    <n v="4.2182579999999996"/>
    <n v="4.654382"/>
    <n v="3.7195749999999999"/>
    <n v="6.7416119999999999"/>
    <n v="6.8180079999999998"/>
    <n v="11.633734"/>
  </r>
  <r>
    <x v="2"/>
    <x v="6"/>
    <x v="8"/>
    <s v="Schweppes-KO"/>
    <s v="1716807"/>
    <s v="330 CAN X12 SCHWEPPES MOJITO RU"/>
    <m/>
    <n v="5.5794319999999997"/>
    <n v="5.5794319999999997"/>
    <n v="3.254273"/>
    <n v="3.524384"/>
    <n v="2.9750960000000002"/>
    <n v="4.92706"/>
    <n v="5.0442920000000004"/>
    <n v="3.8397160000000001"/>
    <n v="6.042656"/>
    <n v="5.2081439999999999"/>
    <n v="6.4287229999999997"/>
  </r>
  <r>
    <x v="2"/>
    <x v="6"/>
    <x v="8"/>
    <s v="Schweppes-KO"/>
    <s v="1742602"/>
    <s v="330 CAN X12 SCHWEPPES TONIC WATER RU"/>
    <n v="2.7897159999999999"/>
    <n v="15.343438000000001"/>
    <n v="13.94858"/>
    <n v="12.375322000000001"/>
    <n v="2.596778"/>
    <n v="2.62677"/>
    <n v="4.854438"/>
    <n v="4.8144289999999996"/>
    <n v="3.93045"/>
    <n v="8.0708120000000001"/>
    <n v="8.7275939999999999"/>
    <n v="10.223922"/>
  </r>
  <r>
    <x v="2"/>
    <x v="6"/>
    <x v="8"/>
    <s v="Schweppes-KO"/>
    <s v="1960204"/>
    <s v="330 CAN X12 SCHWEPPES POMEGRANATE RU"/>
    <n v="8.3691479999999991"/>
    <n v="13.251151"/>
    <n v="16.738295999999998"/>
    <n v="10.625242"/>
    <n v="14.338274"/>
    <n v="10.870468000000001"/>
    <n v="9.8053399999999993"/>
    <n v="9.5435999999999996"/>
    <n v="7.608581"/>
    <n v="15.012896"/>
    <n v="13.250856000000001"/>
    <n v="19.55077"/>
  </r>
  <r>
    <x v="2"/>
    <x v="6"/>
    <x v="8"/>
    <s v="Schweppes-KO"/>
    <s v="2018701"/>
    <s v="900 PET X12 SCHWEPPES BITTER LEMON RU"/>
    <n v="11.412468000000001"/>
    <n v="17.118701999999999"/>
    <n v="13.314546"/>
    <n v="12.519799000000001"/>
    <n v="36.442504"/>
    <n v="34.076006"/>
    <n v="37.324592000000003"/>
    <n v="34.396216000000003"/>
    <n v="30.440605000000001"/>
    <n v="25.788561999999999"/>
    <n v="34.067253999999998"/>
    <n v="40.702280000000002"/>
  </r>
  <r>
    <x v="2"/>
    <x v="6"/>
    <x v="8"/>
    <s v="Schweppes-KO"/>
    <s v="2019001"/>
    <s v="900 PET X12 SCHWEPPES MOJITO RU"/>
    <m/>
    <m/>
    <n v="7.6083119999999997"/>
    <n v="2.2677100000000001"/>
    <n v="7.9894210000000001"/>
    <n v="7.9544620000000004"/>
    <n v="7.2176600000000004"/>
    <n v="6.6895579999999999"/>
    <n v="5.3586270000000003"/>
    <n v="5.4210880000000001"/>
    <n v="7.0658839999999996"/>
    <n v="7.3840750000000002"/>
  </r>
  <r>
    <x v="2"/>
    <x v="6"/>
    <x v="8"/>
    <s v="Schweppes-KO"/>
    <s v="2019101"/>
    <s v="900 PET X12 SCHWEPPES POMEGRANATE RU"/>
    <n v="7.6083119999999997"/>
    <n v="3.8041559999999999"/>
    <n v="13.314546"/>
    <n v="6.6509099999999997"/>
    <n v="15.912088000000001"/>
    <n v="16.237722999999999"/>
    <n v="20.579532"/>
    <n v="18.062472"/>
    <n v="15.029279000000001"/>
    <n v="12.398892"/>
    <n v="16.576136000000002"/>
    <n v="20.802064999999999"/>
  </r>
  <r>
    <x v="2"/>
    <x v="6"/>
    <x v="8"/>
    <s v="Schweppes-KO"/>
    <s v="2019601"/>
    <s v="900 PET X12 SCHWEPPES TONIC WATER RU"/>
    <n v="9.5103899999999992"/>
    <n v="30.433247999999999"/>
    <n v="55.160262000000003"/>
    <n v="87.573445000000007"/>
    <n v="9.2073129999999992"/>
    <n v="8.1864530000000002"/>
    <n v="29.020527999999999"/>
    <n v="26.221413999999999"/>
    <n v="22.300719999999998"/>
    <n v="23.858006"/>
    <n v="38.974409999999999"/>
    <n v="38.772373000000002"/>
  </r>
  <r>
    <x v="2"/>
    <x v="6"/>
    <x v="8"/>
    <s v="Schweppes-KO"/>
    <s v="2078201"/>
    <s v="330 CAN X12 SCHWEPPES SPRITZ ORIGINAL RU"/>
    <n v="1.3948579999999999"/>
    <n v="2.0922869999999998"/>
    <n v="2.7897159999999999"/>
    <n v="4.7300950000000004"/>
    <n v="3.1403840000000001"/>
    <n v="2.4128790000000002"/>
    <n v="15.448368"/>
    <n v="15.386559999999999"/>
    <n v="8.8611609999999992"/>
    <n v="9.2689839999999997"/>
    <n v="7.6891540000000003"/>
    <n v="7.1469750000000003"/>
  </r>
  <r>
    <x v="2"/>
    <x v="6"/>
    <x v="8"/>
    <s v="Schweppes-KO"/>
    <s v="2078301"/>
    <s v="900 PET X12 SCHWEPPES SPRITZ ORIGINAL RU"/>
    <m/>
    <n v="5.7062340000000003"/>
    <n v="1.9020779999999999"/>
    <n v="6.1237159999999999"/>
    <n v="3.4780579999999999"/>
    <n v="3.8654709999999999"/>
    <n v="50.269272000000001"/>
    <n v="33.583351999999998"/>
    <n v="22.463367000000002"/>
    <n v="17.335556"/>
    <n v="10.822704"/>
    <n v="10.380546000000001"/>
  </r>
  <r>
    <x v="2"/>
    <x v="6"/>
    <x v="8"/>
    <s v="Schweppes-KO"/>
    <s v="305802"/>
    <s v="250 NRG X12 SCHWEPPES TONIC RU"/>
    <n v="9.5103899999999992"/>
    <n v="21.1342"/>
    <n v="27.474460000000001"/>
    <n v="52.925030999999997"/>
    <n v="23.604258999999999"/>
    <n v="34.300955000000002"/>
    <n v="37.172269"/>
    <n v="32.557378"/>
    <n v="36.970505000000003"/>
    <n v="24.307661"/>
    <n v="35.337290000000003"/>
    <n v="53.821817000000003"/>
  </r>
  <r>
    <x v="2"/>
    <x v="6"/>
    <x v="8"/>
    <s v="Schweppes-KO"/>
    <s v="352403"/>
    <s v="250 NRG X12 SCHWEPPES BITTER LEMON RU"/>
    <n v="3.6984849999999998"/>
    <n v="5.28355"/>
    <n v="4.2268400000000002"/>
    <n v="8.2321399999999993"/>
    <n v="5.3455649999999997"/>
    <n v="5.7217339999999997"/>
    <n v="6.2746180000000003"/>
    <n v="6.4179719999999998"/>
    <n v="5.4366130000000004"/>
    <n v="6.8480699999999999"/>
    <n v="6.6157170000000001"/>
    <n v="12.237114"/>
  </r>
  <r>
    <x v="2"/>
    <x v="6"/>
    <x v="8"/>
    <s v="Schweppes-KO"/>
    <s v="780013"/>
    <s v="330 CAN X12 SCHWEPPES BITTER LEMON RU"/>
    <n v="6.2768610000000002"/>
    <n v="9.7640060000000002"/>
    <n v="3.4871449999999999"/>
    <n v="4.2392240000000001"/>
    <n v="6.2629440000000001"/>
    <n v="5.594538"/>
    <n v="8.6418959999999991"/>
    <n v="8.7483400000000007"/>
    <n v="7.4593850000000002"/>
    <n v="9.7266759999999994"/>
    <n v="8.4967760000000006"/>
    <n v="11.972804999999999"/>
  </r>
  <r>
    <x v="2"/>
    <x v="6"/>
    <x v="8"/>
    <s v="Sprite"/>
    <s v="1324603"/>
    <s v="1.5 PET X9 SPRITE RU"/>
    <m/>
    <n v="2.3775979999999999"/>
    <n v="2.3775979999999999"/>
    <n v="3.7652890000000001"/>
    <n v="34.774290000000001"/>
    <n v="28.362027999999999"/>
    <n v="14.985676"/>
    <n v="14.301962"/>
    <n v="9.3042049999999996"/>
    <n v="11.7094"/>
    <n v="8.4153339999999996"/>
    <n v="15.568899999999999"/>
  </r>
  <r>
    <x v="2"/>
    <x v="6"/>
    <x v="8"/>
    <s v="Sprite"/>
    <s v="175929"/>
    <s v="2.0 PET X6 SPRITE RU"/>
    <n v="4.2268400000000002"/>
    <n v="42.2684"/>
    <n v="50.722079999999998"/>
    <n v="31.482081999999998"/>
    <n v="17.049256"/>
    <n v="18.044169"/>
    <n v="24.948304"/>
    <n v="23.134402000000001"/>
    <n v="23.560575"/>
    <n v="7.2243940000000002"/>
    <n v="7.8940479999999997"/>
    <n v="23.947189999999999"/>
  </r>
  <r>
    <x v="2"/>
    <x v="6"/>
    <x v="8"/>
    <s v="Sprite"/>
    <s v="1803201"/>
    <s v="330 NRG X12 SPRITE RU"/>
    <n v="19.528012"/>
    <n v="23.015156999999999"/>
    <n v="54.399462"/>
    <n v="44.331297999999997"/>
    <n v="30.258782"/>
    <n v="31.145139"/>
    <n v="39.036338999999998"/>
    <n v="36.443841999999997"/>
    <n v="32.519717999999997"/>
    <n v="20.551504000000001"/>
    <n v="17.907247999999999"/>
    <n v="35.478625999999998"/>
  </r>
  <r>
    <x v="2"/>
    <x v="6"/>
    <x v="8"/>
    <s v="Sprite"/>
    <s v="1877201"/>
    <s v="900 PET X12 SPRITE LEMON LIME RU"/>
    <n v="30.433247999999999"/>
    <n v="45.649872000000002"/>
    <n v="85.593509999999995"/>
    <n v="50.037987999999999"/>
    <n v="46.920358"/>
    <n v="43.803544000000002"/>
    <n v="34.567694000000003"/>
    <n v="32.419130000000003"/>
    <n v="28.436624999999999"/>
    <n v="14.219340000000001"/>
    <n v="13.388244"/>
    <n v="24.18515"/>
  </r>
  <r>
    <x v="2"/>
    <x v="6"/>
    <x v="8"/>
    <s v="Sprite"/>
    <s v="252802"/>
    <s v="10.0 BIB PMX SPRITE 64.0 RU"/>
    <n v="45.086295999999997"/>
    <n v="45.086295999999997"/>
    <n v="56.357869999999998"/>
    <n v="49.707189999999997"/>
    <n v="27.819776000000001"/>
    <n v="30.936309000000001"/>
    <n v="30.878498"/>
    <n v="32.558796000000001"/>
    <n v="30.879825"/>
    <n v="20.108260000000001"/>
    <n v="16.862836000000001"/>
    <n v="32.476669999999999"/>
  </r>
  <r>
    <x v="2"/>
    <x v="6"/>
    <x v="8"/>
    <s v="Sprite"/>
    <s v="321702"/>
    <s v="330 CAN X12 SPRITE RU"/>
    <n v="25.804873000000001"/>
    <n v="40.450882"/>
    <n v="66.255754999999994"/>
    <n v="51.188012999999998"/>
    <n v="85.720125999999993"/>
    <n v="85.044498000000004"/>
    <n v="59.211973999999998"/>
    <n v="77.303978999999998"/>
    <n v="63.153621000000001"/>
    <n v="21.009004999999998"/>
    <n v="18.612069999999999"/>
    <n v="36.977618"/>
  </r>
  <r>
    <x v="2"/>
    <x v="6"/>
    <x v="8"/>
    <s v="Sprite"/>
    <s v="85821"/>
    <s v="500 PET X24 SPRITE RU"/>
    <n v="112.01125999999999"/>
    <n v="80.309960000000004"/>
    <n v="164.84675999999999"/>
    <n v="155.72681900000001"/>
    <n v="228.17887999999999"/>
    <n v="268.410886"/>
    <n v="219.324612"/>
    <n v="209.835354"/>
    <n v="176.20801499999999"/>
    <n v="78.496939999999995"/>
    <n v="76.759432000000004"/>
    <n v="115.190515"/>
  </r>
  <r>
    <x v="2"/>
    <x v="6"/>
    <x v="8"/>
    <s v="Sprite Zero/diet Sprite/Sprite light"/>
    <s v="2077301"/>
    <s v="500 PET X24 SPRITE LEMON MINT ZERO RU"/>
    <m/>
    <m/>
    <m/>
    <n v="1.0770729999999999"/>
    <n v="6.2896020000000004"/>
    <n v="7.9734509999999998"/>
    <n v="24.581151999999999"/>
    <n v="23.780186"/>
    <n v="19.215264999999999"/>
    <n v="5.9653879999999999"/>
    <n v="5.915152"/>
    <n v="9.5790000000000006"/>
  </r>
  <r>
    <x v="2"/>
    <x v="6"/>
    <x v="8"/>
    <s v="Sprite Zero/diet Sprite/Sprite light"/>
    <s v="2077401"/>
    <s v="900 PET X12 SPRITE LEMON MINT ZERO RU"/>
    <m/>
    <m/>
    <m/>
    <n v="0"/>
    <n v="0.395148"/>
    <n v="0.43511699999999998"/>
    <n v="2.3299080000000001"/>
    <n v="2.1669879999999999"/>
    <n v="1.833485"/>
    <n v="1.3936519999999999"/>
    <n v="1.3271839999999999"/>
    <n v="2.5570550000000001"/>
  </r>
  <r>
    <x v="2"/>
    <x v="6"/>
    <x v="8"/>
    <s v="Sprite Zero/diet Sprite/Sprite light"/>
    <s v="2165701"/>
    <s v="330 CAN X12 SPRITE LEMON MINT ZERO RU"/>
    <m/>
    <m/>
    <m/>
    <n v="0.69742899999999997"/>
    <n v="0"/>
    <n v="0"/>
    <n v="0"/>
    <n v="0"/>
    <n v="0"/>
    <n v="0"/>
    <n v="0"/>
    <n v="0"/>
  </r>
  <r>
    <x v="2"/>
    <x v="6"/>
    <x v="9"/>
    <s v="AdeZ"/>
    <s v="1809710"/>
    <s v="800 PET X12 ADEZ AMAZING ALMOND CYGRRU"/>
    <m/>
    <n v="3.381472"/>
    <m/>
    <n v="0"/>
    <n v="0.95769800000000005"/>
    <n v="0"/>
    <n v="0"/>
    <n v="0"/>
    <n v="0"/>
    <n v="0"/>
    <n v="0"/>
    <n v="0"/>
  </r>
  <r>
    <x v="2"/>
    <x v="6"/>
    <x v="9"/>
    <s v="AdeZ"/>
    <s v="1809720"/>
    <s v="800 PET X12 ADEZ AMAZING ALMOND GRHURU"/>
    <m/>
    <m/>
    <m/>
    <n v="0"/>
    <n v="0"/>
    <n v="0.74499899999999997"/>
    <n v="0.57225199999999998"/>
    <n v="0.35559200000000002"/>
    <n v="0.57097500000000001"/>
    <n v="0.52757600000000004"/>
    <n v="0.25194"/>
    <n v="0.53830999999999996"/>
  </r>
  <r>
    <x v="2"/>
    <x v="6"/>
    <x v="9"/>
    <s v="Aquarius"/>
    <s v="2079901"/>
    <s v="400 PET X12 AQUARIUS WAT MAGN LIME RU"/>
    <n v="10.144416"/>
    <n v="9.2990480000000009"/>
    <n v="9.2990480000000009"/>
    <n v="6.7629440000000001"/>
    <n v="0"/>
    <n v="0"/>
    <n v="0"/>
    <n v="0"/>
    <n v="0"/>
    <n v="0"/>
    <n v="0"/>
    <n v="0"/>
  </r>
  <r>
    <x v="2"/>
    <x v="6"/>
    <x v="9"/>
    <s v="Aquarius"/>
    <s v="2080001"/>
    <s v="400 PET X12 AQUARIUS WAT ZINC LEMON RU"/>
    <n v="7.6083119999999997"/>
    <n v="12.68052"/>
    <n v="7.6083119999999997"/>
    <n v="5.0722079999999998"/>
    <n v="0"/>
    <n v="0"/>
    <n v="0"/>
    <n v="0"/>
    <n v="0"/>
    <n v="0"/>
    <n v="0"/>
    <n v="0"/>
  </r>
  <r>
    <x v="2"/>
    <x v="6"/>
    <x v="9"/>
    <s v="Bonaqua/Qa"/>
    <s v="119203"/>
    <s v="1.5 PET X9 BONAQUA CARB RU"/>
    <n v="99.859116"/>
    <n v="147.41107600000001"/>
    <n v="252.02538799999999"/>
    <n v="150.51777300000001"/>
    <n v="38.649234999999997"/>
    <n v="52.292132000000002"/>
    <n v="69.846559999999997"/>
    <n v="52.199097999999999"/>
    <n v="31.58062"/>
    <n v="26.121696"/>
    <n v="27.97269"/>
    <n v="45.514330000000001"/>
  </r>
  <r>
    <x v="2"/>
    <x v="6"/>
    <x v="9"/>
    <s v="Bonaqua/Qa"/>
    <s v="1342302"/>
    <s v="1.5 PET X9 BONAQUA STILL RU"/>
    <n v="4.7551959999999998"/>
    <n v="0"/>
    <n v="23.775980000000001"/>
    <n v="16.868103000000001"/>
    <n v="46.057049999999997"/>
    <n v="62.204881999999998"/>
    <n v="23.631913999999998"/>
    <n v="17.887271999999999"/>
    <n v="10.8094"/>
    <n v="18.502607999999999"/>
    <n v="19.684920000000002"/>
    <n v="32.594670999999998"/>
  </r>
  <r>
    <x v="2"/>
    <x v="6"/>
    <x v="9"/>
    <s v="Bonaqua/Qa"/>
    <s v="1384301"/>
    <s v="330 NRG X12 BONAQUA CARB RU"/>
    <n v="139.48580000000001"/>
    <n v="173.65982099999999"/>
    <n v="315.935337"/>
    <n v="226.60291799999999"/>
    <n v="68.780449000000004"/>
    <n v="105.009072"/>
    <n v="119.31859900000001"/>
    <n v="99.213956999999994"/>
    <n v="105.770779"/>
    <n v="79.316757999999993"/>
    <n v="69.279988000000003"/>
    <n v="92.124898999999999"/>
  </r>
  <r>
    <x v="2"/>
    <x v="6"/>
    <x v="9"/>
    <s v="Bonaqua/Qa"/>
    <s v="1384401"/>
    <s v="330 NRG X12 BONAQUA STILL RU"/>
    <n v="395.44224300000002"/>
    <n v="472.85686199999998"/>
    <n v="596.99922400000003"/>
    <n v="615.11501899999996"/>
    <n v="245.706592"/>
    <n v="374.60389099999998"/>
    <n v="278.64191"/>
    <n v="231.27569"/>
    <n v="247.016471"/>
    <n v="187.49043699999999"/>
    <n v="163.88135399999999"/>
    <n v="218.02685700000001"/>
  </r>
  <r>
    <x v="2"/>
    <x v="6"/>
    <x v="9"/>
    <s v="Bonaqua/Qa"/>
    <s v="1399901"/>
    <s v="750 NRG X9 BONAQUA STILL RU"/>
    <n v="27.342376999999999"/>
    <n v="14.265587999999999"/>
    <n v="66.572744"/>
    <n v="38.335608000000001"/>
    <n v="17.941027999999999"/>
    <n v="27.712624999999999"/>
    <n v="95.432585000000003"/>
    <n v="103.282781"/>
    <n v="87.758160000000004"/>
    <n v="65.262060000000005"/>
    <n v="55.009939000000003"/>
    <n v="29.291771000000001"/>
  </r>
  <r>
    <x v="2"/>
    <x v="6"/>
    <x v="9"/>
    <s v="Bonaqua/Qa"/>
    <s v="1859801"/>
    <s v="500 PET X12 BONAQUA VIVA LEMON RU"/>
    <n v="34.871429999999997"/>
    <n v="47.551949999999998"/>
    <n v="83.480090000000004"/>
    <n v="112.441492"/>
    <n v="497.95075000000003"/>
    <n v="584.64641300000005"/>
    <n v="535.44034399999998"/>
    <n v="459.32539000000003"/>
    <n v="629.20183999999995"/>
    <n v="693.60266000000001"/>
    <n v="612.29482800000005"/>
    <n v="878.49238000000003"/>
  </r>
  <r>
    <x v="2"/>
    <x v="6"/>
    <x v="9"/>
    <s v="Bonaqua/Qa"/>
    <s v="1859901"/>
    <s v="500 PET X12 BONAQUA VIVA LIME-MINT RU"/>
    <n v="14.793939999999999"/>
    <n v="24.30433"/>
    <n v="24.30433"/>
    <n v="2.1134200000000001"/>
    <n v="0"/>
    <n v="0"/>
    <n v="0"/>
    <n v="0"/>
    <n v="0"/>
    <n v="0"/>
    <n v="0"/>
    <n v="0"/>
  </r>
  <r>
    <x v="2"/>
    <x v="6"/>
    <x v="9"/>
    <s v="Bonaqua/Qa"/>
    <s v="1860001"/>
    <s v="500 PET X12 BONAQUA VIVA APPLE RU"/>
    <n v="10.5671"/>
    <n v="27.474460000000001"/>
    <n v="31.7013"/>
    <n v="50.527062999999998"/>
    <n v="50.482948"/>
    <n v="59.263652999999998"/>
    <n v="60.540913000000003"/>
    <n v="52.030253000000002"/>
    <n v="71.171096000000006"/>
    <n v="44.897776"/>
    <n v="39.693106"/>
    <n v="56.84516"/>
  </r>
  <r>
    <x v="2"/>
    <x v="6"/>
    <x v="9"/>
    <s v="Bonaqua/Qa"/>
    <s v="325204"/>
    <s v="1.0 PET X12 BONAQUA WT STILL RU"/>
    <n v="259.95066000000003"/>
    <n v="329.69351999999998"/>
    <n v="473.40607999999997"/>
    <n v="477.625382"/>
    <n v="391.54716999999999"/>
    <n v="578.00928799999997"/>
    <n v="362.47475400000002"/>
    <n v="290.69582000000003"/>
    <n v="230.30651"/>
    <n v="214.60463999999999"/>
    <n v="225.91686799999999"/>
    <n v="343.44402000000002"/>
  </r>
  <r>
    <x v="2"/>
    <x v="6"/>
    <x v="9"/>
    <s v="Bonaqua/Qa"/>
    <s v="478305"/>
    <s v="1.0 PET X12 BONAQUA CARB RU"/>
    <n v="640.36626000000001"/>
    <n v="959.49267999999995"/>
    <n v="1536.45634"/>
    <n v="1014.259238"/>
    <n v="314.03788600000001"/>
    <n v="463.70067499999999"/>
    <n v="362.89479599999999"/>
    <n v="291.03763800000002"/>
    <n v="230.63915"/>
    <n v="199.55837199999999"/>
    <n v="210.09487999999999"/>
    <n v="319.086319"/>
  </r>
  <r>
    <x v="2"/>
    <x v="6"/>
    <x v="9"/>
    <s v="Bonaqua/Qa"/>
    <s v="60105"/>
    <s v="2.0 PET X6 BONAQUA CARB RU"/>
    <n v="458.61214000000001"/>
    <n v="604.43812000000003"/>
    <n v="1103.20524"/>
    <n v="773.57781399999999"/>
    <n v="309.53505999999999"/>
    <n v="367.1694"/>
    <n v="350.94541199999998"/>
    <n v="300.79495200000002"/>
    <n v="280.81553500000001"/>
    <n v="223.77163400000001"/>
    <n v="184.57123200000001"/>
    <n v="367.10825999999997"/>
  </r>
  <r>
    <x v="2"/>
    <x v="6"/>
    <x v="9"/>
    <s v="Bonaqua/Qa"/>
    <s v="739921"/>
    <s v="500 PET X24 BONAQUA STILL RU"/>
    <n v="1836.5619799999999"/>
    <n v="2445.22694"/>
    <n v="4351.5317800000003"/>
    <n v="4370.6913750000003"/>
    <n v="3584.8020200000001"/>
    <n v="5734.9268670000001"/>
    <n v="3981.8136760000002"/>
    <n v="3181.4044140000001"/>
    <n v="2669.6894699999998"/>
    <n v="2270.1469120000002"/>
    <n v="2153.9712960000002"/>
    <n v="3384.0456549999999"/>
  </r>
  <r>
    <x v="2"/>
    <x v="6"/>
    <x v="9"/>
    <s v="Bonaqua/Qa"/>
    <s v="76808"/>
    <s v="500 PET X24 BONAQUA CARB RU"/>
    <n v="697.42859999999996"/>
    <n v="777.73856000000001"/>
    <n v="1561.81738"/>
    <n v="1527.9598980000001"/>
    <n v="1899.8811639999999"/>
    <n v="3039.2063469999998"/>
    <n v="1626.794864"/>
    <n v="1299.6749139999999"/>
    <n v="1090.784625"/>
    <n v="965.68463799999995"/>
    <n v="916.18879600000002"/>
    <n v="1439.405205"/>
  </r>
  <r>
    <x v="2"/>
    <x v="6"/>
    <x v="9"/>
    <s v="Bonaqua/Qa"/>
    <s v="886105"/>
    <s v="2.0 PET X6 BONAQUA STILL RU"/>
    <n v="21.1342"/>
    <n v="73.969700000000003"/>
    <n v="88.763639999999995"/>
    <n v="116.002489"/>
    <n v="226.767214"/>
    <n v="268.96025200000003"/>
    <n v="104.605124"/>
    <n v="89.772886"/>
    <n v="83.773854999999998"/>
    <n v="78.948802000000001"/>
    <n v="65.168751999999998"/>
    <n v="129.67997099999999"/>
  </r>
  <r>
    <x v="2"/>
    <x v="6"/>
    <x v="9"/>
    <s v="Bonaqua/Qa"/>
    <s v="887701"/>
    <s v="5.0 PET X4 BONAQUA STILL RU"/>
    <n v="66.924972999999994"/>
    <n v="52.835504999999998"/>
    <n v="151.461781"/>
    <n v="179.38409799999999"/>
    <n v="200.50502900000001"/>
    <n v="254.525364"/>
    <n v="208.454452"/>
    <n v="191.044613"/>
    <n v="111.342039"/>
    <n v="121.950036"/>
    <n v="117.36069999999999"/>
    <n v="234.80785"/>
  </r>
  <r>
    <x v="2"/>
    <x v="6"/>
    <x v="9"/>
    <s v="Burn"/>
    <s v="1612607"/>
    <s v="250 CAN X12 BURN APPLE KIWI RU"/>
    <n v="13.73723"/>
    <n v="7.925325"/>
    <n v="16.907360000000001"/>
    <n v="20.758064999999998"/>
    <m/>
    <n v="0"/>
    <n v="0"/>
    <n v="0"/>
    <n v="0"/>
    <n v="0"/>
    <n v="0"/>
    <n v="0"/>
  </r>
  <r>
    <x v="2"/>
    <x v="6"/>
    <x v="9"/>
    <s v="Burn"/>
    <s v="202611"/>
    <s v="250 CAN X12 BURN RU"/>
    <n v="52.307144999999998"/>
    <n v="75.554765000000003"/>
    <n v="97.745675000000006"/>
    <n v="70.427091000000004"/>
    <n v="72.469222000000002"/>
    <n v="85.712363999999994"/>
    <n v="119.367448"/>
    <n v="102.78425799999999"/>
    <n v="99.046227999999999"/>
    <n v="109.940478"/>
    <n v="109.615236"/>
    <n v="177.67067599999999"/>
  </r>
  <r>
    <x v="2"/>
    <x v="6"/>
    <x v="9"/>
    <s v="Burn"/>
    <s v="2056802"/>
    <s v="449 CAN X12 BURN RU"/>
    <n v="138.54319599999999"/>
    <n v="154.674938"/>
    <n v="297.96276399999999"/>
    <n v="210.88646600000001"/>
    <n v="300.66632800000002"/>
    <n v="400.547571"/>
    <n v="309.64405199999999"/>
    <n v="304.83819399999999"/>
    <n v="260.35821199999998"/>
    <n v="175.15003200000001"/>
    <n v="171.50825800000001"/>
    <n v="235.04627600000001"/>
  </r>
  <r>
    <x v="2"/>
    <x v="6"/>
    <x v="9"/>
    <s v="Burn"/>
    <s v="2056902"/>
    <s v="449 CAN X12 BURN PASSION PUNCH RU"/>
    <n v="18.97852"/>
    <n v="27.518854000000001"/>
    <n v="24.672076000000001"/>
    <n v="23.232271999999998"/>
    <n v="26.234328999999999"/>
    <n v="35.766249999999999"/>
    <n v="33.585214000000001"/>
    <n v="31.738968"/>
    <n v="29.236243000000002"/>
    <n v="31.781939999999999"/>
    <n v="31.003726"/>
    <n v="43.403095999999998"/>
  </r>
  <r>
    <x v="2"/>
    <x v="6"/>
    <x v="9"/>
    <s v="Burn"/>
    <s v="2057002"/>
    <s v="449 CAN X12 BURN LEMON ICE RU"/>
    <n v="11.387112"/>
    <n v="17.080667999999999"/>
    <n v="9.4892599999999998"/>
    <n v="11.990304999999999"/>
    <n v="19.863377"/>
    <n v="15.868297999999999"/>
    <n v="15.02576"/>
    <n v="14.225745"/>
    <n v="0"/>
    <n v="0"/>
    <n v="0"/>
    <n v="0"/>
  </r>
  <r>
    <x v="2"/>
    <x v="6"/>
    <x v="9"/>
    <s v="Burn"/>
    <s v="2057102"/>
    <s v="449 CAN X12 BURN APPLE KIWI RU"/>
    <n v="27.518854000000001"/>
    <n v="19.927446"/>
    <n v="87.301192"/>
    <n v="63.283856"/>
    <n v="124.956805"/>
    <n v="80.716620000000006"/>
    <n v="43.004288000000003"/>
    <n v="102.392133"/>
    <n v="96.604241999999999"/>
    <n v="31.9726"/>
    <n v="77.503559999999993"/>
    <n v="74.815878999999995"/>
  </r>
  <r>
    <x v="2"/>
    <x v="6"/>
    <x v="9"/>
    <s v="Burn"/>
    <s v="2063201"/>
    <s v="449 CAN X12 BURN DARK ENERGY RU"/>
    <n v="6.6424820000000002"/>
    <n v="10.438186"/>
    <n v="23.72315"/>
    <n v="12.047995"/>
    <n v="13.205026999999999"/>
    <n v="16.381264999999999"/>
    <n v="22.479331999999999"/>
    <n v="21.008209000000001"/>
    <n v="20.435566999999999"/>
    <n v="9.4098279999999992"/>
    <n v="9.0604980000000008"/>
    <n v="13.002279"/>
  </r>
  <r>
    <x v="2"/>
    <x v="6"/>
    <x v="9"/>
    <s v="Burn"/>
    <s v="2201501"/>
    <s v="449 CAN X12 BURN PEACH MANGO ZERO SUGAR"/>
    <m/>
    <m/>
    <m/>
    <n v="0"/>
    <n v="0"/>
    <n v="0"/>
    <n v="0"/>
    <n v="0"/>
    <n v="43.796858"/>
    <n v="40.946280000000002"/>
    <n v="30.122772000000001"/>
    <n v="45.969926999999998"/>
  </r>
  <r>
    <x v="2"/>
    <x v="6"/>
    <x v="9"/>
    <s v="Coca-Cola"/>
    <s v="1135302"/>
    <s v="500 PET X24 COCA COLA VANILLA RU"/>
    <n v="150.05282"/>
    <n v="107.78442"/>
    <n v="150.05282"/>
    <n v="201.890185"/>
    <n v="701.55060000000003"/>
    <n v="1049.968032"/>
    <n v="1481.8012679999999"/>
    <n v="1059.3427200000001"/>
    <n v="1047.0603550000001"/>
    <n v="767.88141599999994"/>
    <n v="746.05128400000001"/>
    <n v="1109.0911349999999"/>
  </r>
  <r>
    <x v="2"/>
    <x v="6"/>
    <x v="9"/>
    <s v="Coca-Cola"/>
    <s v="1180809"/>
    <s v="330 CAN 6X4 COCA COLA RU"/>
    <m/>
    <m/>
    <m/>
    <n v="0"/>
    <n v="0.92938600000000005"/>
    <n v="1.1102860000000001"/>
    <n v="0.51766599999999996"/>
    <n v="0.39965200000000001"/>
    <n v="0.53486999999999996"/>
    <n v="0.49769600000000003"/>
    <n v="0.45682600000000001"/>
    <n v="0.85995999999999995"/>
  </r>
  <r>
    <x v="2"/>
    <x v="6"/>
    <x v="9"/>
    <s v="Coca-Cola"/>
    <s v="1330601"/>
    <s v="20.0 BIB PMX COCA-COLA 136.0 RU"/>
    <m/>
    <m/>
    <m/>
    <n v="0"/>
    <n v="0.13139799999999999"/>
    <n v="0.24502499999999999"/>
    <n v="10.789944"/>
    <n v="8.5237960000000008"/>
    <n v="9.5067850000000007"/>
    <n v="2.5751240000000002"/>
    <n v="2.0612119999999998"/>
    <n v="4.01112"/>
  </r>
  <r>
    <x v="2"/>
    <x v="6"/>
    <x v="9"/>
    <s v="Coca-Cola"/>
    <s v="14663"/>
    <s v="330 CAN X24 COCA COLA RU"/>
    <n v="962.45132999999998"/>
    <n v="1058.696463"/>
    <n v="1793.786102"/>
    <n v="1225.602666"/>
    <n v="1593.611373"/>
    <n v="2085.4759089999998"/>
    <n v="2106.5885239999998"/>
    <n v="2052.8411139999998"/>
    <n v="1962.8341600000001"/>
    <n v="983.15070400000002"/>
    <n v="866.36426800000004"/>
    <n v="1763.6252750000001"/>
  </r>
  <r>
    <x v="2"/>
    <x v="6"/>
    <x v="9"/>
    <s v="Coca-Cola"/>
    <s v="1540602"/>
    <s v="900 PET X12 COCA COLA RU"/>
    <n v="553.50469799999996"/>
    <n v="777.94990199999995"/>
    <n v="962.45146799999998"/>
    <n v="809.713751"/>
    <n v="1058.565859"/>
    <n v="1081.432043"/>
    <n v="1205.6194"/>
    <n v="841.85934399999996"/>
    <n v="836.33951000000002"/>
    <n v="752.17397000000005"/>
    <n v="712.72064399999999"/>
    <n v="1371.704565"/>
  </r>
  <r>
    <x v="2"/>
    <x v="6"/>
    <x v="9"/>
    <s v="Coca-Cola"/>
    <s v="1548004"/>
    <s v="330 NRG X12 COCA COLA RU"/>
    <n v="1757.52108"/>
    <n v="2673.2453569999998"/>
    <n v="3693.5839839999999"/>
    <n v="2514.8233369999998"/>
    <n v="997.59701700000005"/>
    <n v="1117.9924189999999"/>
    <n v="1021.5226259999999"/>
    <n v="817.37050199999999"/>
    <n v="1066.9005090000001"/>
    <n v="798.20943999999997"/>
    <n v="676.57720700000004"/>
    <n v="1032.307235"/>
  </r>
  <r>
    <x v="2"/>
    <x v="6"/>
    <x v="9"/>
    <s v="Coca-Cola"/>
    <s v="175788"/>
    <s v="2.0 PET X6 COCA COLA RU"/>
    <n v="405.77663999999999"/>
    <n v="378.30218000000002"/>
    <n v="636.13941999999997"/>
    <n v="302.35111799999999"/>
    <n v="227.65917400000001"/>
    <n v="388.11741599999999"/>
    <n v="373.173068"/>
    <n v="257.76636400000001"/>
    <n v="296.885355"/>
    <n v="148.81709000000001"/>
    <n v="163.00197600000001"/>
    <n v="527.35514999999998"/>
  </r>
  <r>
    <x v="2"/>
    <x v="6"/>
    <x v="9"/>
    <s v="Coca-Cola"/>
    <s v="1868701"/>
    <s v="1.5 PET X9 COCA COLA VANILLA RU"/>
    <n v="2.3775979999999999"/>
    <m/>
    <n v="2.3775979999999999"/>
    <n v="0.85462499999999997"/>
    <n v="3.4943520000000001"/>
    <n v="3.7736049999999999"/>
    <n v="5.2815839999999996"/>
    <n v="5.0272699999999997"/>
    <n v="5.2898899999999998"/>
    <n v="5.8902039999999998"/>
    <n v="5.5247780000000004"/>
    <n v="5.4260140000000003"/>
  </r>
  <r>
    <x v="2"/>
    <x v="6"/>
    <x v="9"/>
    <s v="Coca-Cola"/>
    <s v="1874501"/>
    <s v="900 PET X12 COCA COLA VANILLA RU"/>
    <n v="7.6083119999999997"/>
    <n v="3.8041559999999999"/>
    <n v="15.216623999999999"/>
    <n v="7.1388939999999996"/>
    <n v="423.33506599999998"/>
    <n v="445.12095599999998"/>
    <n v="374.03788800000001"/>
    <n v="262.24070799999998"/>
    <n v="270.907015"/>
    <n v="202.26087200000001"/>
    <n v="190.62303399999999"/>
    <n v="336.07257499999997"/>
  </r>
  <r>
    <x v="2"/>
    <x v="6"/>
    <x v="9"/>
    <s v="Coca-Cola"/>
    <s v="2020001"/>
    <s v="330 NRG X12 COCA COLA VANILLA RU"/>
    <n v="59.978893999999997"/>
    <n v="49.517459000000002"/>
    <n v="0.69742899999999997"/>
    <n v="0"/>
    <n v="0"/>
    <n v="0"/>
    <n v="0"/>
    <n v="0"/>
    <n v="0"/>
    <n v="0"/>
    <n v="0"/>
    <n v="0"/>
  </r>
  <r>
    <x v="2"/>
    <x v="6"/>
    <x v="9"/>
    <s v="Coca-Cola"/>
    <s v="2165501"/>
    <s v="330 CAN X12 COCA COLA VANILLA RU"/>
    <n v="47.425172000000003"/>
    <n v="56.491748999999999"/>
    <n v="101.824634"/>
    <n v="96.353927999999996"/>
    <n v="202.58522199999999"/>
    <n v="246.76691"/>
    <n v="163.42102399999999"/>
    <n v="159.16245900000001"/>
    <n v="152.92855599999999"/>
    <n v="117.996008"/>
    <n v="103.741694"/>
    <n v="203.14673099999999"/>
  </r>
  <r>
    <x v="2"/>
    <x v="6"/>
    <x v="9"/>
    <s v="Coca-Cola"/>
    <s v="256521"/>
    <s v="500 PET X24 COCA COLA RU"/>
    <n v="1547.0234399999999"/>
    <n v="1823.8814600000001"/>
    <n v="3026.4174400000002"/>
    <n v="2938.4602759999998"/>
    <n v="4609.2896250000003"/>
    <n v="7459.8574280000003"/>
    <n v="9570.1962879999992"/>
    <n v="6849.0541199999998"/>
    <n v="6526.4902169999996"/>
    <n v="3516.0757520000002"/>
    <n v="3638.2291279999999"/>
    <n v="5763.1582760000001"/>
  </r>
  <r>
    <x v="2"/>
    <x v="6"/>
    <x v="9"/>
    <s v="Coca-Cola"/>
    <s v="394103"/>
    <s v="500 PET X24 COCA COLA LIME RU"/>
    <n v="10.5671"/>
    <n v="23.247620000000001"/>
    <n v="44.381819999999998"/>
    <n v="21.116896000000001"/>
    <n v="11.401258"/>
    <n v="14.632686"/>
    <n v="38.326708000000004"/>
    <n v="34.429678000000003"/>
    <n v="35.012256999999998"/>
    <n v="28.623486"/>
    <n v="19.985040000000001"/>
    <n v="28.723490000000002"/>
  </r>
  <r>
    <x v="2"/>
    <x v="6"/>
    <x v="9"/>
    <s v="Coca-Cola"/>
    <s v="485501"/>
    <s v="330 CAN X24 COCA COLA VANILLA RU"/>
    <n v="13.94857"/>
    <n v="20.922854999999998"/>
    <n v="2.789714"/>
    <n v="2.789714"/>
    <n v="0"/>
    <n v="0"/>
    <n v="0"/>
    <n v="0"/>
    <n v="0"/>
    <n v="0"/>
    <n v="0"/>
    <n v="0"/>
  </r>
  <r>
    <x v="2"/>
    <x v="6"/>
    <x v="9"/>
    <s v="Coca-Cola"/>
    <s v="5602"/>
    <s v="1.5 PET X9 COCA COLA RU"/>
    <n v="54.684753999999998"/>
    <n v="76.083135999999996"/>
    <n v="97.481517999999994"/>
    <n v="79.439567999999994"/>
    <n v="634.929755"/>
    <n v="636.08521199999996"/>
    <n v="384.89421599999997"/>
    <n v="272.26462400000003"/>
    <n v="199.98893000000001"/>
    <n v="170.876476"/>
    <n v="125.13086800000001"/>
    <n v="249.76398599999999"/>
  </r>
  <r>
    <x v="2"/>
    <x v="6"/>
    <x v="9"/>
    <s v="Coca-Cola"/>
    <s v="69204"/>
    <s v="10.0 BIB PMX COCA COLA 64.0 RU"/>
    <n v="281.78935000000001"/>
    <n v="383.23351600000001"/>
    <n v="541.03555200000005"/>
    <n v="532.61584300000004"/>
    <n v="821.91945399999997"/>
    <n v="1023.22734"/>
    <n v="949.77145399999995"/>
    <n v="746.75721799999997"/>
    <n v="829.72574999999995"/>
    <n v="591.95411799999999"/>
    <n v="493.78087199999999"/>
    <n v="975.56019500000002"/>
  </r>
  <r>
    <x v="2"/>
    <x v="6"/>
    <x v="9"/>
    <s v="Coca-Cola Functional"/>
    <s v="1959901"/>
    <s v="250 CAN X12 COCA COLA ENERGY RU"/>
    <n v="9.5103899999999992"/>
    <n v="12.152165"/>
    <n v="15.85065"/>
    <n v="15.056353"/>
    <n v="23.732161000000001"/>
    <n v="23.960981"/>
    <n v="46.262838000000002"/>
    <n v="39.780805999999998"/>
    <n v="39.024482999999996"/>
    <n v="30.515308000000001"/>
    <n v="30.637764000000001"/>
    <n v="43.439793999999999"/>
  </r>
  <r>
    <x v="2"/>
    <x v="6"/>
    <x v="9"/>
    <s v="Coca-Cola Functional"/>
    <s v="1960112"/>
    <s v="250 CAN X12 COCA COLA ENERGY ZERO RU"/>
    <n v="1.5850649999999999"/>
    <n v="3.6984849999999998"/>
    <n v="5.8119050000000003"/>
    <n v="4.5393910000000002"/>
    <n v="6.2460610000000001"/>
    <n v="4.428375"/>
    <n v="9.2684719999999992"/>
    <n v="8.3657699999999995"/>
    <n v="7.7963979999999999"/>
    <n v="7.8057420000000004"/>
    <n v="7.8137239999999997"/>
    <n v="11.200804"/>
  </r>
  <r>
    <x v="2"/>
    <x v="6"/>
    <x v="9"/>
    <s v="Coca-Cola Zero"/>
    <s v="1005602"/>
    <s v="10.0 BIB PMX COKE ZERO 64.0 RU"/>
    <n v="22.543147999999999"/>
    <n v="45.086295999999997"/>
    <n v="33.814722000000003"/>
    <n v="33.100070000000002"/>
    <n v="44.217888000000002"/>
    <n v="36.864184999999999"/>
    <n v="54.10689"/>
    <n v="47.898156"/>
    <n v="53.618875000000003"/>
    <n v="28.823440000000002"/>
    <n v="24.474328"/>
    <n v="48.050265000000003"/>
  </r>
  <r>
    <x v="2"/>
    <x v="6"/>
    <x v="9"/>
    <s v="Coca-Cola Zero"/>
    <s v="1324909"/>
    <s v="1.5 PET X9 COCA COLA ZERO RU"/>
    <n v="4.7551959999999998"/>
    <m/>
    <m/>
    <n v="10.563374"/>
    <n v="380.99410399999999"/>
    <n v="407.19438200000002"/>
    <n v="173.48239599999999"/>
    <n v="143.85893899999999"/>
    <n v="95.595709999999997"/>
    <n v="127.972622"/>
    <n v="98.287912000000006"/>
    <n v="178.83027000000001"/>
  </r>
  <r>
    <x v="2"/>
    <x v="6"/>
    <x v="9"/>
    <s v="Coca-Cola Zero"/>
    <s v="1540402"/>
    <s v="900 PET X12 COCA COLA ZERO RU"/>
    <n v="36.139482000000001"/>
    <n v="57.062339999999999"/>
    <n v="51.356105999999997"/>
    <n v="22.346367000000001"/>
    <n v="423.19872600000002"/>
    <n v="445.35655400000002"/>
    <n v="225.69779199999999"/>
    <n v="175.812918"/>
    <n v="170.99043"/>
    <n v="134.019398"/>
    <n v="126.17680799999999"/>
    <n v="234.563075"/>
  </r>
  <r>
    <x v="2"/>
    <x v="6"/>
    <x v="9"/>
    <s v="Coca-Cola Zero"/>
    <s v="1578803"/>
    <s v="330 NRG X12 COCA COLA ZERO RU"/>
    <n v="315.237908"/>
    <n v="383.58595000000003"/>
    <n v="690.45470999999998"/>
    <n v="441.21423499999997"/>
    <n v="180.38519099999999"/>
    <n v="248.867467"/>
    <n v="237.118594"/>
    <n v="199.48147700000001"/>
    <n v="242.822608"/>
    <n v="177.230774"/>
    <n v="177.06395699999999"/>
    <n v="257.20904999999999"/>
  </r>
  <r>
    <x v="2"/>
    <x v="6"/>
    <x v="9"/>
    <s v="Coca-Cola Zero"/>
    <s v="2076101"/>
    <s v="900 PET X12 COCA COLA ZERO ORANGE RU"/>
    <m/>
    <m/>
    <m/>
    <n v="1.9020779999999999"/>
    <n v="1.1440170000000001"/>
    <n v="0"/>
    <n v="3.382104"/>
    <n v="2.3554360000000001"/>
    <n v="0.36614200000000002"/>
    <n v="1.9631479999999999"/>
    <n v="0.59397200000000006"/>
    <n v="4.2404409999999997"/>
  </r>
  <r>
    <x v="2"/>
    <x v="6"/>
    <x v="9"/>
    <s v="Coca-Cola Zero"/>
    <s v="2076201"/>
    <s v="1.5 PET X9 COCA COLA ZERO ORANGE RU"/>
    <m/>
    <m/>
    <m/>
    <n v="6.4305000000000001E-2"/>
    <n v="0.71358600000000005"/>
    <n v="1.518975"/>
    <n v="0.92480799999999996"/>
    <n v="0.86903699999999995"/>
    <n v="1.102895"/>
    <n v="1.7160340000000001"/>
    <n v="0.55791999999999997"/>
    <n v="2.5933890000000002"/>
  </r>
  <r>
    <x v="2"/>
    <x v="6"/>
    <x v="9"/>
    <s v="Coca-Cola Zero"/>
    <s v="2076501"/>
    <s v="500 PET X24 COCA COLA ZERO ORANGE RU"/>
    <n v="16.907360000000001"/>
    <n v="25.361039999999999"/>
    <n v="27.474460000000001"/>
    <n v="17.253184999999998"/>
    <n v="23.203050000000001"/>
    <n v="31.332478999999999"/>
    <n v="53.216639999999998"/>
    <n v="59.342847999999996"/>
    <n v="18.362687999999999"/>
    <n v="30.284372000000001"/>
    <n v="55.071294000000002"/>
    <n v="78.864590000000007"/>
  </r>
  <r>
    <x v="2"/>
    <x v="6"/>
    <x v="9"/>
    <s v="Coca-Cola Zero"/>
    <s v="2098102"/>
    <s v="330 CAN X12 COCA COLA ZERO ORANGE RU"/>
    <n v="9.7640060000000002"/>
    <n v="5.5794319999999997"/>
    <n v="9.7640060000000002"/>
    <n v="13.08258"/>
    <n v="18.208976"/>
    <n v="23.459682000000001"/>
    <n v="37.610301999999997"/>
    <n v="44.718349000000003"/>
    <n v="2.5230709999999998"/>
    <n v="18.641487999999999"/>
    <n v="7.4194620000000002"/>
    <n v="45.297992999999998"/>
  </r>
  <r>
    <x v="2"/>
    <x v="6"/>
    <x v="9"/>
    <s v="Coca-Cola Zero"/>
    <s v="225237"/>
    <s v="500 PET X24 COCA COLA ZERO RU"/>
    <n v="166.96018000000001"/>
    <n v="234.58962"/>
    <n v="397.32296000000002"/>
    <n v="301.445877"/>
    <n v="408.23622999999998"/>
    <n v="524.92041099999994"/>
    <n v="668.13256200000001"/>
    <n v="529.89269400000001"/>
    <n v="492.05448100000001"/>
    <n v="452.18028800000002"/>
    <n v="444.12756000000002"/>
    <n v="683.55906500000003"/>
  </r>
  <r>
    <x v="2"/>
    <x v="6"/>
    <x v="9"/>
    <s v="Coca-Cola Zero"/>
    <s v="905212"/>
    <s v="330 CAN X12 COCA COLA ZERO RU"/>
    <n v="127.629507"/>
    <n v="163.198386"/>
    <n v="338.95049399999999"/>
    <n v="166.07254399999999"/>
    <n v="191.779878"/>
    <n v="214.57409999999999"/>
    <n v="164.41481200000001"/>
    <n v="177.74308099999999"/>
    <n v="161.986771"/>
    <n v="89.651672000000005"/>
    <n v="79.627266000000006"/>
    <n v="162.400038"/>
  </r>
  <r>
    <x v="2"/>
    <x v="6"/>
    <x v="9"/>
    <s v="Dobriy"/>
    <s v="1431602"/>
    <s v="2.0 BRK X6 DOBRIY BODRIY CITRUS NC RU"/>
    <n v="2.1134200000000001"/>
    <n v="2.1134200000000001"/>
    <m/>
    <n v="2.7761"/>
    <n v="12.512282000000001"/>
    <n v="15.628907"/>
    <n v="11.732448"/>
    <n v="12.934407999999999"/>
    <n v="13.232530000000001"/>
    <n v="9.826352"/>
    <n v="9.7156680000000009"/>
    <n v="15.123855000000001"/>
  </r>
  <r>
    <x v="2"/>
    <x v="6"/>
    <x v="9"/>
    <s v="Dobriy"/>
    <s v="1487501"/>
    <s v="330 BRK X24 DOBRIY ORANGE NECT RU"/>
    <n v="12.553713"/>
    <n v="27.89714"/>
    <n v="50.214852"/>
    <n v="46.913004999999998"/>
    <n v="58.023083999999997"/>
    <n v="64.200340999999995"/>
    <n v="59.074407999999998"/>
    <n v="80.242918000000003"/>
    <n v="110.83669999999999"/>
    <n v="85.189546000000007"/>
    <n v="87.893349999999998"/>
    <n v="124.530415"/>
  </r>
  <r>
    <x v="2"/>
    <x v="6"/>
    <x v="9"/>
    <s v="Dobriy"/>
    <s v="1487601"/>
    <s v="330 BRK X24 DOBRIY MULTIFRUIT NECT RU"/>
    <n v="22.317712"/>
    <n v="13.94857"/>
    <n v="36.266281999999997"/>
    <n v="45.857086000000002"/>
    <n v="58.148333999999998"/>
    <n v="64.333636999999996"/>
    <n v="60.313755999999998"/>
    <n v="81.926743999999999"/>
    <n v="113.15254"/>
    <n v="86.148408000000003"/>
    <n v="88.880274"/>
    <n v="125.935805"/>
  </r>
  <r>
    <x v="2"/>
    <x v="6"/>
    <x v="9"/>
    <s v="Dobriy"/>
    <s v="1487701"/>
    <s v="330 BRK X24 DOBRIY APPLE PEACH NECT RU"/>
    <n v="11.158856"/>
    <n v="12.553713"/>
    <n v="22.317712"/>
    <n v="20.610890000000001"/>
    <n v="20.739266000000001"/>
    <n v="22.940569"/>
    <n v="27.440111999999999"/>
    <n v="37.275212000000003"/>
    <n v="51.473685000000003"/>
    <n v="46.394979999999997"/>
    <n v="47.858514"/>
    <n v="67.769994999999994"/>
  </r>
  <r>
    <x v="2"/>
    <x v="6"/>
    <x v="9"/>
    <s v="Dobriy"/>
    <s v="1487801"/>
    <s v="330 BRK X24 DOBRIY APPLE JC RU"/>
    <n v="43.240566999999999"/>
    <n v="44.635424"/>
    <n v="87.875990999999999"/>
    <n v="103.004195"/>
    <n v="139.51120800000001"/>
    <n v="154.35014899999999"/>
    <n v="130.90977000000001"/>
    <n v="177.82128800000001"/>
    <n v="245.60494499999999"/>
    <n v="178.16209599999999"/>
    <n v="183.71293600000001"/>
    <n v="260.30321500000002"/>
  </r>
  <r>
    <x v="2"/>
    <x v="6"/>
    <x v="9"/>
    <s v="Dobriy"/>
    <s v="1487901"/>
    <s v="330 BRK X24 DOBRIY TOMATO JC RU"/>
    <n v="9.7639990000000001"/>
    <n v="13.94857"/>
    <n v="36.266281999999997"/>
    <n v="44.127406999999998"/>
    <n v="60.902178999999997"/>
    <n v="67.381710999999996"/>
    <n v="62.212836000000003"/>
    <n v="84.509088000000006"/>
    <n v="116.71905"/>
    <n v="84.040633999999997"/>
    <n v="86.700525999999996"/>
    <n v="122.84854"/>
  </r>
  <r>
    <x v="2"/>
    <x v="6"/>
    <x v="9"/>
    <s v="Dobriy"/>
    <s v="1508101"/>
    <s v="1.0 BRK X12 DOBRIY MORS CRANBER GRAPE RU"/>
    <n v="82.423379999999995"/>
    <n v="114.12468"/>
    <n v="147.93940000000001"/>
    <n v="143.41476399999999"/>
    <n v="38.222732000000001"/>
    <n v="47.639212000000001"/>
    <n v="116.700446"/>
    <n v="112.920216"/>
    <n v="116.893355"/>
    <n v="106.224604"/>
    <n v="114.926416"/>
    <n v="225.49883500000001"/>
  </r>
  <r>
    <x v="2"/>
    <x v="6"/>
    <x v="9"/>
    <s v="Dobriy"/>
    <s v="1508201"/>
    <s v="1.0 BRK X12 DB MRS CL/B COW CRAN GR RU"/>
    <n v="27.474460000000001"/>
    <n v="50.722079999999998"/>
    <n v="63.4026"/>
    <n v="52.053559"/>
    <n v="14.772837000000001"/>
    <n v="18.434262"/>
    <n v="26.850674000000001"/>
    <n v="25.974737999999999"/>
    <n v="26.824816999999999"/>
    <n v="30.819507999999999"/>
    <n v="33.296515999999997"/>
    <n v="65.321595000000002"/>
  </r>
  <r>
    <x v="2"/>
    <x v="6"/>
    <x v="9"/>
    <s v="Dobriy"/>
    <s v="1606201"/>
    <s v="330 BRK X12 DOBRIY ORANGE NECT RU"/>
    <n v="5.5794319999999997"/>
    <n v="6.9742899999999999"/>
    <n v="11.158863999999999"/>
    <n v="3.4871449999999999"/>
    <n v="0"/>
    <n v="0"/>
    <n v="0"/>
    <n v="0"/>
    <n v="0"/>
    <n v="0"/>
    <n v="0"/>
    <n v="0"/>
  </r>
  <r>
    <x v="2"/>
    <x v="6"/>
    <x v="9"/>
    <s v="Dobriy"/>
    <s v="1606301"/>
    <s v="330 BRK X12 DOBRIY APPLE JC RU"/>
    <n v="18.830583000000001"/>
    <n v="15.343438000000001"/>
    <n v="45.332884999999997"/>
    <n v="11.158863999999999"/>
    <n v="0"/>
    <n v="0"/>
    <n v="0"/>
    <n v="0"/>
    <n v="0"/>
    <n v="0"/>
    <n v="0"/>
    <n v="0"/>
  </r>
  <r>
    <x v="2"/>
    <x v="6"/>
    <x v="9"/>
    <s v="Dobriy"/>
    <s v="1606401"/>
    <s v="330 BRK X12 DOBRIY APPLE PEACH NECT RU"/>
    <n v="4.1845739999999996"/>
    <n v="4.1845739999999996"/>
    <n v="9.7640060000000002"/>
    <n v="3.4871449999999999"/>
    <n v="0"/>
    <n v="0"/>
    <n v="0"/>
    <n v="0"/>
    <n v="0"/>
    <n v="0"/>
    <n v="0"/>
    <n v="0"/>
  </r>
  <r>
    <x v="2"/>
    <x v="6"/>
    <x v="9"/>
    <s v="Dobriy"/>
    <s v="1606501"/>
    <s v="330 BRK X12 DOBRIY TOMATO JC RU"/>
    <n v="7.6717190000000004"/>
    <n v="5.5794319999999997"/>
    <n v="9.7640060000000002"/>
    <n v="1.3948579999999999"/>
    <n v="0"/>
    <n v="0"/>
    <n v="0"/>
    <n v="0"/>
    <n v="0"/>
    <n v="0"/>
    <n v="0"/>
    <n v="0"/>
  </r>
  <r>
    <x v="2"/>
    <x v="6"/>
    <x v="9"/>
    <s v="Dobriy"/>
    <s v="1606601"/>
    <s v="330 BRK X12 DOBRIY MULTIFRUIT NECT RU"/>
    <n v="14.646008999999999"/>
    <n v="11.158863999999999"/>
    <n v="35.568879000000003"/>
    <n v="6.9742899999999999"/>
    <n v="0"/>
    <n v="0"/>
    <n v="0"/>
    <n v="0"/>
    <n v="0"/>
    <n v="0"/>
    <n v="0"/>
    <n v="0"/>
  </r>
  <r>
    <x v="2"/>
    <x v="6"/>
    <x v="9"/>
    <s v="Dobriy"/>
    <s v="1632001"/>
    <s v="1.0 BRK X12 DOBRIY FRUIT BERRY MIX RU"/>
    <m/>
    <m/>
    <m/>
    <n v="0.65207099999999996"/>
    <n v="1.5592760000000001"/>
    <n v="1.9534590000000001"/>
    <n v="1.2701800000000001"/>
    <n v="1.1686300000000001"/>
    <n v="1.21014"/>
    <n v="0"/>
    <n v="0"/>
    <n v="0"/>
  </r>
  <r>
    <x v="2"/>
    <x v="6"/>
    <x v="9"/>
    <s v="Dobriy"/>
    <s v="1632201"/>
    <s v="1.0 BRK X12 DOBRIY GRAPE POMEGRANATE RU"/>
    <m/>
    <n v="8.4536800000000003"/>
    <n v="12.68052"/>
    <n v="11.894235999999999"/>
    <n v="1.5385500000000001"/>
    <n v="0"/>
    <m/>
    <m/>
    <m/>
    <m/>
    <m/>
    <m/>
  </r>
  <r>
    <x v="2"/>
    <x v="6"/>
    <x v="9"/>
    <s v="Dobriy"/>
    <s v="1632202"/>
    <s v="1.0 BRK X12 DOBRY GRAPE POMEGRANAT JD RU"/>
    <m/>
    <m/>
    <m/>
    <n v="0"/>
    <n v="0"/>
    <n v="0"/>
    <n v="3.2140719999999998"/>
    <n v="0.852352"/>
    <n v="1.371842"/>
    <n v="2.3050199999999998"/>
    <n v="4.0444399999999998"/>
    <n v="7.2836550000000004"/>
  </r>
  <r>
    <x v="2"/>
    <x v="6"/>
    <x v="9"/>
    <s v="Dobriy"/>
    <s v="1689501"/>
    <s v="200 BRK 3X9 DOBRIY MULTIFRUIT RU"/>
    <n v="0.95103899999999997"/>
    <m/>
    <m/>
    <n v="0"/>
    <n v="0"/>
    <n v="0"/>
    <n v="0"/>
    <n v="0"/>
    <n v="0"/>
    <n v="0"/>
    <n v="0"/>
    <n v="0"/>
  </r>
  <r>
    <x v="2"/>
    <x v="6"/>
    <x v="9"/>
    <s v="Dobriy"/>
    <s v="1689601"/>
    <s v="200 BRK 3X9 DOBRIY APPLE PEACH RU"/>
    <m/>
    <n v="0.95103899999999997"/>
    <m/>
    <n v="0"/>
    <n v="0"/>
    <n v="0"/>
    <n v="0"/>
    <n v="0"/>
    <n v="0"/>
    <n v="0"/>
    <n v="0"/>
    <n v="0"/>
  </r>
  <r>
    <x v="2"/>
    <x v="6"/>
    <x v="9"/>
    <s v="Dobriy"/>
    <s v="1701601"/>
    <s v="1.0 BRK X12 DOBRIY PEAR NEC RU"/>
    <n v="4.2268400000000002"/>
    <m/>
    <n v="14.793939999999999"/>
    <n v="11.306283000000001"/>
    <n v="1.06246"/>
    <n v="1.3276840000000001"/>
    <n v="3.5275280000000002"/>
    <n v="3.2343160000000002"/>
    <n v="3.356732"/>
    <n v="8.6459600000000005"/>
    <n v="9.8160720000000001"/>
    <n v="19.322201"/>
  </r>
  <r>
    <x v="2"/>
    <x v="6"/>
    <x v="9"/>
    <s v="Dobriy"/>
    <s v="1723301"/>
    <s v="200 BRK X27 DOBRIY MULTIFRUIT SLIM JC RU"/>
    <n v="14.265585"/>
    <n v="19.020779999999998"/>
    <n v="38.041559999999997"/>
    <n v="47.729512"/>
    <n v="52.376826000000001"/>
    <n v="54.873961999999999"/>
    <n v="64.851947999999993"/>
    <n v="41.016432000000002"/>
    <n v="0"/>
    <n v="0"/>
    <n v="0"/>
    <n v="0"/>
  </r>
  <r>
    <x v="2"/>
    <x v="6"/>
    <x v="9"/>
    <s v="Dobriy"/>
    <s v="1723303"/>
    <s v="200 BRK X27 DOBRIY MULTIFRUIT JC NEW RU"/>
    <m/>
    <m/>
    <m/>
    <n v="0"/>
    <n v="0"/>
    <n v="0"/>
    <n v="0"/>
    <n v="32.664039000000002"/>
    <n v="95.629895000000005"/>
    <n v="87.658884999999998"/>
    <n v="75.883793999999995"/>
    <n v="147.97382999999999"/>
  </r>
  <r>
    <x v="2"/>
    <x v="6"/>
    <x v="9"/>
    <s v="Dobriy"/>
    <s v="1724501"/>
    <s v="200 BRK X27 DOBRIY APPLE CHERRY JC RU"/>
    <n v="8.5593509999999995"/>
    <n v="17.118701999999999"/>
    <n v="37.090521000000003"/>
    <n v="37.835569999999997"/>
    <n v="25.035174000000001"/>
    <n v="31.607986"/>
    <n v="32.875148000000003"/>
    <n v="34.123376"/>
    <n v="0"/>
    <n v="0"/>
    <n v="0"/>
    <n v="0"/>
  </r>
  <r>
    <x v="2"/>
    <x v="6"/>
    <x v="9"/>
    <s v="Dobriy"/>
    <s v="1724503"/>
    <s v="200 BRK X27 DOBRIY APPLE CHER JC NEW RU"/>
    <m/>
    <m/>
    <m/>
    <n v="0"/>
    <n v="0"/>
    <n v="0"/>
    <n v="0"/>
    <n v="27.170369999999998"/>
    <n v="54.073185000000002"/>
    <n v="59.024619999999999"/>
    <n v="48.480888"/>
    <n v="92.307494000000005"/>
  </r>
  <r>
    <x v="2"/>
    <x v="6"/>
    <x v="9"/>
    <s v="Dobriy"/>
    <s v="1724601"/>
    <s v="200 BRK X27 DOBRIY APPLE PEAR SLIM JC RU"/>
    <n v="3.8041559999999999"/>
    <n v="9.5103899999999992"/>
    <n v="19.020779999999998"/>
    <n v="15.593673000000001"/>
    <n v="20.180751000000001"/>
    <n v="18.352785000000001"/>
    <n v="39.750064000000002"/>
    <n v="23.266683"/>
    <n v="0"/>
    <n v="0"/>
    <n v="0"/>
    <n v="0"/>
  </r>
  <r>
    <x v="2"/>
    <x v="6"/>
    <x v="9"/>
    <s v="Dobriy"/>
    <s v="1724603"/>
    <s v="200 BRK X27 DOBRIY APPLE PEAR JC NEW RU"/>
    <m/>
    <m/>
    <m/>
    <n v="0"/>
    <n v="0"/>
    <n v="0"/>
    <n v="0"/>
    <n v="18.557352000000002"/>
    <n v="46.757905000000001"/>
    <n v="37.03172"/>
    <n v="34.725577000000001"/>
    <n v="67.651210000000006"/>
  </r>
  <r>
    <x v="2"/>
    <x v="6"/>
    <x v="9"/>
    <s v="Dobriy"/>
    <s v="1794601"/>
    <s v="1.0 BRK X12 DOBRIY VEGETABLE MIX RU"/>
    <n v="4.2268400000000002"/>
    <n v="4.2268400000000002"/>
    <n v="12.68052"/>
    <n v="5.9390450000000001"/>
    <n v="5.7069799999999997"/>
    <n v="7.1543510000000001"/>
    <n v="1.3403119999999999"/>
    <n v="1.2305200000000001"/>
    <n v="1.270775"/>
    <n v="5.8212820000000001"/>
    <n v="6.6064800000000004"/>
    <n v="12.99696"/>
  </r>
  <r>
    <x v="2"/>
    <x v="6"/>
    <x v="9"/>
    <s v="Dobriy"/>
    <s v="1855401"/>
    <s v="110 BRK X10 DOBRIY BERRY DANCE PUR RU"/>
    <n v="0.90700999999999998"/>
    <n v="1.6326179999999999"/>
    <n v="1.995422"/>
    <n v="2.7552460000000001"/>
    <n v="3.689387"/>
    <n v="4.4632750000000003"/>
    <n v="0.74800599999999995"/>
    <n v="0"/>
    <n v="0"/>
    <n v="0"/>
    <n v="0"/>
    <n v="0"/>
  </r>
  <r>
    <x v="2"/>
    <x v="6"/>
    <x v="9"/>
    <s v="Dobriy"/>
    <s v="1855601"/>
    <s v="110 BRK X10 DOBRIY STRAW BANAN GO PUR RU"/>
    <n v="0.91581500000000005"/>
    <n v="1.4653039999999999"/>
    <n v="2.564282"/>
    <n v="2.8983099999999999"/>
    <n v="3.799159"/>
    <n v="4.5964619999999998"/>
    <n v="0.76688800000000001"/>
    <n v="0"/>
    <n v="0"/>
    <n v="0"/>
    <n v="0"/>
    <n v="0"/>
  </r>
  <r>
    <x v="2"/>
    <x v="6"/>
    <x v="9"/>
    <s v="Dobriy"/>
    <s v="1859101"/>
    <s v="110 BRK X10 DOBRIY EXOTIC ROCK PURR RU"/>
    <n v="0.54948900000000001"/>
    <n v="1.4653039999999999"/>
    <n v="1.6484669999999999"/>
    <n v="2.000156"/>
    <n v="3.2669199999999998"/>
    <n v="3.914784"/>
    <n v="0.65708200000000005"/>
    <n v="0"/>
    <n v="0"/>
    <n v="0"/>
    <n v="0"/>
    <n v="0"/>
  </r>
  <r>
    <x v="2"/>
    <x v="6"/>
    <x v="9"/>
    <s v="Dobriy"/>
    <s v="1908701"/>
    <s v="1.0 BRK X12 DOBRIY APL ORN PEA CAR JC RU"/>
    <m/>
    <m/>
    <m/>
    <n v="0.27412399999999998"/>
    <n v="0.52051000000000003"/>
    <n v="0.69102399999999997"/>
    <n v="0.75996799999999998"/>
    <n v="0.73433199999999998"/>
    <n v="0.71626500000000004"/>
    <n v="0"/>
    <n v="0"/>
    <n v="0"/>
  </r>
  <r>
    <x v="2"/>
    <x v="6"/>
    <x v="9"/>
    <s v="Dobriy"/>
    <s v="1913901"/>
    <s v="1.0 BRK X12 DOBRIY APPLE GRAPE JC RU"/>
    <n v="2.1134200000000001"/>
    <m/>
    <n v="4.2268400000000002"/>
    <n v="2.6612420000000001"/>
    <n v="5.8497960000000004"/>
    <n v="7.2873140000000003"/>
    <n v="4.8365520000000002"/>
    <n v="4.66988"/>
    <n v="4.8566450000000003"/>
    <n v="5.5181240000000003"/>
    <n v="5.9692080000000001"/>
    <n v="11.702935"/>
  </r>
  <r>
    <x v="2"/>
    <x v="6"/>
    <x v="9"/>
    <s v="Dobriy"/>
    <s v="1915601"/>
    <s v="1.0 BRK X12 DOBRIY APPL ORANG MAND JC RU"/>
    <m/>
    <m/>
    <m/>
    <n v="0.548454"/>
    <n v="5.1507240000000003"/>
    <n v="6.4173689999999999"/>
    <n v="4.2168720000000004"/>
    <n v="4.0806779999999998"/>
    <n v="4.2434399999999997"/>
    <n v="3.3406600000000002"/>
    <n v="3.6150120000000001"/>
    <n v="7.0875750000000002"/>
  </r>
  <r>
    <x v="2"/>
    <x v="6"/>
    <x v="9"/>
    <s v="Dobriy"/>
    <s v="2076701"/>
    <s v="900 PET X12 DOBRIY LEMON MINT RU"/>
    <m/>
    <m/>
    <n v="28.531169999999999"/>
    <n v="15.216623999999999"/>
    <n v="0"/>
    <n v="0"/>
    <n v="0"/>
    <n v="0"/>
    <n v="0"/>
    <n v="0"/>
    <n v="0"/>
    <n v="0"/>
  </r>
  <r>
    <x v="2"/>
    <x v="6"/>
    <x v="9"/>
    <s v="Dobriy"/>
    <s v="2076801"/>
    <s v="900 PET X12 DOBRIY KIWI STR BASIL RU"/>
    <m/>
    <m/>
    <n v="22.824936000000001"/>
    <n v="13.314546"/>
    <n v="0"/>
    <n v="0"/>
    <n v="0"/>
    <n v="0"/>
    <n v="0"/>
    <n v="0"/>
    <n v="0"/>
    <n v="0"/>
  </r>
  <r>
    <x v="2"/>
    <x v="6"/>
    <x v="9"/>
    <s v="Dobriy"/>
    <s v="2077001"/>
    <s v="450 PET X12 DOBRIY LEMON MINT RU"/>
    <n v="2.8531170000000001"/>
    <n v="3.8041559999999999"/>
    <n v="19.020779999999998"/>
    <n v="24.299851"/>
    <n v="44.322198"/>
    <n v="39.646228000000001"/>
    <n v="14.064410000000001"/>
    <n v="12.142904"/>
    <n v="15.405099999999999"/>
    <n v="20.214729999999999"/>
    <n v="11.523028"/>
    <n v="19.917455"/>
  </r>
  <r>
    <x v="2"/>
    <x v="6"/>
    <x v="9"/>
    <s v="Dobriy"/>
    <s v="2077101"/>
    <s v="450 PET X12 DOBRIY KIWI STR BASIL RU"/>
    <n v="1.9020779999999999"/>
    <n v="6.657273"/>
    <n v="19.020779999999998"/>
    <n v="22.396884"/>
    <n v="78.342485999999994"/>
    <n v="74.246172000000001"/>
    <n v="25.059709999999999"/>
    <n v="21.631699999999999"/>
    <n v="27.451084999999999"/>
    <n v="36.012042000000001"/>
    <n v="20.533007999999999"/>
    <n v="35.476435000000002"/>
  </r>
  <r>
    <x v="2"/>
    <x v="6"/>
    <x v="9"/>
    <s v="Dobriy"/>
    <s v="2214901"/>
    <s v="1.0 BRK X12 DOBRIY MANGO MIX RU"/>
    <m/>
    <m/>
    <m/>
    <n v="0"/>
    <n v="425.56402700000001"/>
    <n v="359.46108700000002"/>
    <n v="143.43137999999999"/>
    <n v="131.61518799999999"/>
    <n v="82.293890000000005"/>
    <n v="69.758979999999994"/>
    <n v="84.447664000000003"/>
    <n v="167.76964000000001"/>
  </r>
  <r>
    <x v="2"/>
    <x v="6"/>
    <x v="9"/>
    <s v="Dobriy"/>
    <s v="371404"/>
    <s v="200 BRK X27 DOBRIY APPLE PEACH JC RU"/>
    <n v="9.5103899999999992"/>
    <n v="15.216623999999999"/>
    <n v="29.482209000000001"/>
    <n v="21.675871999999998"/>
    <n v="26.666191000000001"/>
    <n v="20.249029"/>
    <n v="21.155343999999999"/>
    <n v="34.877839999999999"/>
    <n v="0"/>
    <n v="0"/>
    <n v="0"/>
    <n v="0"/>
  </r>
  <r>
    <x v="2"/>
    <x v="6"/>
    <x v="9"/>
    <s v="Dobriy"/>
    <s v="371406"/>
    <s v="200 BRK X27 DOBRIY APPLE PEACH JC NEW RU"/>
    <m/>
    <m/>
    <m/>
    <n v="0"/>
    <n v="0"/>
    <n v="0"/>
    <n v="0"/>
    <n v="27.773828999999999"/>
    <n v="107.026156"/>
    <n v="72.227531999999997"/>
    <n v="71.990219999999994"/>
    <n v="143.34361999999999"/>
  </r>
  <r>
    <x v="2"/>
    <x v="6"/>
    <x v="9"/>
    <s v="Dobriy"/>
    <s v="371506"/>
    <s v="2.0 BRK X6 DOBRIY ORANGE NECT RU"/>
    <n v="76.083119999999994"/>
    <n v="82.423379999999995"/>
    <n v="107.78442"/>
    <n v="114.582114"/>
    <n v="130.45244"/>
    <n v="162.628759"/>
    <n v="206.67238399999999"/>
    <n v="227.607744"/>
    <n v="233.96467999999999"/>
    <n v="230.87023600000001"/>
    <n v="228.03511599999999"/>
    <n v="355.19864000000001"/>
  </r>
  <r>
    <x v="2"/>
    <x v="6"/>
    <x v="9"/>
    <s v="Dobriy"/>
    <s v="37201"/>
    <s v="2.0 BRK X6 DOBRIY APPLE PEACH NECT RU"/>
    <n v="6.3402599999999998"/>
    <n v="10.5671"/>
    <n v="2.1134200000000001"/>
    <n v="8.9907789999999999"/>
    <n v="40.357796"/>
    <n v="50.310122"/>
    <n v="30.168223999999999"/>
    <n v="33.225596000000003"/>
    <n v="34.060580000000002"/>
    <n v="12.489508000000001"/>
    <n v="12.351392000000001"/>
    <n v="19.222829999999998"/>
  </r>
  <r>
    <x v="2"/>
    <x v="6"/>
    <x v="9"/>
    <s v="Dobriy"/>
    <s v="372107"/>
    <s v="1.0 BRK X12 DOBRIY ORANGE NECT RU"/>
    <n v="236.70303999999999"/>
    <n v="259.95066000000003"/>
    <n v="462.83897999999999"/>
    <n v="369.10485399999999"/>
    <n v="139.85125300000001"/>
    <n v="257.80547999999999"/>
    <n v="375.132656"/>
    <n v="395.57263999999998"/>
    <n v="450.88891999999998"/>
    <n v="406.87341400000003"/>
    <n v="461.81690400000002"/>
    <n v="938.50959999999998"/>
  </r>
  <r>
    <x v="2"/>
    <x v="6"/>
    <x v="9"/>
    <s v="Dobriy"/>
    <s v="372202"/>
    <s v="1.0 BRK X12 DOBRIY APPLE PEACH NECT RU"/>
    <n v="29.587879999999998"/>
    <n v="38.041559999999997"/>
    <n v="65.516019999999997"/>
    <n v="37.969248"/>
    <n v="84.759873999999996"/>
    <n v="105.512187"/>
    <n v="170.91921400000001"/>
    <n v="165.392324"/>
    <n v="171.20642000000001"/>
    <n v="86.846093999999994"/>
    <n v="93.961035999999993"/>
    <n v="184.35120499999999"/>
  </r>
  <r>
    <x v="2"/>
    <x v="6"/>
    <x v="9"/>
    <s v="Dobriy"/>
    <s v="664502"/>
    <s v="2.0 BRK X6 DOBRIY APPLE NECT RU"/>
    <n v="4.2268400000000002"/>
    <n v="2.1134200000000001"/>
    <n v="2.1134200000000001"/>
    <n v="5.1111399999999998"/>
    <n v="1.8422179999999999"/>
    <n v="2.2766579999999998"/>
    <n v="2.6088719999999999"/>
    <n v="2.8630330000000002"/>
    <n v="2.964537"/>
    <n v="2.584168"/>
    <n v="2.5566819999999999"/>
    <n v="3.978526"/>
  </r>
  <r>
    <x v="2"/>
    <x v="6"/>
    <x v="9"/>
    <s v="Dobriy"/>
    <s v="724803"/>
    <s v="1.0 BRK X12 DOBRIY APPLE NECT RU"/>
    <n v="4.2268400000000002"/>
    <n v="4.2268400000000002"/>
    <n v="6.3402599999999998"/>
    <n v="5.3996940000000002"/>
    <n v="5.3298199999999998"/>
    <n v="6.6460369999999998"/>
    <n v="10.06442"/>
    <n v="9.7440519999999999"/>
    <n v="10.048814999999999"/>
    <n v="9.7054159999999996"/>
    <n v="10.503736"/>
    <n v="20.589124999999999"/>
  </r>
  <r>
    <x v="2"/>
    <x v="6"/>
    <x v="9"/>
    <s v="Dobriy"/>
    <s v="730504"/>
    <s v="200 BRK X27 DOBRIY APPLE JC RU"/>
    <n v="46.600911000000004"/>
    <n v="49.454028000000001"/>
    <n v="116.977797"/>
    <n v="129.88005699999999"/>
    <n v="94.398330000000001"/>
    <n v="117.216156"/>
    <n v="166.62358399999999"/>
    <n v="177.59389200000001"/>
    <n v="0"/>
    <n v="0"/>
    <n v="0"/>
    <n v="0"/>
  </r>
  <r>
    <x v="2"/>
    <x v="6"/>
    <x v="9"/>
    <s v="Dobriy"/>
    <s v="730507"/>
    <s v="200 BRK X27 DOBRIY APPLE JC NEW RU"/>
    <m/>
    <m/>
    <m/>
    <n v="0"/>
    <n v="0"/>
    <n v="0"/>
    <n v="0"/>
    <n v="141.42894899999999"/>
    <n v="228.63282000000001"/>
    <n v="183.84978000000001"/>
    <n v="252.98743999999999"/>
    <n v="382.07124499999998"/>
  </r>
  <r>
    <x v="2"/>
    <x v="6"/>
    <x v="9"/>
    <s v="Dobriy"/>
    <s v="819307"/>
    <s v="1.0 BRK X12 DOBRIY APPLE JC RU"/>
    <n v="257.83724000000001"/>
    <n v="274.74459999999999"/>
    <n v="464.95240000000001"/>
    <n v="335.80497800000001"/>
    <n v="587.571236"/>
    <n v="770.93212600000004"/>
    <n v="552.04502400000001"/>
    <n v="530.25740599999995"/>
    <n v="516.84900000000005"/>
    <n v="634.410078"/>
    <n v="694.46466999999996"/>
    <n v="1351.3567049999999"/>
  </r>
  <r>
    <x v="2"/>
    <x v="6"/>
    <x v="9"/>
    <s v="Dobriy"/>
    <s v="819408"/>
    <s v="1.0 BRK X12 DOBRIY TOMATO JC RU"/>
    <n v="137.3723"/>
    <n v="145.82597999999999"/>
    <n v="207.11516"/>
    <n v="195.94769099999999"/>
    <n v="152.46600599999999"/>
    <n v="189.78990999999999"/>
    <n v="237.00758999999999"/>
    <n v="229.342838"/>
    <n v="237.40040500000001"/>
    <n v="215.99107799999999"/>
    <n v="233.660428"/>
    <n v="458.328305"/>
  </r>
  <r>
    <x v="2"/>
    <x v="6"/>
    <x v="9"/>
    <s v="Dobriy"/>
    <s v="819608"/>
    <s v="1.0 BRK X12 DOBRIY MULTIFRUIT NECT RU"/>
    <n v="52.835500000000003"/>
    <n v="48.60866"/>
    <n v="61.289180000000002"/>
    <n v="61.606271999999997"/>
    <n v="167.486276"/>
    <n v="208.506439"/>
    <n v="166.20292800000001"/>
    <n v="160.82495399999999"/>
    <n v="166.47986"/>
    <n v="96.732097999999993"/>
    <n v="104.65514400000001"/>
    <n v="205.34261000000001"/>
  </r>
  <r>
    <x v="2"/>
    <x v="6"/>
    <x v="9"/>
    <s v="Dobriy"/>
    <s v="819806"/>
    <s v="1.0 BRK X12 DOBRIY APRICOT NECT RU"/>
    <n v="2.1134200000000001"/>
    <m/>
    <m/>
    <n v="5.8706950000000004"/>
    <n v="16.290275999999999"/>
    <n v="20.321916999999999"/>
    <n v="9.51328"/>
    <n v="9.2170439999999996"/>
    <n v="9.4943050000000007"/>
    <n v="14.265447999999999"/>
    <n v="15.440792"/>
    <n v="30.268830000000001"/>
  </r>
  <r>
    <x v="2"/>
    <x v="6"/>
    <x v="9"/>
    <s v="Dobriy"/>
    <s v="821406"/>
    <s v="1.0 BRK X12 DOBRIY PINEAPPLE NECT RU"/>
    <n v="90.87706"/>
    <n v="105.67100000000001"/>
    <n v="183.86753999999999"/>
    <n v="111.598366"/>
    <n v="71.033050000000003"/>
    <n v="88.422631999999993"/>
    <n v="139.903584"/>
    <n v="135.37070800000001"/>
    <n v="140.12948499999999"/>
    <n v="94.147850000000005"/>
    <n v="101.858448"/>
    <n v="199.85934499999999"/>
  </r>
  <r>
    <x v="2"/>
    <x v="6"/>
    <x v="9"/>
    <s v="Dobriy"/>
    <s v="821505"/>
    <s v="2.0 BRK X6 DOBRIY PINEAPPLE NECT RU"/>
    <n v="2.1134200000000001"/>
    <n v="6.3402599999999998"/>
    <n v="16.907360000000001"/>
    <n v="10.315566"/>
    <n v="27.746635999999999"/>
    <n v="34.628281999999999"/>
    <n v="21.164936000000001"/>
    <n v="23.267264000000001"/>
    <n v="23.892465000000001"/>
    <n v="14.850664"/>
    <n v="14.683652"/>
    <n v="22.84609"/>
  </r>
  <r>
    <x v="2"/>
    <x v="6"/>
    <x v="9"/>
    <s v="Dobriy"/>
    <s v="822304"/>
    <s v="1.0 BRK X12 DOBRIY GRAPE NECT RU"/>
    <n v="40.154980000000002"/>
    <n v="42.2684"/>
    <n v="52.835500000000003"/>
    <n v="25.522335000000002"/>
    <n v="48.314051999999997"/>
    <n v="60.211514999999999"/>
    <n v="25.920884000000001"/>
    <n v="25.085471999999999"/>
    <n v="25.897020000000001"/>
    <n v="30.202991999999998"/>
    <n v="32.629463999999999"/>
    <n v="64.014719999999997"/>
  </r>
  <r>
    <x v="2"/>
    <x v="6"/>
    <x v="9"/>
    <s v="Dobriy"/>
    <s v="822501"/>
    <s v="1.0 BRK X12 DOBRIY AP B/ASH CHER NECT RU"/>
    <n v="226.13594000000001"/>
    <n v="126.8052"/>
    <n v="226.13594000000001"/>
    <n v="167.919995"/>
    <n v="104.85688"/>
    <n v="130.52943099999999"/>
    <n v="89.112452000000005"/>
    <n v="86.235665999999995"/>
    <n v="89.260194999999996"/>
    <n v="109.85656"/>
    <n v="118.854572"/>
    <n v="233.20211499999999"/>
  </r>
  <r>
    <x v="2"/>
    <x v="6"/>
    <x v="9"/>
    <s v="Dobriy"/>
    <s v="822605"/>
    <s v="2.0 BRK X6 DOBRIY APPLE JC RU"/>
    <n v="31.7013"/>
    <n v="61.289180000000002"/>
    <n v="120.46494"/>
    <n v="101.23172"/>
    <n v="141.82027500000001"/>
    <n v="176.79560799999999"/>
    <n v="182.90008"/>
    <n v="201.42892599999999"/>
    <n v="207.05036000000001"/>
    <n v="210.978396"/>
    <n v="208.39200199999999"/>
    <n v="324.60005999999998"/>
  </r>
  <r>
    <x v="2"/>
    <x v="6"/>
    <x v="9"/>
    <s v="Dobriy"/>
    <s v="825602"/>
    <s v="1.0 BRK X12 DOBRIY AP B/ASH R/BR NECT RU"/>
    <n v="10.5671"/>
    <n v="4.2268400000000002"/>
    <n v="8.4536800000000003"/>
    <n v="8.0646350000000009"/>
    <n v="5.1718999999999999"/>
    <n v="6.4437689999999996"/>
    <n v="7.1764799999999997"/>
    <n v="6.9426240000000004"/>
    <n v="7.1555600000000004"/>
    <n v="9.4142159999999997"/>
    <n v="10.190208"/>
    <n v="19.971920000000001"/>
  </r>
  <r>
    <x v="2"/>
    <x v="6"/>
    <x v="9"/>
    <s v="Dobriy"/>
    <s v="840706"/>
    <s v="2.0 BRK X6 DOBRIY TOMATO JC RU"/>
    <n v="14.793939999999999"/>
    <n v="14.793939999999999"/>
    <n v="35.928139999999999"/>
    <n v="66.076553000000004"/>
    <n v="127.838448"/>
    <n v="159.361054"/>
    <n v="133.657904"/>
    <n v="147.20061200000001"/>
    <n v="151.30419499999999"/>
    <n v="137.39666800000001"/>
    <n v="135.67035200000001"/>
    <n v="211.385895"/>
  </r>
  <r>
    <x v="2"/>
    <x v="6"/>
    <x v="9"/>
    <s v="Dobriy"/>
    <s v="844204"/>
    <s v="2.0 BRK X6 DOBRIY APRICOT NECT RU"/>
    <m/>
    <m/>
    <n v="2.1134200000000001"/>
    <n v="0.22106600000000001"/>
    <n v="1.842212"/>
    <n v="2.2766579999999998"/>
    <n v="7.1564120000000004"/>
    <n v="7.8842720000000002"/>
    <n v="8.0625250000000008"/>
    <n v="0"/>
    <n v="0"/>
    <n v="0"/>
  </r>
  <r>
    <x v="2"/>
    <x v="6"/>
    <x v="9"/>
    <s v="Dobriy"/>
    <s v="856901"/>
    <s v="2.0 BRK X6 DOBRIY AP B/ASH CHER NECT RU"/>
    <n v="10.5671"/>
    <n v="6.3402599999999998"/>
    <n v="38.041559999999997"/>
    <n v="24.485296999999999"/>
    <n v="34.192045999999998"/>
    <n v="42.672606000000002"/>
    <n v="25.950787999999999"/>
    <n v="28.577003999999999"/>
    <n v="29.292929999999998"/>
    <n v="26.642209999999999"/>
    <n v="26.338695999999999"/>
    <n v="40.995600000000003"/>
  </r>
  <r>
    <x v="2"/>
    <x v="6"/>
    <x v="9"/>
    <s v="Dobriy"/>
    <s v="865506"/>
    <s v="2.0 BRK X6 DOBRIY MULTIFRUIT NECT RU"/>
    <n v="10.5671"/>
    <n v="8.4536800000000003"/>
    <n v="10.5671"/>
    <n v="15.367393"/>
    <n v="71.328867000000002"/>
    <n v="88.915222"/>
    <n v="74.710933999999995"/>
    <n v="82.278623999999994"/>
    <n v="84.576655000000002"/>
    <n v="22.103532000000001"/>
    <n v="21.844771999999999"/>
    <n v="34.010950000000001"/>
  </r>
  <r>
    <x v="2"/>
    <x v="6"/>
    <x v="9"/>
    <s v="Dobriy"/>
    <s v="932201"/>
    <s v="2.0 BRK X6 DOBRIY AP B/ASH R/BR NECT RU"/>
    <n v="4.2268400000000002"/>
    <m/>
    <n v="2.1134200000000001"/>
    <n v="0.44174000000000002"/>
    <n v="14.831562999999999"/>
    <n v="18.524512999999999"/>
    <n v="10.68186"/>
    <n v="11.766400000000001"/>
    <n v="12.0433"/>
    <n v="10.673959999999999"/>
    <n v="10.554954"/>
    <n v="16.420635000000001"/>
  </r>
  <r>
    <x v="2"/>
    <x v="6"/>
    <x v="9"/>
    <s v="Dobriy Pulpy"/>
    <s v="1325902"/>
    <s v="450 PET X12 DOBRIY PULPY ORANGE NC RU"/>
    <n v="109.369485"/>
    <n v="121.732992"/>
    <n v="178.795332"/>
    <n v="265.366782"/>
    <n v="820.75539700000002"/>
    <n v="942.426376"/>
    <n v="832.02585399999998"/>
    <n v="733.65724799999998"/>
    <n v="1039.9528600000001"/>
    <n v="575.91790400000002"/>
    <n v="486.130944"/>
    <n v="757.33819000000005"/>
  </r>
  <r>
    <x v="2"/>
    <x v="6"/>
    <x v="9"/>
    <s v="Dobriy Pulpy"/>
    <s v="1346401"/>
    <s v="900 PET X12 DOBRIY PULPY ORANGE RU"/>
    <n v="66.572730000000007"/>
    <n v="55.160262000000003"/>
    <n v="89.397666000000001"/>
    <n v="85.471508"/>
    <n v="137.967904"/>
    <n v="126.774261"/>
    <n v="97.464275999999998"/>
    <n v="96.005634000000001"/>
    <n v="93.181484999999995"/>
    <n v="57.062823999999999"/>
    <n v="48.603363999999999"/>
    <n v="79.291179999999997"/>
  </r>
  <r>
    <x v="2"/>
    <x v="6"/>
    <x v="9"/>
    <s v="Dobriy Pulpy"/>
    <s v="1467101"/>
    <s v="450 PET X12 DOBRIY PULPY TROPIC RU"/>
    <n v="37.090521000000003"/>
    <n v="52.307144999999998"/>
    <n v="69.425847000000005"/>
    <n v="102.636923"/>
    <n v="137.14828299999999"/>
    <n v="111.35030999999999"/>
    <n v="153.404056"/>
    <n v="135.26404400000001"/>
    <n v="191.737505"/>
    <n v="138.02137200000001"/>
    <n v="116.48475999999999"/>
    <n v="181.54695100000001"/>
  </r>
  <r>
    <x v="2"/>
    <x v="6"/>
    <x v="9"/>
    <s v="Dobriy Pulpy"/>
    <s v="1467201"/>
    <s v="450 PET X12 DOBRIY PULP PAPP MNG BITS RU"/>
    <n v="30.433247999999999"/>
    <n v="40.894677000000001"/>
    <n v="65.621690999999998"/>
    <n v="73.508685999999997"/>
    <n v="344.69078000000002"/>
    <n v="279.85129499999999"/>
    <n v="394.38943399999999"/>
    <n v="347.76442400000002"/>
    <n v="492.95069999999998"/>
    <n v="267.93418400000002"/>
    <n v="226.13086000000001"/>
    <n v="352.336815"/>
  </r>
  <r>
    <x v="2"/>
    <x v="6"/>
    <x v="9"/>
    <s v="Dobriy Pulpy"/>
    <s v="1467301"/>
    <s v="900 PET X12 DOBRIY PULPY TROPIC RU"/>
    <n v="41.845716000000003"/>
    <n v="34.237403999999998"/>
    <n v="45.649872000000002"/>
    <n v="53.660960000000003"/>
    <n v="26.297038000000001"/>
    <n v="25.771170999999999"/>
    <n v="19.883835999999999"/>
    <n v="19.544001999999999"/>
    <n v="18.965029999999999"/>
    <n v="19.207903999999999"/>
    <n v="16.377379999999999"/>
    <n v="26.706675000000001"/>
  </r>
  <r>
    <x v="2"/>
    <x v="6"/>
    <x v="9"/>
    <s v="Dobriy Pulpy"/>
    <s v="1972201"/>
    <s v="450 PET X12 DOBRIY PULPY ALOE RU"/>
    <n v="25.678052999999998"/>
    <n v="30.433247999999999"/>
    <n v="49.454028000000001"/>
    <n v="56.495207999999998"/>
    <n v="176.89397600000001"/>
    <n v="143.61683099999999"/>
    <n v="249.85915700000001"/>
    <n v="220.316183"/>
    <n v="312.28884099999999"/>
    <n v="393.94820399999998"/>
    <n v="332.48766599999999"/>
    <n v="518.04449299999999"/>
  </r>
  <r>
    <x v="2"/>
    <x v="6"/>
    <x v="9"/>
    <s v="Dobriy Pulpy"/>
    <s v="1974401"/>
    <s v="450 PET X12 DOBRIY PULPY COCONUT RU"/>
    <n v="20.922858000000002"/>
    <n v="26.629092"/>
    <n v="38.041559999999997"/>
    <n v="50.834479000000002"/>
    <n v="457.93911900000001"/>
    <n v="371.738901"/>
    <n v="369.42064399999998"/>
    <n v="325.73908399999999"/>
    <n v="461.73867000000001"/>
    <n v="488.91817600000002"/>
    <n v="412.63896399999999"/>
    <n v="642.92881999999997"/>
  </r>
  <r>
    <x v="2"/>
    <x v="6"/>
    <x v="9"/>
    <s v="Dobriy Pulpy"/>
    <s v="2075401"/>
    <s v="450 PET X12 DOBRIY PULPY ALOE SAKURA RU"/>
    <n v="14.265585"/>
    <n v="18.069741"/>
    <n v="21.873896999999999"/>
    <n v="21.207259000000001"/>
    <n v="12.897009000000001"/>
    <n v="0"/>
    <n v="0"/>
    <n v="0"/>
    <n v="0"/>
    <n v="0"/>
    <n v="0"/>
    <n v="0"/>
  </r>
  <r>
    <x v="2"/>
    <x v="6"/>
    <x v="9"/>
    <s v="Dobriy Pulpy"/>
    <s v="2192801"/>
    <s v="450 PET X12 DOBR PULPY MEL CACT CARAM RU"/>
    <m/>
    <m/>
    <m/>
    <n v="0"/>
    <n v="0"/>
    <n v="613.83461299999999"/>
    <n v="328.90487200000001"/>
    <n v="213.220956"/>
    <n v="119.470832"/>
    <n v="105.79520599999999"/>
    <n v="75.746179999999995"/>
    <n v="91.507919999999999"/>
  </r>
  <r>
    <x v="2"/>
    <x v="6"/>
    <x v="9"/>
    <s v="Fanta"/>
    <s v="1324803"/>
    <s v="1.5 PET X9 FANTA ORANGE RU"/>
    <n v="2.3775979999999999"/>
    <m/>
    <n v="2.3775979999999999"/>
    <n v="4.155888"/>
    <n v="169.28887900000001"/>
    <n v="178.03401099999999"/>
    <n v="132.10073199999999"/>
    <n v="100.344162"/>
    <n v="74.054315000000003"/>
    <n v="82.137675999999999"/>
    <n v="60.803586000000003"/>
    <n v="113.08224"/>
  </r>
  <r>
    <x v="2"/>
    <x v="6"/>
    <x v="9"/>
    <s v="Fanta"/>
    <s v="1540502"/>
    <s v="900 PET X12 FANTA ORANGE RU"/>
    <n v="97.005977999999999"/>
    <n v="66.572730000000007"/>
    <n v="133.14546000000001"/>
    <n v="144.69651200000001"/>
    <n v="183.50286"/>
    <n v="241.71299200000001"/>
    <n v="221.706784"/>
    <n v="165.79403199999999"/>
    <n v="163.79638199999999"/>
    <n v="122.300928"/>
    <n v="117.290892"/>
    <n v="213.78297000000001"/>
  </r>
  <r>
    <x v="2"/>
    <x v="6"/>
    <x v="9"/>
    <s v="Fanta"/>
    <s v="1638402"/>
    <s v="330 NRG X12 FANTA ORANGE RU"/>
    <n v="139.48580000000001"/>
    <n v="216.20299"/>
    <n v="342.43763899999999"/>
    <n v="237.798675"/>
    <n v="107.34767100000001"/>
    <n v="139.71877000000001"/>
    <n v="161.10580200000001"/>
    <n v="107.441237"/>
    <n v="117.72966700000001"/>
    <n v="81.433987000000002"/>
    <n v="74.124725999999995"/>
    <n v="134.242358"/>
  </r>
  <r>
    <x v="2"/>
    <x v="6"/>
    <x v="9"/>
    <s v="Fanta"/>
    <s v="1656501"/>
    <s v="500 PET X24 FANTA PEAR RU"/>
    <n v="6.3402599999999998"/>
    <n v="23.247620000000001"/>
    <n v="31.7013"/>
    <n v="0"/>
    <n v="0"/>
    <n v="0"/>
    <n v="0"/>
    <n v="0"/>
    <n v="0"/>
    <n v="0"/>
    <n v="0"/>
    <n v="0"/>
  </r>
  <r>
    <x v="2"/>
    <x v="6"/>
    <x v="9"/>
    <s v="Fanta"/>
    <s v="175849"/>
    <s v="2.0 PET X6 FANTA ORANGE RU"/>
    <n v="27.474460000000001"/>
    <n v="29.587879999999998"/>
    <n v="46.495240000000003"/>
    <n v="30.111032999999999"/>
    <n v="51.195666000000003"/>
    <n v="80.488034999999996"/>
    <n v="104.676134"/>
    <n v="77.470032000000003"/>
    <n v="88.793377000000007"/>
    <n v="53.465795999999997"/>
    <n v="59.202972000000003"/>
    <n v="181.61543499999999"/>
  </r>
  <r>
    <x v="2"/>
    <x v="6"/>
    <x v="9"/>
    <s v="Fanta"/>
    <s v="1868101"/>
    <s v="900 PET X12 FANTA PEAR RU"/>
    <n v="3.8041559999999999"/>
    <m/>
    <m/>
    <n v="0"/>
    <n v="0"/>
    <n v="0"/>
    <n v="0"/>
    <n v="0"/>
    <n v="0"/>
    <n v="0"/>
    <n v="0"/>
    <n v="0"/>
  </r>
  <r>
    <x v="2"/>
    <x v="6"/>
    <x v="9"/>
    <s v="Fanta"/>
    <s v="1868201"/>
    <s v="900 PET X12 FANTA CITRUS RU"/>
    <n v="1.9020779999999999"/>
    <n v="1.9020779999999999"/>
    <m/>
    <n v="4.4503880000000002"/>
    <n v="19.806252000000001"/>
    <n v="27.809750000000001"/>
    <n v="28.822275999999999"/>
    <n v="22.239623999999999"/>
    <n v="21.771424"/>
    <n v="18.693940000000001"/>
    <n v="17.693334"/>
    <n v="31.182759999999998"/>
  </r>
  <r>
    <x v="2"/>
    <x v="6"/>
    <x v="9"/>
    <s v="Fanta"/>
    <s v="1926301"/>
    <s v="330 CAN X24 FANTA CITRUS RU"/>
    <m/>
    <m/>
    <n v="1.394857"/>
    <n v="0"/>
    <n v="0"/>
    <n v="0"/>
    <n v="0"/>
    <n v="0"/>
    <n v="0"/>
    <n v="0"/>
    <n v="0"/>
    <n v="0"/>
  </r>
  <r>
    <x v="2"/>
    <x v="6"/>
    <x v="9"/>
    <s v="Fanta"/>
    <s v="1977601"/>
    <s v="900 PET X12 FANTA MANGO GUAVA RU"/>
    <n v="1.9020779999999999"/>
    <m/>
    <n v="1.9020779999999999"/>
    <n v="4.0250769999999996"/>
    <n v="21.151347999999999"/>
    <n v="22.878872999999999"/>
    <n v="38.7087"/>
    <n v="28.196287999999999"/>
    <n v="26.549914999999999"/>
    <n v="24.002768"/>
    <n v="23.064779999999999"/>
    <n v="37.145870000000002"/>
  </r>
  <r>
    <x v="2"/>
    <x v="6"/>
    <x v="9"/>
    <s v="Fanta"/>
    <s v="1977701"/>
    <s v="500 PET X24 FANTA MANGO GUAVA RU"/>
    <n v="8.4536800000000003"/>
    <n v="29.587879999999998"/>
    <n v="40.154980000000002"/>
    <n v="60.431676000000003"/>
    <n v="44.659647999999997"/>
    <n v="65.593584000000007"/>
    <n v="183.39228800000001"/>
    <n v="137.916764"/>
    <n v="123.94725"/>
    <n v="56.683571999999998"/>
    <n v="56.205336000000003"/>
    <n v="75.495705000000001"/>
  </r>
  <r>
    <x v="2"/>
    <x v="6"/>
    <x v="9"/>
    <s v="Fanta"/>
    <s v="2165601"/>
    <s v="330 CAN X12 FANTA CITRUS RU"/>
    <n v="3.4871449999999999"/>
    <n v="9.7640060000000002"/>
    <n v="16.040866999999999"/>
    <n v="18.705683000000001"/>
    <n v="12.515698"/>
    <n v="15.188117"/>
    <n v="14.694176000000001"/>
    <n v="15.663266999999999"/>
    <n v="10.085794999999999"/>
    <n v="7.8949480000000003"/>
    <n v="7.1339220000000001"/>
    <n v="12.980587999999999"/>
  </r>
  <r>
    <x v="2"/>
    <x v="6"/>
    <x v="9"/>
    <s v="Fanta"/>
    <s v="246701"/>
    <s v="500 PET X24 FANTA CITRUS RU"/>
    <n v="4.2268400000000002"/>
    <n v="10.5671"/>
    <n v="19.020779999999998"/>
    <n v="30.424254000000001"/>
    <n v="25.474896000000001"/>
    <n v="59.097206"/>
    <n v="59.116844"/>
    <n v="46.007663999999998"/>
    <n v="45.543595000000003"/>
    <n v="31.673580000000001"/>
    <n v="31.788371999999999"/>
    <n v="43.762394999999998"/>
  </r>
  <r>
    <x v="2"/>
    <x v="6"/>
    <x v="9"/>
    <s v="Fanta"/>
    <s v="315501"/>
    <s v="1.5 PET X9 FANTA CITRUS RU"/>
    <m/>
    <m/>
    <m/>
    <n v="0"/>
    <n v="0.104004"/>
    <n v="9.1039999999999996E-2"/>
    <n v="0.245032"/>
    <n v="0.18465999999999999"/>
    <n v="0.10105500000000001"/>
    <n v="0"/>
    <n v="0"/>
    <n v="0.13073399999999999"/>
  </r>
  <r>
    <x v="2"/>
    <x v="6"/>
    <x v="9"/>
    <s v="Fanta"/>
    <s v="37305"/>
    <s v="10.0 BIB PMX FANTA ORANGE 54.0 RU"/>
    <n v="38.041564000000001"/>
    <n v="38.041564000000001"/>
    <n v="19.020782000000001"/>
    <n v="68.405179000000004"/>
    <n v="104.96708700000001"/>
    <n v="123.608735"/>
    <n v="102.98962"/>
    <n v="86.406921999999994"/>
    <n v="92.401195000000001"/>
    <n v="99.396135999999998"/>
    <n v="84.530711999999994"/>
    <n v="165.079035"/>
  </r>
  <r>
    <x v="2"/>
    <x v="6"/>
    <x v="9"/>
    <s v="Fanta"/>
    <s v="592509"/>
    <s v="330 CAN X12 FANTA ORANGE RU"/>
    <n v="149.24980600000001"/>
    <n v="203.64926800000001"/>
    <n v="290.13046400000002"/>
    <n v="255.90363600000001"/>
    <n v="382.656836"/>
    <n v="663.31163200000003"/>
    <n v="433.32756799999999"/>
    <n v="450.71167500000001"/>
    <n v="414.62017600000001"/>
    <n v="220.87179599999999"/>
    <n v="198.52355399999999"/>
    <n v="399.48780299999999"/>
  </r>
  <r>
    <x v="2"/>
    <x v="6"/>
    <x v="9"/>
    <s v="Fanta"/>
    <s v="85946"/>
    <s v="500 PET X24 FANTA ORANGE RU"/>
    <n v="431.13767999999999"/>
    <n v="418.45715999999999"/>
    <n v="722.78963999999996"/>
    <n v="833.754006"/>
    <n v="1147.91076"/>
    <n v="1575.108976"/>
    <n v="1936.18667"/>
    <n v="1475.4234819999999"/>
    <n v="1395.3752050000001"/>
    <n v="822.75322800000004"/>
    <n v="817.17093799999998"/>
    <n v="1240.34023"/>
  </r>
  <r>
    <x v="2"/>
    <x v="6"/>
    <x v="9"/>
    <s v="Fuze Tea-KO"/>
    <s v="1675210"/>
    <s v="1.5 PET X6 FUZE TEA LEMON-LEMONGRASS  RU"/>
    <n v="3.1701299999999999"/>
    <m/>
    <n v="3.1701299999999999"/>
    <n v="3.0033280000000002"/>
    <n v="6.3524159999999998"/>
    <n v="8.7512369999999997"/>
    <n v="14.570504"/>
    <n v="16.584323999999999"/>
    <n v="9.1066249999999993"/>
    <n v="10.670680000000001"/>
    <n v="8.7509239999999995"/>
    <n v="14.148445000000001"/>
  </r>
  <r>
    <x v="2"/>
    <x v="6"/>
    <x v="9"/>
    <s v="Fuze Tea-KO"/>
    <s v="1675510"/>
    <s v="1.5 PET X6 FUZE TEA GREEN TEA MNG-CH RU"/>
    <n v="1.5850649999999999"/>
    <n v="1.5850649999999999"/>
    <n v="1.5850649999999999"/>
    <n v="2.3360539999999999"/>
    <n v="1.5764659999999999"/>
    <n v="2.1374719999999998"/>
    <n v="1.8810960000000001"/>
    <n v="2.3444479999999999"/>
    <n v="1.283871"/>
    <n v="2.045296"/>
    <n v="1.7407379999999999"/>
    <n v="2.7006359999999998"/>
  </r>
  <r>
    <x v="2"/>
    <x v="6"/>
    <x v="9"/>
    <s v="Fuze Tea-KO"/>
    <s v="1676416"/>
    <s v="500 PET X12 FUZE TEA LEMON-LEMONGRASS RU"/>
    <n v="136.31558999999999"/>
    <n v="153.22295"/>
    <n v="325.46668"/>
    <n v="303.722013"/>
    <n v="419.73280799999998"/>
    <n v="509.06581899999998"/>
    <n v="363.74251199999998"/>
    <n v="320.82678099999998"/>
    <n v="396.28183000000001"/>
    <n v="347.99988999999999"/>
    <n v="302.23862000000003"/>
    <n v="406.70499699999999"/>
  </r>
  <r>
    <x v="2"/>
    <x v="6"/>
    <x v="9"/>
    <s v="Fuze Tea-KO"/>
    <s v="1676612"/>
    <s v="500 PET X12 FUZE TEA GREEN TEA MNG-CH RU"/>
    <n v="151.10953000000001"/>
    <n v="154.27966000000001"/>
    <n v="320.18313000000001"/>
    <n v="271.32153599999998"/>
    <n v="782.09785899999997"/>
    <n v="948.38222399999995"/>
    <n v="580.99053200000003"/>
    <n v="512.31588399999998"/>
    <n v="633.00356599999998"/>
    <n v="701.42678799999999"/>
    <n v="608.99384799999996"/>
    <n v="819.29097000000002"/>
  </r>
  <r>
    <x v="2"/>
    <x v="6"/>
    <x v="9"/>
    <s v="Fuze Tea-KO"/>
    <s v="1743601"/>
    <s v="1.0 PET X12 FUZE TEA GT STRW RASPB RU"/>
    <n v="57.062339999999999"/>
    <n v="46.495240000000003"/>
    <n v="97.217320000000001"/>
    <n v="39.428457000000002"/>
    <n v="118.22505"/>
    <n v="105.044588"/>
    <n v="47.010074000000003"/>
    <n v="42.293844"/>
    <n v="36.625194999999998"/>
    <n v="55.036354000000003"/>
    <n v="54.566851999999997"/>
    <n v="70.634995000000004"/>
  </r>
  <r>
    <x v="2"/>
    <x v="6"/>
    <x v="9"/>
    <s v="Fuze Tea-KO"/>
    <s v="1746101"/>
    <s v="1.5 PET X6 FUZE TEA GT STRWB RASPB RU"/>
    <n v="3.1701299999999999"/>
    <n v="1.5850649999999999"/>
    <n v="0"/>
    <n v="2.336077"/>
    <n v="3.0005139999999999"/>
    <n v="4.271083"/>
    <n v="4.5875440000000003"/>
    <n v="5.0433820000000003"/>
    <n v="2.6888990000000002"/>
    <n v="3.5155319999999999"/>
    <n v="2.8979940000000002"/>
    <n v="4.7128550000000002"/>
  </r>
  <r>
    <x v="2"/>
    <x v="6"/>
    <x v="9"/>
    <s v="Fuze Tea-KO"/>
    <s v="1750103"/>
    <s v="500 PET X12 FUZE TEA GT STRW RASPB RU"/>
    <n v="123.63507"/>
    <n v="134.20217"/>
    <n v="295.87880000000001"/>
    <n v="228.98159699999999"/>
    <n v="409.31326200000001"/>
    <n v="496.36771399999998"/>
    <n v="339.62032399999998"/>
    <n v="299.62499400000002"/>
    <n v="370.05331000000001"/>
    <n v="358.49913600000002"/>
    <n v="311.26187399999998"/>
    <n v="418.75839500000001"/>
  </r>
  <r>
    <x v="2"/>
    <x v="6"/>
    <x v="9"/>
    <s v="Fuze Tea-KO"/>
    <s v="1811101"/>
    <s v="1.0 PET X12 FUZE TEA GREEN TEA MNG-CH RU"/>
    <n v="12.68052"/>
    <n v="8.4536800000000003"/>
    <n v="21.1342"/>
    <n v="18.742356999999998"/>
    <n v="66.356972999999996"/>
    <n v="60.363205000000001"/>
    <n v="26.812415999999999"/>
    <n v="24.033031999999999"/>
    <n v="20.517869999999998"/>
    <n v="32.744824000000001"/>
    <n v="32.609670000000001"/>
    <n v="42.061301"/>
  </r>
  <r>
    <x v="2"/>
    <x v="6"/>
    <x v="9"/>
    <s v="Fuze Tea-KO"/>
    <s v="1887601"/>
    <s v="1.0 PET X12 FUZE TEA LEMON-LEMONGRASS RU"/>
    <n v="12.68052"/>
    <n v="50.722079999999998"/>
    <n v="82.423379999999995"/>
    <n v="26.922187000000001"/>
    <n v="124.983109"/>
    <n v="114.41346299999999"/>
    <n v="52.343229999999998"/>
    <n v="47.085743999999998"/>
    <n v="40.139299000000001"/>
    <n v="59.191347999999998"/>
    <n v="58.400620000000004"/>
    <n v="75.386735000000002"/>
  </r>
  <r>
    <x v="2"/>
    <x v="6"/>
    <x v="9"/>
    <s v="Fuze Tea-KO"/>
    <s v="1896401"/>
    <s v="1.0 PET X12 FUZE TEA FOR-FRUIT-HIBISC RU"/>
    <n v="59.175759999999997"/>
    <n v="40.154980000000002"/>
    <n v="71.856279999999998"/>
    <n v="42.611744999999999"/>
    <n v="113.906678"/>
    <n v="101.825941"/>
    <n v="56.43177"/>
    <n v="50.824657999999999"/>
    <n v="43.399985000000001"/>
    <n v="61.887292000000002"/>
    <n v="61.375700000000002"/>
    <n v="78.638445000000004"/>
  </r>
  <r>
    <x v="2"/>
    <x v="6"/>
    <x v="9"/>
    <s v="Fuze Tea-KO"/>
    <s v="1896501"/>
    <s v="500 PET X12 FUZE TEA FOR-FRUIT-HIBISC RU"/>
    <n v="122.57836"/>
    <n v="141.59914000000001"/>
    <n v="262.06407999999999"/>
    <n v="220.39424099999999"/>
    <n v="748.66703600000005"/>
    <n v="907.94460600000002"/>
    <n v="442.15419600000001"/>
    <n v="390.06095599999998"/>
    <n v="481.76733000000002"/>
    <n v="437.02166399999999"/>
    <n v="379.46587799999998"/>
    <n v="510.480795"/>
  </r>
  <r>
    <x v="2"/>
    <x v="6"/>
    <x v="9"/>
    <s v="Fuze Tea-KO"/>
    <s v="1933801"/>
    <s v="1.5 PET X6 FUZE TEA FOR-FRUIT-HIBISC RU"/>
    <n v="1.5850649999999999"/>
    <n v="1.5850649999999999"/>
    <n v="1.5850649999999999"/>
    <n v="2.3352689999999998"/>
    <n v="5.9727730000000001"/>
    <n v="8.1893860000000007"/>
    <n v="13.396428"/>
    <n v="15.23983"/>
    <n v="8.2827300000000008"/>
    <n v="10.335432000000001"/>
    <n v="8.4794599999999996"/>
    <n v="13.802175"/>
  </r>
  <r>
    <x v="2"/>
    <x v="6"/>
    <x v="9"/>
    <s v="Fuze Tea-KO"/>
    <s v="2073101"/>
    <s v="500 PET X12 FT OOLON RASB MINT NO SUG RU"/>
    <n v="33.814720000000001"/>
    <n v="45.43853"/>
    <n v="94.047190000000001"/>
    <n v="81.282807000000005"/>
    <n v="124.085746"/>
    <n v="165.359588"/>
    <n v="131.590824"/>
    <n v="116.14049199999999"/>
    <n v="143.458721"/>
    <n v="109.551862"/>
    <n v="95.190704999999994"/>
    <n v="128.058885"/>
  </r>
  <r>
    <x v="2"/>
    <x v="6"/>
    <x v="9"/>
    <s v="Fuze Tea-KO"/>
    <s v="2073201"/>
    <s v="1.0 PET X12 FT OOLONG RASB MIN NO SUG RU"/>
    <n v="0"/>
    <m/>
    <m/>
    <n v="3.386158"/>
    <n v="21.141991999999998"/>
    <n v="31.523875"/>
    <n v="28.456613999999998"/>
    <n v="25.190137"/>
    <n v="21.168827"/>
    <n v="18.554396000000001"/>
    <n v="18.256354000000002"/>
    <n v="23.585415000000001"/>
  </r>
  <r>
    <x v="2"/>
    <x v="6"/>
    <x v="9"/>
    <s v="Fuze Tea-KO"/>
    <s v="2073301"/>
    <s v="1.5 PET X6 FT OOLONG RASB MINT NO SUG RU"/>
    <n v="1.5850649999999999"/>
    <n v="1.5850649999999999"/>
    <m/>
    <n v="1.831825"/>
    <n v="4.035533"/>
    <n v="3.1811470000000002"/>
    <n v="3.8433999999999999"/>
    <n v="3.7193879999999999"/>
    <n v="2.96421"/>
    <n v="3.0096799999999999"/>
    <n v="2.8578440000000001"/>
    <n v="3.807385"/>
  </r>
  <r>
    <x v="2"/>
    <x v="6"/>
    <x v="9"/>
    <s v="Fuze Tea-KO"/>
    <s v="2073401"/>
    <s v="500 PET X12 FUZ T GT APPL KIWI NO SUG RU"/>
    <n v="22.190909999999999"/>
    <n v="48.60866"/>
    <n v="92.990480000000005"/>
    <n v="73.703722999999997"/>
    <n v="130.893586"/>
    <n v="132.71806699999999"/>
    <n v="133.28061199999999"/>
    <n v="117.576773"/>
    <n v="145.20906500000001"/>
    <n v="125.07898"/>
    <n v="108.58663"/>
    <n v="146.04245700000001"/>
  </r>
  <r>
    <x v="2"/>
    <x v="6"/>
    <x v="9"/>
    <s v="Fuze Tea-KO"/>
    <s v="2073501"/>
    <s v="1.0 PET X12 FT GT APPLE KIWI  NO SUG RU"/>
    <n v="21.1342"/>
    <n v="21.1342"/>
    <n v="31.7013"/>
    <n v="18.379766"/>
    <n v="21.254736000000001"/>
    <n v="23.757670000000001"/>
    <n v="30.816435999999999"/>
    <n v="27.407095999999999"/>
    <n v="23.513328000000001"/>
    <n v="21.670933999999999"/>
    <n v="21.505972"/>
    <n v="27.707345"/>
  </r>
  <r>
    <x v="2"/>
    <x v="6"/>
    <x v="9"/>
    <s v="Fuze Tea-KO"/>
    <s v="2073601"/>
    <s v="1.5 PET X6 FT GT APPLE KIWI  NO SUGAR RU"/>
    <n v="1.5850649999999999"/>
    <m/>
    <m/>
    <n v="1.2200660000000001"/>
    <n v="3.4772690000000002"/>
    <n v="2.013458"/>
    <n v="4.190124"/>
    <n v="4.0745800000000001"/>
    <n v="2.9848569999999999"/>
    <n v="3.8935119999999999"/>
    <n v="3.7122419999999998"/>
    <n v="5.0489750000000004"/>
  </r>
  <r>
    <x v="2"/>
    <x v="6"/>
    <x v="9"/>
    <s v="Glaceau Smartwater"/>
    <s v="1814703"/>
    <s v="1.1 PET X6 GLACEAU SMARTWATER RU"/>
    <n v="44.170478000000003"/>
    <n v="13.948572"/>
    <n v="34.871429999999997"/>
    <n v="0"/>
    <n v="0"/>
    <n v="0"/>
    <n v="0"/>
    <n v="0"/>
    <n v="0"/>
    <n v="0"/>
    <n v="0"/>
    <n v="0"/>
  </r>
  <r>
    <x v="2"/>
    <x v="6"/>
    <x v="9"/>
    <s v="Monster-KO"/>
    <s v="2061602"/>
    <s v="449 CAN X12 BLACK MONS ENERGY THE DCR RU"/>
    <n v="23.72315"/>
    <n v="34.161335999999999"/>
    <n v="69.271597999999997"/>
    <n v="62.501010000000001"/>
    <n v="77.435277999999997"/>
    <n v="86.757583999999994"/>
    <n v="80.243675999999994"/>
    <n v="52.223396999999999"/>
    <n v="51.185071999999998"/>
    <n v="87.569585000000004"/>
    <n v="84.335147000000006"/>
    <n v="111.239631"/>
  </r>
  <r>
    <x v="2"/>
    <x v="6"/>
    <x v="9"/>
    <s v="Monster-KO"/>
    <s v="2061702"/>
    <s v="449 CAN X12 BLACK MONSTER ENERGY RU"/>
    <n v="53.139856000000002"/>
    <n v="57.884486000000003"/>
    <n v="84.454414"/>
    <n v="121.271472"/>
    <n v="170.05732499999999"/>
    <n v="192.807231"/>
    <n v="196.60227599999999"/>
    <n v="149.174713"/>
    <n v="116.933683"/>
    <n v="135.58265"/>
    <n v="155.79787200000001"/>
    <n v="192.03495899999999"/>
  </r>
  <r>
    <x v="2"/>
    <x v="6"/>
    <x v="9"/>
    <s v="Monster-KO"/>
    <s v="2061902"/>
    <s v="449 CAN X12 BLACK MONSTER ULTRA RU"/>
    <n v="69.271597999999997"/>
    <n v="94.892600000000002"/>
    <n v="149.930308"/>
    <n v="94.764555000000001"/>
    <n v="58.951805"/>
    <n v="77.161986999999996"/>
    <n v="41.395386000000002"/>
    <n v="30.092604999999999"/>
    <n v="34.546137999999999"/>
    <n v="49.881588000000001"/>
    <n v="54.076256000000001"/>
    <n v="61.306590999999997"/>
  </r>
  <r>
    <x v="2"/>
    <x v="6"/>
    <x v="9"/>
    <s v="Monster-KO"/>
    <s v="2062801"/>
    <s v="449 CAN X12 BLACK MONSTER MANGO LOCO RU"/>
    <m/>
    <m/>
    <m/>
    <n v="0"/>
    <n v="0"/>
    <n v="0"/>
    <n v="0"/>
    <n v="0"/>
    <n v="0"/>
    <n v="102.731342"/>
    <n v="108.144048"/>
    <n v="126.081204"/>
  </r>
  <r>
    <x v="2"/>
    <x v="6"/>
    <x v="9"/>
    <s v="Monster-KO"/>
    <s v="2062802"/>
    <s v="449 CAN X12 BLACK MNSTR MANG LOCO (C) RU"/>
    <n v="96.790452000000002"/>
    <n v="103.432934"/>
    <n v="99.637230000000002"/>
    <n v="55.176898000000001"/>
    <n v="95.693647999999996"/>
    <n v="119.22319"/>
    <n v="158.44766799999999"/>
    <n v="114.571958"/>
    <n v="97.487774999999999"/>
    <n v="0"/>
    <n v="0"/>
    <n v="0"/>
  </r>
  <r>
    <x v="2"/>
    <x v="6"/>
    <x v="9"/>
    <s v="Monster-KO"/>
    <s v="2190701"/>
    <s v="449 CAN X12 BLACK MONSTER SUNRISE RU"/>
    <m/>
    <m/>
    <m/>
    <n v="0"/>
    <n v="0"/>
    <n v="0"/>
    <n v="0"/>
    <n v="0"/>
    <n v="2.3435549999999998"/>
    <n v="17.937469"/>
    <n v="15.346914"/>
    <n v="14.979616999999999"/>
  </r>
  <r>
    <x v="2"/>
    <x v="6"/>
    <x v="9"/>
    <s v="Moya Semya"/>
    <s v="1840402"/>
    <s v="950 BRK X8 MOYA SEMYA CITRUS MIX RU"/>
    <m/>
    <m/>
    <n v="1.3384990000000001"/>
    <n v="0"/>
    <n v="0"/>
    <n v="0"/>
    <n v="0"/>
    <n v="0"/>
    <n v="0"/>
    <n v="0"/>
    <n v="0"/>
    <n v="0"/>
  </r>
  <r>
    <x v="2"/>
    <x v="6"/>
    <x v="9"/>
    <s v="Moya Semya"/>
    <s v="1840501"/>
    <s v="175 BRK X24 MOYA SEMYA MULTIFR NECT RU"/>
    <n v="1.4793940000000001"/>
    <n v="4.4381820000000003"/>
    <n v="0.73969700000000005"/>
    <n v="2.5679620000000001"/>
    <n v="100.873287"/>
    <n v="92.195910999999995"/>
    <n v="26.225311999999999"/>
    <n v="53.161135999999999"/>
    <n v="326.87687499999998"/>
    <n v="161.775488"/>
    <n v="177.158458"/>
    <n v="225.38878"/>
  </r>
  <r>
    <x v="2"/>
    <x v="6"/>
    <x v="9"/>
    <s v="Moya Semya"/>
    <s v="1840601"/>
    <s v="175 BRK X24 MOYA SEM BER FRU MIX NECT RU"/>
    <m/>
    <n v="2.2190910000000001"/>
    <m/>
    <n v="1.4793940000000001"/>
    <m/>
    <m/>
    <m/>
    <m/>
    <m/>
    <n v="0"/>
    <n v="0"/>
    <n v="0"/>
  </r>
  <r>
    <x v="2"/>
    <x v="6"/>
    <x v="9"/>
    <s v="Moya Semya"/>
    <s v="1849301"/>
    <s v="1.93 BRK X6 MOYA SEMYA MULTIFR NECT RU"/>
    <n v="12.236706"/>
    <n v="6.1183529999999999"/>
    <n v="16.315608000000001"/>
    <n v="9.9085959999999993"/>
    <n v="20.627094"/>
    <n v="17.609152000000002"/>
    <n v="7.371442"/>
    <n v="26.122762000000002"/>
    <n v="52.04072"/>
    <n v="15.348988"/>
    <n v="10.13766"/>
    <n v="13.827629999999999"/>
  </r>
  <r>
    <x v="2"/>
    <x v="6"/>
    <x v="9"/>
    <s v="Moya Semya"/>
    <s v="1849401"/>
    <s v="175 BRK X24 MOYA SEM PINE MNG PFR NEC RU"/>
    <m/>
    <n v="5.9175760000000004"/>
    <n v="1.4793940000000001"/>
    <n v="0"/>
    <n v="0"/>
    <n v="0"/>
    <n v="0"/>
    <n v="0"/>
    <n v="0"/>
    <n v="0"/>
    <n v="0"/>
    <n v="0"/>
  </r>
  <r>
    <x v="2"/>
    <x v="6"/>
    <x v="9"/>
    <s v="Moya Semya"/>
    <s v="1850101"/>
    <s v="1.93 BRK X6 MOYA SEM APP PEA APR NEC RU"/>
    <m/>
    <m/>
    <m/>
    <n v="0.66054999999999997"/>
    <n v="22.851474"/>
    <n v="17.485451000000001"/>
    <n v="5.7246480000000002"/>
    <n v="20.422024"/>
    <n v="10.471254999999999"/>
    <n v="8.3695260000000005"/>
    <n v="5.9217000000000004"/>
    <n v="7.8669349999999998"/>
  </r>
  <r>
    <x v="2"/>
    <x v="6"/>
    <x v="9"/>
    <s v="Moya Semya"/>
    <s v="1850901"/>
    <s v="1.93 BRK X6 MOYA SEM AP ARON CHE NEC RU"/>
    <n v="2.0394510000000001"/>
    <m/>
    <m/>
    <n v="9.9092230000000008"/>
    <n v="34.226855999999998"/>
    <n v="14.736456"/>
    <n v="8.5667500000000008"/>
    <n v="24.128596000000002"/>
    <n v="16.713989999999999"/>
    <n v="13.074999999999999"/>
    <n v="9.2302199999999992"/>
    <n v="12.232390000000001"/>
  </r>
  <r>
    <x v="2"/>
    <x v="6"/>
    <x v="9"/>
    <s v="Moya Semya"/>
    <s v="1851601"/>
    <s v="1.93 BRK X6 MOYA SEMYA TOMATO NECT RU"/>
    <m/>
    <n v="2.0394510000000001"/>
    <n v="10.197255"/>
    <n v="12.551761000000001"/>
    <n v="86.388627999999997"/>
    <n v="38.603729000000001"/>
    <n v="20.443259999999999"/>
    <n v="60.606423999999997"/>
    <n v="191.84800999999999"/>
    <n v="0"/>
    <n v="0"/>
    <n v="0"/>
  </r>
  <r>
    <x v="2"/>
    <x v="6"/>
    <x v="9"/>
    <s v="Moya Semya"/>
    <s v="1851701"/>
    <s v="1.93 BRK X6 MOYA SEMYA APP NECT MIX RU"/>
    <n v="16.315608000000001"/>
    <n v="14.276157"/>
    <n v="32.631216000000002"/>
    <n v="27.802582999999998"/>
    <n v="68.194863999999995"/>
    <n v="39.837088999999999"/>
    <n v="26.295601999999999"/>
    <n v="74.049232000000003"/>
    <n v="129.80681000000001"/>
    <n v="104.25397599999999"/>
    <n v="73.711774000000005"/>
    <n v="98.01079"/>
  </r>
  <r>
    <x v="2"/>
    <x v="6"/>
    <x v="9"/>
    <s v="Moya Semya"/>
    <s v="1852401"/>
    <s v="175 BRK X24 MOYA SEMYA APPLE NECT MIX RU"/>
    <n v="1.4793940000000001"/>
    <n v="4.4381820000000003"/>
    <n v="6.657273"/>
    <n v="5.1362680000000003"/>
    <n v="216.18551199999999"/>
    <n v="166.39733000000001"/>
    <n v="41.482688000000003"/>
    <n v="80.706928000000005"/>
    <n v="360.43185999999997"/>
    <n v="176.86483200000001"/>
    <n v="191.60168400000001"/>
    <n v="243.60981000000001"/>
  </r>
  <r>
    <x v="2"/>
    <x v="6"/>
    <x v="9"/>
    <s v="Moya Semya"/>
    <s v="1875001"/>
    <s v="950 BRK X8 MOYA SEM PINE MNG PFR RU"/>
    <m/>
    <m/>
    <n v="1.3384990000000001"/>
    <n v="0"/>
    <n v="0"/>
    <n v="0"/>
    <n v="0"/>
    <n v="0"/>
    <n v="0"/>
    <n v="0"/>
    <n v="0"/>
    <n v="0"/>
  </r>
  <r>
    <x v="2"/>
    <x v="6"/>
    <x v="9"/>
    <s v="Moya Semya"/>
    <s v="1875201"/>
    <s v="950 BRK X8 MOYA SEMYA MULTIFR RU"/>
    <m/>
    <m/>
    <m/>
    <n v="14.128451"/>
    <n v="19.470479999999998"/>
    <n v="9.1651190000000007"/>
    <n v="22.228766"/>
    <n v="30.417392"/>
    <n v="26.334015000000001"/>
    <n v="27.794796000000002"/>
    <n v="25.925661999999999"/>
    <n v="34.013509999999997"/>
  </r>
  <r>
    <x v="2"/>
    <x v="6"/>
    <x v="9"/>
    <s v="Moya Semya"/>
    <s v="1875301"/>
    <s v="950 BRK X8 MOYA SEMYA TOMATO RU"/>
    <m/>
    <n v="4.0154969999999999"/>
    <m/>
    <n v="12.309341"/>
    <n v="5.5781619999999998"/>
    <n v="5.7018259999999996"/>
    <n v="12.516462000000001"/>
    <n v="22.375264000000001"/>
    <n v="22.525189999999998"/>
    <n v="22.828085999999999"/>
    <n v="20.065501999999999"/>
    <n v="26.588564999999999"/>
  </r>
  <r>
    <x v="2"/>
    <x v="6"/>
    <x v="9"/>
    <s v="Moya Semya"/>
    <s v="1875401"/>
    <s v="950 BRK X8 MOYA SEM APPLE ARON CHER RU"/>
    <n v="2.6769980000000002"/>
    <m/>
    <n v="8.0309939999999997"/>
    <n v="24.046434000000001"/>
    <n v="12.901516000000001"/>
    <n v="5.375915"/>
    <n v="16.144393999999998"/>
    <n v="24.6967"/>
    <n v="20.661100000000001"/>
    <n v="20.473825999999999"/>
    <n v="18.680275999999999"/>
    <n v="24.375335"/>
  </r>
  <r>
    <x v="2"/>
    <x v="6"/>
    <x v="9"/>
    <s v="Moya Semya"/>
    <s v="1875601"/>
    <s v="950 BRK X8 MOYA SEM APPL PEACH APRIC RU"/>
    <m/>
    <m/>
    <n v="4.0154969999999999"/>
    <n v="5.4265780000000001"/>
    <n v="1.3725909999999999"/>
    <n v="3.3434210000000002"/>
    <n v="11.189164"/>
    <n v="14.651619999999999"/>
    <n v="33.872709999999998"/>
    <n v="35.702364000000003"/>
    <n v="34.171211999999997"/>
    <n v="44.500399999999999"/>
  </r>
  <r>
    <x v="2"/>
    <x v="6"/>
    <x v="9"/>
    <s v="Moya Semya"/>
    <s v="1875701"/>
    <s v="950 BRK X8 MOYA SEMYA APPLE MIX RU"/>
    <n v="1.3384990000000001"/>
    <m/>
    <n v="4.0154969999999999"/>
    <n v="39.011657999999997"/>
    <n v="12.880280000000001"/>
    <n v="7.4327189999999996"/>
    <n v="17.590564000000001"/>
    <n v="32.649895999999998"/>
    <n v="33.573709999999998"/>
    <n v="33.997017999999997"/>
    <n v="30.054373999999999"/>
    <n v="39.745415000000001"/>
  </r>
  <r>
    <x v="2"/>
    <x v="6"/>
    <x v="9"/>
    <s v="Moya Semya"/>
    <s v="1890203"/>
    <s v="950 BRK X8 MOYA SEMYA ORANGE NEW RU"/>
    <m/>
    <m/>
    <n v="1.3384990000000001"/>
    <n v="11.591127"/>
    <n v="41.903795000000002"/>
    <n v="16.602122000000001"/>
    <n v="32.716898"/>
    <n v="212.36042399999999"/>
    <n v="35.546975000000003"/>
    <n v="28.043763999999999"/>
    <n v="30.532316000000002"/>
    <n v="55.495705000000001"/>
  </r>
  <r>
    <x v="2"/>
    <x v="6"/>
    <x v="9"/>
    <s v="Moya Semya"/>
    <s v="2072001"/>
    <s v="175 BRK X24 MOYA SEM APP ARO CHER NEC RU"/>
    <m/>
    <m/>
    <n v="0.73969700000000005"/>
    <n v="0"/>
    <n v="20.827231999999999"/>
    <n v="1.1074949999999999"/>
    <n v="0"/>
    <n v="0.50903799999999999"/>
    <n v="66.916794999999993"/>
    <n v="58.478715999999999"/>
    <n v="57.015771999999998"/>
    <n v="38.390422000000001"/>
  </r>
  <r>
    <x v="2"/>
    <x v="6"/>
    <x v="9"/>
    <s v="Moya Semya"/>
    <s v="2072901"/>
    <s v="950 BRK X8 MOYA SEMYA APPLE POM NECT RU"/>
    <m/>
    <m/>
    <n v="1.3384990000000001"/>
    <n v="1.449668"/>
    <n v="6.7748340000000002"/>
    <n v="0.86301799999999995"/>
    <n v="0.81845999999999997"/>
    <n v="3.2797450000000001"/>
    <n v="13.463070999999999"/>
    <n v="13.763736"/>
    <n v="12.521032"/>
    <n v="12.10126"/>
  </r>
  <r>
    <x v="2"/>
    <x v="6"/>
    <x v="9"/>
    <s v="Moya Semya"/>
    <s v="2109601"/>
    <s v="1.45 BRK X8 MOYA SEMYA ORANGE RU"/>
    <m/>
    <m/>
    <m/>
    <n v="2.0429729999999999"/>
    <m/>
    <m/>
    <m/>
    <m/>
    <m/>
    <m/>
    <m/>
    <m/>
  </r>
  <r>
    <x v="2"/>
    <x v="6"/>
    <x v="9"/>
    <s v="Moya Semya"/>
    <s v="2215001"/>
    <s v="175 BRK X24 MOYA SEMYA EXOTIC NEW RU"/>
    <m/>
    <m/>
    <n v="2.9587880000000002"/>
    <n v="3.5313750000000002"/>
    <n v="23.961660999999999"/>
    <n v="19.931557000000002"/>
    <n v="26.454637999999999"/>
    <n v="23.670952"/>
    <n v="74.575580000000002"/>
    <n v="91.747938000000005"/>
    <n v="76.473464000000007"/>
    <n v="119.920435"/>
  </r>
  <r>
    <x v="2"/>
    <x v="6"/>
    <x v="9"/>
    <s v="Moya Semya"/>
    <s v="2215101"/>
    <s v="175 BRK X24 MOYA SEMYA BERRY NEW RU"/>
    <m/>
    <m/>
    <n v="2.2190910000000001"/>
    <n v="1.444326"/>
    <n v="17.414154"/>
    <n v="34.166575000000002"/>
    <n v="25.399201999999999"/>
    <n v="14.979494000000001"/>
    <n v="110.791915"/>
    <n v="91.059836000000004"/>
    <n v="149.347734"/>
    <n v="152.84587999999999"/>
  </r>
  <r>
    <x v="2"/>
    <x v="6"/>
    <x v="9"/>
    <s v="Moya Semya"/>
    <s v="2215201"/>
    <s v="1.93 BRK X6 MOYA SEMYA BERRY NEW RU"/>
    <m/>
    <m/>
    <m/>
    <n v="0.66051800000000005"/>
    <n v="53.787632000000002"/>
    <n v="49.794069999999998"/>
    <n v="32.937306"/>
    <n v="81.185388000000003"/>
    <n v="34.490375"/>
    <n v="41.068828000000003"/>
    <n v="44.279172000000003"/>
    <n v="44.022995000000002"/>
  </r>
  <r>
    <x v="2"/>
    <x v="6"/>
    <x v="9"/>
    <s v="Moya Semya"/>
    <s v="2215301"/>
    <s v="1.93 BRK X6 MOYA SEMYA EXOTIC NEW RU"/>
    <m/>
    <m/>
    <m/>
    <n v="0"/>
    <n v="11.327234000000001"/>
    <n v="15.880642"/>
    <n v="8.5267879999999998"/>
    <n v="7.983282"/>
    <n v="6.9016000000000002"/>
    <n v="5.1051039999999999"/>
    <n v="5.143224"/>
    <n v="11.036295000000001"/>
  </r>
  <r>
    <x v="2"/>
    <x v="6"/>
    <x v="9"/>
    <s v="Moya Semya"/>
    <s v="2215401"/>
    <s v="950 BRK X8 MOYA SEMYA EXOTIC NEW RU"/>
    <m/>
    <m/>
    <m/>
    <n v="5.4332940000000001"/>
    <n v="14.463037999999999"/>
    <n v="21.734748"/>
    <n v="11.797677999999999"/>
    <n v="11.043284"/>
    <n v="9.5443250000000006"/>
    <n v="7.0715599999999998"/>
    <n v="7.1283880000000002"/>
    <n v="15.28227"/>
  </r>
  <r>
    <x v="2"/>
    <x v="6"/>
    <x v="9"/>
    <s v="Moya Semya"/>
    <s v="2215501"/>
    <s v="950 BRK X8 MOYA SEMYA BERRY NEW RU"/>
    <m/>
    <m/>
    <m/>
    <n v="7.4962549999999997"/>
    <n v="39.402742000000003"/>
    <n v="13.97181"/>
    <n v="17.690688000000002"/>
    <n v="28.106152000000002"/>
    <n v="10.09313"/>
    <n v="8.4287679999999998"/>
    <n v="7.4173119999999999"/>
    <n v="22.539090000000002"/>
  </r>
  <r>
    <x v="2"/>
    <x v="6"/>
    <x v="9"/>
    <s v="Powerade"/>
    <s v="862204"/>
    <s v="500 PET X12 POWERADE ICE STORM RU"/>
    <n v="209.22857999999999"/>
    <n v="278.97143999999997"/>
    <n v="384.64244000000002"/>
    <n v="131.11580699999999"/>
    <n v="357.10149799999999"/>
    <n v="357.61753499999998"/>
    <n v="272.60449199999999"/>
    <n v="227.468478"/>
    <n v="219.18188499999999"/>
    <n v="399.67970800000001"/>
    <n v="420.20650000000001"/>
    <n v="516.72292000000004"/>
  </r>
  <r>
    <x v="2"/>
    <x v="6"/>
    <x v="9"/>
    <s v="Rich"/>
    <s v="1225204"/>
    <s v="1.0 BRK X12 RICH POMEGRANATE RU"/>
    <n v="8.4536800000000003"/>
    <n v="14.793939999999999"/>
    <n v="8.4536800000000003"/>
    <n v="5.0585420000000001"/>
    <n v="2.111758"/>
    <n v="2.4464199999999998"/>
    <n v="1.6662600000000001"/>
    <n v="1.666264"/>
    <n v="1.7160500000000001"/>
    <n v="2.524626"/>
    <n v="2.6534719999999998"/>
    <n v="4.4549899999999996"/>
  </r>
  <r>
    <x v="2"/>
    <x v="6"/>
    <x v="9"/>
    <s v="Rich"/>
    <s v="1501301"/>
    <s v="1.0 BRK X12 RICH ORANGE MANGO NECT RU"/>
    <n v="12.68052"/>
    <n v="21.1342"/>
    <n v="16.907360000000001"/>
    <n v="13.720787"/>
    <n v="7.3605799999999997"/>
    <n v="8.6122589999999999"/>
    <n v="56.340764"/>
    <n v="56.080852"/>
    <n v="57.504350000000002"/>
    <n v="9.9641000000000002"/>
    <n v="10.467912"/>
    <n v="17.597094999999999"/>
  </r>
  <r>
    <x v="2"/>
    <x v="6"/>
    <x v="9"/>
    <s v="Rich"/>
    <s v="1655301"/>
    <s v="200 NRG X12 RICH TOMATO JC RU"/>
    <n v="93.835847999999999"/>
    <n v="119.61957200000001"/>
    <n v="181.331436"/>
    <n v="147.67397099999999"/>
    <n v="43.447885999999997"/>
    <n v="42.235201000000004"/>
    <n v="44.357861"/>
    <n v="41.280971999999998"/>
    <n v="46.699193000000001"/>
    <n v="39.423223"/>
    <n v="43.472417999999998"/>
    <n v="76.929271999999997"/>
  </r>
  <r>
    <x v="2"/>
    <x v="6"/>
    <x v="9"/>
    <s v="Rich"/>
    <s v="1658101"/>
    <s v="200 NRG X12 RICH ORANGE JC RU"/>
    <n v="166.114812"/>
    <n v="199.50684799999999"/>
    <n v="277.28070400000001"/>
    <n v="235.86513099999999"/>
    <n v="63.149279999999997"/>
    <n v="61.452812000000002"/>
    <n v="70.058053999999998"/>
    <n v="65.188243999999997"/>
    <n v="73.740381999999997"/>
    <n v="65.992558000000002"/>
    <n v="72.881951000000001"/>
    <n v="128.848063"/>
  </r>
  <r>
    <x v="2"/>
    <x v="6"/>
    <x v="9"/>
    <s v="Rich"/>
    <s v="1658301"/>
    <s v="200 NRG X12 RICH APPLE JC RU"/>
    <n v="259.95066000000003"/>
    <n v="346.17819600000001"/>
    <n v="510.17958800000002"/>
    <n v="397.70623699999999"/>
    <n v="84.364114000000001"/>
    <n v="82.001616999999996"/>
    <n v="99.962056000000004"/>
    <n v="93.000899000000004"/>
    <n v="105.21333199999999"/>
    <n v="90.490932999999998"/>
    <n v="99.940560000000005"/>
    <n v="176.69678300000001"/>
  </r>
  <r>
    <x v="2"/>
    <x v="6"/>
    <x v="9"/>
    <s v="Rich"/>
    <s v="1704601"/>
    <s v="200 NRG X12 RICH CHERRY NECT RU"/>
    <n v="121.31030800000001"/>
    <n v="167.80554799999999"/>
    <n v="242.62061600000001"/>
    <n v="201.980456"/>
    <n v="37.846297"/>
    <n v="36.785153999999999"/>
    <n v="52.067616000000001"/>
    <n v="48.449067999999997"/>
    <n v="54.811821999999999"/>
    <n v="48.801718000000001"/>
    <n v="53.895702"/>
    <n v="95.232777999999996"/>
  </r>
  <r>
    <x v="2"/>
    <x v="6"/>
    <x v="9"/>
    <s v="Rich"/>
    <s v="1709801"/>
    <s v="200 NRG X12 RICH PEACH NECT RU"/>
    <n v="55.794288000000002"/>
    <n v="62.557231999999999"/>
    <n v="91.722427999999994"/>
    <n v="79.410651000000001"/>
    <n v="25.518874"/>
    <n v="24.858948000000002"/>
    <n v="24.447941"/>
    <n v="22.70795"/>
    <n v="25.673295"/>
    <n v="24.020285000000001"/>
    <n v="26.551387999999999"/>
    <n v="46.886513000000001"/>
  </r>
  <r>
    <x v="2"/>
    <x v="6"/>
    <x v="9"/>
    <s v="Rich"/>
    <s v="1714901"/>
    <s v="200 NRG X12 RICH PINEAPPLE JC RU"/>
    <n v="45.649872000000002"/>
    <n v="54.948920000000001"/>
    <n v="86.650220000000004"/>
    <n v="64.359489999999994"/>
    <n v="23.287602"/>
    <n v="22.679510000000001"/>
    <n v="25.094579"/>
    <n v="23.297718"/>
    <n v="26.336431999999999"/>
    <n v="19.771055"/>
    <n v="21.844214000000001"/>
    <n v="38.592457000000003"/>
  </r>
  <r>
    <x v="2"/>
    <x v="6"/>
    <x v="9"/>
    <s v="Rich"/>
    <s v="1851001"/>
    <s v="300 PET X12 RICH CHERRY NECT RU"/>
    <n v="22.190909999999999"/>
    <n v="17.752728000000001"/>
    <n v="36.139482000000001"/>
    <n v="35.200204999999997"/>
    <n v="29.041255"/>
    <n v="20.780593"/>
    <n v="21.918956000000001"/>
    <n v="24.199922999999998"/>
    <n v="42.329036000000002"/>
    <n v="12.545783999999999"/>
    <n v="26.654565999999999"/>
    <n v="78.314132999999998"/>
  </r>
  <r>
    <x v="2"/>
    <x v="6"/>
    <x v="9"/>
    <s v="Rich"/>
    <s v="1851201"/>
    <s v="300 PET X12 RICH APPLE JC RU"/>
    <n v="12.68052"/>
    <n v="28.531169999999999"/>
    <n v="53.258184"/>
    <n v="51.659385999999998"/>
    <n v="38.529173999999998"/>
    <n v="27.580624"/>
    <n v="33.974448000000002"/>
    <n v="37.523145999999997"/>
    <n v="65.640429999999995"/>
    <n v="19.347363999999999"/>
    <n v="41.176848"/>
    <n v="120.85991"/>
  </r>
  <r>
    <x v="2"/>
    <x v="6"/>
    <x v="9"/>
    <s v="Rich"/>
    <s v="1852201"/>
    <s v="300 PET X12 RICH ORANGE JC RU"/>
    <n v="15.85065"/>
    <n v="15.216623999999999"/>
    <n v="21.556884"/>
    <n v="25.350465"/>
    <n v="20.105525"/>
    <n v="14.421109"/>
    <n v="31.869284"/>
    <n v="35.190683"/>
    <n v="61.565291000000002"/>
    <n v="19.237867999999999"/>
    <n v="40.917414000000001"/>
    <n v="120.121398"/>
  </r>
  <r>
    <x v="2"/>
    <x v="6"/>
    <x v="9"/>
    <s v="Rich"/>
    <s v="1880501"/>
    <s v="300 PET X12 RICH ORANGE MANGO NECT RU"/>
    <n v="12.046493999999999"/>
    <n v="9.5103899999999992"/>
    <n v="16.484676"/>
    <n v="15.119942"/>
    <n v="27.189012999999999"/>
    <n v="19.455805000000002"/>
    <n v="18.608239999999999"/>
    <n v="20.561292000000002"/>
    <n v="35.996575"/>
    <n v="11.130483999999999"/>
    <n v="23.645244000000002"/>
    <n v="69.469470000000001"/>
  </r>
  <r>
    <x v="2"/>
    <x v="6"/>
    <x v="9"/>
    <s v="Rich"/>
    <s v="2206101"/>
    <s v="330 CAN X12 RICH GRAPLEM RU"/>
    <m/>
    <m/>
    <n v="0.69742899999999997"/>
    <n v="11.797109000000001"/>
    <n v="1.806535"/>
    <n v="2.0196529999999999"/>
    <n v="2.9219620000000002"/>
    <n v="2.1434920000000002"/>
    <n v="1.9454499999999999"/>
    <n v="1.606816"/>
    <n v="1.4767399999999999"/>
    <n v="3.98725"/>
  </r>
  <r>
    <x v="2"/>
    <x v="6"/>
    <x v="9"/>
    <s v="Rich"/>
    <s v="2206201"/>
    <s v="330 CAN X12 RICH CHER GR RU"/>
    <m/>
    <m/>
    <n v="0.69742899999999997"/>
    <n v="7.8896230000000003"/>
    <n v="8.1220529999999993"/>
    <n v="7.0091559999999999"/>
    <n v="11.039202"/>
    <n v="14.959391999999999"/>
    <n v="10.782195"/>
    <n v="9.0865880000000008"/>
    <n v="9.3900039999999994"/>
    <n v="16.330159999999999"/>
  </r>
  <r>
    <x v="2"/>
    <x v="6"/>
    <x v="9"/>
    <s v="Rich"/>
    <s v="735205"/>
    <s v="1.0 BRK X12 RICH ORANGE JC RU"/>
    <n v="365.62166000000002"/>
    <n v="570.62339999999995"/>
    <n v="553.71604000000002"/>
    <n v="153.28446199999999"/>
    <n v="275.18666200000001"/>
    <n v="321.26608900000002"/>
    <n v="299.57920999999999"/>
    <n v="298.22138799999999"/>
    <n v="305.74889000000002"/>
    <n v="275.94309199999998"/>
    <n v="289.63398000000001"/>
    <n v="487.07358499999998"/>
  </r>
  <r>
    <x v="2"/>
    <x v="6"/>
    <x v="9"/>
    <s v="Rich"/>
    <s v="736004"/>
    <s v="1.0 BRK X12 RICH PINEAPPLE JC RU"/>
    <n v="156.39308"/>
    <n v="238.81646000000001"/>
    <n v="240.92988"/>
    <n v="153.52619300000001"/>
    <n v="45.419592000000002"/>
    <n v="53.029983000000001"/>
    <n v="82.915245999999996"/>
    <n v="82.541240000000002"/>
    <n v="84.627380000000002"/>
    <n v="89.563246000000007"/>
    <n v="94.046384000000003"/>
    <n v="158.200715"/>
  </r>
  <r>
    <x v="2"/>
    <x v="6"/>
    <x v="9"/>
    <s v="Rich"/>
    <s v="750005"/>
    <s v="1.0 BRK X12 RICH APPLE JC RU"/>
    <n v="441.70478000000003"/>
    <n v="600.21127999999999"/>
    <n v="583.30391999999995"/>
    <n v="370.73591900000002"/>
    <n v="259.48217599999998"/>
    <n v="302.93783400000001"/>
    <n v="278.559034"/>
    <n v="277.29176000000001"/>
    <n v="284.29164500000002"/>
    <n v="279.94093199999998"/>
    <n v="293.83329600000002"/>
    <n v="494.11973999999998"/>
  </r>
  <r>
    <x v="2"/>
    <x v="6"/>
    <x v="9"/>
    <s v="Rich"/>
    <s v="752004"/>
    <s v="1.0 BRK X12 RICH CHERRY NECT RU"/>
    <n v="378.30218000000002"/>
    <n v="418.45715999999999"/>
    <n v="513.56106"/>
    <n v="203.090711"/>
    <n v="136.768776"/>
    <n v="159.672856"/>
    <n v="176.60716199999999"/>
    <n v="175.80654799999999"/>
    <n v="180.24245999999999"/>
    <n v="149.32969199999999"/>
    <n v="156.724872"/>
    <n v="263.64069000000001"/>
  </r>
  <r>
    <x v="2"/>
    <x v="6"/>
    <x v="9"/>
    <s v="Rich"/>
    <s v="752606"/>
    <s v="1.0 BRK X12 RICH PEACH NECT RU"/>
    <n v="54.948920000000001"/>
    <n v="99.330740000000006"/>
    <n v="116.2381"/>
    <n v="26.605405999999999"/>
    <n v="18.646581999999999"/>
    <n v="21.823767"/>
    <n v="37.16527"/>
    <n v="37.005284000000003"/>
    <n v="37.89141"/>
    <n v="45.536048000000001"/>
    <n v="47.804400000000001"/>
    <n v="80.368179999999995"/>
  </r>
  <r>
    <x v="2"/>
    <x v="6"/>
    <x v="9"/>
    <s v="Rich"/>
    <s v="752905"/>
    <s v="1.0 BRK X12 RICH TOMATO JC RU"/>
    <n v="150.05282"/>
    <n v="192.32122000000001"/>
    <n v="236.70303999999999"/>
    <n v="116.77194900000001"/>
    <n v="53.542766"/>
    <n v="62.512726000000001"/>
    <n v="114.215756"/>
    <n v="113.695476"/>
    <n v="116.563585"/>
    <n v="92.973765999999998"/>
    <n v="97.625708000000003"/>
    <n v="164.22061500000001"/>
  </r>
  <r>
    <x v="2"/>
    <x v="6"/>
    <x v="9"/>
    <s v="Rich"/>
    <s v="754405"/>
    <s v="1.0 BRK X12 RICH GRAPEFRUIT JC RU"/>
    <n v="71.856279999999998"/>
    <n v="73.969700000000003"/>
    <n v="278.97143999999997"/>
    <n v="44.253039000000001"/>
    <n v="27.193334"/>
    <n v="31.784206000000001"/>
    <n v="39.429304000000002"/>
    <n v="39.247272000000002"/>
    <n v="40.185600000000001"/>
    <n v="64.463307999999998"/>
    <n v="67.681843999999998"/>
    <n v="113.85155"/>
  </r>
  <r>
    <x v="2"/>
    <x v="6"/>
    <x v="9"/>
    <s v="Rich"/>
    <s v="979806"/>
    <s v="1.0 BRK X12 RICH MULTIFRUIT VIT A JC RU"/>
    <n v="2.1134200000000001"/>
    <n v="6.3402599999999998"/>
    <n v="21.1342"/>
    <n v="5.2711350000000001"/>
    <n v="21.578056"/>
    <n v="25.190071"/>
    <n v="16.085246000000001"/>
    <n v="16.016287999999999"/>
    <n v="16.414085"/>
    <n v="29.409844"/>
    <n v="30.84064"/>
    <n v="51.828535000000002"/>
  </r>
  <r>
    <x v="2"/>
    <x v="6"/>
    <x v="9"/>
    <s v="Schweppes-KO"/>
    <s v="1716807"/>
    <s v="330 CAN X12 SCHWEPPES MOJITO RU"/>
    <n v="15.343438000000001"/>
    <n v="15.343438000000001"/>
    <n v="10.461435"/>
    <n v="28.232741000000001"/>
    <n v="14.307230000000001"/>
    <n v="14.658250000000001"/>
    <n v="20.515315999999999"/>
    <n v="16.917128999999999"/>
    <n v="15.068035"/>
    <n v="23.78396"/>
    <n v="20.749393999999999"/>
    <n v="25.476112000000001"/>
  </r>
  <r>
    <x v="2"/>
    <x v="6"/>
    <x v="9"/>
    <s v="Schweppes-KO"/>
    <s v="1742602"/>
    <s v="330 CAN X12 SCHWEPPES TONIC WATER RU"/>
    <n v="50.912317000000002"/>
    <n v="93.455485999999993"/>
    <n v="97.640060000000005"/>
    <n v="81.708712000000006"/>
    <n v="10.567583000000001"/>
    <n v="12.977615"/>
    <n v="20.204723999999999"/>
    <n v="16.164975999999999"/>
    <n v="15.420999999999999"/>
    <n v="31.792328000000001"/>
    <n v="34.718468000000001"/>
    <n v="40.53145"/>
  </r>
  <r>
    <x v="2"/>
    <x v="6"/>
    <x v="9"/>
    <s v="Schweppes-KO"/>
    <s v="1960204"/>
    <s v="330 CAN X12 SCHWEPPES POMEGRANATE RU"/>
    <n v="48.122601000000003"/>
    <n v="59.978893999999997"/>
    <n v="63.466039000000002"/>
    <n v="69.190321999999995"/>
    <n v="58.186511000000003"/>
    <n v="53.650871000000002"/>
    <n v="40.838788000000001"/>
    <n v="32.014082000000002"/>
    <n v="29.854579999999999"/>
    <n v="59.107792000000003"/>
    <n v="52.735680000000002"/>
    <n v="77.516260000000003"/>
  </r>
  <r>
    <x v="2"/>
    <x v="6"/>
    <x v="9"/>
    <s v="Schweppes-KO"/>
    <s v="2018701"/>
    <s v="900 PET X12 SCHWEPPES BITTER LEMON RU"/>
    <n v="24.727014"/>
    <n v="39.943638"/>
    <n v="45.649872000000002"/>
    <n v="51.350714000000004"/>
    <n v="147.95837800000001"/>
    <n v="168.20337799999999"/>
    <n v="155.40852799999999"/>
    <n v="115.39716799999999"/>
    <n v="119.348032"/>
    <n v="101.532922"/>
    <n v="135.618484"/>
    <n v="161.322034"/>
  </r>
  <r>
    <x v="2"/>
    <x v="6"/>
    <x v="9"/>
    <s v="Schweppes-KO"/>
    <s v="2019001"/>
    <s v="900 PET X12 SCHWEPPES MOJITO RU"/>
    <n v="7.6083119999999997"/>
    <n v="17.118701999999999"/>
    <n v="7.6083119999999997"/>
    <n v="22.226421999999999"/>
    <n v="32.406404000000002"/>
    <n v="39.246628999999999"/>
    <n v="30.066144000000001"/>
    <n v="22.433838000000002"/>
    <n v="21.027080000000002"/>
    <n v="21.322171999999998"/>
    <n v="28.118912000000002"/>
    <n v="29.272265000000001"/>
  </r>
  <r>
    <x v="2"/>
    <x v="6"/>
    <x v="9"/>
    <s v="Schweppes-KO"/>
    <s v="2019101"/>
    <s v="900 PET X12 SCHWEPPES POMEGRANATE RU"/>
    <n v="17.118701999999999"/>
    <n v="24.727014"/>
    <n v="22.824936000000001"/>
    <n v="26.261255999999999"/>
    <n v="64.545218000000006"/>
    <n v="80.123750000000001"/>
    <n v="85.696421999999998"/>
    <n v="60.582908000000003"/>
    <n v="58.911034999999998"/>
    <n v="48.806258"/>
    <n v="65.972663999999995"/>
    <n v="82.436406000000005"/>
  </r>
  <r>
    <x v="2"/>
    <x v="6"/>
    <x v="9"/>
    <s v="Schweppes-KO"/>
    <s v="2019601"/>
    <s v="900 PET X12 SCHWEPPES TONIC WATER RU"/>
    <n v="271.99715400000002"/>
    <n v="382.317678"/>
    <n v="536.38599599999998"/>
    <n v="474.07315999999997"/>
    <n v="37.420298000000003"/>
    <n v="40.402192999999997"/>
    <n v="120.821304"/>
    <n v="87.968680000000006"/>
    <n v="87.460866999999993"/>
    <n v="93.933728000000002"/>
    <n v="155.13407799999999"/>
    <n v="153.66240500000001"/>
  </r>
  <r>
    <x v="2"/>
    <x v="6"/>
    <x v="9"/>
    <s v="Schweppes-KO"/>
    <s v="2078201"/>
    <s v="330 CAN X12 SCHWEPPES SPRITZ ORIGINAL RU"/>
    <n v="2.0922869999999998"/>
    <n v="6.9742899999999999"/>
    <n v="5.5794319999999997"/>
    <n v="17.925232999999999"/>
    <n v="12.753361999999999"/>
    <n v="11.911198000000001"/>
    <n v="64.331384"/>
    <n v="51.605426999999999"/>
    <n v="34.736201000000001"/>
    <n v="36.515124"/>
    <n v="30.588000000000001"/>
    <n v="28.339117999999999"/>
  </r>
  <r>
    <x v="2"/>
    <x v="6"/>
    <x v="9"/>
    <s v="Schweppes-KO"/>
    <s v="2078301"/>
    <s v="900 PET X12 SCHWEPPES SPRITZ ORIGINAL RU"/>
    <m/>
    <n v="5.7062340000000003"/>
    <n v="5.7062340000000003"/>
    <n v="16.583952"/>
    <n v="14.126340000000001"/>
    <n v="19.080404999999999"/>
    <n v="209.31233599999999"/>
    <n v="112.666826"/>
    <n v="88.091104999999999"/>
    <n v="68.268696000000006"/>
    <n v="43.099780000000003"/>
    <n v="41.146479999999997"/>
  </r>
  <r>
    <x v="2"/>
    <x v="6"/>
    <x v="9"/>
    <s v="Schweppes-KO"/>
    <s v="305802"/>
    <s v="250 NRG X12 SCHWEPPES TONIC RU"/>
    <n v="166.96018000000001"/>
    <n v="258.89395000000002"/>
    <n v="374.60369500000002"/>
    <n v="286.33624600000002"/>
    <n v="95.844676000000007"/>
    <n v="169.330365"/>
    <n v="154.77936299999999"/>
    <n v="109.187316"/>
    <n v="144.96027799999999"/>
    <n v="95.722966"/>
    <n v="140.67252999999999"/>
    <n v="213.334306"/>
  </r>
  <r>
    <x v="2"/>
    <x v="6"/>
    <x v="9"/>
    <s v="Schweppes-KO"/>
    <s v="352403"/>
    <s v="250 NRG X12 SCHWEPPES BITTER LEMON RU"/>
    <n v="16.907360000000001"/>
    <n v="28.002814999999998"/>
    <n v="45.43853"/>
    <n v="39.867226000000002"/>
    <n v="21.704101000000001"/>
    <n v="28.251773"/>
    <n v="26.139465999999999"/>
    <n v="21.529828999999999"/>
    <n v="21.312929"/>
    <n v="26.993295"/>
    <n v="26.326908"/>
    <n v="48.518746"/>
  </r>
  <r>
    <x v="2"/>
    <x v="6"/>
    <x v="9"/>
    <s v="Schweppes-KO"/>
    <s v="780013"/>
    <s v="330 CAN X12 SCHWEPPES BITTER LEMON RU"/>
    <n v="16.040866999999999"/>
    <n v="11.158863999999999"/>
    <n v="24.410015000000001"/>
    <n v="35.589609000000003"/>
    <n v="25.44173"/>
    <n v="27.636216999999998"/>
    <n v="35.969552"/>
    <n v="29.352488000000001"/>
    <n v="29.236184999999999"/>
    <n v="38.287067999999998"/>
    <n v="33.832236000000002"/>
    <n v="47.458404999999999"/>
  </r>
  <r>
    <x v="2"/>
    <x v="6"/>
    <x v="9"/>
    <s v="Sprite"/>
    <s v="1324603"/>
    <s v="1.5 PET X9 SPRITE RU"/>
    <n v="11.88799"/>
    <n v="14.265587999999999"/>
    <n v="16.643186"/>
    <n v="10.205912"/>
    <n v="141.143201"/>
    <n v="139.987145"/>
    <n v="62.402216000000003"/>
    <n v="47.966971999999998"/>
    <n v="36.496994999999998"/>
    <n v="46.107252000000003"/>
    <n v="33.498545999999997"/>
    <n v="61.714300000000001"/>
  </r>
  <r>
    <x v="2"/>
    <x v="6"/>
    <x v="9"/>
    <s v="Sprite"/>
    <s v="175929"/>
    <s v="2.0 PET X6 SPRITE RU"/>
    <n v="95.103899999999996"/>
    <n v="71.856279999999998"/>
    <n v="156.39308"/>
    <n v="74.455128000000002"/>
    <n v="69.207980000000006"/>
    <n v="89.083644000000007"/>
    <n v="103.86797199999999"/>
    <n v="77.591121999999999"/>
    <n v="92.377155000000002"/>
    <n v="28.452535999999998"/>
    <n v="31.435103999999999"/>
    <n v="94.935935000000001"/>
  </r>
  <r>
    <x v="2"/>
    <x v="6"/>
    <x v="9"/>
    <s v="Sprite"/>
    <s v="1803201"/>
    <s v="330 NRG X12 SPRITE RU"/>
    <n v="167.38296"/>
    <n v="243.40272100000001"/>
    <n v="356.38621899999998"/>
    <n v="255.96887799999999"/>
    <n v="122.839521"/>
    <n v="153.73377400000001"/>
    <n v="162.54861399999999"/>
    <n v="122.27198199999999"/>
    <n v="127.509666"/>
    <n v="80.885071999999994"/>
    <n v="71.259258000000003"/>
    <n v="140.651871"/>
  </r>
  <r>
    <x v="2"/>
    <x v="6"/>
    <x v="9"/>
    <s v="Sprite"/>
    <s v="1877201"/>
    <s v="900 PET X12 SPRITE LEMON LIME RU"/>
    <n v="85.593509999999995"/>
    <n v="102.71221199999999"/>
    <n v="114.12468"/>
    <n v="124.149711"/>
    <n v="190.483496"/>
    <n v="216.213853"/>
    <n v="143.95049599999999"/>
    <n v="108.75512000000001"/>
    <n v="111.510502"/>
    <n v="55.998742"/>
    <n v="53.281596"/>
    <n v="95.844489999999993"/>
  </r>
  <r>
    <x v="2"/>
    <x v="6"/>
    <x v="9"/>
    <s v="Sprite"/>
    <s v="252802"/>
    <s v="10.0 BIB PMX SPRITE 64.0 RU"/>
    <n v="22.543147999999999"/>
    <n v="225.43147999999999"/>
    <n v="146.530462"/>
    <n v="96.228424000000004"/>
    <n v="112.935275"/>
    <n v="152.695346"/>
    <n v="128.56848600000001"/>
    <n v="109.227908"/>
    <n v="121.07626"/>
    <n v="79.166666000000006"/>
    <n v="67.136827999999994"/>
    <n v="128.74104"/>
  </r>
  <r>
    <x v="2"/>
    <x v="6"/>
    <x v="9"/>
    <s v="Sprite"/>
    <s v="321702"/>
    <s v="330 CAN X12 SPRITE RU"/>
    <n v="96.245202000000006"/>
    <n v="110.193782"/>
    <n v="195.97754900000001"/>
    <n v="194.79804899999999"/>
    <n v="347.99208499999997"/>
    <n v="419.77986299999998"/>
    <n v="246.54838000000001"/>
    <n v="259.32427100000001"/>
    <n v="247.63585699999999"/>
    <n v="82.70299"/>
    <n v="74.094926000000001"/>
    <n v="146.577428"/>
  </r>
  <r>
    <x v="2"/>
    <x v="6"/>
    <x v="9"/>
    <s v="Sprite"/>
    <s v="85821"/>
    <s v="500 PET X24 SPRITE RU"/>
    <n v="259.95066000000003"/>
    <n v="308.55932000000001"/>
    <n v="517.78790000000004"/>
    <n v="538.35399700000005"/>
    <n v="926.30954999999994"/>
    <n v="1324.9025079999999"/>
    <n v="913.23202800000001"/>
    <n v="703.86957600000005"/>
    <n v="690.90516500000001"/>
    <n v="309.09243199999997"/>
    <n v="305.570718"/>
    <n v="456.60401000000002"/>
  </r>
  <r>
    <x v="2"/>
    <x v="6"/>
    <x v="9"/>
    <s v="Sprite Zero/diet Sprite/Sprite light"/>
    <s v="2077301"/>
    <s v="500 PET X24 SPRITE LEMON MINT ZERO RU"/>
    <n v="10.5671"/>
    <m/>
    <n v="10.5671"/>
    <n v="8.4579459999999997"/>
    <n v="25.537976"/>
    <n v="39.358808000000003"/>
    <n v="102.37027999999999"/>
    <n v="79.765665999999996"/>
    <n v="75.346455000000006"/>
    <n v="23.480523999999999"/>
    <n v="23.558664"/>
    <n v="37.969565000000003"/>
  </r>
  <r>
    <x v="2"/>
    <x v="6"/>
    <x v="9"/>
    <s v="Sprite Zero/diet Sprite/Sprite light"/>
    <s v="2077401"/>
    <s v="900 PET X12 SPRITE LEMON MINT ZERO RU"/>
    <m/>
    <m/>
    <m/>
    <n v="0"/>
    <n v="1.6034200000000001"/>
    <n v="2.1511879999999999"/>
    <n v="9.7080359999999999"/>
    <n v="7.2615340000000002"/>
    <n v="7.2016010000000001"/>
    <n v="5.50366"/>
    <n v="5.2743399999999996"/>
    <n v="10.12857"/>
  </r>
  <r>
    <x v="2"/>
    <x v="6"/>
    <x v="9"/>
    <s v="Sprite Zero/diet Sprite/Sprite light"/>
    <s v="2165701"/>
    <s v="330 CAN X12 SPRITE LEMON MINT ZERO RU"/>
    <n v="6.9742899999999999"/>
    <n v="8.3691479999999991"/>
    <n v="9.0665770000000006"/>
    <n v="0.69742899999999997"/>
    <n v="0"/>
    <n v="0"/>
    <n v="0"/>
    <n v="0"/>
    <n v="0"/>
    <n v="0"/>
    <n v="0"/>
    <n v="0"/>
  </r>
  <r>
    <x v="2"/>
    <x v="6"/>
    <x v="2"/>
    <s v="Bonaqua/Qa"/>
    <s v="119203"/>
    <s v="1.5 PET X9 BONAQUA CARB RU"/>
    <m/>
    <m/>
    <m/>
    <n v="0"/>
    <n v="7.9880000000000003E-3"/>
    <n v="0"/>
    <n v="0"/>
    <n v="0"/>
    <n v="5.0915000000000002E-2"/>
    <n v="2.1024000000000001E-2"/>
    <n v="4.0208000000000001E-2"/>
    <n v="6.0909999999999999E-2"/>
  </r>
  <r>
    <x v="2"/>
    <x v="6"/>
    <x v="2"/>
    <s v="Bonaqua/Qa"/>
    <s v="1342302"/>
    <s v="1.5 PET X9 BONAQUA STILL RU"/>
    <m/>
    <m/>
    <m/>
    <n v="0"/>
    <n v="7.9880000000000003E-3"/>
    <n v="0"/>
    <n v="0"/>
    <n v="0"/>
    <n v="2.034E-2"/>
    <n v="2.1024000000000001E-2"/>
    <n v="3.0152000000000002E-2"/>
    <n v="4.0605000000000002E-2"/>
  </r>
  <r>
    <x v="2"/>
    <x v="6"/>
    <x v="2"/>
    <s v="Bonaqua/Qa"/>
    <s v="1384301"/>
    <s v="330 NRG X12 BONAQUA CARB RU"/>
    <m/>
    <m/>
    <m/>
    <n v="0"/>
    <n v="1.3161000000000001E-2"/>
    <n v="0"/>
    <n v="0"/>
    <n v="0"/>
    <n v="0.18249899999999999"/>
    <n v="7.9444000000000001E-2"/>
    <n v="0.10091899999999999"/>
    <n v="0.121668"/>
  </r>
  <r>
    <x v="2"/>
    <x v="6"/>
    <x v="2"/>
    <s v="Bonaqua/Qa"/>
    <s v="1384401"/>
    <s v="330 NRG X12 BONAQUA STILL RU"/>
    <m/>
    <m/>
    <m/>
    <n v="0"/>
    <n v="3.9607999999999997E-2"/>
    <n v="0"/>
    <n v="0"/>
    <n v="0"/>
    <n v="0.42588300000000001"/>
    <n v="0.181612"/>
    <n v="0.24671699999999999"/>
    <n v="0.27812199999999998"/>
  </r>
  <r>
    <x v="2"/>
    <x v="6"/>
    <x v="2"/>
    <s v="Bonaqua/Qa"/>
    <s v="1859801"/>
    <s v="500 PET X12 BONAQUA VIVA LEMON RU"/>
    <m/>
    <m/>
    <m/>
    <n v="0"/>
    <n v="7.1369000000000002E-2"/>
    <n v="0"/>
    <n v="0"/>
    <n v="0"/>
    <n v="1.0969409999999999"/>
    <n v="0.65895400000000004"/>
    <n v="0.92248600000000003"/>
    <n v="1.1347499999999999"/>
  </r>
  <r>
    <x v="2"/>
    <x v="6"/>
    <x v="2"/>
    <s v="Bonaqua/Qa"/>
    <s v="1860001"/>
    <s v="500 PET X12 BONAQUA VIVA APPLE RU"/>
    <m/>
    <m/>
    <m/>
    <n v="0"/>
    <n v="8.8769999999999995E-3"/>
    <n v="0"/>
    <n v="0"/>
    <n v="0"/>
    <n v="0.126191"/>
    <n v="3.9308000000000003E-2"/>
    <n v="5.951E-2"/>
    <n v="6.9678000000000004E-2"/>
  </r>
  <r>
    <x v="2"/>
    <x v="6"/>
    <x v="2"/>
    <s v="Bonaqua/Qa"/>
    <s v="325204"/>
    <s v="1.0 PET X12 BONAQUA WT STILL RU"/>
    <m/>
    <m/>
    <m/>
    <n v="0"/>
    <n v="5.4058000000000002E-2"/>
    <n v="0"/>
    <n v="0"/>
    <n v="0"/>
    <n v="0.40494200000000002"/>
    <n v="0.20006199999999999"/>
    <n v="0.341748"/>
    <n v="0.44318999999999997"/>
  </r>
  <r>
    <x v="2"/>
    <x v="6"/>
    <x v="2"/>
    <s v="Bonaqua/Qa"/>
    <s v="478305"/>
    <s v="1.0 PET X12 BONAQUA CARB RU"/>
    <m/>
    <m/>
    <m/>
    <n v="0"/>
    <n v="4.0509999999999997E-2"/>
    <n v="0"/>
    <n v="0"/>
    <n v="0"/>
    <n v="0.40493200000000001"/>
    <n v="0.18951999999999999"/>
    <n v="0.31158799999999998"/>
    <n v="0.41228500000000001"/>
  </r>
  <r>
    <x v="2"/>
    <x v="6"/>
    <x v="2"/>
    <s v="Bonaqua/Qa"/>
    <s v="60105"/>
    <s v="2.0 PET X6 BONAQUA CARB RU"/>
    <m/>
    <m/>
    <m/>
    <n v="0"/>
    <n v="4.1914E-2"/>
    <n v="0"/>
    <n v="0"/>
    <n v="0"/>
    <n v="0.48898000000000003"/>
    <n v="0.210476"/>
    <n v="0.28161599999999998"/>
    <n v="0.477381"/>
  </r>
  <r>
    <x v="2"/>
    <x v="6"/>
    <x v="2"/>
    <s v="Bonaqua/Qa"/>
    <s v="739921"/>
    <s v="500 PET X24 BONAQUA STILL RU"/>
    <m/>
    <m/>
    <m/>
    <n v="0"/>
    <n v="0.49063200000000001"/>
    <n v="0"/>
    <n v="0"/>
    <n v="0"/>
    <n v="4.6497229999999998"/>
    <n v="2.1649919999999998"/>
    <n v="3.2415820000000002"/>
    <n v="4.36381"/>
  </r>
  <r>
    <x v="2"/>
    <x v="6"/>
    <x v="2"/>
    <s v="Bonaqua/Qa"/>
    <s v="76808"/>
    <s v="500 PET X24 BONAQUA CARB RU"/>
    <m/>
    <m/>
    <m/>
    <n v="0"/>
    <n v="0.255104"/>
    <n v="0"/>
    <n v="0"/>
    <n v="0"/>
    <n v="1.900415"/>
    <n v="0.91516399999999998"/>
    <n v="1.377902"/>
    <n v="1.858641"/>
  </r>
  <r>
    <x v="2"/>
    <x v="6"/>
    <x v="2"/>
    <s v="Bonaqua/Qa"/>
    <s v="886105"/>
    <s v="2.0 PET X6 BONAQUA STILL RU"/>
    <m/>
    <m/>
    <m/>
    <n v="0"/>
    <n v="3.1418000000000001E-2"/>
    <n v="0"/>
    <n v="0"/>
    <n v="0"/>
    <n v="0.14260200000000001"/>
    <n v="7.3653999999999997E-2"/>
    <n v="0.100564"/>
    <n v="0.16250000000000001"/>
  </r>
  <r>
    <x v="2"/>
    <x v="6"/>
    <x v="2"/>
    <s v="Bonaqua/Qa"/>
    <s v="887701"/>
    <s v="5.0 PET X4 BONAQUA STILL RU"/>
    <m/>
    <m/>
    <m/>
    <n v="0"/>
    <n v="2.3146E-2"/>
    <n v="0"/>
    <n v="0"/>
    <n v="0"/>
    <n v="0.19353500000000001"/>
    <n v="0.11572200000000001"/>
    <n v="0.181032"/>
    <n v="0.30469200000000002"/>
  </r>
  <r>
    <x v="2"/>
    <x v="6"/>
    <x v="2"/>
    <s v="Burn"/>
    <s v="202611"/>
    <s v="250 CAN X12 BURN RU"/>
    <m/>
    <m/>
    <m/>
    <n v="0"/>
    <n v="0"/>
    <n v="0"/>
    <n v="0"/>
    <n v="0"/>
    <n v="0.17527000000000001"/>
    <n v="0.10846600000000001"/>
    <n v="0.16911999999999999"/>
    <n v="0.22433400000000001"/>
  </r>
  <r>
    <x v="2"/>
    <x v="6"/>
    <x v="2"/>
    <s v="Burn"/>
    <s v="2056802"/>
    <s v="449 CAN X12 BURN RU"/>
    <m/>
    <m/>
    <m/>
    <n v="0"/>
    <n v="1.7519E-2"/>
    <n v="-2.8150999999999999E-2"/>
    <n v="-2.6544000000000002E-2"/>
    <n v="-2.3522000000000001E-2"/>
    <n v="0.45759499999999997"/>
    <n v="0.16172"/>
    <n v="0.260992"/>
    <n v="0.29808899999999999"/>
  </r>
  <r>
    <x v="2"/>
    <x v="6"/>
    <x v="2"/>
    <s v="Burn"/>
    <s v="2056902"/>
    <s v="449 CAN X12 BURN PASSION PUNCH RU"/>
    <m/>
    <m/>
    <m/>
    <n v="0"/>
    <n v="0"/>
    <n v="0"/>
    <n v="0"/>
    <n v="0"/>
    <n v="4.8614999999999998E-2"/>
    <n v="3.0584E-2"/>
    <n v="5.1451999999999998E-2"/>
    <n v="5.0903999999999998E-2"/>
  </r>
  <r>
    <x v="2"/>
    <x v="6"/>
    <x v="2"/>
    <s v="Burn"/>
    <s v="2057002"/>
    <s v="449 CAN X12 BURN LEMON ICE RU"/>
    <m/>
    <m/>
    <m/>
    <n v="0"/>
    <n v="2.0524000000000001E-2"/>
    <n v="1.9310000000000001E-2"/>
    <n v="1.8311999999999998E-2"/>
    <n v="1.5406E-2"/>
    <n v="0"/>
    <n v="0"/>
    <n v="0"/>
    <n v="0"/>
  </r>
  <r>
    <x v="2"/>
    <x v="6"/>
    <x v="2"/>
    <s v="Burn"/>
    <s v="2057102"/>
    <s v="449 CAN X12 BURN APPLE KIWI RU"/>
    <m/>
    <m/>
    <m/>
    <n v="0"/>
    <n v="0.118204"/>
    <n v="0.11292199999999999"/>
    <n v="0.111124"/>
    <n v="9.8210000000000006E-2"/>
    <n v="0.13564999999999999"/>
    <n v="8.0004000000000006E-2"/>
    <n v="7.9549999999999996E-2"/>
    <n v="0.100054"/>
  </r>
  <r>
    <x v="2"/>
    <x v="6"/>
    <x v="2"/>
    <s v="Burn"/>
    <s v="2063201"/>
    <s v="449 CAN X12 BURN DARK ENERGY RU"/>
    <m/>
    <m/>
    <m/>
    <n v="0"/>
    <n v="0"/>
    <n v="0"/>
    <n v="0"/>
    <n v="0"/>
    <n v="3.8905000000000002E-2"/>
    <n v="9.8560000000000002E-3"/>
    <n v="9.9220000000000003E-3"/>
    <n v="1.9819E-2"/>
  </r>
  <r>
    <x v="2"/>
    <x v="6"/>
    <x v="2"/>
    <s v="Coca-Cola"/>
    <s v="1135302"/>
    <s v="500 PET X24 COCA COLA VANILLA RU"/>
    <m/>
    <m/>
    <m/>
    <n v="0"/>
    <n v="9.4367999999999994E-2"/>
    <n v="0"/>
    <n v="0"/>
    <n v="0"/>
    <n v="1.82691"/>
    <n v="0.73238400000000003"/>
    <n v="1.117828"/>
    <n v="1.4328909999999999"/>
  </r>
  <r>
    <x v="2"/>
    <x v="6"/>
    <x v="2"/>
    <s v="Coca-Cola"/>
    <s v="1330601"/>
    <s v="20.0 BIB PMX COCA-COLA 136.0 RU"/>
    <m/>
    <m/>
    <m/>
    <n v="0"/>
    <n v="0"/>
    <n v="0"/>
    <n v="0"/>
    <n v="0"/>
    <n v="2.1194999999999999E-2"/>
    <n v="0"/>
    <n v="0"/>
    <n v="9.8200000000000006E-3"/>
  </r>
  <r>
    <x v="2"/>
    <x v="6"/>
    <x v="2"/>
    <s v="Coca-Cola"/>
    <s v="14663"/>
    <s v="330 CAN X24 COCA COLA RU"/>
    <m/>
    <m/>
    <m/>
    <n v="0"/>
    <n v="0.21551600000000001"/>
    <n v="0"/>
    <n v="0"/>
    <n v="0"/>
    <n v="3.4194010000000001"/>
    <n v="0.94007399999999997"/>
    <n v="1.303264"/>
    <n v="2.2776999999999998"/>
  </r>
  <r>
    <x v="2"/>
    <x v="6"/>
    <x v="2"/>
    <s v="Coca-Cola"/>
    <s v="1540602"/>
    <s v="900 PET X12 COCA COLA RU"/>
    <m/>
    <m/>
    <m/>
    <n v="0"/>
    <n v="0.136936"/>
    <n v="0"/>
    <n v="0"/>
    <n v="0"/>
    <n v="1.4524250000000001"/>
    <n v="0.715584"/>
    <n v="1.072684"/>
    <n v="1.7699750000000001"/>
  </r>
  <r>
    <x v="2"/>
    <x v="6"/>
    <x v="2"/>
    <s v="Coca-Cola"/>
    <s v="1548004"/>
    <s v="330 NRG X12 COCA COLA RU"/>
    <m/>
    <m/>
    <m/>
    <n v="0"/>
    <n v="0.13835800000000001"/>
    <n v="0"/>
    <n v="0"/>
    <n v="0"/>
    <n v="1.852786"/>
    <n v="0.76365099999999997"/>
    <n v="1.014405"/>
    <n v="1.3285549999999999"/>
  </r>
  <r>
    <x v="2"/>
    <x v="6"/>
    <x v="2"/>
    <s v="Coca-Cola"/>
    <s v="175788"/>
    <s v="2.0 PET X6 COCA COLA RU"/>
    <m/>
    <m/>
    <m/>
    <n v="0"/>
    <n v="3.3986000000000002E-2"/>
    <n v="0"/>
    <n v="0"/>
    <n v="0"/>
    <n v="0.51197700000000002"/>
    <n v="0.1431"/>
    <n v="0.24157999999999999"/>
    <n v="0.67916100000000001"/>
  </r>
  <r>
    <x v="2"/>
    <x v="6"/>
    <x v="2"/>
    <s v="Coca-Cola"/>
    <s v="1874501"/>
    <s v="900 PET X12 COCA COLA VANILLA RU"/>
    <m/>
    <m/>
    <m/>
    <n v="0"/>
    <n v="6.2719999999999998E-2"/>
    <n v="0"/>
    <n v="0"/>
    <n v="0"/>
    <n v="0.47125699999999998"/>
    <n v="0.19592000000000001"/>
    <n v="0.28621799999999997"/>
    <n v="0.43861499999999998"/>
  </r>
  <r>
    <x v="2"/>
    <x v="6"/>
    <x v="2"/>
    <s v="Coca-Cola"/>
    <s v="2165501"/>
    <s v="330 CAN X12 COCA COLA VANILLA RU"/>
    <m/>
    <m/>
    <m/>
    <n v="0"/>
    <n v="2.5801999999999999E-2"/>
    <n v="0"/>
    <n v="0"/>
    <n v="0"/>
    <n v="0.26531100000000002"/>
    <n v="0.11446000000000001"/>
    <n v="0.15806000000000001"/>
    <n v="0.264513"/>
  </r>
  <r>
    <x v="2"/>
    <x v="6"/>
    <x v="2"/>
    <s v="Coca-Cola"/>
    <s v="256521"/>
    <s v="500 PET X24 COCA COLA RU"/>
    <m/>
    <m/>
    <m/>
    <n v="0"/>
    <n v="0.62549200000000005"/>
    <n v="0"/>
    <n v="0"/>
    <n v="0"/>
    <n v="11.37046"/>
    <n v="3.3430800000000001"/>
    <n v="5.4772259999999999"/>
    <n v="7.4288699999999999"/>
  </r>
  <r>
    <x v="2"/>
    <x v="6"/>
    <x v="2"/>
    <s v="Coca-Cola"/>
    <s v="5602"/>
    <s v="1.5 PET X9 COCA COLA RU"/>
    <m/>
    <m/>
    <m/>
    <n v="0"/>
    <n v="0.100041"/>
    <n v="0"/>
    <n v="0"/>
    <n v="0"/>
    <n v="0.34478700000000001"/>
    <n v="0.16353999999999999"/>
    <n v="0.183586"/>
    <n v="0.31897500000000001"/>
  </r>
  <r>
    <x v="2"/>
    <x v="6"/>
    <x v="2"/>
    <s v="Coca-Cola"/>
    <s v="69204"/>
    <s v="10.0 BIB PMX COCA COLA 64.0 RU"/>
    <m/>
    <m/>
    <m/>
    <n v="0"/>
    <n v="0.11393200000000001"/>
    <n v="0"/>
    <n v="0"/>
    <n v="0"/>
    <n v="1.4417450000000001"/>
    <n v="0.55996800000000002"/>
    <n v="0.73841999999999997"/>
    <n v="1.2614000000000001"/>
  </r>
  <r>
    <x v="2"/>
    <x v="6"/>
    <x v="2"/>
    <s v="Coca-Cola Functional"/>
    <s v="1959901"/>
    <s v="250 CAN X12 COCA COLA ENERGY RU"/>
    <m/>
    <m/>
    <m/>
    <n v="0"/>
    <n v="0"/>
    <n v="0"/>
    <n v="0"/>
    <n v="0"/>
    <n v="6.794E-2"/>
    <n v="2.9454000000000001E-2"/>
    <n v="4.9590000000000002E-2"/>
    <n v="5.9712000000000001E-2"/>
  </r>
  <r>
    <x v="2"/>
    <x v="6"/>
    <x v="2"/>
    <s v="Coca-Cola Functional"/>
    <s v="1960112"/>
    <s v="250 CAN X12 COCA COLA ENERGY ZERO RU"/>
    <m/>
    <m/>
    <m/>
    <n v="0"/>
    <n v="0"/>
    <n v="0"/>
    <n v="0"/>
    <n v="0"/>
    <n v="9.6849999999999992E-3"/>
    <n v="9.8259999999999997E-3"/>
    <n v="9.9000000000000008E-3"/>
    <n v="9.9419999999999994E-3"/>
  </r>
  <r>
    <x v="2"/>
    <x v="6"/>
    <x v="2"/>
    <s v="Coca-Cola Zero"/>
    <s v="1005602"/>
    <s v="10.0 BIB PMX COKE ZERO 64.0 RU"/>
    <m/>
    <m/>
    <m/>
    <n v="0"/>
    <n v="0"/>
    <n v="0"/>
    <n v="0"/>
    <n v="0"/>
    <n v="9.2535000000000006E-2"/>
    <n v="2.2811999999999999E-2"/>
    <n v="3.2686E-2"/>
    <n v="6.6500000000000004E-2"/>
  </r>
  <r>
    <x v="2"/>
    <x v="6"/>
    <x v="2"/>
    <s v="Coca-Cola Zero"/>
    <s v="1324909"/>
    <s v="1.5 PET X9 COCA COLA ZERO RU"/>
    <m/>
    <m/>
    <m/>
    <n v="0"/>
    <n v="6.6599000000000005E-2"/>
    <n v="0"/>
    <n v="0"/>
    <n v="0"/>
    <n v="0"/>
    <n v="0.12482"/>
    <n v="0.144232"/>
    <n v="0.229406"/>
  </r>
  <r>
    <x v="2"/>
    <x v="6"/>
    <x v="2"/>
    <s v="Coca-Cola Zero"/>
    <s v="1540402"/>
    <s v="900 PET X12 COCA COLA ZERO RU"/>
    <m/>
    <m/>
    <m/>
    <n v="0"/>
    <n v="7.4616000000000002E-2"/>
    <n v="0"/>
    <n v="0"/>
    <n v="0"/>
    <n v="0"/>
    <n v="0.12714"/>
    <n v="0.18576000000000001"/>
    <n v="0.30215599999999998"/>
  </r>
  <r>
    <x v="2"/>
    <x v="6"/>
    <x v="2"/>
    <s v="Coca-Cola Zero"/>
    <s v="1578803"/>
    <s v="330 NRG X12 COCA COLA ZERO RU"/>
    <m/>
    <m/>
    <m/>
    <n v="0"/>
    <n v="3.1745000000000002E-2"/>
    <n v="0"/>
    <n v="0"/>
    <n v="0"/>
    <n v="0.424454"/>
    <n v="0.16561300000000001"/>
    <n v="0.26464500000000002"/>
    <n v="0.333509"/>
  </r>
  <r>
    <x v="2"/>
    <x v="6"/>
    <x v="2"/>
    <s v="Coca-Cola Zero"/>
    <s v="225237"/>
    <s v="500 PET X24 COCA COLA ZERO RU"/>
    <m/>
    <m/>
    <m/>
    <n v="0"/>
    <n v="6.0412E-2"/>
    <n v="0"/>
    <n v="0"/>
    <n v="0"/>
    <n v="1.027955"/>
    <n v="0.43209999999999998"/>
    <n v="0.66816799999999998"/>
    <n v="0.87740499999999999"/>
  </r>
  <r>
    <x v="2"/>
    <x v="6"/>
    <x v="2"/>
    <s v="Coca-Cola Zero"/>
    <s v="905212"/>
    <s v="330 CAN X12 COCA COLA ZERO RU"/>
    <m/>
    <m/>
    <m/>
    <n v="0"/>
    <n v="4.7315999999999997E-2"/>
    <n v="0"/>
    <n v="0"/>
    <n v="0"/>
    <n v="0"/>
    <n v="8.6419999999999997E-2"/>
    <n v="0.11854199999999999"/>
    <n v="0.208368"/>
  </r>
  <r>
    <x v="2"/>
    <x v="6"/>
    <x v="2"/>
    <s v="Dobriy"/>
    <s v="1431602"/>
    <s v="2.0 BRK X6 DOBRIY BODRIY CITRUS NC RU"/>
    <m/>
    <m/>
    <m/>
    <n v="0"/>
    <n v="0"/>
    <n v="0"/>
    <n v="0"/>
    <n v="0"/>
    <n v="3.0210000000000001E-2"/>
    <n v="1.0066E-2"/>
    <n v="1.008E-2"/>
    <n v="2.0209999999999999E-2"/>
  </r>
  <r>
    <x v="2"/>
    <x v="6"/>
    <x v="2"/>
    <s v="Dobriy"/>
    <s v="1487501"/>
    <s v="330 BRK X24 DOBRIY ORANGE NECT RU"/>
    <m/>
    <m/>
    <m/>
    <n v="0"/>
    <n v="1.5558000000000001E-2"/>
    <n v="0"/>
    <n v="0"/>
    <n v="0"/>
    <n v="0.26197999999999999"/>
    <n v="7.0597999999999994E-2"/>
    <n v="5.0478000000000002E-2"/>
    <n v="0.131575"/>
  </r>
  <r>
    <x v="2"/>
    <x v="6"/>
    <x v="2"/>
    <s v="Dobriy"/>
    <s v="1487601"/>
    <s v="330 BRK X24 DOBRIY MULTIFRUIT NECT RU"/>
    <m/>
    <m/>
    <m/>
    <n v="0"/>
    <n v="1.5557E-2"/>
    <n v="0"/>
    <n v="0"/>
    <n v="0"/>
    <n v="0.27205000000000001"/>
    <n v="7.0599999999999996E-2"/>
    <n v="5.0476E-2"/>
    <n v="0.131575"/>
  </r>
  <r>
    <x v="2"/>
    <x v="6"/>
    <x v="2"/>
    <s v="Dobriy"/>
    <s v="1487701"/>
    <s v="330 BRK X24 DOBRIY APPLE PEACH NECT RU"/>
    <m/>
    <m/>
    <m/>
    <n v="0"/>
    <n v="7.7619999999999998E-3"/>
    <n v="0"/>
    <n v="0"/>
    <n v="0"/>
    <n v="0.120893"/>
    <n v="4.0332E-2"/>
    <n v="2.0181999999999999E-2"/>
    <n v="7.0834999999999995E-2"/>
  </r>
  <r>
    <x v="2"/>
    <x v="6"/>
    <x v="2"/>
    <s v="Dobriy"/>
    <s v="1487801"/>
    <s v="330 BRK X24 DOBRIY APPLE JC RU"/>
    <m/>
    <m/>
    <m/>
    <n v="0"/>
    <n v="3.8973000000000001E-2"/>
    <n v="0"/>
    <n v="0"/>
    <n v="0"/>
    <n v="0.58443500000000004"/>
    <n v="0.141212"/>
    <n v="0.10098"/>
    <n v="0.28340199999999999"/>
  </r>
  <r>
    <x v="2"/>
    <x v="6"/>
    <x v="2"/>
    <s v="Dobriy"/>
    <s v="1487901"/>
    <s v="330 BRK X24 DOBRIY TOMATO JC RU"/>
    <m/>
    <m/>
    <m/>
    <n v="0"/>
    <n v="1.5558000000000001E-2"/>
    <n v="0"/>
    <n v="0"/>
    <n v="0"/>
    <n v="0.28212999999999999"/>
    <n v="7.0599999999999996E-2"/>
    <n v="4.0376000000000002E-2"/>
    <n v="0.131575"/>
  </r>
  <r>
    <x v="2"/>
    <x v="6"/>
    <x v="2"/>
    <s v="Dobriy"/>
    <s v="1508101"/>
    <s v="1.0 BRK X12 DOBRIY MORS CRANBER GRAPE RU"/>
    <m/>
    <m/>
    <m/>
    <n v="0"/>
    <n v="1.0522E-2"/>
    <n v="0"/>
    <n v="0"/>
    <n v="0"/>
    <n v="0.27204"/>
    <n v="8.0671999999999994E-2"/>
    <n v="6.0580000000000002E-2"/>
    <n v="0.23280000000000001"/>
  </r>
  <r>
    <x v="2"/>
    <x v="6"/>
    <x v="2"/>
    <s v="Dobriy"/>
    <s v="1508201"/>
    <s v="1.0 BRK X12 DB MRS CL/B COW CRAN GR RU"/>
    <m/>
    <m/>
    <m/>
    <n v="0"/>
    <n v="0"/>
    <n v="0"/>
    <n v="0"/>
    <n v="0"/>
    <n v="6.0421999999999997E-2"/>
    <n v="2.0153999999999998E-2"/>
    <n v="2.0171999999999999E-2"/>
    <n v="7.0826E-2"/>
  </r>
  <r>
    <x v="2"/>
    <x v="6"/>
    <x v="2"/>
    <s v="Dobriy"/>
    <s v="1701601"/>
    <s v="1.0 BRK X12 DOBRIY PEAR NEC RU"/>
    <m/>
    <m/>
    <m/>
    <n v="0"/>
    <n v="0"/>
    <n v="0"/>
    <n v="0"/>
    <n v="0"/>
    <n v="1.0045E-2"/>
    <n v="1.0066E-2"/>
    <n v="0"/>
    <n v="2.0209999999999999E-2"/>
  </r>
  <r>
    <x v="2"/>
    <x v="6"/>
    <x v="2"/>
    <s v="Dobriy"/>
    <s v="1723301"/>
    <s v="200 BRK X27 DOBRIY MULTIFRUIT SLIM JC RU"/>
    <m/>
    <m/>
    <m/>
    <n v="0"/>
    <n v="1.6551E-2"/>
    <n v="0"/>
    <n v="0"/>
    <n v="0"/>
    <n v="0"/>
    <n v="0"/>
    <n v="0"/>
    <n v="0"/>
  </r>
  <r>
    <x v="2"/>
    <x v="6"/>
    <x v="2"/>
    <s v="Dobriy"/>
    <s v="1723303"/>
    <s v="200 BRK X27 DOBRIY MULTIFRUIT JC NEW RU"/>
    <m/>
    <m/>
    <m/>
    <n v="0"/>
    <n v="0"/>
    <n v="0"/>
    <n v="0"/>
    <n v="7.9158000000000006E-2"/>
    <n v="0.23175499999999999"/>
    <n v="7.22E-2"/>
    <n v="4.1307999999999997E-2"/>
    <n v="0.15526999999999999"/>
  </r>
  <r>
    <x v="2"/>
    <x v="6"/>
    <x v="2"/>
    <s v="Dobriy"/>
    <s v="1724501"/>
    <s v="200 BRK X27 DOBRIY APPLE CHERRY JC RU"/>
    <m/>
    <m/>
    <m/>
    <n v="0"/>
    <n v="8.2529999999999999E-3"/>
    <n v="0"/>
    <n v="0"/>
    <n v="0"/>
    <n v="0"/>
    <n v="0"/>
    <n v="0"/>
    <n v="0"/>
  </r>
  <r>
    <x v="2"/>
    <x v="6"/>
    <x v="2"/>
    <s v="Dobriy"/>
    <s v="1724503"/>
    <s v="200 BRK X27 DOBRIY APPLE CHER JC NEW RU"/>
    <m/>
    <m/>
    <m/>
    <n v="0"/>
    <n v="0"/>
    <n v="0"/>
    <n v="0"/>
    <n v="6.5817000000000001E-2"/>
    <n v="0.130995"/>
    <n v="5.1572E-2"/>
    <n v="2.0648E-2"/>
    <n v="0.103515"/>
  </r>
  <r>
    <x v="2"/>
    <x v="6"/>
    <x v="2"/>
    <s v="Dobriy"/>
    <s v="1724601"/>
    <s v="200 BRK X27 DOBRIY APPLE PEAR SLIM JC RU"/>
    <m/>
    <m/>
    <m/>
    <n v="0"/>
    <n v="8.2489999999999994E-3"/>
    <n v="0"/>
    <n v="0"/>
    <n v="0"/>
    <n v="0"/>
    <n v="0"/>
    <n v="0"/>
    <n v="0"/>
  </r>
  <r>
    <x v="2"/>
    <x v="6"/>
    <x v="2"/>
    <s v="Dobriy"/>
    <s v="1724603"/>
    <s v="200 BRK X27 DOBRIY APPLE PEAR JC NEW RU"/>
    <m/>
    <m/>
    <m/>
    <n v="0"/>
    <n v="0"/>
    <n v="0"/>
    <n v="0"/>
    <n v="4.3985999999999997E-2"/>
    <n v="0.11083999999999999"/>
    <n v="3.0939999999999999E-2"/>
    <n v="2.0648E-2"/>
    <n v="7.2459999999999997E-2"/>
  </r>
  <r>
    <x v="2"/>
    <x v="6"/>
    <x v="2"/>
    <s v="Dobriy"/>
    <s v="1794601"/>
    <s v="1.0 BRK X12 DOBRIY VEGETABLE MIX RU"/>
    <m/>
    <m/>
    <m/>
    <n v="0"/>
    <n v="0"/>
    <n v="0"/>
    <n v="0"/>
    <n v="0"/>
    <n v="0"/>
    <n v="0"/>
    <n v="0"/>
    <n v="1.0083999999999999E-2"/>
  </r>
  <r>
    <x v="2"/>
    <x v="6"/>
    <x v="2"/>
    <s v="Dobriy"/>
    <s v="1855401"/>
    <s v="110 BRK X10 DOBRIY BERRY DANCE PUR RU"/>
    <m/>
    <m/>
    <m/>
    <n v="0"/>
    <n v="0"/>
    <n v="0"/>
    <n v="0.13893"/>
    <n v="0"/>
    <n v="0"/>
    <n v="0"/>
    <n v="0"/>
    <n v="0"/>
  </r>
  <r>
    <x v="2"/>
    <x v="6"/>
    <x v="2"/>
    <s v="Dobriy"/>
    <s v="1855601"/>
    <s v="110 BRK X10 DOBRIY STRAW BANAN GO PUR RU"/>
    <m/>
    <m/>
    <m/>
    <n v="0"/>
    <n v="0"/>
    <n v="0"/>
    <n v="0.13963999999999999"/>
    <n v="0"/>
    <n v="0"/>
    <n v="0"/>
    <n v="0"/>
    <n v="0"/>
  </r>
  <r>
    <x v="2"/>
    <x v="6"/>
    <x v="2"/>
    <s v="Dobriy"/>
    <s v="1859101"/>
    <s v="110 BRK X10 DOBRIY EXOTIC ROCK PURR RU"/>
    <m/>
    <m/>
    <m/>
    <n v="0"/>
    <n v="0"/>
    <n v="0"/>
    <n v="0.12285600000000001"/>
    <n v="0"/>
    <n v="0"/>
    <n v="0"/>
    <n v="0"/>
    <n v="0"/>
  </r>
  <r>
    <x v="2"/>
    <x v="6"/>
    <x v="2"/>
    <s v="Dobriy"/>
    <s v="1913901"/>
    <s v="1.0 BRK X12 DOBRIY APPLE GRAPE JC RU"/>
    <m/>
    <m/>
    <m/>
    <n v="0"/>
    <n v="0"/>
    <n v="0"/>
    <n v="0"/>
    <n v="0"/>
    <n v="1.0055E-2"/>
    <n v="0"/>
    <n v="0"/>
    <n v="1.0109999999999999E-2"/>
  </r>
  <r>
    <x v="2"/>
    <x v="6"/>
    <x v="2"/>
    <s v="Dobriy"/>
    <s v="1915601"/>
    <s v="1.0 BRK X12 DOBRIY APPL ORANG MAND JC RU"/>
    <m/>
    <m/>
    <m/>
    <n v="0"/>
    <n v="0"/>
    <n v="0"/>
    <n v="0"/>
    <n v="0"/>
    <n v="1.0055E-2"/>
    <n v="0"/>
    <n v="0"/>
    <n v="1.0109999999999999E-2"/>
  </r>
  <r>
    <x v="2"/>
    <x v="6"/>
    <x v="2"/>
    <s v="Dobriy"/>
    <s v="2077001"/>
    <s v="450 PET X12 DOBRIY LEMON MINT RU"/>
    <m/>
    <m/>
    <m/>
    <n v="0"/>
    <n v="1.0655E-2"/>
    <n v="0"/>
    <n v="0"/>
    <n v="0"/>
    <n v="3.9875000000000001E-2"/>
    <n v="1.9935999999999999E-2"/>
    <n v="9.9600000000000001E-3"/>
    <n v="2.4289999999999999E-2"/>
  </r>
  <r>
    <x v="2"/>
    <x v="6"/>
    <x v="2"/>
    <s v="Dobriy"/>
    <s v="2077101"/>
    <s v="450 PET X12 DOBRIY KIWI STR BASIL RU"/>
    <m/>
    <m/>
    <m/>
    <n v="0"/>
    <n v="2.1205999999999999E-2"/>
    <n v="0"/>
    <n v="0"/>
    <n v="0"/>
    <n v="6.9790000000000005E-2"/>
    <n v="2.9909999999999999E-2"/>
    <n v="9.9559999999999996E-3"/>
    <n v="4.0489999999999998E-2"/>
  </r>
  <r>
    <x v="2"/>
    <x v="6"/>
    <x v="2"/>
    <s v="Dobriy"/>
    <s v="2214901"/>
    <s v="1.0 BRK X12 DOBRIY MANGO MIX RU"/>
    <m/>
    <m/>
    <m/>
    <n v="0"/>
    <n v="8.3850999999999995E-2"/>
    <n v="0"/>
    <n v="0"/>
    <n v="0"/>
    <n v="0.18943499999999999"/>
    <n v="4.9849999999999998E-2"/>
    <n v="3.9856000000000003E-2"/>
    <n v="0.16944000000000001"/>
  </r>
  <r>
    <x v="2"/>
    <x v="6"/>
    <x v="2"/>
    <s v="Dobriy"/>
    <s v="371404"/>
    <s v="200 BRK X27 DOBRIY APPLE PEACH JC RU"/>
    <m/>
    <m/>
    <m/>
    <n v="0"/>
    <n v="8.2579999999999997E-3"/>
    <n v="0"/>
    <n v="0"/>
    <n v="0"/>
    <n v="0"/>
    <n v="0"/>
    <n v="0"/>
    <n v="0"/>
  </r>
  <r>
    <x v="2"/>
    <x v="6"/>
    <x v="2"/>
    <s v="Dobriy"/>
    <s v="371406"/>
    <s v="200 BRK X27 DOBRIY APPLE PEACH JC NEW RU"/>
    <m/>
    <m/>
    <m/>
    <n v="0"/>
    <n v="0"/>
    <n v="0"/>
    <n v="0"/>
    <n v="6.5369999999999998E-2"/>
    <n v="0.25191000000000002"/>
    <n v="6.1879999999999998E-2"/>
    <n v="4.1307999999999997E-2"/>
    <n v="0.15526999999999999"/>
  </r>
  <r>
    <x v="2"/>
    <x v="6"/>
    <x v="2"/>
    <s v="Dobriy"/>
    <s v="371506"/>
    <s v="2.0 BRK X6 DOBRIY ORANGE NECT RU"/>
    <m/>
    <m/>
    <m/>
    <n v="0"/>
    <n v="3.8955999999999998E-2"/>
    <n v="0"/>
    <n v="0"/>
    <n v="0"/>
    <n v="0.55419200000000002"/>
    <n v="0.181556"/>
    <n v="0.12116"/>
    <n v="0.38463000000000003"/>
  </r>
  <r>
    <x v="2"/>
    <x v="6"/>
    <x v="2"/>
    <s v="Dobriy"/>
    <s v="37201"/>
    <s v="2.0 BRK X6 DOBRIY APPLE PEACH NECT RU"/>
    <m/>
    <m/>
    <m/>
    <n v="0"/>
    <n v="7.7470000000000004E-3"/>
    <n v="0"/>
    <n v="0"/>
    <n v="0"/>
    <n v="8.0583000000000002E-2"/>
    <n v="1.0062E-2"/>
    <n v="1.0074E-2"/>
    <n v="2.0209999999999999E-2"/>
  </r>
  <r>
    <x v="2"/>
    <x v="6"/>
    <x v="2"/>
    <s v="Dobriy"/>
    <s v="372107"/>
    <s v="1.0 BRK X12 DOBRIY ORANGE NECT RU"/>
    <m/>
    <m/>
    <m/>
    <n v="0"/>
    <n v="3.1722E-2"/>
    <n v="0"/>
    <n v="0"/>
    <n v="0"/>
    <n v="1.0378849999999999"/>
    <n v="0.31269599999999997"/>
    <n v="0.23225999999999999"/>
    <n v="0.96160500000000004"/>
  </r>
  <r>
    <x v="2"/>
    <x v="6"/>
    <x v="2"/>
    <s v="Dobriy"/>
    <s v="372202"/>
    <s v="1.0 BRK X12 DOBRIY APPLE PEACH NECT RU"/>
    <m/>
    <m/>
    <m/>
    <n v="0"/>
    <n v="2.112E-2"/>
    <n v="0"/>
    <n v="0"/>
    <n v="0"/>
    <n v="0.39296500000000001"/>
    <n v="7.0582000000000006E-2"/>
    <n v="5.0476E-2"/>
    <n v="0.1923"/>
  </r>
  <r>
    <x v="2"/>
    <x v="6"/>
    <x v="2"/>
    <s v="Dobriy"/>
    <s v="664502"/>
    <s v="2.0 BRK X6 DOBRIY APPLE NECT RU"/>
    <m/>
    <m/>
    <m/>
    <n v="0"/>
    <n v="0"/>
    <n v="0"/>
    <n v="0"/>
    <n v="0"/>
    <n v="1.0045E-2"/>
    <n v="0"/>
    <n v="0"/>
    <n v="0"/>
  </r>
  <r>
    <x v="2"/>
    <x v="6"/>
    <x v="2"/>
    <s v="Dobriy"/>
    <s v="724803"/>
    <s v="1.0 BRK X12 DOBRIY APPLE NECT RU"/>
    <m/>
    <m/>
    <m/>
    <n v="0"/>
    <n v="0"/>
    <n v="0"/>
    <n v="0"/>
    <n v="0"/>
    <n v="2.0119999999999999E-2"/>
    <n v="1.0062E-2"/>
    <n v="1.0074E-2"/>
    <n v="2.0209999999999999E-2"/>
  </r>
  <r>
    <x v="2"/>
    <x v="6"/>
    <x v="2"/>
    <s v="Dobriy"/>
    <s v="730504"/>
    <s v="200 BRK X27 DOBRIY APPLE JC RU"/>
    <m/>
    <m/>
    <m/>
    <n v="0"/>
    <n v="2.4830999999999999E-2"/>
    <n v="0"/>
    <n v="0"/>
    <n v="0"/>
    <n v="0"/>
    <n v="0"/>
    <n v="0"/>
    <n v="0"/>
  </r>
  <r>
    <x v="2"/>
    <x v="6"/>
    <x v="2"/>
    <s v="Dobriy"/>
    <s v="730507"/>
    <s v="200 BRK X27 DOBRIY APPLE JC NEW RU"/>
    <m/>
    <m/>
    <m/>
    <n v="0"/>
    <n v="0"/>
    <n v="0"/>
    <n v="0"/>
    <n v="0.336588"/>
    <n v="0.54413500000000004"/>
    <n v="0.14441200000000001"/>
    <n v="0.134266"/>
    <n v="0.41407500000000003"/>
  </r>
  <r>
    <x v="2"/>
    <x v="6"/>
    <x v="2"/>
    <s v="Dobriy"/>
    <s v="819307"/>
    <s v="1.0 BRK X12 DOBRIY APPLE JC RU"/>
    <m/>
    <m/>
    <m/>
    <n v="0"/>
    <n v="0.15953000000000001"/>
    <n v="0"/>
    <n v="0"/>
    <n v="0"/>
    <n v="1.1940740000000001"/>
    <n v="0.47410400000000003"/>
    <n v="0.34333599999999997"/>
    <n v="1.39181"/>
  </r>
  <r>
    <x v="2"/>
    <x v="6"/>
    <x v="2"/>
    <s v="Dobriy"/>
    <s v="819408"/>
    <s v="1.0 BRK X12 DOBRIY TOMATO JC RU"/>
    <m/>
    <m/>
    <m/>
    <n v="0"/>
    <n v="4.2333999999999997E-2"/>
    <n v="0"/>
    <n v="0"/>
    <n v="0"/>
    <n v="0.54412000000000005"/>
    <n v="0.161388"/>
    <n v="0.12116399999999999"/>
    <n v="0.46560499999999999"/>
  </r>
  <r>
    <x v="2"/>
    <x v="6"/>
    <x v="2"/>
    <s v="Dobriy"/>
    <s v="819608"/>
    <s v="1.0 BRK X12 DOBRIY MULTIFRUIT NECT RU"/>
    <m/>
    <m/>
    <m/>
    <n v="0"/>
    <n v="4.2333999999999997E-2"/>
    <n v="0"/>
    <n v="0"/>
    <n v="0"/>
    <n v="0.38289499999999999"/>
    <n v="7.0592000000000002E-2"/>
    <n v="5.0472000000000003E-2"/>
    <n v="0.21253900000000001"/>
  </r>
  <r>
    <x v="2"/>
    <x v="6"/>
    <x v="2"/>
    <s v="Dobriy"/>
    <s v="819806"/>
    <s v="1.0 BRK X12 DOBRIY APRICOT NECT RU"/>
    <m/>
    <m/>
    <m/>
    <n v="0"/>
    <n v="0"/>
    <n v="0"/>
    <n v="0"/>
    <n v="0"/>
    <n v="2.0150000000000001E-2"/>
    <n v="1.0066E-2"/>
    <n v="1.008E-2"/>
    <n v="3.0349000000000001E-2"/>
  </r>
  <r>
    <x v="2"/>
    <x v="6"/>
    <x v="2"/>
    <s v="Dobriy"/>
    <s v="821406"/>
    <s v="1.0 BRK X12 DOBRIY PINEAPPLE NECT RU"/>
    <m/>
    <m/>
    <m/>
    <n v="0"/>
    <n v="2.1124E-2"/>
    <n v="0"/>
    <n v="0"/>
    <n v="0"/>
    <n v="0.322432"/>
    <n v="7.0592000000000002E-2"/>
    <n v="5.0476E-2"/>
    <n v="0.20243"/>
  </r>
  <r>
    <x v="2"/>
    <x v="6"/>
    <x v="2"/>
    <s v="Dobriy"/>
    <s v="821505"/>
    <s v="2.0 BRK X6 DOBRIY PINEAPPLE NECT RU"/>
    <m/>
    <m/>
    <m/>
    <n v="0"/>
    <n v="7.7470000000000004E-3"/>
    <n v="0"/>
    <n v="0"/>
    <n v="0"/>
    <n v="6.0423999999999999E-2"/>
    <n v="1.0066E-2"/>
    <n v="1.008E-2"/>
    <n v="2.0209999999999999E-2"/>
  </r>
  <r>
    <x v="2"/>
    <x v="6"/>
    <x v="2"/>
    <s v="Dobriy"/>
    <s v="822304"/>
    <s v="1.0 BRK X12 DOBRIY GRAPE NECT RU"/>
    <m/>
    <m/>
    <m/>
    <n v="0"/>
    <n v="1.0527999999999999E-2"/>
    <n v="0"/>
    <n v="0"/>
    <n v="0"/>
    <n v="6.0423999999999999E-2"/>
    <n v="2.0160000000000001E-2"/>
    <n v="2.0171999999999999E-2"/>
    <n v="6.0711000000000001E-2"/>
  </r>
  <r>
    <x v="2"/>
    <x v="6"/>
    <x v="2"/>
    <s v="Dobriy"/>
    <s v="822501"/>
    <s v="1.0 BRK X12 DOBRIY AP B/ASH CHER NECT RU"/>
    <m/>
    <m/>
    <m/>
    <n v="0"/>
    <n v="3.1722E-2"/>
    <n v="0"/>
    <n v="0"/>
    <n v="0"/>
    <n v="0.20150999999999999"/>
    <n v="8.0680000000000002E-2"/>
    <n v="6.0575999999999998E-2"/>
    <n v="0.24291499999999999"/>
  </r>
  <r>
    <x v="2"/>
    <x v="6"/>
    <x v="2"/>
    <s v="Dobriy"/>
    <s v="822605"/>
    <s v="2.0 BRK X6 DOBRIY APPLE JC RU"/>
    <m/>
    <m/>
    <m/>
    <n v="0"/>
    <n v="3.8955999999999998E-2"/>
    <n v="0"/>
    <n v="0"/>
    <n v="0"/>
    <n v="0.49373499999999998"/>
    <n v="0.17147200000000001"/>
    <n v="0.11107599999999999"/>
    <n v="0.34413500000000002"/>
  </r>
  <r>
    <x v="2"/>
    <x v="6"/>
    <x v="2"/>
    <s v="Dobriy"/>
    <s v="825602"/>
    <s v="1.0 BRK X12 DOBRIY AP B/ASH R/BR NECT RU"/>
    <m/>
    <m/>
    <m/>
    <n v="0"/>
    <n v="0"/>
    <n v="0"/>
    <n v="0"/>
    <n v="0"/>
    <n v="2.0119999999999999E-2"/>
    <n v="1.0066E-2"/>
    <n v="1.008E-2"/>
    <n v="2.0209999999999999E-2"/>
  </r>
  <r>
    <x v="2"/>
    <x v="6"/>
    <x v="2"/>
    <s v="Dobriy"/>
    <s v="840706"/>
    <s v="2.0 BRK X6 DOBRIY TOMATO JC RU"/>
    <m/>
    <m/>
    <m/>
    <n v="0"/>
    <n v="3.8960000000000002E-2"/>
    <n v="0"/>
    <n v="0"/>
    <n v="0"/>
    <n v="0.36274499999999998"/>
    <n v="0.110952"/>
    <n v="7.0676000000000003E-2"/>
    <n v="0.22265499999999999"/>
  </r>
  <r>
    <x v="2"/>
    <x v="6"/>
    <x v="2"/>
    <s v="Dobriy"/>
    <s v="844204"/>
    <s v="2.0 BRK X6 DOBRIY APRICOT NECT RU"/>
    <m/>
    <m/>
    <m/>
    <n v="0"/>
    <n v="0"/>
    <n v="0"/>
    <n v="0"/>
    <n v="0"/>
    <n v="2.0129999999999999E-2"/>
    <n v="0"/>
    <n v="0"/>
    <n v="0"/>
  </r>
  <r>
    <x v="2"/>
    <x v="6"/>
    <x v="2"/>
    <s v="Dobriy"/>
    <s v="856901"/>
    <s v="2.0 BRK X6 DOBRIY AP B/ASH CHER NECT RU"/>
    <m/>
    <m/>
    <m/>
    <n v="0"/>
    <n v="7.7470000000000004E-3"/>
    <n v="0"/>
    <n v="0"/>
    <n v="0"/>
    <n v="7.0508000000000001E-2"/>
    <n v="2.0160000000000001E-2"/>
    <n v="1.008E-2"/>
    <n v="4.0466000000000002E-2"/>
  </r>
  <r>
    <x v="2"/>
    <x v="6"/>
    <x v="2"/>
    <s v="Dobriy"/>
    <s v="865506"/>
    <s v="2.0 BRK X6 DOBRIY MULTIFRUIT NECT RU"/>
    <m/>
    <m/>
    <m/>
    <n v="0"/>
    <n v="2.3355999999999998E-2"/>
    <n v="0"/>
    <n v="0"/>
    <n v="0"/>
    <n v="0.20150999999999999"/>
    <n v="2.0152E-2"/>
    <n v="1.008E-2"/>
    <n v="4.0453999999999997E-2"/>
  </r>
  <r>
    <x v="2"/>
    <x v="6"/>
    <x v="2"/>
    <s v="Dobriy"/>
    <s v="932201"/>
    <s v="2.0 BRK X6 DOBRIY AP B/ASH R/BR NECT RU"/>
    <m/>
    <m/>
    <m/>
    <n v="0"/>
    <n v="7.7470000000000004E-3"/>
    <n v="0"/>
    <n v="0"/>
    <n v="0"/>
    <n v="3.0200000000000001E-2"/>
    <n v="1.0062E-2"/>
    <n v="1.0074E-2"/>
    <n v="2.0209999999999999E-2"/>
  </r>
  <r>
    <x v="2"/>
    <x v="6"/>
    <x v="2"/>
    <s v="Dobriy Pulpy"/>
    <s v="1325902"/>
    <s v="450 PET X12 DOBRIY PULPY ORANGE NC RU"/>
    <m/>
    <m/>
    <m/>
    <n v="0"/>
    <n v="0.22329399999999999"/>
    <n v="0"/>
    <n v="0"/>
    <n v="0"/>
    <n v="2.4828250000000001"/>
    <n v="0.45872000000000002"/>
    <n v="0.25913999999999998"/>
    <n v="0.80742499999999995"/>
  </r>
  <r>
    <x v="2"/>
    <x v="6"/>
    <x v="2"/>
    <s v="Dobriy Pulpy"/>
    <s v="1346401"/>
    <s v="900 PET X12 DOBRIY PULPY ORANGE RU"/>
    <m/>
    <m/>
    <m/>
    <n v="0"/>
    <n v="4.1264000000000002E-2"/>
    <n v="0"/>
    <n v="0"/>
    <n v="0"/>
    <n v="0.21934500000000001"/>
    <n v="4.9848000000000003E-2"/>
    <n v="2.9884000000000001E-2"/>
    <n v="8.9690000000000006E-2"/>
  </r>
  <r>
    <x v="2"/>
    <x v="6"/>
    <x v="2"/>
    <s v="Dobriy Pulpy"/>
    <s v="1467101"/>
    <s v="450 PET X12 DOBRIY PULPY TROPIC RU"/>
    <m/>
    <m/>
    <m/>
    <n v="0"/>
    <n v="4.2097999999999997E-2"/>
    <n v="0"/>
    <n v="0"/>
    <n v="0"/>
    <n v="0.45865499999999998"/>
    <n v="0.10968600000000001"/>
    <n v="5.9791999999999998E-2"/>
    <n v="0.199355"/>
  </r>
  <r>
    <x v="2"/>
    <x v="6"/>
    <x v="2"/>
    <s v="Dobriy Pulpy"/>
    <s v="1467201"/>
    <s v="450 PET X12 DOBRIY PULP PAPP MNG BITS RU"/>
    <m/>
    <m/>
    <m/>
    <n v="0"/>
    <n v="9.4766000000000003E-2"/>
    <n v="0"/>
    <n v="0"/>
    <n v="0"/>
    <n v="1.1765950000000001"/>
    <n v="0.20941199999999999"/>
    <n v="0.1196"/>
    <n v="0.37878499999999998"/>
  </r>
  <r>
    <x v="2"/>
    <x v="6"/>
    <x v="2"/>
    <s v="Dobriy Pulpy"/>
    <s v="1467301"/>
    <s v="900 PET X12 DOBRIY PULPY TROPIC RU"/>
    <m/>
    <m/>
    <m/>
    <n v="0"/>
    <n v="1.2851E-2"/>
    <n v="0"/>
    <n v="0"/>
    <n v="0"/>
    <n v="4.9821999999999998E-2"/>
    <n v="1.9924000000000001E-2"/>
    <n v="9.9419999999999994E-3"/>
    <n v="2.9876E-2"/>
  </r>
  <r>
    <x v="2"/>
    <x v="6"/>
    <x v="2"/>
    <s v="Dobriy Pulpy"/>
    <s v="1972201"/>
    <s v="450 PET X12 DOBRIY PULPY ALOE RU"/>
    <m/>
    <m/>
    <m/>
    <n v="0"/>
    <n v="5.2639999999999999E-2"/>
    <n v="0"/>
    <n v="0"/>
    <n v="0"/>
    <n v="0.74782099999999996"/>
    <n v="0.30913400000000002"/>
    <n v="0.16943800000000001"/>
    <n v="0.55822300000000002"/>
  </r>
  <r>
    <x v="2"/>
    <x v="6"/>
    <x v="2"/>
    <s v="Dobriy Pulpy"/>
    <s v="1974401"/>
    <s v="450 PET X12 DOBRIY PULPY COCONUT RU"/>
    <m/>
    <m/>
    <m/>
    <n v="0"/>
    <n v="0.12638099999999999"/>
    <n v="0"/>
    <n v="0"/>
    <n v="0"/>
    <n v="1.106795"/>
    <n v="0.38891999999999999"/>
    <n v="0.21928"/>
    <n v="0.687805"/>
  </r>
  <r>
    <x v="2"/>
    <x v="6"/>
    <x v="2"/>
    <s v="Dobriy Pulpy"/>
    <s v="2192801"/>
    <s v="450 PET X12 DOBR PULPY MEL CACT CARAM RU"/>
    <m/>
    <m/>
    <m/>
    <n v="0"/>
    <n v="0"/>
    <n v="0"/>
    <n v="0"/>
    <n v="0"/>
    <n v="0.28883999999999999"/>
    <n v="8.0170000000000005E-2"/>
    <n v="3.6839999999999998E-2"/>
    <n v="9.6930000000000002E-2"/>
  </r>
  <r>
    <x v="2"/>
    <x v="6"/>
    <x v="2"/>
    <s v="Fanta"/>
    <s v="1324803"/>
    <s v="1.5 PET X9 FANTA ORANGE RU"/>
    <m/>
    <m/>
    <m/>
    <n v="0"/>
    <n v="2.1295999999999999E-2"/>
    <n v="0"/>
    <n v="0"/>
    <n v="0"/>
    <n v="0.13240499999999999"/>
    <n v="7.3646000000000003E-2"/>
    <n v="9.0494000000000005E-2"/>
    <n v="0.14218"/>
  </r>
  <r>
    <x v="2"/>
    <x v="6"/>
    <x v="2"/>
    <s v="Fanta"/>
    <s v="1540502"/>
    <s v="900 PET X12 FANTA ORANGE RU"/>
    <m/>
    <m/>
    <m/>
    <n v="0"/>
    <n v="2.0119999999999999E-2"/>
    <n v="0"/>
    <n v="0"/>
    <n v="0"/>
    <n v="0.28523500000000002"/>
    <n v="0.115754"/>
    <n v="0.181036"/>
    <n v="0.27423599999999998"/>
  </r>
  <r>
    <x v="2"/>
    <x v="6"/>
    <x v="2"/>
    <s v="Fanta"/>
    <s v="1638402"/>
    <s v="330 NRG X12 FANTA ORANGE RU"/>
    <m/>
    <m/>
    <m/>
    <n v="0"/>
    <n v="1.7385999999999999E-2"/>
    <n v="0"/>
    <n v="0"/>
    <n v="0"/>
    <n v="0.20755899999999999"/>
    <n v="8.2152000000000003E-2"/>
    <n v="0.106477"/>
    <n v="0.17580499999999999"/>
  </r>
  <r>
    <x v="2"/>
    <x v="6"/>
    <x v="2"/>
    <s v="Fanta"/>
    <s v="175849"/>
    <s v="2.0 PET X6 FANTA ORANGE RU"/>
    <m/>
    <m/>
    <m/>
    <n v="0"/>
    <n v="1.1524E-2"/>
    <n v="0"/>
    <n v="0"/>
    <n v="0"/>
    <n v="0.152777"/>
    <n v="5.2595999999999997E-2"/>
    <n v="9.0499999999999997E-2"/>
    <n v="0.23360500000000001"/>
  </r>
  <r>
    <x v="2"/>
    <x v="6"/>
    <x v="2"/>
    <s v="Fanta"/>
    <s v="1868201"/>
    <s v="900 PET X12 FANTA CITRUS RU"/>
    <m/>
    <m/>
    <m/>
    <n v="0"/>
    <n v="0"/>
    <n v="0"/>
    <n v="0"/>
    <n v="0"/>
    <n v="3.5985000000000003E-2"/>
    <n v="2.1028000000000002E-2"/>
    <n v="3.0159999999999999E-2"/>
    <n v="4.0611000000000001E-2"/>
  </r>
  <r>
    <x v="2"/>
    <x v="6"/>
    <x v="2"/>
    <s v="Fanta"/>
    <s v="1977601"/>
    <s v="900 PET X12 FANTA MANGO GUAVA RU"/>
    <m/>
    <m/>
    <m/>
    <n v="0"/>
    <n v="5.5420000000000001E-3"/>
    <n v="0"/>
    <n v="0"/>
    <n v="0"/>
    <n v="4.8170999999999999E-2"/>
    <n v="2.375E-2"/>
    <n v="3.7853999999999999E-2"/>
    <n v="4.7326E-2"/>
  </r>
  <r>
    <x v="2"/>
    <x v="6"/>
    <x v="2"/>
    <s v="Fanta"/>
    <s v="1977701"/>
    <s v="500 PET X24 FANTA MANGO GUAVA RU"/>
    <m/>
    <m/>
    <m/>
    <n v="0"/>
    <n v="5.3920000000000001E-3"/>
    <n v="0"/>
    <n v="0"/>
    <n v="0"/>
    <n v="0.21421499999999999"/>
    <n v="5.1810000000000002E-2"/>
    <n v="8.2133999999999999E-2"/>
    <n v="9.937E-2"/>
  </r>
  <r>
    <x v="2"/>
    <x v="6"/>
    <x v="2"/>
    <s v="Fanta"/>
    <s v="2165601"/>
    <s v="330 CAN X12 FANTA CITRUS RU"/>
    <m/>
    <m/>
    <m/>
    <n v="0"/>
    <n v="0"/>
    <n v="0"/>
    <n v="0"/>
    <n v="0"/>
    <n v="1.7121000000000001E-2"/>
    <n v="9.8340000000000007E-3"/>
    <n v="9.9120000000000007E-3"/>
    <n v="1.9878E-2"/>
  </r>
  <r>
    <x v="2"/>
    <x v="6"/>
    <x v="2"/>
    <s v="Fanta"/>
    <s v="246701"/>
    <s v="500 PET X24 FANTA CITRUS RU"/>
    <m/>
    <m/>
    <m/>
    <n v="0"/>
    <n v="4.0309999999999999E-3"/>
    <n v="0"/>
    <n v="0"/>
    <n v="0"/>
    <n v="7.7151999999999998E-2"/>
    <n v="2.9446E-2"/>
    <n v="4.9585999999999998E-2"/>
    <n v="5.969E-2"/>
  </r>
  <r>
    <x v="2"/>
    <x v="6"/>
    <x v="2"/>
    <s v="Fanta"/>
    <s v="37305"/>
    <s v="10.0 BIB PMX FANTA ORANGE 54.0 RU"/>
    <m/>
    <m/>
    <m/>
    <n v="0"/>
    <n v="1.1313999999999999E-2"/>
    <n v="0"/>
    <n v="0"/>
    <n v="0"/>
    <n v="0.16291"/>
    <n v="9.4644000000000006E-2"/>
    <n v="0.13070799999999999"/>
    <n v="0.21321999999999999"/>
  </r>
  <r>
    <x v="2"/>
    <x v="6"/>
    <x v="2"/>
    <s v="Fanta"/>
    <s v="592509"/>
    <s v="330 CAN X12 FANTA ORANGE RU"/>
    <m/>
    <m/>
    <m/>
    <n v="0"/>
    <n v="4.9991000000000001E-2"/>
    <n v="0"/>
    <n v="0"/>
    <n v="0"/>
    <n v="0.71835099999999996"/>
    <n v="0.20651"/>
    <n v="0.29758600000000002"/>
    <n v="0.517598"/>
  </r>
  <r>
    <x v="2"/>
    <x v="6"/>
    <x v="2"/>
    <s v="Fanta"/>
    <s v="85946"/>
    <s v="500 PET X24 FANTA ORANGE RU"/>
    <m/>
    <m/>
    <m/>
    <n v="0"/>
    <n v="0.159806"/>
    <n v="0"/>
    <n v="0"/>
    <n v="0"/>
    <n v="2.4267949999999998"/>
    <n v="0.78680000000000005"/>
    <n v="1.229992"/>
    <n v="1.6026050000000001"/>
  </r>
  <r>
    <x v="2"/>
    <x v="6"/>
    <x v="2"/>
    <s v="Fuze Tea-KO"/>
    <s v="1675210"/>
    <s v="1.5 PET X6 FUZE TEA LEMON-LEMONGRASS  RU"/>
    <m/>
    <m/>
    <m/>
    <n v="0"/>
    <n v="0"/>
    <n v="0"/>
    <n v="0"/>
    <n v="0"/>
    <n v="2.035E-2"/>
    <n v="1.0498E-2"/>
    <n v="1.0049000000000001E-2"/>
    <n v="2.0298E-2"/>
  </r>
  <r>
    <x v="2"/>
    <x v="6"/>
    <x v="2"/>
    <s v="Fuze Tea-KO"/>
    <s v="1676416"/>
    <s v="500 PET X12 FUZE TEA LEMON-LEMONGRASS RU"/>
    <m/>
    <m/>
    <m/>
    <n v="0"/>
    <n v="5.7303E-2"/>
    <n v="0"/>
    <n v="0"/>
    <n v="0"/>
    <n v="0.68919600000000003"/>
    <n v="0.334372"/>
    <n v="0.45627600000000001"/>
    <n v="0.52754000000000001"/>
  </r>
  <r>
    <x v="2"/>
    <x v="6"/>
    <x v="2"/>
    <s v="Fuze Tea-KO"/>
    <s v="1676612"/>
    <s v="500 PET X12 FUZE TEA GREEN TEA MNG-CH RU"/>
    <m/>
    <m/>
    <m/>
    <n v="0"/>
    <n v="0.103195"/>
    <n v="0"/>
    <n v="0"/>
    <n v="0"/>
    <n v="1.1066419999999999"/>
    <n v="0.66879200000000005"/>
    <n v="0.912578"/>
    <n v="1.0551200000000001"/>
  </r>
  <r>
    <x v="2"/>
    <x v="6"/>
    <x v="2"/>
    <s v="Fuze Tea-KO"/>
    <s v="1743601"/>
    <s v="1.0 PET X12 FUZE TEA GT STRW RASPB RU"/>
    <m/>
    <m/>
    <m/>
    <n v="0"/>
    <n v="2.4355000000000002E-2"/>
    <n v="0"/>
    <n v="0"/>
    <n v="0"/>
    <n v="6.1094999999999997E-2"/>
    <n v="5.2595999999999997E-2"/>
    <n v="8.0444000000000002E-2"/>
    <n v="9.1389999999999999E-2"/>
  </r>
  <r>
    <x v="2"/>
    <x v="6"/>
    <x v="2"/>
    <s v="Fuze Tea-KO"/>
    <s v="1746101"/>
    <s v="1.5 PET X6 FUZE TEA GT STRWB RASPB RU"/>
    <m/>
    <m/>
    <m/>
    <n v="0"/>
    <n v="0"/>
    <n v="0"/>
    <n v="0"/>
    <n v="0"/>
    <n v="0"/>
    <n v="0"/>
    <n v="0"/>
    <n v="1.0137999999999999E-2"/>
  </r>
  <r>
    <x v="2"/>
    <x v="6"/>
    <x v="2"/>
    <s v="Fuze Tea-KO"/>
    <s v="1750103"/>
    <s v="500 PET X12 FUZE TEA GT STRW RASPB RU"/>
    <m/>
    <m/>
    <m/>
    <n v="0"/>
    <n v="5.7321999999999998E-2"/>
    <n v="0"/>
    <n v="0"/>
    <n v="0"/>
    <n v="0.640625"/>
    <n v="0.34422399999999997"/>
    <n v="0.46618999999999999"/>
    <n v="0.53749999999999998"/>
  </r>
  <r>
    <x v="2"/>
    <x v="6"/>
    <x v="2"/>
    <s v="Fuze Tea-KO"/>
    <s v="1811101"/>
    <s v="1.0 PET X12 FUZE TEA GREEN TEA MNG-CH RU"/>
    <m/>
    <m/>
    <m/>
    <n v="0"/>
    <n v="0"/>
    <n v="0"/>
    <n v="0"/>
    <n v="0"/>
    <n v="4.0724999999999997E-2"/>
    <n v="3.1548E-2"/>
    <n v="5.0271999999999997E-2"/>
    <n v="5.076E-2"/>
  </r>
  <r>
    <x v="2"/>
    <x v="6"/>
    <x v="2"/>
    <s v="Fuze Tea-KO"/>
    <s v="1887601"/>
    <s v="1.0 PET X12 FUZE TEA LEMON-LEMONGRASS RU"/>
    <m/>
    <m/>
    <m/>
    <n v="0"/>
    <n v="2.4361000000000001E-2"/>
    <n v="0"/>
    <n v="0"/>
    <n v="0"/>
    <n v="7.1285000000000001E-2"/>
    <n v="5.2595999999999997E-2"/>
    <n v="9.0508000000000005E-2"/>
    <n v="0.101545"/>
  </r>
  <r>
    <x v="2"/>
    <x v="6"/>
    <x v="2"/>
    <s v="Fuze Tea-KO"/>
    <s v="1896401"/>
    <s v="1.0 PET X12 FUZE TEA FOR-FRUIT-HIBISC RU"/>
    <m/>
    <m/>
    <m/>
    <n v="0"/>
    <n v="2.4308E-2"/>
    <n v="0"/>
    <n v="0"/>
    <n v="0"/>
    <n v="7.1275000000000005E-2"/>
    <n v="6.3131999999999994E-2"/>
    <n v="9.0499999999999997E-2"/>
    <n v="0.101545"/>
  </r>
  <r>
    <x v="2"/>
    <x v="6"/>
    <x v="2"/>
    <s v="Fuze Tea-KO"/>
    <s v="1896501"/>
    <s v="500 PET X12 FUZE TEA FOR-FRUIT-HIBISC RU"/>
    <m/>
    <m/>
    <m/>
    <n v="0"/>
    <n v="0.103204"/>
    <n v="0"/>
    <n v="0"/>
    <n v="0"/>
    <n v="0.83483600000000002"/>
    <n v="0.41304400000000002"/>
    <n v="0.57530400000000004"/>
    <n v="0.656945"/>
  </r>
  <r>
    <x v="2"/>
    <x v="6"/>
    <x v="2"/>
    <s v="Fuze Tea-KO"/>
    <s v="1933801"/>
    <s v="1.5 PET X6 FUZE TEA FOR-FRUIT-HIBISC RU"/>
    <m/>
    <m/>
    <m/>
    <n v="0"/>
    <n v="0"/>
    <n v="0"/>
    <n v="0"/>
    <n v="0"/>
    <n v="1.0153000000000001E-2"/>
    <n v="1.0500000000000001E-2"/>
    <n v="1.0038E-2"/>
    <n v="2.0285000000000001E-2"/>
  </r>
  <r>
    <x v="2"/>
    <x v="6"/>
    <x v="2"/>
    <s v="Fuze Tea-KO"/>
    <s v="2073101"/>
    <s v="500 PET X12 FT OOLON RASB MINT NO SUG RU"/>
    <m/>
    <m/>
    <m/>
    <n v="0"/>
    <n v="2.1516E-2"/>
    <n v="0"/>
    <n v="0"/>
    <n v="0"/>
    <n v="0.25237599999999999"/>
    <n v="0.10814600000000001"/>
    <n v="0.13886399999999999"/>
    <n v="0.169185"/>
  </r>
  <r>
    <x v="2"/>
    <x v="6"/>
    <x v="2"/>
    <s v="Fuze Tea-KO"/>
    <s v="2073201"/>
    <s v="1.0 PET X12 FT OOLONG RASB MIN NO SUG RU"/>
    <m/>
    <m/>
    <m/>
    <n v="0"/>
    <n v="0"/>
    <n v="0"/>
    <n v="0"/>
    <n v="0"/>
    <n v="4.0724999999999997E-2"/>
    <n v="2.1031999999999999E-2"/>
    <n v="3.0159999999999999E-2"/>
    <n v="3.0446000000000001E-2"/>
  </r>
  <r>
    <x v="2"/>
    <x v="6"/>
    <x v="2"/>
    <s v="Fuze Tea-KO"/>
    <s v="2073301"/>
    <s v="1.5 PET X6 FT OOLONG RASB MINT NO SUG RU"/>
    <m/>
    <m/>
    <m/>
    <n v="0"/>
    <n v="0"/>
    <n v="0"/>
    <n v="0"/>
    <n v="0"/>
    <n v="1.0153000000000001E-2"/>
    <n v="0"/>
    <n v="0"/>
    <n v="0"/>
  </r>
  <r>
    <x v="2"/>
    <x v="6"/>
    <x v="2"/>
    <s v="Fuze Tea-KO"/>
    <s v="2073401"/>
    <s v="500 PET X12 FUZ T GT APPL KIWI NO SUG RU"/>
    <m/>
    <m/>
    <m/>
    <n v="0"/>
    <n v="1.2593999999999999E-2"/>
    <n v="0"/>
    <n v="0"/>
    <n v="0"/>
    <n v="0.25241599999999997"/>
    <n v="0.11798"/>
    <n v="0.15869"/>
    <n v="0.18911800000000001"/>
  </r>
  <r>
    <x v="2"/>
    <x v="6"/>
    <x v="2"/>
    <s v="Fuze Tea-KO"/>
    <s v="2073501"/>
    <s v="1.0 PET X12 FT GT APPLE KIWI  NO SUG RU"/>
    <m/>
    <m/>
    <m/>
    <n v="0"/>
    <n v="0"/>
    <n v="0"/>
    <n v="0"/>
    <n v="0"/>
    <n v="4.0724999999999997E-2"/>
    <n v="2.1031999999999999E-2"/>
    <n v="3.0159999999999999E-2"/>
    <n v="4.0605000000000002E-2"/>
  </r>
  <r>
    <x v="2"/>
    <x v="6"/>
    <x v="2"/>
    <s v="Fuze Tea-KO"/>
    <s v="2073601"/>
    <s v="1.5 PET X6 FT GT APPLE KIWI  NO SUGAR RU"/>
    <m/>
    <m/>
    <m/>
    <n v="0"/>
    <n v="0"/>
    <n v="0"/>
    <n v="0"/>
    <n v="0"/>
    <n v="1.0165E-2"/>
    <n v="0"/>
    <n v="1.0052E-2"/>
    <n v="1.0146000000000001E-2"/>
  </r>
  <r>
    <x v="2"/>
    <x v="6"/>
    <x v="2"/>
    <s v="Monster-KO"/>
    <s v="2061602"/>
    <s v="449 CAN X12 BLACK MONS ENERGY THE DCR RU"/>
    <m/>
    <m/>
    <m/>
    <n v="0"/>
    <n v="1.5643000000000001E-2"/>
    <n v="0"/>
    <n v="0"/>
    <n v="0"/>
    <n v="9.3185000000000004E-2"/>
    <n v="8.4117999999999998E-2"/>
    <n v="0.12930800000000001"/>
    <n v="0.143844"/>
  </r>
  <r>
    <x v="2"/>
    <x v="6"/>
    <x v="2"/>
    <s v="Monster-KO"/>
    <s v="2061702"/>
    <s v="449 CAN X12 BLACK MONSTER ENERGY RU"/>
    <m/>
    <m/>
    <m/>
    <n v="0"/>
    <n v="1.5640999999999999E-2"/>
    <n v="0"/>
    <n v="0"/>
    <n v="0"/>
    <n v="0.207345"/>
    <n v="0.13000400000000001"/>
    <n v="0.22991800000000001"/>
    <n v="0.249579"/>
  </r>
  <r>
    <x v="2"/>
    <x v="6"/>
    <x v="2"/>
    <s v="Monster-KO"/>
    <s v="2061902"/>
    <s v="449 CAN X12 BLACK MONSTER ULTRA RU"/>
    <m/>
    <m/>
    <m/>
    <n v="0"/>
    <n v="1.1146E-2"/>
    <n v="0"/>
    <n v="0"/>
    <n v="0"/>
    <n v="5.8365E-2"/>
    <n v="4.2708000000000003E-2"/>
    <n v="7.9558000000000004E-2"/>
    <n v="7.9841999999999996E-2"/>
  </r>
  <r>
    <x v="2"/>
    <x v="6"/>
    <x v="2"/>
    <s v="Monster-KO"/>
    <s v="2062802"/>
    <s v="449 CAN X12 BLACK MNSTR MANG LOCO (C) RU"/>
    <m/>
    <m/>
    <m/>
    <n v="0"/>
    <n v="1.0666999999999999E-2"/>
    <n v="0"/>
    <n v="0"/>
    <n v="0"/>
    <n v="0.17548"/>
    <n v="0"/>
    <n v="0"/>
    <n v="0"/>
  </r>
  <r>
    <x v="2"/>
    <x v="6"/>
    <x v="2"/>
    <s v="Moya Semya"/>
    <s v="1840501"/>
    <s v="175 BRK X24 MOYA SEMYA MULTIFR NECT RU"/>
    <m/>
    <m/>
    <m/>
    <n v="0"/>
    <n v="3.0384999999999999E-2"/>
    <n v="0"/>
    <n v="0"/>
    <n v="0"/>
    <n v="0.77773499999999995"/>
    <n v="0.129634"/>
    <n v="8.9702000000000004E-2"/>
    <n v="0.23922499999999999"/>
  </r>
  <r>
    <x v="2"/>
    <x v="6"/>
    <x v="2"/>
    <s v="Moya Semya"/>
    <s v="1849301"/>
    <s v="1.93 BRK X6 MOYA SEMYA MULTIFR NECT RU"/>
    <m/>
    <m/>
    <m/>
    <n v="0"/>
    <n v="8.3599999999999994E-3"/>
    <n v="0"/>
    <n v="0"/>
    <n v="0"/>
    <n v="0.11963799999999999"/>
    <n v="9.946E-3"/>
    <n v="9.946E-3"/>
    <n v="9.9419999999999994E-3"/>
  </r>
  <r>
    <x v="2"/>
    <x v="6"/>
    <x v="2"/>
    <s v="Moya Semya"/>
    <s v="1850101"/>
    <s v="1.93 BRK X6 MOYA SEM APP PEA APR NEC RU"/>
    <m/>
    <m/>
    <m/>
    <n v="0"/>
    <n v="8.3459999999999993E-3"/>
    <n v="0"/>
    <n v="0"/>
    <n v="0"/>
    <n v="2.9895000000000001E-2"/>
    <n v="9.9539999999999993E-3"/>
    <n v="0"/>
    <n v="9.9500000000000005E-3"/>
  </r>
  <r>
    <x v="2"/>
    <x v="6"/>
    <x v="2"/>
    <s v="Moya Semya"/>
    <s v="1850901"/>
    <s v="1.93 BRK X6 MOYA SEM AP ARON CHE NEC RU"/>
    <m/>
    <m/>
    <m/>
    <n v="0"/>
    <n v="8.3599999999999994E-3"/>
    <n v="0"/>
    <n v="0"/>
    <n v="0"/>
    <n v="3.9870000000000003E-2"/>
    <n v="9.9539999999999993E-3"/>
    <n v="0"/>
    <n v="9.9399999999999992E-3"/>
  </r>
  <r>
    <x v="2"/>
    <x v="6"/>
    <x v="2"/>
    <s v="Moya Semya"/>
    <s v="1851601"/>
    <s v="1.93 BRK X6 MOYA SEMYA TOMATO NECT RU"/>
    <m/>
    <m/>
    <m/>
    <n v="0"/>
    <n v="2.5153999999999999E-2"/>
    <n v="0"/>
    <n v="0"/>
    <n v="0"/>
    <n v="0.45865"/>
    <n v="0"/>
    <n v="0"/>
    <n v="0"/>
  </r>
  <r>
    <x v="2"/>
    <x v="6"/>
    <x v="2"/>
    <s v="Moya Semya"/>
    <s v="1851701"/>
    <s v="1.93 BRK X6 MOYA SEMYA APP NECT MIX RU"/>
    <m/>
    <m/>
    <m/>
    <n v="0"/>
    <n v="1.6822E-2"/>
    <n v="0"/>
    <n v="0"/>
    <n v="0"/>
    <n v="0.30907699999999999"/>
    <n v="7.9764000000000002E-2"/>
    <n v="3.9843999999999997E-2"/>
    <n v="0.10962"/>
  </r>
  <r>
    <x v="2"/>
    <x v="6"/>
    <x v="2"/>
    <s v="Moya Semya"/>
    <s v="1852401"/>
    <s v="175 BRK X24 MOYA SEMYA APPLE NECT MIX RU"/>
    <m/>
    <m/>
    <m/>
    <n v="0"/>
    <n v="6.0766000000000001E-2"/>
    <n v="0"/>
    <n v="0"/>
    <n v="0"/>
    <n v="0.85751500000000003"/>
    <n v="0.13960800000000001"/>
    <n v="9.9668000000000007E-2"/>
    <n v="0.25916499999999998"/>
  </r>
  <r>
    <x v="2"/>
    <x v="6"/>
    <x v="2"/>
    <s v="Moya Semya"/>
    <s v="1875201"/>
    <s v="950 BRK X8 MOYA SEMYA MULTIFR RU"/>
    <m/>
    <m/>
    <m/>
    <n v="0"/>
    <n v="7.7720000000000003E-3"/>
    <n v="0"/>
    <n v="0"/>
    <n v="0"/>
    <n v="5.9815E-2"/>
    <n v="1.9939999999999999E-2"/>
    <n v="9.9539999999999993E-3"/>
    <n v="3.9870000000000003E-2"/>
  </r>
  <r>
    <x v="2"/>
    <x v="6"/>
    <x v="2"/>
    <s v="Moya Semya"/>
    <s v="1875301"/>
    <s v="950 BRK X8 MOYA SEMYA TOMATO RU"/>
    <m/>
    <m/>
    <m/>
    <n v="0"/>
    <n v="0"/>
    <n v="0"/>
    <n v="0"/>
    <n v="0"/>
    <n v="4.9849999999999998E-2"/>
    <n v="1.9939999999999999E-2"/>
    <n v="9.9579999999999998E-3"/>
    <n v="2.9905000000000001E-2"/>
  </r>
  <r>
    <x v="2"/>
    <x v="6"/>
    <x v="2"/>
    <s v="Moya Semya"/>
    <s v="1875401"/>
    <s v="950 BRK X8 MOYA SEM APPLE ARON CHER RU"/>
    <m/>
    <m/>
    <m/>
    <n v="0"/>
    <n v="0"/>
    <n v="0"/>
    <n v="0"/>
    <n v="0"/>
    <n v="4.9845E-2"/>
    <n v="1.9935999999999999E-2"/>
    <n v="9.9539999999999993E-3"/>
    <n v="2.9899999999999999E-2"/>
  </r>
  <r>
    <x v="2"/>
    <x v="6"/>
    <x v="2"/>
    <s v="Moya Semya"/>
    <s v="1875601"/>
    <s v="950 BRK X8 MOYA SEM APPL PEACH APRIC RU"/>
    <m/>
    <m/>
    <m/>
    <n v="0"/>
    <n v="0"/>
    <n v="0"/>
    <n v="0"/>
    <n v="0"/>
    <n v="7.9769999999999994E-2"/>
    <n v="2.9916000000000002E-2"/>
    <n v="1.9931999999999998E-2"/>
    <n v="4.9834999999999997E-2"/>
  </r>
  <r>
    <x v="2"/>
    <x v="6"/>
    <x v="2"/>
    <s v="Moya Semya"/>
    <s v="1875701"/>
    <s v="950 BRK X8 MOYA SEMYA APPLE MIX RU"/>
    <m/>
    <m/>
    <m/>
    <n v="0"/>
    <n v="0"/>
    <n v="0"/>
    <n v="0"/>
    <n v="0"/>
    <n v="7.9769999999999994E-2"/>
    <n v="2.9916000000000002E-2"/>
    <n v="1.9931999999999998E-2"/>
    <n v="3.9870000000000003E-2"/>
  </r>
  <r>
    <x v="2"/>
    <x v="6"/>
    <x v="2"/>
    <s v="Moya Semya"/>
    <s v="1890203"/>
    <s v="950 BRK X8 MOYA SEMYA ORANGE NEW RU"/>
    <m/>
    <m/>
    <m/>
    <n v="0"/>
    <n v="1.2903E-2"/>
    <n v="0"/>
    <n v="0"/>
    <n v="0"/>
    <n v="8.9724999999999999E-2"/>
    <n v="1.9935999999999999E-2"/>
    <n v="1.9924000000000001E-2"/>
    <n v="5.9795000000000001E-2"/>
  </r>
  <r>
    <x v="2"/>
    <x v="6"/>
    <x v="2"/>
    <s v="Moya Semya"/>
    <s v="2072001"/>
    <s v="175 BRK X24 MOYA SEM APP ARO CHER NEC RU"/>
    <m/>
    <m/>
    <m/>
    <n v="0"/>
    <n v="6.2659999999999999E-3"/>
    <n v="0"/>
    <n v="0"/>
    <n v="0"/>
    <n v="0.15953500000000001"/>
    <n v="4.9858E-2"/>
    <n v="2.9894E-2"/>
    <n v="3.9864999999999998E-2"/>
  </r>
  <r>
    <x v="2"/>
    <x v="6"/>
    <x v="2"/>
    <s v="Moya Semya"/>
    <s v="2072901"/>
    <s v="950 BRK X8 MOYA SEMYA APPLE POM NECT RU"/>
    <m/>
    <m/>
    <m/>
    <n v="0"/>
    <n v="0"/>
    <n v="0"/>
    <n v="0"/>
    <n v="0"/>
    <n v="2.9899999999999999E-2"/>
    <n v="9.9579999999999998E-3"/>
    <n v="9.9539999999999993E-3"/>
    <n v="9.9450000000000007E-3"/>
  </r>
  <r>
    <x v="2"/>
    <x v="6"/>
    <x v="2"/>
    <s v="Moya Semya"/>
    <s v="2215001"/>
    <s v="175 BRK X24 MOYA SEMYA EXOTIC NEW RU"/>
    <m/>
    <m/>
    <m/>
    <n v="0"/>
    <n v="6.2649999999999997E-3"/>
    <n v="0"/>
    <n v="0"/>
    <n v="0"/>
    <n v="0.179475"/>
    <n v="6.9797999999999999E-2"/>
    <n v="3.986E-2"/>
    <n v="0.12958"/>
  </r>
  <r>
    <x v="2"/>
    <x v="6"/>
    <x v="2"/>
    <s v="Moya Semya"/>
    <s v="2215101"/>
    <s v="175 BRK X24 MOYA SEMYA BERRY NEW RU"/>
    <m/>
    <m/>
    <m/>
    <n v="0"/>
    <n v="6.2709999999999997E-3"/>
    <n v="0"/>
    <n v="0"/>
    <n v="0"/>
    <n v="0.26921499999999998"/>
    <n v="6.9797999999999999E-2"/>
    <n v="7.9727999999999993E-2"/>
    <n v="0.15948499999999999"/>
  </r>
  <r>
    <x v="2"/>
    <x v="6"/>
    <x v="2"/>
    <s v="Moya Semya"/>
    <s v="2215201"/>
    <s v="1.93 BRK X6 MOYA SEMYA BERRY NEW RU"/>
    <m/>
    <m/>
    <m/>
    <n v="0"/>
    <n v="1.3842E-2"/>
    <n v="0"/>
    <n v="0"/>
    <n v="0"/>
    <n v="7.9740000000000005E-2"/>
    <n v="2.9904E-2"/>
    <n v="1.992E-2"/>
    <n v="4.9820000000000003E-2"/>
  </r>
  <r>
    <x v="2"/>
    <x v="6"/>
    <x v="2"/>
    <s v="Moya Semya"/>
    <s v="2215301"/>
    <s v="1.93 BRK X6 MOYA SEMYA EXOTIC NEW RU"/>
    <m/>
    <m/>
    <m/>
    <n v="0"/>
    <n v="0"/>
    <n v="0"/>
    <n v="0"/>
    <n v="0"/>
    <n v="1.9924999999999998E-2"/>
    <n v="0"/>
    <n v="0"/>
    <n v="9.9500000000000005E-3"/>
  </r>
  <r>
    <x v="2"/>
    <x v="6"/>
    <x v="2"/>
    <s v="Moya Semya"/>
    <s v="2215401"/>
    <s v="950 BRK X8 MOYA SEMYA EXOTIC NEW RU"/>
    <m/>
    <m/>
    <m/>
    <n v="0"/>
    <n v="6.4419999999999998E-3"/>
    <n v="0"/>
    <n v="0"/>
    <n v="0"/>
    <n v="1.993E-2"/>
    <n v="9.9579999999999998E-3"/>
    <n v="0"/>
    <n v="1.992E-2"/>
  </r>
  <r>
    <x v="2"/>
    <x v="6"/>
    <x v="2"/>
    <s v="Moya Semya"/>
    <s v="2215501"/>
    <s v="950 BRK X8 MOYA SEMYA BERRY NEW RU"/>
    <m/>
    <m/>
    <m/>
    <n v="0"/>
    <n v="1.2907999999999999E-2"/>
    <n v="0"/>
    <n v="0"/>
    <n v="0"/>
    <n v="1.993E-2"/>
    <n v="9.9579999999999998E-3"/>
    <n v="0"/>
    <n v="1.992E-2"/>
  </r>
  <r>
    <x v="2"/>
    <x v="6"/>
    <x v="2"/>
    <s v="Powerade"/>
    <s v="862204"/>
    <s v="500 PET X12 POWERADE ICE STORM RU"/>
    <m/>
    <m/>
    <m/>
    <n v="0"/>
    <n v="3.9109999999999999E-2"/>
    <n v="0"/>
    <n v="0"/>
    <n v="0"/>
    <n v="0.37855"/>
    <n v="0.38355600000000001"/>
    <n v="0.63483199999999995"/>
    <n v="0.66690000000000005"/>
  </r>
  <r>
    <x v="2"/>
    <x v="6"/>
    <x v="2"/>
    <s v="Rich"/>
    <s v="1501301"/>
    <s v="1.0 BRK X12 RICH ORANGE MANGO NECT RU"/>
    <m/>
    <m/>
    <m/>
    <n v="0"/>
    <n v="0"/>
    <n v="0"/>
    <n v="0"/>
    <n v="0"/>
    <n v="0.13957"/>
    <n v="9.9480000000000002E-3"/>
    <n v="9.9439999999999997E-3"/>
    <n v="1.9914999999999999E-2"/>
  </r>
  <r>
    <x v="2"/>
    <x v="6"/>
    <x v="2"/>
    <s v="Rich"/>
    <s v="1655301"/>
    <s v="200 NRG X12 RICH TOMATO JC RU"/>
    <m/>
    <m/>
    <m/>
    <n v="0"/>
    <n v="1.3819E-2"/>
    <n v="0"/>
    <n v="0"/>
    <n v="0"/>
    <n v="0.108589"/>
    <n v="3.2670999999999999E-2"/>
    <n v="2.1972999999999999E-2"/>
    <n v="7.7387999999999998E-2"/>
  </r>
  <r>
    <x v="2"/>
    <x v="6"/>
    <x v="2"/>
    <s v="Rich"/>
    <s v="1658101"/>
    <s v="200 NRG X12 RICH ORANGE JC RU"/>
    <m/>
    <m/>
    <m/>
    <n v="0"/>
    <n v="1.3814E-2"/>
    <n v="0"/>
    <n v="0"/>
    <n v="0"/>
    <n v="0.173739"/>
    <n v="5.4452E-2"/>
    <n v="3.2966000000000002E-2"/>
    <n v="0.13267000000000001"/>
  </r>
  <r>
    <x v="2"/>
    <x v="6"/>
    <x v="2"/>
    <s v="Rich"/>
    <s v="1658301"/>
    <s v="200 NRG X12 RICH APPLE JC RU"/>
    <m/>
    <m/>
    <m/>
    <n v="0"/>
    <n v="2.7671000000000001E-2"/>
    <n v="0"/>
    <n v="0"/>
    <n v="0"/>
    <n v="0.24975700000000001"/>
    <n v="7.6231999999999994E-2"/>
    <n v="5.4951E-2"/>
    <n v="0.18795500000000001"/>
  </r>
  <r>
    <x v="2"/>
    <x v="6"/>
    <x v="2"/>
    <s v="Rich"/>
    <s v="1704601"/>
    <s v="200 NRG X12 RICH CHERRY NECT RU"/>
    <m/>
    <m/>
    <m/>
    <n v="0"/>
    <n v="1.3816E-2"/>
    <n v="0"/>
    <n v="0"/>
    <n v="0"/>
    <n v="0.13029099999999999"/>
    <n v="4.3555999999999997E-2"/>
    <n v="3.2966000000000002E-2"/>
    <n v="9.9496000000000001E-2"/>
  </r>
  <r>
    <x v="2"/>
    <x v="6"/>
    <x v="2"/>
    <s v="Rich"/>
    <s v="1709801"/>
    <s v="200 NRG X12 RICH PEACH NECT RU"/>
    <m/>
    <m/>
    <m/>
    <n v="0"/>
    <n v="1.3814999999999999E-2"/>
    <n v="0"/>
    <n v="0"/>
    <n v="0"/>
    <n v="6.5138000000000001E-2"/>
    <n v="2.1770000000000001E-2"/>
    <n v="1.0972000000000001E-2"/>
    <n v="5.5268999999999999E-2"/>
  </r>
  <r>
    <x v="2"/>
    <x v="6"/>
    <x v="2"/>
    <s v="Rich"/>
    <s v="1714901"/>
    <s v="200 NRG X12 RICH PINEAPPLE JC RU"/>
    <m/>
    <m/>
    <m/>
    <n v="0"/>
    <n v="0"/>
    <n v="0"/>
    <n v="0"/>
    <n v="0"/>
    <n v="6.5143000000000006E-2"/>
    <n v="1.0881E-2"/>
    <n v="1.0978E-2"/>
    <n v="4.4214000000000003E-2"/>
  </r>
  <r>
    <x v="2"/>
    <x v="6"/>
    <x v="2"/>
    <s v="Rich"/>
    <s v="1851001"/>
    <s v="300 PET X12 RICH CHERRY NECT RU"/>
    <m/>
    <m/>
    <m/>
    <n v="0"/>
    <n v="9.8729999999999998E-3"/>
    <n v="0"/>
    <n v="0"/>
    <n v="0"/>
    <n v="9.9691000000000002E-2"/>
    <n v="9.9559999999999996E-3"/>
    <n v="9.9539999999999993E-3"/>
    <n v="7.9732999999999998E-2"/>
  </r>
  <r>
    <x v="2"/>
    <x v="6"/>
    <x v="2"/>
    <s v="Rich"/>
    <s v="1851201"/>
    <s v="300 PET X12 RICH APPLE JC RU"/>
    <m/>
    <m/>
    <m/>
    <n v="0"/>
    <n v="9.8709999999999996E-3"/>
    <n v="0"/>
    <n v="0"/>
    <n v="0"/>
    <n v="0.15951599999999999"/>
    <n v="1.9928000000000001E-2"/>
    <n v="1.9918000000000002E-2"/>
    <n v="0.129578"/>
  </r>
  <r>
    <x v="2"/>
    <x v="6"/>
    <x v="2"/>
    <s v="Rich"/>
    <s v="1852201"/>
    <s v="300 PET X12 RICH ORANGE JC RU"/>
    <m/>
    <m/>
    <m/>
    <n v="0"/>
    <n v="9.8740000000000008E-3"/>
    <n v="0"/>
    <n v="0"/>
    <n v="0"/>
    <n v="0.14956"/>
    <n v="1.9931999999999998E-2"/>
    <n v="1.9916E-2"/>
    <n v="0.12958"/>
  </r>
  <r>
    <x v="2"/>
    <x v="6"/>
    <x v="2"/>
    <s v="Rich"/>
    <s v="1880501"/>
    <s v="300 PET X12 RICH ORANGE MANGO NECT RU"/>
    <m/>
    <m/>
    <m/>
    <n v="0"/>
    <n v="9.8709999999999996E-3"/>
    <n v="0"/>
    <n v="0"/>
    <n v="0"/>
    <n v="8.9720999999999995E-2"/>
    <n v="9.9559999999999996E-3"/>
    <n v="9.9539999999999993E-3"/>
    <n v="6.9758000000000001E-2"/>
  </r>
  <r>
    <x v="2"/>
    <x v="6"/>
    <x v="2"/>
    <s v="Rich"/>
    <s v="2206201"/>
    <s v="330 CAN X12 RICH CHER GR RU"/>
    <m/>
    <m/>
    <m/>
    <n v="0"/>
    <n v="0"/>
    <n v="0"/>
    <n v="0"/>
    <n v="0"/>
    <n v="2.9905000000000001E-2"/>
    <n v="9.9659999999999992E-3"/>
    <n v="0"/>
    <n v="1.9924999999999998E-2"/>
  </r>
  <r>
    <x v="2"/>
    <x v="6"/>
    <x v="2"/>
    <s v="Rich"/>
    <s v="735205"/>
    <s v="1.0 BRK X12 RICH ORANGE JC RU"/>
    <m/>
    <m/>
    <m/>
    <n v="0"/>
    <n v="7.5939999999999994E-2"/>
    <n v="0"/>
    <n v="0"/>
    <n v="0"/>
    <n v="0.72787000000000002"/>
    <n v="0.21937200000000001"/>
    <n v="0.14948800000000001"/>
    <n v="0.51833099999999999"/>
  </r>
  <r>
    <x v="2"/>
    <x v="6"/>
    <x v="2"/>
    <s v="Rich"/>
    <s v="736004"/>
    <s v="1.0 BRK X12 RICH PINEAPPLE JC RU"/>
    <m/>
    <m/>
    <m/>
    <n v="0"/>
    <n v="8.3960000000000007E-3"/>
    <n v="0"/>
    <n v="0"/>
    <n v="0"/>
    <n v="0.19939999999999999"/>
    <n v="6.9788000000000003E-2"/>
    <n v="4.9815999999999999E-2"/>
    <n v="0.16944000000000001"/>
  </r>
  <r>
    <x v="2"/>
    <x v="6"/>
    <x v="2"/>
    <s v="Rich"/>
    <s v="750005"/>
    <s v="1.0 BRK X12 RICH APPLE JC RU"/>
    <m/>
    <m/>
    <m/>
    <n v="0"/>
    <n v="6.7498000000000002E-2"/>
    <n v="0"/>
    <n v="0"/>
    <n v="0"/>
    <n v="0.67801699999999998"/>
    <n v="0.21937200000000001"/>
    <n v="0.14948800000000001"/>
    <n v="0.52830600000000005"/>
  </r>
  <r>
    <x v="2"/>
    <x v="6"/>
    <x v="2"/>
    <s v="Rich"/>
    <s v="752004"/>
    <s v="1.0 BRK X12 RICH CHERRY NECT RU"/>
    <m/>
    <m/>
    <m/>
    <n v="0"/>
    <n v="3.3716000000000003E-2"/>
    <n v="0"/>
    <n v="0"/>
    <n v="0"/>
    <n v="0.42872500000000002"/>
    <n v="0.119644"/>
    <n v="7.9715999999999995E-2"/>
    <n v="0.27908500000000003"/>
  </r>
  <r>
    <x v="2"/>
    <x v="6"/>
    <x v="2"/>
    <s v="Rich"/>
    <s v="752606"/>
    <s v="1.0 BRK X12 RICH PEACH NECT RU"/>
    <m/>
    <m/>
    <m/>
    <n v="0"/>
    <n v="8.3960000000000007E-3"/>
    <n v="0"/>
    <n v="0"/>
    <n v="0"/>
    <n v="8.9709999999999998E-2"/>
    <n v="3.9863999999999997E-2"/>
    <n v="2.9881999999999999E-2"/>
    <n v="8.9690000000000006E-2"/>
  </r>
  <r>
    <x v="2"/>
    <x v="6"/>
    <x v="2"/>
    <s v="Rich"/>
    <s v="752905"/>
    <s v="1.0 BRK X12 RICH TOMATO JC RU"/>
    <m/>
    <m/>
    <m/>
    <n v="0"/>
    <n v="1.6830000000000001E-2"/>
    <n v="0"/>
    <n v="0"/>
    <n v="0"/>
    <n v="0.27916200000000002"/>
    <n v="6.9778000000000007E-2"/>
    <n v="4.9815999999999999E-2"/>
    <n v="0.179401"/>
  </r>
  <r>
    <x v="2"/>
    <x v="6"/>
    <x v="2"/>
    <s v="Rich"/>
    <s v="754405"/>
    <s v="1.0 BRK X12 RICH GRAPEFRUIT JC RU"/>
    <m/>
    <m/>
    <m/>
    <n v="0"/>
    <n v="8.3920000000000002E-3"/>
    <n v="0"/>
    <n v="0"/>
    <n v="0"/>
    <n v="9.9690000000000001E-2"/>
    <n v="4.9832000000000001E-2"/>
    <n v="3.9848000000000001E-2"/>
    <n v="0.119599"/>
  </r>
  <r>
    <x v="2"/>
    <x v="6"/>
    <x v="2"/>
    <s v="Rich"/>
    <s v="979806"/>
    <s v="1.0 BRK X12 RICH MULTIFRUIT VIT A JC RU"/>
    <m/>
    <m/>
    <m/>
    <n v="0"/>
    <n v="8.3999999999999995E-3"/>
    <n v="0"/>
    <n v="0"/>
    <n v="0"/>
    <n v="3.9879999999999999E-2"/>
    <n v="1.9939999999999999E-2"/>
    <n v="1.9931999999999998E-2"/>
    <n v="5.9804999999999997E-2"/>
  </r>
  <r>
    <x v="2"/>
    <x v="6"/>
    <x v="2"/>
    <s v="Schweppes-KO"/>
    <s v="1716807"/>
    <s v="330 CAN X12 SCHWEPPES MOJITO RU"/>
    <m/>
    <m/>
    <m/>
    <n v="0"/>
    <n v="0"/>
    <n v="0"/>
    <n v="0"/>
    <n v="0"/>
    <n v="2.9076000000000001E-2"/>
    <n v="2.4156E-2"/>
    <n v="3.5664000000000001E-2"/>
    <n v="2.9838E-2"/>
  </r>
  <r>
    <x v="2"/>
    <x v="6"/>
    <x v="2"/>
    <s v="Schweppes-KO"/>
    <s v="1742602"/>
    <s v="330 CAN X12 SCHWEPPES TONIC WATER RU"/>
    <m/>
    <m/>
    <m/>
    <n v="0"/>
    <n v="0"/>
    <n v="0"/>
    <n v="0"/>
    <n v="0"/>
    <n v="2.9100999999999998E-2"/>
    <n v="3.5911999999999999E-2"/>
    <n v="5.9049999999999998E-2"/>
    <n v="4.6997999999999998E-2"/>
  </r>
  <r>
    <x v="2"/>
    <x v="6"/>
    <x v="2"/>
    <s v="Schweppes-KO"/>
    <s v="1960204"/>
    <s v="330 CAN X12 SCHWEPPES POMEGRANATE RU"/>
    <m/>
    <m/>
    <m/>
    <n v="0"/>
    <n v="0"/>
    <n v="0"/>
    <n v="0"/>
    <n v="0"/>
    <n v="5.0840999999999997E-2"/>
    <n v="5.8979999999999998E-2"/>
    <n v="7.9338000000000006E-2"/>
    <n v="9.9538000000000001E-2"/>
  </r>
  <r>
    <x v="2"/>
    <x v="6"/>
    <x v="2"/>
    <s v="Schweppes-KO"/>
    <s v="2018701"/>
    <s v="900 PET X12 SCHWEPPES BITTER LEMON RU"/>
    <m/>
    <m/>
    <m/>
    <n v="0"/>
    <n v="2.8398E-2"/>
    <n v="0"/>
    <n v="0"/>
    <n v="0"/>
    <n v="0.20374"/>
    <n v="9.4659999999999994E-2"/>
    <n v="0.2019"/>
    <n v="0.20472000000000001"/>
  </r>
  <r>
    <x v="2"/>
    <x v="6"/>
    <x v="2"/>
    <s v="Schweppes-KO"/>
    <s v="2019001"/>
    <s v="900 PET X12 SCHWEPPES MOJITO RU"/>
    <m/>
    <m/>
    <m/>
    <n v="0"/>
    <n v="0"/>
    <n v="0"/>
    <n v="0"/>
    <n v="0"/>
    <n v="4.0731999999999997E-2"/>
    <n v="2.5852E-2"/>
    <n v="4.8208000000000001E-2"/>
    <n v="4.0614999999999998E-2"/>
  </r>
  <r>
    <x v="2"/>
    <x v="6"/>
    <x v="2"/>
    <s v="Schweppes-KO"/>
    <s v="2019101"/>
    <s v="900 PET X12 SCHWEPPES POMEGRANATE RU"/>
    <m/>
    <m/>
    <m/>
    <n v="0"/>
    <n v="0"/>
    <n v="0"/>
    <n v="0"/>
    <n v="0"/>
    <n v="0.10671700000000001"/>
    <n v="4.2071999999999998E-2"/>
    <n v="0.10056"/>
    <n v="0.10155599999999999"/>
  </r>
  <r>
    <x v="2"/>
    <x v="6"/>
    <x v="2"/>
    <s v="Schweppes-KO"/>
    <s v="2019601"/>
    <s v="900 PET X12 SCHWEPPES TONIC WATER RU"/>
    <m/>
    <m/>
    <m/>
    <n v="0"/>
    <n v="0"/>
    <n v="0"/>
    <n v="0"/>
    <n v="0"/>
    <n v="0.15279200000000001"/>
    <n v="8.9616000000000001E-2"/>
    <n v="0.23954400000000001"/>
    <n v="0.20386000000000001"/>
  </r>
  <r>
    <x v="2"/>
    <x v="6"/>
    <x v="2"/>
    <s v="Schweppes-KO"/>
    <s v="2078201"/>
    <s v="330 CAN X12 SCHWEPPES SPRITZ ORIGINAL RU"/>
    <m/>
    <m/>
    <m/>
    <n v="0"/>
    <n v="2.0630000000000002E-3"/>
    <n v="0"/>
    <n v="0"/>
    <n v="0"/>
    <n v="5.8215999999999997E-2"/>
    <n v="3.9343999999999997E-2"/>
    <n v="4.9598000000000003E-2"/>
    <n v="3.9808000000000003E-2"/>
  </r>
  <r>
    <x v="2"/>
    <x v="6"/>
    <x v="2"/>
    <s v="Schweppes-KO"/>
    <s v="2078301"/>
    <s v="900 PET X12 SCHWEPPES SPRITZ ORIGINAL RU"/>
    <m/>
    <m/>
    <m/>
    <n v="0"/>
    <n v="0"/>
    <n v="0"/>
    <n v="0"/>
    <n v="0"/>
    <n v="0.15279000000000001"/>
    <n v="6.3131999999999994E-2"/>
    <n v="6.0324000000000003E-2"/>
    <n v="5.0755000000000002E-2"/>
  </r>
  <r>
    <x v="2"/>
    <x v="6"/>
    <x v="2"/>
    <s v="Schweppes-KO"/>
    <s v="305802"/>
    <s v="250 NRG X12 SCHWEPPES TONIC RU"/>
    <m/>
    <m/>
    <m/>
    <n v="0"/>
    <n v="1.617E-2"/>
    <n v="0"/>
    <n v="0"/>
    <n v="0"/>
    <n v="0.25330000000000003"/>
    <n v="9.2053999999999997E-2"/>
    <n v="0.21454300000000001"/>
    <n v="0.27898899999999999"/>
  </r>
  <r>
    <x v="2"/>
    <x v="6"/>
    <x v="2"/>
    <s v="Schweppes-KO"/>
    <s v="352403"/>
    <s v="250 NRG X12 SCHWEPPES BITTER LEMON RU"/>
    <m/>
    <m/>
    <m/>
    <n v="0"/>
    <n v="0"/>
    <n v="0"/>
    <n v="0"/>
    <n v="0"/>
    <n v="3.3328000000000003E-2"/>
    <n v="2.5725999999999999E-2"/>
    <n v="3.7079000000000001E-2"/>
    <n v="5.9679000000000003E-2"/>
  </r>
  <r>
    <x v="2"/>
    <x v="6"/>
    <x v="2"/>
    <s v="Schweppes-KO"/>
    <s v="780013"/>
    <s v="330 CAN X12 SCHWEPPES BITTER LEMON RU"/>
    <m/>
    <m/>
    <m/>
    <n v="0"/>
    <n v="0"/>
    <n v="0"/>
    <n v="0"/>
    <n v="0"/>
    <n v="4.8481000000000003E-2"/>
    <n v="3.3182000000000003E-2"/>
    <n v="5.5303999999999999E-2"/>
    <n v="6.3323000000000004E-2"/>
  </r>
  <r>
    <x v="2"/>
    <x v="6"/>
    <x v="2"/>
    <s v="Sprite"/>
    <s v="1324603"/>
    <s v="1.5 PET X9 SPRITE RU"/>
    <m/>
    <m/>
    <m/>
    <n v="0"/>
    <n v="1.7502E-2"/>
    <n v="0"/>
    <n v="0"/>
    <n v="0"/>
    <n v="6.5415000000000001E-2"/>
    <n v="4.5628000000000002E-2"/>
    <n v="5.4274000000000003E-2"/>
    <n v="7.5540999999999997E-2"/>
  </r>
  <r>
    <x v="2"/>
    <x v="6"/>
    <x v="2"/>
    <s v="Sprite"/>
    <s v="175929"/>
    <s v="2.0 PET X6 SPRITE RU"/>
    <m/>
    <m/>
    <m/>
    <n v="0"/>
    <n v="1.1941999999999999E-2"/>
    <n v="0"/>
    <n v="0"/>
    <n v="0"/>
    <n v="0.163577"/>
    <n v="2.2796E-2"/>
    <n v="4.3403999999999998E-2"/>
    <n v="0.11874"/>
  </r>
  <r>
    <x v="2"/>
    <x v="6"/>
    <x v="2"/>
    <s v="Sprite"/>
    <s v="1803201"/>
    <s v="330 NRG X12 SPRITE RU"/>
    <m/>
    <m/>
    <m/>
    <n v="0"/>
    <n v="1.5800000000000002E-2"/>
    <n v="0"/>
    <n v="0"/>
    <n v="0"/>
    <n v="0.22019"/>
    <n v="8.6592000000000002E-2"/>
    <n v="0.11676400000000001"/>
    <n v="0.183256"/>
  </r>
  <r>
    <x v="2"/>
    <x v="6"/>
    <x v="2"/>
    <s v="Sprite"/>
    <s v="1877201"/>
    <s v="900 PET X12 SPRITE LEMON LIME RU"/>
    <m/>
    <m/>
    <m/>
    <n v="0"/>
    <n v="2.1144E-2"/>
    <n v="0"/>
    <n v="0"/>
    <n v="0"/>
    <n v="0.19631999999999999"/>
    <n v="5.7045999999999999E-2"/>
    <n v="7.5985999999999998E-2"/>
    <n v="0.11873499999999999"/>
  </r>
  <r>
    <x v="2"/>
    <x v="6"/>
    <x v="2"/>
    <s v="Sprite"/>
    <s v="252802"/>
    <s v="10.0 BIB PMX SPRITE 64.0 RU"/>
    <m/>
    <m/>
    <m/>
    <n v="0"/>
    <n v="1.6275999999999999E-2"/>
    <n v="0"/>
    <n v="0"/>
    <n v="0"/>
    <n v="0.20711499999999999"/>
    <n v="7.9799999999999996E-2"/>
    <n v="9.7631999999999997E-2"/>
    <n v="0.161855"/>
  </r>
  <r>
    <x v="2"/>
    <x v="6"/>
    <x v="2"/>
    <s v="Sprite"/>
    <s v="321702"/>
    <s v="330 CAN X12 SPRITE RU"/>
    <m/>
    <m/>
    <m/>
    <n v="0"/>
    <n v="4.7787999999999997E-2"/>
    <n v="0"/>
    <n v="0"/>
    <n v="0"/>
    <n v="0.42614099999999999"/>
    <n v="7.4634000000000006E-2"/>
    <n v="0.10707800000000001"/>
    <n v="0.19042799999999999"/>
  </r>
  <r>
    <x v="2"/>
    <x v="6"/>
    <x v="2"/>
    <s v="Sprite"/>
    <s v="85821"/>
    <s v="500 PET X24 SPRITE RU"/>
    <m/>
    <m/>
    <m/>
    <n v="0"/>
    <n v="0.130416"/>
    <n v="0"/>
    <n v="0"/>
    <n v="0"/>
    <n v="1.2056"/>
    <n v="0.29861599999999999"/>
    <n v="0.46045399999999997"/>
    <n v="0.59249499999999999"/>
  </r>
  <r>
    <x v="2"/>
    <x v="6"/>
    <x v="2"/>
    <s v="Sprite Zero/diet Sprite/Sprite light"/>
    <s v="2077301"/>
    <s v="500 PET X24 SPRITE LEMON MINT ZERO RU"/>
    <m/>
    <m/>
    <m/>
    <n v="0"/>
    <n v="2.9619999999999998E-3"/>
    <n v="0"/>
    <n v="0"/>
    <n v="0"/>
    <n v="0.13591200000000001"/>
    <n v="2.4833999999999998E-2"/>
    <n v="3.3975999999999999E-2"/>
    <n v="5.3281000000000002E-2"/>
  </r>
  <r>
    <x v="2"/>
    <x v="6"/>
    <x v="2"/>
    <s v="Sprite Zero/diet Sprite/Sprite light"/>
    <s v="2077401"/>
    <s v="900 PET X12 SPRITE LEMON MINT ZERO RU"/>
    <m/>
    <m/>
    <m/>
    <n v="0"/>
    <n v="0"/>
    <n v="0"/>
    <n v="0"/>
    <n v="0"/>
    <n v="1.0156999999999999E-2"/>
    <n v="8.8540000000000008E-3"/>
    <n v="8.5959999999999995E-3"/>
    <n v="9.0399999999999994E-3"/>
  </r>
  <r>
    <x v="2"/>
    <x v="7"/>
    <x v="3"/>
    <s v="Aquarius"/>
    <s v="2079901"/>
    <s v="400 PET X12 AQUARIUS WAT MAGN LIME RU"/>
    <m/>
    <m/>
    <n v="1.690736"/>
    <n v="0"/>
    <n v="0"/>
    <n v="0"/>
    <n v="0"/>
    <n v="0"/>
    <n v="0"/>
    <n v="0"/>
    <n v="0"/>
    <n v="0"/>
  </r>
  <r>
    <x v="2"/>
    <x v="7"/>
    <x v="3"/>
    <s v="Aquarius"/>
    <s v="2080001"/>
    <s v="400 PET X12 AQUARIUS WAT ZINC LEMON RU"/>
    <n v="0.84536800000000001"/>
    <n v="0.84536800000000001"/>
    <n v="2.5361039999999999"/>
    <n v="0"/>
    <n v="0"/>
    <n v="0"/>
    <n v="0"/>
    <n v="0"/>
    <n v="0"/>
    <n v="0"/>
    <n v="0"/>
    <n v="0"/>
  </r>
  <r>
    <x v="2"/>
    <x v="7"/>
    <x v="3"/>
    <s v="Bonaqua/Qa"/>
    <s v="1859801"/>
    <s v="500 PET X12 BONAQUA VIVA LEMON RU"/>
    <m/>
    <m/>
    <m/>
    <n v="1.1100749999999999"/>
    <n v="0.42677500000000002"/>
    <n v="0.48350399999999999"/>
    <n v="0.48214200000000002"/>
    <n v="0.404395"/>
    <n v="0.63711099999999998"/>
    <n v="0.70862400000000003"/>
    <n v="0.66444199999999998"/>
    <n v="0.66826399999999997"/>
  </r>
  <r>
    <x v="2"/>
    <x v="7"/>
    <x v="3"/>
    <s v="Bonaqua/Qa"/>
    <s v="1860001"/>
    <s v="500 PET X12 BONAQUA VIVA APPLE RU"/>
    <m/>
    <m/>
    <m/>
    <n v="9.4619999999999996E-2"/>
    <n v="4.7390000000000002E-2"/>
    <n v="4.6711999999999997E-2"/>
    <n v="4.9861999999999997E-2"/>
    <n v="4.3327999999999998E-2"/>
    <n v="7.4060000000000001E-2"/>
    <n v="4.7194E-2"/>
    <n v="4.4283999999999997E-2"/>
    <n v="4.6074999999999998E-2"/>
  </r>
  <r>
    <x v="2"/>
    <x v="7"/>
    <x v="3"/>
    <s v="Bonaqua/Qa"/>
    <s v="739921"/>
    <s v="500 PET X24 BONAQUA STILL RU"/>
    <m/>
    <m/>
    <m/>
    <n v="3.7488670000000002"/>
    <n v="3.0409679999999999"/>
    <n v="4.7873979999999996"/>
    <n v="3.6112920000000002"/>
    <n v="2.810994"/>
    <n v="2.6797559999999998"/>
    <n v="2.3319359999999998"/>
    <n v="2.346276"/>
    <n v="2.5957490000000001"/>
  </r>
  <r>
    <x v="2"/>
    <x v="7"/>
    <x v="3"/>
    <s v="Bonaqua/Qa"/>
    <s v="76808"/>
    <s v="500 PET X24 BONAQUA CARB RU"/>
    <m/>
    <m/>
    <m/>
    <n v="0.90989200000000003"/>
    <n v="1.6160460000000001"/>
    <n v="2.5307029999999999"/>
    <n v="1.471252"/>
    <n v="1.1531880000000001"/>
    <n v="1.0895600000000001"/>
    <n v="0.99261200000000005"/>
    <n v="0.99604400000000004"/>
    <n v="1.0990679999999999"/>
  </r>
  <r>
    <x v="2"/>
    <x v="7"/>
    <x v="3"/>
    <s v="Burn"/>
    <s v="202611"/>
    <s v="250 CAN X12 BURN RU"/>
    <m/>
    <m/>
    <m/>
    <n v="0"/>
    <n v="0"/>
    <n v="0"/>
    <n v="0.116714"/>
    <n v="8.6867E-2"/>
    <n v="0.104005"/>
    <n v="0.11049399999999999"/>
    <n v="0.12216200000000001"/>
    <n v="0.13545599999999999"/>
  </r>
  <r>
    <x v="2"/>
    <x v="7"/>
    <x v="3"/>
    <s v="Burn"/>
    <s v="2056802"/>
    <s v="449 CAN X12 BURN RU"/>
    <m/>
    <m/>
    <m/>
    <n v="0.31253500000000001"/>
    <n v="0.24875900000000001"/>
    <n v="0.27662100000000001"/>
    <n v="0.2495"/>
    <n v="0.21749099999999999"/>
    <n v="0.26745400000000003"/>
    <n v="0.17260700000000001"/>
    <n v="0.182092"/>
    <n v="0.18482499999999999"/>
  </r>
  <r>
    <x v="2"/>
    <x v="7"/>
    <x v="3"/>
    <s v="Burn"/>
    <s v="2056902"/>
    <s v="449 CAN X12 BURN PASSION PUNCH RU"/>
    <m/>
    <m/>
    <m/>
    <n v="3.4161999999999998E-2"/>
    <n v="1.9570000000000001E-2"/>
    <n v="1.9234000000000001E-2"/>
    <n v="3.4748000000000001E-2"/>
    <n v="2.8836000000000001E-2"/>
    <n v="2.964E-2"/>
    <n v="3.2627000000000003E-2"/>
    <n v="3.4452999999999998E-2"/>
    <n v="3.5339000000000002E-2"/>
  </r>
  <r>
    <x v="2"/>
    <x v="7"/>
    <x v="3"/>
    <s v="Burn"/>
    <s v="2057002"/>
    <s v="449 CAN X12 BURN LEMON ICE RU"/>
    <m/>
    <m/>
    <m/>
    <n v="2.0007E-2"/>
    <n v="2.1791000000000001E-2"/>
    <n v="1.8280999999999999E-2"/>
    <n v="1.2647E-2"/>
    <n v="1.1218000000000001E-2"/>
    <n v="0"/>
    <n v="0"/>
    <n v="0"/>
    <n v="0"/>
  </r>
  <r>
    <x v="2"/>
    <x v="7"/>
    <x v="3"/>
    <s v="Burn"/>
    <s v="2057102"/>
    <s v="449 CAN X12 BURN APPLE KIWI RU"/>
    <m/>
    <m/>
    <m/>
    <n v="0.152281"/>
    <n v="6.3501000000000002E-2"/>
    <n v="7.6355000000000006E-2"/>
    <n v="3.492E-2"/>
    <n v="4.2957000000000002E-2"/>
    <n v="5.9129000000000001E-2"/>
    <n v="1.5970000000000002E-2"/>
    <n v="2.2176999999999999E-2"/>
    <n v="3.4713000000000001E-2"/>
  </r>
  <r>
    <x v="2"/>
    <x v="7"/>
    <x v="3"/>
    <s v="Burn"/>
    <s v="2063201"/>
    <s v="449 CAN X12 BURN DARK ENERGY RU"/>
    <m/>
    <m/>
    <m/>
    <n v="0"/>
    <n v="1.9456999999999999E-2"/>
    <n v="1.9217000000000001E-2"/>
    <n v="1.6648E-2"/>
    <n v="1.4453000000000001E-2"/>
    <n v="1.4803999999999999E-2"/>
    <n v="1.5778E-2"/>
    <n v="1.1073E-2"/>
    <n v="1.1443999999999999E-2"/>
  </r>
  <r>
    <x v="2"/>
    <x v="7"/>
    <x v="3"/>
    <s v="Coca-Cola"/>
    <s v="1135302"/>
    <s v="500 PET X24 COCA COLA VANILLA RU"/>
    <m/>
    <m/>
    <m/>
    <n v="2.6496379999999999"/>
    <n v="0.59057400000000004"/>
    <n v="0.87749999999999995"/>
    <n v="1.339296"/>
    <n v="0.93081199999999997"/>
    <n v="1.059261"/>
    <n v="0.78783800000000004"/>
    <n v="0.80677200000000004"/>
    <n v="0.85480199999999995"/>
  </r>
  <r>
    <x v="2"/>
    <x v="7"/>
    <x v="3"/>
    <s v="Coca-Cola"/>
    <s v="14663"/>
    <s v="330 CAN X24 COCA COLA RU"/>
    <n v="5.5794280000000001"/>
    <m/>
    <m/>
    <n v="3.424213"/>
    <n v="1.3467389999999999"/>
    <n v="1.7429559999999999"/>
    <n v="1.914614"/>
    <n v="1.821237"/>
    <n v="1.9726779999999999"/>
    <n v="1.008624"/>
    <n v="0.94039600000000001"/>
    <n v="1.3520449999999999"/>
  </r>
  <r>
    <x v="2"/>
    <x v="7"/>
    <x v="3"/>
    <s v="Coca-Cola"/>
    <s v="2165501"/>
    <s v="330 CAN X12 COCA COLA VANILLA RU"/>
    <n v="5.5794319999999997"/>
    <n v="1.3948579999999999"/>
    <n v="8.3691479999999991"/>
    <n v="1.560756"/>
    <n v="0.16397999999999999"/>
    <n v="0.21230399999999999"/>
    <n v="0.14281199999999999"/>
    <n v="0.14541499999999999"/>
    <n v="0.15573200000000001"/>
    <n v="0.12826000000000001"/>
    <n v="0.11343"/>
    <n v="0.15306800000000001"/>
  </r>
  <r>
    <x v="2"/>
    <x v="7"/>
    <x v="3"/>
    <s v="Coca-Cola"/>
    <s v="256521"/>
    <s v="500 PET X24 COCA COLA RU"/>
    <m/>
    <m/>
    <m/>
    <n v="8.2802670000000003"/>
    <n v="7.5367420000000003"/>
    <n v="12.461421"/>
    <n v="14.99766"/>
    <n v="10.611079999999999"/>
    <n v="11.439328"/>
    <n v="7.4193199999999999"/>
    <n v="8.1078759999999992"/>
    <n v="9.8929790000000004"/>
  </r>
  <r>
    <x v="2"/>
    <x v="7"/>
    <x v="3"/>
    <s v="Coca-Cola Functional"/>
    <s v="1959901"/>
    <s v="250 CAN X12 COCA COLA ENERGY RU"/>
    <m/>
    <m/>
    <m/>
    <n v="5.6208000000000001E-2"/>
    <n v="1.7901E-2"/>
    <n v="2.9155E-2"/>
    <n v="4.9897999999999998E-2"/>
    <n v="4.0599999999999997E-2"/>
    <n v="4.4420000000000001E-2"/>
    <n v="3.1424000000000001E-2"/>
    <n v="3.3210000000000003E-2"/>
    <n v="3.4536999999999998E-2"/>
  </r>
  <r>
    <x v="2"/>
    <x v="7"/>
    <x v="3"/>
    <s v="Coca-Cola Functional"/>
    <s v="1960112"/>
    <s v="250 CAN X12 COCA COLA ENERGY ZERO RU"/>
    <m/>
    <m/>
    <m/>
    <n v="0"/>
    <n v="0"/>
    <n v="0"/>
    <n v="1.6611999999999998E-2"/>
    <n v="1.5806000000000001E-2"/>
    <n v="1.4779E-2"/>
    <n v="1.5731999999999999E-2"/>
    <n v="1.1054E-2"/>
    <n v="1.1498E-2"/>
  </r>
  <r>
    <x v="2"/>
    <x v="7"/>
    <x v="3"/>
    <s v="Coca-Cola Zero"/>
    <s v="2098102"/>
    <s v="330 CAN X12 COCA COLA ZERO ORANGE RU"/>
    <m/>
    <n v="1.3948579999999999"/>
    <n v="1.3948579999999999"/>
    <n v="0"/>
    <n v="0"/>
    <n v="0"/>
    <n v="0"/>
    <n v="0"/>
    <n v="0"/>
    <n v="0"/>
    <n v="0"/>
    <n v="0"/>
  </r>
  <r>
    <x v="2"/>
    <x v="7"/>
    <x v="3"/>
    <s v="Coca-Cola Zero"/>
    <s v="225237"/>
    <s v="500 PET X24 COCA COLA ZERO RU"/>
    <m/>
    <m/>
    <m/>
    <n v="0.315359"/>
    <n v="0.34273399999999998"/>
    <n v="0.44337100000000002"/>
    <n v="0.61406400000000005"/>
    <n v="0"/>
    <n v="0"/>
    <n v="0.466974"/>
    <n v="0.48125600000000002"/>
    <n v="0.52047399999999999"/>
  </r>
  <r>
    <x v="2"/>
    <x v="7"/>
    <x v="3"/>
    <s v="Coca-Cola Zero"/>
    <s v="905212"/>
    <s v="330 CAN X12 COCA COLA ZERO RU"/>
    <m/>
    <n v="2.7897159999999999"/>
    <n v="0.69742899999999997"/>
    <n v="0.11172700000000001"/>
    <n v="0.168068"/>
    <n v="0.20178499999999999"/>
    <n v="0.153498"/>
    <n v="0"/>
    <n v="0"/>
    <n v="8.6461999999999997E-2"/>
    <n v="8.4198999999999996E-2"/>
    <n v="0.12692300000000001"/>
  </r>
  <r>
    <x v="2"/>
    <x v="7"/>
    <x v="3"/>
    <s v="Dobriy"/>
    <s v="1431602"/>
    <s v="2.0 BRK X6 DOBRIY BODRIY CITRUS NC RU"/>
    <m/>
    <m/>
    <m/>
    <n v="0"/>
    <n v="0"/>
    <n v="0"/>
    <n v="0"/>
    <n v="0"/>
    <n v="1.0055E-2"/>
    <n v="0"/>
    <n v="0"/>
    <n v="1.0109999999999999E-2"/>
  </r>
  <r>
    <x v="2"/>
    <x v="7"/>
    <x v="3"/>
    <s v="Dobriy"/>
    <s v="1487501"/>
    <s v="330 BRK X24 DOBRIY ORANGE NECT RU"/>
    <n v="1.394857"/>
    <n v="1.394857"/>
    <n v="4.184571"/>
    <n v="0.19129599999999999"/>
    <n v="8.0309999999999999E-3"/>
    <n v="8.4489999999999999E-3"/>
    <n v="1.9972E-2"/>
    <n v="2.0652E-2"/>
    <n v="4.0289999999999999E-2"/>
    <n v="2.0167999999999998E-2"/>
    <n v="2.0184000000000001E-2"/>
    <n v="4.0469999999999999E-2"/>
  </r>
  <r>
    <x v="2"/>
    <x v="7"/>
    <x v="3"/>
    <s v="Dobriy"/>
    <s v="1487601"/>
    <s v="330 BRK X24 DOBRIY MULTIFRUIT NECT RU"/>
    <m/>
    <m/>
    <n v="1.394857"/>
    <n v="6.9994000000000001E-2"/>
    <n v="8.0309999999999999E-3"/>
    <n v="8.4449999999999994E-3"/>
    <n v="1.9976000000000001E-2"/>
    <n v="2.0653999999999999E-2"/>
    <n v="4.0289999999999999E-2"/>
    <n v="2.0167999999999998E-2"/>
    <n v="2.0184000000000001E-2"/>
    <n v="4.0464E-2"/>
  </r>
  <r>
    <x v="2"/>
    <x v="7"/>
    <x v="3"/>
    <s v="Dobriy"/>
    <s v="1487701"/>
    <s v="330 BRK X24 DOBRIY APPLE PEACH NECT RU"/>
    <m/>
    <m/>
    <m/>
    <n v="1.3498E-2"/>
    <n v="0"/>
    <n v="8.4449999999999994E-3"/>
    <n v="9.9900000000000006E-3"/>
    <n v="1.0324E-2"/>
    <n v="2.0145E-2"/>
    <n v="1.0082000000000001E-2"/>
    <n v="1.0096000000000001E-2"/>
    <n v="2.0235E-2"/>
  </r>
  <r>
    <x v="2"/>
    <x v="7"/>
    <x v="3"/>
    <s v="Dobriy"/>
    <s v="1487801"/>
    <s v="330 BRK X24 DOBRIY APPLE JC RU"/>
    <n v="1.394857"/>
    <n v="1.394857"/>
    <n v="4.184571"/>
    <n v="0.401229"/>
    <n v="2.4164999999999999E-2"/>
    <n v="2.5427999999999999E-2"/>
    <n v="3.9952000000000001E-2"/>
    <n v="5.1642E-2"/>
    <n v="0.10075000000000001"/>
    <n v="5.0425999999999999E-2"/>
    <n v="5.0481999999999999E-2"/>
    <n v="9.1090000000000004E-2"/>
  </r>
  <r>
    <x v="2"/>
    <x v="7"/>
    <x v="3"/>
    <s v="Dobriy"/>
    <s v="1487901"/>
    <s v="330 BRK X24 DOBRIY TOMATO JC RU"/>
    <m/>
    <m/>
    <m/>
    <n v="3.9522000000000002E-2"/>
    <n v="8.0300000000000007E-3"/>
    <n v="8.4469999999999996E-3"/>
    <n v="1.9976000000000001E-2"/>
    <n v="3.0981999999999999E-2"/>
    <n v="5.0375000000000003E-2"/>
    <n v="2.0171999999999999E-2"/>
    <n v="2.0188000000000001E-2"/>
    <n v="4.0474999999999997E-2"/>
  </r>
  <r>
    <x v="2"/>
    <x v="7"/>
    <x v="3"/>
    <s v="Dobriy"/>
    <s v="1508101"/>
    <s v="1.0 BRK X12 DOBRIY MORS CRANBER GRAPE RU"/>
    <m/>
    <m/>
    <m/>
    <n v="0"/>
    <n v="1.0902999999999999E-2"/>
    <n v="1.0416999999999999E-2"/>
    <n v="3.9960000000000002E-2"/>
    <n v="3.0976E-2"/>
    <n v="5.0380000000000001E-2"/>
    <n v="3.0248000000000001E-2"/>
    <n v="3.0287999999999999E-2"/>
    <n v="8.0975000000000005E-2"/>
  </r>
  <r>
    <x v="2"/>
    <x v="7"/>
    <x v="3"/>
    <s v="Dobriy"/>
    <s v="1508201"/>
    <s v="1.0 BRK X12 DB MRS CL/B COW CRAN GR RU"/>
    <m/>
    <m/>
    <m/>
    <n v="0"/>
    <n v="0"/>
    <n v="0"/>
    <n v="9.9860000000000001E-3"/>
    <n v="1.0324E-2"/>
    <n v="1.0055E-2"/>
    <n v="1.008E-2"/>
    <n v="1.0092E-2"/>
    <n v="2.0225E-2"/>
  </r>
  <r>
    <x v="2"/>
    <x v="7"/>
    <x v="3"/>
    <s v="Dobriy"/>
    <s v="1723301"/>
    <s v="200 BRK X27 DOBRIY MULTIFRUIT SLIM JC RU"/>
    <m/>
    <m/>
    <m/>
    <n v="3.1870000000000002E-3"/>
    <n v="8.5439999999999995E-3"/>
    <n v="8.4729999999999996E-3"/>
    <n v="1.9976000000000001E-2"/>
    <n v="2.0656000000000001E-2"/>
    <n v="0"/>
    <n v="0"/>
    <n v="0"/>
    <n v="0"/>
  </r>
  <r>
    <x v="2"/>
    <x v="7"/>
    <x v="3"/>
    <s v="Dobriy"/>
    <s v="1723303"/>
    <s v="200 BRK X27 DOBRIY MULTIFRUIT JC NEW RU"/>
    <m/>
    <m/>
    <m/>
    <n v="0"/>
    <n v="0"/>
    <n v="0"/>
    <n v="0"/>
    <n v="1.7198999999999999E-2"/>
    <n v="5.0375000000000003E-2"/>
    <n v="2.0619999999999999E-2"/>
    <n v="2.0643999999999999E-2"/>
    <n v="4.1395000000000001E-2"/>
  </r>
  <r>
    <x v="2"/>
    <x v="7"/>
    <x v="3"/>
    <s v="Dobriy"/>
    <s v="1724501"/>
    <s v="200 BRK X27 DOBRIY APPLE CHERRY JC RU"/>
    <m/>
    <m/>
    <m/>
    <n v="1.7149999999999999E-2"/>
    <n v="0"/>
    <n v="8.4939999999999998E-3"/>
    <n v="9.9880000000000004E-3"/>
    <n v="1.0324E-2"/>
    <n v="0"/>
    <n v="0"/>
    <n v="0"/>
    <n v="0"/>
  </r>
  <r>
    <x v="2"/>
    <x v="7"/>
    <x v="3"/>
    <s v="Dobriy"/>
    <s v="1724503"/>
    <s v="200 BRK X27 DOBRIY APPLE CHER JC NEW RU"/>
    <m/>
    <m/>
    <m/>
    <n v="0"/>
    <n v="0"/>
    <n v="0"/>
    <n v="0"/>
    <n v="1.5177E-2"/>
    <n v="3.022E-2"/>
    <n v="2.0619999999999999E-2"/>
    <n v="1.0319999999999999E-2"/>
    <n v="2.0695000000000002E-2"/>
  </r>
  <r>
    <x v="2"/>
    <x v="7"/>
    <x v="3"/>
    <s v="Dobriy"/>
    <s v="1724601"/>
    <s v="200 BRK X27 DOBRIY APPLE PEAR SLIM JC RU"/>
    <m/>
    <m/>
    <m/>
    <n v="0"/>
    <n v="0"/>
    <n v="0"/>
    <n v="9.9880000000000004E-3"/>
    <n v="1.0326E-2"/>
    <n v="0"/>
    <n v="0"/>
    <n v="0"/>
    <n v="0"/>
  </r>
  <r>
    <x v="2"/>
    <x v="7"/>
    <x v="3"/>
    <s v="Dobriy"/>
    <s v="1724603"/>
    <s v="200 BRK X27 DOBRIY APPLE PEAR JC NEW RU"/>
    <m/>
    <m/>
    <m/>
    <n v="0"/>
    <n v="0"/>
    <n v="0"/>
    <n v="0"/>
    <n v="7.9889999999999996E-3"/>
    <n v="2.0145E-2"/>
    <n v="1.0304000000000001E-2"/>
    <n v="1.0319999999999999E-2"/>
    <n v="2.0695000000000002E-2"/>
  </r>
  <r>
    <x v="2"/>
    <x v="7"/>
    <x v="3"/>
    <s v="Dobriy"/>
    <s v="1855401"/>
    <s v="110 BRK X10 DOBRIY BERRY DANCE PUR RU"/>
    <m/>
    <m/>
    <m/>
    <n v="0"/>
    <n v="0"/>
    <n v="0"/>
    <n v="0.27786"/>
    <n v="0"/>
    <n v="0"/>
    <n v="0"/>
    <n v="0"/>
    <n v="0"/>
  </r>
  <r>
    <x v="2"/>
    <x v="7"/>
    <x v="3"/>
    <s v="Dobriy"/>
    <s v="1855601"/>
    <s v="110 BRK X10 DOBRIY STRAW BANAN GO PUR RU"/>
    <m/>
    <m/>
    <m/>
    <n v="0"/>
    <n v="0"/>
    <n v="0"/>
    <n v="0.27928199999999997"/>
    <n v="0"/>
    <n v="0"/>
    <n v="0"/>
    <n v="0"/>
    <n v="0"/>
  </r>
  <r>
    <x v="2"/>
    <x v="7"/>
    <x v="3"/>
    <s v="Dobriy"/>
    <s v="1859101"/>
    <s v="110 BRK X10 DOBRIY EXOTIC ROCK PURR RU"/>
    <m/>
    <m/>
    <m/>
    <n v="0"/>
    <n v="0"/>
    <n v="0"/>
    <n v="0.24571399999999999"/>
    <n v="0"/>
    <n v="0"/>
    <n v="0"/>
    <n v="0"/>
    <n v="0"/>
  </r>
  <r>
    <x v="2"/>
    <x v="7"/>
    <x v="3"/>
    <s v="Dobriy"/>
    <s v="2077001"/>
    <s v="450 PET X12 DOBRIY LEMON MINT RU"/>
    <m/>
    <m/>
    <m/>
    <n v="0.17143900000000001"/>
    <n v="1.1025999999999999E-2"/>
    <n v="5.5820000000000002E-3"/>
    <n v="4.5840000000000004E-3"/>
    <n v="5.2199999999999998E-3"/>
    <n v="9.9649999999999999E-3"/>
    <n v="9.9679999999999994E-3"/>
    <n v="0"/>
    <n v="8.0949999999999998E-3"/>
  </r>
  <r>
    <x v="2"/>
    <x v="7"/>
    <x v="3"/>
    <s v="Dobriy"/>
    <s v="2077101"/>
    <s v="450 PET X12 DOBRIY KIWI STR BASIL RU"/>
    <m/>
    <m/>
    <m/>
    <n v="0.24089099999999999"/>
    <n v="1.0944000000000001E-2"/>
    <n v="1.179E-2"/>
    <n v="9.1719999999999996E-3"/>
    <n v="1.0444E-2"/>
    <n v="9.9649999999999999E-3"/>
    <n v="9.9640000000000006E-3"/>
    <n v="9.9559999999999996E-3"/>
    <n v="8.0870000000000004E-3"/>
  </r>
  <r>
    <x v="2"/>
    <x v="7"/>
    <x v="3"/>
    <s v="Dobriy"/>
    <s v="2214901"/>
    <s v="1.0 BRK X12 DOBRIY MANGO MIX RU"/>
    <m/>
    <m/>
    <m/>
    <n v="0"/>
    <n v="8.6599999999999996E-2"/>
    <n v="7.0562E-2"/>
    <n v="4.9824E-2"/>
    <n v="3.984E-2"/>
    <n v="2.9870000000000001E-2"/>
    <n v="1.9916E-2"/>
    <n v="1.9907999999999999E-2"/>
    <n v="5.9775000000000002E-2"/>
  </r>
  <r>
    <x v="2"/>
    <x v="7"/>
    <x v="3"/>
    <s v="Dobriy"/>
    <s v="371404"/>
    <s v="200 BRK X27 DOBRIY APPLE PEACH JC RU"/>
    <m/>
    <m/>
    <m/>
    <n v="6.7000000000000002E-4"/>
    <n v="0"/>
    <n v="0"/>
    <n v="9.9880000000000004E-3"/>
    <n v="1.0324E-2"/>
    <n v="0"/>
    <n v="0"/>
    <n v="0"/>
    <n v="0"/>
  </r>
  <r>
    <x v="2"/>
    <x v="7"/>
    <x v="3"/>
    <s v="Dobriy"/>
    <s v="371406"/>
    <s v="200 BRK X27 DOBRIY APPLE PEACH JC NEW RU"/>
    <m/>
    <m/>
    <m/>
    <n v="0"/>
    <n v="0"/>
    <n v="0"/>
    <n v="0"/>
    <n v="1.3068E-2"/>
    <n v="5.0375000000000003E-2"/>
    <n v="2.0619999999999999E-2"/>
    <n v="2.0643999999999999E-2"/>
    <n v="4.1395000000000001E-2"/>
  </r>
  <r>
    <x v="2"/>
    <x v="7"/>
    <x v="3"/>
    <s v="Dobriy"/>
    <s v="371506"/>
    <s v="2.0 BRK X6 DOBRIY ORANGE NECT RU"/>
    <m/>
    <m/>
    <m/>
    <n v="0"/>
    <n v="2.4152E-2"/>
    <n v="3.3904999999999998E-2"/>
    <n v="6.9935999999999998E-2"/>
    <n v="7.2305999999999995E-2"/>
    <n v="9.0685000000000002E-2"/>
    <n v="6.0516E-2"/>
    <n v="6.0592E-2"/>
    <n v="0.12145499999999999"/>
  </r>
  <r>
    <x v="2"/>
    <x v="7"/>
    <x v="3"/>
    <s v="Dobriy"/>
    <s v="37201"/>
    <s v="2.0 BRK X6 DOBRIY APPLE PEACH NECT RU"/>
    <m/>
    <m/>
    <m/>
    <n v="0"/>
    <n v="8.0239999999999999E-3"/>
    <n v="8.4220000000000007E-3"/>
    <n v="9.9860000000000001E-3"/>
    <n v="1.0324E-2"/>
    <n v="1.0055E-2"/>
    <n v="0"/>
    <n v="0"/>
    <n v="1.0109999999999999E-2"/>
  </r>
  <r>
    <x v="2"/>
    <x v="7"/>
    <x v="3"/>
    <s v="Dobriy"/>
    <s v="372107"/>
    <s v="1.0 BRK X12 DOBRIY ORANGE NECT RU"/>
    <m/>
    <m/>
    <m/>
    <n v="0"/>
    <n v="2.1853000000000001E-2"/>
    <n v="5.2423999999999998E-2"/>
    <n v="0.12989200000000001"/>
    <n v="0.123956"/>
    <n v="0.18137"/>
    <n v="0.11096"/>
    <n v="0.12118"/>
    <n v="0.32390999999999998"/>
  </r>
  <r>
    <x v="2"/>
    <x v="7"/>
    <x v="3"/>
    <s v="Dobriy"/>
    <s v="372202"/>
    <s v="1.0 BRK X12 DOBRIY APPLE PEACH NECT RU"/>
    <m/>
    <m/>
    <m/>
    <n v="0"/>
    <n v="1.0905E-2"/>
    <n v="2.0927999999999999E-2"/>
    <n v="5.9951999999999998E-2"/>
    <n v="5.1642E-2"/>
    <n v="7.0519999999999999E-2"/>
    <n v="2.0167999999999998E-2"/>
    <n v="2.0192000000000002E-2"/>
    <n v="6.0725000000000001E-2"/>
  </r>
  <r>
    <x v="2"/>
    <x v="7"/>
    <x v="3"/>
    <s v="Dobriy"/>
    <s v="724803"/>
    <s v="1.0 BRK X12 DOBRIY APPLE NECT RU"/>
    <m/>
    <m/>
    <m/>
    <n v="0"/>
    <n v="0"/>
    <n v="0"/>
    <n v="0"/>
    <n v="0"/>
    <n v="0"/>
    <n v="0"/>
    <n v="0"/>
    <n v="1.0109999999999999E-2"/>
  </r>
  <r>
    <x v="2"/>
    <x v="7"/>
    <x v="3"/>
    <s v="Dobriy"/>
    <s v="730504"/>
    <s v="200 BRK X27 DOBRIY APPLE JC RU"/>
    <m/>
    <m/>
    <m/>
    <n v="8.4720000000000004E-3"/>
    <n v="8.5450000000000005E-3"/>
    <n v="1.6959999999999999E-2"/>
    <n v="4.9953999999999998E-2"/>
    <n v="6.198E-2"/>
    <n v="0"/>
    <n v="0"/>
    <n v="0"/>
    <n v="0"/>
  </r>
  <r>
    <x v="2"/>
    <x v="7"/>
    <x v="3"/>
    <s v="Dobriy"/>
    <s v="730507"/>
    <s v="200 BRK X27 DOBRIY APPLE JC NEW RU"/>
    <m/>
    <m/>
    <m/>
    <n v="0"/>
    <n v="0"/>
    <n v="0"/>
    <n v="0"/>
    <n v="6.8553000000000003E-2"/>
    <n v="0.110835"/>
    <n v="5.1568000000000003E-2"/>
    <n v="6.1960000000000001E-2"/>
    <n v="9.3160000000000007E-2"/>
  </r>
  <r>
    <x v="2"/>
    <x v="7"/>
    <x v="3"/>
    <s v="Dobriy"/>
    <s v="819307"/>
    <s v="1.0 BRK X12 DOBRIY APPLE JC RU"/>
    <m/>
    <m/>
    <m/>
    <n v="0"/>
    <n v="9.8956000000000002E-2"/>
    <n v="0.12842400000000001"/>
    <n v="0.15987199999999999"/>
    <n v="0.134302"/>
    <n v="0.18135999999999999"/>
    <n v="0.15129999999999999"/>
    <n v="0.16158"/>
    <n v="0.42512499999999998"/>
  </r>
  <r>
    <x v="2"/>
    <x v="7"/>
    <x v="3"/>
    <s v="Dobriy"/>
    <s v="819408"/>
    <s v="1.0 BRK X12 DOBRIY TOMATO JC RU"/>
    <m/>
    <m/>
    <m/>
    <n v="0"/>
    <n v="3.2812000000000001E-2"/>
    <n v="3.1413000000000003E-2"/>
    <n v="7.9927999999999999E-2"/>
    <n v="7.2305999999999995E-2"/>
    <n v="9.0685000000000002E-2"/>
    <n v="6.0516E-2"/>
    <n v="6.0592E-2"/>
    <n v="0.16194"/>
  </r>
  <r>
    <x v="2"/>
    <x v="7"/>
    <x v="3"/>
    <s v="Dobriy"/>
    <s v="819608"/>
    <s v="1.0 BRK X12 DOBRIY MULTIFRUIT NECT RU"/>
    <m/>
    <m/>
    <m/>
    <n v="0"/>
    <n v="3.2812000000000001E-2"/>
    <n v="4.1938000000000003E-2"/>
    <n v="5.9951999999999998E-2"/>
    <n v="5.1642E-2"/>
    <n v="6.0449999999999997E-2"/>
    <n v="3.0248000000000001E-2"/>
    <n v="3.0287999999999999E-2"/>
    <n v="7.084E-2"/>
  </r>
  <r>
    <x v="2"/>
    <x v="7"/>
    <x v="3"/>
    <s v="Dobriy"/>
    <s v="819806"/>
    <s v="1.0 BRK X12 DOBRIY APRICOT NECT RU"/>
    <m/>
    <m/>
    <m/>
    <n v="0"/>
    <n v="0"/>
    <n v="0"/>
    <n v="0"/>
    <n v="0"/>
    <n v="0"/>
    <n v="0"/>
    <n v="0"/>
    <n v="1.0109999999999999E-2"/>
  </r>
  <r>
    <x v="2"/>
    <x v="7"/>
    <x v="3"/>
    <s v="Dobriy"/>
    <s v="821406"/>
    <s v="1.0 BRK X12 DOBRIY PINEAPPLE NECT RU"/>
    <m/>
    <m/>
    <m/>
    <n v="0"/>
    <n v="1.0900999999999999E-2"/>
    <n v="2.0927999999999999E-2"/>
    <n v="4.9945999999999997E-2"/>
    <n v="4.1320000000000003E-2"/>
    <n v="5.0380000000000001E-2"/>
    <n v="2.0167999999999998E-2"/>
    <n v="3.0287999999999999E-2"/>
    <n v="7.084E-2"/>
  </r>
  <r>
    <x v="2"/>
    <x v="7"/>
    <x v="3"/>
    <s v="Dobriy"/>
    <s v="821505"/>
    <s v="2.0 BRK X6 DOBRIY PINEAPPLE NECT RU"/>
    <m/>
    <m/>
    <m/>
    <n v="0"/>
    <n v="8.0219999999999996E-3"/>
    <n v="8.4220000000000007E-3"/>
    <n v="9.9860000000000001E-3"/>
    <n v="1.0324E-2"/>
    <n v="1.0055E-2"/>
    <n v="0"/>
    <n v="0"/>
    <n v="1.0109999999999999E-2"/>
  </r>
  <r>
    <x v="2"/>
    <x v="7"/>
    <x v="3"/>
    <s v="Dobriy"/>
    <s v="822304"/>
    <s v="1.0 BRK X12 DOBRIY GRAPE NECT RU"/>
    <m/>
    <m/>
    <m/>
    <n v="0"/>
    <n v="1.0902999999999999E-2"/>
    <n v="1.0416999999999999E-2"/>
    <n v="9.9860000000000001E-3"/>
    <n v="1.0324E-2"/>
    <n v="1.0055E-2"/>
    <n v="1.008E-2"/>
    <n v="1.0092E-2"/>
    <n v="2.0225E-2"/>
  </r>
  <r>
    <x v="2"/>
    <x v="7"/>
    <x v="3"/>
    <s v="Dobriy"/>
    <s v="822501"/>
    <s v="1.0 BRK X12 DOBRIY AP B/ASH CHER NECT RU"/>
    <m/>
    <m/>
    <m/>
    <n v="0"/>
    <n v="2.1853000000000001E-2"/>
    <n v="2.0927999999999999E-2"/>
    <n v="2.9966E-2"/>
    <n v="3.0976E-2"/>
    <n v="3.0210000000000001E-2"/>
    <n v="3.0248000000000001E-2"/>
    <n v="3.0287999999999999E-2"/>
    <n v="8.0975000000000005E-2"/>
  </r>
  <r>
    <x v="2"/>
    <x v="7"/>
    <x v="3"/>
    <s v="Dobriy"/>
    <s v="822605"/>
    <s v="2.0 BRK X6 DOBRIY APPLE JC RU"/>
    <m/>
    <m/>
    <m/>
    <n v="0"/>
    <n v="2.4153999999999998E-2"/>
    <n v="3.3904999999999998E-2"/>
    <n v="5.9951999999999998E-2"/>
    <n v="6.1988000000000001E-2"/>
    <n v="8.0615000000000006E-2"/>
    <n v="6.0516E-2"/>
    <n v="5.0484000000000001E-2"/>
    <n v="0.11133"/>
  </r>
  <r>
    <x v="2"/>
    <x v="7"/>
    <x v="3"/>
    <s v="Dobriy"/>
    <s v="825602"/>
    <s v="1.0 BRK X12 DOBRIY AP B/ASH R/BR NECT RU"/>
    <m/>
    <m/>
    <m/>
    <n v="0"/>
    <n v="0"/>
    <n v="0"/>
    <n v="0"/>
    <n v="0"/>
    <n v="0"/>
    <n v="0"/>
    <n v="0"/>
    <n v="1.0109999999999999E-2"/>
  </r>
  <r>
    <x v="2"/>
    <x v="7"/>
    <x v="3"/>
    <s v="Dobriy"/>
    <s v="840706"/>
    <s v="2.0 BRK X6 DOBRIY TOMATO JC RU"/>
    <m/>
    <m/>
    <m/>
    <n v="0"/>
    <n v="2.4152E-2"/>
    <n v="3.3904999999999998E-2"/>
    <n v="4.9945999999999997E-2"/>
    <n v="4.1320000000000003E-2"/>
    <n v="6.0449999999999997E-2"/>
    <n v="4.0340000000000001E-2"/>
    <n v="4.0388E-2"/>
    <n v="7.084E-2"/>
  </r>
  <r>
    <x v="2"/>
    <x v="7"/>
    <x v="3"/>
    <s v="Dobriy"/>
    <s v="856901"/>
    <s v="2.0 BRK X6 DOBRIY AP B/ASH CHER NECT RU"/>
    <m/>
    <m/>
    <m/>
    <n v="0"/>
    <n v="8.0219999999999996E-3"/>
    <n v="8.4220000000000007E-3"/>
    <n v="9.9860000000000001E-3"/>
    <n v="1.0324E-2"/>
    <n v="1.0055E-2"/>
    <n v="1.008E-2"/>
    <n v="1.0092E-2"/>
    <n v="1.0109999999999999E-2"/>
  </r>
  <r>
    <x v="2"/>
    <x v="7"/>
    <x v="3"/>
    <s v="Dobriy"/>
    <s v="865506"/>
    <s v="2.0 BRK X6 DOBRIY MULTIFRUIT NECT RU"/>
    <m/>
    <m/>
    <m/>
    <n v="0"/>
    <n v="1.6091999999999999E-2"/>
    <n v="1.6917000000000001E-2"/>
    <n v="2.9966E-2"/>
    <n v="2.0660000000000001E-2"/>
    <n v="3.0210000000000001E-2"/>
    <n v="1.008E-2"/>
    <n v="1.0092E-2"/>
    <n v="1.0109999999999999E-2"/>
  </r>
  <r>
    <x v="2"/>
    <x v="7"/>
    <x v="3"/>
    <s v="Dobriy"/>
    <s v="932201"/>
    <s v="2.0 BRK X6 DOBRIY AP B/ASH R/BR NECT RU"/>
    <m/>
    <m/>
    <m/>
    <n v="0"/>
    <n v="0"/>
    <n v="0"/>
    <n v="0"/>
    <n v="0"/>
    <n v="0"/>
    <n v="0"/>
    <n v="0"/>
    <n v="1.0109999999999999E-2"/>
  </r>
  <r>
    <x v="2"/>
    <x v="7"/>
    <x v="3"/>
    <s v="Dobriy Pulpy"/>
    <s v="1325902"/>
    <s v="450 PET X12 DOBRIY PULPY ORANGE NC RU"/>
    <n v="1.9020779999999999"/>
    <n v="1.9020779999999999"/>
    <n v="8.5593509999999995"/>
    <n v="7.6130610000000001"/>
    <n v="0.17208200000000001"/>
    <n v="0.18073400000000001"/>
    <n v="0.27920400000000001"/>
    <n v="0.229213"/>
    <n v="0.40880499999999997"/>
    <n v="0.14957999999999999"/>
    <n v="0.12956999999999999"/>
    <n v="0.259162"/>
  </r>
  <r>
    <x v="2"/>
    <x v="7"/>
    <x v="3"/>
    <s v="Dobriy Pulpy"/>
    <s v="1346401"/>
    <s v="900 PET X12 DOBRIY PULPY ORANGE RU"/>
    <m/>
    <m/>
    <m/>
    <n v="0"/>
    <n v="2.6641999999999999E-2"/>
    <n v="2.5301000000000001E-2"/>
    <n v="2.9909999999999999E-2"/>
    <n v="2.9894E-2"/>
    <n v="3.9875000000000001E-2"/>
    <n v="9.9579999999999998E-3"/>
    <n v="9.9579999999999998E-3"/>
    <n v="2.9899999999999999E-2"/>
  </r>
  <r>
    <x v="2"/>
    <x v="7"/>
    <x v="3"/>
    <s v="Dobriy Pulpy"/>
    <s v="1467101"/>
    <s v="450 PET X12 DOBRIY PULPY TROPIC RU"/>
    <m/>
    <m/>
    <n v="1.9020779999999999"/>
    <n v="2.8073510000000002"/>
    <n v="3.2652E-2"/>
    <n v="2.0827999999999999E-2"/>
    <n v="4.9854000000000002E-2"/>
    <n v="3.9863999999999997E-2"/>
    <n v="7.9765000000000003E-2"/>
    <n v="3.9888E-2"/>
    <n v="2.9899999999999999E-2"/>
    <n v="5.9810000000000002E-2"/>
  </r>
  <r>
    <x v="2"/>
    <x v="7"/>
    <x v="3"/>
    <s v="Dobriy Pulpy"/>
    <s v="1467201"/>
    <s v="450 PET X12 DOBRIY PULP PAPP MNG BITS RU"/>
    <n v="1.9020779999999999"/>
    <n v="1.9020779999999999"/>
    <n v="7.6083119999999997"/>
    <n v="0.19309299999999999"/>
    <n v="7.6227000000000003E-2"/>
    <n v="5.5601999999999999E-2"/>
    <n v="0.1396"/>
    <n v="0.10961899999999999"/>
    <n v="0.18944"/>
    <n v="6.9800000000000001E-2"/>
    <n v="5.9796000000000002E-2"/>
    <n v="0.119607"/>
  </r>
  <r>
    <x v="2"/>
    <x v="7"/>
    <x v="3"/>
    <s v="Dobriy Pulpy"/>
    <s v="1467301"/>
    <s v="900 PET X12 DOBRIY PULPY TROPIC RU"/>
    <m/>
    <m/>
    <m/>
    <n v="0"/>
    <n v="0"/>
    <n v="8.3890000000000006E-3"/>
    <n v="9.9659999999999992E-3"/>
    <n v="9.9579999999999998E-3"/>
    <n v="9.9550000000000003E-3"/>
    <n v="9.9659999999999992E-3"/>
    <n v="0"/>
    <n v="9.9550000000000003E-3"/>
  </r>
  <r>
    <x v="2"/>
    <x v="7"/>
    <x v="3"/>
    <s v="Dobriy Pulpy"/>
    <s v="1972201"/>
    <s v="450 PET X12 DOBRIY PULPY ALOE RU"/>
    <n v="1.9020779999999999"/>
    <n v="1.9020779999999999"/>
    <n v="1.9020779999999999"/>
    <n v="0.44619700000000001"/>
    <n v="3.2650999999999999E-2"/>
    <n v="2.7785000000000001E-2"/>
    <n v="8.9735999999999996E-2"/>
    <n v="6.9760000000000003E-2"/>
    <n v="0.11965000000000001"/>
    <n v="9.9720000000000003E-2"/>
    <n v="8.9707999999999996E-2"/>
    <n v="0.179425"/>
  </r>
  <r>
    <x v="2"/>
    <x v="7"/>
    <x v="3"/>
    <s v="Dobriy Pulpy"/>
    <s v="1974401"/>
    <s v="450 PET X12 DOBRIY PULPY COCONUT RU"/>
    <m/>
    <m/>
    <m/>
    <n v="1.8166580000000001"/>
    <n v="9.8007999999999998E-2"/>
    <n v="6.9497000000000003E-2"/>
    <n v="0.12962799999999999"/>
    <n v="9.9655999999999995E-2"/>
    <n v="0.17946999999999999"/>
    <n v="0.12964000000000001"/>
    <n v="0.10964"/>
    <n v="0.21929499999999999"/>
  </r>
  <r>
    <x v="2"/>
    <x v="7"/>
    <x v="3"/>
    <s v="Dobriy Pulpy"/>
    <s v="2075401"/>
    <s v="450 PET X12 DOBRIY PULPY ALOE SAKURA RU"/>
    <n v="0.95103899999999997"/>
    <n v="0.95103899999999997"/>
    <n v="5.7062340000000003"/>
    <n v="1.0888E-2"/>
    <n v="0"/>
    <n v="0"/>
    <n v="0"/>
    <n v="0"/>
    <n v="0"/>
    <n v="0"/>
    <n v="0"/>
    <n v="0"/>
  </r>
  <r>
    <x v="2"/>
    <x v="7"/>
    <x v="3"/>
    <s v="Dobriy Pulpy"/>
    <s v="2192801"/>
    <s v="450 PET X12 DOBR PULPY MEL CACT CARAM RU"/>
    <m/>
    <m/>
    <m/>
    <n v="0"/>
    <n v="0"/>
    <n v="9.8474999999999993E-2"/>
    <n v="0.11358799999999999"/>
    <n v="6.3075999999999993E-2"/>
    <n v="4.4420000000000001E-2"/>
    <n v="2.9144E-2"/>
    <n v="1.8414E-2"/>
    <n v="3.0599999999999999E-2"/>
  </r>
  <r>
    <x v="2"/>
    <x v="7"/>
    <x v="3"/>
    <s v="Fanta"/>
    <s v="1977701"/>
    <s v="500 PET X24 FANTA MANGO GUAVA RU"/>
    <m/>
    <m/>
    <m/>
    <n v="7.7646000000000007E-2"/>
    <n v="3.8344000000000003E-2"/>
    <n v="5.3992999999999999E-2"/>
    <n v="0.16766"/>
    <n v="0.11976000000000001"/>
    <n v="0.12842999999999999"/>
    <n v="5.9232E-2"/>
    <n v="5.7507000000000003E-2"/>
    <n v="6.1330000000000003E-2"/>
  </r>
  <r>
    <x v="2"/>
    <x v="7"/>
    <x v="3"/>
    <s v="Fanta"/>
    <s v="2165601"/>
    <s v="330 CAN X12 FANTA CITRUS RU"/>
    <n v="2.7897159999999999"/>
    <n v="1.3948579999999999"/>
    <n v="4.8820030000000001"/>
    <n v="1.4325030000000001"/>
    <n v="1.3362000000000001E-2"/>
    <n v="1.3831E-2"/>
    <n v="1.2808999999999999E-2"/>
    <n v="1.2749999999999999E-2"/>
    <n v="1.3056E-2"/>
    <n v="1.5740000000000001E-2"/>
    <n v="1.1062000000000001E-2"/>
    <n v="1.1490999999999999E-2"/>
  </r>
  <r>
    <x v="2"/>
    <x v="7"/>
    <x v="3"/>
    <s v="Fanta"/>
    <s v="246701"/>
    <s v="500 PET X24 FANTA CITRUS RU"/>
    <m/>
    <m/>
    <m/>
    <n v="8.8039999999999993E-3"/>
    <n v="2.1558000000000001E-2"/>
    <n v="4.7393999999999999E-2"/>
    <n v="5.6848000000000003E-2"/>
    <n v="3.8306E-2"/>
    <n v="3.9210000000000002E-2"/>
    <n v="3.1419999999999997E-2"/>
    <n v="3.2098000000000002E-2"/>
    <n v="3.4515999999999998E-2"/>
  </r>
  <r>
    <x v="2"/>
    <x v="7"/>
    <x v="3"/>
    <s v="Fanta"/>
    <s v="592509"/>
    <s v="330 CAN X12 FANTA ORANGE RU"/>
    <n v="1.3948579999999999"/>
    <n v="5.5794319999999997"/>
    <n v="5.5794319999999997"/>
    <n v="3.971781"/>
    <n v="0.33217799999999997"/>
    <n v="0.54751099999999997"/>
    <n v="0.39901199999999998"/>
    <n v="0.40442"/>
    <n v="0.41485"/>
    <n v="0.220415"/>
    <n v="0.22037399999999999"/>
    <n v="0.31107299999999999"/>
  </r>
  <r>
    <x v="2"/>
    <x v="7"/>
    <x v="3"/>
    <s v="Fanta"/>
    <s v="85946"/>
    <s v="500 PET X24 FANTA ORANGE RU"/>
    <m/>
    <m/>
    <m/>
    <n v="1.5118830000000001"/>
    <n v="0.97215399999999996"/>
    <n v="1.3071539999999999"/>
    <n v="1.7623200000000001"/>
    <n v="1.2998879999999999"/>
    <n v="1.407535"/>
    <n v="0.85032799999999997"/>
    <n v="0.88592000000000004"/>
    <n v="0.944774"/>
  </r>
  <r>
    <x v="2"/>
    <x v="7"/>
    <x v="3"/>
    <s v="Fuze Tea-KO"/>
    <s v="1676416"/>
    <s v="500 PET X12 FUZE TEA LEMON-LEMONGRASS RU"/>
    <n v="4.2268400000000002"/>
    <n v="4.2268400000000002"/>
    <n v="11.623810000000001"/>
    <n v="4.6602300000000003"/>
    <n v="0.36558400000000002"/>
    <n v="0.43283500000000003"/>
    <n v="0.33248800000000001"/>
    <n v="0.28742099999999998"/>
    <n v="0.400007"/>
    <n v="0.36215799999999998"/>
    <n v="0.33222200000000002"/>
    <n v="0.31107400000000002"/>
  </r>
  <r>
    <x v="2"/>
    <x v="7"/>
    <x v="3"/>
    <s v="Fuze Tea-KO"/>
    <s v="1676612"/>
    <s v="500 PET X12 FUZE TEA GREEN TEA MNG-CH RU"/>
    <n v="2.1134200000000001"/>
    <n v="3.1701299999999999"/>
    <n v="6.3402599999999998"/>
    <n v="3.189784"/>
    <n v="0.67035500000000003"/>
    <n v="0.79741099999999998"/>
    <n v="0.53204399999999996"/>
    <n v="0.44774599999999998"/>
    <n v="0.63711700000000004"/>
    <n v="0.72438000000000002"/>
    <n v="0.66445200000000004"/>
    <n v="0.622166"/>
  </r>
  <r>
    <x v="2"/>
    <x v="7"/>
    <x v="3"/>
    <s v="Fuze Tea-KO"/>
    <s v="1750103"/>
    <s v="500 PET X12 FUZE TEA GT STRW RASPB RU"/>
    <m/>
    <m/>
    <m/>
    <n v="0.41498200000000002"/>
    <n v="0.34531200000000001"/>
    <n v="0.410028"/>
    <n v="0.315826"/>
    <n v="0.25994600000000001"/>
    <n v="0.37035400000000002"/>
    <n v="0.36216799999999999"/>
    <n v="0.34328399999999998"/>
    <n v="0.322598"/>
  </r>
  <r>
    <x v="2"/>
    <x v="7"/>
    <x v="3"/>
    <s v="Fuze Tea-KO"/>
    <s v="1896501"/>
    <s v="500 PET X12 FUZE TEA FOR-FRUIT-HIBISC RU"/>
    <m/>
    <m/>
    <n v="2.1134200000000001"/>
    <n v="0.32902399999999998"/>
    <n v="0.62969200000000003"/>
    <n v="0.75188699999999997"/>
    <n v="0.39899600000000002"/>
    <n v="0.346632"/>
    <n v="0.48892999999999998"/>
    <n v="0.45663399999999998"/>
    <n v="0.40973900000000002"/>
    <n v="0.391733"/>
  </r>
  <r>
    <x v="2"/>
    <x v="7"/>
    <x v="3"/>
    <s v="Fuze Tea-KO"/>
    <s v="2073101"/>
    <s v="500 PET X12 FT OOLON RASB MINT NO SUG RU"/>
    <m/>
    <m/>
    <m/>
    <n v="8.5972999999999994E-2"/>
    <n v="0.114416"/>
    <n v="0.14094999999999999"/>
    <n v="0.11637599999999999"/>
    <n v="0.101089"/>
    <n v="0.14814099999999999"/>
    <n v="0.11017200000000001"/>
    <n v="9.9651000000000003E-2"/>
    <n v="0.103659"/>
  </r>
  <r>
    <x v="2"/>
    <x v="7"/>
    <x v="3"/>
    <s v="Fuze Tea-KO"/>
    <s v="2073401"/>
    <s v="500 PET X12 FUZ T GT APPL KIWI NO SUG RU"/>
    <m/>
    <m/>
    <m/>
    <n v="2.4042999999999998E-2"/>
    <n v="0.111763"/>
    <n v="0.10474700000000001"/>
    <n v="0.116384"/>
    <n v="0.101103"/>
    <n v="0.14668300000000001"/>
    <n v="0.12592"/>
    <n v="0.121797"/>
    <n v="0.115202"/>
  </r>
  <r>
    <x v="2"/>
    <x v="7"/>
    <x v="3"/>
    <s v="Monster-KO"/>
    <s v="2061602"/>
    <s v="449 CAN X12 BLACK MONS ENERGY THE DCR RU"/>
    <m/>
    <m/>
    <m/>
    <n v="0.32483600000000001"/>
    <n v="5.5492E-2"/>
    <n v="8.2085000000000005E-2"/>
    <n v="7.6036999999999993E-2"/>
    <n v="4.1997E-2"/>
    <n v="4.7384999999999997E-2"/>
    <n v="9.6193000000000001E-2"/>
    <n v="8.8818999999999995E-2"/>
    <n v="8.8771000000000003E-2"/>
  </r>
  <r>
    <x v="2"/>
    <x v="7"/>
    <x v="3"/>
    <s v="Monster-KO"/>
    <s v="2061702"/>
    <s v="449 CAN X12 BLACK MONSTER ENERGY RU"/>
    <m/>
    <m/>
    <m/>
    <n v="0.32068799999999997"/>
    <n v="0.138789"/>
    <n v="0.16306599999999999"/>
    <n v="0.18335499999999999"/>
    <n v="0.13450899999999999"/>
    <n v="0.118644"/>
    <n v="0.13874300000000001"/>
    <n v="0.17111499999999999"/>
    <n v="0.150197"/>
  </r>
  <r>
    <x v="2"/>
    <x v="7"/>
    <x v="3"/>
    <s v="Monster-KO"/>
    <s v="2061902"/>
    <s v="449 CAN X12 BLACK MONSTER ULTRA RU"/>
    <m/>
    <m/>
    <m/>
    <n v="0.178864"/>
    <n v="4.7525999999999999E-2"/>
    <n v="7.2894E-2"/>
    <n v="3.3279999999999997E-2"/>
    <n v="2.8938999999999999E-2"/>
    <n v="2.9649999999999999E-2"/>
    <n v="5.1277000000000003E-2"/>
    <n v="5.6617000000000001E-2"/>
    <n v="4.6191999999999997E-2"/>
  </r>
  <r>
    <x v="2"/>
    <x v="7"/>
    <x v="3"/>
    <s v="Monster-KO"/>
    <s v="2062801"/>
    <s v="449 CAN X12 BLACK MONSTER MANGO LOCO RU"/>
    <m/>
    <m/>
    <m/>
    <n v="0"/>
    <n v="0"/>
    <n v="0"/>
    <n v="0"/>
    <n v="0"/>
    <n v="0"/>
    <n v="0.100216"/>
    <n v="0.116383"/>
    <n v="9.2398999999999995E-2"/>
  </r>
  <r>
    <x v="2"/>
    <x v="7"/>
    <x v="3"/>
    <s v="Monster-KO"/>
    <s v="2062802"/>
    <s v="449 CAN X12 BLACK MNSTR MANG LOCO (C) RU"/>
    <m/>
    <m/>
    <m/>
    <n v="0.17596300000000001"/>
    <n v="8.1180000000000002E-2"/>
    <n v="9.4414999999999999E-2"/>
    <n v="0.15296000000000001"/>
    <n v="9.3386999999999998E-2"/>
    <n v="8.9230000000000004E-2"/>
    <n v="0"/>
    <n v="0"/>
    <n v="0"/>
  </r>
  <r>
    <x v="2"/>
    <x v="7"/>
    <x v="3"/>
    <s v="Moya Semya"/>
    <s v="1840501"/>
    <s v="175 BRK X24 MOYA SEMYA MULTIFR NECT RU"/>
    <m/>
    <m/>
    <m/>
    <n v="0"/>
    <n v="1.5696999999999999E-2"/>
    <n v="8.8699999999999994E-3"/>
    <n v="9.9659999999999992E-3"/>
    <n v="1.9931999999999998E-2"/>
    <n v="0.15953500000000001"/>
    <n v="3.9884000000000003E-2"/>
    <n v="3.9863999999999997E-2"/>
    <n v="5.9810000000000002E-2"/>
  </r>
  <r>
    <x v="2"/>
    <x v="7"/>
    <x v="3"/>
    <s v="Moya Semya"/>
    <s v="1849301"/>
    <s v="1.93 BRK X6 MOYA SEMYA MULTIFR NECT RU"/>
    <m/>
    <m/>
    <m/>
    <n v="0"/>
    <n v="0"/>
    <n v="0"/>
    <n v="0"/>
    <n v="9.9620000000000004E-3"/>
    <n v="2.9905000000000001E-2"/>
    <n v="0"/>
    <n v="0"/>
    <n v="0"/>
  </r>
  <r>
    <x v="2"/>
    <x v="7"/>
    <x v="3"/>
    <s v="Moya Semya"/>
    <s v="1850101"/>
    <s v="1.93 BRK X6 MOYA SEM APP PEA APR NEC RU"/>
    <m/>
    <m/>
    <m/>
    <n v="0"/>
    <n v="0"/>
    <n v="0"/>
    <n v="0"/>
    <n v="9.9620000000000004E-3"/>
    <n v="9.9699999999999997E-3"/>
    <n v="0"/>
    <n v="0"/>
    <n v="0"/>
  </r>
  <r>
    <x v="2"/>
    <x v="7"/>
    <x v="3"/>
    <s v="Moya Semya"/>
    <s v="1850901"/>
    <s v="1.93 BRK X6 MOYA SEM AP ARON CHE NEC RU"/>
    <m/>
    <m/>
    <m/>
    <n v="0"/>
    <n v="8.6479999999999994E-3"/>
    <n v="0"/>
    <n v="0"/>
    <n v="9.9620000000000004E-3"/>
    <n v="9.9699999999999997E-3"/>
    <n v="0"/>
    <n v="0"/>
    <n v="0"/>
  </r>
  <r>
    <x v="2"/>
    <x v="7"/>
    <x v="3"/>
    <s v="Moya Semya"/>
    <s v="1851601"/>
    <s v="1.93 BRK X6 MOYA SEMYA TOMATO NECT RU"/>
    <m/>
    <m/>
    <m/>
    <n v="0"/>
    <n v="8.6499999999999997E-3"/>
    <n v="8.6269999999999993E-3"/>
    <n v="9.9699999999999997E-3"/>
    <n v="1.9928000000000001E-2"/>
    <n v="9.9705000000000002E-2"/>
    <n v="0"/>
    <n v="0"/>
    <n v="0"/>
  </r>
  <r>
    <x v="2"/>
    <x v="7"/>
    <x v="3"/>
    <s v="Moya Semya"/>
    <s v="1851701"/>
    <s v="1.93 BRK X6 MOYA SEMYA APP NECT MIX RU"/>
    <m/>
    <m/>
    <m/>
    <n v="0"/>
    <n v="8.6840000000000007E-3"/>
    <n v="8.7430000000000008E-3"/>
    <n v="9.9699999999999997E-3"/>
    <n v="2.9884000000000001E-2"/>
    <n v="6.9790000000000005E-2"/>
    <n v="2.9914E-2"/>
    <n v="1.992E-2"/>
    <n v="2.9905000000000001E-2"/>
  </r>
  <r>
    <x v="2"/>
    <x v="7"/>
    <x v="3"/>
    <s v="Moya Semya"/>
    <s v="1852401"/>
    <s v="175 BRK X24 MOYA SEMYA APPLE NECT MIX RU"/>
    <m/>
    <m/>
    <m/>
    <n v="0"/>
    <n v="2.3549E-2"/>
    <n v="1.7728000000000001E-2"/>
    <n v="9.9699999999999997E-3"/>
    <n v="2.989E-2"/>
    <n v="0.16950999999999999"/>
    <n v="4.9861999999999997E-2"/>
    <n v="4.9838E-2"/>
    <n v="5.9804999999999997E-2"/>
  </r>
  <r>
    <x v="2"/>
    <x v="7"/>
    <x v="3"/>
    <s v="Moya Semya"/>
    <s v="1875201"/>
    <s v="950 BRK X8 MOYA SEMYA MULTIFR RU"/>
    <m/>
    <m/>
    <m/>
    <n v="0"/>
    <n v="0"/>
    <n v="0"/>
    <n v="9.9659999999999992E-3"/>
    <n v="9.9579999999999998E-3"/>
    <n v="9.9550000000000003E-3"/>
    <n v="9.9659999999999992E-3"/>
    <n v="9.9539999999999993E-3"/>
    <n v="9.9550000000000003E-3"/>
  </r>
  <r>
    <x v="2"/>
    <x v="7"/>
    <x v="3"/>
    <s v="Moya Semya"/>
    <s v="1875301"/>
    <s v="950 BRK X8 MOYA SEMYA TOMATO RU"/>
    <m/>
    <m/>
    <m/>
    <n v="0"/>
    <n v="0"/>
    <n v="0"/>
    <n v="0"/>
    <n v="9.9579999999999998E-3"/>
    <n v="9.9649999999999999E-3"/>
    <n v="9.9659999999999992E-3"/>
    <n v="9.9579999999999998E-3"/>
    <n v="9.9550000000000003E-3"/>
  </r>
  <r>
    <x v="2"/>
    <x v="7"/>
    <x v="3"/>
    <s v="Moya Semya"/>
    <s v="1875401"/>
    <s v="950 BRK X8 MOYA SEM APPLE ARON CHER RU"/>
    <m/>
    <m/>
    <m/>
    <n v="0"/>
    <n v="0"/>
    <n v="0"/>
    <n v="9.9659999999999992E-3"/>
    <n v="9.9579999999999998E-3"/>
    <n v="9.9649999999999999E-3"/>
    <n v="9.9659999999999992E-3"/>
    <n v="0"/>
    <n v="9.9550000000000003E-3"/>
  </r>
  <r>
    <x v="2"/>
    <x v="7"/>
    <x v="3"/>
    <s v="Moya Semya"/>
    <s v="1875601"/>
    <s v="950 BRK X8 MOYA SEM APPL PEACH APRIC RU"/>
    <m/>
    <m/>
    <m/>
    <n v="0"/>
    <n v="0"/>
    <n v="0"/>
    <n v="0"/>
    <n v="9.9579999999999998E-3"/>
    <n v="1.9935000000000001E-2"/>
    <n v="9.9659999999999992E-3"/>
    <n v="9.9579999999999998E-3"/>
    <n v="9.9550000000000003E-3"/>
  </r>
  <r>
    <x v="2"/>
    <x v="7"/>
    <x v="3"/>
    <s v="Moya Semya"/>
    <s v="1875701"/>
    <s v="950 BRK X8 MOYA SEMYA APPLE MIX RU"/>
    <m/>
    <m/>
    <m/>
    <n v="0"/>
    <n v="0"/>
    <n v="0"/>
    <n v="9.9659999999999992E-3"/>
    <n v="9.9579999999999998E-3"/>
    <n v="1.9935000000000001E-2"/>
    <n v="9.9659999999999992E-3"/>
    <n v="9.9579999999999998E-3"/>
    <n v="9.9550000000000003E-3"/>
  </r>
  <r>
    <x v="2"/>
    <x v="7"/>
    <x v="3"/>
    <s v="Moya Semya"/>
    <s v="1890203"/>
    <s v="950 BRK X8 MOYA SEMYA ORANGE NEW RU"/>
    <m/>
    <m/>
    <m/>
    <n v="0"/>
    <n v="6.646E-3"/>
    <n v="0"/>
    <n v="9.9579999999999998E-3"/>
    <n v="6.9753999999999997E-2"/>
    <n v="1.992E-2"/>
    <n v="9.9579999999999998E-3"/>
    <n v="9.9539999999999993E-3"/>
    <n v="9.9500000000000005E-3"/>
  </r>
  <r>
    <x v="2"/>
    <x v="7"/>
    <x v="3"/>
    <s v="Moya Semya"/>
    <s v="2072001"/>
    <s v="175 BRK X24 MOYA SEM APP ARO CHER NEC RU"/>
    <m/>
    <m/>
    <m/>
    <n v="0"/>
    <n v="0"/>
    <n v="0"/>
    <n v="0"/>
    <n v="0"/>
    <n v="2.9899999999999999E-2"/>
    <n v="1.9939999999999999E-2"/>
    <n v="9.9620000000000004E-3"/>
    <n v="9.9649999999999999E-3"/>
  </r>
  <r>
    <x v="2"/>
    <x v="7"/>
    <x v="3"/>
    <s v="Moya Semya"/>
    <s v="2072901"/>
    <s v="950 BRK X8 MOYA SEMYA APPLE POM NECT RU"/>
    <m/>
    <m/>
    <m/>
    <n v="0"/>
    <n v="0"/>
    <n v="0"/>
    <n v="0"/>
    <n v="0"/>
    <n v="9.9649999999999999E-3"/>
    <n v="0"/>
    <n v="0"/>
    <n v="0"/>
  </r>
  <r>
    <x v="2"/>
    <x v="7"/>
    <x v="3"/>
    <s v="Moya Semya"/>
    <s v="2215001"/>
    <s v="175 BRK X24 MOYA SEMYA EXOTIC NEW RU"/>
    <m/>
    <m/>
    <m/>
    <n v="0"/>
    <n v="0"/>
    <n v="0"/>
    <n v="9.9620000000000004E-3"/>
    <n v="9.9600000000000001E-3"/>
    <n v="3.9875000000000001E-2"/>
    <n v="2.9908000000000001E-2"/>
    <n v="1.9928000000000001E-2"/>
    <n v="2.989E-2"/>
  </r>
  <r>
    <x v="2"/>
    <x v="7"/>
    <x v="3"/>
    <s v="Moya Semya"/>
    <s v="2215101"/>
    <s v="175 BRK X24 MOYA SEMYA BERRY NEW RU"/>
    <m/>
    <m/>
    <m/>
    <n v="0"/>
    <n v="0"/>
    <n v="8.4849999999999995E-3"/>
    <n v="9.9659999999999992E-3"/>
    <n v="9.9600000000000001E-3"/>
    <n v="4.9845E-2"/>
    <n v="1.9939999999999999E-2"/>
    <n v="3.9856000000000003E-2"/>
    <n v="3.9855000000000002E-2"/>
  </r>
  <r>
    <x v="2"/>
    <x v="7"/>
    <x v="3"/>
    <s v="Moya Semya"/>
    <s v="2215201"/>
    <s v="1.93 BRK X6 MOYA SEMYA BERRY NEW RU"/>
    <m/>
    <m/>
    <m/>
    <n v="0"/>
    <n v="7.1260000000000004E-3"/>
    <n v="8.2269999999999999E-3"/>
    <n v="9.9620000000000004E-3"/>
    <n v="2.9884000000000001E-2"/>
    <n v="1.9924999999999998E-2"/>
    <n v="9.9620000000000004E-3"/>
    <n v="9.9539999999999993E-3"/>
    <n v="9.9500000000000005E-3"/>
  </r>
  <r>
    <x v="2"/>
    <x v="7"/>
    <x v="3"/>
    <s v="Moya Semya"/>
    <s v="2215501"/>
    <s v="950 BRK X8 MOYA SEMYA BERRY NEW RU"/>
    <m/>
    <m/>
    <m/>
    <n v="0"/>
    <n v="6.646E-3"/>
    <n v="0"/>
    <n v="9.9579999999999998E-3"/>
    <n v="9.9539999999999993E-3"/>
    <n v="9.9550000000000003E-3"/>
    <n v="0"/>
    <n v="0"/>
    <n v="9.9500000000000005E-3"/>
  </r>
  <r>
    <x v="2"/>
    <x v="7"/>
    <x v="3"/>
    <s v="Powerade"/>
    <s v="862204"/>
    <s v="500 PET X12 POWERADE ICE STORM RU"/>
    <m/>
    <m/>
    <m/>
    <n v="0.94256099999999998"/>
    <n v="0.31228"/>
    <n v="0.31088700000000002"/>
    <n v="0.249362"/>
    <n v="0.20218700000000001"/>
    <n v="0.22221199999999999"/>
    <n v="0.409412"/>
    <n v="0.454036"/>
    <n v="0.39173400000000003"/>
  </r>
  <r>
    <x v="2"/>
    <x v="7"/>
    <x v="3"/>
    <s v="Rich"/>
    <s v="1501301"/>
    <s v="1.0 BRK X12 RICH ORANGE MANGO NECT RU"/>
    <m/>
    <m/>
    <m/>
    <n v="0"/>
    <n v="0"/>
    <n v="0"/>
    <n v="1.9939999999999999E-2"/>
    <n v="1.9931999999999998E-2"/>
    <n v="1.9939999999999999E-2"/>
    <n v="0"/>
    <n v="0"/>
    <n v="9.9600000000000001E-3"/>
  </r>
  <r>
    <x v="2"/>
    <x v="7"/>
    <x v="3"/>
    <s v="Rich"/>
    <s v="1851001"/>
    <s v="300 PET X12 RICH CHERRY NECT RU"/>
    <m/>
    <m/>
    <m/>
    <n v="3.5179999999999999E-3"/>
    <n v="1.0215999999999999E-2"/>
    <n v="0"/>
    <n v="9.9679999999999994E-3"/>
    <n v="9.9590000000000008E-3"/>
    <n v="1.9935000000000001E-2"/>
    <n v="0"/>
    <n v="9.9600000000000001E-3"/>
    <n v="2.9891999999999998E-2"/>
  </r>
  <r>
    <x v="2"/>
    <x v="7"/>
    <x v="3"/>
    <s v="Rich"/>
    <s v="1851201"/>
    <s v="300 PET X12 RICH APPLE JC RU"/>
    <m/>
    <m/>
    <m/>
    <n v="6.3051999999999997E-2"/>
    <n v="1.0215999999999999E-2"/>
    <n v="9.0740000000000005E-3"/>
    <n v="9.9679999999999994E-3"/>
    <n v="9.9590000000000008E-3"/>
    <n v="2.9895000000000001E-2"/>
    <n v="9.9640000000000006E-3"/>
    <n v="9.9559999999999996E-3"/>
    <n v="3.9862000000000002E-2"/>
  </r>
  <r>
    <x v="2"/>
    <x v="7"/>
    <x v="3"/>
    <s v="Rich"/>
    <s v="1852201"/>
    <s v="300 PET X12 RICH ORANGE JC RU"/>
    <m/>
    <m/>
    <m/>
    <n v="0.133961"/>
    <n v="0"/>
    <n v="0"/>
    <n v="9.9640000000000006E-3"/>
    <n v="9.9579999999999998E-3"/>
    <n v="1.9939999999999999E-2"/>
    <n v="9.9679999999999994E-3"/>
    <n v="9.9600000000000001E-3"/>
    <n v="3.9870000000000003E-2"/>
  </r>
  <r>
    <x v="2"/>
    <x v="7"/>
    <x v="3"/>
    <s v="Rich"/>
    <s v="1880501"/>
    <s v="300 PET X12 RICH ORANGE MANGO NECT RU"/>
    <m/>
    <m/>
    <m/>
    <n v="6.4990999999999993E-2"/>
    <n v="1.0215E-2"/>
    <n v="0"/>
    <n v="9.9679999999999994E-3"/>
    <n v="9.9620000000000004E-3"/>
    <n v="9.9649999999999999E-3"/>
    <n v="0"/>
    <n v="9.9640000000000006E-3"/>
    <n v="1.993E-2"/>
  </r>
  <r>
    <x v="2"/>
    <x v="7"/>
    <x v="3"/>
    <s v="Rich"/>
    <s v="2206201"/>
    <s v="330 CAN X12 RICH CHER GR RU"/>
    <m/>
    <m/>
    <m/>
    <n v="0"/>
    <n v="0"/>
    <n v="0"/>
    <n v="0"/>
    <n v="0"/>
    <n v="0"/>
    <n v="0"/>
    <n v="0"/>
    <n v="9.9600000000000001E-3"/>
  </r>
  <r>
    <x v="2"/>
    <x v="7"/>
    <x v="3"/>
    <s v="Rich"/>
    <s v="735205"/>
    <s v="1.0 BRK X12 RICH ORANGE JC RU"/>
    <m/>
    <m/>
    <m/>
    <n v="0"/>
    <n v="5.2336000000000001E-2"/>
    <n v="6.3721E-2"/>
    <n v="9.9708000000000005E-2"/>
    <n v="8.9691999999999994E-2"/>
    <n v="0.11964"/>
    <n v="6.9804000000000005E-2"/>
    <n v="7.9724000000000003E-2"/>
    <n v="0.16946"/>
  </r>
  <r>
    <x v="2"/>
    <x v="7"/>
    <x v="3"/>
    <s v="Rich"/>
    <s v="736004"/>
    <s v="1.0 BRK X12 RICH PINEAPPLE JC RU"/>
    <m/>
    <m/>
    <m/>
    <n v="0"/>
    <n v="8.6920000000000001E-3"/>
    <n v="7.9139999999999992E-3"/>
    <n v="2.9908000000000001E-2"/>
    <n v="2.989E-2"/>
    <n v="2.9899999999999999E-2"/>
    <n v="1.9931999999999998E-2"/>
    <n v="1.9924000000000001E-2"/>
    <n v="5.9804999999999997E-2"/>
  </r>
  <r>
    <x v="2"/>
    <x v="7"/>
    <x v="3"/>
    <s v="Rich"/>
    <s v="750005"/>
    <s v="1.0 BRK X12 RICH APPLE JC RU"/>
    <m/>
    <m/>
    <m/>
    <n v="0"/>
    <n v="5.2336000000000001E-2"/>
    <n v="5.5744000000000002E-2"/>
    <n v="9.9708000000000005E-2"/>
    <n v="8.9684E-2"/>
    <n v="0.10967499999999999"/>
    <n v="6.9804000000000005E-2"/>
    <n v="7.9731999999999997E-2"/>
    <n v="0.16944999999999999"/>
  </r>
  <r>
    <x v="2"/>
    <x v="7"/>
    <x v="3"/>
    <s v="Rich"/>
    <s v="752004"/>
    <s v="1.0 BRK X12 RICH CHERRY NECT RU"/>
    <m/>
    <m/>
    <m/>
    <n v="0"/>
    <n v="2.6141999999999999E-2"/>
    <n v="3.1838999999999999E-2"/>
    <n v="5.9824000000000002E-2"/>
    <n v="4.9824E-2"/>
    <n v="6.9785E-2"/>
    <n v="3.9884000000000003E-2"/>
    <n v="3.9863999999999997E-2"/>
    <n v="8.9709999999999998E-2"/>
  </r>
  <r>
    <x v="2"/>
    <x v="7"/>
    <x v="3"/>
    <s v="Rich"/>
    <s v="752606"/>
    <s v="1.0 BRK X12 RICH PEACH NECT RU"/>
    <m/>
    <m/>
    <m/>
    <n v="0"/>
    <n v="0"/>
    <n v="7.9139999999999992E-3"/>
    <n v="9.9679999999999994E-3"/>
    <n v="9.9640000000000006E-3"/>
    <n v="9.9600000000000001E-3"/>
    <n v="9.9679999999999994E-3"/>
    <n v="9.9559999999999996E-3"/>
    <n v="2.9899999999999999E-2"/>
  </r>
  <r>
    <x v="2"/>
    <x v="7"/>
    <x v="3"/>
    <s v="Rich"/>
    <s v="752905"/>
    <s v="1.0 BRK X12 RICH TOMATO JC RU"/>
    <m/>
    <m/>
    <m/>
    <n v="0"/>
    <n v="8.6920000000000001E-3"/>
    <n v="7.9139999999999992E-3"/>
    <n v="3.9884000000000003E-2"/>
    <n v="2.989E-2"/>
    <n v="4.9845E-2"/>
    <n v="1.9931999999999998E-2"/>
    <n v="2.9898000000000001E-2"/>
    <n v="5.9795000000000001E-2"/>
  </r>
  <r>
    <x v="2"/>
    <x v="7"/>
    <x v="3"/>
    <s v="Rich"/>
    <s v="754405"/>
    <s v="1.0 BRK X12 RICH GRAPEFRUIT JC RU"/>
    <m/>
    <m/>
    <m/>
    <n v="0"/>
    <n v="8.6920000000000001E-3"/>
    <n v="7.9190000000000007E-3"/>
    <n v="9.9679999999999994E-3"/>
    <n v="9.9640000000000006E-3"/>
    <n v="1.9939999999999999E-2"/>
    <n v="1.9939999999999999E-2"/>
    <n v="1.9931999999999998E-2"/>
    <n v="3.9864999999999998E-2"/>
  </r>
  <r>
    <x v="2"/>
    <x v="7"/>
    <x v="3"/>
    <s v="Rich"/>
    <s v="979806"/>
    <s v="1.0 BRK X12 RICH MULTIFRUIT VIT A JC RU"/>
    <m/>
    <m/>
    <m/>
    <n v="0"/>
    <n v="0"/>
    <n v="7.9019999999999993E-3"/>
    <n v="9.9640000000000006E-3"/>
    <n v="0"/>
    <n v="9.9500000000000005E-3"/>
    <n v="9.9600000000000001E-3"/>
    <n v="9.9559999999999996E-3"/>
    <n v="1.9914999999999999E-2"/>
  </r>
  <r>
    <x v="2"/>
    <x v="7"/>
    <x v="3"/>
    <s v="Schweppes-KO"/>
    <s v="1716807"/>
    <s v="330 CAN X12 SCHWEPPES MOJITO RU"/>
    <m/>
    <m/>
    <n v="4.8820030000000001"/>
    <n v="0"/>
    <n v="0"/>
    <n v="0"/>
    <n v="1.8360999999999999E-2"/>
    <n v="1.6053999999999999E-2"/>
    <n v="1.4777E-2"/>
    <n v="1.9338999999999999E-2"/>
    <n v="2.6530000000000001E-2"/>
    <n v="2.3016999999999999E-2"/>
  </r>
  <r>
    <x v="2"/>
    <x v="7"/>
    <x v="3"/>
    <s v="Schweppes-KO"/>
    <s v="1742602"/>
    <s v="330 CAN X12 SCHWEPPES TONIC WATER RU"/>
    <m/>
    <m/>
    <n v="1.3948579999999999"/>
    <n v="0"/>
    <n v="0"/>
    <n v="0"/>
    <n v="1.5897000000000001E-2"/>
    <n v="1.5028E-2"/>
    <n v="1.4792E-2"/>
    <n v="3.8316000000000003E-2"/>
    <n v="3.2941999999999999E-2"/>
    <n v="2.7181E-2"/>
  </r>
  <r>
    <x v="2"/>
    <x v="7"/>
    <x v="3"/>
    <s v="Schweppes-KO"/>
    <s v="1960204"/>
    <s v="330 CAN X12 SCHWEPPES POMEGRANATE RU"/>
    <n v="5.5794319999999997"/>
    <n v="2.7897159999999999"/>
    <n v="16.040866999999999"/>
    <n v="2.4604000000000001E-2"/>
    <n v="6.0471999999999998E-2"/>
    <n v="4.7405999999999997E-2"/>
    <n v="3.8856000000000002E-2"/>
    <n v="3.2131E-2"/>
    <n v="3.1026000000000001E-2"/>
    <n v="6.2948000000000004E-2"/>
    <n v="5.5354E-2"/>
    <n v="5.7588E-2"/>
  </r>
  <r>
    <x v="2"/>
    <x v="7"/>
    <x v="3"/>
    <s v="Schweppes-KO"/>
    <s v="2078201"/>
    <s v="330 CAN X12 SCHWEPPES SPRITZ ORIGINAL RU"/>
    <m/>
    <m/>
    <n v="3.4871449999999999"/>
    <n v="6.8279999999999999E-3"/>
    <n v="1.1009E-2"/>
    <n v="1.2004000000000001E-2"/>
    <n v="6.6518999999999995E-2"/>
    <n v="4.3319000000000003E-2"/>
    <n v="2.9595E-2"/>
    <n v="3.1479E-2"/>
    <n v="3.2107999999999998E-2"/>
    <n v="2.3015999999999998E-2"/>
  </r>
  <r>
    <x v="2"/>
    <x v="7"/>
    <x v="3"/>
    <s v="Schweppes-KO"/>
    <s v="780013"/>
    <s v="330 CAN X12 SCHWEPPES BITTER LEMON RU"/>
    <m/>
    <m/>
    <m/>
    <n v="8.0195000000000002E-2"/>
    <n v="2.6349999999999998E-2"/>
    <n v="1.8915999999999999E-2"/>
    <n v="3.3211999999999998E-2"/>
    <n v="2.8850000000000001E-2"/>
    <n v="2.9576999999999999E-2"/>
    <n v="3.5408000000000002E-2"/>
    <n v="3.7039999999999997E-2"/>
    <n v="3.6634E-2"/>
  </r>
  <r>
    <x v="2"/>
    <x v="7"/>
    <x v="3"/>
    <s v="Sprite"/>
    <s v="321702"/>
    <s v="330 CAN X12 SPRITE RU"/>
    <n v="1.3948579999999999"/>
    <n v="5.5794319999999997"/>
    <n v="6.9742899999999999"/>
    <n v="2.4885350000000002"/>
    <n v="0.30033300000000002"/>
    <n v="0.34509600000000001"/>
    <n v="0.220418"/>
    <n v="0.221993"/>
    <n v="0.25381199999999998"/>
    <n v="8.5349999999999995E-2"/>
    <n v="8.3668000000000006E-2"/>
    <n v="0.110193"/>
  </r>
  <r>
    <x v="2"/>
    <x v="7"/>
    <x v="3"/>
    <s v="Sprite"/>
    <s v="85821"/>
    <s v="500 PET X24 SPRITE RU"/>
    <m/>
    <m/>
    <m/>
    <n v="0.43229400000000001"/>
    <n v="0.78939000000000004"/>
    <n v="1.097499"/>
    <n v="0.83090200000000003"/>
    <n v="0.62570400000000004"/>
    <n v="0.69793899999999998"/>
    <n v="0.32440799999999997"/>
    <n v="0.33354099999999998"/>
    <n v="0.35513499999999998"/>
  </r>
  <r>
    <x v="2"/>
    <x v="7"/>
    <x v="3"/>
    <s v="Sprite Zero/diet Sprite/Sprite light"/>
    <s v="2077301"/>
    <s v="500 PET X24 SPRITE LEMON MINT ZERO RU"/>
    <m/>
    <m/>
    <m/>
    <n v="1.1547999999999999E-2"/>
    <n v="2.1124E-2"/>
    <n v="3.1136E-2"/>
    <n v="9.9743999999999999E-2"/>
    <n v="7.2179999999999994E-2"/>
    <n v="7.4060000000000001E-2"/>
    <n v="2.6499999999999999E-2"/>
    <n v="2.8441999999999999E-2"/>
    <n v="3.0816E-2"/>
  </r>
  <r>
    <x v="2"/>
    <x v="7"/>
    <x v="6"/>
    <s v="Bonaqua/Qa"/>
    <s v="1859801"/>
    <s v="500 PET X12 BONAQUA VIVA LEMON RU"/>
    <m/>
    <m/>
    <m/>
    <n v="10.884634"/>
    <n v="0.50580999999999998"/>
    <n v="4.9714689999999999"/>
    <n v="1.444828"/>
    <n v="2.5694819999999998"/>
    <n v="3.7308880000000002"/>
    <n v="5.4958980000000004"/>
    <n v="2.991168"/>
    <n v="1.232842"/>
  </r>
  <r>
    <x v="2"/>
    <x v="7"/>
    <x v="6"/>
    <s v="Bonaqua/Qa"/>
    <s v="1860001"/>
    <s v="500 PET X12 BONAQUA VIVA APPLE RU"/>
    <m/>
    <m/>
    <m/>
    <n v="1.0416749999999999"/>
    <n v="4.7386999999999999E-2"/>
    <n v="0.49756499999999998"/>
    <n v="0.16461799999999999"/>
    <n v="0.28609000000000001"/>
    <n v="0.41339599999999999"/>
    <n v="0.36514400000000002"/>
    <n v="0.187163"/>
    <n v="7.9489000000000004E-2"/>
  </r>
  <r>
    <x v="2"/>
    <x v="7"/>
    <x v="6"/>
    <s v="Bonaqua/Qa"/>
    <s v="739921"/>
    <s v="500 PET X24 BONAQUA STILL RU"/>
    <n v="84.536799999999999"/>
    <n v="103.55758"/>
    <n v="190.20779999999999"/>
    <n v="110.014819"/>
    <n v="3.649168"/>
    <n v="48.885458"/>
    <n v="10.698486000000001"/>
    <n v="17.777163999999999"/>
    <n v="15.829855"/>
    <n v="17.973389999999998"/>
    <n v="10.511832"/>
    <n v="4.72384"/>
  </r>
  <r>
    <x v="2"/>
    <x v="7"/>
    <x v="6"/>
    <s v="Bonaqua/Qa"/>
    <s v="76808"/>
    <s v="500 PET X24 BONAQUA CARB RU"/>
    <n v="50.722079999999998"/>
    <n v="29.587879999999998"/>
    <n v="82.423379999999995"/>
    <n v="38.376722000000001"/>
    <n v="1.9288369999999999"/>
    <n v="25.896913999999999"/>
    <n v="4.3803840000000003"/>
    <n v="7.268192"/>
    <n v="6.4624579999999998"/>
    <n v="7.6433179999999998"/>
    <n v="4.4722949999999999"/>
    <n v="2.0111050000000001"/>
  </r>
  <r>
    <x v="2"/>
    <x v="7"/>
    <x v="6"/>
    <s v="Burn"/>
    <s v="202611"/>
    <s v="250 CAN X12 BURN RU"/>
    <m/>
    <m/>
    <m/>
    <n v="0"/>
    <n v="0"/>
    <n v="1.8003089999999999"/>
    <n v="0.31520399999999998"/>
    <n v="0.58221699999999998"/>
    <n v="0.59008799999999995"/>
    <n v="0.87164299999999995"/>
    <n v="0.53093900000000005"/>
    <n v="0.248364"/>
  </r>
  <r>
    <x v="2"/>
    <x v="7"/>
    <x v="6"/>
    <s v="Burn"/>
    <s v="2056802"/>
    <s v="449 CAN X12 BURN RU"/>
    <m/>
    <m/>
    <m/>
    <n v="3.2599840000000002"/>
    <n v="0.25764500000000001"/>
    <n v="3.1026560000000001"/>
    <n v="0.71086199999999999"/>
    <n v="1.469778"/>
    <n v="1.544028"/>
    <n v="1.3759809999999999"/>
    <n v="0.83654899999999999"/>
    <n v="0.33271000000000001"/>
  </r>
  <r>
    <x v="2"/>
    <x v="7"/>
    <x v="6"/>
    <s v="Burn"/>
    <s v="2056902"/>
    <s v="449 CAN X12 BURN PASSION PUNCH RU"/>
    <m/>
    <m/>
    <m/>
    <n v="0.26464300000000002"/>
    <n v="1.9570000000000001E-2"/>
    <n v="0.29708600000000002"/>
    <n v="8.8685E-2"/>
    <n v="0.17929700000000001"/>
    <n v="0.18113000000000001"/>
    <n v="0.24818699999999999"/>
    <n v="0.15051400000000001"/>
    <n v="5.8909000000000003E-2"/>
  </r>
  <r>
    <x v="2"/>
    <x v="7"/>
    <x v="6"/>
    <s v="Burn"/>
    <s v="2057002"/>
    <s v="449 CAN X12 BURN LEMON ICE RU"/>
    <m/>
    <m/>
    <m/>
    <n v="6.8888000000000005E-2"/>
    <n v="5.8210999999999999E-2"/>
    <n v="6.4111000000000001E-2"/>
    <n v="4.4374999999999998E-2"/>
    <n v="3.3730000000000003E-2"/>
    <n v="0"/>
    <n v="0"/>
    <n v="0"/>
    <n v="0"/>
  </r>
  <r>
    <x v="2"/>
    <x v="7"/>
    <x v="6"/>
    <s v="Burn"/>
    <s v="2057102"/>
    <s v="449 CAN X12 BURN APPLE KIWI RU"/>
    <m/>
    <m/>
    <m/>
    <n v="8.7722999999999995E-2"/>
    <n v="0.27288099999999998"/>
    <n v="0.26741399999999999"/>
    <n v="1.7440000000000001E-2"/>
    <n v="0.187695"/>
    <n v="0.207039"/>
    <n v="1.5970000000000002E-2"/>
    <n v="0.111015"/>
    <n v="0.12739700000000001"/>
  </r>
  <r>
    <x v="2"/>
    <x v="7"/>
    <x v="6"/>
    <s v="Burn"/>
    <s v="2063201"/>
    <s v="449 CAN X12 BURN DARK ENERGY RU"/>
    <m/>
    <m/>
    <m/>
    <n v="0.229989"/>
    <n v="1.9463000000000001E-2"/>
    <n v="0.13681299999999999"/>
    <n v="6.5070000000000003E-2"/>
    <n v="0.114491"/>
    <n v="0.120265"/>
    <n v="7.5920000000000001E-2"/>
    <n v="4.5490999999999997E-2"/>
    <n v="2.4077000000000001E-2"/>
  </r>
  <r>
    <x v="2"/>
    <x v="7"/>
    <x v="6"/>
    <s v="Coca-Cola"/>
    <s v="1135302"/>
    <s v="500 PET X24 COCA COLA VANILLA RU"/>
    <m/>
    <m/>
    <m/>
    <n v="25.177327999999999"/>
    <n v="0.71316400000000002"/>
    <n v="8.9538720000000005"/>
    <n v="3.9804970000000002"/>
    <n v="5.9194839999999997"/>
    <n v="6.2125389999999996"/>
    <n v="6.0831559999999998"/>
    <n v="3.6431740000000001"/>
    <n v="1.542483"/>
  </r>
  <r>
    <x v="2"/>
    <x v="7"/>
    <x v="6"/>
    <s v="Coca-Cola"/>
    <s v="14663"/>
    <s v="330 CAN X24 COCA COLA RU"/>
    <n v="41.845709999999997"/>
    <n v="27.89714"/>
    <n v="83.691419999999994"/>
    <n v="60.581631999999999"/>
    <n v="1.6126529999999999"/>
    <n v="17.766359999999999"/>
    <n v="5.6741099999999998"/>
    <n v="11.463677000000001"/>
    <n v="11.632764999999999"/>
    <n v="7.789828"/>
    <n v="4.2238360000000004"/>
    <n v="2.467495"/>
  </r>
  <r>
    <x v="2"/>
    <x v="7"/>
    <x v="6"/>
    <s v="Coca-Cola"/>
    <s v="2165501"/>
    <s v="330 CAN X12 COCA COLA VANILLA RU"/>
    <m/>
    <m/>
    <m/>
    <n v="1.6398379999999999"/>
    <n v="0.209753"/>
    <n v="2.1199889999999999"/>
    <n v="0.44811800000000002"/>
    <n v="0.88858700000000002"/>
    <n v="0.90647900000000003"/>
    <n v="0.92920199999999997"/>
    <n v="0.505471"/>
    <n v="0.28065800000000002"/>
  </r>
  <r>
    <x v="2"/>
    <x v="7"/>
    <x v="6"/>
    <s v="Coca-Cola"/>
    <s v="256521"/>
    <s v="500 PET X24 COCA COLA RU"/>
    <n v="54.948920000000001"/>
    <n v="61.289180000000002"/>
    <n v="109.89784"/>
    <n v="109.304086"/>
    <n v="9.0047499999999996"/>
    <n v="127.61916600000001"/>
    <n v="44.425361000000002"/>
    <n v="67.077237999999994"/>
    <n v="67.449731999999997"/>
    <n v="57.072032999999998"/>
    <n v="36.311407000000003"/>
    <n v="18.075261000000001"/>
  </r>
  <r>
    <x v="2"/>
    <x v="7"/>
    <x v="6"/>
    <s v="Coca-Cola"/>
    <s v="394103"/>
    <s v="500 PET X24 COCA COLA LIME RU"/>
    <m/>
    <m/>
    <m/>
    <n v="2.1017000000000001E-2"/>
    <n v="0.105173"/>
    <n v="0.17813000000000001"/>
    <n v="0.32390400000000003"/>
    <n v="0.241586"/>
    <n v="0.27180700000000002"/>
    <n v="0.22103200000000001"/>
    <n v="0.10921"/>
    <n v="0.16070000000000001"/>
  </r>
  <r>
    <x v="2"/>
    <x v="7"/>
    <x v="6"/>
    <s v="Coca-Cola Functional"/>
    <s v="1959901"/>
    <s v="250 CAN X12 COCA COLA ENERGY RU"/>
    <m/>
    <m/>
    <m/>
    <n v="0.44489200000000001"/>
    <n v="1.7894E-2"/>
    <n v="0.197133"/>
    <n v="0.114791"/>
    <n v="0.21662600000000001"/>
    <n v="0.23560500000000001"/>
    <n v="0.24063300000000001"/>
    <n v="0.14175499999999999"/>
    <n v="5.6434999999999999E-2"/>
  </r>
  <r>
    <x v="2"/>
    <x v="7"/>
    <x v="6"/>
    <s v="Coca-Cola Functional"/>
    <s v="1960112"/>
    <s v="250 CAN X12 COCA COLA ENERGY ZERO RU"/>
    <m/>
    <m/>
    <m/>
    <n v="0"/>
    <n v="0"/>
    <n v="4.3505000000000002E-2"/>
    <n v="1.6607E-2"/>
    <n v="4.6032999999999998E-2"/>
    <n v="4.4419E-2"/>
    <n v="6.3016000000000003E-2"/>
    <n v="3.4297000000000001E-2"/>
    <n v="1.1493E-2"/>
  </r>
  <r>
    <x v="2"/>
    <x v="7"/>
    <x v="6"/>
    <s v="Coca-Cola Zero"/>
    <s v="2076501"/>
    <s v="500 PET X24 COCA COLA ZERO ORANGE RU"/>
    <m/>
    <m/>
    <m/>
    <n v="0.326623"/>
    <n v="0.20074700000000001"/>
    <n v="0.36760700000000002"/>
    <n v="0.45750400000000002"/>
    <n v="0.36965100000000001"/>
    <n v="0.13930200000000001"/>
    <n v="0.23683199999999999"/>
    <n v="0.30888399999999999"/>
    <n v="0.44772499999999998"/>
  </r>
  <r>
    <x v="2"/>
    <x v="7"/>
    <x v="6"/>
    <s v="Coca-Cola Zero"/>
    <s v="2098102"/>
    <s v="330 CAN X12 COCA COLA ZERO ORANGE RU"/>
    <m/>
    <m/>
    <m/>
    <n v="0.36094900000000002"/>
    <n v="0.27932000000000001"/>
    <n v="0.44079000000000002"/>
    <n v="0.52918399999999999"/>
    <n v="0.46622599999999997"/>
    <n v="4.7904000000000002E-2"/>
    <n v="0.23041600000000001"/>
    <n v="6.9561999999999999E-2"/>
    <n v="0.41594799999999998"/>
  </r>
  <r>
    <x v="2"/>
    <x v="7"/>
    <x v="6"/>
    <s v="Coca-Cola Zero"/>
    <s v="225237"/>
    <s v="500 PET X24 COCA COLA ZERO RU"/>
    <m/>
    <m/>
    <m/>
    <n v="2.9666380000000001"/>
    <n v="0.407026"/>
    <n v="4.4839279999999997"/>
    <n v="1.7927979999999999"/>
    <n v="2.5591300000000001"/>
    <n v="2.9481579999999998"/>
    <n v="3.5786709999999999"/>
    <n v="2.165734"/>
    <n v="0.95084500000000005"/>
  </r>
  <r>
    <x v="2"/>
    <x v="7"/>
    <x v="6"/>
    <s v="Coca-Cola Zero"/>
    <s v="905212"/>
    <s v="330 CAN X12 COCA COLA ZERO RU"/>
    <m/>
    <m/>
    <m/>
    <n v="1.4349769999999999"/>
    <n v="0.168068"/>
    <n v="1.8352580000000001"/>
    <n v="0.44350000000000001"/>
    <n v="0.88228300000000004"/>
    <n v="1.503452"/>
    <n v="0.70747499999999997"/>
    <n v="0.383822"/>
    <n v="0.22848299999999999"/>
  </r>
  <r>
    <x v="2"/>
    <x v="7"/>
    <x v="6"/>
    <s v="Dobriy"/>
    <s v="1431602"/>
    <s v="2.0 BRK X6 DOBRIY BODRIY CITRUS NC RU"/>
    <m/>
    <m/>
    <m/>
    <n v="0"/>
    <n v="0"/>
    <n v="8.4220000000000007E-3"/>
    <n v="0"/>
    <n v="0"/>
    <n v="1.0055E-2"/>
    <n v="1.008E-2"/>
    <n v="1.0092E-2"/>
    <n v="1.0109999999999999E-2"/>
  </r>
  <r>
    <x v="2"/>
    <x v="7"/>
    <x v="6"/>
    <s v="Dobriy"/>
    <s v="1487501"/>
    <s v="330 BRK X24 DOBRIY ORANGE NECT RU"/>
    <m/>
    <m/>
    <m/>
    <n v="0.57591800000000004"/>
    <n v="0"/>
    <n v="3.3910000000000003E-2"/>
    <n v="0"/>
    <n v="0"/>
    <n v="6.0444999999999999E-2"/>
    <n v="0.110958"/>
    <n v="5.049E-2"/>
    <n v="6.0725000000000001E-2"/>
  </r>
  <r>
    <x v="2"/>
    <x v="7"/>
    <x v="6"/>
    <s v="Dobriy"/>
    <s v="1487601"/>
    <s v="330 BRK X24 DOBRIY MULTIFRUIT NECT RU"/>
    <n v="2.789714"/>
    <n v="2.789714"/>
    <n v="1.394857"/>
    <n v="0.210727"/>
    <n v="0"/>
    <n v="3.3911999999999998E-2"/>
    <n v="0"/>
    <n v="0"/>
    <n v="7.0519999999999999E-2"/>
    <n v="0.110956"/>
    <n v="5.0481999999999999E-2"/>
    <n v="6.071E-2"/>
  </r>
  <r>
    <x v="2"/>
    <x v="7"/>
    <x v="6"/>
    <s v="Dobriy"/>
    <s v="1487701"/>
    <s v="330 BRK X24 DOBRIY APPLE PEACH NECT RU"/>
    <m/>
    <m/>
    <m/>
    <n v="2.9503999999999999E-2"/>
    <n v="0"/>
    <n v="8.4449999999999994E-3"/>
    <n v="0"/>
    <n v="0"/>
    <n v="3.0224999999999998E-2"/>
    <n v="6.0524000000000001E-2"/>
    <n v="3.0286E-2"/>
    <n v="3.0365E-2"/>
  </r>
  <r>
    <x v="2"/>
    <x v="7"/>
    <x v="6"/>
    <s v="Dobriy"/>
    <s v="1487801"/>
    <s v="330 BRK X24 DOBRIY APPLE JC RU"/>
    <n v="2.789714"/>
    <n v="1.394857"/>
    <n v="2.789714"/>
    <n v="2.5735030000000001"/>
    <n v="0"/>
    <n v="8.4836999999999996E-2"/>
    <n v="0"/>
    <n v="0"/>
    <n v="0.141065"/>
    <n v="0.22193199999999999"/>
    <n v="0.111084"/>
    <n v="0.12146"/>
  </r>
  <r>
    <x v="2"/>
    <x v="7"/>
    <x v="6"/>
    <s v="Dobriy"/>
    <s v="1487901"/>
    <s v="330 BRK X24 DOBRIY TOMATO JC RU"/>
    <m/>
    <m/>
    <m/>
    <n v="0.12554000000000001"/>
    <n v="0"/>
    <n v="3.3911999999999998E-2"/>
    <n v="0"/>
    <n v="0"/>
    <n v="7.0529999999999995E-2"/>
    <n v="0.100868"/>
    <n v="5.049E-2"/>
    <n v="6.0714999999999998E-2"/>
  </r>
  <r>
    <x v="2"/>
    <x v="7"/>
    <x v="6"/>
    <s v="Dobriy"/>
    <s v="1508101"/>
    <s v="1.0 BRK X12 DOBRIY MORS CRANBER GRAPE RU"/>
    <m/>
    <m/>
    <m/>
    <n v="0"/>
    <n v="0"/>
    <n v="2.0927999999999999E-2"/>
    <n v="0"/>
    <n v="0"/>
    <n v="7.0519999999999999E-2"/>
    <n v="0.131136"/>
    <n v="7.0683999999999997E-2"/>
    <n v="0.10120999999999999"/>
  </r>
  <r>
    <x v="2"/>
    <x v="7"/>
    <x v="6"/>
    <s v="Dobriy"/>
    <s v="1508201"/>
    <s v="1.0 BRK X12 DB MRS CL/B COW CRAN GR RU"/>
    <m/>
    <m/>
    <m/>
    <n v="0"/>
    <n v="0"/>
    <n v="1.0416999999999999E-2"/>
    <n v="0"/>
    <n v="0"/>
    <n v="2.0150000000000001E-2"/>
    <n v="4.0340000000000001E-2"/>
    <n v="2.0192000000000002E-2"/>
    <n v="3.0355E-2"/>
  </r>
  <r>
    <x v="2"/>
    <x v="7"/>
    <x v="6"/>
    <s v="Dobriy"/>
    <s v="1606601"/>
    <s v="330 BRK X12 DOBRIY MULTIFRUIT NECT RU"/>
    <m/>
    <m/>
    <m/>
    <n v="1.3948579999999999"/>
    <n v="0"/>
    <n v="0"/>
    <n v="0"/>
    <n v="0"/>
    <n v="0"/>
    <n v="0"/>
    <n v="0"/>
    <n v="0"/>
  </r>
  <r>
    <x v="2"/>
    <x v="7"/>
    <x v="6"/>
    <s v="Dobriy"/>
    <s v="1723301"/>
    <s v="200 BRK X27 DOBRIY MULTIFRUIT SLIM JC RU"/>
    <m/>
    <m/>
    <m/>
    <n v="7.2740000000000001E-3"/>
    <n v="0"/>
    <n v="2.5489999999999999E-2"/>
    <n v="0"/>
    <n v="0"/>
    <n v="0"/>
    <n v="0"/>
    <n v="0"/>
    <n v="0"/>
  </r>
  <r>
    <x v="2"/>
    <x v="7"/>
    <x v="6"/>
    <s v="Dobriy"/>
    <s v="1723303"/>
    <s v="200 BRK X27 DOBRIY MULTIFRUIT JC NEW RU"/>
    <m/>
    <m/>
    <m/>
    <n v="0"/>
    <n v="0"/>
    <n v="0"/>
    <n v="0"/>
    <n v="2.4084000000000001E-2"/>
    <n v="7.0525000000000004E-2"/>
    <n v="0.123768"/>
    <n v="4.1304E-2"/>
    <n v="5.1749999999999997E-2"/>
  </r>
  <r>
    <x v="2"/>
    <x v="7"/>
    <x v="6"/>
    <s v="Dobriy"/>
    <s v="1724501"/>
    <s v="200 BRK X27 DOBRIY APPLE CHERRY JC RU"/>
    <m/>
    <m/>
    <m/>
    <n v="3.4049999999999997E-2"/>
    <n v="0"/>
    <n v="8.4939999999999998E-3"/>
    <n v="0"/>
    <n v="0"/>
    <n v="0"/>
    <n v="0"/>
    <n v="0"/>
    <n v="0"/>
  </r>
  <r>
    <x v="2"/>
    <x v="7"/>
    <x v="6"/>
    <s v="Dobriy"/>
    <s v="1724503"/>
    <s v="200 BRK X27 DOBRIY APPLE CHER JC NEW RU"/>
    <m/>
    <m/>
    <m/>
    <n v="0"/>
    <n v="0"/>
    <n v="0"/>
    <n v="0"/>
    <n v="2.0244000000000002E-2"/>
    <n v="4.0300000000000002E-2"/>
    <n v="8.2516000000000006E-2"/>
    <n v="3.0976E-2"/>
    <n v="3.1045E-2"/>
  </r>
  <r>
    <x v="2"/>
    <x v="7"/>
    <x v="6"/>
    <s v="Dobriy"/>
    <s v="1724601"/>
    <s v="200 BRK X27 DOBRIY APPLE PEAR SLIM JC RU"/>
    <m/>
    <m/>
    <m/>
    <n v="0"/>
    <n v="0"/>
    <n v="8.4399999999999996E-3"/>
    <n v="0"/>
    <n v="0"/>
    <n v="0"/>
    <n v="0"/>
    <n v="0"/>
    <n v="0"/>
  </r>
  <r>
    <x v="2"/>
    <x v="7"/>
    <x v="6"/>
    <s v="Dobriy"/>
    <s v="1724603"/>
    <s v="200 BRK X27 DOBRIY APPLE PEAR JC NEW RU"/>
    <m/>
    <m/>
    <m/>
    <n v="0"/>
    <n v="0"/>
    <n v="0"/>
    <n v="0"/>
    <n v="1.1988E-2"/>
    <n v="3.022E-2"/>
    <n v="5.1568000000000003E-2"/>
    <n v="2.0643999999999999E-2"/>
    <n v="2.0695000000000002E-2"/>
  </r>
  <r>
    <x v="2"/>
    <x v="7"/>
    <x v="6"/>
    <s v="Dobriy"/>
    <s v="1855401"/>
    <s v="110 BRK X10 DOBRIY BERRY DANCE PUR RU"/>
    <m/>
    <m/>
    <m/>
    <n v="2.2932000000000001E-2"/>
    <n v="0"/>
    <n v="0"/>
    <n v="0.27786"/>
    <n v="0"/>
    <n v="0"/>
    <n v="0"/>
    <n v="0"/>
    <n v="0"/>
  </r>
  <r>
    <x v="2"/>
    <x v="7"/>
    <x v="6"/>
    <s v="Dobriy"/>
    <s v="1855601"/>
    <s v="110 BRK X10 DOBRIY STRAW BANAN GO PUR RU"/>
    <m/>
    <m/>
    <m/>
    <n v="1.4689000000000001E-2"/>
    <n v="0"/>
    <n v="0"/>
    <n v="0.27927999999999997"/>
    <n v="0"/>
    <n v="0"/>
    <n v="0"/>
    <n v="0"/>
    <n v="0"/>
  </r>
  <r>
    <x v="2"/>
    <x v="7"/>
    <x v="6"/>
    <s v="Dobriy"/>
    <s v="1859101"/>
    <s v="110 BRK X10 DOBRIY EXOTIC ROCK PURR RU"/>
    <m/>
    <m/>
    <m/>
    <n v="4.0585999999999997E-2"/>
    <n v="0"/>
    <n v="0"/>
    <n v="0.24571399999999999"/>
    <n v="0"/>
    <n v="0"/>
    <n v="0"/>
    <n v="0"/>
    <n v="0"/>
  </r>
  <r>
    <x v="2"/>
    <x v="7"/>
    <x v="6"/>
    <s v="Dobriy"/>
    <s v="1913901"/>
    <s v="1.0 BRK X12 DOBRIY APPLE GRAPE JC RU"/>
    <m/>
    <m/>
    <m/>
    <n v="0"/>
    <n v="0"/>
    <n v="0"/>
    <n v="0"/>
    <n v="0"/>
    <n v="0"/>
    <n v="1.008E-2"/>
    <n v="0"/>
    <n v="1.0109999999999999E-2"/>
  </r>
  <r>
    <x v="2"/>
    <x v="7"/>
    <x v="6"/>
    <s v="Dobriy"/>
    <s v="2077001"/>
    <s v="450 PET X12 DOBRIY LEMON MINT RU"/>
    <m/>
    <m/>
    <m/>
    <n v="0.52963300000000002"/>
    <n v="0"/>
    <n v="1.6827999999999999E-2"/>
    <n v="0"/>
    <n v="0"/>
    <n v="9.9649999999999999E-3"/>
    <n v="2.9914E-2"/>
    <n v="9.9640000000000006E-3"/>
    <n v="8.0949999999999998E-3"/>
  </r>
  <r>
    <x v="2"/>
    <x v="7"/>
    <x v="6"/>
    <s v="Dobriy"/>
    <s v="2077101"/>
    <s v="450 PET X12 DOBRIY KIWI STR BASIL RU"/>
    <m/>
    <m/>
    <m/>
    <n v="0.65118100000000001"/>
    <n v="0"/>
    <n v="2.9513999999999999E-2"/>
    <n v="0"/>
    <n v="0"/>
    <n v="1.9939999999999999E-2"/>
    <n v="4.9860000000000002E-2"/>
    <n v="9.9600000000000001E-3"/>
    <n v="1.6195000000000001E-2"/>
  </r>
  <r>
    <x v="2"/>
    <x v="7"/>
    <x v="6"/>
    <s v="Dobriy"/>
    <s v="2214901"/>
    <s v="1.0 BRK X12 DOBRIY MANGO MIX RU"/>
    <m/>
    <m/>
    <m/>
    <n v="0"/>
    <n v="0"/>
    <n v="0.176755"/>
    <n v="0"/>
    <n v="0"/>
    <n v="4.9820000000000003E-2"/>
    <n v="8.9726E-2"/>
    <n v="4.9807999999999998E-2"/>
    <n v="7.9714999999999994E-2"/>
  </r>
  <r>
    <x v="2"/>
    <x v="7"/>
    <x v="6"/>
    <s v="Dobriy"/>
    <s v="371404"/>
    <s v="200 BRK X27 DOBRIY APPLE PEACH JC RU"/>
    <m/>
    <m/>
    <m/>
    <n v="2.4290000000000002E-3"/>
    <n v="0"/>
    <n v="8.4749999999999999E-3"/>
    <n v="0"/>
    <n v="0"/>
    <n v="0"/>
    <n v="0"/>
    <n v="0"/>
    <n v="0"/>
  </r>
  <r>
    <x v="2"/>
    <x v="7"/>
    <x v="6"/>
    <s v="Dobriy"/>
    <s v="371406"/>
    <s v="200 BRK X27 DOBRIY APPLE PEACH JC NEW RU"/>
    <m/>
    <m/>
    <m/>
    <n v="0"/>
    <n v="0"/>
    <n v="0"/>
    <n v="0"/>
    <n v="2.0913000000000001E-2"/>
    <n v="8.0604999999999996E-2"/>
    <n v="0.10314"/>
    <n v="4.1304E-2"/>
    <n v="5.1749999999999997E-2"/>
  </r>
  <r>
    <x v="2"/>
    <x v="7"/>
    <x v="6"/>
    <s v="Dobriy"/>
    <s v="371506"/>
    <s v="2.0 BRK X6 DOBRIY ORANGE NECT RU"/>
    <m/>
    <m/>
    <m/>
    <n v="0"/>
    <n v="0"/>
    <n v="8.4820000000000007E-2"/>
    <n v="0"/>
    <n v="0"/>
    <n v="0.14105999999999999"/>
    <n v="0.29253200000000001"/>
    <n v="0.141376"/>
    <n v="0.16194"/>
  </r>
  <r>
    <x v="2"/>
    <x v="7"/>
    <x v="6"/>
    <s v="Dobriy"/>
    <s v="37201"/>
    <s v="2.0 BRK X6 DOBRIY APPLE PEACH NECT RU"/>
    <m/>
    <m/>
    <m/>
    <n v="0"/>
    <n v="0"/>
    <n v="2.5399999999999999E-2"/>
    <n v="0"/>
    <n v="0"/>
    <n v="2.0150000000000001E-2"/>
    <n v="2.0167999999999998E-2"/>
    <n v="1.0092E-2"/>
    <n v="1.0109999999999999E-2"/>
  </r>
  <r>
    <x v="2"/>
    <x v="7"/>
    <x v="6"/>
    <s v="Dobriy"/>
    <s v="372107"/>
    <s v="1.0 BRK X12 DOBRIY ORANGE NECT RU"/>
    <m/>
    <m/>
    <m/>
    <n v="0"/>
    <n v="0"/>
    <n v="0.13642000000000001"/>
    <n v="0"/>
    <n v="0"/>
    <n v="0.26199"/>
    <n v="0.51447200000000004"/>
    <n v="0.27265600000000001"/>
    <n v="0.435255"/>
  </r>
  <r>
    <x v="2"/>
    <x v="7"/>
    <x v="6"/>
    <s v="Dobriy"/>
    <s v="372202"/>
    <s v="1.0 BRK X12 DOBRIY APPLE PEACH NECT RU"/>
    <m/>
    <m/>
    <m/>
    <n v="0"/>
    <n v="0"/>
    <n v="5.2423999999999998E-2"/>
    <n v="0"/>
    <n v="0"/>
    <n v="0.100755"/>
    <n v="0.11096"/>
    <n v="6.0592E-2"/>
    <n v="8.0975000000000005E-2"/>
  </r>
  <r>
    <x v="2"/>
    <x v="7"/>
    <x v="6"/>
    <s v="Dobriy"/>
    <s v="724803"/>
    <s v="1.0 BRK X12 DOBRIY APPLE NECT RU"/>
    <m/>
    <m/>
    <m/>
    <n v="0"/>
    <n v="0"/>
    <n v="0"/>
    <n v="0"/>
    <n v="0"/>
    <n v="1.0055E-2"/>
    <n v="1.008E-2"/>
    <n v="1.0092E-2"/>
    <n v="1.0109999999999999E-2"/>
  </r>
  <r>
    <x v="2"/>
    <x v="7"/>
    <x v="6"/>
    <s v="Dobriy"/>
    <s v="730504"/>
    <s v="200 BRK X27 DOBRIY APPLE JC RU"/>
    <m/>
    <m/>
    <m/>
    <n v="2.7730000000000001E-2"/>
    <n v="0"/>
    <n v="4.2459999999999998E-2"/>
    <n v="0"/>
    <n v="0"/>
    <n v="0"/>
    <n v="0"/>
    <n v="0"/>
    <n v="0"/>
  </r>
  <r>
    <x v="2"/>
    <x v="7"/>
    <x v="6"/>
    <s v="Dobriy"/>
    <s v="730507"/>
    <s v="200 BRK X27 DOBRIY APPLE JC NEW RU"/>
    <m/>
    <m/>
    <m/>
    <n v="0"/>
    <n v="0"/>
    <n v="0"/>
    <n v="0"/>
    <n v="9.9717E-2"/>
    <n v="0.161215"/>
    <n v="0.24756"/>
    <n v="0.144592"/>
    <n v="0.13456499999999999"/>
  </r>
  <r>
    <x v="2"/>
    <x v="7"/>
    <x v="6"/>
    <s v="Dobriy"/>
    <s v="819307"/>
    <s v="1.0 BRK X12 DOBRIY APPLE JC RU"/>
    <m/>
    <n v="0"/>
    <m/>
    <n v="0"/>
    <n v="0"/>
    <n v="0.353298"/>
    <n v="0"/>
    <n v="0"/>
    <n v="0.27206000000000002"/>
    <n v="0.73034399999999999"/>
    <n v="0.37365199999999998"/>
    <n v="0.56684999999999997"/>
  </r>
  <r>
    <x v="2"/>
    <x v="7"/>
    <x v="6"/>
    <s v="Dobriy"/>
    <s v="819408"/>
    <s v="1.0 BRK X12 DOBRIY TOMATO JC RU"/>
    <m/>
    <m/>
    <m/>
    <n v="0"/>
    <n v="0"/>
    <n v="0.104908"/>
    <n v="0"/>
    <n v="0"/>
    <n v="0.14105999999999999"/>
    <n v="0.27235999999999999"/>
    <n v="0.141376"/>
    <n v="0.21255499999999999"/>
  </r>
  <r>
    <x v="2"/>
    <x v="7"/>
    <x v="6"/>
    <s v="Dobriy"/>
    <s v="819608"/>
    <s v="1.0 BRK X12 DOBRIY MULTIFRUIT NECT RU"/>
    <m/>
    <m/>
    <m/>
    <n v="0"/>
    <n v="0"/>
    <n v="0.115429"/>
    <n v="0"/>
    <n v="0"/>
    <n v="0.100755"/>
    <n v="0.121036"/>
    <n v="6.0592E-2"/>
    <n v="9.1084999999999999E-2"/>
  </r>
  <r>
    <x v="2"/>
    <x v="7"/>
    <x v="6"/>
    <s v="Dobriy"/>
    <s v="819806"/>
    <s v="1.0 BRK X12 DOBRIY APRICOT NECT RU"/>
    <m/>
    <m/>
    <m/>
    <n v="0"/>
    <n v="0"/>
    <n v="1.0416999999999999E-2"/>
    <n v="0"/>
    <n v="0"/>
    <n v="1.0055E-2"/>
    <n v="2.0167999999999998E-2"/>
    <n v="1.0092E-2"/>
    <n v="1.0109999999999999E-2"/>
  </r>
  <r>
    <x v="2"/>
    <x v="7"/>
    <x v="6"/>
    <s v="Dobriy"/>
    <s v="821406"/>
    <s v="1.0 BRK X12 DOBRIY PINEAPPLE NECT RU"/>
    <m/>
    <m/>
    <m/>
    <n v="0"/>
    <n v="0"/>
    <n v="4.1938000000000003E-2"/>
    <n v="0"/>
    <n v="0"/>
    <n v="8.0615000000000006E-2"/>
    <n v="0.121036"/>
    <n v="6.0592E-2"/>
    <n v="9.1094999999999995E-2"/>
  </r>
  <r>
    <x v="2"/>
    <x v="7"/>
    <x v="6"/>
    <s v="Dobriy"/>
    <s v="821505"/>
    <s v="2.0 BRK X6 DOBRIY PINEAPPLE NECT RU"/>
    <m/>
    <m/>
    <m/>
    <n v="0"/>
    <n v="0"/>
    <n v="1.6917000000000001E-2"/>
    <n v="0"/>
    <n v="0"/>
    <n v="1.0055E-2"/>
    <n v="2.0167999999999998E-2"/>
    <n v="1.0092E-2"/>
    <n v="1.0109999999999999E-2"/>
  </r>
  <r>
    <x v="2"/>
    <x v="7"/>
    <x v="6"/>
    <s v="Dobriy"/>
    <s v="822304"/>
    <s v="1.0 BRK X12 DOBRIY GRAPE NECT RU"/>
    <m/>
    <m/>
    <m/>
    <n v="0"/>
    <n v="0"/>
    <n v="3.1408999999999999E-2"/>
    <n v="0"/>
    <n v="0"/>
    <n v="1.0055E-2"/>
    <n v="4.0340000000000001E-2"/>
    <n v="2.0192000000000002E-2"/>
    <n v="3.0355E-2"/>
  </r>
  <r>
    <x v="2"/>
    <x v="7"/>
    <x v="6"/>
    <s v="Dobriy"/>
    <s v="822501"/>
    <s v="1.0 BRK X12 DOBRIY AP B/ASH CHER NECT RU"/>
    <m/>
    <m/>
    <m/>
    <n v="0"/>
    <n v="0"/>
    <n v="7.3408000000000001E-2"/>
    <n v="0"/>
    <n v="0"/>
    <n v="5.0380000000000001E-2"/>
    <n v="0.14122399999999999"/>
    <n v="7.0683999999999997E-2"/>
    <n v="0.11133"/>
  </r>
  <r>
    <x v="2"/>
    <x v="7"/>
    <x v="6"/>
    <s v="Dobriy"/>
    <s v="822605"/>
    <s v="2.0 BRK X6 DOBRIY APPLE JC RU"/>
    <m/>
    <m/>
    <m/>
    <n v="0"/>
    <n v="0"/>
    <n v="9.3328999999999995E-2"/>
    <n v="0"/>
    <n v="0"/>
    <n v="0.12091499999999999"/>
    <n v="0.26227200000000001"/>
    <n v="0.12118"/>
    <n v="0.15182499999999999"/>
  </r>
  <r>
    <x v="2"/>
    <x v="7"/>
    <x v="6"/>
    <s v="Dobriy"/>
    <s v="825602"/>
    <s v="1.0 BRK X12 DOBRIY AP B/ASH R/BR NECT RU"/>
    <m/>
    <m/>
    <m/>
    <n v="0"/>
    <n v="0"/>
    <n v="0"/>
    <n v="0"/>
    <n v="0"/>
    <n v="0"/>
    <n v="1.008E-2"/>
    <n v="1.0092E-2"/>
    <n v="1.0109999999999999E-2"/>
  </r>
  <r>
    <x v="2"/>
    <x v="7"/>
    <x v="6"/>
    <s v="Dobriy"/>
    <s v="840706"/>
    <s v="2.0 BRK X6 DOBRIY TOMATO JC RU"/>
    <m/>
    <m/>
    <m/>
    <n v="0"/>
    <n v="0"/>
    <n v="8.4820000000000007E-2"/>
    <n v="0"/>
    <n v="0"/>
    <n v="9.0685000000000002E-2"/>
    <n v="0.171484"/>
    <n v="8.0780000000000005E-2"/>
    <n v="0.10120999999999999"/>
  </r>
  <r>
    <x v="2"/>
    <x v="7"/>
    <x v="6"/>
    <s v="Dobriy"/>
    <s v="856901"/>
    <s v="2.0 BRK X6 DOBRIY AP B/ASH CHER NECT RU"/>
    <m/>
    <m/>
    <m/>
    <n v="0"/>
    <n v="0"/>
    <n v="2.5398E-2"/>
    <n v="0"/>
    <n v="0"/>
    <n v="2.0150000000000001E-2"/>
    <n v="3.0248000000000001E-2"/>
    <n v="2.0192000000000002E-2"/>
    <n v="2.0225E-2"/>
  </r>
  <r>
    <x v="2"/>
    <x v="7"/>
    <x v="6"/>
    <s v="Dobriy"/>
    <s v="865506"/>
    <s v="2.0 BRK X6 DOBRIY MULTIFRUIT NECT RU"/>
    <m/>
    <m/>
    <m/>
    <n v="0"/>
    <n v="0"/>
    <n v="5.0861000000000003E-2"/>
    <n v="0"/>
    <n v="0"/>
    <n v="5.0380000000000001E-2"/>
    <n v="3.0248000000000001E-2"/>
    <n v="1.0092E-2"/>
    <n v="2.0225E-2"/>
  </r>
  <r>
    <x v="2"/>
    <x v="7"/>
    <x v="6"/>
    <s v="Dobriy"/>
    <s v="932201"/>
    <s v="2.0 BRK X6 DOBRIY AP B/ASH R/BR NECT RU"/>
    <m/>
    <m/>
    <m/>
    <n v="0"/>
    <n v="0"/>
    <n v="8.4220000000000007E-3"/>
    <n v="0"/>
    <n v="0"/>
    <n v="1.0055E-2"/>
    <n v="1.008E-2"/>
    <n v="1.0092E-2"/>
    <n v="1.0109999999999999E-2"/>
  </r>
  <r>
    <x v="2"/>
    <x v="7"/>
    <x v="6"/>
    <s v="Dobriy Pulpy"/>
    <s v="1325902"/>
    <s v="450 PET X12 DOBRIY PULPY ORANGE NC RU"/>
    <n v="42.796754999999997"/>
    <n v="24.727014"/>
    <n v="33.286365000000004"/>
    <n v="51.788041"/>
    <n v="0.17208200000000001"/>
    <n v="0.500552"/>
    <n v="0"/>
    <n v="0"/>
    <n v="0.60824"/>
    <n v="0.72799599999999998"/>
    <n v="0.28905999999999998"/>
    <n v="0.34888999999999998"/>
  </r>
  <r>
    <x v="2"/>
    <x v="7"/>
    <x v="6"/>
    <s v="Dobriy Pulpy"/>
    <s v="1346401"/>
    <s v="900 PET X12 DOBRIY PULPY ORANGE RU"/>
    <m/>
    <m/>
    <m/>
    <n v="0"/>
    <n v="0"/>
    <n v="6.7554000000000003E-2"/>
    <n v="0"/>
    <n v="0"/>
    <n v="4.9840000000000002E-2"/>
    <n v="6.9797999999999999E-2"/>
    <n v="2.9898000000000001E-2"/>
    <n v="3.9864999999999998E-2"/>
  </r>
  <r>
    <x v="2"/>
    <x v="7"/>
    <x v="6"/>
    <s v="Dobriy Pulpy"/>
    <s v="1467101"/>
    <s v="450 PET X12 DOBRIY PULPY TROPIC RU"/>
    <m/>
    <m/>
    <m/>
    <n v="2.7826010000000001"/>
    <n v="3.2652E-2"/>
    <n v="5.5594999999999999E-2"/>
    <n v="0"/>
    <n v="0"/>
    <n v="0.10967499999999999"/>
    <n v="0.16952999999999999"/>
    <n v="6.9772000000000001E-2"/>
    <n v="7.9744999999999996E-2"/>
  </r>
  <r>
    <x v="2"/>
    <x v="7"/>
    <x v="6"/>
    <s v="Dobriy Pulpy"/>
    <s v="1467201"/>
    <s v="450 PET X12 DOBRIY PULP PAPP MNG BITS RU"/>
    <m/>
    <m/>
    <m/>
    <n v="0.56880200000000003"/>
    <n v="7.6227000000000003E-2"/>
    <n v="0.14596999999999999"/>
    <n v="0"/>
    <n v="0"/>
    <n v="0.28916500000000001"/>
    <n v="0.33906799999999998"/>
    <n v="0.13954800000000001"/>
    <n v="0.15948499999999999"/>
  </r>
  <r>
    <x v="2"/>
    <x v="7"/>
    <x v="6"/>
    <s v="Dobriy Pulpy"/>
    <s v="1467301"/>
    <s v="900 PET X12 DOBRIY PULPY TROPIC RU"/>
    <m/>
    <m/>
    <m/>
    <n v="0"/>
    <n v="0"/>
    <n v="1.6846E-2"/>
    <n v="0"/>
    <n v="0"/>
    <n v="9.9550000000000003E-3"/>
    <n v="1.9939999999999999E-2"/>
    <n v="9.9579999999999998E-3"/>
    <n v="9.9550000000000003E-3"/>
  </r>
  <r>
    <x v="2"/>
    <x v="7"/>
    <x v="6"/>
    <s v="Dobriy Pulpy"/>
    <s v="1972201"/>
    <s v="450 PET X12 DOBRIY PULPY ALOE RU"/>
    <m/>
    <m/>
    <m/>
    <n v="1.2882610000000001"/>
    <n v="3.2650999999999999E-2"/>
    <n v="7.6451000000000005E-2"/>
    <n v="0"/>
    <n v="0"/>
    <n v="0.17946999999999999"/>
    <n v="0.49862400000000001"/>
    <n v="0.199352"/>
    <n v="0.239235"/>
  </r>
  <r>
    <x v="2"/>
    <x v="7"/>
    <x v="6"/>
    <s v="Dobriy Pulpy"/>
    <s v="1974401"/>
    <s v="450 PET X12 DOBRIY PULPY COCONUT RU"/>
    <m/>
    <m/>
    <m/>
    <n v="5.1066770000000004"/>
    <n v="9.8007999999999998E-2"/>
    <n v="0.194637"/>
    <n v="0"/>
    <n v="0"/>
    <n v="0.26921"/>
    <n v="0.61829999999999996"/>
    <n v="0.249192"/>
    <n v="0.29904999999999998"/>
  </r>
  <r>
    <x v="2"/>
    <x v="7"/>
    <x v="6"/>
    <s v="Dobriy Pulpy"/>
    <s v="2075401"/>
    <s v="450 PET X12 DOBRIY PULPY ALOE SAKURA RU"/>
    <m/>
    <m/>
    <m/>
    <n v="2.7081999999999998E-2"/>
    <n v="0"/>
    <n v="0"/>
    <n v="0"/>
    <n v="0"/>
    <n v="0"/>
    <n v="0"/>
    <n v="0"/>
    <n v="0"/>
  </r>
  <r>
    <x v="2"/>
    <x v="7"/>
    <x v="6"/>
    <s v="Dobriy Pulpy"/>
    <s v="2192801"/>
    <s v="450 PET X12 DOBR PULPY MEL CACT CARAM RU"/>
    <m/>
    <m/>
    <m/>
    <n v="0"/>
    <n v="0"/>
    <n v="0.26865299999999998"/>
    <n v="0"/>
    <n v="0"/>
    <n v="6.6640000000000005E-2"/>
    <n v="0.13120000000000001"/>
    <n v="4.2986000000000003E-2"/>
    <n v="4.0805000000000001E-2"/>
  </r>
  <r>
    <x v="2"/>
    <x v="7"/>
    <x v="6"/>
    <s v="Fanta"/>
    <s v="1977701"/>
    <s v="500 PET X24 FANTA MANGO GUAVA RU"/>
    <m/>
    <m/>
    <m/>
    <n v="0.69025499999999995"/>
    <n v="4.3145999999999997E-2"/>
    <n v="0.55824300000000004"/>
    <n v="0.49049300000000001"/>
    <n v="0.76422199999999996"/>
    <n v="0.73689099999999996"/>
    <n v="0.44924799999999998"/>
    <n v="0.27345000000000003"/>
    <n v="0.108125"/>
  </r>
  <r>
    <x v="2"/>
    <x v="7"/>
    <x v="6"/>
    <s v="Fanta"/>
    <s v="2165601"/>
    <s v="330 CAN X12 FANTA CITRUS RU"/>
    <m/>
    <m/>
    <m/>
    <n v="0.19280800000000001"/>
    <n v="1.3362000000000001E-2"/>
    <n v="0.131991"/>
    <n v="4.1317E-2"/>
    <n v="9.0620999999999993E-2"/>
    <n v="6.6678000000000001E-2"/>
    <n v="6.1443999999999999E-2"/>
    <n v="3.2107999999999998E-2"/>
    <n v="2.4147999999999999E-2"/>
  </r>
  <r>
    <x v="2"/>
    <x v="7"/>
    <x v="6"/>
    <s v="Fanta"/>
    <s v="246701"/>
    <s v="500 PET X24 FANTA CITRUS RU"/>
    <m/>
    <m/>
    <m/>
    <n v="9.4363000000000002E-2"/>
    <n v="2.8761999999999999E-2"/>
    <n v="0.49876500000000001"/>
    <n v="0.15640000000000001"/>
    <n v="0.25301200000000001"/>
    <n v="0.276142"/>
    <n v="0.25635799999999997"/>
    <n v="0.15282999999999999"/>
    <n v="5.7564999999999998E-2"/>
  </r>
  <r>
    <x v="2"/>
    <x v="7"/>
    <x v="6"/>
    <s v="Fanta"/>
    <s v="592509"/>
    <s v="330 CAN X12 FANTA ORANGE RU"/>
    <n v="16.738295999999998"/>
    <n v="27.199731"/>
    <n v="47.425172000000003"/>
    <n v="18.328415"/>
    <n v="0.3931"/>
    <n v="5.6534839999999997"/>
    <n v="1.1621809999999999"/>
    <n v="2.5103800000000001"/>
    <n v="2.4580950000000001"/>
    <n v="1.7509479999999999"/>
    <n v="0.96127600000000002"/>
    <n v="0.553033"/>
  </r>
  <r>
    <x v="2"/>
    <x v="7"/>
    <x v="6"/>
    <s v="Fanta"/>
    <s v="85946"/>
    <s v="500 PET X24 FANTA ORANGE RU"/>
    <n v="33.814720000000001"/>
    <n v="33.814720000000001"/>
    <n v="35.928139999999999"/>
    <n v="25.124846999999999"/>
    <n v="1.1690579999999999"/>
    <n v="13.418119000000001"/>
    <n v="5.2039239999999998"/>
    <n v="8.2442879999999992"/>
    <n v="8.2838560000000001"/>
    <n v="6.520931"/>
    <n v="3.9889800000000002"/>
    <n v="1.7271559999999999"/>
  </r>
  <r>
    <x v="2"/>
    <x v="7"/>
    <x v="6"/>
    <s v="Fuze Tea-KO"/>
    <s v="1676416"/>
    <s v="500 PET X12 FUZE TEA LEMON-LEMONGRASS RU"/>
    <m/>
    <m/>
    <m/>
    <n v="4.3282369999999997"/>
    <n v="0.42653799999999997"/>
    <n v="4.3314199999999996"/>
    <n v="0.98088200000000003"/>
    <n v="1.788184"/>
    <n v="2.3557899999999998"/>
    <n v="2.75576"/>
    <n v="1.472898"/>
    <n v="0.56455900000000003"/>
  </r>
  <r>
    <x v="2"/>
    <x v="7"/>
    <x v="6"/>
    <s v="Fuze Tea-KO"/>
    <s v="1676612"/>
    <s v="500 PET X12 FUZE TEA GREEN TEA MNG-CH RU"/>
    <m/>
    <m/>
    <m/>
    <n v="10.364051"/>
    <n v="0.79224600000000001"/>
    <n v="8.0912360000000003"/>
    <n v="1.5612200000000001"/>
    <n v="2.8569939999999998"/>
    <n v="3.7456939999999999"/>
    <n v="5.5573480000000002"/>
    <n v="2.969036"/>
    <n v="1.1406620000000001"/>
  </r>
  <r>
    <x v="2"/>
    <x v="7"/>
    <x v="6"/>
    <s v="Fuze Tea-KO"/>
    <s v="1750103"/>
    <s v="500 PET X12 FUZE TEA GT STRW RASPB RU"/>
    <m/>
    <m/>
    <m/>
    <n v="4.0252460000000001"/>
    <n v="0.406279"/>
    <n v="4.2402129999999998"/>
    <n v="0.91597700000000004"/>
    <n v="1.6753899999999999"/>
    <n v="2.1956600000000002"/>
    <n v="2.8346"/>
    <n v="1.5182789999999999"/>
    <n v="0.58759700000000004"/>
  </r>
  <r>
    <x v="2"/>
    <x v="7"/>
    <x v="6"/>
    <s v="Fuze Tea-KO"/>
    <s v="1896501"/>
    <s v="500 PET X12 FUZE TEA FOR-FRUIT-HIBISC RU"/>
    <m/>
    <m/>
    <m/>
    <n v="3.1947070000000002"/>
    <n v="0.75158999999999998"/>
    <n v="7.7408070000000002"/>
    <n v="1.1970320000000001"/>
    <n v="2.1781160000000002"/>
    <n v="2.8581539999999999"/>
    <n v="3.4658370000000001"/>
    <n v="1.850509"/>
    <n v="0.71548699999999998"/>
  </r>
  <r>
    <x v="2"/>
    <x v="7"/>
    <x v="6"/>
    <s v="Fuze Tea-KO"/>
    <s v="2073101"/>
    <s v="500 PET X12 FT OOLON RASB MINT NO SUG RU"/>
    <m/>
    <m/>
    <m/>
    <n v="0.90694699999999995"/>
    <n v="0.133494"/>
    <n v="1.4106700000000001"/>
    <n v="0.34752100000000002"/>
    <n v="0.647096"/>
    <n v="0.84304800000000002"/>
    <n v="0.86904400000000004"/>
    <n v="0.46401300000000001"/>
    <n v="0.18546000000000001"/>
  </r>
  <r>
    <x v="2"/>
    <x v="7"/>
    <x v="6"/>
    <s v="Fuze Tea-KO"/>
    <s v="2073401"/>
    <s v="500 PET X12 FUZ T GT APPL KIWI NO SUG RU"/>
    <m/>
    <m/>
    <m/>
    <n v="0.223359"/>
    <n v="0.134128"/>
    <n v="1.130403"/>
    <n v="0.36414600000000003"/>
    <n v="0.64715599999999995"/>
    <n v="0.856514"/>
    <n v="0.995008"/>
    <n v="0.53264599999999995"/>
    <n v="0.207374"/>
  </r>
  <r>
    <x v="2"/>
    <x v="7"/>
    <x v="6"/>
    <s v="Monster-KO"/>
    <s v="2061602"/>
    <s v="449 CAN X12 BLACK MONS ENERGY THE DCR RU"/>
    <m/>
    <m/>
    <m/>
    <n v="2.3592710000000001"/>
    <n v="8.3262000000000003E-2"/>
    <n v="0.72482400000000002"/>
    <n v="0.22450899999999999"/>
    <n v="0.28691899999999998"/>
    <n v="0.29872599999999999"/>
    <n v="0.68704500000000002"/>
    <n v="0.41315499999999999"/>
    <n v="0.155389"/>
  </r>
  <r>
    <x v="2"/>
    <x v="7"/>
    <x v="6"/>
    <s v="Monster-KO"/>
    <s v="2061702"/>
    <s v="449 CAN X12 BLACK MONSTER ENERGY RU"/>
    <m/>
    <m/>
    <m/>
    <n v="3.4313159999999998"/>
    <n v="0.164575"/>
    <n v="1.655734"/>
    <n v="0.53516200000000003"/>
    <n v="0.83562499999999995"/>
    <n v="0.70025400000000004"/>
    <n v="1.0738380000000001"/>
    <n v="0.75909899999999997"/>
    <n v="0.26577200000000001"/>
  </r>
  <r>
    <x v="2"/>
    <x v="7"/>
    <x v="6"/>
    <s v="Monster-KO"/>
    <s v="2061902"/>
    <s v="449 CAN X12 BLACK MONSTER ULTRA RU"/>
    <m/>
    <m/>
    <m/>
    <n v="1.2999639999999999"/>
    <n v="6.7346000000000003E-2"/>
    <n v="0.66201699999999997"/>
    <n v="0.118268"/>
    <n v="0.170991"/>
    <n v="0.210872"/>
    <n v="0.38825599999999999"/>
    <n v="0.268737"/>
    <n v="8.0856999999999998E-2"/>
  </r>
  <r>
    <x v="2"/>
    <x v="7"/>
    <x v="6"/>
    <s v="Monster-KO"/>
    <s v="2062801"/>
    <s v="449 CAN X12 BLACK MONSTER MANGO LOCO RU"/>
    <m/>
    <m/>
    <m/>
    <n v="0"/>
    <n v="0"/>
    <n v="0"/>
    <n v="0"/>
    <n v="0"/>
    <n v="0"/>
    <n v="0.81605700000000003"/>
    <n v="0.53030500000000003"/>
    <n v="0.174452"/>
  </r>
  <r>
    <x v="2"/>
    <x v="7"/>
    <x v="6"/>
    <s v="Monster-KO"/>
    <s v="2062802"/>
    <s v="449 CAN X12 BLACK MNSTR MANG LOCO (C) RU"/>
    <m/>
    <m/>
    <m/>
    <n v="1.462709"/>
    <n v="0.100134"/>
    <n v="1.0088159999999999"/>
    <n v="0.41306399999999999"/>
    <n v="0.637096"/>
    <n v="0.57499699999999998"/>
    <n v="0"/>
    <n v="0"/>
    <n v="0"/>
  </r>
  <r>
    <x v="2"/>
    <x v="7"/>
    <x v="6"/>
    <s v="Moya Semya"/>
    <s v="1840501"/>
    <s v="175 BRK X24 MOYA SEMYA MULTIFR NECT RU"/>
    <m/>
    <m/>
    <m/>
    <n v="0"/>
    <n v="0"/>
    <n v="3.5569999999999997E-2"/>
    <n v="0"/>
    <n v="0"/>
    <n v="0.22933000000000001"/>
    <n v="0.20942"/>
    <n v="9.9676000000000001E-2"/>
    <n v="6.9775000000000004E-2"/>
  </r>
  <r>
    <x v="2"/>
    <x v="7"/>
    <x v="6"/>
    <s v="Moya Semya"/>
    <s v="1849301"/>
    <s v="1.93 BRK X6 MOYA SEMYA MULTIFR NECT RU"/>
    <m/>
    <m/>
    <m/>
    <n v="0"/>
    <n v="0"/>
    <n v="8.6569999999999998E-3"/>
    <n v="0"/>
    <n v="0"/>
    <n v="3.9879999999999999E-2"/>
    <n v="1.9944E-2"/>
    <n v="9.9620000000000004E-3"/>
    <n v="0"/>
  </r>
  <r>
    <x v="2"/>
    <x v="7"/>
    <x v="6"/>
    <s v="Moya Semya"/>
    <s v="1850101"/>
    <s v="1.93 BRK X6 MOYA SEM APP PEA APR NEC RU"/>
    <m/>
    <m/>
    <m/>
    <n v="0"/>
    <n v="0"/>
    <n v="8.6070000000000001E-3"/>
    <n v="0"/>
    <n v="0"/>
    <n v="9.9699999999999997E-3"/>
    <n v="9.9699999999999997E-3"/>
    <n v="0"/>
    <n v="0"/>
  </r>
  <r>
    <x v="2"/>
    <x v="7"/>
    <x v="6"/>
    <s v="Moya Semya"/>
    <s v="1850901"/>
    <s v="1.93 BRK X6 MOYA SEM AP ARON CHE NEC RU"/>
    <m/>
    <m/>
    <m/>
    <n v="0"/>
    <n v="0"/>
    <n v="8.6370000000000006E-3"/>
    <n v="0"/>
    <n v="0"/>
    <n v="9.9699999999999997E-3"/>
    <n v="1.9944E-2"/>
    <n v="9.9620000000000004E-3"/>
    <n v="0"/>
  </r>
  <r>
    <x v="2"/>
    <x v="7"/>
    <x v="6"/>
    <s v="Moya Semya"/>
    <s v="1851601"/>
    <s v="1.93 BRK X6 MOYA SEMYA TOMATO NECT RU"/>
    <m/>
    <m/>
    <m/>
    <n v="0"/>
    <n v="0"/>
    <n v="1.7298000000000001E-2"/>
    <n v="0"/>
    <n v="0"/>
    <n v="0.13958999999999999"/>
    <n v="0"/>
    <n v="0"/>
    <n v="0"/>
  </r>
  <r>
    <x v="2"/>
    <x v="7"/>
    <x v="6"/>
    <s v="Moya Semya"/>
    <s v="1851701"/>
    <s v="1.93 BRK X6 MOYA SEMYA APP NECT MIX RU"/>
    <m/>
    <m/>
    <m/>
    <n v="0"/>
    <n v="0"/>
    <n v="1.7552999999999999E-2"/>
    <n v="0"/>
    <n v="0"/>
    <n v="9.9705000000000002E-2"/>
    <n v="0.14957799999999999"/>
    <n v="3.9856000000000003E-2"/>
    <n v="2.9905000000000001E-2"/>
  </r>
  <r>
    <x v="2"/>
    <x v="7"/>
    <x v="6"/>
    <s v="Moya Semya"/>
    <s v="1852401"/>
    <s v="175 BRK X24 MOYA SEMYA APPLE NECT MIX RU"/>
    <m/>
    <m/>
    <m/>
    <n v="0"/>
    <n v="0"/>
    <n v="6.2158999999999999E-2"/>
    <n v="0"/>
    <n v="0"/>
    <n v="0.249275"/>
    <n v="0.22936599999999999"/>
    <n v="0.10964"/>
    <n v="7.9735E-2"/>
  </r>
  <r>
    <x v="2"/>
    <x v="7"/>
    <x v="6"/>
    <s v="Moya Semya"/>
    <s v="1875201"/>
    <s v="950 BRK X8 MOYA SEMYA MULTIFR RU"/>
    <m/>
    <m/>
    <m/>
    <n v="0"/>
    <n v="0"/>
    <n v="0"/>
    <n v="0"/>
    <n v="0"/>
    <n v="1.993E-2"/>
    <n v="3.9884000000000003E-2"/>
    <n v="1.9924000000000001E-2"/>
    <n v="9.9550000000000003E-3"/>
  </r>
  <r>
    <x v="2"/>
    <x v="7"/>
    <x v="6"/>
    <s v="Moya Semya"/>
    <s v="1875301"/>
    <s v="950 BRK X8 MOYA SEMYA TOMATO RU"/>
    <m/>
    <m/>
    <m/>
    <n v="0"/>
    <n v="0"/>
    <n v="0"/>
    <n v="0"/>
    <n v="0"/>
    <n v="1.9935000000000001E-2"/>
    <n v="2.9916000000000002E-2"/>
    <n v="9.9579999999999998E-3"/>
    <n v="9.9550000000000003E-3"/>
  </r>
  <r>
    <x v="2"/>
    <x v="7"/>
    <x v="6"/>
    <s v="Moya Semya"/>
    <s v="1875401"/>
    <s v="950 BRK X8 MOYA SEM APPLE ARON CHER RU"/>
    <m/>
    <m/>
    <m/>
    <n v="0"/>
    <n v="0"/>
    <n v="0"/>
    <n v="0"/>
    <n v="0"/>
    <n v="1.9935000000000001E-2"/>
    <n v="2.9916000000000002E-2"/>
    <n v="9.9579999999999998E-3"/>
    <n v="9.9550000000000003E-3"/>
  </r>
  <r>
    <x v="2"/>
    <x v="7"/>
    <x v="6"/>
    <s v="Moya Semya"/>
    <s v="1875601"/>
    <s v="950 BRK X8 MOYA SEM APPL PEACH APRIC RU"/>
    <m/>
    <m/>
    <m/>
    <n v="0"/>
    <n v="0"/>
    <n v="0"/>
    <n v="0"/>
    <n v="0"/>
    <n v="2.9905000000000001E-2"/>
    <n v="4.9858E-2"/>
    <n v="1.9931999999999998E-2"/>
    <n v="1.993E-2"/>
  </r>
  <r>
    <x v="2"/>
    <x v="7"/>
    <x v="6"/>
    <s v="Moya Semya"/>
    <s v="1875701"/>
    <s v="950 BRK X8 MOYA SEMYA APPLE MIX RU"/>
    <m/>
    <m/>
    <m/>
    <n v="0"/>
    <n v="0"/>
    <n v="0"/>
    <n v="0"/>
    <n v="0"/>
    <n v="2.9905000000000001E-2"/>
    <n v="4.9858E-2"/>
    <n v="1.9931999999999998E-2"/>
    <n v="9.9550000000000003E-3"/>
  </r>
  <r>
    <x v="2"/>
    <x v="7"/>
    <x v="6"/>
    <s v="Moya Semya"/>
    <s v="1890203"/>
    <s v="950 BRK X8 MOYA SEMYA ORANGE NEW RU"/>
    <m/>
    <m/>
    <m/>
    <n v="0"/>
    <n v="0"/>
    <n v="8.3759999999999998E-3"/>
    <n v="0"/>
    <n v="0"/>
    <n v="1.992E-2"/>
    <n v="3.9879999999999999E-2"/>
    <n v="1.9924000000000001E-2"/>
    <n v="1.992E-2"/>
  </r>
  <r>
    <x v="2"/>
    <x v="7"/>
    <x v="6"/>
    <s v="Moya Semya"/>
    <s v="2072001"/>
    <s v="175 BRK X24 MOYA SEM APP ARO CHER NEC RU"/>
    <m/>
    <m/>
    <m/>
    <n v="0"/>
    <n v="0"/>
    <n v="0"/>
    <n v="0"/>
    <n v="0"/>
    <n v="4.9845E-2"/>
    <n v="7.9771999999999996E-2"/>
    <n v="2.9894E-2"/>
    <n v="9.9649999999999999E-3"/>
  </r>
  <r>
    <x v="2"/>
    <x v="7"/>
    <x v="6"/>
    <s v="Moya Semya"/>
    <s v="2072901"/>
    <s v="950 BRK X8 MOYA SEMYA APPLE POM NECT RU"/>
    <m/>
    <m/>
    <m/>
    <n v="0"/>
    <n v="0"/>
    <n v="0"/>
    <n v="0"/>
    <n v="0"/>
    <n v="9.9649999999999999E-3"/>
    <n v="1.9939999999999999E-2"/>
    <n v="9.9579999999999998E-3"/>
    <n v="0"/>
  </r>
  <r>
    <x v="2"/>
    <x v="7"/>
    <x v="6"/>
    <s v="Moya Semya"/>
    <s v="2215001"/>
    <s v="175 BRK X24 MOYA SEMYA EXOTIC NEW RU"/>
    <m/>
    <m/>
    <m/>
    <n v="0"/>
    <n v="0"/>
    <n v="8.456E-3"/>
    <n v="0"/>
    <n v="0"/>
    <n v="4.9845E-2"/>
    <n v="0.11966"/>
    <n v="3.986E-2"/>
    <n v="3.9855000000000002E-2"/>
  </r>
  <r>
    <x v="2"/>
    <x v="7"/>
    <x v="6"/>
    <s v="Moya Semya"/>
    <s v="2215101"/>
    <s v="175 BRK X24 MOYA SEMYA BERRY NEW RU"/>
    <m/>
    <m/>
    <m/>
    <n v="0"/>
    <n v="0"/>
    <n v="8.4849999999999995E-3"/>
    <n v="0"/>
    <n v="0"/>
    <n v="7.9759999999999998E-2"/>
    <n v="0.11966"/>
    <n v="7.9727999999999993E-2"/>
    <n v="4.9825000000000001E-2"/>
  </r>
  <r>
    <x v="2"/>
    <x v="7"/>
    <x v="6"/>
    <s v="Moya Semya"/>
    <s v="2215201"/>
    <s v="1.93 BRK X6 MOYA SEMYA BERRY NEW RU"/>
    <m/>
    <m/>
    <m/>
    <n v="0"/>
    <n v="0"/>
    <n v="2.4782999999999999E-2"/>
    <n v="0"/>
    <n v="0"/>
    <n v="2.9895000000000001E-2"/>
    <n v="5.9819999999999998E-2"/>
    <n v="2.9891999999999998E-2"/>
    <n v="1.9914999999999999E-2"/>
  </r>
  <r>
    <x v="2"/>
    <x v="7"/>
    <x v="6"/>
    <s v="Moya Semya"/>
    <s v="2215301"/>
    <s v="1.93 BRK X6 MOYA SEMYA EXOTIC NEW RU"/>
    <m/>
    <m/>
    <m/>
    <n v="0"/>
    <n v="0"/>
    <n v="8.5059999999999997E-3"/>
    <n v="0"/>
    <n v="0"/>
    <n v="0"/>
    <n v="9.9620000000000004E-3"/>
    <n v="0"/>
    <n v="0"/>
  </r>
  <r>
    <x v="2"/>
    <x v="7"/>
    <x v="6"/>
    <s v="Moya Semya"/>
    <s v="2215401"/>
    <s v="950 BRK X8 MOYA SEMYA EXOTIC NEW RU"/>
    <m/>
    <m/>
    <m/>
    <n v="0"/>
    <n v="0"/>
    <n v="8.4159999999999999E-3"/>
    <n v="0"/>
    <n v="0"/>
    <n v="9.9550000000000003E-3"/>
    <n v="9.9579999999999998E-3"/>
    <n v="0"/>
    <n v="9.9500000000000005E-3"/>
  </r>
  <r>
    <x v="2"/>
    <x v="7"/>
    <x v="6"/>
    <s v="Moya Semya"/>
    <s v="2215501"/>
    <s v="950 BRK X8 MOYA SEMYA BERRY NEW RU"/>
    <m/>
    <m/>
    <m/>
    <n v="0"/>
    <n v="0"/>
    <n v="8.4089999999999998E-3"/>
    <n v="0"/>
    <n v="0"/>
    <n v="9.9550000000000003E-3"/>
    <n v="9.9579999999999998E-3"/>
    <n v="0"/>
    <n v="9.9500000000000005E-3"/>
  </r>
  <r>
    <x v="2"/>
    <x v="7"/>
    <x v="6"/>
    <s v="Powerade"/>
    <s v="862204"/>
    <s v="500 PET X12 POWERADE ICE STORM RU"/>
    <m/>
    <m/>
    <m/>
    <n v="9.5720220000000005"/>
    <n v="0.346974"/>
    <n v="3.063059"/>
    <n v="0.73314500000000005"/>
    <n v="1.2723960000000001"/>
    <n v="1.305245"/>
    <n v="3.1667329999999998"/>
    <n v="2.049849"/>
    <n v="0.725854"/>
  </r>
  <r>
    <x v="2"/>
    <x v="7"/>
    <x v="6"/>
    <s v="Rich"/>
    <s v="1501301"/>
    <s v="1.0 BRK X12 RICH ORANGE MANGO NECT RU"/>
    <m/>
    <m/>
    <m/>
    <n v="0"/>
    <n v="0"/>
    <n v="7.9089999999999994E-3"/>
    <n v="0"/>
    <n v="0"/>
    <n v="2.9899999999999999E-2"/>
    <n v="9.9679999999999994E-3"/>
    <n v="9.9640000000000006E-3"/>
    <n v="9.9600000000000001E-3"/>
  </r>
  <r>
    <x v="2"/>
    <x v="7"/>
    <x v="6"/>
    <s v="Rich"/>
    <s v="1851001"/>
    <s v="300 PET X12 RICH CHERRY NECT RU"/>
    <m/>
    <m/>
    <m/>
    <n v="8.9890000000000005E-3"/>
    <n v="0"/>
    <n v="9.0720000000000002E-3"/>
    <n v="0"/>
    <n v="0"/>
    <n v="1.9939999999999999E-2"/>
    <n v="1.9939999999999999E-2"/>
    <n v="1.9928000000000001E-2"/>
    <n v="3.9870000000000003E-2"/>
  </r>
  <r>
    <x v="2"/>
    <x v="7"/>
    <x v="6"/>
    <s v="Rich"/>
    <s v="1851201"/>
    <s v="300 PET X12 RICH APPLE JC RU"/>
    <m/>
    <m/>
    <m/>
    <n v="0.20268900000000001"/>
    <n v="0"/>
    <n v="1.8183000000000001E-2"/>
    <n v="0"/>
    <n v="0"/>
    <n v="3.9879999999999999E-2"/>
    <n v="1.9939999999999999E-2"/>
    <n v="1.9924000000000001E-2"/>
    <n v="5.9810000000000002E-2"/>
  </r>
  <r>
    <x v="2"/>
    <x v="7"/>
    <x v="6"/>
    <s v="Rich"/>
    <s v="1852201"/>
    <s v="300 PET X12 RICH ORANGE JC RU"/>
    <m/>
    <m/>
    <m/>
    <n v="0.20897099999999999"/>
    <n v="0"/>
    <n v="9.0709999999999992E-3"/>
    <n v="0"/>
    <n v="0"/>
    <n v="3.9884999999999997E-2"/>
    <n v="1.9939999999999999E-2"/>
    <n v="1.9924000000000001E-2"/>
    <n v="5.9810000000000002E-2"/>
  </r>
  <r>
    <x v="2"/>
    <x v="7"/>
    <x v="6"/>
    <s v="Rich"/>
    <s v="1880501"/>
    <s v="300 PET X12 RICH ORANGE MANGO NECT RU"/>
    <m/>
    <m/>
    <m/>
    <n v="0.14439099999999999"/>
    <n v="0"/>
    <n v="9.0709999999999992E-3"/>
    <n v="0"/>
    <n v="0"/>
    <n v="1.9939999999999999E-2"/>
    <n v="9.9679999999999994E-3"/>
    <n v="9.9640000000000006E-3"/>
    <n v="2.9895000000000001E-2"/>
  </r>
  <r>
    <x v="2"/>
    <x v="7"/>
    <x v="6"/>
    <s v="Rich"/>
    <s v="2206201"/>
    <s v="330 CAN X12 RICH CHER GR RU"/>
    <m/>
    <m/>
    <m/>
    <n v="0"/>
    <n v="0"/>
    <n v="0"/>
    <n v="0"/>
    <n v="0"/>
    <n v="9.9649999999999999E-3"/>
    <n v="9.9659999999999992E-3"/>
    <n v="9.9620000000000004E-3"/>
    <n v="9.9600000000000001E-3"/>
  </r>
  <r>
    <x v="2"/>
    <x v="7"/>
    <x v="6"/>
    <s v="Rich"/>
    <s v="735205"/>
    <s v="1.0 BRK X12 RICH ORANGE JC RU"/>
    <m/>
    <m/>
    <m/>
    <n v="0"/>
    <n v="0"/>
    <n v="0.167354"/>
    <n v="0"/>
    <n v="0"/>
    <n v="0.17946000000000001"/>
    <n v="0.34903800000000001"/>
    <n v="0.169436"/>
    <n v="0.22927"/>
  </r>
  <r>
    <x v="2"/>
    <x v="7"/>
    <x v="6"/>
    <s v="Rich"/>
    <s v="736004"/>
    <s v="1.0 BRK X12 RICH PINEAPPLE JC RU"/>
    <m/>
    <m/>
    <m/>
    <n v="0"/>
    <n v="0"/>
    <n v="3.1835000000000002E-2"/>
    <n v="0"/>
    <n v="0"/>
    <n v="4.9854999999999997E-2"/>
    <n v="0.10968799999999999"/>
    <n v="5.9799999999999999E-2"/>
    <n v="6.9769999999999999E-2"/>
  </r>
  <r>
    <x v="2"/>
    <x v="7"/>
    <x v="6"/>
    <s v="Rich"/>
    <s v="750005"/>
    <s v="1.0 BRK X12 RICH APPLE JC RU"/>
    <m/>
    <m/>
    <m/>
    <n v="0"/>
    <n v="0"/>
    <n v="0.15937200000000001"/>
    <n v="0"/>
    <n v="0"/>
    <n v="0.16950499999999999"/>
    <n v="0.34903800000000001"/>
    <n v="0.17942"/>
    <n v="0.22925999999999999"/>
  </r>
  <r>
    <x v="2"/>
    <x v="7"/>
    <x v="6"/>
    <s v="Rich"/>
    <s v="752004"/>
    <s v="1.0 BRK X12 RICH CHERRY NECT RU"/>
    <m/>
    <m/>
    <m/>
    <n v="0"/>
    <n v="0"/>
    <n v="8.7641999999999998E-2"/>
    <n v="0"/>
    <n v="0"/>
    <n v="0.10967499999999999"/>
    <n v="0.189474"/>
    <n v="8.9707999999999996E-2"/>
    <n v="0.119615"/>
  </r>
  <r>
    <x v="2"/>
    <x v="7"/>
    <x v="6"/>
    <s v="Rich"/>
    <s v="752606"/>
    <s v="1.0 BRK X12 RICH PEACH NECT RU"/>
    <m/>
    <m/>
    <m/>
    <n v="0"/>
    <n v="0"/>
    <n v="7.9139999999999992E-3"/>
    <n v="0"/>
    <n v="0"/>
    <n v="1.9939999999999999E-2"/>
    <n v="5.9832000000000003E-2"/>
    <n v="2.989E-2"/>
    <n v="3.9864999999999998E-2"/>
  </r>
  <r>
    <x v="2"/>
    <x v="7"/>
    <x v="6"/>
    <s v="Rich"/>
    <s v="752905"/>
    <s v="1.0 BRK X12 RICH TOMATO JC RU"/>
    <m/>
    <m/>
    <m/>
    <n v="0"/>
    <n v="0"/>
    <n v="3.1835000000000002E-2"/>
    <n v="0"/>
    <n v="0"/>
    <n v="6.9769999999999999E-2"/>
    <n v="0.11965199999999999"/>
    <n v="5.9808E-2"/>
    <n v="7.9735E-2"/>
  </r>
  <r>
    <x v="2"/>
    <x v="7"/>
    <x v="6"/>
    <s v="Rich"/>
    <s v="754405"/>
    <s v="1.0 BRK X12 RICH GRAPEFRUIT JC RU"/>
    <m/>
    <m/>
    <m/>
    <n v="0"/>
    <n v="0"/>
    <n v="1.5900000000000001E-2"/>
    <n v="0"/>
    <n v="0"/>
    <n v="1.9939999999999999E-2"/>
    <n v="7.9776E-2"/>
    <n v="3.9863999999999997E-2"/>
    <n v="4.9829999999999999E-2"/>
  </r>
  <r>
    <x v="2"/>
    <x v="7"/>
    <x v="6"/>
    <s v="Rich"/>
    <s v="979806"/>
    <s v="1.0 BRK X12 RICH MULTIFRUIT VIT A JC RU"/>
    <m/>
    <m/>
    <m/>
    <n v="0"/>
    <n v="0"/>
    <n v="1.5882E-2"/>
    <n v="0"/>
    <n v="0"/>
    <n v="9.9500000000000005E-3"/>
    <n v="3.9876000000000002E-2"/>
    <n v="1.9924000000000001E-2"/>
    <n v="1.9914999999999999E-2"/>
  </r>
  <r>
    <x v="2"/>
    <x v="7"/>
    <x v="6"/>
    <s v="Schweppes-KO"/>
    <s v="1716807"/>
    <s v="330 CAN X12 SCHWEPPES MOJITO RU"/>
    <m/>
    <m/>
    <m/>
    <n v="7.9936999999999994E-2"/>
    <n v="0"/>
    <n v="0.118127"/>
    <n v="5.3263999999999999E-2"/>
    <n v="9.7993999999999998E-2"/>
    <n v="9.1726000000000002E-2"/>
    <n v="0.19347900000000001"/>
    <n v="0.106183"/>
    <n v="3.4528000000000003E-2"/>
  </r>
  <r>
    <x v="2"/>
    <x v="7"/>
    <x v="6"/>
    <s v="Schweppes-KO"/>
    <s v="1742602"/>
    <s v="330 CAN X12 SCHWEPPES TONIC WATER RU"/>
    <m/>
    <m/>
    <m/>
    <n v="9.0649999999999994E-2"/>
    <n v="0"/>
    <n v="9.4890000000000002E-2"/>
    <n v="5.1264999999999998E-2"/>
    <n v="8.8719000000000006E-2"/>
    <n v="8.8842000000000004E-2"/>
    <n v="0.247306"/>
    <n v="0.16319500000000001"/>
    <n v="5.4390000000000001E-2"/>
  </r>
  <r>
    <x v="2"/>
    <x v="7"/>
    <x v="6"/>
    <s v="Schweppes-KO"/>
    <s v="1960204"/>
    <s v="330 CAN X12 SCHWEPPES POMEGRANATE RU"/>
    <m/>
    <m/>
    <m/>
    <n v="0.34890700000000002"/>
    <n v="6.0470999999999997E-2"/>
    <n v="0.45185900000000001"/>
    <n v="0.114653"/>
    <n v="0.173622"/>
    <n v="0.16919400000000001"/>
    <n v="0.47537800000000002"/>
    <n v="0.25688100000000003"/>
    <n v="0.10367800000000001"/>
  </r>
  <r>
    <x v="2"/>
    <x v="7"/>
    <x v="6"/>
    <s v="Schweppes-KO"/>
    <s v="2078201"/>
    <s v="330 CAN X12 SCHWEPPES SPRITZ ORIGINAL RU"/>
    <m/>
    <m/>
    <m/>
    <n v="5.3484999999999998E-2"/>
    <n v="1.4681E-2"/>
    <n v="0.10341599999999999"/>
    <n v="0.16467000000000001"/>
    <n v="0.287437"/>
    <n v="0.208846"/>
    <n v="0.28198400000000001"/>
    <n v="0.141765"/>
    <n v="3.4537999999999999E-2"/>
  </r>
  <r>
    <x v="2"/>
    <x v="7"/>
    <x v="6"/>
    <s v="Schweppes-KO"/>
    <s v="780013"/>
    <s v="330 CAN X12 SCHWEPPES BITTER LEMON RU"/>
    <m/>
    <m/>
    <m/>
    <n v="0.53095400000000004"/>
    <n v="2.6349999999999998E-2"/>
    <n v="0.23905899999999999"/>
    <n v="0.101336"/>
    <n v="0.16023799999999999"/>
    <n v="0.18059"/>
    <n v="0.29762"/>
    <n v="0.15931500000000001"/>
    <n v="6.2292E-2"/>
  </r>
  <r>
    <x v="2"/>
    <x v="7"/>
    <x v="6"/>
    <s v="Sprite"/>
    <s v="321702"/>
    <s v="330 CAN X12 SPRITE RU"/>
    <n v="15.343438000000001"/>
    <n v="13.94858"/>
    <n v="8.3691479999999991"/>
    <n v="10.71006"/>
    <n v="0.36579099999999998"/>
    <n v="3.5842809999999998"/>
    <n v="0.66297700000000004"/>
    <n v="1.442307"/>
    <n v="1.473787"/>
    <n v="0.64882799999999996"/>
    <n v="0.35746600000000001"/>
    <n v="0.209397"/>
  </r>
  <r>
    <x v="2"/>
    <x v="7"/>
    <x v="6"/>
    <s v="Sprite"/>
    <s v="85821"/>
    <s v="500 PET X24 SPRITE RU"/>
    <m/>
    <m/>
    <m/>
    <n v="4.0937289999999997"/>
    <n v="0.94343999999999995"/>
    <n v="11.299428000000001"/>
    <n v="2.458866"/>
    <n v="3.9360750000000002"/>
    <n v="4.0943370000000003"/>
    <n v="2.4384960000000002"/>
    <n v="1.4920199999999999"/>
    <n v="0.63683100000000004"/>
  </r>
  <r>
    <x v="2"/>
    <x v="7"/>
    <x v="6"/>
    <s v="Sprite Zero/diet Sprite/Sprite light"/>
    <s v="2077301"/>
    <s v="500 PET X24 SPRITE LEMON MINT ZERO RU"/>
    <m/>
    <m/>
    <m/>
    <n v="0.108407"/>
    <n v="2.6422000000000001E-2"/>
    <n v="0.33748499999999998"/>
    <n v="0.280999"/>
    <n v="0.44771"/>
    <n v="0.44158999999999998"/>
    <n v="0.18965899999999999"/>
    <n v="0.11477900000000001"/>
    <n v="5.1385E-2"/>
  </r>
  <r>
    <x v="2"/>
    <x v="7"/>
    <x v="0"/>
    <s v="Bonaqua/Qa"/>
    <s v="1859801"/>
    <s v="500 PET X12 BONAQUA VIVA LEMON RU"/>
    <n v="1.05671"/>
    <n v="2.1134200000000001"/>
    <n v="3.1701299999999999"/>
    <n v="4.5892670000000004"/>
    <n v="1.723042"/>
    <n v="2.67991"/>
    <n v="1.1139619999999999"/>
    <n v="2.0206279999999999"/>
    <n v="1.18533"/>
    <n v="2.7558099999999999"/>
    <n v="1.9058820000000001"/>
    <n v="1.785909"/>
  </r>
  <r>
    <x v="2"/>
    <x v="7"/>
    <x v="0"/>
    <s v="Bonaqua/Qa"/>
    <s v="1859901"/>
    <s v="500 PET X12 BONAQUA VIVA LIME-MINT RU"/>
    <m/>
    <m/>
    <n v="1.05671"/>
    <n v="0"/>
    <n v="0"/>
    <n v="0"/>
    <n v="0"/>
    <n v="0"/>
    <n v="0"/>
    <n v="0"/>
    <n v="0"/>
    <n v="0"/>
  </r>
  <r>
    <x v="2"/>
    <x v="7"/>
    <x v="0"/>
    <s v="Bonaqua/Qa"/>
    <s v="1860001"/>
    <s v="500 PET X12 BONAQUA VIVA APPLE RU"/>
    <n v="1.05671"/>
    <n v="4.2268400000000002"/>
    <n v="1.05671"/>
    <n v="0.53432999999999997"/>
    <n v="0.17235400000000001"/>
    <n v="0.26511699999999999"/>
    <n v="0.131382"/>
    <n v="0.22828999999999999"/>
    <n v="0.13334099999999999"/>
    <n v="0.17469499999999999"/>
    <n v="0.120713"/>
    <n v="0.114068"/>
  </r>
  <r>
    <x v="2"/>
    <x v="7"/>
    <x v="0"/>
    <s v="Bonaqua/Qa"/>
    <s v="739921"/>
    <s v="500 PET X24 BONAQUA STILL RU"/>
    <n v="42.2684"/>
    <n v="44.381819999999998"/>
    <n v="48.60866"/>
    <n v="15.498103"/>
    <n v="12.374355"/>
    <n v="26.339746000000002"/>
    <n v="8.3427819999999997"/>
    <n v="14.013278"/>
    <n v="5.0356199999999998"/>
    <n v="8.9953520000000005"/>
    <n v="6.6946649999999996"/>
    <n v="6.8764709999999996"/>
  </r>
  <r>
    <x v="2"/>
    <x v="7"/>
    <x v="0"/>
    <s v="Bonaqua/Qa"/>
    <s v="76808"/>
    <s v="500 PET X24 BONAQUA CARB RU"/>
    <m/>
    <n v="4.2268400000000002"/>
    <n v="4.2268400000000002"/>
    <n v="3.7676820000000002"/>
    <n v="6.5669519999999997"/>
    <n v="13.959685"/>
    <n v="3.4106679999999998"/>
    <n v="5.7257579999999999"/>
    <n v="2.0613589999999999"/>
    <n v="3.8287420000000001"/>
    <n v="2.8453889999999999"/>
    <n v="2.9243209999999999"/>
  </r>
  <r>
    <x v="2"/>
    <x v="7"/>
    <x v="0"/>
    <s v="Burn"/>
    <s v="202611"/>
    <s v="250 CAN X12 BURN RU"/>
    <m/>
    <m/>
    <m/>
    <n v="0"/>
    <n v="0"/>
    <n v="0"/>
    <n v="0.24849099999999999"/>
    <n v="0.45041100000000001"/>
    <n v="0.19170899999999999"/>
    <n v="0.44370700000000002"/>
    <n v="0.34321400000000002"/>
    <n v="0.36128500000000002"/>
  </r>
  <r>
    <x v="2"/>
    <x v="7"/>
    <x v="0"/>
    <s v="Burn"/>
    <s v="2056802"/>
    <s v="449 CAN X12 BURN RU"/>
    <n v="11.387112"/>
    <n v="14.233890000000001"/>
    <n v="18.029593999999999"/>
    <n v="1.4646140000000001"/>
    <n v="1.0951740000000001"/>
    <n v="1.736402"/>
    <n v="0.60414800000000002"/>
    <n v="1.1949959999999999"/>
    <n v="0.490369"/>
    <n v="0.68711199999999995"/>
    <n v="0.53422199999999997"/>
    <n v="0.479379"/>
  </r>
  <r>
    <x v="2"/>
    <x v="7"/>
    <x v="0"/>
    <s v="Burn"/>
    <s v="2056902"/>
    <s v="449 CAN X12 BURN PASSION PUNCH RU"/>
    <m/>
    <m/>
    <m/>
    <n v="0.193023"/>
    <n v="8.4332000000000004E-2"/>
    <n v="0.17360400000000001"/>
    <n v="7.1289000000000005E-2"/>
    <n v="0.13369900000000001"/>
    <n v="6.0851000000000002E-2"/>
    <n v="0.132245"/>
    <n v="9.3061000000000005E-2"/>
    <n v="8.3683999999999995E-2"/>
  </r>
  <r>
    <x v="2"/>
    <x v="7"/>
    <x v="0"/>
    <s v="Burn"/>
    <s v="2057102"/>
    <s v="449 CAN X12 BURN APPLE KIWI RU"/>
    <m/>
    <n v="0.94892600000000005"/>
    <n v="0.94892600000000005"/>
    <n v="0"/>
    <n v="0"/>
    <n v="0"/>
    <n v="0"/>
    <n v="0"/>
    <n v="0"/>
    <n v="0"/>
    <n v="0"/>
    <n v="0"/>
  </r>
  <r>
    <x v="2"/>
    <x v="7"/>
    <x v="0"/>
    <s v="Burn"/>
    <s v="2063201"/>
    <s v="449 CAN X12 BURN DARK ENERGY RU"/>
    <m/>
    <m/>
    <m/>
    <n v="0"/>
    <n v="4.0934999999999999E-2"/>
    <n v="6.7419999999999994E-2"/>
    <n v="4.8377999999999997E-2"/>
    <n v="8.5495000000000002E-2"/>
    <n v="4.6009000000000001E-2"/>
    <n v="3.0022E-2"/>
    <n v="3.4398999999999999E-2"/>
    <n v="2.4081999999999999E-2"/>
  </r>
  <r>
    <x v="2"/>
    <x v="7"/>
    <x v="0"/>
    <s v="Coca-Cola"/>
    <s v="1135302"/>
    <s v="500 PET X24 COCA COLA VANILLA RU"/>
    <m/>
    <m/>
    <m/>
    <n v="10.672781000000001"/>
    <n v="2.4181910000000002"/>
    <n v="4.8202829999999999"/>
    <n v="3.107256"/>
    <n v="4.6686779999999999"/>
    <n v="1.9768330000000001"/>
    <n v="3.0415640000000002"/>
    <n v="2.3195239999999999"/>
    <n v="2.2569940000000002"/>
  </r>
  <r>
    <x v="2"/>
    <x v="7"/>
    <x v="0"/>
    <s v="Coca-Cola"/>
    <s v="14663"/>
    <s v="330 CAN X24 COCA COLA RU"/>
    <n v="4.184571"/>
    <n v="2.789714"/>
    <n v="2.789714"/>
    <n v="14.236598000000001"/>
    <n v="5.4965529999999996"/>
    <n v="9.5845939999999992"/>
    <n v="4.4215489999999997"/>
    <n v="9.0304850000000005"/>
    <n v="3.7108469999999998"/>
    <n v="3.8948900000000002"/>
    <n v="2.6949890000000001"/>
    <n v="3.5829580000000001"/>
  </r>
  <r>
    <x v="2"/>
    <x v="7"/>
    <x v="0"/>
    <s v="Coca-Cola"/>
    <s v="2165501"/>
    <s v="330 CAN X12 COCA COLA VANILLA RU"/>
    <m/>
    <m/>
    <m/>
    <n v="0.73971900000000002"/>
    <n v="0.70954899999999999"/>
    <n v="1.1333139999999999"/>
    <n v="0.340978"/>
    <n v="0.698075"/>
    <n v="0.29747400000000002"/>
    <n v="0.47466599999999998"/>
    <n v="0.32898699999999997"/>
    <n v="0.40951599999999999"/>
  </r>
  <r>
    <x v="2"/>
    <x v="7"/>
    <x v="0"/>
    <s v="Coca-Cola"/>
    <s v="256521"/>
    <s v="500 PET X24 COCA COLA RU"/>
    <n v="29.587879999999998"/>
    <n v="42.2684"/>
    <n v="67.629440000000002"/>
    <n v="42.880949000000001"/>
    <n v="30.671085999999999"/>
    <n v="68.803743999999995"/>
    <n v="34.623676000000003"/>
    <n v="52.879367999999999"/>
    <n v="21.495543999999999"/>
    <n v="28.566776000000001"/>
    <n v="23.143664000000001"/>
    <n v="26.306522999999999"/>
  </r>
  <r>
    <x v="2"/>
    <x v="7"/>
    <x v="0"/>
    <s v="Coca-Cola"/>
    <s v="394103"/>
    <s v="500 PET X24 COCA COLA LIME RU"/>
    <m/>
    <m/>
    <m/>
    <n v="0.10356899999999999"/>
    <n v="0.105173"/>
    <n v="0.176151"/>
    <n v="0.34096799999999999"/>
    <n v="0.268594"/>
    <n v="0.286831"/>
    <n v="0.236704"/>
    <n v="0.120255"/>
    <n v="0.17216500000000001"/>
  </r>
  <r>
    <x v="2"/>
    <x v="7"/>
    <x v="0"/>
    <s v="Coca-Cola Functional"/>
    <s v="1959901"/>
    <s v="250 CAN X12 COCA COLA ENERGY RU"/>
    <m/>
    <m/>
    <m/>
    <n v="0.31742500000000001"/>
    <n v="8.0740999999999993E-2"/>
    <n v="0.102189"/>
    <n v="9.8146999999999998E-2"/>
    <n v="0.17599999999999999"/>
    <n v="7.2577000000000003E-2"/>
    <n v="0.12737999999999999"/>
    <n v="9.7453999999999999E-2"/>
    <n v="9.1013999999999998E-2"/>
  </r>
  <r>
    <x v="2"/>
    <x v="7"/>
    <x v="0"/>
    <s v="Coca-Cola Functional"/>
    <s v="1960112"/>
    <s v="250 CAN X12 COCA COLA ENERGY ZERO RU"/>
    <m/>
    <m/>
    <m/>
    <n v="0"/>
    <n v="1.9595999999999999E-2"/>
    <n v="1.754E-2"/>
    <n v="1.6607E-2"/>
    <n v="4.6032999999999998E-2"/>
    <n v="1.4774000000000001E-2"/>
    <n v="3.1488000000000002E-2"/>
    <n v="2.3224000000000002E-2"/>
    <n v="2.3028E-2"/>
  </r>
  <r>
    <x v="2"/>
    <x v="7"/>
    <x v="0"/>
    <s v="Coca-Cola Zero"/>
    <s v="2076501"/>
    <s v="500 PET X24 COCA COLA ZERO ORANGE RU"/>
    <m/>
    <m/>
    <m/>
    <n v="1.712761"/>
    <n v="0.21893599999999999"/>
    <n v="0.39349699999999999"/>
    <n v="0.48364200000000002"/>
    <n v="0.47155799999999998"/>
    <n v="0.204956"/>
    <n v="0.25254199999999999"/>
    <n v="0.31990800000000003"/>
    <n v="0.48102499999999998"/>
  </r>
  <r>
    <x v="2"/>
    <x v="7"/>
    <x v="0"/>
    <s v="Coca-Cola Zero"/>
    <s v="2098102"/>
    <s v="330 CAN X12 COCA COLA ZERO ORANGE RU"/>
    <m/>
    <m/>
    <m/>
    <n v="0.194878"/>
    <n v="4.0839E-2"/>
    <n v="4.9959999999999997E-2"/>
    <n v="5.4497999999999998E-2"/>
    <n v="0.10564900000000001"/>
    <n v="0"/>
    <n v="2.9961999999999999E-2"/>
    <n v="1.2132E-2"/>
    <n v="4.4794E-2"/>
  </r>
  <r>
    <x v="2"/>
    <x v="7"/>
    <x v="0"/>
    <s v="Coca-Cola Zero"/>
    <s v="225237"/>
    <s v="500 PET X24 COCA COLA ZERO RU"/>
    <m/>
    <n v="2.1134200000000001"/>
    <n v="6.3402599999999998"/>
    <n v="1.336816"/>
    <n v="1.414188"/>
    <n v="2.4097849999999998"/>
    <n v="1.398768"/>
    <n v="2.4141349999999999"/>
    <n v="1.289698"/>
    <n v="1.7971090000000001"/>
    <n v="1.3836580000000001"/>
    <n v="1.3824939999999999"/>
  </r>
  <r>
    <x v="2"/>
    <x v="7"/>
    <x v="0"/>
    <s v="Coca-Cola Zero"/>
    <s v="905212"/>
    <s v="330 CAN X12 COCA COLA ZERO RU"/>
    <m/>
    <m/>
    <m/>
    <n v="0.63092400000000004"/>
    <n v="0.66490000000000005"/>
    <n v="0.97811899999999996"/>
    <n v="0.34115600000000001"/>
    <n v="1.392835"/>
    <n v="0"/>
    <n v="0.363232"/>
    <n v="0.25146499999999999"/>
    <n v="0.32878200000000002"/>
  </r>
  <r>
    <x v="2"/>
    <x v="7"/>
    <x v="0"/>
    <s v="Dobriy"/>
    <s v="1431602"/>
    <s v="2.0 BRK X6 DOBRIY BODRIY CITRUS NC RU"/>
    <m/>
    <m/>
    <m/>
    <n v="0"/>
    <n v="8.0140000000000003E-3"/>
    <n v="1.6909E-2"/>
    <n v="9.9860000000000001E-3"/>
    <n v="2.0660000000000001E-2"/>
    <n v="0"/>
    <n v="1.008E-2"/>
    <n v="1.0092E-2"/>
    <n v="1.0109999999999999E-2"/>
  </r>
  <r>
    <x v="2"/>
    <x v="7"/>
    <x v="0"/>
    <s v="Dobriy"/>
    <s v="1487501"/>
    <s v="330 BRK X24 DOBRIY ORANGE NECT RU"/>
    <m/>
    <m/>
    <m/>
    <n v="0.370587"/>
    <n v="4.8376000000000002E-2"/>
    <n v="8.4825999999999999E-2"/>
    <n v="6.9938E-2"/>
    <n v="0.12396799999999999"/>
    <n v="3.0224999999999998E-2"/>
    <n v="7.0608000000000004E-2"/>
    <n v="0.121184"/>
    <n v="0.10122"/>
  </r>
  <r>
    <x v="2"/>
    <x v="7"/>
    <x v="0"/>
    <s v="Dobriy"/>
    <s v="1487601"/>
    <s v="330 BRK X24 DOBRIY MULTIFRUIT NECT RU"/>
    <m/>
    <m/>
    <m/>
    <n v="0.135597"/>
    <n v="4.8376000000000002E-2"/>
    <n v="8.4830000000000003E-2"/>
    <n v="6.9938E-2"/>
    <n v="0.12396799999999999"/>
    <n v="3.0224999999999998E-2"/>
    <n v="7.0608000000000004E-2"/>
    <n v="0.12117600000000001"/>
    <n v="0.10122"/>
  </r>
  <r>
    <x v="2"/>
    <x v="7"/>
    <x v="0"/>
    <s v="Dobriy"/>
    <s v="1487701"/>
    <s v="330 BRK X24 DOBRIY APPLE PEACH NECT RU"/>
    <m/>
    <m/>
    <m/>
    <n v="1.8692E-2"/>
    <n v="1.61E-2"/>
    <n v="2.5415E-2"/>
    <n v="2.9968000000000002E-2"/>
    <n v="5.1645999999999997E-2"/>
    <n v="1.0075000000000001E-2"/>
    <n v="4.0343999999999998E-2"/>
    <n v="6.0583999999999999E-2"/>
    <n v="5.0595000000000001E-2"/>
  </r>
  <r>
    <x v="2"/>
    <x v="7"/>
    <x v="0"/>
    <s v="Dobriy"/>
    <s v="1487801"/>
    <s v="330 BRK X24 DOBRIY APPLE JC RU"/>
    <n v="2.789714"/>
    <n v="1.394857"/>
    <n v="2.789714"/>
    <n v="0.75503799999999999"/>
    <n v="0.11292199999999999"/>
    <n v="0.19520199999999999"/>
    <n v="0.14987800000000001"/>
    <n v="0.26860400000000001"/>
    <n v="7.0529999999999995E-2"/>
    <n v="0.15131"/>
    <n v="0.25247000000000003"/>
    <n v="0.212565"/>
  </r>
  <r>
    <x v="2"/>
    <x v="7"/>
    <x v="0"/>
    <s v="Dobriy"/>
    <s v="1487901"/>
    <s v="330 BRK X24 DOBRIY TOMATO JC RU"/>
    <m/>
    <m/>
    <m/>
    <n v="7.6574000000000003E-2"/>
    <n v="4.8376000000000002E-2"/>
    <n v="8.4836999999999996E-2"/>
    <n v="6.9938E-2"/>
    <n v="0.134293"/>
    <n v="3.0214999999999999E-2"/>
    <n v="7.0601999999999998E-2"/>
    <n v="0.121172"/>
    <n v="0.101212"/>
  </r>
  <r>
    <x v="2"/>
    <x v="7"/>
    <x v="0"/>
    <s v="Dobriy"/>
    <s v="1508101"/>
    <s v="1.0 BRK X12 DOBRIY MORS CRANBER GRAPE RU"/>
    <m/>
    <m/>
    <m/>
    <n v="0"/>
    <n v="3.2812000000000001E-2"/>
    <n v="6.2928999999999999E-2"/>
    <n v="0.13988"/>
    <n v="0.175618"/>
    <n v="3.0210000000000001E-2"/>
    <n v="9.0777999999999998E-2"/>
    <n v="0.16158"/>
    <n v="0.182195"/>
  </r>
  <r>
    <x v="2"/>
    <x v="7"/>
    <x v="0"/>
    <s v="Dobriy"/>
    <s v="1508201"/>
    <s v="1.0 BRK X12 DB MRS CL/B COW CRAN GR RU"/>
    <m/>
    <m/>
    <m/>
    <n v="0"/>
    <n v="1.0899000000000001E-2"/>
    <n v="2.0922E-2"/>
    <n v="2.9966E-2"/>
    <n v="4.1320000000000003E-2"/>
    <n v="1.0055E-2"/>
    <n v="3.0248000000000001E-2"/>
    <n v="4.0388E-2"/>
    <n v="5.0595000000000001E-2"/>
  </r>
  <r>
    <x v="2"/>
    <x v="7"/>
    <x v="0"/>
    <s v="Dobriy"/>
    <s v="1606301"/>
    <s v="330 BRK X12 DOBRIY APPLE JC RU"/>
    <m/>
    <n v="0.69742899999999997"/>
    <m/>
    <n v="0"/>
    <n v="0"/>
    <n v="0"/>
    <n v="0"/>
    <n v="0"/>
    <n v="0"/>
    <n v="0"/>
    <n v="0"/>
    <n v="0"/>
  </r>
  <r>
    <x v="2"/>
    <x v="7"/>
    <x v="0"/>
    <s v="Dobriy"/>
    <s v="1606501"/>
    <s v="330 BRK X12 DOBRIY TOMATO JC RU"/>
    <m/>
    <n v="0.69742899999999997"/>
    <m/>
    <n v="0"/>
    <n v="0"/>
    <n v="0"/>
    <n v="0"/>
    <n v="0"/>
    <n v="0"/>
    <n v="0"/>
    <n v="0"/>
    <n v="0"/>
  </r>
  <r>
    <x v="2"/>
    <x v="7"/>
    <x v="0"/>
    <s v="Dobriy"/>
    <s v="1723301"/>
    <s v="200 BRK X27 DOBRIY MULTIFRUIT SLIM JC RU"/>
    <m/>
    <m/>
    <n v="1.9020779999999999"/>
    <n v="4.4130000000000003E-3"/>
    <n v="2.5696E-2"/>
    <n v="5.1003E-2"/>
    <n v="6.9940000000000002E-2"/>
    <n v="8.2647999999999999E-2"/>
    <n v="0"/>
    <n v="0"/>
    <n v="0"/>
    <n v="0"/>
  </r>
  <r>
    <x v="2"/>
    <x v="7"/>
    <x v="0"/>
    <s v="Dobriy"/>
    <s v="1723303"/>
    <s v="200 BRK X27 DOBRIY MULTIFRUIT JC NEW RU"/>
    <m/>
    <m/>
    <m/>
    <n v="0"/>
    <n v="0"/>
    <n v="0"/>
    <n v="0"/>
    <n v="1.0317E-2"/>
    <n v="3.022E-2"/>
    <n v="8.2516000000000006E-2"/>
    <n v="0.103272"/>
    <n v="8.2805000000000004E-2"/>
  </r>
  <r>
    <x v="2"/>
    <x v="7"/>
    <x v="0"/>
    <s v="Dobriy"/>
    <s v="1724501"/>
    <s v="200 BRK X27 DOBRIY APPLE CHERRY JC RU"/>
    <m/>
    <m/>
    <m/>
    <n v="2.3734999999999999E-2"/>
    <n v="1.7138E-2"/>
    <n v="2.5564E-2"/>
    <n v="2.9971999999999999E-2"/>
    <n v="6.198E-2"/>
    <n v="0"/>
    <n v="0"/>
    <n v="0"/>
    <n v="0"/>
  </r>
  <r>
    <x v="2"/>
    <x v="7"/>
    <x v="0"/>
    <s v="Dobriy"/>
    <s v="1724503"/>
    <s v="200 BRK X27 DOBRIY APPLE CHER JC NEW RU"/>
    <m/>
    <m/>
    <m/>
    <n v="0"/>
    <n v="0"/>
    <n v="0"/>
    <n v="0"/>
    <n v="1.0116E-2"/>
    <n v="2.0145E-2"/>
    <n v="5.1568000000000003E-2"/>
    <n v="6.1955999999999997E-2"/>
    <n v="5.1749999999999997E-2"/>
  </r>
  <r>
    <x v="2"/>
    <x v="7"/>
    <x v="0"/>
    <s v="Dobriy"/>
    <s v="1724601"/>
    <s v="200 BRK X27 DOBRIY APPLE PEAR SLIM JC RU"/>
    <m/>
    <m/>
    <m/>
    <n v="0"/>
    <n v="8.5349999999999992E-3"/>
    <n v="1.6907999999999999E-2"/>
    <n v="3.9964E-2"/>
    <n v="4.1320999999999997E-2"/>
    <n v="0"/>
    <n v="0"/>
    <n v="0"/>
    <n v="0"/>
  </r>
  <r>
    <x v="2"/>
    <x v="7"/>
    <x v="0"/>
    <s v="Dobriy"/>
    <s v="1724603"/>
    <s v="200 BRK X27 DOBRIY APPLE PEAR JC NEW RU"/>
    <m/>
    <m/>
    <m/>
    <n v="0"/>
    <n v="0"/>
    <n v="0"/>
    <n v="0"/>
    <n v="7.9889999999999996E-3"/>
    <n v="2.0145E-2"/>
    <n v="3.0936000000000002E-2"/>
    <n v="4.1304E-2"/>
    <n v="4.1395000000000001E-2"/>
  </r>
  <r>
    <x v="2"/>
    <x v="7"/>
    <x v="0"/>
    <s v="Dobriy"/>
    <s v="1855401"/>
    <s v="110 BRK X10 DOBRIY BERRY DANCE PUR RU"/>
    <m/>
    <m/>
    <m/>
    <n v="2.3976000000000001E-2"/>
    <n v="0"/>
    <n v="8.4460000000000004E-3"/>
    <n v="0.27900199999999997"/>
    <n v="0"/>
    <n v="0"/>
    <n v="0"/>
    <n v="0"/>
    <n v="0"/>
  </r>
  <r>
    <x v="2"/>
    <x v="7"/>
    <x v="0"/>
    <s v="Dobriy"/>
    <s v="1855601"/>
    <s v="110 BRK X10 DOBRIY STRAW BANAN GO PUR RU"/>
    <m/>
    <m/>
    <m/>
    <n v="1.5354E-2"/>
    <n v="0"/>
    <n v="8.4399999999999996E-3"/>
    <n v="0.28042"/>
    <n v="0"/>
    <n v="0"/>
    <n v="0"/>
    <n v="0"/>
    <n v="0"/>
  </r>
  <r>
    <x v="2"/>
    <x v="7"/>
    <x v="0"/>
    <s v="Dobriy"/>
    <s v="1859101"/>
    <s v="110 BRK X10 DOBRIY EXOTIC ROCK PURR RU"/>
    <m/>
    <m/>
    <m/>
    <n v="4.2431000000000003E-2"/>
    <n v="0"/>
    <n v="8.4410000000000006E-3"/>
    <n v="0.24685399999999999"/>
    <n v="0"/>
    <n v="0"/>
    <n v="0"/>
    <n v="0"/>
    <n v="0"/>
  </r>
  <r>
    <x v="2"/>
    <x v="7"/>
    <x v="0"/>
    <s v="Dobriy"/>
    <s v="1913901"/>
    <s v="1.0 BRK X12 DOBRIY APPLE GRAPE JC RU"/>
    <m/>
    <m/>
    <m/>
    <n v="0"/>
    <n v="0"/>
    <n v="1.0404999999999999E-2"/>
    <n v="9.9860000000000001E-3"/>
    <n v="1.0324E-2"/>
    <n v="0"/>
    <n v="0"/>
    <n v="1.0092E-2"/>
    <n v="1.0109999999999999E-2"/>
  </r>
  <r>
    <x v="2"/>
    <x v="7"/>
    <x v="0"/>
    <s v="Dobriy"/>
    <s v="1915601"/>
    <s v="1.0 BRK X12 DOBRIY APPL ORANG MAND JC RU"/>
    <m/>
    <m/>
    <m/>
    <n v="0"/>
    <n v="0"/>
    <n v="1.0404999999999999E-2"/>
    <n v="0"/>
    <n v="1.0324E-2"/>
    <n v="0"/>
    <n v="0"/>
    <n v="0"/>
    <n v="1.0109999999999999E-2"/>
  </r>
  <r>
    <x v="2"/>
    <x v="7"/>
    <x v="0"/>
    <s v="Dobriy"/>
    <s v="2077001"/>
    <s v="450 PET X12 DOBRIY LEMON MINT RU"/>
    <m/>
    <m/>
    <m/>
    <n v="0.31648799999999999"/>
    <n v="2.9502E-2"/>
    <n v="3.9321000000000002E-2"/>
    <n v="1.3762E-2"/>
    <n v="2.6120000000000001E-2"/>
    <n v="9.9600000000000001E-3"/>
    <n v="1.9935999999999999E-2"/>
    <n v="1.9924000000000001E-2"/>
    <n v="1.6187E-2"/>
  </r>
  <r>
    <x v="2"/>
    <x v="7"/>
    <x v="0"/>
    <s v="Dobriy"/>
    <s v="2077101"/>
    <s v="450 PET X12 DOBRIY KIWI STR BASIL RU"/>
    <m/>
    <n v="0.95103899999999997"/>
    <m/>
    <n v="0.44470199999999999"/>
    <n v="4.7595999999999999E-2"/>
    <n v="7.6799000000000006E-2"/>
    <n v="2.7528E-2"/>
    <n v="4.7019999999999999E-2"/>
    <n v="9.9699999999999997E-3"/>
    <n v="3.9888E-2"/>
    <n v="2.9895999999999999E-2"/>
    <n v="2.4295000000000001E-2"/>
  </r>
  <r>
    <x v="2"/>
    <x v="7"/>
    <x v="0"/>
    <s v="Dobriy"/>
    <s v="2214901"/>
    <s v="1.0 BRK X12 DOBRIY MANGO MIX RU"/>
    <m/>
    <m/>
    <m/>
    <n v="0"/>
    <n v="0.34808800000000001"/>
    <n v="0.45990199999999998"/>
    <n v="0.169486"/>
    <n v="0.199292"/>
    <n v="1.9904999999999999E-2"/>
    <n v="5.9808E-2"/>
    <n v="0.119584"/>
    <n v="0.12955"/>
  </r>
  <r>
    <x v="2"/>
    <x v="7"/>
    <x v="0"/>
    <s v="Dobriy"/>
    <s v="371404"/>
    <s v="200 BRK X27 DOBRIY APPLE PEACH JC RU"/>
    <m/>
    <m/>
    <m/>
    <n v="1.346E-3"/>
    <n v="1.7118999999999999E-2"/>
    <n v="1.6983000000000002E-2"/>
    <n v="1.9976000000000001E-2"/>
    <n v="7.2312000000000001E-2"/>
    <n v="0"/>
    <n v="0"/>
    <n v="0"/>
    <n v="0"/>
  </r>
  <r>
    <x v="2"/>
    <x v="7"/>
    <x v="0"/>
    <s v="Dobriy"/>
    <s v="371406"/>
    <s v="200 BRK X27 DOBRIY APPLE PEACH JC NEW RU"/>
    <m/>
    <m/>
    <m/>
    <n v="0"/>
    <n v="0"/>
    <n v="0"/>
    <n v="0"/>
    <n v="1.0451999999999999E-2"/>
    <n v="4.0300000000000002E-2"/>
    <n v="7.2195999999999996E-2"/>
    <n v="9.2948000000000003E-2"/>
    <n v="8.2805000000000004E-2"/>
  </r>
  <r>
    <x v="2"/>
    <x v="7"/>
    <x v="0"/>
    <s v="Dobriy"/>
    <s v="371506"/>
    <s v="2.0 BRK X6 DOBRIY ORANGE NECT RU"/>
    <m/>
    <m/>
    <m/>
    <n v="0"/>
    <n v="0.104842"/>
    <n v="0.20366100000000001"/>
    <n v="0.23980399999999999"/>
    <n v="0.35125600000000001"/>
    <n v="6.0449999999999997E-2"/>
    <n v="0.20174400000000001"/>
    <n v="0.31306"/>
    <n v="0.28340500000000002"/>
  </r>
  <r>
    <x v="2"/>
    <x v="7"/>
    <x v="0"/>
    <s v="Dobriy"/>
    <s v="37201"/>
    <s v="2.0 BRK X6 DOBRIY APPLE PEACH NECT RU"/>
    <m/>
    <m/>
    <m/>
    <n v="0"/>
    <n v="3.2224000000000003E-2"/>
    <n v="5.9345000000000002E-2"/>
    <n v="2.9966E-2"/>
    <n v="5.1642E-2"/>
    <n v="1.0055E-2"/>
    <n v="1.008E-2"/>
    <n v="2.0192000000000002E-2"/>
    <n v="1.0109999999999999E-2"/>
  </r>
  <r>
    <x v="2"/>
    <x v="7"/>
    <x v="0"/>
    <s v="Dobriy"/>
    <s v="372107"/>
    <s v="1.0 BRK X12 DOBRIY ORANGE NECT RU"/>
    <m/>
    <m/>
    <m/>
    <n v="0"/>
    <n v="0.10954800000000001"/>
    <n v="0.32539800000000002"/>
    <n v="0.43964799999999998"/>
    <n v="0.60953800000000002"/>
    <n v="0.12091499999999999"/>
    <n v="0.342972"/>
    <n v="0.62613600000000003"/>
    <n v="0.74905500000000003"/>
  </r>
  <r>
    <x v="2"/>
    <x v="7"/>
    <x v="0"/>
    <s v="Dobriy"/>
    <s v="372202"/>
    <s v="1.0 BRK X12 DOBRIY APPLE PEACH NECT RU"/>
    <m/>
    <m/>
    <m/>
    <n v="0"/>
    <n v="6.5715999999999997E-2"/>
    <n v="0.13642000000000001"/>
    <n v="0.19983600000000001"/>
    <n v="0.258266"/>
    <n v="5.0380000000000001E-2"/>
    <n v="7.0608000000000004E-2"/>
    <n v="0.131276"/>
    <n v="0.15182499999999999"/>
  </r>
  <r>
    <x v="2"/>
    <x v="7"/>
    <x v="0"/>
    <s v="Dobriy"/>
    <s v="724803"/>
    <s v="1.0 BRK X12 DOBRIY APPLE NECT RU"/>
    <m/>
    <m/>
    <m/>
    <n v="0"/>
    <n v="0"/>
    <n v="1.0404999999999999E-2"/>
    <n v="9.9860000000000001E-3"/>
    <n v="1.0328E-2"/>
    <n v="0"/>
    <n v="1.008E-2"/>
    <n v="1.0092E-2"/>
    <n v="2.0225E-2"/>
  </r>
  <r>
    <x v="2"/>
    <x v="7"/>
    <x v="0"/>
    <s v="Dobriy"/>
    <s v="730504"/>
    <s v="200 BRK X27 DOBRIY APPLE JC RU"/>
    <m/>
    <m/>
    <n v="1.9020779999999999"/>
    <n v="1.7589E-2"/>
    <n v="5.1422000000000002E-2"/>
    <n v="0.11044900000000001"/>
    <n v="0.16986599999999999"/>
    <n v="0.330596"/>
    <n v="0"/>
    <n v="0"/>
    <n v="0"/>
    <n v="0"/>
  </r>
  <r>
    <x v="2"/>
    <x v="7"/>
    <x v="0"/>
    <s v="Dobriy"/>
    <s v="730507"/>
    <s v="200 BRK X27 DOBRIY APPLE JC NEW RU"/>
    <m/>
    <m/>
    <m/>
    <n v="0"/>
    <n v="0"/>
    <n v="0"/>
    <n v="0"/>
    <n v="4.9854000000000002E-2"/>
    <n v="8.0604999999999996E-2"/>
    <n v="0.16503200000000001"/>
    <n v="0.33050400000000002"/>
    <n v="0.22772999999999999"/>
  </r>
  <r>
    <x v="2"/>
    <x v="7"/>
    <x v="0"/>
    <s v="Dobriy"/>
    <s v="819307"/>
    <s v="1.0 BRK X12 DOBRIY APPLE JC RU"/>
    <m/>
    <m/>
    <m/>
    <n v="0"/>
    <n v="0.418014"/>
    <n v="0.84053999999999995"/>
    <n v="0.52958400000000005"/>
    <n v="0.68598800000000004"/>
    <n v="0.13098499999999999"/>
    <n v="0.49631399999999998"/>
    <n v="0.85233999999999999"/>
    <n v="0.98693500000000001"/>
  </r>
  <r>
    <x v="2"/>
    <x v="7"/>
    <x v="0"/>
    <s v="Dobriy"/>
    <s v="819408"/>
    <s v="1.0 BRK X12 DOBRIY TOMATO JC RU"/>
    <m/>
    <m/>
    <m/>
    <n v="0"/>
    <n v="0.120506"/>
    <n v="0.241427"/>
    <n v="0.27977200000000002"/>
    <n v="0.351248"/>
    <n v="7.0519999999999999E-2"/>
    <n v="0.18157599999999999"/>
    <n v="0.323156"/>
    <n v="0.36439500000000002"/>
  </r>
  <r>
    <x v="2"/>
    <x v="7"/>
    <x v="0"/>
    <s v="Dobriy"/>
    <s v="819608"/>
    <s v="1.0 BRK X12 DOBRIY MULTIFRUIT NECT RU"/>
    <m/>
    <m/>
    <m/>
    <n v="0"/>
    <n v="0.13147700000000001"/>
    <n v="0.26240999999999998"/>
    <n v="0.18984599999999999"/>
    <n v="0.24792800000000001"/>
    <n v="5.0380000000000001E-2"/>
    <n v="8.0696000000000004E-2"/>
    <n v="0.141376"/>
    <n v="0.16194"/>
  </r>
  <r>
    <x v="2"/>
    <x v="7"/>
    <x v="0"/>
    <s v="Dobriy"/>
    <s v="819806"/>
    <s v="1.0 BRK X12 DOBRIY APRICOT NECT RU"/>
    <m/>
    <m/>
    <m/>
    <n v="0"/>
    <n v="1.0899000000000001E-2"/>
    <n v="2.0922E-2"/>
    <n v="9.9860000000000001E-3"/>
    <n v="1.0328E-2"/>
    <n v="0"/>
    <n v="1.008E-2"/>
    <n v="2.0192000000000002E-2"/>
    <n v="2.0225E-2"/>
  </r>
  <r>
    <x v="2"/>
    <x v="7"/>
    <x v="0"/>
    <s v="Dobriy"/>
    <s v="821406"/>
    <s v="1.0 BRK X12 DOBRIY PINEAPPLE NECT RU"/>
    <m/>
    <m/>
    <m/>
    <n v="0"/>
    <n v="5.4730000000000001E-2"/>
    <n v="0.115429"/>
    <n v="0.15987199999999999"/>
    <n v="0.20661599999999999"/>
    <n v="4.0300000000000002E-2"/>
    <n v="8.0696000000000004E-2"/>
    <n v="0.141376"/>
    <n v="0.16194"/>
  </r>
  <r>
    <x v="2"/>
    <x v="7"/>
    <x v="0"/>
    <s v="Dobriy"/>
    <s v="821505"/>
    <s v="2.0 BRK X6 DOBRIY PINEAPPLE NECT RU"/>
    <m/>
    <m/>
    <m/>
    <n v="0"/>
    <n v="2.4152E-2"/>
    <n v="4.2386E-2"/>
    <n v="1.9976000000000001E-2"/>
    <n v="3.0980000000000001E-2"/>
    <n v="1.0055E-2"/>
    <n v="1.008E-2"/>
    <n v="2.0192000000000002E-2"/>
    <n v="2.0225E-2"/>
  </r>
  <r>
    <x v="2"/>
    <x v="7"/>
    <x v="0"/>
    <s v="Dobriy"/>
    <s v="822304"/>
    <s v="1.0 BRK X12 DOBRIY GRAPE NECT RU"/>
    <m/>
    <m/>
    <m/>
    <n v="0"/>
    <n v="4.3776000000000002E-2"/>
    <n v="7.3408000000000001E-2"/>
    <n v="2.9966E-2"/>
    <n v="4.1320000000000003E-2"/>
    <n v="1.0055E-2"/>
    <n v="3.0248000000000001E-2"/>
    <n v="4.0388E-2"/>
    <n v="5.0595000000000001E-2"/>
  </r>
  <r>
    <x v="2"/>
    <x v="7"/>
    <x v="0"/>
    <s v="Dobriy"/>
    <s v="822501"/>
    <s v="1.0 BRK X12 DOBRIY AP B/ASH CHER NECT RU"/>
    <m/>
    <m/>
    <m/>
    <n v="0"/>
    <n v="8.7615999999999999E-2"/>
    <n v="0.16792000000000001"/>
    <n v="9.9912000000000001E-2"/>
    <n v="0.134302"/>
    <n v="2.0150000000000001E-2"/>
    <n v="9.0782000000000002E-2"/>
    <n v="0.16158"/>
    <n v="0.182195"/>
  </r>
  <r>
    <x v="2"/>
    <x v="7"/>
    <x v="0"/>
    <s v="Dobriy"/>
    <s v="822605"/>
    <s v="2.0 BRK X6 DOBRIY APPLE JC RU"/>
    <m/>
    <m/>
    <m/>
    <n v="0"/>
    <n v="0.112912"/>
    <n v="0.22066"/>
    <n v="0.20982600000000001"/>
    <n v="0.30993599999999999"/>
    <n v="6.0449999999999997E-2"/>
    <n v="0.18157599999999999"/>
    <n v="0.28276400000000002"/>
    <n v="0.26317000000000002"/>
  </r>
  <r>
    <x v="2"/>
    <x v="7"/>
    <x v="0"/>
    <s v="Dobriy"/>
    <s v="825602"/>
    <s v="1.0 BRK X12 DOBRIY AP B/ASH R/BR NECT RU"/>
    <m/>
    <m/>
    <m/>
    <n v="0"/>
    <n v="0"/>
    <n v="1.0404999999999999E-2"/>
    <n v="9.9860000000000001E-3"/>
    <n v="1.0324E-2"/>
    <n v="0"/>
    <n v="1.008E-2"/>
    <n v="1.0092E-2"/>
    <n v="2.0225E-2"/>
  </r>
  <r>
    <x v="2"/>
    <x v="7"/>
    <x v="0"/>
    <s v="Dobriy"/>
    <s v="840706"/>
    <s v="2.0 BRK X6 DOBRIY TOMATO JC RU"/>
    <m/>
    <m/>
    <m/>
    <n v="0"/>
    <n v="0.104842"/>
    <n v="0.20366100000000001"/>
    <n v="0.15987199999999999"/>
    <n v="0.22727600000000001"/>
    <n v="4.0300000000000002E-2"/>
    <n v="0.121036"/>
    <n v="0.18177599999999999"/>
    <n v="0.17207"/>
  </r>
  <r>
    <x v="2"/>
    <x v="7"/>
    <x v="0"/>
    <s v="Dobriy"/>
    <s v="844204"/>
    <s v="2.0 BRK X6 DOBRIY APRICOT NECT RU"/>
    <m/>
    <m/>
    <m/>
    <n v="0"/>
    <n v="0"/>
    <n v="0"/>
    <n v="9.9860000000000001E-3"/>
    <n v="1.0328E-2"/>
    <n v="0"/>
    <n v="0"/>
    <n v="0"/>
    <n v="0"/>
  </r>
  <r>
    <x v="2"/>
    <x v="7"/>
    <x v="0"/>
    <s v="Dobriy"/>
    <s v="856901"/>
    <s v="2.0 BRK X6 DOBRIY AP B/ASH CHER NECT RU"/>
    <m/>
    <m/>
    <m/>
    <n v="0"/>
    <n v="2.4152E-2"/>
    <n v="5.0863999999999999E-2"/>
    <n v="2.9966E-2"/>
    <n v="4.1320000000000003E-2"/>
    <n v="1.0055E-2"/>
    <n v="2.0167999999999998E-2"/>
    <n v="4.0388E-2"/>
    <n v="3.0355E-2"/>
  </r>
  <r>
    <x v="2"/>
    <x v="7"/>
    <x v="0"/>
    <s v="Dobriy"/>
    <s v="865506"/>
    <s v="2.0 BRK X6 DOBRIY MULTIFRUIT NECT RU"/>
    <m/>
    <m/>
    <m/>
    <n v="0"/>
    <n v="5.6427999999999999E-2"/>
    <n v="0.110295"/>
    <n v="8.9924000000000004E-2"/>
    <n v="0.123956"/>
    <n v="2.0150000000000001E-2"/>
    <n v="2.0167999999999998E-2"/>
    <n v="3.0287999999999999E-2"/>
    <n v="3.0355E-2"/>
  </r>
  <r>
    <x v="2"/>
    <x v="7"/>
    <x v="0"/>
    <s v="Dobriy"/>
    <s v="932201"/>
    <s v="2.0 BRK X6 DOBRIY AP B/ASH R/BR NECT RU"/>
    <m/>
    <m/>
    <m/>
    <n v="0"/>
    <n v="8.0219999999999996E-3"/>
    <n v="2.5388000000000001E-2"/>
    <n v="9.9860000000000001E-3"/>
    <n v="2.0660000000000001E-2"/>
    <n v="0"/>
    <n v="1.008E-2"/>
    <n v="1.0092E-2"/>
    <n v="1.0109999999999999E-2"/>
  </r>
  <r>
    <x v="2"/>
    <x v="7"/>
    <x v="0"/>
    <s v="Dobriy Pulpy"/>
    <s v="1325902"/>
    <s v="450 PET X12 DOBRIY PULPY ORANGE NC RU"/>
    <n v="12.363507"/>
    <n v="19.971819"/>
    <n v="43.747793999999999"/>
    <n v="17.869233999999999"/>
    <n v="0.67097499999999999"/>
    <n v="1.1888620000000001"/>
    <n v="0.967248"/>
    <n v="1.126182"/>
    <n v="0.28915999999999997"/>
    <n v="0.49862400000000001"/>
    <n v="0.66783599999999999"/>
    <n v="0.60807500000000003"/>
  </r>
  <r>
    <x v="2"/>
    <x v="7"/>
    <x v="0"/>
    <s v="Dobriy Pulpy"/>
    <s v="1346401"/>
    <s v="900 PET X12 DOBRIY PULPY ORANGE RU"/>
    <m/>
    <m/>
    <m/>
    <n v="0"/>
    <n v="0.112084"/>
    <n v="0.16050500000000001"/>
    <n v="0.109684"/>
    <n v="0.14948600000000001"/>
    <n v="2.9898000000000001E-2"/>
    <n v="4.9854000000000002E-2"/>
    <n v="6.9769999999999999E-2"/>
    <n v="5.9810000000000002E-2"/>
  </r>
  <r>
    <x v="2"/>
    <x v="7"/>
    <x v="0"/>
    <s v="Dobriy Pulpy"/>
    <s v="1467101"/>
    <s v="450 PET X12 DOBRIY PULPY TROPIC RU"/>
    <m/>
    <m/>
    <m/>
    <n v="1.629381"/>
    <n v="0.10889699999999999"/>
    <n v="0.13902500000000001"/>
    <n v="0.17948800000000001"/>
    <n v="0.209288"/>
    <n v="4.9849999999999998E-2"/>
    <n v="0.11966400000000001"/>
    <n v="0.15948000000000001"/>
    <n v="0.14951999999999999"/>
  </r>
  <r>
    <x v="2"/>
    <x v="7"/>
    <x v="0"/>
    <s v="Dobriy Pulpy"/>
    <s v="1467201"/>
    <s v="450 PET X12 DOBRIY PULP PAPP MNG BITS RU"/>
    <m/>
    <n v="0.95103899999999997"/>
    <n v="0.95103899999999997"/>
    <n v="0.35964699999999999"/>
    <n v="0.283188"/>
    <n v="0.35455199999999998"/>
    <n v="0.45869199999999999"/>
    <n v="0.53817199999999998"/>
    <n v="0.13958999999999999"/>
    <n v="0.22936599999999999"/>
    <n v="0.309"/>
    <n v="0.27911000000000002"/>
  </r>
  <r>
    <x v="2"/>
    <x v="7"/>
    <x v="0"/>
    <s v="Dobriy Pulpy"/>
    <s v="1467301"/>
    <s v="900 PET X12 DOBRIY PULPY TROPIC RU"/>
    <m/>
    <m/>
    <m/>
    <n v="0"/>
    <n v="2.6637999999999998E-2"/>
    <n v="3.3736000000000002E-2"/>
    <n v="1.9939999999999999E-2"/>
    <n v="2.9894E-2"/>
    <n v="9.9550000000000003E-3"/>
    <n v="1.9939999999999999E-2"/>
    <n v="1.9931999999999998E-2"/>
    <n v="1.993E-2"/>
  </r>
  <r>
    <x v="2"/>
    <x v="7"/>
    <x v="0"/>
    <s v="Dobriy Pulpy"/>
    <s v="1972201"/>
    <s v="450 PET X12 DOBRIY PULPY ALOE RU"/>
    <m/>
    <m/>
    <m/>
    <n v="0.82892500000000002"/>
    <n v="0.14157700000000001"/>
    <n v="0.18073500000000001"/>
    <n v="0.28916999999999998"/>
    <n v="0.33885199999999999"/>
    <n v="8.9734999999999995E-2"/>
    <n v="0.33906799999999998"/>
    <n v="0.45851599999999998"/>
    <n v="0.41866999999999999"/>
  </r>
  <r>
    <x v="2"/>
    <x v="7"/>
    <x v="0"/>
    <s v="Dobriy Pulpy"/>
    <s v="1974401"/>
    <s v="450 PET X12 DOBRIY PULPY COCONUT RU"/>
    <m/>
    <m/>
    <m/>
    <n v="3.0864050000000001"/>
    <n v="0.38122600000000001"/>
    <n v="0.472744"/>
    <n v="0.42877599999999999"/>
    <n v="0.49830799999999997"/>
    <n v="0.12962000000000001"/>
    <n v="0.418848"/>
    <n v="0.56816199999999994"/>
    <n v="0.51834999999999998"/>
  </r>
  <r>
    <x v="2"/>
    <x v="7"/>
    <x v="0"/>
    <s v="Dobriy Pulpy"/>
    <s v="2075401"/>
    <s v="450 PET X12 DOBRIY PULPY ALOE SAKURA RU"/>
    <m/>
    <m/>
    <n v="0.95103899999999997"/>
    <n v="1.7585E-2"/>
    <n v="8.4370000000000001E-3"/>
    <n v="0"/>
    <n v="0"/>
    <n v="0"/>
    <n v="0"/>
    <n v="0"/>
    <n v="0"/>
    <n v="0"/>
  </r>
  <r>
    <x v="2"/>
    <x v="7"/>
    <x v="0"/>
    <s v="Dobriy Pulpy"/>
    <s v="2192801"/>
    <s v="450 PET X12 DOBR PULPY MEL CACT CARAM RU"/>
    <m/>
    <m/>
    <m/>
    <n v="0"/>
    <n v="0"/>
    <n v="0.635884"/>
    <n v="0.38625199999999998"/>
    <n v="0.32947199999999999"/>
    <n v="2.9610000000000001E-2"/>
    <n v="8.7456000000000006E-2"/>
    <n v="0.104418"/>
    <n v="7.1415000000000006E-2"/>
  </r>
  <r>
    <x v="2"/>
    <x v="7"/>
    <x v="0"/>
    <s v="Fanta"/>
    <s v="1977701"/>
    <s v="500 PET X24 FANTA MANGO GUAVA RU"/>
    <m/>
    <m/>
    <m/>
    <n v="0.27404400000000001"/>
    <n v="0.15301200000000001"/>
    <n v="0.303147"/>
    <n v="0.37729400000000002"/>
    <n v="0.60968299999999997"/>
    <n v="0.23354"/>
    <n v="0.22401799999999999"/>
    <n v="0.174239"/>
    <n v="0.154145"/>
  </r>
  <r>
    <x v="2"/>
    <x v="7"/>
    <x v="0"/>
    <s v="Fanta"/>
    <s v="2165601"/>
    <s v="330 CAN X12 FANTA CITRUS RU"/>
    <m/>
    <m/>
    <m/>
    <n v="0"/>
    <n v="4.6912000000000002E-2"/>
    <n v="6.3871999999999998E-2"/>
    <n v="2.7061000000000002E-2"/>
    <n v="6.5090999999999996E-2"/>
    <n v="1.3056E-2"/>
    <n v="3.1496000000000003E-2"/>
    <n v="2.1024999999999999E-2"/>
    <n v="2.4147999999999999E-2"/>
  </r>
  <r>
    <x v="2"/>
    <x v="7"/>
    <x v="0"/>
    <s v="Fanta"/>
    <s v="246701"/>
    <s v="500 PET X24 FANTA CITRUS RU"/>
    <m/>
    <m/>
    <m/>
    <n v="4.9758999999999998E-2"/>
    <n v="8.7084999999999996E-2"/>
    <n v="0.27309099999999997"/>
    <n v="0.127965"/>
    <n v="0.20191000000000001"/>
    <n v="9.1594999999999996E-2"/>
    <n v="0.12895799999999999"/>
    <n v="9.8558000000000007E-2"/>
    <n v="9.3298000000000006E-2"/>
  </r>
  <r>
    <x v="2"/>
    <x v="7"/>
    <x v="0"/>
    <s v="Fanta"/>
    <s v="592509"/>
    <s v="330 CAN X12 FANTA ORANGE RU"/>
    <n v="2.0922869999999998"/>
    <n v="4.8820030000000001"/>
    <n v="2.0922869999999998"/>
    <n v="4.8241290000000001"/>
    <n v="1.3233790000000001"/>
    <n v="3.0476230000000002"/>
    <n v="0.91444000000000003"/>
    <n v="1.9759469999999999"/>
    <n v="0.78527000000000002"/>
    <n v="0.883328"/>
    <n v="0.61906399999999995"/>
    <n v="0.80652299999999999"/>
  </r>
  <r>
    <x v="2"/>
    <x v="7"/>
    <x v="0"/>
    <s v="Fanta"/>
    <s v="85946"/>
    <s v="500 PET X24 FANTA ORANGE RU"/>
    <n v="12.68052"/>
    <n v="12.68052"/>
    <n v="19.020779999999998"/>
    <n v="10.515555000000001"/>
    <n v="3.96265"/>
    <n v="7.232551"/>
    <n v="4.0567299999999999"/>
    <n v="6.4980830000000003"/>
    <n v="2.6372900000000001"/>
    <n v="3.2612320000000001"/>
    <n v="2.5371229999999998"/>
    <n v="2.5221830000000001"/>
  </r>
  <r>
    <x v="2"/>
    <x v="7"/>
    <x v="0"/>
    <s v="Fuze Tea-KO"/>
    <s v="1676416"/>
    <s v="500 PET X12 FUZE TEA LEMON-LEMONGRASS RU"/>
    <n v="5.28355"/>
    <n v="7.3969699999999996"/>
    <n v="17.96407"/>
    <n v="8.2474150000000002"/>
    <n v="1.442239"/>
    <n v="2.3490820000000001"/>
    <n v="0.76474399999999998"/>
    <n v="1.4126320000000001"/>
    <n v="0.75561100000000003"/>
    <n v="1.385748"/>
    <n v="0.94131799999999999"/>
    <n v="0.82955800000000002"/>
  </r>
  <r>
    <x v="2"/>
    <x v="7"/>
    <x v="0"/>
    <s v="Fuze Tea-KO"/>
    <s v="1676612"/>
    <s v="500 PET X12 FUZE TEA GREEN TEA MNG-CH RU"/>
    <m/>
    <m/>
    <n v="1.05671"/>
    <n v="4.3749219999999998"/>
    <n v="2.6998609999999998"/>
    <n v="4.3543180000000001"/>
    <n v="1.2120610000000001"/>
    <n v="2.2517879999999999"/>
    <n v="1.1986619999999999"/>
    <n v="2.787328"/>
    <n v="1.8937120000000001"/>
    <n v="1.671834"/>
  </r>
  <r>
    <x v="2"/>
    <x v="7"/>
    <x v="0"/>
    <s v="Fuze Tea-KO"/>
    <s v="1750103"/>
    <s v="500 PET X12 FUZE TEA GT STRW RASPB RU"/>
    <m/>
    <n v="3.1701299999999999"/>
    <n v="2.1134200000000001"/>
    <n v="1.826157"/>
    <n v="1.42005"/>
    <n v="2.280707"/>
    <n v="0.71649399999999996"/>
    <n v="1.3143069999999999"/>
    <n v="0.69630800000000004"/>
    <n v="1.4172880000000001"/>
    <n v="0.96456799999999998"/>
    <n v="0.85261500000000001"/>
  </r>
  <r>
    <x v="2"/>
    <x v="7"/>
    <x v="0"/>
    <s v="Fuze Tea-KO"/>
    <s v="1896501"/>
    <s v="500 PET X12 FUZE TEA FOR-FRUIT-HIBISC RU"/>
    <n v="6.3402599999999998"/>
    <n v="17.96407"/>
    <n v="25.361039999999999"/>
    <n v="5.6344200000000004"/>
    <n v="2.5799270000000001"/>
    <n v="4.1677340000000003"/>
    <n v="0.93103199999999997"/>
    <n v="1.7173529999999999"/>
    <n v="0.90381100000000003"/>
    <n v="1.733708"/>
    <n v="1.18605"/>
    <n v="1.0381180000000001"/>
  </r>
  <r>
    <x v="2"/>
    <x v="7"/>
    <x v="0"/>
    <s v="Fuze Tea-KO"/>
    <s v="2073101"/>
    <s v="500 PET X12 FT OOLON RASB MINT NO SUG RU"/>
    <m/>
    <n v="1.05671"/>
    <n v="1.05671"/>
    <n v="0.36237200000000003"/>
    <n v="0.41966100000000001"/>
    <n v="0.75230399999999997"/>
    <n v="0.28100900000000001"/>
    <n v="0.50409800000000005"/>
    <n v="0.26667099999999999"/>
    <n v="0.44238"/>
    <n v="0.29789700000000002"/>
    <n v="0.26611299999999999"/>
  </r>
  <r>
    <x v="2"/>
    <x v="7"/>
    <x v="0"/>
    <s v="Fuze Tea-KO"/>
    <s v="2073401"/>
    <s v="500 PET X12 FUZ T GT APPL KIWI NO SUG RU"/>
    <m/>
    <n v="1.05671"/>
    <n v="1.05671"/>
    <n v="0.10136299999999999"/>
    <n v="0.44946000000000003"/>
    <n v="0.60813700000000004"/>
    <n v="0.28267199999999998"/>
    <n v="0.51715"/>
    <n v="0.28005999999999998"/>
    <n v="0.48961199999999999"/>
    <n v="0.33331899999999998"/>
    <n v="0.298406"/>
  </r>
  <r>
    <x v="2"/>
    <x v="7"/>
    <x v="0"/>
    <s v="Monster-KO"/>
    <s v="2061602"/>
    <s v="449 CAN X12 BLACK MONS ENERGY THE DCR RU"/>
    <m/>
    <n v="4.7446299999999999"/>
    <n v="4.7446299999999999"/>
    <n v="0.82251700000000005"/>
    <n v="0.249918"/>
    <n v="0.388849"/>
    <n v="0.16883000000000001"/>
    <n v="0.22895499999999999"/>
    <n v="9.4810000000000005E-2"/>
    <n v="0.34446500000000002"/>
    <n v="0.267654"/>
    <n v="0.22089500000000001"/>
  </r>
  <r>
    <x v="2"/>
    <x v="7"/>
    <x v="0"/>
    <s v="Monster-KO"/>
    <s v="2061702"/>
    <s v="449 CAN X12 BLACK MONSTER ENERGY RU"/>
    <m/>
    <n v="4.7446299999999999"/>
    <n v="4.7446299999999999"/>
    <n v="1.1689290000000001"/>
    <n v="0.58311100000000005"/>
    <n v="0.87881500000000001"/>
    <n v="0.41678500000000002"/>
    <n v="0.65774200000000005"/>
    <n v="0.22547900000000001"/>
    <n v="0.53776000000000002"/>
    <n v="0.48893599999999998"/>
    <n v="0.39174999999999999"/>
  </r>
  <r>
    <x v="2"/>
    <x v="7"/>
    <x v="0"/>
    <s v="Monster-KO"/>
    <s v="2061902"/>
    <s v="449 CAN X12 BLACK MONSTER ULTRA RU"/>
    <m/>
    <n v="4.7446299999999999"/>
    <n v="4.7446299999999999"/>
    <n v="0.50695599999999996"/>
    <n v="0.20216500000000001"/>
    <n v="0.35012700000000002"/>
    <n v="8.4942000000000004E-2"/>
    <n v="0.12895499999999999"/>
    <n v="5.9374999999999997E-2"/>
    <n v="0.20181099999999999"/>
    <n v="0.16767099999999999"/>
    <n v="0.127079"/>
  </r>
  <r>
    <x v="2"/>
    <x v="7"/>
    <x v="0"/>
    <s v="Monster-KO"/>
    <s v="2062801"/>
    <s v="449 CAN X12 BLACK MONSTER MANGO LOCO RU"/>
    <m/>
    <m/>
    <m/>
    <n v="0"/>
    <n v="0"/>
    <n v="0"/>
    <n v="0"/>
    <n v="0"/>
    <n v="0"/>
    <n v="0.39898299999999998"/>
    <n v="0.33628799999999998"/>
    <n v="0.25534699999999999"/>
  </r>
  <r>
    <x v="2"/>
    <x v="7"/>
    <x v="0"/>
    <s v="Monster-KO"/>
    <s v="2062802"/>
    <s v="449 CAN X12 BLACK MNSTR MANG LOCO (C) RU"/>
    <m/>
    <n v="4.7446299999999999"/>
    <m/>
    <n v="0.62632600000000005"/>
    <n v="0.33840999999999999"/>
    <n v="0.54217599999999999"/>
    <n v="0.327818"/>
    <n v="0.50630299999999995"/>
    <n v="0.18032000000000001"/>
    <n v="0"/>
    <n v="0"/>
    <n v="0"/>
  </r>
  <r>
    <x v="2"/>
    <x v="7"/>
    <x v="0"/>
    <s v="Moya Semya"/>
    <s v="1840501"/>
    <s v="175 BRK X24 MOYA SEMYA MULTIFR NECT RU"/>
    <m/>
    <m/>
    <m/>
    <n v="0"/>
    <n v="5.5008000000000001E-2"/>
    <n v="8.0082E-2"/>
    <n v="2.9905999999999999E-2"/>
    <n v="9.9659999999999999E-2"/>
    <n v="0.10967499999999999"/>
    <n v="0.13961599999999999"/>
    <n v="0.22925599999999999"/>
    <n v="0.12959000000000001"/>
  </r>
  <r>
    <x v="2"/>
    <x v="7"/>
    <x v="0"/>
    <s v="Moya Semya"/>
    <s v="1849301"/>
    <s v="1.93 BRK X6 MOYA SEMYA MULTIFR NECT RU"/>
    <m/>
    <m/>
    <m/>
    <n v="0"/>
    <n v="8.6540000000000002E-3"/>
    <n v="1.7357000000000001E-2"/>
    <n v="9.9699999999999997E-3"/>
    <n v="4.9826000000000002E-2"/>
    <n v="1.9935000000000001E-2"/>
    <n v="9.9699999999999997E-3"/>
    <n v="9.9620000000000004E-3"/>
    <n v="9.9600000000000001E-3"/>
  </r>
  <r>
    <x v="2"/>
    <x v="7"/>
    <x v="0"/>
    <s v="Moya Semya"/>
    <s v="1850101"/>
    <s v="1.93 BRK X6 MOYA SEM APP PEA APR NEC RU"/>
    <m/>
    <m/>
    <m/>
    <n v="0"/>
    <n v="1.7312000000000001E-2"/>
    <n v="1.7250000000000001E-2"/>
    <n v="9.9699999999999997E-3"/>
    <n v="3.9856000000000003E-2"/>
    <n v="0"/>
    <n v="9.9699999999999997E-3"/>
    <n v="9.9620000000000004E-3"/>
    <n v="9.9600000000000001E-3"/>
  </r>
  <r>
    <x v="2"/>
    <x v="7"/>
    <x v="0"/>
    <s v="Moya Semya"/>
    <s v="1850901"/>
    <s v="1.93 BRK X6 MOYA SEM AP ARON CHE NEC RU"/>
    <m/>
    <m/>
    <m/>
    <n v="0"/>
    <n v="1.7328E-2"/>
    <n v="1.7314E-2"/>
    <n v="9.9699999999999997E-3"/>
    <n v="4.9826000000000002E-2"/>
    <n v="9.9699999999999997E-3"/>
    <n v="9.9699999999999997E-3"/>
    <n v="9.9620000000000004E-3"/>
    <n v="9.9600000000000001E-3"/>
  </r>
  <r>
    <x v="2"/>
    <x v="7"/>
    <x v="0"/>
    <s v="Moya Semya"/>
    <s v="1851601"/>
    <s v="1.93 BRK X6 MOYA SEMYA TOMATO NECT RU"/>
    <m/>
    <m/>
    <m/>
    <n v="0"/>
    <n v="5.2072E-2"/>
    <n v="3.4653999999999997E-2"/>
    <n v="1.9935999999999999E-2"/>
    <n v="0.119592"/>
    <n v="6.9790000000000005E-2"/>
    <n v="0"/>
    <n v="0"/>
    <n v="0"/>
  </r>
  <r>
    <x v="2"/>
    <x v="7"/>
    <x v="0"/>
    <s v="Moya Semya"/>
    <s v="1851701"/>
    <s v="1.93 BRK X6 MOYA SEMYA APP NECT MIX RU"/>
    <m/>
    <m/>
    <m/>
    <n v="0"/>
    <n v="4.3563999999999999E-2"/>
    <n v="3.5164000000000001E-2"/>
    <n v="2.9909999999999999E-2"/>
    <n v="0.149478"/>
    <n v="4.9849999999999998E-2"/>
    <n v="9.9720000000000003E-2"/>
    <n v="9.9659999999999999E-2"/>
    <n v="5.9804999999999997E-2"/>
  </r>
  <r>
    <x v="2"/>
    <x v="7"/>
    <x v="0"/>
    <s v="Moya Semya"/>
    <s v="1852401"/>
    <s v="175 BRK X24 MOYA SEMYA APPLE NECT MIX RU"/>
    <m/>
    <m/>
    <m/>
    <n v="0"/>
    <n v="0.11784500000000001"/>
    <n v="0.151"/>
    <n v="3.9879999999999999E-2"/>
    <n v="0.14948400000000001"/>
    <n v="0.119655"/>
    <n v="0.159556"/>
    <n v="0.23921999999999999"/>
    <n v="0.139545"/>
  </r>
  <r>
    <x v="2"/>
    <x v="7"/>
    <x v="0"/>
    <s v="Moya Semya"/>
    <s v="1875201"/>
    <s v="950 BRK X8 MOYA SEMYA MULTIFR RU"/>
    <m/>
    <m/>
    <m/>
    <n v="0"/>
    <n v="8.0440000000000008E-3"/>
    <n v="8.7449999999999993E-3"/>
    <n v="1.9939999999999999E-2"/>
    <n v="5.9796000000000002E-2"/>
    <n v="9.9550000000000003E-3"/>
    <n v="2.9916000000000002E-2"/>
    <n v="3.986E-2"/>
    <n v="1.993E-2"/>
  </r>
  <r>
    <x v="2"/>
    <x v="7"/>
    <x v="0"/>
    <s v="Moya Semya"/>
    <s v="1875301"/>
    <s v="950 BRK X8 MOYA SEMYA TOMATO RU"/>
    <m/>
    <m/>
    <m/>
    <n v="0"/>
    <n v="0"/>
    <n v="8.8050000000000003E-3"/>
    <n v="9.9659999999999992E-3"/>
    <n v="3.986E-2"/>
    <n v="9.9649999999999999E-3"/>
    <n v="1.9939999999999999E-2"/>
    <n v="2.9902000000000001E-2"/>
    <n v="1.993E-2"/>
  </r>
  <r>
    <x v="2"/>
    <x v="7"/>
    <x v="0"/>
    <s v="Moya Semya"/>
    <s v="1875401"/>
    <s v="950 BRK X8 MOYA SEM APPLE ARON CHER RU"/>
    <m/>
    <m/>
    <m/>
    <n v="0"/>
    <n v="8.0510000000000009E-3"/>
    <n v="8.7679999999999998E-3"/>
    <n v="1.9939999999999999E-2"/>
    <n v="4.9826000000000002E-2"/>
    <n v="9.9649999999999999E-3"/>
    <n v="1.9939999999999999E-2"/>
    <n v="2.9902000000000001E-2"/>
    <n v="9.9550000000000003E-3"/>
  </r>
  <r>
    <x v="2"/>
    <x v="7"/>
    <x v="0"/>
    <s v="Moya Semya"/>
    <s v="1875601"/>
    <s v="950 BRK X8 MOYA SEM APPL PEACH APRIC RU"/>
    <m/>
    <m/>
    <m/>
    <n v="0"/>
    <n v="0"/>
    <n v="0"/>
    <n v="9.9659999999999992E-3"/>
    <n v="2.9898000000000001E-2"/>
    <n v="9.9649999999999999E-3"/>
    <n v="2.9916000000000002E-2"/>
    <n v="4.9832000000000001E-2"/>
    <n v="2.9905000000000001E-2"/>
  </r>
  <r>
    <x v="2"/>
    <x v="7"/>
    <x v="0"/>
    <s v="Moya Semya"/>
    <s v="1875701"/>
    <s v="950 BRK X8 MOYA SEMYA APPLE MIX RU"/>
    <m/>
    <m/>
    <m/>
    <n v="0"/>
    <n v="8.0160000000000006E-3"/>
    <n v="8.6379999999999998E-3"/>
    <n v="1.9939999999999999E-2"/>
    <n v="6.9762000000000005E-2"/>
    <n v="9.9649999999999999E-3"/>
    <n v="2.9916000000000002E-2"/>
    <n v="3.9863999999999997E-2"/>
    <n v="2.9905000000000001E-2"/>
  </r>
  <r>
    <x v="2"/>
    <x v="7"/>
    <x v="0"/>
    <s v="Moya Semya"/>
    <s v="1890203"/>
    <s v="950 BRK X8 MOYA SEMYA ORANGE NEW RU"/>
    <m/>
    <m/>
    <m/>
    <n v="0"/>
    <n v="2.0018000000000001E-2"/>
    <n v="1.6811E-2"/>
    <n v="2.9904E-2"/>
    <n v="0.36874000000000001"/>
    <n v="9.9550000000000003E-3"/>
    <n v="1.9935999999999999E-2"/>
    <n v="3.986E-2"/>
    <n v="2.9899999999999999E-2"/>
  </r>
  <r>
    <x v="2"/>
    <x v="7"/>
    <x v="0"/>
    <s v="Moya Semya"/>
    <s v="2072001"/>
    <s v="175 BRK X24 MOYA SEM APP ARO CHER NEC RU"/>
    <m/>
    <m/>
    <m/>
    <n v="0"/>
    <n v="1.2976E-2"/>
    <n v="0"/>
    <n v="0"/>
    <n v="0"/>
    <n v="1.9935000000000001E-2"/>
    <n v="5.9827999999999999E-2"/>
    <n v="7.9731999999999997E-2"/>
    <n v="1.9935000000000001E-2"/>
  </r>
  <r>
    <x v="2"/>
    <x v="7"/>
    <x v="0"/>
    <s v="Moya Semya"/>
    <s v="2072901"/>
    <s v="950 BRK X8 MOYA SEMYA APPLE POM NECT RU"/>
    <m/>
    <m/>
    <m/>
    <n v="0"/>
    <n v="6.6519999999999999E-3"/>
    <n v="0"/>
    <n v="0"/>
    <n v="9.9579999999999998E-3"/>
    <n v="0"/>
    <n v="9.9659999999999992E-3"/>
    <n v="1.9931999999999998E-2"/>
    <n v="9.9500000000000005E-3"/>
  </r>
  <r>
    <x v="2"/>
    <x v="7"/>
    <x v="0"/>
    <s v="Moya Semya"/>
    <s v="2215001"/>
    <s v="175 BRK X24 MOYA SEMYA EXOTIC NEW RU"/>
    <m/>
    <m/>
    <m/>
    <n v="0"/>
    <n v="1.2961E-2"/>
    <n v="1.6959999999999999E-2"/>
    <n v="2.9902000000000001E-2"/>
    <n v="3.9856000000000003E-2"/>
    <n v="2.9899999999999999E-2"/>
    <n v="7.9771999999999996E-2"/>
    <n v="9.9671999999999997E-2"/>
    <n v="6.9764999999999994E-2"/>
  </r>
  <r>
    <x v="2"/>
    <x v="7"/>
    <x v="0"/>
    <s v="Moya Semya"/>
    <s v="2215101"/>
    <s v="175 BRK X24 MOYA SEMYA BERRY NEW RU"/>
    <m/>
    <m/>
    <m/>
    <n v="0"/>
    <n v="6.4739999999999997E-3"/>
    <n v="3.4079999999999999E-2"/>
    <n v="2.9905999999999999E-2"/>
    <n v="2.989E-2"/>
    <n v="3.9875000000000001E-2"/>
    <n v="7.9771999999999996E-2"/>
    <n v="0.18937599999999999"/>
    <n v="8.9700000000000002E-2"/>
  </r>
  <r>
    <x v="2"/>
    <x v="7"/>
    <x v="0"/>
    <s v="Moya Semya"/>
    <s v="2215201"/>
    <s v="1.93 BRK X6 MOYA SEMYA BERRY NEW RU"/>
    <m/>
    <m/>
    <m/>
    <n v="0"/>
    <n v="2.8639999999999999E-2"/>
    <n v="4.9624000000000001E-2"/>
    <n v="3.9871999999999998E-2"/>
    <n v="0.16941400000000001"/>
    <n v="9.9600000000000001E-3"/>
    <n v="3.9871999999999998E-2"/>
    <n v="5.9796000000000002E-2"/>
    <n v="2.9895000000000001E-2"/>
  </r>
  <r>
    <x v="2"/>
    <x v="7"/>
    <x v="0"/>
    <s v="Moya Semya"/>
    <s v="2215301"/>
    <s v="1.93 BRK X6 MOYA SEMYA EXOTIC NEW RU"/>
    <m/>
    <m/>
    <m/>
    <n v="0"/>
    <n v="7.2040000000000003E-3"/>
    <n v="1.7052999999999999E-2"/>
    <n v="9.9620000000000004E-3"/>
    <n v="9.9539999999999993E-3"/>
    <n v="0"/>
    <n v="0"/>
    <n v="9.9539999999999993E-3"/>
    <n v="9.9500000000000005E-3"/>
  </r>
  <r>
    <x v="2"/>
    <x v="7"/>
    <x v="0"/>
    <s v="Moya Semya"/>
    <s v="2215401"/>
    <s v="950 BRK X8 MOYA SEMYA EXOTIC NEW RU"/>
    <m/>
    <m/>
    <m/>
    <n v="0"/>
    <n v="6.6499999999999997E-3"/>
    <n v="1.6892999999999998E-2"/>
    <n v="9.9579999999999998E-3"/>
    <n v="1.9924000000000001E-2"/>
    <n v="0"/>
    <n v="9.9579999999999998E-3"/>
    <n v="9.9539999999999993E-3"/>
    <n v="9.9500000000000005E-3"/>
  </r>
  <r>
    <x v="2"/>
    <x v="7"/>
    <x v="0"/>
    <s v="Moya Semya"/>
    <s v="2215501"/>
    <s v="950 BRK X8 MOYA SEMYA BERRY NEW RU"/>
    <m/>
    <m/>
    <m/>
    <n v="0"/>
    <n v="2.0018000000000001E-2"/>
    <n v="1.6872999999999999E-2"/>
    <n v="1.9935999999999999E-2"/>
    <n v="4.9818000000000001E-2"/>
    <n v="0"/>
    <n v="9.9579999999999998E-3"/>
    <n v="9.9539999999999993E-3"/>
    <n v="9.9500000000000005E-3"/>
  </r>
  <r>
    <x v="2"/>
    <x v="7"/>
    <x v="0"/>
    <s v="Powerade"/>
    <s v="862204"/>
    <s v="500 PET X12 POWERADE ICE STORM RU"/>
    <m/>
    <m/>
    <m/>
    <n v="4.1376210000000002"/>
    <n v="1.2493879999999999"/>
    <n v="1.6351230000000001"/>
    <n v="0.56523199999999996"/>
    <n v="0.99653199999999997"/>
    <n v="0.41630400000000001"/>
    <n v="1.5920129999999999"/>
    <n v="1.3067610000000001"/>
    <n v="1.049631"/>
  </r>
  <r>
    <x v="2"/>
    <x v="7"/>
    <x v="0"/>
    <s v="Rich"/>
    <s v="1501301"/>
    <s v="1.0 BRK X12 RICH ORANGE MANGO NECT RU"/>
    <m/>
    <m/>
    <m/>
    <n v="0"/>
    <n v="8.6879999999999995E-3"/>
    <n v="7.9089999999999994E-3"/>
    <n v="6.9795999999999997E-2"/>
    <n v="8.9691999999999994E-2"/>
    <n v="1.9939999999999999E-2"/>
    <n v="9.9679999999999994E-3"/>
    <n v="9.9640000000000006E-3"/>
    <n v="9.9600000000000001E-3"/>
  </r>
  <r>
    <x v="2"/>
    <x v="7"/>
    <x v="0"/>
    <s v="Rich"/>
    <s v="1851001"/>
    <s v="300 PET X12 RICH CHERRY NECT RU"/>
    <m/>
    <m/>
    <m/>
    <n v="4.8700000000000002E-3"/>
    <n v="2.0447E-2"/>
    <n v="2.7289000000000001E-2"/>
    <n v="2.9914E-2"/>
    <n v="3.986E-2"/>
    <n v="9.9649999999999999E-3"/>
    <n v="9.9679999999999994E-3"/>
    <n v="3.9863999999999997E-2"/>
    <n v="5.9810000000000002E-2"/>
  </r>
  <r>
    <x v="2"/>
    <x v="7"/>
    <x v="0"/>
    <s v="Rich"/>
    <s v="1851201"/>
    <s v="300 PET X12 RICH APPLE JC RU"/>
    <m/>
    <m/>
    <m/>
    <n v="0.12464"/>
    <n v="3.0698E-2"/>
    <n v="3.6408999999999997E-2"/>
    <n v="3.9879999999999999E-2"/>
    <n v="5.9791999999999998E-2"/>
    <n v="1.9935000000000001E-2"/>
    <n v="1.9939999999999999E-2"/>
    <n v="5.9796000000000002E-2"/>
    <n v="9.9680000000000005E-2"/>
  </r>
  <r>
    <x v="2"/>
    <x v="7"/>
    <x v="0"/>
    <s v="Rich"/>
    <s v="1852201"/>
    <s v="300 PET X12 RICH ORANGE JC RU"/>
    <m/>
    <m/>
    <m/>
    <n v="0.185393"/>
    <n v="2.0447E-2"/>
    <n v="1.8178E-2"/>
    <n v="3.9876000000000002E-2"/>
    <n v="4.9826000000000002E-2"/>
    <n v="1.9939999999999999E-2"/>
    <n v="1.9939999999999999E-2"/>
    <n v="5.9796000000000002E-2"/>
    <n v="9.9680000000000005E-2"/>
  </r>
  <r>
    <x v="2"/>
    <x v="7"/>
    <x v="0"/>
    <s v="Rich"/>
    <s v="1880501"/>
    <s v="300 PET X12 RICH ORANGE MANGO NECT RU"/>
    <m/>
    <m/>
    <m/>
    <n v="8.9946999999999999E-2"/>
    <n v="2.0449999999999999E-2"/>
    <n v="2.7289999999999998E-2"/>
    <n v="1.9935999999999999E-2"/>
    <n v="2.9898000000000001E-2"/>
    <n v="9.9649999999999999E-3"/>
    <n v="9.9679999999999994E-3"/>
    <n v="2.9902000000000001E-2"/>
    <n v="5.9804999999999997E-2"/>
  </r>
  <r>
    <x v="2"/>
    <x v="7"/>
    <x v="0"/>
    <s v="Rich"/>
    <s v="2206201"/>
    <s v="330 CAN X12 RICH CHER GR RU"/>
    <m/>
    <m/>
    <m/>
    <n v="0"/>
    <n v="8.4910000000000003E-3"/>
    <n v="8.0269999999999994E-3"/>
    <n v="9.9659999999999992E-3"/>
    <n v="1.9924000000000001E-2"/>
    <n v="0"/>
    <n v="9.9659999999999992E-3"/>
    <n v="9.9620000000000004E-3"/>
    <n v="9.9600000000000001E-3"/>
  </r>
  <r>
    <x v="2"/>
    <x v="7"/>
    <x v="0"/>
    <s v="Rich"/>
    <s v="735205"/>
    <s v="1.0 BRK X12 RICH ORANGE JC RU"/>
    <m/>
    <m/>
    <m/>
    <n v="0"/>
    <n v="0.21820500000000001"/>
    <n v="0.40649800000000003"/>
    <n v="0.34900399999999998"/>
    <n v="0.45844000000000001"/>
    <n v="8.9724999999999999E-2"/>
    <n v="0.23933199999999999"/>
    <n v="0.3987"/>
    <n v="0.38875999999999999"/>
  </r>
  <r>
    <x v="2"/>
    <x v="7"/>
    <x v="0"/>
    <s v="Rich"/>
    <s v="736004"/>
    <s v="1.0 BRK X12 RICH PINEAPPLE JC RU"/>
    <m/>
    <m/>
    <m/>
    <n v="0"/>
    <n v="3.4875999999999997E-2"/>
    <n v="6.3718999999999998E-2"/>
    <n v="9.9708000000000005E-2"/>
    <n v="0.12956000000000001"/>
    <n v="1.9939999999999999E-2"/>
    <n v="7.9768000000000006E-2"/>
    <n v="0.12956799999999999"/>
    <n v="0.12958"/>
  </r>
  <r>
    <x v="2"/>
    <x v="7"/>
    <x v="0"/>
    <s v="Rich"/>
    <s v="750005"/>
    <s v="1.0 BRK X12 RICH APPLE JC RU"/>
    <m/>
    <m/>
    <m/>
    <n v="0"/>
    <n v="0.20946400000000001"/>
    <n v="0.38258599999999998"/>
    <n v="0.31908399999999998"/>
    <n v="0.42853599999999997"/>
    <n v="7.9769999999999994E-2"/>
    <n v="0.23933199999999999"/>
    <n v="0.39870800000000001"/>
    <n v="0.398725"/>
  </r>
  <r>
    <x v="2"/>
    <x v="7"/>
    <x v="0"/>
    <s v="Rich"/>
    <s v="752004"/>
    <s v="1.0 BRK X12 RICH CHERRY NECT RU"/>
    <m/>
    <m/>
    <m/>
    <n v="0"/>
    <n v="0.104715"/>
    <n v="0.199238"/>
    <n v="0.20939199999999999"/>
    <n v="0.26908199999999999"/>
    <n v="4.9854999999999997E-2"/>
    <n v="0.12964000000000001"/>
    <n v="0.20932000000000001"/>
    <n v="0.20932999999999999"/>
  </r>
  <r>
    <x v="2"/>
    <x v="7"/>
    <x v="0"/>
    <s v="Rich"/>
    <s v="752606"/>
    <s v="1.0 BRK X12 RICH PEACH NECT RU"/>
    <m/>
    <m/>
    <m/>
    <n v="0"/>
    <n v="1.7417999999999999E-2"/>
    <n v="2.3851000000000001E-2"/>
    <n v="3.9884000000000003E-2"/>
    <n v="5.9799999999999999E-2"/>
    <n v="9.9600000000000001E-3"/>
    <n v="3.9884000000000003E-2"/>
    <n v="5.9799999999999999E-2"/>
    <n v="5.9804999999999997E-2"/>
  </r>
  <r>
    <x v="2"/>
    <x v="7"/>
    <x v="0"/>
    <s v="Rich"/>
    <s v="752905"/>
    <s v="1.0 BRK X12 RICH TOMATO JC RU"/>
    <m/>
    <m/>
    <m/>
    <n v="0"/>
    <n v="4.3603999999999997E-2"/>
    <n v="7.9645999999999995E-2"/>
    <n v="0.12962599999999999"/>
    <n v="0.179392"/>
    <n v="2.989E-2"/>
    <n v="7.9768000000000006E-2"/>
    <n v="0.129576"/>
    <n v="0.12956999999999999"/>
  </r>
  <r>
    <x v="2"/>
    <x v="7"/>
    <x v="0"/>
    <s v="Rich"/>
    <s v="754405"/>
    <s v="1.0 BRK X12 RICH GRAPEFRUIT JC RU"/>
    <m/>
    <m/>
    <m/>
    <n v="0"/>
    <n v="1.7420000000000001E-2"/>
    <n v="3.9808999999999997E-2"/>
    <n v="4.9849999999999998E-2"/>
    <n v="5.9799999999999999E-2"/>
    <n v="9.9600000000000001E-3"/>
    <n v="4.9858E-2"/>
    <n v="8.9707999999999996E-2"/>
    <n v="8.9709999999999998E-2"/>
  </r>
  <r>
    <x v="2"/>
    <x v="7"/>
    <x v="0"/>
    <s v="Rich"/>
    <s v="979806"/>
    <s v="1.0 BRK X12 RICH MULTIFRUIT VIT A JC RU"/>
    <m/>
    <m/>
    <m/>
    <n v="0"/>
    <n v="1.7406000000000001E-2"/>
    <n v="3.1807000000000002E-2"/>
    <n v="1.9939999999999999E-2"/>
    <n v="1.9924000000000001E-2"/>
    <n v="0"/>
    <n v="2.9898000000000001E-2"/>
    <n v="3.9856000000000003E-2"/>
    <n v="3.9855000000000002E-2"/>
  </r>
  <r>
    <x v="2"/>
    <x v="7"/>
    <x v="0"/>
    <s v="Schweppes-KO"/>
    <s v="1716807"/>
    <s v="330 CAN X12 SCHWEPPES MOJITO RU"/>
    <m/>
    <m/>
    <m/>
    <n v="0"/>
    <n v="5.6743000000000002E-2"/>
    <n v="7.2386000000000006E-2"/>
    <n v="3.6721999999999998E-2"/>
    <n v="8.1928000000000001E-2"/>
    <n v="2.9565999999999999E-2"/>
    <n v="9.6721000000000001E-2"/>
    <n v="6.6359000000000001E-2"/>
    <n v="4.6058000000000002E-2"/>
  </r>
  <r>
    <x v="2"/>
    <x v="7"/>
    <x v="0"/>
    <s v="Schweppes-KO"/>
    <s v="1742602"/>
    <s v="330 CAN X12 SCHWEPPES TONIC WATER RU"/>
    <m/>
    <m/>
    <m/>
    <n v="0"/>
    <n v="2.6553E-2"/>
    <n v="6.6403000000000004E-2"/>
    <n v="3.3577999999999997E-2"/>
    <n v="7.5179999999999997E-2"/>
    <n v="2.9596000000000001E-2"/>
    <n v="0.13225100000000001"/>
    <n v="0.11537500000000001"/>
    <n v="8.158E-2"/>
  </r>
  <r>
    <x v="2"/>
    <x v="7"/>
    <x v="0"/>
    <s v="Schweppes-KO"/>
    <s v="1960204"/>
    <s v="330 CAN X12 SCHWEPPES POMEGRANATE RU"/>
    <m/>
    <m/>
    <m/>
    <n v="0.13898099999999999"/>
    <n v="0.20613100000000001"/>
    <n v="0.24678700000000001"/>
    <n v="7.7719999999999997E-2"/>
    <n v="0.141455"/>
    <n v="6.2086000000000002E-2"/>
    <n v="0.237677"/>
    <n v="0.168297"/>
    <n v="0.16014200000000001"/>
  </r>
  <r>
    <x v="2"/>
    <x v="7"/>
    <x v="0"/>
    <s v="Schweppes-KO"/>
    <s v="2078201"/>
    <s v="330 CAN X12 SCHWEPPES SPRITZ ORIGINAL RU"/>
    <m/>
    <m/>
    <m/>
    <n v="1.5835999999999999E-2"/>
    <n v="4.4455000000000001E-2"/>
    <n v="5.6101999999999999E-2"/>
    <n v="0.13140299999999999"/>
    <n v="0.231102"/>
    <n v="5.9235000000000003E-2"/>
    <n v="0.14019000000000001"/>
    <n v="9.8561999999999997E-2"/>
    <n v="5.7577999999999997E-2"/>
  </r>
  <r>
    <x v="2"/>
    <x v="7"/>
    <x v="0"/>
    <s v="Schweppes-KO"/>
    <s v="780013"/>
    <s v="330 CAN X12 SCHWEPPES BITTER LEMON RU"/>
    <m/>
    <m/>
    <m/>
    <n v="0"/>
    <n v="8.1033999999999995E-2"/>
    <n v="0.113799"/>
    <n v="8.3047999999999997E-2"/>
    <n v="0.131355"/>
    <n v="5.9197E-2"/>
    <n v="0.15765100000000001"/>
    <n v="0.109905"/>
    <n v="9.8961999999999994E-2"/>
  </r>
  <r>
    <x v="2"/>
    <x v="7"/>
    <x v="0"/>
    <s v="Sprite"/>
    <s v="321702"/>
    <s v="330 CAN X12 SPRITE RU"/>
    <n v="2.0922869999999998"/>
    <n v="3.4871449999999999"/>
    <n v="2.0922869999999998"/>
    <n v="1.6160410000000001"/>
    <n v="1.1919200000000001"/>
    <n v="1.9368840000000001"/>
    <n v="0.50867600000000002"/>
    <n v="1.144307"/>
    <n v="0.46004200000000001"/>
    <n v="0.32439400000000002"/>
    <n v="0.225942"/>
    <n v="0.29511500000000002"/>
  </r>
  <r>
    <x v="2"/>
    <x v="7"/>
    <x v="0"/>
    <s v="Sprite"/>
    <s v="85821"/>
    <s v="500 PET X24 SPRITE RU"/>
    <n v="6.3402599999999998"/>
    <n v="10.5671"/>
    <n v="14.793939999999999"/>
    <n v="6.0332499999999998"/>
    <n v="3.1944659999999998"/>
    <n v="6.0834159999999997"/>
    <n v="1.916202"/>
    <n v="3.100282"/>
    <n v="1.3007649999999999"/>
    <n v="1.227768"/>
    <n v="0.94326200000000004"/>
    <n v="0.93198000000000003"/>
  </r>
  <r>
    <x v="2"/>
    <x v="7"/>
    <x v="0"/>
    <s v="Sprite Zero/diet Sprite/Sprite light"/>
    <s v="2077301"/>
    <s v="500 PET X24 SPRITE LEMON MINT ZERO RU"/>
    <m/>
    <m/>
    <m/>
    <n v="4.3274E-2"/>
    <n v="8.9382000000000003E-2"/>
    <n v="0.18149799999999999"/>
    <n v="0.21616199999999999"/>
    <n v="0.34660000000000002"/>
    <n v="0.14815"/>
    <n v="9.5472000000000001E-2"/>
    <n v="7.6830999999999997E-2"/>
    <n v="8.3280000000000007E-2"/>
  </r>
  <r>
    <x v="2"/>
    <x v="7"/>
    <x v="5"/>
    <s v="Aquarius"/>
    <s v="2079901"/>
    <s v="400 PET X12 AQUARIUS WAT MAGN LIME RU"/>
    <n v="4.2268400000000002"/>
    <n v="6.7629440000000001"/>
    <m/>
    <n v="0"/>
    <n v="0"/>
    <n v="0"/>
    <n v="0"/>
    <n v="0"/>
    <n v="0"/>
    <n v="0"/>
    <n v="0"/>
    <n v="0"/>
  </r>
  <r>
    <x v="2"/>
    <x v="7"/>
    <x v="5"/>
    <s v="Aquarius"/>
    <s v="2080001"/>
    <s v="400 PET X12 AQUARIUS WAT ZINC LEMON RU"/>
    <n v="11.835152000000001"/>
    <n v="16.907360000000001"/>
    <m/>
    <n v="0"/>
    <n v="0"/>
    <n v="0"/>
    <n v="0"/>
    <n v="0"/>
    <n v="0"/>
    <n v="0"/>
    <n v="0"/>
    <n v="0"/>
  </r>
  <r>
    <x v="2"/>
    <x v="7"/>
    <x v="5"/>
    <s v="Bonaqua/Qa"/>
    <s v="1859801"/>
    <s v="500 PET X12 BONAQUA VIVA LEMON RU"/>
    <n v="15.85065"/>
    <n v="42.2684"/>
    <n v="41.211689999999997"/>
    <n v="14.856482"/>
    <n v="3.0999539999999999"/>
    <n v="1.9794970000000001"/>
    <n v="1.178814"/>
    <n v="1.299898"/>
    <n v="3.4938250000000002"/>
    <n v="9.7792659999999998"/>
    <n v="7.4895990000000001"/>
    <n v="10.220154000000001"/>
  </r>
  <r>
    <x v="2"/>
    <x v="7"/>
    <x v="5"/>
    <s v="Bonaqua/Qa"/>
    <s v="1859901"/>
    <s v="500 PET X12 BONAQUA VIVA LIME-MINT RU"/>
    <m/>
    <n v="10.5671"/>
    <m/>
    <n v="0"/>
    <n v="0"/>
    <n v="0"/>
    <n v="0"/>
    <n v="0"/>
    <n v="0"/>
    <n v="0"/>
    <n v="0"/>
    <n v="0"/>
  </r>
  <r>
    <x v="2"/>
    <x v="7"/>
    <x v="5"/>
    <s v="Bonaqua/Qa"/>
    <s v="1860001"/>
    <s v="500 PET X12 BONAQUA VIVA APPLE RU"/>
    <n v="1.05671"/>
    <n v="1.05671"/>
    <n v="6.3402599999999998"/>
    <n v="1.2008160000000001"/>
    <n v="0.31472499999999998"/>
    <n v="0.20272799999999999"/>
    <n v="0.133048"/>
    <n v="0.14303199999999999"/>
    <n v="0.39857500000000001"/>
    <n v="0.63432599999999995"/>
    <n v="0.48289799999999999"/>
    <n v="0.65107499999999996"/>
  </r>
  <r>
    <x v="2"/>
    <x v="7"/>
    <x v="5"/>
    <s v="Bonaqua/Qa"/>
    <s v="739921"/>
    <s v="500 PET X24 BONAQUA STILL RU"/>
    <n v="92.990480000000005"/>
    <n v="116.2381"/>
    <n v="232.47620000000001"/>
    <n v="50.713954999999999"/>
    <n v="22.350717"/>
    <n v="19.466362"/>
    <n v="8.8276280000000007"/>
    <n v="8.9678629999999995"/>
    <n v="14.813895"/>
    <n v="32.025055000000002"/>
    <n v="26.336040000000001"/>
    <n v="39.362386000000001"/>
  </r>
  <r>
    <x v="2"/>
    <x v="7"/>
    <x v="5"/>
    <s v="Bonaqua/Qa"/>
    <s v="76808"/>
    <s v="500 PET X24 BONAQUA CARB RU"/>
    <n v="2.1134200000000001"/>
    <n v="14.793939999999999"/>
    <n v="44.381819999999998"/>
    <n v="10.302232"/>
    <n v="11.849748"/>
    <n v="10.313121000000001"/>
    <n v="3.6113080000000002"/>
    <n v="3.662922"/>
    <n v="6.0501690000000004"/>
    <n v="13.63226"/>
    <n v="11.204586000000001"/>
    <n v="16.748595000000002"/>
  </r>
  <r>
    <x v="2"/>
    <x v="7"/>
    <x v="5"/>
    <s v="Burn"/>
    <s v="202611"/>
    <s v="250 CAN X12 BURN RU"/>
    <m/>
    <m/>
    <m/>
    <n v="0"/>
    <n v="0"/>
    <n v="0"/>
    <n v="0.265177"/>
    <n v="0.29109299999999999"/>
    <n v="0.54698599999999997"/>
    <n v="1.5522609999999999"/>
    <n v="1.3385100000000001"/>
    <n v="2.0662569999999998"/>
  </r>
  <r>
    <x v="2"/>
    <x v="7"/>
    <x v="5"/>
    <s v="Burn"/>
    <s v="2056802"/>
    <s v="449 CAN X12 BURN RU"/>
    <m/>
    <n v="6.6424820000000002"/>
    <n v="3.7957040000000002"/>
    <n v="3.679513"/>
    <n v="1.679446"/>
    <n v="0.71549799999999997"/>
    <n v="0.26264799999999999"/>
    <n v="0.462233"/>
    <n v="1.4414940000000001"/>
    <n v="2.4602300000000001"/>
    <n v="2.0993210000000002"/>
    <n v="2.729816"/>
  </r>
  <r>
    <x v="2"/>
    <x v="7"/>
    <x v="5"/>
    <s v="Burn"/>
    <s v="2056902"/>
    <s v="449 CAN X12 BURN PASSION PUNCH RU"/>
    <m/>
    <m/>
    <m/>
    <n v="0.31162400000000001"/>
    <n v="0.149113"/>
    <n v="0.12533900000000001"/>
    <n v="7.1285000000000001E-2"/>
    <n v="8.9631000000000002E-2"/>
    <n v="0.16627400000000001"/>
    <n v="0.44742900000000002"/>
    <n v="0.38150699999999999"/>
    <n v="0.51285899999999995"/>
  </r>
  <r>
    <x v="2"/>
    <x v="7"/>
    <x v="5"/>
    <s v="Burn"/>
    <s v="2057002"/>
    <s v="449 CAN X12 BURN LEMON ICE RU"/>
    <m/>
    <m/>
    <m/>
    <n v="0.18393599999999999"/>
    <n v="0.34227600000000002"/>
    <n v="0.366676"/>
    <n v="0.25377899999999998"/>
    <n v="0.20255799999999999"/>
    <n v="0"/>
    <n v="0"/>
    <n v="0"/>
    <n v="0"/>
  </r>
  <r>
    <x v="2"/>
    <x v="7"/>
    <x v="5"/>
    <s v="Burn"/>
    <s v="2057102"/>
    <s v="449 CAN X12 BURN APPLE KIWI RU"/>
    <m/>
    <m/>
    <m/>
    <n v="1.2405189999999999"/>
    <n v="1.5291509999999999"/>
    <n v="1.0488770000000001"/>
    <n v="0.38465199999999999"/>
    <n v="1.0375829999999999"/>
    <n v="0.81648699999999996"/>
    <n v="0.25303399999999998"/>
    <n v="0.59963"/>
    <n v="0.476132"/>
  </r>
  <r>
    <x v="2"/>
    <x v="7"/>
    <x v="5"/>
    <s v="Burn"/>
    <s v="2063201"/>
    <s v="449 CAN X12 BURN DARK ENERGY RU"/>
    <m/>
    <m/>
    <n v="1.8978520000000001"/>
    <n v="0.26309300000000002"/>
    <n v="7.9972000000000001E-2"/>
    <n v="4.8122999999999999E-2"/>
    <n v="4.8377999999999997E-2"/>
    <n v="5.6501999999999997E-2"/>
    <n v="0.12027"/>
    <n v="0.12339799999999999"/>
    <n v="0.113232"/>
    <n v="0.153919"/>
  </r>
  <r>
    <x v="2"/>
    <x v="7"/>
    <x v="5"/>
    <s v="Coca-Cola"/>
    <s v="1135302"/>
    <s v="500 PET X24 COCA COLA VANILLA RU"/>
    <n v="6.3402599999999998"/>
    <n v="8.4536800000000003"/>
    <n v="16.907360000000001"/>
    <n v="29.505329"/>
    <n v="4.3672589999999998"/>
    <n v="3.5611299999999999"/>
    <n v="3.2858239999999999"/>
    <n v="2.9815459999999998"/>
    <n v="5.8075089999999996"/>
    <n v="10.828798000000001"/>
    <n v="9.1268960000000003"/>
    <n v="12.891451"/>
  </r>
  <r>
    <x v="2"/>
    <x v="7"/>
    <x v="5"/>
    <s v="Coca-Cola"/>
    <s v="1180809"/>
    <s v="330 CAN 6X4 COCA COLA RU"/>
    <m/>
    <m/>
    <m/>
    <n v="0"/>
    <n v="0"/>
    <n v="0"/>
    <n v="0"/>
    <n v="0"/>
    <n v="0"/>
    <n v="0"/>
    <n v="0"/>
    <n v="1.5626000000000001E-2"/>
  </r>
  <r>
    <x v="2"/>
    <x v="7"/>
    <x v="5"/>
    <s v="Coca-Cola"/>
    <s v="14663"/>
    <s v="330 CAN X24 COCA COLA RU"/>
    <n v="25.107426"/>
    <n v="27.89714"/>
    <n v="46.030281000000002"/>
    <n v="45.294628000000003"/>
    <n v="9.9401609999999998"/>
    <n v="7.0656499999999998"/>
    <n v="4.6720490000000003"/>
    <n v="5.7828229999999996"/>
    <n v="10.887191"/>
    <n v="13.871169"/>
    <n v="10.585324"/>
    <n v="20.506353000000001"/>
  </r>
  <r>
    <x v="2"/>
    <x v="7"/>
    <x v="5"/>
    <s v="Coca-Cola"/>
    <s v="2165501"/>
    <s v="330 CAN X12 COCA COLA VANILLA RU"/>
    <m/>
    <n v="2.7897159999999999"/>
    <n v="6.2768610000000002"/>
    <n v="1.9540230000000001"/>
    <n v="1.2703800000000001"/>
    <n v="0.83210300000000004"/>
    <n v="0.35884199999999999"/>
    <n v="0.45082899999999998"/>
    <n v="0.84262000000000004"/>
    <n v="1.6604939999999999"/>
    <n v="1.2782009999999999"/>
    <n v="2.3640859999999999"/>
  </r>
  <r>
    <x v="2"/>
    <x v="7"/>
    <x v="5"/>
    <s v="Coca-Cola"/>
    <s v="256521"/>
    <s v="500 PET X24 COCA COLA RU"/>
    <n v="40.154980000000002"/>
    <n v="52.835500000000003"/>
    <n v="88.763639999999995"/>
    <n v="101.922151"/>
    <n v="55.360140999999999"/>
    <n v="50.813282000000001"/>
    <n v="36.667932"/>
    <n v="33.848984000000002"/>
    <n v="63.125652000000002"/>
    <n v="101.6497"/>
    <n v="90.983587"/>
    <n v="150.425805"/>
  </r>
  <r>
    <x v="2"/>
    <x v="7"/>
    <x v="5"/>
    <s v="Coca-Cola"/>
    <s v="394103"/>
    <s v="500 PET X24 COCA COLA LIME RU"/>
    <m/>
    <m/>
    <m/>
    <n v="3.2307000000000002E-2"/>
    <n v="0.260853"/>
    <n v="0.45150800000000002"/>
    <n v="0.88658800000000004"/>
    <n v="0.666574"/>
    <n v="0.72390100000000002"/>
    <n v="0.61614999999999998"/>
    <n v="0.294595"/>
    <n v="0.44655699999999998"/>
  </r>
  <r>
    <x v="2"/>
    <x v="7"/>
    <x v="5"/>
    <s v="Coca-Cola Functional"/>
    <s v="1959901"/>
    <s v="250 CAN X12 COCA COLA ENERGY RU"/>
    <m/>
    <m/>
    <m/>
    <n v="0.53200000000000003"/>
    <n v="0.161546"/>
    <n v="8.0284999999999995E-2"/>
    <n v="9.8146999999999998E-2"/>
    <n v="0.108293"/>
    <n v="0.220779"/>
    <n v="0.43254599999999999"/>
    <n v="0.36993999999999999"/>
    <n v="0.500135"/>
  </r>
  <r>
    <x v="2"/>
    <x v="7"/>
    <x v="5"/>
    <s v="Coca-Cola Functional"/>
    <s v="1960112"/>
    <s v="250 CAN X12 COCA COLA ENERGY ZERO RU"/>
    <m/>
    <m/>
    <m/>
    <n v="0"/>
    <n v="3.9248999999999999E-2"/>
    <n v="1.754E-2"/>
    <n v="1.6608000000000001E-2"/>
    <n v="3.0193999999999999E-2"/>
    <n v="4.4419E-2"/>
    <n v="0.108712"/>
    <n v="0.102933"/>
    <n v="0.12444"/>
  </r>
  <r>
    <x v="2"/>
    <x v="7"/>
    <x v="5"/>
    <s v="Coca-Cola Zero"/>
    <s v="2076501"/>
    <s v="500 PET X24 COCA COLA ZERO ORANGE RU"/>
    <m/>
    <m/>
    <m/>
    <n v="0.583565"/>
    <n v="0.546512"/>
    <n v="0.99518700000000004"/>
    <n v="1.228764"/>
    <n v="1.1361319999999999"/>
    <n v="0.36274499999999998"/>
    <n v="0.644702"/>
    <n v="0.81636799999999998"/>
    <n v="1.2158260000000001"/>
  </r>
  <r>
    <x v="2"/>
    <x v="7"/>
    <x v="5"/>
    <s v="Coca-Cola Zero"/>
    <s v="2098102"/>
    <s v="330 CAN X12 COCA COLA ZERO ORANGE RU"/>
    <m/>
    <m/>
    <m/>
    <n v="0.105657"/>
    <n v="0.11550199999999999"/>
    <n v="0.190695"/>
    <n v="0.23133999999999999"/>
    <n v="0"/>
    <n v="2.3351E-2"/>
    <n v="0.107296"/>
    <n v="3.4221000000000001E-2"/>
    <n v="0.18038599999999999"/>
  </r>
  <r>
    <x v="2"/>
    <x v="7"/>
    <x v="5"/>
    <s v="Coca-Cola Zero"/>
    <s v="225237"/>
    <s v="500 PET X24 COCA COLA ZERO RU"/>
    <n v="12.68052"/>
    <n v="16.907360000000001"/>
    <n v="25.361039999999999"/>
    <n v="3.47641"/>
    <n v="2.5477609999999999"/>
    <n v="1.7761560000000001"/>
    <n v="1.4840500000000001"/>
    <n v="1.4685280000000001"/>
    <n v="2.64377"/>
    <n v="6.3790519999999997"/>
    <n v="5.4264279999999996"/>
    <n v="7.9421860000000004"/>
  </r>
  <r>
    <x v="2"/>
    <x v="7"/>
    <x v="5"/>
    <s v="Coca-Cola Zero"/>
    <s v="905212"/>
    <s v="330 CAN X12 COCA COLA ZERO RU"/>
    <n v="2.7897159999999999"/>
    <n v="13.94858"/>
    <n v="4.1845739999999996"/>
    <n v="4.5620729999999998"/>
    <n v="1.161635"/>
    <n v="0.69505300000000003"/>
    <n v="0.35820800000000003"/>
    <n v="0"/>
    <n v="1.5363659999999999"/>
    <n v="1.261028"/>
    <n v="0.96982999999999997"/>
    <n v="1.886522"/>
  </r>
  <r>
    <x v="2"/>
    <x v="7"/>
    <x v="5"/>
    <s v="Dobriy"/>
    <s v="1431602"/>
    <s v="2.0 BRK X6 DOBRIY BODRIY CITRUS NC RU"/>
    <m/>
    <m/>
    <m/>
    <n v="0"/>
    <n v="6.4477999999999994E-2"/>
    <n v="4.2375999999999997E-2"/>
    <n v="2.997E-2"/>
    <n v="3.0976E-2"/>
    <n v="6.046E-2"/>
    <n v="8.0703999999999998E-2"/>
    <n v="8.0780000000000005E-2"/>
    <n v="7.0849999999999996E-2"/>
  </r>
  <r>
    <x v="2"/>
    <x v="7"/>
    <x v="5"/>
    <s v="Dobriy"/>
    <s v="1487501"/>
    <s v="330 BRK X24 DOBRIY ORANGE NECT RU"/>
    <n v="6.9742850000000001"/>
    <n v="11.158856"/>
    <n v="13.94857"/>
    <n v="1.5057970000000001"/>
    <n v="0.31462800000000002"/>
    <n v="0.17822399999999999"/>
    <n v="0.13988400000000001"/>
    <n v="0.20661099999999999"/>
    <n v="0.52398999999999996"/>
    <n v="0.71620799999999996"/>
    <n v="0.74732399999999999"/>
    <n v="0.62758700000000001"/>
  </r>
  <r>
    <x v="2"/>
    <x v="7"/>
    <x v="5"/>
    <s v="Dobriy"/>
    <s v="1487601"/>
    <s v="330 BRK X24 DOBRIY MULTIFRUIT NECT RU"/>
    <n v="8.3691420000000001"/>
    <n v="2.789714"/>
    <n v="8.3691420000000001"/>
    <n v="0.55097399999999996"/>
    <n v="0.31462800000000002"/>
    <n v="0.17821699999999999"/>
    <n v="0.13988400000000001"/>
    <n v="0.216948"/>
    <n v="0.53404499999999999"/>
    <n v="0.72629600000000005"/>
    <n v="0.74729599999999996"/>
    <n v="0.63770499999999997"/>
  </r>
  <r>
    <x v="2"/>
    <x v="7"/>
    <x v="5"/>
    <s v="Dobriy"/>
    <s v="1487701"/>
    <s v="330 BRK X24 DOBRIY APPLE PEACH NECT RU"/>
    <m/>
    <m/>
    <m/>
    <n v="7.5245000000000006E-2"/>
    <n v="0.112912"/>
    <n v="6.7858000000000002E-2"/>
    <n v="5.9948000000000001E-2"/>
    <n v="9.2969999999999997E-2"/>
    <n v="0.24184"/>
    <n v="0.38333200000000001"/>
    <n v="0.40394799999999997"/>
    <n v="0.34415000000000001"/>
  </r>
  <r>
    <x v="2"/>
    <x v="7"/>
    <x v="5"/>
    <s v="Dobriy"/>
    <s v="1487801"/>
    <s v="330 BRK X24 DOBRIY APPLE JC RU"/>
    <n v="2.789714"/>
    <n v="4.184571"/>
    <n v="8.3691420000000001"/>
    <n v="3.042443"/>
    <n v="0.75839599999999996"/>
    <n v="0.43288399999999999"/>
    <n v="0.30975799999999998"/>
    <n v="0.46489999999999998"/>
    <n v="1.1588400000000001"/>
    <n v="1.5030840000000001"/>
    <n v="1.555256"/>
    <n v="1.315925"/>
  </r>
  <r>
    <x v="2"/>
    <x v="7"/>
    <x v="5"/>
    <s v="Dobriy"/>
    <s v="1487901"/>
    <s v="330 BRK X24 DOBRIY TOMATO JC RU"/>
    <m/>
    <m/>
    <m/>
    <n v="0.32821400000000001"/>
    <n v="0.330766"/>
    <n v="0.18671499999999999"/>
    <n v="0.14987800000000001"/>
    <n v="0.216948"/>
    <n v="0.54413"/>
    <n v="0.70613599999999999"/>
    <n v="0.73722200000000004"/>
    <n v="0.61746500000000004"/>
  </r>
  <r>
    <x v="2"/>
    <x v="7"/>
    <x v="5"/>
    <s v="Dobriy"/>
    <s v="1508101"/>
    <s v="1.0 BRK X12 DOBRIY MORS CRANBER GRAPE RU"/>
    <m/>
    <m/>
    <m/>
    <n v="0"/>
    <n v="0.20818400000000001"/>
    <n v="0.13642000000000001"/>
    <n v="0.26978400000000002"/>
    <n v="0.29959599999999997"/>
    <n v="0.54413999999999996"/>
    <n v="0.88771999999999995"/>
    <n v="0.96949200000000002"/>
    <n v="1.1438349999999999"/>
  </r>
  <r>
    <x v="2"/>
    <x v="7"/>
    <x v="5"/>
    <s v="Dobriy"/>
    <s v="1508201"/>
    <s v="1.0 BRK X12 DB MRS CL/B COW CRAN GR RU"/>
    <m/>
    <m/>
    <m/>
    <n v="0"/>
    <n v="7.6635999999999996E-2"/>
    <n v="5.2420000000000001E-2"/>
    <n v="5.9951999999999998E-2"/>
    <n v="6.1988000000000001E-2"/>
    <n v="0.13098499999999999"/>
    <n v="0.25219599999999998"/>
    <n v="0.28276400000000002"/>
    <n v="0.33403500000000003"/>
  </r>
  <r>
    <x v="2"/>
    <x v="7"/>
    <x v="5"/>
    <s v="Dobriy"/>
    <s v="1723301"/>
    <s v="200 BRK X27 DOBRIY MULTIFRUIT SLIM JC RU"/>
    <m/>
    <n v="0.95103899999999997"/>
    <m/>
    <n v="1.9584000000000001E-2"/>
    <n v="0.19725200000000001"/>
    <n v="0.110542"/>
    <n v="0.13988800000000001"/>
    <n v="0.1343"/>
    <n v="0"/>
    <n v="0"/>
    <n v="0"/>
    <n v="0"/>
  </r>
  <r>
    <x v="2"/>
    <x v="7"/>
    <x v="5"/>
    <s v="Dobriy"/>
    <s v="1723303"/>
    <s v="200 BRK X27 DOBRIY MULTIFRUIT JC NEW RU"/>
    <m/>
    <m/>
    <m/>
    <n v="0"/>
    <n v="0"/>
    <n v="0"/>
    <n v="0"/>
    <n v="0.196185"/>
    <n v="0.57438"/>
    <n v="0.80458399999999997"/>
    <n v="0.63003200000000004"/>
    <n v="0.55901000000000001"/>
  </r>
  <r>
    <x v="2"/>
    <x v="7"/>
    <x v="5"/>
    <s v="Dobriy"/>
    <s v="1724501"/>
    <s v="200 BRK X27 DOBRIY APPLE CHERRY JC RU"/>
    <m/>
    <n v="0.95103899999999997"/>
    <m/>
    <n v="8.5086999999999996E-2"/>
    <n v="9.4409000000000007E-2"/>
    <n v="6.8210999999999994E-2"/>
    <n v="6.9935999999999998E-2"/>
    <n v="0.11362800000000001"/>
    <n v="0"/>
    <n v="0"/>
    <n v="0"/>
    <n v="0"/>
  </r>
  <r>
    <x v="2"/>
    <x v="7"/>
    <x v="5"/>
    <s v="Dobriy"/>
    <s v="1724503"/>
    <s v="200 BRK X27 DOBRIY APPLE CHER JC NEW RU"/>
    <m/>
    <m/>
    <m/>
    <n v="0"/>
    <n v="0"/>
    <n v="0"/>
    <n v="0"/>
    <n v="0.15695999999999999"/>
    <n v="0.31237999999999999"/>
    <n v="0.53639599999999998"/>
    <n v="0.39247199999999999"/>
    <n v="0.34160499999999999"/>
  </r>
  <r>
    <x v="2"/>
    <x v="7"/>
    <x v="5"/>
    <s v="Dobriy"/>
    <s v="1724601"/>
    <s v="200 BRK X27 DOBRIY APPLE PEAR SLIM JC RU"/>
    <m/>
    <m/>
    <m/>
    <n v="0"/>
    <n v="7.7060000000000003E-2"/>
    <n v="4.2308999999999999E-2"/>
    <n v="8.9924000000000004E-2"/>
    <n v="7.2314000000000003E-2"/>
    <n v="0"/>
    <n v="0"/>
    <n v="0"/>
    <n v="0"/>
  </r>
  <r>
    <x v="2"/>
    <x v="7"/>
    <x v="5"/>
    <s v="Dobriy"/>
    <s v="1724603"/>
    <s v="200 BRK X27 DOBRIY APPLE PEAR JC NEW RU"/>
    <m/>
    <m/>
    <m/>
    <n v="0"/>
    <n v="0"/>
    <n v="0"/>
    <n v="0"/>
    <n v="0.107976"/>
    <n v="0.27206999999999998"/>
    <n v="0.33008399999999999"/>
    <n v="0.27887200000000001"/>
    <n v="0.24843999999999999"/>
  </r>
  <r>
    <x v="2"/>
    <x v="7"/>
    <x v="5"/>
    <s v="Dobriy"/>
    <s v="1855401"/>
    <s v="110 BRK X10 DOBRIY BERRY DANCE PUR RU"/>
    <n v="1.269814"/>
    <n v="1.6326179999999999"/>
    <n v="1.4512160000000001"/>
    <n v="0.42604199999999998"/>
    <n v="1.6097E-2"/>
    <n v="8.4480000000000006E-3"/>
    <n v="0.27900199999999997"/>
    <n v="0"/>
    <n v="0"/>
    <n v="0"/>
    <n v="0"/>
    <n v="0"/>
  </r>
  <r>
    <x v="2"/>
    <x v="7"/>
    <x v="5"/>
    <s v="Dobriy"/>
    <s v="1855601"/>
    <s v="110 BRK X10 DOBRIY STRAW BANAN GO PUR RU"/>
    <n v="0.73265199999999997"/>
    <n v="1.282141"/>
    <n v="0.73265199999999997"/>
    <n v="4.0508000000000002E-2"/>
    <n v="2.4170000000000001E-2"/>
    <n v="1.6927999999999999E-2"/>
    <n v="0.281582"/>
    <n v="0"/>
    <n v="0"/>
    <n v="0"/>
    <n v="0"/>
    <n v="0"/>
  </r>
  <r>
    <x v="2"/>
    <x v="7"/>
    <x v="5"/>
    <s v="Dobriy"/>
    <s v="1859101"/>
    <s v="110 BRK X10 DOBRIY EXOTIC ROCK PURR RU"/>
    <n v="0.91581500000000005"/>
    <n v="1.6484669999999999"/>
    <n v="2.0147930000000001"/>
    <n v="0.64666900000000005"/>
    <n v="1.6093E-2"/>
    <n v="8.4430000000000009E-3"/>
    <n v="0.24685799999999999"/>
    <n v="0"/>
    <n v="0"/>
    <n v="0"/>
    <n v="0"/>
    <n v="0"/>
  </r>
  <r>
    <x v="2"/>
    <x v="7"/>
    <x v="5"/>
    <s v="Dobriy"/>
    <s v="1913901"/>
    <s v="1.0 BRK X12 DOBRIY APPLE GRAPE JC RU"/>
    <m/>
    <m/>
    <m/>
    <n v="0"/>
    <n v="3.2807999999999997E-2"/>
    <n v="2.0902E-2"/>
    <n v="9.9860000000000001E-3"/>
    <n v="1.0324E-2"/>
    <n v="2.0140000000000002E-2"/>
    <n v="4.0340000000000001E-2"/>
    <n v="5.0487999999999998E-2"/>
    <n v="6.0734999999999997E-2"/>
  </r>
  <r>
    <x v="2"/>
    <x v="7"/>
    <x v="5"/>
    <s v="Dobriy"/>
    <s v="1915601"/>
    <s v="1.0 BRK X12 DOBRIY APPL ORANG MAND JC RU"/>
    <m/>
    <m/>
    <m/>
    <n v="0"/>
    <n v="3.2806000000000002E-2"/>
    <n v="2.0902E-2"/>
    <n v="9.9860000000000001E-3"/>
    <n v="1.0324E-2"/>
    <n v="2.0150000000000001E-2"/>
    <n v="3.0262000000000001E-2"/>
    <n v="3.0287999999999999E-2"/>
    <n v="3.0365E-2"/>
  </r>
  <r>
    <x v="2"/>
    <x v="7"/>
    <x v="5"/>
    <s v="Dobriy"/>
    <s v="2077001"/>
    <s v="450 PET X12 DOBRIY LEMON MINT RU"/>
    <n v="7.6083119999999997"/>
    <n v="14.265585"/>
    <n v="23.775974999999999"/>
    <n v="6.0998840000000003"/>
    <n v="0.18465000000000001"/>
    <n v="8.9912000000000006E-2"/>
    <n v="3.2115999999999999E-2"/>
    <n v="4.1796E-2"/>
    <n v="9.9705000000000002E-2"/>
    <n v="0.19944400000000001"/>
    <n v="9.9671999999999997E-2"/>
    <n v="8.0991999999999995E-2"/>
  </r>
  <r>
    <x v="2"/>
    <x v="7"/>
    <x v="5"/>
    <s v="Dobriy"/>
    <s v="2077101"/>
    <s v="450 PET X12 DOBRIY KIWI STR BASIL RU"/>
    <n v="7.6083119999999997"/>
    <n v="7.6083119999999997"/>
    <n v="31.384287"/>
    <n v="9.3145670000000003"/>
    <n v="0.32251400000000002"/>
    <n v="0.17135800000000001"/>
    <n v="5.9650000000000002E-2"/>
    <n v="7.8370999999999996E-2"/>
    <n v="0.17946999999999999"/>
    <n v="0.359012"/>
    <n v="0.18937200000000001"/>
    <n v="0.14577699999999999"/>
  </r>
  <r>
    <x v="2"/>
    <x v="7"/>
    <x v="5"/>
    <s v="Dobriy"/>
    <s v="2214901"/>
    <s v="1.0 BRK X12 DOBRIY MANGO MIX RU"/>
    <m/>
    <m/>
    <m/>
    <n v="0"/>
    <n v="2.3522620000000001"/>
    <n v="1.0263739999999999"/>
    <n v="0.33900799999999998"/>
    <n v="0.348802"/>
    <n v="0.38885500000000001"/>
    <n v="0.58837399999999995"/>
    <n v="0.71766200000000002"/>
    <n v="0.84728999999999999"/>
  </r>
  <r>
    <x v="2"/>
    <x v="7"/>
    <x v="5"/>
    <s v="Dobriy"/>
    <s v="371404"/>
    <s v="200 BRK X27 DOBRIY APPLE PEACH JC RU"/>
    <m/>
    <m/>
    <m/>
    <n v="6.5570000000000003E-3"/>
    <n v="0.102881"/>
    <n v="4.2501999999999998E-2"/>
    <n v="4.9958000000000002E-2"/>
    <n v="0.113632"/>
    <n v="0"/>
    <n v="0"/>
    <n v="0"/>
    <n v="0"/>
  </r>
  <r>
    <x v="2"/>
    <x v="7"/>
    <x v="5"/>
    <s v="Dobriy"/>
    <s v="371406"/>
    <s v="200 BRK X27 DOBRIY APPLE PEACH JC NEW RU"/>
    <m/>
    <m/>
    <m/>
    <n v="0"/>
    <n v="0"/>
    <n v="0"/>
    <n v="0"/>
    <n v="0.167355"/>
    <n v="0.64491500000000002"/>
    <n v="0.67048600000000003"/>
    <n v="0.60938199999999998"/>
    <n v="0.54864500000000005"/>
  </r>
  <r>
    <x v="2"/>
    <x v="7"/>
    <x v="5"/>
    <s v="Dobriy"/>
    <s v="371506"/>
    <s v="2.0 BRK X6 DOBRIY ORANGE NECT RU"/>
    <m/>
    <m/>
    <m/>
    <n v="0"/>
    <n v="0.70998799999999995"/>
    <n v="0.458347"/>
    <n v="0.47961599999999999"/>
    <n v="0.59919599999999995"/>
    <n v="1.0983499999999999"/>
    <n v="1.946944"/>
    <n v="1.928904"/>
    <n v="1.801785"/>
  </r>
  <r>
    <x v="2"/>
    <x v="7"/>
    <x v="5"/>
    <s v="Dobriy"/>
    <s v="37201"/>
    <s v="2.0 BRK X6 DOBRIY APPLE PEACH NECT RU"/>
    <m/>
    <m/>
    <m/>
    <n v="0"/>
    <n v="0.217802"/>
    <n v="0.14425199999999999"/>
    <n v="6.9940000000000002E-2"/>
    <n v="8.2640000000000005E-2"/>
    <n v="0.16122"/>
    <n v="0.100868"/>
    <n v="0.100976"/>
    <n v="9.1094999999999995E-2"/>
  </r>
  <r>
    <x v="2"/>
    <x v="7"/>
    <x v="5"/>
    <s v="Dobriy"/>
    <s v="372107"/>
    <s v="1.0 BRK X12 DOBRIY ORANGE NECT RU"/>
    <m/>
    <m/>
    <m/>
    <n v="0"/>
    <n v="0.75624599999999997"/>
    <n v="0.724387"/>
    <n v="0.87931599999999999"/>
    <n v="1.033112"/>
    <n v="2.1262050000000001"/>
    <n v="3.4197679999999999"/>
    <n v="3.9083000000000001"/>
    <n v="4.7474449999999999"/>
  </r>
  <r>
    <x v="2"/>
    <x v="7"/>
    <x v="5"/>
    <s v="Dobriy"/>
    <s v="372202"/>
    <s v="1.0 BRK X12 DOBRIY APPLE PEACH NECT RU"/>
    <m/>
    <m/>
    <m/>
    <n v="0"/>
    <n v="0.46030799999999999"/>
    <n v="0.29391800000000001"/>
    <n v="0.39967999999999998"/>
    <n v="0.43390000000000001"/>
    <n v="0.80613999999999997"/>
    <n v="0.72631199999999996"/>
    <n v="0.79781000000000002"/>
    <n v="0.93125500000000005"/>
  </r>
  <r>
    <x v="2"/>
    <x v="7"/>
    <x v="5"/>
    <s v="Dobriy"/>
    <s v="664502"/>
    <s v="2.0 BRK X6 DOBRIY APPLE NECT RU"/>
    <m/>
    <m/>
    <m/>
    <n v="0"/>
    <n v="8.0239999999999999E-3"/>
    <n v="8.4180000000000001E-3"/>
    <n v="9.9860000000000001E-3"/>
    <n v="1.0328E-2"/>
    <n v="1.0070000000000001E-2"/>
    <n v="2.0175999999999999E-2"/>
    <n v="2.0204E-2"/>
    <n v="2.0225E-2"/>
  </r>
  <r>
    <x v="2"/>
    <x v="7"/>
    <x v="5"/>
    <s v="Dobriy"/>
    <s v="724803"/>
    <s v="1.0 BRK X12 DOBRIY APPLE NECT RU"/>
    <m/>
    <m/>
    <m/>
    <n v="0"/>
    <n v="3.2804E-2"/>
    <n v="2.0903999999999999E-2"/>
    <n v="1.9983999999999998E-2"/>
    <n v="2.0660000000000001E-2"/>
    <n v="5.0389999999999997E-2"/>
    <n v="8.0703999999999998E-2"/>
    <n v="8.0780000000000005E-2"/>
    <n v="0.10120999999999999"/>
  </r>
  <r>
    <x v="2"/>
    <x v="7"/>
    <x v="5"/>
    <s v="Dobriy"/>
    <s v="730504"/>
    <s v="200 BRK X27 DOBRIY APPLE JC RU"/>
    <m/>
    <n v="0.95103899999999997"/>
    <m/>
    <n v="7.1198999999999998E-2"/>
    <n v="0.36014600000000002"/>
    <n v="0.23794699999999999"/>
    <n v="0.34972799999999998"/>
    <n v="0.56820899999999996"/>
    <n v="0"/>
    <n v="0"/>
    <n v="0"/>
    <n v="0"/>
  </r>
  <r>
    <x v="2"/>
    <x v="7"/>
    <x v="5"/>
    <s v="Dobriy"/>
    <s v="730507"/>
    <s v="200 BRK X27 DOBRIY APPLE JC NEW RU"/>
    <m/>
    <m/>
    <m/>
    <n v="0"/>
    <n v="0"/>
    <n v="0"/>
    <n v="0"/>
    <n v="0.82902600000000004"/>
    <n v="1.3402050000000001"/>
    <n v="1.66076"/>
    <n v="2.0657040000000002"/>
    <n v="1.418215"/>
  </r>
  <r>
    <x v="2"/>
    <x v="7"/>
    <x v="5"/>
    <s v="Dobriy"/>
    <s v="819307"/>
    <s v="1.0 BRK X12 DOBRIY APPLE JC RU"/>
    <m/>
    <m/>
    <m/>
    <n v="0"/>
    <n v="2.8869030000000002"/>
    <n v="1.8899790000000001"/>
    <n v="1.069178"/>
    <n v="1.1612199999999999"/>
    <n v="2.1715450000000001"/>
    <n v="4.8623279999999998"/>
    <n v="5.2979159999999998"/>
    <n v="6.2050749999999999"/>
  </r>
  <r>
    <x v="2"/>
    <x v="7"/>
    <x v="5"/>
    <s v="Dobriy"/>
    <s v="819408"/>
    <s v="1.0 BRK X12 DOBRIY TOMATO JC RU"/>
    <m/>
    <m/>
    <m/>
    <n v="0"/>
    <n v="0.83298000000000005"/>
    <n v="0.53540399999999999"/>
    <n v="0.55955600000000005"/>
    <n v="0.59919599999999995"/>
    <n v="1.1185149999999999"/>
    <n v="1.815796"/>
    <n v="1.979392"/>
    <n v="2.3180499999999999"/>
  </r>
  <r>
    <x v="2"/>
    <x v="7"/>
    <x v="5"/>
    <s v="Dobriy"/>
    <s v="819608"/>
    <s v="1.0 BRK X12 DOBRIY MULTIFRUIT NECT RU"/>
    <m/>
    <m/>
    <m/>
    <n v="0"/>
    <n v="0.90971000000000002"/>
    <n v="0.58790399999999998"/>
    <n v="0.38968799999999998"/>
    <n v="0.42356199999999999"/>
    <n v="0.78598000000000001"/>
    <n v="0.80701199999999995"/>
    <n v="0.88870000000000005"/>
    <n v="1.032465"/>
  </r>
  <r>
    <x v="2"/>
    <x v="7"/>
    <x v="5"/>
    <s v="Dobriy"/>
    <s v="819806"/>
    <s v="1.0 BRK X12 DOBRIY APRICOT NECT RU"/>
    <m/>
    <m/>
    <m/>
    <n v="0"/>
    <n v="8.7609999999999993E-2"/>
    <n v="5.2420000000000001E-2"/>
    <n v="1.9976000000000001E-2"/>
    <n v="2.0660000000000001E-2"/>
    <n v="4.0309999999999999E-2"/>
    <n v="0.121048"/>
    <n v="0.131272"/>
    <n v="0.151835"/>
  </r>
  <r>
    <x v="2"/>
    <x v="7"/>
    <x v="5"/>
    <s v="Dobriy"/>
    <s v="821406"/>
    <s v="1.0 BRK X12 DOBRIY PINEAPPLE NECT RU"/>
    <m/>
    <m/>
    <m/>
    <n v="0"/>
    <n v="0.38355800000000001"/>
    <n v="0.25189899999999998"/>
    <n v="0.32973799999999998"/>
    <n v="0.35125600000000001"/>
    <n v="0.65498999999999996"/>
    <n v="0.78683199999999998"/>
    <n v="0.858402"/>
    <n v="1.01224"/>
  </r>
  <r>
    <x v="2"/>
    <x v="7"/>
    <x v="5"/>
    <s v="Dobriy"/>
    <s v="821505"/>
    <s v="2.0 BRK X6 DOBRIY PINEAPPLE NECT RU"/>
    <m/>
    <m/>
    <m/>
    <n v="0"/>
    <n v="0.153252"/>
    <n v="9.3330999999999997E-2"/>
    <n v="4.9950000000000001E-2"/>
    <n v="6.1988000000000001E-2"/>
    <n v="0.110835"/>
    <n v="0.121048"/>
    <n v="0.121172"/>
    <n v="0.11133"/>
  </r>
  <r>
    <x v="2"/>
    <x v="7"/>
    <x v="5"/>
    <s v="Dobriy"/>
    <s v="822304"/>
    <s v="1.0 BRK X12 DOBRIY GRAPE NECT RU"/>
    <m/>
    <m/>
    <m/>
    <n v="0"/>
    <n v="0.262992"/>
    <n v="0.16791400000000001"/>
    <n v="5.9951999999999998E-2"/>
    <n v="6.1988000000000001E-2"/>
    <n v="0.120905"/>
    <n v="0.25218800000000002"/>
    <n v="0.27265600000000001"/>
    <n v="0.32390999999999998"/>
  </r>
  <r>
    <x v="2"/>
    <x v="7"/>
    <x v="5"/>
    <s v="Dobriy"/>
    <s v="822501"/>
    <s v="1.0 BRK X12 DOBRIY AP B/ASH CHER NECT RU"/>
    <m/>
    <m/>
    <m/>
    <n v="0"/>
    <n v="0.56989599999999996"/>
    <n v="0.36741499999999999"/>
    <n v="0.20983599999999999"/>
    <n v="0.22727600000000001"/>
    <n v="0.42320999999999998"/>
    <n v="0.91798400000000002"/>
    <n v="0.99978400000000001"/>
    <n v="1.1742049999999999"/>
  </r>
  <r>
    <x v="2"/>
    <x v="7"/>
    <x v="5"/>
    <s v="Dobriy"/>
    <s v="822605"/>
    <s v="2.0 BRK X6 DOBRIY APPLE JC RU"/>
    <m/>
    <m/>
    <m/>
    <n v="0"/>
    <n v="0.77452399999999999"/>
    <n v="0.50078900000000004"/>
    <n v="0.42965999999999999"/>
    <n v="0.52688199999999996"/>
    <n v="0.97744500000000001"/>
    <n v="1.7754559999999999"/>
    <n v="1.7673080000000001"/>
    <n v="1.63984"/>
  </r>
  <r>
    <x v="2"/>
    <x v="7"/>
    <x v="5"/>
    <s v="Dobriy"/>
    <s v="825602"/>
    <s v="1.0 BRK X12 DOBRIY AP B/ASH R/BR NECT RU"/>
    <m/>
    <m/>
    <m/>
    <n v="0"/>
    <n v="3.2806000000000002E-2"/>
    <n v="2.0903999999999999E-2"/>
    <n v="1.9983999999999998E-2"/>
    <n v="2.0660000000000001E-2"/>
    <n v="3.022E-2"/>
    <n v="7.0624000000000006E-2"/>
    <n v="8.0780000000000005E-2"/>
    <n v="0.10120999999999999"/>
  </r>
  <r>
    <x v="2"/>
    <x v="7"/>
    <x v="5"/>
    <s v="Dobriy"/>
    <s v="840706"/>
    <s v="2.0 BRK X6 DOBRIY TOMATO JC RU"/>
    <m/>
    <m/>
    <m/>
    <n v="0"/>
    <n v="0.69385200000000002"/>
    <n v="0.44986199999999998"/>
    <n v="0.30975000000000003"/>
    <n v="0.38225199999999998"/>
    <n v="0.70535999999999999"/>
    <n v="1.1600919999999999"/>
    <n v="1.1512880000000001"/>
    <n v="1.0729599999999999"/>
  </r>
  <r>
    <x v="2"/>
    <x v="7"/>
    <x v="5"/>
    <s v="Dobriy"/>
    <s v="844204"/>
    <s v="2.0 BRK X6 DOBRIY APRICOT NECT RU"/>
    <m/>
    <m/>
    <m/>
    <n v="0"/>
    <n v="8.0239999999999999E-3"/>
    <n v="8.4180000000000001E-3"/>
    <n v="1.9983999999999998E-2"/>
    <n v="2.0660000000000001E-2"/>
    <n v="4.0300000000000002E-2"/>
    <n v="0"/>
    <n v="0"/>
    <n v="0"/>
  </r>
  <r>
    <x v="2"/>
    <x v="7"/>
    <x v="5"/>
    <s v="Dobriy"/>
    <s v="856901"/>
    <s v="2.0 BRK X6 DOBRIY AP B/ASH CHER NECT RU"/>
    <m/>
    <m/>
    <m/>
    <n v="0"/>
    <n v="0.18553500000000001"/>
    <n v="0.118786"/>
    <n v="5.9951999999999998E-2"/>
    <n v="7.2309999999999999E-2"/>
    <n v="0.14105999999999999"/>
    <n v="0.22192400000000001"/>
    <n v="0.22217600000000001"/>
    <n v="0.20244000000000001"/>
  </r>
  <r>
    <x v="2"/>
    <x v="7"/>
    <x v="5"/>
    <s v="Dobriy"/>
    <s v="865506"/>
    <s v="2.0 BRK X6 DOBRIY MULTIFRUIT NECT RU"/>
    <m/>
    <m/>
    <m/>
    <n v="0"/>
    <n v="0.38723999999999997"/>
    <n v="0.25461699999999998"/>
    <n v="0.169854"/>
    <n v="0.21695"/>
    <n v="0.39299000000000001"/>
    <n v="0.181584"/>
    <n v="0.181784"/>
    <n v="0.17207"/>
  </r>
  <r>
    <x v="2"/>
    <x v="7"/>
    <x v="5"/>
    <s v="Dobriy"/>
    <s v="932201"/>
    <s v="2.0 BRK X6 DOBRIY AP B/ASH R/BR NECT RU"/>
    <m/>
    <m/>
    <m/>
    <n v="0"/>
    <n v="8.0617999999999995E-2"/>
    <n v="5.0853000000000002E-2"/>
    <n v="1.9976000000000001E-2"/>
    <n v="3.0976E-2"/>
    <n v="6.046E-2"/>
    <n v="8.0703999999999998E-2"/>
    <n v="8.0787999999999999E-2"/>
    <n v="8.0985000000000001E-2"/>
  </r>
  <r>
    <x v="2"/>
    <x v="7"/>
    <x v="5"/>
    <s v="Dobriy Pulpy"/>
    <s v="1325902"/>
    <s v="450 PET X12 DOBRIY PULPY ORANGE NC RU"/>
    <n v="17.118701999999999"/>
    <n v="34.237403999999998"/>
    <n v="34.237403999999998"/>
    <n v="39.066144000000001"/>
    <n v="4.877834"/>
    <n v="2.66283"/>
    <n v="1.944466"/>
    <n v="1.923486"/>
    <n v="4.9158299999999997"/>
    <n v="4.8566500000000001"/>
    <n v="4.1266720000000001"/>
    <n v="3.8378749999999999"/>
  </r>
  <r>
    <x v="2"/>
    <x v="7"/>
    <x v="5"/>
    <s v="Dobriy Pulpy"/>
    <s v="1346401"/>
    <s v="900 PET X12 DOBRIY PULPY ORANGE RU"/>
    <m/>
    <m/>
    <m/>
    <n v="0"/>
    <n v="0.75023799999999996"/>
    <n v="0.35487600000000002"/>
    <n v="0.22934199999999999"/>
    <n v="0.24915399999999999"/>
    <n v="0.43873000000000001"/>
    <n v="0.47867599999999999"/>
    <n v="0.40867399999999998"/>
    <n v="0.39872999999999997"/>
  </r>
  <r>
    <x v="2"/>
    <x v="7"/>
    <x v="5"/>
    <s v="Dobriy Pulpy"/>
    <s v="1467101"/>
    <s v="450 PET X12 DOBRIY PULPY TROPIC RU"/>
    <m/>
    <m/>
    <m/>
    <n v="7.1193470000000003"/>
    <n v="0.81693300000000002"/>
    <n v="0.312838"/>
    <n v="0.35897200000000001"/>
    <n v="0.34882000000000002"/>
    <n v="0.90737999999999996"/>
    <n v="1.1667940000000001"/>
    <n v="0.98681600000000003"/>
    <n v="0.91710000000000003"/>
  </r>
  <r>
    <x v="2"/>
    <x v="7"/>
    <x v="5"/>
    <s v="Dobriy Pulpy"/>
    <s v="1467201"/>
    <s v="450 PET X12 DOBRIY PULP PAPP MNG BITS RU"/>
    <n v="6.657273"/>
    <n v="18.069741"/>
    <n v="9.5103899999999992"/>
    <n v="4.3193229999999998"/>
    <n v="2.0478320000000001"/>
    <n v="0.79257599999999995"/>
    <n v="0.92735999999999996"/>
    <n v="0.90692799999999996"/>
    <n v="2.3332700000000002"/>
    <n v="2.2538040000000001"/>
    <n v="1.9138200000000001"/>
    <n v="1.7843549999999999"/>
  </r>
  <r>
    <x v="2"/>
    <x v="7"/>
    <x v="5"/>
    <s v="Dobriy Pulpy"/>
    <s v="1467301"/>
    <s v="900 PET X12 DOBRIY PULPY TROPIC RU"/>
    <m/>
    <m/>
    <m/>
    <n v="0"/>
    <n v="0.146789"/>
    <n v="7.5993000000000005E-2"/>
    <n v="4.9854000000000002E-2"/>
    <n v="4.9827999999999997E-2"/>
    <n v="8.9719999999999994E-2"/>
    <n v="0.15956000000000001"/>
    <n v="0.13954800000000001"/>
    <n v="0.13955999999999999"/>
  </r>
  <r>
    <x v="2"/>
    <x v="7"/>
    <x v="5"/>
    <s v="Dobriy Pulpy"/>
    <s v="1972201"/>
    <s v="450 PET X12 DOBRIY PULPY ALOE RU"/>
    <n v="8.5593509999999995"/>
    <n v="21.873896999999999"/>
    <n v="26.629092"/>
    <n v="8.084225"/>
    <n v="1.0565720000000001"/>
    <n v="0.403225"/>
    <n v="0.58831999999999995"/>
    <n v="0.578044"/>
    <n v="1.475735"/>
    <n v="3.3208739999999999"/>
    <n v="2.8208959999999998"/>
    <n v="2.621715"/>
  </r>
  <r>
    <x v="2"/>
    <x v="7"/>
    <x v="5"/>
    <s v="Dobriy Pulpy"/>
    <s v="1974401"/>
    <s v="450 PET X12 DOBRIY PULPY COCONUT RU"/>
    <m/>
    <m/>
    <m/>
    <n v="13.089969999999999"/>
    <n v="2.7232129999999999"/>
    <n v="1.04982"/>
    <n v="0.86753000000000002"/>
    <n v="0.84712699999999996"/>
    <n v="2.1836950000000002"/>
    <n v="4.1186819999999997"/>
    <n v="3.498704"/>
    <n v="3.259687"/>
  </r>
  <r>
    <x v="2"/>
    <x v="7"/>
    <x v="5"/>
    <s v="Dobriy Pulpy"/>
    <s v="2075401"/>
    <s v="450 PET X12 DOBRIY PULPY ALOE SAKURA RU"/>
    <m/>
    <m/>
    <m/>
    <n v="6.9747000000000003E-2"/>
    <n v="7.6173000000000005E-2"/>
    <n v="0"/>
    <n v="0"/>
    <n v="0"/>
    <n v="0"/>
    <n v="0"/>
    <n v="0"/>
    <n v="0"/>
  </r>
  <r>
    <x v="2"/>
    <x v="7"/>
    <x v="5"/>
    <s v="Dobriy Pulpy"/>
    <s v="2192801"/>
    <s v="450 PET X12 DOBR PULPY MEL CACT CARAM RU"/>
    <m/>
    <m/>
    <m/>
    <n v="0"/>
    <n v="0"/>
    <n v="1.4151560000000001"/>
    <n v="0.77251599999999998"/>
    <n v="0.55380399999999996"/>
    <n v="0.56289"/>
    <n v="0.88932800000000001"/>
    <n v="0.63888"/>
    <n v="0.464335"/>
  </r>
  <r>
    <x v="2"/>
    <x v="7"/>
    <x v="5"/>
    <s v="Fanta"/>
    <s v="1977701"/>
    <s v="500 PET X24 FANTA MANGO GUAVA RU"/>
    <m/>
    <m/>
    <m/>
    <n v="0.80230100000000004"/>
    <n v="0.27774300000000002"/>
    <n v="0.22207399999999999"/>
    <n v="0.40523799999999999"/>
    <n v="0.38209399999999999"/>
    <n v="0.69018199999999996"/>
    <n v="0.79186400000000001"/>
    <n v="0.67867200000000005"/>
    <n v="0.878216"/>
  </r>
  <r>
    <x v="2"/>
    <x v="7"/>
    <x v="5"/>
    <s v="Fanta"/>
    <s v="2165601"/>
    <s v="330 CAN X12 FANTA CITRUS RU"/>
    <m/>
    <m/>
    <m/>
    <n v="0.23399300000000001"/>
    <n v="6.9732000000000002E-2"/>
    <n v="5.5538999999999998E-2"/>
    <n v="2.7061999999999999E-2"/>
    <n v="3.9564000000000002E-2"/>
    <n v="5.3608000000000003E-2"/>
    <n v="0.108721"/>
    <n v="8.6387000000000005E-2"/>
    <n v="0.155413"/>
  </r>
  <r>
    <x v="2"/>
    <x v="7"/>
    <x v="5"/>
    <s v="Fanta"/>
    <s v="246701"/>
    <s v="500 PET X24 FANTA CITRUS RU"/>
    <m/>
    <m/>
    <m/>
    <n v="0.111387"/>
    <n v="0.15981400000000001"/>
    <n v="0.20183200000000001"/>
    <n v="0.12797"/>
    <n v="0.12649099999999999"/>
    <n v="0.248644"/>
    <n v="0.44985199999999997"/>
    <n v="0.38101200000000002"/>
    <n v="0.511486"/>
  </r>
  <r>
    <x v="2"/>
    <x v="7"/>
    <x v="5"/>
    <s v="Fanta"/>
    <s v="592509"/>
    <s v="330 CAN X12 FANTA ORANGE RU"/>
    <n v="16.738295999999998"/>
    <n v="15.343438000000001"/>
    <n v="27.89716"/>
    <n v="17.497971"/>
    <n v="2.3796529999999998"/>
    <n v="2.254537"/>
    <n v="0.96432399999999996"/>
    <n v="1.2696240000000001"/>
    <n v="2.295115"/>
    <n v="3.1224289999999999"/>
    <n v="2.418714"/>
    <n v="4.6422420000000004"/>
  </r>
  <r>
    <x v="2"/>
    <x v="7"/>
    <x v="5"/>
    <s v="Fanta"/>
    <s v="85946"/>
    <s v="500 PET X24 FANTA ORANGE RU"/>
    <n v="23.247620000000001"/>
    <n v="29.587879999999998"/>
    <n v="46.495240000000003"/>
    <n v="25.535034"/>
    <n v="7.1635920000000004"/>
    <n v="5.3441450000000001"/>
    <n v="4.2894880000000004"/>
    <n v="4.1582429999999997"/>
    <n v="7.7504470000000003"/>
    <n v="11.60886"/>
    <n v="9.9935240000000007"/>
    <n v="14.421198"/>
  </r>
  <r>
    <x v="2"/>
    <x v="7"/>
    <x v="5"/>
    <s v="Fuze Tea-KO"/>
    <s v="1676416"/>
    <s v="500 PET X12 FUZE TEA LEMON-LEMONGRASS RU"/>
    <n v="13.73723"/>
    <n v="6.3402599999999998"/>
    <n v="19.020779999999998"/>
    <n v="7.178852"/>
    <n v="2.6224989999999999"/>
    <n v="1.7315990000000001"/>
    <n v="0.81462599999999996"/>
    <n v="0.90852699999999997"/>
    <n v="2.1928179999999999"/>
    <n v="4.9147239999999996"/>
    <n v="3.6988859999999999"/>
    <n v="4.7252109999999998"/>
  </r>
  <r>
    <x v="2"/>
    <x v="7"/>
    <x v="5"/>
    <s v="Fuze Tea-KO"/>
    <s v="1676612"/>
    <s v="500 PET X12 FUZE TEA GREEN TEA MNG-CH RU"/>
    <n v="3.1701299999999999"/>
    <n v="13.73723"/>
    <n v="15.85065"/>
    <n v="14.238007"/>
    <n v="4.8736050000000004"/>
    <n v="3.2127340000000002"/>
    <n v="1.2952030000000001"/>
    <n v="1.4429369999999999"/>
    <n v="3.5101089999999999"/>
    <n v="9.8879909999999995"/>
    <n v="7.4541899999999996"/>
    <n v="9.5333860000000001"/>
  </r>
  <r>
    <x v="2"/>
    <x v="7"/>
    <x v="5"/>
    <s v="Fuze Tea-KO"/>
    <s v="1750103"/>
    <s v="500 PET X12 FUZE TEA GT STRW RASPB RU"/>
    <m/>
    <m/>
    <m/>
    <n v="4.7348090000000003"/>
    <n v="2.5577559999999999"/>
    <n v="1.6882809999999999"/>
    <n v="0.74974300000000005"/>
    <n v="0.83768299999999996"/>
    <n v="2.062319"/>
    <n v="5.0535040000000002"/>
    <n v="3.811798"/>
    <n v="4.8772789999999997"/>
  </r>
  <r>
    <x v="2"/>
    <x v="7"/>
    <x v="5"/>
    <s v="Fuze Tea-KO"/>
    <s v="1896501"/>
    <s v="500 PET X12 FUZE TEA FOR-FRUIT-HIBISC RU"/>
    <m/>
    <m/>
    <m/>
    <n v="3.729339"/>
    <n v="4.6723749999999997"/>
    <n v="3.0739350000000001"/>
    <n v="0.98089800000000005"/>
    <n v="1.096271"/>
    <n v="2.6655350000000002"/>
    <n v="6.1774300000000002"/>
    <n v="4.644577"/>
    <n v="5.9384319999999997"/>
  </r>
  <r>
    <x v="2"/>
    <x v="7"/>
    <x v="5"/>
    <s v="Fuze Tea-KO"/>
    <s v="2073101"/>
    <s v="500 PET X12 FT OOLON RASB MINT NO SUG RU"/>
    <m/>
    <m/>
    <m/>
    <n v="1.0524100000000001"/>
    <n v="0.782134"/>
    <n v="0.56420199999999998"/>
    <n v="0.29764099999999999"/>
    <n v="0.33076100000000003"/>
    <n v="0.80007700000000004"/>
    <n v="1.549188"/>
    <n v="1.159518"/>
    <n v="1.4931190000000001"/>
  </r>
  <r>
    <x v="2"/>
    <x v="7"/>
    <x v="5"/>
    <s v="Fuze Tea-KO"/>
    <s v="2073401"/>
    <s v="500 PET X12 FUZ T GT APPL KIWI NO SUG RU"/>
    <m/>
    <m/>
    <m/>
    <n v="0.26311200000000001"/>
    <n v="0.80948699999999996"/>
    <n v="0.44033"/>
    <n v="0.29763499999999998"/>
    <n v="0.33078600000000002"/>
    <n v="0.797234"/>
    <n v="1.7696160000000001"/>
    <n v="1.3322099999999999"/>
    <n v="1.6914899999999999"/>
  </r>
  <r>
    <x v="2"/>
    <x v="7"/>
    <x v="5"/>
    <s v="Monster-KO"/>
    <s v="2061602"/>
    <s v="449 CAN X12 BLACK MONS ENERGY THE DCR RU"/>
    <m/>
    <m/>
    <m/>
    <n v="2.734159"/>
    <n v="0.480045"/>
    <n v="0.29756300000000002"/>
    <n v="0.187391"/>
    <n v="0.14344599999999999"/>
    <n v="0.28292400000000001"/>
    <n v="1.224027"/>
    <n v="1.0384880000000001"/>
    <n v="1.2955859999999999"/>
  </r>
  <r>
    <x v="2"/>
    <x v="7"/>
    <x v="5"/>
    <s v="Monster-KO"/>
    <s v="2061702"/>
    <s v="449 CAN X12 BLACK MONSTER ENERGY RU"/>
    <m/>
    <m/>
    <m/>
    <n v="4.0893769999999998"/>
    <n v="1.0591470000000001"/>
    <n v="0.65450200000000003"/>
    <n v="0.43512499999999998"/>
    <n v="0.418543"/>
    <n v="0.64750600000000003"/>
    <n v="1.9065730000000001"/>
    <n v="1.908175"/>
    <n v="2.226979"/>
  </r>
  <r>
    <x v="2"/>
    <x v="7"/>
    <x v="5"/>
    <s v="Monster-KO"/>
    <s v="2061902"/>
    <s v="449 CAN X12 BLACK MONSTER ULTRA RU"/>
    <m/>
    <m/>
    <m/>
    <n v="1.475125"/>
    <n v="0.356794"/>
    <n v="0.25711000000000001"/>
    <n v="0.101603"/>
    <n v="8.5472000000000006E-2"/>
    <n v="0.196018"/>
    <n v="0.69102399999999997"/>
    <n v="0.67300599999999999"/>
    <n v="0.71757899999999997"/>
  </r>
  <r>
    <x v="2"/>
    <x v="7"/>
    <x v="5"/>
    <s v="Monster-KO"/>
    <s v="2062801"/>
    <s v="449 CAN X12 BLACK MONSTER MANGO LOCO RU"/>
    <m/>
    <m/>
    <m/>
    <n v="0"/>
    <n v="0"/>
    <n v="0"/>
    <n v="0"/>
    <n v="0"/>
    <n v="0"/>
    <n v="1.4356599999999999"/>
    <n v="1.320643"/>
    <n v="1.4733639999999999"/>
  </r>
  <r>
    <x v="2"/>
    <x v="7"/>
    <x v="5"/>
    <s v="Monster-KO"/>
    <s v="2062802"/>
    <s v="449 CAN X12 BLACK MNSTR MANG LOCO (C) RU"/>
    <m/>
    <m/>
    <m/>
    <n v="1.739768"/>
    <n v="0.60105299999999995"/>
    <n v="0.40143099999999998"/>
    <n v="0.34749600000000003"/>
    <n v="0.31759700000000002"/>
    <n v="0.53928399999999999"/>
    <n v="0"/>
    <n v="0"/>
    <n v="0"/>
  </r>
  <r>
    <x v="2"/>
    <x v="7"/>
    <x v="5"/>
    <s v="Moya Semya"/>
    <s v="1840501"/>
    <s v="175 BRK X24 MOYA SEMYA MULTIFR NECT RU"/>
    <m/>
    <m/>
    <m/>
    <n v="0"/>
    <n v="0.36948999999999999"/>
    <n v="0.186913"/>
    <n v="4.9852E-2"/>
    <n v="0.16942399999999999"/>
    <n v="1.8646100000000001"/>
    <n v="1.416104"/>
    <n v="1.4054580000000001"/>
    <n v="0.80745"/>
  </r>
  <r>
    <x v="2"/>
    <x v="7"/>
    <x v="5"/>
    <s v="Moya Semya"/>
    <s v="1849301"/>
    <s v="1.93 BRK X6 MOYA SEMYA MULTIFR NECT RU"/>
    <m/>
    <m/>
    <m/>
    <n v="0"/>
    <n v="7.8184000000000003E-2"/>
    <n v="3.4771999999999997E-2"/>
    <n v="1.9935999999999999E-2"/>
    <n v="8.9690000000000006E-2"/>
    <n v="0.31907999999999997"/>
    <n v="0.13961999999999999"/>
    <n v="8.9705999999999994E-2"/>
    <n v="4.9829999999999999E-2"/>
  </r>
  <r>
    <x v="2"/>
    <x v="7"/>
    <x v="5"/>
    <s v="Moya Semya"/>
    <s v="1850101"/>
    <s v="1.93 BRK X6 MOYA SEM APP PEA APR NEC RU"/>
    <m/>
    <m/>
    <m/>
    <n v="0"/>
    <n v="9.5406000000000005E-2"/>
    <n v="4.3235000000000003E-2"/>
    <n v="9.9699999999999997E-3"/>
    <n v="6.9760000000000003E-2"/>
    <n v="6.9790000000000005E-2"/>
    <n v="7.9804E-2"/>
    <n v="4.9834000000000003E-2"/>
    <n v="2.9905000000000001E-2"/>
  </r>
  <r>
    <x v="2"/>
    <x v="7"/>
    <x v="5"/>
    <s v="Moya Semya"/>
    <s v="1850901"/>
    <s v="1.93 BRK X6 MOYA SEM AP ARON CHE NEC RU"/>
    <m/>
    <m/>
    <m/>
    <n v="0"/>
    <n v="0.13891999999999999"/>
    <n v="3.4695999999999998E-2"/>
    <n v="1.9935999999999999E-2"/>
    <n v="7.9724000000000003E-2"/>
    <n v="0.10968"/>
    <n v="0.12964999999999999"/>
    <n v="7.9740000000000005E-2"/>
    <n v="4.9829999999999999E-2"/>
  </r>
  <r>
    <x v="2"/>
    <x v="7"/>
    <x v="5"/>
    <s v="Moya Semya"/>
    <s v="1851601"/>
    <s v="1.93 BRK X6 MOYA SEMYA TOMATO NECT RU"/>
    <m/>
    <m/>
    <m/>
    <n v="0"/>
    <n v="0.33001999999999998"/>
    <n v="7.8053999999999998E-2"/>
    <n v="3.9879999999999999E-2"/>
    <n v="0.19931599999999999"/>
    <n v="1.1367149999999999"/>
    <n v="0"/>
    <n v="0"/>
    <n v="0"/>
  </r>
  <r>
    <x v="2"/>
    <x v="7"/>
    <x v="5"/>
    <s v="Moya Semya"/>
    <s v="1851701"/>
    <s v="1.93 BRK X6 MOYA SEMYA APP NECT MIX RU"/>
    <m/>
    <m/>
    <m/>
    <n v="0"/>
    <n v="0.27029999999999998"/>
    <n v="8.7994000000000003E-2"/>
    <n v="5.9827999999999999E-2"/>
    <n v="0.249142"/>
    <n v="0.79769999999999996"/>
    <n v="0.97730399999999995"/>
    <n v="0.62796200000000002"/>
    <n v="0.37879499999999999"/>
  </r>
  <r>
    <x v="2"/>
    <x v="7"/>
    <x v="5"/>
    <s v="Moya Semya"/>
    <s v="1852401"/>
    <s v="175 BRK X24 MOYA SEMYA APPLE NECT MIX RU"/>
    <m/>
    <m/>
    <m/>
    <n v="0"/>
    <n v="0.78578499999999996"/>
    <n v="0.328706"/>
    <n v="7.9768000000000006E-2"/>
    <n v="0.24914600000000001"/>
    <n v="2.0241600000000002"/>
    <n v="1.5258100000000001"/>
    <n v="1.4951680000000001"/>
    <n v="0.86724999999999997"/>
  </r>
  <r>
    <x v="2"/>
    <x v="7"/>
    <x v="5"/>
    <s v="Moya Semya"/>
    <s v="1875201"/>
    <s v="950 BRK X8 MOYA SEMYA MULTIFR RU"/>
    <m/>
    <m/>
    <m/>
    <n v="0"/>
    <n v="7.2620000000000004E-2"/>
    <n v="1.7536E-2"/>
    <n v="4.9854000000000002E-2"/>
    <n v="9.9655999999999995E-2"/>
    <n v="0.159525"/>
    <n v="0.25928800000000002"/>
    <n v="0.21928"/>
    <n v="0.12959000000000001"/>
  </r>
  <r>
    <x v="2"/>
    <x v="7"/>
    <x v="5"/>
    <s v="Moya Semya"/>
    <s v="1875301"/>
    <s v="950 BRK X8 MOYA SEMYA TOMATO RU"/>
    <m/>
    <m/>
    <m/>
    <n v="0"/>
    <n v="2.4240000000000001E-2"/>
    <n v="8.8050000000000003E-3"/>
    <n v="2.9918E-2"/>
    <n v="6.9762000000000005E-2"/>
    <n v="0.12962499999999999"/>
    <n v="0.209424"/>
    <n v="0.15947600000000001"/>
    <n v="9.9680000000000005E-2"/>
  </r>
  <r>
    <x v="2"/>
    <x v="7"/>
    <x v="5"/>
    <s v="Moya Semya"/>
    <s v="1875401"/>
    <s v="950 BRK X8 MOYA SEM APPLE ARON CHER RU"/>
    <m/>
    <m/>
    <m/>
    <n v="0"/>
    <n v="4.8455999999999999E-2"/>
    <n v="8.7679999999999998E-3"/>
    <n v="2.9914E-2"/>
    <n v="7.9724000000000003E-2"/>
    <n v="0.119655"/>
    <n v="0.18947600000000001"/>
    <n v="0.15947600000000001"/>
    <n v="8.9715000000000003E-2"/>
  </r>
  <r>
    <x v="2"/>
    <x v="7"/>
    <x v="5"/>
    <s v="Moya Semya"/>
    <s v="1875601"/>
    <s v="950 BRK X8 MOYA SEM APPL PEACH APRIC RU"/>
    <m/>
    <m/>
    <m/>
    <n v="0"/>
    <n v="8.0800000000000004E-3"/>
    <n v="8.8649999999999996E-3"/>
    <n v="1.9939999999999999E-2"/>
    <n v="4.9827999999999997E-2"/>
    <n v="0.20938999999999999"/>
    <n v="0.329096"/>
    <n v="0.289076"/>
    <n v="0.16946"/>
  </r>
  <r>
    <x v="2"/>
    <x v="7"/>
    <x v="5"/>
    <s v="Moya Semya"/>
    <s v="1875701"/>
    <s v="950 BRK X8 MOYA SEMYA APPLE MIX RU"/>
    <m/>
    <m/>
    <m/>
    <n v="0"/>
    <n v="5.6270000000000001E-2"/>
    <n v="1.7314E-2"/>
    <n v="3.9879999999999999E-2"/>
    <n v="0.119584"/>
    <n v="0.219365"/>
    <n v="0.33907199999999998"/>
    <n v="0.26913399999999998"/>
    <n v="0.15948499999999999"/>
  </r>
  <r>
    <x v="2"/>
    <x v="7"/>
    <x v="5"/>
    <s v="Moya Semya"/>
    <s v="1890203"/>
    <s v="950 BRK X8 MOYA SEMYA ORANGE NEW RU"/>
    <m/>
    <m/>
    <m/>
    <n v="0"/>
    <n v="0.14701800000000001"/>
    <n v="3.3680000000000002E-2"/>
    <n v="5.9819999999999998E-2"/>
    <n v="0.62786399999999998"/>
    <n v="0.18942999999999999"/>
    <n v="0.22936400000000001"/>
    <n v="0.22925400000000001"/>
    <n v="0.18939"/>
  </r>
  <r>
    <x v="2"/>
    <x v="7"/>
    <x v="5"/>
    <s v="Moya Semya"/>
    <s v="2072001"/>
    <s v="175 BRK X24 MOYA SEM APP ARO CHER NEC RU"/>
    <m/>
    <m/>
    <m/>
    <n v="0"/>
    <n v="7.8001000000000001E-2"/>
    <n v="0"/>
    <n v="0"/>
    <n v="0"/>
    <n v="0.39883999999999997"/>
    <n v="0.53850799999999999"/>
    <n v="0.47844799999999998"/>
    <n v="0.14952499999999999"/>
  </r>
  <r>
    <x v="2"/>
    <x v="7"/>
    <x v="5"/>
    <s v="Moya Semya"/>
    <s v="2072901"/>
    <s v="950 BRK X8 MOYA SEMYA APPLE POM NECT RU"/>
    <m/>
    <m/>
    <m/>
    <n v="0"/>
    <n v="2.6707999999999999E-2"/>
    <n v="0"/>
    <n v="0"/>
    <n v="9.9579999999999998E-3"/>
    <n v="7.9780000000000004E-2"/>
    <n v="0.12964800000000001"/>
    <n v="0.109652"/>
    <n v="4.9829999999999999E-2"/>
  </r>
  <r>
    <x v="2"/>
    <x v="7"/>
    <x v="5"/>
    <s v="Moya Semya"/>
    <s v="2215001"/>
    <s v="175 BRK X24 MOYA SEMYA EXOTIC NEW RU"/>
    <m/>
    <m/>
    <m/>
    <n v="0"/>
    <n v="8.4421999999999997E-2"/>
    <n v="4.2460999999999999E-2"/>
    <n v="4.9848000000000003E-2"/>
    <n v="6.9753999999999997E-2"/>
    <n v="0.41877999999999999"/>
    <n v="0.79779999999999995"/>
    <n v="0.59806400000000004"/>
    <n v="0.42863499999999999"/>
  </r>
  <r>
    <x v="2"/>
    <x v="7"/>
    <x v="5"/>
    <s v="Moya Semya"/>
    <s v="2215101"/>
    <s v="175 BRK X24 MOYA SEMYA BERRY NEW RU"/>
    <m/>
    <m/>
    <m/>
    <n v="0"/>
    <n v="6.5018999999999993E-2"/>
    <n v="6.8210999999999994E-2"/>
    <n v="4.9852E-2"/>
    <n v="4.9826000000000002E-2"/>
    <n v="0.61821000000000004"/>
    <n v="0.77785199999999999"/>
    <n v="1.156256"/>
    <n v="0.53828500000000001"/>
  </r>
  <r>
    <x v="2"/>
    <x v="7"/>
    <x v="5"/>
    <s v="Moya Semya"/>
    <s v="2215201"/>
    <s v="1.93 BRK X6 MOYA SEMYA BERRY NEW RU"/>
    <m/>
    <m/>
    <m/>
    <n v="0"/>
    <n v="0.222303"/>
    <n v="0.107584"/>
    <n v="6.9788000000000003E-2"/>
    <n v="0.27904400000000001"/>
    <n v="0.21934999999999999"/>
    <n v="0.39890799999999998"/>
    <n v="0.38874599999999998"/>
    <n v="0.17943000000000001"/>
  </r>
  <r>
    <x v="2"/>
    <x v="7"/>
    <x v="5"/>
    <s v="Moya Semya"/>
    <s v="2215301"/>
    <s v="1.93 BRK X6 MOYA SEMYA EXOTIC NEW RU"/>
    <m/>
    <m/>
    <m/>
    <n v="0"/>
    <n v="4.3468E-2"/>
    <n v="3.4194000000000002E-2"/>
    <n v="1.9928000000000001E-2"/>
    <n v="1.992E-2"/>
    <n v="3.9879999999999999E-2"/>
    <n v="3.9863999999999997E-2"/>
    <n v="3.9856000000000003E-2"/>
    <n v="3.986E-2"/>
  </r>
  <r>
    <x v="2"/>
    <x v="7"/>
    <x v="5"/>
    <s v="Moya Semya"/>
    <s v="2215401"/>
    <s v="950 BRK X8 MOYA SEMYA EXOTIC NEW RU"/>
    <m/>
    <m/>
    <m/>
    <n v="0"/>
    <n v="5.3463999999999998E-2"/>
    <n v="4.231E-2"/>
    <n v="1.9935999999999999E-2"/>
    <n v="3.9851999999999999E-2"/>
    <n v="5.9819999999999998E-2"/>
    <n v="5.9827999999999999E-2"/>
    <n v="5.9808E-2"/>
    <n v="5.9795000000000001E-2"/>
  </r>
  <r>
    <x v="2"/>
    <x v="7"/>
    <x v="5"/>
    <s v="Moya Semya"/>
    <s v="2215501"/>
    <s v="950 BRK X8 MOYA SEMYA BERRY NEW RU"/>
    <m/>
    <m/>
    <m/>
    <n v="0"/>
    <n v="0.15373200000000001"/>
    <n v="2.5339E-2"/>
    <n v="3.9876000000000002E-2"/>
    <n v="8.9688000000000004E-2"/>
    <n v="5.9819999999999998E-2"/>
    <n v="7.9787999999999998E-2"/>
    <n v="5.9808E-2"/>
    <n v="8.9709999999999998E-2"/>
  </r>
  <r>
    <x v="2"/>
    <x v="7"/>
    <x v="5"/>
    <s v="Powerade"/>
    <s v="862204"/>
    <s v="500 PET X12 POWERADE ICE STORM RU"/>
    <n v="19.020779999999998"/>
    <n v="24.30433"/>
    <n v="41.211689999999997"/>
    <n v="11.104716"/>
    <n v="2.2246980000000001"/>
    <n v="1.220494"/>
    <n v="0.60015300000000005"/>
    <n v="0.63547200000000004"/>
    <n v="1.216359"/>
    <n v="5.6390560000000001"/>
    <n v="5.1407340000000001"/>
    <n v="6.0179369999999999"/>
  </r>
  <r>
    <x v="2"/>
    <x v="7"/>
    <x v="5"/>
    <s v="Rich"/>
    <s v="1225204"/>
    <s v="1.0 BRK X12 RICH POMEGRANATE RU"/>
    <m/>
    <m/>
    <m/>
    <n v="0"/>
    <n v="8.6920000000000001E-3"/>
    <n v="7.9220000000000002E-3"/>
    <n v="0"/>
    <n v="0"/>
    <n v="9.9600000000000001E-3"/>
    <n v="1.9948E-2"/>
    <n v="1.9939999999999999E-2"/>
    <n v="1.9914999999999999E-2"/>
  </r>
  <r>
    <x v="2"/>
    <x v="7"/>
    <x v="5"/>
    <s v="Rich"/>
    <s v="1501301"/>
    <s v="1.0 BRK X12 RICH ORANGE MANGO NECT RU"/>
    <m/>
    <m/>
    <m/>
    <n v="0"/>
    <n v="4.3596000000000003E-2"/>
    <n v="2.3841000000000001E-2"/>
    <n v="0.12962599999999999"/>
    <n v="0.14948800000000001"/>
    <n v="0.26921499999999998"/>
    <n v="7.9783999999999994E-2"/>
    <n v="8.9716000000000004E-2"/>
    <n v="8.9709999999999998E-2"/>
  </r>
  <r>
    <x v="2"/>
    <x v="7"/>
    <x v="5"/>
    <s v="Rich"/>
    <s v="1851001"/>
    <s v="300 PET X12 RICH CHERRY NECT RU"/>
    <m/>
    <m/>
    <m/>
    <n v="2.2707000000000001E-2"/>
    <n v="0.15359800000000001"/>
    <n v="5.4621000000000003E-2"/>
    <n v="4.9855999999999998E-2"/>
    <n v="5.9796000000000002E-2"/>
    <n v="0.19942499999999999"/>
    <n v="0.109694"/>
    <n v="0.21929199999999999"/>
    <n v="0.39874500000000002"/>
  </r>
  <r>
    <x v="2"/>
    <x v="7"/>
    <x v="5"/>
    <s v="Rich"/>
    <s v="1851201"/>
    <s v="300 PET X12 RICH APPLE JC RU"/>
    <n v="0.63402599999999998"/>
    <n v="3.8041559999999999"/>
    <n v="1.268052"/>
    <n v="1.8042659999999999"/>
    <n v="0.20480599999999999"/>
    <n v="7.2855000000000003E-2"/>
    <n v="7.9768000000000006E-2"/>
    <n v="9.9656999999999996E-2"/>
    <n v="0.30909500000000001"/>
    <n v="0.15956000000000001"/>
    <n v="0.34886200000000001"/>
    <n v="0.60807199999999995"/>
  </r>
  <r>
    <x v="2"/>
    <x v="7"/>
    <x v="5"/>
    <s v="Rich"/>
    <s v="1852201"/>
    <s v="300 PET X12 RICH ORANGE JC RU"/>
    <m/>
    <n v="2.5361039999999999"/>
    <n v="1.9020779999999999"/>
    <n v="0.58335000000000004"/>
    <n v="0.112619"/>
    <n v="3.6396999999999999E-2"/>
    <n v="6.9792000000000007E-2"/>
    <n v="8.9688000000000004E-2"/>
    <n v="0.28917500000000002"/>
    <n v="0.15956400000000001"/>
    <n v="0.33889599999999998"/>
    <n v="0.60807500000000003"/>
  </r>
  <r>
    <x v="2"/>
    <x v="7"/>
    <x v="5"/>
    <s v="Rich"/>
    <s v="1880501"/>
    <s v="300 PET X12 RICH ORANGE MANGO NECT RU"/>
    <n v="0.63402599999999998"/>
    <n v="2.5361039999999999"/>
    <n v="1.9020779999999999"/>
    <n v="0.38778600000000002"/>
    <n v="0.14336199999999999"/>
    <n v="5.4620000000000002E-2"/>
    <n v="3.9879999999999999E-2"/>
    <n v="4.9827000000000003E-2"/>
    <n v="0.16950499999999999"/>
    <n v="8.9751999999999998E-2"/>
    <n v="0.19936000000000001"/>
    <n v="0.34887699999999999"/>
  </r>
  <r>
    <x v="2"/>
    <x v="7"/>
    <x v="5"/>
    <s v="Rich"/>
    <s v="2206101"/>
    <s v="330 CAN X12 RICH GRAPLEM RU"/>
    <m/>
    <m/>
    <m/>
    <n v="0"/>
    <n v="8.4960000000000001E-3"/>
    <n v="8.0339999999999995E-3"/>
    <n v="9.9659999999999992E-3"/>
    <n v="9.9620000000000004E-3"/>
    <n v="9.9699999999999997E-3"/>
    <n v="9.972E-3"/>
    <n v="9.972E-3"/>
    <n v="1.992E-2"/>
  </r>
  <r>
    <x v="2"/>
    <x v="7"/>
    <x v="5"/>
    <s v="Rich"/>
    <s v="2206201"/>
    <s v="330 CAN X12 RICH CHER GR RU"/>
    <m/>
    <m/>
    <m/>
    <n v="0"/>
    <n v="3.4063000000000003E-2"/>
    <n v="1.6095000000000002E-2"/>
    <n v="2.9909999999999999E-2"/>
    <n v="3.9856000000000003E-2"/>
    <n v="4.9860000000000002E-2"/>
    <n v="6.9807999999999995E-2"/>
    <n v="7.9736000000000001E-2"/>
    <n v="7.9740000000000005E-2"/>
  </r>
  <r>
    <x v="2"/>
    <x v="7"/>
    <x v="5"/>
    <s v="Rich"/>
    <s v="735205"/>
    <s v="1.0 BRK X12 RICH ORANGE JC RU"/>
    <m/>
    <m/>
    <m/>
    <n v="0"/>
    <n v="1.5014860000000001"/>
    <n v="0.90871299999999999"/>
    <n v="0.69800799999999996"/>
    <n v="0.77737199999999995"/>
    <n v="1.44581"/>
    <n v="2.3236140000000001"/>
    <n v="2.452064"/>
    <n v="2.4721899999999999"/>
  </r>
  <r>
    <x v="2"/>
    <x v="7"/>
    <x v="5"/>
    <s v="Rich"/>
    <s v="736004"/>
    <s v="1.0 BRK X12 RICH PINEAPPLE JC RU"/>
    <m/>
    <m/>
    <m/>
    <n v="0"/>
    <n v="0.24437600000000001"/>
    <n v="0.15140200000000001"/>
    <n v="0.18945400000000001"/>
    <n v="0.219252"/>
    <n v="0.39883999999999997"/>
    <n v="0.74792800000000004"/>
    <n v="0.79740800000000001"/>
    <n v="0.79747500000000004"/>
  </r>
  <r>
    <x v="2"/>
    <x v="7"/>
    <x v="5"/>
    <s v="Rich"/>
    <s v="750005"/>
    <s v="1.0 BRK X12 RICH APPLE JC RU"/>
    <m/>
    <m/>
    <m/>
    <n v="0"/>
    <n v="1.414174"/>
    <n v="0.852912"/>
    <n v="0.64815"/>
    <n v="0.72752600000000001"/>
    <n v="1.3361449999999999"/>
    <n v="2.3535279999999998"/>
    <n v="2.4919560000000001"/>
    <n v="2.5020850000000001"/>
  </r>
  <r>
    <x v="2"/>
    <x v="7"/>
    <x v="5"/>
    <s v="Rich"/>
    <s v="752004"/>
    <s v="1.0 BRK X12 RICH CHERRY NECT RU"/>
    <m/>
    <m/>
    <m/>
    <n v="0"/>
    <n v="0.74198799999999998"/>
    <n v="0.45430999999999999"/>
    <n v="0.40882200000000002"/>
    <n v="0.45844000000000001"/>
    <n v="0.84753999999999996"/>
    <n v="1.2565440000000001"/>
    <n v="1.3257159999999999"/>
    <n v="1.335785"/>
  </r>
  <r>
    <x v="2"/>
    <x v="7"/>
    <x v="5"/>
    <s v="Rich"/>
    <s v="752606"/>
    <s v="1.0 BRK X12 RICH PEACH NECT RU"/>
    <m/>
    <m/>
    <m/>
    <n v="0"/>
    <n v="0.104694"/>
    <n v="6.3714000000000007E-2"/>
    <n v="8.9742000000000002E-2"/>
    <n v="9.9648E-2"/>
    <n v="0.17946999999999999"/>
    <n v="0.37896000000000002"/>
    <n v="0.39869199999999999"/>
    <n v="0.40870000000000001"/>
  </r>
  <r>
    <x v="2"/>
    <x v="7"/>
    <x v="5"/>
    <s v="Rich"/>
    <s v="752905"/>
    <s v="1.0 BRK X12 RICH TOMATO JC RU"/>
    <m/>
    <m/>
    <m/>
    <n v="0"/>
    <n v="0.288045"/>
    <n v="0.175319"/>
    <n v="0.26923000000000002"/>
    <n v="0.29898799999999998"/>
    <n v="0.5484"/>
    <n v="0.77785599999999999"/>
    <n v="0.82733000000000001"/>
    <n v="0.82737000000000005"/>
  </r>
  <r>
    <x v="2"/>
    <x v="7"/>
    <x v="5"/>
    <s v="Rich"/>
    <s v="754405"/>
    <s v="1.0 BRK X12 RICH GRAPEFRUIT JC RU"/>
    <m/>
    <m/>
    <m/>
    <n v="0"/>
    <n v="0.14835699999999999"/>
    <n v="8.7646000000000002E-2"/>
    <n v="8.9742000000000002E-2"/>
    <n v="9.9648E-2"/>
    <n v="0.189445"/>
    <n v="0.538524"/>
    <n v="0.56816199999999994"/>
    <n v="0.57816500000000004"/>
  </r>
  <r>
    <x v="2"/>
    <x v="7"/>
    <x v="5"/>
    <s v="Rich"/>
    <s v="979806"/>
    <s v="1.0 BRK X12 RICH MULTIFRUIT VIT A JC RU"/>
    <m/>
    <m/>
    <m/>
    <n v="0"/>
    <n v="0.113436"/>
    <n v="7.1673000000000001E-2"/>
    <n v="3.9884000000000003E-2"/>
    <n v="3.9856000000000003E-2"/>
    <n v="7.9769999999999994E-2"/>
    <n v="0.24931"/>
    <n v="0.25914399999999999"/>
    <n v="0.25917499999999999"/>
  </r>
  <r>
    <x v="2"/>
    <x v="7"/>
    <x v="5"/>
    <s v="Schweppes-KO"/>
    <s v="1716807"/>
    <s v="330 CAN X12 SCHWEPPES MOJITO RU"/>
    <n v="0.69742899999999997"/>
    <m/>
    <n v="1.3948579999999999"/>
    <n v="8.3111000000000004E-2"/>
    <n v="8.7032999999999999E-2"/>
    <n v="4.5689E-2"/>
    <n v="3.6734000000000003E-2"/>
    <n v="4.8194000000000001E-2"/>
    <n v="9.1731999999999994E-2"/>
    <n v="0.33085799999999999"/>
    <n v="0.25353900000000001"/>
    <n v="0.30293399999999998"/>
  </r>
  <r>
    <x v="2"/>
    <x v="7"/>
    <x v="5"/>
    <s v="Schweppes-KO"/>
    <s v="1742602"/>
    <s v="330 CAN X12 SCHWEPPES TONIC WATER RU"/>
    <n v="0.69742899999999997"/>
    <m/>
    <m/>
    <n v="9.1395000000000004E-2"/>
    <n v="5.8847999999999998E-2"/>
    <n v="2.8420000000000001E-2"/>
    <n v="5.1277000000000003E-2"/>
    <n v="4.5109999999999997E-2"/>
    <n v="8.8845999999999994E-2"/>
    <n v="0.43712000000000001"/>
    <n v="0.425346"/>
    <n v="0.47608"/>
  </r>
  <r>
    <x v="2"/>
    <x v="7"/>
    <x v="5"/>
    <s v="Schweppes-KO"/>
    <s v="1960204"/>
    <s v="330 CAN X12 SCHWEPPES POMEGRANATE RU"/>
    <m/>
    <m/>
    <m/>
    <n v="0.42794700000000002"/>
    <n v="0.347997"/>
    <n v="0.18032699999999999"/>
    <n v="9.5205999999999999E-2"/>
    <n v="9.4836000000000004E-2"/>
    <n v="0.17074300000000001"/>
    <n v="0.84057800000000005"/>
    <n v="0.64887099999999998"/>
    <n v="0.895289"/>
  </r>
  <r>
    <x v="2"/>
    <x v="7"/>
    <x v="5"/>
    <s v="Schweppes-KO"/>
    <s v="2078201"/>
    <s v="330 CAN X12 SCHWEPPES SPRITZ ORIGINAL RU"/>
    <m/>
    <m/>
    <m/>
    <n v="6.1040999999999998E-2"/>
    <n v="8.1207000000000001E-2"/>
    <n v="4.2076000000000002E-2"/>
    <n v="0.148037"/>
    <n v="0.14443"/>
    <n v="0.192556"/>
    <n v="0.51672700000000005"/>
    <n v="0.37105399999999999"/>
    <n v="0.33180900000000002"/>
  </r>
  <r>
    <x v="2"/>
    <x v="7"/>
    <x v="5"/>
    <s v="Schweppes-KO"/>
    <s v="780013"/>
    <s v="330 CAN X12 SCHWEPPES BITTER LEMON RU"/>
    <n v="0.69742899999999997"/>
    <n v="2.7897159999999999"/>
    <n v="1.3948579999999999"/>
    <n v="0.60228499999999996"/>
    <n v="0.16214899999999999"/>
    <n v="9.4825000000000007E-2"/>
    <n v="8.4723999999999994E-2"/>
    <n v="8.6607000000000003E-2"/>
    <n v="0.16578799999999999"/>
    <n v="0.52618100000000001"/>
    <n v="0.40511999999999998"/>
    <n v="0.55725999999999998"/>
  </r>
  <r>
    <x v="2"/>
    <x v="7"/>
    <x v="5"/>
    <s v="Sprite"/>
    <s v="17333"/>
    <s v="330 CAN X24 SPRITE RU"/>
    <n v="4.184571"/>
    <m/>
    <m/>
    <n v="0"/>
    <n v="0"/>
    <n v="0"/>
    <n v="0"/>
    <n v="0"/>
    <n v="0"/>
    <n v="0"/>
    <n v="0"/>
    <n v="0"/>
  </r>
  <r>
    <x v="2"/>
    <x v="7"/>
    <x v="5"/>
    <s v="Sprite"/>
    <s v="321702"/>
    <s v="330 CAN X12 SPRITE RU"/>
    <n v="8.3691479999999991"/>
    <n v="9.7640060000000002"/>
    <n v="23.712586000000002"/>
    <n v="9.9752369999999999"/>
    <n v="2.1586080000000001"/>
    <n v="1.419076"/>
    <n v="0.54258399999999996"/>
    <n v="0.72859399999999996"/>
    <n v="1.3785970000000001"/>
    <n v="1.1627860000000001"/>
    <n v="0.90384100000000001"/>
    <n v="1.7096290000000001"/>
  </r>
  <r>
    <x v="2"/>
    <x v="7"/>
    <x v="5"/>
    <s v="Sprite"/>
    <s v="85821"/>
    <s v="500 PET X24 SPRITE RU"/>
    <n v="19.020779999999998"/>
    <n v="38.041559999999997"/>
    <n v="52.835500000000003"/>
    <n v="17.478950000000001"/>
    <n v="5.7728599999999997"/>
    <n v="4.4981460000000002"/>
    <n v="2.0179580000000001"/>
    <n v="1.9829220000000001"/>
    <n v="3.840535"/>
    <n v="4.3493219999999999"/>
    <n v="3.7348759999999999"/>
    <n v="5.3214100000000002"/>
  </r>
  <r>
    <x v="2"/>
    <x v="7"/>
    <x v="5"/>
    <s v="Sprite Zero/diet Sprite/Sprite light"/>
    <s v="2077301"/>
    <s v="500 PET X24 SPRITE LEMON MINT ZERO RU"/>
    <m/>
    <m/>
    <m/>
    <n v="0.12317400000000001"/>
    <n v="0.15762799999999999"/>
    <n v="0.13095899999999999"/>
    <n v="0.231103"/>
    <n v="0.23105200000000001"/>
    <n v="0.411939"/>
    <n v="0.33824100000000001"/>
    <n v="0.28747899999999998"/>
    <n v="0.44635399999999997"/>
  </r>
  <r>
    <x v="2"/>
    <x v="7"/>
    <x v="9"/>
    <s v="Aquarius"/>
    <s v="2079901"/>
    <s v="400 PET X12 AQUARIUS WAT MAGN LIME RU"/>
    <n v="4.2268400000000002"/>
    <n v="1.690736"/>
    <m/>
    <n v="0"/>
    <n v="0"/>
    <n v="0"/>
    <n v="0"/>
    <n v="0"/>
    <n v="0"/>
    <n v="0"/>
    <n v="0"/>
    <n v="0"/>
  </r>
  <r>
    <x v="2"/>
    <x v="7"/>
    <x v="9"/>
    <s v="Aquarius"/>
    <s v="2080001"/>
    <s v="400 PET X12 AQUARIUS WAT ZINC LEMON RU"/>
    <n v="0.84536800000000001"/>
    <n v="0.84536800000000001"/>
    <m/>
    <n v="0"/>
    <n v="0"/>
    <n v="0"/>
    <n v="0"/>
    <n v="0"/>
    <n v="0"/>
    <n v="0"/>
    <n v="0"/>
    <n v="0"/>
  </r>
  <r>
    <x v="2"/>
    <x v="7"/>
    <x v="9"/>
    <s v="Bonaqua/Qa"/>
    <s v="1859801"/>
    <s v="500 PET X12 BONAQUA VIVA LEMON RU"/>
    <n v="461.78226999999998"/>
    <n v="669.95414000000005"/>
    <n v="710.10911999999996"/>
    <n v="1086.680061"/>
    <n v="637.64332100000001"/>
    <n v="729.30148399999996"/>
    <n v="484.60494999999997"/>
    <n v="509.34047600000002"/>
    <n v="712.54190400000005"/>
    <n v="825.33364800000004"/>
    <n v="572.78437099999996"/>
    <n v="812.23334899999998"/>
  </r>
  <r>
    <x v="2"/>
    <x v="7"/>
    <x v="9"/>
    <s v="Bonaqua/Qa"/>
    <s v="1859901"/>
    <s v="500 PET X12 BONAQUA VIVA LIME-MINT RU"/>
    <n v="119.40823"/>
    <n v="192.32122000000001"/>
    <n v="57.062339999999999"/>
    <n v="0"/>
    <n v="0"/>
    <n v="0"/>
    <n v="0"/>
    <n v="0"/>
    <n v="0"/>
    <n v="0"/>
    <n v="0"/>
    <n v="0"/>
  </r>
  <r>
    <x v="2"/>
    <x v="7"/>
    <x v="9"/>
    <s v="Bonaqua/Qa"/>
    <s v="1860001"/>
    <s v="500 PET X12 BONAQUA VIVA APPLE RU"/>
    <n v="101.44416"/>
    <n v="19.020779999999998"/>
    <n v="109.89784"/>
    <n v="142.01495399999999"/>
    <n v="64.272757999999996"/>
    <n v="73.869152"/>
    <n v="54.408684000000001"/>
    <n v="57.099907999999999"/>
    <n v="80.479045999999997"/>
    <n v="53.870088000000003"/>
    <n v="36.823113999999997"/>
    <n v="52.117823999999999"/>
  </r>
  <r>
    <x v="2"/>
    <x v="7"/>
    <x v="9"/>
    <s v="Bonaqua/Qa"/>
    <s v="739921"/>
    <s v="500 PET X24 BONAQUA STILL RU"/>
    <n v="1060.9368400000001"/>
    <n v="2041.5637200000001"/>
    <n v="2897.4988199999998"/>
    <n v="3012.309526"/>
    <n v="4589.6581839999999"/>
    <n v="7159.861852"/>
    <n v="3606.5850380000002"/>
    <n v="3530.0329539999998"/>
    <n v="3025.7285729999999"/>
    <n v="2700.787617"/>
    <n v="2013.7598760000001"/>
    <n v="3129.2042299999998"/>
  </r>
  <r>
    <x v="2"/>
    <x v="7"/>
    <x v="9"/>
    <s v="Bonaqua/Qa"/>
    <s v="76808"/>
    <s v="500 PET X24 BONAQUA CARB RU"/>
    <n v="386.75585999999998"/>
    <n v="403.66322000000002"/>
    <n v="642.47968000000003"/>
    <n v="728.92639399999996"/>
    <n v="2431.7662129999999"/>
    <n v="3794.2119440000001"/>
    <n v="1473.4555"/>
    <n v="1442.4637929999999"/>
    <n v="1235.900975"/>
    <n v="1149.317419"/>
    <n v="857.01690799999994"/>
    <n v="1331.231002"/>
  </r>
  <r>
    <x v="2"/>
    <x v="7"/>
    <x v="9"/>
    <s v="Burn"/>
    <s v="1612607"/>
    <s v="250 CAN X12 BURN APPLE KIWI RU"/>
    <n v="2.1134200000000001"/>
    <n v="0.52835500000000002"/>
    <n v="15.322295"/>
    <n v="2.4710130000000001"/>
    <m/>
    <n v="0"/>
    <n v="0"/>
    <n v="0"/>
    <n v="0"/>
    <n v="0"/>
    <n v="0"/>
    <n v="0"/>
  </r>
  <r>
    <x v="2"/>
    <x v="7"/>
    <x v="9"/>
    <s v="Burn"/>
    <s v="202611"/>
    <s v="250 CAN X12 BURN RU"/>
    <n v="108.84113000000001"/>
    <n v="197.60477"/>
    <n v="236.17468500000001"/>
    <n v="135.22567000000001"/>
    <n v="106.606392"/>
    <n v="127.703968"/>
    <n v="107.47739199999999"/>
    <n v="114.460399"/>
    <n v="111.540671"/>
    <n v="131.24927600000001"/>
    <n v="102.08179"/>
    <n v="164.29881900000001"/>
  </r>
  <r>
    <x v="2"/>
    <x v="7"/>
    <x v="9"/>
    <s v="Burn"/>
    <s v="2056802"/>
    <s v="449 CAN X12 BURN RU"/>
    <n v="144.236752"/>
    <n v="403.29354999999998"/>
    <n v="455.48448000000002"/>
    <n v="341.89118200000001"/>
    <n v="374.54567900000001"/>
    <n v="635.95129799999995"/>
    <n v="366.96272900000002"/>
    <n v="425.25526500000001"/>
    <n v="294.96833700000002"/>
    <n v="207.66364300000001"/>
    <n v="160.263848"/>
    <n v="216.879064"/>
  </r>
  <r>
    <x v="2"/>
    <x v="7"/>
    <x v="9"/>
    <s v="Burn"/>
    <s v="2056902"/>
    <s v="449 CAN X12 BURN PASSION PUNCH RU"/>
    <m/>
    <n v="17.080667999999999"/>
    <n v="104.38186"/>
    <n v="33.037426000000004"/>
    <n v="32.621572"/>
    <n v="44.468224999999997"/>
    <n v="31.047059000000001"/>
    <n v="34.520502999999998"/>
    <n v="33.716704999999997"/>
    <n v="38.333143"/>
    <n v="29.219422000000002"/>
    <n v="40.576596000000002"/>
  </r>
  <r>
    <x v="2"/>
    <x v="7"/>
    <x v="9"/>
    <s v="Burn"/>
    <s v="2057002"/>
    <s v="449 CAN X12 BURN LEMON ICE RU"/>
    <n v="34.161335999999999"/>
    <n v="26.569928000000001"/>
    <m/>
    <n v="10.967587999999999"/>
    <n v="37.633443"/>
    <n v="40.195357999999999"/>
    <n v="27.817551000000002"/>
    <n v="22.205777999999999"/>
    <n v="0"/>
    <n v="0"/>
    <n v="0"/>
    <n v="0"/>
  </r>
  <r>
    <x v="2"/>
    <x v="7"/>
    <x v="9"/>
    <s v="Burn"/>
    <s v="2057102"/>
    <s v="449 CAN X12 BURN APPLE KIWI RU"/>
    <n v="79.709783999999999"/>
    <n v="231.53794400000001"/>
    <n v="218.25298000000001"/>
    <n v="172.79778899999999"/>
    <n v="171.714517"/>
    <n v="143.815934"/>
    <n v="53.769869999999997"/>
    <n v="116.251847"/>
    <n v="111.33841099999999"/>
    <n v="36.555081999999999"/>
    <n v="67.005833999999993"/>
    <n v="65.398831000000001"/>
  </r>
  <r>
    <x v="2"/>
    <x v="7"/>
    <x v="9"/>
    <s v="Burn"/>
    <s v="2063201"/>
    <s v="449 CAN X12 BURN DARK ENERGY RU"/>
    <m/>
    <n v="77.811931999999999"/>
    <m/>
    <n v="13.079772999999999"/>
    <n v="17.405612999999999"/>
    <n v="20.635361"/>
    <n v="19.856482"/>
    <n v="22.925720999999999"/>
    <n v="23.463263999999999"/>
    <n v="10.832805"/>
    <n v="8.6786619999999992"/>
    <n v="12.424117000000001"/>
  </r>
  <r>
    <x v="2"/>
    <x v="7"/>
    <x v="9"/>
    <s v="Burn"/>
    <s v="2201501"/>
    <s v="449 CAN X12 BURN PEACH MANGO ZERO SUGAR"/>
    <m/>
    <m/>
    <m/>
    <n v="0"/>
    <n v="0"/>
    <n v="0"/>
    <n v="0"/>
    <n v="0"/>
    <n v="131.72740200000001"/>
    <n v="130.13633999999999"/>
    <n v="66.691907999999998"/>
    <n v="105.15650100000001"/>
  </r>
  <r>
    <x v="2"/>
    <x v="7"/>
    <x v="9"/>
    <s v="Coca-Cola"/>
    <s v="1135302"/>
    <s v="500 PET X24 COCA COLA VANILLA RU"/>
    <n v="1230.01044"/>
    <n v="2064.8113400000002"/>
    <n v="1699.18968"/>
    <n v="2146.3131429999999"/>
    <n v="897.91602399999999"/>
    <n v="1310.8903299999999"/>
    <n v="1341.9192"/>
    <n v="1175.219636"/>
    <n v="1186.0235399999999"/>
    <n v="913.72748799999999"/>
    <n v="697.61717999999996"/>
    <n v="1024.8480569999999"/>
  </r>
  <r>
    <x v="2"/>
    <x v="7"/>
    <x v="9"/>
    <s v="Coca-Cola"/>
    <s v="1180809"/>
    <s v="330 CAN 6X4 COCA COLA RU"/>
    <m/>
    <m/>
    <m/>
    <n v="0"/>
    <n v="0"/>
    <n v="2.1134780000000002"/>
    <n v="0"/>
    <n v="0"/>
    <n v="0"/>
    <n v="0"/>
    <n v="0"/>
    <n v="1.1028070000000001"/>
  </r>
  <r>
    <x v="2"/>
    <x v="7"/>
    <x v="9"/>
    <s v="Coca-Cola"/>
    <s v="14663"/>
    <s v="330 CAN X24 COCA COLA RU"/>
    <n v="2367.0723290000001"/>
    <n v="6142.9502279999997"/>
    <n v="2159.238636"/>
    <n v="3916.1095209999999"/>
    <n v="2040.5147730000001"/>
    <n v="2603.0789840000002"/>
    <n v="1908.698185"/>
    <n v="2276.8813540000001"/>
    <n v="2224.1107969999998"/>
    <n v="1169.8446610000001"/>
    <n v="809.63871800000004"/>
    <n v="1630.629342"/>
  </r>
  <r>
    <x v="2"/>
    <x v="7"/>
    <x v="9"/>
    <s v="Coca-Cola"/>
    <s v="2165501"/>
    <s v="330 CAN X12 COCA COLA VANILLA RU"/>
    <n v="125.53722"/>
    <n v="18.133154000000001"/>
    <n v="79.506906000000001"/>
    <n v="235.967367"/>
    <n v="258.96741300000002"/>
    <n v="308.96226200000001"/>
    <n v="148.68310600000001"/>
    <n v="176.70226"/>
    <n v="173.80374900000001"/>
    <n v="139.76595399999999"/>
    <n v="97.358857999999998"/>
    <n v="188.166765"/>
  </r>
  <r>
    <x v="2"/>
    <x v="7"/>
    <x v="9"/>
    <s v="Coca-Cola"/>
    <s v="256521"/>
    <s v="500 PET X24 COCA COLA RU"/>
    <n v="3909.8270000000002"/>
    <n v="7739.3440399999999"/>
    <n v="6574.84962"/>
    <n v="7798.9133009999996"/>
    <n v="11365.565043000001"/>
    <n v="18696.272131000002"/>
    <n v="14963.178782000001"/>
    <n v="13323.750848"/>
    <n v="12889.970026000001"/>
    <n v="8573.7829710000005"/>
    <n v="6956.6527459999998"/>
    <n v="11960.528902"/>
  </r>
  <r>
    <x v="2"/>
    <x v="7"/>
    <x v="9"/>
    <s v="Coca-Cola"/>
    <s v="394103"/>
    <s v="500 PET X24 COCA COLA LIME RU"/>
    <n v="2.1134200000000001"/>
    <n v="2.1134200000000001"/>
    <n v="4.2268400000000002"/>
    <n v="5.7939610000000004"/>
    <n v="39.703304000000003"/>
    <n v="64.566451000000001"/>
    <n v="124.621728"/>
    <n v="94.051447999999993"/>
    <n v="100.851195"/>
    <n v="86.728109000000003"/>
    <n v="41.407504000000003"/>
    <n v="62.364545"/>
  </r>
  <r>
    <x v="2"/>
    <x v="7"/>
    <x v="9"/>
    <s v="Coca-Cola"/>
    <s v="485501"/>
    <s v="330 CAN X24 COCA COLA VANILLA RU"/>
    <n v="18.133140999999998"/>
    <n v="1.394857"/>
    <n v="205.04397900000001"/>
    <n v="0"/>
    <n v="0"/>
    <n v="0"/>
    <n v="0"/>
    <n v="0"/>
    <n v="0"/>
    <n v="0"/>
    <n v="0"/>
    <n v="0"/>
  </r>
  <r>
    <x v="2"/>
    <x v="7"/>
    <x v="9"/>
    <s v="Coca-Cola Functional"/>
    <s v="1959901"/>
    <s v="250 CAN X12 COCA COLA ENERGY RU"/>
    <n v="19.549135"/>
    <n v="31.7013"/>
    <n v="50.193725000000001"/>
    <n v="37.374290999999999"/>
    <n v="31.135866"/>
    <n v="29.974328"/>
    <n v="41.241515"/>
    <n v="44.143208999999999"/>
    <n v="43.888229000000003"/>
    <n v="36.920783"/>
    <n v="28.157222000000001"/>
    <n v="39.654559999999996"/>
  </r>
  <r>
    <x v="2"/>
    <x v="7"/>
    <x v="9"/>
    <s v="Coca-Cola Functional"/>
    <s v="1960112"/>
    <s v="250 CAN X12 COCA COLA ENERGY ZERO RU"/>
    <m/>
    <m/>
    <m/>
    <n v="0"/>
    <n v="8.8746340000000004"/>
    <n v="5.7838339999999997"/>
    <n v="8.2527039999999996"/>
    <n v="9.9365489999999994"/>
    <n v="8.7729590000000002"/>
    <n v="9.2371060000000007"/>
    <n v="7.57775"/>
    <n v="10.201613"/>
  </r>
  <r>
    <x v="2"/>
    <x v="7"/>
    <x v="9"/>
    <s v="Coca-Cola Zero"/>
    <s v="2076501"/>
    <s v="500 PET X24 COCA COLA ZERO ORANGE RU"/>
    <n v="19.020779999999998"/>
    <n v="42.2684"/>
    <n v="61.289180000000002"/>
    <n v="57.585962000000002"/>
    <n v="77.285331999999997"/>
    <n v="139.46906300000001"/>
    <n v="172.998176"/>
    <n v="162.568276"/>
    <n v="52.229100000000003"/>
    <n v="91.419739000000007"/>
    <n v="115.49844400000001"/>
    <n v="171.22311999999999"/>
  </r>
  <r>
    <x v="2"/>
    <x v="7"/>
    <x v="9"/>
    <s v="Coca-Cola Zero"/>
    <s v="2098102"/>
    <s v="330 CAN X12 COCA COLA ZERO ORANGE RU"/>
    <n v="1.3948579999999999"/>
    <n v="4.1845739999999996"/>
    <n v="6.2768610000000002"/>
    <n v="12.498677000000001"/>
    <n v="12.599054000000001"/>
    <n v="20.194635000000002"/>
    <n v="24.448301000000001"/>
    <n v="24.025393000000001"/>
    <n v="1.425862"/>
    <n v="10.680896000000001"/>
    <n v="3.197371"/>
    <n v="18.893563"/>
  </r>
  <r>
    <x v="2"/>
    <x v="7"/>
    <x v="9"/>
    <s v="Coca-Cola Zero"/>
    <s v="225237"/>
    <s v="500 PET X24 COCA COLA ZERO RU"/>
    <n v="183.86753999999999"/>
    <n v="407.89006000000001"/>
    <n v="224.02251999999999"/>
    <n v="309.95972"/>
    <n v="522.43384400000002"/>
    <n v="656.21070099999997"/>
    <n v="605.40124300000002"/>
    <n v="587.79821300000003"/>
    <n v="553.31360400000005"/>
    <n v="537.81738800000005"/>
    <n v="415.274272"/>
    <n v="631.58903499999997"/>
  </r>
  <r>
    <x v="2"/>
    <x v="7"/>
    <x v="9"/>
    <s v="Coca-Cola Zero"/>
    <s v="905212"/>
    <s v="330 CAN X12 COCA COLA ZERO RU"/>
    <n v="149.24980600000001"/>
    <n v="288.03817700000002"/>
    <n v="168.080389"/>
    <n v="491.03677800000003"/>
    <n v="242.01708199999999"/>
    <n v="269.64191599999998"/>
    <n v="148.82311999999999"/>
    <n v="197.353463"/>
    <n v="184.65123199999999"/>
    <n v="106.562112"/>
    <n v="74.117722000000001"/>
    <n v="149.775308"/>
  </r>
  <r>
    <x v="2"/>
    <x v="7"/>
    <x v="9"/>
    <s v="Dobriy"/>
    <s v="1431602"/>
    <s v="2.0 BRK X6 DOBRIY BODRIY CITRUS NC RU"/>
    <m/>
    <m/>
    <m/>
    <n v="0"/>
    <n v="4.1458839999999997"/>
    <n v="5.9907459999999997"/>
    <n v="3.237908"/>
    <n v="2.6963879999999998"/>
    <n v="2.51952"/>
    <n v="1.8966559999999999"/>
    <n v="2.0198879999999999"/>
    <n v="4.3124200000000004"/>
  </r>
  <r>
    <x v="2"/>
    <x v="7"/>
    <x v="9"/>
    <s v="Dobriy"/>
    <s v="1487501"/>
    <s v="330 BRK X24 DOBRIY ORANGE NECT RU"/>
    <n v="2.789714"/>
    <n v="41.845709999999997"/>
    <n v="87.875990999999999"/>
    <n v="56.285491"/>
    <n v="19.469061"/>
    <n v="24.744800000000001"/>
    <n v="16.397335999999999"/>
    <n v="17.025912000000002"/>
    <n v="21.514340000000001"/>
    <n v="17.209396000000002"/>
    <n v="19.077383999999999"/>
    <n v="36.006709999999998"/>
  </r>
  <r>
    <x v="2"/>
    <x v="7"/>
    <x v="9"/>
    <s v="Dobriy"/>
    <s v="1487601"/>
    <s v="330 BRK X24 DOBRIY MULTIFRUIT NECT RU"/>
    <n v="2.789714"/>
    <n v="15.343427"/>
    <n v="25.107426"/>
    <n v="10.411465"/>
    <n v="19.509532"/>
    <n v="24.795145999999999"/>
    <n v="16.747152"/>
    <n v="17.377136"/>
    <n v="21.957370000000001"/>
    <n v="17.401160000000001"/>
    <n v="19.28886"/>
    <n v="36.411136999999997"/>
  </r>
  <r>
    <x v="2"/>
    <x v="7"/>
    <x v="9"/>
    <s v="Dobriy"/>
    <s v="1487701"/>
    <s v="330 BRK X24 DOBRIY APPLE PEACH NECT RU"/>
    <n v="4.184571"/>
    <n v="1.394857"/>
    <n v="6.9742850000000001"/>
    <n v="1.4147460000000001"/>
    <n v="6.962656"/>
    <n v="8.7842160000000007"/>
    <n v="7.5545200000000001"/>
    <n v="7.7587760000000001"/>
    <n v="9.9964399999999998"/>
    <n v="9.3112700000000004"/>
    <n v="10.32104"/>
    <n v="19.607244999999999"/>
  </r>
  <r>
    <x v="2"/>
    <x v="7"/>
    <x v="9"/>
    <s v="Dobriy"/>
    <s v="1487801"/>
    <s v="330 BRK X24 DOBRIY APPLE JC RU"/>
    <n v="39.055996"/>
    <n v="118.562845"/>
    <n v="168.77769699999999"/>
    <n v="116.04712499999999"/>
    <n v="46.926354000000003"/>
    <n v="59.685645999999998"/>
    <n v="36.492055999999998"/>
    <n v="37.729675999999998"/>
    <n v="47.815010000000001"/>
    <n v="36.114615999999998"/>
    <n v="39.972276000000001"/>
    <n v="75.595730000000003"/>
  </r>
  <r>
    <x v="2"/>
    <x v="7"/>
    <x v="9"/>
    <s v="Dobriy"/>
    <s v="1487901"/>
    <s v="330 BRK X24 DOBRIY TOMATO JC RU"/>
    <n v="12.553713"/>
    <n v="11.158856"/>
    <n v="16.738284"/>
    <n v="11.733143"/>
    <n v="20.437190000000001"/>
    <n v="26.052793999999999"/>
    <n v="17.266904"/>
    <n v="17.924603999999999"/>
    <n v="22.652545"/>
    <n v="16.977588000000001"/>
    <n v="18.814564000000001"/>
    <n v="35.520384999999997"/>
  </r>
  <r>
    <x v="2"/>
    <x v="7"/>
    <x v="9"/>
    <s v="Dobriy"/>
    <s v="1508101"/>
    <s v="1.0 BRK X12 DOBRIY MORS CRANBER GRAPE RU"/>
    <m/>
    <m/>
    <m/>
    <n v="0"/>
    <n v="12.84545"/>
    <n v="18.384640000000001"/>
    <n v="32.594988000000001"/>
    <n v="23.947752000000001"/>
    <n v="22.693435000000001"/>
    <n v="21.386127999999999"/>
    <n v="24.914176000000001"/>
    <n v="65.411559999999994"/>
  </r>
  <r>
    <x v="2"/>
    <x v="7"/>
    <x v="9"/>
    <s v="Dobriy"/>
    <s v="1508201"/>
    <s v="1.0 BRK X12 DB MRS CL/B COW CRAN GR RU"/>
    <m/>
    <m/>
    <m/>
    <n v="0"/>
    <n v="4.8981370000000002"/>
    <n v="7.0733100000000002"/>
    <n v="7.4046640000000004"/>
    <n v="5.4036460000000002"/>
    <n v="5.2198500000000001"/>
    <n v="6.1638960000000003"/>
    <n v="7.1804059999999996"/>
    <n v="18.88889"/>
  </r>
  <r>
    <x v="2"/>
    <x v="7"/>
    <x v="9"/>
    <s v="Dobriy"/>
    <s v="1606201"/>
    <s v="330 BRK X12 DOBRIY ORANGE NECT RU"/>
    <m/>
    <m/>
    <n v="3.4871449999999999"/>
    <n v="3.4871449999999999"/>
    <n v="0"/>
    <n v="0"/>
    <n v="0"/>
    <n v="0"/>
    <n v="0"/>
    <n v="0"/>
    <n v="0"/>
    <n v="0"/>
  </r>
  <r>
    <x v="2"/>
    <x v="7"/>
    <x v="9"/>
    <s v="Dobriy"/>
    <s v="1606301"/>
    <s v="330 BRK X12 DOBRIY APPLE JC RU"/>
    <m/>
    <m/>
    <n v="4.8820030000000001"/>
    <n v="1.3948579999999999"/>
    <n v="0"/>
    <n v="0"/>
    <n v="0"/>
    <n v="0"/>
    <n v="0"/>
    <n v="0"/>
    <n v="0"/>
    <n v="0"/>
  </r>
  <r>
    <x v="2"/>
    <x v="7"/>
    <x v="9"/>
    <s v="Dobriy"/>
    <s v="1606401"/>
    <s v="330 BRK X12 DOBRIY APPLE PEACH NECT RU"/>
    <m/>
    <n v="6.9742899999999999"/>
    <n v="7.6717190000000004"/>
    <n v="4.1845739999999996"/>
    <n v="0"/>
    <n v="0"/>
    <n v="0"/>
    <n v="0"/>
    <n v="0"/>
    <n v="0"/>
    <n v="0"/>
    <n v="0"/>
  </r>
  <r>
    <x v="2"/>
    <x v="7"/>
    <x v="9"/>
    <s v="Dobriy"/>
    <s v="1606501"/>
    <s v="330 BRK X12 DOBRIY TOMATO JC RU"/>
    <m/>
    <m/>
    <n v="4.1845739999999996"/>
    <n v="4.8820030000000001"/>
    <n v="0"/>
    <n v="0"/>
    <n v="0"/>
    <n v="0"/>
    <n v="0"/>
    <n v="0"/>
    <n v="0"/>
    <n v="0"/>
  </r>
  <r>
    <x v="2"/>
    <x v="7"/>
    <x v="9"/>
    <s v="Dobriy"/>
    <s v="1606601"/>
    <s v="330 BRK X12 DOBRIY MULTIFRUIT NECT RU"/>
    <m/>
    <n v="3.4871449999999999"/>
    <n v="4.8820030000000001"/>
    <n v="4.1845739999999996"/>
    <n v="0"/>
    <n v="0"/>
    <n v="0"/>
    <n v="0"/>
    <n v="0"/>
    <n v="0"/>
    <n v="0"/>
    <n v="0"/>
  </r>
  <r>
    <x v="2"/>
    <x v="7"/>
    <x v="9"/>
    <s v="Dobriy"/>
    <s v="1723301"/>
    <s v="200 BRK X27 DOBRIY MULTIFRUIT SLIM JC RU"/>
    <n v="0.95103899999999997"/>
    <m/>
    <n v="5.7062340000000003"/>
    <n v="0.36576900000000001"/>
    <n v="12.420213"/>
    <n v="15.753588000000001"/>
    <n v="16.427824000000001"/>
    <n v="10.848172"/>
    <n v="0"/>
    <n v="0"/>
    <n v="0"/>
    <n v="0"/>
  </r>
  <r>
    <x v="2"/>
    <x v="7"/>
    <x v="9"/>
    <s v="Dobriy"/>
    <s v="1723303"/>
    <s v="200 BRK X27 DOBRIY MULTIFRUIT JC NEW RU"/>
    <m/>
    <m/>
    <m/>
    <n v="0"/>
    <n v="0"/>
    <n v="0"/>
    <n v="0"/>
    <n v="8.061026"/>
    <n v="23.60012"/>
    <n v="19.351375999999998"/>
    <n v="16.143502000000002"/>
    <n v="31.957125000000001"/>
  </r>
  <r>
    <x v="2"/>
    <x v="7"/>
    <x v="9"/>
    <s v="Dobriy"/>
    <s v="1724501"/>
    <s v="200 BRK X27 DOBRIY APPLE CHERRY JC RU"/>
    <n v="1.9020779999999999"/>
    <n v="5.7062340000000003"/>
    <n v="8.5593509999999995"/>
    <n v="1.5743940000000001"/>
    <n v="5.8298610000000002"/>
    <n v="8.9140960000000007"/>
    <n v="8.1838099999999994"/>
    <n v="8.8640159999999995"/>
    <n v="0"/>
    <n v="0"/>
    <n v="0"/>
    <n v="0"/>
  </r>
  <r>
    <x v="2"/>
    <x v="7"/>
    <x v="9"/>
    <s v="Dobriy"/>
    <s v="1724503"/>
    <s v="200 BRK X27 DOBRIY APPLE CHER JC NEW RU"/>
    <m/>
    <m/>
    <m/>
    <n v="0"/>
    <n v="0"/>
    <n v="0"/>
    <n v="0"/>
    <n v="6.5875170000000001"/>
    <n v="13.11017"/>
    <n v="12.801384000000001"/>
    <n v="10.132020000000001"/>
    <n v="19.585699999999999"/>
  </r>
  <r>
    <x v="2"/>
    <x v="7"/>
    <x v="9"/>
    <s v="Dobriy"/>
    <s v="1724601"/>
    <s v="200 BRK X27 DOBRIY APPLE PEAR SLIM JC RU"/>
    <m/>
    <m/>
    <m/>
    <n v="0"/>
    <n v="4.8312999999999997"/>
    <n v="5.3100440000000004"/>
    <n v="10.162342000000001"/>
    <n v="6.2092660000000004"/>
    <n v="0"/>
    <n v="0"/>
    <n v="0"/>
    <n v="0"/>
  </r>
  <r>
    <x v="2"/>
    <x v="7"/>
    <x v="9"/>
    <s v="Dobriy"/>
    <s v="1724603"/>
    <s v="200 BRK X27 DOBRIY APPLE PEAR JC NEW RU"/>
    <m/>
    <m/>
    <m/>
    <n v="0"/>
    <n v="0"/>
    <n v="0"/>
    <n v="0"/>
    <n v="4.5113510000000003"/>
    <n v="11.366998000000001"/>
    <n v="8.0561939999999996"/>
    <n v="7.2818259999999997"/>
    <n v="14.39981"/>
  </r>
  <r>
    <x v="2"/>
    <x v="7"/>
    <x v="9"/>
    <s v="Dobriy"/>
    <s v="1855401"/>
    <s v="110 BRK X10 DOBRIY BERRY DANCE PUR RU"/>
    <m/>
    <m/>
    <n v="0.18140200000000001"/>
    <n v="1.1934560000000001"/>
    <n v="1.2259089999999999"/>
    <n v="1.714413"/>
    <n v="0.51180400000000004"/>
    <n v="0"/>
    <n v="0"/>
    <n v="0"/>
    <n v="0"/>
    <n v="0"/>
  </r>
  <r>
    <x v="2"/>
    <x v="7"/>
    <x v="9"/>
    <s v="Dobriy"/>
    <s v="1855601"/>
    <s v="110 BRK X10 DOBRIY STRAW BANAN GO PUR RU"/>
    <m/>
    <m/>
    <m/>
    <n v="0.787887"/>
    <n v="1.2583569999999999"/>
    <n v="1.756227"/>
    <n v="0.51893500000000004"/>
    <n v="0"/>
    <n v="0"/>
    <n v="0"/>
    <n v="0"/>
    <n v="0"/>
  </r>
  <r>
    <x v="2"/>
    <x v="7"/>
    <x v="9"/>
    <s v="Dobriy"/>
    <s v="1859101"/>
    <s v="110 BRK X10 DOBRIY EXOTIC ROCK PURR RU"/>
    <n v="0.36632599999999998"/>
    <n v="1.282141"/>
    <n v="1.098978"/>
    <n v="1.8787799999999999"/>
    <n v="1.0803160000000001"/>
    <n v="1.518383"/>
    <n v="0.45290799999999998"/>
    <n v="0"/>
    <n v="0"/>
    <n v="0"/>
    <n v="0"/>
    <n v="0"/>
  </r>
  <r>
    <x v="2"/>
    <x v="7"/>
    <x v="9"/>
    <s v="Dobriy"/>
    <s v="1908701"/>
    <s v="1.0 BRK X12 DOBRIY APL ORN PEA CAR JC RU"/>
    <m/>
    <m/>
    <m/>
    <n v="0"/>
    <n v="0.197684"/>
    <n v="0.282443"/>
    <n v="0.21998799999999999"/>
    <n v="0.165488"/>
    <n v="0.15131"/>
    <n v="0"/>
    <n v="0"/>
    <n v="0"/>
  </r>
  <r>
    <x v="2"/>
    <x v="7"/>
    <x v="9"/>
    <s v="Dobriy"/>
    <s v="1913901"/>
    <s v="1.0 BRK X12 DOBRIY APPLE GRAPE JC RU"/>
    <m/>
    <m/>
    <m/>
    <n v="0"/>
    <n v="1.9395260000000001"/>
    <n v="2.790022"/>
    <n v="1.3490279999999999"/>
    <n v="0.98150000000000004"/>
    <n v="0.92698499999999995"/>
    <n v="1.0592360000000001"/>
    <n v="1.242316"/>
    <n v="3.3306849999999999"/>
  </r>
  <r>
    <x v="2"/>
    <x v="7"/>
    <x v="9"/>
    <s v="Dobriy"/>
    <s v="1915601"/>
    <s v="1.0 BRK X12 DOBRIY APPL ORANG MAND JC RU"/>
    <m/>
    <m/>
    <m/>
    <n v="0"/>
    <n v="1.7095020000000001"/>
    <n v="2.4641820000000001"/>
    <n v="1.1791240000000001"/>
    <n v="0.85745800000000005"/>
    <n v="0.80635000000000001"/>
    <n v="0.64592799999999995"/>
    <n v="0.74723600000000001"/>
    <n v="2.0148899999999998"/>
  </r>
  <r>
    <x v="2"/>
    <x v="7"/>
    <x v="9"/>
    <s v="Dobriy"/>
    <s v="2077001"/>
    <s v="450 PET X12 DOBRIY LEMON MINT RU"/>
    <n v="16.167663000000001"/>
    <n v="21.873896999999999"/>
    <n v="40.894677000000001"/>
    <n v="44.115479999999998"/>
    <n v="11.304104000000001"/>
    <n v="12.23882"/>
    <n v="3.8315760000000001"/>
    <n v="3.4537249999999999"/>
    <n v="4.0880850000000004"/>
    <n v="4.7968780000000004"/>
    <n v="2.6415199999999999"/>
    <n v="4.624987"/>
  </r>
  <r>
    <x v="2"/>
    <x v="7"/>
    <x v="9"/>
    <s v="Dobriy"/>
    <s v="2077101"/>
    <s v="450 PET X12 DOBRIY KIWI STR BASIL RU"/>
    <n v="0.95103899999999997"/>
    <n v="36.139482000000001"/>
    <n v="53.258184"/>
    <n v="43.437395000000002"/>
    <n v="20.388321999999999"/>
    <n v="23.386301"/>
    <n v="6.9704620000000004"/>
    <n v="6.2805080000000002"/>
    <n v="7.4286399999999997"/>
    <n v="8.7262579999999996"/>
    <n v="4.7943540000000002"/>
    <n v="8.4074299999999997"/>
  </r>
  <r>
    <x v="2"/>
    <x v="7"/>
    <x v="9"/>
    <s v="Dobriy"/>
    <s v="2214901"/>
    <s v="1.0 BRK X12 DOBRIY MANGO MIX RU"/>
    <m/>
    <m/>
    <m/>
    <n v="0"/>
    <n v="143.164996"/>
    <n v="139.36339799999999"/>
    <n v="40.115690000000001"/>
    <n v="27.955501999999999"/>
    <n v="16.073854999999998"/>
    <n v="14.111328"/>
    <n v="18.370732"/>
    <n v="48.715975"/>
  </r>
  <r>
    <x v="2"/>
    <x v="7"/>
    <x v="9"/>
    <s v="Dobriy"/>
    <s v="371404"/>
    <s v="200 BRK X27 DOBRIY APPLE PEACH JC RU"/>
    <n v="0.95103899999999997"/>
    <m/>
    <n v="4.7551949999999996"/>
    <n v="0.122387"/>
    <n v="6.4151470000000002"/>
    <n v="5.8954050000000002"/>
    <n v="5.4362320000000004"/>
    <n v="9.3599809999999994"/>
    <n v="0"/>
    <n v="0"/>
    <n v="0"/>
    <n v="0"/>
  </r>
  <r>
    <x v="2"/>
    <x v="7"/>
    <x v="9"/>
    <s v="Dobriy"/>
    <s v="371406"/>
    <s v="200 BRK X27 DOBRIY APPLE PEACH JC NEW RU"/>
    <m/>
    <m/>
    <m/>
    <n v="0"/>
    <n v="0"/>
    <n v="0"/>
    <n v="0"/>
    <n v="6.9506410000000001"/>
    <n v="26.78424"/>
    <n v="16.164024999999999"/>
    <n v="15.534179999999999"/>
    <n v="31.397490000000001"/>
  </r>
  <r>
    <x v="2"/>
    <x v="7"/>
    <x v="9"/>
    <s v="Dobriy"/>
    <s v="371506"/>
    <s v="2.0 BRK X6 DOBRIY ORANGE NECT RU"/>
    <m/>
    <m/>
    <m/>
    <n v="0"/>
    <n v="43.876652"/>
    <n v="62.972110999999998"/>
    <n v="57.606057999999997"/>
    <n v="48.288248000000003"/>
    <n v="45.547429999999999"/>
    <n v="46.797468000000002"/>
    <n v="49.606216000000003"/>
    <n v="103.26976999999999"/>
  </r>
  <r>
    <x v="2"/>
    <x v="7"/>
    <x v="9"/>
    <s v="Dobriy"/>
    <s v="37201"/>
    <s v="2.0 BRK X6 DOBRIY APPLE PEACH NECT RU"/>
    <m/>
    <m/>
    <m/>
    <n v="0"/>
    <n v="13.547077"/>
    <n v="19.387889999999999"/>
    <n v="8.3040020000000005"/>
    <n v="6.911664"/>
    <n v="6.6307150000000004"/>
    <n v="2.5120200000000001"/>
    <n v="2.6661959999999998"/>
    <n v="5.4763250000000001"/>
  </r>
  <r>
    <x v="2"/>
    <x v="7"/>
    <x v="9"/>
    <s v="Dobriy"/>
    <s v="372107"/>
    <s v="1.0 BRK X12 DOBRIY ORANGE NECT RU"/>
    <m/>
    <m/>
    <m/>
    <n v="0"/>
    <n v="47.044510000000002"/>
    <n v="99.955102999999994"/>
    <n v="104.91961999999999"/>
    <n v="84.013583999999994"/>
    <n v="88.071704999999994"/>
    <n v="82.296700000000001"/>
    <n v="100.474892"/>
    <n v="272.54888999999997"/>
  </r>
  <r>
    <x v="2"/>
    <x v="7"/>
    <x v="9"/>
    <s v="Dobriy"/>
    <s v="372202"/>
    <s v="1.0 BRK X12 DOBRIY APPLE PEACH NECT RU"/>
    <m/>
    <m/>
    <m/>
    <n v="0"/>
    <n v="28.443365"/>
    <n v="40.853014000000002"/>
    <n v="47.743456000000002"/>
    <n v="35.074446000000002"/>
    <n v="33.23357"/>
    <n v="17.482195999999998"/>
    <n v="20.36966"/>
    <n v="53.386114999999997"/>
  </r>
  <r>
    <x v="2"/>
    <x v="7"/>
    <x v="9"/>
    <s v="Dobriy"/>
    <s v="664502"/>
    <s v="2.0 BRK X6 DOBRIY APPLE NECT RU"/>
    <m/>
    <m/>
    <m/>
    <n v="0"/>
    <n v="0.61340399999999995"/>
    <n v="0.88221700000000003"/>
    <n v="0.72968599999999995"/>
    <n v="0.599472"/>
    <n v="0.56467000000000001"/>
    <n v="0.494618"/>
    <n v="0.53557999999999995"/>
    <n v="1.1338189999999999"/>
  </r>
  <r>
    <x v="2"/>
    <x v="7"/>
    <x v="9"/>
    <s v="Dobriy"/>
    <s v="724803"/>
    <s v="1.0 BRK X12 DOBRIY APPLE NECT RU"/>
    <m/>
    <m/>
    <m/>
    <n v="0"/>
    <n v="1.7639469999999999"/>
    <n v="2.548346"/>
    <n v="2.7884440000000001"/>
    <n v="2.035606"/>
    <n v="1.9150100000000001"/>
    <n v="1.866414"/>
    <n v="2.1815359999999999"/>
    <n v="5.962135"/>
  </r>
  <r>
    <x v="2"/>
    <x v="7"/>
    <x v="9"/>
    <s v="Dobriy"/>
    <s v="730504"/>
    <s v="200 BRK X27 DOBRIY APPLE JC RU"/>
    <n v="2.8531170000000001"/>
    <n v="2.8531170000000001"/>
    <n v="8.5593509999999995"/>
    <n v="6.0977860000000002"/>
    <n v="22.056822"/>
    <n v="33.155051999999998"/>
    <n v="41.598436"/>
    <n v="46.283920999999999"/>
    <n v="0"/>
    <n v="0"/>
    <n v="0"/>
    <n v="0"/>
  </r>
  <r>
    <x v="2"/>
    <x v="7"/>
    <x v="9"/>
    <s v="Dobriy"/>
    <s v="730507"/>
    <s v="200 BRK X27 DOBRIY APPLE JC NEW RU"/>
    <m/>
    <m/>
    <m/>
    <n v="0"/>
    <n v="0"/>
    <n v="0"/>
    <n v="0"/>
    <n v="34.389501000000003"/>
    <n v="55.593775000000001"/>
    <n v="39.992452"/>
    <n v="53.037086000000002"/>
    <n v="81.325225000000003"/>
  </r>
  <r>
    <x v="2"/>
    <x v="7"/>
    <x v="9"/>
    <s v="Dobriy"/>
    <s v="819307"/>
    <s v="1.0 BRK X12 DOBRIY APPLE JC RU"/>
    <m/>
    <m/>
    <m/>
    <n v="0"/>
    <n v="178.54750100000001"/>
    <n v="259.21088500000002"/>
    <n v="127.752104"/>
    <n v="94.199928"/>
    <n v="89.597825"/>
    <n v="117.010848"/>
    <n v="135.952504"/>
    <n v="355.99763999999999"/>
  </r>
  <r>
    <x v="2"/>
    <x v="7"/>
    <x v="9"/>
    <s v="Dobriy"/>
    <s v="819408"/>
    <s v="1.0 BRK X12 DOBRIY TOMATO JC RU"/>
    <m/>
    <m/>
    <m/>
    <n v="0"/>
    <n v="51.286484999999999"/>
    <n v="73.484952000000007"/>
    <n v="66.209031999999993"/>
    <n v="48.639395999999998"/>
    <n v="46.222479999999997"/>
    <n v="43.640048"/>
    <n v="50.787832000000002"/>
    <n v="133.10125500000001"/>
  </r>
  <r>
    <x v="2"/>
    <x v="7"/>
    <x v="9"/>
    <s v="Dobriy"/>
    <s v="819608"/>
    <s v="1.0 BRK X12 DOBRIY MULTIFRUIT NECT RU"/>
    <m/>
    <m/>
    <m/>
    <n v="0"/>
    <n v="56.339328000000002"/>
    <n v="80.835145999999995"/>
    <n v="46.424495999999998"/>
    <n v="34.103110000000001"/>
    <n v="32.316479999999999"/>
    <n v="19.479576000000002"/>
    <n v="22.692270000000001"/>
    <n v="59.468975"/>
  </r>
  <r>
    <x v="2"/>
    <x v="7"/>
    <x v="9"/>
    <s v="Dobriy"/>
    <s v="819806"/>
    <s v="1.0 BRK X12 DOBRIY APRICOT NECT RU"/>
    <m/>
    <m/>
    <m/>
    <n v="0"/>
    <n v="5.4028830000000001"/>
    <n v="7.797911"/>
    <n v="2.628136"/>
    <n v="1.921932"/>
    <n v="1.81419"/>
    <n v="2.8551000000000002"/>
    <n v="3.3325399999999998"/>
    <n v="8.7668099999999995"/>
  </r>
  <r>
    <x v="2"/>
    <x v="7"/>
    <x v="9"/>
    <s v="Dobriy"/>
    <s v="821406"/>
    <s v="1.0 BRK X12 DOBRIY PINEAPPLE NECT RU"/>
    <m/>
    <m/>
    <m/>
    <n v="0"/>
    <n v="23.839979"/>
    <n v="34.238925000000002"/>
    <n v="39.080274000000003"/>
    <n v="28.710605999999999"/>
    <n v="27.207650000000001"/>
    <n v="18.954643999999998"/>
    <n v="22.086487999999999"/>
    <n v="57.880645000000001"/>
  </r>
  <r>
    <x v="2"/>
    <x v="7"/>
    <x v="9"/>
    <s v="Dobriy"/>
    <s v="821505"/>
    <s v="2.0 BRK X6 DOBRIY PINEAPPLE NECT RU"/>
    <m/>
    <m/>
    <m/>
    <n v="0"/>
    <n v="9.3187139999999999"/>
    <n v="13.344944999999999"/>
    <n v="5.8258479999999997"/>
    <n v="4.8456140000000003"/>
    <n v="4.6454649999999997"/>
    <n v="2.9862600000000001"/>
    <n v="3.1710159999999998"/>
    <n v="6.6199839999999996"/>
  </r>
  <r>
    <x v="2"/>
    <x v="7"/>
    <x v="9"/>
    <s v="Dobriy"/>
    <s v="822304"/>
    <s v="1.0 BRK X12 DOBRIY GRAPE NECT RU"/>
    <m/>
    <m/>
    <m/>
    <n v="0"/>
    <n v="16.232302000000001"/>
    <n v="23.232780000000002"/>
    <n v="7.154712"/>
    <n v="5.2175240000000001"/>
    <n v="5.0383250000000004"/>
    <n v="6.0426120000000001"/>
    <n v="7.0389119999999998"/>
    <n v="18.514054999999999"/>
  </r>
  <r>
    <x v="2"/>
    <x v="7"/>
    <x v="9"/>
    <s v="Dobriy"/>
    <s v="822501"/>
    <s v="1.0 BRK X12 DOBRIY AP B/ASH CHER NECT RU"/>
    <m/>
    <m/>
    <m/>
    <n v="0"/>
    <n v="35.183905000000003"/>
    <n v="50.533360000000002"/>
    <n v="24.891127999999998"/>
    <n v="18.286463999999999"/>
    <n v="17.32199"/>
    <n v="22.112524000000001"/>
    <n v="25.772504000000001"/>
    <n v="67.638525000000001"/>
  </r>
  <r>
    <x v="2"/>
    <x v="7"/>
    <x v="9"/>
    <s v="Dobriy"/>
    <s v="822605"/>
    <s v="2.0 BRK X6 DOBRIY APPLE JC RU"/>
    <m/>
    <m/>
    <m/>
    <n v="0"/>
    <n v="47.700696000000001"/>
    <n v="68.45626"/>
    <n v="50.980995999999998"/>
    <n v="42.730156000000001"/>
    <n v="40.307639999999999"/>
    <n v="42.772691999999999"/>
    <n v="45.334209999999999"/>
    <n v="94.372584000000003"/>
  </r>
  <r>
    <x v="2"/>
    <x v="7"/>
    <x v="9"/>
    <s v="Dobriy"/>
    <s v="825602"/>
    <s v="1.0 BRK X12 DOBRIY AP B/ASH R/BR NECT RU"/>
    <m/>
    <m/>
    <m/>
    <n v="0"/>
    <n v="1.7095020000000001"/>
    <n v="2.474685"/>
    <n v="1.979028"/>
    <n v="1.44638"/>
    <n v="1.360555"/>
    <n v="1.816244"/>
    <n v="2.1208640000000001"/>
    <n v="5.6787799999999997"/>
  </r>
  <r>
    <x v="2"/>
    <x v="7"/>
    <x v="9"/>
    <s v="Dobriy"/>
    <s v="840706"/>
    <s v="2.0 BRK X6 DOBRIY TOMATO JC RU"/>
    <m/>
    <m/>
    <m/>
    <n v="0"/>
    <n v="42.997202000000001"/>
    <n v="61.621209"/>
    <n v="37.261536"/>
    <n v="31.231558"/>
    <n v="29.363969999999998"/>
    <n v="27.852574000000001"/>
    <n v="29.438658"/>
    <n v="61.291060000000002"/>
  </r>
  <r>
    <x v="2"/>
    <x v="7"/>
    <x v="9"/>
    <s v="Dobriy"/>
    <s v="844204"/>
    <s v="2.0 BRK X6 DOBRIY APRICOT NECT RU"/>
    <m/>
    <m/>
    <m/>
    <n v="0"/>
    <n v="0.613402"/>
    <n v="0.88221499999999997"/>
    <n v="1.9690000000000001"/>
    <n v="1.6429800000000001"/>
    <n v="1.5419400000000001"/>
    <n v="0"/>
    <n v="0"/>
    <n v="0"/>
  </r>
  <r>
    <x v="2"/>
    <x v="7"/>
    <x v="9"/>
    <s v="Dobriy"/>
    <s v="856901"/>
    <s v="2.0 BRK X6 DOBRIY AP B/ASH CHER NECT RU"/>
    <m/>
    <m/>
    <m/>
    <n v="0"/>
    <n v="11.489153"/>
    <n v="16.450368000000001"/>
    <n v="7.1447019999999997"/>
    <n v="5.9509480000000003"/>
    <n v="5.7033899999999997"/>
    <n v="5.3566839999999996"/>
    <n v="5.6858459999999997"/>
    <n v="11.883649999999999"/>
  </r>
  <r>
    <x v="2"/>
    <x v="7"/>
    <x v="9"/>
    <s v="Dobriy"/>
    <s v="865506"/>
    <s v="2.0 BRK X6 DOBRIY MULTIFRUIT NECT RU"/>
    <m/>
    <m/>
    <m/>
    <n v="0"/>
    <n v="23.931448"/>
    <n v="34.380670000000002"/>
    <n v="20.743596"/>
    <n v="17.459916"/>
    <n v="16.415489999999998"/>
    <n v="4.448944"/>
    <n v="4.7163680000000001"/>
    <n v="9.8591099999999994"/>
  </r>
  <r>
    <x v="2"/>
    <x v="7"/>
    <x v="9"/>
    <s v="Dobriy"/>
    <s v="932201"/>
    <s v="2.0 BRK X6 DOBRIY AP B/ASH R/BR NECT RU"/>
    <m/>
    <m/>
    <m/>
    <n v="0"/>
    <n v="4.9936619999999996"/>
    <n v="7.0943009999999997"/>
    <n v="2.9477500000000001"/>
    <n v="2.4586420000000002"/>
    <n v="2.2977799999999999"/>
    <n v="2.0580959999999999"/>
    <n v="2.1917840000000002"/>
    <n v="4.6771250000000002"/>
  </r>
  <r>
    <x v="2"/>
    <x v="7"/>
    <x v="9"/>
    <s v="Dobriy Pulpy"/>
    <s v="1325902"/>
    <s v="450 PET X12 DOBRIY PULPY ORANGE NC RU"/>
    <n v="602.00768700000003"/>
    <n v="1407.53772"/>
    <n v="1223.0361539999999"/>
    <n v="1286.7426849999999"/>
    <n v="275.90281700000003"/>
    <n v="365.09661499999999"/>
    <n v="232.21018799999999"/>
    <n v="155.872512"/>
    <n v="203.124595"/>
    <n v="116.868948"/>
    <n v="105.84835200000001"/>
    <n v="220.18462"/>
  </r>
  <r>
    <x v="2"/>
    <x v="7"/>
    <x v="9"/>
    <s v="Dobriy Pulpy"/>
    <s v="1346401"/>
    <s v="900 PET X12 DOBRIY PULPY ORANGE RU"/>
    <m/>
    <m/>
    <m/>
    <n v="0"/>
    <n v="46.303997000000003"/>
    <n v="49.023446999999997"/>
    <n v="27.173114000000002"/>
    <n v="20.371168000000001"/>
    <n v="18.087855000000001"/>
    <n v="11.458416"/>
    <n v="10.486184"/>
    <n v="22.937995000000001"/>
  </r>
  <r>
    <x v="2"/>
    <x v="7"/>
    <x v="9"/>
    <s v="Dobriy Pulpy"/>
    <s v="1467101"/>
    <s v="450 PET X12 DOBRIY PULPY TROPIC RU"/>
    <n v="183.55052699999999"/>
    <n v="304.33247999999998"/>
    <n v="177.84429299999999"/>
    <n v="297.35434299999997"/>
    <n v="46.087409999999998"/>
    <n v="43.057898000000002"/>
    <n v="42.758484000000003"/>
    <n v="28.693273999999999"/>
    <n v="37.32244"/>
    <n v="27.983228"/>
    <n v="25.278563999999999"/>
    <n v="52.633859999999999"/>
  </r>
  <r>
    <x v="2"/>
    <x v="7"/>
    <x v="9"/>
    <s v="Dobriy Pulpy"/>
    <s v="1467201"/>
    <s v="450 PET X12 DOBRIY PULP PAPP MNG BITS RU"/>
    <n v="4.7551949999999996"/>
    <n v="80.838314999999994"/>
    <n v="28.531169999999999"/>
    <n v="32.423836999999999"/>
    <n v="115.824063"/>
    <n v="108.363992"/>
    <n v="110.06726"/>
    <n v="73.890215999999995"/>
    <n v="96.282775000000001"/>
    <n v="54.300874"/>
    <n v="49.191388000000003"/>
    <n v="102.43635"/>
  </r>
  <r>
    <x v="2"/>
    <x v="7"/>
    <x v="9"/>
    <s v="Dobriy Pulpy"/>
    <s v="1467301"/>
    <s v="900 PET X12 DOBRIY PULPY TROPIC RU"/>
    <m/>
    <m/>
    <m/>
    <n v="0"/>
    <n v="8.8502259999999993"/>
    <n v="9.8693000000000008"/>
    <n v="5.4745280000000003"/>
    <n v="4.0762340000000004"/>
    <n v="3.5995650000000001"/>
    <n v="3.8694999999999999"/>
    <n v="3.538624"/>
    <n v="7.7358650000000004"/>
  </r>
  <r>
    <x v="2"/>
    <x v="7"/>
    <x v="9"/>
    <s v="Dobriy Pulpy"/>
    <s v="1972201"/>
    <s v="450 PET X12 DOBRIY PULPY ALOE RU"/>
    <n v="41.845716000000003"/>
    <n v="148.36208400000001"/>
    <n v="109.369485"/>
    <n v="124.478021"/>
    <n v="59.441682999999998"/>
    <n v="55.607303000000002"/>
    <n v="69.651842000000002"/>
    <n v="46.742184999999999"/>
    <n v="60.914214999999999"/>
    <n v="79.940476000000004"/>
    <n v="72.326728000000003"/>
    <n v="150.614487"/>
  </r>
  <r>
    <x v="2"/>
    <x v="7"/>
    <x v="9"/>
    <s v="Dobriy Pulpy"/>
    <s v="1974401"/>
    <s v="450 PET X12 DOBRIY PULPY COCONUT RU"/>
    <n v="229.200399"/>
    <n v="741.81042000000002"/>
    <n v="483.12781200000001"/>
    <n v="600.98703999999998"/>
    <n v="153.851753"/>
    <n v="144.00980200000001"/>
    <n v="103.09714200000001"/>
    <n v="69.206100000000006"/>
    <n v="90.189949999999996"/>
    <n v="99.207723999999999"/>
    <n v="89.860140000000001"/>
    <n v="186.91946999999999"/>
  </r>
  <r>
    <x v="2"/>
    <x v="7"/>
    <x v="9"/>
    <s v="Dobriy Pulpy"/>
    <s v="2075401"/>
    <s v="450 PET X12 DOBRIY PULPY ALOE SAKURA RU"/>
    <m/>
    <n v="2.8531170000000001"/>
    <n v="1.9020779999999999"/>
    <n v="1.3157449999999999"/>
    <n v="4.3351420000000003"/>
    <n v="0"/>
    <n v="0"/>
    <n v="0"/>
    <n v="0"/>
    <n v="0"/>
    <n v="0"/>
    <n v="0"/>
  </r>
  <r>
    <x v="2"/>
    <x v="7"/>
    <x v="9"/>
    <s v="Dobriy Pulpy"/>
    <s v="2192801"/>
    <s v="450 PET X12 DOBR PULPY MEL CACT CARAM RU"/>
    <m/>
    <m/>
    <m/>
    <n v="0"/>
    <n v="0"/>
    <n v="193.83139600000001"/>
    <n v="91.681179999999998"/>
    <n v="45.238017999999997"/>
    <n v="23.301600000000001"/>
    <n v="21.446235999999999"/>
    <n v="16.439304"/>
    <n v="26.534369999999999"/>
  </r>
  <r>
    <x v="2"/>
    <x v="7"/>
    <x v="9"/>
    <s v="Fanta"/>
    <s v="1656501"/>
    <s v="500 PET X24 FANTA PEAR RU"/>
    <n v="120.46494"/>
    <n v="88.763639999999995"/>
    <n v="4.2268400000000002"/>
    <n v="0"/>
    <n v="0"/>
    <n v="0"/>
    <n v="0"/>
    <n v="0"/>
    <n v="0"/>
    <n v="0"/>
    <n v="0"/>
    <n v="0"/>
  </r>
  <r>
    <x v="2"/>
    <x v="7"/>
    <x v="9"/>
    <s v="Fanta"/>
    <s v="1926301"/>
    <s v="330 CAN X24 FANTA CITRUS RU"/>
    <n v="8.3691420000000001"/>
    <n v="8.3691420000000001"/>
    <n v="9.7639990000000001"/>
    <n v="0"/>
    <n v="0"/>
    <n v="0"/>
    <n v="0"/>
    <n v="0"/>
    <n v="0"/>
    <n v="0"/>
    <n v="0"/>
    <n v="0"/>
  </r>
  <r>
    <x v="2"/>
    <x v="7"/>
    <x v="9"/>
    <s v="Fanta"/>
    <s v="1977701"/>
    <s v="500 PET X24 FANTA MANGO GUAVA RU"/>
    <m/>
    <n v="69.742859999999993"/>
    <n v="10.5671"/>
    <n v="98.711691000000002"/>
    <n v="57.058076"/>
    <n v="82.093727000000001"/>
    <n v="166.257633"/>
    <n v="152.64955599999999"/>
    <n v="140.69120799999999"/>
    <n v="67.230856000000003"/>
    <n v="52.177536000000003"/>
    <n v="70.132329999999996"/>
  </r>
  <r>
    <x v="2"/>
    <x v="7"/>
    <x v="9"/>
    <s v="Fanta"/>
    <s v="2165601"/>
    <s v="330 CAN X12 FANTA CITRUS RU"/>
    <n v="12.553722"/>
    <m/>
    <n v="8.3691479999999991"/>
    <n v="18.604111"/>
    <n v="15.531108"/>
    <n v="19.160074999999999"/>
    <n v="12.720179999999999"/>
    <n v="17.664286000000001"/>
    <n v="11.624769000000001"/>
    <n v="9.2393940000000008"/>
    <n v="6.4957260000000003"/>
    <n v="12.449755"/>
  </r>
  <r>
    <x v="2"/>
    <x v="7"/>
    <x v="9"/>
    <s v="Fanta"/>
    <s v="246701"/>
    <s v="500 PET X24 FANTA CITRUS RU"/>
    <n v="10.5671"/>
    <n v="2.1134200000000001"/>
    <n v="2.1134200000000001"/>
    <n v="18.18609"/>
    <n v="32.827750000000002"/>
    <n v="73.807839999999999"/>
    <n v="53.569831999999998"/>
    <n v="50.500123000000002"/>
    <n v="51.699196999999998"/>
    <n v="38.457970000000003"/>
    <n v="29.242484000000001"/>
    <n v="40.777236000000002"/>
  </r>
  <r>
    <x v="2"/>
    <x v="7"/>
    <x v="9"/>
    <s v="Fanta"/>
    <s v="592509"/>
    <s v="330 CAN X12 FANTA ORANGE RU"/>
    <n v="514.70260199999996"/>
    <n v="1343.2482540000001"/>
    <n v="744.85417199999995"/>
    <n v="992.78911900000003"/>
    <n v="489.71420999999998"/>
    <n v="827.78982399999995"/>
    <n v="392.27387399999998"/>
    <n v="499.385762"/>
    <n v="469.66898600000002"/>
    <n v="263.281047"/>
    <n v="185.15896799999999"/>
    <n v="369.30875300000002"/>
  </r>
  <r>
    <x v="2"/>
    <x v="7"/>
    <x v="9"/>
    <s v="Fanta"/>
    <s v="85946"/>
    <s v="500 PET X24 FANTA ORANGE RU"/>
    <n v="490.31344000000001"/>
    <n v="984.85371999999995"/>
    <n v="1276.50568"/>
    <n v="1430.86995"/>
    <n v="1469.67472"/>
    <n v="1965.9498619999999"/>
    <n v="1753.699732"/>
    <n v="1636.4624980000001"/>
    <n v="1581.581498"/>
    <n v="979.28654800000004"/>
    <n v="764.44749000000002"/>
    <n v="1146.4343510000001"/>
  </r>
  <r>
    <x v="2"/>
    <x v="7"/>
    <x v="9"/>
    <s v="Fuze Tea-KO"/>
    <s v="1676416"/>
    <s v="500 PET X12 FUZE TEA LEMON-LEMONGRASS RU"/>
    <n v="103.55758"/>
    <n v="437.47793999999999"/>
    <n v="418.45715999999999"/>
    <n v="430.29305299999999"/>
    <n v="537.52896299999998"/>
    <n v="635.98145399999999"/>
    <n v="329.61690800000002"/>
    <n v="355.266527"/>
    <n v="449.162397"/>
    <n v="414.18530199999998"/>
    <n v="282.60055799999998"/>
    <n v="376.10494699999998"/>
  </r>
  <r>
    <x v="2"/>
    <x v="7"/>
    <x v="9"/>
    <s v="Fuze Tea-KO"/>
    <s v="1676612"/>
    <s v="500 PET X12 FUZE TEA GREEN TEA MNG-CH RU"/>
    <n v="543.14894000000004"/>
    <n v="965.83294000000001"/>
    <n v="956.32254999999998"/>
    <n v="1031.595656"/>
    <n v="1000.640942"/>
    <n v="1184.368406"/>
    <n v="525.79077600000005"/>
    <n v="567.86959400000001"/>
    <n v="716.93840399999999"/>
    <n v="834.57085600000005"/>
    <n v="569.53386"/>
    <n v="757.86207999999999"/>
  </r>
  <r>
    <x v="2"/>
    <x v="7"/>
    <x v="9"/>
    <s v="Fuze Tea-KO"/>
    <s v="1750103"/>
    <s v="500 PET X12 FUZE TEA GT STRW RASPB RU"/>
    <n v="152.16623999999999"/>
    <n v="406.83335"/>
    <n v="398.37966999999998"/>
    <n v="432.34302000000002"/>
    <n v="523.49254299999996"/>
    <n v="620.25050499999998"/>
    <n v="308.18188500000002"/>
    <n v="332.43823099999997"/>
    <n v="419.88741599999997"/>
    <n v="426.552099"/>
    <n v="291.26420200000001"/>
    <n v="387.41645499999998"/>
  </r>
  <r>
    <x v="2"/>
    <x v="7"/>
    <x v="9"/>
    <s v="Fuze Tea-KO"/>
    <s v="1896501"/>
    <s v="500 PET X12 FUZE TEA FOR-FRUIT-HIBISC RU"/>
    <n v="103.55758"/>
    <n v="253.6104"/>
    <n v="413.17361"/>
    <n v="330.79699099999999"/>
    <n v="958.354286"/>
    <n v="1132.7540280000001"/>
    <n v="400.49903"/>
    <n v="432.310428"/>
    <n v="545.75360999999998"/>
    <n v="520.40669300000002"/>
    <n v="355.148504"/>
    <n v="472.38450399999999"/>
  </r>
  <r>
    <x v="2"/>
    <x v="7"/>
    <x v="9"/>
    <s v="Fuze Tea-KO"/>
    <s v="2073101"/>
    <s v="500 PET X12 FT OOLON RASB MINT NO SUG RU"/>
    <n v="23.247620000000001"/>
    <n v="65.516019999999997"/>
    <n v="83.480090000000004"/>
    <n v="75.503670999999997"/>
    <n v="158.80124799999999"/>
    <n v="206.39785000000001"/>
    <n v="118.689702"/>
    <n v="128.41975600000001"/>
    <n v="162.40971500000001"/>
    <n v="130.85418799999999"/>
    <n v="88.792828999999998"/>
    <n v="118.924037"/>
  </r>
  <r>
    <x v="2"/>
    <x v="7"/>
    <x v="9"/>
    <s v="Fuze Tea-KO"/>
    <s v="2073401"/>
    <s v="500 PET X12 FUZ T GT APPL KIWI NO SUG RU"/>
    <n v="3.1701299999999999"/>
    <n v="22.190909999999999"/>
    <n v="22.190909999999999"/>
    <n v="17.117647000000002"/>
    <n v="168.45383699999999"/>
    <n v="165.50662600000001"/>
    <n v="120.333032"/>
    <n v="129.86284499999999"/>
    <n v="163.89445000000001"/>
    <n v="149.338357"/>
    <n v="101.77824699999999"/>
    <n v="134.80639400000001"/>
  </r>
  <r>
    <x v="2"/>
    <x v="7"/>
    <x v="9"/>
    <s v="Monster-KO"/>
    <s v="2061602"/>
    <s v="449 CAN X12 BLACK MONS ENERGY THE DCR RU"/>
    <n v="208.76372000000001"/>
    <n v="250.51646400000001"/>
    <n v="384.31502999999998"/>
    <n v="199.95050499999999"/>
    <n v="98.466054999999997"/>
    <n v="107.448207"/>
    <n v="73.572956000000005"/>
    <n v="57.269706999999997"/>
    <n v="57.766939999999998"/>
    <n v="103.50264300000001"/>
    <n v="79.273663999999997"/>
    <n v="102.599532"/>
  </r>
  <r>
    <x v="2"/>
    <x v="7"/>
    <x v="9"/>
    <s v="Monster-KO"/>
    <s v="2061702"/>
    <s v="449 CAN X12 BLACK MONSTER ENERGY RU"/>
    <n v="277.08639199999999"/>
    <n v="411.83388400000001"/>
    <n v="331.17517400000003"/>
    <n v="417.12658299999998"/>
    <n v="216.35611399999999"/>
    <n v="241.348615"/>
    <n v="178.49809500000001"/>
    <n v="165.38465199999999"/>
    <n v="132.829601"/>
    <n v="161.15510399999999"/>
    <n v="145.80824799999999"/>
    <n v="177.253016"/>
  </r>
  <r>
    <x v="2"/>
    <x v="7"/>
    <x v="9"/>
    <s v="Monster-KO"/>
    <s v="2061902"/>
    <s v="449 CAN X12 BLACK MONSTER ULTRA RU"/>
    <n v="81.607635999999999"/>
    <n v="85.40334"/>
    <n v="409.93603200000001"/>
    <n v="85.297863000000007"/>
    <n v="75.296795000000003"/>
    <n v="97.150712999999996"/>
    <n v="37.987940000000002"/>
    <n v="32.921447000000001"/>
    <n v="39.607320999999999"/>
    <n v="58.537208"/>
    <n v="51.032544999999999"/>
    <n v="56.807054999999998"/>
  </r>
  <r>
    <x v="2"/>
    <x v="7"/>
    <x v="9"/>
    <s v="Monster-KO"/>
    <s v="2062801"/>
    <s v="449 CAN X12 BLACK MONSTER MANGO LOCO RU"/>
    <m/>
    <m/>
    <m/>
    <n v="0"/>
    <n v="0"/>
    <n v="0"/>
    <n v="0"/>
    <n v="0"/>
    <n v="0"/>
    <n v="121.57004000000001"/>
    <n v="101.17697699999999"/>
    <n v="117.032432"/>
  </r>
  <r>
    <x v="2"/>
    <x v="7"/>
    <x v="9"/>
    <s v="Monster-KO"/>
    <s v="2062802"/>
    <s v="449 CAN X12 BLACK MNSTR MANG LOCO (C) RU"/>
    <n v="339.715508"/>
    <n v="62.629116000000003"/>
    <n v="40.803818"/>
    <n v="85.028084000000007"/>
    <n v="122.637191"/>
    <n v="148.60619700000001"/>
    <n v="143.017504"/>
    <n v="127.36640199999999"/>
    <n v="111.12515999999999"/>
    <n v="0"/>
    <n v="0"/>
    <n v="0"/>
  </r>
  <r>
    <x v="2"/>
    <x v="7"/>
    <x v="9"/>
    <s v="Monster-KO"/>
    <s v="2190701"/>
    <s v="449 CAN X12 BLACK MONSTER SUNRISE RU"/>
    <m/>
    <m/>
    <m/>
    <n v="0"/>
    <n v="0"/>
    <n v="0"/>
    <n v="0"/>
    <n v="0"/>
    <n v="6.9322179999999998"/>
    <n v="56.455627999999997"/>
    <n v="33.895992"/>
    <n v="33.932118000000003"/>
  </r>
  <r>
    <x v="2"/>
    <x v="7"/>
    <x v="9"/>
    <s v="Moya Semya"/>
    <s v="1840501"/>
    <s v="175 BRK X24 MOYA SEMYA MULTIFR NECT RU"/>
    <m/>
    <m/>
    <m/>
    <n v="0"/>
    <n v="22.854666999999999"/>
    <n v="25.283003999999998"/>
    <n v="6.3519059999999996"/>
    <n v="13.434789"/>
    <n v="77.077600000000004"/>
    <n v="34.116252000000003"/>
    <n v="36.013806000000002"/>
    <n v="46.513207000000001"/>
  </r>
  <r>
    <x v="2"/>
    <x v="7"/>
    <x v="9"/>
    <s v="Moya Semya"/>
    <s v="1849301"/>
    <s v="1.93 BRK X6 MOYA SEMYA MULTIFR NECT RU"/>
    <m/>
    <m/>
    <m/>
    <n v="0"/>
    <n v="4.9627679999999996"/>
    <n v="5.1283700000000003"/>
    <n v="1.8952279999999999"/>
    <n v="7.0165680000000004"/>
    <n v="13.03261"/>
    <n v="3.440798"/>
    <n v="2.1929959999999999"/>
    <n v="3.0307149999999998"/>
  </r>
  <r>
    <x v="2"/>
    <x v="7"/>
    <x v="9"/>
    <s v="Moya Semya"/>
    <s v="1850101"/>
    <s v="1.93 BRK X6 MOYA SEM APP PEA APR NEC RU"/>
    <m/>
    <m/>
    <m/>
    <n v="0"/>
    <n v="5.7878400000000001"/>
    <n v="5.3605780000000003"/>
    <n v="1.5458499999999999"/>
    <n v="5.7707839999999999"/>
    <n v="2.7624149999999998"/>
    <n v="1.9751639999999999"/>
    <n v="1.3458399999999999"/>
    <n v="1.81467"/>
  </r>
  <r>
    <x v="2"/>
    <x v="7"/>
    <x v="9"/>
    <s v="Moya Semya"/>
    <s v="1850901"/>
    <s v="1.93 BRK X6 MOYA SEM AP ARON CHE NEC RU"/>
    <m/>
    <m/>
    <m/>
    <n v="0"/>
    <n v="8.5546179999999996"/>
    <n v="4.4564630000000003"/>
    <n v="2.2837960000000002"/>
    <n v="6.7272980000000002"/>
    <n v="4.3480249999999998"/>
    <n v="3.0418539999999998"/>
    <n v="2.0733039999999998"/>
    <n v="2.7814399999999999"/>
  </r>
  <r>
    <x v="2"/>
    <x v="7"/>
    <x v="9"/>
    <s v="Moya Semya"/>
    <s v="1851601"/>
    <s v="1.93 BRK X6 MOYA SEMYA TOMATO NECT RU"/>
    <m/>
    <m/>
    <m/>
    <n v="0"/>
    <n v="20.429507999999998"/>
    <n v="11.048658"/>
    <n v="5.1656599999999999"/>
    <n v="15.9863"/>
    <n v="47.214154999999998"/>
    <n v="0"/>
    <n v="0"/>
    <n v="0"/>
  </r>
  <r>
    <x v="2"/>
    <x v="7"/>
    <x v="9"/>
    <s v="Moya Semya"/>
    <s v="1851701"/>
    <s v="1.93 BRK X6 MOYA SEMYA APP NECT MIX RU"/>
    <m/>
    <m/>
    <m/>
    <n v="0"/>
    <n v="16.569047999999999"/>
    <n v="11.711848"/>
    <n v="6.8306659999999999"/>
    <n v="20.062054"/>
    <n v="32.815640000000002"/>
    <n v="23.575308"/>
    <n v="16.068055999999999"/>
    <n v="21.691545000000001"/>
  </r>
  <r>
    <x v="2"/>
    <x v="7"/>
    <x v="9"/>
    <s v="Moya Semya"/>
    <s v="1852401"/>
    <s v="175 BRK X24 MOYA SEMYA APPLE NECT MIX RU"/>
    <m/>
    <m/>
    <m/>
    <n v="0"/>
    <n v="48.342933000000002"/>
    <n v="45.045549000000001"/>
    <n v="9.9119639999999993"/>
    <n v="20.131876999999999"/>
    <n v="83.878405000000001"/>
    <n v="36.819000000000003"/>
    <n v="38.435960000000001"/>
    <n v="49.623106999999997"/>
  </r>
  <r>
    <x v="2"/>
    <x v="7"/>
    <x v="9"/>
    <s v="Moya Semya"/>
    <s v="1875201"/>
    <s v="950 BRK X8 MOYA SEMYA MULTIFR RU"/>
    <m/>
    <m/>
    <m/>
    <n v="0"/>
    <n v="4.7223759999999997"/>
    <n v="2.69001"/>
    <n v="5.7641200000000001"/>
    <n v="8.2322199999999999"/>
    <n v="6.6508000000000003"/>
    <n v="6.2730220000000001"/>
    <n v="5.6416360000000001"/>
    <n v="7.5164650000000002"/>
  </r>
  <r>
    <x v="2"/>
    <x v="7"/>
    <x v="9"/>
    <s v="Moya Semya"/>
    <s v="1875301"/>
    <s v="950 BRK X8 MOYA SEMYA TOMATO RU"/>
    <m/>
    <m/>
    <m/>
    <n v="0"/>
    <n v="1.3104990000000001"/>
    <n v="1.620808"/>
    <n v="3.1316079999999999"/>
    <n v="5.850454"/>
    <n v="5.4941800000000001"/>
    <n v="4.9764920000000004"/>
    <n v="4.2164400000000004"/>
    <n v="5.6726150000000004"/>
  </r>
  <r>
    <x v="2"/>
    <x v="7"/>
    <x v="9"/>
    <s v="Moya Semya"/>
    <s v="1875401"/>
    <s v="950 BRK X8 MOYA SEM APPLE ARON CHER RU"/>
    <m/>
    <m/>
    <m/>
    <n v="0"/>
    <n v="3.054284"/>
    <n v="1.543547"/>
    <n v="4.0884479999999996"/>
    <n v="6.5279740000000004"/>
    <n v="5.0954750000000004"/>
    <n v="4.5176020000000001"/>
    <n v="3.9772820000000002"/>
    <n v="5.2638699999999998"/>
  </r>
  <r>
    <x v="2"/>
    <x v="7"/>
    <x v="9"/>
    <s v="Moya Semya"/>
    <s v="1875601"/>
    <s v="950 BRK X8 MOYA SEM APPL PEACH APRIC RU"/>
    <m/>
    <m/>
    <m/>
    <n v="0"/>
    <n v="0.33249400000000001"/>
    <n v="0.97077800000000003"/>
    <n v="2.8720840000000001"/>
    <n v="3.9270360000000002"/>
    <n v="8.4656800000000008"/>
    <n v="7.97818"/>
    <n v="7.3665419999999999"/>
    <n v="9.7394449999999999"/>
  </r>
  <r>
    <x v="2"/>
    <x v="7"/>
    <x v="9"/>
    <s v="Moya Semya"/>
    <s v="1875701"/>
    <s v="950 BRK X8 MOYA SEMYA APPLE MIX RU"/>
    <m/>
    <m/>
    <m/>
    <n v="0"/>
    <n v="3.313491"/>
    <n v="2.3180179999999999"/>
    <n v="4.8364079999999996"/>
    <n v="9.3683999999999994"/>
    <n v="8.9941999999999993"/>
    <n v="8.1477079999999997"/>
    <n v="6.9379239999999998"/>
    <n v="9.3207749999999994"/>
  </r>
  <r>
    <x v="2"/>
    <x v="7"/>
    <x v="9"/>
    <s v="Moya Semya"/>
    <s v="1890203"/>
    <s v="950 BRK X8 MOYA SEMYA ORANGE NEW RU"/>
    <m/>
    <m/>
    <m/>
    <n v="0"/>
    <n v="8.9906620000000004"/>
    <n v="4.3087879999999998"/>
    <n v="7.4986560000000004"/>
    <n v="50.807836000000002"/>
    <n v="7.9369949999999996"/>
    <n v="5.6047520000000004"/>
    <n v="5.8811679999999997"/>
    <n v="10.84592"/>
  </r>
  <r>
    <x v="2"/>
    <x v="7"/>
    <x v="9"/>
    <s v="Moya Semya"/>
    <s v="2072001"/>
    <s v="175 BRK X24 MOYA SEM APP ARO CHER NEC RU"/>
    <m/>
    <m/>
    <m/>
    <n v="0"/>
    <n v="4.9872500000000004"/>
    <n v="0.31618400000000002"/>
    <n v="0"/>
    <n v="0.139736"/>
    <n v="16.671859999999999"/>
    <n v="13.034046"/>
    <n v="12.240444"/>
    <n v="8.3739150000000002"/>
  </r>
  <r>
    <x v="2"/>
    <x v="7"/>
    <x v="9"/>
    <s v="Moya Semya"/>
    <s v="2072901"/>
    <s v="950 BRK X8 MOYA SEMYA APPLE POM NECT RU"/>
    <m/>
    <m/>
    <m/>
    <n v="0"/>
    <n v="1.664396"/>
    <n v="0.25378899999999999"/>
    <n v="0.20960000000000001"/>
    <n v="0.89719199999999999"/>
    <n v="3.4405600000000001"/>
    <n v="3.1417199999999998"/>
    <n v="2.751436"/>
    <n v="2.7013500000000001"/>
  </r>
  <r>
    <x v="2"/>
    <x v="7"/>
    <x v="9"/>
    <s v="Moya Semya"/>
    <s v="2215001"/>
    <s v="175 BRK X24 MOYA SEMYA EXOTIC NEW RU"/>
    <m/>
    <m/>
    <m/>
    <n v="0"/>
    <n v="5.3983610000000004"/>
    <n v="5.4413270000000002"/>
    <n v="6.3718380000000003"/>
    <n v="5.9501179999999998"/>
    <n v="17.489705000000001"/>
    <n v="19.247112000000001"/>
    <n v="15.460148"/>
    <n v="24.612089999999998"/>
  </r>
  <r>
    <x v="2"/>
    <x v="7"/>
    <x v="9"/>
    <s v="Moya Semya"/>
    <s v="2215101"/>
    <s v="175 BRK X24 MOYA SEMYA BERRY NEW RU"/>
    <m/>
    <m/>
    <m/>
    <n v="0"/>
    <n v="3.864093"/>
    <n v="9.1799859999999995"/>
    <n v="6.0232000000000001"/>
    <n v="3.7074880000000001"/>
    <n v="25.596499999999999"/>
    <n v="18.818290000000001"/>
    <n v="29.743943999999999"/>
    <n v="30.90211"/>
  </r>
  <r>
    <x v="2"/>
    <x v="7"/>
    <x v="9"/>
    <s v="Moya Semya"/>
    <s v="2215201"/>
    <s v="1.93 BRK X6 MOYA SEMYA BERRY NEW RU"/>
    <m/>
    <m/>
    <m/>
    <n v="0"/>
    <n v="13.606593999999999"/>
    <n v="15.243511"/>
    <n v="8.9049259999999997"/>
    <n v="22.902512000000002"/>
    <n v="9.0737699999999997"/>
    <n v="9.6738079999999993"/>
    <n v="10.048031999999999"/>
    <n v="10.138434999999999"/>
  </r>
  <r>
    <x v="2"/>
    <x v="7"/>
    <x v="9"/>
    <s v="Moya Semya"/>
    <s v="2215301"/>
    <s v="1.93 BRK X6 MOYA SEMYA EXOTIC NEW RU"/>
    <m/>
    <m/>
    <m/>
    <n v="0"/>
    <n v="2.5237660000000002"/>
    <n v="4.2838329999999996"/>
    <n v="2.034456"/>
    <n v="1.9833559999999999"/>
    <n v="1.5957349999999999"/>
    <n v="1.0569"/>
    <n v="1.0266379999999999"/>
    <n v="2.2431399999999999"/>
  </r>
  <r>
    <x v="2"/>
    <x v="7"/>
    <x v="9"/>
    <s v="Moya Semya"/>
    <s v="2215401"/>
    <s v="950 BRK X8 MOYA SEMYA EXOTIC NEW RU"/>
    <m/>
    <m/>
    <m/>
    <n v="0"/>
    <n v="3.3976160000000002"/>
    <n v="6.185638"/>
    <n v="2.961878"/>
    <n v="2.8903759999999998"/>
    <n v="2.3337150000000002"/>
    <n v="1.5459560000000001"/>
    <n v="1.505428"/>
    <n v="3.2697750000000001"/>
  </r>
  <r>
    <x v="2"/>
    <x v="7"/>
    <x v="9"/>
    <s v="Moya Semya"/>
    <s v="2215501"/>
    <s v="950 BRK X8 MOYA SEMYA BERRY NEW RU"/>
    <m/>
    <m/>
    <m/>
    <n v="0"/>
    <n v="9.4670000000000005"/>
    <n v="4.0635630000000003"/>
    <n v="4.5473119999999998"/>
    <n v="7.5348280000000001"/>
    <n v="2.5232749999999999"/>
    <n v="1.8852420000000001"/>
    <n v="1.6050819999999999"/>
    <n v="4.9344700000000001"/>
  </r>
  <r>
    <x v="2"/>
    <x v="7"/>
    <x v="9"/>
    <s v="Powerade"/>
    <s v="862204"/>
    <s v="500 PET X12 POWERADE ICE STORM RU"/>
    <n v="710.10911999999996"/>
    <n v="2120.8169699999999"/>
    <n v="1310.3204000000001"/>
    <n v="863.08160499999997"/>
    <n v="457.48335700000001"/>
    <n v="447.28102000000001"/>
    <n v="247.229344"/>
    <n v="252.531713"/>
    <n v="248.709656"/>
    <n v="475.78067099999998"/>
    <n v="393.049938"/>
    <n v="478.04502600000001"/>
  </r>
  <r>
    <x v="2"/>
    <x v="7"/>
    <x v="9"/>
    <s v="Rich"/>
    <s v="1225204"/>
    <s v="1.0 BRK X12 RICH POMEGRANATE RU"/>
    <m/>
    <m/>
    <m/>
    <n v="0"/>
    <n v="0.69872199999999995"/>
    <n v="0.94877500000000003"/>
    <n v="0.47891600000000001"/>
    <n v="0.35918800000000001"/>
    <n v="0.33921000000000001"/>
    <n v="0.488954"/>
    <n v="0.54864199999999996"/>
    <n v="1.265725"/>
  </r>
  <r>
    <x v="2"/>
    <x v="7"/>
    <x v="9"/>
    <s v="Rich"/>
    <s v="1501301"/>
    <s v="1.0 BRK X12 RICH ORANGE MANGO NECT RU"/>
    <m/>
    <m/>
    <m/>
    <n v="0"/>
    <n v="2.43513"/>
    <n v="3.2982179999999999"/>
    <n v="15.635795999999999"/>
    <n v="11.810166000000001"/>
    <n v="11.15785"/>
    <n v="1.9249940000000001"/>
    <n v="2.1733359999999999"/>
    <n v="5.01492"/>
  </r>
  <r>
    <x v="2"/>
    <x v="7"/>
    <x v="9"/>
    <s v="Rich"/>
    <s v="1851001"/>
    <s v="300 PET X12 RICH CHERRY NECT RU"/>
    <n v="0.63402599999999998"/>
    <n v="1.268052"/>
    <n v="6.9742860000000002"/>
    <n v="1.6897"/>
    <n v="9.7502189999999995"/>
    <n v="7.9603159999999997"/>
    <n v="6.0331939999999999"/>
    <n v="5.0333410000000001"/>
    <n v="8.2165149999999993"/>
    <n v="2.5231180000000002"/>
    <n v="5.7615280000000002"/>
    <n v="22.658852"/>
  </r>
  <r>
    <x v="2"/>
    <x v="7"/>
    <x v="9"/>
    <s v="Rich"/>
    <s v="1851201"/>
    <s v="300 PET X12 RICH APPLE JC RU"/>
    <n v="0.63402599999999998"/>
    <n v="35.505456000000002"/>
    <n v="19.654806000000001"/>
    <n v="10.790035"/>
    <n v="12.945328999999999"/>
    <n v="10.56813"/>
    <n v="9.3536839999999994"/>
    <n v="7.8036089999999998"/>
    <n v="12.743185"/>
    <n v="3.8894120000000001"/>
    <n v="8.8812739999999994"/>
    <n v="34.950077"/>
  </r>
  <r>
    <x v="2"/>
    <x v="7"/>
    <x v="9"/>
    <s v="Rich"/>
    <s v="1852201"/>
    <s v="300 PET X12 RICH ORANGE JC RU"/>
    <n v="15.216623999999999"/>
    <n v="22.824936000000001"/>
    <n v="25.361039999999999"/>
    <n v="14.295482"/>
    <n v="6.7693399999999997"/>
    <n v="5.5280420000000001"/>
    <n v="8.7750160000000008"/>
    <n v="7.3251540000000004"/>
    <n v="11.946095"/>
    <n v="3.8695119999999998"/>
    <n v="8.8313799999999993"/>
    <n v="34.730530000000002"/>
  </r>
  <r>
    <x v="2"/>
    <x v="7"/>
    <x v="9"/>
    <s v="Rich"/>
    <s v="1880501"/>
    <s v="300 PET X12 RICH ORANGE MANGO NECT RU"/>
    <n v="1.268052"/>
    <n v="14.582598000000001"/>
    <n v="27.897144000000001"/>
    <n v="19.325099999999999"/>
    <n v="9.1357020000000002"/>
    <n v="7.4503409999999999"/>
    <n v="5.1357119999999998"/>
    <n v="4.2856719999999999"/>
    <n v="6.9998849999999999"/>
    <n v="2.1542840000000001"/>
    <n v="5.1138260000000004"/>
    <n v="20.0962"/>
  </r>
  <r>
    <x v="2"/>
    <x v="7"/>
    <x v="9"/>
    <s v="Rich"/>
    <s v="2206101"/>
    <s v="330 CAN X12 RICH GRAPLEM RU"/>
    <m/>
    <m/>
    <m/>
    <n v="0.69742899999999997"/>
    <n v="0.48615599999999998"/>
    <n v="0.79981400000000002"/>
    <n v="0.83768799999999999"/>
    <n v="0.44863199999999998"/>
    <n v="0.36913000000000001"/>
    <n v="0.32934000000000002"/>
    <n v="0.31928400000000001"/>
    <n v="1.13636"/>
  </r>
  <r>
    <x v="2"/>
    <x v="7"/>
    <x v="9"/>
    <s v="Rich"/>
    <s v="2206201"/>
    <s v="330 CAN X12 RICH CHER GR RU"/>
    <m/>
    <m/>
    <m/>
    <n v="0.69742899999999997"/>
    <n v="2.0974170000000001"/>
    <n v="2.6869230000000002"/>
    <n v="3.0514800000000002"/>
    <n v="3.1194419999999998"/>
    <n v="2.0447199999999999"/>
    <n v="1.7554719999999999"/>
    <n v="1.9537519999999999"/>
    <n v="4.7355349999999996"/>
  </r>
  <r>
    <x v="2"/>
    <x v="7"/>
    <x v="9"/>
    <s v="Rich"/>
    <s v="735205"/>
    <s v="1.0 BRK X12 RICH ORANGE JC RU"/>
    <m/>
    <m/>
    <m/>
    <n v="0"/>
    <n v="92.561779999999999"/>
    <n v="124.397246"/>
    <n v="83.612536000000006"/>
    <n v="63.266012000000003"/>
    <n v="59.638120000000001"/>
    <n v="55.926588000000002"/>
    <n v="63.006369999999997"/>
    <n v="141.60330999999999"/>
  </r>
  <r>
    <x v="2"/>
    <x v="7"/>
    <x v="9"/>
    <s v="Rich"/>
    <s v="736004"/>
    <s v="1.0 BRK X12 RICH PINEAPPLE JC RU"/>
    <m/>
    <m/>
    <m/>
    <n v="0"/>
    <n v="15.241616"/>
    <n v="20.438779"/>
    <n v="23.014835999999999"/>
    <n v="17.510853999999998"/>
    <n v="16.422899999999998"/>
    <n v="18.090156"/>
    <n v="20.404122000000001"/>
    <n v="45.86524"/>
  </r>
  <r>
    <x v="2"/>
    <x v="7"/>
    <x v="9"/>
    <s v="Rich"/>
    <s v="750005"/>
    <s v="1.0 BRK X12 RICH APPLE JC RU"/>
    <m/>
    <m/>
    <m/>
    <n v="0"/>
    <n v="87.279849999999996"/>
    <n v="117.30236499999999"/>
    <n v="77.649507999999997"/>
    <n v="58.830928"/>
    <n v="55.450380000000003"/>
    <n v="56.734127999999998"/>
    <n v="63.914064000000003"/>
    <n v="143.656385"/>
  </r>
  <r>
    <x v="2"/>
    <x v="7"/>
    <x v="9"/>
    <s v="Rich"/>
    <s v="752004"/>
    <s v="1.0 BRK X12 RICH CHERRY NECT RU"/>
    <m/>
    <m/>
    <m/>
    <n v="0"/>
    <n v="46.005426"/>
    <n v="61.827737999999997"/>
    <n v="49.229818000000002"/>
    <n v="37.2941"/>
    <n v="35.089235000000002"/>
    <n v="30.266825999999998"/>
    <n v="34.010368"/>
    <n v="76.559164999999993"/>
  </r>
  <r>
    <x v="2"/>
    <x v="7"/>
    <x v="9"/>
    <s v="Rich"/>
    <s v="752606"/>
    <s v="1.0 BRK X12 RICH PEACH NECT RU"/>
    <m/>
    <m/>
    <m/>
    <n v="0"/>
    <n v="6.2756239999999996"/>
    <n v="8.3610009999999999"/>
    <n v="10.231164"/>
    <n v="7.6940720000000002"/>
    <n v="7.358905"/>
    <n v="9.1450960000000006"/>
    <n v="10.316416"/>
    <n v="23.25713"/>
  </r>
  <r>
    <x v="2"/>
    <x v="7"/>
    <x v="9"/>
    <s v="Rich"/>
    <s v="752905"/>
    <s v="1.0 BRK X12 RICH TOMATO JC RU"/>
    <m/>
    <m/>
    <m/>
    <n v="0"/>
    <n v="17.965783999999999"/>
    <n v="24.097299"/>
    <n v="31.839604000000001"/>
    <n v="24.118407999999999"/>
    <n v="22.624684999999999"/>
    <n v="18.778241999999999"/>
    <n v="21.181795999999999"/>
    <n v="47.619374999999998"/>
  </r>
  <r>
    <x v="2"/>
    <x v="7"/>
    <x v="9"/>
    <s v="Rich"/>
    <s v="754405"/>
    <s v="1.0 BRK X12 RICH GRAPEFRUIT JC RU"/>
    <m/>
    <m/>
    <m/>
    <n v="0"/>
    <n v="9.1399489999999997"/>
    <n v="12.252425000000001"/>
    <n v="10.849527999999999"/>
    <n v="8.2620539999999991"/>
    <n v="7.8077550000000002"/>
    <n v="12.944516"/>
    <n v="14.602918000000001"/>
    <n v="32.92633"/>
  </r>
  <r>
    <x v="2"/>
    <x v="7"/>
    <x v="9"/>
    <s v="Rich"/>
    <s v="979806"/>
    <s v="1.0 BRK X12 RICH MULTIFRUIT VIT A JC RU"/>
    <m/>
    <m/>
    <m/>
    <n v="0"/>
    <n v="7.2539899999999999"/>
    <n v="9.6526139999999998"/>
    <n v="4.4376519999999999"/>
    <n v="3.3387959999999999"/>
    <n v="3.1212589999999998"/>
    <n v="5.9039000000000001"/>
    <n v="6.6585400000000003"/>
    <n v="15.02318"/>
  </r>
  <r>
    <x v="2"/>
    <x v="7"/>
    <x v="9"/>
    <s v="Schweppes-KO"/>
    <s v="1716807"/>
    <s v="330 CAN X12 SCHWEPPES MOJITO RU"/>
    <n v="8.3691479999999991"/>
    <n v="4.1845739999999996"/>
    <n v="8.3691479999999991"/>
    <n v="5.3710009999999997"/>
    <n v="17.699356999999999"/>
    <n v="17.190942"/>
    <n v="18.230983999999999"/>
    <n v="19.037306000000001"/>
    <n v="17.531694999999999"/>
    <n v="28.384585999999999"/>
    <n v="19.460263999999999"/>
    <n v="23.783806999999999"/>
  </r>
  <r>
    <x v="2"/>
    <x v="7"/>
    <x v="9"/>
    <s v="Schweppes-KO"/>
    <s v="1742602"/>
    <s v="330 CAN X12 SCHWEPPES TONIC WATER RU"/>
    <n v="7.6717190000000004"/>
    <n v="16.738295999999998"/>
    <n v="15.343438000000001"/>
    <n v="7.1451089999999997"/>
    <n v="12.768380000000001"/>
    <n v="16.095414999999999"/>
    <n v="17.533904"/>
    <n v="17.824148000000001"/>
    <n v="17.553080999999999"/>
    <n v="37.490079999999999"/>
    <n v="32.237096000000001"/>
    <n v="37.448655000000002"/>
  </r>
  <r>
    <x v="2"/>
    <x v="7"/>
    <x v="9"/>
    <s v="Schweppes-KO"/>
    <s v="1960204"/>
    <s v="330 CAN X12 SCHWEPPES POMEGRANATE RU"/>
    <n v="29.292017999999999"/>
    <n v="27.89716"/>
    <n v="59.978893999999997"/>
    <n v="33.164599000000003"/>
    <n v="73.386863000000005"/>
    <n v="66.756996000000001"/>
    <n v="36.604047999999999"/>
    <n v="34.928468000000002"/>
    <n v="33.723236"/>
    <n v="70.794690000000003"/>
    <n v="49.807178"/>
    <n v="71.376133999999993"/>
  </r>
  <r>
    <x v="2"/>
    <x v="7"/>
    <x v="9"/>
    <s v="Schweppes-KO"/>
    <s v="2078201"/>
    <s v="330 CAN X12 SCHWEPPES SPRITZ ORIGINAL RU"/>
    <m/>
    <m/>
    <m/>
    <n v="2.9680330000000001"/>
    <n v="16.388589"/>
    <n v="14.996798"/>
    <n v="57.715515000000003"/>
    <n v="57.073410000000003"/>
    <n v="39.506993000000001"/>
    <n v="43.142150999999998"/>
    <n v="28.155977"/>
    <n v="26.053668999999999"/>
  </r>
  <r>
    <x v="2"/>
    <x v="7"/>
    <x v="9"/>
    <s v="Schweppes-KO"/>
    <s v="780013"/>
    <s v="330 CAN X12 SCHWEPPES BITTER LEMON RU"/>
    <n v="23.712586000000002"/>
    <n v="68.348042000000007"/>
    <n v="95.547773000000007"/>
    <n v="47.110888000000003"/>
    <n v="33.538803999999999"/>
    <n v="34.709448999999999"/>
    <n v="32.931454000000002"/>
    <n v="32.799610000000001"/>
    <n v="33.617440999999999"/>
    <n v="45.048166000000002"/>
    <n v="31.403037999999999"/>
    <n v="44.463239999999999"/>
  </r>
  <r>
    <x v="2"/>
    <x v="7"/>
    <x v="9"/>
    <s v="Sprite"/>
    <s v="321702"/>
    <s v="330 CAN X12 SPRITE RU"/>
    <n v="132.51150999999999"/>
    <n v="354.99136099999998"/>
    <n v="207.136413"/>
    <n v="550.72220500000003"/>
    <n v="444.91079000000002"/>
    <n v="523.94530499999996"/>
    <n v="223.58909199999999"/>
    <n v="287.01403699999997"/>
    <n v="280.40873800000003"/>
    <n v="98.521440999999996"/>
    <n v="68.968401999999998"/>
    <n v="136.06454600000001"/>
  </r>
  <r>
    <x v="2"/>
    <x v="7"/>
    <x v="9"/>
    <s v="Sprite"/>
    <s v="85821"/>
    <s v="500 PET X24 SPRITE RU"/>
    <n v="200.7749"/>
    <n v="469.17923999999999"/>
    <n v="272.63117999999997"/>
    <n v="548.04455199999995"/>
    <n v="1185.1021699999999"/>
    <n v="1655.1756869999999"/>
    <n v="827.10522400000002"/>
    <n v="781.44967599999995"/>
    <n v="783.24331600000005"/>
    <n v="367.34218800000002"/>
    <n v="285.21088800000001"/>
    <n v="422.634184"/>
  </r>
  <r>
    <x v="2"/>
    <x v="7"/>
    <x v="9"/>
    <s v="Sprite Zero/diet Sprite/Sprite light"/>
    <s v="2077301"/>
    <s v="500 PET X24 SPRITE LEMON MINT ZERO RU"/>
    <n v="2.1134200000000001"/>
    <n v="10.5671"/>
    <n v="12.68052"/>
    <n v="8.2379580000000008"/>
    <n v="32.507584000000001"/>
    <n v="49.231836999999999"/>
    <n v="92.298463999999996"/>
    <n v="88.450987999999995"/>
    <n v="84.879936999999998"/>
    <n v="28.534569999999999"/>
    <n v="22.264481"/>
    <n v="35.387945000000002"/>
  </r>
  <r>
    <x v="2"/>
    <x v="7"/>
    <x v="9"/>
    <s v="Sprite Zero/diet Sprite/Sprite light"/>
    <s v="2165701"/>
    <s v="330 CAN X12 SPRITE LEMON MINT ZERO RU"/>
    <m/>
    <n v="2.7897159999999999"/>
    <n v="2.7897159999999999"/>
    <n v="0"/>
    <n v="0"/>
    <n v="0"/>
    <n v="0"/>
    <n v="0"/>
    <n v="0"/>
    <n v="0"/>
    <n v="0"/>
    <n v="0"/>
  </r>
  <r>
    <x v="3"/>
    <x v="8"/>
    <x v="3"/>
    <s v="Bonaqua/Qa"/>
    <s v="119203"/>
    <s v="1.5 PET X9 BONAQUA CARB RU"/>
    <m/>
    <m/>
    <m/>
    <n v="0"/>
    <n v="0"/>
    <n v="0"/>
    <n v="0.80788199999999999"/>
    <n v="0.44918799999999998"/>
    <n v="0.10001"/>
    <n v="0"/>
    <n v="0"/>
    <n v="0.17948"/>
  </r>
  <r>
    <x v="3"/>
    <x v="8"/>
    <x v="3"/>
    <s v="Bonaqua/Qa"/>
    <s v="1342302"/>
    <s v="1.5 PET X9 BONAQUA STILL RU"/>
    <m/>
    <m/>
    <m/>
    <n v="0"/>
    <n v="0"/>
    <n v="0"/>
    <n v="0.73809199999999997"/>
    <n v="0.40925800000000001"/>
    <n v="8.9983999999999995E-2"/>
    <n v="0"/>
    <n v="0"/>
    <n v="0.35894500000000001"/>
  </r>
  <r>
    <x v="3"/>
    <x v="8"/>
    <x v="3"/>
    <s v="Bonaqua/Qa"/>
    <s v="1859801"/>
    <s v="500 PET X12 BONAQUA VIVA LEMON RU"/>
    <m/>
    <m/>
    <m/>
    <n v="0"/>
    <n v="0"/>
    <n v="0"/>
    <n v="0.41891400000000001"/>
    <n v="0.14971499999999999"/>
    <n v="5.9986999999999999E-2"/>
    <n v="6.9036E-2"/>
    <n v="0.31834200000000001"/>
    <n v="0.31907999999999997"/>
  </r>
  <r>
    <x v="3"/>
    <x v="8"/>
    <x v="3"/>
    <s v="Bonaqua/Qa"/>
    <s v="1860001"/>
    <s v="500 PET X12 BONAQUA VIVA APPLE RU"/>
    <m/>
    <m/>
    <m/>
    <n v="0"/>
    <n v="0"/>
    <n v="0"/>
    <n v="0.159584"/>
    <n v="5.9873000000000003E-2"/>
    <n v="1.9976000000000001E-2"/>
    <n v="1.9708E-2"/>
    <n v="7.9579999999999998E-2"/>
    <n v="7.9751000000000002E-2"/>
  </r>
  <r>
    <x v="3"/>
    <x v="8"/>
    <x v="3"/>
    <s v="Bonaqua/Qa"/>
    <s v="325204"/>
    <s v="1.0 PET X12 BONAQUA WT STILL RU"/>
    <m/>
    <n v="16.907360000000001"/>
    <n v="12.68052"/>
    <n v="16.410422000000001"/>
    <n v="12.582914000000001"/>
    <n v="5.4608100000000004"/>
    <n v="8.1195360000000001"/>
    <n v="4.7321559999999998"/>
    <n v="2.081083"/>
    <n v="0.38463799999999998"/>
    <n v="1.4325159999999999"/>
    <n v="3.2110099999999999"/>
  </r>
  <r>
    <x v="3"/>
    <x v="8"/>
    <x v="3"/>
    <s v="Bonaqua/Qa"/>
    <s v="478305"/>
    <s v="1.0 PET X12 BONAQUA CARB RU"/>
    <n v="4.2268400000000002"/>
    <n v="6.3402599999999998"/>
    <n v="14.793939999999999"/>
    <n v="11.105788"/>
    <n v="7.1826280000000002"/>
    <n v="12.97125"/>
    <n v="11.999756"/>
    <n v="6.9983899999999997"/>
    <n v="3.0716299999999999"/>
    <n v="0.44383"/>
    <n v="1.64144"/>
    <n v="3.6797149999999998"/>
  </r>
  <r>
    <x v="3"/>
    <x v="8"/>
    <x v="3"/>
    <s v="Bonaqua/Qa"/>
    <s v="60105"/>
    <s v="2.0 PET X6 BONAQUA CARB RU"/>
    <n v="4.2268400000000002"/>
    <n v="6.3402599999999998"/>
    <n v="23.247620000000001"/>
    <n v="16.065245999999998"/>
    <n v="9.7517259999999997"/>
    <n v="32.586106000000001"/>
    <n v="12.687711999999999"/>
    <n v="7.5571479999999998"/>
    <n v="1.90089"/>
    <n v="1.006308"/>
    <n v="2.596584"/>
    <n v="5.3053759999999999"/>
  </r>
  <r>
    <x v="3"/>
    <x v="8"/>
    <x v="3"/>
    <s v="Bonaqua/Qa"/>
    <s v="739921"/>
    <s v="500 PET X24 BONAQUA STILL RU"/>
    <n v="6.3402599999999998"/>
    <n v="16.907360000000001"/>
    <n v="23.247620000000001"/>
    <n v="14.145272"/>
    <n v="32.372883999999999"/>
    <n v="7.1363260000000004"/>
    <n v="8.3090360000000008"/>
    <n v="3.5840339999999999"/>
    <n v="1.2006060000000001"/>
    <n v="0.64109000000000005"/>
    <n v="0.87541999999999998"/>
    <n v="2.5229309999999998"/>
  </r>
  <r>
    <x v="3"/>
    <x v="8"/>
    <x v="3"/>
    <s v="Bonaqua/Qa"/>
    <s v="76808"/>
    <s v="500 PET X24 BONAQUA CARB RU"/>
    <n v="6.3402599999999998"/>
    <n v="2.1134200000000001"/>
    <n v="12.68052"/>
    <n v="2.6521119999999998"/>
    <n v="10.309666"/>
    <n v="4.0016280000000002"/>
    <n v="5.1270519999999999"/>
    <n v="2.2063259999999998"/>
    <n v="0.74036000000000002"/>
    <n v="0.31559999999999999"/>
    <n v="0.43768000000000001"/>
    <n v="1.24648"/>
  </r>
  <r>
    <x v="3"/>
    <x v="8"/>
    <x v="3"/>
    <s v="Bonaqua/Qa"/>
    <s v="886105"/>
    <s v="2.0 PET X6 BONAQUA STILL RU"/>
    <n v="4.2268400000000002"/>
    <n v="16.907360000000001"/>
    <n v="10.5671"/>
    <n v="8.9923640000000002"/>
    <n v="6.0968289999999996"/>
    <n v="6.8399890000000001"/>
    <n v="3.8102839999999998"/>
    <n v="2.256116"/>
    <n v="0.57021999999999995"/>
    <n v="0.57217600000000002"/>
    <n v="1.4922679999999999"/>
    <n v="3.0415700000000001"/>
  </r>
  <r>
    <x v="3"/>
    <x v="8"/>
    <x v="3"/>
    <s v="Bonaqua/Qa"/>
    <s v="887701"/>
    <s v="5.0 PET X4 BONAQUA STILL RU"/>
    <m/>
    <m/>
    <m/>
    <n v="0"/>
    <n v="0"/>
    <n v="0"/>
    <n v="4.04962"/>
    <n v="3.37425"/>
    <n v="1.1705000000000001"/>
    <n v="0.70040000000000002"/>
    <n v="1.5419860000000001"/>
    <n v="3.2609849999999998"/>
  </r>
  <r>
    <x v="3"/>
    <x v="8"/>
    <x v="3"/>
    <s v="Burn"/>
    <s v="202611"/>
    <s v="250 CAN X12 BURN RU"/>
    <m/>
    <m/>
    <n v="4.7551949999999996"/>
    <n v="1.9890859999999999"/>
    <n v="1.6206240000000001"/>
    <n v="4.4969049999999999"/>
    <n v="2.6511680000000002"/>
    <n v="1.3717299999999999"/>
    <n v="0.60204500000000005"/>
    <n v="0.277032"/>
    <n v="0.57872000000000001"/>
    <n v="1.0847439999999999"/>
  </r>
  <r>
    <x v="3"/>
    <x v="8"/>
    <x v="3"/>
    <s v="Burn"/>
    <s v="2056802"/>
    <s v="449 CAN X12 BURN RU"/>
    <n v="9.4892599999999998"/>
    <n v="37.957039999999999"/>
    <n v="23.72315"/>
    <n v="21.397841"/>
    <n v="44.199517"/>
    <n v="30.799073"/>
    <n v="25.873795999999999"/>
    <n v="9.6544930000000004"/>
    <n v="7.0243520000000004"/>
    <n v="3.6226919999999998"/>
    <n v="3.664914"/>
    <n v="12.693246"/>
  </r>
  <r>
    <x v="3"/>
    <x v="8"/>
    <x v="3"/>
    <s v="Burn"/>
    <s v="2056902"/>
    <s v="449 CAN X12 BURN PASSION PUNCH RU"/>
    <n v="0.94892600000000005"/>
    <n v="1.8978520000000001"/>
    <m/>
    <n v="0"/>
    <n v="2.044578"/>
    <n v="8.0592620000000004"/>
    <n v="2.8418999999999999"/>
    <n v="1.049458"/>
    <n v="0.77264299999999997"/>
    <n v="0.102352"/>
    <n v="0.103228"/>
    <n v="0.35720400000000002"/>
  </r>
  <r>
    <x v="3"/>
    <x v="8"/>
    <x v="3"/>
    <s v="Burn"/>
    <s v="2057002"/>
    <s v="449 CAN X12 BURN LEMON ICE RU"/>
    <n v="0.94892600000000005"/>
    <n v="1.8978520000000001"/>
    <m/>
    <n v="0.79396999999999995"/>
    <n v="2.05369"/>
    <n v="0.25869300000000001"/>
    <n v="0.34811999999999999"/>
    <n v="0.31236199999999997"/>
    <n v="0"/>
    <n v="0"/>
    <n v="0"/>
    <n v="0"/>
  </r>
  <r>
    <x v="3"/>
    <x v="8"/>
    <x v="3"/>
    <s v="Burn"/>
    <s v="2057102"/>
    <s v="449 CAN X12 BURN APPLE KIWI RU"/>
    <n v="0.94892600000000005"/>
    <n v="4.7446299999999999"/>
    <m/>
    <n v="0.79395899999999997"/>
    <n v="4.0892600000000003"/>
    <n v="14.158576"/>
    <n v="0.90367200000000003"/>
    <n v="3.2842220000000002"/>
    <n v="3.7630249999999998"/>
    <n v="0.69264000000000003"/>
    <n v="2.6642480000000002"/>
    <n v="2.7506409999999999"/>
  </r>
  <r>
    <x v="3"/>
    <x v="8"/>
    <x v="3"/>
    <s v="Burn"/>
    <s v="2063201"/>
    <s v="449 CAN X12 BURN DARK ENERGY RU"/>
    <m/>
    <n v="2.846778"/>
    <m/>
    <n v="0.79395899999999997"/>
    <n v="0.76152299999999995"/>
    <n v="0.34703499999999998"/>
    <n v="0.140018"/>
    <n v="5.0028000000000003E-2"/>
    <n v="3.007E-2"/>
    <n v="1.9751999999999999E-2"/>
    <n v="1.9925999999999999E-2"/>
    <n v="7.9563999999999996E-2"/>
  </r>
  <r>
    <x v="3"/>
    <x v="8"/>
    <x v="3"/>
    <s v="Burn"/>
    <s v="2201501"/>
    <s v="449 CAN X12 BURN PEACH MANGO ZERO SUGAR"/>
    <m/>
    <m/>
    <m/>
    <n v="0"/>
    <n v="0"/>
    <n v="0"/>
    <n v="0"/>
    <n v="0"/>
    <n v="1.3546400000000001"/>
    <n v="1.781128"/>
    <n v="0.64659199999999994"/>
    <n v="1.2702739999999999"/>
  </r>
  <r>
    <x v="3"/>
    <x v="8"/>
    <x v="3"/>
    <s v="Coca-Cola"/>
    <s v="1135302"/>
    <s v="500 PET X24 COCA COLA VANILLA RU"/>
    <m/>
    <m/>
    <m/>
    <n v="0"/>
    <n v="0"/>
    <n v="0"/>
    <n v="1.1938200000000001"/>
    <n v="0.67942000000000002"/>
    <n v="0.24591499999999999"/>
    <n v="0.115604"/>
    <n v="0.22645199999999999"/>
    <n v="0.39749000000000001"/>
  </r>
  <r>
    <x v="3"/>
    <x v="8"/>
    <x v="3"/>
    <s v="Coca-Cola"/>
    <s v="14663"/>
    <s v="330 CAN X24 COCA COLA RU"/>
    <n v="6.9742850000000001"/>
    <n v="15.343427"/>
    <n v="27.89714"/>
    <n v="18.060445000000001"/>
    <n v="28.588857999999998"/>
    <n v="20.950368999999998"/>
    <n v="26.742632"/>
    <n v="16.629448"/>
    <n v="6.4331339999999999"/>
    <n v="1.497304"/>
    <n v="2.9877060000000002"/>
    <n v="5.958005"/>
  </r>
  <r>
    <x v="3"/>
    <x v="8"/>
    <x v="3"/>
    <s v="Coca-Cola"/>
    <s v="1540602"/>
    <s v="900 PET X12 COCA COLA RU"/>
    <m/>
    <n v="114.12468"/>
    <n v="190.20779999999999"/>
    <n v="55.697391000000003"/>
    <n v="54.202351999999998"/>
    <n v="124.548501"/>
    <n v="78.052173999999994"/>
    <n v="41.697496000000001"/>
    <n v="15.157925000000001"/>
    <n v="5.1284999999999998"/>
    <n v="9.7260760000000008"/>
    <n v="20.503028"/>
  </r>
  <r>
    <x v="3"/>
    <x v="8"/>
    <x v="3"/>
    <s v="Coca-Cola"/>
    <s v="1548004"/>
    <s v="330 NRG X12 COCA COLA RU"/>
    <n v="2.7897159999999999"/>
    <n v="2.7897159999999999"/>
    <n v="1.3948579999999999"/>
    <n v="0.58354700000000004"/>
    <n v="4.1028969999999996"/>
    <n v="28.468222000000001"/>
    <n v="13.25104"/>
    <n v="7.8522999999999996"/>
    <n v="3.4881410000000002"/>
    <n v="1.798816"/>
    <n v="3.5421360000000002"/>
    <n v="6.5401699999999998"/>
  </r>
  <r>
    <x v="3"/>
    <x v="8"/>
    <x v="3"/>
    <s v="Coca-Cola"/>
    <s v="175788"/>
    <s v="2.0 PET X6 COCA COLA RU"/>
    <n v="126.8052"/>
    <n v="147.93940000000001"/>
    <n v="369.8485"/>
    <n v="66.305864"/>
    <n v="240.035505"/>
    <n v="62.274202000000002"/>
    <n v="34.214472000000001"/>
    <n v="19.054297999999999"/>
    <n v="7.0230439999999996"/>
    <n v="4.0063579999999996"/>
    <n v="11.429461999999999"/>
    <n v="26.965741000000001"/>
  </r>
  <r>
    <x v="3"/>
    <x v="8"/>
    <x v="3"/>
    <s v="Coca-Cola"/>
    <s v="1868701"/>
    <s v="1.5 PET X9 COCA COLA VANILLA RU"/>
    <m/>
    <m/>
    <m/>
    <n v="0"/>
    <n v="0"/>
    <n v="0"/>
    <n v="2.0359400000000001"/>
    <n v="0.72123199999999998"/>
    <n v="0.312975"/>
    <n v="0.115608"/>
    <n v="0.23778099999999999"/>
    <n v="0.36435499999999998"/>
  </r>
  <r>
    <x v="3"/>
    <x v="8"/>
    <x v="3"/>
    <s v="Coca-Cola"/>
    <s v="1874501"/>
    <s v="900 PET X12 COCA COLA VANILLA RU"/>
    <m/>
    <m/>
    <m/>
    <n v="0"/>
    <n v="0"/>
    <n v="0"/>
    <n v="21.223320000000001"/>
    <n v="12.878208000000001"/>
    <n v="5.4112099999999996"/>
    <n v="2.983762"/>
    <n v="5.5037900000000004"/>
    <n v="10.567849000000001"/>
  </r>
  <r>
    <x v="3"/>
    <x v="8"/>
    <x v="3"/>
    <s v="Coca-Cola"/>
    <s v="2165501"/>
    <s v="330 CAN X12 COCA COLA VANILLA RU"/>
    <m/>
    <m/>
    <m/>
    <n v="0"/>
    <n v="0"/>
    <n v="0"/>
    <n v="0.62890400000000002"/>
    <n v="0.35540300000000002"/>
    <n v="0.134132"/>
    <n v="4.6240000000000003E-2"/>
    <n v="7.9252000000000003E-2"/>
    <n v="0.15457799999999999"/>
  </r>
  <r>
    <x v="3"/>
    <x v="8"/>
    <x v="3"/>
    <s v="Coca-Cola"/>
    <s v="256521"/>
    <s v="500 PET X24 COCA COLA RU"/>
    <n v="10.5671"/>
    <n v="14.793939999999999"/>
    <n v="59.175759999999997"/>
    <n v="30.016662"/>
    <n v="60.284829000000002"/>
    <n v="12.009983999999999"/>
    <n v="45.464388"/>
    <n v="25.827556000000001"/>
    <n v="9.4227589999999992"/>
    <n v="1.7445379999999999"/>
    <n v="3.4332319999999998"/>
    <n v="6.7744600000000004"/>
  </r>
  <r>
    <x v="3"/>
    <x v="8"/>
    <x v="3"/>
    <s v="Coca-Cola"/>
    <s v="394103"/>
    <s v="500 PET X24 COCA COLA LIME RU"/>
    <m/>
    <m/>
    <m/>
    <n v="0"/>
    <n v="0"/>
    <n v="0"/>
    <n v="0.22384999999999999"/>
    <n v="0.2195"/>
    <n v="0.19004499999999999"/>
    <n v="0.19261200000000001"/>
    <n v="6.9617999999999999E-2"/>
    <n v="5.9832000000000003E-2"/>
  </r>
  <r>
    <x v="3"/>
    <x v="8"/>
    <x v="3"/>
    <s v="Coca-Cola"/>
    <s v="5602"/>
    <s v="1.5 PET X9 COCA COLA RU"/>
    <m/>
    <m/>
    <m/>
    <n v="0"/>
    <n v="0"/>
    <n v="0"/>
    <n v="10.26116"/>
    <n v="4.0888090000000004"/>
    <n v="1.9098379999999999"/>
    <n v="0.64696600000000004"/>
    <n v="1.661003"/>
    <n v="3.103774"/>
  </r>
  <r>
    <x v="3"/>
    <x v="8"/>
    <x v="3"/>
    <s v="Coca-Cola"/>
    <s v="870008"/>
    <s v="2.0 PET X6 COCA COLA VANILLA RU"/>
    <m/>
    <m/>
    <m/>
    <n v="0"/>
    <n v="0"/>
    <n v="0"/>
    <n v="0.81011599999999995"/>
    <n v="0.37628600000000001"/>
    <n v="0.12293900000000001"/>
    <n v="5.7804000000000001E-2"/>
    <n v="0.20383200000000001"/>
    <n v="0.53000800000000003"/>
  </r>
  <r>
    <x v="3"/>
    <x v="8"/>
    <x v="3"/>
    <s v="Coca-Cola Functional"/>
    <s v="1959901"/>
    <s v="250 CAN X12 COCA COLA ENERGY RU"/>
    <m/>
    <m/>
    <m/>
    <n v="0"/>
    <n v="0"/>
    <n v="0"/>
    <n v="0.11967999999999999"/>
    <n v="7.4857000000000007E-2"/>
    <n v="3.9997999999999999E-2"/>
    <n v="1.9716000000000001E-2"/>
    <n v="4.9730000000000003E-2"/>
    <n v="0.109677"/>
  </r>
  <r>
    <x v="3"/>
    <x v="8"/>
    <x v="3"/>
    <s v="Coca-Cola Functional"/>
    <s v="1960112"/>
    <s v="250 CAN X12 COCA COLA ENERGY ZERO RU"/>
    <m/>
    <m/>
    <m/>
    <n v="0"/>
    <n v="0"/>
    <n v="0"/>
    <n v="3.9884000000000003E-2"/>
    <n v="1.9932999999999999E-2"/>
    <n v="9.9740000000000002E-3"/>
    <n v="9.8480000000000009E-3"/>
    <n v="9.9260000000000008E-3"/>
    <n v="2.9884999999999998E-2"/>
  </r>
  <r>
    <x v="3"/>
    <x v="8"/>
    <x v="3"/>
    <s v="Coca-Cola Zero"/>
    <s v="1324909"/>
    <s v="1.5 PET X9 COCA COLA ZERO RU"/>
    <m/>
    <m/>
    <m/>
    <n v="0"/>
    <n v="0"/>
    <n v="0"/>
    <n v="1.2089479999999999"/>
    <n v="0.68230999999999997"/>
    <n v="0.29437000000000002"/>
    <n v="0"/>
    <n v="0"/>
    <n v="0"/>
  </r>
  <r>
    <x v="3"/>
    <x v="8"/>
    <x v="3"/>
    <s v="Coca-Cola Zero"/>
    <s v="1540402"/>
    <s v="900 PET X12 COCA COLA ZERO RU"/>
    <m/>
    <m/>
    <m/>
    <n v="0"/>
    <n v="0"/>
    <n v="0"/>
    <n v="17.456168000000002"/>
    <n v="10.178342000000001"/>
    <n v="3.347712"/>
    <n v="1.6293820000000001"/>
    <n v="2.8856619999999999"/>
    <n v="5.5085850000000001"/>
  </r>
  <r>
    <x v="3"/>
    <x v="8"/>
    <x v="3"/>
    <s v="Coca-Cola Zero"/>
    <s v="1578803"/>
    <s v="330 NRG X12 COCA COLA ZERO RU"/>
    <m/>
    <m/>
    <m/>
    <n v="0"/>
    <n v="0"/>
    <n v="0"/>
    <n v="0.37607200000000002"/>
    <n v="0.24404500000000001"/>
    <n v="9.9916000000000005E-2"/>
    <n v="5.4778E-2"/>
    <n v="0.110082"/>
    <n v="0.19678599999999999"/>
  </r>
  <r>
    <x v="3"/>
    <x v="8"/>
    <x v="3"/>
    <s v="Coca-Cola Zero"/>
    <s v="2076501"/>
    <s v="500 PET X24 COCA COLA ZERO ORANGE RU"/>
    <m/>
    <m/>
    <m/>
    <n v="0"/>
    <n v="0"/>
    <n v="0"/>
    <n v="7.3548000000000002E-2"/>
    <n v="7.9719999999999999E-2"/>
    <n v="8.5349999999999992E-3"/>
    <n v="0"/>
    <n v="0.23876"/>
    <n v="0"/>
  </r>
  <r>
    <x v="3"/>
    <x v="8"/>
    <x v="3"/>
    <s v="Coca-Cola Zero"/>
    <s v="2098102"/>
    <s v="330 CAN X12 COCA COLA ZERO ORANGE RU"/>
    <m/>
    <m/>
    <m/>
    <n v="0"/>
    <n v="0"/>
    <n v="0"/>
    <n v="8.1600000000000006E-3"/>
    <n v="7.9579999999999998E-3"/>
    <n v="0"/>
    <n v="0"/>
    <n v="0"/>
    <n v="0"/>
  </r>
  <r>
    <x v="3"/>
    <x v="8"/>
    <x v="3"/>
    <s v="Coca-Cola Zero"/>
    <s v="225237"/>
    <s v="500 PET X24 COCA COLA ZERO RU"/>
    <m/>
    <m/>
    <m/>
    <n v="0"/>
    <n v="0"/>
    <n v="0"/>
    <n v="12.418696000000001"/>
    <n v="7.7105079999999999"/>
    <n v="2.5407579999999998"/>
    <n v="0.31197599999999998"/>
    <n v="0.56620800000000004"/>
    <n v="1.013029"/>
  </r>
  <r>
    <x v="3"/>
    <x v="8"/>
    <x v="3"/>
    <s v="Coca-Cola Zero"/>
    <s v="905212"/>
    <s v="330 CAN X12 COCA COLA ZERO RU"/>
    <m/>
    <m/>
    <m/>
    <n v="0"/>
    <n v="0"/>
    <n v="0"/>
    <n v="1.5483439999999999"/>
    <n v="1.239571"/>
    <n v="0.34892099999999998"/>
    <n v="0.13864399999999999"/>
    <n v="0.26131900000000002"/>
    <n v="0.51705800000000002"/>
  </r>
  <r>
    <x v="3"/>
    <x v="8"/>
    <x v="3"/>
    <s v="Dobriy"/>
    <s v="1431602"/>
    <s v="2.0 BRK X6 DOBRIY BODRIY CITRUS NC RU"/>
    <m/>
    <m/>
    <m/>
    <n v="0"/>
    <n v="0"/>
    <n v="0"/>
    <n v="0.44036799999999998"/>
    <n v="0.17005200000000001"/>
    <n v="0.15995200000000001"/>
    <n v="0.59997999999999996"/>
    <n v="0.49842199999999998"/>
    <n v="1.160245"/>
  </r>
  <r>
    <x v="3"/>
    <x v="8"/>
    <x v="3"/>
    <s v="Dobriy"/>
    <s v="1487501"/>
    <s v="330 BRK X24 DOBRIY ORANGE NECT RU"/>
    <m/>
    <n v="2.789714"/>
    <m/>
    <n v="0"/>
    <n v="1.00691"/>
    <n v="1.7763789999999999"/>
    <n v="1.1810579999999999"/>
    <n v="0.24010200000000001"/>
    <n v="0.57999999999999996"/>
    <n v="1.0000199999999999"/>
    <n v="0.971966"/>
    <n v="1.0257400000000001"/>
  </r>
  <r>
    <x v="3"/>
    <x v="8"/>
    <x v="3"/>
    <s v="Dobriy"/>
    <s v="1487601"/>
    <s v="330 BRK X24 DOBRIY MULTIFRUIT NECT RU"/>
    <m/>
    <m/>
    <n v="5.5794280000000001"/>
    <n v="0.78264"/>
    <n v="0.50338300000000002"/>
    <n v="2.3357809999999999"/>
    <n v="1.0609599999999999"/>
    <n v="0.22009999999999999"/>
    <n v="0.51999700000000004"/>
    <n v="1.590044"/>
    <n v="1.5451790000000001"/>
    <n v="1.6311009999999999"/>
  </r>
  <r>
    <x v="3"/>
    <x v="8"/>
    <x v="3"/>
    <s v="Dobriy"/>
    <s v="1487701"/>
    <s v="330 BRK X24 DOBRIY APPLE PEACH NECT RU"/>
    <m/>
    <n v="2.789714"/>
    <n v="5.5794280000000001"/>
    <n v="0.78263400000000005"/>
    <n v="1.510872"/>
    <n v="0.97511099999999995"/>
    <n v="0.98087000000000002"/>
    <n v="0.20007800000000001"/>
    <n v="0.47997499999999998"/>
    <n v="1.1700120000000001"/>
    <n v="1.1339520000000001"/>
    <n v="1.193881"/>
  </r>
  <r>
    <x v="3"/>
    <x v="8"/>
    <x v="3"/>
    <s v="Dobriy"/>
    <s v="1487801"/>
    <s v="330 BRK X24 DOBRIY APPLE JC RU"/>
    <m/>
    <m/>
    <n v="5.5794280000000001"/>
    <n v="0.78263700000000003"/>
    <n v="0.50337500000000002"/>
    <n v="3.6737489999999999"/>
    <n v="2.2019899999999999"/>
    <n v="0.460225"/>
    <n v="1.080009"/>
    <n v="2.1200510000000001"/>
    <n v="2.056098"/>
    <n v="2.1691940000000001"/>
  </r>
  <r>
    <x v="3"/>
    <x v="8"/>
    <x v="3"/>
    <s v="Dobriy"/>
    <s v="1487901"/>
    <s v="330 BRK X24 DOBRIY TOMATO JC RU"/>
    <m/>
    <m/>
    <m/>
    <n v="0"/>
    <n v="0"/>
    <n v="0"/>
    <n v="1.6214599999999999"/>
    <n v="0.34015299999999998"/>
    <n v="0.78999900000000001"/>
    <n v="0.70001199999999997"/>
    <n v="0.68535999999999997"/>
    <n v="0.723055"/>
  </r>
  <r>
    <x v="3"/>
    <x v="8"/>
    <x v="3"/>
    <s v="Dobriy"/>
    <s v="1508101"/>
    <s v="1.0 BRK X12 DOBRIY MORS CRANBER GRAPE RU"/>
    <m/>
    <m/>
    <m/>
    <n v="0"/>
    <n v="0"/>
    <n v="0"/>
    <n v="30.928106"/>
    <n v="10.995632000000001"/>
    <n v="14.530288000000001"/>
    <n v="12.590372"/>
    <n v="11.626341"/>
    <n v="18.169270000000001"/>
  </r>
  <r>
    <x v="3"/>
    <x v="8"/>
    <x v="3"/>
    <s v="Dobriy"/>
    <s v="1508201"/>
    <s v="1.0 BRK X12 DB MRS CL/B COW CRAN GR RU"/>
    <m/>
    <m/>
    <m/>
    <n v="0"/>
    <n v="0"/>
    <n v="0"/>
    <n v="13.462218"/>
    <n v="4.782438"/>
    <n v="6.3201049999999999"/>
    <n v="8.7502560000000003"/>
    <n v="8.0748820000000006"/>
    <n v="12.628519000000001"/>
  </r>
  <r>
    <x v="3"/>
    <x v="8"/>
    <x v="3"/>
    <s v="Dobriy"/>
    <s v="1632001"/>
    <s v="1.0 BRK X12 DOBRIY FRUIT BERRY MIX RU"/>
    <m/>
    <m/>
    <m/>
    <n v="0"/>
    <n v="0"/>
    <n v="0"/>
    <n v="2.9992000000000001E-2"/>
    <n v="9.972E-3"/>
    <n v="9.9500000000000005E-3"/>
    <n v="0"/>
    <n v="0"/>
    <n v="0"/>
  </r>
  <r>
    <x v="3"/>
    <x v="8"/>
    <x v="3"/>
    <s v="Dobriy"/>
    <s v="1632201"/>
    <s v="1.0 BRK X12 DOBRIY GRAPE POMEGRANATE RU"/>
    <m/>
    <n v="10.5671"/>
    <m/>
    <n v="0"/>
    <n v="3.0580340000000001"/>
    <n v="0"/>
    <m/>
    <m/>
    <m/>
    <m/>
    <m/>
    <m/>
  </r>
  <r>
    <x v="3"/>
    <x v="8"/>
    <x v="3"/>
    <s v="Dobriy"/>
    <s v="1632202"/>
    <s v="1.0 BRK X12 DOBRY GRAPE POMEGRANAT JD RU"/>
    <m/>
    <m/>
    <m/>
    <n v="0"/>
    <n v="0"/>
    <n v="0"/>
    <n v="0.99687999999999999"/>
    <n v="0.15606"/>
    <n v="0.14996499999999999"/>
    <n v="0.41198800000000002"/>
    <n v="0.264152"/>
    <n v="0.34469499999999997"/>
  </r>
  <r>
    <x v="3"/>
    <x v="8"/>
    <x v="3"/>
    <s v="Dobriy"/>
    <s v="1701601"/>
    <s v="1.0 BRK X12 DOBRIY PEAR NEC RU"/>
    <m/>
    <n v="16.907360000000001"/>
    <n v="21.1342"/>
    <n v="5.9284379999999999"/>
    <n v="7.9616680000000004"/>
    <n v="0.95394000000000001"/>
    <n v="1.060948"/>
    <n v="0.34015400000000001"/>
    <n v="0.40998800000000002"/>
    <n v="0.52"/>
    <n v="0.46105400000000002"/>
    <n v="0.73985400000000001"/>
  </r>
  <r>
    <x v="3"/>
    <x v="8"/>
    <x v="3"/>
    <s v="Dobriy"/>
    <s v="1723301"/>
    <s v="200 BRK X27 DOBRIY MULTIFRUIT SLIM JC RU"/>
    <m/>
    <n v="12.363507"/>
    <n v="9.5103899999999992"/>
    <n v="5.3354330000000001"/>
    <n v="7.8136150000000004"/>
    <n v="7.3272690000000003"/>
    <n v="6.4258259999999998"/>
    <n v="0.89044199999999996"/>
    <n v="0"/>
    <n v="0"/>
    <n v="0"/>
    <n v="0"/>
  </r>
  <r>
    <x v="3"/>
    <x v="8"/>
    <x v="3"/>
    <s v="Dobriy"/>
    <s v="1723303"/>
    <s v="200 BRK X27 DOBRIY MULTIFRUIT JC NEW RU"/>
    <m/>
    <m/>
    <m/>
    <n v="0"/>
    <n v="0"/>
    <n v="0"/>
    <n v="0"/>
    <n v="0.72326699999999999"/>
    <n v="1.7400199999999999"/>
    <n v="1.940048"/>
    <n v="1.2834939999999999"/>
    <n v="2.0851199999999999"/>
  </r>
  <r>
    <x v="3"/>
    <x v="8"/>
    <x v="3"/>
    <s v="Dobriy"/>
    <s v="1724501"/>
    <s v="200 BRK X27 DOBRIY APPLE CHERRY JC RU"/>
    <n v="2.8531170000000001"/>
    <n v="4.7551949999999996"/>
    <m/>
    <n v="0"/>
    <n v="3.4740660000000001"/>
    <n v="4.4763590000000004"/>
    <n v="2.0618560000000001"/>
    <n v="0.64030799999999999"/>
    <n v="0"/>
    <n v="0"/>
    <n v="0"/>
    <n v="0"/>
  </r>
  <r>
    <x v="3"/>
    <x v="8"/>
    <x v="3"/>
    <s v="Dobriy"/>
    <s v="1724503"/>
    <s v="200 BRK X27 DOBRIY APPLE CHER JC NEW RU"/>
    <m/>
    <m/>
    <m/>
    <n v="0"/>
    <n v="0"/>
    <n v="0"/>
    <n v="0"/>
    <n v="0.51939299999999999"/>
    <n v="0.85"/>
    <n v="2.2200519999999999"/>
    <n v="0.90965399999999996"/>
    <n v="1.53861"/>
  </r>
  <r>
    <x v="3"/>
    <x v="8"/>
    <x v="3"/>
    <s v="Dobriy"/>
    <s v="1724601"/>
    <s v="200 BRK X27 DOBRIY APPLE PEAR SLIM JC RU"/>
    <m/>
    <n v="9.5103899999999992"/>
    <m/>
    <n v="2.667719"/>
    <n v="4.348503"/>
    <n v="0.454903"/>
    <n v="0.26022000000000001"/>
    <n v="5.0009999999999999E-2"/>
    <n v="0"/>
    <n v="0"/>
    <n v="0"/>
    <n v="0"/>
  </r>
  <r>
    <x v="3"/>
    <x v="8"/>
    <x v="3"/>
    <s v="Dobriy"/>
    <s v="1724603"/>
    <s v="200 BRK X27 DOBRIY APPLE PEAR JC NEW RU"/>
    <m/>
    <m/>
    <m/>
    <n v="0"/>
    <n v="0"/>
    <n v="0"/>
    <n v="0"/>
    <n v="4.1085000000000003E-2"/>
    <n v="0.58999500000000005"/>
    <n v="0.80000800000000005"/>
    <n v="0.39874799999999999"/>
    <n v="0.73146500000000003"/>
  </r>
  <r>
    <x v="3"/>
    <x v="8"/>
    <x v="3"/>
    <s v="Dobriy"/>
    <s v="1794601"/>
    <s v="1.0 BRK X12 DOBRIY VEGETABLE MIX RU"/>
    <m/>
    <m/>
    <m/>
    <n v="0"/>
    <n v="0"/>
    <n v="0"/>
    <n v="1.07094"/>
    <n v="0.34014"/>
    <n v="0.41996499999999998"/>
    <n v="0.189974"/>
    <n v="0.161966"/>
    <n v="0.26059700000000002"/>
  </r>
  <r>
    <x v="3"/>
    <x v="8"/>
    <x v="3"/>
    <s v="Dobriy"/>
    <s v="1855401"/>
    <s v="110 BRK X10 DOBRIY BERRY DANCE PUR RU"/>
    <n v="0.54420599999999997"/>
    <m/>
    <n v="0.72560800000000003"/>
    <n v="0.54420599999999997"/>
    <n v="0.90704399999999996"/>
    <n v="2.2342999999999998E-2"/>
    <n v="0.127638"/>
    <n v="0"/>
    <n v="0"/>
    <n v="0"/>
    <n v="0"/>
    <n v="0"/>
  </r>
  <r>
    <x v="3"/>
    <x v="8"/>
    <x v="3"/>
    <s v="Dobriy"/>
    <s v="1855601"/>
    <s v="110 BRK X10 DOBRIY STRAW BANAN GO PUR RU"/>
    <n v="0.54948900000000001"/>
    <m/>
    <n v="0.73265199999999997"/>
    <n v="0.54948900000000001"/>
    <n v="0.91537199999999996"/>
    <n v="2.256E-2"/>
    <n v="0.12890399999999999"/>
    <n v="0"/>
    <n v="0"/>
    <n v="0"/>
    <n v="0"/>
    <n v="0"/>
  </r>
  <r>
    <x v="3"/>
    <x v="8"/>
    <x v="3"/>
    <s v="Dobriy"/>
    <s v="1859101"/>
    <s v="110 BRK X10 DOBRIY EXOTIC ROCK PURR RU"/>
    <n v="0.54948900000000001"/>
    <m/>
    <m/>
    <n v="0.54948900000000001"/>
    <n v="0.92380300000000004"/>
    <n v="1.12001"/>
    <n v="0.29855399999999999"/>
    <n v="0"/>
    <n v="0"/>
    <n v="0"/>
    <n v="0"/>
    <n v="0"/>
  </r>
  <r>
    <x v="3"/>
    <x v="8"/>
    <x v="3"/>
    <s v="Dobriy"/>
    <s v="1908701"/>
    <s v="1.0 BRK X12 DOBRIY APL ORN PEA CAR JC RU"/>
    <m/>
    <m/>
    <m/>
    <n v="0"/>
    <n v="0"/>
    <n v="0"/>
    <n v="0.74065199999999998"/>
    <n v="0.26010800000000001"/>
    <n v="0.34998000000000001"/>
    <n v="0.66999399999999998"/>
    <n v="0.62303600000000003"/>
    <n v="0.975275"/>
  </r>
  <r>
    <x v="3"/>
    <x v="8"/>
    <x v="3"/>
    <s v="Dobriy"/>
    <s v="1913901"/>
    <s v="1.0 BRK X12 DOBRIY APPLE GRAPE JC RU"/>
    <m/>
    <m/>
    <m/>
    <n v="0"/>
    <n v="0"/>
    <n v="0"/>
    <n v="0.55048399999999997"/>
    <n v="0.190082"/>
    <n v="0.259988"/>
    <n v="0.209984"/>
    <n v="0.18689700000000001"/>
    <n v="0.29426000000000002"/>
  </r>
  <r>
    <x v="3"/>
    <x v="8"/>
    <x v="3"/>
    <s v="Dobriy"/>
    <s v="1915601"/>
    <s v="1.0 BRK X12 DOBRIY APPL ORANG MAND JC RU"/>
    <m/>
    <m/>
    <m/>
    <n v="0"/>
    <n v="0"/>
    <n v="0"/>
    <n v="3.6833079999999998"/>
    <n v="1.3106439999999999"/>
    <n v="1.7299899999999999"/>
    <n v="2.3100339999999999"/>
    <n v="2.1308379999999998"/>
    <n v="3.33786"/>
  </r>
  <r>
    <x v="3"/>
    <x v="8"/>
    <x v="3"/>
    <s v="Dobriy"/>
    <s v="2076701"/>
    <s v="900 PET X12 DOBRIY LEMON MINT RU"/>
    <m/>
    <m/>
    <m/>
    <n v="0"/>
    <n v="0"/>
    <n v="0"/>
    <n v="0.142624"/>
    <n v="1.5694E-2"/>
    <n v="2.9954999999999999E-2"/>
    <n v="5.9968E-2"/>
    <n v="3.7347999999999999E-2"/>
    <n v="8.1909999999999997E-2"/>
  </r>
  <r>
    <x v="3"/>
    <x v="8"/>
    <x v="3"/>
    <s v="Dobriy"/>
    <s v="2076801"/>
    <s v="900 PET X12 DOBRIY KIWI STR BASIL RU"/>
    <m/>
    <m/>
    <m/>
    <n v="0"/>
    <n v="0"/>
    <n v="0"/>
    <n v="0.20705599999999999"/>
    <n v="3.1419999999999997E-2"/>
    <n v="3.9960000000000002E-2"/>
    <n v="0.24997"/>
    <n v="0.12457799999999999"/>
    <n v="0.23214499999999999"/>
  </r>
  <r>
    <x v="3"/>
    <x v="8"/>
    <x v="3"/>
    <s v="Dobriy"/>
    <s v="2077001"/>
    <s v="450 PET X12 DOBRIY LEMON MINT RU"/>
    <m/>
    <m/>
    <m/>
    <n v="0"/>
    <n v="0"/>
    <n v="0"/>
    <n v="0.119628"/>
    <n v="3.1437E-2"/>
    <n v="3.9980000000000002E-2"/>
    <n v="0.209982"/>
    <n v="0.11212999999999999"/>
    <n v="0.19802500000000001"/>
  </r>
  <r>
    <x v="3"/>
    <x v="8"/>
    <x v="3"/>
    <s v="Dobriy"/>
    <s v="2077101"/>
    <s v="450 PET X12 DOBRIY KIWI STR BASIL RU"/>
    <m/>
    <m/>
    <m/>
    <n v="0"/>
    <n v="0"/>
    <n v="0"/>
    <n v="6.9008E-2"/>
    <n v="1.0466E-2"/>
    <n v="2.998E-2"/>
    <n v="3.9983999999999999E-2"/>
    <n v="2.4899999999999999E-2"/>
    <n v="5.4609999999999999E-2"/>
  </r>
  <r>
    <x v="3"/>
    <x v="8"/>
    <x v="3"/>
    <s v="Dobriy"/>
    <s v="2214901"/>
    <s v="1.0 BRK X12 DOBRIY MANGO MIX RU"/>
    <m/>
    <m/>
    <m/>
    <n v="0"/>
    <n v="0"/>
    <n v="0"/>
    <n v="42.699959999999997"/>
    <n v="7.3399559999999999"/>
    <n v="3.4199449999999998"/>
    <n v="2.0399560000000001"/>
    <n v="0.74761599999999995"/>
    <n v="1.3027299999999999"/>
  </r>
  <r>
    <x v="3"/>
    <x v="8"/>
    <x v="3"/>
    <s v="Dobriy"/>
    <s v="2221101"/>
    <s v="330 BRK X12 DOBRIY APPLE STRAWB KIWI RU"/>
    <m/>
    <m/>
    <m/>
    <n v="0"/>
    <n v="0"/>
    <n v="0"/>
    <n v="0"/>
    <n v="0.46998200000000001"/>
    <n v="0.35997499999999999"/>
    <n v="0.25998199999999999"/>
    <n v="0.16198000000000001"/>
    <n v="0.848885"/>
  </r>
  <r>
    <x v="3"/>
    <x v="8"/>
    <x v="3"/>
    <s v="Dobriy"/>
    <s v="2221201"/>
    <s v="330 BRK X12 DOBRIY APPLE RASPBER MEL RU"/>
    <m/>
    <m/>
    <m/>
    <n v="0"/>
    <n v="0"/>
    <n v="0"/>
    <n v="0"/>
    <n v="0.46998200000000001"/>
    <n v="0.35997499999999999"/>
    <n v="0.25998199999999999"/>
    <n v="0.16198000000000001"/>
    <n v="0.848885"/>
  </r>
  <r>
    <x v="3"/>
    <x v="8"/>
    <x v="3"/>
    <s v="Dobriy"/>
    <s v="2221301"/>
    <s v="330 BRK X12 DOBRIY APL ORG MNG PASSNF RU"/>
    <m/>
    <m/>
    <m/>
    <n v="0"/>
    <n v="0"/>
    <n v="0"/>
    <n v="0"/>
    <n v="0.59998399999999996"/>
    <n v="0.74997999999999998"/>
    <n v="0.86998600000000004"/>
    <n v="0.38627400000000001"/>
    <n v="0.62195500000000004"/>
  </r>
  <r>
    <x v="3"/>
    <x v="8"/>
    <x v="3"/>
    <s v="Dobriy"/>
    <s v="371404"/>
    <s v="200 BRK X27 DOBRIY APPLE PEACH JC RU"/>
    <n v="2.8531170000000001"/>
    <n v="4.7551949999999996"/>
    <n v="2.8531170000000001"/>
    <n v="4.4537440000000004"/>
    <n v="4.7822430000000002"/>
    <n v="4.6208799999999997"/>
    <n v="2.7524839999999999"/>
    <n v="0.41019299999999997"/>
    <n v="0"/>
    <n v="0"/>
    <n v="0"/>
    <n v="0"/>
  </r>
  <r>
    <x v="3"/>
    <x v="8"/>
    <x v="3"/>
    <s v="Dobriy"/>
    <s v="371406"/>
    <s v="200 BRK X27 DOBRIY APPLE PEACH JC NEW RU"/>
    <m/>
    <m/>
    <m/>
    <n v="0"/>
    <n v="0"/>
    <n v="0"/>
    <n v="0"/>
    <n v="0.336177"/>
    <n v="0.93000499999999997"/>
    <n v="1.610034"/>
    <n v="0.89719599999999999"/>
    <n v="1.387275"/>
  </r>
  <r>
    <x v="3"/>
    <x v="8"/>
    <x v="3"/>
    <s v="Dobriy"/>
    <s v="371506"/>
    <s v="2.0 BRK X6 DOBRIY ORANGE NECT RU"/>
    <n v="10.5671"/>
    <n v="21.1342"/>
    <n v="10.5671"/>
    <n v="11.856885999999999"/>
    <n v="12.091218"/>
    <n v="61.558990999999999"/>
    <n v="17.365766000000001"/>
    <n v="6.5033260000000004"/>
    <n v="6.3201130000000001"/>
    <n v="11.470328"/>
    <n v="9.6699000000000002"/>
    <n v="22.230229999999999"/>
  </r>
  <r>
    <x v="3"/>
    <x v="8"/>
    <x v="3"/>
    <s v="Dobriy"/>
    <s v="37201"/>
    <s v="2.0 BRK X6 DOBRIY APPLE PEACH NECT RU"/>
    <m/>
    <n v="21.1342"/>
    <n v="21.1342"/>
    <n v="17.785335"/>
    <n v="12.087324000000001"/>
    <n v="25.598078000000001"/>
    <n v="14.122806000000001"/>
    <n v="5.2926859999999998"/>
    <n v="5.1400649999999999"/>
    <n v="4.1400980000000001"/>
    <n v="3.4891200000000002"/>
    <n v="8.02102"/>
  </r>
  <r>
    <x v="3"/>
    <x v="8"/>
    <x v="3"/>
    <s v="Dobriy"/>
    <s v="372107"/>
    <s v="1.0 BRK X12 DOBRIY ORANGE NECT RU"/>
    <m/>
    <m/>
    <m/>
    <n v="0"/>
    <n v="0"/>
    <n v="0"/>
    <n v="74.978132000000002"/>
    <n v="30.855820000000001"/>
    <n v="40.080827999999997"/>
    <n v="23.470690000000001"/>
    <n v="21.857012000000001"/>
    <n v="32.64752"/>
  </r>
  <r>
    <x v="3"/>
    <x v="8"/>
    <x v="3"/>
    <s v="Dobriy"/>
    <s v="372202"/>
    <s v="1.0 BRK X12 DOBRIY APPLE PEACH NECT RU"/>
    <m/>
    <m/>
    <m/>
    <n v="0"/>
    <n v="0"/>
    <n v="0"/>
    <n v="42.939003999999997"/>
    <n v="15.267808"/>
    <n v="20.170385"/>
    <n v="10.6503"/>
    <n v="9.8318999999999992"/>
    <n v="15.369445000000001"/>
  </r>
  <r>
    <x v="3"/>
    <x v="8"/>
    <x v="3"/>
    <s v="Dobriy"/>
    <s v="664502"/>
    <s v="2.0 BRK X6 DOBRIY APPLE NECT RU"/>
    <m/>
    <m/>
    <m/>
    <n v="0"/>
    <n v="0"/>
    <n v="0"/>
    <n v="0.95083799999999996"/>
    <n v="0.36015999999999998"/>
    <n v="0.34998000000000001"/>
    <n v="1.7500279999999999"/>
    <n v="1.470396"/>
    <n v="3.3799049999999999"/>
  </r>
  <r>
    <x v="3"/>
    <x v="8"/>
    <x v="3"/>
    <s v="Dobriy"/>
    <s v="724803"/>
    <s v="1.0 BRK X12 DOBRIY APPLE NECT RU"/>
    <m/>
    <m/>
    <m/>
    <n v="0"/>
    <n v="0"/>
    <n v="0"/>
    <n v="5.5450140000000001"/>
    <n v="1.9709779999999999"/>
    <n v="2.61002"/>
    <n v="1.4200079999999999"/>
    <n v="1.308403"/>
    <n v="2.0430600000000001"/>
  </r>
  <r>
    <x v="3"/>
    <x v="8"/>
    <x v="3"/>
    <s v="Dobriy"/>
    <s v="730504"/>
    <s v="200 BRK X27 DOBRIY APPLE JC RU"/>
    <n v="4.7551949999999996"/>
    <n v="9.5103899999999992"/>
    <n v="14.265585"/>
    <n v="12.758343999999999"/>
    <n v="13.024172999999999"/>
    <n v="16.655190999999999"/>
    <n v="12.451301000000001"/>
    <n v="2.1610879999999999"/>
    <n v="0"/>
    <n v="0"/>
    <n v="0"/>
    <n v="0"/>
  </r>
  <r>
    <x v="3"/>
    <x v="8"/>
    <x v="3"/>
    <s v="Dobriy"/>
    <s v="730507"/>
    <s v="200 BRK X27 DOBRIY APPLE JC NEW RU"/>
    <m/>
    <m/>
    <m/>
    <n v="0"/>
    <n v="0"/>
    <n v="0"/>
    <n v="0"/>
    <n v="1.7532570000000001"/>
    <n v="3.6900599999999999"/>
    <n v="4.7201279999999999"/>
    <n v="2.7788460000000001"/>
    <n v="4.6242850000000004"/>
  </r>
  <r>
    <x v="3"/>
    <x v="8"/>
    <x v="3"/>
    <s v="Dobriy"/>
    <s v="819307"/>
    <s v="1.0 BRK X12 DOBRIY APPLE JC RU"/>
    <m/>
    <m/>
    <n v="31.7013"/>
    <n v="5.9284379999999999"/>
    <n v="3.684237"/>
    <n v="191.17728500000001"/>
    <n v="183.604896"/>
    <n v="57.90372"/>
    <n v="70.501480000000001"/>
    <n v="52.399588000000001"/>
    <n v="47.302914000000001"/>
    <n v="74.131704999999997"/>
  </r>
  <r>
    <x v="3"/>
    <x v="8"/>
    <x v="3"/>
    <s v="Dobriy"/>
    <s v="819408"/>
    <s v="1.0 BRK X12 DOBRIY TOMATO JC RU"/>
    <m/>
    <m/>
    <n v="73.969700000000003"/>
    <n v="0"/>
    <n v="0"/>
    <n v="0"/>
    <n v="61.886232"/>
    <n v="22.001273999999999"/>
    <n v="29.070585000000001"/>
    <n v="28.910868000000001"/>
    <n v="26.704446000000001"/>
    <n v="41.727964999999998"/>
  </r>
  <r>
    <x v="3"/>
    <x v="8"/>
    <x v="3"/>
    <s v="Dobriy"/>
    <s v="819608"/>
    <s v="1.0 BRK X12 DOBRIY MULTIFRUIT NECT RU"/>
    <m/>
    <m/>
    <m/>
    <n v="0"/>
    <n v="0"/>
    <n v="0"/>
    <n v="62.156483999999999"/>
    <n v="22.101327999999999"/>
    <n v="29.200585"/>
    <n v="12.020344"/>
    <n v="11.102945999999999"/>
    <n v="17.362103000000001"/>
  </r>
  <r>
    <x v="3"/>
    <x v="8"/>
    <x v="3"/>
    <s v="Dobriy"/>
    <s v="819806"/>
    <s v="1.0 BRK X12 DOBRIY APRICOT NECT RU"/>
    <m/>
    <m/>
    <m/>
    <n v="0"/>
    <n v="0"/>
    <n v="0"/>
    <n v="0.89077600000000001"/>
    <n v="0.32013200000000003"/>
    <n v="0.41996499999999998"/>
    <n v="0.759992"/>
    <n v="0.69779199999999997"/>
    <n v="1.092975"/>
  </r>
  <r>
    <x v="3"/>
    <x v="8"/>
    <x v="3"/>
    <s v="Dobriy"/>
    <s v="821406"/>
    <s v="1.0 BRK X12 DOBRIY PINEAPPLE NECT RU"/>
    <m/>
    <n v="16.907360000000001"/>
    <n v="31.7013"/>
    <n v="11.856885999999999"/>
    <n v="13.285304"/>
    <n v="48.734305999999997"/>
    <n v="33.760662000000004"/>
    <n v="12.006136"/>
    <n v="15.860295000000001"/>
    <n v="11.51033"/>
    <n v="10.62942"/>
    <n v="16.605395000000001"/>
  </r>
  <r>
    <x v="3"/>
    <x v="8"/>
    <x v="3"/>
    <s v="Dobriy"/>
    <s v="821505"/>
    <s v="2.0 BRK X6 DOBRIY PINEAPPLE NECT RU"/>
    <m/>
    <n v="6.3402599999999998"/>
    <n v="10.5671"/>
    <n v="5.928445"/>
    <n v="4.8400189999999998"/>
    <n v="20.806954999999999"/>
    <n v="4.6541980000000001"/>
    <n v="1.740864"/>
    <n v="1.6899949999999999"/>
    <n v="3.6300759999999999"/>
    <n v="3.0654409999999999"/>
    <n v="7.0373049999999999"/>
  </r>
  <r>
    <x v="3"/>
    <x v="8"/>
    <x v="3"/>
    <s v="Dobriy"/>
    <s v="822304"/>
    <s v="1.0 BRK X12 DOBRIY GRAPE NECT RU"/>
    <m/>
    <n v="6.3402599999999998"/>
    <n v="52.835500000000003"/>
    <n v="5.9284379999999999"/>
    <n v="5.9005260000000002"/>
    <n v="15.22147"/>
    <n v="7.1064340000000001"/>
    <n v="2.5312700000000001"/>
    <n v="3.3400249999999998"/>
    <n v="3.9200879999999998"/>
    <n v="3.6137359999999998"/>
    <n v="5.6584149999999998"/>
  </r>
  <r>
    <x v="3"/>
    <x v="8"/>
    <x v="3"/>
    <s v="Dobriy"/>
    <s v="822501"/>
    <s v="1.0 BRK X12 DOBRIY AP B/ASH CHER NECT RU"/>
    <m/>
    <n v="16.907360000000001"/>
    <n v="31.7013"/>
    <n v="26.650829000000002"/>
    <n v="13.284687999999999"/>
    <n v="44.615661000000003"/>
    <n v="49.945391999999998"/>
    <n v="17.75911"/>
    <n v="23.460488000000002"/>
    <n v="25.660772000000001"/>
    <n v="23.701298000000001"/>
    <n v="37.044832999999997"/>
  </r>
  <r>
    <x v="3"/>
    <x v="8"/>
    <x v="3"/>
    <s v="Dobriy"/>
    <s v="822605"/>
    <s v="2.0 BRK X6 DOBRIY APPLE JC RU"/>
    <n v="10.5671"/>
    <n v="42.2684"/>
    <n v="42.2684"/>
    <n v="23.71378"/>
    <n v="21.155024000000001"/>
    <n v="95.605739999999997"/>
    <n v="25.613261999999999"/>
    <n v="9.5949200000000001"/>
    <n v="9.3201800000000006"/>
    <n v="14.070411999999999"/>
    <n v="11.863108"/>
    <n v="27.274947999999998"/>
  </r>
  <r>
    <x v="3"/>
    <x v="8"/>
    <x v="3"/>
    <s v="Dobriy"/>
    <s v="825602"/>
    <s v="1.0 BRK X12 DOBRIY AP B/ASH R/BR NECT RU"/>
    <m/>
    <n v="10.5671"/>
    <n v="21.1342"/>
    <n v="5.9284400000000002"/>
    <n v="7.3715869999999999"/>
    <n v="14.722495"/>
    <n v="20.798877999999998"/>
    <n v="7.393764"/>
    <n v="9.7701700000000002"/>
    <n v="8.6502359999999996"/>
    <n v="7.987628"/>
    <n v="12.485569"/>
  </r>
  <r>
    <x v="3"/>
    <x v="8"/>
    <x v="3"/>
    <s v="Dobriy"/>
    <s v="840706"/>
    <s v="2.0 BRK X6 DOBRIY TOMATO JC RU"/>
    <n v="10.5671"/>
    <n v="21.1342"/>
    <n v="52.835500000000003"/>
    <n v="17.785332"/>
    <n v="18.131551999999999"/>
    <n v="28.469360000000002"/>
    <n v="10.359384"/>
    <n v="3.8819599999999999"/>
    <n v="3.7700450000000001"/>
    <n v="7.7402040000000003"/>
    <n v="6.5296640000000004"/>
    <n v="15.007910000000001"/>
  </r>
  <r>
    <x v="3"/>
    <x v="8"/>
    <x v="3"/>
    <s v="Dobriy"/>
    <s v="844204"/>
    <s v="2.0 BRK X6 DOBRIY APRICOT NECT RU"/>
    <m/>
    <m/>
    <m/>
    <n v="0"/>
    <n v="0"/>
    <n v="0"/>
    <n v="1.00088"/>
    <n v="0.380162"/>
    <n v="0.36996000000000001"/>
    <n v="0"/>
    <n v="0"/>
    <n v="0"/>
  </r>
  <r>
    <x v="3"/>
    <x v="8"/>
    <x v="3"/>
    <s v="Dobriy"/>
    <s v="856901"/>
    <s v="2.0 BRK X6 DOBRIY AP B/ASH CHER NECT RU"/>
    <m/>
    <m/>
    <m/>
    <n v="0"/>
    <n v="0"/>
    <n v="0"/>
    <n v="6.4158080000000002"/>
    <n v="2.401208"/>
    <n v="2.34002"/>
    <n v="11.270322"/>
    <n v="9.4954520000000002"/>
    <n v="21.84347"/>
  </r>
  <r>
    <x v="3"/>
    <x v="8"/>
    <x v="3"/>
    <s v="Dobriy"/>
    <s v="865506"/>
    <s v="2.0 BRK X6 DOBRIY MULTIFRUIT NECT RU"/>
    <n v="16.907360000000001"/>
    <n v="31.7013"/>
    <n v="31.7013"/>
    <n v="17.785332"/>
    <n v="19.939166"/>
    <n v="53.467134999999999"/>
    <n v="17.595977000000001"/>
    <n v="6.5933650000000004"/>
    <n v="6.4001099999999997"/>
    <n v="10.920328"/>
    <n v="9.2088540000000005"/>
    <n v="21.170863000000001"/>
  </r>
  <r>
    <x v="3"/>
    <x v="8"/>
    <x v="3"/>
    <s v="Dobriy"/>
    <s v="932201"/>
    <s v="2.0 BRK X6 DOBRIY AP B/ASH R/BR NECT RU"/>
    <m/>
    <m/>
    <m/>
    <n v="0"/>
    <n v="0"/>
    <n v="0"/>
    <n v="2.5722999999999998"/>
    <n v="0.96045599999999998"/>
    <n v="0.939975"/>
    <n v="4.0200959999999997"/>
    <n v="3.389424"/>
    <n v="7.8024050000000003"/>
  </r>
  <r>
    <x v="3"/>
    <x v="8"/>
    <x v="3"/>
    <s v="Dobriy Pulpy"/>
    <s v="1325902"/>
    <s v="450 PET X12 DOBRIY PULPY ORANGE NC RU"/>
    <m/>
    <n v="8.5593509999999995"/>
    <n v="12.363507"/>
    <n v="3.7347990000000002"/>
    <n v="10.252128000000001"/>
    <n v="28.480398000000001"/>
    <n v="26.569977999999999"/>
    <n v="7.5999800000000004"/>
    <n v="9.8499800000000004"/>
    <n v="12.329981999999999"/>
    <n v="5.53268"/>
    <n v="11.338379"/>
  </r>
  <r>
    <x v="3"/>
    <x v="8"/>
    <x v="3"/>
    <s v="Dobriy Pulpy"/>
    <s v="1346401"/>
    <s v="900 PET X12 DOBRIY PULPY ORANGE RU"/>
    <n v="9.5103899999999992"/>
    <n v="19.020779999999998"/>
    <n v="36.139482000000001"/>
    <n v="21.712527999999999"/>
    <n v="28.527920000000002"/>
    <n v="51.587060999999999"/>
    <n v="34.019984000000001"/>
    <n v="9.7899779999999996"/>
    <n v="14.42999"/>
    <n v="18.389987999999999"/>
    <n v="9.632358"/>
    <n v="17.986750000000001"/>
  </r>
  <r>
    <x v="3"/>
    <x v="8"/>
    <x v="3"/>
    <s v="Dobriy Pulpy"/>
    <s v="1467101"/>
    <s v="450 PET X12 DOBRIY PULPY TROPIC RU"/>
    <m/>
    <m/>
    <m/>
    <n v="0"/>
    <n v="0"/>
    <n v="0"/>
    <n v="10.819984"/>
    <n v="3.0999840000000001"/>
    <n v="4.0099799999999997"/>
    <n v="6.8399799999999997"/>
    <n v="3.0778539999999999"/>
    <n v="6.2869460000000004"/>
  </r>
  <r>
    <x v="3"/>
    <x v="8"/>
    <x v="3"/>
    <s v="Dobriy Pulpy"/>
    <s v="1467201"/>
    <s v="450 PET X12 DOBRIY PULP PAPP MNG BITS RU"/>
    <m/>
    <m/>
    <m/>
    <n v="0"/>
    <n v="0"/>
    <n v="0"/>
    <n v="1.809992"/>
    <n v="0.51999399999999996"/>
    <n v="0.66999500000000001"/>
    <n v="1.81999"/>
    <n v="0.82241600000000004"/>
    <n v="1.6725950000000001"/>
  </r>
  <r>
    <x v="3"/>
    <x v="8"/>
    <x v="3"/>
    <s v="Dobriy Pulpy"/>
    <s v="1467301"/>
    <s v="900 PET X12 DOBRIY PULPY TROPIC RU"/>
    <m/>
    <m/>
    <m/>
    <n v="0"/>
    <n v="0"/>
    <n v="0"/>
    <n v="18.979968"/>
    <n v="5.4599679999999999"/>
    <n v="8.0499650000000003"/>
    <n v="11.119964"/>
    <n v="5.8192680000000001"/>
    <n v="10.876082"/>
  </r>
  <r>
    <x v="3"/>
    <x v="8"/>
    <x v="3"/>
    <s v="Dobriy Pulpy"/>
    <s v="1972201"/>
    <s v="450 PET X12 DOBRIY PULPY ALOE RU"/>
    <m/>
    <m/>
    <m/>
    <n v="0"/>
    <n v="0"/>
    <n v="0"/>
    <n v="1.559984"/>
    <n v="0.44998199999999999"/>
    <n v="0.57998000000000005"/>
    <n v="0.59997999999999996"/>
    <n v="0.27411999999999997"/>
    <n v="0.54630500000000004"/>
  </r>
  <r>
    <x v="3"/>
    <x v="8"/>
    <x v="3"/>
    <s v="Dobriy Pulpy"/>
    <s v="1974401"/>
    <s v="450 PET X12 DOBRIY PULPY COCONUT RU"/>
    <m/>
    <m/>
    <m/>
    <n v="0"/>
    <n v="0"/>
    <n v="0"/>
    <n v="1.0799799999999999"/>
    <n v="0.30998199999999998"/>
    <n v="0.39998"/>
    <n v="0.62998200000000004"/>
    <n v="0.28658800000000001"/>
    <n v="0.57151700000000005"/>
  </r>
  <r>
    <x v="3"/>
    <x v="8"/>
    <x v="3"/>
    <s v="Dobriy Pulpy"/>
    <s v="2192801"/>
    <s v="450 PET X12 DOBR PULPY MEL CACT CARAM RU"/>
    <m/>
    <m/>
    <m/>
    <n v="0"/>
    <n v="0"/>
    <n v="0"/>
    <n v="0.92280600000000002"/>
    <n v="0.11252"/>
    <n v="1.4829999999999999E-2"/>
    <n v="1.4596E-2"/>
    <n v="7.6559999999999996E-3"/>
    <n v="8.5760000000000003E-3"/>
  </r>
  <r>
    <x v="3"/>
    <x v="8"/>
    <x v="3"/>
    <s v="Fanta"/>
    <s v="1324803"/>
    <s v="1.5 PET X9 FANTA ORANGE RU"/>
    <m/>
    <m/>
    <m/>
    <n v="0"/>
    <n v="0"/>
    <n v="0"/>
    <n v="0.37425999999999998"/>
    <n v="0.156056"/>
    <n v="0.16681000000000001"/>
    <n v="3.9441999999999998E-2"/>
    <n v="9.9475999999999995E-2"/>
    <n v="0.21938099999999999"/>
  </r>
  <r>
    <x v="3"/>
    <x v="8"/>
    <x v="3"/>
    <s v="Fanta"/>
    <s v="1540502"/>
    <s v="900 PET X12 FANTA ORANGE RU"/>
    <n v="9.5103899999999992"/>
    <n v="28.531169999999999"/>
    <n v="76.083119999999994"/>
    <n v="19.891714"/>
    <n v="37.706468000000001"/>
    <n v="49.606459999999998"/>
    <n v="24.961400000000001"/>
    <n v="13.588868"/>
    <n v="4.6715749999999998"/>
    <n v="1.8942000000000001"/>
    <n v="3.5914519999999999"/>
    <n v="7.1004149999999999"/>
  </r>
  <r>
    <x v="3"/>
    <x v="8"/>
    <x v="3"/>
    <s v="Fanta"/>
    <s v="1638402"/>
    <s v="330 NRG X12 FANTA ORANGE RU"/>
    <m/>
    <m/>
    <m/>
    <n v="0"/>
    <n v="0"/>
    <n v="0"/>
    <n v="0.59365199999999996"/>
    <n v="0.2954"/>
    <n v="0.106641"/>
    <n v="6.6435999999999995E-2"/>
    <n v="0.10652"/>
    <n v="0.23574200000000001"/>
  </r>
  <r>
    <x v="3"/>
    <x v="8"/>
    <x v="3"/>
    <s v="Fanta"/>
    <s v="175849"/>
    <s v="2.0 PET X6 FANTA ORANGE RU"/>
    <m/>
    <n v="21.1342"/>
    <n v="27.474460000000001"/>
    <n v="7.0724419999999997"/>
    <n v="13.520282999999999"/>
    <n v="26.984694999999999"/>
    <n v="15.719124000000001"/>
    <n v="8.9170239999999996"/>
    <n v="3.107402"/>
    <n v="1.0654680000000001"/>
    <n v="3.0343149999999999"/>
    <n v="6.7114700000000003"/>
  </r>
  <r>
    <x v="3"/>
    <x v="8"/>
    <x v="3"/>
    <s v="Fanta"/>
    <s v="1868201"/>
    <s v="900 PET X12 FANTA CITRUS RU"/>
    <m/>
    <m/>
    <m/>
    <n v="0"/>
    <n v="0"/>
    <n v="0"/>
    <n v="0.61353400000000002"/>
    <n v="0.239232"/>
    <n v="0.14735400000000001"/>
    <n v="5.9159999999999997E-2"/>
    <n v="6.9606000000000001E-2"/>
    <n v="0.13957"/>
  </r>
  <r>
    <x v="3"/>
    <x v="8"/>
    <x v="3"/>
    <s v="Fanta"/>
    <s v="1977601"/>
    <s v="900 PET X12 FANTA MANGO GUAVA RU"/>
    <m/>
    <m/>
    <m/>
    <n v="0"/>
    <n v="0"/>
    <n v="0"/>
    <n v="0.56798199999999999"/>
    <n v="0.31059399999999998"/>
    <n v="9.0374999999999997E-2"/>
    <n v="4.4519999999999997E-2"/>
    <n v="8.9843999999999993E-2"/>
    <n v="0.179228"/>
  </r>
  <r>
    <x v="3"/>
    <x v="8"/>
    <x v="3"/>
    <s v="Fanta"/>
    <s v="1977701"/>
    <s v="500 PET X24 FANTA MANGO GUAVA RU"/>
    <m/>
    <m/>
    <m/>
    <n v="0"/>
    <n v="0"/>
    <n v="0"/>
    <n v="0.46311200000000002"/>
    <n v="0.25883400000000001"/>
    <n v="7.3937000000000003E-2"/>
    <n v="2.2235999999999999E-2"/>
    <n v="3.7414000000000003E-2"/>
    <n v="7.2995000000000004E-2"/>
  </r>
  <r>
    <x v="3"/>
    <x v="8"/>
    <x v="3"/>
    <s v="Fanta"/>
    <s v="2165601"/>
    <s v="330 CAN X12 FANTA CITRUS RU"/>
    <m/>
    <m/>
    <m/>
    <n v="0"/>
    <n v="0"/>
    <n v="0"/>
    <n v="2.6668000000000001E-2"/>
    <n v="3.6795000000000001E-2"/>
    <n v="9.1859999999999997E-3"/>
    <n v="9.8519999999999996E-3"/>
    <n v="9.9319999999999999E-3"/>
    <n v="9.9430000000000004E-3"/>
  </r>
  <r>
    <x v="3"/>
    <x v="8"/>
    <x v="3"/>
    <s v="Fanta"/>
    <s v="246701"/>
    <s v="500 PET X24 FANTA CITRUS RU"/>
    <m/>
    <m/>
    <m/>
    <n v="0"/>
    <n v="0"/>
    <n v="0"/>
    <n v="0.38234000000000001"/>
    <n v="0.184008"/>
    <n v="8.2866999999999996E-2"/>
    <n v="2.9565999999999999E-2"/>
    <n v="1.9872000000000001E-2"/>
    <n v="5.9784999999999998E-2"/>
  </r>
  <r>
    <x v="3"/>
    <x v="8"/>
    <x v="3"/>
    <s v="Fanta"/>
    <s v="315501"/>
    <s v="1.5 PET X9 FANTA CITRUS RU"/>
    <m/>
    <m/>
    <m/>
    <n v="0"/>
    <n v="0"/>
    <n v="0"/>
    <n v="0.142236"/>
    <n v="5.5176000000000003E-2"/>
    <n v="6.4430000000000001E-2"/>
    <n v="9.8219999999999991E-3"/>
    <n v="2.9804000000000001E-2"/>
    <n v="3.9835000000000002E-2"/>
  </r>
  <r>
    <x v="3"/>
    <x v="8"/>
    <x v="3"/>
    <s v="Fanta"/>
    <s v="592509"/>
    <s v="330 CAN X12 FANTA ORANGE RU"/>
    <m/>
    <n v="2.0922869999999998"/>
    <n v="11.158863999999999"/>
    <n v="3.2088869999999998"/>
    <n v="5.511361"/>
    <n v="5.3377759999999999"/>
    <n v="3.6179000000000001"/>
    <n v="4.0474990000000002"/>
    <n v="1.8456760000000001"/>
    <n v="0.77937599999999996"/>
    <n v="0.42776399999999998"/>
    <n v="0.309143"/>
  </r>
  <r>
    <x v="3"/>
    <x v="8"/>
    <x v="3"/>
    <s v="Fanta"/>
    <s v="85946"/>
    <s v="500 PET X24 FANTA ORANGE RU"/>
    <m/>
    <n v="16.907360000000001"/>
    <n v="31.7013"/>
    <n v="7.0724780000000003"/>
    <n v="33.932648"/>
    <n v="6.6180450000000004"/>
    <n v="7.3397439999999996"/>
    <n v="4.2556060000000002"/>
    <n v="1.459832"/>
    <n v="0.42419800000000002"/>
    <n v="0.83564400000000005"/>
    <n v="1.535725"/>
  </r>
  <r>
    <x v="3"/>
    <x v="8"/>
    <x v="3"/>
    <s v="Fuze Tea-KO"/>
    <s v="1675210"/>
    <s v="1.5 PET X6 FUZE TEA LEMON-LEMONGRASS  RU"/>
    <m/>
    <m/>
    <m/>
    <n v="0"/>
    <n v="0"/>
    <n v="0"/>
    <n v="10.283825999999999"/>
    <n v="4.4624009999999998"/>
    <n v="1.8608739999999999"/>
    <n v="0.61166799999999999"/>
    <n v="1.9598800000000001"/>
    <n v="4.6970460000000003"/>
  </r>
  <r>
    <x v="3"/>
    <x v="8"/>
    <x v="3"/>
    <s v="Fuze Tea-KO"/>
    <s v="1675510"/>
    <s v="1.5 PET X6 FUZE TEA GREEN TEA MNG-CH RU"/>
    <m/>
    <m/>
    <m/>
    <n v="0"/>
    <n v="0"/>
    <n v="0"/>
    <n v="4.4985619999999997"/>
    <n v="1.9566479999999999"/>
    <n v="0.81034499999999998"/>
    <n v="0.147956"/>
    <n v="0.46754299999999999"/>
    <n v="1.1368180000000001"/>
  </r>
  <r>
    <x v="3"/>
    <x v="8"/>
    <x v="3"/>
    <s v="Fuze Tea-KO"/>
    <s v="1676416"/>
    <s v="500 PET X12 FUZE TEA LEMON-LEMONGRASS RU"/>
    <n v="1.05671"/>
    <n v="2.1134200000000001"/>
    <n v="3.1701299999999999"/>
    <n v="1.9410229999999999"/>
    <n v="4.443346"/>
    <n v="2.980944"/>
    <n v="5.2267239999999999"/>
    <n v="2.016553"/>
    <n v="0.95043299999999997"/>
    <n v="0.28608"/>
    <n v="0.68642599999999998"/>
    <n v="1.635464"/>
  </r>
  <r>
    <x v="3"/>
    <x v="8"/>
    <x v="3"/>
    <s v="Fuze Tea-KO"/>
    <s v="1676612"/>
    <s v="500 PET X12 FUZE TEA GREEN TEA MNG-CH RU"/>
    <m/>
    <n v="1.05671"/>
    <n v="2.1134200000000001"/>
    <n v="1.05671"/>
    <n v="1.7747040000000001"/>
    <n v="7.6339499999999996"/>
    <n v="2.882638"/>
    <n v="1.1180639999999999"/>
    <n v="0.52022000000000002"/>
    <n v="0.24662799999999999"/>
    <n v="0.59689400000000004"/>
    <n v="1.4360280000000001"/>
  </r>
  <r>
    <x v="3"/>
    <x v="8"/>
    <x v="3"/>
    <s v="Fuze Tea-KO"/>
    <s v="1743601"/>
    <s v="1.0 PET X12 FUZE TEA GT STRW RASPB RU"/>
    <m/>
    <n v="2.1134200000000001"/>
    <n v="4.2268400000000002"/>
    <n v="2.997315"/>
    <n v="2.159462"/>
    <n v="13.116034000000001"/>
    <n v="6.2241559999999998"/>
    <n v="3.3542960000000002"/>
    <n v="1.560713"/>
    <n v="0.89776599999999995"/>
    <n v="1.382838"/>
    <n v="3.5202939999999998"/>
  </r>
  <r>
    <x v="3"/>
    <x v="8"/>
    <x v="3"/>
    <s v="Fuze Tea-KO"/>
    <s v="1746101"/>
    <s v="1.5 PET X6 FUZE TEA GT STRWB RASPB RU"/>
    <m/>
    <m/>
    <m/>
    <n v="0"/>
    <n v="0"/>
    <n v="0"/>
    <n v="21.595046"/>
    <n v="9.3740240000000004"/>
    <n v="3.9118499999999998"/>
    <n v="1.1542680000000001"/>
    <n v="3.7307299999999999"/>
    <n v="8.9353750000000005"/>
  </r>
  <r>
    <x v="3"/>
    <x v="8"/>
    <x v="3"/>
    <s v="Fuze Tea-KO"/>
    <s v="1750103"/>
    <s v="500 PET X12 FUZE TEA GT STRW RASPB RU"/>
    <m/>
    <n v="2.1134200000000001"/>
    <n v="3.1701299999999999"/>
    <n v="1.941025"/>
    <n v="3.5519720000000001"/>
    <n v="5.025042"/>
    <n v="6.1543260000000002"/>
    <n v="2.3759290000000002"/>
    <n v="1.120512"/>
    <n v="0.64125200000000004"/>
    <n v="1.5320780000000001"/>
    <n v="3.6599029999999999"/>
  </r>
  <r>
    <x v="3"/>
    <x v="8"/>
    <x v="3"/>
    <s v="Fuze Tea-KO"/>
    <s v="1811101"/>
    <s v="1.0 PET X12 FUZE TEA GREEN TEA MNG-CH RU"/>
    <n v="2.1134200000000001"/>
    <n v="4.2268400000000002"/>
    <n v="10.5671"/>
    <n v="5.649"/>
    <n v="7.5586060000000002"/>
    <n v="13.331353"/>
    <n v="2.024832"/>
    <n v="1.0980920000000001"/>
    <n v="0.51019999999999999"/>
    <n v="0.56230999999999998"/>
    <n v="0.86549399999999999"/>
    <n v="2.1939340000000001"/>
  </r>
  <r>
    <x v="3"/>
    <x v="8"/>
    <x v="3"/>
    <s v="Fuze Tea-KO"/>
    <s v="1887601"/>
    <s v="1.0 PET X12 FUZE TEA LEMON-LEMONGRASS RU"/>
    <n v="2.1134200000000001"/>
    <n v="6.3402599999999998"/>
    <n v="10.5671"/>
    <n v="5.6490150000000003"/>
    <n v="8.6510859999999994"/>
    <n v="8.6303090000000005"/>
    <n v="3.3714279999999999"/>
    <n v="1.8168759999999999"/>
    <n v="0.85036500000000004"/>
    <n v="0.59192800000000001"/>
    <n v="0.91525599999999996"/>
    <n v="2.3435350000000001"/>
  </r>
  <r>
    <x v="3"/>
    <x v="8"/>
    <x v="3"/>
    <s v="Fuze Tea-KO"/>
    <s v="1896401"/>
    <s v="1.0 PET X12 FUZE TEA FOR-FRUIT-HIBISC RU"/>
    <n v="2.1134200000000001"/>
    <n v="4.2268400000000002"/>
    <n v="8.4536800000000003"/>
    <n v="5.6490039999999997"/>
    <n v="6.4812130000000003"/>
    <n v="9.0631389999999996"/>
    <n v="2.5634329999999999"/>
    <n v="1.3775999999999999"/>
    <n v="0.64026000000000005"/>
    <n v="0.88789600000000002"/>
    <n v="1.372884"/>
    <n v="3.5002949999999999"/>
  </r>
  <r>
    <x v="3"/>
    <x v="8"/>
    <x v="3"/>
    <s v="Fuze Tea-KO"/>
    <s v="1896501"/>
    <s v="500 PET X12 FUZE TEA FOR-FRUIT-HIBISC RU"/>
    <n v="1.05671"/>
    <n v="3.1701299999999999"/>
    <n v="3.1701299999999999"/>
    <n v="1.9410259999999999"/>
    <n v="5.3284929999999999"/>
    <n v="5.6425429999999999"/>
    <n v="4.6082539999999996"/>
    <n v="1.786934"/>
    <n v="0.840364"/>
    <n v="0.50312599999999996"/>
    <n v="1.2137039999999999"/>
    <n v="2.8920050000000002"/>
  </r>
  <r>
    <x v="3"/>
    <x v="8"/>
    <x v="3"/>
    <s v="Fuze Tea-KO"/>
    <s v="1933801"/>
    <s v="1.5 PET X6 FUZE TEA FOR-FRUIT-HIBISC RU"/>
    <m/>
    <m/>
    <m/>
    <n v="0"/>
    <n v="0"/>
    <n v="0"/>
    <n v="12.607915999999999"/>
    <n v="5.4806559999999998"/>
    <n v="2.2810549999999998"/>
    <n v="0.96681600000000001"/>
    <n v="3.1437599999999999"/>
    <n v="7.519285"/>
  </r>
  <r>
    <x v="3"/>
    <x v="8"/>
    <x v="3"/>
    <s v="Fuze Tea-KO"/>
    <s v="2073101"/>
    <s v="500 PET X12 FT OOLON RASB MINT NO SUG RU"/>
    <m/>
    <m/>
    <n v="1.05671"/>
    <n v="0"/>
    <n v="0"/>
    <n v="0"/>
    <n v="0.31919599999999998"/>
    <n v="0.119772"/>
    <n v="5.0007999999999997E-2"/>
    <n v="4.9312000000000002E-2"/>
    <n v="0.109426"/>
    <n v="0.25927899999999998"/>
  </r>
  <r>
    <x v="3"/>
    <x v="8"/>
    <x v="3"/>
    <s v="Fuze Tea-KO"/>
    <s v="2073201"/>
    <s v="1.0 PET X12 FT OOLONG RASB MIN NO SUG RU"/>
    <m/>
    <m/>
    <n v="2.1134200000000001"/>
    <n v="0"/>
    <n v="2.1586479999999999"/>
    <n v="0.76795800000000003"/>
    <n v="0.578484"/>
    <n v="0.30945400000000001"/>
    <n v="0.13001499999999999"/>
    <n v="4.9286000000000003E-2"/>
    <n v="6.9610000000000005E-2"/>
    <n v="0.17946999999999999"/>
  </r>
  <r>
    <x v="3"/>
    <x v="8"/>
    <x v="3"/>
    <s v="Fuze Tea-KO"/>
    <s v="2073301"/>
    <s v="1.5 PET X6 FT OOLONG RASB MINT NO SUG RU"/>
    <m/>
    <m/>
    <m/>
    <n v="0"/>
    <n v="0"/>
    <n v="0"/>
    <n v="1.5959159999999999"/>
    <n v="0.68880600000000003"/>
    <n v="0.260075"/>
    <n v="0.118352"/>
    <n v="0.38796199999999997"/>
    <n v="0.91743799999999998"/>
  </r>
  <r>
    <x v="3"/>
    <x v="8"/>
    <x v="3"/>
    <s v="Fuze Tea-KO"/>
    <s v="2073401"/>
    <s v="500 PET X12 FUZ T GT APPL KIWI NO SUG RU"/>
    <m/>
    <m/>
    <m/>
    <n v="0"/>
    <n v="0"/>
    <n v="0"/>
    <n v="0.44885399999999998"/>
    <n v="0.16969200000000001"/>
    <n v="7.0014999999999994E-2"/>
    <n v="9.8580000000000004E-3"/>
    <n v="1.9883999999999999E-2"/>
    <n v="4.9849999999999998E-2"/>
  </r>
  <r>
    <x v="3"/>
    <x v="8"/>
    <x v="3"/>
    <s v="Fuze Tea-KO"/>
    <s v="2073501"/>
    <s v="1.0 PET X12 FT GT APPLE KIWI  NO SUG RU"/>
    <m/>
    <m/>
    <n v="4.2268400000000002"/>
    <n v="0"/>
    <n v="2.1581090000000001"/>
    <n v="0.90036300000000002"/>
    <n v="0.93757800000000002"/>
    <n v="0.50912100000000005"/>
    <n v="0.210066"/>
    <n v="5.9178000000000001E-2"/>
    <n v="8.9518E-2"/>
    <n v="0.21936"/>
  </r>
  <r>
    <x v="3"/>
    <x v="8"/>
    <x v="3"/>
    <s v="Fuze Tea-KO"/>
    <s v="2073601"/>
    <s v="1.5 PET X6 FT GT APPLE KIWI  NO SUGAR RU"/>
    <m/>
    <m/>
    <m/>
    <n v="0"/>
    <n v="0"/>
    <n v="0"/>
    <n v="1.546054"/>
    <n v="0.66884600000000005"/>
    <n v="0.25008000000000002"/>
    <n v="5.9159999999999997E-2"/>
    <n v="0.17904800000000001"/>
    <n v="0.438745"/>
  </r>
  <r>
    <x v="3"/>
    <x v="8"/>
    <x v="3"/>
    <s v="Monster-KO"/>
    <s v="2061602"/>
    <s v="449 CAN X12 BLACK MONS ENERGY THE DCR RU"/>
    <m/>
    <n v="2.846778"/>
    <m/>
    <n v="1.1909419999999999"/>
    <n v="1.7204390000000001"/>
    <n v="9.1568249999999995"/>
    <n v="3.09728"/>
    <n v="1.091399"/>
    <n v="0.81107799999999997"/>
    <n v="0.48213"/>
    <n v="0.45898600000000001"/>
    <n v="1.374023"/>
  </r>
  <r>
    <x v="3"/>
    <x v="8"/>
    <x v="3"/>
    <s v="Monster-KO"/>
    <s v="2061702"/>
    <s v="449 CAN X12 BLACK MONSTER ENERGY RU"/>
    <m/>
    <n v="2.846778"/>
    <m/>
    <n v="1.1909400000000001"/>
    <n v="1.7204159999999999"/>
    <n v="10.687374999999999"/>
    <n v="9.8144639999999992"/>
    <n v="4.0191840000000001"/>
    <n v="2.4135450000000001"/>
    <n v="2.0758420000000002"/>
    <n v="2.361024"/>
    <n v="6.6616090000000003"/>
  </r>
  <r>
    <x v="3"/>
    <x v="8"/>
    <x v="3"/>
    <s v="Monster-KO"/>
    <s v="2061902"/>
    <s v="449 CAN X12 BLACK MONSTER ULTRA RU"/>
    <m/>
    <n v="2.846778"/>
    <m/>
    <n v="1.190944"/>
    <n v="1.720367"/>
    <n v="15.529685000000001"/>
    <n v="3.1414140000000002"/>
    <n v="1.231568"/>
    <n v="0.86296499999999998"/>
    <n v="0.76027999999999996"/>
    <n v="0.81821999999999995"/>
    <n v="2.5805859999999998"/>
  </r>
  <r>
    <x v="3"/>
    <x v="8"/>
    <x v="3"/>
    <s v="Monster-KO"/>
    <s v="2062801"/>
    <s v="449 CAN X12 BLACK MONSTER MANGO LOCO RU"/>
    <m/>
    <m/>
    <m/>
    <n v="0"/>
    <n v="0"/>
    <n v="0"/>
    <n v="0"/>
    <n v="0"/>
    <n v="0"/>
    <n v="0.66557200000000005"/>
    <n v="0.68557599999999996"/>
    <n v="1.8403989999999999"/>
  </r>
  <r>
    <x v="3"/>
    <x v="8"/>
    <x v="3"/>
    <s v="Monster-KO"/>
    <s v="2062802"/>
    <s v="449 CAN X12 BLACK MNSTR MANG LOCO (C) RU"/>
    <m/>
    <n v="2.846778"/>
    <m/>
    <n v="1.190941"/>
    <n v="1.1733309999999999"/>
    <n v="15.635783999999999"/>
    <n v="3.6972839999999998"/>
    <n v="1.4465300000000001"/>
    <n v="0.84430000000000005"/>
    <n v="0"/>
    <n v="0"/>
    <n v="0"/>
  </r>
  <r>
    <x v="3"/>
    <x v="8"/>
    <x v="3"/>
    <s v="Monster-KO"/>
    <s v="2190701"/>
    <s v="449 CAN X12 BLACK MONSTER SUNRISE RU"/>
    <m/>
    <m/>
    <m/>
    <n v="0"/>
    <n v="0"/>
    <n v="0"/>
    <n v="0"/>
    <n v="0"/>
    <n v="9.0293999999999999E-2"/>
    <n v="1.761328"/>
    <n v="1.0676680000000001"/>
    <n v="1.150244"/>
  </r>
  <r>
    <x v="3"/>
    <x v="8"/>
    <x v="3"/>
    <s v="Moya Semya"/>
    <s v="1849301"/>
    <s v="1.93 BRK X6 MOYA SEMYA MULTIFR NECT RU"/>
    <m/>
    <m/>
    <m/>
    <n v="0"/>
    <n v="0"/>
    <n v="0"/>
    <n v="1.149966"/>
    <n v="0.41996"/>
    <n v="0.32995999999999998"/>
    <n v="0.87996399999999997"/>
    <n v="0.47348400000000002"/>
    <n v="0.67236499999999999"/>
  </r>
  <r>
    <x v="3"/>
    <x v="8"/>
    <x v="3"/>
    <s v="Moya Semya"/>
    <s v="1850101"/>
    <s v="1.93 BRK X6 MOYA SEM APP PEA APR NEC RU"/>
    <m/>
    <m/>
    <m/>
    <n v="0"/>
    <n v="0"/>
    <n v="0"/>
    <n v="0.409972"/>
    <n v="0.10996599999999999"/>
    <n v="0.11999"/>
    <n v="0.31996400000000003"/>
    <n v="0.17441999999999999"/>
    <n v="0.2437"/>
  </r>
  <r>
    <x v="3"/>
    <x v="8"/>
    <x v="3"/>
    <s v="Moya Semya"/>
    <s v="1850901"/>
    <s v="1.93 BRK X6 MOYA SEM AP ARON CHE NEC RU"/>
    <m/>
    <m/>
    <m/>
    <n v="0"/>
    <n v="0"/>
    <n v="0"/>
    <n v="1.2299739999999999"/>
    <n v="0.49996400000000002"/>
    <n v="0.78996"/>
    <n v="2.1399680000000001"/>
    <n v="1.13392"/>
    <n v="1.6473450000000001"/>
  </r>
  <r>
    <x v="3"/>
    <x v="8"/>
    <x v="3"/>
    <s v="Moya Semya"/>
    <s v="1851601"/>
    <s v="1.93 BRK X6 MOYA SEMYA TOMATO NECT RU"/>
    <m/>
    <m/>
    <m/>
    <n v="0"/>
    <n v="0"/>
    <n v="0"/>
    <n v="0.39996799999999999"/>
    <n v="0.35996800000000001"/>
    <n v="0.42995499999999998"/>
    <n v="0"/>
    <n v="0"/>
    <n v="0"/>
  </r>
  <r>
    <x v="3"/>
    <x v="8"/>
    <x v="3"/>
    <s v="Moya Semya"/>
    <s v="1851701"/>
    <s v="1.93 BRK X6 MOYA SEMYA APP NECT MIX RU"/>
    <m/>
    <m/>
    <m/>
    <n v="0"/>
    <n v="0"/>
    <n v="0"/>
    <n v="0.80997399999999997"/>
    <n v="0.21996399999999999"/>
    <n v="0.66995499999999997"/>
    <n v="1.809966"/>
    <n v="0.95945999999999998"/>
    <n v="1.395195"/>
  </r>
  <r>
    <x v="3"/>
    <x v="8"/>
    <x v="3"/>
    <s v="Moya Semya"/>
    <s v="1875101"/>
    <s v="950 BRK X8 MOYA SEM BER FRU MIX RU"/>
    <n v="6.6924950000000001"/>
    <n v="4.0154969999999999"/>
    <n v="24.092981999999999"/>
    <m/>
    <m/>
    <m/>
    <n v="0"/>
    <n v="0"/>
    <n v="0"/>
    <n v="0"/>
    <n v="0"/>
    <n v="0"/>
  </r>
  <r>
    <x v="3"/>
    <x v="8"/>
    <x v="3"/>
    <s v="Moya Semya"/>
    <s v="1875201"/>
    <s v="950 BRK X8 MOYA SEMYA MULTIFR RU"/>
    <n v="6.6924950000000001"/>
    <m/>
    <n v="28.108478999999999"/>
    <n v="2.2525499999999998"/>
    <n v="4.4058669999999998"/>
    <n v="0.92496699999999998"/>
    <n v="1.2099759999999999"/>
    <n v="0.23997599999999999"/>
    <n v="0.37996999999999997"/>
    <n v="1.279976"/>
    <n v="0.72271600000000003"/>
    <n v="1.2355100000000001"/>
  </r>
  <r>
    <x v="3"/>
    <x v="8"/>
    <x v="3"/>
    <s v="Moya Semya"/>
    <s v="1875301"/>
    <s v="950 BRK X8 MOYA SEMYA TOMATO RU"/>
    <n v="6.6924950000000001"/>
    <m/>
    <n v="26.76998"/>
    <n v="0"/>
    <n v="2.7525400000000002"/>
    <n v="0.78456499999999996"/>
    <n v="1.0099959999999999"/>
    <n v="0.16999"/>
    <n v="0.22999"/>
    <n v="0.77999200000000002"/>
    <n v="0.43611899999999998"/>
    <n v="0.75644500000000003"/>
  </r>
  <r>
    <x v="3"/>
    <x v="8"/>
    <x v="3"/>
    <s v="Moya Semya"/>
    <s v="1875401"/>
    <s v="950 BRK X8 MOYA SEM APPLE ARON CHER RU"/>
    <n v="6.6924950000000001"/>
    <n v="6.6924950000000001"/>
    <n v="26.76998"/>
    <n v="3.7545670000000002"/>
    <n v="8.2660110000000007"/>
    <n v="1.2718339999999999"/>
    <n v="1.519976"/>
    <n v="0.44997599999999999"/>
    <n v="0.45997500000000002"/>
    <n v="1.549976"/>
    <n v="0.87224800000000002"/>
    <n v="1.504475"/>
  </r>
  <r>
    <x v="3"/>
    <x v="8"/>
    <x v="3"/>
    <s v="Moya Semya"/>
    <s v="1875601"/>
    <s v="950 BRK X8 MOYA SEM APPL PEACH APRIC RU"/>
    <m/>
    <m/>
    <m/>
    <n v="0"/>
    <n v="0"/>
    <n v="0"/>
    <n v="0.40997600000000001"/>
    <n v="0.119976"/>
    <n v="9.9970000000000003E-2"/>
    <n v="0.32997799999999999"/>
    <n v="0.186894"/>
    <n v="0.31936100000000001"/>
  </r>
  <r>
    <x v="3"/>
    <x v="8"/>
    <x v="3"/>
    <s v="Moya Semya"/>
    <s v="1875701"/>
    <s v="950 BRK X8 MOYA SEMYA APPLE MIX RU"/>
    <n v="6.6924950000000001"/>
    <m/>
    <n v="26.76998"/>
    <n v="3.7544369999999998"/>
    <n v="5.5056620000000001"/>
    <n v="1.445271"/>
    <n v="1.6799759999999999"/>
    <n v="0.469976"/>
    <n v="0.56996999999999998"/>
    <n v="1.9399759999999999"/>
    <n v="1.096546"/>
    <n v="1.882695"/>
  </r>
  <r>
    <x v="3"/>
    <x v="8"/>
    <x v="3"/>
    <s v="Moya Semya"/>
    <s v="1890203"/>
    <s v="950 BRK X8 MOYA SEMYA ORANGE NEW RU"/>
    <m/>
    <m/>
    <m/>
    <n v="0"/>
    <n v="0"/>
    <n v="0"/>
    <n v="1.1999839999999999"/>
    <n v="4.9979999999999997E-2"/>
    <n v="0.34997499999999998"/>
    <n v="7.9979999999999996E-2"/>
    <n v="0.36135200000000001"/>
    <n v="0.52109000000000005"/>
  </r>
  <r>
    <x v="3"/>
    <x v="8"/>
    <x v="3"/>
    <s v="Moya Semya"/>
    <s v="2072901"/>
    <s v="950 BRK X8 MOYA SEMYA APPLE POM NECT RU"/>
    <m/>
    <m/>
    <m/>
    <n v="0"/>
    <n v="0"/>
    <n v="0"/>
    <n v="4.9976E-2"/>
    <n v="3.9975999999999998E-2"/>
    <n v="7.9975000000000004E-2"/>
    <n v="0.26997599999999999"/>
    <n v="0.149508"/>
    <n v="0.19328999999999999"/>
  </r>
  <r>
    <x v="3"/>
    <x v="8"/>
    <x v="3"/>
    <s v="Moya Semya"/>
    <s v="2215201"/>
    <s v="1.93 BRK X6 MOYA SEMYA BERRY NEW RU"/>
    <m/>
    <m/>
    <m/>
    <n v="0"/>
    <n v="0"/>
    <n v="0"/>
    <n v="0.88997400000000004"/>
    <n v="2.9998E-2"/>
    <n v="0.23996999999999999"/>
    <n v="0"/>
    <n v="0.137044"/>
    <n v="0.47065000000000001"/>
  </r>
  <r>
    <x v="3"/>
    <x v="8"/>
    <x v="3"/>
    <s v="Moya Semya"/>
    <s v="2215301"/>
    <s v="1.93 BRK X6 MOYA SEMYA EXOTIC NEW RU"/>
    <m/>
    <m/>
    <m/>
    <n v="0"/>
    <n v="0"/>
    <n v="0"/>
    <n v="0.29997600000000002"/>
    <n v="1.9976000000000001E-2"/>
    <n v="0"/>
    <n v="5.9976000000000002E-2"/>
    <n v="4.9807999999999998E-2"/>
    <n v="9.2424999999999993E-2"/>
  </r>
  <r>
    <x v="3"/>
    <x v="8"/>
    <x v="3"/>
    <s v="Moya Semya"/>
    <s v="2215401"/>
    <s v="950 BRK X8 MOYA SEMYA EXOTIC NEW RU"/>
    <m/>
    <m/>
    <m/>
    <n v="0"/>
    <n v="0"/>
    <n v="0"/>
    <n v="0.46998000000000001"/>
    <n v="2.9984E-2"/>
    <n v="0"/>
    <n v="8.9980000000000004E-2"/>
    <n v="8.7207999999999994E-2"/>
    <n v="0.14287"/>
  </r>
  <r>
    <x v="3"/>
    <x v="8"/>
    <x v="3"/>
    <s v="Moya Semya"/>
    <s v="2215501"/>
    <s v="950 BRK X8 MOYA SEMYA BERRY NEW RU"/>
    <m/>
    <m/>
    <m/>
    <n v="0"/>
    <n v="0"/>
    <n v="0"/>
    <n v="0.94998000000000005"/>
    <n v="9.9984000000000003E-2"/>
    <n v="0.29997499999999999"/>
    <n v="0.29998399999999997"/>
    <n v="0.13705200000000001"/>
    <n v="0.53789500000000001"/>
  </r>
  <r>
    <x v="3"/>
    <x v="8"/>
    <x v="3"/>
    <s v="Powerade"/>
    <s v="862204"/>
    <s v="500 PET X12 POWERADE ICE STORM RU"/>
    <m/>
    <m/>
    <m/>
    <n v="0"/>
    <n v="0"/>
    <n v="0"/>
    <n v="4.9838E-2"/>
    <n v="2.9936000000000001E-2"/>
    <n v="0"/>
    <n v="1.9713999999999999E-2"/>
    <n v="9.9260000000000008E-3"/>
    <n v="9.9500000000000005E-3"/>
  </r>
  <r>
    <x v="3"/>
    <x v="8"/>
    <x v="3"/>
    <s v="Rich"/>
    <s v="1225204"/>
    <s v="1.0 BRK X12 RICH POMEGRANATE RU"/>
    <m/>
    <m/>
    <m/>
    <n v="0"/>
    <n v="0"/>
    <n v="0"/>
    <n v="0.54997399999999996"/>
    <n v="0.129972"/>
    <n v="0.16996"/>
    <n v="0.33996399999999999"/>
    <n v="0.14949200000000001"/>
    <n v="0.26051600000000003"/>
  </r>
  <r>
    <x v="3"/>
    <x v="8"/>
    <x v="3"/>
    <s v="Rich"/>
    <s v="1501301"/>
    <s v="1.0 BRK X12 RICH ORANGE MANGO NECT RU"/>
    <m/>
    <m/>
    <m/>
    <n v="0"/>
    <n v="0"/>
    <n v="0"/>
    <n v="5.0699620000000003"/>
    <n v="1.199964"/>
    <n v="1.559955"/>
    <n v="3.0699640000000001"/>
    <n v="1.395602"/>
    <n v="2.3533650000000002"/>
  </r>
  <r>
    <x v="3"/>
    <x v="8"/>
    <x v="3"/>
    <s v="Rich"/>
    <s v="1655301"/>
    <s v="200 NRG X12 RICH TOMATO JC RU"/>
    <m/>
    <m/>
    <m/>
    <n v="0"/>
    <n v="0"/>
    <n v="0"/>
    <n v="2.9984E-2"/>
    <n v="4.9981999999999999E-2"/>
    <n v="3.9980000000000002E-2"/>
    <n v="0"/>
    <n v="0"/>
    <n v="0"/>
  </r>
  <r>
    <x v="3"/>
    <x v="8"/>
    <x v="3"/>
    <s v="Rich"/>
    <s v="1658101"/>
    <s v="200 NRG X12 RICH ORANGE JC RU"/>
    <m/>
    <m/>
    <m/>
    <n v="0"/>
    <n v="0"/>
    <n v="0"/>
    <n v="4.9981999999999999E-2"/>
    <n v="9.9984000000000003E-2"/>
    <n v="8.9974999999999999E-2"/>
    <n v="0"/>
    <n v="0"/>
    <n v="0"/>
  </r>
  <r>
    <x v="3"/>
    <x v="8"/>
    <x v="3"/>
    <s v="Rich"/>
    <s v="1658301"/>
    <s v="200 NRG X12 RICH APPLE JC RU"/>
    <m/>
    <m/>
    <m/>
    <n v="0"/>
    <n v="0"/>
    <n v="0"/>
    <n v="6.9980000000000001E-2"/>
    <n v="0.12998399999999999"/>
    <n v="0.119975"/>
    <n v="0"/>
    <n v="0"/>
    <n v="0"/>
  </r>
  <r>
    <x v="3"/>
    <x v="8"/>
    <x v="3"/>
    <s v="Rich"/>
    <s v="1704601"/>
    <s v="200 NRG X12 RICH CHERRY NECT RU"/>
    <m/>
    <m/>
    <m/>
    <n v="0"/>
    <n v="0"/>
    <n v="0"/>
    <n v="4.9981999999999999E-2"/>
    <n v="8.9980000000000004E-2"/>
    <n v="7.9975000000000004E-2"/>
    <n v="0"/>
    <n v="0"/>
    <n v="0"/>
  </r>
  <r>
    <x v="3"/>
    <x v="8"/>
    <x v="3"/>
    <s v="Rich"/>
    <s v="1709801"/>
    <s v="200 NRG X12 RICH PEACH NECT RU"/>
    <m/>
    <m/>
    <m/>
    <n v="0"/>
    <n v="0"/>
    <n v="0"/>
    <n v="2.9984E-2"/>
    <n v="5.9984000000000003E-2"/>
    <n v="4.9974999999999999E-2"/>
    <n v="0"/>
    <n v="0"/>
    <n v="0"/>
  </r>
  <r>
    <x v="3"/>
    <x v="8"/>
    <x v="3"/>
    <s v="Rich"/>
    <s v="1714901"/>
    <s v="200 NRG X12 RICH PINEAPPLE JC RU"/>
    <m/>
    <m/>
    <m/>
    <n v="0"/>
    <n v="0"/>
    <n v="0"/>
    <n v="2.9988000000000001E-2"/>
    <n v="4.9986000000000003E-2"/>
    <n v="4.9978000000000002E-2"/>
    <n v="0"/>
    <n v="0"/>
    <n v="0"/>
  </r>
  <r>
    <x v="3"/>
    <x v="8"/>
    <x v="3"/>
    <s v="Rich"/>
    <s v="1851001"/>
    <s v="300 PET X12 RICH CHERRY NECT RU"/>
    <m/>
    <m/>
    <m/>
    <n v="0"/>
    <n v="0"/>
    <n v="0"/>
    <n v="0.39998"/>
    <n v="0"/>
    <n v="1.9980000000000001E-2"/>
    <n v="0"/>
    <n v="0"/>
    <n v="3.3599999999999998E-2"/>
  </r>
  <r>
    <x v="3"/>
    <x v="8"/>
    <x v="3"/>
    <s v="Rich"/>
    <s v="1851201"/>
    <s v="300 PET X12 RICH APPLE JC RU"/>
    <m/>
    <m/>
    <m/>
    <n v="0"/>
    <n v="0"/>
    <n v="0"/>
    <n v="0.35994399999999999"/>
    <n v="0"/>
    <n v="1.9984999999999999E-2"/>
    <n v="0"/>
    <n v="1.244E-2"/>
    <n v="3.3597000000000002E-2"/>
  </r>
  <r>
    <x v="3"/>
    <x v="8"/>
    <x v="3"/>
    <s v="Rich"/>
    <s v="1852201"/>
    <s v="300 PET X12 RICH ORANGE JC RU"/>
    <m/>
    <m/>
    <m/>
    <n v="0"/>
    <n v="0"/>
    <n v="0"/>
    <n v="0.389988"/>
    <n v="0"/>
    <n v="1.9980000000000001E-2"/>
    <n v="0"/>
    <n v="0"/>
    <n v="1.6789999999999999E-2"/>
  </r>
  <r>
    <x v="3"/>
    <x v="8"/>
    <x v="3"/>
    <s v="Rich"/>
    <s v="1880501"/>
    <s v="300 PET X12 RICH ORANGE MANGO NECT RU"/>
    <m/>
    <m/>
    <m/>
    <n v="0"/>
    <n v="0"/>
    <n v="0"/>
    <n v="0.18998200000000001"/>
    <n v="0"/>
    <n v="9.9749999999999995E-3"/>
    <n v="0"/>
    <n v="0"/>
    <n v="1.6789999999999999E-2"/>
  </r>
  <r>
    <x v="3"/>
    <x v="8"/>
    <x v="3"/>
    <s v="Rich"/>
    <s v="735205"/>
    <s v="1.0 BRK X12 RICH ORANGE JC RU"/>
    <m/>
    <m/>
    <m/>
    <n v="0"/>
    <n v="0"/>
    <n v="0"/>
    <n v="11.869987999999999"/>
    <n v="2.7999800000000001"/>
    <n v="3.6399849999999998"/>
    <n v="7.7299879999999996"/>
    <n v="3.5139900000000002"/>
    <n v="5.9087180000000004"/>
  </r>
  <r>
    <x v="3"/>
    <x v="8"/>
    <x v="3"/>
    <s v="Rich"/>
    <s v="736004"/>
    <s v="1.0 BRK X12 RICH PINEAPPLE JC RU"/>
    <m/>
    <m/>
    <m/>
    <n v="0"/>
    <n v="0"/>
    <n v="0"/>
    <n v="4.8499720000000002"/>
    <n v="1.149977"/>
    <n v="1.48997"/>
    <n v="3.3899659999999998"/>
    <n v="1.5451360000000001"/>
    <n v="2.597105"/>
  </r>
  <r>
    <x v="3"/>
    <x v="8"/>
    <x v="3"/>
    <s v="Rich"/>
    <s v="750005"/>
    <s v="1.0 BRK X12 RICH APPLE JC RU"/>
    <m/>
    <m/>
    <m/>
    <n v="0"/>
    <n v="0"/>
    <n v="0"/>
    <n v="11.23996"/>
    <n v="2.6499640000000002"/>
    <n v="3.4499550000000001"/>
    <n v="7.9599679999999999"/>
    <n v="3.626118"/>
    <n v="6.09361"/>
  </r>
  <r>
    <x v="3"/>
    <x v="8"/>
    <x v="3"/>
    <s v="Rich"/>
    <s v="752004"/>
    <s v="1.0 BRK X12 RICH CHERRY NECT RU"/>
    <m/>
    <m/>
    <m/>
    <n v="0"/>
    <n v="0"/>
    <n v="0"/>
    <n v="12.33996"/>
    <n v="2.9099620000000002"/>
    <n v="3.7899500000000002"/>
    <n v="8.9599600000000006"/>
    <n v="4.0747220000000004"/>
    <n v="6.8500649999999998"/>
  </r>
  <r>
    <x v="3"/>
    <x v="8"/>
    <x v="3"/>
    <s v="Rich"/>
    <s v="752606"/>
    <s v="1.0 BRK X12 RICH PEACH NECT RU"/>
    <m/>
    <m/>
    <m/>
    <n v="0"/>
    <n v="0"/>
    <n v="0"/>
    <n v="4.6499740000000003"/>
    <n v="1.0999639999999999"/>
    <n v="1.4299599999999999"/>
    <n v="2.659964"/>
    <n v="1.2086840000000001"/>
    <n v="2.0339749999999999"/>
  </r>
  <r>
    <x v="3"/>
    <x v="8"/>
    <x v="3"/>
    <s v="Rich"/>
    <s v="752905"/>
    <s v="1.0 BRK X12 RICH TOMATO JC RU"/>
    <m/>
    <m/>
    <m/>
    <n v="0"/>
    <n v="0"/>
    <n v="0"/>
    <n v="4.8599680000000003"/>
    <n v="1.149964"/>
    <n v="1.48996"/>
    <n v="4.0799640000000004"/>
    <n v="1.856654"/>
    <n v="3.11822"/>
  </r>
  <r>
    <x v="3"/>
    <x v="8"/>
    <x v="3"/>
    <s v="Rich"/>
    <s v="754405"/>
    <s v="1.0 BRK X12 RICH GRAPEFRUIT JC RU"/>
    <m/>
    <m/>
    <m/>
    <n v="0"/>
    <n v="0"/>
    <n v="0"/>
    <n v="5.3999639999999998"/>
    <n v="1.2699640000000001"/>
    <n v="1.65995"/>
    <n v="3.1699639999999998"/>
    <n v="1.445444"/>
    <n v="2.4206050000000001"/>
  </r>
  <r>
    <x v="3"/>
    <x v="8"/>
    <x v="3"/>
    <s v="Rich"/>
    <s v="979806"/>
    <s v="1.0 BRK X12 RICH MULTIFRUIT VIT A JC RU"/>
    <m/>
    <m/>
    <m/>
    <n v="0"/>
    <n v="0"/>
    <n v="0"/>
    <n v="3.0999720000000002"/>
    <n v="0.72997199999999995"/>
    <n v="0.94996999999999998"/>
    <n v="2.997E-2"/>
    <n v="1.243E-2"/>
    <n v="3.3579999999999999E-2"/>
  </r>
  <r>
    <x v="3"/>
    <x v="8"/>
    <x v="3"/>
    <s v="Schweppes-KO"/>
    <s v="1716807"/>
    <s v="330 CAN X12 SCHWEPPES MOJITO RU"/>
    <m/>
    <m/>
    <m/>
    <n v="0"/>
    <n v="0"/>
    <n v="0"/>
    <n v="0.20916999999999999"/>
    <n v="0.11107599999999999"/>
    <n v="2.9981000000000001E-2"/>
    <n v="3.6361999999999998E-2"/>
    <n v="5.9602000000000002E-2"/>
    <n v="0.15953999999999999"/>
  </r>
  <r>
    <x v="3"/>
    <x v="8"/>
    <x v="3"/>
    <s v="Schweppes-KO"/>
    <s v="1742602"/>
    <s v="330 CAN X12 SCHWEPPES TONIC WATER RU"/>
    <m/>
    <m/>
    <m/>
    <n v="0"/>
    <n v="0"/>
    <n v="0"/>
    <n v="0.77283599999999997"/>
    <n v="0.415686"/>
    <n v="0.12002599999999999"/>
    <n v="0.13797400000000001"/>
    <n v="0.29989199999999999"/>
    <n v="0.72697299999999998"/>
  </r>
  <r>
    <x v="3"/>
    <x v="8"/>
    <x v="3"/>
    <s v="Schweppes-KO"/>
    <s v="1960204"/>
    <s v="330 CAN X12 SCHWEPPES POMEGRANATE RU"/>
    <m/>
    <m/>
    <m/>
    <n v="0"/>
    <n v="0"/>
    <n v="0"/>
    <n v="0.68754000000000004"/>
    <n v="0.355294"/>
    <n v="0.10480100000000001"/>
    <n v="7.8911999999999996E-2"/>
    <n v="0.14920800000000001"/>
    <n v="0.47864800000000002"/>
  </r>
  <r>
    <x v="3"/>
    <x v="8"/>
    <x v="3"/>
    <s v="Schweppes-KO"/>
    <s v="2018701"/>
    <s v="900 PET X12 SCHWEPPES BITTER LEMON RU"/>
    <n v="1.9020779999999999"/>
    <n v="1.9020779999999999"/>
    <n v="3.8041559999999999"/>
    <n v="4.5997859999999999"/>
    <n v="2.1390359999999999"/>
    <n v="39.854267"/>
    <n v="33.205570000000002"/>
    <n v="18.708145999999999"/>
    <n v="9.3344570000000004"/>
    <n v="5.0475300000000001"/>
    <n v="13.879854"/>
    <n v="34.766508000000002"/>
  </r>
  <r>
    <x v="3"/>
    <x v="8"/>
    <x v="3"/>
    <s v="Schweppes-KO"/>
    <s v="2019001"/>
    <s v="900 PET X12 SCHWEPPES MOJITO RU"/>
    <n v="1.9020779999999999"/>
    <n v="1.9020779999999999"/>
    <m/>
    <n v="0.79562999999999995"/>
    <n v="1.420512"/>
    <n v="9.4696650000000009"/>
    <n v="2.4661680000000001"/>
    <n v="1.399818"/>
    <n v="0.63027"/>
    <n v="0.60631199999999996"/>
    <n v="1.6338520000000001"/>
    <n v="3.5900970000000001"/>
  </r>
  <r>
    <x v="3"/>
    <x v="8"/>
    <x v="3"/>
    <s v="Schweppes-KO"/>
    <s v="2019101"/>
    <s v="900 PET X12 SCHWEPPES POMEGRANATE RU"/>
    <m/>
    <n v="3.8041559999999999"/>
    <m/>
    <n v="2.6977060000000002"/>
    <n v="1.42428"/>
    <n v="34.229444000000001"/>
    <n v="17.643865999999999"/>
    <n v="9.4599679999999999"/>
    <n v="4.4447349999999997"/>
    <n v="2.8906540000000001"/>
    <n v="7.9987240000000002"/>
    <n v="21.06202"/>
  </r>
  <r>
    <x v="3"/>
    <x v="8"/>
    <x v="3"/>
    <s v="Schweppes-KO"/>
    <s v="2019601"/>
    <s v="900 PET X12 SCHWEPPES TONIC WATER RU"/>
    <m/>
    <n v="1.9020779999999999"/>
    <n v="5.7062340000000003"/>
    <n v="0.79562900000000003"/>
    <n v="2.1390720000000001"/>
    <n v="23.305133999999999"/>
    <n v="11.81512"/>
    <n v="6.5265180000000003"/>
    <n v="3.1314649999999999"/>
    <n v="2.13266"/>
    <n v="7.3876480000000004"/>
    <n v="14.891351"/>
  </r>
  <r>
    <x v="3"/>
    <x v="8"/>
    <x v="3"/>
    <s v="Schweppes-KO"/>
    <s v="2078201"/>
    <s v="330 CAN X12 SCHWEPPES SPRITZ ORIGINAL RU"/>
    <m/>
    <m/>
    <m/>
    <n v="0"/>
    <n v="1.8376E-2"/>
    <n v="0.26152799999999998"/>
    <n v="0"/>
    <n v="0"/>
    <n v="0"/>
    <n v="0"/>
    <n v="0"/>
    <n v="0"/>
  </r>
  <r>
    <x v="3"/>
    <x v="8"/>
    <x v="3"/>
    <s v="Schweppes-KO"/>
    <s v="2078301"/>
    <s v="900 PET X12 SCHWEPPES SPRITZ ORIGINAL RU"/>
    <m/>
    <m/>
    <n v="3.8041559999999999"/>
    <n v="1.9020779999999999"/>
    <n v="1.8624000000000002E-2"/>
    <n v="0.31104500000000002"/>
    <n v="0"/>
    <n v="0"/>
    <n v="0"/>
    <n v="0"/>
    <n v="0"/>
    <n v="0"/>
  </r>
  <r>
    <x v="3"/>
    <x v="8"/>
    <x v="3"/>
    <s v="Schweppes-KO"/>
    <s v="305802"/>
    <s v="250 NRG X12 SCHWEPPES TONIC RU"/>
    <m/>
    <m/>
    <m/>
    <n v="0"/>
    <n v="0"/>
    <n v="0"/>
    <n v="0.22253800000000001"/>
    <n v="9.9082000000000003E-2"/>
    <n v="5.1860999999999997E-2"/>
    <n v="2.9548000000000001E-2"/>
    <n v="4.7334000000000001E-2"/>
    <n v="0.10902100000000001"/>
  </r>
  <r>
    <x v="3"/>
    <x v="8"/>
    <x v="3"/>
    <s v="Schweppes-KO"/>
    <s v="352403"/>
    <s v="250 NRG X12 SCHWEPPES BITTER LEMON RU"/>
    <m/>
    <m/>
    <m/>
    <n v="0"/>
    <n v="0"/>
    <n v="0"/>
    <n v="7.8416E-2"/>
    <n v="9.9559999999999996E-3"/>
    <n v="9.9780000000000008E-3"/>
    <n v="1.1073E-2"/>
    <n v="1.1075E-2"/>
    <n v="2.1132999999999999E-2"/>
  </r>
  <r>
    <x v="3"/>
    <x v="8"/>
    <x v="3"/>
    <s v="Schweppes-KO"/>
    <s v="780013"/>
    <s v="330 CAN X12 SCHWEPPES BITTER LEMON RU"/>
    <m/>
    <m/>
    <m/>
    <n v="0"/>
    <n v="0"/>
    <n v="0"/>
    <n v="1.1769639999999999"/>
    <n v="0.63889499999999999"/>
    <n v="0.19006100000000001"/>
    <n v="0.199656"/>
    <n v="0.355018"/>
    <n v="1.0897079999999999"/>
  </r>
  <r>
    <x v="3"/>
    <x v="8"/>
    <x v="3"/>
    <s v="Sprite"/>
    <s v="1324603"/>
    <s v="1.5 PET X9 SPRITE RU"/>
    <m/>
    <m/>
    <m/>
    <n v="0"/>
    <n v="0"/>
    <n v="0"/>
    <n v="0.64680499999999996"/>
    <n v="0.23611599999999999"/>
    <n v="0.100456"/>
    <n v="3.2070000000000001E-2"/>
    <n v="6.4411999999999997E-2"/>
    <n v="9.5379000000000005E-2"/>
  </r>
  <r>
    <x v="3"/>
    <x v="8"/>
    <x v="3"/>
    <s v="Sprite"/>
    <s v="175929"/>
    <s v="2.0 PET X6 SPRITE RU"/>
    <n v="6.3402599999999998"/>
    <n v="16.907360000000001"/>
    <n v="40.154980000000002"/>
    <n v="16.949149999999999"/>
    <n v="22.705362000000001"/>
    <n v="33.806007999999999"/>
    <n v="19.722888000000001"/>
    <n v="13.35191"/>
    <n v="4.8342650000000003"/>
    <n v="1.2087779999999999"/>
    <n v="3.4474819999999999"/>
    <n v="7.4731649999999998"/>
  </r>
  <r>
    <x v="3"/>
    <x v="8"/>
    <x v="3"/>
    <s v="Sprite"/>
    <s v="1803201"/>
    <s v="330 NRG X12 SPRITE RU"/>
    <m/>
    <m/>
    <m/>
    <n v="0"/>
    <n v="0"/>
    <n v="0"/>
    <n v="0.48721999999999999"/>
    <n v="0.27534199999999998"/>
    <n v="0.10044599999999999"/>
    <n v="4.8148000000000003E-2"/>
    <n v="8.3755999999999997E-2"/>
    <n v="0.21937599999999999"/>
  </r>
  <r>
    <x v="3"/>
    <x v="8"/>
    <x v="3"/>
    <s v="Sprite"/>
    <s v="1877201"/>
    <s v="900 PET X12 SPRITE LEMON LIME RU"/>
    <n v="9.5103899999999992"/>
    <n v="22.824936000000001"/>
    <n v="49.454028000000001"/>
    <n v="21.618938"/>
    <n v="28.881889000000001"/>
    <n v="42.367705999999998"/>
    <n v="9.8508420000000001"/>
    <n v="3.981932"/>
    <n v="2.5455199999999998"/>
    <n v="1.2622720000000001"/>
    <n v="1.471338"/>
    <n v="2.6924290000000002"/>
  </r>
  <r>
    <x v="3"/>
    <x v="8"/>
    <x v="3"/>
    <s v="Sprite"/>
    <s v="321702"/>
    <s v="330 CAN X12 SPRITE RU"/>
    <m/>
    <m/>
    <n v="5.5794319999999997"/>
    <n v="0.58354799999999996"/>
    <n v="1.8601460000000001"/>
    <n v="1.5123599999999999"/>
    <n v="2.3010079999999999"/>
    <n v="2.6081210000000001"/>
    <n v="1.228081"/>
    <n v="0.75949999999999995"/>
    <n v="0.40810200000000002"/>
    <n v="0.29679800000000001"/>
  </r>
  <r>
    <x v="3"/>
    <x v="8"/>
    <x v="3"/>
    <s v="Sprite"/>
    <s v="85821"/>
    <s v="500 PET X24 SPRITE RU"/>
    <m/>
    <n v="10.5671"/>
    <m/>
    <n v="10.760733999999999"/>
    <n v="8.2263999999999999"/>
    <n v="3.3460700000000001"/>
    <n v="7.1574819999999999"/>
    <n v="4.196574"/>
    <n v="1.4960249999999999"/>
    <n v="0.65250799999999998"/>
    <n v="1.2780119999999999"/>
    <n v="2.3214299999999999"/>
  </r>
  <r>
    <x v="3"/>
    <x v="8"/>
    <x v="3"/>
    <s v="Sprite Zero/diet Sprite/Sprite light"/>
    <s v="2077301"/>
    <s v="500 PET X24 SPRITE LEMON MINT ZERO RU"/>
    <m/>
    <m/>
    <m/>
    <n v="0"/>
    <n v="0"/>
    <n v="0"/>
    <n v="6.2348000000000001E-2"/>
    <n v="3.1179999999999999E-2"/>
    <n v="1.0395E-2"/>
    <n v="1.6619999999999999E-2"/>
    <n v="2.5558000000000001E-2"/>
    <n v="4.4484999999999997E-2"/>
  </r>
  <r>
    <x v="3"/>
    <x v="8"/>
    <x v="3"/>
    <s v="Sprite Zero/diet Sprite/Sprite light"/>
    <s v="2077401"/>
    <s v="900 PET X12 SPRITE LEMON MINT ZERO RU"/>
    <m/>
    <m/>
    <m/>
    <n v="0"/>
    <n v="0"/>
    <n v="0"/>
    <n v="7.2751999999999997E-2"/>
    <n v="4.1591999999999997E-2"/>
    <n v="1.0392E-2"/>
    <n v="8.2939999999999993E-3"/>
    <n v="2.5551999999999998E-2"/>
    <n v="4.4484000000000003E-2"/>
  </r>
  <r>
    <x v="3"/>
    <x v="8"/>
    <x v="5"/>
    <s v="Bonaqua/Qa"/>
    <s v="119203"/>
    <s v="1.5 PET X9 BONAQUA CARB RU"/>
    <m/>
    <m/>
    <m/>
    <n v="0"/>
    <n v="0"/>
    <n v="0"/>
    <n v="1.805312"/>
    <n v="4.5422419999999999"/>
    <n v="0.63026499999999996"/>
    <n v="0"/>
    <n v="0"/>
    <n v="0.51857500000000001"/>
  </r>
  <r>
    <x v="3"/>
    <x v="8"/>
    <x v="5"/>
    <s v="Bonaqua/Qa"/>
    <s v="1342302"/>
    <s v="1.5 PET X9 BONAQUA STILL RU"/>
    <m/>
    <m/>
    <m/>
    <n v="0"/>
    <n v="0"/>
    <n v="0"/>
    <n v="1.6358239999999999"/>
    <n v="4.1030239999999996"/>
    <n v="0.570218"/>
    <n v="0"/>
    <n v="0"/>
    <n v="1.0470299999999999"/>
  </r>
  <r>
    <x v="3"/>
    <x v="8"/>
    <x v="5"/>
    <s v="Bonaqua/Qa"/>
    <s v="1859801"/>
    <s v="500 PET X12 BONAQUA VIVA LEMON RU"/>
    <m/>
    <m/>
    <m/>
    <n v="0"/>
    <n v="0"/>
    <n v="0"/>
    <n v="0.92763399999999996"/>
    <n v="1.5373129999999999"/>
    <n v="0.36013400000000001"/>
    <n v="0.36501800000000001"/>
    <n v="3.8501820000000002"/>
    <n v="0.91744599999999998"/>
  </r>
  <r>
    <x v="3"/>
    <x v="8"/>
    <x v="5"/>
    <s v="Bonaqua/Qa"/>
    <s v="1860001"/>
    <s v="500 PET X12 BONAQUA VIVA APPLE RU"/>
    <m/>
    <m/>
    <m/>
    <n v="0"/>
    <n v="0"/>
    <n v="0"/>
    <n v="0.34912199999999999"/>
    <n v="0.56903700000000002"/>
    <n v="0.130048"/>
    <n v="9.8636000000000001E-2"/>
    <n v="0.99495"/>
    <n v="0.23933299999999999"/>
  </r>
  <r>
    <x v="3"/>
    <x v="8"/>
    <x v="5"/>
    <s v="Bonaqua/Qa"/>
    <s v="325204"/>
    <s v="1.0 PET X12 BONAQUA WT STILL RU"/>
    <m/>
    <m/>
    <m/>
    <n v="0"/>
    <n v="0"/>
    <n v="0"/>
    <n v="18.064523999999999"/>
    <n v="47.661360000000002"/>
    <n v="12.736936999999999"/>
    <n v="1.952952"/>
    <n v="17.021553999999998"/>
    <n v="9.2142850000000003"/>
  </r>
  <r>
    <x v="3"/>
    <x v="8"/>
    <x v="5"/>
    <s v="Bonaqua/Qa"/>
    <s v="478305"/>
    <s v="1.0 PET X12 BONAQUA CARB RU"/>
    <m/>
    <m/>
    <m/>
    <n v="0"/>
    <n v="0"/>
    <n v="0"/>
    <n v="26.702736000000002"/>
    <n v="70.423571999999993"/>
    <n v="18.840271999999999"/>
    <n v="2.238982"/>
    <n v="19.50872"/>
    <n v="10.57053"/>
  </r>
  <r>
    <x v="3"/>
    <x v="8"/>
    <x v="5"/>
    <s v="Bonaqua/Qa"/>
    <s v="60105"/>
    <s v="2.0 PET X6 BONAQUA CARB RU"/>
    <m/>
    <m/>
    <m/>
    <n v="0"/>
    <n v="0"/>
    <n v="0"/>
    <n v="28.228204000000002"/>
    <n v="76.010847999999996"/>
    <n v="11.65555"/>
    <n v="5.0315200000000004"/>
    <n v="30.940363999999999"/>
    <n v="15.228065000000001"/>
  </r>
  <r>
    <x v="3"/>
    <x v="8"/>
    <x v="5"/>
    <s v="Bonaqua/Qa"/>
    <s v="739921"/>
    <s v="500 PET X24 BONAQUA STILL RU"/>
    <m/>
    <m/>
    <m/>
    <n v="0"/>
    <n v="0"/>
    <n v="0"/>
    <n v="18.483415999999998"/>
    <n v="36.08032"/>
    <n v="7.3940000000000001"/>
    <n v="3.1957599999999999"/>
    <n v="10.445796"/>
    <n v="7.2298239999999998"/>
  </r>
  <r>
    <x v="3"/>
    <x v="8"/>
    <x v="5"/>
    <s v="Bonaqua/Qa"/>
    <s v="76808"/>
    <s v="500 PET X24 BONAQUA CARB RU"/>
    <m/>
    <m/>
    <m/>
    <n v="0"/>
    <n v="0"/>
    <n v="0"/>
    <n v="11.391287999999999"/>
    <n v="22.253256"/>
    <n v="4.562405"/>
    <n v="1.5781559999999999"/>
    <n v="5.1630459999999996"/>
    <n v="3.5699930000000002"/>
  </r>
  <r>
    <x v="3"/>
    <x v="8"/>
    <x v="5"/>
    <s v="Bonaqua/Qa"/>
    <s v="886105"/>
    <s v="2.0 PET X6 BONAQUA STILL RU"/>
    <m/>
    <m/>
    <m/>
    <n v="0"/>
    <n v="0"/>
    <n v="0"/>
    <n v="8.4784319999999997"/>
    <n v="22.721229999999998"/>
    <n v="3.4816050000000001"/>
    <n v="2.8807839999999998"/>
    <n v="17.738434000000002"/>
    <n v="8.7258990000000001"/>
  </r>
  <r>
    <x v="3"/>
    <x v="8"/>
    <x v="5"/>
    <s v="Bonaqua/Qa"/>
    <s v="887701"/>
    <s v="5.0 PET X4 BONAQUA STILL RU"/>
    <m/>
    <m/>
    <m/>
    <n v="0"/>
    <n v="0"/>
    <n v="0"/>
    <n v="8.9970239999999997"/>
    <n v="33.902472000000003"/>
    <n v="7.2033800000000001"/>
    <n v="3.4924240000000002"/>
    <n v="18.345288"/>
    <n v="9.3541819999999998"/>
  </r>
  <r>
    <x v="3"/>
    <x v="8"/>
    <x v="5"/>
    <s v="Burn"/>
    <s v="202611"/>
    <s v="250 CAN X12 BURN RU"/>
    <n v="15.85065"/>
    <n v="4.2268400000000002"/>
    <m/>
    <n v="3.709994"/>
    <n v="8.791093"/>
    <n v="17.275804999999998"/>
    <n v="5.90266"/>
    <n v="13.837773"/>
    <n v="3.6928070000000002"/>
    <n v="1.3754219999999999"/>
    <n v="6.9050929999999999"/>
    <n v="3.1174940000000002"/>
  </r>
  <r>
    <x v="3"/>
    <x v="8"/>
    <x v="5"/>
    <s v="Burn"/>
    <s v="2056802"/>
    <s v="449 CAN X12 BURN RU"/>
    <n v="31.314558000000002"/>
    <n v="9.4892599999999998"/>
    <n v="14.233890000000001"/>
    <n v="19.987943000000001"/>
    <n v="46.299571999999998"/>
    <n v="118.321001"/>
    <n v="55.185175999999998"/>
    <n v="91.154190999999997"/>
    <n v="43.059493000000003"/>
    <n v="18.189247999999999"/>
    <n v="43.684778000000001"/>
    <n v="36.426490999999999"/>
  </r>
  <r>
    <x v="3"/>
    <x v="8"/>
    <x v="5"/>
    <s v="Burn"/>
    <s v="2056902"/>
    <s v="449 CAN X12 BURN PASSION PUNCH RU"/>
    <m/>
    <m/>
    <m/>
    <n v="0"/>
    <n v="0"/>
    <n v="0"/>
    <n v="6.32118"/>
    <n v="10.547318000000001"/>
    <n v="4.7263599999999997"/>
    <n v="0.50164399999999998"/>
    <n v="1.2183919999999999"/>
    <n v="1.0206440000000001"/>
  </r>
  <r>
    <x v="3"/>
    <x v="8"/>
    <x v="5"/>
    <s v="Burn"/>
    <s v="2057002"/>
    <s v="449 CAN X12 BURN LEMON ICE RU"/>
    <m/>
    <m/>
    <m/>
    <n v="0"/>
    <n v="0"/>
    <n v="0"/>
    <n v="0.53220800000000001"/>
    <n v="0.48058699999999999"/>
    <n v="0"/>
    <n v="0"/>
    <n v="0"/>
    <n v="0"/>
  </r>
  <r>
    <x v="3"/>
    <x v="8"/>
    <x v="5"/>
    <s v="Burn"/>
    <s v="2057102"/>
    <s v="449 CAN X12 BURN APPLE KIWI RU"/>
    <m/>
    <m/>
    <m/>
    <n v="0"/>
    <n v="0"/>
    <n v="0"/>
    <n v="0.68298999999999999"/>
    <n v="5.0565059999999997"/>
    <n v="23.471464999999998"/>
    <n v="0.52442"/>
    <n v="4.1111360000000001"/>
    <n v="17.174199000000002"/>
  </r>
  <r>
    <x v="3"/>
    <x v="8"/>
    <x v="5"/>
    <s v="Burn"/>
    <s v="2063201"/>
    <s v="449 CAN X12 BURN DARK ENERGY RU"/>
    <m/>
    <m/>
    <m/>
    <n v="0"/>
    <n v="0"/>
    <n v="0"/>
    <n v="0.31008000000000002"/>
    <n v="0.52060300000000004"/>
    <n v="0.210698"/>
    <n v="0.10882600000000001"/>
    <n v="0.26946199999999998"/>
    <n v="0.22884099999999999"/>
  </r>
  <r>
    <x v="3"/>
    <x v="8"/>
    <x v="5"/>
    <s v="Burn"/>
    <s v="2201501"/>
    <s v="449 CAN X12 BURN PEACH MANGO ZERO SUGAR"/>
    <m/>
    <m/>
    <m/>
    <n v="0"/>
    <n v="0"/>
    <n v="0"/>
    <n v="0"/>
    <n v="0"/>
    <n v="0.71243299999999998"/>
    <n v="0.93013199999999996"/>
    <n v="0.33925"/>
    <n v="0.66012899999999997"/>
  </r>
  <r>
    <x v="3"/>
    <x v="8"/>
    <x v="5"/>
    <s v="Coca-Cola"/>
    <s v="1135302"/>
    <s v="500 PET X24 COCA COLA VANILLA RU"/>
    <m/>
    <m/>
    <m/>
    <n v="0"/>
    <n v="0"/>
    <n v="0"/>
    <n v="2.654172"/>
    <n v="6.825914"/>
    <n v="1.520473"/>
    <n v="0.57821999999999996"/>
    <n v="2.6386280000000002"/>
    <n v="1.1483650000000001"/>
  </r>
  <r>
    <x v="3"/>
    <x v="8"/>
    <x v="5"/>
    <s v="Coca-Cola"/>
    <s v="14663"/>
    <s v="330 CAN X24 COCA COLA RU"/>
    <n v="44.635424"/>
    <n v="20.922854999999998"/>
    <n v="104.61427500000001"/>
    <n v="9.7931620000000006"/>
    <n v="61.607644000000001"/>
    <n v="80.485234000000005"/>
    <n v="59.487437999999997"/>
    <n v="167.313425"/>
    <n v="39.466265"/>
    <n v="7.4957960000000003"/>
    <n v="35.571972000000002"/>
    <n v="17.103425000000001"/>
  </r>
  <r>
    <x v="3"/>
    <x v="8"/>
    <x v="5"/>
    <s v="Coca-Cola"/>
    <s v="1540602"/>
    <s v="900 PET X12 COCA COLA RU"/>
    <n v="589.64418000000001"/>
    <n v="161.67662999999999"/>
    <n v="542.09222999999997"/>
    <n v="53.420074999999997"/>
    <n v="216.92758000000001"/>
    <n v="478.47887500000002"/>
    <n v="173.586646"/>
    <n v="419.55817000000002"/>
    <n v="92.973276999999996"/>
    <n v="25.704032000000002"/>
    <n v="115.892439"/>
    <n v="58.835296"/>
  </r>
  <r>
    <x v="3"/>
    <x v="8"/>
    <x v="5"/>
    <s v="Coca-Cola"/>
    <s v="1548004"/>
    <s v="330 NRG X12 COCA COLA RU"/>
    <n v="3.4871449999999999"/>
    <n v="4.1845739999999996"/>
    <n v="3.4871449999999999"/>
    <n v="4.8965779999999999"/>
    <n v="6.8509510000000002"/>
    <n v="109.36659299999999"/>
    <n v="29.464424000000001"/>
    <n v="78.999341999999999"/>
    <n v="21.366388000000001"/>
    <n v="9.0428139999999999"/>
    <n v="42.257551999999997"/>
    <n v="18.780327"/>
  </r>
  <r>
    <x v="3"/>
    <x v="8"/>
    <x v="5"/>
    <s v="Coca-Cola"/>
    <s v="175788"/>
    <s v="2.0 PET X6 COCA COLA RU"/>
    <n v="707.99570000000006"/>
    <n v="209.22857999999999"/>
    <n v="978.51346000000001"/>
    <n v="259.85752200000002"/>
    <n v="585.30829900000003"/>
    <n v="239.23939300000001"/>
    <n v="76.097911999999994"/>
    <n v="191.746512"/>
    <n v="43.063189999999999"/>
    <n v="20.093295999999999"/>
    <n v="136.209532"/>
    <n v="77.373075"/>
  </r>
  <r>
    <x v="3"/>
    <x v="8"/>
    <x v="5"/>
    <s v="Coca-Cola"/>
    <s v="1868701"/>
    <s v="1.5 PET X9 COCA COLA VANILLA RU"/>
    <m/>
    <m/>
    <m/>
    <n v="0"/>
    <n v="0"/>
    <n v="0"/>
    <n v="4.5409360000000003"/>
    <n v="7.2336320000000001"/>
    <n v="1.900582"/>
    <n v="0.56664000000000003"/>
    <n v="2.8424499999999999"/>
    <n v="1.03796"/>
  </r>
  <r>
    <x v="3"/>
    <x v="8"/>
    <x v="5"/>
    <s v="Coca-Cola"/>
    <s v="1874501"/>
    <s v="900 PET X12 COCA COLA VANILLA RU"/>
    <m/>
    <m/>
    <m/>
    <n v="0"/>
    <n v="0"/>
    <n v="0"/>
    <n v="47.200839999999999"/>
    <n v="129.555983"/>
    <n v="33.171875"/>
    <n v="14.953635999999999"/>
    <n v="65.581515999999993"/>
    <n v="30.323281000000001"/>
  </r>
  <r>
    <x v="3"/>
    <x v="8"/>
    <x v="5"/>
    <s v="Coca-Cola"/>
    <s v="2136301"/>
    <s v="900 PET X12 COCA COLA LIME RU"/>
    <m/>
    <m/>
    <m/>
    <n v="0"/>
    <n v="0"/>
    <n v="0"/>
    <n v="0.91669199999999995"/>
    <n v="0.53308800000000001"/>
    <n v="0.78260200000000002"/>
    <n v="0.83138800000000002"/>
    <n v="0.48743599999999998"/>
    <n v="0.34899999999999998"/>
  </r>
  <r>
    <x v="3"/>
    <x v="8"/>
    <x v="5"/>
    <s v="Coca-Cola"/>
    <s v="2165501"/>
    <s v="330 CAN X12 COCA COLA VANILLA RU"/>
    <m/>
    <m/>
    <m/>
    <n v="0"/>
    <n v="0"/>
    <n v="0"/>
    <n v="1.3857470000000001"/>
    <n v="3.6065010000000002"/>
    <n v="0.80496199999999996"/>
    <n v="0.208152"/>
    <n v="0.98527200000000004"/>
    <n v="0.44171300000000002"/>
  </r>
  <r>
    <x v="3"/>
    <x v="8"/>
    <x v="5"/>
    <s v="Coca-Cola"/>
    <s v="256521"/>
    <s v="500 PET X24 COCA COLA RU"/>
    <n v="42.2684"/>
    <n v="10.5671"/>
    <n v="73.969700000000003"/>
    <n v="8.9028659999999995"/>
    <n v="54.211607999999998"/>
    <n v="46.138987999999998"/>
    <n v="101.11184799999999"/>
    <n v="259.88369999999998"/>
    <n v="57.791815"/>
    <n v="8.7404139999999995"/>
    <n v="40.934458999999997"/>
    <n v="19.444804999999999"/>
  </r>
  <r>
    <x v="3"/>
    <x v="8"/>
    <x v="5"/>
    <s v="Coca-Cola"/>
    <s v="394103"/>
    <s v="500 PET X24 COCA COLA LIME RU"/>
    <m/>
    <m/>
    <m/>
    <n v="0"/>
    <n v="0"/>
    <n v="0"/>
    <n v="0.55431600000000003"/>
    <n v="0.533084"/>
    <n v="0.458345"/>
    <n v="0.46632800000000002"/>
    <n v="0.169096"/>
    <n v="0.14957100000000001"/>
  </r>
  <r>
    <x v="3"/>
    <x v="8"/>
    <x v="5"/>
    <s v="Coca-Cola"/>
    <s v="5602"/>
    <s v="1.5 PET X9 COCA COLA RU"/>
    <m/>
    <m/>
    <m/>
    <n v="0"/>
    <n v="0"/>
    <n v="0"/>
    <n v="22.829356000000001"/>
    <n v="41.102016999999996"/>
    <n v="11.695925000000001"/>
    <n v="3.2524419999999998"/>
    <n v="19.768124"/>
    <n v="8.9003700000000006"/>
  </r>
  <r>
    <x v="3"/>
    <x v="8"/>
    <x v="5"/>
    <s v="Coca-Cola"/>
    <s v="870008"/>
    <s v="2.0 PET X6 COCA COLA VANILLA RU"/>
    <m/>
    <m/>
    <m/>
    <n v="0"/>
    <n v="0"/>
    <n v="0"/>
    <n v="1.7907919999999999"/>
    <n v="3.7526039999999998"/>
    <n v="0.72666500000000001"/>
    <n v="0.27751599999999998"/>
    <n v="2.4234520000000002"/>
    <n v="1.523825"/>
  </r>
  <r>
    <x v="3"/>
    <x v="8"/>
    <x v="5"/>
    <s v="Coca-Cola Functional"/>
    <s v="1959901"/>
    <s v="250 CAN X12 COCA COLA ENERGY RU"/>
    <m/>
    <m/>
    <m/>
    <n v="0"/>
    <n v="0"/>
    <n v="0"/>
    <n v="0.25930399999999998"/>
    <n v="0.74870499999999995"/>
    <n v="0.24007999999999999"/>
    <n v="0.10850600000000001"/>
    <n v="0.59693799999999997"/>
    <n v="0.31909700000000002"/>
  </r>
  <r>
    <x v="3"/>
    <x v="8"/>
    <x v="5"/>
    <s v="Coca-Cola Functional"/>
    <s v="1960112"/>
    <s v="250 CAN X12 COCA COLA ENERGY ZERO RU"/>
    <m/>
    <m/>
    <m/>
    <n v="0"/>
    <n v="0"/>
    <n v="0"/>
    <n v="8.9749999999999996E-2"/>
    <n v="0.239513"/>
    <n v="7.0003999999999997E-2"/>
    <n v="2.9578E-2"/>
    <n v="0.15915399999999999"/>
    <n v="7.9746999999999998E-2"/>
  </r>
  <r>
    <x v="3"/>
    <x v="8"/>
    <x v="5"/>
    <s v="Coca-Cola Zero"/>
    <s v="1324909"/>
    <s v="1.5 PET X9 COCA COLA ZERO RU"/>
    <m/>
    <m/>
    <m/>
    <n v="0"/>
    <n v="0"/>
    <n v="0"/>
    <n v="2.6830699999999998"/>
    <n v="6.8461790000000002"/>
    <n v="1.831925"/>
    <n v="0"/>
    <n v="0"/>
    <n v="0"/>
  </r>
  <r>
    <x v="3"/>
    <x v="8"/>
    <x v="5"/>
    <s v="Coca-Cola Zero"/>
    <s v="1540402"/>
    <s v="900 PET X12 COCA COLA ZERO RU"/>
    <m/>
    <m/>
    <m/>
    <n v="0"/>
    <n v="0"/>
    <n v="0"/>
    <n v="38.815095999999997"/>
    <n v="102.431944"/>
    <n v="20.511794999999999"/>
    <n v="8.1586200000000009"/>
    <n v="34.334359999999997"/>
    <n v="15.8188"/>
  </r>
  <r>
    <x v="3"/>
    <x v="8"/>
    <x v="5"/>
    <s v="Coca-Cola Zero"/>
    <s v="1578803"/>
    <s v="330 NRG X12 COCA COLA ZERO RU"/>
    <m/>
    <m/>
    <m/>
    <n v="0"/>
    <n v="0"/>
    <n v="0"/>
    <n v="0.827372"/>
    <n v="2.3323800000000001"/>
    <n v="0.58543599999999996"/>
    <n v="0.21928600000000001"/>
    <n v="1.3434200000000001"/>
    <n v="0.57075500000000001"/>
  </r>
  <r>
    <x v="3"/>
    <x v="8"/>
    <x v="5"/>
    <s v="Coca-Cola Zero"/>
    <s v="2076101"/>
    <s v="900 PET X12 COCA COLA ZERO ORANGE RU"/>
    <m/>
    <m/>
    <m/>
    <n v="0"/>
    <n v="0"/>
    <n v="0"/>
    <n v="1.6428480000000001"/>
    <n v="1.132296"/>
    <n v="7.7088000000000004E-2"/>
    <n v="0.13177900000000001"/>
    <n v="3.2233640000000001"/>
    <n v="0.169486"/>
  </r>
  <r>
    <x v="3"/>
    <x v="8"/>
    <x v="5"/>
    <s v="Coca-Cola Zero"/>
    <s v="2076501"/>
    <s v="500 PET X24 COCA COLA ZERO ORANGE RU"/>
    <m/>
    <m/>
    <m/>
    <n v="0"/>
    <n v="0"/>
    <n v="0"/>
    <n v="0.17979200000000001"/>
    <n v="0.19931599999999999"/>
    <n v="2.5645000000000001E-2"/>
    <n v="0"/>
    <n v="0.58696999999999999"/>
    <n v="0"/>
  </r>
  <r>
    <x v="3"/>
    <x v="8"/>
    <x v="5"/>
    <s v="Coca-Cola Zero"/>
    <s v="2098102"/>
    <s v="330 CAN X12 COCA COLA ZERO ORANGE RU"/>
    <m/>
    <m/>
    <m/>
    <n v="0"/>
    <n v="0"/>
    <n v="0"/>
    <n v="0.13894500000000001"/>
    <n v="0.151507"/>
    <n v="8.541E-3"/>
    <n v="0"/>
    <n v="0.10942200000000001"/>
    <n v="0"/>
  </r>
  <r>
    <x v="3"/>
    <x v="8"/>
    <x v="5"/>
    <s v="Coca-Cola Zero"/>
    <s v="225237"/>
    <s v="500 PET X24 COCA COLA ZERO RU"/>
    <m/>
    <m/>
    <m/>
    <n v="0"/>
    <n v="0"/>
    <n v="0"/>
    <n v="27.626614"/>
    <n v="77.617130000000003"/>
    <n v="15.582827"/>
    <n v="1.536956"/>
    <n v="6.7731260000000004"/>
    <n v="2.9125510000000001"/>
  </r>
  <r>
    <x v="3"/>
    <x v="8"/>
    <x v="5"/>
    <s v="Coca-Cola Zero"/>
    <s v="905212"/>
    <s v="330 CAN X12 COCA COLA ZERO RU"/>
    <m/>
    <m/>
    <m/>
    <n v="0"/>
    <n v="0"/>
    <n v="0"/>
    <n v="3.43608"/>
    <n v="12.418685"/>
    <n v="2.1372960000000001"/>
    <n v="0.693353"/>
    <n v="3.1143420000000002"/>
    <n v="1.4773829999999999"/>
  </r>
  <r>
    <x v="3"/>
    <x v="8"/>
    <x v="5"/>
    <s v="Dobriy"/>
    <s v="1431602"/>
    <s v="2.0 BRK X6 DOBRIY BODRIY CITRUS NC RU"/>
    <m/>
    <m/>
    <m/>
    <n v="0"/>
    <n v="0"/>
    <n v="0"/>
    <n v="1.9517359999999999"/>
    <n v="2.5912959999999998"/>
    <n v="2.1599949999999999"/>
    <n v="2.2200359999999999"/>
    <n v="7.8007160000000004"/>
    <n v="7.3820249999999996"/>
  </r>
  <r>
    <x v="3"/>
    <x v="8"/>
    <x v="5"/>
    <s v="Dobriy"/>
    <s v="1487501"/>
    <s v="330 BRK X24 DOBRIY ORANGE NECT RU"/>
    <m/>
    <m/>
    <m/>
    <n v="0"/>
    <n v="0"/>
    <n v="0"/>
    <n v="5.1947020000000004"/>
    <n v="3.8219439999999998"/>
    <n v="7.7101300000000004"/>
    <n v="3.7400880000000001"/>
    <n v="15.152863999999999"/>
    <n v="6.5664749999999996"/>
  </r>
  <r>
    <x v="3"/>
    <x v="8"/>
    <x v="5"/>
    <s v="Dobriy"/>
    <s v="1487601"/>
    <s v="330 BRK X24 DOBRIY MULTIFRUIT NECT RU"/>
    <m/>
    <m/>
    <m/>
    <n v="0"/>
    <n v="0"/>
    <n v="0"/>
    <n v="4.6642159999999997"/>
    <n v="3.43174"/>
    <n v="6.9201199999999998"/>
    <n v="5.9101600000000003"/>
    <n v="23.962978"/>
    <n v="10.383621"/>
  </r>
  <r>
    <x v="3"/>
    <x v="8"/>
    <x v="5"/>
    <s v="Dobriy"/>
    <s v="1487701"/>
    <s v="330 BRK X24 DOBRIY APPLE PEACH NECT RU"/>
    <m/>
    <m/>
    <m/>
    <n v="0"/>
    <n v="0"/>
    <n v="0"/>
    <n v="4.3439240000000003"/>
    <n v="3.191614"/>
    <n v="6.4501150000000003"/>
    <n v="4.3501099999999999"/>
    <n v="17.632656000000001"/>
    <n v="7.6426749999999997"/>
  </r>
  <r>
    <x v="3"/>
    <x v="8"/>
    <x v="5"/>
    <s v="Dobriy"/>
    <s v="1487801"/>
    <s v="330 BRK X24 DOBRIY APPLE JC RU"/>
    <m/>
    <m/>
    <m/>
    <n v="0"/>
    <n v="0"/>
    <n v="0"/>
    <n v="9.7188119999999998"/>
    <n v="7.1436479999999998"/>
    <n v="14.42028"/>
    <n v="7.8802199999999996"/>
    <n v="31.988025"/>
    <n v="13.856059999999999"/>
  </r>
  <r>
    <x v="3"/>
    <x v="8"/>
    <x v="5"/>
    <s v="Dobriy"/>
    <s v="1487901"/>
    <s v="330 BRK X24 DOBRIY TOMATO JC RU"/>
    <m/>
    <n v="1.394857"/>
    <m/>
    <n v="1.22664"/>
    <n v="0.53717899999999996"/>
    <n v="8.5477059999999998"/>
    <n v="7.1564899999999998"/>
    <n v="5.2626879999999998"/>
    <n v="10.610205000000001"/>
    <n v="2.6100599999999998"/>
    <n v="10.592052000000001"/>
    <n v="4.5906549999999999"/>
  </r>
  <r>
    <x v="3"/>
    <x v="8"/>
    <x v="5"/>
    <s v="Dobriy"/>
    <s v="1508101"/>
    <s v="1.0 BRK X12 DOBRIY MORS CRANBER GRAPE RU"/>
    <m/>
    <m/>
    <m/>
    <n v="0"/>
    <n v="0"/>
    <n v="0"/>
    <n v="144.71153699999999"/>
    <n v="167.65610599999999"/>
    <n v="193.69413800000001"/>
    <n v="47.621437999999998"/>
    <n v="179.86578700000001"/>
    <n v="116.35577499999999"/>
  </r>
  <r>
    <x v="3"/>
    <x v="8"/>
    <x v="5"/>
    <s v="Dobriy"/>
    <s v="1508201"/>
    <s v="1.0 BRK X12 DB MRS CL/B COW CRAN GR RU"/>
    <m/>
    <n v="6.3402599999999998"/>
    <n v="6.3402599999999998"/>
    <n v="6.3402599999999998"/>
    <n v="2.3644759999999998"/>
    <n v="44.431128999999999"/>
    <n v="62.957208000000001"/>
    <n v="72.937445999999994"/>
    <n v="84.271781000000004"/>
    <n v="33.090994000000002"/>
    <n v="124.986405"/>
    <n v="80.849547000000001"/>
  </r>
  <r>
    <x v="3"/>
    <x v="8"/>
    <x v="5"/>
    <s v="Dobriy"/>
    <s v="1632001"/>
    <s v="1.0 BRK X12 DOBRIY FRUIT BERRY MIX RU"/>
    <m/>
    <m/>
    <m/>
    <n v="0"/>
    <n v="0"/>
    <n v="0"/>
    <n v="0.15010200000000001"/>
    <n v="0.160052"/>
    <n v="0.16997000000000001"/>
    <n v="0"/>
    <n v="0"/>
    <n v="0"/>
  </r>
  <r>
    <x v="3"/>
    <x v="8"/>
    <x v="5"/>
    <s v="Dobriy"/>
    <s v="1701601"/>
    <s v="1.0 BRK X12 DOBRIY PEAR NEC RU"/>
    <m/>
    <m/>
    <m/>
    <n v="0"/>
    <n v="0"/>
    <n v="0"/>
    <n v="4.96448"/>
    <n v="5.132612"/>
    <n v="5.4900719999999996"/>
    <n v="1.9700299999999999"/>
    <n v="7.1527240000000001"/>
    <n v="4.7167500000000002"/>
  </r>
  <r>
    <x v="3"/>
    <x v="8"/>
    <x v="5"/>
    <s v="Dobriy"/>
    <s v="1723301"/>
    <s v="200 BRK X27 DOBRIY MULTIFRUIT SLIM JC RU"/>
    <n v="4.7551949999999996"/>
    <n v="30.433247999999999"/>
    <n v="24.727014"/>
    <n v="6.689832"/>
    <n v="18.533255"/>
    <n v="24.051687999999999"/>
    <n v="28.305727999999998"/>
    <n v="13.977171999999999"/>
    <n v="0"/>
    <n v="0"/>
    <n v="0"/>
    <n v="0"/>
  </r>
  <r>
    <x v="3"/>
    <x v="8"/>
    <x v="5"/>
    <s v="Dobriy"/>
    <s v="1723303"/>
    <s v="200 BRK X27 DOBRIY MULTIFRUIT JC NEW RU"/>
    <m/>
    <m/>
    <m/>
    <n v="0"/>
    <n v="0"/>
    <n v="0"/>
    <n v="0"/>
    <n v="9.7227110000000003"/>
    <n v="23.390487"/>
    <n v="7.21021"/>
    <n v="19.987843999999999"/>
    <n v="13.284338999999999"/>
  </r>
  <r>
    <x v="3"/>
    <x v="8"/>
    <x v="5"/>
    <s v="Dobriy"/>
    <s v="1724501"/>
    <s v="200 BRK X27 DOBRIY APPLE CHERRY JC RU"/>
    <m/>
    <n v="7.6083119999999997"/>
    <n v="2.8531170000000001"/>
    <n v="6.689832"/>
    <n v="5.0984930000000004"/>
    <n v="14.693637000000001"/>
    <n v="9.1082719999999995"/>
    <n v="9.9551060000000007"/>
    <n v="0"/>
    <n v="0"/>
    <n v="0"/>
    <n v="0"/>
  </r>
  <r>
    <x v="3"/>
    <x v="8"/>
    <x v="5"/>
    <s v="Dobriy"/>
    <s v="1724503"/>
    <s v="200 BRK X27 DOBRIY APPLE CHER JC NEW RU"/>
    <m/>
    <m/>
    <m/>
    <n v="0"/>
    <n v="0"/>
    <n v="0"/>
    <n v="0"/>
    <n v="6.9234559999999998"/>
    <n v="11.330228"/>
    <n v="8.2702419999999996"/>
    <n v="14.155977"/>
    <n v="9.8287250000000004"/>
  </r>
  <r>
    <x v="3"/>
    <x v="8"/>
    <x v="5"/>
    <s v="Dobriy"/>
    <s v="1724601"/>
    <s v="200 BRK X27 DOBRIY APPLE PEAR SLIM JC RU"/>
    <m/>
    <m/>
    <m/>
    <n v="0"/>
    <n v="0"/>
    <n v="0"/>
    <n v="1.1610480000000001"/>
    <n v="0.79039800000000004"/>
    <n v="0"/>
    <n v="0"/>
    <n v="0"/>
    <n v="0"/>
  </r>
  <r>
    <x v="3"/>
    <x v="8"/>
    <x v="5"/>
    <s v="Dobriy"/>
    <s v="1724603"/>
    <s v="200 BRK X27 DOBRIY APPLE PEAR JC NEW RU"/>
    <m/>
    <m/>
    <m/>
    <n v="0"/>
    <n v="0"/>
    <n v="0"/>
    <n v="0"/>
    <n v="0.54879"/>
    <n v="7.8801550000000002"/>
    <n v="2.990078"/>
    <n v="6.1558479999999998"/>
    <n v="4.6410999999999998"/>
  </r>
  <r>
    <x v="3"/>
    <x v="8"/>
    <x v="5"/>
    <s v="Dobriy"/>
    <s v="1794601"/>
    <s v="1.0 BRK X12 DOBRIY VEGETABLE MIX RU"/>
    <n v="6.3402599999999998"/>
    <m/>
    <n v="31.7013"/>
    <n v="15.631985999999999"/>
    <n v="5.1772640000000001"/>
    <n v="1.4063779999999999"/>
    <n v="5.0145340000000003"/>
    <n v="5.1826359999999996"/>
    <n v="5.5400850000000004"/>
    <n v="0.69998800000000005"/>
    <n v="2.5420600000000002"/>
    <n v="1.673122"/>
  </r>
  <r>
    <x v="3"/>
    <x v="8"/>
    <x v="5"/>
    <s v="Dobriy"/>
    <s v="1855401"/>
    <s v="110 BRK X10 DOBRIY BERRY DANCE PUR RU"/>
    <m/>
    <m/>
    <m/>
    <n v="0"/>
    <n v="0"/>
    <n v="0"/>
    <n v="0.123172"/>
    <n v="0"/>
    <n v="0"/>
    <n v="0"/>
    <n v="0"/>
    <n v="0"/>
  </r>
  <r>
    <x v="3"/>
    <x v="8"/>
    <x v="5"/>
    <s v="Dobriy"/>
    <s v="1855601"/>
    <s v="110 BRK X10 DOBRIY STRAW BANAN GO PUR RU"/>
    <m/>
    <m/>
    <m/>
    <n v="0"/>
    <n v="0"/>
    <n v="0"/>
    <n v="0.124394"/>
    <n v="0"/>
    <n v="0"/>
    <n v="0"/>
    <n v="0"/>
    <n v="0"/>
  </r>
  <r>
    <x v="3"/>
    <x v="8"/>
    <x v="5"/>
    <s v="Dobriy"/>
    <s v="1859101"/>
    <s v="110 BRK X10 DOBRIY EXOTIC ROCK PURR RU"/>
    <m/>
    <m/>
    <m/>
    <n v="0"/>
    <n v="0"/>
    <n v="0"/>
    <n v="7.4635999999999994E-2"/>
    <n v="0"/>
    <n v="0"/>
    <n v="0"/>
    <n v="0"/>
    <n v="0"/>
  </r>
  <r>
    <x v="3"/>
    <x v="8"/>
    <x v="5"/>
    <s v="Dobriy"/>
    <s v="1908701"/>
    <s v="1.0 BRK X12 DOBRIY APL ORN PEA CAR JC RU"/>
    <m/>
    <m/>
    <m/>
    <n v="0"/>
    <n v="0"/>
    <n v="0"/>
    <n v="3.4631240000000001"/>
    <n v="4.0120399999999998"/>
    <n v="4.6400790000000001"/>
    <n v="2.5500579999999999"/>
    <n v="9.6449999999999996"/>
    <n v="6.246982"/>
  </r>
  <r>
    <x v="3"/>
    <x v="8"/>
    <x v="5"/>
    <s v="Dobriy"/>
    <s v="1913901"/>
    <s v="1.0 BRK X12 DOBRIY APPLE GRAPE JC RU"/>
    <m/>
    <m/>
    <m/>
    <n v="0"/>
    <n v="0"/>
    <n v="0"/>
    <n v="2.5623"/>
    <n v="2.961484"/>
    <n v="3.4200300000000001"/>
    <n v="0.77999200000000002"/>
    <n v="2.94082"/>
    <n v="1.90012"/>
  </r>
  <r>
    <x v="3"/>
    <x v="8"/>
    <x v="5"/>
    <s v="Dobriy"/>
    <s v="1915601"/>
    <s v="1.0 BRK X12 DOBRIY APPL ORANG MAND JC RU"/>
    <m/>
    <m/>
    <n v="42.2684"/>
    <n v="0"/>
    <n v="0"/>
    <n v="0"/>
    <n v="17.225625999999998"/>
    <n v="19.960218000000001"/>
    <n v="23.060461"/>
    <n v="8.7402359999999994"/>
    <n v="33.009846000000003"/>
    <n v="21.355820000000001"/>
  </r>
  <r>
    <x v="3"/>
    <x v="8"/>
    <x v="5"/>
    <s v="Dobriy"/>
    <s v="2076701"/>
    <s v="900 PET X12 DOBRIY LEMON MINT RU"/>
    <m/>
    <m/>
    <m/>
    <n v="0"/>
    <n v="0"/>
    <n v="0"/>
    <n v="0.621224"/>
    <n v="0.214924"/>
    <n v="0.45995999999999998"/>
    <n v="0.20996799999999999"/>
    <n v="0.54825400000000002"/>
    <n v="0.50532699999999997"/>
  </r>
  <r>
    <x v="3"/>
    <x v="8"/>
    <x v="5"/>
    <s v="Dobriy"/>
    <s v="2076801"/>
    <s v="900 PET X12 DOBRIY KIWI STR BASIL RU"/>
    <m/>
    <m/>
    <m/>
    <n v="0"/>
    <n v="0"/>
    <n v="0"/>
    <n v="0.91115900000000005"/>
    <n v="0.48757"/>
    <n v="0.54998499999999995"/>
    <n v="0.919964"/>
    <n v="1.8691260000000001"/>
    <n v="1.4887349999999999"/>
  </r>
  <r>
    <x v="3"/>
    <x v="8"/>
    <x v="5"/>
    <s v="Dobriy"/>
    <s v="2077001"/>
    <s v="450 PET X12 DOBRIY LEMON MINT RU"/>
    <m/>
    <m/>
    <m/>
    <n v="0"/>
    <n v="0"/>
    <n v="0"/>
    <n v="0.38653900000000002"/>
    <n v="0.26212000000000002"/>
    <n v="0.33998"/>
    <n v="0.71998399999999996"/>
    <n v="1.432998"/>
    <n v="1.00387"/>
  </r>
  <r>
    <x v="3"/>
    <x v="8"/>
    <x v="5"/>
    <s v="Dobriy"/>
    <s v="2077101"/>
    <s v="450 PET X12 DOBRIY KIWI STR BASIL RU"/>
    <m/>
    <m/>
    <m/>
    <n v="0"/>
    <n v="0"/>
    <n v="0"/>
    <n v="0.22087300000000001"/>
    <n v="9.9596000000000004E-2"/>
    <n v="0.23997499999999999"/>
    <n v="0.139984"/>
    <n v="0.34889199999999998"/>
    <n v="0.286804"/>
  </r>
  <r>
    <x v="3"/>
    <x v="8"/>
    <x v="5"/>
    <s v="Dobriy"/>
    <s v="2214901"/>
    <s v="1.0 BRK X12 DOBRIY MANGO MIX RU"/>
    <m/>
    <m/>
    <m/>
    <n v="0"/>
    <n v="0"/>
    <n v="0"/>
    <n v="199.749966"/>
    <n v="111.83996"/>
    <n v="45.539960000000001"/>
    <n v="7.7399680000000002"/>
    <n v="11.65103"/>
    <n v="8.3461529999999993"/>
  </r>
  <r>
    <x v="3"/>
    <x v="8"/>
    <x v="5"/>
    <s v="Dobriy"/>
    <s v="2221101"/>
    <s v="330 BRK X12 DOBRIY APPLE STRAWB KIWI RU"/>
    <m/>
    <m/>
    <m/>
    <n v="0"/>
    <n v="0"/>
    <n v="0"/>
    <n v="0"/>
    <n v="7.3599899999999998"/>
    <n v="4.8699849999999998"/>
    <n v="0.97998399999999997"/>
    <n v="2.4174250000000002"/>
    <n v="5.40442"/>
  </r>
  <r>
    <x v="3"/>
    <x v="8"/>
    <x v="5"/>
    <s v="Dobriy"/>
    <s v="2221201"/>
    <s v="330 BRK X12 DOBRIY APPLE RASPBER MEL RU"/>
    <m/>
    <m/>
    <m/>
    <n v="0"/>
    <n v="0"/>
    <n v="0"/>
    <n v="0"/>
    <n v="7.3599899999999998"/>
    <n v="4.8699849999999998"/>
    <n v="0.97998399999999997"/>
    <n v="2.4174250000000002"/>
    <n v="5.40442"/>
  </r>
  <r>
    <x v="3"/>
    <x v="8"/>
    <x v="5"/>
    <s v="Dobriy"/>
    <s v="2221301"/>
    <s v="330 BRK X12 DOBRIY APL ORG MNG PASSNF RU"/>
    <m/>
    <m/>
    <m/>
    <n v="0"/>
    <n v="0"/>
    <n v="0"/>
    <n v="0"/>
    <n v="9.3799880000000009"/>
    <n v="9.9999900000000004"/>
    <n v="3.2499880000000001"/>
    <n v="6.0560489999999998"/>
    <n v="3.941945"/>
  </r>
  <r>
    <x v="3"/>
    <x v="8"/>
    <x v="5"/>
    <s v="Dobriy"/>
    <s v="371404"/>
    <s v="200 BRK X27 DOBRIY APPLE PEACH JC RU"/>
    <m/>
    <m/>
    <m/>
    <n v="0"/>
    <n v="0"/>
    <n v="0"/>
    <n v="12.110992"/>
    <n v="6.473306"/>
    <n v="0"/>
    <n v="0"/>
    <n v="0"/>
    <n v="0"/>
  </r>
  <r>
    <x v="3"/>
    <x v="8"/>
    <x v="5"/>
    <s v="Dobriy"/>
    <s v="371406"/>
    <s v="200 BRK X27 DOBRIY APPLE PEACH JC NEW RU"/>
    <m/>
    <m/>
    <m/>
    <n v="0"/>
    <n v="0"/>
    <n v="0"/>
    <n v="0"/>
    <n v="4.5041909999999996"/>
    <n v="12.46025"/>
    <n v="5.9901720000000003"/>
    <n v="13.856909999999999"/>
    <n v="8.8618199999999998"/>
  </r>
  <r>
    <x v="3"/>
    <x v="8"/>
    <x v="5"/>
    <s v="Dobriy"/>
    <s v="371506"/>
    <s v="2.0 BRK X6 DOBRIY ORANGE NECT RU"/>
    <n v="95.103899999999996"/>
    <n v="69.742859999999993"/>
    <n v="21.1342"/>
    <n v="9.2917210000000008"/>
    <n v="53.557560000000002"/>
    <n v="202.06634099999999"/>
    <n v="76.549567999999994"/>
    <n v="101.61217600000001"/>
    <n v="84.701779999999999"/>
    <n v="42.681291999999999"/>
    <n v="150.008612"/>
    <n v="141.77261999999999"/>
  </r>
  <r>
    <x v="3"/>
    <x v="8"/>
    <x v="5"/>
    <s v="Dobriy"/>
    <s v="37201"/>
    <s v="2.0 BRK X6 DOBRIY APPLE PEACH NECT RU"/>
    <n v="42.2684"/>
    <n v="105.67100000000001"/>
    <m/>
    <n v="0"/>
    <n v="45.154615999999997"/>
    <n v="84.025310000000005"/>
    <n v="62.236564000000001"/>
    <n v="82.602416000000005"/>
    <n v="68.861455000000007"/>
    <n v="15.400449999999999"/>
    <n v="54.131675999999999"/>
    <n v="51.161540000000002"/>
  </r>
  <r>
    <x v="3"/>
    <x v="8"/>
    <x v="5"/>
    <s v="Dobriy"/>
    <s v="372107"/>
    <s v="1.0 BRK X12 DOBRIY ORANGE NECT RU"/>
    <n v="401.5498"/>
    <n v="190.20779999999999"/>
    <n v="274.74459999999999"/>
    <n v="111.501626"/>
    <n v="267.57630799999998"/>
    <n v="369.16081000000003"/>
    <n v="350.75887999999998"/>
    <n v="470.481696"/>
    <n v="534.29150000000004"/>
    <n v="88.792724000000007"/>
    <n v="338.186106"/>
    <n v="209.06039000000001"/>
  </r>
  <r>
    <x v="3"/>
    <x v="8"/>
    <x v="5"/>
    <s v="Dobriy"/>
    <s v="372202"/>
    <s v="1.0 BRK X12 DOBRIY APPLE PEACH NECT RU"/>
    <n v="137.3723"/>
    <n v="169.0736"/>
    <n v="137.3723"/>
    <n v="18.583454"/>
    <n v="114.150668"/>
    <n v="207.70352700000001"/>
    <n v="200.862596"/>
    <n v="232.70952800000001"/>
    <n v="268.85576500000002"/>
    <n v="40.281216000000001"/>
    <n v="152.15195199999999"/>
    <n v="98.421895000000006"/>
  </r>
  <r>
    <x v="3"/>
    <x v="8"/>
    <x v="5"/>
    <s v="Dobriy"/>
    <s v="664502"/>
    <s v="2.0 BRK X6 DOBRIY APPLE NECT RU"/>
    <n v="6.3402599999999998"/>
    <n v="35.928139999999999"/>
    <m/>
    <n v="9.2917260000000006"/>
    <n v="12.826373999999999"/>
    <n v="5.0566500000000003"/>
    <n v="4.1837840000000002"/>
    <n v="5.5528360000000001"/>
    <n v="4.6300660000000002"/>
    <n v="6.5001920000000002"/>
    <n v="22.841474000000002"/>
    <n v="21.582854999999999"/>
  </r>
  <r>
    <x v="3"/>
    <x v="8"/>
    <x v="5"/>
    <s v="Dobriy"/>
    <s v="724803"/>
    <s v="1.0 BRK X12 DOBRIY APPLE NECT RU"/>
    <m/>
    <n v="42.2684"/>
    <m/>
    <n v="0"/>
    <n v="15.724978"/>
    <n v="20.883185000000001"/>
    <n v="25.943570000000001"/>
    <n v="30.055418"/>
    <n v="34.730722999999998"/>
    <n v="5.3501459999999996"/>
    <n v="20.224603999999999"/>
    <n v="13.082545"/>
  </r>
  <r>
    <x v="3"/>
    <x v="8"/>
    <x v="5"/>
    <s v="Dobriy"/>
    <s v="730504"/>
    <s v="200 BRK X27 DOBRIY APPLE JC RU"/>
    <n v="2.8531170000000001"/>
    <n v="76.083119999999994"/>
    <n v="5.7062340000000003"/>
    <n v="6.0832220000000001"/>
    <n v="38.461295999999997"/>
    <n v="54.670406"/>
    <n v="54.849848000000001"/>
    <n v="33.797348"/>
    <n v="0"/>
    <n v="0"/>
    <n v="0"/>
    <n v="0"/>
  </r>
  <r>
    <x v="3"/>
    <x v="8"/>
    <x v="5"/>
    <s v="Dobriy"/>
    <s v="730507"/>
    <s v="200 BRK X27 DOBRIY APPLE JC NEW RU"/>
    <m/>
    <m/>
    <m/>
    <n v="0"/>
    <n v="0"/>
    <n v="0"/>
    <n v="0"/>
    <n v="23.505246"/>
    <n v="49.471049999999998"/>
    <n v="17.580532000000002"/>
    <n v="43.078558999999998"/>
    <n v="29.469390000000001"/>
  </r>
  <r>
    <x v="3"/>
    <x v="8"/>
    <x v="5"/>
    <s v="Dobriy"/>
    <s v="819307"/>
    <s v="1.0 BRK X12 DOBRIY APPLE JC RU"/>
    <n v="919.33770000000004"/>
    <n v="743.92384000000004"/>
    <n v="591.75760000000002"/>
    <n v="289.32073800000001"/>
    <n v="725.12959599999999"/>
    <n v="627.53605500000003"/>
    <n v="858.96895500000005"/>
    <n v="882.74552800000004"/>
    <n v="939.87528999999995"/>
    <n v="198.268145"/>
    <n v="731.81490199999996"/>
    <n v="474.76854500000002"/>
  </r>
  <r>
    <x v="3"/>
    <x v="8"/>
    <x v="5"/>
    <s v="Dobriy"/>
    <s v="819408"/>
    <s v="1.0 BRK X12 DOBRIY TOMATO JC RU"/>
    <n v="718.56280000000004"/>
    <n v="496.65370000000001"/>
    <n v="369.8485"/>
    <n v="160.51101299999999"/>
    <n v="498.78121599999997"/>
    <n v="287.35618399999998"/>
    <n v="289.50318800000002"/>
    <n v="335.41229600000003"/>
    <n v="387.498335"/>
    <n v="109.373368"/>
    <n v="413.09074399999997"/>
    <n v="267.23410899999999"/>
  </r>
  <r>
    <x v="3"/>
    <x v="8"/>
    <x v="5"/>
    <s v="Dobriy"/>
    <s v="819608"/>
    <s v="1.0 BRK X12 DOBRIY MULTIFRUIT NECT RU"/>
    <n v="460.72555999999997"/>
    <n v="179.64070000000001"/>
    <n v="158.50649999999999"/>
    <n v="131.360456"/>
    <n v="289.42696999999998"/>
    <n v="284.18139500000001"/>
    <n v="290.77436"/>
    <n v="336.88308000000001"/>
    <n v="389.20838500000002"/>
    <n v="45.491396000000002"/>
    <n v="171.84074799999999"/>
    <n v="111.168162"/>
  </r>
  <r>
    <x v="3"/>
    <x v="8"/>
    <x v="5"/>
    <s v="Dobriy"/>
    <s v="819806"/>
    <s v="1.0 BRK X12 DOBRIY APRICOT NECT RU"/>
    <n v="48.60866"/>
    <m/>
    <n v="63.4026"/>
    <n v="46.458675999999997"/>
    <n v="37.629558000000003"/>
    <n v="13.357605"/>
    <n v="4.163748"/>
    <n v="4.8224499999999999"/>
    <n v="5.5700849999999997"/>
    <n v="2.8600599999999998"/>
    <n v="10.828798000000001"/>
    <n v="7.0036699999999996"/>
  </r>
  <r>
    <x v="3"/>
    <x v="8"/>
    <x v="5"/>
    <s v="Dobriy"/>
    <s v="821406"/>
    <s v="1.0 BRK X12 DOBRIY PINEAPPLE NECT RU"/>
    <n v="84.536799999999999"/>
    <m/>
    <m/>
    <n v="0"/>
    <n v="31.510978000000001"/>
    <n v="159.969585"/>
    <n v="157.923563"/>
    <n v="182.963988"/>
    <n v="211.38454999999999"/>
    <n v="43.531331999999999"/>
    <n v="164.41385"/>
    <n v="106.358903"/>
  </r>
  <r>
    <x v="3"/>
    <x v="8"/>
    <x v="5"/>
    <s v="Dobriy"/>
    <s v="821505"/>
    <s v="2.0 BRK X6 DOBRIY PINEAPPLE NECT RU"/>
    <m/>
    <m/>
    <m/>
    <n v="0"/>
    <n v="0"/>
    <n v="0"/>
    <n v="20.4986"/>
    <n v="27.213940000000001"/>
    <n v="22.690435000000001"/>
    <n v="13.520384"/>
    <n v="47.514746000000002"/>
    <n v="44.897714999999998"/>
  </r>
  <r>
    <x v="3"/>
    <x v="8"/>
    <x v="5"/>
    <s v="Dobriy"/>
    <s v="822304"/>
    <s v="1.0 BRK X12 DOBRIY GRAPE NECT RU"/>
    <n v="48.60866"/>
    <m/>
    <n v="42.2684"/>
    <n v="37.166916000000001"/>
    <n v="33.851289999999999"/>
    <n v="49.964300000000001"/>
    <n v="33.270229999999998"/>
    <n v="38.539790000000004"/>
    <n v="44.530929999999998"/>
    <n v="14.82044"/>
    <n v="55.975963999999998"/>
    <n v="36.212465000000002"/>
  </r>
  <r>
    <x v="3"/>
    <x v="8"/>
    <x v="5"/>
    <s v="Dobriy"/>
    <s v="822501"/>
    <s v="1.0 BRK X12 DOBRIY AP B/ASH CHER NECT RU"/>
    <n v="42.2684"/>
    <n v="63.4026"/>
    <n v="109.89784"/>
    <n v="55.750371999999999"/>
    <n v="59.080379999999998"/>
    <n v="146.450175"/>
    <n v="233.6524"/>
    <n v="270.69905799999998"/>
    <n v="312.736717"/>
    <n v="97.102980000000002"/>
    <n v="366.759772"/>
    <n v="237.260232"/>
  </r>
  <r>
    <x v="3"/>
    <x v="8"/>
    <x v="5"/>
    <s v="Dobriy"/>
    <s v="822605"/>
    <s v="2.0 BRK X6 DOBRIY APPLE JC RU"/>
    <n v="183.86753999999999"/>
    <n v="274.74459999999999"/>
    <n v="69.742859999999993"/>
    <n v="25.433686000000002"/>
    <n v="145.15464800000001"/>
    <n v="313.82415099999997"/>
    <n v="112.85256800000001"/>
    <n v="149.79692399999999"/>
    <n v="124.87264500000001"/>
    <n v="52.371589999999998"/>
    <n v="184.06523999999999"/>
    <n v="173.94933"/>
  </r>
  <r>
    <x v="3"/>
    <x v="8"/>
    <x v="5"/>
    <s v="Dobriy"/>
    <s v="825602"/>
    <s v="1.0 BRK X12 DOBRIY AP B/ASH R/BR NECT RU"/>
    <n v="10.5671"/>
    <n v="73.969700000000003"/>
    <n v="52.835500000000003"/>
    <n v="46.458638000000001"/>
    <n v="51.142187999999997"/>
    <n v="48.326439999999998"/>
    <n v="97.278426999999994"/>
    <n v="112.707892"/>
    <n v="130.21278000000001"/>
    <n v="32.720992000000003"/>
    <n v="123.590761"/>
    <n v="79.949924999999993"/>
  </r>
  <r>
    <x v="3"/>
    <x v="8"/>
    <x v="5"/>
    <s v="Dobriy"/>
    <s v="840706"/>
    <s v="2.0 BRK X6 DOBRIY TOMATO JC RU"/>
    <n v="105.67100000000001"/>
    <n v="31.7013"/>
    <n v="42.2684"/>
    <n v="37.166912000000004"/>
    <n v="54.832214"/>
    <n v="93.450281000000004"/>
    <n v="45.631467000000001"/>
    <n v="60.571100000000001"/>
    <n v="50.491059999999997"/>
    <n v="28.810884000000001"/>
    <n v="101.272642"/>
    <n v="95.706187999999997"/>
  </r>
  <r>
    <x v="3"/>
    <x v="8"/>
    <x v="5"/>
    <s v="Dobriy"/>
    <s v="844204"/>
    <s v="2.0 BRK X6 DOBRIY APRICOT NECT RU"/>
    <m/>
    <m/>
    <m/>
    <n v="0"/>
    <n v="0"/>
    <n v="0"/>
    <n v="4.4340020000000004"/>
    <n v="5.8829880000000001"/>
    <n v="4.900061"/>
    <n v="0"/>
    <n v="0"/>
    <n v="0"/>
  </r>
  <r>
    <x v="3"/>
    <x v="8"/>
    <x v="5"/>
    <s v="Dobriy"/>
    <s v="856901"/>
    <s v="2.0 BRK X6 DOBRIY AP B/ASH CHER NECT RU"/>
    <m/>
    <m/>
    <m/>
    <n v="0"/>
    <n v="0"/>
    <n v="0"/>
    <n v="28.2957"/>
    <n v="37.549266000000003"/>
    <n v="31.300635"/>
    <n v="41.941276000000002"/>
    <n v="147.40421799999999"/>
    <n v="139.30072999999999"/>
  </r>
  <r>
    <x v="3"/>
    <x v="8"/>
    <x v="5"/>
    <s v="Dobriy"/>
    <s v="865506"/>
    <s v="2.0 BRK X6 DOBRIY MULTIFRUIT NECT RU"/>
    <n v="141.59914000000001"/>
    <n v="147.93940000000001"/>
    <n v="63.4026"/>
    <n v="57.025737999999997"/>
    <n v="104.47501800000001"/>
    <n v="175.50496100000001"/>
    <n v="77.530463999999995"/>
    <n v="102.91284"/>
    <n v="85.791815999999997"/>
    <n v="40.651229999999998"/>
    <n v="142.880776"/>
    <n v="135.02954"/>
  </r>
  <r>
    <x v="3"/>
    <x v="8"/>
    <x v="5"/>
    <s v="Dobriy"/>
    <s v="932201"/>
    <s v="2.0 BRK X6 DOBRIY AP B/ASH R/BR NECT RU"/>
    <m/>
    <m/>
    <m/>
    <n v="0"/>
    <n v="0"/>
    <n v="0"/>
    <n v="11.350296"/>
    <n v="15.057706"/>
    <n v="12.560230000000001"/>
    <n v="14.980435999999999"/>
    <n v="52.636322"/>
    <n v="49.749025000000003"/>
  </r>
  <r>
    <x v="3"/>
    <x v="8"/>
    <x v="5"/>
    <s v="Dobriy Pulpy"/>
    <s v="1325902"/>
    <s v="450 PET X12 DOBRIY PULPY ORANGE NC RU"/>
    <m/>
    <m/>
    <m/>
    <n v="0"/>
    <n v="0"/>
    <n v="0"/>
    <n v="117.089994"/>
    <n v="118.739996"/>
    <n v="131.98999000000001"/>
    <n v="45.879995999999998"/>
    <n v="85.893894000000003"/>
    <n v="72.300134999999997"/>
  </r>
  <r>
    <x v="3"/>
    <x v="8"/>
    <x v="5"/>
    <s v="Dobriy Pulpy"/>
    <s v="1346401"/>
    <s v="900 PET X12 DOBRIY PULPY ORANGE RU"/>
    <m/>
    <m/>
    <n v="3.8041559999999999"/>
    <n v="3.8041559999999999"/>
    <n v="0"/>
    <n v="0"/>
    <n v="149.91996800000001"/>
    <n v="152.819976"/>
    <n v="193.35996"/>
    <n v="68.439967999999993"/>
    <n v="149.42022399999999"/>
    <n v="114.686725"/>
  </r>
  <r>
    <x v="3"/>
    <x v="8"/>
    <x v="5"/>
    <s v="Dobriy Pulpy"/>
    <s v="1467101"/>
    <s v="450 PET X12 DOBRIY PULPY TROPIC RU"/>
    <m/>
    <m/>
    <m/>
    <n v="0"/>
    <n v="0"/>
    <n v="0"/>
    <n v="47.689984000000003"/>
    <n v="48.35998"/>
    <n v="53.759974999999997"/>
    <n v="25.459982"/>
    <n v="47.663437000000002"/>
    <n v="40.117229999999999"/>
  </r>
  <r>
    <x v="3"/>
    <x v="8"/>
    <x v="5"/>
    <s v="Dobriy Pulpy"/>
    <s v="1467201"/>
    <s v="450 PET X12 DOBRIY PULP PAPP MNG BITS RU"/>
    <m/>
    <m/>
    <m/>
    <n v="0"/>
    <n v="0"/>
    <n v="0"/>
    <n v="7.979984"/>
    <n v="8.0899819999999991"/>
    <n v="8.9899799999999992"/>
    <n v="6.7699819999999997"/>
    <n v="12.67285"/>
    <n v="10.66597"/>
  </r>
  <r>
    <x v="3"/>
    <x v="8"/>
    <x v="5"/>
    <s v="Dobriy Pulpy"/>
    <s v="1467301"/>
    <s v="900 PET X12 DOBRIY PULPY TROPIC RU"/>
    <m/>
    <m/>
    <n v="3.8041559999999999"/>
    <n v="0"/>
    <n v="0"/>
    <n v="0"/>
    <n v="83.639976000000004"/>
    <n v="85.259975999999995"/>
    <n v="107.879955"/>
    <n v="41.389968000000003"/>
    <n v="90.354923999999997"/>
    <n v="69.349940000000004"/>
  </r>
  <r>
    <x v="3"/>
    <x v="8"/>
    <x v="5"/>
    <s v="Dobriy Pulpy"/>
    <s v="1972201"/>
    <s v="450 PET X12 DOBRIY PULPY ALOE RU"/>
    <m/>
    <m/>
    <m/>
    <n v="0"/>
    <n v="0"/>
    <n v="0"/>
    <n v="6.8699820000000003"/>
    <n v="6.9699819999999999"/>
    <n v="7.7399750000000003"/>
    <n v="2.2199800000000001"/>
    <n v="4.1619679999999999"/>
    <n v="3.4964759999999999"/>
  </r>
  <r>
    <x v="3"/>
    <x v="8"/>
    <x v="5"/>
    <s v="Dobriy Pulpy"/>
    <s v="1974401"/>
    <s v="450 PET X12 DOBRIY PULPY COCONUT RU"/>
    <m/>
    <m/>
    <m/>
    <n v="0"/>
    <n v="0"/>
    <n v="0"/>
    <n v="4.769984"/>
    <n v="4.8399840000000003"/>
    <n v="5.379975"/>
    <n v="2.3299820000000002"/>
    <n v="4.3613410000000004"/>
    <n v="3.6729799999999999"/>
  </r>
  <r>
    <x v="3"/>
    <x v="8"/>
    <x v="5"/>
    <s v="Dobriy Pulpy"/>
    <s v="2192801"/>
    <s v="450 PET X12 DOBR PULPY MEL CACT CARAM RU"/>
    <m/>
    <m/>
    <m/>
    <n v="0"/>
    <n v="0"/>
    <n v="0"/>
    <n v="4.0672699999999997"/>
    <n v="1.751466"/>
    <n v="0.24510199999999999"/>
    <n v="6.5766000000000005E-2"/>
    <n v="0.13821700000000001"/>
    <n v="5.1604999999999998E-2"/>
  </r>
  <r>
    <x v="3"/>
    <x v="8"/>
    <x v="5"/>
    <s v="Fanta"/>
    <s v="1324803"/>
    <s v="1.5 PET X9 FANTA ORANGE RU"/>
    <m/>
    <m/>
    <m/>
    <n v="0"/>
    <n v="0"/>
    <n v="0"/>
    <n v="0.83169199999999999"/>
    <n v="1.519056"/>
    <n v="1.032305"/>
    <n v="0.19728000000000001"/>
    <n v="1.213716"/>
    <n v="0.62825900000000001"/>
  </r>
  <r>
    <x v="3"/>
    <x v="8"/>
    <x v="5"/>
    <s v="Fanta"/>
    <s v="1540502"/>
    <s v="900 PET X12 FANTA ORANGE RU"/>
    <n v="79.887276"/>
    <n v="72.278964000000002"/>
    <n v="176.89325400000001"/>
    <n v="17.158467999999999"/>
    <n v="77.504564000000002"/>
    <n v="190.57353000000001"/>
    <n v="55.516044000000001"/>
    <n v="136.731774"/>
    <n v="28.613614999999999"/>
    <n v="9.490888"/>
    <n v="42.849046999999999"/>
    <n v="20.373892000000001"/>
  </r>
  <r>
    <x v="3"/>
    <x v="8"/>
    <x v="5"/>
    <s v="Fanta"/>
    <s v="1638402"/>
    <s v="330 NRG X12 FANTA ORANGE RU"/>
    <m/>
    <m/>
    <m/>
    <n v="0"/>
    <n v="0"/>
    <n v="0"/>
    <n v="1.272216"/>
    <n v="2.8559299999999999"/>
    <n v="0.65185300000000002"/>
    <n v="0.26592399999999999"/>
    <n v="1.2785660000000001"/>
    <n v="0.66801500000000003"/>
  </r>
  <r>
    <x v="3"/>
    <x v="8"/>
    <x v="5"/>
    <s v="Fanta"/>
    <s v="175849"/>
    <s v="2.0 PET X6 FANTA ORANGE RU"/>
    <n v="126.8052"/>
    <n v="59.175759999999997"/>
    <n v="156.39308"/>
    <n v="19.065435999999998"/>
    <n v="84.915844000000007"/>
    <n v="103.667376"/>
    <n v="34.952255000000001"/>
    <n v="89.763688000000002"/>
    <n v="19.030542000000001"/>
    <n v="5.3373739999999996"/>
    <n v="36.173423999999997"/>
    <n v="19.246970999999998"/>
  </r>
  <r>
    <x v="3"/>
    <x v="8"/>
    <x v="5"/>
    <s v="Fanta"/>
    <s v="1868201"/>
    <s v="900 PET X12 FANTA CITRUS RU"/>
    <m/>
    <m/>
    <m/>
    <n v="0"/>
    <n v="0"/>
    <n v="0"/>
    <n v="1.36938"/>
    <n v="2.4294570000000002"/>
    <n v="0.90278999999999998"/>
    <n v="0.31568000000000002"/>
    <n v="0.87553199999999998"/>
    <n v="0.39887699999999998"/>
  </r>
  <r>
    <x v="3"/>
    <x v="8"/>
    <x v="5"/>
    <s v="Fanta"/>
    <s v="1977601"/>
    <s v="900 PET X12 FANTA MANGO GUAVA RU"/>
    <m/>
    <m/>
    <m/>
    <n v="0"/>
    <n v="0"/>
    <n v="0"/>
    <n v="1.267074"/>
    <n v="3.088956"/>
    <n v="0.55068399999999995"/>
    <n v="0.237568"/>
    <n v="1.063518"/>
    <n v="0.51785499999999995"/>
  </r>
  <r>
    <x v="3"/>
    <x v="8"/>
    <x v="5"/>
    <s v="Fanta"/>
    <s v="1977701"/>
    <s v="500 PET X24 FANTA MANGO GUAVA RU"/>
    <m/>
    <m/>
    <m/>
    <n v="0"/>
    <n v="0"/>
    <n v="0"/>
    <n v="1.0398799999999999"/>
    <n v="2.5972439999999999"/>
    <n v="0.46027200000000001"/>
    <n v="0.111332"/>
    <n v="0.48681600000000003"/>
    <n v="0.20577999999999999"/>
  </r>
  <r>
    <x v="3"/>
    <x v="8"/>
    <x v="5"/>
    <s v="Fanta"/>
    <s v="2165601"/>
    <s v="330 CAN X12 FANTA CITRUS RU"/>
    <m/>
    <m/>
    <m/>
    <n v="0"/>
    <n v="0"/>
    <n v="0"/>
    <n v="7.1143999999999999E-2"/>
    <n v="0.38655899999999999"/>
    <n v="8.2883999999999999E-2"/>
    <n v="5.9180000000000003E-2"/>
    <n v="7.9574000000000006E-2"/>
    <n v="1.9906E-2"/>
  </r>
  <r>
    <x v="3"/>
    <x v="8"/>
    <x v="5"/>
    <s v="Fanta"/>
    <s v="246701"/>
    <s v="500 PET X24 FANTA CITRUS RU"/>
    <m/>
    <m/>
    <m/>
    <n v="0"/>
    <n v="0"/>
    <n v="0"/>
    <n v="0.84475199999999995"/>
    <n v="1.8588119999999999"/>
    <n v="0.51586299999999996"/>
    <n v="0.138096"/>
    <n v="0.26866400000000001"/>
    <n v="0.169513"/>
  </r>
  <r>
    <x v="3"/>
    <x v="8"/>
    <x v="5"/>
    <s v="Fanta"/>
    <s v="315501"/>
    <s v="1.5 PET X9 FANTA CITRUS RU"/>
    <m/>
    <m/>
    <m/>
    <n v="0"/>
    <n v="0"/>
    <n v="0"/>
    <n v="0.32008799999999998"/>
    <n v="0.52452500000000002"/>
    <n v="0.36846099999999998"/>
    <n v="6.9029999999999994E-2"/>
    <n v="0.37805"/>
    <n v="0.11964"/>
  </r>
  <r>
    <x v="3"/>
    <x v="8"/>
    <x v="5"/>
    <s v="Fanta"/>
    <s v="592509"/>
    <s v="330 CAN X12 FANTA ORANGE RU"/>
    <m/>
    <n v="1.3948579999999999"/>
    <n v="4.8820030000000001"/>
    <n v="3.3537699999999999"/>
    <n v="2.0233249999999998"/>
    <n v="20.506225000000001"/>
    <n v="8.0571400000000004"/>
    <n v="40.683255000000003"/>
    <n v="11.314048"/>
    <n v="3.8871039999999999"/>
    <n v="5.0637280000000002"/>
    <n v="0.88757299999999995"/>
  </r>
  <r>
    <x v="3"/>
    <x v="8"/>
    <x v="5"/>
    <s v="Fanta"/>
    <s v="85946"/>
    <s v="500 PET X24 FANTA ORANGE RU"/>
    <m/>
    <m/>
    <n v="14.793939999999999"/>
    <n v="0"/>
    <n v="0"/>
    <n v="0"/>
    <n v="16.322144000000002"/>
    <n v="42.774940999999998"/>
    <n v="8.9782679999999999"/>
    <n v="2.1112799999999998"/>
    <n v="9.9187980000000007"/>
    <n v="4.4078600000000003"/>
  </r>
  <r>
    <x v="3"/>
    <x v="8"/>
    <x v="5"/>
    <s v="Fuze Tea-KO"/>
    <s v="1675210"/>
    <s v="1.5 PET X6 FUZE TEA LEMON-LEMONGRASS  RU"/>
    <m/>
    <m/>
    <n v="7.925325"/>
    <n v="0"/>
    <n v="0"/>
    <n v="0"/>
    <n v="22.871786"/>
    <n v="44.933596000000001"/>
    <n v="11.415476999999999"/>
    <n v="3.048508"/>
    <n v="23.399311999999998"/>
    <n v="13.482860000000001"/>
  </r>
  <r>
    <x v="3"/>
    <x v="8"/>
    <x v="5"/>
    <s v="Fuze Tea-KO"/>
    <s v="1675510"/>
    <s v="1.5 PET X6 FUZE TEA GREEN TEA MNG-CH RU"/>
    <m/>
    <m/>
    <m/>
    <n v="0"/>
    <n v="0"/>
    <n v="0"/>
    <n v="10.014571999999999"/>
    <n v="19.656585"/>
    <n v="4.9923380000000002"/>
    <n v="0.73004000000000002"/>
    <n v="5.6208859999999996"/>
    <n v="3.2509839999999999"/>
  </r>
  <r>
    <x v="3"/>
    <x v="8"/>
    <x v="5"/>
    <s v="Fuze Tea-KO"/>
    <s v="1676416"/>
    <s v="500 PET X12 FUZE TEA LEMON-LEMONGRASS RU"/>
    <m/>
    <m/>
    <n v="7.3969699999999996"/>
    <n v="0"/>
    <n v="0"/>
    <n v="0"/>
    <n v="11.630464"/>
    <n v="20.305479999999999"/>
    <n v="5.812786"/>
    <n v="1.4304939999999999"/>
    <n v="8.1677280000000003"/>
    <n v="4.707014"/>
  </r>
  <r>
    <x v="3"/>
    <x v="8"/>
    <x v="5"/>
    <s v="Fuze Tea-KO"/>
    <s v="1676612"/>
    <s v="500 PET X12 FUZE TEA GREEN TEA MNG-CH RU"/>
    <m/>
    <m/>
    <m/>
    <n v="0"/>
    <n v="0"/>
    <n v="0"/>
    <n v="6.4236279999999999"/>
    <n v="11.260763000000001"/>
    <n v="3.2015039999999999"/>
    <n v="1.2529459999999999"/>
    <n v="7.1530779999999998"/>
    <n v="4.1186619999999996"/>
  </r>
  <r>
    <x v="3"/>
    <x v="8"/>
    <x v="5"/>
    <s v="Fuze Tea-KO"/>
    <s v="1743601"/>
    <s v="1.0 PET X12 FUZE TEA GT STRW RASPB RU"/>
    <m/>
    <m/>
    <n v="10.5671"/>
    <n v="0"/>
    <n v="0"/>
    <n v="0"/>
    <n v="13.844752"/>
    <n v="33.742801999999998"/>
    <n v="9.6045619999999996"/>
    <n v="4.4889060000000001"/>
    <n v="16.455075999999998"/>
    <n v="10.112126"/>
  </r>
  <r>
    <x v="3"/>
    <x v="8"/>
    <x v="5"/>
    <s v="Fuze Tea-KO"/>
    <s v="1746101"/>
    <s v="1.5 PET X6 FUZE TEA GT STRWB RASPB RU"/>
    <m/>
    <m/>
    <n v="7.925325"/>
    <n v="0"/>
    <n v="0"/>
    <n v="0"/>
    <n v="48.017851999999998"/>
    <n v="94.329504999999997"/>
    <n v="23.971518"/>
    <n v="5.7911780000000004"/>
    <n v="44.450704000000002"/>
    <n v="25.639430000000001"/>
  </r>
  <r>
    <x v="3"/>
    <x v="8"/>
    <x v="5"/>
    <s v="Fuze Tea-KO"/>
    <s v="1750103"/>
    <s v="500 PET X12 FUZE TEA GT STRW RASPB RU"/>
    <m/>
    <m/>
    <n v="5.28355"/>
    <n v="0"/>
    <n v="0"/>
    <n v="0"/>
    <n v="13.685155999999999"/>
    <n v="23.949187999999999"/>
    <n v="6.8532609999999998"/>
    <n v="3.1964839999999999"/>
    <n v="18.295553999999999"/>
    <n v="10.521015"/>
  </r>
  <r>
    <x v="3"/>
    <x v="8"/>
    <x v="5"/>
    <s v="Fuze Tea-KO"/>
    <s v="1811101"/>
    <s v="1.0 PET X12 FUZE TEA GREEN TEA MNG-CH RU"/>
    <m/>
    <m/>
    <m/>
    <n v="0"/>
    <n v="0"/>
    <n v="0"/>
    <n v="4.5085160000000002"/>
    <n v="11.00122"/>
    <n v="3.121435"/>
    <n v="2.8018360000000002"/>
    <n v="10.257076"/>
    <n v="6.3026520000000001"/>
  </r>
  <r>
    <x v="3"/>
    <x v="8"/>
    <x v="5"/>
    <s v="Fuze Tea-KO"/>
    <s v="1887601"/>
    <s v="1.0 PET X12 FUZE TEA LEMON-LEMONGRASS RU"/>
    <m/>
    <m/>
    <n v="14.793939999999999"/>
    <n v="0"/>
    <n v="0"/>
    <n v="0"/>
    <n v="7.5009319999999997"/>
    <n v="18.268788000000001"/>
    <n v="5.2024150000000002"/>
    <n v="2.9892979999999998"/>
    <n v="10.963456000000001"/>
    <n v="6.7314499999999997"/>
  </r>
  <r>
    <x v="3"/>
    <x v="8"/>
    <x v="5"/>
    <s v="Fuze Tea-KO"/>
    <s v="1896401"/>
    <s v="1.0 PET X12 FUZE TEA FOR-FRUIT-HIBISC RU"/>
    <m/>
    <m/>
    <n v="10.5671"/>
    <n v="0"/>
    <n v="0"/>
    <n v="0"/>
    <n v="5.6954539999999998"/>
    <n v="13.886182"/>
    <n v="3.9518399999999998"/>
    <n v="4.4691660000000004"/>
    <n v="16.365573999999999"/>
    <n v="10.062231000000001"/>
  </r>
  <r>
    <x v="3"/>
    <x v="8"/>
    <x v="5"/>
    <s v="Fuze Tea-KO"/>
    <s v="1896501"/>
    <s v="500 PET X12 FUZE TEA FOR-FRUIT-HIBISC RU"/>
    <m/>
    <m/>
    <n v="5.28355"/>
    <n v="0"/>
    <n v="0"/>
    <n v="0"/>
    <n v="10.243928"/>
    <n v="17.969436000000002"/>
    <n v="5.1324009999999998"/>
    <n v="2.52562"/>
    <n v="14.435384000000001"/>
    <n v="8.307105"/>
  </r>
  <r>
    <x v="3"/>
    <x v="8"/>
    <x v="5"/>
    <s v="Fuze Tea-KO"/>
    <s v="1933801"/>
    <s v="1.5 PET X6 FUZE TEA FOR-FRUIT-HIBISC RU"/>
    <m/>
    <m/>
    <n v="7.925325"/>
    <n v="0"/>
    <n v="0"/>
    <n v="0"/>
    <n v="28.048656000000001"/>
    <n v="55.106278000000003"/>
    <n v="13.996689999999999"/>
    <n v="4.8736600000000001"/>
    <n v="37.42698"/>
    <n v="21.590565000000002"/>
  </r>
  <r>
    <x v="3"/>
    <x v="8"/>
    <x v="5"/>
    <s v="Fuze Tea-KO"/>
    <s v="2073101"/>
    <s v="500 PET X12 FT OOLON RASB MINT NO SUG RU"/>
    <m/>
    <m/>
    <m/>
    <n v="0"/>
    <n v="0"/>
    <n v="0"/>
    <n v="0.71818400000000004"/>
    <n v="1.247771"/>
    <n v="0.32011699999999998"/>
    <n v="0.22686600000000001"/>
    <n v="1.3132079999999999"/>
    <n v="0.74795100000000003"/>
  </r>
  <r>
    <x v="3"/>
    <x v="8"/>
    <x v="5"/>
    <s v="Fuze Tea-KO"/>
    <s v="2073201"/>
    <s v="1.0 PET X12 FT OOLONG RASB MIN NO SUG RU"/>
    <m/>
    <m/>
    <m/>
    <n v="0"/>
    <n v="0"/>
    <n v="0"/>
    <n v="1.296656"/>
    <n v="3.144765"/>
    <n v="0.81033699999999997"/>
    <n v="0.236736"/>
    <n v="0.85555199999999998"/>
    <n v="0.52851000000000004"/>
  </r>
  <r>
    <x v="3"/>
    <x v="8"/>
    <x v="5"/>
    <s v="Fuze Tea-KO"/>
    <s v="2073301"/>
    <s v="1.5 PET X6 FT OOLONG RASB MINT NO SUG RU"/>
    <m/>
    <m/>
    <n v="7.925325"/>
    <n v="0"/>
    <n v="0"/>
    <n v="0"/>
    <n v="3.540978"/>
    <n v="6.968159"/>
    <n v="1.5907150000000001"/>
    <n v="0.60177400000000003"/>
    <n v="4.5863300000000002"/>
    <n v="2.64269"/>
  </r>
  <r>
    <x v="3"/>
    <x v="8"/>
    <x v="5"/>
    <s v="Fuze Tea-KO"/>
    <s v="2073401"/>
    <s v="500 PET X12 FUZ T GT APPL KIWI NO SUG RU"/>
    <m/>
    <m/>
    <m/>
    <n v="0"/>
    <n v="0"/>
    <n v="0"/>
    <n v="0.98747600000000002"/>
    <n v="1.7369840000000001"/>
    <n v="0.45016600000000001"/>
    <n v="4.931E-2"/>
    <n v="0.25868799999999997"/>
    <n v="0.149565"/>
  </r>
  <r>
    <x v="3"/>
    <x v="8"/>
    <x v="5"/>
    <s v="Fuze Tea-KO"/>
    <s v="2073501"/>
    <s v="1.0 PET X12 FT GT APPLE KIWI  NO SUG RU"/>
    <m/>
    <m/>
    <m/>
    <n v="0"/>
    <n v="0"/>
    <n v="0"/>
    <n v="2.0846460000000002"/>
    <n v="5.0814579999999996"/>
    <n v="1.300567"/>
    <n v="0.28606599999999999"/>
    <n v="1.044632"/>
    <n v="0.63820600000000005"/>
  </r>
  <r>
    <x v="3"/>
    <x v="8"/>
    <x v="5"/>
    <s v="Fuze Tea-KO"/>
    <s v="2073601"/>
    <s v="1.5 PET X6 FT GT APPLE KIWI  NO SUGAR RU"/>
    <m/>
    <m/>
    <m/>
    <n v="0"/>
    <n v="0"/>
    <n v="0"/>
    <n v="3.431276"/>
    <n v="6.7486370000000004"/>
    <n v="1.5407059999999999"/>
    <n v="0.286084"/>
    <n v="2.188704"/>
    <n v="1.256481"/>
  </r>
  <r>
    <x v="3"/>
    <x v="8"/>
    <x v="5"/>
    <s v="Monster-KO"/>
    <s v="2061602"/>
    <s v="449 CAN X12 BLACK MONS ENERGY THE DCR RU"/>
    <m/>
    <m/>
    <m/>
    <n v="0"/>
    <n v="0"/>
    <n v="0"/>
    <n v="6.885364"/>
    <n v="10.944293999999999"/>
    <n v="4.9946950000000001"/>
    <n v="2.3987500000000002"/>
    <n v="5.4283039999999998"/>
    <n v="3.9492039999999999"/>
  </r>
  <r>
    <x v="3"/>
    <x v="8"/>
    <x v="5"/>
    <s v="Monster-KO"/>
    <s v="2061702"/>
    <s v="449 CAN X12 BLACK MONSTER ENERGY RU"/>
    <m/>
    <m/>
    <m/>
    <n v="0"/>
    <n v="0"/>
    <n v="0"/>
    <n v="21.829951999999999"/>
    <n v="40.460805999999998"/>
    <n v="14.77544"/>
    <n v="10.42281"/>
    <n v="28.091016"/>
    <n v="19.104683999999999"/>
  </r>
  <r>
    <x v="3"/>
    <x v="8"/>
    <x v="5"/>
    <s v="Monster-KO"/>
    <s v="2061902"/>
    <s v="449 CAN X12 BLACK MONSTER ULTRA RU"/>
    <m/>
    <m/>
    <m/>
    <n v="0"/>
    <n v="0"/>
    <n v="0"/>
    <n v="6.9932020000000001"/>
    <n v="12.376034000000001"/>
    <n v="5.3084249999999997"/>
    <n v="3.8336640000000002"/>
    <n v="9.7391500000000004"/>
    <n v="7.3917440000000001"/>
  </r>
  <r>
    <x v="3"/>
    <x v="8"/>
    <x v="5"/>
    <s v="Monster-KO"/>
    <s v="2062801"/>
    <s v="449 CAN X12 BLACK MONSTER MANGO LOCO RU"/>
    <m/>
    <m/>
    <m/>
    <n v="0"/>
    <n v="0"/>
    <n v="0"/>
    <n v="0"/>
    <n v="0"/>
    <n v="0"/>
    <n v="3.3280240000000001"/>
    <n v="8.2272879999999997"/>
    <n v="5.271242"/>
  </r>
  <r>
    <x v="3"/>
    <x v="8"/>
    <x v="5"/>
    <s v="Monster-KO"/>
    <s v="2062802"/>
    <s v="449 CAN X12 BLACK MNSTR MANG LOCO (C) RU"/>
    <m/>
    <m/>
    <m/>
    <n v="0"/>
    <n v="0"/>
    <n v="0"/>
    <n v="8.207516"/>
    <n v="14.491457"/>
    <n v="5.1625670000000001"/>
    <n v="0"/>
    <n v="0"/>
    <n v="0"/>
  </r>
  <r>
    <x v="3"/>
    <x v="8"/>
    <x v="5"/>
    <s v="Monster-KO"/>
    <s v="2190701"/>
    <s v="449 CAN X12 BLACK MONSTER SUNRISE RU"/>
    <m/>
    <m/>
    <m/>
    <n v="0"/>
    <n v="0"/>
    <n v="0"/>
    <n v="0"/>
    <n v="0"/>
    <n v="5.0153000000000003E-2"/>
    <n v="0.92023299999999997"/>
    <n v="0.55876000000000003"/>
    <n v="0.60011400000000004"/>
  </r>
  <r>
    <x v="3"/>
    <x v="8"/>
    <x v="5"/>
    <s v="Moya Semya"/>
    <s v="1849301"/>
    <s v="1.93 BRK X6 MOYA SEMYA MULTIFR NECT RU"/>
    <m/>
    <m/>
    <m/>
    <n v="0"/>
    <n v="0"/>
    <n v="0"/>
    <n v="5.0599639999999999"/>
    <n v="6.4799720000000001"/>
    <n v="4.3599550000000002"/>
    <n v="3.2799640000000001"/>
    <n v="7.264748"/>
    <n v="4.2949299999999999"/>
  </r>
  <r>
    <x v="3"/>
    <x v="8"/>
    <x v="5"/>
    <s v="Moya Semya"/>
    <s v="1850101"/>
    <s v="1.93 BRK X6 MOYA SEM APP PEA APR NEC RU"/>
    <m/>
    <m/>
    <m/>
    <n v="0"/>
    <n v="0"/>
    <n v="0"/>
    <n v="1.789974"/>
    <n v="1.7699640000000001"/>
    <n v="1.57999"/>
    <n v="1.189964"/>
    <n v="2.6417099999999998"/>
    <n v="1.563294"/>
  </r>
  <r>
    <x v="3"/>
    <x v="8"/>
    <x v="5"/>
    <s v="Moya Semya"/>
    <s v="1850901"/>
    <s v="1.93 BRK X6 MOYA SEM AP ARON CHE NEC RU"/>
    <m/>
    <m/>
    <m/>
    <n v="0"/>
    <n v="0"/>
    <n v="0"/>
    <n v="5.3999759999999997"/>
    <n v="7.8799720000000004"/>
    <n v="10.579955"/>
    <n v="7.9499659999999999"/>
    <n v="17.669713999999999"/>
    <n v="10.497854999999999"/>
  </r>
  <r>
    <x v="3"/>
    <x v="8"/>
    <x v="5"/>
    <s v="Moya Semya"/>
    <s v="1851601"/>
    <s v="1.93 BRK X6 MOYA SEMYA TOMATO NECT RU"/>
    <m/>
    <m/>
    <m/>
    <n v="0"/>
    <n v="0"/>
    <n v="0"/>
    <n v="1.7599720000000001"/>
    <n v="5.5999720000000002"/>
    <n v="5.7099700000000002"/>
    <n v="0"/>
    <n v="0"/>
    <n v="0"/>
  </r>
  <r>
    <x v="3"/>
    <x v="8"/>
    <x v="5"/>
    <s v="Moya Semya"/>
    <s v="1851701"/>
    <s v="1.93 BRK X6 MOYA SEMYA APP NECT MIX RU"/>
    <m/>
    <m/>
    <m/>
    <n v="0"/>
    <n v="0"/>
    <n v="0"/>
    <n v="3.5799759999999998"/>
    <n v="3.5099740000000001"/>
    <n v="8.9599700000000002"/>
    <n v="6.7299740000000003"/>
    <n v="14.953212000000001"/>
    <n v="8.8672850000000007"/>
  </r>
  <r>
    <x v="3"/>
    <x v="8"/>
    <x v="5"/>
    <s v="Moya Semya"/>
    <s v="1875201"/>
    <s v="950 BRK X8 MOYA SEMYA MULTIFR RU"/>
    <m/>
    <m/>
    <m/>
    <n v="0"/>
    <n v="0"/>
    <n v="0"/>
    <n v="5.3399919999999996"/>
    <n v="3.7599900000000002"/>
    <n v="5.0499850000000004"/>
    <n v="4.7599879999999999"/>
    <n v="11.177531999999999"/>
    <n v="7.9091329999999997"/>
  </r>
  <r>
    <x v="3"/>
    <x v="8"/>
    <x v="5"/>
    <s v="Moya Semya"/>
    <s v="1875301"/>
    <s v="950 BRK X8 MOYA SEMYA TOMATO RU"/>
    <m/>
    <m/>
    <m/>
    <n v="0"/>
    <n v="0"/>
    <n v="0"/>
    <n v="4.4599799999999998"/>
    <n v="2.67998"/>
    <n v="3.0699700000000001"/>
    <n v="2.8899759999999999"/>
    <n v="6.791239"/>
    <n v="4.8076499999999998"/>
  </r>
  <r>
    <x v="3"/>
    <x v="8"/>
    <x v="5"/>
    <s v="Moya Semya"/>
    <s v="1875401"/>
    <s v="950 BRK X8 MOYA SEM APPLE ARON CHER RU"/>
    <m/>
    <m/>
    <m/>
    <n v="0"/>
    <n v="0"/>
    <n v="0"/>
    <n v="6.6999760000000004"/>
    <n v="7.0099739999999997"/>
    <n v="6.1099699999999997"/>
    <n v="5.759976"/>
    <n v="13.53266"/>
    <n v="9.5901200000000006"/>
  </r>
  <r>
    <x v="3"/>
    <x v="8"/>
    <x v="5"/>
    <s v="Moya Semya"/>
    <s v="1875601"/>
    <s v="950 BRK X8 MOYA SEM APPL PEACH APRIC RU"/>
    <m/>
    <m/>
    <m/>
    <n v="0"/>
    <n v="0"/>
    <n v="0"/>
    <n v="1.819976"/>
    <n v="1.7999719999999999"/>
    <n v="1.3199700000000001"/>
    <n v="1.2399800000000001"/>
    <n v="2.9158599999999999"/>
    <n v="2.0592100000000002"/>
  </r>
  <r>
    <x v="3"/>
    <x v="8"/>
    <x v="5"/>
    <s v="Moya Semya"/>
    <s v="1875701"/>
    <s v="950 BRK X8 MOYA SEMYA APPLE MIX RU"/>
    <m/>
    <m/>
    <m/>
    <n v="0"/>
    <n v="0"/>
    <n v="0"/>
    <n v="7.4099740000000001"/>
    <n v="7.369974"/>
    <n v="7.6699650000000004"/>
    <n v="7.2199759999999999"/>
    <n v="16.959440000000001"/>
    <n v="12.010775000000001"/>
  </r>
  <r>
    <x v="3"/>
    <x v="8"/>
    <x v="5"/>
    <s v="Moya Semya"/>
    <s v="1890203"/>
    <s v="950 BRK X8 MOYA SEMYA ORANGE NEW RU"/>
    <m/>
    <m/>
    <m/>
    <n v="0"/>
    <n v="0"/>
    <n v="0"/>
    <n v="5.2899719999999997"/>
    <n v="0.81998099999999996"/>
    <n v="4.6399699999999999"/>
    <n v="0.28998000000000002"/>
    <n v="5.5077550000000004"/>
    <n v="3.30315"/>
  </r>
  <r>
    <x v="3"/>
    <x v="8"/>
    <x v="5"/>
    <s v="Moya Semya"/>
    <s v="2072901"/>
    <s v="950 BRK X8 MOYA SEMYA APPLE POM NECT RU"/>
    <m/>
    <m/>
    <m/>
    <n v="0"/>
    <n v="0"/>
    <n v="0"/>
    <n v="0.209976"/>
    <n v="0.61997599999999997"/>
    <n v="1.0599700000000001"/>
    <n v="0.98997599999999997"/>
    <n v="2.292805"/>
    <n v="1.2271049999999999"/>
  </r>
  <r>
    <x v="3"/>
    <x v="8"/>
    <x v="5"/>
    <s v="Moya Semya"/>
    <s v="2215201"/>
    <s v="1.93 BRK X6 MOYA SEMYA BERRY NEW RU"/>
    <m/>
    <m/>
    <m/>
    <n v="0"/>
    <n v="0"/>
    <n v="0"/>
    <n v="3.9399639999999998"/>
    <n v="0.46999000000000002"/>
    <n v="3.1999550000000001"/>
    <n v="0"/>
    <n v="2.1183399999999999"/>
    <n v="2.9921449999999998"/>
  </r>
  <r>
    <x v="3"/>
    <x v="8"/>
    <x v="5"/>
    <s v="Moya Semya"/>
    <s v="2215301"/>
    <s v="1.93 BRK X6 MOYA SEMYA EXOTIC NEW RU"/>
    <m/>
    <m/>
    <m/>
    <n v="0"/>
    <n v="0"/>
    <n v="0"/>
    <n v="1.329966"/>
    <n v="0.31996400000000003"/>
    <n v="0"/>
    <n v="0.229966"/>
    <n v="0.85977599999999998"/>
    <n v="0.60511499999999996"/>
  </r>
  <r>
    <x v="3"/>
    <x v="8"/>
    <x v="5"/>
    <s v="Moya Semya"/>
    <s v="2215401"/>
    <s v="950 BRK X8 MOYA SEMYA EXOTIC NEW RU"/>
    <m/>
    <m/>
    <m/>
    <n v="0"/>
    <n v="0"/>
    <n v="0"/>
    <n v="2.069976"/>
    <n v="0.48997600000000002"/>
    <n v="0"/>
    <n v="0.34997600000000001"/>
    <n v="1.3332999999999999"/>
    <n v="0.93293000000000004"/>
  </r>
  <r>
    <x v="3"/>
    <x v="8"/>
    <x v="5"/>
    <s v="Moya Semya"/>
    <s v="2215501"/>
    <s v="950 BRK X8 MOYA SEMYA BERRY NEW RU"/>
    <m/>
    <m/>
    <m/>
    <n v="0"/>
    <n v="0"/>
    <n v="0"/>
    <n v="4.1999760000000004"/>
    <n v="1.5999760000000001"/>
    <n v="4.0199699999999998"/>
    <n v="1.1299760000000001"/>
    <n v="2.093429"/>
    <n v="3.4292250000000002"/>
  </r>
  <r>
    <x v="3"/>
    <x v="8"/>
    <x v="5"/>
    <s v="Powerade"/>
    <s v="862204"/>
    <s v="500 PET X12 POWERADE ICE STORM RU"/>
    <m/>
    <m/>
    <m/>
    <n v="0"/>
    <n v="0"/>
    <n v="0"/>
    <n v="0.10968600000000001"/>
    <n v="0.33949600000000002"/>
    <n v="9.9760000000000005E-3"/>
    <n v="8.8775999999999994E-2"/>
    <n v="0.13925799999999999"/>
    <n v="1.9924999999999998E-2"/>
  </r>
  <r>
    <x v="3"/>
    <x v="8"/>
    <x v="5"/>
    <s v="Rich"/>
    <s v="1225204"/>
    <s v="1.0 BRK X12 RICH POMEGRANATE RU"/>
    <m/>
    <m/>
    <m/>
    <n v="0"/>
    <n v="0"/>
    <n v="0"/>
    <n v="2.4199639999999998"/>
    <n v="2.0199639999999999"/>
    <n v="2.2599499999999999"/>
    <n v="1.2499640000000001"/>
    <n v="2.3675600000000001"/>
    <n v="1.638935"/>
  </r>
  <r>
    <x v="3"/>
    <x v="8"/>
    <x v="5"/>
    <s v="Rich"/>
    <s v="1501301"/>
    <s v="1.0 BRK X12 RICH ORANGE MANGO NECT RU"/>
    <m/>
    <m/>
    <m/>
    <n v="0"/>
    <n v="0"/>
    <n v="0"/>
    <n v="22.339984000000001"/>
    <n v="18.689981"/>
    <n v="20.849985"/>
    <n v="11.439984000000001"/>
    <n v="21.707100000000001"/>
    <n v="15.002965"/>
  </r>
  <r>
    <x v="3"/>
    <x v="8"/>
    <x v="5"/>
    <s v="Rich"/>
    <s v="1655301"/>
    <s v="200 NRG X12 RICH TOMATO JC RU"/>
    <m/>
    <m/>
    <m/>
    <n v="0"/>
    <n v="0"/>
    <n v="0"/>
    <n v="0.11998399999999999"/>
    <n v="0.77998800000000001"/>
    <n v="0.59997999999999996"/>
    <n v="0"/>
    <n v="0"/>
    <n v="0"/>
  </r>
  <r>
    <x v="3"/>
    <x v="8"/>
    <x v="5"/>
    <s v="Rich"/>
    <s v="1658101"/>
    <s v="200 NRG X12 RICH ORANGE JC RU"/>
    <m/>
    <m/>
    <m/>
    <n v="0"/>
    <n v="0"/>
    <n v="0"/>
    <n v="0.21998799999999999"/>
    <n v="1.509984"/>
    <n v="1.159975"/>
    <n v="0"/>
    <n v="0"/>
    <n v="0"/>
  </r>
  <r>
    <x v="3"/>
    <x v="8"/>
    <x v="5"/>
    <s v="Rich"/>
    <s v="1658301"/>
    <s v="200 NRG X12 RICH APPLE JC RU"/>
    <m/>
    <m/>
    <m/>
    <n v="0"/>
    <n v="0"/>
    <n v="0"/>
    <n v="0.30998399999999998"/>
    <n v="2.0799840000000001"/>
    <n v="1.6099749999999999"/>
    <n v="0"/>
    <n v="0"/>
    <n v="0"/>
  </r>
  <r>
    <x v="3"/>
    <x v="8"/>
    <x v="5"/>
    <s v="Rich"/>
    <s v="1704601"/>
    <s v="200 NRG X12 RICH CHERRY NECT RU"/>
    <m/>
    <m/>
    <m/>
    <n v="0"/>
    <n v="0"/>
    <n v="0"/>
    <n v="0.21998799999999999"/>
    <n v="1.4699880000000001"/>
    <n v="1.12998"/>
    <n v="0"/>
    <n v="0"/>
    <n v="0"/>
  </r>
  <r>
    <x v="3"/>
    <x v="8"/>
    <x v="5"/>
    <s v="Rich"/>
    <s v="1709801"/>
    <s v="200 NRG X12 RICH PEACH NECT RU"/>
    <m/>
    <m/>
    <m/>
    <n v="0"/>
    <n v="0"/>
    <n v="0"/>
    <n v="0.13997999999999999"/>
    <n v="0.94998199999999999"/>
    <n v="0.72997999999999996"/>
    <n v="0"/>
    <n v="0"/>
    <n v="0"/>
  </r>
  <r>
    <x v="3"/>
    <x v="8"/>
    <x v="5"/>
    <s v="Rich"/>
    <s v="1714901"/>
    <s v="200 NRG X12 RICH PINEAPPLE JC RU"/>
    <m/>
    <m/>
    <m/>
    <n v="0"/>
    <n v="0"/>
    <n v="0"/>
    <n v="0.11998"/>
    <n v="0.78998000000000002"/>
    <n v="0.60997999999999997"/>
    <n v="0"/>
    <n v="0"/>
    <n v="0"/>
  </r>
  <r>
    <x v="3"/>
    <x v="8"/>
    <x v="5"/>
    <s v="Rich"/>
    <s v="1851001"/>
    <s v="300 PET X12 RICH CHERRY NECT RU"/>
    <m/>
    <m/>
    <m/>
    <n v="0"/>
    <n v="0"/>
    <n v="0"/>
    <n v="1.7699800000000001"/>
    <n v="1.9980000000000001E-2"/>
    <n v="0.27997499999999997"/>
    <n v="9.9819999999999996E-3"/>
    <n v="9.9666000000000005E-2"/>
    <n v="0.19328999999999999"/>
  </r>
  <r>
    <x v="3"/>
    <x v="8"/>
    <x v="5"/>
    <s v="Rich"/>
    <s v="1851201"/>
    <s v="300 PET X12 RICH APPLE JC RU"/>
    <m/>
    <m/>
    <m/>
    <n v="0"/>
    <n v="0"/>
    <n v="0"/>
    <n v="1.5699339999999999"/>
    <n v="1.9983999999999998E-2"/>
    <n v="0.24997"/>
    <n v="9.9880000000000004E-3"/>
    <n v="9.9668000000000007E-2"/>
    <n v="0.210095"/>
  </r>
  <r>
    <x v="3"/>
    <x v="8"/>
    <x v="5"/>
    <s v="Rich"/>
    <s v="1852201"/>
    <s v="300 PET X12 RICH ORANGE JC RU"/>
    <m/>
    <m/>
    <m/>
    <n v="0"/>
    <n v="0"/>
    <n v="0"/>
    <n v="1.6999839999999999"/>
    <n v="1.9983999999999998E-2"/>
    <n v="0.26998"/>
    <n v="9.9860000000000001E-3"/>
    <n v="6.2288000000000003E-2"/>
    <n v="0.13445499999999999"/>
  </r>
  <r>
    <x v="3"/>
    <x v="8"/>
    <x v="5"/>
    <s v="Rich"/>
    <s v="1880501"/>
    <s v="300 PET X12 RICH ORANGE MANGO NECT RU"/>
    <m/>
    <m/>
    <m/>
    <n v="0"/>
    <n v="0"/>
    <n v="0"/>
    <n v="0.84998399999999996"/>
    <n v="9.9860000000000001E-3"/>
    <n v="0.13997999999999999"/>
    <n v="0"/>
    <n v="4.9820000000000003E-2"/>
    <n v="0.10924499999999999"/>
  </r>
  <r>
    <x v="3"/>
    <x v="8"/>
    <x v="5"/>
    <s v="Rich"/>
    <s v="735205"/>
    <s v="1.0 BRK X12 RICH ORANGE JC RU"/>
    <m/>
    <m/>
    <m/>
    <n v="0"/>
    <n v="0"/>
    <n v="0"/>
    <n v="52.289969999999997"/>
    <n v="43.749968000000003"/>
    <n v="48.799965"/>
    <n v="28.75996"/>
    <n v="54.554367999999997"/>
    <n v="37.713374999999999"/>
  </r>
  <r>
    <x v="3"/>
    <x v="8"/>
    <x v="5"/>
    <s v="Rich"/>
    <s v="736004"/>
    <s v="1.0 BRK X12 RICH PINEAPPLE JC RU"/>
    <m/>
    <m/>
    <m/>
    <n v="0"/>
    <n v="0"/>
    <n v="0"/>
    <n v="21.379964000000001"/>
    <n v="17.879964000000001"/>
    <n v="19.949954999999999"/>
    <n v="12.619964"/>
    <n v="23.937609999999999"/>
    <n v="16.541080000000001"/>
  </r>
  <r>
    <x v="3"/>
    <x v="8"/>
    <x v="5"/>
    <s v="Rich"/>
    <s v="750005"/>
    <s v="1.0 BRK X12 RICH APPLE JC RU"/>
    <m/>
    <m/>
    <m/>
    <n v="0"/>
    <n v="0"/>
    <n v="0"/>
    <n v="49.509977999999997"/>
    <n v="41.419978"/>
    <n v="46.209980000000002"/>
    <n v="29.629968000000002"/>
    <n v="56.199224000000001"/>
    <n v="38.848059999999997"/>
  </r>
  <r>
    <x v="3"/>
    <x v="8"/>
    <x v="5"/>
    <s v="Rich"/>
    <s v="752004"/>
    <s v="1.0 BRK X12 RICH CHERRY NECT RU"/>
    <m/>
    <m/>
    <m/>
    <n v="0"/>
    <n v="0"/>
    <n v="0"/>
    <n v="54.399979999999999"/>
    <n v="45.509974"/>
    <n v="50.769955000000003"/>
    <n v="33.339959999999998"/>
    <n v="63.239713999999999"/>
    <n v="43.714570000000002"/>
  </r>
  <r>
    <x v="3"/>
    <x v="8"/>
    <x v="5"/>
    <s v="Rich"/>
    <s v="752606"/>
    <s v="1.0 BRK X12 RICH PEACH NECT RU"/>
    <m/>
    <m/>
    <m/>
    <n v="0"/>
    <n v="0"/>
    <n v="0"/>
    <n v="20.499960000000002"/>
    <n v="17.149965999999999"/>
    <n v="19.129954999999999"/>
    <n v="9.8899620000000006"/>
    <n v="18.766287999999999"/>
    <n v="12.977342999999999"/>
  </r>
  <r>
    <x v="3"/>
    <x v="8"/>
    <x v="5"/>
    <s v="Rich"/>
    <s v="752905"/>
    <s v="1.0 BRK X12 RICH TOMATO JC RU"/>
    <m/>
    <m/>
    <m/>
    <n v="0"/>
    <n v="0"/>
    <n v="0"/>
    <n v="21.419975999999998"/>
    <n v="17.919978"/>
    <n v="19.979955"/>
    <n v="15.169962"/>
    <n v="28.784962"/>
    <n v="19.894684999999999"/>
  </r>
  <r>
    <x v="3"/>
    <x v="8"/>
    <x v="5"/>
    <s v="Rich"/>
    <s v="754405"/>
    <s v="1.0 BRK X12 RICH GRAPEFRUIT JC RU"/>
    <m/>
    <m/>
    <m/>
    <n v="0"/>
    <n v="0"/>
    <n v="0"/>
    <n v="23.789964000000001"/>
    <n v="19.899964000000001"/>
    <n v="22.199954999999999"/>
    <n v="11.789960000000001"/>
    <n v="22.355060000000002"/>
    <n v="15.45682"/>
  </r>
  <r>
    <x v="3"/>
    <x v="8"/>
    <x v="5"/>
    <s v="Rich"/>
    <s v="979806"/>
    <s v="1.0 BRK X12 RICH MULTIFRUIT VIT A JC RU"/>
    <m/>
    <m/>
    <m/>
    <n v="0"/>
    <n v="0"/>
    <n v="0"/>
    <n v="13.669976"/>
    <n v="11.429970000000001"/>
    <n v="12.749965"/>
    <n v="0.119972"/>
    <n v="0.21180399999999999"/>
    <n v="0.21007999999999999"/>
  </r>
  <r>
    <x v="3"/>
    <x v="8"/>
    <x v="5"/>
    <s v="Schweppes-KO"/>
    <s v="1716807"/>
    <s v="330 CAN X12 SCHWEPPES MOJITO RU"/>
    <m/>
    <m/>
    <m/>
    <n v="0"/>
    <n v="0"/>
    <n v="0"/>
    <n v="0.47342099999999998"/>
    <n v="1.1554329999999999"/>
    <n v="0.190051"/>
    <n v="0.16977"/>
    <n v="0.71551799999999999"/>
    <n v="0.44875799999999999"/>
  </r>
  <r>
    <x v="3"/>
    <x v="8"/>
    <x v="5"/>
    <s v="Schweppes-KO"/>
    <s v="1742602"/>
    <s v="330 CAN X12 SCHWEPPES TONIC WATER RU"/>
    <m/>
    <m/>
    <m/>
    <n v="0"/>
    <n v="0"/>
    <n v="0"/>
    <n v="1.725684"/>
    <n v="4.1466380000000003"/>
    <n v="0.74032799999999999"/>
    <n v="0.66488899999999995"/>
    <n v="3.5516800000000002"/>
    <n v="2.0840329999999998"/>
  </r>
  <r>
    <x v="3"/>
    <x v="8"/>
    <x v="5"/>
    <s v="Schweppes-KO"/>
    <s v="1960204"/>
    <s v="330 CAN X12 SCHWEPPES POMEGRANATE RU"/>
    <m/>
    <m/>
    <n v="2.7897159999999999"/>
    <n v="0"/>
    <n v="0"/>
    <n v="0"/>
    <n v="1.5266"/>
    <n v="3.575364"/>
    <n v="0.62893699999999997"/>
    <n v="0.41436400000000001"/>
    <n v="1.79071"/>
    <n v="1.3761650000000001"/>
  </r>
  <r>
    <x v="3"/>
    <x v="8"/>
    <x v="5"/>
    <s v="Schweppes-KO"/>
    <s v="2018701"/>
    <s v="900 PET X12 SCHWEPPES BITTER LEMON RU"/>
    <m/>
    <n v="19.020779999999998"/>
    <m/>
    <n v="19.060544"/>
    <n v="9.159872"/>
    <n v="153.108462"/>
    <n v="73.842321999999996"/>
    <n v="188.23983200000001"/>
    <n v="57.237614999999998"/>
    <n v="25.315515999999999"/>
    <n v="165.33814799999999"/>
    <n v="99.771320000000003"/>
  </r>
  <r>
    <x v="3"/>
    <x v="8"/>
    <x v="5"/>
    <s v="Schweppes-KO"/>
    <s v="2019001"/>
    <s v="900 PET X12 SCHWEPPES MOJITO RU"/>
    <n v="5.7062340000000003"/>
    <n v="20.922858000000002"/>
    <m/>
    <n v="19.060542000000002"/>
    <n v="12.774258"/>
    <n v="36.379708000000001"/>
    <n v="5.4828440000000001"/>
    <n v="14.087222000000001"/>
    <n v="3.8418049999999999"/>
    <n v="3.0316839999999998"/>
    <n v="19.4634"/>
    <n v="10.301622999999999"/>
  </r>
  <r>
    <x v="3"/>
    <x v="8"/>
    <x v="5"/>
    <s v="Schweppes-KO"/>
    <s v="2019101"/>
    <s v="900 PET X12 SCHWEPPES POMEGRANATE RU"/>
    <n v="5.7062340000000003"/>
    <n v="15.216623999999999"/>
    <n v="5.7062340000000003"/>
    <n v="13.354315"/>
    <n v="10.063566"/>
    <n v="131.49948499999999"/>
    <n v="39.238405999999998"/>
    <n v="95.177295999999998"/>
    <n v="27.266052999999999"/>
    <n v="14.473065999999999"/>
    <n v="95.298509999999993"/>
    <n v="60.453643"/>
  </r>
  <r>
    <x v="3"/>
    <x v="8"/>
    <x v="5"/>
    <s v="Schweppes-KO"/>
    <s v="2019601"/>
    <s v="900 PET X12 SCHWEPPES TONIC WATER RU"/>
    <n v="19.020779999999998"/>
    <m/>
    <n v="5.7062340000000003"/>
    <n v="5.7062340000000003"/>
    <n v="9.1604679999999998"/>
    <n v="89.531498999999997"/>
    <n v="26.277024000000001"/>
    <n v="65.691534000000004"/>
    <n v="19.189202999999999"/>
    <n v="10.713578999999999"/>
    <n v="87.973346000000006"/>
    <n v="42.735430000000001"/>
  </r>
  <r>
    <x v="3"/>
    <x v="8"/>
    <x v="5"/>
    <s v="Schweppes-KO"/>
    <s v="2078201"/>
    <s v="330 CAN X12 SCHWEPPES SPRITZ ORIGINAL RU"/>
    <m/>
    <m/>
    <m/>
    <n v="0"/>
    <n v="9.6678E-2"/>
    <n v="1.004786"/>
    <n v="0"/>
    <n v="0"/>
    <n v="0"/>
    <n v="0"/>
    <n v="0"/>
    <n v="0"/>
  </r>
  <r>
    <x v="3"/>
    <x v="8"/>
    <x v="5"/>
    <s v="Schweppes-KO"/>
    <s v="2078301"/>
    <s v="900 PET X12 SCHWEPPES SPRITZ ORIGINAL RU"/>
    <m/>
    <m/>
    <m/>
    <n v="0"/>
    <n v="9.9264000000000005E-2"/>
    <n v="1.19573"/>
    <n v="0"/>
    <n v="0"/>
    <n v="0"/>
    <n v="0"/>
    <n v="0"/>
    <n v="0"/>
  </r>
  <r>
    <x v="3"/>
    <x v="8"/>
    <x v="5"/>
    <s v="Schweppes-KO"/>
    <s v="305802"/>
    <s v="250 NRG X12 SCHWEPPES TONIC RU"/>
    <m/>
    <m/>
    <m/>
    <n v="0"/>
    <n v="0"/>
    <n v="0"/>
    <n v="0.52860399999999996"/>
    <n v="1.1899439999999999"/>
    <n v="0.33727800000000002"/>
    <n v="0.13308"/>
    <n v="0.61566799999999999"/>
    <n v="0.30288500000000002"/>
  </r>
  <r>
    <x v="3"/>
    <x v="8"/>
    <x v="5"/>
    <s v="Schweppes-KO"/>
    <s v="352403"/>
    <s v="250 NRG X12 SCHWEPPES BITTER LEMON RU"/>
    <m/>
    <m/>
    <m/>
    <n v="0"/>
    <n v="0"/>
    <n v="0"/>
    <n v="0.17646800000000001"/>
    <n v="6.9818000000000005E-2"/>
    <n v="6.0005999999999997E-2"/>
    <n v="3.3265999999999997E-2"/>
    <n v="0.133132"/>
    <n v="7.4020000000000002E-2"/>
  </r>
  <r>
    <x v="3"/>
    <x v="8"/>
    <x v="5"/>
    <s v="Schweppes-KO"/>
    <s v="780013"/>
    <s v="330 CAN X12 SCHWEPPES BITTER LEMON RU"/>
    <m/>
    <m/>
    <m/>
    <n v="0"/>
    <n v="0"/>
    <n v="0"/>
    <n v="2.623278"/>
    <n v="6.4391069999999999"/>
    <n v="1.200556"/>
    <n v="1.009479"/>
    <n v="4.2937859999999999"/>
    <n v="3.131643"/>
  </r>
  <r>
    <x v="3"/>
    <x v="8"/>
    <x v="5"/>
    <s v="Sprite"/>
    <s v="1324603"/>
    <s v="1.5 PET X9 SPRITE RU"/>
    <m/>
    <m/>
    <m/>
    <n v="0"/>
    <n v="0"/>
    <n v="0"/>
    <n v="1.431468"/>
    <n v="2.3613520000000001"/>
    <n v="0.591642"/>
    <n v="0.13904"/>
    <n v="0.75174799999999997"/>
    <n v="0.26497599999999999"/>
  </r>
  <r>
    <x v="3"/>
    <x v="8"/>
    <x v="5"/>
    <s v="Sprite"/>
    <s v="175929"/>
    <s v="2.0 PET X6 SPRITE RU"/>
    <n v="84.536799999999999"/>
    <n v="48.60866"/>
    <n v="141.59914000000001"/>
    <n v="16.096869999999999"/>
    <n v="77.005577000000002"/>
    <n v="129.87281300000001"/>
    <n v="43.85698"/>
    <n v="134.292328"/>
    <n v="29.642264999999998"/>
    <n v="6.0868539999999998"/>
    <n v="41.058709999999998"/>
    <n v="21.455005"/>
  </r>
  <r>
    <x v="3"/>
    <x v="8"/>
    <x v="5"/>
    <s v="Sprite"/>
    <s v="1803201"/>
    <s v="330 NRG X12 SPRITE RU"/>
    <m/>
    <m/>
    <m/>
    <n v="0"/>
    <n v="0"/>
    <n v="0"/>
    <n v="1.0962879999999999"/>
    <n v="2.7798440000000002"/>
    <n v="0.60280299999999998"/>
    <n v="0.19269"/>
    <n v="1.0556239999999999"/>
    <n v="0.59838000000000002"/>
  </r>
  <r>
    <x v="3"/>
    <x v="8"/>
    <x v="5"/>
    <s v="Sprite"/>
    <s v="1877201"/>
    <s v="900 PET X12 SPRITE LEMON LIME RU"/>
    <n v="79.887276"/>
    <n v="66.572730000000007"/>
    <n v="123.63507"/>
    <n v="16.025178"/>
    <n v="80.226705999999993"/>
    <n v="162.764308"/>
    <n v="21.907285999999999"/>
    <n v="40.05574"/>
    <n v="15.641707"/>
    <n v="6.3221780000000001"/>
    <n v="17.581244999999999"/>
    <n v="7.7275700000000001"/>
  </r>
  <r>
    <x v="3"/>
    <x v="8"/>
    <x v="5"/>
    <s v="Sprite"/>
    <s v="321702"/>
    <s v="330 CAN X12 SPRITE RU"/>
    <m/>
    <m/>
    <n v="3.4871449999999999"/>
    <n v="3.3537699999999999"/>
    <n v="0.95599100000000004"/>
    <n v="5.8100849999999999"/>
    <n v="5.1322320000000001"/>
    <n v="26.199469000000001"/>
    <n v="7.5584660000000001"/>
    <n v="3.7976009999999998"/>
    <n v="4.9081599999999996"/>
    <n v="0.84804299999999999"/>
  </r>
  <r>
    <x v="3"/>
    <x v="8"/>
    <x v="5"/>
    <s v="Sprite"/>
    <s v="85821"/>
    <s v="500 PET X24 SPRITE RU"/>
    <m/>
    <m/>
    <n v="14.793939999999999"/>
    <n v="0"/>
    <n v="0"/>
    <n v="0"/>
    <n v="15.926807999999999"/>
    <n v="42.191538000000001"/>
    <n v="9.199719"/>
    <n v="3.2627000000000002"/>
    <n v="15.218439999999999"/>
    <n v="6.6676209999999996"/>
  </r>
  <r>
    <x v="3"/>
    <x v="8"/>
    <x v="5"/>
    <s v="Sprite Zero/diet Sprite/Sprite light"/>
    <s v="2077301"/>
    <s v="500 PET X24 SPRITE LEMON MINT ZERO RU"/>
    <m/>
    <m/>
    <m/>
    <n v="0"/>
    <n v="0"/>
    <n v="0"/>
    <n v="0.1351"/>
    <n v="0.353682"/>
    <n v="7.2940000000000005E-2"/>
    <n v="7.485E-2"/>
    <n v="0.28133599999999997"/>
    <n v="0.124595"/>
  </r>
  <r>
    <x v="3"/>
    <x v="8"/>
    <x v="5"/>
    <s v="Sprite Zero/diet Sprite/Sprite light"/>
    <s v="2077401"/>
    <s v="900 PET X12 SPRITE LEMON MINT ZERO RU"/>
    <m/>
    <m/>
    <m/>
    <n v="0"/>
    <n v="0"/>
    <n v="0"/>
    <n v="0.15590000000000001"/>
    <n v="0.41620400000000002"/>
    <n v="7.2942000000000007E-2"/>
    <n v="5.8217999999999999E-2"/>
    <n v="0.25572800000000001"/>
    <n v="0.12460499999999999"/>
  </r>
  <r>
    <x v="3"/>
    <x v="8"/>
    <x v="7"/>
    <s v="Aquarius"/>
    <s v="2079901"/>
    <s v="400 PET X12 AQUARIUS WAT MAGN LIME RU"/>
    <m/>
    <n v="5.9175760000000004"/>
    <m/>
    <n v="0.84536800000000001"/>
    <n v="0"/>
    <n v="0"/>
    <n v="0"/>
    <n v="0"/>
    <n v="0"/>
    <n v="0"/>
    <n v="0"/>
    <n v="0"/>
  </r>
  <r>
    <x v="3"/>
    <x v="8"/>
    <x v="7"/>
    <s v="Aquarius"/>
    <s v="2080001"/>
    <s v="400 PET X12 AQUARIUS WAT ZINC LEMON RU"/>
    <n v="1.690736"/>
    <n v="7.6083119999999997"/>
    <m/>
    <n v="3.381472"/>
    <n v="0"/>
    <n v="0"/>
    <n v="0"/>
    <n v="0"/>
    <n v="0"/>
    <n v="0"/>
    <n v="0"/>
    <n v="0"/>
  </r>
  <r>
    <x v="3"/>
    <x v="8"/>
    <x v="7"/>
    <s v="Bonaqua/Qa"/>
    <s v="119203"/>
    <s v="1.5 PET X9 BONAQUA CARB RU"/>
    <m/>
    <m/>
    <m/>
    <n v="0"/>
    <n v="0"/>
    <n v="0"/>
    <n v="125.367908"/>
    <n v="109.61383600000001"/>
    <n v="79.649505000000005"/>
    <n v="129.95199199999999"/>
    <n v="0"/>
    <n v="64.498249999999999"/>
  </r>
  <r>
    <x v="3"/>
    <x v="8"/>
    <x v="7"/>
    <s v="Bonaqua/Qa"/>
    <s v="1342302"/>
    <s v="1.5 PET X9 BONAQUA STILL RU"/>
    <m/>
    <m/>
    <m/>
    <n v="0"/>
    <n v="0"/>
    <n v="0"/>
    <n v="113.64286800000001"/>
    <n v="99.002842999999999"/>
    <n v="71.484620000000007"/>
    <n v="0"/>
    <n v="131.043992"/>
    <n v="128.971745"/>
  </r>
  <r>
    <x v="3"/>
    <x v="8"/>
    <x v="7"/>
    <s v="Bonaqua/Qa"/>
    <s v="1384301"/>
    <s v="330 NRG X12 BONAQUA CARB RU"/>
    <n v="2.7897159999999999"/>
    <n v="0.69742899999999997"/>
    <n v="3.4871449999999999"/>
    <n v="7.5912980000000001"/>
    <n v="2.3338800000000002"/>
    <n v="6.767652"/>
    <n v="0"/>
    <n v="0"/>
    <n v="0"/>
    <n v="0"/>
    <n v="0"/>
    <n v="0"/>
  </r>
  <r>
    <x v="3"/>
    <x v="8"/>
    <x v="7"/>
    <s v="Bonaqua/Qa"/>
    <s v="1384401"/>
    <s v="330 NRG X12 BONAQUA STILL RU"/>
    <n v="2.0922869999999998"/>
    <n v="24.410015000000001"/>
    <n v="4.8820030000000001"/>
    <n v="14.56756"/>
    <n v="11.730741"/>
    <n v="22.660202999999999"/>
    <n v="0"/>
    <n v="0"/>
    <n v="0"/>
    <n v="0"/>
    <n v="0"/>
    <n v="0"/>
  </r>
  <r>
    <x v="3"/>
    <x v="8"/>
    <x v="7"/>
    <s v="Bonaqua/Qa"/>
    <s v="1399901"/>
    <s v="750 NRG X9 BONAQUA STILL RU"/>
    <m/>
    <n v="2.3775979999999999"/>
    <m/>
    <n v="0"/>
    <n v="0"/>
    <n v="0"/>
    <n v="0"/>
    <n v="0"/>
    <n v="0"/>
    <n v="0"/>
    <n v="0"/>
    <n v="0"/>
  </r>
  <r>
    <x v="3"/>
    <x v="8"/>
    <x v="7"/>
    <s v="Bonaqua/Qa"/>
    <s v="1859801"/>
    <s v="500 PET X12 BONAQUA VIVA LEMON RU"/>
    <m/>
    <m/>
    <n v="2.1134200000000001"/>
    <n v="0"/>
    <n v="0"/>
    <n v="0"/>
    <n v="64.417028000000002"/>
    <n v="37.205418000000002"/>
    <n v="45.699781999999999"/>
    <n v="75.769580000000005"/>
    <n v="148.10830000000001"/>
    <n v="113.845889"/>
  </r>
  <r>
    <x v="3"/>
    <x v="8"/>
    <x v="7"/>
    <s v="Bonaqua/Qa"/>
    <s v="1860001"/>
    <s v="500 PET X12 BONAQUA VIVA APPLE RU"/>
    <m/>
    <m/>
    <n v="2.1134200000000001"/>
    <n v="0"/>
    <n v="0"/>
    <n v="0"/>
    <n v="23.951865999999999"/>
    <n v="13.697252000000001"/>
    <n v="16.269933999999999"/>
    <n v="19.900597999999999"/>
    <n v="38.306682000000002"/>
    <n v="29.461514000000001"/>
  </r>
  <r>
    <x v="3"/>
    <x v="8"/>
    <x v="7"/>
    <s v="Bonaqua/Qa"/>
    <s v="325204"/>
    <s v="1.0 PET X12 BONAQUA WT STILL RU"/>
    <n v="128.91862"/>
    <n v="395.20954"/>
    <n v="300.10563999999999"/>
    <n v="339.67633899999998"/>
    <n v="353.979938"/>
    <n v="571.69971399999997"/>
    <n v="1256.6189959999999"/>
    <n v="1150.382748"/>
    <n v="1603.6789610000001"/>
    <n v="410.25479000000001"/>
    <n v="654.34127999999998"/>
    <n v="1139.954598"/>
  </r>
  <r>
    <x v="3"/>
    <x v="8"/>
    <x v="7"/>
    <s v="Bonaqua/Qa"/>
    <s v="478305"/>
    <s v="1.0 PET X12 BONAQUA CARB RU"/>
    <n v="2.1134200000000001"/>
    <n v="1665.3749600000001"/>
    <n v="259.95066000000003"/>
    <n v="424.39725199999998"/>
    <n v="862.29235100000005"/>
    <n v="1357.9716800000001"/>
    <n v="1857.543776"/>
    <n v="1699.8408360000001"/>
    <n v="2371.0688719999998"/>
    <n v="471.03297400000002"/>
    <n v="750.206772"/>
    <n v="1307.412405"/>
  </r>
  <r>
    <x v="3"/>
    <x v="8"/>
    <x v="7"/>
    <s v="Bonaqua/Qa"/>
    <s v="60105"/>
    <s v="2.0 PET X6 BONAQUA CARB RU"/>
    <n v="3246.2131199999999"/>
    <n v="4641.0703199999998"/>
    <n v="1910.5316800000001"/>
    <n v="2005.095564"/>
    <n v="2931.2097119999999"/>
    <n v="3411.4658949999998"/>
    <n v="1963.7083439999999"/>
    <n v="1834.883096"/>
    <n v="1466.854675"/>
    <n v="1056.7854560000001"/>
    <n v="1189.623904"/>
    <n v="1883.2308230000001"/>
  </r>
  <r>
    <x v="3"/>
    <x v="8"/>
    <x v="7"/>
    <s v="Bonaqua/Qa"/>
    <s v="739921"/>
    <s v="500 PET X24 BONAQUA STILL RU"/>
    <n v="276.85802000000001"/>
    <n v="363.50824"/>
    <n v="274.74459999999999"/>
    <n v="1558.2243699999999"/>
    <n v="577.99975600000005"/>
    <n v="747.113202"/>
    <n v="1285.7020399999999"/>
    <n v="870.99035600000002"/>
    <n v="930.24954000000002"/>
    <n v="671.90791200000001"/>
    <n v="401.62715400000002"/>
    <n v="893.83038099999999"/>
  </r>
  <r>
    <x v="3"/>
    <x v="8"/>
    <x v="7"/>
    <s v="Bonaqua/Qa"/>
    <s v="76808"/>
    <s v="500 PET X24 BONAQUA CARB RU"/>
    <n v="181.75412"/>
    <n v="133.14546000000001"/>
    <n v="181.75412"/>
    <n v="749.85014200000001"/>
    <n v="328.82668799999999"/>
    <n v="418.93908399999998"/>
    <n v="792.74416799999995"/>
    <n v="537.05414800000005"/>
    <n v="574.08876199999997"/>
    <n v="332.33621799999997"/>
    <n v="198.614462"/>
    <n v="441.887675"/>
  </r>
  <r>
    <x v="3"/>
    <x v="8"/>
    <x v="7"/>
    <s v="Bonaqua/Qa"/>
    <s v="886105"/>
    <s v="2.0 PET X6 BONAQUA STILL RU"/>
    <n v="236.70303999999999"/>
    <n v="830.57406000000003"/>
    <n v="1113.77234"/>
    <n v="243.58668900000001"/>
    <n v="611.22892400000001"/>
    <n v="716.08753400000001"/>
    <n v="590.13175999999999"/>
    <n v="548.46497999999997"/>
    <n v="437.74699500000003"/>
    <n v="605.76042399999994"/>
    <n v="681.87157000000002"/>
    <n v="1079.14507"/>
  </r>
  <r>
    <x v="3"/>
    <x v="8"/>
    <x v="7"/>
    <s v="Bonaqua/Qa"/>
    <s v="887701"/>
    <s v="5.0 PET X4 BONAQUA STILL RU"/>
    <n v="845.36807999999996"/>
    <n v="686.86156500000004"/>
    <n v="295.878828"/>
    <n v="803.87882200000001"/>
    <n v="830.22733100000005"/>
    <n v="972.25104499999998"/>
    <n v="625.94479799999999"/>
    <n v="818.46266100000003"/>
    <n v="906.81372899999997"/>
    <n v="733.00873999999999"/>
    <n v="705.22177599999998"/>
    <n v="1156.4389719999999"/>
  </r>
  <r>
    <x v="3"/>
    <x v="8"/>
    <x v="7"/>
    <s v="Burn"/>
    <s v="1612607"/>
    <s v="250 CAN X12 BURN APPLE KIWI RU"/>
    <n v="17.435714999999998"/>
    <n v="21.662555000000001"/>
    <n v="31.172944999999999"/>
    <n v="17.001584000000001"/>
    <m/>
    <m/>
    <n v="0"/>
    <n v="0"/>
    <n v="0"/>
    <n v="0"/>
    <n v="0"/>
    <n v="0"/>
  </r>
  <r>
    <x v="3"/>
    <x v="8"/>
    <x v="7"/>
    <s v="Burn"/>
    <s v="202611"/>
    <s v="250 CAN X12 BURN RU"/>
    <n v="135.78723500000001"/>
    <n v="473.93443500000001"/>
    <n v="732.82838500000003"/>
    <n v="423.65318500000001"/>
    <n v="351.20534500000002"/>
    <n v="470.785618"/>
    <n v="410.386392"/>
    <n v="334.089606"/>
    <n v="465.18624399999999"/>
    <n v="289.38646199999999"/>
    <n v="265.42782499999998"/>
    <n v="385.92771599999998"/>
  </r>
  <r>
    <x v="3"/>
    <x v="8"/>
    <x v="7"/>
    <s v="Burn"/>
    <s v="2056802"/>
    <s v="449 CAN X12 BURN RU"/>
    <n v="4.7446299999999999"/>
    <n v="2836.3398139999999"/>
    <n v="1260.173728"/>
    <n v="1662.9262389999999"/>
    <n v="2862.8893560000001"/>
    <n v="3224.3764620000002"/>
    <n v="4120.4583339999999"/>
    <n v="2351.8643830000001"/>
    <n v="5420.0920679999999"/>
    <n v="3818.753952"/>
    <n v="1679.64544"/>
    <n v="4504.9863859999996"/>
  </r>
  <r>
    <x v="3"/>
    <x v="8"/>
    <x v="7"/>
    <s v="Burn"/>
    <s v="2056902"/>
    <s v="449 CAN X12 BURN PASSION PUNCH RU"/>
    <n v="136.64534399999999"/>
    <n v="482.05440800000002"/>
    <n v="406.14032800000001"/>
    <n v="432.957156"/>
    <n v="735.58491300000003"/>
    <n v="843.73068499999999"/>
    <n v="439.49648400000001"/>
    <n v="254.57407699999999"/>
    <n v="595.27459699999997"/>
    <n v="105.73119800000001"/>
    <n v="46.712949999999999"/>
    <n v="125.77793699999999"/>
  </r>
  <r>
    <x v="3"/>
    <x v="8"/>
    <x v="7"/>
    <s v="Burn"/>
    <s v="2057002"/>
    <s v="449 CAN X12 BURN LEMON ICE RU"/>
    <n v="28.467780000000001"/>
    <m/>
    <n v="240.07827800000001"/>
    <n v="209.685665"/>
    <n v="21.625368999999999"/>
    <n v="27.085101000000002"/>
    <n v="71.779511999999997"/>
    <n v="64.654596999999995"/>
    <n v="0"/>
    <n v="0"/>
    <n v="0"/>
    <n v="0"/>
  </r>
  <r>
    <x v="3"/>
    <x v="8"/>
    <x v="7"/>
    <s v="Burn"/>
    <s v="2057102"/>
    <s v="449 CAN X12 BURN APPLE KIWI RU"/>
    <n v="326.430544"/>
    <n v="781.91502400000002"/>
    <n v="854.03340000000003"/>
    <n v="1186.8361560000001"/>
    <n v="1291.784026"/>
    <n v="1482.2726849999999"/>
    <n v="245.670592"/>
    <n v="677.34629299999995"/>
    <n v="2286.731847"/>
    <n v="188.61614399999999"/>
    <n v="550.387384"/>
    <n v="1673.233684"/>
  </r>
  <r>
    <x v="3"/>
    <x v="8"/>
    <x v="7"/>
    <s v="Burn"/>
    <s v="2063201"/>
    <s v="449 CAN X12 BURN DARK ENERGY RU"/>
    <n v="2.846778"/>
    <n v="29.416706000000001"/>
    <n v="87.301192"/>
    <n v="196.134602"/>
    <n v="31.007045000000002"/>
    <n v="36.333773999999998"/>
    <n v="21.517844"/>
    <n v="12.465294999999999"/>
    <n v="26.903727"/>
    <n v="23.524270000000001"/>
    <n v="10.180745999999999"/>
    <n v="28.132625999999998"/>
  </r>
  <r>
    <x v="3"/>
    <x v="8"/>
    <x v="7"/>
    <s v="Burn"/>
    <s v="2201501"/>
    <s v="449 CAN X12 BURN PEACH MANGO ZERO SUGAR"/>
    <m/>
    <m/>
    <m/>
    <n v="0"/>
    <n v="0"/>
    <n v="0"/>
    <n v="0"/>
    <n v="0"/>
    <n v="329.07791200000003"/>
    <n v="430.71672799999999"/>
    <n v="156.678146"/>
    <n v="307.14458200000001"/>
  </r>
  <r>
    <x v="3"/>
    <x v="8"/>
    <x v="7"/>
    <s v="Coca-Cola"/>
    <s v="1135302"/>
    <s v="500 PET X24 COCA COLA VANILLA RU"/>
    <n v="133.14546000000001"/>
    <n v="133.14546000000001"/>
    <n v="555.82946000000004"/>
    <n v="260.309957"/>
    <n v="330.62132000000003"/>
    <n v="394.04666600000002"/>
    <n v="184.963356"/>
    <n v="164.72210799999999"/>
    <n v="192.06745000000001"/>
    <n v="122.430392"/>
    <n v="101.61724599999999"/>
    <n v="141.47737499999999"/>
  </r>
  <r>
    <x v="3"/>
    <x v="8"/>
    <x v="7"/>
    <s v="Coca-Cola"/>
    <s v="14663"/>
    <s v="330 CAN X24 COCA COLA RU"/>
    <n v="878.75990999999999"/>
    <n v="1516.2095589999999"/>
    <n v="417.06224300000002"/>
    <n v="671.98798099999999"/>
    <n v="1852.029074"/>
    <n v="2193.3115149999999"/>
    <n v="4138.794312"/>
    <n v="4038.6458029999999"/>
    <n v="4967.8240699999997"/>
    <n v="1573.8953959999999"/>
    <n v="1367.598248"/>
    <n v="2115.4442100000001"/>
  </r>
  <r>
    <x v="3"/>
    <x v="8"/>
    <x v="7"/>
    <s v="Coca-Cola"/>
    <s v="1540602"/>
    <s v="900 PET X12 COCA COLA RU"/>
    <n v="5436.1389239999999"/>
    <n v="32614.931465999998"/>
    <n v="11741.527494"/>
    <n v="8950.6330789999993"/>
    <n v="10034.374588000001"/>
    <n v="13039.071021"/>
    <n v="12076.871088"/>
    <n v="10127.347820000001"/>
    <n v="11701.218647"/>
    <n v="5398.1663920000001"/>
    <n v="4455.7921239999996"/>
    <n v="7276.0695809999997"/>
  </r>
  <r>
    <x v="3"/>
    <x v="8"/>
    <x v="7"/>
    <s v="Coca-Cola"/>
    <s v="1548004"/>
    <s v="330 NRG X12 COCA COLA RU"/>
    <n v="937.34457599999996"/>
    <n v="2344.058869"/>
    <n v="1654.301588"/>
    <n v="1609.148878"/>
    <n v="2713.52063"/>
    <n v="2980.3590909999998"/>
    <n v="2049.974056"/>
    <n v="1906.855816"/>
    <n v="2689.7253810000002"/>
    <n v="1899.0583859999999"/>
    <n v="1624.5894000000001"/>
    <n v="2322.5872530000001"/>
  </r>
  <r>
    <x v="3"/>
    <x v="8"/>
    <x v="7"/>
    <s v="Coca-Cola"/>
    <s v="175788"/>
    <s v="2.0 PET X6 COCA COLA RU"/>
    <n v="139.48571999999999"/>
    <n v="7213.1024600000001"/>
    <n v="13428.670679999999"/>
    <n v="4529.0242580000004"/>
    <n v="5249.1014880000002"/>
    <n v="6519.5356229999998"/>
    <n v="5294.6386640000001"/>
    <n v="4628.4501780000001"/>
    <n v="5420.4521050000003"/>
    <n v="4219.8635039999999"/>
    <n v="5237.0209439999999"/>
    <n v="9569.2654440000006"/>
  </r>
  <r>
    <x v="3"/>
    <x v="8"/>
    <x v="7"/>
    <s v="Coca-Cola"/>
    <s v="1868701"/>
    <s v="1.5 PET X9 COCA COLA VANILLA RU"/>
    <n v="266.290976"/>
    <n v="285.31175999999999"/>
    <n v="337.61891600000001"/>
    <n v="71.153572999999994"/>
    <n v="110.48330900000001"/>
    <n v="125.42997099999999"/>
    <n v="315.81110699999999"/>
    <n v="174.716374"/>
    <n v="239.784019"/>
    <n v="118.18407500000001"/>
    <n v="109.136042"/>
    <n v="128.604198"/>
  </r>
  <r>
    <x v="3"/>
    <x v="8"/>
    <x v="7"/>
    <s v="Coca-Cola"/>
    <s v="1874501"/>
    <s v="900 PET X12 COCA COLA VANILLA RU"/>
    <n v="3151.743246"/>
    <n v="4403.3105699999996"/>
    <n v="2282.4935999999998"/>
    <n v="2186.6262419999998"/>
    <n v="2582.9790979999998"/>
    <n v="2955.350054"/>
    <n v="3284.0967660000001"/>
    <n v="3127.2505719999999"/>
    <n v="4174.7535209999996"/>
    <n v="3140.515754"/>
    <n v="2521.23792"/>
    <n v="3750.2315800000001"/>
  </r>
  <r>
    <x v="3"/>
    <x v="8"/>
    <x v="7"/>
    <s v="Coca-Cola"/>
    <s v="2020001"/>
    <s v="330 NRG X12 COCA COLA VANILLA RU"/>
    <n v="7.6717190000000004"/>
    <m/>
    <m/>
    <n v="0"/>
    <n v="0"/>
    <n v="0"/>
    <n v="0"/>
    <n v="0"/>
    <n v="0"/>
    <n v="0"/>
    <n v="0"/>
    <n v="0"/>
  </r>
  <r>
    <x v="3"/>
    <x v="8"/>
    <x v="7"/>
    <s v="Coca-Cola"/>
    <s v="2136301"/>
    <s v="900 PET X12 COCA COLA LIME RU"/>
    <m/>
    <m/>
    <m/>
    <n v="0"/>
    <n v="0"/>
    <n v="0"/>
    <n v="78.857799999999997"/>
    <n v="46.297077999999999"/>
    <n v="67.540781999999993"/>
    <n v="71.439152000000007"/>
    <n v="41.552734000000001"/>
    <n v="30.076073000000001"/>
  </r>
  <r>
    <x v="3"/>
    <x v="8"/>
    <x v="7"/>
    <s v="Coca-Cola"/>
    <s v="2165501"/>
    <s v="330 CAN X12 COCA COLA VANILLA RU"/>
    <n v="59.281464999999997"/>
    <n v="197.37240700000001"/>
    <n v="6.9742899999999999"/>
    <n v="8.5794309999999996"/>
    <n v="73.356601999999995"/>
    <n v="83.276833999999994"/>
    <n v="96.598467999999997"/>
    <n v="86.964269000000002"/>
    <n v="101.85301"/>
    <n v="42.686875999999998"/>
    <n v="37.871578"/>
    <n v="54.820202999999999"/>
  </r>
  <r>
    <x v="3"/>
    <x v="8"/>
    <x v="7"/>
    <s v="Coca-Cola"/>
    <s v="256521"/>
    <s v="500 PET X24 COCA COLA RU"/>
    <n v="21.1342"/>
    <n v="441.70478000000003"/>
    <n v="1084.1844599999999"/>
    <n v="722.78441699999996"/>
    <n v="753.87807199999997"/>
    <n v="1257.339105"/>
    <n v="7034.4479259999998"/>
    <n v="6273.0981920000004"/>
    <n v="7273.761015"/>
    <n v="1836.3686319999999"/>
    <n v="1573.8947579999999"/>
    <n v="2404.573445"/>
  </r>
  <r>
    <x v="3"/>
    <x v="8"/>
    <x v="7"/>
    <s v="Coca-Cola"/>
    <s v="394103"/>
    <s v="500 PET X24 COCA COLA LIME RU"/>
    <m/>
    <m/>
    <m/>
    <n v="0"/>
    <n v="0"/>
    <n v="0"/>
    <n v="56.105955999999999"/>
    <n v="53.625467999999998"/>
    <n v="46.230226999999999"/>
    <n v="47.203384"/>
    <n v="16.843812"/>
    <n v="15.170831"/>
  </r>
  <r>
    <x v="3"/>
    <x v="8"/>
    <x v="7"/>
    <s v="Coca-Cola"/>
    <s v="5602"/>
    <s v="1.5 PET X9 COCA COLA RU"/>
    <n v="1426.5588"/>
    <n v="1512.1523279999999"/>
    <n v="1514.5299259999999"/>
    <n v="512.65587800000003"/>
    <n v="1228.5235660000001"/>
    <n v="1460.9209080000001"/>
    <n v="1588.1616120000001"/>
    <n v="992.23730399999999"/>
    <n v="1472.481859"/>
    <n v="683.05443000000002"/>
    <n v="760.10062800000003"/>
    <n v="1100.931384"/>
  </r>
  <r>
    <x v="3"/>
    <x v="8"/>
    <x v="7"/>
    <s v="Coca-Cola"/>
    <s v="870008"/>
    <s v="2.0 PET X6 COCA COLA VANILLA RU"/>
    <m/>
    <n v="135.25888"/>
    <n v="467.06581999999997"/>
    <n v="167.814717"/>
    <n v="154.97873999999999"/>
    <n v="147.76749599999999"/>
    <n v="124.580658"/>
    <n v="90.700929000000002"/>
    <n v="91.365505999999996"/>
    <n v="57.569235999999997"/>
    <n v="92.998667999999995"/>
    <n v="189.049835"/>
  </r>
  <r>
    <x v="3"/>
    <x v="8"/>
    <x v="7"/>
    <s v="Coca-Cola Functional"/>
    <s v="1959901"/>
    <s v="250 CAN X12 COCA COLA ENERGY RU"/>
    <m/>
    <m/>
    <n v="2.641775"/>
    <n v="0"/>
    <n v="0"/>
    <n v="0"/>
    <n v="18.133492"/>
    <n v="18.156783000000001"/>
    <n v="29.664861999999999"/>
    <n v="23.226858"/>
    <n v="22.844101999999999"/>
    <n v="39.732053999999998"/>
  </r>
  <r>
    <x v="3"/>
    <x v="8"/>
    <x v="7"/>
    <s v="Coca-Cola Functional"/>
    <s v="1960112"/>
    <s v="250 CAN X12 COCA COLA ENERGY ZERO RU"/>
    <n v="0.52835500000000002"/>
    <m/>
    <n v="0.52835500000000002"/>
    <n v="0"/>
    <n v="0"/>
    <n v="0"/>
    <n v="6.1445259999999999"/>
    <n v="5.8986409999999996"/>
    <n v="8.5349979999999999"/>
    <n v="5.890854"/>
    <n v="5.9591320000000003"/>
    <n v="10.320601"/>
  </r>
  <r>
    <x v="3"/>
    <x v="8"/>
    <x v="7"/>
    <s v="Coca-Cola Zero"/>
    <s v="1324909"/>
    <s v="1.5 PET X9 COCA COLA ZERO RU"/>
    <n v="294.82215200000002"/>
    <n v="242.514996"/>
    <n v="311.46533799999997"/>
    <n v="99.265583000000007"/>
    <n v="206.63832199999999"/>
    <n v="246.27916500000001"/>
    <n v="186.36478399999999"/>
    <n v="165.150712"/>
    <n v="230.02181999999999"/>
    <n v="228.95014900000001"/>
    <n v="178.29254399999999"/>
    <n v="250.96727000000001"/>
  </r>
  <r>
    <x v="3"/>
    <x v="8"/>
    <x v="7"/>
    <s v="Coca-Cola Zero"/>
    <s v="1540402"/>
    <s v="900 PET X12 COCA COLA ZERO RU"/>
    <n v="2816.9775180000001"/>
    <n v="4791.3344820000002"/>
    <n v="1683.3390300000001"/>
    <n v="2182.249358"/>
    <n v="2582.9790979999998"/>
    <n v="3152.3733940000002"/>
    <n v="2700.3765739999999"/>
    <n v="2472.5262659999999"/>
    <n v="2581.5584819999999"/>
    <n v="1712.8561999999999"/>
    <n v="1319.919506"/>
    <n v="1955.753363"/>
  </r>
  <r>
    <x v="3"/>
    <x v="8"/>
    <x v="7"/>
    <s v="Coca-Cola Zero"/>
    <s v="1578803"/>
    <s v="330 NRG X12 COCA COLA ZERO RU"/>
    <n v="9.7640060000000002"/>
    <n v="39.056024000000001"/>
    <n v="62.768610000000002"/>
    <n v="28.764004"/>
    <n v="11.371302999999999"/>
    <n v="13.244888"/>
    <n v="57.582414"/>
    <n v="56.303919999999998"/>
    <n v="74.040544999999995"/>
    <n v="51.061433999999998"/>
    <n v="51.426153999999997"/>
    <n v="70.031054999999995"/>
  </r>
  <r>
    <x v="3"/>
    <x v="8"/>
    <x v="7"/>
    <s v="Coca-Cola Zero"/>
    <s v="2076101"/>
    <s v="900 PET X12 COCA COLA ZERO ORANGE RU"/>
    <n v="11.412468000000001"/>
    <n v="5.7062340000000003"/>
    <n v="9.5103899999999992"/>
    <n v="1.9020779999999999"/>
    <n v="25.594215999999999"/>
    <n v="0"/>
    <n v="141.14058399999999"/>
    <n v="97.778936000000002"/>
    <n v="6.4365880000000004"/>
    <n v="11.13369"/>
    <n v="277.74973199999999"/>
    <n v="14.360564"/>
  </r>
  <r>
    <x v="3"/>
    <x v="8"/>
    <x v="7"/>
    <s v="Coca-Cola Zero"/>
    <s v="2076501"/>
    <s v="500 PET X24 COCA COLA ZERO ORANGE RU"/>
    <m/>
    <n v="6.3402599999999998"/>
    <n v="10.5671"/>
    <n v="4.2268400000000002"/>
    <n v="9.8897040000000001"/>
    <n v="11.185992000000001"/>
    <n v="18.506627999999999"/>
    <n v="20.134740000000001"/>
    <n v="2.9807060000000001"/>
    <n v="0"/>
    <n v="60.044001999999999"/>
    <n v="0"/>
  </r>
  <r>
    <x v="3"/>
    <x v="8"/>
    <x v="7"/>
    <s v="Coca-Cola Zero"/>
    <s v="2098102"/>
    <s v="330 CAN X12 COCA COLA ZERO ORANGE RU"/>
    <n v="0.69742899999999997"/>
    <n v="0.69742899999999997"/>
    <n v="11.856293000000001"/>
    <n v="2.7897159999999999"/>
    <n v="0"/>
    <n v="0"/>
    <n v="10.716761999999999"/>
    <n v="11.843026999999999"/>
    <n v="0.74516700000000002"/>
    <n v="0"/>
    <n v="8.4866919999999997"/>
    <n v="0"/>
  </r>
  <r>
    <x v="3"/>
    <x v="8"/>
    <x v="7"/>
    <s v="Coca-Cola Zero"/>
    <s v="225237"/>
    <s v="500 PET X24 COCA COLA ZERO RU"/>
    <m/>
    <n v="266.29092000000003"/>
    <n v="429.02426000000003"/>
    <n v="214.650218"/>
    <n v="358.07942000000003"/>
    <n v="492.558335"/>
    <n v="1921.998188"/>
    <n v="1873.468104"/>
    <n v="1961.5114699999999"/>
    <n v="323.92586"/>
    <n v="260.549102"/>
    <n v="360.28689400000002"/>
  </r>
  <r>
    <x v="3"/>
    <x v="8"/>
    <x v="7"/>
    <s v="Coca-Cola Zero"/>
    <s v="905212"/>
    <s v="330 CAN X12 COCA COLA ZERO RU"/>
    <n v="41.845739999999999"/>
    <n v="138.09094200000001"/>
    <n v="3.4871449999999999"/>
    <n v="127.41001300000001"/>
    <n v="150.11654200000001"/>
    <n v="174.81880200000001"/>
    <n v="238.91512"/>
    <n v="299.83455600000002"/>
    <n v="268.84553499999998"/>
    <n v="144.73049599999999"/>
    <n v="119.73978200000001"/>
    <n v="183.35788299999999"/>
  </r>
  <r>
    <x v="3"/>
    <x v="8"/>
    <x v="7"/>
    <s v="Dobriy"/>
    <s v="1431602"/>
    <s v="2.0 BRK X6 DOBRIY BODRIY CITRUS NC RU"/>
    <n v="137.3723"/>
    <n v="42.2684"/>
    <n v="185.98096000000001"/>
    <n v="31.700835999999999"/>
    <n v="63.746720000000003"/>
    <n v="77.338054999999997"/>
    <n v="41.727961999999998"/>
    <n v="53.507514"/>
    <n v="48.251072999999998"/>
    <n v="75.692396000000002"/>
    <n v="152.46354600000001"/>
    <n v="235.05746500000001"/>
  </r>
  <r>
    <x v="3"/>
    <x v="8"/>
    <x v="7"/>
    <s v="Dobriy"/>
    <s v="1487501"/>
    <s v="330 BRK X24 DOBRIY ORANGE NECT RU"/>
    <n v="1.394857"/>
    <n v="34.871425000000002"/>
    <n v="309.658254"/>
    <n v="26.501999000000001"/>
    <n v="119.99565800000001"/>
    <n v="145.02341300000001"/>
    <n v="111.181094"/>
    <n v="78.960576000000003"/>
    <n v="172.383735"/>
    <n v="127.383976"/>
    <n v="296.05463600000002"/>
    <n v="209.169758"/>
  </r>
  <r>
    <x v="3"/>
    <x v="8"/>
    <x v="7"/>
    <s v="Dobriy"/>
    <s v="1487601"/>
    <s v="330 BRK X24 DOBRIY MULTIFRUIT NECT RU"/>
    <n v="15.343427"/>
    <n v="94.850275999999994"/>
    <n v="361.26796300000001"/>
    <n v="99.035278000000005"/>
    <n v="158.60313400000001"/>
    <n v="190.69157999999999"/>
    <n v="99.710651999999996"/>
    <n v="70.816383999999999"/>
    <n v="154.593345"/>
    <n v="201.39626999999999"/>
    <n v="468.082334"/>
    <n v="330.71321499999999"/>
  </r>
  <r>
    <x v="3"/>
    <x v="8"/>
    <x v="7"/>
    <s v="Dobriy"/>
    <s v="1487701"/>
    <s v="330 BRK X24 DOBRIY APPLE PEACH NECT RU"/>
    <m/>
    <n v="57.189137000000002"/>
    <n v="118.562845"/>
    <n v="60.030138999999998"/>
    <n v="64.912409999999994"/>
    <n v="79.609325999999996"/>
    <n v="92.924496000000005"/>
    <n v="65.993924000000007"/>
    <n v="144.07312400000001"/>
    <n v="148.204632"/>
    <n v="344.45417800000001"/>
    <n v="243.364384"/>
  </r>
  <r>
    <x v="3"/>
    <x v="8"/>
    <x v="7"/>
    <s v="Dobriy"/>
    <s v="1487801"/>
    <s v="330 BRK X24 DOBRIY APPLE JC RU"/>
    <n v="71.137707000000006"/>
    <n v="206.43883600000001"/>
    <n v="571.89137000000005"/>
    <n v="138.09113099999999"/>
    <n v="249.740771"/>
    <n v="299.92139600000002"/>
    <n v="207.899024"/>
    <n v="147.64586199999999"/>
    <n v="322.34696500000001"/>
    <n v="268.78837199999998"/>
    <n v="624.70790899999997"/>
    <n v="441.37692399999997"/>
  </r>
  <r>
    <x v="3"/>
    <x v="8"/>
    <x v="7"/>
    <s v="Dobriy"/>
    <s v="1487901"/>
    <s v="330 BRK X24 DOBRIY TOMATO JC RU"/>
    <n v="13.94857"/>
    <n v="262.233116"/>
    <n v="237.12568999999999"/>
    <n v="78.113136999999995"/>
    <n v="181.740251"/>
    <n v="212.59049200000001"/>
    <n v="153.01912400000001"/>
    <n v="108.67584600000001"/>
    <n v="237.25513000000001"/>
    <n v="89.012783999999996"/>
    <n v="206.98154400000001"/>
    <n v="146.29607999999999"/>
  </r>
  <r>
    <x v="3"/>
    <x v="8"/>
    <x v="7"/>
    <s v="Dobriy"/>
    <s v="1508101"/>
    <s v="1.0 BRK X12 DOBRIY MORS CRANBER GRAPE RU"/>
    <n v="528.35500000000002"/>
    <n v="1741.4580800000001"/>
    <n v="1587.17842"/>
    <n v="1190.871517"/>
    <n v="1126.535815"/>
    <n v="1366.7232329999999"/>
    <n v="2991.6600239999998"/>
    <n v="3417.9361199999998"/>
    <n v="4313.1232099999997"/>
    <n v="1608.1600080000001"/>
    <n v="3526.3746179999998"/>
    <n v="3704.258405"/>
  </r>
  <r>
    <x v="3"/>
    <x v="8"/>
    <x v="7"/>
    <s v="Dobriy"/>
    <s v="1508201"/>
    <s v="1.0 BRK X12 DB MRS CL/B COW CRAN GR RU"/>
    <n v="448.04503999999997"/>
    <n v="1403.31088"/>
    <n v="1329.3411799999999"/>
    <n v="930.54083400000002"/>
    <n v="945.10425399999997"/>
    <n v="1105.046306"/>
    <n v="1301.5934360000001"/>
    <n v="1487.05405"/>
    <n v="1876.5205550000001"/>
    <n v="1117.4747440000001"/>
    <n v="2450.3946639999999"/>
    <n v="2574.0036100000002"/>
  </r>
  <r>
    <x v="3"/>
    <x v="8"/>
    <x v="7"/>
    <s v="Dobriy"/>
    <s v="1632001"/>
    <s v="1.0 BRK X12 DOBRIY FRUIT BERRY MIX RU"/>
    <m/>
    <n v="8.4536800000000003"/>
    <n v="14.793939999999999"/>
    <n v="0"/>
    <n v="3.7488410000000001"/>
    <n v="4.548413"/>
    <n v="3.1528900000000002"/>
    <n v="3.211662"/>
    <n v="3.750105"/>
    <n v="0"/>
    <n v="0"/>
    <n v="0"/>
  </r>
  <r>
    <x v="3"/>
    <x v="8"/>
    <x v="7"/>
    <s v="Dobriy"/>
    <s v="1632201"/>
    <s v="1.0 BRK X12 DOBRIY GRAPE POMEGRANATE RU"/>
    <m/>
    <n v="19.020779999999998"/>
    <n v="156.39308"/>
    <n v="42.021258000000003"/>
    <n v="45.050400000000003"/>
    <n v="0"/>
    <m/>
    <m/>
    <m/>
    <m/>
    <m/>
    <m/>
  </r>
  <r>
    <x v="3"/>
    <x v="8"/>
    <x v="7"/>
    <s v="Dobriy"/>
    <s v="1632202"/>
    <s v="1.0 BRK X12 DOBRY GRAPE POMEGRANAT JD RU"/>
    <m/>
    <m/>
    <m/>
    <n v="0"/>
    <n v="0"/>
    <n v="0"/>
    <n v="96.968171999999996"/>
    <n v="48.392868"/>
    <n v="45.265999999999998"/>
    <n v="52.217652000000001"/>
    <n v="81.431877999999998"/>
    <n v="70.121236999999994"/>
  </r>
  <r>
    <x v="3"/>
    <x v="8"/>
    <x v="7"/>
    <s v="Dobriy"/>
    <s v="1701601"/>
    <s v="1.0 BRK X12 DOBRIY PEAR NEC RU"/>
    <n v="10.5671"/>
    <n v="73.969700000000003"/>
    <n v="133.14546000000001"/>
    <n v="69.608136000000002"/>
    <n v="57.015630000000002"/>
    <n v="77.881986999999995"/>
    <n v="102.683362"/>
    <n v="104.543712"/>
    <n v="122.16265"/>
    <n v="66.562092000000007"/>
    <n v="140.263972"/>
    <n v="150.11323999999999"/>
  </r>
  <r>
    <x v="3"/>
    <x v="8"/>
    <x v="7"/>
    <s v="Dobriy"/>
    <s v="1723301"/>
    <s v="200 BRK X27 DOBRIY MULTIFRUIT SLIM JC RU"/>
    <n v="264.38884200000001"/>
    <n v="375.66040500000003"/>
    <n v="927.26302499999997"/>
    <n v="562.80668100000003"/>
    <n v="492.95530100000002"/>
    <n v="598.18915900000002"/>
    <n v="605.46047999999996"/>
    <n v="288.78837600000003"/>
    <n v="0"/>
    <n v="0"/>
    <n v="0"/>
    <n v="0"/>
  </r>
  <r>
    <x v="3"/>
    <x v="8"/>
    <x v="7"/>
    <s v="Dobriy"/>
    <s v="1723303"/>
    <s v="200 BRK X27 DOBRIY MULTIFRUIT JC NEW RU"/>
    <m/>
    <m/>
    <m/>
    <n v="0"/>
    <n v="0"/>
    <n v="0"/>
    <n v="0"/>
    <n v="217.29601299999999"/>
    <n v="522.76130999999998"/>
    <n v="246.037668"/>
    <n v="390.46114799999998"/>
    <n v="423.23285499999997"/>
  </r>
  <r>
    <x v="3"/>
    <x v="8"/>
    <x v="7"/>
    <s v="Dobriy"/>
    <s v="1724501"/>
    <s v="200 BRK X27 DOBRIY APPLE CHERRY JC RU"/>
    <n v="135.99857700000001"/>
    <n v="280.55650500000002"/>
    <n v="341.423001"/>
    <n v="244.50830999999999"/>
    <n v="306.995045"/>
    <n v="365.44559900000002"/>
    <n v="194.79710900000001"/>
    <n v="205.60563999999999"/>
    <n v="0"/>
    <n v="0"/>
    <n v="0"/>
    <n v="0"/>
  </r>
  <r>
    <x v="3"/>
    <x v="8"/>
    <x v="7"/>
    <s v="Dobriy"/>
    <s v="1724503"/>
    <s v="200 BRK X27 DOBRIY APPLE CHER JC NEW RU"/>
    <m/>
    <m/>
    <m/>
    <n v="0"/>
    <n v="0"/>
    <n v="0"/>
    <n v="0"/>
    <n v="154.70564200000001"/>
    <n v="253.17548500000001"/>
    <n v="281.938784"/>
    <n v="276.42815999999999"/>
    <n v="313.124055"/>
  </r>
  <r>
    <x v="3"/>
    <x v="8"/>
    <x v="7"/>
    <s v="Dobriy"/>
    <s v="1724601"/>
    <s v="200 BRK X27 DOBRIY APPLE PEAR SLIM JC RU"/>
    <n v="23.775974999999999"/>
    <n v="19.020779999999998"/>
    <n v="30.433247999999999"/>
    <n v="13.559153999999999"/>
    <n v="25.357703999999998"/>
    <n v="37.139828000000001"/>
    <n v="24.822572000000001"/>
    <n v="16.298376999999999"/>
    <n v="0"/>
    <n v="0"/>
    <n v="0"/>
    <n v="0"/>
  </r>
  <r>
    <x v="3"/>
    <x v="8"/>
    <x v="7"/>
    <s v="Dobriy"/>
    <s v="1724603"/>
    <s v="200 BRK X27 DOBRIY APPLE PEAR JC NEW RU"/>
    <m/>
    <m/>
    <m/>
    <n v="0"/>
    <n v="0"/>
    <n v="0"/>
    <n v="0"/>
    <n v="12.263616000000001"/>
    <n v="176.093819"/>
    <n v="102.08320000000001"/>
    <n v="120.35086800000001"/>
    <n v="147.85993999999999"/>
  </r>
  <r>
    <x v="3"/>
    <x v="8"/>
    <x v="7"/>
    <s v="Dobriy"/>
    <s v="1794601"/>
    <s v="1.0 BRK X12 DOBRIY VEGETABLE MIX RU"/>
    <n v="10.5671"/>
    <n v="12.68052"/>
    <n v="124.69177999999999"/>
    <n v="43.246997"/>
    <n v="24.812110000000001"/>
    <n v="34.979242999999997"/>
    <n v="103.69429"/>
    <n v="105.57425600000001"/>
    <n v="123.36268200000001"/>
    <n v="23.640771999999998"/>
    <n v="49.820152"/>
    <n v="53.322437999999998"/>
  </r>
  <r>
    <x v="3"/>
    <x v="8"/>
    <x v="7"/>
    <s v="Dobriy"/>
    <s v="1855401"/>
    <s v="110 BRK X10 DOBRIY BERRY DANCE PUR RU"/>
    <n v="0.18140200000000001"/>
    <n v="0.18140200000000001"/>
    <m/>
    <n v="0"/>
    <n v="0.61747200000000002"/>
    <n v="1.8259650000000001"/>
    <n v="0.488228"/>
    <n v="0"/>
    <n v="0"/>
    <n v="0"/>
    <n v="0"/>
    <n v="0"/>
  </r>
  <r>
    <x v="3"/>
    <x v="8"/>
    <x v="7"/>
    <s v="Dobriy"/>
    <s v="1855601"/>
    <s v="110 BRK X10 DOBRIY STRAW BANAN GO PUR RU"/>
    <n v="0.18316299999999999"/>
    <n v="0.18316299999999999"/>
    <m/>
    <n v="0"/>
    <n v="0.62428799999999995"/>
    <n v="1.844095"/>
    <n v="0.49307600000000001"/>
    <n v="0"/>
    <n v="0"/>
    <n v="0"/>
    <n v="0"/>
    <n v="0"/>
  </r>
  <r>
    <x v="3"/>
    <x v="8"/>
    <x v="7"/>
    <s v="Dobriy"/>
    <s v="1859101"/>
    <s v="110 BRK X10 DOBRIY EXOTIC ROCK PURR RU"/>
    <m/>
    <m/>
    <m/>
    <n v="0"/>
    <n v="0"/>
    <n v="0"/>
    <n v="7.4637999999999996E-2"/>
    <n v="0"/>
    <n v="0"/>
    <n v="0"/>
    <n v="0"/>
    <n v="0"/>
  </r>
  <r>
    <x v="3"/>
    <x v="8"/>
    <x v="7"/>
    <s v="Dobriy"/>
    <s v="1908701"/>
    <s v="1.0 BRK X12 DOBRIY APL ORN PEA CAR JC RU"/>
    <n v="4.2268400000000002"/>
    <n v="8.4536800000000003"/>
    <n v="133.14546000000001"/>
    <n v="64.226837000000003"/>
    <n v="27.199657999999999"/>
    <n v="32.998857999999998"/>
    <n v="71.66516"/>
    <n v="81.882080000000002"/>
    <n v="103.32223399999999"/>
    <n v="86.242707999999993"/>
    <n v="189.22425000000001"/>
    <n v="198.844965"/>
  </r>
  <r>
    <x v="3"/>
    <x v="8"/>
    <x v="7"/>
    <s v="Dobriy"/>
    <s v="1913901"/>
    <s v="1.0 BRK X12 DOBRIY APPLE GRAPE JC RU"/>
    <n v="12.68052"/>
    <n v="8.4536800000000003"/>
    <n v="8.4536800000000003"/>
    <n v="8.4539960000000001"/>
    <n v="10.578194"/>
    <n v="12.833539999999999"/>
    <n v="52.868071999999998"/>
    <n v="60.401040000000002"/>
    <n v="76.221649999999997"/>
    <n v="26.280840000000001"/>
    <n v="57.645816000000003"/>
    <n v="60.544735000000003"/>
  </r>
  <r>
    <x v="3"/>
    <x v="8"/>
    <x v="7"/>
    <s v="Dobriy"/>
    <s v="1915601"/>
    <s v="1.0 BRK X12 DOBRIY APPL ORANG MAND JC RU"/>
    <n v="158.50649999999999"/>
    <n v="114.12468"/>
    <n v="363.50824"/>
    <n v="104.268398"/>
    <n v="122.400353"/>
    <n v="148.497186"/>
    <n v="356.12381800000003"/>
    <n v="406.85906"/>
    <n v="513.42112099999997"/>
    <n v="295.12921599999999"/>
    <n v="647.16312800000003"/>
    <n v="679.80591000000004"/>
  </r>
  <r>
    <x v="3"/>
    <x v="8"/>
    <x v="7"/>
    <s v="Dobriy"/>
    <s v="2076701"/>
    <s v="900 PET X12 DOBRIY LEMON MINT RU"/>
    <m/>
    <m/>
    <m/>
    <n v="0"/>
    <n v="0"/>
    <n v="0"/>
    <n v="13.313207999999999"/>
    <n v="4.4353819999999997"/>
    <n v="10.260035"/>
    <n v="7.0400419999999997"/>
    <n v="10.616826"/>
    <n v="16.089645000000001"/>
  </r>
  <r>
    <x v="3"/>
    <x v="8"/>
    <x v="7"/>
    <s v="Dobriy"/>
    <s v="2076801"/>
    <s v="900 PET X12 DOBRIY KIWI STR BASIL RU"/>
    <m/>
    <m/>
    <m/>
    <n v="0"/>
    <n v="0"/>
    <n v="0"/>
    <n v="19.488887999999999"/>
    <n v="10.0556"/>
    <n v="12.31001"/>
    <n v="31.300039999999999"/>
    <n v="36.498396"/>
    <n v="47.442500000000003"/>
  </r>
  <r>
    <x v="3"/>
    <x v="8"/>
    <x v="7"/>
    <s v="Dobriy"/>
    <s v="2077001"/>
    <s v="450 PET X12 DOBRIY LEMON MINT RU"/>
    <m/>
    <n v="1.9020779999999999"/>
    <m/>
    <n v="1.9020779999999999"/>
    <n v="16.747996000000001"/>
    <n v="20.319994999999999"/>
    <n v="19.847837999999999"/>
    <n v="10.149967999999999"/>
    <n v="12.370010000000001"/>
    <n v="31.140011999999999"/>
    <n v="36.473460000000003"/>
    <n v="47.367364000000002"/>
  </r>
  <r>
    <x v="3"/>
    <x v="8"/>
    <x v="7"/>
    <s v="Dobriy"/>
    <s v="2077101"/>
    <s v="450 PET X12 DOBRIY KIWI STR BASIL RU"/>
    <m/>
    <n v="1.9020779999999999"/>
    <m/>
    <n v="1.9020779999999999"/>
    <n v="16.747996000000001"/>
    <n v="20.319994999999999"/>
    <n v="11.426432"/>
    <n v="3.774788"/>
    <n v="8.6900150000000007"/>
    <n v="5.9000079999999997"/>
    <n v="8.9345759999999999"/>
    <n v="13.535494999999999"/>
  </r>
  <r>
    <x v="3"/>
    <x v="8"/>
    <x v="7"/>
    <s v="Dobriy"/>
    <s v="2214901"/>
    <s v="1.0 BRK X12 DOBRIY MANGO MIX RU"/>
    <m/>
    <m/>
    <m/>
    <n v="63.4026"/>
    <n v="0"/>
    <n v="0"/>
    <n v="4129.6203159999995"/>
    <n v="2280.0602479999998"/>
    <n v="1014.190195"/>
    <n v="261.29008800000003"/>
    <n v="228.34852000000001"/>
    <n v="265.58253000000002"/>
  </r>
  <r>
    <x v="3"/>
    <x v="8"/>
    <x v="7"/>
    <s v="Dobriy"/>
    <s v="2221101"/>
    <s v="330 BRK X12 DOBRIY APPLE STRAWB KIWI RU"/>
    <m/>
    <m/>
    <m/>
    <n v="0"/>
    <n v="0"/>
    <n v="0"/>
    <n v="0"/>
    <n v="151.990016"/>
    <n v="108.83002500000001"/>
    <n v="33.350029999999997"/>
    <n v="47.277188000000002"/>
    <n v="172.04279"/>
  </r>
  <r>
    <x v="3"/>
    <x v="8"/>
    <x v="7"/>
    <s v="Dobriy"/>
    <s v="2221201"/>
    <s v="330 BRK X12 DOBRIY APPLE RASPBER MEL RU"/>
    <m/>
    <m/>
    <m/>
    <n v="0"/>
    <n v="0"/>
    <n v="0"/>
    <n v="0"/>
    <n v="151.990016"/>
    <n v="108.83002500000001"/>
    <n v="33.350029999999997"/>
    <n v="47.277188000000002"/>
    <n v="172.04279"/>
  </r>
  <r>
    <x v="3"/>
    <x v="8"/>
    <x v="7"/>
    <s v="Dobriy"/>
    <s v="2221301"/>
    <s v="330 BRK X12 DOBRIY APL ORG MNG PASSNF RU"/>
    <m/>
    <m/>
    <m/>
    <n v="0"/>
    <n v="0"/>
    <n v="0"/>
    <n v="0"/>
    <n v="193.79001600000001"/>
    <n v="223.42001500000001"/>
    <n v="110.750028"/>
    <n v="118.20539599999999"/>
    <n v="125.68899"/>
  </r>
  <r>
    <x v="3"/>
    <x v="8"/>
    <x v="7"/>
    <s v="Dobriy"/>
    <s v="371404"/>
    <s v="200 BRK X27 DOBRIY APPLE PEACH JC RU"/>
    <n v="228.24936"/>
    <n v="280.55650500000002"/>
    <n v="417.50612100000001"/>
    <n v="409.01725199999998"/>
    <n v="310.45579199999997"/>
    <n v="377.24418200000002"/>
    <n v="259.13561800000002"/>
    <n v="133.838776"/>
    <n v="0"/>
    <n v="0"/>
    <n v="0"/>
    <n v="0"/>
  </r>
  <r>
    <x v="3"/>
    <x v="8"/>
    <x v="7"/>
    <s v="Dobriy"/>
    <s v="371406"/>
    <s v="200 BRK X27 DOBRIY APPLE PEACH JC NEW RU"/>
    <m/>
    <m/>
    <m/>
    <n v="0"/>
    <n v="0"/>
    <n v="0"/>
    <n v="0"/>
    <n v="100.701123"/>
    <n v="278.576032"/>
    <n v="204.27637200000001"/>
    <n v="270.77074199999998"/>
    <n v="282.29257999999999"/>
  </r>
  <r>
    <x v="3"/>
    <x v="8"/>
    <x v="7"/>
    <s v="Dobriy"/>
    <s v="371506"/>
    <s v="2.0 BRK X6 DOBRIY ORANGE NECT RU"/>
    <n v="4357.8720400000002"/>
    <n v="5611.1301000000003"/>
    <n v="7851.3553000000002"/>
    <n v="4142.8996360000001"/>
    <n v="4297.2538629999999"/>
    <n v="5025.5875640000004"/>
    <n v="1637.3887119999999"/>
    <n v="2099.4286699999998"/>
    <n v="1893.3009099999999"/>
    <n v="1455.5552540000001"/>
    <n v="2930.0285800000001"/>
    <n v="4515.6214149999996"/>
  </r>
  <r>
    <x v="3"/>
    <x v="8"/>
    <x v="7"/>
    <s v="Dobriy"/>
    <s v="37201"/>
    <s v="2.0 BRK X6 DOBRIY APPLE PEACH NECT RU"/>
    <n v="2001.4087400000001"/>
    <n v="2504.4027000000001"/>
    <n v="2886.93172"/>
    <n v="1743.5691979999999"/>
    <n v="1760.2693859999999"/>
    <n v="2089.7922389999999"/>
    <n v="1331.1502840000001"/>
    <n v="1706.766928"/>
    <n v="1539.19327"/>
    <n v="525.23633600000005"/>
    <n v="1057.3005659999999"/>
    <n v="1629.4691350000001"/>
  </r>
  <r>
    <x v="3"/>
    <x v="8"/>
    <x v="7"/>
    <s v="Dobriy"/>
    <s v="372107"/>
    <s v="1.0 BRK X12 DOBRIY ORANGE NECT RU"/>
    <n v="5611.1301000000003"/>
    <n v="10512.15108"/>
    <n v="10702.35888"/>
    <n v="6035.8911369999996"/>
    <n v="7609.5888400000003"/>
    <n v="9181.3894779999991"/>
    <n v="7251.6632159999999"/>
    <n v="9591.7081440000002"/>
    <n v="11897.637047"/>
    <n v="2998.7832199999998"/>
    <n v="6630.4869879999997"/>
    <n v="6655.7478600000004"/>
  </r>
  <r>
    <x v="3"/>
    <x v="8"/>
    <x v="7"/>
    <s v="Dobriy"/>
    <s v="372202"/>
    <s v="1.0 BRK X12 DOBRIY APPLE PEACH NECT RU"/>
    <n v="3290.59494"/>
    <n v="4636.8434800000005"/>
    <n v="8284.6064000000006"/>
    <n v="4407.5898180000004"/>
    <n v="4316.8777280000004"/>
    <n v="5165.789495"/>
    <n v="4152.5955599999998"/>
    <n v="4744.2976179999996"/>
    <n v="5986.869385"/>
    <n v="1360.372308"/>
    <n v="2983.0138539999998"/>
    <n v="3133.4851829999998"/>
  </r>
  <r>
    <x v="3"/>
    <x v="8"/>
    <x v="7"/>
    <s v="Dobriy"/>
    <s v="664502"/>
    <s v="2.0 BRK X6 DOBRIY APPLE NECT RU"/>
    <n v="31.7013"/>
    <n v="126.8052"/>
    <n v="158.50649999999999"/>
    <n v="25.394769"/>
    <n v="92.205091999999993"/>
    <n v="125.76472200000001"/>
    <n v="89.411302000000006"/>
    <n v="114.638908"/>
    <n v="103.38224"/>
    <n v="221.56690800000001"/>
    <n v="446.02591000000001"/>
    <n v="687.38133500000004"/>
  </r>
  <r>
    <x v="3"/>
    <x v="8"/>
    <x v="7"/>
    <s v="Dobriy"/>
    <s v="724803"/>
    <s v="1.0 BRK X12 DOBRIY APPLE NECT RU"/>
    <n v="181.75412"/>
    <n v="727.01648"/>
    <n v="748.15067999999997"/>
    <n v="323.00647900000001"/>
    <n v="423.532332"/>
    <n v="519.38580999999999"/>
    <n v="536.397694"/>
    <n v="612.83488"/>
    <n v="773.33671500000003"/>
    <n v="180.84564399999999"/>
    <n v="396.55469599999998"/>
    <n v="416.55704500000002"/>
  </r>
  <r>
    <x v="3"/>
    <x v="8"/>
    <x v="7"/>
    <s v="Dobriy"/>
    <s v="730504"/>
    <s v="200 BRK X27 DOBRIY APPLE JC RU"/>
    <n v="494.54028"/>
    <n v="834.06120299999998"/>
    <n v="1860.2322839999999"/>
    <n v="951.98925999999994"/>
    <n v="1130.371621"/>
    <n v="1359.7070060000001"/>
    <n v="1173.3067799999999"/>
    <n v="698.28878599999996"/>
    <n v="0"/>
    <n v="0"/>
    <n v="0"/>
    <n v="0"/>
  </r>
  <r>
    <x v="3"/>
    <x v="8"/>
    <x v="7"/>
    <s v="Dobriy"/>
    <s v="730507"/>
    <s v="200 BRK X27 DOBRIY APPLE JC NEW RU"/>
    <m/>
    <m/>
    <m/>
    <n v="0"/>
    <n v="0"/>
    <n v="0"/>
    <n v="0"/>
    <n v="525.42598799999996"/>
    <n v="1105.8539089999999"/>
    <n v="599.68866400000002"/>
    <n v="841.34692399999994"/>
    <n v="938.50608999999997"/>
  </r>
  <r>
    <x v="3"/>
    <x v="8"/>
    <x v="7"/>
    <s v="Dobriy"/>
    <s v="819307"/>
    <s v="1.0 BRK X12 DOBRIY APPLE JC RU"/>
    <n v="8643.8878000000004"/>
    <n v="20421.977459999998"/>
    <n v="17756.954839999999"/>
    <n v="11643.284433000001"/>
    <n v="12851.236778"/>
    <n v="15607.432671"/>
    <n v="17758.189730999999"/>
    <n v="17996.774595999999"/>
    <n v="20929.242165"/>
    <n v="6695.8961120000004"/>
    <n v="14348.116690000001"/>
    <n v="15114.800641"/>
  </r>
  <r>
    <x v="3"/>
    <x v="8"/>
    <x v="7"/>
    <s v="Dobriy"/>
    <s v="819408"/>
    <s v="1.0 BRK X12 DOBRIY TOMATO JC RU"/>
    <n v="3721.7326200000002"/>
    <n v="9250.4393400000008"/>
    <n v="10843.95802"/>
    <n v="6116.4137579999997"/>
    <n v="5637.5336960000004"/>
    <n v="7146.8289800000002"/>
    <n v="5985.2117660000004"/>
    <n v="6838.0333440000004"/>
    <n v="8628.976455"/>
    <n v="3693.5548039999999"/>
    <n v="8099.2209400000002"/>
    <n v="8507.7719450000004"/>
  </r>
  <r>
    <x v="3"/>
    <x v="8"/>
    <x v="7"/>
    <s v="Dobriy"/>
    <s v="819608"/>
    <s v="1.0 BRK X12 DOBRIY MULTIFRUIT NECT RU"/>
    <n v="4319.8304799999996"/>
    <n v="7371.6089599999996"/>
    <n v="8227.5440600000002"/>
    <n v="5012.8917979999997"/>
    <n v="5767.6164760000001"/>
    <n v="7067.8684659999999"/>
    <n v="6011.5457059999999"/>
    <n v="6868.1187920000002"/>
    <n v="8666.9372750000002"/>
    <n v="1536.477768"/>
    <n v="3369.18831"/>
    <n v="3539.1456499999999"/>
  </r>
  <r>
    <x v="3"/>
    <x v="8"/>
    <x v="7"/>
    <s v="Dobriy"/>
    <s v="819806"/>
    <s v="1.0 BRK X12 DOBRIY APRICOT NECT RU"/>
    <n v="4.2268400000000002"/>
    <n v="57.062339999999999"/>
    <n v="1046.1429000000001"/>
    <n v="457.84625699999998"/>
    <n v="247.21456000000001"/>
    <n v="332.217781"/>
    <n v="86.098303999999999"/>
    <n v="98.360551999999998"/>
    <n v="124.122699"/>
    <n v="96.713040000000007"/>
    <n v="212.19038800000001"/>
    <n v="222.98383899999999"/>
  </r>
  <r>
    <x v="3"/>
    <x v="8"/>
    <x v="7"/>
    <s v="Dobriy"/>
    <s v="821406"/>
    <s v="1.0 BRK X12 DOBRIY PINEAPPLE NECT RU"/>
    <n v="1654.8078599999999"/>
    <n v="4769.9889400000002"/>
    <n v="5972.5249199999998"/>
    <n v="4201.9298779999999"/>
    <n v="3402.3857720000001"/>
    <n v="3978.60007"/>
    <n v="3264.9084720000001"/>
    <n v="3730.126526"/>
    <n v="4707.0717249999998"/>
    <n v="1470.0756960000001"/>
    <n v="3223.5784840000001"/>
    <n v="3386.1905750000001"/>
  </r>
  <r>
    <x v="3"/>
    <x v="8"/>
    <x v="7"/>
    <s v="Dobriy"/>
    <s v="821505"/>
    <s v="2.0 BRK X6 DOBRIY PINEAPPLE NECT RU"/>
    <n v="1547.0234399999999"/>
    <n v="1394.8571999999999"/>
    <n v="3385.69884"/>
    <n v="1158.2268349999999"/>
    <n v="1412.4425699999999"/>
    <n v="1698.6523079999999"/>
    <n v="438.54875199999998"/>
    <n v="562.28892399999995"/>
    <n v="507.09099400000002"/>
    <n v="460.97436800000003"/>
    <n v="927.94023200000004"/>
    <n v="1430.094515"/>
  </r>
  <r>
    <x v="3"/>
    <x v="8"/>
    <x v="7"/>
    <s v="Dobriy"/>
    <s v="822304"/>
    <s v="1.0 BRK X12 DOBRIY GRAPE NECT RU"/>
    <n v="1084.1844599999999"/>
    <n v="1098.9784"/>
    <n v="2652.3420999999998"/>
    <n v="976.39853700000003"/>
    <n v="1040.548773"/>
    <n v="1242.6617900000001"/>
    <n v="687.79535999999996"/>
    <n v="785.80373999999995"/>
    <n v="991.61144999999999"/>
    <n v="500.47557599999999"/>
    <n v="1097.4382720000001"/>
    <n v="1152.804615"/>
  </r>
  <r>
    <x v="3"/>
    <x v="8"/>
    <x v="7"/>
    <s v="Dobriy"/>
    <s v="822501"/>
    <s v="1.0 BRK X12 DOBRIY AP B/ASH CHER NECT RU"/>
    <n v="1587.17842"/>
    <n v="4782.6694600000001"/>
    <n v="3911.9404199999999"/>
    <n v="2753.4161170000002"/>
    <n v="3087.375434"/>
    <n v="3642.3593289999999"/>
    <n v="4830.4818880000003"/>
    <n v="5518.7655080000004"/>
    <n v="6964.18048"/>
    <n v="3279.2719259999999"/>
    <n v="7190.782612"/>
    <n v="7553.5096199999998"/>
  </r>
  <r>
    <x v="3"/>
    <x v="8"/>
    <x v="7"/>
    <s v="Dobriy"/>
    <s v="822605"/>
    <s v="2.0 BRK X6 DOBRIY APPLE JC RU"/>
    <n v="6304.3318600000002"/>
    <n v="9958.4350400000003"/>
    <n v="10269.10778"/>
    <n v="6995.0341630000003"/>
    <n v="6626.2658279999996"/>
    <n v="7805.1132349999998"/>
    <n v="2413.9347520000001"/>
    <n v="3095.090224"/>
    <n v="2791.2103179999999"/>
    <n v="1785.935528"/>
    <n v="3595.08601"/>
    <n v="5540.5850899999996"/>
  </r>
  <r>
    <x v="3"/>
    <x v="8"/>
    <x v="7"/>
    <s v="Dobriy"/>
    <s v="825602"/>
    <s v="1.0 BRK X12 DOBRIY AP B/ASH R/BR NECT RU"/>
    <n v="304.33247999999998"/>
    <n v="1426.5585000000001"/>
    <n v="1523.7758200000001"/>
    <n v="1037.6882169999999"/>
    <n v="984.15526799999998"/>
    <n v="1201.9263599999999"/>
    <n v="2011.228627"/>
    <n v="2297.800608"/>
    <n v="2899.6126559999998"/>
    <n v="1105.0243640000001"/>
    <n v="2423.1045100000001"/>
    <n v="2545.3329450000001"/>
  </r>
  <r>
    <x v="3"/>
    <x v="8"/>
    <x v="7"/>
    <s v="Dobriy"/>
    <s v="840706"/>
    <s v="2.0 BRK X6 DOBRIY TOMATO JC RU"/>
    <n v="1464.60006"/>
    <n v="3330.7499200000002"/>
    <n v="3457.55512"/>
    <n v="1999.999998"/>
    <n v="1950.760732"/>
    <n v="2324.2002280000002"/>
    <n v="976.08746399999995"/>
    <n v="1251.5130200000001"/>
    <n v="1128.63438"/>
    <n v="982.63055999999995"/>
    <n v="1978.02568"/>
    <n v="3048.440067"/>
  </r>
  <r>
    <x v="3"/>
    <x v="8"/>
    <x v="7"/>
    <s v="Dobriy"/>
    <s v="844204"/>
    <s v="2.0 BRK X6 DOBRIY APRICOT NECT RU"/>
    <n v="158.50649999999999"/>
    <n v="126.8052"/>
    <n v="348.71429999999998"/>
    <n v="114.999999"/>
    <n v="185.67004"/>
    <n v="225.25646399999999"/>
    <n v="94.756162000000003"/>
    <n v="121.492436"/>
    <n v="109.562389"/>
    <n v="0"/>
    <n v="0"/>
    <n v="0"/>
  </r>
  <r>
    <x v="3"/>
    <x v="8"/>
    <x v="7"/>
    <s v="Dobriy"/>
    <s v="856901"/>
    <s v="2.0 BRK X6 DOBRIY AP B/ASH CHER NECT RU"/>
    <n v="410.00348000000002"/>
    <n v="1039.8026400000001"/>
    <n v="1984.5013799999999"/>
    <n v="857.72595799999999"/>
    <n v="817.56939399999999"/>
    <n v="991.88212299999998"/>
    <n v="605.14021400000001"/>
    <n v="775.89866400000005"/>
    <n v="699.71514999999999"/>
    <n v="1430.2144719999999"/>
    <n v="2879.0246440000001"/>
    <n v="4437.025114"/>
  </r>
  <r>
    <x v="3"/>
    <x v="8"/>
    <x v="7"/>
    <s v="Dobriy"/>
    <s v="865506"/>
    <s v="2.0 BRK X6 DOBRIY MULTIFRUIT NECT RU"/>
    <n v="4032.4053600000002"/>
    <n v="4294.4694399999998"/>
    <n v="6887.6357799999996"/>
    <n v="3510.567098"/>
    <n v="3665.5545320000001"/>
    <n v="4364.9800009999999"/>
    <n v="1658.3577700000001"/>
    <n v="2126.312484"/>
    <n v="1917.5414350000001"/>
    <n v="1386.2931000000001"/>
    <n v="2790.6119800000001"/>
    <n v="4300.7595799999999"/>
  </r>
  <r>
    <x v="3"/>
    <x v="8"/>
    <x v="7"/>
    <s v="Dobriy"/>
    <s v="932201"/>
    <s v="2.0 BRK X6 DOBRIY AP B/ASH R/BR NECT RU"/>
    <n v="183.86753999999999"/>
    <n v="570.62339999999995"/>
    <n v="965.83294000000001"/>
    <n v="222.99999800000001"/>
    <n v="428.27942200000001"/>
    <n v="519.59222"/>
    <n v="242.71068600000001"/>
    <n v="311.19992200000002"/>
    <n v="280.64607999999998"/>
    <n v="510.73590000000002"/>
    <n v="1028.1163120000001"/>
    <n v="1584.4789069999999"/>
  </r>
  <r>
    <x v="3"/>
    <x v="8"/>
    <x v="7"/>
    <s v="Dobriy Pulpy"/>
    <s v="1325902"/>
    <s v="450 PET X12 DOBRIY PULPY ORANGE NC RU"/>
    <n v="351.88443000000001"/>
    <n v="1573.0185059999999"/>
    <n v="2166.4668419999998"/>
    <n v="1764.1744309999999"/>
    <n v="1937.1157559999999"/>
    <n v="2325.0993269999999"/>
    <n v="2504.5800439999998"/>
    <n v="2453.5000359999999"/>
    <n v="2950.240045"/>
    <n v="1564.6300639999999"/>
    <n v="1677.7411529999999"/>
    <n v="2302.8295600000001"/>
  </r>
  <r>
    <x v="3"/>
    <x v="8"/>
    <x v="7"/>
    <s v="Dobriy Pulpy"/>
    <s v="1346401"/>
    <s v="900 PET X12 DOBRIY PULPY ORANGE RU"/>
    <n v="1160.26758"/>
    <n v="1449.3834360000001"/>
    <n v="6172.2431100000003"/>
    <n v="3511.8707730000001"/>
    <n v="3500.1603639999998"/>
    <n v="4211.4938389999998"/>
    <n v="3206.6700519999999"/>
    <n v="3157.5600559999998"/>
    <n v="4322.0900750000001"/>
    <n v="2333.9201119999998"/>
    <n v="2918.3616889999998"/>
    <n v="3652.9479040000001"/>
  </r>
  <r>
    <x v="3"/>
    <x v="8"/>
    <x v="7"/>
    <s v="Dobriy Pulpy"/>
    <s v="1467101"/>
    <s v="450 PET X12 DOBRIY PULPY TROPIC RU"/>
    <n v="108.418446"/>
    <n v="424.16339399999998"/>
    <n v="1292.4620010000001"/>
    <n v="1276.2914639999999"/>
    <n v="841.60355700000002"/>
    <n v="1017.216184"/>
    <n v="1020.070028"/>
    <n v="999.27002800000002"/>
    <n v="1201.5900349999999"/>
    <n v="868.17005600000005"/>
    <n v="930.92647599999998"/>
    <n v="1277.776165"/>
  </r>
  <r>
    <x v="3"/>
    <x v="8"/>
    <x v="7"/>
    <s v="Dobriy Pulpy"/>
    <s v="1467201"/>
    <s v="450 PET X12 DOBRIY PULP PAPP MNG BITS RU"/>
    <n v="106.516368"/>
    <n v="121.732992"/>
    <n v="244.417023"/>
    <n v="213.98296500000001"/>
    <n v="251.05237500000001"/>
    <n v="304.57942300000002"/>
    <n v="170.66"/>
    <n v="167.18"/>
    <n v="201.02999500000001"/>
    <n v="230.89002199999999"/>
    <n v="247.47614799999999"/>
    <n v="339.82416999999998"/>
  </r>
  <r>
    <x v="3"/>
    <x v="8"/>
    <x v="7"/>
    <s v="Dobriy Pulpy"/>
    <s v="1467301"/>
    <s v="900 PET X12 DOBRIY PULPY TROPIC RU"/>
    <n v="800.77483800000005"/>
    <n v="1190.700828"/>
    <n v="3142.2328560000001"/>
    <n v="1388.083703"/>
    <n v="2090.1658499999999"/>
    <n v="2525.5995079999998"/>
    <n v="1789.0800400000001"/>
    <n v="1761.680036"/>
    <n v="2411.4000649999998"/>
    <n v="1411.3700940000001"/>
    <n v="1764.793956"/>
    <n v="2209.0041379999998"/>
  </r>
  <r>
    <x v="3"/>
    <x v="8"/>
    <x v="7"/>
    <s v="Dobriy Pulpy"/>
    <s v="1972201"/>
    <s v="450 PET X12 DOBRIY PULPY ALOE RU"/>
    <n v="102.71221199999999"/>
    <n v="110.32052400000001"/>
    <n v="58.013379"/>
    <n v="222.54431600000001"/>
    <n v="158.628062"/>
    <n v="192.44926000000001"/>
    <n v="146.91001"/>
    <n v="143.91001199999999"/>
    <n v="173.050015"/>
    <n v="75.730024"/>
    <n v="81.245968000000005"/>
    <n v="111.49287"/>
  </r>
  <r>
    <x v="3"/>
    <x v="8"/>
    <x v="7"/>
    <s v="Dobriy Pulpy"/>
    <s v="1974401"/>
    <s v="450 PET X12 DOBRIY PULPY COCONUT RU"/>
    <n v="34.237403999999998"/>
    <m/>
    <n v="38.041559999999997"/>
    <n v="9.5103899999999992"/>
    <n v="36.707255000000004"/>
    <n v="44.533631"/>
    <n v="102.050016"/>
    <n v="99.970010000000002"/>
    <n v="120.210015"/>
    <n v="79.430019999999999"/>
    <n v="85.221034000000003"/>
    <n v="116.947745"/>
  </r>
  <r>
    <x v="3"/>
    <x v="8"/>
    <x v="7"/>
    <s v="Dobriy Pulpy"/>
    <s v="2075401"/>
    <s v="450 PET X12 DOBRIY PULPY ALOE SAKURA RU"/>
    <m/>
    <n v="23.775974999999999"/>
    <n v="114.12468"/>
    <n v="44.335076000000001"/>
    <n v="53.081995999999997"/>
    <n v="0"/>
    <n v="0"/>
    <n v="0"/>
    <n v="0"/>
    <n v="0"/>
    <n v="0"/>
    <n v="0"/>
  </r>
  <r>
    <x v="3"/>
    <x v="8"/>
    <x v="7"/>
    <s v="Dobriy Pulpy"/>
    <s v="2192801"/>
    <s v="450 PET X12 DOBR PULPY MEL CACT CARAM RU"/>
    <m/>
    <m/>
    <m/>
    <n v="0"/>
    <n v="0"/>
    <n v="0"/>
    <n v="87.065116000000003"/>
    <n v="36.204452000000003"/>
    <n v="5.4596650000000002"/>
    <n v="2.1417380000000001"/>
    <n v="2.6649039999999999"/>
    <n v="1.6134250000000001"/>
  </r>
  <r>
    <x v="3"/>
    <x v="8"/>
    <x v="7"/>
    <s v="Fanta"/>
    <s v="1324803"/>
    <s v="1.5 PET X9 FANTA ORANGE RU"/>
    <n v="99.859116"/>
    <n v="35.663969999999999"/>
    <n v="116.502302"/>
    <n v="49.531171000000001"/>
    <n v="90.397125000000003"/>
    <n v="106.915085"/>
    <n v="58.127662000000001"/>
    <n v="36.697490000000002"/>
    <n v="129.39680999999999"/>
    <n v="40.903292"/>
    <n v="46.640348000000003"/>
    <n v="78.228955999999997"/>
  </r>
  <r>
    <x v="3"/>
    <x v="8"/>
    <x v="7"/>
    <s v="Fanta"/>
    <s v="1540502"/>
    <s v="900 PET X12 FANTA ORANGE RU"/>
    <n v="3480.8027400000001"/>
    <n v="6004.8602460000002"/>
    <n v="4093.2718559999998"/>
    <n v="5595.9385140000004"/>
    <n v="4634.7021580000001"/>
    <n v="5193.3362459999998"/>
    <n v="3862.161106"/>
    <n v="3300.5520379999998"/>
    <n v="3601.9505770000001"/>
    <n v="1993.2075440000001"/>
    <n v="1647.5252640000001"/>
    <n v="2519.7032749999998"/>
  </r>
  <r>
    <x v="3"/>
    <x v="8"/>
    <x v="7"/>
    <s v="Fanta"/>
    <s v="1638402"/>
    <s v="330 NRG X12 FANTA ORANGE RU"/>
    <n v="20.225441"/>
    <n v="27.199731"/>
    <n v="96.942631000000006"/>
    <n v="68.122598999999994"/>
    <n v="28.156169999999999"/>
    <n v="38.957951000000001"/>
    <n v="89.015990000000002"/>
    <n v="69.010906000000006"/>
    <n v="81.711116000000004"/>
    <n v="53.258187999999997"/>
    <n v="48.977116000000002"/>
    <n v="83.177513000000005"/>
  </r>
  <r>
    <x v="3"/>
    <x v="8"/>
    <x v="7"/>
    <s v="Fanta"/>
    <s v="1656501"/>
    <s v="500 PET X24 FANTA PEAR RU"/>
    <m/>
    <n v="12.68052"/>
    <n v="31.7013"/>
    <n v="0"/>
    <n v="0"/>
    <n v="0"/>
    <n v="0"/>
    <n v="0"/>
    <n v="0"/>
    <n v="0"/>
    <n v="0"/>
    <n v="0"/>
  </r>
  <r>
    <x v="3"/>
    <x v="8"/>
    <x v="7"/>
    <s v="Fanta"/>
    <s v="175849"/>
    <s v="2.0 PET X6 FANTA ORANGE RU"/>
    <n v="1044.0294799999999"/>
    <n v="3201.8312999999998"/>
    <n v="7352.5881799999997"/>
    <n v="3740.9826979999998"/>
    <n v="2484.5346460000001"/>
    <n v="2825.0498480000001"/>
    <n v="2431.9804880000002"/>
    <n v="2166.7526240000002"/>
    <n v="2395.1841100000001"/>
    <n v="1121.0095240000001"/>
    <n v="1390.7876799999999"/>
    <n v="2380.6462449999999"/>
  </r>
  <r>
    <x v="3"/>
    <x v="8"/>
    <x v="7"/>
    <s v="Fanta"/>
    <s v="1868101"/>
    <s v="900 PET X12 FANTA PEAR RU"/>
    <n v="650.51067599999999"/>
    <n v="388.023912"/>
    <n v="32.335326000000002"/>
    <n v="0"/>
    <n v="0"/>
    <n v="0"/>
    <n v="0"/>
    <n v="0"/>
    <n v="0"/>
    <n v="0"/>
    <n v="0"/>
    <n v="0"/>
  </r>
  <r>
    <x v="3"/>
    <x v="8"/>
    <x v="7"/>
    <s v="Fanta"/>
    <s v="1868201"/>
    <s v="900 PET X12 FANTA CITRUS RU"/>
    <n v="117.928836"/>
    <n v="9.5103899999999992"/>
    <n v="39.943638"/>
    <n v="74.181042000000005"/>
    <n v="51.659576000000001"/>
    <n v="73.883742999999996"/>
    <n v="95.210431999999997"/>
    <n v="58.574551999999997"/>
    <n v="114.03453"/>
    <n v="65.402388000000002"/>
    <n v="33.619922000000003"/>
    <n v="49.187556999999998"/>
  </r>
  <r>
    <x v="3"/>
    <x v="8"/>
    <x v="7"/>
    <s v="Fanta"/>
    <s v="1977601"/>
    <s v="900 PET X12 FANTA MANGO GUAVA RU"/>
    <n v="154.068318"/>
    <n v="74.181042000000005"/>
    <n v="91.299744000000004"/>
    <n v="121.16025999999999"/>
    <n v="95.553691000000001"/>
    <n v="110.34291"/>
    <n v="87.937299999999993"/>
    <n v="74.541219999999996"/>
    <n v="69.038225999999995"/>
    <n v="49.518617999999996"/>
    <n v="40.901626"/>
    <n v="63.886218999999997"/>
  </r>
  <r>
    <x v="3"/>
    <x v="8"/>
    <x v="7"/>
    <s v="Fanta"/>
    <s v="1977701"/>
    <s v="500 PET X24 FANTA MANGO GUAVA RU"/>
    <n v="6.3402599999999998"/>
    <m/>
    <n v="25.361039999999999"/>
    <n v="41.020778"/>
    <n v="35.523187999999998"/>
    <n v="41.020251000000002"/>
    <n v="72.243409999999997"/>
    <n v="62.792065999999998"/>
    <n v="58.156264999999998"/>
    <n v="22.705248000000001"/>
    <n v="18.85981"/>
    <n v="25.150435000000002"/>
  </r>
  <r>
    <x v="3"/>
    <x v="8"/>
    <x v="7"/>
    <s v="Fanta"/>
    <s v="2165601"/>
    <s v="330 CAN X12 FANTA CITRUS RU"/>
    <n v="8.3691479999999991"/>
    <m/>
    <m/>
    <n v="2.0922869999999998"/>
    <n v="7.1662129999999999"/>
    <n v="8.2749749999999995"/>
    <n v="4.6432719999999996"/>
    <n v="9.3330789999999997"/>
    <n v="10.281025"/>
    <n v="11.957508000000001"/>
    <n v="3.0046020000000002"/>
    <n v="2.9702229999999998"/>
  </r>
  <r>
    <x v="3"/>
    <x v="8"/>
    <x v="7"/>
    <s v="Fanta"/>
    <s v="246701"/>
    <s v="500 PET X24 FANTA CITRUS RU"/>
    <n v="6.3402599999999998"/>
    <n v="6.3402599999999998"/>
    <n v="19.020779999999998"/>
    <n v="19.020779999999998"/>
    <n v="59.206007999999997"/>
    <n v="68.367091000000002"/>
    <n v="59.028854000000003"/>
    <n v="44.925280000000001"/>
    <n v="65.033062000000001"/>
    <n v="28.595682"/>
    <n v="10.449804"/>
    <n v="20.656140000000001"/>
  </r>
  <r>
    <x v="3"/>
    <x v="8"/>
    <x v="7"/>
    <s v="Fanta"/>
    <s v="315501"/>
    <s v="1.5 PET X9 FANTA CITRUS RU"/>
    <m/>
    <m/>
    <m/>
    <n v="0"/>
    <n v="0"/>
    <n v="0"/>
    <n v="21.991461999999999"/>
    <n v="12.736765999999999"/>
    <n v="46.487746999999999"/>
    <n v="15.343959999999999"/>
    <n v="14.586600000000001"/>
    <n v="14.800836"/>
  </r>
  <r>
    <x v="3"/>
    <x v="8"/>
    <x v="7"/>
    <s v="Fanta"/>
    <s v="592509"/>
    <s v="330 CAN X12 FANTA ORANGE RU"/>
    <n v="411.48311000000001"/>
    <n v="315.237908"/>
    <n v="48.820030000000003"/>
    <n v="274.31772599999999"/>
    <n v="452.74647599999997"/>
    <n v="558.81735300000003"/>
    <n v="560.21689200000003"/>
    <n v="981.97562700000003"/>
    <n v="1423.4682749999999"/>
    <n v="815.743112"/>
    <n v="194.67090999999999"/>
    <n v="109.225523"/>
  </r>
  <r>
    <x v="3"/>
    <x v="8"/>
    <x v="7"/>
    <s v="Fanta"/>
    <s v="85946"/>
    <s v="500 PET X24 FANTA ORANGE RU"/>
    <m/>
    <n v="266.29092000000003"/>
    <n v="553.71604000000002"/>
    <n v="422.49523699999997"/>
    <n v="567.27928399999996"/>
    <n v="692.85338000000002"/>
    <n v="1135.919036"/>
    <n v="1032.5923459999999"/>
    <n v="1130.68146"/>
    <n v="443.44198399999999"/>
    <n v="381.38204400000001"/>
    <n v="544.76277900000002"/>
  </r>
  <r>
    <x v="3"/>
    <x v="8"/>
    <x v="7"/>
    <s v="Fuze Tea-KO"/>
    <s v="1675210"/>
    <s v="1.5 PET X6 FUZE TEA LEMON-LEMONGRASS  RU"/>
    <n v="670.48249499999997"/>
    <n v="1887.8124150000001"/>
    <n v="1604.0857800000001"/>
    <n v="1210.426463"/>
    <n v="1453.2798310000001"/>
    <n v="1774.4306140000001"/>
    <n v="1591.4715200000001"/>
    <n v="1084.52648"/>
    <n v="1436.90481"/>
    <n v="639.66082800000004"/>
    <n v="899.78016400000001"/>
    <n v="1667.879895"/>
  </r>
  <r>
    <x v="3"/>
    <x v="8"/>
    <x v="7"/>
    <s v="Fuze Tea-KO"/>
    <s v="1675510"/>
    <s v="1.5 PET X6 FUZE TEA GREEN TEA MNG-CH RU"/>
    <n v="1965.4806000000001"/>
    <n v="2826.1708950000002"/>
    <n v="1353.6455100000001"/>
    <n v="2389.0801839999999"/>
    <n v="2320.0441000000001"/>
    <n v="2860.9310070000001"/>
    <n v="696.49395000000004"/>
    <n v="474.50420600000001"/>
    <n v="628.280665"/>
    <n v="153.84952000000001"/>
    <n v="216.03263200000001"/>
    <n v="401.73060299999997"/>
  </r>
  <r>
    <x v="3"/>
    <x v="8"/>
    <x v="7"/>
    <s v="Fuze Tea-KO"/>
    <s v="1676416"/>
    <s v="500 PET X12 FUZE TEA LEMON-LEMONGRASS RU"/>
    <n v="133.14546000000001"/>
    <n v="133.14546000000001"/>
    <n v="195.49135000000001"/>
    <n v="171.18701999999999"/>
    <n v="256.34839399999998"/>
    <n v="312.08281699999998"/>
    <n v="809.30666799999995"/>
    <n v="490.04760599999997"/>
    <n v="731.98482999999999"/>
    <n v="300.72608000000002"/>
    <n v="313.96614599999998"/>
    <n v="581.579656"/>
  </r>
  <r>
    <x v="3"/>
    <x v="8"/>
    <x v="7"/>
    <s v="Fuze Tea-KO"/>
    <s v="1676612"/>
    <s v="500 PET X12 FUZE TEA GREEN TEA MNG-CH RU"/>
    <n v="266.29092000000003"/>
    <n v="138.42901000000001"/>
    <n v="506.16408999999999"/>
    <n v="441.84675800000002"/>
    <n v="660.48318300000005"/>
    <n v="799.20948399999997"/>
    <n v="446.65274199999999"/>
    <n v="271.716317"/>
    <n v="403.56222000000002"/>
    <n v="262.353184"/>
    <n v="275.07101399999999"/>
    <n v="509.44092000000001"/>
  </r>
  <r>
    <x v="3"/>
    <x v="8"/>
    <x v="7"/>
    <s v="Fuze Tea-KO"/>
    <s v="1743601"/>
    <s v="1.0 PET X12 FUZE TEA GT STRW RASPB RU"/>
    <n v="910.88401999999996"/>
    <n v="1094.7515599999999"/>
    <n v="278.97143999999997"/>
    <n v="331.045751"/>
    <n v="1133.8626320000001"/>
    <n v="1373.1318429999999"/>
    <n v="963.38078800000005"/>
    <n v="814.430252"/>
    <n v="1208.3515199999999"/>
    <n v="943.46710399999995"/>
    <n v="632.59671600000001"/>
    <n v="1250.8786869999999"/>
  </r>
  <r>
    <x v="3"/>
    <x v="8"/>
    <x v="7"/>
    <s v="Fuze Tea-KO"/>
    <s v="1746101"/>
    <s v="1.5 PET X6 FUZE TEA GT STRWB RASPB RU"/>
    <n v="3136.8436350000002"/>
    <n v="3545.7904050000002"/>
    <n v="3422.1553349999999"/>
    <n v="3483.4989329999999"/>
    <n v="3870.5791640000002"/>
    <n v="4722.1566590000002"/>
    <n v="3340.9032200000001"/>
    <n v="2276.9666539999998"/>
    <n v="3017.733604"/>
    <n v="1215.8574880000001"/>
    <n v="1709.154348"/>
    <n v="3171.036333"/>
  </r>
  <r>
    <x v="3"/>
    <x v="8"/>
    <x v="7"/>
    <s v="Fuze Tea-KO"/>
    <s v="1750103"/>
    <s v="500 PET X12 FUZE TEA GT STRW RASPB RU"/>
    <n v="133.14546000000001"/>
    <n v="133.14546000000001"/>
    <n v="580.13378999999998"/>
    <n v="276.85802000000001"/>
    <n v="436.58182099999999"/>
    <n v="526.08024399999999"/>
    <n v="952.047954"/>
    <n v="578.04555700000003"/>
    <n v="862.83395599999994"/>
    <n v="671.15875600000004"/>
    <n v="703.46938799999998"/>
    <n v="1300.6112370000001"/>
  </r>
  <r>
    <x v="3"/>
    <x v="8"/>
    <x v="7"/>
    <s v="Fuze Tea-KO"/>
    <s v="1811101"/>
    <s v="1.0 PET X12 FUZE TEA GREEN TEA MNG-CH RU"/>
    <n v="1130.6796999999999"/>
    <n v="934.13163999999995"/>
    <n v="344.48746"/>
    <n v="396.16008099999999"/>
    <n v="1135.0595699999999"/>
    <n v="1395.6732139999999"/>
    <n v="313.54433599999999"/>
    <n v="265.507744"/>
    <n v="393.44732499999998"/>
    <n v="588.05830000000003"/>
    <n v="394.416292"/>
    <n v="779.74963500000001"/>
  </r>
  <r>
    <x v="3"/>
    <x v="8"/>
    <x v="7"/>
    <s v="Fuze Tea-KO"/>
    <s v="1887601"/>
    <s v="1.0 PET X12 FUZE TEA LEMON-LEMONGRASS RU"/>
    <n v="642.47968000000003"/>
    <n v="697.42859999999996"/>
    <n v="293.76537999999999"/>
    <n v="319.18332199999998"/>
    <n v="735.79577400000005"/>
    <n v="903.51853500000004"/>
    <n v="521.73646799999995"/>
    <n v="440.98743999999999"/>
    <n v="654.970508"/>
    <n v="628.18524600000001"/>
    <n v="421.59705000000002"/>
    <n v="832.67236500000001"/>
  </r>
  <r>
    <x v="3"/>
    <x v="8"/>
    <x v="7"/>
    <s v="Fuze Tea-KO"/>
    <s v="1896401"/>
    <s v="1.0 PET X12 FUZE TEA FOR-FRUIT-HIBISC RU"/>
    <n v="431.13767999999999"/>
    <n v="887.63639999999998"/>
    <n v="131.03203999999999"/>
    <n v="145.30260699999999"/>
    <n v="778.226136"/>
    <n v="948.83203100000003"/>
    <n v="396.320854"/>
    <n v="335.16609199999999"/>
    <n v="496.99657999999999"/>
    <n v="938.63441599999999"/>
    <n v="629.17605700000001"/>
    <n v="1244.11346"/>
  </r>
  <r>
    <x v="3"/>
    <x v="8"/>
    <x v="7"/>
    <s v="Fuze Tea-KO"/>
    <s v="1896501"/>
    <s v="500 PET X12 FUZE TEA FOR-FRUIT-HIBISC RU"/>
    <n v="266.29092000000003"/>
    <n v="138.42901000000001"/>
    <n v="600.21127999999999"/>
    <n v="350.96969799999999"/>
    <n v="488.98237799999998"/>
    <n v="590.72658000000001"/>
    <n v="712.77734399999997"/>
    <n v="433.76261599999998"/>
    <n v="646.125542"/>
    <n v="529.90088400000002"/>
    <n v="555.17106000000001"/>
    <n v="1027.1023150000001"/>
  </r>
  <r>
    <x v="3"/>
    <x v="8"/>
    <x v="7"/>
    <s v="Fuze Tea-KO"/>
    <s v="1933801"/>
    <s v="1.5 PET X6 FUZE TEA FOR-FRUIT-HIBISC RU"/>
    <n v="2285.6637300000002"/>
    <n v="3618.703395"/>
    <n v="2388.692955"/>
    <n v="3417.4478749999998"/>
    <n v="3313.803668"/>
    <n v="4040.7041380000001"/>
    <n v="1951.159384"/>
    <n v="1330.198355"/>
    <n v="1761.84755"/>
    <n v="1022.86504"/>
    <n v="1438.9402439999999"/>
    <n v="2669.835814"/>
  </r>
  <r>
    <x v="3"/>
    <x v="8"/>
    <x v="7"/>
    <s v="Fuze Tea-KO"/>
    <s v="2073101"/>
    <s v="500 PET X12 FT OOLON RASB MINT NO SUG RU"/>
    <n v="10.5671"/>
    <n v="7.3969699999999996"/>
    <n v="82.423379999999995"/>
    <n v="20.242899000000001"/>
    <n v="29.103532000000001"/>
    <n v="35.888559000000001"/>
    <n v="49.945822"/>
    <n v="30.186817000000001"/>
    <n v="40.689774999999997"/>
    <n v="47.786132000000002"/>
    <n v="50.331012000000001"/>
    <n v="92.919690000000003"/>
  </r>
  <r>
    <x v="3"/>
    <x v="8"/>
    <x v="7"/>
    <s v="Fuze Tea-KO"/>
    <s v="2073201"/>
    <s v="1.0 PET X12 FT OOLONG RASB MIN NO SUG RU"/>
    <n v="59.175759999999997"/>
    <m/>
    <n v="4.2268400000000002"/>
    <n v="138.43699100000001"/>
    <n v="63.663871999999998"/>
    <n v="80.402555000000007"/>
    <n v="89.891080000000002"/>
    <n v="75.874632000000005"/>
    <n v="101.73938200000001"/>
    <n v="49.240397999999999"/>
    <n v="33.009923999999998"/>
    <n v="65.023359999999997"/>
  </r>
  <r>
    <x v="3"/>
    <x v="8"/>
    <x v="7"/>
    <s v="Fuze Tea-KO"/>
    <s v="2073301"/>
    <s v="1.5 PET X6 FT OOLONG RASB MINT NO SUG RU"/>
    <n v="15.85065"/>
    <n v="210.81364500000001"/>
    <n v="131.560395"/>
    <n v="110.082588"/>
    <n v="217.126668"/>
    <n v="265.68565999999998"/>
    <n v="246.195168"/>
    <n v="168.17497"/>
    <n v="199.74370500000001"/>
    <n v="125.47192800000001"/>
    <n v="176.27146099999999"/>
    <n v="326.781677"/>
  </r>
  <r>
    <x v="3"/>
    <x v="8"/>
    <x v="7"/>
    <s v="Fuze Tea-KO"/>
    <s v="2073401"/>
    <s v="500 PET X12 FUZ T GT APPL KIWI NO SUG RU"/>
    <n v="10.5671"/>
    <n v="12.68052"/>
    <n v="87.70693"/>
    <n v="28.664455"/>
    <n v="31.367100000000001"/>
    <n v="38.679837999999997"/>
    <n v="68.965376000000006"/>
    <n v="42.027819999999998"/>
    <n v="56.074693000000003"/>
    <n v="9.4532399999999992"/>
    <n v="10.10974"/>
    <n v="18.520975"/>
  </r>
  <r>
    <x v="3"/>
    <x v="8"/>
    <x v="7"/>
    <s v="Fuze Tea-KO"/>
    <s v="2073501"/>
    <s v="1.0 PET X12 FT GT APPLE KIWI  NO SUG RU"/>
    <n v="4.2268400000000002"/>
    <n v="8.4536800000000003"/>
    <n v="57.062339999999999"/>
    <n v="17.965600999999999"/>
    <n v="75.013068000000004"/>
    <n v="94.264972999999998"/>
    <n v="144.88135199999999"/>
    <n v="122.694816"/>
    <n v="163.50895"/>
    <n v="59.707723999999999"/>
    <n v="40.155180000000001"/>
    <n v="79.144090000000006"/>
  </r>
  <r>
    <x v="3"/>
    <x v="8"/>
    <x v="7"/>
    <s v="Fuze Tea-KO"/>
    <s v="2073601"/>
    <s v="1.5 PET X6 FT GT APPLE KIWI  NO SUGAR RU"/>
    <n v="106.199355"/>
    <n v="82.423379999999995"/>
    <n v="69.742859999999993"/>
    <n v="147.38234600000001"/>
    <n v="146.27871400000001"/>
    <n v="180.382105"/>
    <n v="238.95453599999999"/>
    <n v="162.92636400000001"/>
    <n v="194.26370800000001"/>
    <n v="59.797710000000002"/>
    <n v="84.087016000000006"/>
    <n v="155.79803899999999"/>
  </r>
  <r>
    <x v="3"/>
    <x v="8"/>
    <x v="7"/>
    <s v="Monster-KO"/>
    <s v="2061602"/>
    <s v="449 CAN X12 BLACK MONS ENERGY THE DCR RU"/>
    <n v="247.66968600000001"/>
    <n v="779.06824600000004"/>
    <n v="935.64103599999999"/>
    <n v="1366.71549"/>
    <n v="836.364013"/>
    <n v="958.63637000000006"/>
    <n v="479.17054400000001"/>
    <n v="264.25599299999999"/>
    <n v="628.19567700000005"/>
    <n v="503.76906400000001"/>
    <n v="208.721552"/>
    <n v="488.18738400000001"/>
  </r>
  <r>
    <x v="3"/>
    <x v="8"/>
    <x v="7"/>
    <s v="Monster-KO"/>
    <s v="2061702"/>
    <s v="449 CAN X12 BLACK MONSTER ENERGY RU"/>
    <n v="485.85011200000002"/>
    <n v="741.11120600000004"/>
    <n v="326.430544"/>
    <n v="1146.9977220000001"/>
    <n v="976.44767000000002"/>
    <n v="1118.8699329999999"/>
    <n v="1518.734884"/>
    <n v="976.71176300000002"/>
    <n v="1859.8493109999999"/>
    <n v="2189.5158120000001"/>
    <n v="1080.1544140000001"/>
    <n v="2362.6642980000001"/>
  </r>
  <r>
    <x v="3"/>
    <x v="8"/>
    <x v="7"/>
    <s v="Monster-KO"/>
    <s v="2061902"/>
    <s v="449 CAN X12 BLACK MONSTER ULTRA RU"/>
    <n v="547.53030200000001"/>
    <n v="780.96609799999999"/>
    <n v="1736.53458"/>
    <n v="1506.982694"/>
    <n v="1419.642597"/>
    <n v="1625.814932"/>
    <n v="486.64522399999998"/>
    <n v="298.76778899999999"/>
    <n v="668.40578700000003"/>
    <n v="805.69815200000005"/>
    <n v="374.49971399999998"/>
    <n v="914.15101100000004"/>
  </r>
  <r>
    <x v="3"/>
    <x v="8"/>
    <x v="7"/>
    <s v="Monster-KO"/>
    <s v="2062801"/>
    <s v="449 CAN X12 BLACK MONSTER MANGO LOCO RU"/>
    <m/>
    <m/>
    <m/>
    <n v="0"/>
    <n v="0"/>
    <n v="0"/>
    <n v="0"/>
    <n v="0"/>
    <n v="0"/>
    <n v="699.541788"/>
    <n v="316.17041599999999"/>
    <n v="652.23717699999997"/>
  </r>
  <r>
    <x v="3"/>
    <x v="8"/>
    <x v="7"/>
    <s v="Monster-KO"/>
    <s v="2062802"/>
    <s v="449 CAN X12 BLACK MNSTR MANG LOCO (C) RU"/>
    <n v="1128.2730140000001"/>
    <n v="1371.1980699999999"/>
    <n v="1068.4906759999999"/>
    <n v="1239.999998"/>
    <n v="1429.904536"/>
    <n v="1636.9220769999999"/>
    <n v="571.10544600000003"/>
    <n v="349.81044100000003"/>
    <n v="649.533635"/>
    <n v="0"/>
    <n v="0"/>
    <n v="0"/>
  </r>
  <r>
    <x v="3"/>
    <x v="8"/>
    <x v="7"/>
    <s v="Monster-KO"/>
    <s v="2190701"/>
    <s v="449 CAN X12 BLACK MONSTER SUNRISE RU"/>
    <m/>
    <m/>
    <m/>
    <n v="0"/>
    <n v="0"/>
    <n v="0"/>
    <n v="0"/>
    <n v="0"/>
    <n v="22.79955"/>
    <n v="427.024427"/>
    <n v="259.87956000000003"/>
    <n v="279.32962700000002"/>
  </r>
  <r>
    <x v="3"/>
    <x v="8"/>
    <x v="7"/>
    <s v="Moya Semya"/>
    <s v="1840402"/>
    <s v="950 BRK X8 MOYA SEMYA CITRUS MIX RU"/>
    <n v="18.738986000000001"/>
    <n v="0"/>
    <n v="77.632942"/>
    <n v="2.6769980000000002"/>
    <m/>
    <m/>
    <n v="0"/>
    <n v="0"/>
    <n v="0"/>
    <n v="0"/>
    <n v="0"/>
    <n v="0"/>
  </r>
  <r>
    <x v="3"/>
    <x v="8"/>
    <x v="7"/>
    <s v="Moya Semya"/>
    <s v="1840601"/>
    <s v="175 BRK X24 MOYA SEM BER FRU MIX NECT RU"/>
    <m/>
    <n v="0.73969700000000005"/>
    <m/>
    <n v="0"/>
    <m/>
    <m/>
    <m/>
    <m/>
    <m/>
    <n v="0"/>
    <n v="0"/>
    <n v="0"/>
  </r>
  <r>
    <x v="3"/>
    <x v="8"/>
    <x v="7"/>
    <s v="Moya Semya"/>
    <s v="1849301"/>
    <s v="1.93 BRK X6 MOYA SEMYA MULTIFR NECT RU"/>
    <n v="30.591764999999999"/>
    <n v="53.025725999999999"/>
    <n v="40.789020000000001"/>
    <n v="16.315608000000001"/>
    <n v="34.318663000000001"/>
    <n v="41.63599"/>
    <n v="108.270026"/>
    <n v="133.99001799999999"/>
    <n v="97.490030000000004"/>
    <n v="111.80005199999999"/>
    <n v="141.868908"/>
    <n v="136.918128"/>
  </r>
  <r>
    <x v="3"/>
    <x v="8"/>
    <x v="7"/>
    <s v="Moya Semya"/>
    <s v="1849501"/>
    <s v="1.93 BRK X6 MOYA SEM BER FRU MIX NECT RU"/>
    <n v="32.631216000000002"/>
    <n v="4.0789020000000002"/>
    <m/>
    <n v="0"/>
    <m/>
    <m/>
    <n v="0"/>
    <n v="0"/>
    <n v="0"/>
    <n v="0"/>
    <n v="0"/>
    <n v="0"/>
  </r>
  <r>
    <x v="3"/>
    <x v="8"/>
    <x v="7"/>
    <s v="Moya Semya"/>
    <s v="1850101"/>
    <s v="1.93 BRK X6 MOYA SEM APP PEA APR NEC RU"/>
    <n v="34.670667000000002"/>
    <n v="32.631216000000002"/>
    <n v="14.276157"/>
    <n v="12.236706"/>
    <n v="28.350068"/>
    <n v="34.39479"/>
    <n v="38.250019999999999"/>
    <n v="36.490022000000003"/>
    <n v="35.279989999999998"/>
    <n v="40.480043999999999"/>
    <n v="51.501489999999997"/>
    <n v="49.892366000000003"/>
  </r>
  <r>
    <x v="3"/>
    <x v="8"/>
    <x v="7"/>
    <s v="Moya Semya"/>
    <s v="1850901"/>
    <s v="1.93 BRK X6 MOYA SEM AP ARON CHE NEC RU"/>
    <n v="69.341334000000003"/>
    <n v="42.828471"/>
    <n v="32.631216000000002"/>
    <n v="34.633153999999998"/>
    <n v="42.525302000000003"/>
    <n v="51.592435999999999"/>
    <n v="115.55001799999999"/>
    <n v="162.78002799999999"/>
    <n v="236.460025"/>
    <n v="271.27004599999998"/>
    <n v="345.15821599999998"/>
    <n v="334.35251599999998"/>
  </r>
  <r>
    <x v="3"/>
    <x v="8"/>
    <x v="7"/>
    <s v="Moya Semya"/>
    <s v="1851601"/>
    <s v="1.93 BRK X6 MOYA SEMYA TOMATO NECT RU"/>
    <n v="69.341334000000003"/>
    <n v="20.39451"/>
    <n v="10.197255"/>
    <n v="96.380272000000005"/>
    <n v="36.557079999999999"/>
    <n v="44.351680999999999"/>
    <n v="37.700023999999999"/>
    <n v="115.770022"/>
    <n v="127.62003"/>
    <n v="0"/>
    <n v="0"/>
    <n v="0"/>
  </r>
  <r>
    <x v="3"/>
    <x v="8"/>
    <x v="7"/>
    <s v="Moya Semya"/>
    <s v="1851701"/>
    <s v="1.93 BRK X6 MOYA SEMYA APP NECT MIX RU"/>
    <n v="112.169805"/>
    <n v="55.065176999999998"/>
    <n v="61.183529999999998"/>
    <n v="137.16929200000001"/>
    <n v="83.558852000000002"/>
    <n v="101.37506"/>
    <n v="76.660020000000003"/>
    <n v="72.540024000000003"/>
    <n v="200.26002500000001"/>
    <n v="229.590048"/>
    <n v="292.07421799999997"/>
    <n v="282.569075"/>
  </r>
  <r>
    <x v="3"/>
    <x v="8"/>
    <x v="7"/>
    <s v="Moya Semya"/>
    <s v="1852401"/>
    <s v="175 BRK X24 MOYA SEMYA APPLE NECT MIX RU"/>
    <n v="15.533637000000001"/>
    <n v="16.273333999999998"/>
    <n v="16.273333999999998"/>
    <n v="24.190998"/>
    <n v="28.919996000000001"/>
    <n v="35.084994999999999"/>
    <n v="0"/>
    <n v="0"/>
    <n v="0"/>
    <n v="0"/>
    <n v="0"/>
    <n v="0"/>
  </r>
  <r>
    <x v="3"/>
    <x v="8"/>
    <x v="7"/>
    <s v="Moya Semya"/>
    <s v="1875001"/>
    <s v="950 BRK X8 MOYA SEM PINE MNG PFR RU"/>
    <n v="29.446978000000001"/>
    <n v="1.3384990000000001"/>
    <n v="17.400486999999998"/>
    <n v="13.38499"/>
    <m/>
    <m/>
    <n v="0"/>
    <n v="0"/>
    <n v="0"/>
    <n v="0"/>
    <n v="0"/>
    <n v="0"/>
  </r>
  <r>
    <x v="3"/>
    <x v="8"/>
    <x v="7"/>
    <s v="Moya Semya"/>
    <s v="1875101"/>
    <s v="950 BRK X8 MOYA SEM BER FRU MIX RU"/>
    <n v="34.800973999999997"/>
    <n v="5.3539960000000004"/>
    <n v="54.878458999999999"/>
    <n v="0"/>
    <m/>
    <m/>
    <n v="0"/>
    <n v="0"/>
    <n v="0"/>
    <n v="0"/>
    <n v="0"/>
    <n v="0"/>
  </r>
  <r>
    <x v="3"/>
    <x v="8"/>
    <x v="7"/>
    <s v="Moya Semya"/>
    <s v="1875201"/>
    <s v="950 BRK X8 MOYA SEMYA MULTIFR RU"/>
    <n v="38.816471"/>
    <n v="48.185963999999998"/>
    <n v="125.818906"/>
    <n v="61.597482999999997"/>
    <n v="58.600354000000003"/>
    <n v="75.515214"/>
    <n v="114.12"/>
    <n v="77.650009999999995"/>
    <n v="112.910005"/>
    <n v="162.16002"/>
    <n v="218.255031"/>
    <n v="251.88224500000001"/>
  </r>
  <r>
    <x v="3"/>
    <x v="8"/>
    <x v="7"/>
    <s v="Moya Semya"/>
    <s v="1875301"/>
    <s v="950 BRK X8 MOYA SEMYA TOMATO RU"/>
    <n v="52.201461000000002"/>
    <n v="34.800973999999997"/>
    <n v="80.309939999999997"/>
    <n v="48.560473000000002"/>
    <n v="50.690311000000001"/>
    <n v="64.053173000000001"/>
    <n v="95.5"/>
    <n v="55.44"/>
    <n v="68.609994999999998"/>
    <n v="98.560012"/>
    <n v="132.660192"/>
    <n v="153.097815"/>
  </r>
  <r>
    <x v="3"/>
    <x v="8"/>
    <x v="7"/>
    <s v="Moya Semya"/>
    <s v="1875401"/>
    <s v="950 BRK X8 MOYA SEM APPLE ARON CHER RU"/>
    <n v="61.570954"/>
    <n v="54.878458999999999"/>
    <n v="188.72835900000001"/>
    <n v="61.148994999999999"/>
    <n v="78.367459999999994"/>
    <n v="103.833308"/>
    <n v="143.32002"/>
    <n v="144.79001500000001"/>
    <n v="136.610015"/>
    <n v="196.370034"/>
    <n v="264.33593400000001"/>
    <n v="305.29627699999998"/>
  </r>
  <r>
    <x v="3"/>
    <x v="8"/>
    <x v="7"/>
    <s v="Moya Semya"/>
    <s v="1875601"/>
    <s v="950 BRK X8 MOYA SEM APPL PEACH APRIC RU"/>
    <n v="34.800973999999997"/>
    <n v="32.123975999999999"/>
    <n v="80.309939999999997"/>
    <n v="27.715997999999999"/>
    <n v="40.504542999999998"/>
    <n v="49.140776000000002"/>
    <n v="38.830012000000004"/>
    <n v="37.280016000000003"/>
    <n v="29.490015"/>
    <n v="42.300026000000003"/>
    <n v="56.909564000000003"/>
    <n v="65.584554999999995"/>
  </r>
  <r>
    <x v="3"/>
    <x v="8"/>
    <x v="7"/>
    <s v="Moya Semya"/>
    <s v="1875701"/>
    <s v="950 BRK X8 MOYA SEMYA APPLE MIX RU"/>
    <n v="54.878458999999999"/>
    <n v="96.371927999999997"/>
    <n v="151.25038699999999"/>
    <n v="80.895966000000001"/>
    <n v="92.941851"/>
    <n v="117.99287099999999"/>
    <n v="158.48002199999999"/>
    <n v="152.310024"/>
    <n v="171.51002"/>
    <n v="246.090037"/>
    <n v="331.26415600000001"/>
    <n v="382.49657200000001"/>
  </r>
  <r>
    <x v="3"/>
    <x v="8"/>
    <x v="7"/>
    <s v="Moya Semya"/>
    <s v="1890203"/>
    <s v="950 BRK X8 MOYA SEMYA ORANGE NEW RU"/>
    <m/>
    <m/>
    <m/>
    <n v="0"/>
    <n v="0"/>
    <n v="0"/>
    <n v="113.130016"/>
    <n v="16.970016999999999"/>
    <n v="103.61002000000001"/>
    <n v="9.9500279999999997"/>
    <n v="107.638436"/>
    <n v="105.21431200000001"/>
  </r>
  <r>
    <x v="3"/>
    <x v="8"/>
    <x v="7"/>
    <s v="Moya Semya"/>
    <s v="2072901"/>
    <s v="950 BRK X8 MOYA SEMYA APPLE POM NECT RU"/>
    <n v="29.446978000000001"/>
    <n v="16.061987999999999"/>
    <n v="13.38499"/>
    <n v="28.993986"/>
    <n v="24.752348999999999"/>
    <n v="30.029954"/>
    <n v="4.5600199999999997"/>
    <n v="12.790016"/>
    <n v="23.80002"/>
    <n v="33.660026000000002"/>
    <n v="44.809904000000003"/>
    <n v="39.041435999999997"/>
  </r>
  <r>
    <x v="3"/>
    <x v="8"/>
    <x v="7"/>
    <s v="Moya Semya"/>
    <s v="2073001"/>
    <s v="1.93 BRK X6 MOYA SEM PINE MNG PFR NEC RU"/>
    <n v="10.197255"/>
    <n v="6.1183529999999999"/>
    <m/>
    <n v="0"/>
    <m/>
    <m/>
    <n v="0"/>
    <n v="0"/>
    <n v="0"/>
    <n v="0"/>
    <n v="0"/>
    <n v="0"/>
  </r>
  <r>
    <x v="3"/>
    <x v="8"/>
    <x v="7"/>
    <s v="Moya Semya"/>
    <s v="2215201"/>
    <s v="1.93 BRK X6 MOYA SEMYA BERRY NEW RU"/>
    <m/>
    <m/>
    <m/>
    <n v="0"/>
    <n v="0"/>
    <n v="0"/>
    <n v="84.320024000000004"/>
    <n v="9.6999960000000005"/>
    <n v="71.610024999999993"/>
    <n v="0"/>
    <n v="41.432968000000002"/>
    <n v="95.254356000000001"/>
  </r>
  <r>
    <x v="3"/>
    <x v="8"/>
    <x v="7"/>
    <s v="Moya Semya"/>
    <s v="2215301"/>
    <s v="1.93 BRK X6 MOYA SEMYA EXOTIC NEW RU"/>
    <m/>
    <m/>
    <m/>
    <n v="0"/>
    <n v="0"/>
    <n v="0"/>
    <n v="28.510021999999999"/>
    <n v="6.5600240000000003"/>
    <n v="0"/>
    <n v="7.7100359999999997"/>
    <n v="16.735208"/>
    <n v="19.146723999999999"/>
  </r>
  <r>
    <x v="3"/>
    <x v="8"/>
    <x v="7"/>
    <s v="Moya Semya"/>
    <s v="2215401"/>
    <s v="950 BRK X8 MOYA SEMYA EXOTIC NEW RU"/>
    <m/>
    <m/>
    <m/>
    <n v="0"/>
    <n v="0"/>
    <n v="0"/>
    <n v="44.270021"/>
    <n v="10.180014"/>
    <n v="0"/>
    <n v="11.970034"/>
    <n v="25.993753999999999"/>
    <n v="29.728649999999998"/>
  </r>
  <r>
    <x v="3"/>
    <x v="8"/>
    <x v="7"/>
    <s v="Moya Semya"/>
    <s v="2215501"/>
    <s v="950 BRK X8 MOYA SEMYA BERRY NEW RU"/>
    <m/>
    <m/>
    <m/>
    <n v="2.6769980000000002"/>
    <n v="0"/>
    <n v="0"/>
    <n v="89.770011999999994"/>
    <n v="33.100012"/>
    <n v="89.930025000000001"/>
    <n v="38.520023999999999"/>
    <n v="40.984372999999998"/>
    <n v="109.23193000000001"/>
  </r>
  <r>
    <x v="3"/>
    <x v="8"/>
    <x v="7"/>
    <s v="Powerade"/>
    <s v="862204"/>
    <s v="500 PET X12 POWERADE ICE STORM RU"/>
    <m/>
    <m/>
    <m/>
    <n v="0"/>
    <n v="0"/>
    <n v="0"/>
    <n v="7.3706610000000001"/>
    <n v="8.1286529999999999"/>
    <n v="1.0400309999999999"/>
    <n v="19.062452"/>
    <n v="5.2129760000000003"/>
    <n v="2.61517"/>
  </r>
  <r>
    <x v="3"/>
    <x v="8"/>
    <x v="7"/>
    <s v="Rich"/>
    <s v="1225204"/>
    <s v="1.0 BRK X12 RICH POMEGRANATE RU"/>
    <n v="50.722079999999998"/>
    <n v="16.907360000000001"/>
    <n v="33.814720000000001"/>
    <n v="16.726834"/>
    <n v="36.216447000000002"/>
    <n v="43.938141000000002"/>
    <n v="51.730018999999999"/>
    <n v="41.800021999999998"/>
    <n v="50.44003"/>
    <n v="42.620035999999999"/>
    <n v="46.330168"/>
    <n v="52.220559000000002"/>
  </r>
  <r>
    <x v="3"/>
    <x v="8"/>
    <x v="7"/>
    <s v="Rich"/>
    <s v="1501301"/>
    <s v="1.0 BRK X12 RICH ORANGE MANGO NECT RU"/>
    <n v="456.49871999999999"/>
    <n v="912.99743999999998"/>
    <n v="333.92036000000002"/>
    <n v="280.17425800000001"/>
    <n v="763.39598799999999"/>
    <n v="926.15927799999997"/>
    <n v="477.90001999999998"/>
    <n v="386.19001800000001"/>
    <n v="466.05001499999997"/>
    <n v="390.51004"/>
    <n v="424.26084200000003"/>
    <n v="478.364465"/>
  </r>
  <r>
    <x v="3"/>
    <x v="8"/>
    <x v="7"/>
    <s v="Rich"/>
    <s v="1655301"/>
    <s v="200 NRG X12 RICH TOMATO JC RU"/>
    <n v="8.8763640000000006"/>
    <n v="21.556884"/>
    <n v="20.288831999999999"/>
    <n v="15.332362"/>
    <n v="3.3916930000000001"/>
    <n v="4.4094680000000004"/>
    <n v="2.4700120000000001"/>
    <n v="16.07001"/>
    <n v="13.410015"/>
    <n v="0"/>
    <n v="0"/>
    <n v="0"/>
  </r>
  <r>
    <x v="3"/>
    <x v="8"/>
    <x v="7"/>
    <s v="Rich"/>
    <s v="1658101"/>
    <s v="200 NRG X12 RICH ORANGE JC RU"/>
    <n v="14.793939999999999"/>
    <n v="35.928139999999999"/>
    <n v="21.556884"/>
    <n v="19.443463999999999"/>
    <n v="4.7430560000000002"/>
    <n v="6.1313019999999998"/>
    <n v="4.7900099999999997"/>
    <n v="31.180012000000001"/>
    <n v="26.020019999999999"/>
    <n v="0"/>
    <n v="0"/>
    <n v="0"/>
  </r>
  <r>
    <x v="3"/>
    <x v="8"/>
    <x v="7"/>
    <s v="Rich"/>
    <s v="1658301"/>
    <s v="200 NRG X12 RICH APPLE JC RU"/>
    <n v="21.1342"/>
    <n v="33.392035999999997"/>
    <n v="43.536451999999997"/>
    <n v="25.031834"/>
    <n v="6.1486539999999996"/>
    <n v="8.2734489999999994"/>
    <n v="6.6000160000000001"/>
    <n v="43.070011999999998"/>
    <n v="35.940019999999997"/>
    <n v="0"/>
    <n v="0"/>
    <n v="0"/>
  </r>
  <r>
    <x v="3"/>
    <x v="8"/>
    <x v="7"/>
    <s v="Rich"/>
    <s v="1704601"/>
    <s v="200 NRG X12 RICH CHERRY NECT RU"/>
    <n v="16.907360000000001"/>
    <n v="21.1342"/>
    <n v="19.443463999999999"/>
    <n v="24.168042"/>
    <n v="4.3016750000000004"/>
    <n v="5.3756599999999999"/>
    <n v="4.6600099999999998"/>
    <n v="30.290012000000001"/>
    <n v="25.270019999999999"/>
    <n v="0"/>
    <n v="0"/>
    <n v="0"/>
  </r>
  <r>
    <x v="3"/>
    <x v="8"/>
    <x v="7"/>
    <s v="Rich"/>
    <s v="1709801"/>
    <s v="200 NRG X12 RICH PEACH NECT RU"/>
    <n v="2.1134200000000001"/>
    <n v="9.2990480000000009"/>
    <n v="9.2990480000000009"/>
    <n v="17.023098000000001"/>
    <n v="1.420858"/>
    <n v="1.805787"/>
    <n v="3.0200119999999999"/>
    <n v="19.66001"/>
    <n v="16.400015"/>
    <n v="0"/>
    <n v="0"/>
    <n v="0"/>
  </r>
  <r>
    <x v="3"/>
    <x v="8"/>
    <x v="7"/>
    <s v="Rich"/>
    <s v="1714901"/>
    <s v="200 NRG X12 RICH PINEAPPLE JC RU"/>
    <n v="12.257835999999999"/>
    <n v="12.68052"/>
    <n v="8.4536800000000003"/>
    <n v="10.5671"/>
    <n v="2.2246250000000001"/>
    <n v="2.6999610000000001"/>
    <n v="2.5000119999999999"/>
    <n v="16.230014000000001"/>
    <n v="13.540015"/>
    <n v="0"/>
    <n v="0"/>
    <n v="0"/>
  </r>
  <r>
    <x v="3"/>
    <x v="8"/>
    <x v="7"/>
    <s v="Rich"/>
    <s v="1851001"/>
    <s v="300 PET X12 RICH CHERRY NECT RU"/>
    <m/>
    <n v="6.9742860000000002"/>
    <n v="5.7062340000000003"/>
    <n v="0"/>
    <n v="6.3781470000000002"/>
    <n v="7.7381489999999999"/>
    <n v="37.920015999999997"/>
    <n v="0.47000399999999998"/>
    <n v="6.3600149999999998"/>
    <n v="0.28000199999999997"/>
    <n v="1.8567"/>
    <n v="6.2869849999999996"/>
  </r>
  <r>
    <x v="3"/>
    <x v="8"/>
    <x v="7"/>
    <s v="Rich"/>
    <s v="1851201"/>
    <s v="300 PET X12 RICH APPLE JC RU"/>
    <m/>
    <n v="6.9742860000000002"/>
    <n v="12.046493999999999"/>
    <n v="36.036777999999998"/>
    <n v="11.255566"/>
    <n v="13.655578999999999"/>
    <n v="33.530101999999999"/>
    <n v="0.41000399999999998"/>
    <n v="5.6200200000000002"/>
    <n v="0.3"/>
    <n v="1.9688639999999999"/>
    <n v="6.6820349999999999"/>
  </r>
  <r>
    <x v="3"/>
    <x v="8"/>
    <x v="7"/>
    <s v="Rich"/>
    <s v="1852201"/>
    <s v="300 PET X12 RICH ORANGE JC RU"/>
    <m/>
    <n v="0.63402599999999998"/>
    <n v="3.1701299999999999"/>
    <n v="7.4400240000000002"/>
    <n v="1.1255409999999999"/>
    <n v="1.3655310000000001"/>
    <n v="36.380012000000001"/>
    <n v="0.45000400000000002"/>
    <n v="6.100015"/>
    <n v="0.190002"/>
    <n v="1.2461040000000001"/>
    <n v="4.2361550000000001"/>
  </r>
  <r>
    <x v="3"/>
    <x v="8"/>
    <x v="7"/>
    <s v="Rich"/>
    <s v="1880501"/>
    <s v="300 PET X12 RICH ORANGE MANGO NECT RU"/>
    <m/>
    <n v="2.5361039999999999"/>
    <m/>
    <n v="0"/>
    <n v="1.5007280000000001"/>
    <n v="1.820719"/>
    <n v="18.110014"/>
    <n v="0.220002"/>
    <n v="3.0400200000000002"/>
    <n v="0.159996"/>
    <n v="1.0218119999999999"/>
    <n v="3.4544809999999999"/>
  </r>
  <r>
    <x v="3"/>
    <x v="8"/>
    <x v="7"/>
    <s v="Rich"/>
    <s v="735205"/>
    <s v="1.0 BRK X12 RICH ORANGE JC RU"/>
    <n v="369.8485"/>
    <n v="1521.6623999999999"/>
    <n v="1413.87798"/>
    <n v="1275.8768359999999"/>
    <n v="1373.349424"/>
    <n v="1666.1606099999999"/>
    <n v="1118.5200159999999"/>
    <n v="903.88002400000005"/>
    <n v="1090.7800199999999"/>
    <n v="981.55005400000005"/>
    <n v="1066.402842"/>
    <n v="1202.382955"/>
  </r>
  <r>
    <x v="3"/>
    <x v="8"/>
    <x v="7"/>
    <s v="Rich"/>
    <s v="736004"/>
    <s v="1.0 BRK X12 RICH PINEAPPLE JC RU"/>
    <n v="185.98096000000001"/>
    <n v="777.73856000000001"/>
    <n v="587.53075999999999"/>
    <n v="323.247118"/>
    <n v="579.45637199999999"/>
    <n v="703.00198999999998"/>
    <n v="457.27003400000001"/>
    <n v="369.53002800000002"/>
    <n v="445.93002999999999"/>
    <n v="430.60006199999998"/>
    <n v="467.82462800000002"/>
    <n v="527.47511499999996"/>
  </r>
  <r>
    <x v="3"/>
    <x v="8"/>
    <x v="7"/>
    <s v="Rich"/>
    <s v="750005"/>
    <s v="1.0 BRK X12 RICH APPLE JC RU"/>
    <n v="940.47190000000001"/>
    <n v="1335.6814400000001"/>
    <n v="1022.89528"/>
    <n v="498.74403599999999"/>
    <n v="1378.115542"/>
    <n v="1671.9429170000001"/>
    <n v="1059.070037"/>
    <n v="855.84002799999996"/>
    <n v="1032.8100300000001"/>
    <n v="1011.110052"/>
    <n v="1098.514932"/>
    <n v="1238.5834600000001"/>
  </r>
  <r>
    <x v="3"/>
    <x v="8"/>
    <x v="7"/>
    <s v="Rich"/>
    <s v="752004"/>
    <s v="1.0 BRK X12 RICH CHERRY NECT RU"/>
    <n v="526.24158"/>
    <n v="1293.4130399999999"/>
    <n v="1591.40526"/>
    <n v="430.37271800000002"/>
    <n v="1202.753056"/>
    <n v="1459.1914609999999"/>
    <n v="1163.620036"/>
    <n v="940.33003799999994"/>
    <n v="1134.760055"/>
    <n v="1137.770078"/>
    <n v="1236.122112"/>
    <n v="1393.7405000000001"/>
  </r>
  <r>
    <x v="3"/>
    <x v="8"/>
    <x v="7"/>
    <s v="Rich"/>
    <s v="752606"/>
    <s v="1.0 BRK X12 RICH PEACH NECT RU"/>
    <n v="196.54805999999999"/>
    <n v="475.51949999999999"/>
    <n v="710.10911999999996"/>
    <n v="522.59083599999997"/>
    <n v="494.63484199999999"/>
    <n v="600.09571500000004"/>
    <n v="438.50003199999998"/>
    <n v="354.35002600000001"/>
    <n v="427.63003500000002"/>
    <n v="337.69004000000001"/>
    <n v="366.877792"/>
    <n v="413.66245300000003"/>
  </r>
  <r>
    <x v="3"/>
    <x v="8"/>
    <x v="7"/>
    <s v="Rich"/>
    <s v="752905"/>
    <s v="1.0 BRK X12 RICH TOMATO JC RU"/>
    <n v="276.85802000000001"/>
    <n v="720.67621999999994"/>
    <n v="707.99570000000006"/>
    <n v="313.05393800000002"/>
    <n v="573.73874000000001"/>
    <n v="696.06531299999995"/>
    <n v="458.06002799999999"/>
    <n v="370.16002400000002"/>
    <n v="446.70003500000001"/>
    <n v="517.82005600000002"/>
    <n v="562.57833000000005"/>
    <n v="634.31156499999997"/>
  </r>
  <r>
    <x v="3"/>
    <x v="8"/>
    <x v="7"/>
    <s v="Rich"/>
    <s v="754405"/>
    <s v="1.0 BRK X12 RICH GRAPEFRUIT JC RU"/>
    <n v="431.13767999999999"/>
    <n v="376.18876"/>
    <n v="376.18876"/>
    <n v="361.05199599999997"/>
    <n v="501.30488600000001"/>
    <n v="608.18787099999997"/>
    <n v="508.80003399999998"/>
    <n v="411.16003000000001"/>
    <n v="496.18004000000002"/>
    <n v="402.29005999999998"/>
    <n v="437.07080200000001"/>
    <n v="492.80432500000001"/>
  </r>
  <r>
    <x v="3"/>
    <x v="8"/>
    <x v="7"/>
    <s v="Rich"/>
    <s v="979806"/>
    <s v="1.0 BRK X12 RICH MULTIFRUIT VIT A JC RU"/>
    <n v="171.18701999999999"/>
    <n v="767.17146000000002"/>
    <n v="44.381819999999998"/>
    <n v="48.419998"/>
    <n v="438.40463199999999"/>
    <n v="531.87667299999998"/>
    <n v="292.29002800000001"/>
    <n v="236.20003600000001"/>
    <n v="285.04003999999998"/>
    <n v="3.930034"/>
    <n v="4.024934"/>
    <n v="6.6231939999999998"/>
  </r>
  <r>
    <x v="3"/>
    <x v="8"/>
    <x v="7"/>
    <s v="Schweppes-KO"/>
    <s v="1716807"/>
    <s v="330 CAN X12 SCHWEPPES MOJITO RU"/>
    <n v="24.410015000000001"/>
    <n v="17.435725000000001"/>
    <n v="10.461435"/>
    <n v="73.500600000000006"/>
    <n v="16.692834999999999"/>
    <n v="19.276261000000002"/>
    <n v="32.788724000000002"/>
    <n v="27.764251000000002"/>
    <n v="24.019901999999998"/>
    <n v="35.476036000000001"/>
    <n v="27.643709999999999"/>
    <n v="55.997864"/>
  </r>
  <r>
    <x v="3"/>
    <x v="8"/>
    <x v="7"/>
    <s v="Schweppes-KO"/>
    <s v="1742602"/>
    <s v="330 CAN X12 SCHWEPPES TONIC WATER RU"/>
    <n v="24.410015000000001"/>
    <n v="9.0665770000000006"/>
    <n v="56.491748999999999"/>
    <n v="91.905613000000002"/>
    <n v="25.996568"/>
    <n v="31.222923999999999"/>
    <n v="120.397136"/>
    <n v="100.205764"/>
    <n v="93.094404999999995"/>
    <n v="139.89518000000001"/>
    <n v="136.36978400000001"/>
    <n v="257.9393"/>
  </r>
  <r>
    <x v="3"/>
    <x v="8"/>
    <x v="7"/>
    <s v="Schweppes-KO"/>
    <s v="1960204"/>
    <s v="330 CAN X12 SCHWEPPES POMEGRANATE RU"/>
    <n v="218.295277"/>
    <n v="145.76266100000001"/>
    <n v="117.168072"/>
    <n v="253.62901400000001"/>
    <n v="150.05755199999999"/>
    <n v="173.28364999999999"/>
    <n v="106.350928"/>
    <n v="86.364487999999994"/>
    <n v="78.986952000000002"/>
    <n v="87.771007999999995"/>
    <n v="68.724354000000005"/>
    <n v="170.44877500000001"/>
  </r>
  <r>
    <x v="3"/>
    <x v="8"/>
    <x v="7"/>
    <s v="Schweppes-KO"/>
    <s v="2018701"/>
    <s v="900 PET X12 SCHWEPPES BITTER LEMON RU"/>
    <n v="5405.7056759999996"/>
    <n v="2982.4583040000002"/>
    <n v="2328.1434720000002"/>
    <n v="2971.8734410000002"/>
    <n v="3817.5236960000002"/>
    <n v="4172.3725029999996"/>
    <n v="5137.7523380000002"/>
    <n v="4543.8322799999996"/>
    <n v="7204.3486999999996"/>
    <n v="5316.9286990000001"/>
    <n v="6356.7101579999999"/>
    <n v="12338.646849999999"/>
  </r>
  <r>
    <x v="3"/>
    <x v="8"/>
    <x v="7"/>
    <s v="Schweppes-KO"/>
    <s v="2019001"/>
    <s v="900 PET X12 SCHWEPPES MOJITO RU"/>
    <n v="1283.90265"/>
    <n v="791.26444800000002"/>
    <n v="612.46911599999999"/>
    <n v="798.94290000000001"/>
    <n v="892.35102199999994"/>
    <n v="991.38711999999998"/>
    <n v="381.20315599999998"/>
    <n v="340.17159800000002"/>
    <n v="484.17165999999997"/>
    <n v="637.27816399999995"/>
    <n v="748.49553800000001"/>
    <n v="1274.21487"/>
  </r>
  <r>
    <x v="3"/>
    <x v="8"/>
    <x v="7"/>
    <s v="Schweppes-KO"/>
    <s v="2019101"/>
    <s v="900 PET X12 SCHWEPPES POMEGRANATE RU"/>
    <n v="4812.2573400000001"/>
    <n v="2166.4668419999998"/>
    <n v="2537.3720520000002"/>
    <n v="3082.1935779999999"/>
    <n v="3291.6405260000001"/>
    <n v="3583.5045409999998"/>
    <n v="2729.804404"/>
    <n v="2297.3357999999998"/>
    <n v="3432.3323099999998"/>
    <n v="3039.9936539999999"/>
    <n v="3664.1043719999998"/>
    <n v="7476.8202659999997"/>
  </r>
  <r>
    <x v="3"/>
    <x v="8"/>
    <x v="7"/>
    <s v="Schweppes-KO"/>
    <s v="2019601"/>
    <s v="900 PET X12 SCHWEPPES TONIC WATER RU"/>
    <n v="3716.6604120000002"/>
    <n v="1103.20524"/>
    <n v="1673.82864"/>
    <n v="2023.1193060000001"/>
    <n v="2224.9179680000002"/>
    <n v="2439.8314919999998"/>
    <n v="1828.203698"/>
    <n v="1585.8054360000001"/>
    <n v="2414.6329150000001"/>
    <n v="2248.6322879999998"/>
    <n v="3382.137068"/>
    <n v="5284.7686839999997"/>
  </r>
  <r>
    <x v="3"/>
    <x v="8"/>
    <x v="7"/>
    <s v="Schweppes-KO"/>
    <s v="2078201"/>
    <s v="330 CAN X12 SCHWEPPES SPRITZ ORIGINAL RU"/>
    <m/>
    <m/>
    <m/>
    <n v="0"/>
    <n v="24.817079"/>
    <n v="27.382089000000001"/>
    <n v="0.77999600000000002"/>
    <n v="0.46999600000000002"/>
    <n v="0.39999499999999999"/>
    <n v="8.3879959999999993"/>
    <n v="0"/>
    <n v="6.0149949999999999"/>
  </r>
  <r>
    <x v="3"/>
    <x v="8"/>
    <x v="7"/>
    <s v="Schweppes-KO"/>
    <s v="2078301"/>
    <s v="900 PET X12 SCHWEPPES SPRITZ ORIGINAL RU"/>
    <n v="22.824936000000001"/>
    <n v="11.412468000000001"/>
    <n v="20.922858000000002"/>
    <n v="11.902075"/>
    <n v="25.566535999999999"/>
    <n v="32.59881"/>
    <n v="21.999995999999999"/>
    <n v="22.999991999999999"/>
    <n v="33.999985000000002"/>
    <n v="21.999995999999999"/>
    <n v="22.999991999999999"/>
    <n v="33.999985000000002"/>
  </r>
  <r>
    <x v="3"/>
    <x v="8"/>
    <x v="7"/>
    <s v="Schweppes-KO"/>
    <s v="305802"/>
    <s v="250 NRG X12 SCHWEPPES TONIC RU"/>
    <n v="4.2268400000000002"/>
    <n v="29.059525000000001"/>
    <n v="20.605844999999999"/>
    <n v="19.549135"/>
    <n v="21.655476"/>
    <n v="29.505559999999999"/>
    <n v="36.087166000000003"/>
    <n v="29.652723999999999"/>
    <n v="42.477342999999998"/>
    <n v="26.488636"/>
    <n v="23.649163999999999"/>
    <n v="36.858955000000002"/>
  </r>
  <r>
    <x v="3"/>
    <x v="8"/>
    <x v="7"/>
    <s v="Schweppes-KO"/>
    <s v="352403"/>
    <s v="250 NRG X12 SCHWEPPES BITTER LEMON RU"/>
    <m/>
    <n v="7.925325"/>
    <n v="6.8686150000000001"/>
    <n v="0"/>
    <n v="3.2963140000000002"/>
    <n v="4.5826909999999996"/>
    <n v="11.727468"/>
    <n v="1.6662539999999999"/>
    <n v="7.7249949999999998"/>
    <n v="6.3585719999999997"/>
    <n v="5.1711280000000004"/>
    <n v="9.0131350000000001"/>
  </r>
  <r>
    <x v="3"/>
    <x v="8"/>
    <x v="7"/>
    <s v="Schweppes-KO"/>
    <s v="780013"/>
    <s v="330 CAN X12 SCHWEPPES BITTER LEMON RU"/>
    <n v="132.51150999999999"/>
    <n v="20.92287"/>
    <n v="68.348042000000007"/>
    <n v="197.29361"/>
    <n v="70.247332"/>
    <n v="80.636391000000003"/>
    <n v="182.43426600000001"/>
    <n v="155.41776300000001"/>
    <n v="150.573972"/>
    <n v="211.8639"/>
    <n v="164.97343100000001"/>
    <n v="386.97364499999998"/>
  </r>
  <r>
    <x v="3"/>
    <x v="8"/>
    <x v="7"/>
    <s v="Sprite"/>
    <s v="1324603"/>
    <s v="1.5 PET X9 SPRITE RU"/>
    <n v="21.398382000000002"/>
    <n v="35.663969999999999"/>
    <n v="47.551960000000001"/>
    <n v="21.999998000000001"/>
    <n v="45.993448000000001"/>
    <n v="53.893416000000002"/>
    <n v="99.464259999999996"/>
    <n v="56.888204000000002"/>
    <n v="75.023830000000004"/>
    <n v="29.657404"/>
    <n v="29.051086999999999"/>
    <n v="33.287990999999998"/>
  </r>
  <r>
    <x v="3"/>
    <x v="8"/>
    <x v="7"/>
    <s v="Sprite"/>
    <s v="175929"/>
    <s v="2.0 PET X6 SPRITE RU"/>
    <n v="743.92384000000004"/>
    <n v="1880.9438"/>
    <n v="5712.5742600000003"/>
    <n v="3095.2095370000002"/>
    <n v="2477.1314120000002"/>
    <n v="3539.176465"/>
    <n v="3051.2230319999999"/>
    <n v="3241.6818659999999"/>
    <n v="3730.60131"/>
    <n v="1277.6065759999999"/>
    <n v="1578.6407180000001"/>
    <n v="2653.8557900000001"/>
  </r>
  <r>
    <x v="3"/>
    <x v="8"/>
    <x v="7"/>
    <s v="Sprite"/>
    <s v="1803201"/>
    <s v="330 NRG X12 SPRITE RU"/>
    <n v="5.5794319999999997"/>
    <n v="19.528012"/>
    <n v="73.230045000000004"/>
    <n v="36.948577999999998"/>
    <n v="17.966266999999998"/>
    <n v="22.790389999999999"/>
    <n v="76.905320000000003"/>
    <n v="67.175880000000006"/>
    <n v="75.694784999999996"/>
    <n v="45.394624"/>
    <n v="40.299284"/>
    <n v="74.52373"/>
  </r>
  <r>
    <x v="3"/>
    <x v="8"/>
    <x v="7"/>
    <s v="Sprite"/>
    <s v="1877201"/>
    <s v="900 PET X12 SPRITE LEMON LIME RU"/>
    <n v="1825.99488"/>
    <n v="2097.9920339999999"/>
    <n v="4842.6905880000004"/>
    <n v="3388.006261"/>
    <n v="2986.5104679999999"/>
    <n v="4435.5054389999996"/>
    <n v="1524.541948"/>
    <n v="966.99501799999996"/>
    <n v="1968.805609"/>
    <n v="1328.3931439999999"/>
    <n v="676.08981000000006"/>
    <n v="955.43771100000004"/>
  </r>
  <r>
    <x v="3"/>
    <x v="8"/>
    <x v="7"/>
    <s v="Sprite"/>
    <s v="321702"/>
    <s v="330 CAN X12 SPRITE RU"/>
    <n v="69.742900000000006"/>
    <n v="85.086337999999998"/>
    <n v="76.717190000000002"/>
    <n v="201.47658999999999"/>
    <n v="126.15678"/>
    <n v="158.33159900000001"/>
    <n v="356.71271200000001"/>
    <n v="632.37264300000004"/>
    <n v="951.20962999999995"/>
    <n v="797.99286400000005"/>
    <n v="188.88443000000001"/>
    <n v="104.482523"/>
  </r>
  <r>
    <x v="3"/>
    <x v="8"/>
    <x v="7"/>
    <s v="Sprite"/>
    <s v="85821"/>
    <s v="500 PET X24 SPRITE RU"/>
    <m/>
    <n v="19.020779999999998"/>
    <n v="361.39481999999998"/>
    <n v="143.94891699999999"/>
    <n v="303.20762200000001"/>
    <n v="350.307773"/>
    <n v="1107.7420059999999"/>
    <n v="1018.447062"/>
    <n v="1157.962745"/>
    <n v="686.12828999999999"/>
    <n v="585.21831199999997"/>
    <n v="825.26221599999997"/>
  </r>
  <r>
    <x v="3"/>
    <x v="8"/>
    <x v="7"/>
    <s v="Sprite Zero/diet Sprite/Sprite light"/>
    <s v="2077301"/>
    <s v="500 PET X24 SPRITE LEMON MINT ZERO RU"/>
    <m/>
    <m/>
    <m/>
    <n v="2.1134200000000001"/>
    <n v="0"/>
    <n v="0"/>
    <n v="9.1373479999999994"/>
    <n v="8.60379"/>
    <n v="8.7498670000000001"/>
    <n v="15.377274"/>
    <n v="10.760304"/>
    <n v="15.491915000000001"/>
  </r>
  <r>
    <x v="3"/>
    <x v="8"/>
    <x v="7"/>
    <s v="Sprite Zero/diet Sprite/Sprite light"/>
    <s v="2077401"/>
    <s v="900 PET X12 SPRITE LEMON MINT ZERO RU"/>
    <n v="3.8041559999999999"/>
    <m/>
    <n v="7.6083119999999997"/>
    <n v="8.8041529999999995"/>
    <n v="9.6004100000000001"/>
    <n v="11.087481"/>
    <n v="11.12402"/>
    <n v="9.9900120000000001"/>
    <n v="9.4377770000000005"/>
    <n v="11.775790000000001"/>
    <n v="9.9153280000000006"/>
    <n v="15.849045"/>
  </r>
  <r>
    <x v="3"/>
    <x v="8"/>
    <x v="8"/>
    <s v="Bonaqua/Qa"/>
    <s v="119203"/>
    <s v="1.5 PET X9 BONAQUA CARB RU"/>
    <m/>
    <m/>
    <m/>
    <n v="0"/>
    <n v="0"/>
    <n v="0"/>
    <n v="1.2068620000000001"/>
    <n v="0.73870000000000002"/>
    <n v="0.44017499999999998"/>
    <n v="0"/>
    <n v="0"/>
    <n v="0.48864000000000002"/>
  </r>
  <r>
    <x v="3"/>
    <x v="8"/>
    <x v="8"/>
    <s v="Bonaqua/Qa"/>
    <s v="1342302"/>
    <s v="1.5 PET X9 BONAQUA STILL RU"/>
    <m/>
    <m/>
    <m/>
    <n v="0"/>
    <n v="0"/>
    <n v="0"/>
    <n v="1.0971839999999999"/>
    <n v="0.66883899999999996"/>
    <n v="0.40013500000000002"/>
    <n v="0"/>
    <n v="0"/>
    <n v="0.97724"/>
  </r>
  <r>
    <x v="3"/>
    <x v="8"/>
    <x v="8"/>
    <s v="Bonaqua/Qa"/>
    <s v="1384301"/>
    <s v="330 NRG X12 BONAQUA CARB RU"/>
    <m/>
    <n v="6.9742899999999999"/>
    <n v="3.4871449999999999"/>
    <n v="1.4001779999999999"/>
    <n v="3.51125"/>
    <n v="7.7572000000000002E-2"/>
    <n v="0"/>
    <n v="0"/>
    <n v="0"/>
    <n v="0"/>
    <n v="0"/>
    <n v="0"/>
  </r>
  <r>
    <x v="3"/>
    <x v="8"/>
    <x v="8"/>
    <s v="Bonaqua/Qa"/>
    <s v="1384401"/>
    <s v="330 NRG X12 BONAQUA STILL RU"/>
    <n v="6.9742899999999999"/>
    <n v="10.461435"/>
    <n v="27.89716"/>
    <n v="9.7746479999999991"/>
    <n v="7.8406269999999996"/>
    <n v="0.25985200000000003"/>
    <n v="0"/>
    <n v="0"/>
    <n v="0"/>
    <n v="0"/>
    <n v="0"/>
    <n v="0"/>
  </r>
  <r>
    <x v="3"/>
    <x v="8"/>
    <x v="8"/>
    <s v="Bonaqua/Qa"/>
    <s v="1859801"/>
    <s v="500 PET X12 BONAQUA VIVA LEMON RU"/>
    <m/>
    <m/>
    <m/>
    <n v="0"/>
    <n v="0"/>
    <n v="0"/>
    <n v="0.61840399999999995"/>
    <n v="0.24953800000000001"/>
    <n v="0.25007600000000002"/>
    <n v="0.26634999999999998"/>
    <n v="0.93515999999999999"/>
    <n v="0.86756500000000003"/>
  </r>
  <r>
    <x v="3"/>
    <x v="8"/>
    <x v="8"/>
    <s v="Bonaqua/Qa"/>
    <s v="1860001"/>
    <s v="500 PET X12 BONAQUA VIVA APPLE RU"/>
    <m/>
    <m/>
    <m/>
    <n v="0"/>
    <n v="0"/>
    <n v="0"/>
    <n v="0.229412"/>
    <n v="8.9820999999999998E-2"/>
    <n v="9.0021000000000004E-2"/>
    <n v="6.9042000000000006E-2"/>
    <n v="0.23877000000000001"/>
    <n v="0.21937999999999999"/>
  </r>
  <r>
    <x v="3"/>
    <x v="8"/>
    <x v="8"/>
    <s v="Bonaqua/Qa"/>
    <s v="325204"/>
    <s v="1.0 PET X12 BONAQUA WT STILL RU"/>
    <n v="2.1134200000000001"/>
    <m/>
    <m/>
    <n v="2.1134200000000001"/>
    <n v="0.75895999999999997"/>
    <n v="6.5563589999999996"/>
    <n v="12.1494"/>
    <n v="7.7771379999999999"/>
    <n v="8.8648100000000003"/>
    <n v="1.4597720000000001"/>
    <n v="4.1384660000000002"/>
    <n v="8.6358949999999997"/>
  </r>
  <r>
    <x v="3"/>
    <x v="8"/>
    <x v="8"/>
    <s v="Bonaqua/Qa"/>
    <s v="478305"/>
    <s v="1.0 PET X12 BONAQUA CARB RU"/>
    <n v="2.1134200000000001"/>
    <m/>
    <n v="6.3402599999999998"/>
    <n v="2.545776"/>
    <n v="3.0331419999999998"/>
    <n v="15.573521"/>
    <n v="17.95478"/>
    <n v="11.490992"/>
    <n v="13.107144"/>
    <n v="1.676768"/>
    <n v="4.7453440000000002"/>
    <n v="9.9123900000000003"/>
  </r>
  <r>
    <x v="3"/>
    <x v="8"/>
    <x v="8"/>
    <s v="Bonaqua/Qa"/>
    <s v="60105"/>
    <s v="2.0 PET X6 BONAQUA CARB RU"/>
    <m/>
    <m/>
    <m/>
    <n v="2.1134200000000001"/>
    <n v="0"/>
    <n v="0"/>
    <n v="18.981714"/>
    <n v="12.40888"/>
    <n v="8.1138499999999993"/>
    <n v="3.7686920000000002"/>
    <n v="7.5311199999999996"/>
    <n v="14.270695"/>
  </r>
  <r>
    <x v="3"/>
    <x v="8"/>
    <x v="8"/>
    <s v="Bonaqua/Qa"/>
    <s v="739921"/>
    <s v="500 PET X24 BONAQUA STILL RU"/>
    <n v="27.474460000000001"/>
    <n v="10.5671"/>
    <n v="52.835500000000003"/>
    <n v="12.72931"/>
    <n v="41.014344999999999"/>
    <n v="8.5680390000000006"/>
    <n v="12.428675"/>
    <n v="5.8902599999999996"/>
    <n v="5.1427849999999999"/>
    <n v="2.39683"/>
    <n v="2.5467759999999999"/>
    <n v="6.7711100000000002"/>
  </r>
  <r>
    <x v="3"/>
    <x v="8"/>
    <x v="8"/>
    <s v="Bonaqua/Qa"/>
    <s v="76808"/>
    <s v="500 PET X24 BONAQUA CARB RU"/>
    <n v="16.907360000000001"/>
    <n v="6.3402599999999998"/>
    <n v="27.474460000000001"/>
    <n v="8.4862040000000007"/>
    <n v="26.124796"/>
    <n v="4.8044409999999997"/>
    <n v="7.6606959999999997"/>
    <n v="3.633988"/>
    <n v="3.1716799999999998"/>
    <n v="1.183616"/>
    <n v="1.253452"/>
    <n v="3.3506209999999998"/>
  </r>
  <r>
    <x v="3"/>
    <x v="8"/>
    <x v="8"/>
    <s v="Bonaqua/Qa"/>
    <s v="886105"/>
    <s v="2.0 PET X6 BONAQUA STILL RU"/>
    <m/>
    <m/>
    <m/>
    <n v="2.1134200000000001"/>
    <n v="0"/>
    <n v="0"/>
    <n v="5.7054960000000001"/>
    <n v="3.7136439999999999"/>
    <n v="2.4211399999999998"/>
    <n v="2.1605859999999999"/>
    <n v="4.3177000000000003"/>
    <n v="8.177422"/>
  </r>
  <r>
    <x v="3"/>
    <x v="8"/>
    <x v="8"/>
    <s v="Bonaqua/Qa"/>
    <s v="887701"/>
    <s v="5.0 PET X4 BONAQUA STILL RU"/>
    <m/>
    <m/>
    <m/>
    <n v="0"/>
    <n v="0"/>
    <n v="0"/>
    <n v="6.0545020000000003"/>
    <n v="5.5305759999999999"/>
    <n v="5.0123249999999997"/>
    <n v="2.614376"/>
    <n v="4.4668939999999999"/>
    <n v="8.7657950000000007"/>
  </r>
  <r>
    <x v="3"/>
    <x v="8"/>
    <x v="8"/>
    <s v="Burn"/>
    <s v="1612607"/>
    <s v="250 CAN X12 BURN APPLE KIWI RU"/>
    <m/>
    <m/>
    <n v="0.52835500000000002"/>
    <n v="0"/>
    <m/>
    <m/>
    <n v="0"/>
    <n v="0"/>
    <n v="0"/>
    <n v="0"/>
    <n v="0"/>
    <n v="0"/>
  </r>
  <r>
    <x v="3"/>
    <x v="8"/>
    <x v="8"/>
    <s v="Burn"/>
    <s v="202611"/>
    <s v="250 CAN X12 BURN RU"/>
    <m/>
    <m/>
    <m/>
    <n v="0"/>
    <n v="0"/>
    <n v="0"/>
    <n v="3.9617640000000001"/>
    <n v="2.2628750000000002"/>
    <n v="2.5688840000000002"/>
    <n v="1.0290680000000001"/>
    <n v="1.6763459999999999"/>
    <n v="2.9220259999999998"/>
  </r>
  <r>
    <x v="3"/>
    <x v="8"/>
    <x v="8"/>
    <s v="Burn"/>
    <s v="2056802"/>
    <s v="449 CAN X12 BURN RU"/>
    <m/>
    <m/>
    <n v="0.94892600000000005"/>
    <n v="0"/>
    <n v="0"/>
    <n v="36.977930999999998"/>
    <n v="36.550677999999998"/>
    <n v="14.598917"/>
    <n v="29.974067000000002"/>
    <n v="13.604092"/>
    <n v="10.634852"/>
    <n v="34.143856999999997"/>
  </r>
  <r>
    <x v="3"/>
    <x v="8"/>
    <x v="8"/>
    <s v="Burn"/>
    <s v="2056902"/>
    <s v="449 CAN X12 BURN PASSION PUNCH RU"/>
    <m/>
    <m/>
    <m/>
    <n v="0"/>
    <n v="0"/>
    <n v="0"/>
    <n v="4.2524199999999999"/>
    <n v="1.721131"/>
    <n v="3.2913800000000002"/>
    <n v="0.37879000000000002"/>
    <n v="0.29941400000000001"/>
    <n v="0.94919500000000001"/>
  </r>
  <r>
    <x v="3"/>
    <x v="8"/>
    <x v="8"/>
    <s v="Burn"/>
    <s v="2057002"/>
    <s v="449 CAN X12 BURN LEMON ICE RU"/>
    <m/>
    <m/>
    <m/>
    <n v="0"/>
    <n v="0"/>
    <n v="0"/>
    <n v="0.404144"/>
    <n v="0.36443799999999998"/>
    <n v="0"/>
    <n v="0"/>
    <n v="0"/>
    <n v="0"/>
  </r>
  <r>
    <x v="3"/>
    <x v="8"/>
    <x v="8"/>
    <s v="Burn"/>
    <s v="2057102"/>
    <s v="449 CAN X12 BURN APPLE KIWI RU"/>
    <m/>
    <m/>
    <m/>
    <n v="0"/>
    <n v="0"/>
    <n v="0"/>
    <n v="1.62873"/>
    <n v="3.8649629999999999"/>
    <n v="8.2586429999999993"/>
    <n v="1.24678"/>
    <n v="3.1432159999999998"/>
    <n v="6.0414560000000002"/>
  </r>
  <r>
    <x v="3"/>
    <x v="8"/>
    <x v="8"/>
    <s v="Burn"/>
    <s v="2063201"/>
    <s v="449 CAN X12 BURN DARK ENERGY RU"/>
    <m/>
    <m/>
    <m/>
    <n v="0"/>
    <n v="0"/>
    <n v="0"/>
    <n v="0.21004200000000001"/>
    <n v="8.0058000000000004E-2"/>
    <n v="0.15048500000000001"/>
    <n v="7.9135999999999998E-2"/>
    <n v="5.985E-2"/>
    <n v="0.208949"/>
  </r>
  <r>
    <x v="3"/>
    <x v="8"/>
    <x v="8"/>
    <s v="Coca-Cola"/>
    <s v="1135302"/>
    <s v="500 PET X24 COCA COLA VANILLA RU"/>
    <m/>
    <m/>
    <m/>
    <n v="0"/>
    <n v="0"/>
    <n v="0"/>
    <n v="1.79074"/>
    <n v="1.118458"/>
    <n v="1.0620849999999999"/>
    <n v="0.43942799999999999"/>
    <n v="0.64546999999999999"/>
    <n v="1.07108"/>
  </r>
  <r>
    <x v="3"/>
    <x v="8"/>
    <x v="8"/>
    <s v="Coca-Cola"/>
    <s v="14663"/>
    <s v="330 CAN X24 COCA COLA RU"/>
    <n v="48.819994999999999"/>
    <n v="104.61427500000001"/>
    <n v="47.425137999999997"/>
    <n v="20.427382000000001"/>
    <n v="108.27340100000001"/>
    <n v="25.153396000000001"/>
    <n v="40.003959000000002"/>
    <n v="27.310991999999999"/>
    <n v="27.467186999999999"/>
    <n v="5.603472"/>
    <n v="8.6553159999999991"/>
    <n v="16.0321"/>
  </r>
  <r>
    <x v="3"/>
    <x v="8"/>
    <x v="8"/>
    <s v="Coca-Cola"/>
    <s v="1540602"/>
    <s v="900 PET X12 COCA COLA RU"/>
    <n v="114.12468"/>
    <m/>
    <n v="57.062339999999999"/>
    <n v="19.064734000000001"/>
    <n v="26.411874000000001"/>
    <n v="149.53520900000001"/>
    <n v="116.73496400000001"/>
    <n v="68.479355999999996"/>
    <n v="64.704800000000006"/>
    <n v="19.2254"/>
    <n v="28.207439999999998"/>
    <n v="55.150395000000003"/>
  </r>
  <r>
    <x v="3"/>
    <x v="8"/>
    <x v="8"/>
    <s v="Coca-Cola"/>
    <s v="1548004"/>
    <s v="330 NRG X12 COCA COLA RU"/>
    <n v="27.89716"/>
    <n v="40.450882"/>
    <n v="76.717190000000002"/>
    <n v="25.204056000000001"/>
    <n v="65.142938000000001"/>
    <n v="34.179474999999996"/>
    <n v="19.810464"/>
    <n v="12.892526"/>
    <n v="14.87007"/>
    <n v="6.7699680000000004"/>
    <n v="10.280896"/>
    <n v="17.602229999999999"/>
  </r>
  <r>
    <x v="3"/>
    <x v="8"/>
    <x v="8"/>
    <s v="Coca-Cola"/>
    <s v="175788"/>
    <s v="2.0 PET X6 COCA COLA RU"/>
    <n v="291.65195999999997"/>
    <n v="21.1342"/>
    <n v="63.4026"/>
    <n v="23.296410000000002"/>
    <n v="124.704536"/>
    <n v="74.767562999999996"/>
    <n v="51.179125999999997"/>
    <n v="31.293900000000001"/>
    <n v="29.974719"/>
    <n v="15.034914000000001"/>
    <n v="33.149932"/>
    <n v="72.535505999999998"/>
  </r>
  <r>
    <x v="3"/>
    <x v="8"/>
    <x v="8"/>
    <s v="Coca-Cola"/>
    <s v="1868701"/>
    <s v="1.5 PET X9 COCA COLA VANILLA RU"/>
    <m/>
    <m/>
    <m/>
    <n v="0"/>
    <n v="0"/>
    <n v="0"/>
    <n v="3.048584"/>
    <n v="1.181171"/>
    <n v="1.3303879999999999"/>
    <n v="0.41628799999999999"/>
    <n v="0.69076000000000004"/>
    <n v="0.97170000000000001"/>
  </r>
  <r>
    <x v="3"/>
    <x v="8"/>
    <x v="8"/>
    <s v="Coca-Cola"/>
    <s v="1874501"/>
    <s v="900 PET X12 COCA COLA VANILLA RU"/>
    <m/>
    <m/>
    <m/>
    <n v="0"/>
    <n v="0"/>
    <n v="0"/>
    <n v="31.744395999999998"/>
    <n v="21.146657000000001"/>
    <n v="23.087260000000001"/>
    <n v="11.183422999999999"/>
    <n v="15.956536"/>
    <n v="28.423942"/>
  </r>
  <r>
    <x v="3"/>
    <x v="8"/>
    <x v="8"/>
    <s v="Coca-Cola"/>
    <s v="2136301"/>
    <s v="900 PET X12 COCA COLA LIME RU"/>
    <m/>
    <m/>
    <m/>
    <n v="0"/>
    <n v="0"/>
    <n v="0"/>
    <n v="6.3916000000000001E-2"/>
    <n v="3.1329999999999997E-2"/>
    <n v="5.5849999999999997E-2"/>
    <n v="5.0667999999999998E-2"/>
    <n v="2.9814E-2"/>
    <n v="1.9907999999999999E-2"/>
  </r>
  <r>
    <x v="3"/>
    <x v="8"/>
    <x v="8"/>
    <s v="Coca-Cola"/>
    <s v="2165501"/>
    <s v="330 CAN X12 COCA COLA VANILLA RU"/>
    <m/>
    <m/>
    <m/>
    <n v="0"/>
    <n v="0"/>
    <n v="0"/>
    <n v="0.93803599999999998"/>
    <n v="0.58538500000000004"/>
    <n v="0.55900000000000005"/>
    <n v="0.15032799999999999"/>
    <n v="0.23781099999999999"/>
    <n v="0.41963099999999998"/>
  </r>
  <r>
    <x v="3"/>
    <x v="8"/>
    <x v="8"/>
    <s v="Coca-Cola"/>
    <s v="256521"/>
    <s v="500 PET X24 COCA COLA RU"/>
    <n v="50.722079999999998"/>
    <n v="29.587879999999998"/>
    <n v="65.516019999999997"/>
    <n v="34.712370999999997"/>
    <n v="68.740613999999994"/>
    <n v="14.419422000000001"/>
    <n v="67.995897999999997"/>
    <n v="42.423608000000002"/>
    <n v="40.223095000000001"/>
    <n v="6.5399520000000004"/>
    <n v="9.9643999999999995"/>
    <n v="18.225940000000001"/>
  </r>
  <r>
    <x v="3"/>
    <x v="8"/>
    <x v="8"/>
    <s v="Coca-Cola"/>
    <s v="394103"/>
    <s v="500 PET X24 COCA COLA LIME RU"/>
    <m/>
    <m/>
    <m/>
    <n v="0"/>
    <n v="0"/>
    <n v="0"/>
    <n v="0.31978400000000001"/>
    <n v="0.30310799999999999"/>
    <n v="0.26827699999999999"/>
    <n v="0.27368999999999999"/>
    <n v="9.9444000000000005E-2"/>
    <n v="8.9731000000000005E-2"/>
  </r>
  <r>
    <x v="3"/>
    <x v="8"/>
    <x v="8"/>
    <s v="Coca-Cola"/>
    <s v="5602"/>
    <s v="1.5 PET X9 COCA COLA RU"/>
    <m/>
    <n v="11.88799"/>
    <n v="35.663969999999999"/>
    <n v="30.963813999999999"/>
    <n v="11.306387000000001"/>
    <n v="16.754104000000002"/>
    <n v="15.352644"/>
    <n v="6.7109680000000003"/>
    <n v="8.1458399999999997"/>
    <n v="2.4301119999999998"/>
    <n v="4.8153360000000003"/>
    <n v="8.3476149999999993"/>
  </r>
  <r>
    <x v="3"/>
    <x v="8"/>
    <x v="8"/>
    <s v="Coca-Cola"/>
    <s v="870008"/>
    <s v="2.0 PET X6 COCA COLA VANILLA RU"/>
    <m/>
    <m/>
    <m/>
    <n v="0"/>
    <n v="0"/>
    <n v="0"/>
    <n v="1.204512"/>
    <n v="0.61669399999999996"/>
    <n v="0.50305699999999998"/>
    <n v="0.20813200000000001"/>
    <n v="0.58885200000000004"/>
    <n v="1.4354929999999999"/>
  </r>
  <r>
    <x v="3"/>
    <x v="8"/>
    <x v="8"/>
    <s v="Coca-Cola Functional"/>
    <s v="1959901"/>
    <s v="250 CAN X12 COCA COLA ENERGY RU"/>
    <m/>
    <m/>
    <m/>
    <n v="0"/>
    <n v="0"/>
    <n v="0"/>
    <n v="0.179508"/>
    <n v="0.121639"/>
    <n v="0.16003999999999999"/>
    <n v="7.8904000000000002E-2"/>
    <n v="0.14921400000000001"/>
    <n v="0.29915199999999997"/>
  </r>
  <r>
    <x v="3"/>
    <x v="8"/>
    <x v="8"/>
    <s v="Coca-Cola Functional"/>
    <s v="1960112"/>
    <s v="250 CAN X12 COCA COLA ENERGY ZERO RU"/>
    <m/>
    <m/>
    <m/>
    <n v="0"/>
    <n v="0"/>
    <n v="0"/>
    <n v="5.9824000000000002E-2"/>
    <n v="3.9897000000000002E-2"/>
    <n v="5.0004E-2"/>
    <n v="1.9703999999999999E-2"/>
    <n v="3.9772000000000002E-2"/>
    <n v="7.9746999999999998E-2"/>
  </r>
  <r>
    <x v="3"/>
    <x v="8"/>
    <x v="8"/>
    <s v="Coca-Cola Zero"/>
    <s v="1324909"/>
    <s v="1.5 PET X9 COCA COLA ZERO RU"/>
    <m/>
    <m/>
    <m/>
    <n v="0"/>
    <n v="0"/>
    <n v="0"/>
    <n v="1.8028329999999999"/>
    <n v="1.114444"/>
    <n v="1.275795"/>
    <n v="0"/>
    <n v="0"/>
    <n v="0"/>
  </r>
  <r>
    <x v="3"/>
    <x v="8"/>
    <x v="8"/>
    <s v="Coca-Cola Zero"/>
    <s v="1540402"/>
    <s v="900 PET X12 COCA COLA ZERO RU"/>
    <m/>
    <m/>
    <m/>
    <n v="0"/>
    <n v="0"/>
    <n v="0"/>
    <n v="26.099433999999999"/>
    <n v="16.717521999999999"/>
    <n v="14.274273000000001"/>
    <n v="6.1016279999999998"/>
    <n v="8.3521680000000007"/>
    <n v="14.826816000000001"/>
  </r>
  <r>
    <x v="3"/>
    <x v="8"/>
    <x v="8"/>
    <s v="Coca-Cola Zero"/>
    <s v="1578803"/>
    <s v="330 NRG X12 COCA COLA ZERO RU"/>
    <m/>
    <m/>
    <m/>
    <n v="0"/>
    <n v="0"/>
    <n v="0"/>
    <n v="0.56412600000000002"/>
    <n v="0.379639"/>
    <n v="0.41408299999999998"/>
    <n v="0.16448599999999999"/>
    <n v="0.33032800000000001"/>
    <n v="0.53138399999999997"/>
  </r>
  <r>
    <x v="3"/>
    <x v="8"/>
    <x v="8"/>
    <s v="Coca-Cola Zero"/>
    <s v="2076101"/>
    <s v="900 PET X12 COCA COLA ZERO ORANGE RU"/>
    <m/>
    <m/>
    <m/>
    <n v="0"/>
    <n v="0"/>
    <n v="0"/>
    <n v="0.10621999999999999"/>
    <n v="7.1730000000000002E-2"/>
    <n v="8.5299999999999994E-3"/>
    <n v="1.0102E-2"/>
    <n v="0.20888399999999999"/>
    <n v="9.9249999999999998E-3"/>
  </r>
  <r>
    <x v="3"/>
    <x v="8"/>
    <x v="8"/>
    <s v="Coca-Cola Zero"/>
    <s v="2076501"/>
    <s v="500 PET X24 COCA COLA ZERO ORANGE RU"/>
    <m/>
    <m/>
    <m/>
    <n v="0"/>
    <n v="0"/>
    <n v="0"/>
    <n v="0.106228"/>
    <n v="0.111596"/>
    <n v="1.7084999999999999E-2"/>
    <n v="0"/>
    <n v="0.33823999999999999"/>
    <n v="0"/>
  </r>
  <r>
    <x v="3"/>
    <x v="8"/>
    <x v="8"/>
    <s v="Coca-Cola Zero"/>
    <s v="2098102"/>
    <s v="330 CAN X12 COCA COLA ZERO ORANGE RU"/>
    <m/>
    <m/>
    <m/>
    <n v="0"/>
    <n v="0"/>
    <n v="0"/>
    <n v="2.4510000000000001E-2"/>
    <n v="3.1882000000000001E-2"/>
    <n v="0"/>
    <n v="0"/>
    <n v="1.9873999999999999E-2"/>
    <n v="0"/>
  </r>
  <r>
    <x v="3"/>
    <x v="8"/>
    <x v="8"/>
    <s v="Coca-Cola Zero"/>
    <s v="225237"/>
    <s v="500 PET X24 COCA COLA ZERO RU"/>
    <m/>
    <m/>
    <m/>
    <n v="0"/>
    <n v="0"/>
    <n v="0"/>
    <n v="18.580331999999999"/>
    <n v="12.668908"/>
    <n v="10.85017"/>
    <n v="1.1556"/>
    <n v="1.6442479999999999"/>
    <n v="2.7331509999999999"/>
  </r>
  <r>
    <x v="3"/>
    <x v="8"/>
    <x v="8"/>
    <s v="Coca-Cola Zero"/>
    <s v="905212"/>
    <s v="330 CAN X12 COCA COLA ZERO RU"/>
    <m/>
    <m/>
    <m/>
    <n v="0"/>
    <n v="0"/>
    <n v="0"/>
    <n v="2.311922"/>
    <n v="2.0242710000000002"/>
    <n v="1.483017"/>
    <n v="0.52001200000000003"/>
    <n v="0.76223399999999997"/>
    <n v="1.3929609999999999"/>
  </r>
  <r>
    <x v="3"/>
    <x v="8"/>
    <x v="8"/>
    <s v="Dobriy"/>
    <s v="1431602"/>
    <s v="2.0 BRK X6 DOBRIY BODRIY CITRUS NC RU"/>
    <m/>
    <m/>
    <m/>
    <n v="0"/>
    <n v="0"/>
    <n v="0"/>
    <n v="0"/>
    <n v="0"/>
    <n v="0"/>
    <n v="7.9960000000000003E-2"/>
    <n v="6.2268999999999998E-2"/>
    <n v="0.14288500000000001"/>
  </r>
  <r>
    <x v="3"/>
    <x v="8"/>
    <x v="8"/>
    <s v="Dobriy"/>
    <s v="1487501"/>
    <s v="330 BRK X24 DOBRIY ORANGE NECT RU"/>
    <m/>
    <m/>
    <m/>
    <n v="0"/>
    <n v="0"/>
    <n v="0"/>
    <n v="0"/>
    <n v="0"/>
    <n v="0"/>
    <n v="0.12998000000000001"/>
    <n v="0.12459199999999999"/>
    <n v="0.126085"/>
  </r>
  <r>
    <x v="3"/>
    <x v="8"/>
    <x v="8"/>
    <s v="Dobriy"/>
    <s v="1487601"/>
    <s v="330 BRK X24 DOBRIY MULTIFRUIT NECT RU"/>
    <m/>
    <m/>
    <m/>
    <n v="0"/>
    <n v="0"/>
    <n v="0"/>
    <n v="0"/>
    <n v="0"/>
    <n v="0"/>
    <n v="0.19997999999999999"/>
    <n v="0.19935600000000001"/>
    <n v="0.20175000000000001"/>
  </r>
  <r>
    <x v="3"/>
    <x v="8"/>
    <x v="8"/>
    <s v="Dobriy"/>
    <s v="1487701"/>
    <s v="330 BRK X24 DOBRIY APPLE PEACH NECT RU"/>
    <m/>
    <m/>
    <m/>
    <n v="0"/>
    <n v="0"/>
    <n v="0"/>
    <n v="0"/>
    <n v="0"/>
    <n v="0"/>
    <n v="0.14998"/>
    <n v="0.149508"/>
    <n v="0.1429"/>
  </r>
  <r>
    <x v="3"/>
    <x v="8"/>
    <x v="8"/>
    <s v="Dobriy"/>
    <s v="1487801"/>
    <s v="330 BRK X24 DOBRIY APPLE JC RU"/>
    <m/>
    <m/>
    <m/>
    <n v="0"/>
    <n v="0"/>
    <n v="0"/>
    <n v="0"/>
    <n v="0"/>
    <n v="0"/>
    <n v="0.26999200000000001"/>
    <n v="0.26166600000000001"/>
    <n v="0.26902999999999999"/>
  </r>
  <r>
    <x v="3"/>
    <x v="8"/>
    <x v="8"/>
    <s v="Dobriy"/>
    <s v="1487901"/>
    <s v="330 BRK X24 DOBRIY TOMATO JC RU"/>
    <m/>
    <m/>
    <m/>
    <n v="0"/>
    <n v="0"/>
    <n v="0"/>
    <n v="0"/>
    <n v="0"/>
    <n v="0"/>
    <n v="8.9976E-2"/>
    <n v="8.7207999999999994E-2"/>
    <n v="8.4044999999999995E-2"/>
  </r>
  <r>
    <x v="3"/>
    <x v="8"/>
    <x v="8"/>
    <s v="Dobriy"/>
    <s v="1508101"/>
    <s v="1.0 BRK X12 DOBRIY MORS CRANBER GRAPE RU"/>
    <m/>
    <m/>
    <m/>
    <n v="0"/>
    <n v="0"/>
    <n v="0"/>
    <n v="0.03"/>
    <n v="9.972E-3"/>
    <n v="9.9500000000000005E-3"/>
    <n v="1.590012"/>
    <n v="1.4828619999999999"/>
    <n v="2.2028050000000001"/>
  </r>
  <r>
    <x v="3"/>
    <x v="8"/>
    <x v="8"/>
    <s v="Dobriy"/>
    <s v="1508201"/>
    <s v="1.0 BRK X12 DB MRS CL/B COW CRAN GR RU"/>
    <m/>
    <m/>
    <m/>
    <n v="0"/>
    <n v="0"/>
    <n v="0"/>
    <n v="9.972E-3"/>
    <n v="9.972E-3"/>
    <n v="0"/>
    <n v="1.1000000000000001"/>
    <n v="1.021784"/>
    <n v="1.5301750000000001"/>
  </r>
  <r>
    <x v="3"/>
    <x v="8"/>
    <x v="8"/>
    <s v="Dobriy"/>
    <s v="1632202"/>
    <s v="1.0 BRK X12 DOBRY GRAPE POMEGRANAT JD RU"/>
    <m/>
    <m/>
    <m/>
    <n v="0"/>
    <n v="0"/>
    <n v="0"/>
    <n v="0"/>
    <n v="0"/>
    <n v="0"/>
    <n v="4.7972000000000001E-2"/>
    <n v="3.4860000000000002E-2"/>
    <n v="4.2007999999999997E-2"/>
  </r>
  <r>
    <x v="3"/>
    <x v="8"/>
    <x v="8"/>
    <s v="Dobriy"/>
    <s v="1701601"/>
    <s v="1.0 BRK X12 DOBRIY PEAR NEC RU"/>
    <m/>
    <m/>
    <m/>
    <n v="0"/>
    <n v="0"/>
    <n v="0"/>
    <n v="0"/>
    <n v="0"/>
    <n v="0"/>
    <n v="6.9973999999999995E-2"/>
    <n v="6.2278E-2"/>
    <n v="9.2455999999999997E-2"/>
  </r>
  <r>
    <x v="3"/>
    <x v="8"/>
    <x v="8"/>
    <s v="Dobriy"/>
    <s v="1723301"/>
    <s v="200 BRK X27 DOBRIY MULTIFRUIT SLIM JC RU"/>
    <m/>
    <m/>
    <n v="3.8041559999999999"/>
    <n v="3.9432800000000001"/>
    <n v="1.8932279999999999"/>
    <n v="2.7484449999999998"/>
    <n v="0"/>
    <n v="0"/>
    <n v="0"/>
    <n v="0"/>
    <n v="0"/>
    <n v="0"/>
  </r>
  <r>
    <x v="3"/>
    <x v="8"/>
    <x v="8"/>
    <s v="Dobriy"/>
    <s v="1723303"/>
    <s v="200 BRK X27 DOBRIY MULTIFRUIT JC NEW RU"/>
    <m/>
    <m/>
    <m/>
    <n v="0"/>
    <n v="0"/>
    <n v="0"/>
    <n v="0"/>
    <n v="0"/>
    <n v="0"/>
    <n v="0.24999399999999999"/>
    <n v="0.16198399999999999"/>
    <n v="0.25222"/>
  </r>
  <r>
    <x v="3"/>
    <x v="8"/>
    <x v="8"/>
    <s v="Dobriy"/>
    <s v="1724501"/>
    <s v="200 BRK X27 DOBRIY APPLE CHERRY JC RU"/>
    <n v="0.95103899999999997"/>
    <n v="0.95103899999999997"/>
    <n v="3.8041559999999999"/>
    <n v="2.9922409999999999"/>
    <n v="2.840967"/>
    <n v="1.6790799999999999"/>
    <n v="0"/>
    <n v="0"/>
    <n v="0"/>
    <n v="0"/>
    <n v="0"/>
    <n v="0"/>
  </r>
  <r>
    <x v="3"/>
    <x v="8"/>
    <x v="8"/>
    <s v="Dobriy"/>
    <s v="1724503"/>
    <s v="200 BRK X27 DOBRIY APPLE CHER JC NEW RU"/>
    <m/>
    <m/>
    <m/>
    <n v="0"/>
    <n v="0"/>
    <n v="0"/>
    <n v="0"/>
    <n v="0"/>
    <n v="0"/>
    <n v="0.279999"/>
    <n v="0.112138"/>
    <n v="0.18495500000000001"/>
  </r>
  <r>
    <x v="3"/>
    <x v="8"/>
    <x v="8"/>
    <s v="Dobriy"/>
    <s v="1724601"/>
    <s v="200 BRK X27 DOBRIY APPLE PEAR SLIM JC RU"/>
    <m/>
    <n v="1.9020779999999999"/>
    <n v="0.95103899999999997"/>
    <n v="0.748058"/>
    <n v="1.4224129999999999"/>
    <n v="0.170627"/>
    <n v="0"/>
    <n v="0"/>
    <n v="0"/>
    <n v="0"/>
    <n v="0"/>
    <n v="0"/>
  </r>
  <r>
    <x v="3"/>
    <x v="8"/>
    <x v="8"/>
    <s v="Dobriy"/>
    <s v="1724603"/>
    <s v="200 BRK X27 DOBRIY APPLE PEAR JC NEW RU"/>
    <m/>
    <m/>
    <m/>
    <n v="0"/>
    <n v="0"/>
    <n v="0"/>
    <n v="0"/>
    <n v="0"/>
    <n v="0"/>
    <n v="9.9987000000000006E-2"/>
    <n v="4.9834999999999997E-2"/>
    <n v="9.2471999999999999E-2"/>
  </r>
  <r>
    <x v="3"/>
    <x v="8"/>
    <x v="8"/>
    <s v="Dobriy"/>
    <s v="1794601"/>
    <s v="1.0 BRK X12 DOBRIY VEGETABLE MIX RU"/>
    <m/>
    <m/>
    <m/>
    <n v="0"/>
    <n v="0"/>
    <n v="0"/>
    <n v="0"/>
    <n v="0"/>
    <n v="0"/>
    <n v="1.9963999999999999E-2"/>
    <n v="2.4884E-2"/>
    <n v="3.3590000000000002E-2"/>
  </r>
  <r>
    <x v="3"/>
    <x v="8"/>
    <x v="8"/>
    <s v="Dobriy"/>
    <s v="1908701"/>
    <s v="1.0 BRK X12 DOBRIY APL ORN PEA CAR JC RU"/>
    <m/>
    <m/>
    <m/>
    <n v="0"/>
    <n v="0"/>
    <n v="0"/>
    <n v="0"/>
    <n v="0"/>
    <n v="0"/>
    <n v="8.9978000000000002E-2"/>
    <n v="7.4747999999999995E-2"/>
    <n v="0.117675"/>
  </r>
  <r>
    <x v="3"/>
    <x v="8"/>
    <x v="8"/>
    <s v="Dobriy"/>
    <s v="1913901"/>
    <s v="1.0 BRK X12 DOBRIY APPLE GRAPE JC RU"/>
    <m/>
    <m/>
    <m/>
    <n v="0"/>
    <n v="0"/>
    <n v="0"/>
    <n v="0"/>
    <n v="0"/>
    <n v="0"/>
    <n v="2.9961999999999999E-2"/>
    <n v="2.4884E-2"/>
    <n v="3.3590000000000002E-2"/>
  </r>
  <r>
    <x v="3"/>
    <x v="8"/>
    <x v="8"/>
    <s v="Dobriy"/>
    <s v="1915601"/>
    <s v="1.0 BRK X12 DOBRIY APPL ORANG MAND JC RU"/>
    <m/>
    <m/>
    <m/>
    <n v="0"/>
    <n v="0"/>
    <n v="0"/>
    <n v="0"/>
    <n v="0"/>
    <n v="0"/>
    <n v="0.28997200000000001"/>
    <n v="0.27410800000000002"/>
    <n v="0.40353499999999998"/>
  </r>
  <r>
    <x v="3"/>
    <x v="8"/>
    <x v="8"/>
    <s v="Dobriy"/>
    <s v="2076701"/>
    <s v="900 PET X12 DOBRIY LEMON MINT RU"/>
    <m/>
    <m/>
    <m/>
    <n v="0"/>
    <n v="0"/>
    <n v="0"/>
    <n v="0"/>
    <n v="0"/>
    <n v="0"/>
    <n v="9.9640000000000006E-3"/>
    <n v="0"/>
    <n v="6.79E-3"/>
  </r>
  <r>
    <x v="3"/>
    <x v="8"/>
    <x v="8"/>
    <s v="Dobriy"/>
    <s v="2076801"/>
    <s v="900 PET X12 DOBRIY KIWI STR BASIL RU"/>
    <m/>
    <m/>
    <m/>
    <n v="0"/>
    <n v="0"/>
    <n v="0"/>
    <n v="0"/>
    <n v="0"/>
    <n v="0"/>
    <n v="2.9978999999999999E-2"/>
    <n v="1.2442999999999999E-2"/>
    <n v="2.7297999999999999E-2"/>
  </r>
  <r>
    <x v="3"/>
    <x v="8"/>
    <x v="8"/>
    <s v="Dobriy"/>
    <s v="2077001"/>
    <s v="450 PET X12 DOBRIY LEMON MINT RU"/>
    <m/>
    <m/>
    <m/>
    <n v="0"/>
    <n v="0"/>
    <n v="0"/>
    <n v="0"/>
    <n v="0"/>
    <n v="0"/>
    <n v="1.9990000000000001E-2"/>
    <n v="1.2454E-2"/>
    <n v="2.0480000000000002E-2"/>
  </r>
  <r>
    <x v="3"/>
    <x v="8"/>
    <x v="8"/>
    <s v="Dobriy"/>
    <s v="2077101"/>
    <s v="450 PET X12 DOBRIY KIWI STR BASIL RU"/>
    <m/>
    <m/>
    <m/>
    <n v="0"/>
    <n v="0"/>
    <n v="0"/>
    <n v="0"/>
    <n v="0"/>
    <n v="0"/>
    <n v="0"/>
    <n v="0"/>
    <n v="6.8199999999999997E-3"/>
  </r>
  <r>
    <x v="3"/>
    <x v="8"/>
    <x v="8"/>
    <s v="Dobriy"/>
    <s v="2214901"/>
    <s v="1.0 BRK X12 DOBRIY MANGO MIX RU"/>
    <m/>
    <m/>
    <m/>
    <n v="0"/>
    <n v="0"/>
    <n v="0"/>
    <n v="3.9967999999999997E-2"/>
    <n v="9.9769999999999998E-3"/>
    <n v="0"/>
    <n v="0.25996399999999997"/>
    <n v="9.9651000000000003E-2"/>
    <n v="0.15964500000000001"/>
  </r>
  <r>
    <x v="3"/>
    <x v="8"/>
    <x v="8"/>
    <s v="Dobriy"/>
    <s v="2221101"/>
    <s v="330 BRK X12 DOBRIY APPLE STRAWB KIWI RU"/>
    <m/>
    <m/>
    <m/>
    <n v="0"/>
    <n v="0"/>
    <n v="0"/>
    <n v="0"/>
    <n v="0"/>
    <n v="0"/>
    <n v="2.9988000000000001E-2"/>
    <n v="2.4908E-2"/>
    <n v="0.100845"/>
  </r>
  <r>
    <x v="3"/>
    <x v="8"/>
    <x v="8"/>
    <s v="Dobriy"/>
    <s v="2221201"/>
    <s v="330 BRK X12 DOBRIY APPLE RASPBER MEL RU"/>
    <m/>
    <m/>
    <m/>
    <n v="0"/>
    <n v="0"/>
    <n v="0"/>
    <n v="0"/>
    <n v="0"/>
    <n v="0"/>
    <n v="2.9988000000000001E-2"/>
    <n v="2.4908E-2"/>
    <n v="0.100845"/>
  </r>
  <r>
    <x v="3"/>
    <x v="8"/>
    <x v="8"/>
    <s v="Dobriy"/>
    <s v="2221301"/>
    <s v="330 BRK X12 DOBRIY APL ORG MNG PASSNF RU"/>
    <m/>
    <m/>
    <m/>
    <n v="0"/>
    <n v="0"/>
    <n v="0"/>
    <n v="0"/>
    <n v="0"/>
    <n v="0"/>
    <n v="0.109986"/>
    <n v="4.9827999999999997E-2"/>
    <n v="7.5630000000000003E-2"/>
  </r>
  <r>
    <x v="3"/>
    <x v="8"/>
    <x v="8"/>
    <s v="Dobriy"/>
    <s v="371404"/>
    <s v="200 BRK X27 DOBRIY APPLE PEACH JC RU"/>
    <m/>
    <m/>
    <n v="1.9020779999999999"/>
    <n v="1.4961180000000001"/>
    <n v="0.94804299999999997"/>
    <n v="1.7332810000000001"/>
    <n v="0"/>
    <n v="0"/>
    <n v="0"/>
    <n v="0"/>
    <n v="0"/>
    <n v="0"/>
  </r>
  <r>
    <x v="3"/>
    <x v="8"/>
    <x v="8"/>
    <s v="Dobriy"/>
    <s v="371406"/>
    <s v="200 BRK X27 DOBRIY APPLE PEACH JC NEW RU"/>
    <m/>
    <m/>
    <m/>
    <n v="0"/>
    <n v="0"/>
    <n v="0"/>
    <n v="0"/>
    <n v="0"/>
    <n v="0"/>
    <n v="0.199992"/>
    <n v="0.112138"/>
    <n v="0.16814000000000001"/>
  </r>
  <r>
    <x v="3"/>
    <x v="8"/>
    <x v="8"/>
    <s v="Dobriy"/>
    <s v="371506"/>
    <s v="2.0 BRK X6 DOBRIY ORANGE NECT RU"/>
    <n v="38.041559999999997"/>
    <n v="4.2268400000000002"/>
    <n v="8.4536800000000003"/>
    <n v="6.6491639999999999"/>
    <n v="15.820212"/>
    <n v="23.090819"/>
    <n v="0"/>
    <n v="0"/>
    <n v="0"/>
    <n v="1.460024"/>
    <n v="1.233636"/>
    <n v="2.70729"/>
  </r>
  <r>
    <x v="3"/>
    <x v="8"/>
    <x v="8"/>
    <s v="Dobriy"/>
    <s v="37201"/>
    <s v="2.0 BRK X6 DOBRIY APPLE PEACH NECT RU"/>
    <n v="4.2268400000000002"/>
    <m/>
    <n v="6.3402599999999998"/>
    <n v="4.9870660000000004"/>
    <n v="3.2948439999999999"/>
    <n v="9.6018349999999995"/>
    <n v="0"/>
    <n v="0"/>
    <n v="0"/>
    <n v="0.52999799999999997"/>
    <n v="0.44858399999999998"/>
    <n v="0.97527600000000003"/>
  </r>
  <r>
    <x v="3"/>
    <x v="8"/>
    <x v="8"/>
    <s v="Dobriy"/>
    <s v="372107"/>
    <s v="1.0 BRK X12 DOBRIY ORANGE NECT RU"/>
    <n v="57.062339999999999"/>
    <n v="4.2268400000000002"/>
    <n v="21.1342"/>
    <n v="13.299901"/>
    <n v="29.746742000000001"/>
    <n v="42.185281000000003"/>
    <n v="6.0040000000000003E-2"/>
    <n v="4.0008000000000002E-2"/>
    <n v="1.9987999999999999E-2"/>
    <n v="2.9600719999999998"/>
    <n v="2.7788369999999998"/>
    <n v="3.9600499999999998"/>
  </r>
  <r>
    <x v="3"/>
    <x v="8"/>
    <x v="8"/>
    <s v="Dobriy"/>
    <s v="372202"/>
    <s v="1.0 BRK X12 DOBRIY APPLE PEACH NECT RU"/>
    <n v="29.587879999999998"/>
    <n v="6.3402599999999998"/>
    <n v="12.68052"/>
    <n v="8.3120460000000005"/>
    <n v="17.692830000000001"/>
    <n v="23.73498"/>
    <n v="0.04"/>
    <n v="1.9976000000000001E-2"/>
    <n v="9.9500000000000005E-3"/>
    <n v="1.3400080000000001"/>
    <n v="1.2460960000000001"/>
    <n v="1.8664849999999999"/>
  </r>
  <r>
    <x v="3"/>
    <x v="8"/>
    <x v="8"/>
    <s v="Dobriy"/>
    <s v="664502"/>
    <s v="2.0 BRK X6 DOBRIY APPLE NECT RU"/>
    <n v="4.2268400000000002"/>
    <m/>
    <n v="6.3402599999999998"/>
    <n v="4.9870660000000004"/>
    <n v="3.275722"/>
    <n v="0.57779499999999995"/>
    <n v="0"/>
    <n v="0"/>
    <n v="0"/>
    <n v="0.219972"/>
    <n v="0.18688199999999999"/>
    <n v="0.41194500000000001"/>
  </r>
  <r>
    <x v="3"/>
    <x v="8"/>
    <x v="8"/>
    <s v="Dobriy"/>
    <s v="724803"/>
    <s v="1.0 BRK X12 DOBRIY APPLE NECT RU"/>
    <n v="4.2268400000000002"/>
    <n v="6.3402599999999998"/>
    <n v="10.5671"/>
    <n v="8.3120419999999999"/>
    <n v="8.0320160000000005"/>
    <n v="2.386355"/>
    <n v="0"/>
    <n v="0"/>
    <n v="0"/>
    <n v="0.179976"/>
    <n v="0.161966"/>
    <n v="0.243782"/>
  </r>
  <r>
    <x v="3"/>
    <x v="8"/>
    <x v="8"/>
    <s v="Dobriy"/>
    <s v="730504"/>
    <s v="200 BRK X27 DOBRIY APPLE JC RU"/>
    <m/>
    <n v="2.8531170000000001"/>
    <n v="2.8531170000000001"/>
    <n v="5.097296"/>
    <n v="2.8401679999999998"/>
    <n v="6.2473669999999997"/>
    <n v="0"/>
    <n v="0"/>
    <n v="0"/>
    <n v="0"/>
    <n v="0"/>
    <n v="0"/>
  </r>
  <r>
    <x v="3"/>
    <x v="8"/>
    <x v="8"/>
    <s v="Dobriy"/>
    <s v="730507"/>
    <s v="200 BRK X27 DOBRIY APPLE JC NEW RU"/>
    <m/>
    <m/>
    <m/>
    <n v="0"/>
    <n v="0"/>
    <n v="0"/>
    <n v="0"/>
    <n v="0"/>
    <n v="0"/>
    <n v="0.60000399999999998"/>
    <n v="0.36136400000000002"/>
    <n v="0.56330999999999998"/>
  </r>
  <r>
    <x v="3"/>
    <x v="8"/>
    <x v="8"/>
    <s v="Dobriy"/>
    <s v="819307"/>
    <s v="1.0 BRK X12 DOBRIY APPLE JC RU"/>
    <n v="25.361039999999999"/>
    <n v="8.4536800000000003"/>
    <n v="16.907360000000001"/>
    <n v="17.977281999999999"/>
    <n v="18.479108"/>
    <n v="71.710729000000001"/>
    <n v="0.160112"/>
    <n v="8.0004000000000006E-2"/>
    <n v="2.9954999999999999E-2"/>
    <n v="6.6141699999999997"/>
    <n v="6.0087859999999997"/>
    <n v="8.9879200000000008"/>
  </r>
  <r>
    <x v="3"/>
    <x v="8"/>
    <x v="8"/>
    <s v="Dobriy"/>
    <s v="819408"/>
    <s v="1.0 BRK X12 DOBRIY TOMATO JC RU"/>
    <n v="25.361039999999999"/>
    <n v="10.5671"/>
    <n v="14.793939999999999"/>
    <n v="20.542027999999998"/>
    <n v="18.455819999999999"/>
    <n v="32.837183000000003"/>
    <n v="5.0022999999999998E-2"/>
    <n v="2.9998E-2"/>
    <n v="9.9679999999999994E-3"/>
    <n v="3.6500919999999999"/>
    <n v="3.3894359999999999"/>
    <n v="5.0614800000000004"/>
  </r>
  <r>
    <x v="3"/>
    <x v="8"/>
    <x v="8"/>
    <s v="Dobriy"/>
    <s v="819608"/>
    <s v="1.0 BRK X12 DOBRIY MULTIFRUIT NECT RU"/>
    <n v="31.7013"/>
    <n v="6.3402599999999998"/>
    <n v="40.154980000000002"/>
    <n v="33.699522000000002"/>
    <n v="29.727343999999999"/>
    <n v="32.474367000000001"/>
    <n v="5.0006000000000002E-2"/>
    <n v="2.998E-2"/>
    <n v="9.9500000000000005E-3"/>
    <n v="1.5200119999999999"/>
    <n v="1.4080859999999999"/>
    <n v="2.1019100000000002"/>
  </r>
  <r>
    <x v="3"/>
    <x v="8"/>
    <x v="8"/>
    <s v="Dobriy"/>
    <s v="819806"/>
    <s v="1.0 BRK X12 DOBRIY APRICOT NECT RU"/>
    <m/>
    <m/>
    <m/>
    <n v="0"/>
    <n v="0"/>
    <n v="0"/>
    <n v="0"/>
    <n v="0"/>
    <n v="0"/>
    <n v="9.9963999999999997E-2"/>
    <n v="8.7193999999999994E-2"/>
    <n v="0.13448499999999999"/>
  </r>
  <r>
    <x v="3"/>
    <x v="8"/>
    <x v="8"/>
    <s v="Dobriy"/>
    <s v="821406"/>
    <s v="1.0 BRK X12 DOBRIY PINEAPPLE NECT RU"/>
    <n v="50.722079999999998"/>
    <m/>
    <m/>
    <n v="0"/>
    <n v="19.314443000000001"/>
    <n v="18.280259000000001"/>
    <n v="0.03"/>
    <n v="1.9980000000000001E-2"/>
    <n v="9.9500000000000005E-3"/>
    <n v="1.450016"/>
    <n v="1.345772"/>
    <n v="2.01783"/>
  </r>
  <r>
    <x v="3"/>
    <x v="8"/>
    <x v="8"/>
    <s v="Dobriy"/>
    <s v="821505"/>
    <s v="2.0 BRK X6 DOBRIY PINEAPPLE NECT RU"/>
    <m/>
    <m/>
    <m/>
    <n v="0"/>
    <n v="0"/>
    <n v="0"/>
    <n v="0"/>
    <n v="0"/>
    <n v="0"/>
    <n v="0.45998"/>
    <n v="0.38626100000000002"/>
    <n v="0.85755000000000003"/>
  </r>
  <r>
    <x v="3"/>
    <x v="8"/>
    <x v="8"/>
    <s v="Dobriy"/>
    <s v="822304"/>
    <s v="1.0 BRK X12 DOBRIY GRAPE NECT RU"/>
    <n v="4.2268400000000002"/>
    <m/>
    <n v="8.4536800000000003"/>
    <n v="5.8889300000000002"/>
    <n v="2.4125480000000001"/>
    <n v="5.7095539999999998"/>
    <n v="9.972E-3"/>
    <n v="0"/>
    <n v="0"/>
    <n v="0.48998199999999997"/>
    <n v="0.461034"/>
    <n v="0.68939499999999998"/>
  </r>
  <r>
    <x v="3"/>
    <x v="8"/>
    <x v="8"/>
    <s v="Dobriy"/>
    <s v="822501"/>
    <s v="1.0 BRK X12 DOBRIY AP B/ASH CHER NECT RU"/>
    <m/>
    <m/>
    <m/>
    <n v="0"/>
    <n v="0"/>
    <n v="0"/>
    <n v="0.04"/>
    <n v="1.9976000000000001E-2"/>
    <n v="9.9500000000000005E-3"/>
    <n v="3.2400639999999998"/>
    <n v="3.0155959999999999"/>
    <n v="4.489725"/>
  </r>
  <r>
    <x v="3"/>
    <x v="8"/>
    <x v="8"/>
    <s v="Dobriy"/>
    <s v="822605"/>
    <s v="2.0 BRK X6 DOBRIY APPLE JC RU"/>
    <n v="4.2268400000000002"/>
    <n v="10.5671"/>
    <n v="12.68052"/>
    <n v="16.765726000000001"/>
    <n v="7.908512"/>
    <n v="35.861772999999999"/>
    <n v="0"/>
    <n v="0"/>
    <n v="0"/>
    <n v="1.7900259999999999"/>
    <n v="1.5202439999999999"/>
    <n v="3.3294540000000001"/>
  </r>
  <r>
    <x v="3"/>
    <x v="8"/>
    <x v="8"/>
    <s v="Dobriy"/>
    <s v="825602"/>
    <s v="1.0 BRK X12 DOBRIY AP B/ASH R/BR NECT RU"/>
    <m/>
    <m/>
    <m/>
    <n v="0"/>
    <n v="0"/>
    <n v="0"/>
    <n v="1.9983999999999998E-2"/>
    <n v="9.972E-3"/>
    <n v="0"/>
    <n v="1.0900000000000001"/>
    <n v="1.0093300000000001"/>
    <n v="1.5133650000000001"/>
  </r>
  <r>
    <x v="3"/>
    <x v="8"/>
    <x v="8"/>
    <s v="Dobriy"/>
    <s v="840706"/>
    <s v="2.0 BRK X6 DOBRIY TOMATO JC RU"/>
    <m/>
    <n v="4.2268400000000002"/>
    <m/>
    <n v="4.2268400000000002"/>
    <n v="1.3180240000000001"/>
    <n v="10.678865"/>
    <n v="0"/>
    <n v="0"/>
    <n v="0"/>
    <n v="0.98"/>
    <n v="0.83487"/>
    <n v="1.832862"/>
  </r>
  <r>
    <x v="3"/>
    <x v="8"/>
    <x v="8"/>
    <s v="Dobriy"/>
    <s v="856901"/>
    <s v="2.0 BRK X6 DOBRIY AP B/ASH CHER NECT RU"/>
    <m/>
    <m/>
    <m/>
    <n v="0"/>
    <n v="0"/>
    <n v="0"/>
    <n v="0"/>
    <n v="0"/>
    <n v="0"/>
    <n v="1.430016"/>
    <n v="1.2211639999999999"/>
    <n v="2.6652360000000002"/>
  </r>
  <r>
    <x v="3"/>
    <x v="8"/>
    <x v="8"/>
    <s v="Dobriy"/>
    <s v="865506"/>
    <s v="2.0 BRK X6 DOBRIY MULTIFRUIT NECT RU"/>
    <n v="38.041559999999997"/>
    <m/>
    <n v="4.2268400000000002"/>
    <n v="13.89207"/>
    <n v="13.17618"/>
    <n v="20.055546"/>
    <n v="0"/>
    <n v="0"/>
    <n v="0"/>
    <n v="1.3900079999999999"/>
    <n v="1.1837930000000001"/>
    <n v="2.581162"/>
  </r>
  <r>
    <x v="3"/>
    <x v="8"/>
    <x v="8"/>
    <s v="Dobriy"/>
    <s v="932201"/>
    <s v="2.0 BRK X6 DOBRIY AP B/ASH R/BR NECT RU"/>
    <m/>
    <m/>
    <m/>
    <n v="0"/>
    <n v="0"/>
    <n v="0"/>
    <n v="0"/>
    <n v="0"/>
    <n v="0"/>
    <n v="0.50997999999999999"/>
    <n v="0.43611"/>
    <n v="0.95004500000000003"/>
  </r>
  <r>
    <x v="3"/>
    <x v="8"/>
    <x v="8"/>
    <s v="Dobriy Pulpy"/>
    <s v="1325902"/>
    <s v="450 PET X12 DOBRIY PULPY ORANGE NC RU"/>
    <m/>
    <n v="0.95103899999999997"/>
    <n v="0.95103899999999997"/>
    <n v="0.748058"/>
    <n v="1.3972850000000001"/>
    <n v="10.683002999999999"/>
    <n v="0"/>
    <n v="0"/>
    <n v="0"/>
    <n v="1.569982"/>
    <n v="0.71025799999999994"/>
    <n v="1.3784050000000001"/>
  </r>
  <r>
    <x v="3"/>
    <x v="8"/>
    <x v="8"/>
    <s v="Dobriy Pulpy"/>
    <s v="1346401"/>
    <s v="900 PET X12 DOBRIY PULPY ORANGE RU"/>
    <m/>
    <m/>
    <n v="1.9020779999999999"/>
    <n v="1.496116"/>
    <n v="1.1520319999999999"/>
    <n v="19.35033"/>
    <n v="0"/>
    <n v="0"/>
    <n v="0"/>
    <n v="2.3399640000000002"/>
    <n v="1.2336119999999999"/>
    <n v="2.1936849999999999"/>
  </r>
  <r>
    <x v="3"/>
    <x v="8"/>
    <x v="8"/>
    <s v="Dobriy Pulpy"/>
    <s v="1467101"/>
    <s v="450 PET X12 DOBRIY PULPY TROPIC RU"/>
    <m/>
    <m/>
    <n v="0.95103899999999997"/>
    <n v="0.748058"/>
    <n v="0.69854799999999995"/>
    <n v="4.6737320000000002"/>
    <n v="0"/>
    <n v="0"/>
    <n v="0"/>
    <n v="0.86998200000000003"/>
    <n v="0.39873599999999998"/>
    <n v="0.76483500000000004"/>
  </r>
  <r>
    <x v="3"/>
    <x v="8"/>
    <x v="8"/>
    <s v="Dobriy Pulpy"/>
    <s v="1467201"/>
    <s v="450 PET X12 DOBRIY PULP PAPP MNG BITS RU"/>
    <m/>
    <m/>
    <m/>
    <n v="0"/>
    <n v="0"/>
    <n v="0"/>
    <n v="0"/>
    <n v="0"/>
    <n v="0"/>
    <n v="0.22998199999999999"/>
    <n v="9.9671999999999997E-2"/>
    <n v="0.20169500000000001"/>
  </r>
  <r>
    <x v="3"/>
    <x v="8"/>
    <x v="8"/>
    <s v="Dobriy Pulpy"/>
    <s v="1467301"/>
    <s v="900 PET X12 DOBRIY PULPY TROPIC RU"/>
    <m/>
    <m/>
    <n v="1.9020779999999999"/>
    <n v="1.496116"/>
    <n v="1.151802"/>
    <n v="11.604221000000001"/>
    <n v="0"/>
    <n v="0"/>
    <n v="0"/>
    <n v="1.4099660000000001"/>
    <n v="0.74762799999999996"/>
    <n v="1.32795"/>
  </r>
  <r>
    <x v="3"/>
    <x v="8"/>
    <x v="8"/>
    <s v="Dobriy Pulpy"/>
    <s v="1972201"/>
    <s v="450 PET X12 DOBRIY PULPY ALOE RU"/>
    <m/>
    <m/>
    <m/>
    <n v="0"/>
    <n v="0"/>
    <n v="0"/>
    <n v="0"/>
    <n v="0"/>
    <n v="0"/>
    <n v="7.9984E-2"/>
    <n v="3.7361999999999999E-2"/>
    <n v="6.7220000000000002E-2"/>
  </r>
  <r>
    <x v="3"/>
    <x v="8"/>
    <x v="8"/>
    <s v="Dobriy Pulpy"/>
    <s v="1974401"/>
    <s v="450 PET X12 DOBRIY PULPY COCONUT RU"/>
    <m/>
    <m/>
    <m/>
    <n v="0"/>
    <n v="0"/>
    <n v="0"/>
    <n v="0"/>
    <n v="0"/>
    <n v="0"/>
    <n v="7.9988000000000004E-2"/>
    <n v="3.7366000000000003E-2"/>
    <n v="6.7224999999999993E-2"/>
  </r>
  <r>
    <x v="3"/>
    <x v="8"/>
    <x v="8"/>
    <s v="Fanta"/>
    <s v="1324803"/>
    <s v="1.5 PET X9 FANTA ORANGE RU"/>
    <m/>
    <n v="4.7551959999999998"/>
    <n v="4.7551959999999998"/>
    <n v="1.909332"/>
    <n v="3.152164"/>
    <n v="1.226075"/>
    <n v="0.56136799999999998"/>
    <n v="0.24967600000000001"/>
    <n v="0.71945999999999999"/>
    <n v="0.14795"/>
    <n v="0.29842400000000002"/>
    <n v="0.58836999999999995"/>
  </r>
  <r>
    <x v="3"/>
    <x v="8"/>
    <x v="8"/>
    <s v="Fanta"/>
    <s v="1540502"/>
    <s v="900 PET X12 FANTA ORANGE RU"/>
    <m/>
    <m/>
    <n v="11.412468000000001"/>
    <n v="6.0953549999999996"/>
    <n v="1.9107860000000001"/>
    <n v="59.558425"/>
    <n v="37.332962000000002"/>
    <n v="22.318643999999999"/>
    <n v="19.916886999999999"/>
    <n v="7.1033480000000004"/>
    <n v="10.426212"/>
    <n v="19.097384999999999"/>
  </r>
  <r>
    <x v="3"/>
    <x v="8"/>
    <x v="8"/>
    <s v="Fanta"/>
    <s v="1638402"/>
    <s v="330 NRG X12 FANTA ORANGE RU"/>
    <n v="5.5794319999999997"/>
    <n v="2.0922869999999998"/>
    <n v="6.9742899999999999"/>
    <n v="6.2874939999999997"/>
    <n v="2.8395709999999998"/>
    <n v="0.44670599999999999"/>
    <n v="0.84812600000000005"/>
    <n v="0.467748"/>
    <n v="0.45036999999999999"/>
    <n v="0.199436"/>
    <n v="0.307782"/>
    <n v="0.62870999999999999"/>
  </r>
  <r>
    <x v="3"/>
    <x v="8"/>
    <x v="8"/>
    <s v="Fanta"/>
    <s v="175849"/>
    <s v="2.0 PET X6 FANTA ORANGE RU"/>
    <n v="6.3402599999999998"/>
    <m/>
    <n v="6.3402599999999998"/>
    <n v="4.2268400000000002"/>
    <n v="1.903184"/>
    <n v="32.398313000000002"/>
    <n v="23.505944"/>
    <n v="14.650156000000001"/>
    <n v="13.24314"/>
    <n v="3.9956100000000001"/>
    <n v="8.8045559999999998"/>
    <n v="18.040275000000001"/>
  </r>
  <r>
    <x v="3"/>
    <x v="8"/>
    <x v="8"/>
    <s v="Fanta"/>
    <s v="1868201"/>
    <s v="900 PET X12 FANTA CITRUS RU"/>
    <m/>
    <m/>
    <m/>
    <n v="0"/>
    <n v="0"/>
    <n v="0"/>
    <n v="0.91587600000000002"/>
    <n v="0.39567400000000003"/>
    <n v="0.62642200000000003"/>
    <n v="0.23674400000000001"/>
    <n v="0.20891000000000001"/>
    <n v="0.36896499999999999"/>
  </r>
  <r>
    <x v="3"/>
    <x v="8"/>
    <x v="8"/>
    <s v="Fanta"/>
    <s v="1977601"/>
    <s v="900 PET X12 FANTA MANGO GUAVA RU"/>
    <m/>
    <m/>
    <m/>
    <n v="0"/>
    <n v="0"/>
    <n v="0"/>
    <n v="0.84761399999999998"/>
    <n v="0.50041599999999997"/>
    <n v="0.37805699999999998"/>
    <n v="0.178176"/>
    <n v="0.26211200000000001"/>
    <n v="0.484651"/>
  </r>
  <r>
    <x v="3"/>
    <x v="8"/>
    <x v="8"/>
    <s v="Fanta"/>
    <s v="1977701"/>
    <s v="500 PET X24 FANTA MANGO GUAVA RU"/>
    <m/>
    <m/>
    <m/>
    <n v="0"/>
    <n v="0"/>
    <n v="0"/>
    <n v="0.69906000000000001"/>
    <n v="0.42277799999999999"/>
    <n v="0.32052199999999997"/>
    <n v="8.1640000000000004E-2"/>
    <n v="0.119808"/>
    <n v="0.1925"/>
  </r>
  <r>
    <x v="3"/>
    <x v="8"/>
    <x v="8"/>
    <s v="Fanta"/>
    <s v="2165601"/>
    <s v="330 CAN X12 FANTA CITRUS RU"/>
    <m/>
    <m/>
    <m/>
    <n v="0"/>
    <n v="0"/>
    <n v="0"/>
    <n v="4.4456000000000002E-2"/>
    <n v="6.4410999999999996E-2"/>
    <n v="5.5251000000000001E-2"/>
    <n v="3.9444E-2"/>
    <n v="1.9876000000000001E-2"/>
    <n v="1.9907999999999999E-2"/>
  </r>
  <r>
    <x v="3"/>
    <x v="8"/>
    <x v="8"/>
    <s v="Fanta"/>
    <s v="246701"/>
    <s v="500 PET X24 FANTA CITRUS RU"/>
    <m/>
    <m/>
    <m/>
    <n v="0"/>
    <n v="0"/>
    <n v="0"/>
    <n v="0.56908400000000003"/>
    <n v="0.30363200000000001"/>
    <n v="0.35923699999999997"/>
    <n v="9.8627999999999993E-2"/>
    <n v="6.9625999999999993E-2"/>
    <n v="0.159526"/>
  </r>
  <r>
    <x v="3"/>
    <x v="8"/>
    <x v="8"/>
    <s v="Fanta"/>
    <s v="315501"/>
    <s v="1.5 PET X9 FANTA CITRUS RU"/>
    <m/>
    <m/>
    <m/>
    <n v="0"/>
    <n v="0"/>
    <n v="0"/>
    <n v="0.21338399999999999"/>
    <n v="8.2782999999999995E-2"/>
    <n v="0.25789499999999999"/>
    <n v="5.9152000000000003E-2"/>
    <n v="8.9510000000000006E-2"/>
    <n v="0.10964599999999999"/>
  </r>
  <r>
    <x v="3"/>
    <x v="8"/>
    <x v="8"/>
    <s v="Fanta"/>
    <s v="592509"/>
    <s v="330 CAN X12 FANTA ORANGE RU"/>
    <n v="4.1845739999999996"/>
    <n v="3.4871449999999999"/>
    <n v="5.5794319999999997"/>
    <n v="2.2348849999999998"/>
    <n v="4.6550599999999998"/>
    <n v="6.4086379999999998"/>
    <n v="5.416474"/>
    <n v="6.638325"/>
    <n v="7.8729149999999999"/>
    <n v="2.9103919999999999"/>
    <n v="1.233582"/>
    <n v="0.82774099999999995"/>
  </r>
  <r>
    <x v="3"/>
    <x v="8"/>
    <x v="8"/>
    <s v="Fanta"/>
    <s v="85946"/>
    <s v="500 PET X24 FANTA ORANGE RU"/>
    <n v="4.2268400000000002"/>
    <m/>
    <n v="12.68052"/>
    <n v="3.3942359999999998"/>
    <n v="10.747458"/>
    <n v="7.9457700000000004"/>
    <n v="10.978436"/>
    <n v="6.9817260000000001"/>
    <n v="6.2566100000000002"/>
    <n v="1.5785119999999999"/>
    <n v="2.4174880000000001"/>
    <n v="4.1286009999999997"/>
  </r>
  <r>
    <x v="3"/>
    <x v="8"/>
    <x v="8"/>
    <s v="Fuze Tea-KO"/>
    <s v="1675210"/>
    <s v="1.5 PET X6 FUZE TEA LEMON-LEMONGRASS  RU"/>
    <m/>
    <n v="1.5850649999999999"/>
    <n v="4.7551949999999996"/>
    <n v="6.6645289999999999"/>
    <n v="2.1796419999999999"/>
    <n v="20.349574"/>
    <n v="15.380848"/>
    <n v="7.3374990000000002"/>
    <n v="7.9438050000000002"/>
    <n v="2.278972"/>
    <n v="5.6906239999999997"/>
    <n v="12.645163999999999"/>
  </r>
  <r>
    <x v="3"/>
    <x v="8"/>
    <x v="8"/>
    <s v="Fuze Tea-KO"/>
    <s v="1675510"/>
    <s v="1.5 PET X6 FUZE TEA GREEN TEA MNG-CH RU"/>
    <m/>
    <m/>
    <m/>
    <n v="0"/>
    <n v="0"/>
    <n v="0"/>
    <n v="6.7328929999999998"/>
    <n v="3.2045349999999999"/>
    <n v="3.4716209999999998"/>
    <n v="0.55245599999999995"/>
    <n v="1.3629180000000001"/>
    <n v="3.0415640000000002"/>
  </r>
  <r>
    <x v="3"/>
    <x v="8"/>
    <x v="8"/>
    <s v="Fuze Tea-KO"/>
    <s v="1676416"/>
    <s v="500 PET X12 FUZE TEA LEMON-LEMONGRASS RU"/>
    <m/>
    <n v="1.05671"/>
    <n v="1.05671"/>
    <n v="2.1134200000000001"/>
    <n v="0.75055499999999997"/>
    <n v="3.5789849999999999"/>
    <n v="7.8201280000000004"/>
    <n v="3.3143449999999999"/>
    <n v="4.0519309999999997"/>
    <n v="1.0753299999999999"/>
    <n v="1.989684"/>
    <n v="4.4078400000000002"/>
  </r>
  <r>
    <x v="3"/>
    <x v="8"/>
    <x v="8"/>
    <s v="Fuze Tea-KO"/>
    <s v="1676612"/>
    <s v="500 PET X12 FUZE TEA GREEN TEA MNG-CH RU"/>
    <m/>
    <m/>
    <m/>
    <n v="0"/>
    <n v="0"/>
    <n v="0"/>
    <n v="4.3189760000000001"/>
    <n v="1.83684"/>
    <n v="2.231036"/>
    <n v="0.93722399999999995"/>
    <n v="1.7409939999999999"/>
    <n v="3.8593679999999999"/>
  </r>
  <r>
    <x v="3"/>
    <x v="8"/>
    <x v="8"/>
    <s v="Fuze Tea-KO"/>
    <s v="1743601"/>
    <s v="1.0 PET X12 FUZE TEA GT STRW RASPB RU"/>
    <n v="2.1134200000000001"/>
    <m/>
    <m/>
    <n v="4.2268400000000002"/>
    <n v="0.91194600000000003"/>
    <n v="15.747363"/>
    <n v="9.3162760000000002"/>
    <n v="5.510624"/>
    <n v="6.6831719999999999"/>
    <n v="3.3641939999999999"/>
    <n v="3.9993400000000001"/>
    <n v="9.4838609999999992"/>
  </r>
  <r>
    <x v="3"/>
    <x v="8"/>
    <x v="8"/>
    <s v="Fuze Tea-KO"/>
    <s v="1746101"/>
    <s v="1.5 PET X6 FUZE TEA GT STRWB RASPB RU"/>
    <n v="3.1701299999999999"/>
    <m/>
    <n v="4.7551949999999996"/>
    <n v="8.2495930000000008"/>
    <n v="2.7240220000000002"/>
    <n v="54.154817000000001"/>
    <n v="32.287849999999999"/>
    <n v="15.393788000000001"/>
    <n v="16.688001"/>
    <n v="4.3310399999999998"/>
    <n v="10.814188"/>
    <n v="24.033829999999998"/>
  </r>
  <r>
    <x v="3"/>
    <x v="8"/>
    <x v="8"/>
    <s v="Fuze Tea-KO"/>
    <s v="1750103"/>
    <s v="500 PET X12 FUZE TEA GT STRW RASPB RU"/>
    <m/>
    <m/>
    <n v="1.05671"/>
    <n v="2.5378500000000002"/>
    <n v="0.74999300000000002"/>
    <n v="6.0331780000000004"/>
    <n v="9.2065479999999997"/>
    <n v="3.9133079999999998"/>
    <n v="4.7722509999999998"/>
    <n v="2.3874919999999999"/>
    <n v="4.4569640000000001"/>
    <n v="9.8628250000000008"/>
  </r>
  <r>
    <x v="3"/>
    <x v="8"/>
    <x v="8"/>
    <s v="Fuze Tea-KO"/>
    <s v="1811101"/>
    <s v="1.0 PET X12 FUZE TEA GREEN TEA MNG-CH RU"/>
    <m/>
    <m/>
    <m/>
    <n v="0"/>
    <n v="0"/>
    <n v="0"/>
    <n v="3.032292"/>
    <n v="1.7969200000000001"/>
    <n v="2.1710099999999999"/>
    <n v="2.0915279999999998"/>
    <n v="2.4971100000000002"/>
    <n v="5.9137389999999996"/>
  </r>
  <r>
    <x v="3"/>
    <x v="8"/>
    <x v="8"/>
    <s v="Fuze Tea-KO"/>
    <s v="1887601"/>
    <s v="1.0 PET X12 FUZE TEA LEMON-LEMONGRASS RU"/>
    <m/>
    <n v="2.1134200000000001"/>
    <n v="6.3402599999999998"/>
    <n v="6.7726179999999996"/>
    <n v="3.6538879999999998"/>
    <n v="10.361725"/>
    <n v="5.047148"/>
    <n v="2.9848699999999999"/>
    <n v="3.6216719999999998"/>
    <n v="2.2394959999999999"/>
    <n v="2.6662119999999998"/>
    <n v="6.3126150000000001"/>
  </r>
  <r>
    <x v="3"/>
    <x v="8"/>
    <x v="8"/>
    <s v="Fuze Tea-KO"/>
    <s v="1896401"/>
    <s v="1.0 PET X12 FUZE TEA FOR-FRUIT-HIBISC RU"/>
    <m/>
    <m/>
    <n v="4.2268400000000002"/>
    <n v="0.84845199999999998"/>
    <n v="0.91233600000000004"/>
    <n v="10.881394999999999"/>
    <n v="3.830228"/>
    <n v="2.2660979999999999"/>
    <n v="2.75129"/>
    <n v="3.3444980000000002"/>
    <n v="3.979457"/>
    <n v="9.4339750000000002"/>
  </r>
  <r>
    <x v="3"/>
    <x v="8"/>
    <x v="8"/>
    <s v="Fuze Tea-KO"/>
    <s v="1896501"/>
    <s v="500 PET X12 FUZE TEA FOR-FRUIT-HIBISC RU"/>
    <m/>
    <n v="1.05671"/>
    <m/>
    <n v="0"/>
    <n v="0.75007000000000001"/>
    <n v="6.7745579999999999"/>
    <n v="6.8924580000000004"/>
    <n v="2.9349980000000002"/>
    <n v="3.571672"/>
    <n v="1.8843540000000001"/>
    <n v="3.5118360000000002"/>
    <n v="7.7885549999999997"/>
  </r>
  <r>
    <x v="3"/>
    <x v="8"/>
    <x v="8"/>
    <s v="Fuze Tea-KO"/>
    <s v="1933801"/>
    <s v="1.5 PET X6 FUZE TEA FOR-FRUIT-HIBISC RU"/>
    <m/>
    <m/>
    <n v="1.5850649999999999"/>
    <n v="0.63644199999999995"/>
    <n v="0.54471499999999995"/>
    <n v="46.339758000000003"/>
    <n v="18.862023000000001"/>
    <n v="8.9946909999999995"/>
    <n v="9.744669"/>
    <n v="3.64046"/>
    <n v="9.1129920000000002"/>
    <n v="20.234311000000002"/>
  </r>
  <r>
    <x v="3"/>
    <x v="8"/>
    <x v="8"/>
    <s v="Fuze Tea-KO"/>
    <s v="2073101"/>
    <s v="500 PET X12 FT OOLON RASB MINT NO SUG RU"/>
    <m/>
    <m/>
    <m/>
    <n v="0"/>
    <n v="0"/>
    <n v="0"/>
    <n v="0.47878199999999999"/>
    <n v="0.199624"/>
    <n v="0.22007599999999999"/>
    <n v="0.16767399999999999"/>
    <n v="0.31833800000000001"/>
    <n v="0.70805799999999997"/>
  </r>
  <r>
    <x v="3"/>
    <x v="8"/>
    <x v="8"/>
    <s v="Fuze Tea-KO"/>
    <s v="2073201"/>
    <s v="1.0 PET X12 FT OOLONG RASB MIN NO SUG RU"/>
    <m/>
    <m/>
    <m/>
    <n v="0"/>
    <n v="0"/>
    <n v="0"/>
    <n v="0.86774799999999996"/>
    <n v="0.50911600000000001"/>
    <n v="0.56022700000000003"/>
    <n v="0.17755199999999999"/>
    <n v="0.20888399999999999"/>
    <n v="0.48862"/>
  </r>
  <r>
    <x v="3"/>
    <x v="8"/>
    <x v="8"/>
    <s v="Fuze Tea-KO"/>
    <s v="2073301"/>
    <s v="1.5 PET X6 FT OOLONG RASB MINT NO SUG RU"/>
    <n v="1.5850649999999999"/>
    <m/>
    <m/>
    <n v="0"/>
    <n v="0.79878800000000005"/>
    <n v="3.0469119999999998"/>
    <n v="2.3839139999999999"/>
    <n v="1.138036"/>
    <n v="1.1004750000000001"/>
    <n v="0.44392399999999999"/>
    <n v="1.1142240000000001"/>
    <n v="2.4731649999999998"/>
  </r>
  <r>
    <x v="3"/>
    <x v="8"/>
    <x v="8"/>
    <s v="Fuze Tea-KO"/>
    <s v="2073401"/>
    <s v="500 PET X12 FUZ T GT APPL KIWI NO SUG RU"/>
    <m/>
    <m/>
    <m/>
    <n v="0"/>
    <n v="0"/>
    <n v="0"/>
    <n v="0.66827800000000004"/>
    <n v="0.27948800000000001"/>
    <n v="0.31010599999999999"/>
    <n v="2.9576000000000002E-2"/>
    <n v="5.9672000000000003E-2"/>
    <n v="0.13958999999999999"/>
  </r>
  <r>
    <x v="3"/>
    <x v="8"/>
    <x v="8"/>
    <s v="Fuze Tea-KO"/>
    <s v="2073501"/>
    <s v="1.0 PET X12 FT GT APPLE KIWI  NO SUG RU"/>
    <m/>
    <m/>
    <m/>
    <n v="0"/>
    <n v="0"/>
    <n v="0"/>
    <n v="1.3963920000000001"/>
    <n v="0.82857199999999998"/>
    <n v="0.90037999999999996"/>
    <n v="0.217004"/>
    <n v="0.25863999999999998"/>
    <n v="0.59830499999999998"/>
  </r>
  <r>
    <x v="3"/>
    <x v="8"/>
    <x v="8"/>
    <s v="Fuze Tea-KO"/>
    <s v="2073601"/>
    <s v="1.5 PET X6 FT GT APPLE KIWI  NO SUGAR RU"/>
    <m/>
    <m/>
    <m/>
    <n v="0"/>
    <n v="0"/>
    <n v="0"/>
    <n v="2.3141039999999999"/>
    <n v="1.0981259999999999"/>
    <n v="1.0704800000000001"/>
    <n v="0.21702399999999999"/>
    <n v="0.53720800000000002"/>
    <n v="1.176706"/>
  </r>
  <r>
    <x v="3"/>
    <x v="8"/>
    <x v="8"/>
    <s v="Monster-KO"/>
    <s v="2061602"/>
    <s v="449 CAN X12 BLACK MONS ENERGY THE DCR RU"/>
    <m/>
    <m/>
    <m/>
    <n v="0"/>
    <n v="0"/>
    <n v="0"/>
    <n v="4.6347959999999997"/>
    <n v="1.7822979999999999"/>
    <n v="3.4685299999999999"/>
    <n v="1.7960400000000001"/>
    <n v="1.317142"/>
    <n v="3.6993689999999999"/>
  </r>
  <r>
    <x v="3"/>
    <x v="8"/>
    <x v="8"/>
    <s v="Monster-KO"/>
    <s v="2061702"/>
    <s v="449 CAN X12 BLACK MONSTER ENERGY RU"/>
    <m/>
    <m/>
    <m/>
    <n v="0"/>
    <n v="0"/>
    <n v="0"/>
    <n v="14.676684"/>
    <n v="6.6022309999999997"/>
    <n v="10.286683999999999"/>
    <n v="7.8035199999999998"/>
    <n v="6.8415299999999997"/>
    <n v="17.904388999999998"/>
  </r>
  <r>
    <x v="3"/>
    <x v="8"/>
    <x v="8"/>
    <s v="Monster-KO"/>
    <s v="2061902"/>
    <s v="449 CAN X12 BLACK MONSTER ULTRA RU"/>
    <m/>
    <m/>
    <m/>
    <n v="0"/>
    <n v="0"/>
    <n v="0"/>
    <n v="4.7021439999999997"/>
    <n v="2.0225930000000001"/>
    <n v="3.6928030000000001"/>
    <n v="2.869888"/>
    <n v="2.3748999999999998"/>
    <n v="6.9316389999999997"/>
  </r>
  <r>
    <x v="3"/>
    <x v="8"/>
    <x v="8"/>
    <s v="Monster-KO"/>
    <s v="2062801"/>
    <s v="449 CAN X12 BLACK MONSTER MANGO LOCO RU"/>
    <m/>
    <m/>
    <m/>
    <n v="0"/>
    <n v="0"/>
    <n v="0"/>
    <n v="0"/>
    <n v="0"/>
    <n v="0"/>
    <n v="2.4865840000000001"/>
    <n v="1.998688"/>
    <n v="4.9411420000000001"/>
  </r>
  <r>
    <x v="3"/>
    <x v="8"/>
    <x v="8"/>
    <s v="Monster-KO"/>
    <s v="2062802"/>
    <s v="449 CAN X12 BLACK MNSTR MANG LOCO (C) RU"/>
    <m/>
    <m/>
    <m/>
    <n v="0"/>
    <n v="0"/>
    <n v="0"/>
    <n v="5.5197380000000003"/>
    <n v="2.363556"/>
    <n v="3.5944780000000001"/>
    <n v="0"/>
    <n v="0"/>
    <n v="0"/>
  </r>
  <r>
    <x v="3"/>
    <x v="8"/>
    <x v="8"/>
    <s v="Moya Semya"/>
    <s v="1849301"/>
    <s v="1.93 BRK X6 MOYA SEMYA MULTIFR NECT RU"/>
    <m/>
    <m/>
    <m/>
    <n v="0"/>
    <n v="0"/>
    <n v="0"/>
    <n v="0"/>
    <n v="0"/>
    <n v="0"/>
    <n v="0.10996599999999999"/>
    <n v="6.2274000000000003E-2"/>
    <n v="8.4015000000000006E-2"/>
  </r>
  <r>
    <x v="3"/>
    <x v="8"/>
    <x v="8"/>
    <s v="Moya Semya"/>
    <s v="1850101"/>
    <s v="1.93 BRK X6 MOYA SEM APP PEA APR NEC RU"/>
    <m/>
    <m/>
    <m/>
    <n v="0"/>
    <n v="0"/>
    <n v="0"/>
    <n v="0"/>
    <n v="0"/>
    <n v="0"/>
    <n v="3.9964E-2"/>
    <n v="2.4888E-2"/>
    <n v="3.3575000000000001E-2"/>
  </r>
  <r>
    <x v="3"/>
    <x v="8"/>
    <x v="8"/>
    <s v="Moya Semya"/>
    <s v="1850901"/>
    <s v="1.93 BRK X6 MOYA SEM AP ARON CHE NEC RU"/>
    <m/>
    <m/>
    <m/>
    <n v="0"/>
    <n v="0"/>
    <n v="0"/>
    <n v="0"/>
    <n v="0"/>
    <n v="0"/>
    <n v="0.26996399999999998"/>
    <n v="0.14949599999999999"/>
    <n v="0.20168"/>
  </r>
  <r>
    <x v="3"/>
    <x v="8"/>
    <x v="8"/>
    <s v="Moya Semya"/>
    <s v="1851701"/>
    <s v="1.93 BRK X6 MOYA SEMYA APP NECT MIX RU"/>
    <m/>
    <m/>
    <m/>
    <n v="0"/>
    <n v="0"/>
    <n v="0"/>
    <n v="0"/>
    <n v="0"/>
    <n v="0"/>
    <n v="0.229966"/>
    <n v="0.12457600000000001"/>
    <n v="0.16805999999999999"/>
  </r>
  <r>
    <x v="3"/>
    <x v="8"/>
    <x v="8"/>
    <s v="Moya Semya"/>
    <s v="1875201"/>
    <s v="950 BRK X8 MOYA SEMYA MULTIFR RU"/>
    <m/>
    <m/>
    <m/>
    <n v="0"/>
    <n v="0"/>
    <n v="0"/>
    <n v="0"/>
    <n v="0"/>
    <n v="0"/>
    <n v="0.15997600000000001"/>
    <n v="8.72E-2"/>
    <n v="0.15126000000000001"/>
  </r>
  <r>
    <x v="3"/>
    <x v="8"/>
    <x v="8"/>
    <s v="Moya Semya"/>
    <s v="1875301"/>
    <s v="950 BRK X8 MOYA SEMYA TOMATO RU"/>
    <m/>
    <m/>
    <m/>
    <n v="0"/>
    <n v="0"/>
    <n v="0"/>
    <n v="0"/>
    <n v="0"/>
    <n v="0"/>
    <n v="9.9979999999999999E-2"/>
    <n v="4.9815999999999999E-2"/>
    <n v="9.2420000000000002E-2"/>
  </r>
  <r>
    <x v="3"/>
    <x v="8"/>
    <x v="8"/>
    <s v="Moya Semya"/>
    <s v="1875401"/>
    <s v="950 BRK X8 MOYA SEM APPLE ARON CHER RU"/>
    <m/>
    <m/>
    <m/>
    <n v="0"/>
    <n v="0"/>
    <n v="0"/>
    <n v="0"/>
    <n v="0"/>
    <n v="0"/>
    <n v="0.19997599999999999"/>
    <n v="0.112124"/>
    <n v="0.18488499999999999"/>
  </r>
  <r>
    <x v="3"/>
    <x v="8"/>
    <x v="8"/>
    <s v="Moya Semya"/>
    <s v="1875601"/>
    <s v="950 BRK X8 MOYA SEM APPL PEACH APRIC RU"/>
    <m/>
    <m/>
    <m/>
    <n v="0"/>
    <n v="0"/>
    <n v="0"/>
    <n v="0"/>
    <n v="0"/>
    <n v="0"/>
    <n v="3.9975999999999998E-2"/>
    <n v="2.4901E-2"/>
    <n v="4.1994999999999998E-2"/>
  </r>
  <r>
    <x v="3"/>
    <x v="8"/>
    <x v="8"/>
    <s v="Moya Semya"/>
    <s v="1875701"/>
    <s v="950 BRK X8 MOYA SEMYA APPLE MIX RU"/>
    <m/>
    <m/>
    <m/>
    <n v="0"/>
    <n v="0"/>
    <n v="0"/>
    <n v="0"/>
    <n v="0"/>
    <n v="0"/>
    <n v="0.24998000000000001"/>
    <n v="0.137048"/>
    <n v="0.226905"/>
  </r>
  <r>
    <x v="3"/>
    <x v="8"/>
    <x v="8"/>
    <s v="Moya Semya"/>
    <s v="1890203"/>
    <s v="950 BRK X8 MOYA SEMYA ORANGE NEW RU"/>
    <m/>
    <m/>
    <m/>
    <n v="0"/>
    <n v="0"/>
    <n v="0"/>
    <n v="0"/>
    <n v="0"/>
    <n v="0"/>
    <n v="9.9760000000000005E-3"/>
    <n v="4.9815999999999999E-2"/>
    <n v="6.7214999999999997E-2"/>
  </r>
  <r>
    <x v="3"/>
    <x v="8"/>
    <x v="8"/>
    <s v="Moya Semya"/>
    <s v="2072901"/>
    <s v="950 BRK X8 MOYA SEMYA APPLE POM NECT RU"/>
    <m/>
    <m/>
    <m/>
    <n v="0"/>
    <n v="0"/>
    <n v="0"/>
    <n v="0"/>
    <n v="0"/>
    <n v="0"/>
    <n v="2.9975999999999999E-2"/>
    <n v="2.4899999999999999E-2"/>
    <n v="2.5190000000000001E-2"/>
  </r>
  <r>
    <x v="3"/>
    <x v="8"/>
    <x v="8"/>
    <s v="Moya Semya"/>
    <s v="2215201"/>
    <s v="1.93 BRK X6 MOYA SEMYA BERRY NEW RU"/>
    <m/>
    <m/>
    <m/>
    <n v="0"/>
    <n v="0"/>
    <n v="0"/>
    <n v="0"/>
    <n v="0"/>
    <n v="0"/>
    <n v="0"/>
    <n v="1.2435999999999999E-2"/>
    <n v="5.8798999999999997E-2"/>
  </r>
  <r>
    <x v="3"/>
    <x v="8"/>
    <x v="8"/>
    <s v="Moya Semya"/>
    <s v="2215301"/>
    <s v="1.93 BRK X6 MOYA SEMYA EXOTIC NEW RU"/>
    <m/>
    <m/>
    <m/>
    <n v="0"/>
    <n v="0"/>
    <n v="0"/>
    <n v="0"/>
    <n v="0"/>
    <n v="0"/>
    <n v="9.9659999999999992E-3"/>
    <n v="1.2435999999999999E-2"/>
    <n v="8.3700000000000007E-3"/>
  </r>
  <r>
    <x v="3"/>
    <x v="8"/>
    <x v="8"/>
    <s v="Moya Semya"/>
    <s v="2215401"/>
    <s v="950 BRK X8 MOYA SEMYA EXOTIC NEW RU"/>
    <m/>
    <m/>
    <m/>
    <n v="0"/>
    <n v="0"/>
    <n v="0"/>
    <n v="0"/>
    <n v="0"/>
    <n v="0"/>
    <n v="9.9760000000000005E-3"/>
    <n v="1.2437999999999999E-2"/>
    <n v="1.678E-2"/>
  </r>
  <r>
    <x v="3"/>
    <x v="8"/>
    <x v="8"/>
    <s v="Moya Semya"/>
    <s v="2215501"/>
    <s v="950 BRK X8 MOYA SEMYA BERRY NEW RU"/>
    <m/>
    <m/>
    <m/>
    <n v="0"/>
    <n v="0"/>
    <n v="0"/>
    <n v="0"/>
    <n v="0"/>
    <n v="0"/>
    <n v="3.9975999999999998E-2"/>
    <n v="1.2439E-2"/>
    <n v="6.7214999999999997E-2"/>
  </r>
  <r>
    <x v="3"/>
    <x v="8"/>
    <x v="8"/>
    <s v="Powerade"/>
    <s v="862204"/>
    <s v="500 PET X12 POWERADE ICE STORM RU"/>
    <m/>
    <m/>
    <m/>
    <n v="0"/>
    <n v="0"/>
    <n v="0"/>
    <n v="6.9797999999999999E-2"/>
    <n v="5.9894999999999997E-2"/>
    <n v="9.9760000000000005E-3"/>
    <n v="6.9042000000000006E-2"/>
    <n v="2.9824E-2"/>
    <n v="1.993E-2"/>
  </r>
  <r>
    <x v="3"/>
    <x v="8"/>
    <x v="8"/>
    <s v="Rich"/>
    <s v="1225204"/>
    <s v="1.0 BRK X12 RICH POMEGRANATE RU"/>
    <m/>
    <m/>
    <m/>
    <n v="0"/>
    <n v="0"/>
    <n v="0"/>
    <n v="0"/>
    <n v="0"/>
    <n v="0"/>
    <n v="3.9967999999999997E-2"/>
    <n v="2.4886999999999999E-2"/>
    <n v="3.3579999999999999E-2"/>
  </r>
  <r>
    <x v="3"/>
    <x v="8"/>
    <x v="8"/>
    <s v="Rich"/>
    <s v="1501301"/>
    <s v="1.0 BRK X12 RICH ORANGE MANGO NECT RU"/>
    <m/>
    <m/>
    <m/>
    <n v="0"/>
    <n v="0"/>
    <n v="0"/>
    <n v="0"/>
    <n v="0"/>
    <n v="0"/>
    <n v="0.38996199999999998"/>
    <n v="0.174424"/>
    <n v="0.28571999999999997"/>
  </r>
  <r>
    <x v="3"/>
    <x v="8"/>
    <x v="8"/>
    <s v="Rich"/>
    <s v="1655301"/>
    <s v="200 NRG X12 RICH TOMATO JC RU"/>
    <n v="0.84536800000000001"/>
    <n v="2.1134200000000001"/>
    <m/>
    <n v="2.9587880000000002"/>
    <n v="0.25814100000000001"/>
    <n v="2.0237000000000002E-2"/>
    <n v="0"/>
    <n v="0"/>
    <n v="0"/>
    <n v="0"/>
    <n v="0"/>
    <n v="0"/>
  </r>
  <r>
    <x v="3"/>
    <x v="8"/>
    <x v="8"/>
    <s v="Rich"/>
    <s v="1658101"/>
    <s v="200 NRG X12 RICH ORANGE JC RU"/>
    <n v="1.268052"/>
    <n v="1.690736"/>
    <n v="0.84536800000000001"/>
    <n v="3.6234630000000001"/>
    <n v="0.33200000000000002"/>
    <n v="2.8146000000000001E-2"/>
    <n v="0"/>
    <n v="0"/>
    <n v="0"/>
    <n v="0"/>
    <n v="0"/>
    <n v="0"/>
  </r>
  <r>
    <x v="3"/>
    <x v="8"/>
    <x v="8"/>
    <s v="Rich"/>
    <s v="1658301"/>
    <s v="200 NRG X12 RICH APPLE JC RU"/>
    <n v="4.6495240000000004"/>
    <n v="2.5361039999999999"/>
    <n v="0.84536800000000001"/>
    <n v="3.6234630000000001"/>
    <n v="0.699519"/>
    <n v="3.7994E-2"/>
    <n v="0"/>
    <n v="0"/>
    <n v="0"/>
    <n v="0"/>
    <n v="0"/>
    <n v="0"/>
  </r>
  <r>
    <x v="3"/>
    <x v="8"/>
    <x v="8"/>
    <s v="Rich"/>
    <s v="1704601"/>
    <s v="200 NRG X12 RICH CHERRY NECT RU"/>
    <n v="0.422684"/>
    <n v="0.422684"/>
    <n v="0.84536800000000001"/>
    <n v="2.7780969999999998"/>
    <n v="0.14790600000000001"/>
    <n v="2.4673E-2"/>
    <n v="0"/>
    <n v="0"/>
    <n v="0"/>
    <n v="0"/>
    <n v="0"/>
    <n v="0"/>
  </r>
  <r>
    <x v="3"/>
    <x v="8"/>
    <x v="8"/>
    <s v="Rich"/>
    <s v="1709801"/>
    <s v="200 NRG X12 RICH PEACH NECT RU"/>
    <n v="0.84536800000000001"/>
    <m/>
    <m/>
    <n v="0.84536800000000001"/>
    <n v="7.3826000000000003E-2"/>
    <n v="8.2649999999999998E-3"/>
    <n v="0"/>
    <n v="0"/>
    <n v="0"/>
    <n v="0"/>
    <n v="0"/>
    <n v="0"/>
  </r>
  <r>
    <x v="3"/>
    <x v="8"/>
    <x v="8"/>
    <s v="Rich"/>
    <s v="1714901"/>
    <s v="200 NRG X12 RICH PINEAPPLE JC RU"/>
    <m/>
    <m/>
    <m/>
    <n v="1.268052"/>
    <n v="0"/>
    <n v="0"/>
    <n v="0"/>
    <n v="0"/>
    <n v="0"/>
    <n v="0"/>
    <n v="0"/>
    <n v="0"/>
  </r>
  <r>
    <x v="3"/>
    <x v="8"/>
    <x v="8"/>
    <s v="Rich"/>
    <s v="735205"/>
    <s v="1.0 BRK X12 RICH ORANGE JC RU"/>
    <m/>
    <m/>
    <m/>
    <n v="0"/>
    <n v="0"/>
    <n v="0"/>
    <n v="0"/>
    <n v="0"/>
    <n v="0"/>
    <n v="0.97997199999999995"/>
    <n v="0.44856400000000002"/>
    <n v="0.72280199999999994"/>
  </r>
  <r>
    <x v="3"/>
    <x v="8"/>
    <x v="8"/>
    <s v="Rich"/>
    <s v="736004"/>
    <s v="1.0 BRK X12 RICH PINEAPPLE JC RU"/>
    <m/>
    <m/>
    <m/>
    <n v="0"/>
    <n v="0"/>
    <n v="0"/>
    <n v="0"/>
    <n v="0"/>
    <n v="0"/>
    <n v="0.42996400000000001"/>
    <n v="0.19934399999999999"/>
    <n v="0.31934699999999999"/>
  </r>
  <r>
    <x v="3"/>
    <x v="8"/>
    <x v="8"/>
    <s v="Rich"/>
    <s v="750005"/>
    <s v="1.0 BRK X12 RICH APPLE JC RU"/>
    <m/>
    <m/>
    <m/>
    <n v="0"/>
    <n v="0"/>
    <n v="0"/>
    <n v="0"/>
    <n v="0"/>
    <n v="0"/>
    <n v="1.009984"/>
    <n v="0.46103699999999997"/>
    <n v="0.73962000000000006"/>
  </r>
  <r>
    <x v="3"/>
    <x v="8"/>
    <x v="8"/>
    <s v="Rich"/>
    <s v="752004"/>
    <s v="1.0 BRK X12 RICH CHERRY NECT RU"/>
    <m/>
    <m/>
    <m/>
    <n v="0"/>
    <n v="0"/>
    <n v="0"/>
    <n v="0"/>
    <n v="0"/>
    <n v="0"/>
    <n v="1.1399840000000001"/>
    <n v="0.52335399999999999"/>
    <n v="0.83206199999999997"/>
  </r>
  <r>
    <x v="3"/>
    <x v="8"/>
    <x v="8"/>
    <s v="Rich"/>
    <s v="752606"/>
    <s v="1.0 BRK X12 RICH PEACH NECT RU"/>
    <m/>
    <m/>
    <m/>
    <n v="0"/>
    <n v="0"/>
    <n v="0"/>
    <n v="0"/>
    <n v="0"/>
    <n v="0"/>
    <n v="0.33998400000000001"/>
    <n v="0.149504"/>
    <n v="0.25212800000000002"/>
  </r>
  <r>
    <x v="3"/>
    <x v="8"/>
    <x v="8"/>
    <s v="Rich"/>
    <s v="752905"/>
    <s v="1.0 BRK X12 RICH TOMATO JC RU"/>
    <m/>
    <m/>
    <m/>
    <n v="0"/>
    <n v="0"/>
    <n v="0"/>
    <n v="0"/>
    <n v="0"/>
    <n v="0"/>
    <n v="0.51996799999999999"/>
    <n v="0.23672799999999999"/>
    <n v="0.37818499999999999"/>
  </r>
  <r>
    <x v="3"/>
    <x v="8"/>
    <x v="8"/>
    <s v="Rich"/>
    <s v="754405"/>
    <s v="1.0 BRK X12 RICH GRAPEFRUIT JC RU"/>
    <m/>
    <m/>
    <m/>
    <n v="0"/>
    <n v="0"/>
    <n v="0"/>
    <n v="0"/>
    <n v="0"/>
    <n v="0"/>
    <n v="0.39996799999999999"/>
    <n v="0.18687799999999999"/>
    <n v="0.29414099999999999"/>
  </r>
  <r>
    <x v="3"/>
    <x v="8"/>
    <x v="8"/>
    <s v="Schweppes-KO"/>
    <s v="1716807"/>
    <s v="330 CAN X12 SCHWEPPES MOJITO RU"/>
    <m/>
    <m/>
    <n v="1.3948579999999999"/>
    <n v="0.27987299999999998"/>
    <n v="0.19112799999999999"/>
    <n v="0.22103800000000001"/>
    <n v="0.31928200000000001"/>
    <n v="0.188861"/>
    <n v="0.13004599999999999"/>
    <n v="0.121272"/>
    <n v="0.17887600000000001"/>
    <n v="0.42881799999999998"/>
  </r>
  <r>
    <x v="3"/>
    <x v="8"/>
    <x v="8"/>
    <s v="Schweppes-KO"/>
    <s v="1742602"/>
    <s v="330 CAN X12 SCHWEPPES TONIC WATER RU"/>
    <m/>
    <m/>
    <n v="7.6717190000000004"/>
    <n v="3.3551799999999998"/>
    <n v="1.351429"/>
    <n v="0.35803499999999999"/>
    <n v="1.1645669999999999"/>
    <n v="0.67550699999999997"/>
    <n v="0.51022100000000004"/>
    <n v="0.50180000000000002"/>
    <n v="0.86817500000000003"/>
    <n v="1.9507559999999999"/>
  </r>
  <r>
    <x v="3"/>
    <x v="8"/>
    <x v="8"/>
    <s v="Schweppes-KO"/>
    <s v="1960204"/>
    <s v="330 CAN X12 SCHWEPPES POMEGRANATE RU"/>
    <m/>
    <m/>
    <n v="0.69742899999999997"/>
    <n v="0"/>
    <n v="0"/>
    <n v="0"/>
    <n v="1.0254920000000001"/>
    <n v="0.58847499999999997"/>
    <n v="0.44024099999999999"/>
    <n v="0.31569999999999998"/>
    <n v="0.43771199999999999"/>
    <n v="1.296392"/>
  </r>
  <r>
    <x v="3"/>
    <x v="8"/>
    <x v="8"/>
    <s v="Schweppes-KO"/>
    <s v="2018701"/>
    <s v="900 PET X12 SCHWEPPES BITTER LEMON RU"/>
    <n v="39.943638"/>
    <n v="3.8041559999999999"/>
    <n v="55.160262000000003"/>
    <n v="22.13419"/>
    <n v="28.305807999999999"/>
    <n v="47.849781"/>
    <n v="49.663746000000003"/>
    <n v="30.727712"/>
    <n v="39.839196000000001"/>
    <n v="18.936698"/>
    <n v="40.241647999999998"/>
    <n v="93.528975000000003"/>
  </r>
  <r>
    <x v="3"/>
    <x v="8"/>
    <x v="8"/>
    <s v="Schweppes-KO"/>
    <s v="2019001"/>
    <s v="900 PET X12 SCHWEPPES MOJITO RU"/>
    <m/>
    <m/>
    <m/>
    <n v="0"/>
    <n v="0"/>
    <n v="0"/>
    <n v="3.6882459999999999"/>
    <n v="2.2996940000000001"/>
    <n v="2.681235"/>
    <n v="2.2676820000000002"/>
    <n v="4.7346320000000004"/>
    <n v="9.6633800000000001"/>
  </r>
  <r>
    <x v="3"/>
    <x v="8"/>
    <x v="8"/>
    <s v="Schweppes-KO"/>
    <s v="2019101"/>
    <s v="900 PET X12 SCHWEPPES POMEGRANATE RU"/>
    <n v="11.412468000000001"/>
    <n v="3.8041559999999999"/>
    <n v="24.727014"/>
    <n v="9.9140280000000001"/>
    <n v="9.6240500000000004"/>
    <n v="41.096488999999998"/>
    <n v="26.384232000000001"/>
    <n v="15.53345"/>
    <n v="18.974060000000001"/>
    <n v="10.832599999999999"/>
    <n v="23.190370000000001"/>
    <n v="56.674041000000003"/>
  </r>
  <r>
    <x v="3"/>
    <x v="8"/>
    <x v="8"/>
    <s v="Schweppes-KO"/>
    <s v="2019601"/>
    <s v="900 PET X12 SCHWEPPES TONIC WATER RU"/>
    <n v="28.531169999999999"/>
    <m/>
    <n v="36.139482000000001"/>
    <n v="12.983892000000001"/>
    <n v="19.272196000000001"/>
    <n v="27.980554999999999"/>
    <n v="17.669744000000001"/>
    <n v="10.725116"/>
    <n v="13.346377"/>
    <n v="8.0038119999999999"/>
    <n v="21.405284000000002"/>
    <n v="40.057654999999997"/>
  </r>
  <r>
    <x v="3"/>
    <x v="8"/>
    <x v="8"/>
    <s v="Schweppes-KO"/>
    <s v="2078201"/>
    <s v="330 CAN X12 SCHWEPPES SPRITZ ORIGINAL RU"/>
    <m/>
    <m/>
    <m/>
    <n v="0"/>
    <n v="0.141345"/>
    <n v="0.31400699999999998"/>
    <n v="0"/>
    <n v="0"/>
    <n v="0"/>
    <n v="0"/>
    <n v="0"/>
    <n v="0"/>
  </r>
  <r>
    <x v="3"/>
    <x v="8"/>
    <x v="8"/>
    <s v="Schweppes-KO"/>
    <s v="2078301"/>
    <s v="900 PET X12 SCHWEPPES SPRITZ ORIGINAL RU"/>
    <m/>
    <m/>
    <m/>
    <n v="0"/>
    <n v="0.145348"/>
    <n v="0.373469"/>
    <n v="0"/>
    <n v="0"/>
    <n v="0"/>
    <n v="0"/>
    <n v="0"/>
    <n v="0"/>
  </r>
  <r>
    <x v="3"/>
    <x v="8"/>
    <x v="8"/>
    <s v="Schweppes-KO"/>
    <s v="305802"/>
    <s v="250 NRG X12 SCHWEPPES TONIC RU"/>
    <n v="2.1134200000000001"/>
    <m/>
    <m/>
    <n v="0"/>
    <n v="0.70187999999999995"/>
    <n v="0.33830500000000002"/>
    <n v="0.361676"/>
    <n v="0.19823399999999999"/>
    <n v="0.23349800000000001"/>
    <n v="8.8719999999999993E-2"/>
    <n v="0.14207"/>
    <n v="0.278673"/>
  </r>
  <r>
    <x v="3"/>
    <x v="8"/>
    <x v="8"/>
    <s v="Schweppes-KO"/>
    <s v="352403"/>
    <s v="250 NRG X12 SCHWEPPES BITTER LEMON RU"/>
    <m/>
    <m/>
    <n v="0.52835500000000002"/>
    <n v="0.21202199999999999"/>
    <n v="0.17610500000000001"/>
    <n v="5.2506999999999998E-2"/>
    <n v="0.117632"/>
    <n v="9.9559999999999996E-3"/>
    <n v="4.0001000000000002E-2"/>
    <n v="2.2172000000000001E-2"/>
    <n v="3.3270000000000001E-2"/>
    <n v="6.3449000000000005E-2"/>
  </r>
  <r>
    <x v="3"/>
    <x v="8"/>
    <x v="8"/>
    <s v="Schweppes-KO"/>
    <s v="780013"/>
    <s v="330 CAN X12 SCHWEPPES BITTER LEMON RU"/>
    <m/>
    <m/>
    <n v="2.0922869999999998"/>
    <n v="0.55974800000000002"/>
    <n v="0.38172800000000001"/>
    <n v="0.92472600000000005"/>
    <n v="1.765476"/>
    <n v="1.048219"/>
    <n v="0.83039099999999999"/>
    <n v="0.75434000000000001"/>
    <n v="1.042926"/>
    <n v="2.9306329999999998"/>
  </r>
  <r>
    <x v="3"/>
    <x v="8"/>
    <x v="8"/>
    <s v="Sprite"/>
    <s v="1324603"/>
    <s v="1.5 PET X9 SPRITE RU"/>
    <m/>
    <m/>
    <n v="4.7551959999999998"/>
    <n v="1.9093290000000001"/>
    <n v="2.1078039999999998"/>
    <n v="0.61799300000000001"/>
    <n v="0.96490399999999998"/>
    <n v="0.38635599999999998"/>
    <n v="0.41302899999999998"/>
    <n v="0.106944"/>
    <n v="0.18253"/>
    <n v="0.25436500000000001"/>
  </r>
  <r>
    <x v="3"/>
    <x v="8"/>
    <x v="8"/>
    <s v="Sprite"/>
    <s v="175929"/>
    <s v="2.0 PET X6 SPRITE RU"/>
    <n v="2.1134200000000001"/>
    <n v="4.2268400000000002"/>
    <n v="16.907360000000001"/>
    <n v="10.583360000000001"/>
    <n v="6.1367320000000003"/>
    <n v="40.588101999999999"/>
    <n v="29.488921999999999"/>
    <n v="21.916916000000001"/>
    <n v="20.632345000000001"/>
    <n v="4.5464079999999996"/>
    <n v="9.9880960000000005"/>
    <n v="20.119375000000002"/>
  </r>
  <r>
    <x v="3"/>
    <x v="8"/>
    <x v="8"/>
    <s v="Sprite"/>
    <s v="1803201"/>
    <s v="330 NRG X12 SPRITE RU"/>
    <m/>
    <m/>
    <n v="13.94858"/>
    <n v="4.2005489999999996"/>
    <n v="2.3752019999999998"/>
    <n v="0.26133000000000001"/>
    <n v="0.75115600000000005"/>
    <n v="0.45891799999999999"/>
    <n v="0.42194599999999999"/>
    <n v="0.14452200000000001"/>
    <n v="0.25131999999999999"/>
    <n v="0.55849400000000005"/>
  </r>
  <r>
    <x v="3"/>
    <x v="8"/>
    <x v="8"/>
    <s v="Sprite"/>
    <s v="1877201"/>
    <s v="900 PET X12 SPRITE LEMON LIME RU"/>
    <m/>
    <m/>
    <n v="11.412468000000001"/>
    <n v="4.5824069999999999"/>
    <n v="3.9558399999999998"/>
    <n v="50.867448000000003"/>
    <n v="14.739176"/>
    <n v="6.5364060000000004"/>
    <n v="10.88555"/>
    <n v="4.7282799999999998"/>
    <n v="4.2744720000000003"/>
    <n v="7.2399800000000001"/>
  </r>
  <r>
    <x v="3"/>
    <x v="8"/>
    <x v="8"/>
    <s v="Sprite"/>
    <s v="321702"/>
    <s v="330 CAN X12 SPRITE RU"/>
    <n v="2.7897159999999999"/>
    <n v="4.1845739999999996"/>
    <n v="6.2768610000000002"/>
    <n v="5.4474749999999998"/>
    <n v="5.3419800000000004"/>
    <n v="1.8157719999999999"/>
    <n v="3.4462269999999999"/>
    <n v="4.2717580000000002"/>
    <n v="5.2585540000000002"/>
    <n v="2.8455279999999998"/>
    <n v="1.192118"/>
    <n v="0.79504799999999998"/>
  </r>
  <r>
    <x v="3"/>
    <x v="8"/>
    <x v="8"/>
    <s v="Sprite"/>
    <s v="85821"/>
    <s v="500 PET X24 SPRITE RU"/>
    <m/>
    <n v="2.1134200000000001"/>
    <n v="8.4536800000000003"/>
    <n v="1.6973240000000001"/>
    <n v="4.1688159999999996"/>
    <n v="4.017379"/>
    <n v="10.709747999999999"/>
    <n v="6.890574"/>
    <n v="6.3973440000000004"/>
    <n v="2.4389959999999999"/>
    <n v="3.7052320000000001"/>
    <n v="6.2541960000000003"/>
  </r>
  <r>
    <x v="3"/>
    <x v="8"/>
    <x v="8"/>
    <s v="Sprite Zero/diet Sprite/Sprite light"/>
    <s v="2077301"/>
    <s v="500 PET X24 SPRITE LEMON MINT ZERO RU"/>
    <m/>
    <m/>
    <m/>
    <n v="0"/>
    <n v="0"/>
    <n v="0"/>
    <n v="8.3115999999999995E-2"/>
    <n v="6.2376000000000001E-2"/>
    <n v="5.2095000000000002E-2"/>
    <n v="5.8209999999999998E-2"/>
    <n v="6.8168000000000006E-2"/>
    <n v="0.11569500000000001"/>
  </r>
  <r>
    <x v="3"/>
    <x v="8"/>
    <x v="8"/>
    <s v="Sprite Zero/diet Sprite/Sprite light"/>
    <s v="2077401"/>
    <s v="900 PET X12 SPRITE LEMON MINT ZERO RU"/>
    <m/>
    <m/>
    <m/>
    <n v="0"/>
    <n v="0"/>
    <n v="0"/>
    <n v="0.10392"/>
    <n v="6.2398000000000002E-2"/>
    <n v="5.2095000000000002E-2"/>
    <n v="4.1570000000000003E-2"/>
    <n v="5.9645999999999998E-2"/>
    <n v="0.11570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9">
  <r>
    <n v="1540602"/>
    <x v="0"/>
    <x v="0"/>
    <x v="0"/>
  </r>
  <r>
    <n v="321702"/>
    <x v="0"/>
    <x v="1"/>
    <x v="1"/>
  </r>
  <r>
    <n v="119203"/>
    <x v="0"/>
    <x v="2"/>
    <x v="0"/>
  </r>
  <r>
    <n v="1342302"/>
    <x v="0"/>
    <x v="3"/>
    <x v="2"/>
  </r>
  <r>
    <n v="1384301"/>
    <x v="0"/>
    <x v="4"/>
    <x v="2"/>
  </r>
  <r>
    <n v="1384401"/>
    <x v="0"/>
    <x v="0"/>
    <x v="2"/>
  </r>
  <r>
    <n v="1859801"/>
    <x v="0"/>
    <x v="1"/>
    <x v="2"/>
  </r>
  <r>
    <n v="1859901"/>
    <x v="0"/>
    <x v="2"/>
    <x v="3"/>
  </r>
  <r>
    <n v="1860001"/>
    <x v="0"/>
    <x v="3"/>
    <x v="2"/>
  </r>
  <r>
    <n v="325204"/>
    <x v="0"/>
    <x v="4"/>
    <x v="0"/>
  </r>
  <r>
    <n v="478305"/>
    <x v="0"/>
    <x v="0"/>
    <x v="3"/>
  </r>
  <r>
    <n v="60105"/>
    <x v="0"/>
    <x v="1"/>
    <x v="3"/>
  </r>
  <r>
    <n v="739921"/>
    <x v="0"/>
    <x v="2"/>
    <x v="3"/>
  </r>
  <r>
    <n v="76808"/>
    <x v="0"/>
    <x v="3"/>
    <x v="3"/>
  </r>
  <r>
    <n v="886105"/>
    <x v="0"/>
    <x v="4"/>
    <x v="2"/>
  </r>
  <r>
    <n v="887701"/>
    <x v="0"/>
    <x v="0"/>
    <x v="2"/>
  </r>
  <r>
    <n v="202611"/>
    <x v="0"/>
    <x v="1"/>
    <x v="3"/>
  </r>
  <r>
    <n v="2056802"/>
    <x v="1"/>
    <x v="0"/>
    <x v="3"/>
  </r>
  <r>
    <n v="2056902"/>
    <x v="1"/>
    <x v="1"/>
    <x v="2"/>
  </r>
  <r>
    <n v="2057002"/>
    <x v="1"/>
    <x v="2"/>
    <x v="1"/>
  </r>
  <r>
    <n v="2057102"/>
    <x v="1"/>
    <x v="3"/>
    <x v="1"/>
  </r>
  <r>
    <n v="2063201"/>
    <x v="1"/>
    <x v="4"/>
    <x v="3"/>
  </r>
  <r>
    <n v="2201501"/>
    <x v="1"/>
    <x v="0"/>
    <x v="3"/>
  </r>
  <r>
    <n v="1135302"/>
    <x v="1"/>
    <x v="1"/>
    <x v="0"/>
  </r>
  <r>
    <n v="1180809"/>
    <x v="1"/>
    <x v="2"/>
    <x v="3"/>
  </r>
  <r>
    <n v="14663"/>
    <x v="1"/>
    <x v="3"/>
    <x v="2"/>
  </r>
  <r>
    <n v="1540602"/>
    <x v="1"/>
    <x v="4"/>
    <x v="3"/>
  </r>
  <r>
    <n v="1548004"/>
    <x v="1"/>
    <x v="0"/>
    <x v="0"/>
  </r>
  <r>
    <n v="175788"/>
    <x v="1"/>
    <x v="1"/>
    <x v="1"/>
  </r>
  <r>
    <n v="1868701"/>
    <x v="1"/>
    <x v="2"/>
    <x v="2"/>
  </r>
  <r>
    <n v="1874501"/>
    <x v="1"/>
    <x v="3"/>
    <x v="3"/>
  </r>
  <r>
    <n v="2136301"/>
    <x v="1"/>
    <x v="4"/>
    <x v="0"/>
  </r>
  <r>
    <n v="2165501"/>
    <x v="1"/>
    <x v="0"/>
    <x v="3"/>
  </r>
  <r>
    <n v="256521"/>
    <x v="1"/>
    <x v="1"/>
    <x v="3"/>
  </r>
  <r>
    <n v="394103"/>
    <x v="1"/>
    <x v="2"/>
    <x v="1"/>
  </r>
  <r>
    <n v="5602"/>
    <x v="1"/>
    <x v="3"/>
    <x v="1"/>
  </r>
  <r>
    <n v="69204"/>
    <x v="1"/>
    <x v="4"/>
    <x v="1"/>
  </r>
  <r>
    <n v="870008"/>
    <x v="1"/>
    <x v="0"/>
    <x v="2"/>
  </r>
  <r>
    <n v="1959901"/>
    <x v="1"/>
    <x v="1"/>
    <x v="0"/>
  </r>
  <r>
    <n v="1960112"/>
    <x v="1"/>
    <x v="2"/>
    <x v="3"/>
  </r>
  <r>
    <n v="1324909"/>
    <x v="1"/>
    <x v="3"/>
    <x v="1"/>
  </r>
  <r>
    <n v="1540402"/>
    <x v="1"/>
    <x v="4"/>
    <x v="2"/>
  </r>
  <r>
    <n v="1578803"/>
    <x v="1"/>
    <x v="0"/>
    <x v="1"/>
  </r>
  <r>
    <n v="2076101"/>
    <x v="1"/>
    <x v="1"/>
    <x v="2"/>
  </r>
  <r>
    <n v="2076201"/>
    <x v="1"/>
    <x v="2"/>
    <x v="2"/>
  </r>
  <r>
    <n v="2076501"/>
    <x v="1"/>
    <x v="3"/>
    <x v="0"/>
  </r>
  <r>
    <n v="2098102"/>
    <x v="1"/>
    <x v="4"/>
    <x v="1"/>
  </r>
  <r>
    <n v="225237"/>
    <x v="1"/>
    <x v="0"/>
    <x v="2"/>
  </r>
  <r>
    <n v="905212"/>
    <x v="1"/>
    <x v="1"/>
    <x v="3"/>
  </r>
  <r>
    <n v="1431602"/>
    <x v="1"/>
    <x v="2"/>
    <x v="3"/>
  </r>
  <r>
    <n v="1487501"/>
    <x v="1"/>
    <x v="3"/>
    <x v="2"/>
  </r>
  <r>
    <n v="1487601"/>
    <x v="1"/>
    <x v="4"/>
    <x v="0"/>
  </r>
  <r>
    <n v="1487701"/>
    <x v="1"/>
    <x v="0"/>
    <x v="3"/>
  </r>
  <r>
    <n v="1487801"/>
    <x v="1"/>
    <x v="1"/>
    <x v="2"/>
  </r>
  <r>
    <n v="1487901"/>
    <x v="1"/>
    <x v="2"/>
    <x v="1"/>
  </r>
  <r>
    <n v="1508101"/>
    <x v="1"/>
    <x v="3"/>
    <x v="1"/>
  </r>
  <r>
    <n v="1508201"/>
    <x v="1"/>
    <x v="4"/>
    <x v="1"/>
  </r>
  <r>
    <n v="1632001"/>
    <x v="1"/>
    <x v="0"/>
    <x v="3"/>
  </r>
  <r>
    <n v="1632201"/>
    <x v="1"/>
    <x v="1"/>
    <x v="1"/>
  </r>
  <r>
    <n v="1632202"/>
    <x v="1"/>
    <x v="2"/>
    <x v="0"/>
  </r>
  <r>
    <n v="1701601"/>
    <x v="1"/>
    <x v="3"/>
    <x v="0"/>
  </r>
  <r>
    <n v="1723301"/>
    <x v="1"/>
    <x v="4"/>
    <x v="0"/>
  </r>
  <r>
    <n v="1723303"/>
    <x v="1"/>
    <x v="0"/>
    <x v="0"/>
  </r>
  <r>
    <n v="1724501"/>
    <x v="1"/>
    <x v="1"/>
    <x v="1"/>
  </r>
  <r>
    <n v="1724503"/>
    <x v="1"/>
    <x v="2"/>
    <x v="3"/>
  </r>
  <r>
    <n v="1724601"/>
    <x v="1"/>
    <x v="3"/>
    <x v="2"/>
  </r>
  <r>
    <n v="1724603"/>
    <x v="1"/>
    <x v="4"/>
    <x v="0"/>
  </r>
  <r>
    <n v="1794601"/>
    <x v="1"/>
    <x v="0"/>
    <x v="2"/>
  </r>
  <r>
    <n v="1855401"/>
    <x v="1"/>
    <x v="1"/>
    <x v="3"/>
  </r>
  <r>
    <n v="1855601"/>
    <x v="1"/>
    <x v="2"/>
    <x v="0"/>
  </r>
  <r>
    <n v="1859101"/>
    <x v="1"/>
    <x v="3"/>
    <x v="1"/>
  </r>
  <r>
    <n v="1908701"/>
    <x v="1"/>
    <x v="4"/>
    <x v="2"/>
  </r>
  <r>
    <n v="1913901"/>
    <x v="1"/>
    <x v="0"/>
    <x v="1"/>
  </r>
  <r>
    <n v="1915601"/>
    <x v="1"/>
    <x v="1"/>
    <x v="3"/>
  </r>
  <r>
    <n v="2076701"/>
    <x v="1"/>
    <x v="2"/>
    <x v="3"/>
  </r>
  <r>
    <n v="2076801"/>
    <x v="1"/>
    <x v="3"/>
    <x v="0"/>
  </r>
  <r>
    <n v="2077001"/>
    <x v="2"/>
    <x v="0"/>
    <x v="2"/>
  </r>
  <r>
    <n v="2077101"/>
    <x v="2"/>
    <x v="1"/>
    <x v="0"/>
  </r>
  <r>
    <n v="2214901"/>
    <x v="2"/>
    <x v="2"/>
    <x v="0"/>
  </r>
  <r>
    <n v="2221101"/>
    <x v="2"/>
    <x v="3"/>
    <x v="3"/>
  </r>
  <r>
    <n v="2221201"/>
    <x v="2"/>
    <x v="4"/>
    <x v="0"/>
  </r>
  <r>
    <n v="2221301"/>
    <x v="2"/>
    <x v="0"/>
    <x v="2"/>
  </r>
  <r>
    <n v="371404"/>
    <x v="2"/>
    <x v="1"/>
    <x v="3"/>
  </r>
  <r>
    <n v="371406"/>
    <x v="2"/>
    <x v="2"/>
    <x v="0"/>
  </r>
  <r>
    <n v="371506"/>
    <x v="2"/>
    <x v="3"/>
    <x v="3"/>
  </r>
  <r>
    <n v="37201"/>
    <x v="2"/>
    <x v="4"/>
    <x v="1"/>
  </r>
  <r>
    <n v="372107"/>
    <x v="2"/>
    <x v="0"/>
    <x v="1"/>
  </r>
  <r>
    <n v="372202"/>
    <x v="2"/>
    <x v="1"/>
    <x v="1"/>
  </r>
  <r>
    <n v="664502"/>
    <x v="2"/>
    <x v="2"/>
    <x v="0"/>
  </r>
  <r>
    <n v="724803"/>
    <x v="2"/>
    <x v="3"/>
    <x v="3"/>
  </r>
  <r>
    <n v="730504"/>
    <x v="2"/>
    <x v="4"/>
    <x v="3"/>
  </r>
  <r>
    <n v="730507"/>
    <x v="2"/>
    <x v="0"/>
    <x v="1"/>
  </r>
  <r>
    <n v="819307"/>
    <x v="2"/>
    <x v="1"/>
    <x v="3"/>
  </r>
  <r>
    <n v="819408"/>
    <x v="2"/>
    <x v="2"/>
    <x v="0"/>
  </r>
  <r>
    <n v="819608"/>
    <x v="2"/>
    <x v="3"/>
    <x v="3"/>
  </r>
  <r>
    <n v="819806"/>
    <x v="2"/>
    <x v="4"/>
    <x v="2"/>
  </r>
  <r>
    <n v="821406"/>
    <x v="2"/>
    <x v="0"/>
    <x v="2"/>
  </r>
  <r>
    <n v="821505"/>
    <x v="2"/>
    <x v="1"/>
    <x v="0"/>
  </r>
  <r>
    <n v="822304"/>
    <x v="2"/>
    <x v="2"/>
    <x v="1"/>
  </r>
  <r>
    <n v="822501"/>
    <x v="2"/>
    <x v="3"/>
    <x v="1"/>
  </r>
  <r>
    <n v="822605"/>
    <x v="2"/>
    <x v="4"/>
    <x v="3"/>
  </r>
  <r>
    <n v="825602"/>
    <x v="2"/>
    <x v="0"/>
    <x v="3"/>
  </r>
  <r>
    <n v="840706"/>
    <x v="2"/>
    <x v="1"/>
    <x v="3"/>
  </r>
  <r>
    <n v="844204"/>
    <x v="2"/>
    <x v="2"/>
    <x v="1"/>
  </r>
  <r>
    <n v="856901"/>
    <x v="2"/>
    <x v="3"/>
    <x v="1"/>
  </r>
  <r>
    <n v="865506"/>
    <x v="2"/>
    <x v="4"/>
    <x v="1"/>
  </r>
  <r>
    <n v="932201"/>
    <x v="2"/>
    <x v="0"/>
    <x v="3"/>
  </r>
  <r>
    <n v="1325902"/>
    <x v="2"/>
    <x v="1"/>
    <x v="2"/>
  </r>
  <r>
    <n v="1346401"/>
    <x v="2"/>
    <x v="2"/>
    <x v="3"/>
  </r>
  <r>
    <n v="1467101"/>
    <x v="2"/>
    <x v="3"/>
    <x v="3"/>
  </r>
  <r>
    <n v="1467201"/>
    <x v="2"/>
    <x v="4"/>
    <x v="3"/>
  </r>
  <r>
    <n v="1467301"/>
    <x v="2"/>
    <x v="0"/>
    <x v="0"/>
  </r>
  <r>
    <n v="1972201"/>
    <x v="2"/>
    <x v="1"/>
    <x v="3"/>
  </r>
  <r>
    <n v="1974401"/>
    <x v="2"/>
    <x v="2"/>
    <x v="1"/>
  </r>
  <r>
    <n v="2075401"/>
    <x v="2"/>
    <x v="3"/>
    <x v="2"/>
  </r>
  <r>
    <n v="2192801"/>
    <x v="2"/>
    <x v="4"/>
    <x v="3"/>
  </r>
  <r>
    <n v="1324803"/>
    <x v="2"/>
    <x v="0"/>
    <x v="2"/>
  </r>
  <r>
    <n v="1540502"/>
    <x v="2"/>
    <x v="1"/>
    <x v="3"/>
  </r>
  <r>
    <n v="1638402"/>
    <x v="2"/>
    <x v="2"/>
    <x v="3"/>
  </r>
  <r>
    <n v="1656404"/>
    <x v="2"/>
    <x v="3"/>
    <x v="1"/>
  </r>
  <r>
    <n v="1656501"/>
    <x v="2"/>
    <x v="4"/>
    <x v="0"/>
  </r>
  <r>
    <n v="175849"/>
    <x v="2"/>
    <x v="0"/>
    <x v="1"/>
  </r>
  <r>
    <n v="1868101"/>
    <x v="2"/>
    <x v="1"/>
    <x v="1"/>
  </r>
  <r>
    <n v="1868201"/>
    <x v="2"/>
    <x v="2"/>
    <x v="1"/>
  </r>
  <r>
    <n v="1977601"/>
    <x v="2"/>
    <x v="3"/>
    <x v="0"/>
  </r>
  <r>
    <n v="1977701"/>
    <x v="2"/>
    <x v="4"/>
    <x v="1"/>
  </r>
  <r>
    <n v="2165601"/>
    <x v="3"/>
    <x v="0"/>
    <x v="3"/>
  </r>
  <r>
    <n v="246701"/>
    <x v="3"/>
    <x v="1"/>
    <x v="1"/>
  </r>
  <r>
    <n v="315501"/>
    <x v="3"/>
    <x v="2"/>
    <x v="1"/>
  </r>
  <r>
    <n v="37305"/>
    <x v="3"/>
    <x v="3"/>
    <x v="0"/>
  </r>
  <r>
    <n v="592509"/>
    <x v="3"/>
    <x v="4"/>
    <x v="2"/>
  </r>
  <r>
    <n v="85946"/>
    <x v="3"/>
    <x v="0"/>
    <x v="1"/>
  </r>
  <r>
    <n v="1675210"/>
    <x v="3"/>
    <x v="1"/>
    <x v="0"/>
  </r>
  <r>
    <n v="1675510"/>
    <x v="3"/>
    <x v="2"/>
    <x v="2"/>
  </r>
  <r>
    <n v="1676416"/>
    <x v="3"/>
    <x v="3"/>
    <x v="3"/>
  </r>
  <r>
    <n v="1676612"/>
    <x v="3"/>
    <x v="4"/>
    <x v="3"/>
  </r>
  <r>
    <n v="1743601"/>
    <x v="3"/>
    <x v="0"/>
    <x v="3"/>
  </r>
  <r>
    <n v="1746101"/>
    <x v="3"/>
    <x v="1"/>
    <x v="3"/>
  </r>
  <r>
    <n v="1750103"/>
    <x v="3"/>
    <x v="2"/>
    <x v="2"/>
  </r>
  <r>
    <n v="1811101"/>
    <x v="3"/>
    <x v="3"/>
    <x v="3"/>
  </r>
  <r>
    <n v="1887601"/>
    <x v="3"/>
    <x v="4"/>
    <x v="1"/>
  </r>
  <r>
    <n v="1896401"/>
    <x v="3"/>
    <x v="0"/>
    <x v="0"/>
  </r>
  <r>
    <n v="1896501"/>
    <x v="3"/>
    <x v="1"/>
    <x v="0"/>
  </r>
  <r>
    <n v="1933801"/>
    <x v="3"/>
    <x v="2"/>
    <x v="3"/>
  </r>
  <r>
    <n v="2073101"/>
    <x v="3"/>
    <x v="3"/>
    <x v="2"/>
  </r>
  <r>
    <n v="2073201"/>
    <x v="3"/>
    <x v="4"/>
    <x v="0"/>
  </r>
  <r>
    <n v="2073301"/>
    <x v="3"/>
    <x v="0"/>
    <x v="0"/>
  </r>
  <r>
    <n v="2073401"/>
    <x v="3"/>
    <x v="1"/>
    <x v="2"/>
  </r>
  <r>
    <n v="2073501"/>
    <x v="3"/>
    <x v="2"/>
    <x v="0"/>
  </r>
  <r>
    <n v="2073601"/>
    <x v="3"/>
    <x v="3"/>
    <x v="0"/>
  </r>
  <r>
    <n v="2061602"/>
    <x v="3"/>
    <x v="4"/>
    <x v="3"/>
  </r>
  <r>
    <n v="2061702"/>
    <x v="3"/>
    <x v="0"/>
    <x v="2"/>
  </r>
  <r>
    <n v="2061902"/>
    <x v="3"/>
    <x v="1"/>
    <x v="0"/>
  </r>
  <r>
    <n v="2062801"/>
    <x v="3"/>
    <x v="2"/>
    <x v="2"/>
  </r>
  <r>
    <n v="2062802"/>
    <x v="3"/>
    <x v="3"/>
    <x v="3"/>
  </r>
  <r>
    <n v="2190701"/>
    <x v="3"/>
    <x v="4"/>
    <x v="3"/>
  </r>
  <r>
    <n v="1840402"/>
    <x v="3"/>
    <x v="0"/>
    <x v="1"/>
  </r>
  <r>
    <n v="1840501"/>
    <x v="3"/>
    <x v="1"/>
    <x v="2"/>
  </r>
  <r>
    <n v="1840601"/>
    <x v="3"/>
    <x v="2"/>
    <x v="3"/>
  </r>
  <r>
    <n v="1849301"/>
    <x v="3"/>
    <x v="3"/>
    <x v="3"/>
  </r>
  <r>
    <n v="1849501"/>
    <x v="3"/>
    <x v="4"/>
    <x v="0"/>
  </r>
  <r>
    <n v="1850101"/>
    <x v="3"/>
    <x v="0"/>
    <x v="0"/>
  </r>
  <r>
    <n v="1850901"/>
    <x v="3"/>
    <x v="1"/>
    <x v="1"/>
  </r>
  <r>
    <n v="1851601"/>
    <x v="3"/>
    <x v="2"/>
    <x v="3"/>
  </r>
  <r>
    <n v="1851701"/>
    <x v="3"/>
    <x v="3"/>
    <x v="0"/>
  </r>
  <r>
    <n v="1852401"/>
    <x v="3"/>
    <x v="4"/>
    <x v="2"/>
  </r>
  <r>
    <n v="1875001"/>
    <x v="3"/>
    <x v="0"/>
    <x v="0"/>
  </r>
  <r>
    <n v="1875101"/>
    <x v="3"/>
    <x v="1"/>
    <x v="3"/>
  </r>
  <r>
    <n v="1875201"/>
    <x v="3"/>
    <x v="2"/>
    <x v="2"/>
  </r>
  <r>
    <n v="1875301"/>
    <x v="3"/>
    <x v="3"/>
    <x v="0"/>
  </r>
  <r>
    <n v="1875401"/>
    <x v="3"/>
    <x v="4"/>
    <x v="2"/>
  </r>
  <r>
    <n v="1875601"/>
    <x v="3"/>
    <x v="0"/>
    <x v="0"/>
  </r>
  <r>
    <n v="1875701"/>
    <x v="3"/>
    <x v="1"/>
    <x v="0"/>
  </r>
  <r>
    <n v="1890203"/>
    <x v="3"/>
    <x v="2"/>
    <x v="3"/>
  </r>
  <r>
    <n v="2072001"/>
    <x v="3"/>
    <x v="3"/>
    <x v="3"/>
  </r>
  <r>
    <n v="2072901"/>
    <x v="3"/>
    <x v="4"/>
    <x v="1"/>
  </r>
  <r>
    <n v="2215001"/>
    <x v="3"/>
    <x v="0"/>
    <x v="3"/>
  </r>
  <r>
    <n v="2215101"/>
    <x v="3"/>
    <x v="1"/>
    <x v="2"/>
  </r>
  <r>
    <n v="2215201"/>
    <x v="3"/>
    <x v="2"/>
    <x v="3"/>
  </r>
  <r>
    <n v="2215301"/>
    <x v="3"/>
    <x v="3"/>
    <x v="3"/>
  </r>
  <r>
    <n v="2215401"/>
    <x v="3"/>
    <x v="4"/>
    <x v="1"/>
  </r>
  <r>
    <n v="2215501"/>
    <x v="3"/>
    <x v="0"/>
    <x v="0"/>
  </r>
  <r>
    <n v="862204"/>
    <x v="3"/>
    <x v="1"/>
    <x v="2"/>
  </r>
  <r>
    <n v="1225204"/>
    <x v="3"/>
    <x v="2"/>
    <x v="0"/>
  </r>
  <r>
    <n v="1501301"/>
    <x v="3"/>
    <x v="3"/>
    <x v="1"/>
  </r>
  <r>
    <n v="1655301"/>
    <x v="3"/>
    <x v="4"/>
    <x v="1"/>
  </r>
  <r>
    <n v="1658101"/>
    <x v="3"/>
    <x v="0"/>
    <x v="2"/>
  </r>
  <r>
    <n v="1658301"/>
    <x v="3"/>
    <x v="1"/>
    <x v="3"/>
  </r>
  <r>
    <n v="1704601"/>
    <x v="3"/>
    <x v="2"/>
    <x v="0"/>
  </r>
  <r>
    <n v="1709801"/>
    <x v="3"/>
    <x v="3"/>
    <x v="3"/>
  </r>
  <r>
    <n v="1714901"/>
    <x v="3"/>
    <x v="4"/>
    <x v="2"/>
  </r>
  <r>
    <n v="1851001"/>
    <x v="3"/>
    <x v="0"/>
    <x v="1"/>
  </r>
  <r>
    <n v="1851201"/>
    <x v="3"/>
    <x v="1"/>
    <x v="0"/>
  </r>
  <r>
    <n v="1852201"/>
    <x v="3"/>
    <x v="2"/>
    <x v="0"/>
  </r>
  <r>
    <n v="1880501"/>
    <x v="3"/>
    <x v="3"/>
    <x v="2"/>
  </r>
  <r>
    <n v="735205"/>
    <x v="3"/>
    <x v="4"/>
    <x v="1"/>
  </r>
  <r>
    <n v="736004"/>
    <x v="3"/>
    <x v="0"/>
    <x v="2"/>
  </r>
  <r>
    <n v="750005"/>
    <x v="3"/>
    <x v="1"/>
    <x v="3"/>
  </r>
  <r>
    <n v="752004"/>
    <x v="3"/>
    <x v="2"/>
    <x v="3"/>
  </r>
  <r>
    <n v="752606"/>
    <x v="3"/>
    <x v="3"/>
    <x v="1"/>
  </r>
  <r>
    <n v="752905"/>
    <x v="3"/>
    <x v="4"/>
    <x v="3"/>
  </r>
  <r>
    <n v="754405"/>
    <x v="3"/>
    <x v="0"/>
    <x v="1"/>
  </r>
  <r>
    <n v="979806"/>
    <x v="3"/>
    <x v="1"/>
    <x v="3"/>
  </r>
  <r>
    <n v="1716807"/>
    <x v="3"/>
    <x v="2"/>
    <x v="2"/>
  </r>
  <r>
    <n v="1742602"/>
    <x v="3"/>
    <x v="3"/>
    <x v="1"/>
  </r>
  <r>
    <n v="1960204"/>
    <x v="3"/>
    <x v="4"/>
    <x v="1"/>
  </r>
  <r>
    <n v="2018701"/>
    <x v="3"/>
    <x v="0"/>
    <x v="0"/>
  </r>
  <r>
    <n v="2019001"/>
    <x v="3"/>
    <x v="1"/>
    <x v="1"/>
  </r>
  <r>
    <n v="2019101"/>
    <x v="3"/>
    <x v="2"/>
    <x v="0"/>
  </r>
  <r>
    <n v="2019601"/>
    <x v="3"/>
    <x v="3"/>
    <x v="1"/>
  </r>
  <r>
    <n v="2078201"/>
    <x v="3"/>
    <x v="4"/>
    <x v="1"/>
  </r>
  <r>
    <n v="2078301"/>
    <x v="3"/>
    <x v="0"/>
    <x v="3"/>
  </r>
  <r>
    <n v="305802"/>
    <x v="3"/>
    <x v="1"/>
    <x v="0"/>
  </r>
  <r>
    <n v="352403"/>
    <x v="3"/>
    <x v="2"/>
    <x v="0"/>
  </r>
  <r>
    <n v="780013"/>
    <x v="3"/>
    <x v="3"/>
    <x v="2"/>
  </r>
  <r>
    <n v="1324603"/>
    <x v="3"/>
    <x v="4"/>
    <x v="0"/>
  </r>
  <r>
    <n v="175929"/>
    <x v="3"/>
    <x v="0"/>
    <x v="0"/>
  </r>
  <r>
    <n v="1803201"/>
    <x v="3"/>
    <x v="1"/>
    <x v="2"/>
  </r>
  <r>
    <n v="1877201"/>
    <x v="3"/>
    <x v="2"/>
    <x v="0"/>
  </r>
  <r>
    <n v="252802"/>
    <x v="3"/>
    <x v="3"/>
    <x v="3"/>
  </r>
  <r>
    <n v="321702"/>
    <x v="3"/>
    <x v="4"/>
    <x v="2"/>
  </r>
  <r>
    <n v="85821"/>
    <x v="3"/>
    <x v="0"/>
    <x v="1"/>
  </r>
  <r>
    <n v="2077301"/>
    <x v="3"/>
    <x v="1"/>
    <x v="2"/>
  </r>
  <r>
    <n v="2077401"/>
    <x v="3"/>
    <x v="2"/>
    <x v="0"/>
  </r>
  <r>
    <n v="2165701"/>
    <x v="3"/>
    <x v="3"/>
    <x v="3"/>
  </r>
  <r>
    <n v="119203"/>
    <x v="3"/>
    <x v="4"/>
    <x v="1"/>
  </r>
  <r>
    <n v="1342302"/>
    <x v="3"/>
    <x v="0"/>
    <x v="1"/>
  </r>
  <r>
    <n v="1384301"/>
    <x v="3"/>
    <x v="1"/>
    <x v="0"/>
  </r>
  <r>
    <n v="1384401"/>
    <x v="3"/>
    <x v="2"/>
    <x v="3"/>
  </r>
  <r>
    <n v="1859801"/>
    <x v="3"/>
    <x v="3"/>
    <x v="1"/>
  </r>
  <r>
    <n v="1860001"/>
    <x v="3"/>
    <x v="4"/>
    <x v="1"/>
  </r>
  <r>
    <n v="325204"/>
    <x v="3"/>
    <x v="0"/>
    <x v="1"/>
  </r>
  <r>
    <n v="478305"/>
    <x v="3"/>
    <x v="1"/>
    <x v="3"/>
  </r>
  <r>
    <n v="60105"/>
    <x v="3"/>
    <x v="2"/>
    <x v="2"/>
  </r>
  <r>
    <n v="739921"/>
    <x v="3"/>
    <x v="3"/>
    <x v="0"/>
  </r>
  <r>
    <n v="76808"/>
    <x v="3"/>
    <x v="4"/>
    <x v="2"/>
  </r>
  <r>
    <n v="886105"/>
    <x v="3"/>
    <x v="0"/>
    <x v="1"/>
  </r>
  <r>
    <n v="887701"/>
    <x v="3"/>
    <x v="1"/>
    <x v="2"/>
  </r>
  <r>
    <n v="1612607"/>
    <x v="3"/>
    <x v="2"/>
    <x v="0"/>
  </r>
  <r>
    <n v="202611"/>
    <x v="3"/>
    <x v="3"/>
    <x v="1"/>
  </r>
  <r>
    <n v="2056802"/>
    <x v="3"/>
    <x v="4"/>
    <x v="2"/>
  </r>
  <r>
    <n v="2056902"/>
    <x v="3"/>
    <x v="0"/>
    <x v="2"/>
  </r>
  <r>
    <n v="2057002"/>
    <x v="3"/>
    <x v="1"/>
    <x v="0"/>
  </r>
  <r>
    <n v="2057102"/>
    <x v="3"/>
    <x v="2"/>
    <x v="3"/>
  </r>
  <r>
    <n v="2063201"/>
    <x v="3"/>
    <x v="3"/>
    <x v="1"/>
  </r>
  <r>
    <n v="2201501"/>
    <x v="3"/>
    <x v="4"/>
    <x v="1"/>
  </r>
  <r>
    <n v="1135302"/>
    <x v="3"/>
    <x v="0"/>
    <x v="2"/>
  </r>
  <r>
    <n v="1180809"/>
    <x v="3"/>
    <x v="1"/>
    <x v="1"/>
  </r>
  <r>
    <n v="14663"/>
    <x v="3"/>
    <x v="2"/>
    <x v="3"/>
  </r>
  <r>
    <n v="1540602"/>
    <x v="3"/>
    <x v="3"/>
    <x v="3"/>
  </r>
  <r>
    <n v="1548004"/>
    <x v="3"/>
    <x v="4"/>
    <x v="1"/>
  </r>
  <r>
    <n v="175788"/>
    <x v="3"/>
    <x v="0"/>
    <x v="1"/>
  </r>
  <r>
    <n v="1868701"/>
    <x v="3"/>
    <x v="1"/>
    <x v="3"/>
  </r>
  <r>
    <n v="1874501"/>
    <x v="3"/>
    <x v="2"/>
    <x v="0"/>
  </r>
  <r>
    <n v="2136301"/>
    <x v="3"/>
    <x v="3"/>
    <x v="1"/>
  </r>
  <r>
    <n v="2165501"/>
    <x v="3"/>
    <x v="4"/>
    <x v="0"/>
  </r>
  <r>
    <n v="256521"/>
    <x v="3"/>
    <x v="0"/>
    <x v="3"/>
  </r>
  <r>
    <n v="394103"/>
    <x v="3"/>
    <x v="1"/>
    <x v="3"/>
  </r>
  <r>
    <n v="5602"/>
    <x v="3"/>
    <x v="2"/>
    <x v="2"/>
  </r>
  <r>
    <n v="69204"/>
    <x v="3"/>
    <x v="3"/>
    <x v="0"/>
  </r>
  <r>
    <n v="870008"/>
    <x v="3"/>
    <x v="4"/>
    <x v="1"/>
  </r>
  <r>
    <n v="1959901"/>
    <x v="3"/>
    <x v="0"/>
    <x v="3"/>
  </r>
  <r>
    <n v="1960112"/>
    <x v="3"/>
    <x v="1"/>
    <x v="0"/>
  </r>
  <r>
    <n v="1324909"/>
    <x v="3"/>
    <x v="5"/>
    <x v="0"/>
  </r>
  <r>
    <n v="1540402"/>
    <x v="3"/>
    <x v="5"/>
    <x v="1"/>
  </r>
  <r>
    <n v="1578803"/>
    <x v="3"/>
    <x v="5"/>
    <x v="2"/>
  </r>
  <r>
    <n v="2076101"/>
    <x v="3"/>
    <x v="5"/>
    <x v="3"/>
  </r>
  <r>
    <n v="2076201"/>
    <x v="3"/>
    <x v="6"/>
    <x v="3"/>
  </r>
  <r>
    <n v="2076501"/>
    <x v="3"/>
    <x v="6"/>
    <x v="2"/>
  </r>
  <r>
    <n v="2098102"/>
    <x v="3"/>
    <x v="6"/>
    <x v="3"/>
  </r>
  <r>
    <n v="225237"/>
    <x v="3"/>
    <x v="4"/>
    <x v="0"/>
  </r>
  <r>
    <n v="905212"/>
    <x v="3"/>
    <x v="0"/>
    <x v="2"/>
  </r>
  <r>
    <n v="1431602"/>
    <x v="3"/>
    <x v="1"/>
    <x v="0"/>
  </r>
  <r>
    <n v="1487501"/>
    <x v="3"/>
    <x v="2"/>
    <x v="2"/>
  </r>
  <r>
    <n v="1487601"/>
    <x v="3"/>
    <x v="3"/>
    <x v="0"/>
  </r>
  <r>
    <n v="1487701"/>
    <x v="3"/>
    <x v="4"/>
    <x v="0"/>
  </r>
  <r>
    <n v="1487801"/>
    <x v="3"/>
    <x v="0"/>
    <x v="1"/>
  </r>
  <r>
    <n v="1487901"/>
    <x v="3"/>
    <x v="1"/>
    <x v="0"/>
  </r>
  <r>
    <n v="1508101"/>
    <x v="3"/>
    <x v="2"/>
    <x v="0"/>
  </r>
  <r>
    <n v="1508201"/>
    <x v="3"/>
    <x v="3"/>
    <x v="0"/>
  </r>
  <r>
    <n v="1632001"/>
    <x v="3"/>
    <x v="4"/>
    <x v="3"/>
  </r>
  <r>
    <n v="1632201"/>
    <x v="3"/>
    <x v="0"/>
    <x v="1"/>
  </r>
  <r>
    <n v="1632202"/>
    <x v="3"/>
    <x v="1"/>
    <x v="0"/>
  </r>
  <r>
    <n v="1701601"/>
    <x v="3"/>
    <x v="2"/>
    <x v="3"/>
  </r>
  <r>
    <n v="1723301"/>
    <x v="3"/>
    <x v="3"/>
    <x v="2"/>
  </r>
  <r>
    <n v="1723303"/>
    <x v="3"/>
    <x v="4"/>
    <x v="0"/>
  </r>
  <r>
    <n v="1724501"/>
    <x v="3"/>
    <x v="0"/>
    <x v="3"/>
  </r>
  <r>
    <n v="1724503"/>
    <x v="3"/>
    <x v="1"/>
    <x v="3"/>
  </r>
  <r>
    <n v="1724601"/>
    <x v="3"/>
    <x v="2"/>
    <x v="1"/>
  </r>
  <r>
    <n v="1724603"/>
    <x v="3"/>
    <x v="3"/>
    <x v="0"/>
  </r>
  <r>
    <n v="1794601"/>
    <x v="3"/>
    <x v="4"/>
    <x v="3"/>
  </r>
  <r>
    <n v="1855401"/>
    <x v="3"/>
    <x v="0"/>
    <x v="2"/>
  </r>
  <r>
    <n v="1855601"/>
    <x v="3"/>
    <x v="1"/>
    <x v="2"/>
  </r>
  <r>
    <n v="1859101"/>
    <x v="3"/>
    <x v="2"/>
    <x v="2"/>
  </r>
  <r>
    <n v="1908701"/>
    <x v="3"/>
    <x v="3"/>
    <x v="3"/>
  </r>
  <r>
    <n v="1913901"/>
    <x v="3"/>
    <x v="4"/>
    <x v="2"/>
  </r>
  <r>
    <n v="1915601"/>
    <x v="3"/>
    <x v="0"/>
    <x v="0"/>
  </r>
  <r>
    <n v="2076701"/>
    <x v="3"/>
    <x v="1"/>
    <x v="1"/>
  </r>
  <r>
    <n v="2076801"/>
    <x v="3"/>
    <x v="2"/>
    <x v="0"/>
  </r>
  <r>
    <n v="2077001"/>
    <x v="3"/>
    <x v="3"/>
    <x v="3"/>
  </r>
  <r>
    <n v="2077101"/>
    <x v="3"/>
    <x v="4"/>
    <x v="3"/>
  </r>
  <r>
    <n v="2214901"/>
    <x v="3"/>
    <x v="0"/>
    <x v="0"/>
  </r>
  <r>
    <n v="2221101"/>
    <x v="3"/>
    <x v="1"/>
    <x v="3"/>
  </r>
  <r>
    <n v="2221201"/>
    <x v="3"/>
    <x v="2"/>
    <x v="3"/>
  </r>
  <r>
    <n v="2221301"/>
    <x v="3"/>
    <x v="3"/>
    <x v="2"/>
  </r>
  <r>
    <n v="371404"/>
    <x v="3"/>
    <x v="4"/>
    <x v="0"/>
  </r>
  <r>
    <n v="371406"/>
    <x v="3"/>
    <x v="0"/>
    <x v="1"/>
  </r>
  <r>
    <n v="371506"/>
    <x v="3"/>
    <x v="1"/>
    <x v="1"/>
  </r>
  <r>
    <n v="37201"/>
    <x v="3"/>
    <x v="2"/>
    <x v="1"/>
  </r>
  <r>
    <n v="372107"/>
    <x v="3"/>
    <x v="3"/>
    <x v="1"/>
  </r>
  <r>
    <n v="372202"/>
    <x v="3"/>
    <x v="4"/>
    <x v="0"/>
  </r>
  <r>
    <n v="664502"/>
    <x v="3"/>
    <x v="0"/>
    <x v="1"/>
  </r>
  <r>
    <n v="724803"/>
    <x v="3"/>
    <x v="1"/>
    <x v="3"/>
  </r>
  <r>
    <n v="730504"/>
    <x v="3"/>
    <x v="2"/>
    <x v="2"/>
  </r>
  <r>
    <n v="730507"/>
    <x v="3"/>
    <x v="3"/>
    <x v="0"/>
  </r>
  <r>
    <n v="819307"/>
    <x v="3"/>
    <x v="4"/>
    <x v="0"/>
  </r>
  <r>
    <n v="819408"/>
    <x v="3"/>
    <x v="0"/>
    <x v="0"/>
  </r>
  <r>
    <n v="819608"/>
    <x v="3"/>
    <x v="1"/>
    <x v="0"/>
  </r>
  <r>
    <n v="819806"/>
    <x v="3"/>
    <x v="2"/>
    <x v="3"/>
  </r>
  <r>
    <n v="821406"/>
    <x v="3"/>
    <x v="3"/>
    <x v="3"/>
  </r>
  <r>
    <n v="821505"/>
    <x v="3"/>
    <x v="4"/>
    <x v="2"/>
  </r>
  <r>
    <n v="822304"/>
    <x v="3"/>
    <x v="0"/>
    <x v="0"/>
  </r>
  <r>
    <n v="822501"/>
    <x v="3"/>
    <x v="1"/>
    <x v="0"/>
  </r>
  <r>
    <n v="822605"/>
    <x v="3"/>
    <x v="2"/>
    <x v="2"/>
  </r>
  <r>
    <n v="825602"/>
    <x v="3"/>
    <x v="3"/>
    <x v="0"/>
  </r>
  <r>
    <n v="840706"/>
    <x v="3"/>
    <x v="4"/>
    <x v="1"/>
  </r>
  <r>
    <n v="844204"/>
    <x v="3"/>
    <x v="0"/>
    <x v="1"/>
  </r>
  <r>
    <n v="856901"/>
    <x v="3"/>
    <x v="1"/>
    <x v="0"/>
  </r>
  <r>
    <n v="865506"/>
    <x v="3"/>
    <x v="2"/>
    <x v="0"/>
  </r>
  <r>
    <n v="932201"/>
    <x v="3"/>
    <x v="3"/>
    <x v="3"/>
  </r>
  <r>
    <n v="1325902"/>
    <x v="3"/>
    <x v="4"/>
    <x v="2"/>
  </r>
  <r>
    <n v="1346401"/>
    <x v="3"/>
    <x v="0"/>
    <x v="2"/>
  </r>
  <r>
    <n v="1467101"/>
    <x v="3"/>
    <x v="1"/>
    <x v="1"/>
  </r>
  <r>
    <n v="1467201"/>
    <x v="3"/>
    <x v="2"/>
    <x v="1"/>
  </r>
  <r>
    <n v="1467301"/>
    <x v="3"/>
    <x v="3"/>
    <x v="0"/>
  </r>
  <r>
    <n v="1972201"/>
    <x v="3"/>
    <x v="4"/>
    <x v="3"/>
  </r>
  <r>
    <n v="1974401"/>
    <x v="3"/>
    <x v="0"/>
    <x v="3"/>
  </r>
  <r>
    <n v="2192801"/>
    <x v="3"/>
    <x v="1"/>
    <x v="1"/>
  </r>
  <r>
    <n v="1324803"/>
    <x v="3"/>
    <x v="2"/>
    <x v="2"/>
  </r>
  <r>
    <n v="1540502"/>
    <x v="3"/>
    <x v="3"/>
    <x v="3"/>
  </r>
  <r>
    <n v="1638402"/>
    <x v="3"/>
    <x v="4"/>
    <x v="1"/>
  </r>
  <r>
    <n v="175849"/>
    <x v="3"/>
    <x v="0"/>
    <x v="0"/>
  </r>
  <r>
    <n v="1868201"/>
    <x v="3"/>
    <x v="1"/>
    <x v="2"/>
  </r>
  <r>
    <n v="1977601"/>
    <x v="3"/>
    <x v="2"/>
    <x v="2"/>
  </r>
  <r>
    <n v="1977701"/>
    <x v="3"/>
    <x v="3"/>
    <x v="0"/>
  </r>
  <r>
    <n v="2165601"/>
    <x v="3"/>
    <x v="4"/>
    <x v="2"/>
  </r>
  <r>
    <n v="246701"/>
    <x v="3"/>
    <x v="0"/>
    <x v="3"/>
  </r>
  <r>
    <n v="315501"/>
    <x v="3"/>
    <x v="1"/>
    <x v="1"/>
  </r>
  <r>
    <n v="37305"/>
    <x v="3"/>
    <x v="2"/>
    <x v="2"/>
  </r>
  <r>
    <n v="592509"/>
    <x v="3"/>
    <x v="3"/>
    <x v="3"/>
  </r>
  <r>
    <n v="85946"/>
    <x v="3"/>
    <x v="4"/>
    <x v="1"/>
  </r>
  <r>
    <n v="1675210"/>
    <x v="3"/>
    <x v="0"/>
    <x v="3"/>
  </r>
  <r>
    <n v="1675510"/>
    <x v="3"/>
    <x v="1"/>
    <x v="2"/>
  </r>
  <r>
    <n v="1676416"/>
    <x v="3"/>
    <x v="2"/>
    <x v="3"/>
  </r>
  <r>
    <n v="1676612"/>
    <x v="3"/>
    <x v="3"/>
    <x v="0"/>
  </r>
  <r>
    <n v="1743601"/>
    <x v="3"/>
    <x v="4"/>
    <x v="3"/>
  </r>
  <r>
    <n v="1746101"/>
    <x v="3"/>
    <x v="0"/>
    <x v="3"/>
  </r>
  <r>
    <n v="1750103"/>
    <x v="3"/>
    <x v="0"/>
    <x v="3"/>
  </r>
  <r>
    <n v="1811101"/>
    <x v="3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63">
  <r>
    <x v="0"/>
    <x v="0"/>
    <x v="0"/>
    <x v="0"/>
    <x v="0"/>
    <x v="0"/>
    <x v="0"/>
    <x v="0"/>
    <n v="2.1134200000000001"/>
  </r>
  <r>
    <x v="0"/>
    <x v="0"/>
    <x v="0"/>
    <x v="0"/>
    <x v="0"/>
    <x v="0"/>
    <x v="0"/>
    <x v="1"/>
    <n v="8.4536800000000003"/>
  </r>
  <r>
    <x v="0"/>
    <x v="0"/>
    <x v="0"/>
    <x v="0"/>
    <x v="0"/>
    <x v="0"/>
    <x v="0"/>
    <x v="2"/>
    <n v="23.247620000000001"/>
  </r>
  <r>
    <x v="0"/>
    <x v="0"/>
    <x v="0"/>
    <x v="0"/>
    <x v="0"/>
    <x v="0"/>
    <x v="0"/>
    <x v="3"/>
    <n v="1.0673079999999999"/>
  </r>
  <r>
    <x v="0"/>
    <x v="0"/>
    <x v="0"/>
    <x v="0"/>
    <x v="0"/>
    <x v="0"/>
    <x v="0"/>
    <x v="4"/>
    <n v="24.091434"/>
  </r>
  <r>
    <x v="0"/>
    <x v="0"/>
    <x v="0"/>
    <x v="0"/>
    <x v="0"/>
    <x v="0"/>
    <x v="0"/>
    <x v="5"/>
    <n v="61.102179999999997"/>
  </r>
  <r>
    <x v="0"/>
    <x v="0"/>
    <x v="0"/>
    <x v="0"/>
    <x v="0"/>
    <x v="0"/>
    <x v="0"/>
    <x v="6"/>
    <n v="57.503391999999998"/>
  </r>
  <r>
    <x v="0"/>
    <x v="0"/>
    <x v="0"/>
    <x v="0"/>
    <x v="0"/>
    <x v="0"/>
    <x v="0"/>
    <x v="7"/>
    <n v="48.932797999999998"/>
  </r>
  <r>
    <x v="0"/>
    <x v="0"/>
    <x v="0"/>
    <x v="0"/>
    <x v="0"/>
    <x v="0"/>
    <x v="0"/>
    <x v="8"/>
    <n v="48.578490000000002"/>
  </r>
  <r>
    <x v="0"/>
    <x v="0"/>
    <x v="0"/>
    <x v="0"/>
    <x v="0"/>
    <x v="0"/>
    <x v="0"/>
    <x v="9"/>
    <n v="43.163407999999997"/>
  </r>
  <r>
    <x v="0"/>
    <x v="0"/>
    <x v="0"/>
    <x v="0"/>
    <x v="0"/>
    <x v="0"/>
    <x v="0"/>
    <x v="10"/>
    <n v="40.096147999999999"/>
  </r>
  <r>
    <x v="0"/>
    <x v="0"/>
    <x v="0"/>
    <x v="0"/>
    <x v="0"/>
    <x v="0"/>
    <x v="0"/>
    <x v="11"/>
    <n v="47.664194000000002"/>
  </r>
  <r>
    <x v="0"/>
    <x v="0"/>
    <x v="0"/>
    <x v="0"/>
    <x v="0"/>
    <x v="1"/>
    <x v="1"/>
    <x v="3"/>
    <n v="0"/>
  </r>
  <r>
    <x v="0"/>
    <x v="0"/>
    <x v="0"/>
    <x v="0"/>
    <x v="0"/>
    <x v="1"/>
    <x v="1"/>
    <x v="4"/>
    <n v="0"/>
  </r>
  <r>
    <x v="0"/>
    <x v="0"/>
    <x v="0"/>
    <x v="0"/>
    <x v="0"/>
    <x v="1"/>
    <x v="1"/>
    <x v="5"/>
    <n v="0"/>
  </r>
  <r>
    <x v="0"/>
    <x v="0"/>
    <x v="0"/>
    <x v="0"/>
    <x v="0"/>
    <x v="1"/>
    <x v="1"/>
    <x v="6"/>
    <n v="1.0101519999999999"/>
  </r>
  <r>
    <x v="0"/>
    <x v="0"/>
    <x v="0"/>
    <x v="0"/>
    <x v="0"/>
    <x v="1"/>
    <x v="1"/>
    <x v="7"/>
    <n v="0.97419299999999998"/>
  </r>
  <r>
    <x v="0"/>
    <x v="0"/>
    <x v="0"/>
    <x v="0"/>
    <x v="0"/>
    <x v="1"/>
    <x v="1"/>
    <x v="8"/>
    <n v="1.0011159999999999"/>
  </r>
  <r>
    <x v="0"/>
    <x v="0"/>
    <x v="0"/>
    <x v="0"/>
    <x v="0"/>
    <x v="1"/>
    <x v="1"/>
    <x v="9"/>
    <n v="0.80579699999999999"/>
  </r>
  <r>
    <x v="0"/>
    <x v="0"/>
    <x v="0"/>
    <x v="0"/>
    <x v="0"/>
    <x v="1"/>
    <x v="1"/>
    <x v="10"/>
    <n v="0.76113600000000003"/>
  </r>
  <r>
    <x v="0"/>
    <x v="0"/>
    <x v="0"/>
    <x v="0"/>
    <x v="0"/>
    <x v="1"/>
    <x v="1"/>
    <x v="11"/>
    <n v="0.98938400000000004"/>
  </r>
  <r>
    <x v="0"/>
    <x v="0"/>
    <x v="0"/>
    <x v="0"/>
    <x v="0"/>
    <x v="2"/>
    <x v="2"/>
    <x v="0"/>
    <n v="50.214852"/>
  </r>
  <r>
    <x v="0"/>
    <x v="0"/>
    <x v="0"/>
    <x v="0"/>
    <x v="0"/>
    <x v="2"/>
    <x v="2"/>
    <x v="1"/>
    <n v="69.742850000000004"/>
  </r>
  <r>
    <x v="0"/>
    <x v="0"/>
    <x v="0"/>
    <x v="0"/>
    <x v="0"/>
    <x v="2"/>
    <x v="2"/>
    <x v="2"/>
    <n v="124.142273"/>
  </r>
  <r>
    <x v="0"/>
    <x v="0"/>
    <x v="0"/>
    <x v="0"/>
    <x v="0"/>
    <x v="2"/>
    <x v="2"/>
    <x v="3"/>
    <n v="105.230722"/>
  </r>
  <r>
    <x v="0"/>
    <x v="0"/>
    <x v="0"/>
    <x v="0"/>
    <x v="0"/>
    <x v="2"/>
    <x v="2"/>
    <x v="4"/>
    <n v="136.11630600000001"/>
  </r>
  <r>
    <x v="0"/>
    <x v="0"/>
    <x v="0"/>
    <x v="0"/>
    <x v="0"/>
    <x v="2"/>
    <x v="2"/>
    <x v="5"/>
    <n v="343.19989500000003"/>
  </r>
  <r>
    <x v="0"/>
    <x v="0"/>
    <x v="0"/>
    <x v="0"/>
    <x v="0"/>
    <x v="2"/>
    <x v="2"/>
    <x v="6"/>
    <n v="360.79958299999998"/>
  </r>
  <r>
    <x v="0"/>
    <x v="0"/>
    <x v="0"/>
    <x v="0"/>
    <x v="0"/>
    <x v="2"/>
    <x v="2"/>
    <x v="7"/>
    <n v="335.13899600000002"/>
  </r>
  <r>
    <x v="0"/>
    <x v="0"/>
    <x v="0"/>
    <x v="0"/>
    <x v="0"/>
    <x v="2"/>
    <x v="2"/>
    <x v="8"/>
    <n v="355.522829"/>
  </r>
  <r>
    <x v="0"/>
    <x v="0"/>
    <x v="0"/>
    <x v="0"/>
    <x v="0"/>
    <x v="2"/>
    <x v="2"/>
    <x v="9"/>
    <n v="175.790909"/>
  </r>
  <r>
    <x v="0"/>
    <x v="0"/>
    <x v="0"/>
    <x v="0"/>
    <x v="0"/>
    <x v="2"/>
    <x v="2"/>
    <x v="10"/>
    <n v="169.66332399999999"/>
  </r>
  <r>
    <x v="0"/>
    <x v="0"/>
    <x v="0"/>
    <x v="0"/>
    <x v="0"/>
    <x v="2"/>
    <x v="2"/>
    <x v="11"/>
    <n v="220.21230499999999"/>
  </r>
  <r>
    <x v="0"/>
    <x v="0"/>
    <x v="0"/>
    <x v="0"/>
    <x v="0"/>
    <x v="3"/>
    <x v="3"/>
    <x v="0"/>
    <n v="180.69740999999999"/>
  </r>
  <r>
    <x v="0"/>
    <x v="0"/>
    <x v="0"/>
    <x v="0"/>
    <x v="0"/>
    <x v="3"/>
    <x v="3"/>
    <x v="1"/>
    <n v="266.29092000000003"/>
  </r>
  <r>
    <x v="0"/>
    <x v="0"/>
    <x v="0"/>
    <x v="0"/>
    <x v="0"/>
    <x v="3"/>
    <x v="3"/>
    <x v="2"/>
    <n v="349.98235199999999"/>
  </r>
  <r>
    <x v="0"/>
    <x v="0"/>
    <x v="0"/>
    <x v="0"/>
    <x v="0"/>
    <x v="3"/>
    <x v="3"/>
    <x v="3"/>
    <n v="304.02574600000003"/>
  </r>
  <r>
    <x v="0"/>
    <x v="0"/>
    <x v="0"/>
    <x v="0"/>
    <x v="0"/>
    <x v="3"/>
    <x v="3"/>
    <x v="4"/>
    <n v="215.79927599999999"/>
  </r>
  <r>
    <x v="0"/>
    <x v="0"/>
    <x v="0"/>
    <x v="0"/>
    <x v="0"/>
    <x v="3"/>
    <x v="3"/>
    <x v="5"/>
    <n v="599.81233299999997"/>
  </r>
  <r>
    <x v="0"/>
    <x v="0"/>
    <x v="0"/>
    <x v="0"/>
    <x v="0"/>
    <x v="3"/>
    <x v="3"/>
    <x v="6"/>
    <n v="720.53235199999995"/>
  </r>
  <r>
    <x v="0"/>
    <x v="0"/>
    <x v="0"/>
    <x v="0"/>
    <x v="0"/>
    <x v="3"/>
    <x v="3"/>
    <x v="7"/>
    <n v="579.61113799999998"/>
  </r>
  <r>
    <x v="0"/>
    <x v="0"/>
    <x v="0"/>
    <x v="0"/>
    <x v="0"/>
    <x v="3"/>
    <x v="3"/>
    <x v="8"/>
    <n v="577.76388699999995"/>
  </r>
  <r>
    <x v="0"/>
    <x v="0"/>
    <x v="0"/>
    <x v="0"/>
    <x v="0"/>
    <x v="3"/>
    <x v="3"/>
    <x v="9"/>
    <n v="628.78177600000004"/>
  </r>
  <r>
    <x v="0"/>
    <x v="0"/>
    <x v="0"/>
    <x v="0"/>
    <x v="0"/>
    <x v="3"/>
    <x v="3"/>
    <x v="10"/>
    <n v="564.28912400000002"/>
  </r>
  <r>
    <x v="0"/>
    <x v="0"/>
    <x v="0"/>
    <x v="0"/>
    <x v="0"/>
    <x v="3"/>
    <x v="3"/>
    <x v="11"/>
    <n v="750.59362299999998"/>
  </r>
  <r>
    <x v="0"/>
    <x v="0"/>
    <x v="0"/>
    <x v="0"/>
    <x v="0"/>
    <x v="4"/>
    <x v="4"/>
    <x v="3"/>
    <n v="0"/>
  </r>
  <r>
    <x v="0"/>
    <x v="0"/>
    <x v="0"/>
    <x v="0"/>
    <x v="0"/>
    <x v="4"/>
    <x v="4"/>
    <x v="4"/>
    <n v="0"/>
  </r>
  <r>
    <x v="0"/>
    <x v="0"/>
    <x v="0"/>
    <x v="0"/>
    <x v="0"/>
    <x v="4"/>
    <x v="4"/>
    <x v="5"/>
    <n v="0"/>
  </r>
  <r>
    <x v="0"/>
    <x v="0"/>
    <x v="0"/>
    <x v="0"/>
    <x v="0"/>
    <x v="4"/>
    <x v="4"/>
    <x v="6"/>
    <n v="4.2818310000000004"/>
  </r>
  <r>
    <x v="0"/>
    <x v="0"/>
    <x v="0"/>
    <x v="0"/>
    <x v="0"/>
    <x v="4"/>
    <x v="4"/>
    <x v="7"/>
    <n v="3.704221"/>
  </r>
  <r>
    <x v="0"/>
    <x v="0"/>
    <x v="0"/>
    <x v="0"/>
    <x v="0"/>
    <x v="4"/>
    <x v="4"/>
    <x v="8"/>
    <n v="5.1270749999999996"/>
  </r>
  <r>
    <x v="0"/>
    <x v="0"/>
    <x v="0"/>
    <x v="0"/>
    <x v="0"/>
    <x v="4"/>
    <x v="4"/>
    <x v="9"/>
    <n v="4.2681889999999996"/>
  </r>
  <r>
    <x v="0"/>
    <x v="0"/>
    <x v="0"/>
    <x v="0"/>
    <x v="0"/>
    <x v="4"/>
    <x v="4"/>
    <x v="10"/>
    <n v="4.4602909999999998"/>
  </r>
  <r>
    <x v="0"/>
    <x v="0"/>
    <x v="0"/>
    <x v="0"/>
    <x v="0"/>
    <x v="4"/>
    <x v="4"/>
    <x v="11"/>
    <n v="5.4205560000000004"/>
  </r>
  <r>
    <x v="0"/>
    <x v="0"/>
    <x v="0"/>
    <x v="0"/>
    <x v="0"/>
    <x v="5"/>
    <x v="5"/>
    <x v="0"/>
    <n v="302.21906000000001"/>
  </r>
  <r>
    <x v="0"/>
    <x v="0"/>
    <x v="0"/>
    <x v="0"/>
    <x v="0"/>
    <x v="5"/>
    <x v="5"/>
    <x v="1"/>
    <n v="435.36452000000003"/>
  </r>
  <r>
    <x v="0"/>
    <x v="0"/>
    <x v="0"/>
    <x v="0"/>
    <x v="0"/>
    <x v="5"/>
    <x v="5"/>
    <x v="2"/>
    <n v="555.82946000000004"/>
  </r>
  <r>
    <x v="0"/>
    <x v="0"/>
    <x v="0"/>
    <x v="0"/>
    <x v="0"/>
    <x v="5"/>
    <x v="5"/>
    <x v="3"/>
    <n v="459.67911199999998"/>
  </r>
  <r>
    <x v="0"/>
    <x v="0"/>
    <x v="0"/>
    <x v="0"/>
    <x v="0"/>
    <x v="5"/>
    <x v="5"/>
    <x v="4"/>
    <n v="316.759072"/>
  </r>
  <r>
    <x v="0"/>
    <x v="0"/>
    <x v="0"/>
    <x v="0"/>
    <x v="0"/>
    <x v="5"/>
    <x v="5"/>
    <x v="5"/>
    <n v="714.34670900000003"/>
  </r>
  <r>
    <x v="0"/>
    <x v="0"/>
    <x v="0"/>
    <x v="0"/>
    <x v="0"/>
    <x v="5"/>
    <x v="5"/>
    <x v="6"/>
    <n v="900.85324000000003"/>
  </r>
  <r>
    <x v="0"/>
    <x v="0"/>
    <x v="0"/>
    <x v="0"/>
    <x v="0"/>
    <x v="5"/>
    <x v="5"/>
    <x v="7"/>
    <n v="755.32796599999995"/>
  </r>
  <r>
    <x v="0"/>
    <x v="0"/>
    <x v="0"/>
    <x v="0"/>
    <x v="0"/>
    <x v="5"/>
    <x v="5"/>
    <x v="8"/>
    <n v="763.133509"/>
  </r>
  <r>
    <x v="0"/>
    <x v="0"/>
    <x v="0"/>
    <x v="0"/>
    <x v="0"/>
    <x v="5"/>
    <x v="5"/>
    <x v="9"/>
    <n v="535.98579400000006"/>
  </r>
  <r>
    <x v="0"/>
    <x v="0"/>
    <x v="0"/>
    <x v="0"/>
    <x v="0"/>
    <x v="5"/>
    <x v="5"/>
    <x v="10"/>
    <n v="723.162868"/>
  </r>
  <r>
    <x v="0"/>
    <x v="0"/>
    <x v="0"/>
    <x v="0"/>
    <x v="0"/>
    <x v="5"/>
    <x v="5"/>
    <x v="11"/>
    <n v="1076.285065"/>
  </r>
  <r>
    <x v="0"/>
    <x v="0"/>
    <x v="0"/>
    <x v="0"/>
    <x v="0"/>
    <x v="6"/>
    <x v="6"/>
    <x v="0"/>
    <n v="7.1327939999999996"/>
  </r>
  <r>
    <x v="0"/>
    <x v="0"/>
    <x v="0"/>
    <x v="0"/>
    <x v="0"/>
    <x v="6"/>
    <x v="6"/>
    <x v="1"/>
    <n v="11.88799"/>
  </r>
  <r>
    <x v="0"/>
    <x v="0"/>
    <x v="0"/>
    <x v="0"/>
    <x v="0"/>
    <x v="6"/>
    <x v="6"/>
    <x v="2"/>
    <n v="19.020783999999999"/>
  </r>
  <r>
    <x v="0"/>
    <x v="0"/>
    <x v="0"/>
    <x v="0"/>
    <x v="0"/>
    <x v="6"/>
    <x v="6"/>
    <x v="3"/>
    <n v="8.6728389999999997"/>
  </r>
  <r>
    <x v="0"/>
    <x v="0"/>
    <x v="0"/>
    <x v="0"/>
    <x v="0"/>
    <x v="6"/>
    <x v="6"/>
    <x v="4"/>
    <n v="14.373832"/>
  </r>
  <r>
    <x v="0"/>
    <x v="0"/>
    <x v="0"/>
    <x v="0"/>
    <x v="0"/>
    <x v="6"/>
    <x v="6"/>
    <x v="5"/>
    <n v="66.772054999999995"/>
  </r>
  <r>
    <x v="0"/>
    <x v="0"/>
    <x v="0"/>
    <x v="0"/>
    <x v="0"/>
    <x v="6"/>
    <x v="6"/>
    <x v="6"/>
    <n v="81.270099999999999"/>
  </r>
  <r>
    <x v="0"/>
    <x v="0"/>
    <x v="0"/>
    <x v="0"/>
    <x v="0"/>
    <x v="6"/>
    <x v="6"/>
    <x v="7"/>
    <n v="43.361868000000001"/>
  </r>
  <r>
    <x v="0"/>
    <x v="0"/>
    <x v="0"/>
    <x v="0"/>
    <x v="0"/>
    <x v="6"/>
    <x v="6"/>
    <x v="8"/>
    <n v="50.254525000000001"/>
  </r>
  <r>
    <x v="0"/>
    <x v="0"/>
    <x v="0"/>
    <x v="0"/>
    <x v="0"/>
    <x v="6"/>
    <x v="6"/>
    <x v="9"/>
    <n v="54.989548999999997"/>
  </r>
  <r>
    <x v="0"/>
    <x v="0"/>
    <x v="0"/>
    <x v="0"/>
    <x v="0"/>
    <x v="6"/>
    <x v="6"/>
    <x v="10"/>
    <n v="57.199764000000002"/>
  </r>
  <r>
    <x v="0"/>
    <x v="0"/>
    <x v="0"/>
    <x v="0"/>
    <x v="0"/>
    <x v="6"/>
    <x v="6"/>
    <x v="11"/>
    <n v="57.432631000000001"/>
  </r>
  <r>
    <x v="0"/>
    <x v="0"/>
    <x v="0"/>
    <x v="0"/>
    <x v="0"/>
    <x v="7"/>
    <x v="7"/>
    <x v="0"/>
    <n v="3.8041559999999999"/>
  </r>
  <r>
    <x v="0"/>
    <x v="0"/>
    <x v="0"/>
    <x v="0"/>
    <x v="0"/>
    <x v="7"/>
    <x v="7"/>
    <x v="1"/>
    <n v="13.314546"/>
  </r>
  <r>
    <x v="0"/>
    <x v="0"/>
    <x v="0"/>
    <x v="0"/>
    <x v="0"/>
    <x v="7"/>
    <x v="7"/>
    <x v="2"/>
    <n v="28.531169999999999"/>
  </r>
  <r>
    <x v="0"/>
    <x v="0"/>
    <x v="0"/>
    <x v="0"/>
    <x v="0"/>
    <x v="7"/>
    <x v="7"/>
    <x v="3"/>
    <n v="20.468485999999999"/>
  </r>
  <r>
    <x v="0"/>
    <x v="0"/>
    <x v="0"/>
    <x v="0"/>
    <x v="0"/>
    <x v="7"/>
    <x v="7"/>
    <x v="4"/>
    <n v="17.429345999999999"/>
  </r>
  <r>
    <x v="0"/>
    <x v="0"/>
    <x v="0"/>
    <x v="0"/>
    <x v="0"/>
    <x v="7"/>
    <x v="7"/>
    <x v="5"/>
    <n v="108.23854900000001"/>
  </r>
  <r>
    <x v="0"/>
    <x v="0"/>
    <x v="0"/>
    <x v="0"/>
    <x v="0"/>
    <x v="7"/>
    <x v="7"/>
    <x v="6"/>
    <n v="96.76173"/>
  </r>
  <r>
    <x v="0"/>
    <x v="0"/>
    <x v="0"/>
    <x v="0"/>
    <x v="0"/>
    <x v="7"/>
    <x v="7"/>
    <x v="7"/>
    <n v="88.523796000000004"/>
  </r>
  <r>
    <x v="0"/>
    <x v="0"/>
    <x v="0"/>
    <x v="0"/>
    <x v="0"/>
    <x v="7"/>
    <x v="7"/>
    <x v="8"/>
    <n v="100.06676"/>
  </r>
  <r>
    <x v="0"/>
    <x v="0"/>
    <x v="0"/>
    <x v="0"/>
    <x v="0"/>
    <x v="7"/>
    <x v="7"/>
    <x v="9"/>
    <n v="71.446933999999999"/>
  </r>
  <r>
    <x v="0"/>
    <x v="0"/>
    <x v="0"/>
    <x v="0"/>
    <x v="0"/>
    <x v="7"/>
    <x v="7"/>
    <x v="10"/>
    <n v="63.962741000000001"/>
  </r>
  <r>
    <x v="0"/>
    <x v="0"/>
    <x v="0"/>
    <x v="0"/>
    <x v="0"/>
    <x v="7"/>
    <x v="7"/>
    <x v="11"/>
    <n v="81.179299999999998"/>
  </r>
  <r>
    <x v="0"/>
    <x v="0"/>
    <x v="0"/>
    <x v="0"/>
    <x v="0"/>
    <x v="8"/>
    <x v="8"/>
    <x v="0"/>
    <n v="3.8041559999999999"/>
  </r>
  <r>
    <x v="0"/>
    <x v="0"/>
    <x v="0"/>
    <x v="0"/>
    <x v="0"/>
    <x v="8"/>
    <x v="8"/>
    <x v="1"/>
    <n v="11.412468000000001"/>
  </r>
  <r>
    <x v="0"/>
    <x v="0"/>
    <x v="0"/>
    <x v="0"/>
    <x v="0"/>
    <x v="8"/>
    <x v="8"/>
    <x v="2"/>
    <n v="1.9020779999999999"/>
  </r>
  <r>
    <x v="0"/>
    <x v="0"/>
    <x v="0"/>
    <x v="0"/>
    <x v="0"/>
    <x v="8"/>
    <x v="8"/>
    <x v="3"/>
    <n v="7.7804169999999999"/>
  </r>
  <r>
    <x v="0"/>
    <x v="0"/>
    <x v="0"/>
    <x v="0"/>
    <x v="0"/>
    <x v="8"/>
    <x v="8"/>
    <x v="4"/>
    <n v="6.0300840000000004"/>
  </r>
  <r>
    <x v="0"/>
    <x v="0"/>
    <x v="0"/>
    <x v="0"/>
    <x v="0"/>
    <x v="8"/>
    <x v="8"/>
    <x v="5"/>
    <n v="20.677603999999999"/>
  </r>
  <r>
    <x v="0"/>
    <x v="0"/>
    <x v="0"/>
    <x v="0"/>
    <x v="0"/>
    <x v="8"/>
    <x v="8"/>
    <x v="6"/>
    <n v="2.0435059999999998"/>
  </r>
  <r>
    <x v="0"/>
    <x v="0"/>
    <x v="0"/>
    <x v="0"/>
    <x v="0"/>
    <x v="8"/>
    <x v="8"/>
    <x v="7"/>
    <n v="2.1045039999999999"/>
  </r>
  <r>
    <x v="0"/>
    <x v="0"/>
    <x v="0"/>
    <x v="0"/>
    <x v="0"/>
    <x v="8"/>
    <x v="8"/>
    <x v="8"/>
    <n v="1.536008"/>
  </r>
  <r>
    <x v="0"/>
    <x v="0"/>
    <x v="0"/>
    <x v="0"/>
    <x v="0"/>
    <x v="8"/>
    <x v="8"/>
    <x v="9"/>
    <n v="1.399424"/>
  </r>
  <r>
    <x v="0"/>
    <x v="0"/>
    <x v="0"/>
    <x v="0"/>
    <x v="0"/>
    <x v="8"/>
    <x v="8"/>
    <x v="10"/>
    <n v="1.134706"/>
  </r>
  <r>
    <x v="0"/>
    <x v="0"/>
    <x v="0"/>
    <x v="0"/>
    <x v="0"/>
    <x v="8"/>
    <x v="8"/>
    <x v="11"/>
    <n v="1.2822549999999999"/>
  </r>
  <r>
    <x v="0"/>
    <x v="0"/>
    <x v="0"/>
    <x v="0"/>
    <x v="0"/>
    <x v="9"/>
    <x v="9"/>
    <x v="0"/>
    <n v="0.69742899999999997"/>
  </r>
  <r>
    <x v="0"/>
    <x v="0"/>
    <x v="0"/>
    <x v="0"/>
    <x v="0"/>
    <x v="9"/>
    <x v="9"/>
    <x v="1"/>
    <n v="2.0922869999999998"/>
  </r>
  <r>
    <x v="0"/>
    <x v="0"/>
    <x v="0"/>
    <x v="0"/>
    <x v="0"/>
    <x v="9"/>
    <x v="9"/>
    <x v="2"/>
    <n v="9.0665770000000006"/>
  </r>
  <r>
    <x v="0"/>
    <x v="0"/>
    <x v="0"/>
    <x v="0"/>
    <x v="0"/>
    <x v="9"/>
    <x v="9"/>
    <x v="3"/>
    <n v="3.1693220000000002"/>
  </r>
  <r>
    <x v="0"/>
    <x v="0"/>
    <x v="0"/>
    <x v="0"/>
    <x v="0"/>
    <x v="9"/>
    <x v="9"/>
    <x v="4"/>
    <n v="7.213317"/>
  </r>
  <r>
    <x v="0"/>
    <x v="0"/>
    <x v="0"/>
    <x v="0"/>
    <x v="0"/>
    <x v="9"/>
    <x v="9"/>
    <x v="5"/>
    <n v="32.243065999999999"/>
  </r>
  <r>
    <x v="0"/>
    <x v="0"/>
    <x v="0"/>
    <x v="0"/>
    <x v="0"/>
    <x v="9"/>
    <x v="9"/>
    <x v="6"/>
    <n v="32.135050999999997"/>
  </r>
  <r>
    <x v="0"/>
    <x v="0"/>
    <x v="0"/>
    <x v="0"/>
    <x v="0"/>
    <x v="9"/>
    <x v="9"/>
    <x v="7"/>
    <n v="27.443417"/>
  </r>
  <r>
    <x v="0"/>
    <x v="0"/>
    <x v="0"/>
    <x v="0"/>
    <x v="0"/>
    <x v="9"/>
    <x v="9"/>
    <x v="8"/>
    <n v="27.378278000000002"/>
  </r>
  <r>
    <x v="0"/>
    <x v="0"/>
    <x v="0"/>
    <x v="0"/>
    <x v="0"/>
    <x v="9"/>
    <x v="9"/>
    <x v="9"/>
    <n v="15.766778"/>
  </r>
  <r>
    <x v="0"/>
    <x v="0"/>
    <x v="0"/>
    <x v="0"/>
    <x v="0"/>
    <x v="9"/>
    <x v="9"/>
    <x v="10"/>
    <n v="15.177308999999999"/>
  </r>
  <r>
    <x v="0"/>
    <x v="0"/>
    <x v="0"/>
    <x v="0"/>
    <x v="0"/>
    <x v="9"/>
    <x v="9"/>
    <x v="11"/>
    <n v="18.829280000000001"/>
  </r>
  <r>
    <x v="0"/>
    <x v="0"/>
    <x v="0"/>
    <x v="0"/>
    <x v="0"/>
    <x v="10"/>
    <x v="10"/>
    <x v="0"/>
    <n v="69.742859999999993"/>
  </r>
  <r>
    <x v="0"/>
    <x v="0"/>
    <x v="0"/>
    <x v="0"/>
    <x v="0"/>
    <x v="10"/>
    <x v="10"/>
    <x v="1"/>
    <n v="124.69177999999999"/>
  </r>
  <r>
    <x v="0"/>
    <x v="0"/>
    <x v="0"/>
    <x v="0"/>
    <x v="0"/>
    <x v="10"/>
    <x v="10"/>
    <x v="2"/>
    <n v="224.02251999999999"/>
  </r>
  <r>
    <x v="0"/>
    <x v="0"/>
    <x v="0"/>
    <x v="0"/>
    <x v="0"/>
    <x v="10"/>
    <x v="10"/>
    <x v="3"/>
    <n v="160.226675"/>
  </r>
  <r>
    <x v="0"/>
    <x v="0"/>
    <x v="0"/>
    <x v="0"/>
    <x v="0"/>
    <x v="10"/>
    <x v="10"/>
    <x v="4"/>
    <n v="189.11951999999999"/>
  </r>
  <r>
    <x v="0"/>
    <x v="0"/>
    <x v="0"/>
    <x v="0"/>
    <x v="0"/>
    <x v="10"/>
    <x v="10"/>
    <x v="5"/>
    <n v="358.53652"/>
  </r>
  <r>
    <x v="0"/>
    <x v="0"/>
    <x v="0"/>
    <x v="0"/>
    <x v="0"/>
    <x v="10"/>
    <x v="10"/>
    <x v="6"/>
    <n v="497.59242799999998"/>
  </r>
  <r>
    <x v="0"/>
    <x v="0"/>
    <x v="0"/>
    <x v="0"/>
    <x v="0"/>
    <x v="10"/>
    <x v="10"/>
    <x v="7"/>
    <n v="423.12787200000002"/>
  </r>
  <r>
    <x v="0"/>
    <x v="0"/>
    <x v="0"/>
    <x v="0"/>
    <x v="0"/>
    <x v="10"/>
    <x v="10"/>
    <x v="8"/>
    <n v="424.69052399999998"/>
  </r>
  <r>
    <x v="0"/>
    <x v="0"/>
    <x v="0"/>
    <x v="0"/>
    <x v="0"/>
    <x v="10"/>
    <x v="10"/>
    <x v="9"/>
    <n v="336.99116400000003"/>
  </r>
  <r>
    <x v="0"/>
    <x v="0"/>
    <x v="0"/>
    <x v="0"/>
    <x v="0"/>
    <x v="10"/>
    <x v="10"/>
    <x v="10"/>
    <n v="314.08125799999999"/>
  </r>
  <r>
    <x v="0"/>
    <x v="0"/>
    <x v="0"/>
    <x v="0"/>
    <x v="0"/>
    <x v="10"/>
    <x v="10"/>
    <x v="11"/>
    <n v="390.84843000000001"/>
  </r>
  <r>
    <x v="0"/>
    <x v="0"/>
    <x v="0"/>
    <x v="0"/>
    <x v="0"/>
    <x v="11"/>
    <x v="11"/>
    <x v="1"/>
    <n v="4.2268400000000002"/>
  </r>
  <r>
    <x v="0"/>
    <x v="0"/>
    <x v="0"/>
    <x v="0"/>
    <x v="0"/>
    <x v="11"/>
    <x v="11"/>
    <x v="3"/>
    <n v="9.0475150000000006"/>
  </r>
  <r>
    <x v="0"/>
    <x v="0"/>
    <x v="0"/>
    <x v="0"/>
    <x v="0"/>
    <x v="11"/>
    <x v="11"/>
    <x v="4"/>
    <n v="2.7842440000000002"/>
  </r>
  <r>
    <x v="0"/>
    <x v="0"/>
    <x v="0"/>
    <x v="0"/>
    <x v="0"/>
    <x v="11"/>
    <x v="11"/>
    <x v="5"/>
    <n v="27.390155"/>
  </r>
  <r>
    <x v="0"/>
    <x v="0"/>
    <x v="0"/>
    <x v="0"/>
    <x v="0"/>
    <x v="11"/>
    <x v="11"/>
    <x v="6"/>
    <n v="11.674676"/>
  </r>
  <r>
    <x v="0"/>
    <x v="0"/>
    <x v="0"/>
    <x v="0"/>
    <x v="0"/>
    <x v="11"/>
    <x v="11"/>
    <x v="7"/>
    <n v="8.6222799999999999"/>
  </r>
  <r>
    <x v="0"/>
    <x v="0"/>
    <x v="0"/>
    <x v="0"/>
    <x v="0"/>
    <x v="11"/>
    <x v="11"/>
    <x v="8"/>
    <n v="6.9391740000000004"/>
  </r>
  <r>
    <x v="0"/>
    <x v="0"/>
    <x v="0"/>
    <x v="0"/>
    <x v="0"/>
    <x v="11"/>
    <x v="11"/>
    <x v="9"/>
    <n v="3.2129099999999999"/>
  </r>
  <r>
    <x v="0"/>
    <x v="0"/>
    <x v="0"/>
    <x v="0"/>
    <x v="0"/>
    <x v="11"/>
    <x v="11"/>
    <x v="10"/>
    <n v="2.4420190000000002"/>
  </r>
  <r>
    <x v="0"/>
    <x v="0"/>
    <x v="0"/>
    <x v="0"/>
    <x v="0"/>
    <x v="11"/>
    <x v="11"/>
    <x v="11"/>
    <n v="3.5675370000000002"/>
  </r>
  <r>
    <x v="0"/>
    <x v="0"/>
    <x v="0"/>
    <x v="0"/>
    <x v="0"/>
    <x v="12"/>
    <x v="12"/>
    <x v="0"/>
    <n v="164.05426199999999"/>
  </r>
  <r>
    <x v="0"/>
    <x v="0"/>
    <x v="0"/>
    <x v="0"/>
    <x v="0"/>
    <x v="12"/>
    <x v="12"/>
    <x v="1"/>
    <n v="211.606222"/>
  </r>
  <r>
    <x v="0"/>
    <x v="0"/>
    <x v="0"/>
    <x v="0"/>
    <x v="0"/>
    <x v="12"/>
    <x v="12"/>
    <x v="2"/>
    <n v="285.31175999999999"/>
  </r>
  <r>
    <x v="0"/>
    <x v="0"/>
    <x v="0"/>
    <x v="0"/>
    <x v="0"/>
    <x v="12"/>
    <x v="12"/>
    <x v="3"/>
    <n v="257.88206000000002"/>
  </r>
  <r>
    <x v="0"/>
    <x v="0"/>
    <x v="0"/>
    <x v="0"/>
    <x v="0"/>
    <x v="12"/>
    <x v="12"/>
    <x v="4"/>
    <n v="191.793226"/>
  </r>
  <r>
    <x v="0"/>
    <x v="0"/>
    <x v="0"/>
    <x v="0"/>
    <x v="0"/>
    <x v="12"/>
    <x v="12"/>
    <x v="5"/>
    <n v="351.857956"/>
  </r>
  <r>
    <x v="0"/>
    <x v="0"/>
    <x v="0"/>
    <x v="0"/>
    <x v="0"/>
    <x v="12"/>
    <x v="12"/>
    <x v="6"/>
    <n v="246.85444200000001"/>
  </r>
  <r>
    <x v="0"/>
    <x v="0"/>
    <x v="0"/>
    <x v="0"/>
    <x v="0"/>
    <x v="12"/>
    <x v="12"/>
    <x v="7"/>
    <n v="148.22196500000001"/>
  </r>
  <r>
    <x v="0"/>
    <x v="0"/>
    <x v="0"/>
    <x v="0"/>
    <x v="0"/>
    <x v="12"/>
    <x v="12"/>
    <x v="8"/>
    <n v="188.743045"/>
  </r>
  <r>
    <x v="0"/>
    <x v="0"/>
    <x v="0"/>
    <x v="0"/>
    <x v="0"/>
    <x v="12"/>
    <x v="12"/>
    <x v="9"/>
    <n v="139.17097200000001"/>
  </r>
  <r>
    <x v="0"/>
    <x v="0"/>
    <x v="0"/>
    <x v="0"/>
    <x v="0"/>
    <x v="12"/>
    <x v="12"/>
    <x v="10"/>
    <n v="169.27310700000001"/>
  </r>
  <r>
    <x v="0"/>
    <x v="0"/>
    <x v="0"/>
    <x v="0"/>
    <x v="0"/>
    <x v="12"/>
    <x v="12"/>
    <x v="11"/>
    <n v="199.92231000000001"/>
  </r>
  <r>
    <x v="0"/>
    <x v="0"/>
    <x v="0"/>
    <x v="0"/>
    <x v="0"/>
    <x v="13"/>
    <x v="13"/>
    <x v="0"/>
    <n v="6.3402599999999998"/>
  </r>
  <r>
    <x v="0"/>
    <x v="0"/>
    <x v="0"/>
    <x v="0"/>
    <x v="0"/>
    <x v="13"/>
    <x v="13"/>
    <x v="1"/>
    <n v="19.020779999999998"/>
  </r>
  <r>
    <x v="0"/>
    <x v="0"/>
    <x v="0"/>
    <x v="0"/>
    <x v="0"/>
    <x v="13"/>
    <x v="13"/>
    <x v="2"/>
    <n v="16.907360000000001"/>
  </r>
  <r>
    <x v="0"/>
    <x v="0"/>
    <x v="0"/>
    <x v="0"/>
    <x v="0"/>
    <x v="13"/>
    <x v="13"/>
    <x v="3"/>
    <n v="14.680076"/>
  </r>
  <r>
    <x v="0"/>
    <x v="0"/>
    <x v="0"/>
    <x v="0"/>
    <x v="0"/>
    <x v="13"/>
    <x v="13"/>
    <x v="4"/>
    <n v="12.4345"/>
  </r>
  <r>
    <x v="0"/>
    <x v="0"/>
    <x v="0"/>
    <x v="0"/>
    <x v="0"/>
    <x v="13"/>
    <x v="13"/>
    <x v="5"/>
    <n v="25.528479000000001"/>
  </r>
  <r>
    <x v="0"/>
    <x v="0"/>
    <x v="0"/>
    <x v="0"/>
    <x v="0"/>
    <x v="13"/>
    <x v="13"/>
    <x v="6"/>
    <n v="11.068300000000001"/>
  </r>
  <r>
    <x v="0"/>
    <x v="0"/>
    <x v="0"/>
    <x v="0"/>
    <x v="0"/>
    <x v="13"/>
    <x v="13"/>
    <x v="7"/>
    <n v="8.9734320000000007"/>
  </r>
  <r>
    <x v="0"/>
    <x v="0"/>
    <x v="0"/>
    <x v="0"/>
    <x v="0"/>
    <x v="13"/>
    <x v="13"/>
    <x v="8"/>
    <n v="9.2902850000000008"/>
  </r>
  <r>
    <x v="0"/>
    <x v="0"/>
    <x v="0"/>
    <x v="0"/>
    <x v="0"/>
    <x v="13"/>
    <x v="13"/>
    <x v="9"/>
    <n v="8.6328040000000001"/>
  </r>
  <r>
    <x v="0"/>
    <x v="0"/>
    <x v="0"/>
    <x v="0"/>
    <x v="0"/>
    <x v="13"/>
    <x v="13"/>
    <x v="10"/>
    <n v="12.645832"/>
  </r>
  <r>
    <x v="0"/>
    <x v="0"/>
    <x v="0"/>
    <x v="0"/>
    <x v="0"/>
    <x v="13"/>
    <x v="13"/>
    <x v="11"/>
    <n v="17.967535000000002"/>
  </r>
  <r>
    <x v="0"/>
    <x v="0"/>
    <x v="0"/>
    <x v="0"/>
    <x v="1"/>
    <x v="14"/>
    <x v="14"/>
    <x v="0"/>
    <n v="0.52835500000000002"/>
  </r>
  <r>
    <x v="0"/>
    <x v="0"/>
    <x v="0"/>
    <x v="0"/>
    <x v="1"/>
    <x v="14"/>
    <x v="14"/>
    <x v="1"/>
    <n v="1.05671"/>
  </r>
  <r>
    <x v="0"/>
    <x v="0"/>
    <x v="0"/>
    <x v="0"/>
    <x v="1"/>
    <x v="14"/>
    <x v="14"/>
    <x v="3"/>
    <n v="13.604787"/>
  </r>
  <r>
    <x v="0"/>
    <x v="0"/>
    <x v="0"/>
    <x v="0"/>
    <x v="1"/>
    <x v="14"/>
    <x v="14"/>
    <x v="4"/>
    <n v="0.68343699999999996"/>
  </r>
  <r>
    <x v="0"/>
    <x v="0"/>
    <x v="0"/>
    <x v="0"/>
    <x v="1"/>
    <x v="14"/>
    <x v="14"/>
    <x v="5"/>
    <n v="3.710245"/>
  </r>
  <r>
    <x v="0"/>
    <x v="0"/>
    <x v="0"/>
    <x v="0"/>
    <x v="1"/>
    <x v="14"/>
    <x v="14"/>
    <x v="6"/>
    <n v="14.795412000000001"/>
  </r>
  <r>
    <x v="0"/>
    <x v="0"/>
    <x v="0"/>
    <x v="0"/>
    <x v="1"/>
    <x v="14"/>
    <x v="14"/>
    <x v="7"/>
    <n v="14.583174"/>
  </r>
  <r>
    <x v="0"/>
    <x v="0"/>
    <x v="0"/>
    <x v="0"/>
    <x v="1"/>
    <x v="14"/>
    <x v="14"/>
    <x v="8"/>
    <n v="19.361767"/>
  </r>
  <r>
    <x v="0"/>
    <x v="0"/>
    <x v="0"/>
    <x v="0"/>
    <x v="1"/>
    <x v="14"/>
    <x v="14"/>
    <x v="9"/>
    <n v="20.236006"/>
  </r>
  <r>
    <x v="0"/>
    <x v="0"/>
    <x v="0"/>
    <x v="0"/>
    <x v="1"/>
    <x v="14"/>
    <x v="14"/>
    <x v="10"/>
    <n v="22.268063999999999"/>
  </r>
  <r>
    <x v="0"/>
    <x v="0"/>
    <x v="0"/>
    <x v="0"/>
    <x v="1"/>
    <x v="14"/>
    <x v="14"/>
    <x v="11"/>
    <n v="32.881239000000001"/>
  </r>
  <r>
    <x v="0"/>
    <x v="0"/>
    <x v="0"/>
    <x v="0"/>
    <x v="1"/>
    <x v="15"/>
    <x v="15"/>
    <x v="3"/>
    <n v="0.96783799999999998"/>
  </r>
  <r>
    <x v="0"/>
    <x v="0"/>
    <x v="0"/>
    <x v="0"/>
    <x v="1"/>
    <x v="15"/>
    <x v="15"/>
    <x v="4"/>
    <n v="0"/>
  </r>
  <r>
    <x v="0"/>
    <x v="0"/>
    <x v="0"/>
    <x v="0"/>
    <x v="1"/>
    <x v="15"/>
    <x v="15"/>
    <x v="5"/>
    <n v="0"/>
  </r>
  <r>
    <x v="0"/>
    <x v="0"/>
    <x v="0"/>
    <x v="0"/>
    <x v="1"/>
    <x v="15"/>
    <x v="15"/>
    <x v="6"/>
    <n v="2.76336"/>
  </r>
  <r>
    <x v="0"/>
    <x v="0"/>
    <x v="0"/>
    <x v="0"/>
    <x v="1"/>
    <x v="15"/>
    <x v="15"/>
    <x v="7"/>
    <n v="2.9053149999999999"/>
  </r>
  <r>
    <x v="0"/>
    <x v="0"/>
    <x v="0"/>
    <x v="0"/>
    <x v="1"/>
    <x v="15"/>
    <x v="15"/>
    <x v="8"/>
    <n v="3.6509360000000002"/>
  </r>
  <r>
    <x v="0"/>
    <x v="0"/>
    <x v="0"/>
    <x v="0"/>
    <x v="1"/>
    <x v="15"/>
    <x v="15"/>
    <x v="9"/>
    <n v="3.7631019999999999"/>
  </r>
  <r>
    <x v="0"/>
    <x v="0"/>
    <x v="0"/>
    <x v="0"/>
    <x v="1"/>
    <x v="15"/>
    <x v="15"/>
    <x v="10"/>
    <n v="4.1202490000000003"/>
  </r>
  <r>
    <x v="0"/>
    <x v="0"/>
    <x v="0"/>
    <x v="0"/>
    <x v="1"/>
    <x v="15"/>
    <x v="15"/>
    <x v="11"/>
    <n v="6.1570510000000001"/>
  </r>
  <r>
    <x v="0"/>
    <x v="0"/>
    <x v="0"/>
    <x v="0"/>
    <x v="2"/>
    <x v="16"/>
    <x v="16"/>
    <x v="0"/>
    <n v="16.643186"/>
  </r>
  <r>
    <x v="0"/>
    <x v="0"/>
    <x v="0"/>
    <x v="0"/>
    <x v="2"/>
    <x v="16"/>
    <x v="16"/>
    <x v="1"/>
    <n v="19.020783999999999"/>
  </r>
  <r>
    <x v="0"/>
    <x v="0"/>
    <x v="0"/>
    <x v="0"/>
    <x v="2"/>
    <x v="16"/>
    <x v="16"/>
    <x v="2"/>
    <n v="19.020783999999999"/>
  </r>
  <r>
    <x v="0"/>
    <x v="0"/>
    <x v="0"/>
    <x v="0"/>
    <x v="2"/>
    <x v="16"/>
    <x v="16"/>
    <x v="3"/>
    <n v="9.3650739999999999"/>
  </r>
  <r>
    <x v="0"/>
    <x v="0"/>
    <x v="0"/>
    <x v="0"/>
    <x v="2"/>
    <x v="16"/>
    <x v="16"/>
    <x v="4"/>
    <n v="14.867940000000001"/>
  </r>
  <r>
    <x v="0"/>
    <x v="0"/>
    <x v="0"/>
    <x v="0"/>
    <x v="2"/>
    <x v="16"/>
    <x v="16"/>
    <x v="5"/>
    <n v="66.413956999999996"/>
  </r>
  <r>
    <x v="0"/>
    <x v="0"/>
    <x v="0"/>
    <x v="0"/>
    <x v="2"/>
    <x v="16"/>
    <x v="16"/>
    <x v="6"/>
    <n v="35.386844000000004"/>
  </r>
  <r>
    <x v="0"/>
    <x v="0"/>
    <x v="0"/>
    <x v="0"/>
    <x v="2"/>
    <x v="16"/>
    <x v="16"/>
    <x v="7"/>
    <n v="30.546464"/>
  </r>
  <r>
    <x v="0"/>
    <x v="0"/>
    <x v="0"/>
    <x v="0"/>
    <x v="2"/>
    <x v="16"/>
    <x v="16"/>
    <x v="8"/>
    <n v="36.630924"/>
  </r>
  <r>
    <x v="0"/>
    <x v="0"/>
    <x v="0"/>
    <x v="0"/>
    <x v="2"/>
    <x v="16"/>
    <x v="16"/>
    <x v="9"/>
    <n v="36.233832"/>
  </r>
  <r>
    <x v="0"/>
    <x v="0"/>
    <x v="0"/>
    <x v="0"/>
    <x v="2"/>
    <x v="16"/>
    <x v="16"/>
    <x v="10"/>
    <n v="40.666293000000003"/>
  </r>
  <r>
    <x v="0"/>
    <x v="0"/>
    <x v="0"/>
    <x v="0"/>
    <x v="2"/>
    <x v="16"/>
    <x v="16"/>
    <x v="11"/>
    <n v="59.334285000000001"/>
  </r>
  <r>
    <x v="0"/>
    <x v="0"/>
    <x v="0"/>
    <x v="0"/>
    <x v="2"/>
    <x v="17"/>
    <x v="17"/>
    <x v="0"/>
    <n v="19.020779999999998"/>
  </r>
  <r>
    <x v="0"/>
    <x v="0"/>
    <x v="0"/>
    <x v="0"/>
    <x v="2"/>
    <x v="17"/>
    <x v="17"/>
    <x v="1"/>
    <n v="43.747793999999999"/>
  </r>
  <r>
    <x v="0"/>
    <x v="0"/>
    <x v="0"/>
    <x v="0"/>
    <x v="2"/>
    <x v="17"/>
    <x v="17"/>
    <x v="2"/>
    <n v="77.985197999999997"/>
  </r>
  <r>
    <x v="0"/>
    <x v="0"/>
    <x v="0"/>
    <x v="0"/>
    <x v="2"/>
    <x v="17"/>
    <x v="17"/>
    <x v="3"/>
    <n v="50.101277000000003"/>
  </r>
  <r>
    <x v="0"/>
    <x v="0"/>
    <x v="0"/>
    <x v="0"/>
    <x v="2"/>
    <x v="17"/>
    <x v="17"/>
    <x v="4"/>
    <n v="39.018141999999997"/>
  </r>
  <r>
    <x v="0"/>
    <x v="0"/>
    <x v="0"/>
    <x v="0"/>
    <x v="2"/>
    <x v="17"/>
    <x v="17"/>
    <x v="5"/>
    <n v="127.13593899999999"/>
  </r>
  <r>
    <x v="0"/>
    <x v="0"/>
    <x v="0"/>
    <x v="0"/>
    <x v="2"/>
    <x v="17"/>
    <x v="17"/>
    <x v="6"/>
    <n v="99.123295999999996"/>
  </r>
  <r>
    <x v="0"/>
    <x v="0"/>
    <x v="0"/>
    <x v="0"/>
    <x v="2"/>
    <x v="17"/>
    <x v="17"/>
    <x v="7"/>
    <n v="87.975351000000003"/>
  </r>
  <r>
    <x v="0"/>
    <x v="0"/>
    <x v="0"/>
    <x v="0"/>
    <x v="2"/>
    <x v="17"/>
    <x v="17"/>
    <x v="8"/>
    <n v="79.747155000000006"/>
  </r>
  <r>
    <x v="0"/>
    <x v="0"/>
    <x v="0"/>
    <x v="0"/>
    <x v="2"/>
    <x v="17"/>
    <x v="17"/>
    <x v="9"/>
    <n v="106.633166"/>
  </r>
  <r>
    <x v="0"/>
    <x v="0"/>
    <x v="0"/>
    <x v="0"/>
    <x v="2"/>
    <x v="17"/>
    <x v="17"/>
    <x v="10"/>
    <n v="93.650514000000001"/>
  </r>
  <r>
    <x v="0"/>
    <x v="0"/>
    <x v="0"/>
    <x v="0"/>
    <x v="2"/>
    <x v="17"/>
    <x v="17"/>
    <x v="11"/>
    <n v="117.713617"/>
  </r>
  <r>
    <x v="0"/>
    <x v="0"/>
    <x v="0"/>
    <x v="0"/>
    <x v="2"/>
    <x v="18"/>
    <x v="18"/>
    <x v="3"/>
    <n v="0"/>
  </r>
  <r>
    <x v="0"/>
    <x v="0"/>
    <x v="0"/>
    <x v="0"/>
    <x v="2"/>
    <x v="18"/>
    <x v="18"/>
    <x v="4"/>
    <n v="0"/>
  </r>
  <r>
    <x v="0"/>
    <x v="0"/>
    <x v="0"/>
    <x v="0"/>
    <x v="2"/>
    <x v="18"/>
    <x v="18"/>
    <x v="5"/>
    <n v="0"/>
  </r>
  <r>
    <x v="0"/>
    <x v="0"/>
    <x v="0"/>
    <x v="0"/>
    <x v="2"/>
    <x v="18"/>
    <x v="18"/>
    <x v="6"/>
    <n v="0.66744400000000004"/>
  </r>
  <r>
    <x v="0"/>
    <x v="0"/>
    <x v="0"/>
    <x v="0"/>
    <x v="2"/>
    <x v="18"/>
    <x v="18"/>
    <x v="7"/>
    <n v="0.60825799999999997"/>
  </r>
  <r>
    <x v="0"/>
    <x v="0"/>
    <x v="0"/>
    <x v="0"/>
    <x v="2"/>
    <x v="18"/>
    <x v="18"/>
    <x v="8"/>
    <n v="0.788937"/>
  </r>
  <r>
    <x v="0"/>
    <x v="0"/>
    <x v="0"/>
    <x v="0"/>
    <x v="2"/>
    <x v="18"/>
    <x v="18"/>
    <x v="9"/>
    <n v="0.63728300000000004"/>
  </r>
  <r>
    <x v="0"/>
    <x v="0"/>
    <x v="0"/>
    <x v="0"/>
    <x v="2"/>
    <x v="18"/>
    <x v="18"/>
    <x v="10"/>
    <n v="0.78805899999999995"/>
  </r>
  <r>
    <x v="0"/>
    <x v="0"/>
    <x v="0"/>
    <x v="0"/>
    <x v="2"/>
    <x v="18"/>
    <x v="18"/>
    <x v="11"/>
    <n v="0.911968"/>
  </r>
  <r>
    <x v="0"/>
    <x v="0"/>
    <x v="0"/>
    <x v="0"/>
    <x v="2"/>
    <x v="19"/>
    <x v="19"/>
    <x v="0"/>
    <n v="1.394857"/>
  </r>
  <r>
    <x v="0"/>
    <x v="0"/>
    <x v="0"/>
    <x v="0"/>
    <x v="2"/>
    <x v="19"/>
    <x v="19"/>
    <x v="3"/>
    <n v="0"/>
  </r>
  <r>
    <x v="0"/>
    <x v="0"/>
    <x v="0"/>
    <x v="0"/>
    <x v="2"/>
    <x v="19"/>
    <x v="19"/>
    <x v="4"/>
    <n v="0"/>
  </r>
  <r>
    <x v="0"/>
    <x v="0"/>
    <x v="0"/>
    <x v="0"/>
    <x v="2"/>
    <x v="19"/>
    <x v="19"/>
    <x v="5"/>
    <n v="0"/>
  </r>
  <r>
    <x v="0"/>
    <x v="0"/>
    <x v="0"/>
    <x v="0"/>
    <x v="2"/>
    <x v="19"/>
    <x v="19"/>
    <x v="6"/>
    <n v="0"/>
  </r>
  <r>
    <x v="0"/>
    <x v="0"/>
    <x v="0"/>
    <x v="0"/>
    <x v="2"/>
    <x v="19"/>
    <x v="19"/>
    <x v="7"/>
    <n v="0"/>
  </r>
  <r>
    <x v="0"/>
    <x v="0"/>
    <x v="0"/>
    <x v="0"/>
    <x v="2"/>
    <x v="19"/>
    <x v="19"/>
    <x v="8"/>
    <n v="0"/>
  </r>
  <r>
    <x v="0"/>
    <x v="0"/>
    <x v="0"/>
    <x v="0"/>
    <x v="2"/>
    <x v="19"/>
    <x v="19"/>
    <x v="9"/>
    <n v="0"/>
  </r>
  <r>
    <x v="0"/>
    <x v="0"/>
    <x v="0"/>
    <x v="0"/>
    <x v="2"/>
    <x v="19"/>
    <x v="19"/>
    <x v="10"/>
    <n v="0"/>
  </r>
  <r>
    <x v="0"/>
    <x v="0"/>
    <x v="0"/>
    <x v="0"/>
    <x v="2"/>
    <x v="19"/>
    <x v="19"/>
    <x v="11"/>
    <n v="0"/>
  </r>
  <r>
    <x v="0"/>
    <x v="0"/>
    <x v="0"/>
    <x v="0"/>
    <x v="2"/>
    <x v="20"/>
    <x v="20"/>
    <x v="0"/>
    <n v="5.7062340000000003"/>
  </r>
  <r>
    <x v="0"/>
    <x v="0"/>
    <x v="0"/>
    <x v="0"/>
    <x v="2"/>
    <x v="20"/>
    <x v="20"/>
    <x v="1"/>
    <n v="5.7062340000000003"/>
  </r>
  <r>
    <x v="0"/>
    <x v="0"/>
    <x v="0"/>
    <x v="0"/>
    <x v="2"/>
    <x v="20"/>
    <x v="20"/>
    <x v="2"/>
    <n v="9.5103899999999992"/>
  </r>
  <r>
    <x v="0"/>
    <x v="0"/>
    <x v="0"/>
    <x v="0"/>
    <x v="2"/>
    <x v="20"/>
    <x v="20"/>
    <x v="3"/>
    <n v="8.284205"/>
  </r>
  <r>
    <x v="0"/>
    <x v="0"/>
    <x v="0"/>
    <x v="0"/>
    <x v="2"/>
    <x v="20"/>
    <x v="20"/>
    <x v="4"/>
    <n v="6.678102"/>
  </r>
  <r>
    <x v="0"/>
    <x v="0"/>
    <x v="0"/>
    <x v="0"/>
    <x v="2"/>
    <x v="20"/>
    <x v="20"/>
    <x v="5"/>
    <n v="17.101164000000001"/>
  </r>
  <r>
    <x v="0"/>
    <x v="0"/>
    <x v="0"/>
    <x v="0"/>
    <x v="2"/>
    <x v="20"/>
    <x v="20"/>
    <x v="6"/>
    <n v="4.3911040000000003"/>
  </r>
  <r>
    <x v="0"/>
    <x v="0"/>
    <x v="0"/>
    <x v="0"/>
    <x v="2"/>
    <x v="20"/>
    <x v="20"/>
    <x v="7"/>
    <n v="3.1061730000000001"/>
  </r>
  <r>
    <x v="0"/>
    <x v="0"/>
    <x v="0"/>
    <x v="0"/>
    <x v="2"/>
    <x v="20"/>
    <x v="20"/>
    <x v="8"/>
    <n v="13.64851"/>
  </r>
  <r>
    <x v="0"/>
    <x v="0"/>
    <x v="0"/>
    <x v="0"/>
    <x v="2"/>
    <x v="20"/>
    <x v="20"/>
    <x v="9"/>
    <n v="7.4457719999999998"/>
  </r>
  <r>
    <x v="0"/>
    <x v="0"/>
    <x v="0"/>
    <x v="0"/>
    <x v="2"/>
    <x v="20"/>
    <x v="20"/>
    <x v="10"/>
    <n v="3.866352"/>
  </r>
  <r>
    <x v="0"/>
    <x v="0"/>
    <x v="0"/>
    <x v="0"/>
    <x v="2"/>
    <x v="20"/>
    <x v="20"/>
    <x v="11"/>
    <n v="10.602829"/>
  </r>
  <r>
    <x v="0"/>
    <x v="0"/>
    <x v="0"/>
    <x v="0"/>
    <x v="2"/>
    <x v="21"/>
    <x v="21"/>
    <x v="0"/>
    <n v="7.1327939999999996"/>
  </r>
  <r>
    <x v="0"/>
    <x v="0"/>
    <x v="0"/>
    <x v="0"/>
    <x v="2"/>
    <x v="21"/>
    <x v="21"/>
    <x v="2"/>
    <n v="2.3775979999999999"/>
  </r>
  <r>
    <x v="0"/>
    <x v="0"/>
    <x v="0"/>
    <x v="0"/>
    <x v="2"/>
    <x v="21"/>
    <x v="21"/>
    <x v="3"/>
    <n v="3.3628840000000002"/>
  </r>
  <r>
    <x v="0"/>
    <x v="0"/>
    <x v="0"/>
    <x v="0"/>
    <x v="2"/>
    <x v="21"/>
    <x v="21"/>
    <x v="4"/>
    <n v="2.9422929999999998"/>
  </r>
  <r>
    <x v="0"/>
    <x v="0"/>
    <x v="0"/>
    <x v="0"/>
    <x v="2"/>
    <x v="21"/>
    <x v="21"/>
    <x v="5"/>
    <n v="11.005677"/>
  </r>
  <r>
    <x v="0"/>
    <x v="0"/>
    <x v="0"/>
    <x v="0"/>
    <x v="2"/>
    <x v="21"/>
    <x v="21"/>
    <x v="6"/>
    <n v="5.1660490000000001"/>
  </r>
  <r>
    <x v="0"/>
    <x v="0"/>
    <x v="0"/>
    <x v="0"/>
    <x v="2"/>
    <x v="21"/>
    <x v="21"/>
    <x v="7"/>
    <n v="4.0037710000000004"/>
  </r>
  <r>
    <x v="0"/>
    <x v="0"/>
    <x v="0"/>
    <x v="0"/>
    <x v="2"/>
    <x v="21"/>
    <x v="21"/>
    <x v="8"/>
    <n v="14.550297"/>
  </r>
  <r>
    <x v="0"/>
    <x v="0"/>
    <x v="0"/>
    <x v="0"/>
    <x v="2"/>
    <x v="21"/>
    <x v="21"/>
    <x v="9"/>
    <n v="9.4016280000000005"/>
  </r>
  <r>
    <x v="0"/>
    <x v="0"/>
    <x v="0"/>
    <x v="0"/>
    <x v="2"/>
    <x v="21"/>
    <x v="21"/>
    <x v="10"/>
    <n v="4.2292490000000003"/>
  </r>
  <r>
    <x v="0"/>
    <x v="0"/>
    <x v="0"/>
    <x v="0"/>
    <x v="2"/>
    <x v="21"/>
    <x v="21"/>
    <x v="11"/>
    <n v="13.357383"/>
  </r>
  <r>
    <x v="0"/>
    <x v="0"/>
    <x v="0"/>
    <x v="0"/>
    <x v="2"/>
    <x v="22"/>
    <x v="22"/>
    <x v="1"/>
    <n v="6.3402599999999998"/>
  </r>
  <r>
    <x v="0"/>
    <x v="0"/>
    <x v="0"/>
    <x v="0"/>
    <x v="2"/>
    <x v="22"/>
    <x v="22"/>
    <x v="2"/>
    <n v="21.1342"/>
  </r>
  <r>
    <x v="0"/>
    <x v="0"/>
    <x v="0"/>
    <x v="0"/>
    <x v="2"/>
    <x v="22"/>
    <x v="22"/>
    <x v="3"/>
    <n v="3.0901770000000002"/>
  </r>
  <r>
    <x v="0"/>
    <x v="0"/>
    <x v="0"/>
    <x v="0"/>
    <x v="2"/>
    <x v="22"/>
    <x v="22"/>
    <x v="4"/>
    <n v="21.056073000000001"/>
  </r>
  <r>
    <x v="0"/>
    <x v="0"/>
    <x v="0"/>
    <x v="0"/>
    <x v="2"/>
    <x v="22"/>
    <x v="22"/>
    <x v="5"/>
    <n v="12.635464000000001"/>
  </r>
  <r>
    <x v="0"/>
    <x v="0"/>
    <x v="0"/>
    <x v="0"/>
    <x v="2"/>
    <x v="22"/>
    <x v="22"/>
    <x v="6"/>
    <n v="2.3870439999999999"/>
  </r>
  <r>
    <x v="0"/>
    <x v="0"/>
    <x v="0"/>
    <x v="0"/>
    <x v="2"/>
    <x v="22"/>
    <x v="22"/>
    <x v="7"/>
    <n v="2.9217719999999998"/>
  </r>
  <r>
    <x v="0"/>
    <x v="0"/>
    <x v="0"/>
    <x v="0"/>
    <x v="2"/>
    <x v="22"/>
    <x v="22"/>
    <x v="8"/>
    <n v="19.331325"/>
  </r>
  <r>
    <x v="0"/>
    <x v="0"/>
    <x v="0"/>
    <x v="0"/>
    <x v="2"/>
    <x v="22"/>
    <x v="22"/>
    <x v="9"/>
    <n v="5.0010760000000003"/>
  </r>
  <r>
    <x v="0"/>
    <x v="0"/>
    <x v="0"/>
    <x v="0"/>
    <x v="2"/>
    <x v="22"/>
    <x v="22"/>
    <x v="10"/>
    <n v="6.7606999999999999"/>
  </r>
  <r>
    <x v="0"/>
    <x v="0"/>
    <x v="0"/>
    <x v="0"/>
    <x v="2"/>
    <x v="22"/>
    <x v="22"/>
    <x v="11"/>
    <n v="8.8515560000000004"/>
  </r>
  <r>
    <x v="0"/>
    <x v="0"/>
    <x v="0"/>
    <x v="0"/>
    <x v="2"/>
    <x v="23"/>
    <x v="23"/>
    <x v="3"/>
    <n v="0"/>
  </r>
  <r>
    <x v="0"/>
    <x v="0"/>
    <x v="0"/>
    <x v="0"/>
    <x v="2"/>
    <x v="23"/>
    <x v="23"/>
    <x v="4"/>
    <n v="0"/>
  </r>
  <r>
    <x v="0"/>
    <x v="0"/>
    <x v="0"/>
    <x v="0"/>
    <x v="2"/>
    <x v="23"/>
    <x v="23"/>
    <x v="5"/>
    <n v="0"/>
  </r>
  <r>
    <x v="0"/>
    <x v="0"/>
    <x v="0"/>
    <x v="0"/>
    <x v="2"/>
    <x v="23"/>
    <x v="23"/>
    <x v="6"/>
    <n v="2.8654639999999998"/>
  </r>
  <r>
    <x v="0"/>
    <x v="0"/>
    <x v="0"/>
    <x v="0"/>
    <x v="2"/>
    <x v="23"/>
    <x v="23"/>
    <x v="7"/>
    <n v="3.2945220000000002"/>
  </r>
  <r>
    <x v="0"/>
    <x v="0"/>
    <x v="0"/>
    <x v="0"/>
    <x v="2"/>
    <x v="23"/>
    <x v="23"/>
    <x v="8"/>
    <n v="6.8661149999999997"/>
  </r>
  <r>
    <x v="0"/>
    <x v="0"/>
    <x v="0"/>
    <x v="0"/>
    <x v="2"/>
    <x v="23"/>
    <x v="23"/>
    <x v="9"/>
    <n v="1.361602"/>
  </r>
  <r>
    <x v="0"/>
    <x v="0"/>
    <x v="0"/>
    <x v="0"/>
    <x v="2"/>
    <x v="23"/>
    <x v="23"/>
    <x v="10"/>
    <n v="1.6228009999999999"/>
  </r>
  <r>
    <x v="0"/>
    <x v="0"/>
    <x v="0"/>
    <x v="0"/>
    <x v="2"/>
    <x v="23"/>
    <x v="23"/>
    <x v="11"/>
    <n v="1.865985"/>
  </r>
  <r>
    <x v="0"/>
    <x v="0"/>
    <x v="0"/>
    <x v="0"/>
    <x v="2"/>
    <x v="24"/>
    <x v="24"/>
    <x v="0"/>
    <n v="6.3402599999999998"/>
  </r>
  <r>
    <x v="0"/>
    <x v="0"/>
    <x v="0"/>
    <x v="0"/>
    <x v="2"/>
    <x v="24"/>
    <x v="24"/>
    <x v="1"/>
    <n v="27.474460000000001"/>
  </r>
  <r>
    <x v="0"/>
    <x v="0"/>
    <x v="0"/>
    <x v="0"/>
    <x v="2"/>
    <x v="24"/>
    <x v="24"/>
    <x v="2"/>
    <n v="35.928139999999999"/>
  </r>
  <r>
    <x v="0"/>
    <x v="0"/>
    <x v="0"/>
    <x v="0"/>
    <x v="2"/>
    <x v="24"/>
    <x v="24"/>
    <x v="3"/>
    <n v="21.323191000000001"/>
  </r>
  <r>
    <x v="0"/>
    <x v="0"/>
    <x v="0"/>
    <x v="0"/>
    <x v="2"/>
    <x v="24"/>
    <x v="24"/>
    <x v="4"/>
    <n v="38.856966"/>
  </r>
  <r>
    <x v="0"/>
    <x v="0"/>
    <x v="0"/>
    <x v="0"/>
    <x v="2"/>
    <x v="24"/>
    <x v="24"/>
    <x v="5"/>
    <n v="69.346855000000005"/>
  </r>
  <r>
    <x v="0"/>
    <x v="0"/>
    <x v="0"/>
    <x v="0"/>
    <x v="2"/>
    <x v="24"/>
    <x v="24"/>
    <x v="6"/>
    <n v="83.782796000000005"/>
  </r>
  <r>
    <x v="0"/>
    <x v="0"/>
    <x v="0"/>
    <x v="0"/>
    <x v="2"/>
    <x v="24"/>
    <x v="24"/>
    <x v="7"/>
    <n v="79.330050999999997"/>
  </r>
  <r>
    <x v="0"/>
    <x v="0"/>
    <x v="0"/>
    <x v="0"/>
    <x v="2"/>
    <x v="24"/>
    <x v="24"/>
    <x v="8"/>
    <n v="71.256450999999998"/>
  </r>
  <r>
    <x v="0"/>
    <x v="0"/>
    <x v="0"/>
    <x v="0"/>
    <x v="2"/>
    <x v="24"/>
    <x v="24"/>
    <x v="9"/>
    <n v="62.552625999999997"/>
  </r>
  <r>
    <x v="0"/>
    <x v="0"/>
    <x v="0"/>
    <x v="0"/>
    <x v="2"/>
    <x v="24"/>
    <x v="24"/>
    <x v="10"/>
    <n v="57.099688"/>
  </r>
  <r>
    <x v="0"/>
    <x v="0"/>
    <x v="0"/>
    <x v="0"/>
    <x v="2"/>
    <x v="24"/>
    <x v="24"/>
    <x v="11"/>
    <n v="67.087590000000006"/>
  </r>
  <r>
    <x v="0"/>
    <x v="0"/>
    <x v="0"/>
    <x v="0"/>
    <x v="2"/>
    <x v="25"/>
    <x v="25"/>
    <x v="0"/>
    <n v="3.4871449999999999"/>
  </r>
  <r>
    <x v="0"/>
    <x v="0"/>
    <x v="0"/>
    <x v="0"/>
    <x v="2"/>
    <x v="25"/>
    <x v="25"/>
    <x v="1"/>
    <n v="6.9742899999999999"/>
  </r>
  <r>
    <x v="0"/>
    <x v="0"/>
    <x v="0"/>
    <x v="0"/>
    <x v="2"/>
    <x v="25"/>
    <x v="25"/>
    <x v="2"/>
    <n v="18.830583000000001"/>
  </r>
  <r>
    <x v="0"/>
    <x v="0"/>
    <x v="0"/>
    <x v="0"/>
    <x v="2"/>
    <x v="25"/>
    <x v="25"/>
    <x v="3"/>
    <n v="8.7597190000000005"/>
  </r>
  <r>
    <x v="0"/>
    <x v="0"/>
    <x v="0"/>
    <x v="0"/>
    <x v="2"/>
    <x v="25"/>
    <x v="25"/>
    <x v="4"/>
    <n v="16.055827000000001"/>
  </r>
  <r>
    <x v="0"/>
    <x v="0"/>
    <x v="0"/>
    <x v="0"/>
    <x v="2"/>
    <x v="25"/>
    <x v="25"/>
    <x v="5"/>
    <n v="46.231251"/>
  </r>
  <r>
    <x v="0"/>
    <x v="0"/>
    <x v="0"/>
    <x v="0"/>
    <x v="2"/>
    <x v="25"/>
    <x v="25"/>
    <x v="6"/>
    <n v="46.604101"/>
  </r>
  <r>
    <x v="0"/>
    <x v="0"/>
    <x v="0"/>
    <x v="0"/>
    <x v="2"/>
    <x v="25"/>
    <x v="25"/>
    <x v="7"/>
    <n v="56.432149000000003"/>
  </r>
  <r>
    <x v="0"/>
    <x v="0"/>
    <x v="0"/>
    <x v="0"/>
    <x v="2"/>
    <x v="25"/>
    <x v="25"/>
    <x v="8"/>
    <n v="43.945328000000003"/>
  </r>
  <r>
    <x v="0"/>
    <x v="0"/>
    <x v="0"/>
    <x v="0"/>
    <x v="2"/>
    <x v="25"/>
    <x v="25"/>
    <x v="9"/>
    <n v="38.545439000000002"/>
  </r>
  <r>
    <x v="0"/>
    <x v="0"/>
    <x v="0"/>
    <x v="0"/>
    <x v="2"/>
    <x v="25"/>
    <x v="25"/>
    <x v="10"/>
    <n v="36.369325000000003"/>
  </r>
  <r>
    <x v="0"/>
    <x v="0"/>
    <x v="0"/>
    <x v="0"/>
    <x v="2"/>
    <x v="25"/>
    <x v="25"/>
    <x v="11"/>
    <n v="44.659543999999997"/>
  </r>
  <r>
    <x v="0"/>
    <x v="0"/>
    <x v="0"/>
    <x v="1"/>
    <x v="0"/>
    <x v="0"/>
    <x v="0"/>
    <x v="0"/>
    <n v="112.01125999999999"/>
  </r>
  <r>
    <x v="0"/>
    <x v="0"/>
    <x v="0"/>
    <x v="1"/>
    <x v="0"/>
    <x v="0"/>
    <x v="0"/>
    <x v="1"/>
    <n v="114.12468"/>
  </r>
  <r>
    <x v="0"/>
    <x v="0"/>
    <x v="0"/>
    <x v="1"/>
    <x v="0"/>
    <x v="0"/>
    <x v="0"/>
    <x v="2"/>
    <n v="205.00174000000001"/>
  </r>
  <r>
    <x v="0"/>
    <x v="0"/>
    <x v="0"/>
    <x v="1"/>
    <x v="0"/>
    <x v="0"/>
    <x v="0"/>
    <x v="3"/>
    <n v="200.840316"/>
  </r>
  <r>
    <x v="0"/>
    <x v="0"/>
    <x v="0"/>
    <x v="1"/>
    <x v="0"/>
    <x v="0"/>
    <x v="0"/>
    <x v="4"/>
    <n v="370.289108"/>
  </r>
  <r>
    <x v="0"/>
    <x v="0"/>
    <x v="0"/>
    <x v="1"/>
    <x v="0"/>
    <x v="0"/>
    <x v="0"/>
    <x v="5"/>
    <n v="657.40162499999997"/>
  </r>
  <r>
    <x v="0"/>
    <x v="0"/>
    <x v="0"/>
    <x v="1"/>
    <x v="0"/>
    <x v="0"/>
    <x v="0"/>
    <x v="6"/>
    <n v="469.58522599999998"/>
  </r>
  <r>
    <x v="0"/>
    <x v="0"/>
    <x v="0"/>
    <x v="1"/>
    <x v="0"/>
    <x v="0"/>
    <x v="0"/>
    <x v="7"/>
    <n v="480.95889399999999"/>
  </r>
  <r>
    <x v="0"/>
    <x v="0"/>
    <x v="0"/>
    <x v="1"/>
    <x v="0"/>
    <x v="0"/>
    <x v="0"/>
    <x v="8"/>
    <n v="479.71018500000002"/>
  </r>
  <r>
    <x v="0"/>
    <x v="0"/>
    <x v="0"/>
    <x v="1"/>
    <x v="0"/>
    <x v="0"/>
    <x v="0"/>
    <x v="9"/>
    <n v="337.107685"/>
  </r>
  <r>
    <x v="0"/>
    <x v="0"/>
    <x v="0"/>
    <x v="1"/>
    <x v="0"/>
    <x v="0"/>
    <x v="0"/>
    <x v="10"/>
    <n v="270.516006"/>
  </r>
  <r>
    <x v="0"/>
    <x v="0"/>
    <x v="0"/>
    <x v="1"/>
    <x v="0"/>
    <x v="0"/>
    <x v="0"/>
    <x v="11"/>
    <n v="343.74941000000001"/>
  </r>
  <r>
    <x v="0"/>
    <x v="0"/>
    <x v="0"/>
    <x v="1"/>
    <x v="0"/>
    <x v="1"/>
    <x v="1"/>
    <x v="0"/>
    <n v="1.394857"/>
  </r>
  <r>
    <x v="0"/>
    <x v="0"/>
    <x v="0"/>
    <x v="1"/>
    <x v="0"/>
    <x v="1"/>
    <x v="1"/>
    <x v="2"/>
    <n v="1.394857"/>
  </r>
  <r>
    <x v="0"/>
    <x v="0"/>
    <x v="0"/>
    <x v="1"/>
    <x v="0"/>
    <x v="1"/>
    <x v="1"/>
    <x v="3"/>
    <n v="0"/>
  </r>
  <r>
    <x v="0"/>
    <x v="0"/>
    <x v="0"/>
    <x v="1"/>
    <x v="0"/>
    <x v="1"/>
    <x v="1"/>
    <x v="4"/>
    <n v="0"/>
  </r>
  <r>
    <x v="0"/>
    <x v="0"/>
    <x v="0"/>
    <x v="1"/>
    <x v="0"/>
    <x v="1"/>
    <x v="1"/>
    <x v="5"/>
    <n v="0"/>
  </r>
  <r>
    <x v="0"/>
    <x v="0"/>
    <x v="0"/>
    <x v="1"/>
    <x v="0"/>
    <x v="1"/>
    <x v="1"/>
    <x v="6"/>
    <n v="8.2491439999999994"/>
  </r>
  <r>
    <x v="0"/>
    <x v="0"/>
    <x v="0"/>
    <x v="1"/>
    <x v="0"/>
    <x v="1"/>
    <x v="1"/>
    <x v="7"/>
    <n v="9.5431310000000007"/>
  </r>
  <r>
    <x v="0"/>
    <x v="0"/>
    <x v="0"/>
    <x v="1"/>
    <x v="0"/>
    <x v="1"/>
    <x v="1"/>
    <x v="8"/>
    <n v="9.9306629999999991"/>
  </r>
  <r>
    <x v="0"/>
    <x v="0"/>
    <x v="0"/>
    <x v="1"/>
    <x v="0"/>
    <x v="1"/>
    <x v="1"/>
    <x v="9"/>
    <n v="6.3068109999999997"/>
  </r>
  <r>
    <x v="0"/>
    <x v="0"/>
    <x v="0"/>
    <x v="1"/>
    <x v="0"/>
    <x v="1"/>
    <x v="1"/>
    <x v="10"/>
    <n v="5.1732040000000001"/>
  </r>
  <r>
    <x v="0"/>
    <x v="0"/>
    <x v="0"/>
    <x v="1"/>
    <x v="0"/>
    <x v="1"/>
    <x v="1"/>
    <x v="11"/>
    <n v="7.1316350000000002"/>
  </r>
  <r>
    <x v="0"/>
    <x v="0"/>
    <x v="0"/>
    <x v="1"/>
    <x v="0"/>
    <x v="2"/>
    <x v="2"/>
    <x v="0"/>
    <n v="739.27421000000004"/>
  </r>
  <r>
    <x v="0"/>
    <x v="0"/>
    <x v="0"/>
    <x v="1"/>
    <x v="0"/>
    <x v="2"/>
    <x v="2"/>
    <x v="1"/>
    <n v="824.36048700000003"/>
  </r>
  <r>
    <x v="0"/>
    <x v="0"/>
    <x v="0"/>
    <x v="1"/>
    <x v="0"/>
    <x v="2"/>
    <x v="2"/>
    <x v="2"/>
    <n v="1443.676995"/>
  </r>
  <r>
    <x v="0"/>
    <x v="0"/>
    <x v="0"/>
    <x v="1"/>
    <x v="0"/>
    <x v="2"/>
    <x v="2"/>
    <x v="3"/>
    <n v="1265.597569"/>
  </r>
  <r>
    <x v="0"/>
    <x v="0"/>
    <x v="0"/>
    <x v="1"/>
    <x v="0"/>
    <x v="2"/>
    <x v="2"/>
    <x v="4"/>
    <n v="2533.4172619999999"/>
  </r>
  <r>
    <x v="0"/>
    <x v="0"/>
    <x v="0"/>
    <x v="1"/>
    <x v="0"/>
    <x v="2"/>
    <x v="2"/>
    <x v="5"/>
    <n v="3692.503768"/>
  </r>
  <r>
    <x v="0"/>
    <x v="0"/>
    <x v="0"/>
    <x v="1"/>
    <x v="0"/>
    <x v="2"/>
    <x v="2"/>
    <x v="6"/>
    <n v="2946.4153839999999"/>
  </r>
  <r>
    <x v="0"/>
    <x v="0"/>
    <x v="0"/>
    <x v="1"/>
    <x v="0"/>
    <x v="2"/>
    <x v="2"/>
    <x v="7"/>
    <n v="3294.3475149999999"/>
  </r>
  <r>
    <x v="0"/>
    <x v="0"/>
    <x v="0"/>
    <x v="1"/>
    <x v="0"/>
    <x v="2"/>
    <x v="2"/>
    <x v="8"/>
    <n v="3510.908265"/>
  </r>
  <r>
    <x v="0"/>
    <x v="0"/>
    <x v="0"/>
    <x v="1"/>
    <x v="0"/>
    <x v="2"/>
    <x v="2"/>
    <x v="9"/>
    <n v="1372.850359"/>
  </r>
  <r>
    <x v="0"/>
    <x v="0"/>
    <x v="0"/>
    <x v="1"/>
    <x v="0"/>
    <x v="2"/>
    <x v="2"/>
    <x v="10"/>
    <n v="1144.4877309999999"/>
  </r>
  <r>
    <x v="0"/>
    <x v="0"/>
    <x v="0"/>
    <x v="1"/>
    <x v="0"/>
    <x v="2"/>
    <x v="2"/>
    <x v="11"/>
    <n v="1588.1068760000001"/>
  </r>
  <r>
    <x v="0"/>
    <x v="0"/>
    <x v="0"/>
    <x v="1"/>
    <x v="0"/>
    <x v="3"/>
    <x v="3"/>
    <x v="0"/>
    <n v="3505.5297540000001"/>
  </r>
  <r>
    <x v="0"/>
    <x v="0"/>
    <x v="0"/>
    <x v="1"/>
    <x v="0"/>
    <x v="3"/>
    <x v="3"/>
    <x v="1"/>
    <n v="3800.3518439999998"/>
  </r>
  <r>
    <x v="0"/>
    <x v="0"/>
    <x v="0"/>
    <x v="1"/>
    <x v="0"/>
    <x v="3"/>
    <x v="3"/>
    <x v="2"/>
    <n v="4426.1355059999996"/>
  </r>
  <r>
    <x v="0"/>
    <x v="0"/>
    <x v="0"/>
    <x v="1"/>
    <x v="0"/>
    <x v="3"/>
    <x v="3"/>
    <x v="3"/>
    <n v="3917.8585889999999"/>
  </r>
  <r>
    <x v="0"/>
    <x v="0"/>
    <x v="0"/>
    <x v="1"/>
    <x v="0"/>
    <x v="3"/>
    <x v="3"/>
    <x v="4"/>
    <n v="4991.3977279999999"/>
  </r>
  <r>
    <x v="0"/>
    <x v="0"/>
    <x v="0"/>
    <x v="1"/>
    <x v="0"/>
    <x v="3"/>
    <x v="3"/>
    <x v="5"/>
    <n v="6453.4088810000003"/>
  </r>
  <r>
    <x v="0"/>
    <x v="0"/>
    <x v="0"/>
    <x v="1"/>
    <x v="0"/>
    <x v="3"/>
    <x v="3"/>
    <x v="6"/>
    <n v="5884.1775120000002"/>
  </r>
  <r>
    <x v="0"/>
    <x v="0"/>
    <x v="0"/>
    <x v="1"/>
    <x v="0"/>
    <x v="3"/>
    <x v="3"/>
    <x v="7"/>
    <n v="5697.4570320000003"/>
  </r>
  <r>
    <x v="0"/>
    <x v="0"/>
    <x v="0"/>
    <x v="1"/>
    <x v="0"/>
    <x v="3"/>
    <x v="3"/>
    <x v="8"/>
    <n v="5705.6299550000003"/>
  </r>
  <r>
    <x v="0"/>
    <x v="0"/>
    <x v="0"/>
    <x v="1"/>
    <x v="0"/>
    <x v="3"/>
    <x v="3"/>
    <x v="9"/>
    <n v="4910.4072120000001"/>
  </r>
  <r>
    <x v="0"/>
    <x v="0"/>
    <x v="0"/>
    <x v="1"/>
    <x v="0"/>
    <x v="3"/>
    <x v="3"/>
    <x v="10"/>
    <n v="3806.3558379999999"/>
  </r>
  <r>
    <x v="0"/>
    <x v="0"/>
    <x v="0"/>
    <x v="1"/>
    <x v="0"/>
    <x v="3"/>
    <x v="3"/>
    <x v="11"/>
    <n v="5412.9932479999998"/>
  </r>
  <r>
    <x v="0"/>
    <x v="0"/>
    <x v="0"/>
    <x v="1"/>
    <x v="0"/>
    <x v="4"/>
    <x v="4"/>
    <x v="0"/>
    <n v="18.830583000000001"/>
  </r>
  <r>
    <x v="0"/>
    <x v="0"/>
    <x v="0"/>
    <x v="1"/>
    <x v="0"/>
    <x v="4"/>
    <x v="4"/>
    <x v="1"/>
    <n v="25.107444000000001"/>
  </r>
  <r>
    <x v="0"/>
    <x v="0"/>
    <x v="0"/>
    <x v="1"/>
    <x v="0"/>
    <x v="4"/>
    <x v="4"/>
    <x v="2"/>
    <n v="40.450882"/>
  </r>
  <r>
    <x v="0"/>
    <x v="0"/>
    <x v="0"/>
    <x v="1"/>
    <x v="0"/>
    <x v="4"/>
    <x v="4"/>
    <x v="3"/>
    <n v="31.291692000000001"/>
  </r>
  <r>
    <x v="0"/>
    <x v="0"/>
    <x v="0"/>
    <x v="1"/>
    <x v="0"/>
    <x v="4"/>
    <x v="4"/>
    <x v="4"/>
    <n v="32.995403000000003"/>
  </r>
  <r>
    <x v="0"/>
    <x v="0"/>
    <x v="0"/>
    <x v="1"/>
    <x v="0"/>
    <x v="4"/>
    <x v="4"/>
    <x v="5"/>
    <n v="71.512574999999998"/>
  </r>
  <r>
    <x v="0"/>
    <x v="0"/>
    <x v="0"/>
    <x v="1"/>
    <x v="0"/>
    <x v="4"/>
    <x v="4"/>
    <x v="6"/>
    <n v="34.986910000000002"/>
  </r>
  <r>
    <x v="0"/>
    <x v="0"/>
    <x v="0"/>
    <x v="1"/>
    <x v="0"/>
    <x v="4"/>
    <x v="4"/>
    <x v="7"/>
    <n v="36.405610000000003"/>
  </r>
  <r>
    <x v="0"/>
    <x v="0"/>
    <x v="0"/>
    <x v="1"/>
    <x v="0"/>
    <x v="4"/>
    <x v="4"/>
    <x v="8"/>
    <n v="50.581313999999999"/>
  </r>
  <r>
    <x v="0"/>
    <x v="0"/>
    <x v="0"/>
    <x v="1"/>
    <x v="0"/>
    <x v="4"/>
    <x v="4"/>
    <x v="9"/>
    <n v="33.356670000000001"/>
  </r>
  <r>
    <x v="0"/>
    <x v="0"/>
    <x v="0"/>
    <x v="1"/>
    <x v="0"/>
    <x v="4"/>
    <x v="4"/>
    <x v="10"/>
    <n v="30.085256999999999"/>
  </r>
  <r>
    <x v="0"/>
    <x v="0"/>
    <x v="0"/>
    <x v="1"/>
    <x v="0"/>
    <x v="4"/>
    <x v="4"/>
    <x v="11"/>
    <n v="39.096722"/>
  </r>
  <r>
    <x v="0"/>
    <x v="0"/>
    <x v="0"/>
    <x v="1"/>
    <x v="0"/>
    <x v="5"/>
    <x v="5"/>
    <x v="0"/>
    <n v="6232.4755800000003"/>
  </r>
  <r>
    <x v="0"/>
    <x v="0"/>
    <x v="0"/>
    <x v="1"/>
    <x v="0"/>
    <x v="5"/>
    <x v="5"/>
    <x v="1"/>
    <n v="6779.8513599999997"/>
  </r>
  <r>
    <x v="0"/>
    <x v="0"/>
    <x v="0"/>
    <x v="1"/>
    <x v="0"/>
    <x v="5"/>
    <x v="5"/>
    <x v="2"/>
    <n v="8331.1016400000008"/>
  </r>
  <r>
    <x v="0"/>
    <x v="0"/>
    <x v="0"/>
    <x v="1"/>
    <x v="0"/>
    <x v="5"/>
    <x v="5"/>
    <x v="3"/>
    <n v="5258.4673199999997"/>
  </r>
  <r>
    <x v="0"/>
    <x v="0"/>
    <x v="0"/>
    <x v="1"/>
    <x v="0"/>
    <x v="5"/>
    <x v="5"/>
    <x v="4"/>
    <n v="8020.681278"/>
  </r>
  <r>
    <x v="0"/>
    <x v="0"/>
    <x v="0"/>
    <x v="1"/>
    <x v="0"/>
    <x v="5"/>
    <x v="5"/>
    <x v="5"/>
    <n v="7685.68966"/>
  </r>
  <r>
    <x v="0"/>
    <x v="0"/>
    <x v="0"/>
    <x v="1"/>
    <x v="0"/>
    <x v="5"/>
    <x v="5"/>
    <x v="6"/>
    <n v="7356.7569480000002"/>
  </r>
  <r>
    <x v="0"/>
    <x v="0"/>
    <x v="0"/>
    <x v="1"/>
    <x v="0"/>
    <x v="5"/>
    <x v="5"/>
    <x v="7"/>
    <n v="7424.6882900000001"/>
  </r>
  <r>
    <x v="0"/>
    <x v="0"/>
    <x v="0"/>
    <x v="1"/>
    <x v="0"/>
    <x v="5"/>
    <x v="5"/>
    <x v="8"/>
    <n v="7536.192035"/>
  </r>
  <r>
    <x v="0"/>
    <x v="0"/>
    <x v="0"/>
    <x v="1"/>
    <x v="0"/>
    <x v="5"/>
    <x v="5"/>
    <x v="9"/>
    <n v="4185.7514119999996"/>
  </r>
  <r>
    <x v="0"/>
    <x v="0"/>
    <x v="0"/>
    <x v="1"/>
    <x v="0"/>
    <x v="5"/>
    <x v="5"/>
    <x v="10"/>
    <n v="4877.9942279999996"/>
  </r>
  <r>
    <x v="0"/>
    <x v="0"/>
    <x v="0"/>
    <x v="1"/>
    <x v="0"/>
    <x v="5"/>
    <x v="5"/>
    <x v="11"/>
    <n v="7761.7753050000001"/>
  </r>
  <r>
    <x v="0"/>
    <x v="0"/>
    <x v="0"/>
    <x v="1"/>
    <x v="0"/>
    <x v="6"/>
    <x v="6"/>
    <x v="0"/>
    <n v="240.13739799999999"/>
  </r>
  <r>
    <x v="0"/>
    <x v="0"/>
    <x v="0"/>
    <x v="1"/>
    <x v="0"/>
    <x v="6"/>
    <x v="6"/>
    <x v="1"/>
    <n v="306.71014200000002"/>
  </r>
  <r>
    <x v="0"/>
    <x v="0"/>
    <x v="0"/>
    <x v="1"/>
    <x v="0"/>
    <x v="6"/>
    <x v="6"/>
    <x v="2"/>
    <n v="394.68126799999999"/>
  </r>
  <r>
    <x v="0"/>
    <x v="0"/>
    <x v="0"/>
    <x v="1"/>
    <x v="0"/>
    <x v="6"/>
    <x v="6"/>
    <x v="3"/>
    <n v="282.07484199999999"/>
  </r>
  <r>
    <x v="0"/>
    <x v="0"/>
    <x v="0"/>
    <x v="1"/>
    <x v="0"/>
    <x v="6"/>
    <x v="6"/>
    <x v="4"/>
    <n v="505.02452399999999"/>
  </r>
  <r>
    <x v="0"/>
    <x v="0"/>
    <x v="0"/>
    <x v="1"/>
    <x v="0"/>
    <x v="6"/>
    <x v="6"/>
    <x v="5"/>
    <n v="718.40415299999995"/>
  </r>
  <r>
    <x v="0"/>
    <x v="0"/>
    <x v="0"/>
    <x v="1"/>
    <x v="0"/>
    <x v="6"/>
    <x v="6"/>
    <x v="6"/>
    <n v="663.68282999999997"/>
  </r>
  <r>
    <x v="0"/>
    <x v="0"/>
    <x v="0"/>
    <x v="1"/>
    <x v="0"/>
    <x v="6"/>
    <x v="6"/>
    <x v="7"/>
    <n v="426.21100300000001"/>
  </r>
  <r>
    <x v="0"/>
    <x v="0"/>
    <x v="0"/>
    <x v="1"/>
    <x v="0"/>
    <x v="6"/>
    <x v="6"/>
    <x v="8"/>
    <n v="496.31669499999998"/>
  </r>
  <r>
    <x v="0"/>
    <x v="0"/>
    <x v="0"/>
    <x v="1"/>
    <x v="0"/>
    <x v="6"/>
    <x v="6"/>
    <x v="9"/>
    <n v="429.44217600000002"/>
  </r>
  <r>
    <x v="0"/>
    <x v="0"/>
    <x v="0"/>
    <x v="1"/>
    <x v="0"/>
    <x v="6"/>
    <x v="6"/>
    <x v="10"/>
    <n v="385.80862999999999"/>
  </r>
  <r>
    <x v="0"/>
    <x v="0"/>
    <x v="0"/>
    <x v="1"/>
    <x v="0"/>
    <x v="6"/>
    <x v="6"/>
    <x v="11"/>
    <n v="414.19488100000001"/>
  </r>
  <r>
    <x v="0"/>
    <x v="0"/>
    <x v="0"/>
    <x v="1"/>
    <x v="0"/>
    <x v="7"/>
    <x v="7"/>
    <x v="0"/>
    <n v="365.19897600000002"/>
  </r>
  <r>
    <x v="0"/>
    <x v="0"/>
    <x v="0"/>
    <x v="1"/>
    <x v="0"/>
    <x v="7"/>
    <x v="7"/>
    <x v="1"/>
    <n v="448.89040799999998"/>
  </r>
  <r>
    <x v="0"/>
    <x v="0"/>
    <x v="0"/>
    <x v="1"/>
    <x v="0"/>
    <x v="7"/>
    <x v="7"/>
    <x v="2"/>
    <n v="724.69171800000004"/>
  </r>
  <r>
    <x v="0"/>
    <x v="0"/>
    <x v="0"/>
    <x v="1"/>
    <x v="0"/>
    <x v="7"/>
    <x v="7"/>
    <x v="3"/>
    <n v="648.25902799999994"/>
  </r>
  <r>
    <x v="0"/>
    <x v="0"/>
    <x v="0"/>
    <x v="1"/>
    <x v="0"/>
    <x v="7"/>
    <x v="7"/>
    <x v="4"/>
    <n v="871.14268600000003"/>
  </r>
  <r>
    <x v="0"/>
    <x v="0"/>
    <x v="0"/>
    <x v="1"/>
    <x v="0"/>
    <x v="7"/>
    <x v="7"/>
    <x v="5"/>
    <n v="1164.5439249999999"/>
  </r>
  <r>
    <x v="0"/>
    <x v="0"/>
    <x v="0"/>
    <x v="1"/>
    <x v="0"/>
    <x v="7"/>
    <x v="7"/>
    <x v="6"/>
    <n v="790.18608400000005"/>
  </r>
  <r>
    <x v="0"/>
    <x v="0"/>
    <x v="0"/>
    <x v="1"/>
    <x v="0"/>
    <x v="7"/>
    <x v="7"/>
    <x v="7"/>
    <n v="870.19359799999995"/>
  </r>
  <r>
    <x v="0"/>
    <x v="0"/>
    <x v="0"/>
    <x v="1"/>
    <x v="0"/>
    <x v="7"/>
    <x v="7"/>
    <x v="8"/>
    <n v="988.150937"/>
  </r>
  <r>
    <x v="0"/>
    <x v="0"/>
    <x v="0"/>
    <x v="1"/>
    <x v="0"/>
    <x v="7"/>
    <x v="7"/>
    <x v="9"/>
    <n v="557.96367199999997"/>
  </r>
  <r>
    <x v="0"/>
    <x v="0"/>
    <x v="0"/>
    <x v="1"/>
    <x v="0"/>
    <x v="7"/>
    <x v="7"/>
    <x v="10"/>
    <n v="431.42855600000001"/>
  </r>
  <r>
    <x v="0"/>
    <x v="0"/>
    <x v="0"/>
    <x v="1"/>
    <x v="0"/>
    <x v="7"/>
    <x v="7"/>
    <x v="11"/>
    <n v="585.41048499999999"/>
  </r>
  <r>
    <x v="0"/>
    <x v="0"/>
    <x v="0"/>
    <x v="1"/>
    <x v="0"/>
    <x v="26"/>
    <x v="26"/>
    <x v="0"/>
    <n v="0.69742899999999997"/>
  </r>
  <r>
    <x v="0"/>
    <x v="0"/>
    <x v="0"/>
    <x v="1"/>
    <x v="0"/>
    <x v="26"/>
    <x v="26"/>
    <x v="3"/>
    <n v="0"/>
  </r>
  <r>
    <x v="0"/>
    <x v="0"/>
    <x v="0"/>
    <x v="1"/>
    <x v="0"/>
    <x v="26"/>
    <x v="26"/>
    <x v="4"/>
    <n v="0"/>
  </r>
  <r>
    <x v="0"/>
    <x v="0"/>
    <x v="0"/>
    <x v="1"/>
    <x v="0"/>
    <x v="26"/>
    <x v="26"/>
    <x v="5"/>
    <n v="0"/>
  </r>
  <r>
    <x v="0"/>
    <x v="0"/>
    <x v="0"/>
    <x v="1"/>
    <x v="0"/>
    <x v="26"/>
    <x v="26"/>
    <x v="6"/>
    <n v="0"/>
  </r>
  <r>
    <x v="0"/>
    <x v="0"/>
    <x v="0"/>
    <x v="1"/>
    <x v="0"/>
    <x v="26"/>
    <x v="26"/>
    <x v="7"/>
    <n v="0"/>
  </r>
  <r>
    <x v="0"/>
    <x v="0"/>
    <x v="0"/>
    <x v="1"/>
    <x v="0"/>
    <x v="26"/>
    <x v="26"/>
    <x v="8"/>
    <n v="0"/>
  </r>
  <r>
    <x v="0"/>
    <x v="0"/>
    <x v="0"/>
    <x v="1"/>
    <x v="0"/>
    <x v="26"/>
    <x v="26"/>
    <x v="9"/>
    <n v="0"/>
  </r>
  <r>
    <x v="0"/>
    <x v="0"/>
    <x v="0"/>
    <x v="1"/>
    <x v="0"/>
    <x v="26"/>
    <x v="26"/>
    <x v="10"/>
    <n v="0"/>
  </r>
  <r>
    <x v="0"/>
    <x v="0"/>
    <x v="0"/>
    <x v="1"/>
    <x v="0"/>
    <x v="26"/>
    <x v="26"/>
    <x v="11"/>
    <n v="0"/>
  </r>
  <r>
    <x v="0"/>
    <x v="0"/>
    <x v="0"/>
    <x v="1"/>
    <x v="0"/>
    <x v="8"/>
    <x v="8"/>
    <x v="0"/>
    <n v="58.964418000000002"/>
  </r>
  <r>
    <x v="0"/>
    <x v="0"/>
    <x v="0"/>
    <x v="1"/>
    <x v="0"/>
    <x v="8"/>
    <x v="8"/>
    <x v="1"/>
    <n v="70.376885999999999"/>
  </r>
  <r>
    <x v="0"/>
    <x v="0"/>
    <x v="0"/>
    <x v="1"/>
    <x v="0"/>
    <x v="8"/>
    <x v="8"/>
    <x v="2"/>
    <n v="68.474807999999996"/>
  </r>
  <r>
    <x v="0"/>
    <x v="0"/>
    <x v="0"/>
    <x v="1"/>
    <x v="0"/>
    <x v="8"/>
    <x v="8"/>
    <x v="3"/>
    <n v="39.056733999999999"/>
  </r>
  <r>
    <x v="0"/>
    <x v="0"/>
    <x v="0"/>
    <x v="1"/>
    <x v="0"/>
    <x v="8"/>
    <x v="8"/>
    <x v="4"/>
    <n v="94.440973999999997"/>
  </r>
  <r>
    <x v="0"/>
    <x v="0"/>
    <x v="0"/>
    <x v="1"/>
    <x v="0"/>
    <x v="8"/>
    <x v="8"/>
    <x v="5"/>
    <n v="222.47159500000001"/>
  </r>
  <r>
    <x v="0"/>
    <x v="0"/>
    <x v="0"/>
    <x v="1"/>
    <x v="0"/>
    <x v="8"/>
    <x v="8"/>
    <x v="6"/>
    <n v="47.700223999999999"/>
  </r>
  <r>
    <x v="0"/>
    <x v="0"/>
    <x v="0"/>
    <x v="1"/>
    <x v="0"/>
    <x v="8"/>
    <x v="8"/>
    <x v="7"/>
    <n v="49.881411999999997"/>
  </r>
  <r>
    <x v="0"/>
    <x v="0"/>
    <x v="0"/>
    <x v="1"/>
    <x v="0"/>
    <x v="8"/>
    <x v="8"/>
    <x v="8"/>
    <n v="36.310054000000001"/>
  </r>
  <r>
    <x v="0"/>
    <x v="0"/>
    <x v="0"/>
    <x v="1"/>
    <x v="0"/>
    <x v="8"/>
    <x v="8"/>
    <x v="9"/>
    <n v="32.687322000000002"/>
  </r>
  <r>
    <x v="0"/>
    <x v="0"/>
    <x v="0"/>
    <x v="1"/>
    <x v="0"/>
    <x v="8"/>
    <x v="8"/>
    <x v="10"/>
    <n v="27.707642"/>
  </r>
  <r>
    <x v="0"/>
    <x v="0"/>
    <x v="0"/>
    <x v="1"/>
    <x v="0"/>
    <x v="8"/>
    <x v="8"/>
    <x v="11"/>
    <n v="31.039276999999998"/>
  </r>
  <r>
    <x v="0"/>
    <x v="0"/>
    <x v="0"/>
    <x v="1"/>
    <x v="0"/>
    <x v="9"/>
    <x v="9"/>
    <x v="0"/>
    <n v="70.440329000000006"/>
  </r>
  <r>
    <x v="0"/>
    <x v="0"/>
    <x v="0"/>
    <x v="1"/>
    <x v="0"/>
    <x v="9"/>
    <x v="9"/>
    <x v="1"/>
    <n v="82.994050999999999"/>
  </r>
  <r>
    <x v="0"/>
    <x v="0"/>
    <x v="0"/>
    <x v="1"/>
    <x v="0"/>
    <x v="9"/>
    <x v="9"/>
    <x v="2"/>
    <n v="123.44493300000001"/>
  </r>
  <r>
    <x v="0"/>
    <x v="0"/>
    <x v="0"/>
    <x v="1"/>
    <x v="0"/>
    <x v="9"/>
    <x v="9"/>
    <x v="3"/>
    <n v="149.74482599999999"/>
  </r>
  <r>
    <x v="0"/>
    <x v="0"/>
    <x v="0"/>
    <x v="1"/>
    <x v="0"/>
    <x v="9"/>
    <x v="9"/>
    <x v="4"/>
    <n v="239.96874500000001"/>
  </r>
  <r>
    <x v="0"/>
    <x v="0"/>
    <x v="0"/>
    <x v="1"/>
    <x v="0"/>
    <x v="9"/>
    <x v="9"/>
    <x v="5"/>
    <n v="346.90483799999998"/>
  </r>
  <r>
    <x v="0"/>
    <x v="0"/>
    <x v="0"/>
    <x v="1"/>
    <x v="0"/>
    <x v="9"/>
    <x v="9"/>
    <x v="6"/>
    <n v="262.40520600000002"/>
  </r>
  <r>
    <x v="0"/>
    <x v="0"/>
    <x v="0"/>
    <x v="1"/>
    <x v="0"/>
    <x v="9"/>
    <x v="9"/>
    <x v="7"/>
    <n v="269.81683399999997"/>
  </r>
  <r>
    <x v="0"/>
    <x v="0"/>
    <x v="0"/>
    <x v="1"/>
    <x v="0"/>
    <x v="9"/>
    <x v="9"/>
    <x v="8"/>
    <n v="270.35647499999999"/>
  </r>
  <r>
    <x v="0"/>
    <x v="0"/>
    <x v="0"/>
    <x v="1"/>
    <x v="0"/>
    <x v="9"/>
    <x v="9"/>
    <x v="9"/>
    <n v="123.15025900000001"/>
  </r>
  <r>
    <x v="0"/>
    <x v="0"/>
    <x v="0"/>
    <x v="1"/>
    <x v="0"/>
    <x v="9"/>
    <x v="9"/>
    <x v="10"/>
    <n v="102.352683"/>
  </r>
  <r>
    <x v="0"/>
    <x v="0"/>
    <x v="0"/>
    <x v="1"/>
    <x v="0"/>
    <x v="9"/>
    <x v="9"/>
    <x v="11"/>
    <n v="135.799736"/>
  </r>
  <r>
    <x v="0"/>
    <x v="0"/>
    <x v="0"/>
    <x v="1"/>
    <x v="0"/>
    <x v="10"/>
    <x v="10"/>
    <x v="0"/>
    <n v="872.84245999999996"/>
  </r>
  <r>
    <x v="0"/>
    <x v="0"/>
    <x v="0"/>
    <x v="1"/>
    <x v="0"/>
    <x v="10"/>
    <x v="10"/>
    <x v="1"/>
    <n v="1120.1125999999999"/>
  </r>
  <r>
    <x v="0"/>
    <x v="0"/>
    <x v="0"/>
    <x v="1"/>
    <x v="0"/>
    <x v="10"/>
    <x v="10"/>
    <x v="2"/>
    <n v="1798.5204200000001"/>
  </r>
  <r>
    <x v="0"/>
    <x v="0"/>
    <x v="0"/>
    <x v="1"/>
    <x v="0"/>
    <x v="10"/>
    <x v="10"/>
    <x v="3"/>
    <n v="1617.900531"/>
  </r>
  <r>
    <x v="0"/>
    <x v="0"/>
    <x v="0"/>
    <x v="1"/>
    <x v="0"/>
    <x v="10"/>
    <x v="10"/>
    <x v="4"/>
    <n v="2541.9981619999999"/>
  </r>
  <r>
    <x v="0"/>
    <x v="0"/>
    <x v="0"/>
    <x v="1"/>
    <x v="0"/>
    <x v="10"/>
    <x v="10"/>
    <x v="5"/>
    <n v="3857.5114600000002"/>
  </r>
  <r>
    <x v="0"/>
    <x v="0"/>
    <x v="0"/>
    <x v="1"/>
    <x v="0"/>
    <x v="10"/>
    <x v="10"/>
    <x v="6"/>
    <n v="4063.5708800000002"/>
  </r>
  <r>
    <x v="0"/>
    <x v="0"/>
    <x v="0"/>
    <x v="1"/>
    <x v="0"/>
    <x v="10"/>
    <x v="10"/>
    <x v="7"/>
    <n v="4159.2292980000002"/>
  </r>
  <r>
    <x v="0"/>
    <x v="0"/>
    <x v="0"/>
    <x v="1"/>
    <x v="0"/>
    <x v="10"/>
    <x v="10"/>
    <x v="8"/>
    <n v="4193.9134059999997"/>
  </r>
  <r>
    <x v="0"/>
    <x v="0"/>
    <x v="0"/>
    <x v="1"/>
    <x v="0"/>
    <x v="10"/>
    <x v="10"/>
    <x v="9"/>
    <n v="2631.6947399999999"/>
  </r>
  <r>
    <x v="0"/>
    <x v="0"/>
    <x v="0"/>
    <x v="1"/>
    <x v="0"/>
    <x v="10"/>
    <x v="10"/>
    <x v="10"/>
    <n v="2118.627144"/>
  </r>
  <r>
    <x v="0"/>
    <x v="0"/>
    <x v="0"/>
    <x v="1"/>
    <x v="0"/>
    <x v="10"/>
    <x v="10"/>
    <x v="11"/>
    <n v="2818.6380800000002"/>
  </r>
  <r>
    <x v="0"/>
    <x v="0"/>
    <x v="0"/>
    <x v="1"/>
    <x v="0"/>
    <x v="11"/>
    <x v="11"/>
    <x v="0"/>
    <n v="10.5671"/>
  </r>
  <r>
    <x v="0"/>
    <x v="0"/>
    <x v="0"/>
    <x v="1"/>
    <x v="0"/>
    <x v="11"/>
    <x v="11"/>
    <x v="1"/>
    <n v="16.907360000000001"/>
  </r>
  <r>
    <x v="0"/>
    <x v="0"/>
    <x v="0"/>
    <x v="1"/>
    <x v="0"/>
    <x v="11"/>
    <x v="11"/>
    <x v="2"/>
    <n v="6.3402599999999998"/>
  </r>
  <r>
    <x v="0"/>
    <x v="0"/>
    <x v="0"/>
    <x v="1"/>
    <x v="0"/>
    <x v="11"/>
    <x v="11"/>
    <x v="3"/>
    <n v="3.6201409999999998"/>
  </r>
  <r>
    <x v="0"/>
    <x v="0"/>
    <x v="0"/>
    <x v="1"/>
    <x v="0"/>
    <x v="11"/>
    <x v="11"/>
    <x v="4"/>
    <n v="30.035599000000001"/>
  </r>
  <r>
    <x v="0"/>
    <x v="0"/>
    <x v="0"/>
    <x v="1"/>
    <x v="0"/>
    <x v="11"/>
    <x v="11"/>
    <x v="5"/>
    <n v="294.69224000000003"/>
  </r>
  <r>
    <x v="0"/>
    <x v="0"/>
    <x v="0"/>
    <x v="1"/>
    <x v="0"/>
    <x v="11"/>
    <x v="11"/>
    <x v="6"/>
    <n v="108.26490099999999"/>
  </r>
  <r>
    <x v="0"/>
    <x v="0"/>
    <x v="0"/>
    <x v="1"/>
    <x v="0"/>
    <x v="11"/>
    <x v="11"/>
    <x v="7"/>
    <n v="79.887039999999999"/>
  </r>
  <r>
    <x v="0"/>
    <x v="0"/>
    <x v="0"/>
    <x v="1"/>
    <x v="0"/>
    <x v="11"/>
    <x v="11"/>
    <x v="8"/>
    <n v="64.392144999999999"/>
  </r>
  <r>
    <x v="0"/>
    <x v="0"/>
    <x v="0"/>
    <x v="1"/>
    <x v="0"/>
    <x v="11"/>
    <x v="11"/>
    <x v="9"/>
    <n v="29.822102000000001"/>
  </r>
  <r>
    <x v="0"/>
    <x v="0"/>
    <x v="0"/>
    <x v="1"/>
    <x v="0"/>
    <x v="11"/>
    <x v="11"/>
    <x v="10"/>
    <n v="22.595244000000001"/>
  </r>
  <r>
    <x v="0"/>
    <x v="0"/>
    <x v="0"/>
    <x v="1"/>
    <x v="0"/>
    <x v="11"/>
    <x v="11"/>
    <x v="11"/>
    <n v="33.121015999999997"/>
  </r>
  <r>
    <x v="0"/>
    <x v="0"/>
    <x v="0"/>
    <x v="1"/>
    <x v="0"/>
    <x v="12"/>
    <x v="12"/>
    <x v="0"/>
    <n v="2201.6557480000001"/>
  </r>
  <r>
    <x v="0"/>
    <x v="0"/>
    <x v="0"/>
    <x v="1"/>
    <x v="0"/>
    <x v="12"/>
    <x v="12"/>
    <x v="1"/>
    <n v="2736.6152980000002"/>
  </r>
  <r>
    <x v="0"/>
    <x v="0"/>
    <x v="0"/>
    <x v="1"/>
    <x v="0"/>
    <x v="12"/>
    <x v="12"/>
    <x v="2"/>
    <n v="4096.6013540000004"/>
  </r>
  <r>
    <x v="0"/>
    <x v="0"/>
    <x v="0"/>
    <x v="1"/>
    <x v="0"/>
    <x v="12"/>
    <x v="12"/>
    <x v="3"/>
    <n v="3042.231311"/>
  </r>
  <r>
    <x v="0"/>
    <x v="0"/>
    <x v="0"/>
    <x v="1"/>
    <x v="0"/>
    <x v="12"/>
    <x v="12"/>
    <x v="4"/>
    <n v="4125.4836759999998"/>
  </r>
  <r>
    <x v="0"/>
    <x v="0"/>
    <x v="0"/>
    <x v="1"/>
    <x v="0"/>
    <x v="12"/>
    <x v="12"/>
    <x v="5"/>
    <n v="3785.656426"/>
  </r>
  <r>
    <x v="0"/>
    <x v="0"/>
    <x v="0"/>
    <x v="1"/>
    <x v="0"/>
    <x v="12"/>
    <x v="12"/>
    <x v="6"/>
    <n v="2015.9054229999999"/>
  </r>
  <r>
    <x v="0"/>
    <x v="0"/>
    <x v="0"/>
    <x v="1"/>
    <x v="0"/>
    <x v="12"/>
    <x v="12"/>
    <x v="7"/>
    <n v="1456.9668280000001"/>
  </r>
  <r>
    <x v="0"/>
    <x v="0"/>
    <x v="0"/>
    <x v="1"/>
    <x v="0"/>
    <x v="12"/>
    <x v="12"/>
    <x v="8"/>
    <n v="1863.96227"/>
  </r>
  <r>
    <x v="0"/>
    <x v="0"/>
    <x v="0"/>
    <x v="1"/>
    <x v="0"/>
    <x v="12"/>
    <x v="12"/>
    <x v="9"/>
    <n v="1086.8189540000001"/>
  </r>
  <r>
    <x v="0"/>
    <x v="0"/>
    <x v="0"/>
    <x v="1"/>
    <x v="0"/>
    <x v="12"/>
    <x v="12"/>
    <x v="10"/>
    <n v="1141.777415"/>
  </r>
  <r>
    <x v="0"/>
    <x v="0"/>
    <x v="0"/>
    <x v="1"/>
    <x v="0"/>
    <x v="12"/>
    <x v="12"/>
    <x v="11"/>
    <n v="1441.79612"/>
  </r>
  <r>
    <x v="0"/>
    <x v="0"/>
    <x v="0"/>
    <x v="1"/>
    <x v="0"/>
    <x v="13"/>
    <x v="13"/>
    <x v="0"/>
    <n v="82.423379999999995"/>
  </r>
  <r>
    <x v="0"/>
    <x v="0"/>
    <x v="0"/>
    <x v="1"/>
    <x v="0"/>
    <x v="13"/>
    <x v="13"/>
    <x v="1"/>
    <n v="152.16623999999999"/>
  </r>
  <r>
    <x v="0"/>
    <x v="0"/>
    <x v="0"/>
    <x v="1"/>
    <x v="0"/>
    <x v="13"/>
    <x v="13"/>
    <x v="2"/>
    <n v="207.11516"/>
  </r>
  <r>
    <x v="0"/>
    <x v="0"/>
    <x v="0"/>
    <x v="1"/>
    <x v="0"/>
    <x v="13"/>
    <x v="13"/>
    <x v="3"/>
    <n v="216.662565"/>
  </r>
  <r>
    <x v="0"/>
    <x v="0"/>
    <x v="0"/>
    <x v="1"/>
    <x v="0"/>
    <x v="13"/>
    <x v="13"/>
    <x v="4"/>
    <n v="197.77582000000001"/>
  </r>
  <r>
    <x v="0"/>
    <x v="0"/>
    <x v="0"/>
    <x v="1"/>
    <x v="0"/>
    <x v="13"/>
    <x v="13"/>
    <x v="5"/>
    <n v="274.66241600000001"/>
  </r>
  <r>
    <x v="0"/>
    <x v="0"/>
    <x v="0"/>
    <x v="1"/>
    <x v="0"/>
    <x v="13"/>
    <x v="13"/>
    <x v="6"/>
    <n v="90.403651999999994"/>
  </r>
  <r>
    <x v="0"/>
    <x v="0"/>
    <x v="0"/>
    <x v="1"/>
    <x v="0"/>
    <x v="13"/>
    <x v="13"/>
    <x v="7"/>
    <n v="88.223234000000005"/>
  </r>
  <r>
    <x v="0"/>
    <x v="0"/>
    <x v="0"/>
    <x v="1"/>
    <x v="0"/>
    <x v="13"/>
    <x v="13"/>
    <x v="8"/>
    <n v="91.687394999999995"/>
  </r>
  <r>
    <x v="0"/>
    <x v="0"/>
    <x v="0"/>
    <x v="1"/>
    <x v="0"/>
    <x v="13"/>
    <x v="13"/>
    <x v="9"/>
    <n v="67.439549999999997"/>
  </r>
  <r>
    <x v="0"/>
    <x v="0"/>
    <x v="0"/>
    <x v="1"/>
    <x v="0"/>
    <x v="13"/>
    <x v="13"/>
    <x v="10"/>
    <n v="85.271463999999995"/>
  </r>
  <r>
    <x v="0"/>
    <x v="0"/>
    <x v="0"/>
    <x v="1"/>
    <x v="0"/>
    <x v="13"/>
    <x v="13"/>
    <x v="11"/>
    <n v="129.58521400000001"/>
  </r>
  <r>
    <x v="0"/>
    <x v="0"/>
    <x v="0"/>
    <x v="1"/>
    <x v="1"/>
    <x v="14"/>
    <x v="14"/>
    <x v="0"/>
    <n v="4.7551949999999996"/>
  </r>
  <r>
    <x v="0"/>
    <x v="0"/>
    <x v="0"/>
    <x v="1"/>
    <x v="1"/>
    <x v="14"/>
    <x v="14"/>
    <x v="1"/>
    <n v="7.925325"/>
  </r>
  <r>
    <x v="0"/>
    <x v="0"/>
    <x v="0"/>
    <x v="1"/>
    <x v="1"/>
    <x v="14"/>
    <x v="14"/>
    <x v="2"/>
    <n v="9.5103899999999992"/>
  </r>
  <r>
    <x v="0"/>
    <x v="0"/>
    <x v="0"/>
    <x v="1"/>
    <x v="1"/>
    <x v="14"/>
    <x v="14"/>
    <x v="3"/>
    <n v="135.33923100000001"/>
  </r>
  <r>
    <x v="0"/>
    <x v="0"/>
    <x v="0"/>
    <x v="1"/>
    <x v="1"/>
    <x v="14"/>
    <x v="14"/>
    <x v="4"/>
    <n v="12.780384"/>
  </r>
  <r>
    <x v="0"/>
    <x v="0"/>
    <x v="0"/>
    <x v="1"/>
    <x v="1"/>
    <x v="14"/>
    <x v="14"/>
    <x v="5"/>
    <n v="39.918855000000001"/>
  </r>
  <r>
    <x v="0"/>
    <x v="0"/>
    <x v="0"/>
    <x v="1"/>
    <x v="1"/>
    <x v="14"/>
    <x v="14"/>
    <x v="6"/>
    <n v="120.831112"/>
  </r>
  <r>
    <x v="0"/>
    <x v="0"/>
    <x v="0"/>
    <x v="1"/>
    <x v="1"/>
    <x v="14"/>
    <x v="14"/>
    <x v="7"/>
    <n v="143.351145"/>
  </r>
  <r>
    <x v="0"/>
    <x v="0"/>
    <x v="0"/>
    <x v="1"/>
    <x v="1"/>
    <x v="14"/>
    <x v="14"/>
    <x v="8"/>
    <n v="191.198994"/>
  </r>
  <r>
    <x v="0"/>
    <x v="0"/>
    <x v="0"/>
    <x v="1"/>
    <x v="1"/>
    <x v="14"/>
    <x v="14"/>
    <x v="9"/>
    <n v="158.05366000000001"/>
  </r>
  <r>
    <x v="0"/>
    <x v="0"/>
    <x v="0"/>
    <x v="1"/>
    <x v="1"/>
    <x v="14"/>
    <x v="14"/>
    <x v="10"/>
    <n v="150.197045"/>
  </r>
  <r>
    <x v="0"/>
    <x v="0"/>
    <x v="0"/>
    <x v="1"/>
    <x v="1"/>
    <x v="14"/>
    <x v="14"/>
    <x v="11"/>
    <n v="237.09438900000001"/>
  </r>
  <r>
    <x v="0"/>
    <x v="0"/>
    <x v="0"/>
    <x v="1"/>
    <x v="1"/>
    <x v="15"/>
    <x v="15"/>
    <x v="0"/>
    <n v="0.52835500000000002"/>
  </r>
  <r>
    <x v="0"/>
    <x v="0"/>
    <x v="0"/>
    <x v="1"/>
    <x v="1"/>
    <x v="15"/>
    <x v="15"/>
    <x v="3"/>
    <n v="5.7892669999999997"/>
  </r>
  <r>
    <x v="0"/>
    <x v="0"/>
    <x v="0"/>
    <x v="1"/>
    <x v="1"/>
    <x v="15"/>
    <x v="15"/>
    <x v="4"/>
    <n v="0.32616800000000001"/>
  </r>
  <r>
    <x v="0"/>
    <x v="0"/>
    <x v="0"/>
    <x v="1"/>
    <x v="1"/>
    <x v="15"/>
    <x v="15"/>
    <x v="5"/>
    <n v="16.296559999999999"/>
  </r>
  <r>
    <x v="0"/>
    <x v="0"/>
    <x v="0"/>
    <x v="1"/>
    <x v="1"/>
    <x v="15"/>
    <x v="15"/>
    <x v="6"/>
    <n v="22.603382"/>
  </r>
  <r>
    <x v="0"/>
    <x v="0"/>
    <x v="0"/>
    <x v="1"/>
    <x v="1"/>
    <x v="15"/>
    <x v="15"/>
    <x v="7"/>
    <n v="28.597134"/>
  </r>
  <r>
    <x v="0"/>
    <x v="0"/>
    <x v="0"/>
    <x v="1"/>
    <x v="1"/>
    <x v="15"/>
    <x v="15"/>
    <x v="8"/>
    <n v="36.037728999999999"/>
  </r>
  <r>
    <x v="0"/>
    <x v="0"/>
    <x v="0"/>
    <x v="1"/>
    <x v="1"/>
    <x v="15"/>
    <x v="15"/>
    <x v="9"/>
    <n v="29.386642999999999"/>
  </r>
  <r>
    <x v="0"/>
    <x v="0"/>
    <x v="0"/>
    <x v="1"/>
    <x v="1"/>
    <x v="15"/>
    <x v="15"/>
    <x v="10"/>
    <n v="27.822263"/>
  </r>
  <r>
    <x v="0"/>
    <x v="0"/>
    <x v="0"/>
    <x v="1"/>
    <x v="1"/>
    <x v="15"/>
    <x v="15"/>
    <x v="11"/>
    <n v="44.441696"/>
  </r>
  <r>
    <x v="0"/>
    <x v="0"/>
    <x v="0"/>
    <x v="1"/>
    <x v="2"/>
    <x v="16"/>
    <x v="16"/>
    <x v="0"/>
    <n v="299.57734799999997"/>
  </r>
  <r>
    <x v="0"/>
    <x v="0"/>
    <x v="0"/>
    <x v="1"/>
    <x v="2"/>
    <x v="16"/>
    <x v="16"/>
    <x v="1"/>
    <n v="408.94685600000003"/>
  </r>
  <r>
    <x v="0"/>
    <x v="0"/>
    <x v="0"/>
    <x v="1"/>
    <x v="2"/>
    <x v="16"/>
    <x v="16"/>
    <x v="2"/>
    <n v="696.636214"/>
  </r>
  <r>
    <x v="0"/>
    <x v="0"/>
    <x v="0"/>
    <x v="1"/>
    <x v="2"/>
    <x v="16"/>
    <x v="16"/>
    <x v="3"/>
    <n v="470.59295900000001"/>
  </r>
  <r>
    <x v="0"/>
    <x v="0"/>
    <x v="0"/>
    <x v="1"/>
    <x v="2"/>
    <x v="16"/>
    <x v="16"/>
    <x v="4"/>
    <n v="580.72408099999996"/>
  </r>
  <r>
    <x v="0"/>
    <x v="0"/>
    <x v="0"/>
    <x v="1"/>
    <x v="2"/>
    <x v="16"/>
    <x v="16"/>
    <x v="5"/>
    <n v="714.551287"/>
  </r>
  <r>
    <x v="0"/>
    <x v="0"/>
    <x v="0"/>
    <x v="1"/>
    <x v="2"/>
    <x v="16"/>
    <x v="16"/>
    <x v="6"/>
    <n v="289.01145200000002"/>
  </r>
  <r>
    <x v="0"/>
    <x v="0"/>
    <x v="0"/>
    <x v="1"/>
    <x v="2"/>
    <x v="16"/>
    <x v="16"/>
    <x v="7"/>
    <n v="300.47828299999998"/>
  </r>
  <r>
    <x v="0"/>
    <x v="0"/>
    <x v="0"/>
    <x v="1"/>
    <x v="2"/>
    <x v="16"/>
    <x v="16"/>
    <x v="8"/>
    <n v="365.53987599999999"/>
  </r>
  <r>
    <x v="0"/>
    <x v="0"/>
    <x v="0"/>
    <x v="1"/>
    <x v="2"/>
    <x v="16"/>
    <x v="16"/>
    <x v="9"/>
    <n v="282.93339400000002"/>
  </r>
  <r>
    <x v="0"/>
    <x v="0"/>
    <x v="0"/>
    <x v="1"/>
    <x v="2"/>
    <x v="16"/>
    <x v="16"/>
    <x v="10"/>
    <n v="274.27921500000002"/>
  </r>
  <r>
    <x v="0"/>
    <x v="0"/>
    <x v="0"/>
    <x v="1"/>
    <x v="2"/>
    <x v="16"/>
    <x v="16"/>
    <x v="11"/>
    <n v="427.91988900000001"/>
  </r>
  <r>
    <x v="0"/>
    <x v="0"/>
    <x v="0"/>
    <x v="1"/>
    <x v="2"/>
    <x v="17"/>
    <x v="17"/>
    <x v="0"/>
    <n v="616.27327200000002"/>
  </r>
  <r>
    <x v="0"/>
    <x v="0"/>
    <x v="0"/>
    <x v="1"/>
    <x v="2"/>
    <x v="17"/>
    <x v="17"/>
    <x v="1"/>
    <n v="658.11898799999994"/>
  </r>
  <r>
    <x v="0"/>
    <x v="0"/>
    <x v="0"/>
    <x v="1"/>
    <x v="2"/>
    <x v="17"/>
    <x v="17"/>
    <x v="2"/>
    <n v="1167.875892"/>
  </r>
  <r>
    <x v="0"/>
    <x v="0"/>
    <x v="0"/>
    <x v="1"/>
    <x v="2"/>
    <x v="17"/>
    <x v="17"/>
    <x v="3"/>
    <n v="999.12187300000005"/>
  </r>
  <r>
    <x v="0"/>
    <x v="0"/>
    <x v="0"/>
    <x v="1"/>
    <x v="2"/>
    <x v="17"/>
    <x v="17"/>
    <x v="4"/>
    <n v="1078.443843"/>
  </r>
  <r>
    <x v="0"/>
    <x v="0"/>
    <x v="0"/>
    <x v="1"/>
    <x v="2"/>
    <x v="17"/>
    <x v="17"/>
    <x v="5"/>
    <n v="1367.862067"/>
  </r>
  <r>
    <x v="0"/>
    <x v="0"/>
    <x v="0"/>
    <x v="1"/>
    <x v="2"/>
    <x v="17"/>
    <x v="17"/>
    <x v="6"/>
    <n v="809.53005599999995"/>
  </r>
  <r>
    <x v="0"/>
    <x v="0"/>
    <x v="0"/>
    <x v="1"/>
    <x v="2"/>
    <x v="17"/>
    <x v="17"/>
    <x v="7"/>
    <n v="865.11940800000002"/>
  </r>
  <r>
    <x v="0"/>
    <x v="0"/>
    <x v="0"/>
    <x v="1"/>
    <x v="2"/>
    <x v="17"/>
    <x v="17"/>
    <x v="8"/>
    <n v="790.23182599999996"/>
  </r>
  <r>
    <x v="0"/>
    <x v="0"/>
    <x v="0"/>
    <x v="1"/>
    <x v="2"/>
    <x v="17"/>
    <x v="17"/>
    <x v="9"/>
    <n v="832.75789599999996"/>
  </r>
  <r>
    <x v="0"/>
    <x v="0"/>
    <x v="0"/>
    <x v="1"/>
    <x v="2"/>
    <x v="17"/>
    <x v="17"/>
    <x v="10"/>
    <n v="631.72669800000006"/>
  </r>
  <r>
    <x v="0"/>
    <x v="0"/>
    <x v="0"/>
    <x v="1"/>
    <x v="2"/>
    <x v="17"/>
    <x v="17"/>
    <x v="11"/>
    <n v="848.88966700000003"/>
  </r>
  <r>
    <x v="0"/>
    <x v="0"/>
    <x v="0"/>
    <x v="1"/>
    <x v="2"/>
    <x v="18"/>
    <x v="18"/>
    <x v="2"/>
    <n v="0.69742899999999997"/>
  </r>
  <r>
    <x v="0"/>
    <x v="0"/>
    <x v="0"/>
    <x v="1"/>
    <x v="2"/>
    <x v="18"/>
    <x v="18"/>
    <x v="3"/>
    <n v="0.201956"/>
  </r>
  <r>
    <x v="0"/>
    <x v="0"/>
    <x v="0"/>
    <x v="1"/>
    <x v="2"/>
    <x v="18"/>
    <x v="18"/>
    <x v="4"/>
    <n v="0.22784099999999999"/>
  </r>
  <r>
    <x v="0"/>
    <x v="0"/>
    <x v="0"/>
    <x v="1"/>
    <x v="2"/>
    <x v="18"/>
    <x v="18"/>
    <x v="5"/>
    <n v="6.763242"/>
  </r>
  <r>
    <x v="0"/>
    <x v="0"/>
    <x v="0"/>
    <x v="1"/>
    <x v="2"/>
    <x v="18"/>
    <x v="18"/>
    <x v="6"/>
    <n v="5.4782140000000004"/>
  </r>
  <r>
    <x v="0"/>
    <x v="0"/>
    <x v="0"/>
    <x v="1"/>
    <x v="2"/>
    <x v="18"/>
    <x v="18"/>
    <x v="7"/>
    <n v="5.9980149999999997"/>
  </r>
  <r>
    <x v="0"/>
    <x v="0"/>
    <x v="0"/>
    <x v="1"/>
    <x v="2"/>
    <x v="18"/>
    <x v="18"/>
    <x v="8"/>
    <n v="7.7617890000000003"/>
  </r>
  <r>
    <x v="0"/>
    <x v="0"/>
    <x v="0"/>
    <x v="1"/>
    <x v="2"/>
    <x v="18"/>
    <x v="18"/>
    <x v="9"/>
    <n v="5.0023819999999999"/>
  </r>
  <r>
    <x v="0"/>
    <x v="0"/>
    <x v="0"/>
    <x v="1"/>
    <x v="2"/>
    <x v="18"/>
    <x v="18"/>
    <x v="10"/>
    <n v="5.3139940000000001"/>
  </r>
  <r>
    <x v="0"/>
    <x v="0"/>
    <x v="0"/>
    <x v="1"/>
    <x v="2"/>
    <x v="18"/>
    <x v="18"/>
    <x v="11"/>
    <n v="6.5755280000000003"/>
  </r>
  <r>
    <x v="0"/>
    <x v="0"/>
    <x v="0"/>
    <x v="1"/>
    <x v="2"/>
    <x v="19"/>
    <x v="19"/>
    <x v="0"/>
    <n v="1.394857"/>
  </r>
  <r>
    <x v="0"/>
    <x v="0"/>
    <x v="0"/>
    <x v="1"/>
    <x v="2"/>
    <x v="19"/>
    <x v="19"/>
    <x v="3"/>
    <n v="0"/>
  </r>
  <r>
    <x v="0"/>
    <x v="0"/>
    <x v="0"/>
    <x v="1"/>
    <x v="2"/>
    <x v="19"/>
    <x v="19"/>
    <x v="4"/>
    <n v="0"/>
  </r>
  <r>
    <x v="0"/>
    <x v="0"/>
    <x v="0"/>
    <x v="1"/>
    <x v="2"/>
    <x v="19"/>
    <x v="19"/>
    <x v="5"/>
    <n v="0"/>
  </r>
  <r>
    <x v="0"/>
    <x v="0"/>
    <x v="0"/>
    <x v="1"/>
    <x v="2"/>
    <x v="19"/>
    <x v="19"/>
    <x v="6"/>
    <n v="0"/>
  </r>
  <r>
    <x v="0"/>
    <x v="0"/>
    <x v="0"/>
    <x v="1"/>
    <x v="2"/>
    <x v="19"/>
    <x v="19"/>
    <x v="7"/>
    <n v="0"/>
  </r>
  <r>
    <x v="0"/>
    <x v="0"/>
    <x v="0"/>
    <x v="1"/>
    <x v="2"/>
    <x v="19"/>
    <x v="19"/>
    <x v="8"/>
    <n v="0"/>
  </r>
  <r>
    <x v="0"/>
    <x v="0"/>
    <x v="0"/>
    <x v="1"/>
    <x v="2"/>
    <x v="19"/>
    <x v="19"/>
    <x v="9"/>
    <n v="0"/>
  </r>
  <r>
    <x v="0"/>
    <x v="0"/>
    <x v="0"/>
    <x v="1"/>
    <x v="2"/>
    <x v="19"/>
    <x v="19"/>
    <x v="10"/>
    <n v="0"/>
  </r>
  <r>
    <x v="0"/>
    <x v="0"/>
    <x v="0"/>
    <x v="1"/>
    <x v="2"/>
    <x v="19"/>
    <x v="19"/>
    <x v="11"/>
    <n v="0"/>
  </r>
  <r>
    <x v="0"/>
    <x v="0"/>
    <x v="0"/>
    <x v="1"/>
    <x v="2"/>
    <x v="20"/>
    <x v="20"/>
    <x v="0"/>
    <n v="41.845716000000003"/>
  </r>
  <r>
    <x v="0"/>
    <x v="0"/>
    <x v="0"/>
    <x v="1"/>
    <x v="2"/>
    <x v="20"/>
    <x v="20"/>
    <x v="1"/>
    <n v="41.845716000000003"/>
  </r>
  <r>
    <x v="0"/>
    <x v="0"/>
    <x v="0"/>
    <x v="1"/>
    <x v="2"/>
    <x v="20"/>
    <x v="20"/>
    <x v="2"/>
    <n v="93.201822000000007"/>
  </r>
  <r>
    <x v="0"/>
    <x v="0"/>
    <x v="0"/>
    <x v="1"/>
    <x v="2"/>
    <x v="20"/>
    <x v="20"/>
    <x v="3"/>
    <n v="80.825384"/>
  </r>
  <r>
    <x v="0"/>
    <x v="0"/>
    <x v="0"/>
    <x v="1"/>
    <x v="2"/>
    <x v="20"/>
    <x v="20"/>
    <x v="4"/>
    <n v="76.841592000000006"/>
  </r>
  <r>
    <x v="0"/>
    <x v="0"/>
    <x v="0"/>
    <x v="1"/>
    <x v="2"/>
    <x v="20"/>
    <x v="20"/>
    <x v="5"/>
    <n v="183.992615"/>
  </r>
  <r>
    <x v="0"/>
    <x v="0"/>
    <x v="0"/>
    <x v="1"/>
    <x v="2"/>
    <x v="20"/>
    <x v="20"/>
    <x v="6"/>
    <n v="104.560378"/>
  </r>
  <r>
    <x v="0"/>
    <x v="0"/>
    <x v="0"/>
    <x v="1"/>
    <x v="2"/>
    <x v="20"/>
    <x v="20"/>
    <x v="7"/>
    <n v="74.029015000000001"/>
  </r>
  <r>
    <x v="0"/>
    <x v="0"/>
    <x v="0"/>
    <x v="1"/>
    <x v="2"/>
    <x v="20"/>
    <x v="20"/>
    <x v="8"/>
    <n v="326.21865000000003"/>
  </r>
  <r>
    <x v="0"/>
    <x v="0"/>
    <x v="0"/>
    <x v="1"/>
    <x v="2"/>
    <x v="20"/>
    <x v="20"/>
    <x v="9"/>
    <n v="177.294804"/>
  </r>
  <r>
    <x v="0"/>
    <x v="0"/>
    <x v="0"/>
    <x v="1"/>
    <x v="2"/>
    <x v="20"/>
    <x v="20"/>
    <x v="10"/>
    <n v="91.999892000000003"/>
  </r>
  <r>
    <x v="0"/>
    <x v="0"/>
    <x v="0"/>
    <x v="1"/>
    <x v="2"/>
    <x v="20"/>
    <x v="20"/>
    <x v="11"/>
    <n v="252.463424"/>
  </r>
  <r>
    <x v="0"/>
    <x v="0"/>
    <x v="0"/>
    <x v="1"/>
    <x v="2"/>
    <x v="21"/>
    <x v="21"/>
    <x v="0"/>
    <n v="33.286372"/>
  </r>
  <r>
    <x v="0"/>
    <x v="0"/>
    <x v="0"/>
    <x v="1"/>
    <x v="2"/>
    <x v="21"/>
    <x v="21"/>
    <x v="1"/>
    <n v="35.663969999999999"/>
  </r>
  <r>
    <x v="0"/>
    <x v="0"/>
    <x v="0"/>
    <x v="1"/>
    <x v="2"/>
    <x v="21"/>
    <x v="21"/>
    <x v="2"/>
    <n v="57.062351999999997"/>
  </r>
  <r>
    <x v="0"/>
    <x v="0"/>
    <x v="0"/>
    <x v="1"/>
    <x v="2"/>
    <x v="21"/>
    <x v="21"/>
    <x v="3"/>
    <n v="23.380012000000001"/>
  </r>
  <r>
    <x v="0"/>
    <x v="0"/>
    <x v="0"/>
    <x v="1"/>
    <x v="2"/>
    <x v="21"/>
    <x v="21"/>
    <x v="4"/>
    <n v="63.477547999999999"/>
  </r>
  <r>
    <x v="0"/>
    <x v="0"/>
    <x v="0"/>
    <x v="1"/>
    <x v="2"/>
    <x v="21"/>
    <x v="21"/>
    <x v="5"/>
    <n v="118.410915"/>
  </r>
  <r>
    <x v="0"/>
    <x v="0"/>
    <x v="0"/>
    <x v="1"/>
    <x v="2"/>
    <x v="21"/>
    <x v="21"/>
    <x v="6"/>
    <n v="41.325335000000003"/>
  </r>
  <r>
    <x v="0"/>
    <x v="0"/>
    <x v="0"/>
    <x v="1"/>
    <x v="2"/>
    <x v="21"/>
    <x v="21"/>
    <x v="7"/>
    <n v="32.055546999999997"/>
  </r>
  <r>
    <x v="0"/>
    <x v="0"/>
    <x v="0"/>
    <x v="1"/>
    <x v="2"/>
    <x v="21"/>
    <x v="21"/>
    <x v="8"/>
    <n v="117.663178"/>
  </r>
  <r>
    <x v="0"/>
    <x v="0"/>
    <x v="0"/>
    <x v="1"/>
    <x v="2"/>
    <x v="21"/>
    <x v="21"/>
    <x v="9"/>
    <n v="75.278356000000002"/>
  </r>
  <r>
    <x v="0"/>
    <x v="0"/>
    <x v="0"/>
    <x v="1"/>
    <x v="2"/>
    <x v="21"/>
    <x v="21"/>
    <x v="10"/>
    <n v="33.832104000000001"/>
  </r>
  <r>
    <x v="0"/>
    <x v="0"/>
    <x v="0"/>
    <x v="1"/>
    <x v="2"/>
    <x v="21"/>
    <x v="21"/>
    <x v="11"/>
    <n v="106.874183"/>
  </r>
  <r>
    <x v="0"/>
    <x v="0"/>
    <x v="0"/>
    <x v="1"/>
    <x v="2"/>
    <x v="22"/>
    <x v="22"/>
    <x v="0"/>
    <n v="4.2268400000000002"/>
  </r>
  <r>
    <x v="0"/>
    <x v="0"/>
    <x v="0"/>
    <x v="1"/>
    <x v="2"/>
    <x v="22"/>
    <x v="22"/>
    <x v="1"/>
    <n v="12.68052"/>
  </r>
  <r>
    <x v="0"/>
    <x v="0"/>
    <x v="0"/>
    <x v="1"/>
    <x v="2"/>
    <x v="22"/>
    <x v="22"/>
    <x v="2"/>
    <n v="19.020779999999998"/>
  </r>
  <r>
    <x v="0"/>
    <x v="0"/>
    <x v="0"/>
    <x v="1"/>
    <x v="2"/>
    <x v="22"/>
    <x v="22"/>
    <x v="3"/>
    <n v="16.716771000000001"/>
  </r>
  <r>
    <x v="0"/>
    <x v="0"/>
    <x v="0"/>
    <x v="1"/>
    <x v="2"/>
    <x v="22"/>
    <x v="22"/>
    <x v="4"/>
    <n v="32.608811000000003"/>
  </r>
  <r>
    <x v="0"/>
    <x v="0"/>
    <x v="0"/>
    <x v="1"/>
    <x v="2"/>
    <x v="22"/>
    <x v="22"/>
    <x v="5"/>
    <n v="135.94592"/>
  </r>
  <r>
    <x v="0"/>
    <x v="0"/>
    <x v="0"/>
    <x v="1"/>
    <x v="2"/>
    <x v="22"/>
    <x v="22"/>
    <x v="6"/>
    <n v="22.168195999999998"/>
  </r>
  <r>
    <x v="0"/>
    <x v="0"/>
    <x v="0"/>
    <x v="1"/>
    <x v="2"/>
    <x v="22"/>
    <x v="22"/>
    <x v="7"/>
    <n v="26.836390000000002"/>
  </r>
  <r>
    <x v="0"/>
    <x v="0"/>
    <x v="0"/>
    <x v="1"/>
    <x v="2"/>
    <x v="22"/>
    <x v="22"/>
    <x v="8"/>
    <n v="181.14568299999999"/>
  </r>
  <r>
    <x v="0"/>
    <x v="0"/>
    <x v="0"/>
    <x v="1"/>
    <x v="2"/>
    <x v="22"/>
    <x v="22"/>
    <x v="9"/>
    <n v="46.340969999999999"/>
  </r>
  <r>
    <x v="0"/>
    <x v="0"/>
    <x v="0"/>
    <x v="1"/>
    <x v="2"/>
    <x v="22"/>
    <x v="22"/>
    <x v="10"/>
    <n v="62.663679999999999"/>
  </r>
  <r>
    <x v="0"/>
    <x v="0"/>
    <x v="0"/>
    <x v="1"/>
    <x v="2"/>
    <x v="22"/>
    <x v="22"/>
    <x v="11"/>
    <n v="82.08426"/>
  </r>
  <r>
    <x v="0"/>
    <x v="0"/>
    <x v="0"/>
    <x v="1"/>
    <x v="2"/>
    <x v="23"/>
    <x v="23"/>
    <x v="0"/>
    <n v="0"/>
  </r>
  <r>
    <x v="0"/>
    <x v="0"/>
    <x v="0"/>
    <x v="1"/>
    <x v="2"/>
    <x v="23"/>
    <x v="23"/>
    <x v="1"/>
    <n v="1.3948579999999999"/>
  </r>
  <r>
    <x v="0"/>
    <x v="0"/>
    <x v="0"/>
    <x v="1"/>
    <x v="2"/>
    <x v="23"/>
    <x v="23"/>
    <x v="2"/>
    <n v="3.4871449999999999"/>
  </r>
  <r>
    <x v="0"/>
    <x v="0"/>
    <x v="0"/>
    <x v="1"/>
    <x v="2"/>
    <x v="23"/>
    <x v="23"/>
    <x v="3"/>
    <n v="4.2308479999999999"/>
  </r>
  <r>
    <x v="0"/>
    <x v="0"/>
    <x v="0"/>
    <x v="1"/>
    <x v="2"/>
    <x v="23"/>
    <x v="23"/>
    <x v="4"/>
    <n v="2.4777909999999999"/>
  </r>
  <r>
    <x v="0"/>
    <x v="0"/>
    <x v="0"/>
    <x v="1"/>
    <x v="2"/>
    <x v="23"/>
    <x v="23"/>
    <x v="5"/>
    <n v="51.867333000000002"/>
  </r>
  <r>
    <x v="0"/>
    <x v="0"/>
    <x v="0"/>
    <x v="1"/>
    <x v="2"/>
    <x v="23"/>
    <x v="23"/>
    <x v="6"/>
    <n v="43.770135000000003"/>
  </r>
  <r>
    <x v="0"/>
    <x v="0"/>
    <x v="0"/>
    <x v="1"/>
    <x v="2"/>
    <x v="23"/>
    <x v="23"/>
    <x v="7"/>
    <n v="50.412793999999998"/>
  </r>
  <r>
    <x v="0"/>
    <x v="0"/>
    <x v="0"/>
    <x v="1"/>
    <x v="2"/>
    <x v="23"/>
    <x v="23"/>
    <x v="8"/>
    <n v="105.32736199999999"/>
  </r>
  <r>
    <x v="0"/>
    <x v="0"/>
    <x v="0"/>
    <x v="1"/>
    <x v="2"/>
    <x v="23"/>
    <x v="23"/>
    <x v="9"/>
    <n v="20.741633"/>
  </r>
  <r>
    <x v="0"/>
    <x v="0"/>
    <x v="0"/>
    <x v="1"/>
    <x v="2"/>
    <x v="23"/>
    <x v="23"/>
    <x v="10"/>
    <n v="24.691420999999998"/>
  </r>
  <r>
    <x v="0"/>
    <x v="0"/>
    <x v="0"/>
    <x v="1"/>
    <x v="2"/>
    <x v="23"/>
    <x v="23"/>
    <x v="11"/>
    <n v="28.503990999999999"/>
  </r>
  <r>
    <x v="0"/>
    <x v="0"/>
    <x v="0"/>
    <x v="1"/>
    <x v="2"/>
    <x v="24"/>
    <x v="24"/>
    <x v="0"/>
    <n v="82.423379999999995"/>
  </r>
  <r>
    <x v="0"/>
    <x v="0"/>
    <x v="0"/>
    <x v="1"/>
    <x v="2"/>
    <x v="24"/>
    <x v="24"/>
    <x v="1"/>
    <n v="147.93940000000001"/>
  </r>
  <r>
    <x v="0"/>
    <x v="0"/>
    <x v="0"/>
    <x v="1"/>
    <x v="2"/>
    <x v="24"/>
    <x v="24"/>
    <x v="2"/>
    <n v="243.04329999999999"/>
  </r>
  <r>
    <x v="0"/>
    <x v="0"/>
    <x v="0"/>
    <x v="1"/>
    <x v="2"/>
    <x v="24"/>
    <x v="24"/>
    <x v="3"/>
    <n v="223.98631599999999"/>
  </r>
  <r>
    <x v="0"/>
    <x v="0"/>
    <x v="0"/>
    <x v="1"/>
    <x v="2"/>
    <x v="24"/>
    <x v="24"/>
    <x v="4"/>
    <n v="346.12133499999999"/>
  </r>
  <r>
    <x v="0"/>
    <x v="0"/>
    <x v="0"/>
    <x v="1"/>
    <x v="2"/>
    <x v="24"/>
    <x v="24"/>
    <x v="5"/>
    <n v="746.10664599999996"/>
  </r>
  <r>
    <x v="0"/>
    <x v="0"/>
    <x v="0"/>
    <x v="1"/>
    <x v="2"/>
    <x v="24"/>
    <x v="24"/>
    <x v="6"/>
    <n v="684.21619399999997"/>
  </r>
  <r>
    <x v="0"/>
    <x v="0"/>
    <x v="0"/>
    <x v="1"/>
    <x v="2"/>
    <x v="24"/>
    <x v="24"/>
    <x v="7"/>
    <n v="773.17274399999997"/>
  </r>
  <r>
    <x v="0"/>
    <x v="0"/>
    <x v="0"/>
    <x v="1"/>
    <x v="2"/>
    <x v="24"/>
    <x v="24"/>
    <x v="8"/>
    <n v="711.36424899999997"/>
  </r>
  <r>
    <x v="0"/>
    <x v="0"/>
    <x v="0"/>
    <x v="1"/>
    <x v="2"/>
    <x v="24"/>
    <x v="24"/>
    <x v="9"/>
    <n v="488.488652"/>
  </r>
  <r>
    <x v="0"/>
    <x v="0"/>
    <x v="0"/>
    <x v="1"/>
    <x v="2"/>
    <x v="24"/>
    <x v="24"/>
    <x v="10"/>
    <n v="385.12360799999999"/>
  </r>
  <r>
    <x v="0"/>
    <x v="0"/>
    <x v="0"/>
    <x v="1"/>
    <x v="2"/>
    <x v="24"/>
    <x v="24"/>
    <x v="11"/>
    <n v="483.83184499999999"/>
  </r>
  <r>
    <x v="0"/>
    <x v="0"/>
    <x v="0"/>
    <x v="1"/>
    <x v="2"/>
    <x v="25"/>
    <x v="25"/>
    <x v="0"/>
    <n v="89.270911999999996"/>
  </r>
  <r>
    <x v="0"/>
    <x v="0"/>
    <x v="0"/>
    <x v="1"/>
    <x v="2"/>
    <x v="25"/>
    <x v="25"/>
    <x v="1"/>
    <n v="87.876053999999996"/>
  </r>
  <r>
    <x v="0"/>
    <x v="0"/>
    <x v="0"/>
    <x v="1"/>
    <x v="2"/>
    <x v="25"/>
    <x v="25"/>
    <x v="2"/>
    <n v="276.18188400000003"/>
  </r>
  <r>
    <x v="0"/>
    <x v="0"/>
    <x v="0"/>
    <x v="1"/>
    <x v="2"/>
    <x v="25"/>
    <x v="25"/>
    <x v="3"/>
    <n v="172.635875"/>
  </r>
  <r>
    <x v="0"/>
    <x v="0"/>
    <x v="0"/>
    <x v="1"/>
    <x v="2"/>
    <x v="25"/>
    <x v="25"/>
    <x v="4"/>
    <n v="368.12899800000002"/>
  </r>
  <r>
    <x v="0"/>
    <x v="0"/>
    <x v="0"/>
    <x v="1"/>
    <x v="2"/>
    <x v="25"/>
    <x v="25"/>
    <x v="5"/>
    <n v="497.40440599999999"/>
  </r>
  <r>
    <x v="0"/>
    <x v="0"/>
    <x v="0"/>
    <x v="1"/>
    <x v="2"/>
    <x v="25"/>
    <x v="25"/>
    <x v="6"/>
    <n v="380.58280000000002"/>
  </r>
  <r>
    <x v="0"/>
    <x v="0"/>
    <x v="0"/>
    <x v="1"/>
    <x v="2"/>
    <x v="25"/>
    <x v="25"/>
    <x v="7"/>
    <n v="555.61906099999999"/>
  </r>
  <r>
    <x v="0"/>
    <x v="0"/>
    <x v="0"/>
    <x v="1"/>
    <x v="2"/>
    <x v="25"/>
    <x v="25"/>
    <x v="8"/>
    <n v="435.88529"/>
  </r>
  <r>
    <x v="0"/>
    <x v="0"/>
    <x v="0"/>
    <x v="1"/>
    <x v="2"/>
    <x v="25"/>
    <x v="25"/>
    <x v="9"/>
    <n v="301.06151"/>
  </r>
  <r>
    <x v="0"/>
    <x v="0"/>
    <x v="0"/>
    <x v="1"/>
    <x v="2"/>
    <x v="25"/>
    <x v="25"/>
    <x v="10"/>
    <n v="245.27358599999999"/>
  </r>
  <r>
    <x v="0"/>
    <x v="0"/>
    <x v="0"/>
    <x v="1"/>
    <x v="2"/>
    <x v="25"/>
    <x v="25"/>
    <x v="11"/>
    <n v="322.06231300000002"/>
  </r>
  <r>
    <x v="0"/>
    <x v="0"/>
    <x v="0"/>
    <x v="2"/>
    <x v="0"/>
    <x v="0"/>
    <x v="0"/>
    <x v="0"/>
    <n v="2.1134200000000001"/>
  </r>
  <r>
    <x v="0"/>
    <x v="0"/>
    <x v="0"/>
    <x v="2"/>
    <x v="0"/>
    <x v="0"/>
    <x v="0"/>
    <x v="1"/>
    <n v="14.793939999999999"/>
  </r>
  <r>
    <x v="0"/>
    <x v="0"/>
    <x v="0"/>
    <x v="2"/>
    <x v="0"/>
    <x v="0"/>
    <x v="0"/>
    <x v="2"/>
    <n v="19.020779999999998"/>
  </r>
  <r>
    <x v="0"/>
    <x v="0"/>
    <x v="0"/>
    <x v="2"/>
    <x v="0"/>
    <x v="0"/>
    <x v="0"/>
    <x v="3"/>
    <n v="12.79297"/>
  </r>
  <r>
    <x v="0"/>
    <x v="0"/>
    <x v="0"/>
    <x v="2"/>
    <x v="0"/>
    <x v="0"/>
    <x v="0"/>
    <x v="4"/>
    <n v="30.336259999999999"/>
  </r>
  <r>
    <x v="0"/>
    <x v="0"/>
    <x v="0"/>
    <x v="2"/>
    <x v="0"/>
    <x v="0"/>
    <x v="0"/>
    <x v="5"/>
    <n v="83.726107999999996"/>
  </r>
  <r>
    <x v="0"/>
    <x v="0"/>
    <x v="0"/>
    <x v="2"/>
    <x v="0"/>
    <x v="0"/>
    <x v="0"/>
    <x v="6"/>
    <n v="152.80595"/>
  </r>
  <r>
    <x v="0"/>
    <x v="0"/>
    <x v="0"/>
    <x v="2"/>
    <x v="0"/>
    <x v="0"/>
    <x v="0"/>
    <x v="7"/>
    <n v="149.67610400000001"/>
  </r>
  <r>
    <x v="0"/>
    <x v="0"/>
    <x v="0"/>
    <x v="2"/>
    <x v="0"/>
    <x v="0"/>
    <x v="0"/>
    <x v="8"/>
    <n v="138.38474600000001"/>
  </r>
  <r>
    <x v="0"/>
    <x v="0"/>
    <x v="0"/>
    <x v="2"/>
    <x v="0"/>
    <x v="0"/>
    <x v="0"/>
    <x v="9"/>
    <n v="101.901932"/>
  </r>
  <r>
    <x v="0"/>
    <x v="0"/>
    <x v="0"/>
    <x v="2"/>
    <x v="0"/>
    <x v="0"/>
    <x v="0"/>
    <x v="10"/>
    <n v="83.739946000000003"/>
  </r>
  <r>
    <x v="0"/>
    <x v="0"/>
    <x v="0"/>
    <x v="2"/>
    <x v="0"/>
    <x v="0"/>
    <x v="0"/>
    <x v="11"/>
    <n v="110.32886000000001"/>
  </r>
  <r>
    <x v="0"/>
    <x v="0"/>
    <x v="0"/>
    <x v="2"/>
    <x v="0"/>
    <x v="1"/>
    <x v="1"/>
    <x v="0"/>
    <n v="2.789714"/>
  </r>
  <r>
    <x v="0"/>
    <x v="0"/>
    <x v="0"/>
    <x v="2"/>
    <x v="0"/>
    <x v="1"/>
    <x v="1"/>
    <x v="3"/>
    <n v="0"/>
  </r>
  <r>
    <x v="0"/>
    <x v="0"/>
    <x v="0"/>
    <x v="2"/>
    <x v="0"/>
    <x v="1"/>
    <x v="1"/>
    <x v="4"/>
    <n v="0"/>
  </r>
  <r>
    <x v="0"/>
    <x v="0"/>
    <x v="0"/>
    <x v="2"/>
    <x v="0"/>
    <x v="1"/>
    <x v="1"/>
    <x v="5"/>
    <n v="0"/>
  </r>
  <r>
    <x v="0"/>
    <x v="0"/>
    <x v="0"/>
    <x v="2"/>
    <x v="0"/>
    <x v="1"/>
    <x v="1"/>
    <x v="6"/>
    <n v="2.688672"/>
  </r>
  <r>
    <x v="0"/>
    <x v="0"/>
    <x v="0"/>
    <x v="2"/>
    <x v="0"/>
    <x v="1"/>
    <x v="1"/>
    <x v="7"/>
    <n v="2.9719000000000002"/>
  </r>
  <r>
    <x v="0"/>
    <x v="0"/>
    <x v="0"/>
    <x v="2"/>
    <x v="0"/>
    <x v="1"/>
    <x v="1"/>
    <x v="8"/>
    <n v="2.8587920000000002"/>
  </r>
  <r>
    <x v="0"/>
    <x v="0"/>
    <x v="0"/>
    <x v="2"/>
    <x v="0"/>
    <x v="1"/>
    <x v="1"/>
    <x v="9"/>
    <n v="1.905179"/>
  </r>
  <r>
    <x v="0"/>
    <x v="0"/>
    <x v="0"/>
    <x v="2"/>
    <x v="0"/>
    <x v="1"/>
    <x v="1"/>
    <x v="10"/>
    <n v="1.602614"/>
  </r>
  <r>
    <x v="0"/>
    <x v="0"/>
    <x v="0"/>
    <x v="2"/>
    <x v="0"/>
    <x v="1"/>
    <x v="1"/>
    <x v="11"/>
    <n v="2.2873800000000002"/>
  </r>
  <r>
    <x v="0"/>
    <x v="0"/>
    <x v="0"/>
    <x v="2"/>
    <x v="0"/>
    <x v="2"/>
    <x v="2"/>
    <x v="0"/>
    <n v="283.15597100000002"/>
  </r>
  <r>
    <x v="0"/>
    <x v="0"/>
    <x v="0"/>
    <x v="2"/>
    <x v="0"/>
    <x v="2"/>
    <x v="2"/>
    <x v="1"/>
    <n v="284.55082800000002"/>
  </r>
  <r>
    <x v="0"/>
    <x v="0"/>
    <x v="0"/>
    <x v="2"/>
    <x v="0"/>
    <x v="2"/>
    <x v="2"/>
    <x v="2"/>
    <n v="513.30737599999998"/>
  </r>
  <r>
    <x v="0"/>
    <x v="0"/>
    <x v="0"/>
    <x v="2"/>
    <x v="0"/>
    <x v="2"/>
    <x v="2"/>
    <x v="3"/>
    <n v="413.89051899999998"/>
  </r>
  <r>
    <x v="0"/>
    <x v="0"/>
    <x v="0"/>
    <x v="2"/>
    <x v="0"/>
    <x v="2"/>
    <x v="2"/>
    <x v="4"/>
    <n v="884.10281399999997"/>
  </r>
  <r>
    <x v="0"/>
    <x v="0"/>
    <x v="0"/>
    <x v="2"/>
    <x v="0"/>
    <x v="2"/>
    <x v="2"/>
    <x v="5"/>
    <n v="470.27427999999998"/>
  </r>
  <r>
    <x v="0"/>
    <x v="0"/>
    <x v="0"/>
    <x v="2"/>
    <x v="0"/>
    <x v="2"/>
    <x v="2"/>
    <x v="6"/>
    <n v="958.80375600000002"/>
  </r>
  <r>
    <x v="0"/>
    <x v="0"/>
    <x v="0"/>
    <x v="2"/>
    <x v="0"/>
    <x v="2"/>
    <x v="2"/>
    <x v="7"/>
    <n v="1025.1706220000001"/>
  </r>
  <r>
    <x v="0"/>
    <x v="0"/>
    <x v="0"/>
    <x v="2"/>
    <x v="0"/>
    <x v="2"/>
    <x v="2"/>
    <x v="8"/>
    <n v="1012.8043719999999"/>
  </r>
  <r>
    <x v="0"/>
    <x v="0"/>
    <x v="0"/>
    <x v="2"/>
    <x v="0"/>
    <x v="2"/>
    <x v="2"/>
    <x v="9"/>
    <n v="414.97930000000002"/>
  </r>
  <r>
    <x v="0"/>
    <x v="0"/>
    <x v="0"/>
    <x v="2"/>
    <x v="0"/>
    <x v="2"/>
    <x v="2"/>
    <x v="10"/>
    <n v="354.28451999999999"/>
  </r>
  <r>
    <x v="0"/>
    <x v="0"/>
    <x v="0"/>
    <x v="2"/>
    <x v="0"/>
    <x v="2"/>
    <x v="2"/>
    <x v="11"/>
    <n v="509.68696299999999"/>
  </r>
  <r>
    <x v="0"/>
    <x v="0"/>
    <x v="0"/>
    <x v="2"/>
    <x v="0"/>
    <x v="3"/>
    <x v="3"/>
    <x v="0"/>
    <n v="745.61457600000006"/>
  </r>
  <r>
    <x v="0"/>
    <x v="0"/>
    <x v="0"/>
    <x v="2"/>
    <x v="0"/>
    <x v="3"/>
    <x v="3"/>
    <x v="1"/>
    <n v="814.089384"/>
  </r>
  <r>
    <x v="0"/>
    <x v="0"/>
    <x v="0"/>
    <x v="2"/>
    <x v="0"/>
    <x v="3"/>
    <x v="3"/>
    <x v="2"/>
    <n v="1266.783948"/>
  </r>
  <r>
    <x v="0"/>
    <x v="0"/>
    <x v="0"/>
    <x v="2"/>
    <x v="0"/>
    <x v="3"/>
    <x v="3"/>
    <x v="3"/>
    <n v="904.04680199999996"/>
  </r>
  <r>
    <x v="0"/>
    <x v="0"/>
    <x v="0"/>
    <x v="2"/>
    <x v="0"/>
    <x v="3"/>
    <x v="3"/>
    <x v="4"/>
    <n v="1056.907348"/>
  </r>
  <r>
    <x v="0"/>
    <x v="0"/>
    <x v="0"/>
    <x v="2"/>
    <x v="0"/>
    <x v="3"/>
    <x v="3"/>
    <x v="5"/>
    <n v="821.90094399999998"/>
  </r>
  <r>
    <x v="0"/>
    <x v="0"/>
    <x v="0"/>
    <x v="2"/>
    <x v="0"/>
    <x v="3"/>
    <x v="3"/>
    <x v="6"/>
    <n v="1914.7796820000001"/>
  </r>
  <r>
    <x v="0"/>
    <x v="0"/>
    <x v="0"/>
    <x v="2"/>
    <x v="0"/>
    <x v="3"/>
    <x v="3"/>
    <x v="7"/>
    <n v="1772.988736"/>
  </r>
  <r>
    <x v="0"/>
    <x v="0"/>
    <x v="0"/>
    <x v="2"/>
    <x v="0"/>
    <x v="3"/>
    <x v="3"/>
    <x v="8"/>
    <n v="1645.920899"/>
  </r>
  <r>
    <x v="0"/>
    <x v="0"/>
    <x v="0"/>
    <x v="2"/>
    <x v="0"/>
    <x v="3"/>
    <x v="3"/>
    <x v="9"/>
    <n v="1484.3076020000001"/>
  </r>
  <r>
    <x v="0"/>
    <x v="0"/>
    <x v="0"/>
    <x v="2"/>
    <x v="0"/>
    <x v="3"/>
    <x v="3"/>
    <x v="10"/>
    <n v="1178.303874"/>
  </r>
  <r>
    <x v="0"/>
    <x v="0"/>
    <x v="0"/>
    <x v="2"/>
    <x v="0"/>
    <x v="3"/>
    <x v="3"/>
    <x v="11"/>
    <n v="1737.2621099999999"/>
  </r>
  <r>
    <x v="0"/>
    <x v="0"/>
    <x v="0"/>
    <x v="2"/>
    <x v="0"/>
    <x v="4"/>
    <x v="4"/>
    <x v="0"/>
    <n v="6.9742899999999999"/>
  </r>
  <r>
    <x v="0"/>
    <x v="0"/>
    <x v="0"/>
    <x v="2"/>
    <x v="0"/>
    <x v="4"/>
    <x v="4"/>
    <x v="1"/>
    <n v="11.158863999999999"/>
  </r>
  <r>
    <x v="0"/>
    <x v="0"/>
    <x v="0"/>
    <x v="2"/>
    <x v="0"/>
    <x v="4"/>
    <x v="4"/>
    <x v="2"/>
    <n v="17.435725000000001"/>
  </r>
  <r>
    <x v="0"/>
    <x v="0"/>
    <x v="0"/>
    <x v="2"/>
    <x v="0"/>
    <x v="4"/>
    <x v="4"/>
    <x v="3"/>
    <n v="10.549863"/>
  </r>
  <r>
    <x v="0"/>
    <x v="0"/>
    <x v="0"/>
    <x v="2"/>
    <x v="0"/>
    <x v="4"/>
    <x v="4"/>
    <x v="4"/>
    <n v="11.901082000000001"/>
  </r>
  <r>
    <x v="0"/>
    <x v="0"/>
    <x v="0"/>
    <x v="2"/>
    <x v="0"/>
    <x v="4"/>
    <x v="4"/>
    <x v="5"/>
    <n v="9.1077630000000003"/>
  </r>
  <r>
    <x v="0"/>
    <x v="0"/>
    <x v="0"/>
    <x v="2"/>
    <x v="0"/>
    <x v="4"/>
    <x v="4"/>
    <x v="6"/>
    <n v="11.386262"/>
  </r>
  <r>
    <x v="0"/>
    <x v="0"/>
    <x v="0"/>
    <x v="2"/>
    <x v="0"/>
    <x v="4"/>
    <x v="4"/>
    <x v="7"/>
    <n v="11.330021"/>
  </r>
  <r>
    <x v="0"/>
    <x v="0"/>
    <x v="0"/>
    <x v="2"/>
    <x v="0"/>
    <x v="4"/>
    <x v="4"/>
    <x v="8"/>
    <n v="14.591834"/>
  </r>
  <r>
    <x v="0"/>
    <x v="0"/>
    <x v="0"/>
    <x v="2"/>
    <x v="0"/>
    <x v="4"/>
    <x v="4"/>
    <x v="9"/>
    <n v="10.088493"/>
  </r>
  <r>
    <x v="0"/>
    <x v="0"/>
    <x v="0"/>
    <x v="2"/>
    <x v="0"/>
    <x v="4"/>
    <x v="4"/>
    <x v="10"/>
    <n v="9.3162540000000007"/>
  </r>
  <r>
    <x v="0"/>
    <x v="0"/>
    <x v="0"/>
    <x v="2"/>
    <x v="0"/>
    <x v="4"/>
    <x v="4"/>
    <x v="11"/>
    <n v="12.548287999999999"/>
  </r>
  <r>
    <x v="0"/>
    <x v="0"/>
    <x v="0"/>
    <x v="2"/>
    <x v="0"/>
    <x v="5"/>
    <x v="5"/>
    <x v="0"/>
    <n v="1354.7022199999999"/>
  </r>
  <r>
    <x v="0"/>
    <x v="0"/>
    <x v="0"/>
    <x v="2"/>
    <x v="0"/>
    <x v="5"/>
    <x v="5"/>
    <x v="1"/>
    <n v="1358.9290599999999"/>
  </r>
  <r>
    <x v="0"/>
    <x v="0"/>
    <x v="0"/>
    <x v="2"/>
    <x v="0"/>
    <x v="5"/>
    <x v="5"/>
    <x v="2"/>
    <n v="2214.8641600000001"/>
  </r>
  <r>
    <x v="0"/>
    <x v="0"/>
    <x v="0"/>
    <x v="2"/>
    <x v="0"/>
    <x v="5"/>
    <x v="5"/>
    <x v="3"/>
    <n v="1250.0875570000001"/>
  </r>
  <r>
    <x v="0"/>
    <x v="0"/>
    <x v="0"/>
    <x v="2"/>
    <x v="0"/>
    <x v="5"/>
    <x v="5"/>
    <x v="4"/>
    <n v="1597.1130310000001"/>
  </r>
  <r>
    <x v="0"/>
    <x v="0"/>
    <x v="0"/>
    <x v="2"/>
    <x v="0"/>
    <x v="5"/>
    <x v="5"/>
    <x v="5"/>
    <n v="978.84323900000004"/>
  </r>
  <r>
    <x v="0"/>
    <x v="0"/>
    <x v="0"/>
    <x v="2"/>
    <x v="0"/>
    <x v="5"/>
    <x v="5"/>
    <x v="6"/>
    <n v="2393.9768859999999"/>
  </r>
  <r>
    <x v="0"/>
    <x v="0"/>
    <x v="0"/>
    <x v="2"/>
    <x v="0"/>
    <x v="5"/>
    <x v="5"/>
    <x v="7"/>
    <n v="2310.486132"/>
  </r>
  <r>
    <x v="0"/>
    <x v="0"/>
    <x v="0"/>
    <x v="2"/>
    <x v="0"/>
    <x v="5"/>
    <x v="5"/>
    <x v="8"/>
    <n v="2173.9838399999999"/>
  </r>
  <r>
    <x v="0"/>
    <x v="0"/>
    <x v="0"/>
    <x v="2"/>
    <x v="0"/>
    <x v="5"/>
    <x v="5"/>
    <x v="9"/>
    <n v="1265.26314"/>
  </r>
  <r>
    <x v="0"/>
    <x v="0"/>
    <x v="0"/>
    <x v="2"/>
    <x v="0"/>
    <x v="5"/>
    <x v="5"/>
    <x v="10"/>
    <n v="1510.044414"/>
  </r>
  <r>
    <x v="0"/>
    <x v="0"/>
    <x v="0"/>
    <x v="2"/>
    <x v="0"/>
    <x v="5"/>
    <x v="5"/>
    <x v="11"/>
    <n v="2491.0821139999998"/>
  </r>
  <r>
    <x v="0"/>
    <x v="0"/>
    <x v="0"/>
    <x v="2"/>
    <x v="0"/>
    <x v="6"/>
    <x v="6"/>
    <x v="2"/>
    <n v="2.3775979999999999"/>
  </r>
  <r>
    <x v="0"/>
    <x v="0"/>
    <x v="0"/>
    <x v="2"/>
    <x v="0"/>
    <x v="6"/>
    <x v="6"/>
    <x v="3"/>
    <n v="0.96402500000000002"/>
  </r>
  <r>
    <x v="0"/>
    <x v="0"/>
    <x v="0"/>
    <x v="2"/>
    <x v="0"/>
    <x v="6"/>
    <x v="6"/>
    <x v="4"/>
    <n v="0"/>
  </r>
  <r>
    <x v="0"/>
    <x v="0"/>
    <x v="0"/>
    <x v="2"/>
    <x v="0"/>
    <x v="6"/>
    <x v="6"/>
    <x v="5"/>
    <n v="0"/>
  </r>
  <r>
    <x v="0"/>
    <x v="0"/>
    <x v="0"/>
    <x v="2"/>
    <x v="0"/>
    <x v="6"/>
    <x v="6"/>
    <x v="6"/>
    <n v="215.97764799999999"/>
  </r>
  <r>
    <x v="0"/>
    <x v="0"/>
    <x v="0"/>
    <x v="2"/>
    <x v="0"/>
    <x v="6"/>
    <x v="6"/>
    <x v="7"/>
    <n v="132.637215"/>
  </r>
  <r>
    <x v="0"/>
    <x v="0"/>
    <x v="0"/>
    <x v="2"/>
    <x v="0"/>
    <x v="6"/>
    <x v="6"/>
    <x v="8"/>
    <n v="143.17461"/>
  </r>
  <r>
    <x v="0"/>
    <x v="0"/>
    <x v="0"/>
    <x v="2"/>
    <x v="0"/>
    <x v="6"/>
    <x v="6"/>
    <x v="9"/>
    <n v="129.813436"/>
  </r>
  <r>
    <x v="0"/>
    <x v="0"/>
    <x v="0"/>
    <x v="2"/>
    <x v="0"/>
    <x v="6"/>
    <x v="6"/>
    <x v="10"/>
    <n v="119.428606"/>
  </r>
  <r>
    <x v="0"/>
    <x v="0"/>
    <x v="0"/>
    <x v="2"/>
    <x v="0"/>
    <x v="6"/>
    <x v="6"/>
    <x v="11"/>
    <n v="132.93217100000001"/>
  </r>
  <r>
    <x v="0"/>
    <x v="0"/>
    <x v="0"/>
    <x v="2"/>
    <x v="0"/>
    <x v="7"/>
    <x v="7"/>
    <x v="0"/>
    <n v="3.8041559999999999"/>
  </r>
  <r>
    <x v="0"/>
    <x v="0"/>
    <x v="0"/>
    <x v="2"/>
    <x v="0"/>
    <x v="7"/>
    <x v="7"/>
    <x v="1"/>
    <n v="11.412468000000001"/>
  </r>
  <r>
    <x v="0"/>
    <x v="0"/>
    <x v="0"/>
    <x v="2"/>
    <x v="0"/>
    <x v="7"/>
    <x v="7"/>
    <x v="2"/>
    <n v="22.824936000000001"/>
  </r>
  <r>
    <x v="0"/>
    <x v="0"/>
    <x v="0"/>
    <x v="2"/>
    <x v="0"/>
    <x v="7"/>
    <x v="7"/>
    <x v="3"/>
    <n v="14.164904999999999"/>
  </r>
  <r>
    <x v="0"/>
    <x v="0"/>
    <x v="0"/>
    <x v="2"/>
    <x v="0"/>
    <x v="7"/>
    <x v="7"/>
    <x v="4"/>
    <n v="16.387157999999999"/>
  </r>
  <r>
    <x v="0"/>
    <x v="0"/>
    <x v="0"/>
    <x v="2"/>
    <x v="0"/>
    <x v="7"/>
    <x v="7"/>
    <x v="5"/>
    <n v="148.31535099999999"/>
  </r>
  <r>
    <x v="0"/>
    <x v="0"/>
    <x v="0"/>
    <x v="2"/>
    <x v="0"/>
    <x v="7"/>
    <x v="7"/>
    <x v="6"/>
    <n v="257.14172400000001"/>
  </r>
  <r>
    <x v="0"/>
    <x v="0"/>
    <x v="0"/>
    <x v="2"/>
    <x v="0"/>
    <x v="7"/>
    <x v="7"/>
    <x v="7"/>
    <n v="270.79475000000002"/>
  </r>
  <r>
    <x v="0"/>
    <x v="0"/>
    <x v="0"/>
    <x v="2"/>
    <x v="0"/>
    <x v="7"/>
    <x v="7"/>
    <x v="8"/>
    <n v="285.05407000000002"/>
  </r>
  <r>
    <x v="0"/>
    <x v="0"/>
    <x v="0"/>
    <x v="2"/>
    <x v="0"/>
    <x v="7"/>
    <x v="7"/>
    <x v="9"/>
    <n v="168.66541799999999"/>
  </r>
  <r>
    <x v="0"/>
    <x v="0"/>
    <x v="0"/>
    <x v="2"/>
    <x v="0"/>
    <x v="7"/>
    <x v="7"/>
    <x v="10"/>
    <n v="133.55964599999999"/>
  </r>
  <r>
    <x v="0"/>
    <x v="0"/>
    <x v="0"/>
    <x v="2"/>
    <x v="0"/>
    <x v="7"/>
    <x v="7"/>
    <x v="11"/>
    <n v="187.87875399999999"/>
  </r>
  <r>
    <x v="0"/>
    <x v="0"/>
    <x v="0"/>
    <x v="2"/>
    <x v="0"/>
    <x v="8"/>
    <x v="8"/>
    <x v="0"/>
    <n v="5.7062340000000003"/>
  </r>
  <r>
    <x v="0"/>
    <x v="0"/>
    <x v="0"/>
    <x v="2"/>
    <x v="0"/>
    <x v="8"/>
    <x v="8"/>
    <x v="2"/>
    <n v="3.8041559999999999"/>
  </r>
  <r>
    <x v="0"/>
    <x v="0"/>
    <x v="0"/>
    <x v="2"/>
    <x v="0"/>
    <x v="8"/>
    <x v="8"/>
    <x v="3"/>
    <n v="2.6490619999999998"/>
  </r>
  <r>
    <x v="0"/>
    <x v="0"/>
    <x v="0"/>
    <x v="2"/>
    <x v="0"/>
    <x v="8"/>
    <x v="8"/>
    <x v="4"/>
    <n v="4.4996159999999996"/>
  </r>
  <r>
    <x v="0"/>
    <x v="0"/>
    <x v="0"/>
    <x v="2"/>
    <x v="0"/>
    <x v="8"/>
    <x v="8"/>
    <x v="5"/>
    <n v="28.333780000000001"/>
  </r>
  <r>
    <x v="0"/>
    <x v="0"/>
    <x v="0"/>
    <x v="2"/>
    <x v="0"/>
    <x v="8"/>
    <x v="8"/>
    <x v="6"/>
    <n v="11.972182"/>
  </r>
  <r>
    <x v="0"/>
    <x v="0"/>
    <x v="0"/>
    <x v="2"/>
    <x v="0"/>
    <x v="8"/>
    <x v="8"/>
    <x v="7"/>
    <n v="12.54299"/>
  </r>
  <r>
    <x v="0"/>
    <x v="0"/>
    <x v="0"/>
    <x v="2"/>
    <x v="0"/>
    <x v="8"/>
    <x v="8"/>
    <x v="8"/>
    <n v="9.1201609999999995"/>
  </r>
  <r>
    <x v="0"/>
    <x v="0"/>
    <x v="0"/>
    <x v="2"/>
    <x v="0"/>
    <x v="8"/>
    <x v="8"/>
    <x v="9"/>
    <n v="8.2159359999999992"/>
  </r>
  <r>
    <x v="0"/>
    <x v="0"/>
    <x v="0"/>
    <x v="2"/>
    <x v="0"/>
    <x v="8"/>
    <x v="8"/>
    <x v="10"/>
    <n v="6.967066"/>
  </r>
  <r>
    <x v="0"/>
    <x v="0"/>
    <x v="0"/>
    <x v="2"/>
    <x v="0"/>
    <x v="8"/>
    <x v="8"/>
    <x v="11"/>
    <n v="7.8284019999999996"/>
  </r>
  <r>
    <x v="0"/>
    <x v="0"/>
    <x v="0"/>
    <x v="2"/>
    <x v="0"/>
    <x v="9"/>
    <x v="9"/>
    <x v="0"/>
    <n v="9.7640060000000002"/>
  </r>
  <r>
    <x v="0"/>
    <x v="0"/>
    <x v="0"/>
    <x v="2"/>
    <x v="0"/>
    <x v="9"/>
    <x v="9"/>
    <x v="1"/>
    <n v="6.9742899999999999"/>
  </r>
  <r>
    <x v="0"/>
    <x v="0"/>
    <x v="0"/>
    <x v="2"/>
    <x v="0"/>
    <x v="9"/>
    <x v="9"/>
    <x v="2"/>
    <n v="13.251151"/>
  </r>
  <r>
    <x v="0"/>
    <x v="0"/>
    <x v="0"/>
    <x v="2"/>
    <x v="0"/>
    <x v="9"/>
    <x v="9"/>
    <x v="3"/>
    <n v="10.556081000000001"/>
  </r>
  <r>
    <x v="0"/>
    <x v="0"/>
    <x v="0"/>
    <x v="2"/>
    <x v="0"/>
    <x v="9"/>
    <x v="9"/>
    <x v="4"/>
    <n v="25.190850000000001"/>
  </r>
  <r>
    <x v="0"/>
    <x v="0"/>
    <x v="0"/>
    <x v="2"/>
    <x v="0"/>
    <x v="9"/>
    <x v="9"/>
    <x v="5"/>
    <n v="44.181499000000002"/>
  </r>
  <r>
    <x v="0"/>
    <x v="0"/>
    <x v="0"/>
    <x v="2"/>
    <x v="0"/>
    <x v="9"/>
    <x v="9"/>
    <x v="6"/>
    <n v="85.394394000000005"/>
  </r>
  <r>
    <x v="0"/>
    <x v="0"/>
    <x v="0"/>
    <x v="2"/>
    <x v="0"/>
    <x v="9"/>
    <x v="9"/>
    <x v="7"/>
    <n v="83.958713000000003"/>
  </r>
  <r>
    <x v="0"/>
    <x v="0"/>
    <x v="0"/>
    <x v="2"/>
    <x v="0"/>
    <x v="9"/>
    <x v="9"/>
    <x v="8"/>
    <n v="77.987527"/>
  </r>
  <r>
    <x v="0"/>
    <x v="0"/>
    <x v="0"/>
    <x v="2"/>
    <x v="0"/>
    <x v="9"/>
    <x v="9"/>
    <x v="9"/>
    <n v="37.226213000000001"/>
  </r>
  <r>
    <x v="0"/>
    <x v="0"/>
    <x v="0"/>
    <x v="2"/>
    <x v="0"/>
    <x v="9"/>
    <x v="9"/>
    <x v="10"/>
    <n v="31.682455000000001"/>
  </r>
  <r>
    <x v="0"/>
    <x v="0"/>
    <x v="0"/>
    <x v="2"/>
    <x v="0"/>
    <x v="9"/>
    <x v="9"/>
    <x v="11"/>
    <n v="43.581423000000001"/>
  </r>
  <r>
    <x v="0"/>
    <x v="0"/>
    <x v="0"/>
    <x v="2"/>
    <x v="0"/>
    <x v="10"/>
    <x v="10"/>
    <x v="0"/>
    <n v="312.78616"/>
  </r>
  <r>
    <x v="0"/>
    <x v="0"/>
    <x v="0"/>
    <x v="2"/>
    <x v="0"/>
    <x v="10"/>
    <x v="10"/>
    <x v="1"/>
    <n v="338.1472"/>
  </r>
  <r>
    <x v="0"/>
    <x v="0"/>
    <x v="0"/>
    <x v="2"/>
    <x v="0"/>
    <x v="10"/>
    <x v="10"/>
    <x v="2"/>
    <n v="528.35500000000002"/>
  </r>
  <r>
    <x v="0"/>
    <x v="0"/>
    <x v="0"/>
    <x v="2"/>
    <x v="0"/>
    <x v="10"/>
    <x v="10"/>
    <x v="3"/>
    <n v="412.00470999999999"/>
  </r>
  <r>
    <x v="0"/>
    <x v="0"/>
    <x v="0"/>
    <x v="2"/>
    <x v="0"/>
    <x v="10"/>
    <x v="10"/>
    <x v="4"/>
    <n v="717.39138000000003"/>
  </r>
  <r>
    <x v="0"/>
    <x v="0"/>
    <x v="0"/>
    <x v="2"/>
    <x v="0"/>
    <x v="10"/>
    <x v="10"/>
    <x v="5"/>
    <n v="491.28951599999999"/>
  </r>
  <r>
    <x v="0"/>
    <x v="0"/>
    <x v="0"/>
    <x v="2"/>
    <x v="0"/>
    <x v="10"/>
    <x v="10"/>
    <x v="6"/>
    <n v="1322.330332"/>
  </r>
  <r>
    <x v="0"/>
    <x v="0"/>
    <x v="0"/>
    <x v="2"/>
    <x v="0"/>
    <x v="10"/>
    <x v="10"/>
    <x v="7"/>
    <n v="1294.305648"/>
  </r>
  <r>
    <x v="0"/>
    <x v="0"/>
    <x v="0"/>
    <x v="2"/>
    <x v="0"/>
    <x v="10"/>
    <x v="10"/>
    <x v="8"/>
    <n v="1209.8360090000001"/>
  </r>
  <r>
    <x v="0"/>
    <x v="0"/>
    <x v="0"/>
    <x v="2"/>
    <x v="0"/>
    <x v="10"/>
    <x v="10"/>
    <x v="9"/>
    <n v="795.50389199999995"/>
  </r>
  <r>
    <x v="0"/>
    <x v="0"/>
    <x v="0"/>
    <x v="2"/>
    <x v="0"/>
    <x v="10"/>
    <x v="10"/>
    <x v="10"/>
    <n v="655.84843799999999"/>
  </r>
  <r>
    <x v="0"/>
    <x v="0"/>
    <x v="0"/>
    <x v="2"/>
    <x v="0"/>
    <x v="10"/>
    <x v="10"/>
    <x v="11"/>
    <n v="904.62239999999997"/>
  </r>
  <r>
    <x v="0"/>
    <x v="0"/>
    <x v="0"/>
    <x v="2"/>
    <x v="0"/>
    <x v="11"/>
    <x v="11"/>
    <x v="1"/>
    <n v="6.3402599999999998"/>
  </r>
  <r>
    <x v="0"/>
    <x v="0"/>
    <x v="0"/>
    <x v="2"/>
    <x v="0"/>
    <x v="11"/>
    <x v="11"/>
    <x v="2"/>
    <n v="4.2268400000000002"/>
  </r>
  <r>
    <x v="0"/>
    <x v="0"/>
    <x v="0"/>
    <x v="2"/>
    <x v="0"/>
    <x v="11"/>
    <x v="11"/>
    <x v="3"/>
    <n v="0.84153999999999995"/>
  </r>
  <r>
    <x v="0"/>
    <x v="0"/>
    <x v="0"/>
    <x v="2"/>
    <x v="0"/>
    <x v="11"/>
    <x v="11"/>
    <x v="4"/>
    <n v="5.6094999999999997"/>
  </r>
  <r>
    <x v="0"/>
    <x v="0"/>
    <x v="0"/>
    <x v="2"/>
    <x v="0"/>
    <x v="11"/>
    <x v="11"/>
    <x v="5"/>
    <n v="37.531737999999997"/>
  </r>
  <r>
    <x v="0"/>
    <x v="0"/>
    <x v="0"/>
    <x v="2"/>
    <x v="0"/>
    <x v="11"/>
    <x v="11"/>
    <x v="6"/>
    <n v="29.073176"/>
  </r>
  <r>
    <x v="0"/>
    <x v="0"/>
    <x v="0"/>
    <x v="2"/>
    <x v="0"/>
    <x v="11"/>
    <x v="11"/>
    <x v="7"/>
    <n v="21.457186"/>
  </r>
  <r>
    <x v="0"/>
    <x v="0"/>
    <x v="0"/>
    <x v="2"/>
    <x v="0"/>
    <x v="11"/>
    <x v="11"/>
    <x v="8"/>
    <n v="17.293652000000002"/>
  </r>
  <r>
    <x v="0"/>
    <x v="0"/>
    <x v="0"/>
    <x v="2"/>
    <x v="0"/>
    <x v="11"/>
    <x v="11"/>
    <x v="9"/>
    <n v="8.0081600000000002"/>
  </r>
  <r>
    <x v="0"/>
    <x v="0"/>
    <x v="0"/>
    <x v="2"/>
    <x v="0"/>
    <x v="11"/>
    <x v="11"/>
    <x v="10"/>
    <n v="6.0703480000000001"/>
  </r>
  <r>
    <x v="0"/>
    <x v="0"/>
    <x v="0"/>
    <x v="2"/>
    <x v="0"/>
    <x v="11"/>
    <x v="11"/>
    <x v="11"/>
    <n v="8.89147"/>
  </r>
  <r>
    <x v="0"/>
    <x v="0"/>
    <x v="0"/>
    <x v="2"/>
    <x v="0"/>
    <x v="27"/>
    <x v="27"/>
    <x v="2"/>
    <n v="1.394857"/>
  </r>
  <r>
    <x v="0"/>
    <x v="0"/>
    <x v="0"/>
    <x v="2"/>
    <x v="0"/>
    <x v="27"/>
    <x v="27"/>
    <x v="3"/>
    <n v="1.394857"/>
  </r>
  <r>
    <x v="0"/>
    <x v="0"/>
    <x v="0"/>
    <x v="2"/>
    <x v="0"/>
    <x v="27"/>
    <x v="27"/>
    <x v="4"/>
    <n v="0"/>
  </r>
  <r>
    <x v="0"/>
    <x v="0"/>
    <x v="0"/>
    <x v="2"/>
    <x v="0"/>
    <x v="27"/>
    <x v="27"/>
    <x v="5"/>
    <n v="0"/>
  </r>
  <r>
    <x v="0"/>
    <x v="0"/>
    <x v="0"/>
    <x v="2"/>
    <x v="0"/>
    <x v="27"/>
    <x v="27"/>
    <x v="6"/>
    <n v="0"/>
  </r>
  <r>
    <x v="0"/>
    <x v="0"/>
    <x v="0"/>
    <x v="2"/>
    <x v="0"/>
    <x v="27"/>
    <x v="27"/>
    <x v="7"/>
    <n v="0"/>
  </r>
  <r>
    <x v="0"/>
    <x v="0"/>
    <x v="0"/>
    <x v="2"/>
    <x v="0"/>
    <x v="27"/>
    <x v="27"/>
    <x v="8"/>
    <n v="0"/>
  </r>
  <r>
    <x v="0"/>
    <x v="0"/>
    <x v="0"/>
    <x v="2"/>
    <x v="0"/>
    <x v="27"/>
    <x v="27"/>
    <x v="9"/>
    <n v="0"/>
  </r>
  <r>
    <x v="0"/>
    <x v="0"/>
    <x v="0"/>
    <x v="2"/>
    <x v="0"/>
    <x v="27"/>
    <x v="27"/>
    <x v="10"/>
    <n v="0"/>
  </r>
  <r>
    <x v="0"/>
    <x v="0"/>
    <x v="0"/>
    <x v="2"/>
    <x v="0"/>
    <x v="27"/>
    <x v="27"/>
    <x v="11"/>
    <n v="0"/>
  </r>
  <r>
    <x v="0"/>
    <x v="0"/>
    <x v="0"/>
    <x v="2"/>
    <x v="0"/>
    <x v="12"/>
    <x v="12"/>
    <x v="0"/>
    <n v="530.20435399999997"/>
  </r>
  <r>
    <x v="0"/>
    <x v="0"/>
    <x v="0"/>
    <x v="2"/>
    <x v="0"/>
    <x v="12"/>
    <x v="12"/>
    <x v="1"/>
    <n v="534.95955000000004"/>
  </r>
  <r>
    <x v="0"/>
    <x v="0"/>
    <x v="0"/>
    <x v="2"/>
    <x v="0"/>
    <x v="12"/>
    <x v="12"/>
    <x v="2"/>
    <n v="882.08885799999996"/>
  </r>
  <r>
    <x v="0"/>
    <x v="0"/>
    <x v="0"/>
    <x v="2"/>
    <x v="0"/>
    <x v="12"/>
    <x v="12"/>
    <x v="3"/>
    <n v="537.17283299999997"/>
  </r>
  <r>
    <x v="0"/>
    <x v="0"/>
    <x v="0"/>
    <x v="2"/>
    <x v="0"/>
    <x v="12"/>
    <x v="12"/>
    <x v="4"/>
    <n v="818.09559000000002"/>
  </r>
  <r>
    <x v="0"/>
    <x v="0"/>
    <x v="0"/>
    <x v="2"/>
    <x v="0"/>
    <x v="12"/>
    <x v="12"/>
    <x v="5"/>
    <n v="482.13811800000002"/>
  </r>
  <r>
    <x v="0"/>
    <x v="0"/>
    <x v="0"/>
    <x v="2"/>
    <x v="0"/>
    <x v="12"/>
    <x v="12"/>
    <x v="6"/>
    <n v="655.99821199999997"/>
  </r>
  <r>
    <x v="0"/>
    <x v="0"/>
    <x v="0"/>
    <x v="2"/>
    <x v="0"/>
    <x v="12"/>
    <x v="12"/>
    <x v="7"/>
    <n v="453.39342599999998"/>
  </r>
  <r>
    <x v="0"/>
    <x v="0"/>
    <x v="0"/>
    <x v="2"/>
    <x v="0"/>
    <x v="12"/>
    <x v="12"/>
    <x v="8"/>
    <n v="537.70836999999995"/>
  </r>
  <r>
    <x v="0"/>
    <x v="0"/>
    <x v="0"/>
    <x v="2"/>
    <x v="0"/>
    <x v="12"/>
    <x v="12"/>
    <x v="9"/>
    <n v="328.52079600000002"/>
  </r>
  <r>
    <x v="0"/>
    <x v="0"/>
    <x v="0"/>
    <x v="2"/>
    <x v="0"/>
    <x v="12"/>
    <x v="12"/>
    <x v="10"/>
    <n v="353.44975399999998"/>
  </r>
  <r>
    <x v="0"/>
    <x v="0"/>
    <x v="0"/>
    <x v="2"/>
    <x v="0"/>
    <x v="12"/>
    <x v="12"/>
    <x v="11"/>
    <n v="462.731605"/>
  </r>
  <r>
    <x v="0"/>
    <x v="0"/>
    <x v="0"/>
    <x v="2"/>
    <x v="0"/>
    <x v="13"/>
    <x v="13"/>
    <x v="0"/>
    <n v="8.4536800000000003"/>
  </r>
  <r>
    <x v="0"/>
    <x v="0"/>
    <x v="0"/>
    <x v="2"/>
    <x v="0"/>
    <x v="13"/>
    <x v="13"/>
    <x v="1"/>
    <n v="2.1134200000000001"/>
  </r>
  <r>
    <x v="0"/>
    <x v="0"/>
    <x v="0"/>
    <x v="2"/>
    <x v="0"/>
    <x v="13"/>
    <x v="13"/>
    <x v="2"/>
    <n v="8.4536800000000003"/>
  </r>
  <r>
    <x v="0"/>
    <x v="0"/>
    <x v="0"/>
    <x v="2"/>
    <x v="0"/>
    <x v="13"/>
    <x v="13"/>
    <x v="3"/>
    <n v="10.283101"/>
  </r>
  <r>
    <x v="0"/>
    <x v="0"/>
    <x v="0"/>
    <x v="2"/>
    <x v="0"/>
    <x v="13"/>
    <x v="13"/>
    <x v="4"/>
    <n v="7.8586150000000004"/>
  </r>
  <r>
    <x v="0"/>
    <x v="0"/>
    <x v="0"/>
    <x v="2"/>
    <x v="0"/>
    <x v="13"/>
    <x v="13"/>
    <x v="5"/>
    <n v="34.980739"/>
  </r>
  <r>
    <x v="0"/>
    <x v="0"/>
    <x v="0"/>
    <x v="2"/>
    <x v="0"/>
    <x v="13"/>
    <x v="13"/>
    <x v="6"/>
    <n v="29.413021000000001"/>
  </r>
  <r>
    <x v="0"/>
    <x v="0"/>
    <x v="0"/>
    <x v="2"/>
    <x v="0"/>
    <x v="13"/>
    <x v="13"/>
    <x v="7"/>
    <n v="27.455487999999999"/>
  </r>
  <r>
    <x v="0"/>
    <x v="0"/>
    <x v="0"/>
    <x v="2"/>
    <x v="0"/>
    <x v="13"/>
    <x v="13"/>
    <x v="8"/>
    <n v="26.447028"/>
  </r>
  <r>
    <x v="0"/>
    <x v="0"/>
    <x v="0"/>
    <x v="2"/>
    <x v="0"/>
    <x v="13"/>
    <x v="13"/>
    <x v="9"/>
    <n v="20.386240000000001"/>
  </r>
  <r>
    <x v="0"/>
    <x v="0"/>
    <x v="0"/>
    <x v="2"/>
    <x v="0"/>
    <x v="13"/>
    <x v="13"/>
    <x v="10"/>
    <n v="26.393688000000001"/>
  </r>
  <r>
    <x v="0"/>
    <x v="0"/>
    <x v="0"/>
    <x v="2"/>
    <x v="0"/>
    <x v="13"/>
    <x v="13"/>
    <x v="11"/>
    <n v="41.592762"/>
  </r>
  <r>
    <x v="0"/>
    <x v="0"/>
    <x v="0"/>
    <x v="2"/>
    <x v="1"/>
    <x v="14"/>
    <x v="14"/>
    <x v="0"/>
    <n v="2.1134200000000001"/>
  </r>
  <r>
    <x v="0"/>
    <x v="0"/>
    <x v="0"/>
    <x v="2"/>
    <x v="1"/>
    <x v="14"/>
    <x v="14"/>
    <x v="2"/>
    <n v="1.05671"/>
  </r>
  <r>
    <x v="0"/>
    <x v="0"/>
    <x v="0"/>
    <x v="2"/>
    <x v="1"/>
    <x v="14"/>
    <x v="14"/>
    <x v="3"/>
    <n v="11.370184999999999"/>
  </r>
  <r>
    <x v="0"/>
    <x v="0"/>
    <x v="0"/>
    <x v="2"/>
    <x v="1"/>
    <x v="14"/>
    <x v="14"/>
    <x v="4"/>
    <n v="1.8365260000000001"/>
  </r>
  <r>
    <x v="0"/>
    <x v="0"/>
    <x v="0"/>
    <x v="2"/>
    <x v="1"/>
    <x v="14"/>
    <x v="14"/>
    <x v="5"/>
    <n v="5.0840269999999999"/>
  </r>
  <r>
    <x v="0"/>
    <x v="0"/>
    <x v="0"/>
    <x v="2"/>
    <x v="1"/>
    <x v="14"/>
    <x v="14"/>
    <x v="6"/>
    <n v="39.316201999999997"/>
  </r>
  <r>
    <x v="0"/>
    <x v="0"/>
    <x v="0"/>
    <x v="2"/>
    <x v="1"/>
    <x v="14"/>
    <x v="14"/>
    <x v="7"/>
    <n v="44.612730999999997"/>
  </r>
  <r>
    <x v="0"/>
    <x v="0"/>
    <x v="0"/>
    <x v="2"/>
    <x v="1"/>
    <x v="14"/>
    <x v="14"/>
    <x v="8"/>
    <n v="55.159739000000002"/>
  </r>
  <r>
    <x v="0"/>
    <x v="0"/>
    <x v="0"/>
    <x v="2"/>
    <x v="1"/>
    <x v="14"/>
    <x v="14"/>
    <x v="9"/>
    <n v="47.773828000000002"/>
  </r>
  <r>
    <x v="0"/>
    <x v="0"/>
    <x v="0"/>
    <x v="2"/>
    <x v="1"/>
    <x v="14"/>
    <x v="14"/>
    <x v="10"/>
    <n v="46.492192000000003"/>
  </r>
  <r>
    <x v="0"/>
    <x v="0"/>
    <x v="0"/>
    <x v="2"/>
    <x v="1"/>
    <x v="14"/>
    <x v="14"/>
    <x v="11"/>
    <n v="76.095916000000003"/>
  </r>
  <r>
    <x v="0"/>
    <x v="0"/>
    <x v="0"/>
    <x v="2"/>
    <x v="1"/>
    <x v="15"/>
    <x v="15"/>
    <x v="1"/>
    <n v="0.52835500000000002"/>
  </r>
  <r>
    <x v="0"/>
    <x v="0"/>
    <x v="0"/>
    <x v="2"/>
    <x v="1"/>
    <x v="15"/>
    <x v="15"/>
    <x v="3"/>
    <n v="2.6096550000000001"/>
  </r>
  <r>
    <x v="0"/>
    <x v="0"/>
    <x v="0"/>
    <x v="2"/>
    <x v="1"/>
    <x v="15"/>
    <x v="15"/>
    <x v="4"/>
    <n v="0.30459199999999997"/>
  </r>
  <r>
    <x v="0"/>
    <x v="0"/>
    <x v="0"/>
    <x v="2"/>
    <x v="1"/>
    <x v="15"/>
    <x v="15"/>
    <x v="5"/>
    <n v="2.07551"/>
  </r>
  <r>
    <x v="0"/>
    <x v="0"/>
    <x v="0"/>
    <x v="2"/>
    <x v="1"/>
    <x v="15"/>
    <x v="15"/>
    <x v="6"/>
    <n v="7.3551250000000001"/>
  </r>
  <r>
    <x v="0"/>
    <x v="0"/>
    <x v="0"/>
    <x v="2"/>
    <x v="1"/>
    <x v="15"/>
    <x v="15"/>
    <x v="7"/>
    <n v="8.9013410000000004"/>
  </r>
  <r>
    <x v="0"/>
    <x v="0"/>
    <x v="0"/>
    <x v="2"/>
    <x v="1"/>
    <x v="15"/>
    <x v="15"/>
    <x v="8"/>
    <n v="10.396539000000001"/>
  </r>
  <r>
    <x v="0"/>
    <x v="0"/>
    <x v="0"/>
    <x v="2"/>
    <x v="1"/>
    <x v="15"/>
    <x v="15"/>
    <x v="9"/>
    <n v="8.8894509999999993"/>
  </r>
  <r>
    <x v="0"/>
    <x v="0"/>
    <x v="0"/>
    <x v="2"/>
    <x v="1"/>
    <x v="15"/>
    <x v="15"/>
    <x v="10"/>
    <n v="8.6174529999999994"/>
  </r>
  <r>
    <x v="0"/>
    <x v="0"/>
    <x v="0"/>
    <x v="2"/>
    <x v="1"/>
    <x v="15"/>
    <x v="15"/>
    <x v="11"/>
    <n v="14.260047"/>
  </r>
  <r>
    <x v="0"/>
    <x v="0"/>
    <x v="0"/>
    <x v="2"/>
    <x v="2"/>
    <x v="16"/>
    <x v="16"/>
    <x v="0"/>
    <n v="7.1327939999999996"/>
  </r>
  <r>
    <x v="0"/>
    <x v="0"/>
    <x v="0"/>
    <x v="2"/>
    <x v="2"/>
    <x v="16"/>
    <x v="16"/>
    <x v="1"/>
    <n v="11.88799"/>
  </r>
  <r>
    <x v="0"/>
    <x v="0"/>
    <x v="0"/>
    <x v="2"/>
    <x v="2"/>
    <x v="16"/>
    <x v="16"/>
    <x v="2"/>
    <n v="23.775980000000001"/>
  </r>
  <r>
    <x v="0"/>
    <x v="0"/>
    <x v="0"/>
    <x v="2"/>
    <x v="2"/>
    <x v="16"/>
    <x v="16"/>
    <x v="3"/>
    <n v="7.1358620000000004"/>
  </r>
  <r>
    <x v="0"/>
    <x v="0"/>
    <x v="0"/>
    <x v="2"/>
    <x v="2"/>
    <x v="16"/>
    <x v="16"/>
    <x v="4"/>
    <n v="14.714632"/>
  </r>
  <r>
    <x v="0"/>
    <x v="0"/>
    <x v="0"/>
    <x v="2"/>
    <x v="2"/>
    <x v="16"/>
    <x v="16"/>
    <x v="5"/>
    <n v="91.004639999999995"/>
  </r>
  <r>
    <x v="0"/>
    <x v="0"/>
    <x v="0"/>
    <x v="2"/>
    <x v="2"/>
    <x v="16"/>
    <x v="16"/>
    <x v="6"/>
    <n v="94.041244000000006"/>
  </r>
  <r>
    <x v="0"/>
    <x v="0"/>
    <x v="0"/>
    <x v="2"/>
    <x v="2"/>
    <x v="16"/>
    <x v="16"/>
    <x v="7"/>
    <n v="93.946905999999998"/>
  </r>
  <r>
    <x v="0"/>
    <x v="0"/>
    <x v="0"/>
    <x v="2"/>
    <x v="2"/>
    <x v="16"/>
    <x v="16"/>
    <x v="8"/>
    <n v="105.060239"/>
  </r>
  <r>
    <x v="0"/>
    <x v="0"/>
    <x v="0"/>
    <x v="2"/>
    <x v="2"/>
    <x v="16"/>
    <x v="16"/>
    <x v="9"/>
    <n v="85.518315999999999"/>
  </r>
  <r>
    <x v="0"/>
    <x v="0"/>
    <x v="0"/>
    <x v="2"/>
    <x v="2"/>
    <x v="16"/>
    <x v="16"/>
    <x v="10"/>
    <n v="84.900136000000003"/>
  </r>
  <r>
    <x v="0"/>
    <x v="0"/>
    <x v="0"/>
    <x v="2"/>
    <x v="2"/>
    <x v="16"/>
    <x v="16"/>
    <x v="11"/>
    <n v="137.33122700000001"/>
  </r>
  <r>
    <x v="0"/>
    <x v="0"/>
    <x v="0"/>
    <x v="2"/>
    <x v="2"/>
    <x v="17"/>
    <x v="17"/>
    <x v="0"/>
    <n v="45.649872000000002"/>
  </r>
  <r>
    <x v="0"/>
    <x v="0"/>
    <x v="0"/>
    <x v="2"/>
    <x v="2"/>
    <x v="17"/>
    <x v="17"/>
    <x v="1"/>
    <n v="28.531169999999999"/>
  </r>
  <r>
    <x v="0"/>
    <x v="0"/>
    <x v="0"/>
    <x v="2"/>
    <x v="2"/>
    <x v="17"/>
    <x v="17"/>
    <x v="2"/>
    <n v="146.46000599999999"/>
  </r>
  <r>
    <x v="0"/>
    <x v="0"/>
    <x v="0"/>
    <x v="2"/>
    <x v="2"/>
    <x v="17"/>
    <x v="17"/>
    <x v="3"/>
    <n v="81.038370999999998"/>
  </r>
  <r>
    <x v="0"/>
    <x v="0"/>
    <x v="0"/>
    <x v="2"/>
    <x v="2"/>
    <x v="17"/>
    <x v="17"/>
    <x v="4"/>
    <n v="75.99051"/>
  </r>
  <r>
    <x v="0"/>
    <x v="0"/>
    <x v="0"/>
    <x v="2"/>
    <x v="2"/>
    <x v="17"/>
    <x v="17"/>
    <x v="5"/>
    <n v="174.20978600000001"/>
  </r>
  <r>
    <x v="0"/>
    <x v="0"/>
    <x v="0"/>
    <x v="2"/>
    <x v="2"/>
    <x v="17"/>
    <x v="17"/>
    <x v="6"/>
    <n v="263.43070399999999"/>
  </r>
  <r>
    <x v="0"/>
    <x v="0"/>
    <x v="0"/>
    <x v="2"/>
    <x v="2"/>
    <x v="17"/>
    <x v="17"/>
    <x v="7"/>
    <n v="268.26445000000001"/>
  </r>
  <r>
    <x v="0"/>
    <x v="0"/>
    <x v="0"/>
    <x v="2"/>
    <x v="2"/>
    <x v="17"/>
    <x v="17"/>
    <x v="8"/>
    <n v="227.986153"/>
  </r>
  <r>
    <x v="0"/>
    <x v="0"/>
    <x v="0"/>
    <x v="2"/>
    <x v="2"/>
    <x v="17"/>
    <x v="17"/>
    <x v="9"/>
    <n v="251.72880799999999"/>
  </r>
  <r>
    <x v="0"/>
    <x v="0"/>
    <x v="0"/>
    <x v="2"/>
    <x v="2"/>
    <x v="17"/>
    <x v="17"/>
    <x v="10"/>
    <n v="195.55952600000001"/>
  </r>
  <r>
    <x v="0"/>
    <x v="0"/>
    <x v="0"/>
    <x v="2"/>
    <x v="2"/>
    <x v="17"/>
    <x v="17"/>
    <x v="11"/>
    <n v="272.43955099999999"/>
  </r>
  <r>
    <x v="0"/>
    <x v="0"/>
    <x v="0"/>
    <x v="2"/>
    <x v="2"/>
    <x v="18"/>
    <x v="18"/>
    <x v="0"/>
    <n v="0.69742899999999997"/>
  </r>
  <r>
    <x v="0"/>
    <x v="0"/>
    <x v="0"/>
    <x v="2"/>
    <x v="2"/>
    <x v="18"/>
    <x v="18"/>
    <x v="3"/>
    <n v="0"/>
  </r>
  <r>
    <x v="0"/>
    <x v="0"/>
    <x v="0"/>
    <x v="2"/>
    <x v="2"/>
    <x v="18"/>
    <x v="18"/>
    <x v="4"/>
    <n v="0.21276600000000001"/>
  </r>
  <r>
    <x v="0"/>
    <x v="0"/>
    <x v="0"/>
    <x v="2"/>
    <x v="2"/>
    <x v="18"/>
    <x v="18"/>
    <x v="5"/>
    <n v="0.86133499999999996"/>
  </r>
  <r>
    <x v="0"/>
    <x v="0"/>
    <x v="0"/>
    <x v="2"/>
    <x v="2"/>
    <x v="18"/>
    <x v="18"/>
    <x v="6"/>
    <n v="1.78955"/>
  </r>
  <r>
    <x v="0"/>
    <x v="0"/>
    <x v="0"/>
    <x v="2"/>
    <x v="2"/>
    <x v="18"/>
    <x v="18"/>
    <x v="7"/>
    <n v="1.867221"/>
  </r>
  <r>
    <x v="0"/>
    <x v="0"/>
    <x v="0"/>
    <x v="2"/>
    <x v="2"/>
    <x v="18"/>
    <x v="18"/>
    <x v="8"/>
    <n v="2.2460650000000002"/>
  </r>
  <r>
    <x v="0"/>
    <x v="0"/>
    <x v="0"/>
    <x v="2"/>
    <x v="2"/>
    <x v="18"/>
    <x v="18"/>
    <x v="9"/>
    <n v="1.514667"/>
  </r>
  <r>
    <x v="0"/>
    <x v="0"/>
    <x v="0"/>
    <x v="2"/>
    <x v="2"/>
    <x v="18"/>
    <x v="18"/>
    <x v="10"/>
    <n v="1.6473530000000001"/>
  </r>
  <r>
    <x v="0"/>
    <x v="0"/>
    <x v="0"/>
    <x v="2"/>
    <x v="2"/>
    <x v="18"/>
    <x v="18"/>
    <x v="11"/>
    <n v="2.112676"/>
  </r>
  <r>
    <x v="0"/>
    <x v="0"/>
    <x v="0"/>
    <x v="2"/>
    <x v="2"/>
    <x v="20"/>
    <x v="20"/>
    <x v="2"/>
    <n v="17.118701999999999"/>
  </r>
  <r>
    <x v="0"/>
    <x v="0"/>
    <x v="0"/>
    <x v="2"/>
    <x v="2"/>
    <x v="20"/>
    <x v="20"/>
    <x v="3"/>
    <n v="10.484669999999999"/>
  </r>
  <r>
    <x v="0"/>
    <x v="0"/>
    <x v="0"/>
    <x v="2"/>
    <x v="2"/>
    <x v="20"/>
    <x v="20"/>
    <x v="4"/>
    <n v="8.0727360000000008"/>
  </r>
  <r>
    <x v="0"/>
    <x v="0"/>
    <x v="0"/>
    <x v="2"/>
    <x v="2"/>
    <x v="20"/>
    <x v="20"/>
    <x v="5"/>
    <n v="23.433115999999998"/>
  </r>
  <r>
    <x v="0"/>
    <x v="0"/>
    <x v="0"/>
    <x v="2"/>
    <x v="2"/>
    <x v="20"/>
    <x v="20"/>
    <x v="6"/>
    <n v="26.250889999999998"/>
  </r>
  <r>
    <x v="0"/>
    <x v="0"/>
    <x v="0"/>
    <x v="2"/>
    <x v="2"/>
    <x v="20"/>
    <x v="20"/>
    <x v="7"/>
    <n v="18.521006"/>
  </r>
  <r>
    <x v="0"/>
    <x v="0"/>
    <x v="0"/>
    <x v="2"/>
    <x v="2"/>
    <x v="20"/>
    <x v="20"/>
    <x v="8"/>
    <n v="81.913335000000004"/>
  </r>
  <r>
    <x v="0"/>
    <x v="0"/>
    <x v="0"/>
    <x v="2"/>
    <x v="2"/>
    <x v="20"/>
    <x v="20"/>
    <x v="9"/>
    <n v="44.514004"/>
  </r>
  <r>
    <x v="0"/>
    <x v="0"/>
    <x v="0"/>
    <x v="2"/>
    <x v="2"/>
    <x v="20"/>
    <x v="20"/>
    <x v="10"/>
    <n v="23.097172"/>
  </r>
  <r>
    <x v="0"/>
    <x v="0"/>
    <x v="0"/>
    <x v="2"/>
    <x v="2"/>
    <x v="20"/>
    <x v="20"/>
    <x v="11"/>
    <n v="63.387765000000002"/>
  </r>
  <r>
    <x v="0"/>
    <x v="0"/>
    <x v="0"/>
    <x v="2"/>
    <x v="2"/>
    <x v="21"/>
    <x v="21"/>
    <x v="2"/>
    <n v="2.3775979999999999"/>
  </r>
  <r>
    <x v="0"/>
    <x v="0"/>
    <x v="0"/>
    <x v="2"/>
    <x v="2"/>
    <x v="21"/>
    <x v="21"/>
    <x v="3"/>
    <n v="0.91881699999999999"/>
  </r>
  <r>
    <x v="0"/>
    <x v="0"/>
    <x v="0"/>
    <x v="2"/>
    <x v="2"/>
    <x v="21"/>
    <x v="21"/>
    <x v="4"/>
    <n v="0"/>
  </r>
  <r>
    <x v="0"/>
    <x v="0"/>
    <x v="0"/>
    <x v="2"/>
    <x v="2"/>
    <x v="21"/>
    <x v="21"/>
    <x v="5"/>
    <n v="0"/>
  </r>
  <r>
    <x v="0"/>
    <x v="0"/>
    <x v="0"/>
    <x v="2"/>
    <x v="2"/>
    <x v="21"/>
    <x v="21"/>
    <x v="6"/>
    <n v="12.378408"/>
  </r>
  <r>
    <x v="0"/>
    <x v="0"/>
    <x v="0"/>
    <x v="2"/>
    <x v="2"/>
    <x v="21"/>
    <x v="21"/>
    <x v="7"/>
    <n v="9.6497390000000003"/>
  </r>
  <r>
    <x v="0"/>
    <x v="0"/>
    <x v="0"/>
    <x v="2"/>
    <x v="2"/>
    <x v="21"/>
    <x v="21"/>
    <x v="8"/>
    <n v="35.119230999999999"/>
  </r>
  <r>
    <x v="0"/>
    <x v="0"/>
    <x v="0"/>
    <x v="2"/>
    <x v="2"/>
    <x v="21"/>
    <x v="21"/>
    <x v="9"/>
    <n v="22.546438999999999"/>
  </r>
  <r>
    <x v="0"/>
    <x v="0"/>
    <x v="0"/>
    <x v="2"/>
    <x v="2"/>
    <x v="21"/>
    <x v="21"/>
    <x v="10"/>
    <n v="10.13076"/>
  </r>
  <r>
    <x v="0"/>
    <x v="0"/>
    <x v="0"/>
    <x v="2"/>
    <x v="2"/>
    <x v="21"/>
    <x v="21"/>
    <x v="11"/>
    <n v="32.013820000000003"/>
  </r>
  <r>
    <x v="0"/>
    <x v="0"/>
    <x v="0"/>
    <x v="2"/>
    <x v="2"/>
    <x v="22"/>
    <x v="22"/>
    <x v="1"/>
    <n v="4.2268400000000002"/>
  </r>
  <r>
    <x v="0"/>
    <x v="0"/>
    <x v="0"/>
    <x v="2"/>
    <x v="2"/>
    <x v="22"/>
    <x v="22"/>
    <x v="2"/>
    <n v="4.2268400000000002"/>
  </r>
  <r>
    <x v="0"/>
    <x v="0"/>
    <x v="0"/>
    <x v="2"/>
    <x v="2"/>
    <x v="22"/>
    <x v="22"/>
    <x v="3"/>
    <n v="2.2790240000000002"/>
  </r>
  <r>
    <x v="0"/>
    <x v="0"/>
    <x v="0"/>
    <x v="2"/>
    <x v="2"/>
    <x v="22"/>
    <x v="22"/>
    <x v="4"/>
    <n v="6.5252739999999996"/>
  </r>
  <r>
    <x v="0"/>
    <x v="0"/>
    <x v="0"/>
    <x v="2"/>
    <x v="2"/>
    <x v="22"/>
    <x v="22"/>
    <x v="5"/>
    <n v="17.313918999999999"/>
  </r>
  <r>
    <x v="0"/>
    <x v="0"/>
    <x v="0"/>
    <x v="2"/>
    <x v="2"/>
    <x v="22"/>
    <x v="22"/>
    <x v="6"/>
    <n v="5.9507120000000002"/>
  </r>
  <r>
    <x v="0"/>
    <x v="0"/>
    <x v="0"/>
    <x v="2"/>
    <x v="2"/>
    <x v="22"/>
    <x v="22"/>
    <x v="7"/>
    <n v="7.1961700000000004"/>
  </r>
  <r>
    <x v="0"/>
    <x v="0"/>
    <x v="0"/>
    <x v="2"/>
    <x v="2"/>
    <x v="22"/>
    <x v="22"/>
    <x v="8"/>
    <n v="48.682200000000002"/>
  </r>
  <r>
    <x v="0"/>
    <x v="0"/>
    <x v="0"/>
    <x v="2"/>
    <x v="2"/>
    <x v="22"/>
    <x v="22"/>
    <x v="9"/>
    <n v="12.446714"/>
  </r>
  <r>
    <x v="0"/>
    <x v="0"/>
    <x v="0"/>
    <x v="2"/>
    <x v="2"/>
    <x v="22"/>
    <x v="22"/>
    <x v="10"/>
    <n v="16.832357999999999"/>
  </r>
  <r>
    <x v="0"/>
    <x v="0"/>
    <x v="0"/>
    <x v="2"/>
    <x v="2"/>
    <x v="22"/>
    <x v="22"/>
    <x v="11"/>
    <n v="22.044105999999999"/>
  </r>
  <r>
    <x v="0"/>
    <x v="0"/>
    <x v="0"/>
    <x v="2"/>
    <x v="2"/>
    <x v="23"/>
    <x v="23"/>
    <x v="0"/>
    <n v="0.69742899999999997"/>
  </r>
  <r>
    <x v="0"/>
    <x v="0"/>
    <x v="0"/>
    <x v="2"/>
    <x v="2"/>
    <x v="23"/>
    <x v="23"/>
    <x v="3"/>
    <n v="0"/>
  </r>
  <r>
    <x v="0"/>
    <x v="0"/>
    <x v="0"/>
    <x v="2"/>
    <x v="2"/>
    <x v="23"/>
    <x v="23"/>
    <x v="4"/>
    <n v="0.46262900000000001"/>
  </r>
  <r>
    <x v="0"/>
    <x v="0"/>
    <x v="0"/>
    <x v="2"/>
    <x v="2"/>
    <x v="23"/>
    <x v="23"/>
    <x v="5"/>
    <n v="6.6057629999999996"/>
  </r>
  <r>
    <x v="0"/>
    <x v="0"/>
    <x v="0"/>
    <x v="2"/>
    <x v="2"/>
    <x v="23"/>
    <x v="23"/>
    <x v="6"/>
    <n v="12.718025000000001"/>
  </r>
  <r>
    <x v="0"/>
    <x v="0"/>
    <x v="0"/>
    <x v="2"/>
    <x v="2"/>
    <x v="23"/>
    <x v="23"/>
    <x v="7"/>
    <n v="14.656651"/>
  </r>
  <r>
    <x v="0"/>
    <x v="0"/>
    <x v="0"/>
    <x v="2"/>
    <x v="2"/>
    <x v="23"/>
    <x v="23"/>
    <x v="8"/>
    <n v="30.559146999999999"/>
  </r>
  <r>
    <x v="0"/>
    <x v="0"/>
    <x v="0"/>
    <x v="2"/>
    <x v="2"/>
    <x v="23"/>
    <x v="23"/>
    <x v="9"/>
    <n v="6.0306249999999997"/>
  </r>
  <r>
    <x v="0"/>
    <x v="0"/>
    <x v="0"/>
    <x v="2"/>
    <x v="2"/>
    <x v="23"/>
    <x v="23"/>
    <x v="10"/>
    <n v="7.1776790000000004"/>
  </r>
  <r>
    <x v="0"/>
    <x v="0"/>
    <x v="0"/>
    <x v="2"/>
    <x v="2"/>
    <x v="23"/>
    <x v="23"/>
    <x v="11"/>
    <n v="8.2822510000000005"/>
  </r>
  <r>
    <x v="0"/>
    <x v="0"/>
    <x v="0"/>
    <x v="2"/>
    <x v="2"/>
    <x v="24"/>
    <x v="24"/>
    <x v="0"/>
    <n v="6.3402599999999998"/>
  </r>
  <r>
    <x v="0"/>
    <x v="0"/>
    <x v="0"/>
    <x v="2"/>
    <x v="2"/>
    <x v="24"/>
    <x v="24"/>
    <x v="1"/>
    <n v="8.4536800000000003"/>
  </r>
  <r>
    <x v="0"/>
    <x v="0"/>
    <x v="0"/>
    <x v="2"/>
    <x v="2"/>
    <x v="24"/>
    <x v="24"/>
    <x v="2"/>
    <n v="21.1342"/>
  </r>
  <r>
    <x v="0"/>
    <x v="0"/>
    <x v="0"/>
    <x v="2"/>
    <x v="2"/>
    <x v="24"/>
    <x v="24"/>
    <x v="3"/>
    <n v="11.715213"/>
  </r>
  <r>
    <x v="0"/>
    <x v="0"/>
    <x v="0"/>
    <x v="2"/>
    <x v="2"/>
    <x v="24"/>
    <x v="24"/>
    <x v="4"/>
    <n v="15.151516000000001"/>
  </r>
  <r>
    <x v="0"/>
    <x v="0"/>
    <x v="0"/>
    <x v="2"/>
    <x v="2"/>
    <x v="24"/>
    <x v="24"/>
    <x v="5"/>
    <n v="95.023495999999994"/>
  </r>
  <r>
    <x v="0"/>
    <x v="0"/>
    <x v="0"/>
    <x v="2"/>
    <x v="2"/>
    <x v="24"/>
    <x v="24"/>
    <x v="6"/>
    <n v="222.64749800000001"/>
  </r>
  <r>
    <x v="0"/>
    <x v="0"/>
    <x v="0"/>
    <x v="2"/>
    <x v="2"/>
    <x v="24"/>
    <x v="24"/>
    <x v="7"/>
    <n v="240.24367599999999"/>
  </r>
  <r>
    <x v="0"/>
    <x v="0"/>
    <x v="0"/>
    <x v="2"/>
    <x v="2"/>
    <x v="24"/>
    <x v="24"/>
    <x v="8"/>
    <n v="205.338043"/>
  </r>
  <r>
    <x v="0"/>
    <x v="0"/>
    <x v="0"/>
    <x v="2"/>
    <x v="2"/>
    <x v="24"/>
    <x v="24"/>
    <x v="9"/>
    <n v="147.655992"/>
  </r>
  <r>
    <x v="0"/>
    <x v="0"/>
    <x v="0"/>
    <x v="2"/>
    <x v="2"/>
    <x v="24"/>
    <x v="24"/>
    <x v="10"/>
    <n v="119.21450400000001"/>
  </r>
  <r>
    <x v="0"/>
    <x v="0"/>
    <x v="0"/>
    <x v="2"/>
    <x v="2"/>
    <x v="24"/>
    <x v="24"/>
    <x v="11"/>
    <n v="155.28797"/>
  </r>
  <r>
    <x v="0"/>
    <x v="0"/>
    <x v="0"/>
    <x v="2"/>
    <x v="2"/>
    <x v="25"/>
    <x v="25"/>
    <x v="0"/>
    <n v="23.015156999999999"/>
  </r>
  <r>
    <x v="0"/>
    <x v="0"/>
    <x v="0"/>
    <x v="2"/>
    <x v="2"/>
    <x v="25"/>
    <x v="25"/>
    <x v="1"/>
    <n v="11.158863999999999"/>
  </r>
  <r>
    <x v="0"/>
    <x v="0"/>
    <x v="0"/>
    <x v="2"/>
    <x v="2"/>
    <x v="25"/>
    <x v="25"/>
    <x v="2"/>
    <n v="105.311779"/>
  </r>
  <r>
    <x v="0"/>
    <x v="0"/>
    <x v="0"/>
    <x v="2"/>
    <x v="2"/>
    <x v="25"/>
    <x v="25"/>
    <x v="3"/>
    <n v="42.996167999999997"/>
  </r>
  <r>
    <x v="0"/>
    <x v="0"/>
    <x v="0"/>
    <x v="2"/>
    <x v="2"/>
    <x v="25"/>
    <x v="25"/>
    <x v="4"/>
    <n v="92.609071999999998"/>
  </r>
  <r>
    <x v="0"/>
    <x v="0"/>
    <x v="0"/>
    <x v="2"/>
    <x v="2"/>
    <x v="25"/>
    <x v="25"/>
    <x v="5"/>
    <n v="63.348998999999999"/>
  </r>
  <r>
    <x v="0"/>
    <x v="0"/>
    <x v="0"/>
    <x v="2"/>
    <x v="2"/>
    <x v="25"/>
    <x v="25"/>
    <x v="6"/>
    <n v="123.85102999999999"/>
  </r>
  <r>
    <x v="0"/>
    <x v="0"/>
    <x v="0"/>
    <x v="2"/>
    <x v="2"/>
    <x v="25"/>
    <x v="25"/>
    <x v="7"/>
    <n v="173.01144199999999"/>
  </r>
  <r>
    <x v="0"/>
    <x v="0"/>
    <x v="0"/>
    <x v="2"/>
    <x v="2"/>
    <x v="25"/>
    <x v="25"/>
    <x v="8"/>
    <n v="125.572586"/>
  </r>
  <r>
    <x v="0"/>
    <x v="0"/>
    <x v="0"/>
    <x v="2"/>
    <x v="2"/>
    <x v="25"/>
    <x v="25"/>
    <x v="9"/>
    <n v="91.006017"/>
  </r>
  <r>
    <x v="0"/>
    <x v="0"/>
    <x v="0"/>
    <x v="2"/>
    <x v="2"/>
    <x v="25"/>
    <x v="25"/>
    <x v="10"/>
    <n v="75.929514999999995"/>
  </r>
  <r>
    <x v="0"/>
    <x v="0"/>
    <x v="0"/>
    <x v="2"/>
    <x v="2"/>
    <x v="25"/>
    <x v="25"/>
    <x v="11"/>
    <n v="103.357105"/>
  </r>
  <r>
    <x v="0"/>
    <x v="0"/>
    <x v="0"/>
    <x v="3"/>
    <x v="0"/>
    <x v="0"/>
    <x v="0"/>
    <x v="0"/>
    <n v="2.1134200000000001"/>
  </r>
  <r>
    <x v="0"/>
    <x v="0"/>
    <x v="0"/>
    <x v="3"/>
    <x v="0"/>
    <x v="0"/>
    <x v="0"/>
    <x v="3"/>
    <n v="7.1504729999999999"/>
  </r>
  <r>
    <x v="0"/>
    <x v="0"/>
    <x v="0"/>
    <x v="3"/>
    <x v="0"/>
    <x v="0"/>
    <x v="0"/>
    <x v="4"/>
    <n v="2.0186359999999999"/>
  </r>
  <r>
    <x v="0"/>
    <x v="0"/>
    <x v="0"/>
    <x v="3"/>
    <x v="0"/>
    <x v="0"/>
    <x v="0"/>
    <x v="5"/>
    <n v="54.238066000000003"/>
  </r>
  <r>
    <x v="0"/>
    <x v="0"/>
    <x v="0"/>
    <x v="3"/>
    <x v="0"/>
    <x v="0"/>
    <x v="0"/>
    <x v="6"/>
    <n v="49.870373999999998"/>
  </r>
  <r>
    <x v="0"/>
    <x v="0"/>
    <x v="0"/>
    <x v="3"/>
    <x v="0"/>
    <x v="0"/>
    <x v="0"/>
    <x v="7"/>
    <n v="45.208784000000001"/>
  </r>
  <r>
    <x v="0"/>
    <x v="0"/>
    <x v="0"/>
    <x v="3"/>
    <x v="0"/>
    <x v="0"/>
    <x v="0"/>
    <x v="8"/>
    <n v="44.133687999999999"/>
  </r>
  <r>
    <x v="0"/>
    <x v="0"/>
    <x v="0"/>
    <x v="3"/>
    <x v="0"/>
    <x v="0"/>
    <x v="0"/>
    <x v="9"/>
    <n v="30.167404000000001"/>
  </r>
  <r>
    <x v="0"/>
    <x v="0"/>
    <x v="0"/>
    <x v="3"/>
    <x v="0"/>
    <x v="0"/>
    <x v="0"/>
    <x v="10"/>
    <n v="27.308114"/>
  </r>
  <r>
    <x v="0"/>
    <x v="0"/>
    <x v="0"/>
    <x v="3"/>
    <x v="0"/>
    <x v="0"/>
    <x v="0"/>
    <x v="11"/>
    <n v="44.763575000000003"/>
  </r>
  <r>
    <x v="0"/>
    <x v="0"/>
    <x v="0"/>
    <x v="3"/>
    <x v="0"/>
    <x v="1"/>
    <x v="1"/>
    <x v="3"/>
    <n v="0"/>
  </r>
  <r>
    <x v="0"/>
    <x v="0"/>
    <x v="0"/>
    <x v="3"/>
    <x v="0"/>
    <x v="1"/>
    <x v="1"/>
    <x v="4"/>
    <n v="0"/>
  </r>
  <r>
    <x v="0"/>
    <x v="0"/>
    <x v="0"/>
    <x v="3"/>
    <x v="0"/>
    <x v="1"/>
    <x v="1"/>
    <x v="5"/>
    <n v="0"/>
  </r>
  <r>
    <x v="0"/>
    <x v="0"/>
    <x v="0"/>
    <x v="3"/>
    <x v="0"/>
    <x v="1"/>
    <x v="1"/>
    <x v="6"/>
    <n v="0.877826"/>
  </r>
  <r>
    <x v="0"/>
    <x v="0"/>
    <x v="0"/>
    <x v="3"/>
    <x v="0"/>
    <x v="1"/>
    <x v="1"/>
    <x v="7"/>
    <n v="0.89925600000000006"/>
  </r>
  <r>
    <x v="0"/>
    <x v="0"/>
    <x v="0"/>
    <x v="3"/>
    <x v="0"/>
    <x v="1"/>
    <x v="1"/>
    <x v="8"/>
    <n v="0.90852999999999995"/>
  </r>
  <r>
    <x v="0"/>
    <x v="0"/>
    <x v="0"/>
    <x v="3"/>
    <x v="0"/>
    <x v="1"/>
    <x v="1"/>
    <x v="9"/>
    <n v="0.56688099999999997"/>
  </r>
  <r>
    <x v="0"/>
    <x v="0"/>
    <x v="0"/>
    <x v="3"/>
    <x v="0"/>
    <x v="1"/>
    <x v="1"/>
    <x v="10"/>
    <n v="0.52590199999999998"/>
  </r>
  <r>
    <x v="0"/>
    <x v="0"/>
    <x v="0"/>
    <x v="3"/>
    <x v="0"/>
    <x v="1"/>
    <x v="1"/>
    <x v="11"/>
    <n v="0.930616"/>
  </r>
  <r>
    <x v="0"/>
    <x v="0"/>
    <x v="0"/>
    <x v="3"/>
    <x v="0"/>
    <x v="2"/>
    <x v="2"/>
    <x v="0"/>
    <n v="97.639989999999997"/>
  </r>
  <r>
    <x v="0"/>
    <x v="0"/>
    <x v="0"/>
    <x v="3"/>
    <x v="0"/>
    <x v="2"/>
    <x v="2"/>
    <x v="1"/>
    <n v="110.193703"/>
  </r>
  <r>
    <x v="0"/>
    <x v="0"/>
    <x v="0"/>
    <x v="3"/>
    <x v="0"/>
    <x v="2"/>
    <x v="2"/>
    <x v="2"/>
    <n v="122.747416"/>
  </r>
  <r>
    <x v="0"/>
    <x v="0"/>
    <x v="0"/>
    <x v="3"/>
    <x v="0"/>
    <x v="2"/>
    <x v="2"/>
    <x v="3"/>
    <n v="116.038186"/>
  </r>
  <r>
    <x v="0"/>
    <x v="0"/>
    <x v="0"/>
    <x v="3"/>
    <x v="0"/>
    <x v="2"/>
    <x v="2"/>
    <x v="4"/>
    <n v="272.39525099999997"/>
  </r>
  <r>
    <x v="0"/>
    <x v="0"/>
    <x v="0"/>
    <x v="3"/>
    <x v="0"/>
    <x v="2"/>
    <x v="2"/>
    <x v="5"/>
    <n v="304.64541800000001"/>
  </r>
  <r>
    <x v="0"/>
    <x v="0"/>
    <x v="0"/>
    <x v="3"/>
    <x v="0"/>
    <x v="2"/>
    <x v="2"/>
    <x v="6"/>
    <n v="312.92369000000002"/>
  </r>
  <r>
    <x v="0"/>
    <x v="0"/>
    <x v="0"/>
    <x v="3"/>
    <x v="0"/>
    <x v="2"/>
    <x v="2"/>
    <x v="7"/>
    <n v="309.68154900000002"/>
  </r>
  <r>
    <x v="0"/>
    <x v="0"/>
    <x v="0"/>
    <x v="3"/>
    <x v="0"/>
    <x v="2"/>
    <x v="2"/>
    <x v="8"/>
    <n v="323.01318800000001"/>
  </r>
  <r>
    <x v="0"/>
    <x v="0"/>
    <x v="0"/>
    <x v="3"/>
    <x v="0"/>
    <x v="2"/>
    <x v="2"/>
    <x v="9"/>
    <n v="122.87367"/>
  </r>
  <r>
    <x v="0"/>
    <x v="0"/>
    <x v="0"/>
    <x v="3"/>
    <x v="0"/>
    <x v="2"/>
    <x v="2"/>
    <x v="10"/>
    <n v="115.547972"/>
  </r>
  <r>
    <x v="0"/>
    <x v="0"/>
    <x v="0"/>
    <x v="3"/>
    <x v="0"/>
    <x v="2"/>
    <x v="2"/>
    <x v="11"/>
    <n v="206.79278600000001"/>
  </r>
  <r>
    <x v="0"/>
    <x v="0"/>
    <x v="0"/>
    <x v="3"/>
    <x v="0"/>
    <x v="3"/>
    <x v="3"/>
    <x v="0"/>
    <n v="302.43040200000002"/>
  </r>
  <r>
    <x v="0"/>
    <x v="0"/>
    <x v="0"/>
    <x v="3"/>
    <x v="0"/>
    <x v="3"/>
    <x v="3"/>
    <x v="1"/>
    <n v="380.41559999999998"/>
  </r>
  <r>
    <x v="0"/>
    <x v="0"/>
    <x v="0"/>
    <x v="3"/>
    <x v="0"/>
    <x v="3"/>
    <x v="3"/>
    <x v="2"/>
    <n v="435.57586199999997"/>
  </r>
  <r>
    <x v="0"/>
    <x v="0"/>
    <x v="0"/>
    <x v="3"/>
    <x v="0"/>
    <x v="3"/>
    <x v="3"/>
    <x v="3"/>
    <n v="347.67515500000002"/>
  </r>
  <r>
    <x v="0"/>
    <x v="0"/>
    <x v="0"/>
    <x v="3"/>
    <x v="0"/>
    <x v="3"/>
    <x v="3"/>
    <x v="4"/>
    <n v="420.18913199999997"/>
  </r>
  <r>
    <x v="0"/>
    <x v="0"/>
    <x v="0"/>
    <x v="3"/>
    <x v="0"/>
    <x v="3"/>
    <x v="3"/>
    <x v="5"/>
    <n v="532.430474"/>
  </r>
  <r>
    <x v="0"/>
    <x v="0"/>
    <x v="0"/>
    <x v="3"/>
    <x v="0"/>
    <x v="3"/>
    <x v="3"/>
    <x v="6"/>
    <n v="624.92032700000004"/>
  </r>
  <r>
    <x v="0"/>
    <x v="0"/>
    <x v="0"/>
    <x v="3"/>
    <x v="0"/>
    <x v="3"/>
    <x v="3"/>
    <x v="7"/>
    <n v="535.58464000000004"/>
  </r>
  <r>
    <x v="0"/>
    <x v="0"/>
    <x v="0"/>
    <x v="3"/>
    <x v="0"/>
    <x v="3"/>
    <x v="3"/>
    <x v="8"/>
    <n v="524.93222000000003"/>
  </r>
  <r>
    <x v="0"/>
    <x v="0"/>
    <x v="0"/>
    <x v="3"/>
    <x v="0"/>
    <x v="3"/>
    <x v="3"/>
    <x v="9"/>
    <n v="439.49677600000001"/>
  </r>
  <r>
    <x v="0"/>
    <x v="0"/>
    <x v="0"/>
    <x v="3"/>
    <x v="0"/>
    <x v="3"/>
    <x v="3"/>
    <x v="10"/>
    <n v="384.28588000000002"/>
  </r>
  <r>
    <x v="0"/>
    <x v="0"/>
    <x v="0"/>
    <x v="3"/>
    <x v="0"/>
    <x v="3"/>
    <x v="3"/>
    <x v="11"/>
    <n v="704.83179900000005"/>
  </r>
  <r>
    <x v="0"/>
    <x v="0"/>
    <x v="0"/>
    <x v="3"/>
    <x v="0"/>
    <x v="4"/>
    <x v="4"/>
    <x v="2"/>
    <n v="0.69742899999999997"/>
  </r>
  <r>
    <x v="0"/>
    <x v="0"/>
    <x v="0"/>
    <x v="3"/>
    <x v="0"/>
    <x v="4"/>
    <x v="4"/>
    <x v="3"/>
    <n v="0.26038299999999998"/>
  </r>
  <r>
    <x v="0"/>
    <x v="0"/>
    <x v="0"/>
    <x v="3"/>
    <x v="0"/>
    <x v="4"/>
    <x v="4"/>
    <x v="4"/>
    <n v="0"/>
  </r>
  <r>
    <x v="0"/>
    <x v="0"/>
    <x v="0"/>
    <x v="3"/>
    <x v="0"/>
    <x v="4"/>
    <x v="4"/>
    <x v="5"/>
    <n v="0"/>
  </r>
  <r>
    <x v="0"/>
    <x v="0"/>
    <x v="0"/>
    <x v="3"/>
    <x v="0"/>
    <x v="4"/>
    <x v="4"/>
    <x v="6"/>
    <n v="3.7162959999999998"/>
  </r>
  <r>
    <x v="0"/>
    <x v="0"/>
    <x v="0"/>
    <x v="3"/>
    <x v="0"/>
    <x v="4"/>
    <x v="4"/>
    <x v="7"/>
    <n v="3.4216959999999998"/>
  </r>
  <r>
    <x v="0"/>
    <x v="0"/>
    <x v="0"/>
    <x v="3"/>
    <x v="0"/>
    <x v="4"/>
    <x v="4"/>
    <x v="8"/>
    <n v="4.649921"/>
  </r>
  <r>
    <x v="0"/>
    <x v="0"/>
    <x v="0"/>
    <x v="3"/>
    <x v="0"/>
    <x v="4"/>
    <x v="4"/>
    <x v="9"/>
    <n v="2.9827370000000002"/>
  </r>
  <r>
    <x v="0"/>
    <x v="0"/>
    <x v="0"/>
    <x v="3"/>
    <x v="0"/>
    <x v="4"/>
    <x v="4"/>
    <x v="10"/>
    <n v="3.0380669999999999"/>
  </r>
  <r>
    <x v="0"/>
    <x v="0"/>
    <x v="0"/>
    <x v="3"/>
    <x v="0"/>
    <x v="4"/>
    <x v="4"/>
    <x v="11"/>
    <n v="5.0922499999999999"/>
  </r>
  <r>
    <x v="0"/>
    <x v="0"/>
    <x v="0"/>
    <x v="3"/>
    <x v="0"/>
    <x v="5"/>
    <x v="5"/>
    <x v="0"/>
    <n v="416.34374000000003"/>
  </r>
  <r>
    <x v="0"/>
    <x v="0"/>
    <x v="0"/>
    <x v="3"/>
    <x v="0"/>
    <x v="5"/>
    <x v="5"/>
    <x v="1"/>
    <n v="496.65370000000001"/>
  </r>
  <r>
    <x v="0"/>
    <x v="0"/>
    <x v="0"/>
    <x v="3"/>
    <x v="0"/>
    <x v="5"/>
    <x v="5"/>
    <x v="2"/>
    <n v="519.90132000000006"/>
  </r>
  <r>
    <x v="0"/>
    <x v="0"/>
    <x v="0"/>
    <x v="3"/>
    <x v="0"/>
    <x v="5"/>
    <x v="5"/>
    <x v="3"/>
    <n v="445.11647299999998"/>
  </r>
  <r>
    <x v="0"/>
    <x v="0"/>
    <x v="0"/>
    <x v="3"/>
    <x v="0"/>
    <x v="5"/>
    <x v="5"/>
    <x v="4"/>
    <n v="497.95988599999998"/>
  </r>
  <r>
    <x v="0"/>
    <x v="0"/>
    <x v="0"/>
    <x v="3"/>
    <x v="0"/>
    <x v="5"/>
    <x v="5"/>
    <x v="5"/>
    <n v="634.09826899999996"/>
  </r>
  <r>
    <x v="0"/>
    <x v="0"/>
    <x v="0"/>
    <x v="3"/>
    <x v="0"/>
    <x v="5"/>
    <x v="5"/>
    <x v="6"/>
    <n v="781.32077000000004"/>
  </r>
  <r>
    <x v="0"/>
    <x v="0"/>
    <x v="0"/>
    <x v="3"/>
    <x v="0"/>
    <x v="5"/>
    <x v="5"/>
    <x v="7"/>
    <n v="697.96046000000001"/>
  </r>
  <r>
    <x v="0"/>
    <x v="0"/>
    <x v="0"/>
    <x v="3"/>
    <x v="0"/>
    <x v="5"/>
    <x v="5"/>
    <x v="8"/>
    <n v="693.34799499999997"/>
  </r>
  <r>
    <x v="0"/>
    <x v="0"/>
    <x v="0"/>
    <x v="3"/>
    <x v="0"/>
    <x v="5"/>
    <x v="5"/>
    <x v="9"/>
    <n v="374.64261199999999"/>
  </r>
  <r>
    <x v="0"/>
    <x v="0"/>
    <x v="0"/>
    <x v="3"/>
    <x v="0"/>
    <x v="5"/>
    <x v="5"/>
    <x v="10"/>
    <n v="492.47587199999998"/>
  </r>
  <r>
    <x v="0"/>
    <x v="0"/>
    <x v="0"/>
    <x v="3"/>
    <x v="0"/>
    <x v="5"/>
    <x v="5"/>
    <x v="11"/>
    <n v="1010.667325"/>
  </r>
  <r>
    <x v="0"/>
    <x v="0"/>
    <x v="0"/>
    <x v="3"/>
    <x v="0"/>
    <x v="6"/>
    <x v="6"/>
    <x v="0"/>
    <n v="40.419165999999997"/>
  </r>
  <r>
    <x v="0"/>
    <x v="0"/>
    <x v="0"/>
    <x v="3"/>
    <x v="0"/>
    <x v="6"/>
    <x v="6"/>
    <x v="1"/>
    <n v="42.796764000000003"/>
  </r>
  <r>
    <x v="0"/>
    <x v="0"/>
    <x v="0"/>
    <x v="3"/>
    <x v="0"/>
    <x v="6"/>
    <x v="6"/>
    <x v="3"/>
    <n v="0"/>
  </r>
  <r>
    <x v="0"/>
    <x v="0"/>
    <x v="0"/>
    <x v="3"/>
    <x v="0"/>
    <x v="6"/>
    <x v="6"/>
    <x v="4"/>
    <n v="48.183594999999997"/>
  </r>
  <r>
    <x v="0"/>
    <x v="0"/>
    <x v="0"/>
    <x v="3"/>
    <x v="0"/>
    <x v="6"/>
    <x v="6"/>
    <x v="5"/>
    <n v="59.271008000000002"/>
  </r>
  <r>
    <x v="0"/>
    <x v="0"/>
    <x v="0"/>
    <x v="3"/>
    <x v="0"/>
    <x v="6"/>
    <x v="6"/>
    <x v="6"/>
    <n v="70.488746000000006"/>
  </r>
  <r>
    <x v="0"/>
    <x v="0"/>
    <x v="0"/>
    <x v="3"/>
    <x v="0"/>
    <x v="6"/>
    <x v="6"/>
    <x v="7"/>
    <n v="40.068756"/>
  </r>
  <r>
    <x v="0"/>
    <x v="0"/>
    <x v="0"/>
    <x v="3"/>
    <x v="0"/>
    <x v="6"/>
    <x v="6"/>
    <x v="8"/>
    <n v="45.657355000000003"/>
  </r>
  <r>
    <x v="0"/>
    <x v="0"/>
    <x v="0"/>
    <x v="3"/>
    <x v="0"/>
    <x v="6"/>
    <x v="6"/>
    <x v="9"/>
    <n v="38.431804"/>
  </r>
  <r>
    <x v="0"/>
    <x v="0"/>
    <x v="0"/>
    <x v="3"/>
    <x v="0"/>
    <x v="6"/>
    <x v="6"/>
    <x v="10"/>
    <n v="38.949151999999998"/>
  </r>
  <r>
    <x v="0"/>
    <x v="0"/>
    <x v="0"/>
    <x v="3"/>
    <x v="0"/>
    <x v="6"/>
    <x v="6"/>
    <x v="11"/>
    <n v="53.935310000000001"/>
  </r>
  <r>
    <x v="0"/>
    <x v="0"/>
    <x v="0"/>
    <x v="3"/>
    <x v="0"/>
    <x v="7"/>
    <x v="7"/>
    <x v="0"/>
    <n v="55.160262000000003"/>
  </r>
  <r>
    <x v="0"/>
    <x v="0"/>
    <x v="0"/>
    <x v="3"/>
    <x v="0"/>
    <x v="7"/>
    <x v="7"/>
    <x v="1"/>
    <n v="45.649872000000002"/>
  </r>
  <r>
    <x v="0"/>
    <x v="0"/>
    <x v="0"/>
    <x v="3"/>
    <x v="0"/>
    <x v="7"/>
    <x v="7"/>
    <x v="2"/>
    <n v="19.020779999999998"/>
  </r>
  <r>
    <x v="0"/>
    <x v="0"/>
    <x v="0"/>
    <x v="3"/>
    <x v="0"/>
    <x v="7"/>
    <x v="7"/>
    <x v="3"/>
    <n v="19.802047999999999"/>
  </r>
  <r>
    <x v="0"/>
    <x v="0"/>
    <x v="0"/>
    <x v="3"/>
    <x v="0"/>
    <x v="7"/>
    <x v="7"/>
    <x v="4"/>
    <n v="66.603837999999996"/>
  </r>
  <r>
    <x v="0"/>
    <x v="0"/>
    <x v="0"/>
    <x v="3"/>
    <x v="0"/>
    <x v="7"/>
    <x v="7"/>
    <x v="5"/>
    <n v="96.079221000000004"/>
  </r>
  <r>
    <x v="0"/>
    <x v="0"/>
    <x v="0"/>
    <x v="3"/>
    <x v="0"/>
    <x v="7"/>
    <x v="7"/>
    <x v="6"/>
    <n v="83.918356000000003"/>
  </r>
  <r>
    <x v="0"/>
    <x v="0"/>
    <x v="0"/>
    <x v="3"/>
    <x v="0"/>
    <x v="7"/>
    <x v="7"/>
    <x v="7"/>
    <n v="81.801227999999995"/>
  </r>
  <r>
    <x v="0"/>
    <x v="0"/>
    <x v="0"/>
    <x v="3"/>
    <x v="0"/>
    <x v="7"/>
    <x v="7"/>
    <x v="8"/>
    <n v="90.914974000000001"/>
  </r>
  <r>
    <x v="0"/>
    <x v="0"/>
    <x v="0"/>
    <x v="3"/>
    <x v="0"/>
    <x v="7"/>
    <x v="7"/>
    <x v="9"/>
    <n v="49.934697999999997"/>
  </r>
  <r>
    <x v="0"/>
    <x v="0"/>
    <x v="0"/>
    <x v="3"/>
    <x v="0"/>
    <x v="7"/>
    <x v="7"/>
    <x v="10"/>
    <n v="43.553361000000002"/>
  </r>
  <r>
    <x v="0"/>
    <x v="0"/>
    <x v="0"/>
    <x v="3"/>
    <x v="0"/>
    <x v="7"/>
    <x v="7"/>
    <x v="11"/>
    <n v="76.228848999999997"/>
  </r>
  <r>
    <x v="0"/>
    <x v="0"/>
    <x v="0"/>
    <x v="3"/>
    <x v="0"/>
    <x v="8"/>
    <x v="8"/>
    <x v="0"/>
    <n v="1.9020779999999999"/>
  </r>
  <r>
    <x v="0"/>
    <x v="0"/>
    <x v="0"/>
    <x v="3"/>
    <x v="0"/>
    <x v="8"/>
    <x v="8"/>
    <x v="1"/>
    <n v="3.8041559999999999"/>
  </r>
  <r>
    <x v="0"/>
    <x v="0"/>
    <x v="0"/>
    <x v="3"/>
    <x v="0"/>
    <x v="8"/>
    <x v="8"/>
    <x v="2"/>
    <n v="15.216623999999999"/>
  </r>
  <r>
    <x v="0"/>
    <x v="0"/>
    <x v="0"/>
    <x v="3"/>
    <x v="0"/>
    <x v="8"/>
    <x v="8"/>
    <x v="3"/>
    <n v="4.757117"/>
  </r>
  <r>
    <x v="0"/>
    <x v="0"/>
    <x v="0"/>
    <x v="3"/>
    <x v="0"/>
    <x v="8"/>
    <x v="8"/>
    <x v="4"/>
    <n v="5.3902039999999998"/>
  </r>
  <r>
    <x v="0"/>
    <x v="0"/>
    <x v="0"/>
    <x v="3"/>
    <x v="0"/>
    <x v="8"/>
    <x v="8"/>
    <x v="5"/>
    <n v="18.354717999999998"/>
  </r>
  <r>
    <x v="0"/>
    <x v="0"/>
    <x v="0"/>
    <x v="3"/>
    <x v="0"/>
    <x v="8"/>
    <x v="8"/>
    <x v="6"/>
    <n v="2.4329499999999999"/>
  </r>
  <r>
    <x v="0"/>
    <x v="0"/>
    <x v="0"/>
    <x v="3"/>
    <x v="0"/>
    <x v="8"/>
    <x v="8"/>
    <x v="7"/>
    <n v="2.5855419999999998"/>
  </r>
  <r>
    <x v="0"/>
    <x v="0"/>
    <x v="0"/>
    <x v="3"/>
    <x v="0"/>
    <x v="8"/>
    <x v="8"/>
    <x v="8"/>
    <n v="1.8773500000000001"/>
  </r>
  <r>
    <x v="0"/>
    <x v="0"/>
    <x v="0"/>
    <x v="3"/>
    <x v="0"/>
    <x v="8"/>
    <x v="8"/>
    <x v="9"/>
    <n v="1.7482340000000001"/>
  </r>
  <r>
    <x v="0"/>
    <x v="0"/>
    <x v="0"/>
    <x v="3"/>
    <x v="0"/>
    <x v="8"/>
    <x v="8"/>
    <x v="10"/>
    <n v="1.4580740000000001"/>
  </r>
  <r>
    <x v="0"/>
    <x v="0"/>
    <x v="0"/>
    <x v="3"/>
    <x v="0"/>
    <x v="8"/>
    <x v="8"/>
    <x v="11"/>
    <n v="1.5666610000000001"/>
  </r>
  <r>
    <x v="0"/>
    <x v="0"/>
    <x v="0"/>
    <x v="3"/>
    <x v="0"/>
    <x v="9"/>
    <x v="9"/>
    <x v="0"/>
    <n v="5.5794319999999997"/>
  </r>
  <r>
    <x v="0"/>
    <x v="0"/>
    <x v="0"/>
    <x v="3"/>
    <x v="0"/>
    <x v="9"/>
    <x v="9"/>
    <x v="1"/>
    <n v="3.4871449999999999"/>
  </r>
  <r>
    <x v="0"/>
    <x v="0"/>
    <x v="0"/>
    <x v="3"/>
    <x v="0"/>
    <x v="9"/>
    <x v="9"/>
    <x v="2"/>
    <n v="6.9742899999999999"/>
  </r>
  <r>
    <x v="0"/>
    <x v="0"/>
    <x v="0"/>
    <x v="3"/>
    <x v="0"/>
    <x v="9"/>
    <x v="9"/>
    <x v="3"/>
    <n v="6.3425070000000003"/>
  </r>
  <r>
    <x v="0"/>
    <x v="0"/>
    <x v="0"/>
    <x v="3"/>
    <x v="0"/>
    <x v="9"/>
    <x v="9"/>
    <x v="4"/>
    <n v="11.606365"/>
  </r>
  <r>
    <x v="0"/>
    <x v="0"/>
    <x v="0"/>
    <x v="3"/>
    <x v="0"/>
    <x v="9"/>
    <x v="9"/>
    <x v="5"/>
    <n v="28.620933000000001"/>
  </r>
  <r>
    <x v="0"/>
    <x v="0"/>
    <x v="0"/>
    <x v="3"/>
    <x v="0"/>
    <x v="9"/>
    <x v="9"/>
    <x v="6"/>
    <n v="27.868752000000001"/>
  </r>
  <r>
    <x v="0"/>
    <x v="0"/>
    <x v="0"/>
    <x v="3"/>
    <x v="0"/>
    <x v="9"/>
    <x v="9"/>
    <x v="7"/>
    <n v="25.35859"/>
  </r>
  <r>
    <x v="0"/>
    <x v="0"/>
    <x v="0"/>
    <x v="3"/>
    <x v="0"/>
    <x v="9"/>
    <x v="9"/>
    <x v="8"/>
    <n v="24.866979000000001"/>
  </r>
  <r>
    <x v="0"/>
    <x v="0"/>
    <x v="0"/>
    <x v="3"/>
    <x v="0"/>
    <x v="9"/>
    <x v="9"/>
    <x v="9"/>
    <n v="11.023311"/>
  </r>
  <r>
    <x v="0"/>
    <x v="0"/>
    <x v="0"/>
    <x v="3"/>
    <x v="0"/>
    <x v="9"/>
    <x v="9"/>
    <x v="10"/>
    <n v="10.328967"/>
  </r>
  <r>
    <x v="0"/>
    <x v="0"/>
    <x v="0"/>
    <x v="3"/>
    <x v="0"/>
    <x v="9"/>
    <x v="9"/>
    <x v="11"/>
    <n v="17.680077000000001"/>
  </r>
  <r>
    <x v="0"/>
    <x v="0"/>
    <x v="0"/>
    <x v="3"/>
    <x v="0"/>
    <x v="10"/>
    <x v="10"/>
    <x v="0"/>
    <n v="97.217320000000001"/>
  </r>
  <r>
    <x v="0"/>
    <x v="0"/>
    <x v="0"/>
    <x v="3"/>
    <x v="0"/>
    <x v="10"/>
    <x v="10"/>
    <x v="1"/>
    <n v="118.35151999999999"/>
  </r>
  <r>
    <x v="0"/>
    <x v="0"/>
    <x v="0"/>
    <x v="3"/>
    <x v="0"/>
    <x v="10"/>
    <x v="10"/>
    <x v="2"/>
    <n v="162.73334"/>
  </r>
  <r>
    <x v="0"/>
    <x v="0"/>
    <x v="0"/>
    <x v="3"/>
    <x v="0"/>
    <x v="10"/>
    <x v="10"/>
    <x v="3"/>
    <n v="127.672437"/>
  </r>
  <r>
    <x v="0"/>
    <x v="0"/>
    <x v="0"/>
    <x v="3"/>
    <x v="0"/>
    <x v="10"/>
    <x v="10"/>
    <x v="4"/>
    <n v="232.052932"/>
  </r>
  <r>
    <x v="0"/>
    <x v="0"/>
    <x v="0"/>
    <x v="3"/>
    <x v="0"/>
    <x v="10"/>
    <x v="10"/>
    <x v="5"/>
    <n v="318.259163"/>
  </r>
  <r>
    <x v="0"/>
    <x v="0"/>
    <x v="0"/>
    <x v="3"/>
    <x v="0"/>
    <x v="10"/>
    <x v="10"/>
    <x v="6"/>
    <n v="431.56765200000001"/>
  </r>
  <r>
    <x v="0"/>
    <x v="0"/>
    <x v="0"/>
    <x v="3"/>
    <x v="0"/>
    <x v="10"/>
    <x v="10"/>
    <x v="7"/>
    <n v="390.99346600000001"/>
  </r>
  <r>
    <x v="0"/>
    <x v="0"/>
    <x v="0"/>
    <x v="3"/>
    <x v="0"/>
    <x v="10"/>
    <x v="10"/>
    <x v="8"/>
    <n v="385.85388"/>
  </r>
  <r>
    <x v="0"/>
    <x v="0"/>
    <x v="0"/>
    <x v="3"/>
    <x v="0"/>
    <x v="10"/>
    <x v="10"/>
    <x v="9"/>
    <n v="235.54843600000001"/>
  </r>
  <r>
    <x v="0"/>
    <x v="0"/>
    <x v="0"/>
    <x v="3"/>
    <x v="0"/>
    <x v="10"/>
    <x v="10"/>
    <x v="10"/>
    <n v="213.89756399999999"/>
  </r>
  <r>
    <x v="0"/>
    <x v="0"/>
    <x v="0"/>
    <x v="3"/>
    <x v="0"/>
    <x v="10"/>
    <x v="10"/>
    <x v="11"/>
    <n v="367.02129000000002"/>
  </r>
  <r>
    <x v="0"/>
    <x v="0"/>
    <x v="0"/>
    <x v="3"/>
    <x v="0"/>
    <x v="11"/>
    <x v="11"/>
    <x v="2"/>
    <n v="4.2268400000000002"/>
  </r>
  <r>
    <x v="0"/>
    <x v="0"/>
    <x v="0"/>
    <x v="3"/>
    <x v="0"/>
    <x v="11"/>
    <x v="11"/>
    <x v="3"/>
    <n v="1.704718"/>
  </r>
  <r>
    <x v="0"/>
    <x v="0"/>
    <x v="0"/>
    <x v="3"/>
    <x v="0"/>
    <x v="11"/>
    <x v="11"/>
    <x v="4"/>
    <n v="1.8665799999999999"/>
  </r>
  <r>
    <x v="0"/>
    <x v="0"/>
    <x v="0"/>
    <x v="3"/>
    <x v="0"/>
    <x v="11"/>
    <x v="11"/>
    <x v="5"/>
    <n v="24.31317"/>
  </r>
  <r>
    <x v="0"/>
    <x v="0"/>
    <x v="0"/>
    <x v="3"/>
    <x v="0"/>
    <x v="11"/>
    <x v="11"/>
    <x v="6"/>
    <n v="12.397872"/>
  </r>
  <r>
    <x v="0"/>
    <x v="0"/>
    <x v="0"/>
    <x v="3"/>
    <x v="0"/>
    <x v="11"/>
    <x v="11"/>
    <x v="7"/>
    <n v="9.1536740000000005"/>
  </r>
  <r>
    <x v="0"/>
    <x v="0"/>
    <x v="0"/>
    <x v="3"/>
    <x v="0"/>
    <x v="11"/>
    <x v="11"/>
    <x v="8"/>
    <n v="7.3739460000000001"/>
  </r>
  <r>
    <x v="0"/>
    <x v="0"/>
    <x v="0"/>
    <x v="3"/>
    <x v="0"/>
    <x v="11"/>
    <x v="11"/>
    <x v="9"/>
    <n v="3.4125399999999999"/>
  </r>
  <r>
    <x v="0"/>
    <x v="0"/>
    <x v="0"/>
    <x v="3"/>
    <x v="0"/>
    <x v="11"/>
    <x v="11"/>
    <x v="10"/>
    <n v="2.590786"/>
  </r>
  <r>
    <x v="0"/>
    <x v="0"/>
    <x v="0"/>
    <x v="3"/>
    <x v="0"/>
    <x v="11"/>
    <x v="11"/>
    <x v="11"/>
    <n v="3.7970709999999999"/>
  </r>
  <r>
    <x v="0"/>
    <x v="0"/>
    <x v="0"/>
    <x v="3"/>
    <x v="0"/>
    <x v="12"/>
    <x v="12"/>
    <x v="0"/>
    <n v="263.91337800000002"/>
  </r>
  <r>
    <x v="0"/>
    <x v="0"/>
    <x v="0"/>
    <x v="3"/>
    <x v="0"/>
    <x v="12"/>
    <x v="12"/>
    <x v="1"/>
    <n v="313.84293600000001"/>
  </r>
  <r>
    <x v="0"/>
    <x v="0"/>
    <x v="0"/>
    <x v="3"/>
    <x v="0"/>
    <x v="12"/>
    <x v="12"/>
    <x v="2"/>
    <n v="256.78058399999998"/>
  </r>
  <r>
    <x v="0"/>
    <x v="0"/>
    <x v="0"/>
    <x v="3"/>
    <x v="0"/>
    <x v="12"/>
    <x v="12"/>
    <x v="3"/>
    <n v="207.17726200000001"/>
  </r>
  <r>
    <x v="0"/>
    <x v="0"/>
    <x v="0"/>
    <x v="3"/>
    <x v="0"/>
    <x v="12"/>
    <x v="12"/>
    <x v="4"/>
    <n v="373.006891"/>
  </r>
  <r>
    <x v="0"/>
    <x v="0"/>
    <x v="0"/>
    <x v="3"/>
    <x v="0"/>
    <x v="12"/>
    <x v="12"/>
    <x v="5"/>
    <n v="312.33085"/>
  </r>
  <r>
    <x v="0"/>
    <x v="0"/>
    <x v="0"/>
    <x v="3"/>
    <x v="0"/>
    <x v="12"/>
    <x v="12"/>
    <x v="6"/>
    <n v="214.09568899999999"/>
  </r>
  <r>
    <x v="0"/>
    <x v="0"/>
    <x v="0"/>
    <x v="3"/>
    <x v="0"/>
    <x v="12"/>
    <x v="12"/>
    <x v="7"/>
    <n v="136.963989"/>
  </r>
  <r>
    <x v="0"/>
    <x v="0"/>
    <x v="0"/>
    <x v="3"/>
    <x v="0"/>
    <x v="12"/>
    <x v="12"/>
    <x v="8"/>
    <n v="171.48694399999999"/>
  </r>
  <r>
    <x v="0"/>
    <x v="0"/>
    <x v="0"/>
    <x v="3"/>
    <x v="0"/>
    <x v="12"/>
    <x v="12"/>
    <x v="9"/>
    <n v="97.278357"/>
  </r>
  <r>
    <x v="0"/>
    <x v="0"/>
    <x v="0"/>
    <x v="3"/>
    <x v="0"/>
    <x v="12"/>
    <x v="12"/>
    <x v="10"/>
    <n v="115.26889199999999"/>
  </r>
  <r>
    <x v="0"/>
    <x v="0"/>
    <x v="0"/>
    <x v="3"/>
    <x v="0"/>
    <x v="12"/>
    <x v="12"/>
    <x v="11"/>
    <n v="187.74400900000001"/>
  </r>
  <r>
    <x v="0"/>
    <x v="0"/>
    <x v="0"/>
    <x v="3"/>
    <x v="0"/>
    <x v="13"/>
    <x v="13"/>
    <x v="0"/>
    <n v="4.2268400000000002"/>
  </r>
  <r>
    <x v="0"/>
    <x v="0"/>
    <x v="0"/>
    <x v="3"/>
    <x v="0"/>
    <x v="13"/>
    <x v="13"/>
    <x v="1"/>
    <n v="2.1134200000000001"/>
  </r>
  <r>
    <x v="0"/>
    <x v="0"/>
    <x v="0"/>
    <x v="3"/>
    <x v="0"/>
    <x v="13"/>
    <x v="13"/>
    <x v="2"/>
    <n v="10.5671"/>
  </r>
  <r>
    <x v="0"/>
    <x v="0"/>
    <x v="0"/>
    <x v="3"/>
    <x v="0"/>
    <x v="13"/>
    <x v="13"/>
    <x v="3"/>
    <n v="9.6947589999999995"/>
  </r>
  <r>
    <x v="0"/>
    <x v="0"/>
    <x v="0"/>
    <x v="3"/>
    <x v="0"/>
    <x v="13"/>
    <x v="13"/>
    <x v="4"/>
    <n v="5.8834039999999996"/>
  </r>
  <r>
    <x v="0"/>
    <x v="0"/>
    <x v="0"/>
    <x v="3"/>
    <x v="0"/>
    <x v="13"/>
    <x v="13"/>
    <x v="5"/>
    <n v="22.660640999999998"/>
  </r>
  <r>
    <x v="0"/>
    <x v="0"/>
    <x v="0"/>
    <x v="3"/>
    <x v="0"/>
    <x v="13"/>
    <x v="13"/>
    <x v="6"/>
    <n v="9.6007160000000002"/>
  </r>
  <r>
    <x v="0"/>
    <x v="0"/>
    <x v="0"/>
    <x v="3"/>
    <x v="0"/>
    <x v="13"/>
    <x v="13"/>
    <x v="7"/>
    <n v="8.2959460000000007"/>
  </r>
  <r>
    <x v="0"/>
    <x v="0"/>
    <x v="0"/>
    <x v="3"/>
    <x v="0"/>
    <x v="13"/>
    <x v="13"/>
    <x v="8"/>
    <n v="8.4316650000000006"/>
  </r>
  <r>
    <x v="0"/>
    <x v="0"/>
    <x v="0"/>
    <x v="3"/>
    <x v="0"/>
    <x v="13"/>
    <x v="13"/>
    <x v="9"/>
    <n v="6.0415400000000004"/>
  </r>
  <r>
    <x v="0"/>
    <x v="0"/>
    <x v="0"/>
    <x v="3"/>
    <x v="0"/>
    <x v="13"/>
    <x v="13"/>
    <x v="10"/>
    <n v="8.6059239999999999"/>
  </r>
  <r>
    <x v="0"/>
    <x v="0"/>
    <x v="0"/>
    <x v="3"/>
    <x v="0"/>
    <x v="13"/>
    <x v="13"/>
    <x v="11"/>
    <n v="16.873549000000001"/>
  </r>
  <r>
    <x v="0"/>
    <x v="0"/>
    <x v="0"/>
    <x v="3"/>
    <x v="1"/>
    <x v="14"/>
    <x v="14"/>
    <x v="0"/>
    <n v="1.5850649999999999"/>
  </r>
  <r>
    <x v="0"/>
    <x v="0"/>
    <x v="0"/>
    <x v="3"/>
    <x v="1"/>
    <x v="14"/>
    <x v="14"/>
    <x v="1"/>
    <n v="1.05671"/>
  </r>
  <r>
    <x v="0"/>
    <x v="0"/>
    <x v="0"/>
    <x v="3"/>
    <x v="1"/>
    <x v="14"/>
    <x v="14"/>
    <x v="2"/>
    <n v="2.641775"/>
  </r>
  <r>
    <x v="0"/>
    <x v="0"/>
    <x v="0"/>
    <x v="3"/>
    <x v="1"/>
    <x v="14"/>
    <x v="14"/>
    <x v="3"/>
    <n v="3.8729849999999999"/>
  </r>
  <r>
    <x v="0"/>
    <x v="0"/>
    <x v="0"/>
    <x v="3"/>
    <x v="1"/>
    <x v="14"/>
    <x v="14"/>
    <x v="4"/>
    <n v="1.8333440000000001"/>
  </r>
  <r>
    <x v="0"/>
    <x v="0"/>
    <x v="0"/>
    <x v="3"/>
    <x v="1"/>
    <x v="14"/>
    <x v="14"/>
    <x v="5"/>
    <n v="3.2934420000000002"/>
  </r>
  <r>
    <x v="0"/>
    <x v="0"/>
    <x v="0"/>
    <x v="3"/>
    <x v="1"/>
    <x v="14"/>
    <x v="14"/>
    <x v="6"/>
    <n v="12.832087"/>
  </r>
  <r>
    <x v="0"/>
    <x v="0"/>
    <x v="0"/>
    <x v="3"/>
    <x v="1"/>
    <x v="14"/>
    <x v="14"/>
    <x v="7"/>
    <n v="13.475332999999999"/>
  </r>
  <r>
    <x v="0"/>
    <x v="0"/>
    <x v="0"/>
    <x v="3"/>
    <x v="1"/>
    <x v="14"/>
    <x v="14"/>
    <x v="8"/>
    <n v="17.588511"/>
  </r>
  <r>
    <x v="0"/>
    <x v="0"/>
    <x v="0"/>
    <x v="3"/>
    <x v="1"/>
    <x v="14"/>
    <x v="14"/>
    <x v="9"/>
    <n v="14.14438"/>
  </r>
  <r>
    <x v="0"/>
    <x v="0"/>
    <x v="0"/>
    <x v="3"/>
    <x v="1"/>
    <x v="14"/>
    <x v="14"/>
    <x v="10"/>
    <n v="15.160126999999999"/>
  </r>
  <r>
    <x v="0"/>
    <x v="0"/>
    <x v="0"/>
    <x v="3"/>
    <x v="1"/>
    <x v="14"/>
    <x v="14"/>
    <x v="11"/>
    <n v="30.875422"/>
  </r>
  <r>
    <x v="0"/>
    <x v="0"/>
    <x v="0"/>
    <x v="3"/>
    <x v="1"/>
    <x v="15"/>
    <x v="15"/>
    <x v="0"/>
    <n v="1.05671"/>
  </r>
  <r>
    <x v="0"/>
    <x v="0"/>
    <x v="0"/>
    <x v="3"/>
    <x v="1"/>
    <x v="15"/>
    <x v="15"/>
    <x v="1"/>
    <n v="0.52835500000000002"/>
  </r>
  <r>
    <x v="0"/>
    <x v="0"/>
    <x v="0"/>
    <x v="3"/>
    <x v="1"/>
    <x v="15"/>
    <x v="15"/>
    <x v="2"/>
    <n v="1.05671"/>
  </r>
  <r>
    <x v="0"/>
    <x v="0"/>
    <x v="0"/>
    <x v="3"/>
    <x v="1"/>
    <x v="15"/>
    <x v="15"/>
    <x v="3"/>
    <n v="1.4607349999999999"/>
  </r>
  <r>
    <x v="0"/>
    <x v="0"/>
    <x v="0"/>
    <x v="3"/>
    <x v="1"/>
    <x v="15"/>
    <x v="15"/>
    <x v="4"/>
    <n v="0.91278700000000002"/>
  </r>
  <r>
    <x v="0"/>
    <x v="0"/>
    <x v="0"/>
    <x v="3"/>
    <x v="1"/>
    <x v="15"/>
    <x v="15"/>
    <x v="5"/>
    <n v="1.3445149999999999"/>
  </r>
  <r>
    <x v="0"/>
    <x v="0"/>
    <x v="0"/>
    <x v="3"/>
    <x v="1"/>
    <x v="15"/>
    <x v="15"/>
    <x v="6"/>
    <n v="2.4000720000000002"/>
  </r>
  <r>
    <x v="0"/>
    <x v="0"/>
    <x v="0"/>
    <x v="3"/>
    <x v="1"/>
    <x v="15"/>
    <x v="15"/>
    <x v="7"/>
    <n v="2.6861190000000001"/>
  </r>
  <r>
    <x v="0"/>
    <x v="0"/>
    <x v="0"/>
    <x v="3"/>
    <x v="1"/>
    <x v="15"/>
    <x v="15"/>
    <x v="8"/>
    <n v="3.3131599999999999"/>
  </r>
  <r>
    <x v="0"/>
    <x v="0"/>
    <x v="0"/>
    <x v="3"/>
    <x v="1"/>
    <x v="15"/>
    <x v="15"/>
    <x v="9"/>
    <n v="2.6345749999999999"/>
  </r>
  <r>
    <x v="0"/>
    <x v="0"/>
    <x v="0"/>
    <x v="3"/>
    <x v="1"/>
    <x v="15"/>
    <x v="15"/>
    <x v="10"/>
    <n v="2.8050199999999998"/>
  </r>
  <r>
    <x v="0"/>
    <x v="0"/>
    <x v="0"/>
    <x v="3"/>
    <x v="1"/>
    <x v="15"/>
    <x v="15"/>
    <x v="11"/>
    <n v="5.7928009999999999"/>
  </r>
  <r>
    <x v="0"/>
    <x v="0"/>
    <x v="0"/>
    <x v="3"/>
    <x v="2"/>
    <x v="16"/>
    <x v="16"/>
    <x v="0"/>
    <n v="76.083135999999996"/>
  </r>
  <r>
    <x v="0"/>
    <x v="0"/>
    <x v="0"/>
    <x v="3"/>
    <x v="2"/>
    <x v="16"/>
    <x v="16"/>
    <x v="1"/>
    <n v="52.307155999999999"/>
  </r>
  <r>
    <x v="0"/>
    <x v="0"/>
    <x v="0"/>
    <x v="3"/>
    <x v="2"/>
    <x v="16"/>
    <x v="16"/>
    <x v="2"/>
    <n v="7.1327939999999996"/>
  </r>
  <r>
    <x v="0"/>
    <x v="0"/>
    <x v="0"/>
    <x v="3"/>
    <x v="2"/>
    <x v="16"/>
    <x v="16"/>
    <x v="3"/>
    <n v="3.5294759999999998"/>
  </r>
  <r>
    <x v="0"/>
    <x v="0"/>
    <x v="0"/>
    <x v="3"/>
    <x v="2"/>
    <x v="16"/>
    <x v="16"/>
    <x v="4"/>
    <n v="59.805715999999997"/>
  </r>
  <r>
    <x v="0"/>
    <x v="0"/>
    <x v="0"/>
    <x v="3"/>
    <x v="2"/>
    <x v="16"/>
    <x v="16"/>
    <x v="5"/>
    <n v="58.953130999999999"/>
  </r>
  <r>
    <x v="0"/>
    <x v="0"/>
    <x v="0"/>
    <x v="3"/>
    <x v="2"/>
    <x v="16"/>
    <x v="16"/>
    <x v="6"/>
    <n v="30.688759999999998"/>
  </r>
  <r>
    <x v="0"/>
    <x v="0"/>
    <x v="0"/>
    <x v="3"/>
    <x v="2"/>
    <x v="16"/>
    <x v="16"/>
    <x v="7"/>
    <n v="28.364654000000002"/>
  </r>
  <r>
    <x v="0"/>
    <x v="0"/>
    <x v="0"/>
    <x v="3"/>
    <x v="2"/>
    <x v="16"/>
    <x v="16"/>
    <x v="8"/>
    <n v="33.766446000000002"/>
  </r>
  <r>
    <x v="0"/>
    <x v="0"/>
    <x v="0"/>
    <x v="3"/>
    <x v="2"/>
    <x v="16"/>
    <x v="16"/>
    <x v="9"/>
    <n v="25.329090000000001"/>
  </r>
  <r>
    <x v="0"/>
    <x v="0"/>
    <x v="0"/>
    <x v="3"/>
    <x v="2"/>
    <x v="16"/>
    <x v="16"/>
    <x v="10"/>
    <n v="27.694863999999999"/>
  </r>
  <r>
    <x v="0"/>
    <x v="0"/>
    <x v="0"/>
    <x v="3"/>
    <x v="2"/>
    <x v="16"/>
    <x v="16"/>
    <x v="11"/>
    <n v="55.722679999999997"/>
  </r>
  <r>
    <x v="0"/>
    <x v="0"/>
    <x v="0"/>
    <x v="3"/>
    <x v="2"/>
    <x v="17"/>
    <x v="17"/>
    <x v="0"/>
    <n v="45.649872000000002"/>
  </r>
  <r>
    <x v="0"/>
    <x v="0"/>
    <x v="0"/>
    <x v="3"/>
    <x v="2"/>
    <x v="17"/>
    <x v="17"/>
    <x v="1"/>
    <n v="41.845716000000003"/>
  </r>
  <r>
    <x v="0"/>
    <x v="0"/>
    <x v="0"/>
    <x v="3"/>
    <x v="2"/>
    <x v="17"/>
    <x v="17"/>
    <x v="2"/>
    <n v="41.845716000000003"/>
  </r>
  <r>
    <x v="0"/>
    <x v="0"/>
    <x v="0"/>
    <x v="3"/>
    <x v="2"/>
    <x v="17"/>
    <x v="17"/>
    <x v="3"/>
    <n v="20.358360999999999"/>
  </r>
  <r>
    <x v="0"/>
    <x v="0"/>
    <x v="0"/>
    <x v="3"/>
    <x v="2"/>
    <x v="17"/>
    <x v="17"/>
    <x v="4"/>
    <n v="54.060498000000003"/>
  </r>
  <r>
    <x v="0"/>
    <x v="0"/>
    <x v="0"/>
    <x v="3"/>
    <x v="2"/>
    <x v="17"/>
    <x v="17"/>
    <x v="5"/>
    <n v="112.85371000000001"/>
  </r>
  <r>
    <x v="0"/>
    <x v="0"/>
    <x v="0"/>
    <x v="3"/>
    <x v="2"/>
    <x v="17"/>
    <x v="17"/>
    <x v="6"/>
    <n v="85.979768000000007"/>
  </r>
  <r>
    <x v="0"/>
    <x v="0"/>
    <x v="0"/>
    <x v="3"/>
    <x v="2"/>
    <x v="17"/>
    <x v="17"/>
    <x v="7"/>
    <n v="81.504831999999993"/>
  </r>
  <r>
    <x v="0"/>
    <x v="0"/>
    <x v="0"/>
    <x v="3"/>
    <x v="2"/>
    <x v="17"/>
    <x v="17"/>
    <x v="8"/>
    <n v="72.630367000000007"/>
  </r>
  <r>
    <x v="0"/>
    <x v="0"/>
    <x v="0"/>
    <x v="3"/>
    <x v="2"/>
    <x v="17"/>
    <x v="17"/>
    <x v="9"/>
    <n v="74.530233999999993"/>
  </r>
  <r>
    <x v="0"/>
    <x v="0"/>
    <x v="0"/>
    <x v="3"/>
    <x v="2"/>
    <x v="17"/>
    <x v="17"/>
    <x v="10"/>
    <n v="63.774658000000002"/>
  </r>
  <r>
    <x v="0"/>
    <x v="0"/>
    <x v="0"/>
    <x v="3"/>
    <x v="2"/>
    <x v="17"/>
    <x v="17"/>
    <x v="11"/>
    <n v="110.532856"/>
  </r>
  <r>
    <x v="0"/>
    <x v="0"/>
    <x v="0"/>
    <x v="3"/>
    <x v="2"/>
    <x v="18"/>
    <x v="18"/>
    <x v="3"/>
    <n v="0"/>
  </r>
  <r>
    <x v="0"/>
    <x v="0"/>
    <x v="0"/>
    <x v="3"/>
    <x v="2"/>
    <x v="18"/>
    <x v="18"/>
    <x v="4"/>
    <n v="0"/>
  </r>
  <r>
    <x v="0"/>
    <x v="0"/>
    <x v="0"/>
    <x v="3"/>
    <x v="2"/>
    <x v="18"/>
    <x v="18"/>
    <x v="5"/>
    <n v="0"/>
  </r>
  <r>
    <x v="0"/>
    <x v="0"/>
    <x v="0"/>
    <x v="3"/>
    <x v="2"/>
    <x v="18"/>
    <x v="18"/>
    <x v="6"/>
    <n v="0.58479700000000001"/>
  </r>
  <r>
    <x v="0"/>
    <x v="0"/>
    <x v="0"/>
    <x v="3"/>
    <x v="2"/>
    <x v="18"/>
    <x v="18"/>
    <x v="7"/>
    <n v="0.56218599999999996"/>
  </r>
  <r>
    <x v="0"/>
    <x v="0"/>
    <x v="0"/>
    <x v="3"/>
    <x v="2"/>
    <x v="18"/>
    <x v="18"/>
    <x v="8"/>
    <n v="0.71787800000000002"/>
  </r>
  <r>
    <x v="0"/>
    <x v="0"/>
    <x v="0"/>
    <x v="3"/>
    <x v="2"/>
    <x v="18"/>
    <x v="18"/>
    <x v="9"/>
    <n v="0.44813399999999998"/>
  </r>
  <r>
    <x v="0"/>
    <x v="0"/>
    <x v="0"/>
    <x v="3"/>
    <x v="2"/>
    <x v="18"/>
    <x v="18"/>
    <x v="10"/>
    <n v="0.53486999999999996"/>
  </r>
  <r>
    <x v="0"/>
    <x v="0"/>
    <x v="0"/>
    <x v="3"/>
    <x v="2"/>
    <x v="18"/>
    <x v="18"/>
    <x v="11"/>
    <n v="0.85801799999999995"/>
  </r>
  <r>
    <x v="0"/>
    <x v="0"/>
    <x v="0"/>
    <x v="3"/>
    <x v="2"/>
    <x v="20"/>
    <x v="20"/>
    <x v="0"/>
    <n v="7.6083119999999997"/>
  </r>
  <r>
    <x v="0"/>
    <x v="0"/>
    <x v="0"/>
    <x v="3"/>
    <x v="2"/>
    <x v="20"/>
    <x v="20"/>
    <x v="1"/>
    <n v="3.8041559999999999"/>
  </r>
  <r>
    <x v="0"/>
    <x v="0"/>
    <x v="0"/>
    <x v="3"/>
    <x v="2"/>
    <x v="20"/>
    <x v="20"/>
    <x v="2"/>
    <n v="15.216623999999999"/>
  </r>
  <r>
    <x v="0"/>
    <x v="0"/>
    <x v="0"/>
    <x v="3"/>
    <x v="2"/>
    <x v="20"/>
    <x v="20"/>
    <x v="3"/>
    <n v="8.4187879999999993"/>
  </r>
  <r>
    <x v="0"/>
    <x v="0"/>
    <x v="0"/>
    <x v="3"/>
    <x v="2"/>
    <x v="20"/>
    <x v="20"/>
    <x v="4"/>
    <n v="8.9541939999999993"/>
  </r>
  <r>
    <x v="0"/>
    <x v="0"/>
    <x v="0"/>
    <x v="3"/>
    <x v="2"/>
    <x v="20"/>
    <x v="20"/>
    <x v="5"/>
    <n v="15.180047"/>
  </r>
  <r>
    <x v="0"/>
    <x v="0"/>
    <x v="0"/>
    <x v="3"/>
    <x v="2"/>
    <x v="20"/>
    <x v="20"/>
    <x v="6"/>
    <n v="5.3230740000000001"/>
  </r>
  <r>
    <x v="0"/>
    <x v="0"/>
    <x v="0"/>
    <x v="3"/>
    <x v="2"/>
    <x v="20"/>
    <x v="20"/>
    <x v="7"/>
    <n v="3.776656"/>
  </r>
  <r>
    <x v="0"/>
    <x v="0"/>
    <x v="0"/>
    <x v="3"/>
    <x v="2"/>
    <x v="20"/>
    <x v="20"/>
    <x v="8"/>
    <n v="16.586694999999999"/>
  </r>
  <r>
    <x v="0"/>
    <x v="0"/>
    <x v="0"/>
    <x v="3"/>
    <x v="2"/>
    <x v="20"/>
    <x v="20"/>
    <x v="9"/>
    <n v="9.0253040000000002"/>
  </r>
  <r>
    <x v="0"/>
    <x v="0"/>
    <x v="0"/>
    <x v="3"/>
    <x v="2"/>
    <x v="20"/>
    <x v="20"/>
    <x v="10"/>
    <n v="4.6856619999999998"/>
  </r>
  <r>
    <x v="0"/>
    <x v="0"/>
    <x v="0"/>
    <x v="3"/>
    <x v="2"/>
    <x v="20"/>
    <x v="20"/>
    <x v="11"/>
    <n v="12.848165"/>
  </r>
  <r>
    <x v="0"/>
    <x v="0"/>
    <x v="0"/>
    <x v="3"/>
    <x v="2"/>
    <x v="21"/>
    <x v="21"/>
    <x v="3"/>
    <n v="0"/>
  </r>
  <r>
    <x v="0"/>
    <x v="0"/>
    <x v="0"/>
    <x v="3"/>
    <x v="2"/>
    <x v="21"/>
    <x v="21"/>
    <x v="4"/>
    <n v="0"/>
  </r>
  <r>
    <x v="0"/>
    <x v="0"/>
    <x v="0"/>
    <x v="3"/>
    <x v="2"/>
    <x v="21"/>
    <x v="21"/>
    <x v="5"/>
    <n v="0"/>
  </r>
  <r>
    <x v="0"/>
    <x v="0"/>
    <x v="0"/>
    <x v="3"/>
    <x v="2"/>
    <x v="21"/>
    <x v="21"/>
    <x v="6"/>
    <n v="4.1428700000000003"/>
  </r>
  <r>
    <x v="0"/>
    <x v="0"/>
    <x v="0"/>
    <x v="3"/>
    <x v="2"/>
    <x v="21"/>
    <x v="21"/>
    <x v="7"/>
    <n v="3.2262360000000001"/>
  </r>
  <r>
    <x v="0"/>
    <x v="0"/>
    <x v="0"/>
    <x v="3"/>
    <x v="2"/>
    <x v="21"/>
    <x v="21"/>
    <x v="8"/>
    <n v="11.840999"/>
  </r>
  <r>
    <x v="0"/>
    <x v="0"/>
    <x v="0"/>
    <x v="3"/>
    <x v="2"/>
    <x v="21"/>
    <x v="21"/>
    <x v="9"/>
    <n v="7.5473290000000004"/>
  </r>
  <r>
    <x v="0"/>
    <x v="0"/>
    <x v="0"/>
    <x v="3"/>
    <x v="2"/>
    <x v="21"/>
    <x v="21"/>
    <x v="10"/>
    <n v="3.3901180000000002"/>
  </r>
  <r>
    <x v="0"/>
    <x v="0"/>
    <x v="0"/>
    <x v="3"/>
    <x v="2"/>
    <x v="21"/>
    <x v="21"/>
    <x v="11"/>
    <n v="10.712809999999999"/>
  </r>
  <r>
    <x v="0"/>
    <x v="0"/>
    <x v="0"/>
    <x v="3"/>
    <x v="2"/>
    <x v="22"/>
    <x v="22"/>
    <x v="3"/>
    <n v="0"/>
  </r>
  <r>
    <x v="0"/>
    <x v="0"/>
    <x v="0"/>
    <x v="3"/>
    <x v="2"/>
    <x v="22"/>
    <x v="22"/>
    <x v="4"/>
    <n v="0"/>
  </r>
  <r>
    <x v="0"/>
    <x v="0"/>
    <x v="0"/>
    <x v="3"/>
    <x v="2"/>
    <x v="22"/>
    <x v="22"/>
    <x v="5"/>
    <n v="0"/>
  </r>
  <r>
    <x v="0"/>
    <x v="0"/>
    <x v="0"/>
    <x v="3"/>
    <x v="2"/>
    <x v="22"/>
    <x v="22"/>
    <x v="6"/>
    <n v="2.5391840000000001"/>
  </r>
  <r>
    <x v="0"/>
    <x v="0"/>
    <x v="0"/>
    <x v="3"/>
    <x v="2"/>
    <x v="22"/>
    <x v="22"/>
    <x v="7"/>
    <n v="3.0950410000000002"/>
  </r>
  <r>
    <x v="0"/>
    <x v="0"/>
    <x v="0"/>
    <x v="3"/>
    <x v="2"/>
    <x v="22"/>
    <x v="22"/>
    <x v="8"/>
    <n v="20.857146"/>
  </r>
  <r>
    <x v="0"/>
    <x v="0"/>
    <x v="0"/>
    <x v="3"/>
    <x v="2"/>
    <x v="22"/>
    <x v="22"/>
    <x v="9"/>
    <n v="5.31656"/>
  </r>
  <r>
    <x v="0"/>
    <x v="0"/>
    <x v="0"/>
    <x v="3"/>
    <x v="2"/>
    <x v="22"/>
    <x v="22"/>
    <x v="10"/>
    <n v="7.1772919999999996"/>
  </r>
  <r>
    <x v="0"/>
    <x v="0"/>
    <x v="0"/>
    <x v="3"/>
    <x v="2"/>
    <x v="22"/>
    <x v="22"/>
    <x v="11"/>
    <n v="9.4103899999999996"/>
  </r>
  <r>
    <x v="0"/>
    <x v="0"/>
    <x v="0"/>
    <x v="3"/>
    <x v="2"/>
    <x v="23"/>
    <x v="23"/>
    <x v="0"/>
    <n v="6.2768610000000002"/>
  </r>
  <r>
    <x v="0"/>
    <x v="0"/>
    <x v="0"/>
    <x v="3"/>
    <x v="2"/>
    <x v="23"/>
    <x v="23"/>
    <x v="2"/>
    <n v="2.0922869999999998"/>
  </r>
  <r>
    <x v="0"/>
    <x v="0"/>
    <x v="0"/>
    <x v="3"/>
    <x v="2"/>
    <x v="23"/>
    <x v="23"/>
    <x v="3"/>
    <n v="4.5966329999999997"/>
  </r>
  <r>
    <x v="0"/>
    <x v="0"/>
    <x v="0"/>
    <x v="3"/>
    <x v="2"/>
    <x v="23"/>
    <x v="23"/>
    <x v="4"/>
    <n v="4.6204010000000002"/>
  </r>
  <r>
    <x v="0"/>
    <x v="0"/>
    <x v="0"/>
    <x v="3"/>
    <x v="2"/>
    <x v="23"/>
    <x v="23"/>
    <x v="5"/>
    <n v="4.2792329999999996"/>
  </r>
  <r>
    <x v="0"/>
    <x v="0"/>
    <x v="0"/>
    <x v="3"/>
    <x v="2"/>
    <x v="23"/>
    <x v="23"/>
    <x v="6"/>
    <n v="3.6989179999999999"/>
  </r>
  <r>
    <x v="0"/>
    <x v="0"/>
    <x v="0"/>
    <x v="3"/>
    <x v="2"/>
    <x v="23"/>
    <x v="23"/>
    <x v="7"/>
    <n v="4.2090860000000001"/>
  </r>
  <r>
    <x v="0"/>
    <x v="0"/>
    <x v="0"/>
    <x v="3"/>
    <x v="2"/>
    <x v="23"/>
    <x v="23"/>
    <x v="8"/>
    <n v="8.9031669999999998"/>
  </r>
  <r>
    <x v="0"/>
    <x v="0"/>
    <x v="0"/>
    <x v="3"/>
    <x v="2"/>
    <x v="23"/>
    <x v="23"/>
    <x v="9"/>
    <n v="1.7503390000000001"/>
  </r>
  <r>
    <x v="0"/>
    <x v="0"/>
    <x v="0"/>
    <x v="3"/>
    <x v="2"/>
    <x v="23"/>
    <x v="23"/>
    <x v="10"/>
    <n v="2.0850490000000002"/>
  </r>
  <r>
    <x v="0"/>
    <x v="0"/>
    <x v="0"/>
    <x v="3"/>
    <x v="2"/>
    <x v="23"/>
    <x v="23"/>
    <x v="11"/>
    <n v="2.4098220000000001"/>
  </r>
  <r>
    <x v="0"/>
    <x v="0"/>
    <x v="0"/>
    <x v="3"/>
    <x v="2"/>
    <x v="24"/>
    <x v="24"/>
    <x v="0"/>
    <n v="4.2268400000000002"/>
  </r>
  <r>
    <x v="0"/>
    <x v="0"/>
    <x v="0"/>
    <x v="3"/>
    <x v="2"/>
    <x v="24"/>
    <x v="24"/>
    <x v="1"/>
    <n v="10.5671"/>
  </r>
  <r>
    <x v="0"/>
    <x v="0"/>
    <x v="0"/>
    <x v="3"/>
    <x v="2"/>
    <x v="24"/>
    <x v="24"/>
    <x v="2"/>
    <n v="6.3402599999999998"/>
  </r>
  <r>
    <x v="0"/>
    <x v="0"/>
    <x v="0"/>
    <x v="3"/>
    <x v="2"/>
    <x v="24"/>
    <x v="24"/>
    <x v="3"/>
    <n v="4.7507859999999997"/>
  </r>
  <r>
    <x v="0"/>
    <x v="0"/>
    <x v="0"/>
    <x v="3"/>
    <x v="2"/>
    <x v="24"/>
    <x v="24"/>
    <x v="4"/>
    <n v="13.44402"/>
  </r>
  <r>
    <x v="0"/>
    <x v="0"/>
    <x v="0"/>
    <x v="3"/>
    <x v="2"/>
    <x v="24"/>
    <x v="24"/>
    <x v="5"/>
    <n v="61.556555000000003"/>
  </r>
  <r>
    <x v="0"/>
    <x v="0"/>
    <x v="0"/>
    <x v="3"/>
    <x v="2"/>
    <x v="24"/>
    <x v="24"/>
    <x v="6"/>
    <n v="72.661743999999999"/>
  </r>
  <r>
    <x v="0"/>
    <x v="0"/>
    <x v="0"/>
    <x v="3"/>
    <x v="2"/>
    <x v="24"/>
    <x v="24"/>
    <x v="7"/>
    <n v="73.191912000000002"/>
  </r>
  <r>
    <x v="0"/>
    <x v="0"/>
    <x v="0"/>
    <x v="3"/>
    <x v="2"/>
    <x v="24"/>
    <x v="24"/>
    <x v="8"/>
    <n v="65.775630000000007"/>
  </r>
  <r>
    <x v="0"/>
    <x v="0"/>
    <x v="0"/>
    <x v="3"/>
    <x v="2"/>
    <x v="24"/>
    <x v="24"/>
    <x v="9"/>
    <n v="43.725239000000002"/>
  </r>
  <r>
    <x v="0"/>
    <x v="0"/>
    <x v="0"/>
    <x v="3"/>
    <x v="2"/>
    <x v="24"/>
    <x v="24"/>
    <x v="10"/>
    <n v="38.874547999999997"/>
  </r>
  <r>
    <x v="0"/>
    <x v="0"/>
    <x v="0"/>
    <x v="3"/>
    <x v="2"/>
    <x v="24"/>
    <x v="24"/>
    <x v="11"/>
    <n v="62.998703999999996"/>
  </r>
  <r>
    <x v="0"/>
    <x v="0"/>
    <x v="0"/>
    <x v="3"/>
    <x v="2"/>
    <x v="25"/>
    <x v="25"/>
    <x v="0"/>
    <n v="4.8820030000000001"/>
  </r>
  <r>
    <x v="0"/>
    <x v="0"/>
    <x v="0"/>
    <x v="3"/>
    <x v="2"/>
    <x v="25"/>
    <x v="25"/>
    <x v="1"/>
    <n v="4.1845739999999996"/>
  </r>
  <r>
    <x v="0"/>
    <x v="0"/>
    <x v="0"/>
    <x v="3"/>
    <x v="2"/>
    <x v="25"/>
    <x v="25"/>
    <x v="2"/>
    <n v="26.502302"/>
  </r>
  <r>
    <x v="0"/>
    <x v="0"/>
    <x v="0"/>
    <x v="3"/>
    <x v="2"/>
    <x v="25"/>
    <x v="25"/>
    <x v="3"/>
    <n v="19.613"/>
  </r>
  <r>
    <x v="0"/>
    <x v="0"/>
    <x v="0"/>
    <x v="3"/>
    <x v="2"/>
    <x v="25"/>
    <x v="25"/>
    <x v="4"/>
    <n v="27.225999999999999"/>
  </r>
  <r>
    <x v="0"/>
    <x v="0"/>
    <x v="0"/>
    <x v="3"/>
    <x v="2"/>
    <x v="25"/>
    <x v="25"/>
    <x v="5"/>
    <n v="41.037703999999998"/>
  </r>
  <r>
    <x v="0"/>
    <x v="0"/>
    <x v="0"/>
    <x v="3"/>
    <x v="2"/>
    <x v="25"/>
    <x v="25"/>
    <x v="6"/>
    <n v="40.415733000000003"/>
  </r>
  <r>
    <x v="0"/>
    <x v="0"/>
    <x v="0"/>
    <x v="3"/>
    <x v="2"/>
    <x v="25"/>
    <x v="25"/>
    <x v="7"/>
    <n v="51.586967000000001"/>
  </r>
  <r>
    <x v="0"/>
    <x v="0"/>
    <x v="0"/>
    <x v="3"/>
    <x v="2"/>
    <x v="25"/>
    <x v="25"/>
    <x v="8"/>
    <n v="40.098300000000002"/>
  </r>
  <r>
    <x v="0"/>
    <x v="0"/>
    <x v="0"/>
    <x v="3"/>
    <x v="2"/>
    <x v="25"/>
    <x v="25"/>
    <x v="9"/>
    <n v="26.942004000000001"/>
  </r>
  <r>
    <x v="0"/>
    <x v="0"/>
    <x v="0"/>
    <x v="3"/>
    <x v="2"/>
    <x v="25"/>
    <x v="25"/>
    <x v="10"/>
    <n v="24.757943000000001"/>
  </r>
  <r>
    <x v="0"/>
    <x v="0"/>
    <x v="0"/>
    <x v="3"/>
    <x v="2"/>
    <x v="25"/>
    <x v="25"/>
    <x v="11"/>
    <n v="41.938921000000001"/>
  </r>
  <r>
    <x v="0"/>
    <x v="0"/>
    <x v="0"/>
    <x v="4"/>
    <x v="0"/>
    <x v="0"/>
    <x v="0"/>
    <x v="0"/>
    <n v="259.95066000000003"/>
  </r>
  <r>
    <x v="0"/>
    <x v="0"/>
    <x v="0"/>
    <x v="4"/>
    <x v="0"/>
    <x v="0"/>
    <x v="0"/>
    <x v="1"/>
    <n v="196.54805999999999"/>
  </r>
  <r>
    <x v="0"/>
    <x v="0"/>
    <x v="0"/>
    <x v="4"/>
    <x v="0"/>
    <x v="0"/>
    <x v="0"/>
    <x v="2"/>
    <n v="492.42685999999998"/>
  </r>
  <r>
    <x v="0"/>
    <x v="0"/>
    <x v="0"/>
    <x v="4"/>
    <x v="0"/>
    <x v="0"/>
    <x v="0"/>
    <x v="3"/>
    <n v="443.93005299999999"/>
  </r>
  <r>
    <x v="0"/>
    <x v="0"/>
    <x v="0"/>
    <x v="4"/>
    <x v="0"/>
    <x v="0"/>
    <x v="0"/>
    <x v="4"/>
    <n v="698.29013499999996"/>
  </r>
  <r>
    <x v="0"/>
    <x v="0"/>
    <x v="0"/>
    <x v="4"/>
    <x v="0"/>
    <x v="0"/>
    <x v="0"/>
    <x v="5"/>
    <n v="475.24232899999998"/>
  </r>
  <r>
    <x v="0"/>
    <x v="0"/>
    <x v="0"/>
    <x v="4"/>
    <x v="0"/>
    <x v="0"/>
    <x v="0"/>
    <x v="6"/>
    <n v="381.07787000000002"/>
  </r>
  <r>
    <x v="0"/>
    <x v="0"/>
    <x v="0"/>
    <x v="4"/>
    <x v="0"/>
    <x v="0"/>
    <x v="0"/>
    <x v="7"/>
    <n v="327.57374199999998"/>
  </r>
  <r>
    <x v="0"/>
    <x v="0"/>
    <x v="0"/>
    <x v="4"/>
    <x v="0"/>
    <x v="0"/>
    <x v="0"/>
    <x v="8"/>
    <n v="286.03671500000002"/>
  </r>
  <r>
    <x v="0"/>
    <x v="0"/>
    <x v="0"/>
    <x v="4"/>
    <x v="0"/>
    <x v="0"/>
    <x v="0"/>
    <x v="9"/>
    <n v="234.10315199999999"/>
  </r>
  <r>
    <x v="0"/>
    <x v="0"/>
    <x v="0"/>
    <x v="4"/>
    <x v="0"/>
    <x v="0"/>
    <x v="0"/>
    <x v="10"/>
    <n v="194.04284799999999"/>
  </r>
  <r>
    <x v="0"/>
    <x v="0"/>
    <x v="0"/>
    <x v="4"/>
    <x v="0"/>
    <x v="0"/>
    <x v="0"/>
    <x v="11"/>
    <n v="260.890851"/>
  </r>
  <r>
    <x v="0"/>
    <x v="0"/>
    <x v="0"/>
    <x v="4"/>
    <x v="0"/>
    <x v="1"/>
    <x v="1"/>
    <x v="1"/>
    <n v="1.394857"/>
  </r>
  <r>
    <x v="0"/>
    <x v="0"/>
    <x v="0"/>
    <x v="4"/>
    <x v="0"/>
    <x v="1"/>
    <x v="1"/>
    <x v="3"/>
    <n v="0"/>
  </r>
  <r>
    <x v="0"/>
    <x v="0"/>
    <x v="0"/>
    <x v="4"/>
    <x v="0"/>
    <x v="1"/>
    <x v="1"/>
    <x v="4"/>
    <n v="0"/>
  </r>
  <r>
    <x v="0"/>
    <x v="0"/>
    <x v="0"/>
    <x v="4"/>
    <x v="0"/>
    <x v="1"/>
    <x v="1"/>
    <x v="5"/>
    <n v="0"/>
  </r>
  <r>
    <x v="0"/>
    <x v="0"/>
    <x v="0"/>
    <x v="4"/>
    <x v="0"/>
    <x v="1"/>
    <x v="1"/>
    <x v="6"/>
    <n v="6.6919519999999997"/>
  </r>
  <r>
    <x v="0"/>
    <x v="0"/>
    <x v="0"/>
    <x v="4"/>
    <x v="0"/>
    <x v="1"/>
    <x v="1"/>
    <x v="7"/>
    <n v="6.4962520000000001"/>
  </r>
  <r>
    <x v="0"/>
    <x v="0"/>
    <x v="0"/>
    <x v="4"/>
    <x v="0"/>
    <x v="1"/>
    <x v="1"/>
    <x v="8"/>
    <n v="5.9201899999999998"/>
  </r>
  <r>
    <x v="0"/>
    <x v="0"/>
    <x v="0"/>
    <x v="4"/>
    <x v="0"/>
    <x v="1"/>
    <x v="1"/>
    <x v="9"/>
    <n v="4.3773020000000002"/>
  </r>
  <r>
    <x v="0"/>
    <x v="0"/>
    <x v="0"/>
    <x v="4"/>
    <x v="0"/>
    <x v="1"/>
    <x v="1"/>
    <x v="10"/>
    <n v="3.7082459999999999"/>
  </r>
  <r>
    <x v="0"/>
    <x v="0"/>
    <x v="0"/>
    <x v="4"/>
    <x v="0"/>
    <x v="1"/>
    <x v="1"/>
    <x v="11"/>
    <n v="5.422193"/>
  </r>
  <r>
    <x v="0"/>
    <x v="0"/>
    <x v="0"/>
    <x v="4"/>
    <x v="0"/>
    <x v="2"/>
    <x v="2"/>
    <x v="0"/>
    <n v="513.30737599999998"/>
  </r>
  <r>
    <x v="0"/>
    <x v="0"/>
    <x v="0"/>
    <x v="4"/>
    <x v="0"/>
    <x v="2"/>
    <x v="2"/>
    <x v="1"/>
    <n v="761.59192199999995"/>
  </r>
  <r>
    <x v="0"/>
    <x v="0"/>
    <x v="0"/>
    <x v="4"/>
    <x v="0"/>
    <x v="2"/>
    <x v="2"/>
    <x v="2"/>
    <n v="772.75077799999997"/>
  </r>
  <r>
    <x v="0"/>
    <x v="0"/>
    <x v="0"/>
    <x v="4"/>
    <x v="0"/>
    <x v="2"/>
    <x v="2"/>
    <x v="3"/>
    <n v="601.25918200000001"/>
  </r>
  <r>
    <x v="0"/>
    <x v="0"/>
    <x v="0"/>
    <x v="4"/>
    <x v="0"/>
    <x v="2"/>
    <x v="2"/>
    <x v="4"/>
    <n v="1606.9713999999999"/>
  </r>
  <r>
    <x v="0"/>
    <x v="0"/>
    <x v="0"/>
    <x v="4"/>
    <x v="0"/>
    <x v="2"/>
    <x v="2"/>
    <x v="5"/>
    <n v="2669.3486149999999"/>
  </r>
  <r>
    <x v="0"/>
    <x v="0"/>
    <x v="0"/>
    <x v="4"/>
    <x v="0"/>
    <x v="2"/>
    <x v="2"/>
    <x v="6"/>
    <n v="2391.1123659999998"/>
  </r>
  <r>
    <x v="0"/>
    <x v="0"/>
    <x v="0"/>
    <x v="4"/>
    <x v="0"/>
    <x v="2"/>
    <x v="2"/>
    <x v="7"/>
    <n v="2243.751514"/>
  </r>
  <r>
    <x v="0"/>
    <x v="0"/>
    <x v="0"/>
    <x v="4"/>
    <x v="0"/>
    <x v="2"/>
    <x v="2"/>
    <x v="8"/>
    <n v="2093.3940990000001"/>
  </r>
  <r>
    <x v="0"/>
    <x v="0"/>
    <x v="0"/>
    <x v="4"/>
    <x v="0"/>
    <x v="2"/>
    <x v="2"/>
    <x v="9"/>
    <n v="953.38903200000004"/>
  </r>
  <r>
    <x v="0"/>
    <x v="0"/>
    <x v="0"/>
    <x v="4"/>
    <x v="0"/>
    <x v="2"/>
    <x v="2"/>
    <x v="10"/>
    <n v="820.96252700000002"/>
  </r>
  <r>
    <x v="0"/>
    <x v="0"/>
    <x v="0"/>
    <x v="4"/>
    <x v="0"/>
    <x v="2"/>
    <x v="2"/>
    <x v="11"/>
    <n v="1205.2930759999999"/>
  </r>
  <r>
    <x v="0"/>
    <x v="0"/>
    <x v="0"/>
    <x v="4"/>
    <x v="0"/>
    <x v="3"/>
    <x v="3"/>
    <x v="0"/>
    <n v="1411.341876"/>
  </r>
  <r>
    <x v="0"/>
    <x v="0"/>
    <x v="0"/>
    <x v="4"/>
    <x v="0"/>
    <x v="3"/>
    <x v="3"/>
    <x v="1"/>
    <n v="2565.9032219999999"/>
  </r>
  <r>
    <x v="0"/>
    <x v="0"/>
    <x v="0"/>
    <x v="4"/>
    <x v="0"/>
    <x v="3"/>
    <x v="3"/>
    <x v="2"/>
    <n v="3642.47937"/>
  </r>
  <r>
    <x v="0"/>
    <x v="0"/>
    <x v="0"/>
    <x v="4"/>
    <x v="0"/>
    <x v="3"/>
    <x v="3"/>
    <x v="3"/>
    <n v="2919.0073259999999"/>
  </r>
  <r>
    <x v="0"/>
    <x v="0"/>
    <x v="0"/>
    <x v="4"/>
    <x v="0"/>
    <x v="3"/>
    <x v="3"/>
    <x v="4"/>
    <n v="2654.6951859999999"/>
  </r>
  <r>
    <x v="0"/>
    <x v="0"/>
    <x v="0"/>
    <x v="4"/>
    <x v="0"/>
    <x v="3"/>
    <x v="3"/>
    <x v="5"/>
    <n v="4665.235079"/>
  </r>
  <r>
    <x v="0"/>
    <x v="0"/>
    <x v="0"/>
    <x v="4"/>
    <x v="0"/>
    <x v="3"/>
    <x v="3"/>
    <x v="6"/>
    <n v="4775.1788859999997"/>
  </r>
  <r>
    <x v="0"/>
    <x v="0"/>
    <x v="0"/>
    <x v="4"/>
    <x v="0"/>
    <x v="3"/>
    <x v="3"/>
    <x v="7"/>
    <n v="3880.4758660000002"/>
  </r>
  <r>
    <x v="0"/>
    <x v="0"/>
    <x v="0"/>
    <x v="4"/>
    <x v="0"/>
    <x v="3"/>
    <x v="3"/>
    <x v="8"/>
    <n v="3402.017535"/>
  </r>
  <r>
    <x v="0"/>
    <x v="0"/>
    <x v="0"/>
    <x v="4"/>
    <x v="0"/>
    <x v="3"/>
    <x v="3"/>
    <x v="9"/>
    <n v="3410.0717490000002"/>
  </r>
  <r>
    <x v="0"/>
    <x v="0"/>
    <x v="0"/>
    <x v="4"/>
    <x v="0"/>
    <x v="3"/>
    <x v="3"/>
    <x v="10"/>
    <n v="2730.3835720000002"/>
  </r>
  <r>
    <x v="0"/>
    <x v="0"/>
    <x v="0"/>
    <x v="4"/>
    <x v="0"/>
    <x v="3"/>
    <x v="3"/>
    <x v="11"/>
    <n v="4108.2032230000004"/>
  </r>
  <r>
    <x v="0"/>
    <x v="0"/>
    <x v="0"/>
    <x v="4"/>
    <x v="0"/>
    <x v="4"/>
    <x v="4"/>
    <x v="0"/>
    <n v="27.89716"/>
  </r>
  <r>
    <x v="0"/>
    <x v="0"/>
    <x v="0"/>
    <x v="4"/>
    <x v="0"/>
    <x v="4"/>
    <x v="4"/>
    <x v="1"/>
    <n v="22.317727999999999"/>
  </r>
  <r>
    <x v="0"/>
    <x v="0"/>
    <x v="0"/>
    <x v="4"/>
    <x v="0"/>
    <x v="4"/>
    <x v="4"/>
    <x v="2"/>
    <n v="36.963737000000002"/>
  </r>
  <r>
    <x v="0"/>
    <x v="0"/>
    <x v="0"/>
    <x v="4"/>
    <x v="0"/>
    <x v="4"/>
    <x v="4"/>
    <x v="3"/>
    <n v="29.859497000000001"/>
  </r>
  <r>
    <x v="0"/>
    <x v="0"/>
    <x v="0"/>
    <x v="4"/>
    <x v="0"/>
    <x v="4"/>
    <x v="4"/>
    <x v="4"/>
    <n v="31.176879"/>
  </r>
  <r>
    <x v="0"/>
    <x v="0"/>
    <x v="0"/>
    <x v="4"/>
    <x v="0"/>
    <x v="4"/>
    <x v="4"/>
    <x v="5"/>
    <n v="51.697153999999998"/>
  </r>
  <r>
    <x v="0"/>
    <x v="0"/>
    <x v="0"/>
    <x v="4"/>
    <x v="0"/>
    <x v="4"/>
    <x v="4"/>
    <x v="6"/>
    <n v="28.391193000000001"/>
  </r>
  <r>
    <x v="0"/>
    <x v="0"/>
    <x v="0"/>
    <x v="4"/>
    <x v="0"/>
    <x v="4"/>
    <x v="4"/>
    <x v="7"/>
    <n v="24.793057999999998"/>
  </r>
  <r>
    <x v="0"/>
    <x v="0"/>
    <x v="0"/>
    <x v="4"/>
    <x v="0"/>
    <x v="4"/>
    <x v="4"/>
    <x v="8"/>
    <n v="30.159652999999999"/>
  </r>
  <r>
    <x v="0"/>
    <x v="0"/>
    <x v="0"/>
    <x v="4"/>
    <x v="0"/>
    <x v="4"/>
    <x v="4"/>
    <x v="9"/>
    <n v="23.170608000000001"/>
  </r>
  <r>
    <x v="0"/>
    <x v="0"/>
    <x v="0"/>
    <x v="4"/>
    <x v="0"/>
    <x v="4"/>
    <x v="4"/>
    <x v="10"/>
    <n v="21.581084000000001"/>
  </r>
  <r>
    <x v="0"/>
    <x v="0"/>
    <x v="0"/>
    <x v="4"/>
    <x v="0"/>
    <x v="4"/>
    <x v="4"/>
    <x v="11"/>
    <n v="29.670893"/>
  </r>
  <r>
    <x v="0"/>
    <x v="0"/>
    <x v="0"/>
    <x v="4"/>
    <x v="0"/>
    <x v="5"/>
    <x v="5"/>
    <x v="0"/>
    <n v="1496.3013599999999"/>
  </r>
  <r>
    <x v="0"/>
    <x v="0"/>
    <x v="0"/>
    <x v="4"/>
    <x v="0"/>
    <x v="5"/>
    <x v="5"/>
    <x v="1"/>
    <n v="1297.6398799999999"/>
  </r>
  <r>
    <x v="0"/>
    <x v="0"/>
    <x v="0"/>
    <x v="4"/>
    <x v="0"/>
    <x v="5"/>
    <x v="5"/>
    <x v="2"/>
    <n v="2185.27628"/>
  </r>
  <r>
    <x v="0"/>
    <x v="0"/>
    <x v="0"/>
    <x v="4"/>
    <x v="0"/>
    <x v="5"/>
    <x v="5"/>
    <x v="3"/>
    <n v="1322.5819899999999"/>
  </r>
  <r>
    <x v="0"/>
    <x v="0"/>
    <x v="0"/>
    <x v="4"/>
    <x v="0"/>
    <x v="5"/>
    <x v="5"/>
    <x v="4"/>
    <n v="1575.6696280000001"/>
  </r>
  <r>
    <x v="0"/>
    <x v="0"/>
    <x v="0"/>
    <x v="4"/>
    <x v="0"/>
    <x v="5"/>
    <x v="5"/>
    <x v="5"/>
    <n v="5556.0634140000002"/>
  </r>
  <r>
    <x v="0"/>
    <x v="0"/>
    <x v="0"/>
    <x v="4"/>
    <x v="0"/>
    <x v="5"/>
    <x v="5"/>
    <x v="6"/>
    <n v="5970.2223899999999"/>
  </r>
  <r>
    <x v="0"/>
    <x v="0"/>
    <x v="0"/>
    <x v="4"/>
    <x v="0"/>
    <x v="5"/>
    <x v="5"/>
    <x v="7"/>
    <n v="5056.8847880000003"/>
  </r>
  <r>
    <x v="0"/>
    <x v="0"/>
    <x v="0"/>
    <x v="4"/>
    <x v="0"/>
    <x v="5"/>
    <x v="5"/>
    <x v="8"/>
    <n v="4493.49226"/>
  </r>
  <r>
    <x v="0"/>
    <x v="0"/>
    <x v="0"/>
    <x v="4"/>
    <x v="0"/>
    <x v="5"/>
    <x v="5"/>
    <x v="9"/>
    <n v="2906.8310799999999"/>
  </r>
  <r>
    <x v="0"/>
    <x v="0"/>
    <x v="0"/>
    <x v="4"/>
    <x v="0"/>
    <x v="5"/>
    <x v="5"/>
    <x v="10"/>
    <n v="3499.0976599999999"/>
  </r>
  <r>
    <x v="0"/>
    <x v="0"/>
    <x v="0"/>
    <x v="4"/>
    <x v="0"/>
    <x v="5"/>
    <x v="5"/>
    <x v="11"/>
    <n v="5890.8064249999998"/>
  </r>
  <r>
    <x v="0"/>
    <x v="0"/>
    <x v="0"/>
    <x v="4"/>
    <x v="0"/>
    <x v="6"/>
    <x v="6"/>
    <x v="0"/>
    <n v="161.67666399999999"/>
  </r>
  <r>
    <x v="0"/>
    <x v="0"/>
    <x v="0"/>
    <x v="4"/>
    <x v="0"/>
    <x v="6"/>
    <x v="6"/>
    <x v="1"/>
    <n v="218.73901599999999"/>
  </r>
  <r>
    <x v="0"/>
    <x v="0"/>
    <x v="0"/>
    <x v="4"/>
    <x v="0"/>
    <x v="6"/>
    <x v="6"/>
    <x v="2"/>
    <n v="408.94685600000003"/>
  </r>
  <r>
    <x v="0"/>
    <x v="0"/>
    <x v="0"/>
    <x v="4"/>
    <x v="0"/>
    <x v="6"/>
    <x v="6"/>
    <x v="3"/>
    <n v="262.22761300000002"/>
  </r>
  <r>
    <x v="0"/>
    <x v="0"/>
    <x v="0"/>
    <x v="4"/>
    <x v="0"/>
    <x v="6"/>
    <x v="6"/>
    <x v="4"/>
    <n v="393.972466"/>
  </r>
  <r>
    <x v="0"/>
    <x v="0"/>
    <x v="0"/>
    <x v="4"/>
    <x v="0"/>
    <x v="6"/>
    <x v="6"/>
    <x v="5"/>
    <n v="519.34166300000004"/>
  </r>
  <r>
    <x v="0"/>
    <x v="0"/>
    <x v="0"/>
    <x v="4"/>
    <x v="0"/>
    <x v="6"/>
    <x v="6"/>
    <x v="6"/>
    <n v="538.60061199999996"/>
  </r>
  <r>
    <x v="0"/>
    <x v="0"/>
    <x v="0"/>
    <x v="4"/>
    <x v="0"/>
    <x v="6"/>
    <x v="6"/>
    <x v="7"/>
    <n v="290.29464899999999"/>
  </r>
  <r>
    <x v="0"/>
    <x v="0"/>
    <x v="0"/>
    <x v="4"/>
    <x v="0"/>
    <x v="6"/>
    <x v="6"/>
    <x v="8"/>
    <n v="295.93297899999999"/>
  </r>
  <r>
    <x v="0"/>
    <x v="0"/>
    <x v="0"/>
    <x v="4"/>
    <x v="0"/>
    <x v="6"/>
    <x v="6"/>
    <x v="9"/>
    <n v="298.231312"/>
  </r>
  <r>
    <x v="0"/>
    <x v="0"/>
    <x v="0"/>
    <x v="4"/>
    <x v="0"/>
    <x v="6"/>
    <x v="6"/>
    <x v="10"/>
    <n v="276.73828600000002"/>
  </r>
  <r>
    <x v="0"/>
    <x v="0"/>
    <x v="0"/>
    <x v="4"/>
    <x v="0"/>
    <x v="6"/>
    <x v="6"/>
    <x v="11"/>
    <n v="314.35205000000002"/>
  </r>
  <r>
    <x v="0"/>
    <x v="0"/>
    <x v="0"/>
    <x v="4"/>
    <x v="0"/>
    <x v="7"/>
    <x v="7"/>
    <x v="0"/>
    <n v="378.51352200000002"/>
  </r>
  <r>
    <x v="0"/>
    <x v="0"/>
    <x v="0"/>
    <x v="4"/>
    <x v="0"/>
    <x v="7"/>
    <x v="7"/>
    <x v="1"/>
    <n v="359.49274200000002"/>
  </r>
  <r>
    <x v="0"/>
    <x v="0"/>
    <x v="0"/>
    <x v="4"/>
    <x v="0"/>
    <x v="7"/>
    <x v="7"/>
    <x v="2"/>
    <n v="973.86393599999997"/>
  </r>
  <r>
    <x v="0"/>
    <x v="0"/>
    <x v="0"/>
    <x v="4"/>
    <x v="0"/>
    <x v="7"/>
    <x v="7"/>
    <x v="3"/>
    <n v="834.28222500000004"/>
  </r>
  <r>
    <x v="0"/>
    <x v="0"/>
    <x v="0"/>
    <x v="4"/>
    <x v="0"/>
    <x v="7"/>
    <x v="7"/>
    <x v="4"/>
    <n v="846.020308"/>
  </r>
  <r>
    <x v="0"/>
    <x v="0"/>
    <x v="0"/>
    <x v="4"/>
    <x v="0"/>
    <x v="7"/>
    <x v="7"/>
    <x v="5"/>
    <n v="841.86066600000004"/>
  </r>
  <r>
    <x v="0"/>
    <x v="0"/>
    <x v="0"/>
    <x v="4"/>
    <x v="0"/>
    <x v="7"/>
    <x v="7"/>
    <x v="6"/>
    <n v="641.26381800000001"/>
  </r>
  <r>
    <x v="0"/>
    <x v="0"/>
    <x v="0"/>
    <x v="4"/>
    <x v="0"/>
    <x v="7"/>
    <x v="7"/>
    <x v="7"/>
    <n v="592.67623800000001"/>
  </r>
  <r>
    <x v="0"/>
    <x v="0"/>
    <x v="0"/>
    <x v="4"/>
    <x v="0"/>
    <x v="7"/>
    <x v="7"/>
    <x v="8"/>
    <n v="589.19569100000001"/>
  </r>
  <r>
    <x v="0"/>
    <x v="0"/>
    <x v="0"/>
    <x v="4"/>
    <x v="0"/>
    <x v="7"/>
    <x v="7"/>
    <x v="9"/>
    <n v="387.48614199999997"/>
  </r>
  <r>
    <x v="0"/>
    <x v="0"/>
    <x v="0"/>
    <x v="4"/>
    <x v="0"/>
    <x v="7"/>
    <x v="7"/>
    <x v="10"/>
    <n v="309.48041499999999"/>
  </r>
  <r>
    <x v="0"/>
    <x v="0"/>
    <x v="0"/>
    <x v="4"/>
    <x v="0"/>
    <x v="7"/>
    <x v="7"/>
    <x v="11"/>
    <n v="444.30111599999998"/>
  </r>
  <r>
    <x v="0"/>
    <x v="0"/>
    <x v="0"/>
    <x v="4"/>
    <x v="0"/>
    <x v="26"/>
    <x v="26"/>
    <x v="0"/>
    <n v="0.69742899999999997"/>
  </r>
  <r>
    <x v="0"/>
    <x v="0"/>
    <x v="0"/>
    <x v="4"/>
    <x v="0"/>
    <x v="26"/>
    <x v="26"/>
    <x v="3"/>
    <n v="0"/>
  </r>
  <r>
    <x v="0"/>
    <x v="0"/>
    <x v="0"/>
    <x v="4"/>
    <x v="0"/>
    <x v="26"/>
    <x v="26"/>
    <x v="4"/>
    <n v="0"/>
  </r>
  <r>
    <x v="0"/>
    <x v="0"/>
    <x v="0"/>
    <x v="4"/>
    <x v="0"/>
    <x v="26"/>
    <x v="26"/>
    <x v="5"/>
    <n v="0"/>
  </r>
  <r>
    <x v="0"/>
    <x v="0"/>
    <x v="0"/>
    <x v="4"/>
    <x v="0"/>
    <x v="26"/>
    <x v="26"/>
    <x v="6"/>
    <n v="0"/>
  </r>
  <r>
    <x v="0"/>
    <x v="0"/>
    <x v="0"/>
    <x v="4"/>
    <x v="0"/>
    <x v="26"/>
    <x v="26"/>
    <x v="7"/>
    <n v="0"/>
  </r>
  <r>
    <x v="0"/>
    <x v="0"/>
    <x v="0"/>
    <x v="4"/>
    <x v="0"/>
    <x v="26"/>
    <x v="26"/>
    <x v="8"/>
    <n v="0"/>
  </r>
  <r>
    <x v="0"/>
    <x v="0"/>
    <x v="0"/>
    <x v="4"/>
    <x v="0"/>
    <x v="26"/>
    <x v="26"/>
    <x v="9"/>
    <n v="0"/>
  </r>
  <r>
    <x v="0"/>
    <x v="0"/>
    <x v="0"/>
    <x v="4"/>
    <x v="0"/>
    <x v="26"/>
    <x v="26"/>
    <x v="10"/>
    <n v="0"/>
  </r>
  <r>
    <x v="0"/>
    <x v="0"/>
    <x v="0"/>
    <x v="4"/>
    <x v="0"/>
    <x v="26"/>
    <x v="26"/>
    <x v="11"/>
    <n v="0"/>
  </r>
  <r>
    <x v="0"/>
    <x v="0"/>
    <x v="0"/>
    <x v="4"/>
    <x v="0"/>
    <x v="8"/>
    <x v="8"/>
    <x v="0"/>
    <n v="127.43922600000001"/>
  </r>
  <r>
    <x v="0"/>
    <x v="0"/>
    <x v="0"/>
    <x v="4"/>
    <x v="0"/>
    <x v="8"/>
    <x v="8"/>
    <x v="1"/>
    <n v="214.93481399999999"/>
  </r>
  <r>
    <x v="0"/>
    <x v="0"/>
    <x v="0"/>
    <x v="4"/>
    <x v="0"/>
    <x v="8"/>
    <x v="8"/>
    <x v="2"/>
    <n v="262.48676399999999"/>
  </r>
  <r>
    <x v="0"/>
    <x v="0"/>
    <x v="0"/>
    <x v="4"/>
    <x v="0"/>
    <x v="8"/>
    <x v="8"/>
    <x v="3"/>
    <n v="122.104282"/>
  </r>
  <r>
    <x v="0"/>
    <x v="0"/>
    <x v="0"/>
    <x v="4"/>
    <x v="0"/>
    <x v="8"/>
    <x v="8"/>
    <x v="4"/>
    <n v="246.89715200000001"/>
  </r>
  <r>
    <x v="0"/>
    <x v="0"/>
    <x v="0"/>
    <x v="4"/>
    <x v="0"/>
    <x v="8"/>
    <x v="8"/>
    <x v="5"/>
    <n v="160.82697999999999"/>
  </r>
  <r>
    <x v="0"/>
    <x v="0"/>
    <x v="0"/>
    <x v="4"/>
    <x v="0"/>
    <x v="8"/>
    <x v="8"/>
    <x v="6"/>
    <n v="70.086879999999994"/>
  </r>
  <r>
    <x v="0"/>
    <x v="0"/>
    <x v="0"/>
    <x v="4"/>
    <x v="0"/>
    <x v="8"/>
    <x v="8"/>
    <x v="7"/>
    <n v="73.432137999999995"/>
  </r>
  <r>
    <x v="0"/>
    <x v="0"/>
    <x v="0"/>
    <x v="4"/>
    <x v="0"/>
    <x v="8"/>
    <x v="8"/>
    <x v="8"/>
    <n v="53.441077"/>
  </r>
  <r>
    <x v="0"/>
    <x v="0"/>
    <x v="0"/>
    <x v="4"/>
    <x v="0"/>
    <x v="8"/>
    <x v="8"/>
    <x v="9"/>
    <n v="48.070709999999998"/>
  </r>
  <r>
    <x v="0"/>
    <x v="0"/>
    <x v="0"/>
    <x v="4"/>
    <x v="0"/>
    <x v="8"/>
    <x v="8"/>
    <x v="10"/>
    <n v="40.830447999999997"/>
  </r>
  <r>
    <x v="0"/>
    <x v="0"/>
    <x v="0"/>
    <x v="4"/>
    <x v="0"/>
    <x v="8"/>
    <x v="8"/>
    <x v="11"/>
    <n v="45.703240000000001"/>
  </r>
  <r>
    <x v="0"/>
    <x v="0"/>
    <x v="0"/>
    <x v="4"/>
    <x v="0"/>
    <x v="9"/>
    <x v="9"/>
    <x v="0"/>
    <n v="89.968340999999995"/>
  </r>
  <r>
    <x v="0"/>
    <x v="0"/>
    <x v="0"/>
    <x v="4"/>
    <x v="0"/>
    <x v="9"/>
    <x v="9"/>
    <x v="1"/>
    <n v="115.773214"/>
  </r>
  <r>
    <x v="0"/>
    <x v="0"/>
    <x v="0"/>
    <x v="4"/>
    <x v="0"/>
    <x v="9"/>
    <x v="9"/>
    <x v="2"/>
    <n v="147.85494800000001"/>
  </r>
  <r>
    <x v="0"/>
    <x v="0"/>
    <x v="0"/>
    <x v="4"/>
    <x v="0"/>
    <x v="9"/>
    <x v="9"/>
    <x v="3"/>
    <n v="123.461662"/>
  </r>
  <r>
    <x v="0"/>
    <x v="0"/>
    <x v="0"/>
    <x v="4"/>
    <x v="0"/>
    <x v="9"/>
    <x v="9"/>
    <x v="4"/>
    <n v="269.414828"/>
  </r>
  <r>
    <x v="0"/>
    <x v="0"/>
    <x v="0"/>
    <x v="4"/>
    <x v="0"/>
    <x v="9"/>
    <x v="9"/>
    <x v="5"/>
    <n v="250.78104099999999"/>
  </r>
  <r>
    <x v="0"/>
    <x v="0"/>
    <x v="0"/>
    <x v="4"/>
    <x v="0"/>
    <x v="9"/>
    <x v="9"/>
    <x v="6"/>
    <n v="212.949161"/>
  </r>
  <r>
    <x v="0"/>
    <x v="0"/>
    <x v="0"/>
    <x v="4"/>
    <x v="0"/>
    <x v="9"/>
    <x v="9"/>
    <x v="7"/>
    <n v="183.76899"/>
  </r>
  <r>
    <x v="0"/>
    <x v="0"/>
    <x v="0"/>
    <x v="4"/>
    <x v="0"/>
    <x v="9"/>
    <x v="9"/>
    <x v="8"/>
    <n v="161.192193"/>
  </r>
  <r>
    <x v="0"/>
    <x v="0"/>
    <x v="0"/>
    <x v="4"/>
    <x v="0"/>
    <x v="9"/>
    <x v="9"/>
    <x v="9"/>
    <n v="85.528536000000003"/>
  </r>
  <r>
    <x v="0"/>
    <x v="0"/>
    <x v="0"/>
    <x v="4"/>
    <x v="0"/>
    <x v="9"/>
    <x v="9"/>
    <x v="10"/>
    <n v="73.411651000000006"/>
  </r>
  <r>
    <x v="0"/>
    <x v="0"/>
    <x v="0"/>
    <x v="4"/>
    <x v="0"/>
    <x v="9"/>
    <x v="9"/>
    <x v="11"/>
    <n v="103.063928"/>
  </r>
  <r>
    <x v="0"/>
    <x v="0"/>
    <x v="0"/>
    <x v="4"/>
    <x v="0"/>
    <x v="10"/>
    <x v="10"/>
    <x v="0"/>
    <n v="636.13941999999997"/>
  </r>
  <r>
    <x v="0"/>
    <x v="0"/>
    <x v="0"/>
    <x v="4"/>
    <x v="0"/>
    <x v="10"/>
    <x v="10"/>
    <x v="1"/>
    <n v="1014.4416"/>
  </r>
  <r>
    <x v="0"/>
    <x v="0"/>
    <x v="0"/>
    <x v="4"/>
    <x v="0"/>
    <x v="10"/>
    <x v="10"/>
    <x v="2"/>
    <n v="1868.2632799999999"/>
  </r>
  <r>
    <x v="0"/>
    <x v="0"/>
    <x v="0"/>
    <x v="4"/>
    <x v="0"/>
    <x v="10"/>
    <x v="10"/>
    <x v="3"/>
    <n v="1386.3781980000001"/>
  </r>
  <r>
    <x v="0"/>
    <x v="0"/>
    <x v="0"/>
    <x v="4"/>
    <x v="0"/>
    <x v="10"/>
    <x v="10"/>
    <x v="4"/>
    <n v="1967.605726"/>
  </r>
  <r>
    <x v="0"/>
    <x v="0"/>
    <x v="0"/>
    <x v="4"/>
    <x v="0"/>
    <x v="10"/>
    <x v="10"/>
    <x v="5"/>
    <n v="2788.6343630000001"/>
  </r>
  <r>
    <x v="0"/>
    <x v="0"/>
    <x v="0"/>
    <x v="4"/>
    <x v="0"/>
    <x v="10"/>
    <x v="10"/>
    <x v="6"/>
    <n v="3297.7063840000001"/>
  </r>
  <r>
    <x v="0"/>
    <x v="0"/>
    <x v="0"/>
    <x v="4"/>
    <x v="0"/>
    <x v="10"/>
    <x v="10"/>
    <x v="7"/>
    <n v="2832.8063440000001"/>
  </r>
  <r>
    <x v="0"/>
    <x v="0"/>
    <x v="0"/>
    <x v="4"/>
    <x v="0"/>
    <x v="10"/>
    <x v="10"/>
    <x v="8"/>
    <n v="2500.6454659999999"/>
  </r>
  <r>
    <x v="0"/>
    <x v="0"/>
    <x v="0"/>
    <x v="4"/>
    <x v="0"/>
    <x v="10"/>
    <x v="10"/>
    <x v="9"/>
    <n v="1827.6049640000001"/>
  </r>
  <r>
    <x v="0"/>
    <x v="0"/>
    <x v="0"/>
    <x v="4"/>
    <x v="0"/>
    <x v="10"/>
    <x v="10"/>
    <x v="10"/>
    <n v="1519.7360160000001"/>
  </r>
  <r>
    <x v="0"/>
    <x v="0"/>
    <x v="0"/>
    <x v="4"/>
    <x v="0"/>
    <x v="10"/>
    <x v="10"/>
    <x v="11"/>
    <n v="2139.2066249999998"/>
  </r>
  <r>
    <x v="0"/>
    <x v="0"/>
    <x v="0"/>
    <x v="4"/>
    <x v="0"/>
    <x v="11"/>
    <x v="11"/>
    <x v="0"/>
    <n v="122.57836"/>
  </r>
  <r>
    <x v="0"/>
    <x v="0"/>
    <x v="0"/>
    <x v="4"/>
    <x v="0"/>
    <x v="11"/>
    <x v="11"/>
    <x v="1"/>
    <n v="114.12468"/>
  </r>
  <r>
    <x v="0"/>
    <x v="0"/>
    <x v="0"/>
    <x v="4"/>
    <x v="0"/>
    <x v="11"/>
    <x v="11"/>
    <x v="2"/>
    <n v="92.990480000000005"/>
  </r>
  <r>
    <x v="0"/>
    <x v="0"/>
    <x v="0"/>
    <x v="4"/>
    <x v="0"/>
    <x v="11"/>
    <x v="11"/>
    <x v="3"/>
    <n v="80.993881999999999"/>
  </r>
  <r>
    <x v="0"/>
    <x v="0"/>
    <x v="0"/>
    <x v="4"/>
    <x v="0"/>
    <x v="11"/>
    <x v="11"/>
    <x v="4"/>
    <n v="258.271592"/>
  </r>
  <r>
    <x v="0"/>
    <x v="0"/>
    <x v="0"/>
    <x v="4"/>
    <x v="0"/>
    <x v="11"/>
    <x v="11"/>
    <x v="5"/>
    <n v="213.03602599999999"/>
  </r>
  <r>
    <x v="0"/>
    <x v="0"/>
    <x v="0"/>
    <x v="4"/>
    <x v="0"/>
    <x v="11"/>
    <x v="11"/>
    <x v="6"/>
    <n v="168.07817800000001"/>
  </r>
  <r>
    <x v="0"/>
    <x v="0"/>
    <x v="0"/>
    <x v="4"/>
    <x v="0"/>
    <x v="11"/>
    <x v="11"/>
    <x v="7"/>
    <n v="124.01852"/>
  </r>
  <r>
    <x v="0"/>
    <x v="0"/>
    <x v="0"/>
    <x v="4"/>
    <x v="0"/>
    <x v="11"/>
    <x v="11"/>
    <x v="8"/>
    <n v="99.974903999999995"/>
  </r>
  <r>
    <x v="0"/>
    <x v="0"/>
    <x v="0"/>
    <x v="4"/>
    <x v="0"/>
    <x v="11"/>
    <x v="11"/>
    <x v="9"/>
    <n v="46.300747999999999"/>
  </r>
  <r>
    <x v="0"/>
    <x v="0"/>
    <x v="0"/>
    <x v="4"/>
    <x v="0"/>
    <x v="11"/>
    <x v="11"/>
    <x v="10"/>
    <n v="35.069257999999998"/>
  </r>
  <r>
    <x v="0"/>
    <x v="0"/>
    <x v="0"/>
    <x v="4"/>
    <x v="0"/>
    <x v="11"/>
    <x v="11"/>
    <x v="11"/>
    <n v="51.417957000000001"/>
  </r>
  <r>
    <x v="0"/>
    <x v="0"/>
    <x v="0"/>
    <x v="4"/>
    <x v="0"/>
    <x v="27"/>
    <x v="27"/>
    <x v="0"/>
    <n v="13.94857"/>
  </r>
  <r>
    <x v="0"/>
    <x v="0"/>
    <x v="0"/>
    <x v="4"/>
    <x v="0"/>
    <x v="27"/>
    <x v="27"/>
    <x v="1"/>
    <n v="5.5794280000000001"/>
  </r>
  <r>
    <x v="0"/>
    <x v="0"/>
    <x v="0"/>
    <x v="4"/>
    <x v="0"/>
    <x v="27"/>
    <x v="27"/>
    <x v="2"/>
    <n v="30.686854"/>
  </r>
  <r>
    <x v="0"/>
    <x v="0"/>
    <x v="0"/>
    <x v="4"/>
    <x v="0"/>
    <x v="27"/>
    <x v="27"/>
    <x v="3"/>
    <n v="66.953136000000001"/>
  </r>
  <r>
    <x v="0"/>
    <x v="0"/>
    <x v="0"/>
    <x v="4"/>
    <x v="0"/>
    <x v="27"/>
    <x v="27"/>
    <x v="4"/>
    <n v="0"/>
  </r>
  <r>
    <x v="0"/>
    <x v="0"/>
    <x v="0"/>
    <x v="4"/>
    <x v="0"/>
    <x v="27"/>
    <x v="27"/>
    <x v="5"/>
    <n v="0"/>
  </r>
  <r>
    <x v="0"/>
    <x v="0"/>
    <x v="0"/>
    <x v="4"/>
    <x v="0"/>
    <x v="27"/>
    <x v="27"/>
    <x v="6"/>
    <n v="0"/>
  </r>
  <r>
    <x v="0"/>
    <x v="0"/>
    <x v="0"/>
    <x v="4"/>
    <x v="0"/>
    <x v="27"/>
    <x v="27"/>
    <x v="7"/>
    <n v="0"/>
  </r>
  <r>
    <x v="0"/>
    <x v="0"/>
    <x v="0"/>
    <x v="4"/>
    <x v="0"/>
    <x v="27"/>
    <x v="27"/>
    <x v="8"/>
    <n v="0"/>
  </r>
  <r>
    <x v="0"/>
    <x v="0"/>
    <x v="0"/>
    <x v="4"/>
    <x v="0"/>
    <x v="27"/>
    <x v="27"/>
    <x v="9"/>
    <n v="0"/>
  </r>
  <r>
    <x v="0"/>
    <x v="0"/>
    <x v="0"/>
    <x v="4"/>
    <x v="0"/>
    <x v="27"/>
    <x v="27"/>
    <x v="10"/>
    <n v="0"/>
  </r>
  <r>
    <x v="0"/>
    <x v="0"/>
    <x v="0"/>
    <x v="4"/>
    <x v="0"/>
    <x v="27"/>
    <x v="27"/>
    <x v="11"/>
    <n v="0"/>
  </r>
  <r>
    <x v="0"/>
    <x v="0"/>
    <x v="0"/>
    <x v="4"/>
    <x v="0"/>
    <x v="12"/>
    <x v="12"/>
    <x v="0"/>
    <n v="620.55307800000003"/>
  </r>
  <r>
    <x v="0"/>
    <x v="0"/>
    <x v="0"/>
    <x v="4"/>
    <x v="0"/>
    <x v="12"/>
    <x v="12"/>
    <x v="1"/>
    <n v="649.08425399999999"/>
  </r>
  <r>
    <x v="0"/>
    <x v="0"/>
    <x v="0"/>
    <x v="4"/>
    <x v="0"/>
    <x v="12"/>
    <x v="12"/>
    <x v="2"/>
    <n v="2460.8139299999998"/>
  </r>
  <r>
    <x v="0"/>
    <x v="0"/>
    <x v="0"/>
    <x v="4"/>
    <x v="0"/>
    <x v="12"/>
    <x v="12"/>
    <x v="3"/>
    <n v="2048.1940030000001"/>
  </r>
  <r>
    <x v="0"/>
    <x v="0"/>
    <x v="0"/>
    <x v="4"/>
    <x v="0"/>
    <x v="12"/>
    <x v="12"/>
    <x v="4"/>
    <n v="1506.1695560000001"/>
  </r>
  <r>
    <x v="0"/>
    <x v="0"/>
    <x v="0"/>
    <x v="4"/>
    <x v="0"/>
    <x v="12"/>
    <x v="12"/>
    <x v="5"/>
    <n v="2736.6896190000002"/>
  </r>
  <r>
    <x v="0"/>
    <x v="0"/>
    <x v="0"/>
    <x v="4"/>
    <x v="0"/>
    <x v="12"/>
    <x v="12"/>
    <x v="6"/>
    <n v="1635.9592359999999"/>
  </r>
  <r>
    <x v="0"/>
    <x v="0"/>
    <x v="0"/>
    <x v="4"/>
    <x v="0"/>
    <x v="12"/>
    <x v="12"/>
    <x v="7"/>
    <n v="992.32542599999999"/>
  </r>
  <r>
    <x v="0"/>
    <x v="0"/>
    <x v="0"/>
    <x v="4"/>
    <x v="0"/>
    <x v="12"/>
    <x v="12"/>
    <x v="8"/>
    <n v="1111.39716"/>
  </r>
  <r>
    <x v="0"/>
    <x v="0"/>
    <x v="0"/>
    <x v="4"/>
    <x v="0"/>
    <x v="12"/>
    <x v="12"/>
    <x v="9"/>
    <n v="754.75121999999999"/>
  </r>
  <r>
    <x v="0"/>
    <x v="0"/>
    <x v="0"/>
    <x v="4"/>
    <x v="0"/>
    <x v="12"/>
    <x v="12"/>
    <x v="10"/>
    <n v="819.02022199999999"/>
  </r>
  <r>
    <x v="0"/>
    <x v="0"/>
    <x v="0"/>
    <x v="4"/>
    <x v="0"/>
    <x v="12"/>
    <x v="12"/>
    <x v="11"/>
    <n v="1094.25342"/>
  </r>
  <r>
    <x v="0"/>
    <x v="0"/>
    <x v="0"/>
    <x v="4"/>
    <x v="0"/>
    <x v="13"/>
    <x v="13"/>
    <x v="0"/>
    <n v="213.45542"/>
  </r>
  <r>
    <x v="0"/>
    <x v="0"/>
    <x v="0"/>
    <x v="4"/>
    <x v="0"/>
    <x v="13"/>
    <x v="13"/>
    <x v="1"/>
    <n v="105.67100000000001"/>
  </r>
  <r>
    <x v="0"/>
    <x v="0"/>
    <x v="0"/>
    <x v="4"/>
    <x v="0"/>
    <x v="13"/>
    <x v="13"/>
    <x v="2"/>
    <n v="145.82597999999999"/>
  </r>
  <r>
    <x v="0"/>
    <x v="0"/>
    <x v="0"/>
    <x v="4"/>
    <x v="0"/>
    <x v="13"/>
    <x v="13"/>
    <x v="3"/>
    <n v="143.03565399999999"/>
  </r>
  <r>
    <x v="0"/>
    <x v="0"/>
    <x v="0"/>
    <x v="4"/>
    <x v="0"/>
    <x v="13"/>
    <x v="13"/>
    <x v="4"/>
    <n v="186.80668399999999"/>
  </r>
  <r>
    <x v="0"/>
    <x v="0"/>
    <x v="0"/>
    <x v="4"/>
    <x v="0"/>
    <x v="13"/>
    <x v="13"/>
    <x v="5"/>
    <n v="198.55623600000001"/>
  </r>
  <r>
    <x v="0"/>
    <x v="0"/>
    <x v="0"/>
    <x v="4"/>
    <x v="0"/>
    <x v="13"/>
    <x v="13"/>
    <x v="6"/>
    <n v="73.362495999999993"/>
  </r>
  <r>
    <x v="0"/>
    <x v="0"/>
    <x v="0"/>
    <x v="4"/>
    <x v="0"/>
    <x v="13"/>
    <x v="13"/>
    <x v="7"/>
    <n v="60.090215999999998"/>
  </r>
  <r>
    <x v="0"/>
    <x v="0"/>
    <x v="0"/>
    <x v="4"/>
    <x v="0"/>
    <x v="13"/>
    <x v="13"/>
    <x v="8"/>
    <n v="54.670006000000001"/>
  </r>
  <r>
    <x v="0"/>
    <x v="0"/>
    <x v="0"/>
    <x v="4"/>
    <x v="0"/>
    <x v="13"/>
    <x v="13"/>
    <x v="9"/>
    <n v="46.832684"/>
  </r>
  <r>
    <x v="0"/>
    <x v="0"/>
    <x v="0"/>
    <x v="4"/>
    <x v="0"/>
    <x v="13"/>
    <x v="13"/>
    <x v="10"/>
    <n v="61.172047999999997"/>
  </r>
  <r>
    <x v="0"/>
    <x v="0"/>
    <x v="0"/>
    <x v="4"/>
    <x v="0"/>
    <x v="13"/>
    <x v="13"/>
    <x v="11"/>
    <n v="98.351905000000002"/>
  </r>
  <r>
    <x v="0"/>
    <x v="0"/>
    <x v="0"/>
    <x v="4"/>
    <x v="1"/>
    <x v="14"/>
    <x v="14"/>
    <x v="0"/>
    <n v="24.30433"/>
  </r>
  <r>
    <x v="0"/>
    <x v="0"/>
    <x v="0"/>
    <x v="4"/>
    <x v="1"/>
    <x v="14"/>
    <x v="14"/>
    <x v="1"/>
    <n v="16.379004999999999"/>
  </r>
  <r>
    <x v="0"/>
    <x v="0"/>
    <x v="0"/>
    <x v="4"/>
    <x v="1"/>
    <x v="14"/>
    <x v="14"/>
    <x v="2"/>
    <n v="21.662555000000001"/>
  </r>
  <r>
    <x v="0"/>
    <x v="0"/>
    <x v="0"/>
    <x v="4"/>
    <x v="1"/>
    <x v="14"/>
    <x v="14"/>
    <x v="3"/>
    <n v="68.747530999999995"/>
  </r>
  <r>
    <x v="0"/>
    <x v="0"/>
    <x v="0"/>
    <x v="4"/>
    <x v="1"/>
    <x v="14"/>
    <x v="14"/>
    <x v="4"/>
    <n v="30.397214000000002"/>
  </r>
  <r>
    <x v="0"/>
    <x v="0"/>
    <x v="0"/>
    <x v="4"/>
    <x v="1"/>
    <x v="14"/>
    <x v="14"/>
    <x v="5"/>
    <n v="28.857745000000001"/>
  </r>
  <r>
    <x v="0"/>
    <x v="0"/>
    <x v="0"/>
    <x v="4"/>
    <x v="1"/>
    <x v="14"/>
    <x v="14"/>
    <x v="6"/>
    <n v="98.059262000000004"/>
  </r>
  <r>
    <x v="0"/>
    <x v="0"/>
    <x v="0"/>
    <x v="4"/>
    <x v="1"/>
    <x v="14"/>
    <x v="14"/>
    <x v="7"/>
    <n v="97.636154000000005"/>
  </r>
  <r>
    <x v="0"/>
    <x v="0"/>
    <x v="0"/>
    <x v="4"/>
    <x v="1"/>
    <x v="14"/>
    <x v="14"/>
    <x v="8"/>
    <n v="114.00015"/>
  </r>
  <r>
    <x v="0"/>
    <x v="0"/>
    <x v="0"/>
    <x v="4"/>
    <x v="1"/>
    <x v="14"/>
    <x v="14"/>
    <x v="9"/>
    <n v="109.763514"/>
  </r>
  <r>
    <x v="0"/>
    <x v="0"/>
    <x v="0"/>
    <x v="4"/>
    <x v="1"/>
    <x v="14"/>
    <x v="14"/>
    <x v="10"/>
    <n v="107.73590799999999"/>
  </r>
  <r>
    <x v="0"/>
    <x v="0"/>
    <x v="0"/>
    <x v="4"/>
    <x v="1"/>
    <x v="14"/>
    <x v="14"/>
    <x v="11"/>
    <n v="179.933876"/>
  </r>
  <r>
    <x v="0"/>
    <x v="0"/>
    <x v="0"/>
    <x v="4"/>
    <x v="1"/>
    <x v="15"/>
    <x v="15"/>
    <x v="0"/>
    <n v="7.925325"/>
  </r>
  <r>
    <x v="0"/>
    <x v="0"/>
    <x v="0"/>
    <x v="4"/>
    <x v="1"/>
    <x v="15"/>
    <x v="15"/>
    <x v="1"/>
    <n v="4.7551949999999996"/>
  </r>
  <r>
    <x v="0"/>
    <x v="0"/>
    <x v="0"/>
    <x v="4"/>
    <x v="1"/>
    <x v="15"/>
    <x v="15"/>
    <x v="2"/>
    <n v="12.68052"/>
  </r>
  <r>
    <x v="0"/>
    <x v="0"/>
    <x v="0"/>
    <x v="4"/>
    <x v="1"/>
    <x v="15"/>
    <x v="15"/>
    <x v="3"/>
    <n v="17.261984000000002"/>
  </r>
  <r>
    <x v="0"/>
    <x v="0"/>
    <x v="0"/>
    <x v="4"/>
    <x v="1"/>
    <x v="15"/>
    <x v="15"/>
    <x v="4"/>
    <n v="11.815331"/>
  </r>
  <r>
    <x v="0"/>
    <x v="0"/>
    <x v="0"/>
    <x v="4"/>
    <x v="1"/>
    <x v="15"/>
    <x v="15"/>
    <x v="5"/>
    <n v="11.780948"/>
  </r>
  <r>
    <x v="0"/>
    <x v="0"/>
    <x v="0"/>
    <x v="4"/>
    <x v="1"/>
    <x v="15"/>
    <x v="15"/>
    <x v="6"/>
    <n v="18.339191"/>
  </r>
  <r>
    <x v="0"/>
    <x v="0"/>
    <x v="0"/>
    <x v="4"/>
    <x v="1"/>
    <x v="15"/>
    <x v="15"/>
    <x v="7"/>
    <n v="19.476572999999998"/>
  </r>
  <r>
    <x v="0"/>
    <x v="0"/>
    <x v="0"/>
    <x v="4"/>
    <x v="1"/>
    <x v="15"/>
    <x v="15"/>
    <x v="8"/>
    <n v="21.483549"/>
  </r>
  <r>
    <x v="0"/>
    <x v="0"/>
    <x v="0"/>
    <x v="4"/>
    <x v="1"/>
    <x v="15"/>
    <x v="15"/>
    <x v="9"/>
    <n v="20.409420000000001"/>
  </r>
  <r>
    <x v="0"/>
    <x v="0"/>
    <x v="0"/>
    <x v="4"/>
    <x v="1"/>
    <x v="15"/>
    <x v="15"/>
    <x v="10"/>
    <n v="19.954657000000001"/>
  </r>
  <r>
    <x v="0"/>
    <x v="0"/>
    <x v="0"/>
    <x v="4"/>
    <x v="1"/>
    <x v="15"/>
    <x v="15"/>
    <x v="11"/>
    <n v="33.72419"/>
  </r>
  <r>
    <x v="0"/>
    <x v="0"/>
    <x v="0"/>
    <x v="4"/>
    <x v="2"/>
    <x v="16"/>
    <x v="16"/>
    <x v="0"/>
    <n v="240.13739799999999"/>
  </r>
  <r>
    <x v="0"/>
    <x v="0"/>
    <x v="0"/>
    <x v="4"/>
    <x v="2"/>
    <x v="16"/>
    <x v="16"/>
    <x v="1"/>
    <n v="249.64778999999999"/>
  </r>
  <r>
    <x v="0"/>
    <x v="0"/>
    <x v="0"/>
    <x v="4"/>
    <x v="2"/>
    <x v="16"/>
    <x v="16"/>
    <x v="2"/>
    <n v="475.51960000000003"/>
  </r>
  <r>
    <x v="0"/>
    <x v="0"/>
    <x v="0"/>
    <x v="4"/>
    <x v="2"/>
    <x v="16"/>
    <x v="16"/>
    <x v="3"/>
    <n v="347.57396999999997"/>
  </r>
  <r>
    <x v="0"/>
    <x v="0"/>
    <x v="0"/>
    <x v="4"/>
    <x v="2"/>
    <x v="16"/>
    <x v="16"/>
    <x v="4"/>
    <n v="353.96241099999997"/>
  </r>
  <r>
    <x v="0"/>
    <x v="0"/>
    <x v="0"/>
    <x v="4"/>
    <x v="2"/>
    <x v="16"/>
    <x v="16"/>
    <x v="5"/>
    <n v="516.55640000000005"/>
  </r>
  <r>
    <x v="0"/>
    <x v="0"/>
    <x v="0"/>
    <x v="4"/>
    <x v="2"/>
    <x v="16"/>
    <x v="16"/>
    <x v="6"/>
    <n v="234.533806"/>
  </r>
  <r>
    <x v="0"/>
    <x v="0"/>
    <x v="0"/>
    <x v="4"/>
    <x v="2"/>
    <x v="16"/>
    <x v="16"/>
    <x v="7"/>
    <n v="205.05622199999999"/>
  </r>
  <r>
    <x v="0"/>
    <x v="0"/>
    <x v="0"/>
    <x v="4"/>
    <x v="2"/>
    <x v="16"/>
    <x v="16"/>
    <x v="8"/>
    <n v="217.156171"/>
  </r>
  <r>
    <x v="0"/>
    <x v="0"/>
    <x v="0"/>
    <x v="4"/>
    <x v="2"/>
    <x v="16"/>
    <x v="16"/>
    <x v="9"/>
    <n v="196.484218"/>
  </r>
  <r>
    <x v="0"/>
    <x v="0"/>
    <x v="0"/>
    <x v="4"/>
    <x v="2"/>
    <x v="16"/>
    <x v="16"/>
    <x v="10"/>
    <n v="196.73965799999999"/>
  </r>
  <r>
    <x v="0"/>
    <x v="0"/>
    <x v="0"/>
    <x v="4"/>
    <x v="2"/>
    <x v="16"/>
    <x v="16"/>
    <x v="11"/>
    <n v="324.77426600000001"/>
  </r>
  <r>
    <x v="0"/>
    <x v="0"/>
    <x v="0"/>
    <x v="4"/>
    <x v="2"/>
    <x v="17"/>
    <x v="17"/>
    <x v="0"/>
    <n v="793.16652599999998"/>
  </r>
  <r>
    <x v="0"/>
    <x v="0"/>
    <x v="0"/>
    <x v="4"/>
    <x v="2"/>
    <x v="17"/>
    <x v="17"/>
    <x v="1"/>
    <n v="951.03899999999999"/>
  </r>
  <r>
    <x v="0"/>
    <x v="0"/>
    <x v="0"/>
    <x v="4"/>
    <x v="2"/>
    <x v="17"/>
    <x v="17"/>
    <x v="2"/>
    <n v="1401.831486"/>
  </r>
  <r>
    <x v="0"/>
    <x v="0"/>
    <x v="0"/>
    <x v="4"/>
    <x v="2"/>
    <x v="17"/>
    <x v="17"/>
    <x v="3"/>
    <n v="1182.513228"/>
  </r>
  <r>
    <x v="0"/>
    <x v="0"/>
    <x v="0"/>
    <x v="4"/>
    <x v="2"/>
    <x v="17"/>
    <x v="17"/>
    <x v="4"/>
    <n v="1165.945567"/>
  </r>
  <r>
    <x v="0"/>
    <x v="0"/>
    <x v="0"/>
    <x v="4"/>
    <x v="2"/>
    <x v="17"/>
    <x v="17"/>
    <x v="5"/>
    <n v="988.84142999999995"/>
  </r>
  <r>
    <x v="0"/>
    <x v="0"/>
    <x v="0"/>
    <x v="4"/>
    <x v="2"/>
    <x v="17"/>
    <x v="17"/>
    <x v="6"/>
    <n v="656.96373200000005"/>
  </r>
  <r>
    <x v="0"/>
    <x v="0"/>
    <x v="0"/>
    <x v="4"/>
    <x v="2"/>
    <x v="17"/>
    <x v="17"/>
    <x v="7"/>
    <n v="589.20144900000003"/>
  </r>
  <r>
    <x v="0"/>
    <x v="0"/>
    <x v="0"/>
    <x v="4"/>
    <x v="2"/>
    <x v="17"/>
    <x v="17"/>
    <x v="8"/>
    <n v="470.944211"/>
  </r>
  <r>
    <x v="0"/>
    <x v="0"/>
    <x v="0"/>
    <x v="4"/>
    <x v="2"/>
    <x v="17"/>
    <x v="17"/>
    <x v="9"/>
    <n v="578.31475599999999"/>
  </r>
  <r>
    <x v="0"/>
    <x v="0"/>
    <x v="0"/>
    <x v="4"/>
    <x v="2"/>
    <x v="17"/>
    <x v="17"/>
    <x v="10"/>
    <n v="453.15051999999997"/>
  </r>
  <r>
    <x v="0"/>
    <x v="0"/>
    <x v="0"/>
    <x v="4"/>
    <x v="2"/>
    <x v="17"/>
    <x v="17"/>
    <x v="11"/>
    <n v="644.26434300000005"/>
  </r>
  <r>
    <x v="0"/>
    <x v="0"/>
    <x v="0"/>
    <x v="4"/>
    <x v="2"/>
    <x v="18"/>
    <x v="18"/>
    <x v="0"/>
    <n v="0.69742899999999997"/>
  </r>
  <r>
    <x v="0"/>
    <x v="0"/>
    <x v="0"/>
    <x v="4"/>
    <x v="2"/>
    <x v="18"/>
    <x v="18"/>
    <x v="1"/>
    <n v="1.3948579999999999"/>
  </r>
  <r>
    <x v="0"/>
    <x v="0"/>
    <x v="0"/>
    <x v="4"/>
    <x v="2"/>
    <x v="18"/>
    <x v="18"/>
    <x v="2"/>
    <n v="2.7897159999999999"/>
  </r>
  <r>
    <x v="0"/>
    <x v="0"/>
    <x v="0"/>
    <x v="4"/>
    <x v="2"/>
    <x v="18"/>
    <x v="18"/>
    <x v="3"/>
    <n v="4.3961610000000002"/>
  </r>
  <r>
    <x v="0"/>
    <x v="0"/>
    <x v="0"/>
    <x v="4"/>
    <x v="2"/>
    <x v="18"/>
    <x v="18"/>
    <x v="4"/>
    <n v="1.2081219999999999"/>
  </r>
  <r>
    <x v="0"/>
    <x v="0"/>
    <x v="0"/>
    <x v="4"/>
    <x v="2"/>
    <x v="18"/>
    <x v="18"/>
    <x v="5"/>
    <n v="4.8892170000000004"/>
  </r>
  <r>
    <x v="0"/>
    <x v="0"/>
    <x v="0"/>
    <x v="4"/>
    <x v="2"/>
    <x v="18"/>
    <x v="18"/>
    <x v="6"/>
    <n v="4.449109"/>
  </r>
  <r>
    <x v="0"/>
    <x v="0"/>
    <x v="0"/>
    <x v="4"/>
    <x v="2"/>
    <x v="18"/>
    <x v="18"/>
    <x v="7"/>
    <n v="4.0846900000000002"/>
  </r>
  <r>
    <x v="0"/>
    <x v="0"/>
    <x v="0"/>
    <x v="4"/>
    <x v="2"/>
    <x v="18"/>
    <x v="18"/>
    <x v="8"/>
    <n v="4.6272130000000002"/>
  </r>
  <r>
    <x v="0"/>
    <x v="0"/>
    <x v="0"/>
    <x v="4"/>
    <x v="2"/>
    <x v="18"/>
    <x v="18"/>
    <x v="9"/>
    <n v="3.473147"/>
  </r>
  <r>
    <x v="0"/>
    <x v="0"/>
    <x v="0"/>
    <x v="4"/>
    <x v="2"/>
    <x v="18"/>
    <x v="18"/>
    <x v="10"/>
    <n v="3.8090440000000001"/>
  </r>
  <r>
    <x v="0"/>
    <x v="0"/>
    <x v="0"/>
    <x v="4"/>
    <x v="2"/>
    <x v="18"/>
    <x v="18"/>
    <x v="11"/>
    <n v="4.9916700000000001"/>
  </r>
  <r>
    <x v="0"/>
    <x v="0"/>
    <x v="0"/>
    <x v="4"/>
    <x v="2"/>
    <x v="20"/>
    <x v="20"/>
    <x v="0"/>
    <n v="117.928836"/>
  </r>
  <r>
    <x v="0"/>
    <x v="0"/>
    <x v="0"/>
    <x v="4"/>
    <x v="2"/>
    <x v="20"/>
    <x v="20"/>
    <x v="1"/>
    <n v="98.908056000000002"/>
  </r>
  <r>
    <x v="0"/>
    <x v="0"/>
    <x v="0"/>
    <x v="4"/>
    <x v="2"/>
    <x v="20"/>
    <x v="20"/>
    <x v="2"/>
    <n v="165.48078599999999"/>
  </r>
  <r>
    <x v="0"/>
    <x v="0"/>
    <x v="0"/>
    <x v="4"/>
    <x v="2"/>
    <x v="20"/>
    <x v="20"/>
    <x v="3"/>
    <n v="97.937151"/>
  </r>
  <r>
    <x v="0"/>
    <x v="0"/>
    <x v="0"/>
    <x v="4"/>
    <x v="2"/>
    <x v="20"/>
    <x v="20"/>
    <x v="4"/>
    <n v="146.80342400000001"/>
  </r>
  <r>
    <x v="0"/>
    <x v="0"/>
    <x v="0"/>
    <x v="4"/>
    <x v="2"/>
    <x v="20"/>
    <x v="20"/>
    <x v="5"/>
    <n v="133.010133"/>
  </r>
  <r>
    <x v="0"/>
    <x v="0"/>
    <x v="0"/>
    <x v="4"/>
    <x v="2"/>
    <x v="20"/>
    <x v="20"/>
    <x v="6"/>
    <n v="153.81676200000001"/>
  </r>
  <r>
    <x v="0"/>
    <x v="0"/>
    <x v="0"/>
    <x v="4"/>
    <x v="2"/>
    <x v="20"/>
    <x v="20"/>
    <x v="7"/>
    <n v="108.89680199999999"/>
  </r>
  <r>
    <x v="0"/>
    <x v="0"/>
    <x v="0"/>
    <x v="4"/>
    <x v="2"/>
    <x v="20"/>
    <x v="20"/>
    <x v="8"/>
    <n v="479.66447299999999"/>
  </r>
  <r>
    <x v="0"/>
    <x v="0"/>
    <x v="0"/>
    <x v="4"/>
    <x v="2"/>
    <x v="20"/>
    <x v="20"/>
    <x v="9"/>
    <n v="260.81685599999997"/>
  </r>
  <r>
    <x v="0"/>
    <x v="0"/>
    <x v="0"/>
    <x v="4"/>
    <x v="2"/>
    <x v="20"/>
    <x v="20"/>
    <x v="10"/>
    <n v="135.33961199999999"/>
  </r>
  <r>
    <x v="0"/>
    <x v="0"/>
    <x v="0"/>
    <x v="4"/>
    <x v="2"/>
    <x v="20"/>
    <x v="20"/>
    <x v="11"/>
    <n v="371.40538199999997"/>
  </r>
  <r>
    <x v="0"/>
    <x v="0"/>
    <x v="0"/>
    <x v="4"/>
    <x v="2"/>
    <x v="21"/>
    <x v="21"/>
    <x v="0"/>
    <n v="57.062351999999997"/>
  </r>
  <r>
    <x v="0"/>
    <x v="0"/>
    <x v="0"/>
    <x v="4"/>
    <x v="2"/>
    <x v="21"/>
    <x v="21"/>
    <x v="1"/>
    <n v="45.174362000000002"/>
  </r>
  <r>
    <x v="0"/>
    <x v="0"/>
    <x v="0"/>
    <x v="4"/>
    <x v="2"/>
    <x v="21"/>
    <x v="21"/>
    <x v="2"/>
    <n v="111.747106"/>
  </r>
  <r>
    <x v="0"/>
    <x v="0"/>
    <x v="0"/>
    <x v="4"/>
    <x v="2"/>
    <x v="21"/>
    <x v="21"/>
    <x v="3"/>
    <n v="51.189998000000003"/>
  </r>
  <r>
    <x v="0"/>
    <x v="0"/>
    <x v="0"/>
    <x v="4"/>
    <x v="2"/>
    <x v="21"/>
    <x v="21"/>
    <x v="4"/>
    <n v="99.694897999999995"/>
  </r>
  <r>
    <x v="0"/>
    <x v="0"/>
    <x v="0"/>
    <x v="4"/>
    <x v="2"/>
    <x v="21"/>
    <x v="21"/>
    <x v="5"/>
    <n v="85.600453000000002"/>
  </r>
  <r>
    <x v="0"/>
    <x v="0"/>
    <x v="0"/>
    <x v="4"/>
    <x v="2"/>
    <x v="21"/>
    <x v="21"/>
    <x v="6"/>
    <n v="13.448706"/>
  </r>
  <r>
    <x v="0"/>
    <x v="0"/>
    <x v="0"/>
    <x v="4"/>
    <x v="2"/>
    <x v="21"/>
    <x v="21"/>
    <x v="7"/>
    <n v="10.450199"/>
  </r>
  <r>
    <x v="0"/>
    <x v="0"/>
    <x v="0"/>
    <x v="4"/>
    <x v="2"/>
    <x v="21"/>
    <x v="21"/>
    <x v="8"/>
    <n v="38.143253000000001"/>
  </r>
  <r>
    <x v="0"/>
    <x v="0"/>
    <x v="0"/>
    <x v="4"/>
    <x v="2"/>
    <x v="21"/>
    <x v="21"/>
    <x v="9"/>
    <n v="24.492304000000001"/>
  </r>
  <r>
    <x v="0"/>
    <x v="0"/>
    <x v="0"/>
    <x v="4"/>
    <x v="2"/>
    <x v="21"/>
    <x v="21"/>
    <x v="10"/>
    <n v="11.009532"/>
  </r>
  <r>
    <x v="0"/>
    <x v="0"/>
    <x v="0"/>
    <x v="4"/>
    <x v="2"/>
    <x v="21"/>
    <x v="21"/>
    <x v="11"/>
    <n v="34.773124000000003"/>
  </r>
  <r>
    <x v="0"/>
    <x v="0"/>
    <x v="0"/>
    <x v="4"/>
    <x v="2"/>
    <x v="22"/>
    <x v="22"/>
    <x v="0"/>
    <n v="29.587879999999998"/>
  </r>
  <r>
    <x v="0"/>
    <x v="0"/>
    <x v="0"/>
    <x v="4"/>
    <x v="2"/>
    <x v="22"/>
    <x v="22"/>
    <x v="1"/>
    <n v="29.587879999999998"/>
  </r>
  <r>
    <x v="0"/>
    <x v="0"/>
    <x v="0"/>
    <x v="4"/>
    <x v="2"/>
    <x v="22"/>
    <x v="22"/>
    <x v="2"/>
    <n v="63.4026"/>
  </r>
  <r>
    <x v="0"/>
    <x v="0"/>
    <x v="0"/>
    <x v="4"/>
    <x v="2"/>
    <x v="22"/>
    <x v="22"/>
    <x v="3"/>
    <n v="69.717941999999994"/>
  </r>
  <r>
    <x v="0"/>
    <x v="0"/>
    <x v="0"/>
    <x v="4"/>
    <x v="2"/>
    <x v="22"/>
    <x v="22"/>
    <x v="4"/>
    <n v="96.713836000000001"/>
  </r>
  <r>
    <x v="0"/>
    <x v="0"/>
    <x v="0"/>
    <x v="4"/>
    <x v="2"/>
    <x v="22"/>
    <x v="22"/>
    <x v="5"/>
    <n v="98.276666000000006"/>
  </r>
  <r>
    <x v="0"/>
    <x v="0"/>
    <x v="0"/>
    <x v="4"/>
    <x v="2"/>
    <x v="22"/>
    <x v="22"/>
    <x v="6"/>
    <n v="34.407800000000002"/>
  </r>
  <r>
    <x v="0"/>
    <x v="0"/>
    <x v="0"/>
    <x v="4"/>
    <x v="2"/>
    <x v="22"/>
    <x v="22"/>
    <x v="7"/>
    <n v="41.613745999999999"/>
  </r>
  <r>
    <x v="0"/>
    <x v="0"/>
    <x v="0"/>
    <x v="4"/>
    <x v="2"/>
    <x v="22"/>
    <x v="22"/>
    <x v="8"/>
    <n v="281.28909399999998"/>
  </r>
  <r>
    <x v="0"/>
    <x v="0"/>
    <x v="0"/>
    <x v="4"/>
    <x v="2"/>
    <x v="22"/>
    <x v="22"/>
    <x v="9"/>
    <n v="71.948929000000007"/>
  </r>
  <r>
    <x v="0"/>
    <x v="0"/>
    <x v="0"/>
    <x v="4"/>
    <x v="2"/>
    <x v="22"/>
    <x v="22"/>
    <x v="10"/>
    <n v="97.276718000000002"/>
  </r>
  <r>
    <x v="0"/>
    <x v="0"/>
    <x v="0"/>
    <x v="4"/>
    <x v="2"/>
    <x v="22"/>
    <x v="22"/>
    <x v="11"/>
    <n v="127.434955"/>
  </r>
  <r>
    <x v="0"/>
    <x v="0"/>
    <x v="0"/>
    <x v="4"/>
    <x v="2"/>
    <x v="23"/>
    <x v="23"/>
    <x v="0"/>
    <n v="60.676322999999996"/>
  </r>
  <r>
    <x v="0"/>
    <x v="0"/>
    <x v="0"/>
    <x v="4"/>
    <x v="2"/>
    <x v="23"/>
    <x v="23"/>
    <x v="1"/>
    <n v="4.1845739999999996"/>
  </r>
  <r>
    <x v="0"/>
    <x v="0"/>
    <x v="0"/>
    <x v="4"/>
    <x v="2"/>
    <x v="23"/>
    <x v="23"/>
    <x v="2"/>
    <n v="11.158863999999999"/>
  </r>
  <r>
    <x v="0"/>
    <x v="0"/>
    <x v="0"/>
    <x v="4"/>
    <x v="2"/>
    <x v="23"/>
    <x v="23"/>
    <x v="3"/>
    <n v="9.4875509999999998"/>
  </r>
  <r>
    <x v="0"/>
    <x v="0"/>
    <x v="0"/>
    <x v="4"/>
    <x v="2"/>
    <x v="23"/>
    <x v="23"/>
    <x v="4"/>
    <n v="45.092319000000003"/>
  </r>
  <r>
    <x v="0"/>
    <x v="0"/>
    <x v="0"/>
    <x v="4"/>
    <x v="2"/>
    <x v="23"/>
    <x v="23"/>
    <x v="5"/>
    <n v="37.495424"/>
  </r>
  <r>
    <x v="0"/>
    <x v="0"/>
    <x v="0"/>
    <x v="4"/>
    <x v="2"/>
    <x v="23"/>
    <x v="23"/>
    <x v="6"/>
    <n v="59.382415000000002"/>
  </r>
  <r>
    <x v="0"/>
    <x v="0"/>
    <x v="0"/>
    <x v="4"/>
    <x v="2"/>
    <x v="23"/>
    <x v="23"/>
    <x v="7"/>
    <n v="68.484976000000003"/>
  </r>
  <r>
    <x v="0"/>
    <x v="0"/>
    <x v="0"/>
    <x v="4"/>
    <x v="2"/>
    <x v="23"/>
    <x v="23"/>
    <x v="8"/>
    <n v="142.69832"/>
  </r>
  <r>
    <x v="0"/>
    <x v="0"/>
    <x v="0"/>
    <x v="4"/>
    <x v="2"/>
    <x v="23"/>
    <x v="23"/>
    <x v="9"/>
    <n v="28.144421999999999"/>
  </r>
  <r>
    <x v="0"/>
    <x v="0"/>
    <x v="0"/>
    <x v="4"/>
    <x v="2"/>
    <x v="23"/>
    <x v="23"/>
    <x v="10"/>
    <n v="33.497895999999997"/>
  </r>
  <r>
    <x v="0"/>
    <x v="0"/>
    <x v="0"/>
    <x v="4"/>
    <x v="2"/>
    <x v="23"/>
    <x v="23"/>
    <x v="11"/>
    <n v="38.657268999999999"/>
  </r>
  <r>
    <x v="0"/>
    <x v="0"/>
    <x v="0"/>
    <x v="4"/>
    <x v="2"/>
    <x v="24"/>
    <x v="24"/>
    <x v="0"/>
    <n v="259.95066000000003"/>
  </r>
  <r>
    <x v="0"/>
    <x v="0"/>
    <x v="0"/>
    <x v="4"/>
    <x v="2"/>
    <x v="24"/>
    <x v="24"/>
    <x v="1"/>
    <n v="448.04503999999997"/>
  </r>
  <r>
    <x v="0"/>
    <x v="0"/>
    <x v="0"/>
    <x v="4"/>
    <x v="2"/>
    <x v="24"/>
    <x v="24"/>
    <x v="2"/>
    <n v="498.76711999999998"/>
  </r>
  <r>
    <x v="0"/>
    <x v="0"/>
    <x v="0"/>
    <x v="4"/>
    <x v="2"/>
    <x v="24"/>
    <x v="24"/>
    <x v="3"/>
    <n v="433.98776600000002"/>
  </r>
  <r>
    <x v="0"/>
    <x v="0"/>
    <x v="0"/>
    <x v="4"/>
    <x v="2"/>
    <x v="24"/>
    <x v="24"/>
    <x v="4"/>
    <n v="777.201549"/>
  </r>
  <r>
    <x v="0"/>
    <x v="0"/>
    <x v="0"/>
    <x v="4"/>
    <x v="2"/>
    <x v="24"/>
    <x v="24"/>
    <x v="5"/>
    <n v="539.36808599999995"/>
  </r>
  <r>
    <x v="0"/>
    <x v="0"/>
    <x v="0"/>
    <x v="4"/>
    <x v="2"/>
    <x v="24"/>
    <x v="24"/>
    <x v="6"/>
    <n v="555.25642400000004"/>
  </r>
  <r>
    <x v="0"/>
    <x v="0"/>
    <x v="0"/>
    <x v="4"/>
    <x v="2"/>
    <x v="24"/>
    <x v="24"/>
    <x v="7"/>
    <n v="525.95409099999995"/>
  </r>
  <r>
    <x v="0"/>
    <x v="0"/>
    <x v="0"/>
    <x v="4"/>
    <x v="2"/>
    <x v="24"/>
    <x v="24"/>
    <x v="8"/>
    <n v="424.25275499999998"/>
  </r>
  <r>
    <x v="0"/>
    <x v="0"/>
    <x v="0"/>
    <x v="4"/>
    <x v="2"/>
    <x v="24"/>
    <x v="24"/>
    <x v="9"/>
    <n v="339.23861199999999"/>
  </r>
  <r>
    <x v="0"/>
    <x v="0"/>
    <x v="0"/>
    <x v="4"/>
    <x v="2"/>
    <x v="24"/>
    <x v="24"/>
    <x v="10"/>
    <n v="276.25022799999999"/>
  </r>
  <r>
    <x v="0"/>
    <x v="0"/>
    <x v="0"/>
    <x v="4"/>
    <x v="2"/>
    <x v="24"/>
    <x v="24"/>
    <x v="11"/>
    <n v="367.20539200000002"/>
  </r>
  <r>
    <x v="0"/>
    <x v="0"/>
    <x v="0"/>
    <x v="4"/>
    <x v="2"/>
    <x v="25"/>
    <x v="25"/>
    <x v="0"/>
    <n v="157.618954"/>
  </r>
  <r>
    <x v="0"/>
    <x v="0"/>
    <x v="0"/>
    <x v="4"/>
    <x v="2"/>
    <x v="25"/>
    <x v="25"/>
    <x v="1"/>
    <n v="96.245202000000006"/>
  </r>
  <r>
    <x v="0"/>
    <x v="0"/>
    <x v="0"/>
    <x v="4"/>
    <x v="2"/>
    <x v="25"/>
    <x v="25"/>
    <x v="2"/>
    <n v="214.110703"/>
  </r>
  <r>
    <x v="0"/>
    <x v="0"/>
    <x v="0"/>
    <x v="4"/>
    <x v="2"/>
    <x v="25"/>
    <x v="25"/>
    <x v="3"/>
    <n v="157.04032699999999"/>
  </r>
  <r>
    <x v="0"/>
    <x v="0"/>
    <x v="0"/>
    <x v="4"/>
    <x v="2"/>
    <x v="25"/>
    <x v="25"/>
    <x v="4"/>
    <n v="337.23897899999997"/>
  </r>
  <r>
    <x v="0"/>
    <x v="0"/>
    <x v="0"/>
    <x v="4"/>
    <x v="2"/>
    <x v="25"/>
    <x v="25"/>
    <x v="5"/>
    <n v="359.57871399999999"/>
  </r>
  <r>
    <x v="0"/>
    <x v="0"/>
    <x v="0"/>
    <x v="4"/>
    <x v="2"/>
    <x v="25"/>
    <x v="25"/>
    <x v="6"/>
    <n v="308.84692100000001"/>
  </r>
  <r>
    <x v="0"/>
    <x v="0"/>
    <x v="0"/>
    <x v="4"/>
    <x v="2"/>
    <x v="25"/>
    <x v="25"/>
    <x v="7"/>
    <n v="378.95278100000002"/>
  </r>
  <r>
    <x v="0"/>
    <x v="0"/>
    <x v="0"/>
    <x v="4"/>
    <x v="2"/>
    <x v="25"/>
    <x v="25"/>
    <x v="8"/>
    <n v="259.56154400000003"/>
  </r>
  <r>
    <x v="0"/>
    <x v="0"/>
    <x v="0"/>
    <x v="4"/>
    <x v="2"/>
    <x v="25"/>
    <x v="25"/>
    <x v="9"/>
    <n v="209.07726500000001"/>
  </r>
  <r>
    <x v="0"/>
    <x v="0"/>
    <x v="0"/>
    <x v="4"/>
    <x v="2"/>
    <x v="25"/>
    <x v="25"/>
    <x v="10"/>
    <n v="175.94251600000001"/>
  </r>
  <r>
    <x v="0"/>
    <x v="0"/>
    <x v="0"/>
    <x v="4"/>
    <x v="2"/>
    <x v="25"/>
    <x v="25"/>
    <x v="11"/>
    <n v="244.43175099999999"/>
  </r>
  <r>
    <x v="0"/>
    <x v="0"/>
    <x v="0"/>
    <x v="4"/>
    <x v="0"/>
    <x v="0"/>
    <x v="0"/>
    <x v="0"/>
    <n v="73.969700000000003"/>
  </r>
  <r>
    <x v="0"/>
    <x v="0"/>
    <x v="0"/>
    <x v="4"/>
    <x v="0"/>
    <x v="0"/>
    <x v="0"/>
    <x v="1"/>
    <n v="71.856279999999998"/>
  </r>
  <r>
    <x v="0"/>
    <x v="0"/>
    <x v="0"/>
    <x v="4"/>
    <x v="0"/>
    <x v="0"/>
    <x v="0"/>
    <x v="2"/>
    <n v="145.82597999999999"/>
  </r>
  <r>
    <x v="0"/>
    <x v="0"/>
    <x v="0"/>
    <x v="4"/>
    <x v="0"/>
    <x v="0"/>
    <x v="0"/>
    <x v="3"/>
    <n v="129.92422199999999"/>
  </r>
  <r>
    <x v="0"/>
    <x v="0"/>
    <x v="0"/>
    <x v="4"/>
    <x v="0"/>
    <x v="0"/>
    <x v="0"/>
    <x v="4"/>
    <n v="233.72886"/>
  </r>
  <r>
    <x v="0"/>
    <x v="0"/>
    <x v="0"/>
    <x v="4"/>
    <x v="0"/>
    <x v="0"/>
    <x v="0"/>
    <x v="5"/>
    <n v="873.82899199999997"/>
  </r>
  <r>
    <x v="0"/>
    <x v="0"/>
    <x v="0"/>
    <x v="4"/>
    <x v="0"/>
    <x v="0"/>
    <x v="0"/>
    <x v="6"/>
    <n v="661.31034999999997"/>
  </r>
  <r>
    <x v="0"/>
    <x v="0"/>
    <x v="0"/>
    <x v="4"/>
    <x v="0"/>
    <x v="0"/>
    <x v="0"/>
    <x v="7"/>
    <n v="611.54145000000005"/>
  </r>
  <r>
    <x v="0"/>
    <x v="0"/>
    <x v="0"/>
    <x v="4"/>
    <x v="0"/>
    <x v="0"/>
    <x v="0"/>
    <x v="8"/>
    <n v="550.65592200000003"/>
  </r>
  <r>
    <x v="0"/>
    <x v="0"/>
    <x v="0"/>
    <x v="4"/>
    <x v="0"/>
    <x v="0"/>
    <x v="0"/>
    <x v="9"/>
    <n v="421.62970000000001"/>
  </r>
  <r>
    <x v="0"/>
    <x v="0"/>
    <x v="0"/>
    <x v="4"/>
    <x v="0"/>
    <x v="0"/>
    <x v="0"/>
    <x v="10"/>
    <n v="301.95434"/>
  </r>
  <r>
    <x v="0"/>
    <x v="0"/>
    <x v="0"/>
    <x v="4"/>
    <x v="0"/>
    <x v="0"/>
    <x v="0"/>
    <x v="11"/>
    <n v="401.25919399999998"/>
  </r>
  <r>
    <x v="0"/>
    <x v="0"/>
    <x v="0"/>
    <x v="4"/>
    <x v="0"/>
    <x v="1"/>
    <x v="1"/>
    <x v="2"/>
    <n v="1.394857"/>
  </r>
  <r>
    <x v="0"/>
    <x v="0"/>
    <x v="0"/>
    <x v="4"/>
    <x v="0"/>
    <x v="1"/>
    <x v="1"/>
    <x v="3"/>
    <n v="0"/>
  </r>
  <r>
    <x v="0"/>
    <x v="0"/>
    <x v="0"/>
    <x v="4"/>
    <x v="0"/>
    <x v="1"/>
    <x v="1"/>
    <x v="4"/>
    <n v="0"/>
  </r>
  <r>
    <x v="0"/>
    <x v="0"/>
    <x v="0"/>
    <x v="4"/>
    <x v="0"/>
    <x v="1"/>
    <x v="1"/>
    <x v="5"/>
    <n v="0"/>
  </r>
  <r>
    <x v="0"/>
    <x v="0"/>
    <x v="0"/>
    <x v="4"/>
    <x v="0"/>
    <x v="1"/>
    <x v="1"/>
    <x v="6"/>
    <n v="11.612778"/>
  </r>
  <r>
    <x v="0"/>
    <x v="0"/>
    <x v="0"/>
    <x v="4"/>
    <x v="0"/>
    <x v="1"/>
    <x v="1"/>
    <x v="7"/>
    <n v="12.129647"/>
  </r>
  <r>
    <x v="0"/>
    <x v="0"/>
    <x v="0"/>
    <x v="4"/>
    <x v="0"/>
    <x v="1"/>
    <x v="1"/>
    <x v="8"/>
    <n v="11.389018"/>
  </r>
  <r>
    <x v="0"/>
    <x v="0"/>
    <x v="0"/>
    <x v="4"/>
    <x v="0"/>
    <x v="1"/>
    <x v="1"/>
    <x v="9"/>
    <n v="7.8880800000000004"/>
  </r>
  <r>
    <x v="0"/>
    <x v="0"/>
    <x v="0"/>
    <x v="4"/>
    <x v="0"/>
    <x v="1"/>
    <x v="1"/>
    <x v="10"/>
    <n v="5.77562"/>
  </r>
  <r>
    <x v="0"/>
    <x v="0"/>
    <x v="0"/>
    <x v="4"/>
    <x v="0"/>
    <x v="1"/>
    <x v="1"/>
    <x v="11"/>
    <n v="8.3365709999999993"/>
  </r>
  <r>
    <x v="0"/>
    <x v="0"/>
    <x v="0"/>
    <x v="4"/>
    <x v="0"/>
    <x v="2"/>
    <x v="2"/>
    <x v="0"/>
    <n v="898.28790800000002"/>
  </r>
  <r>
    <x v="0"/>
    <x v="0"/>
    <x v="0"/>
    <x v="4"/>
    <x v="0"/>
    <x v="2"/>
    <x v="2"/>
    <x v="1"/>
    <n v="1097.752459"/>
  </r>
  <r>
    <x v="0"/>
    <x v="0"/>
    <x v="0"/>
    <x v="4"/>
    <x v="0"/>
    <x v="2"/>
    <x v="2"/>
    <x v="2"/>
    <n v="1588.742123"/>
  </r>
  <r>
    <x v="0"/>
    <x v="0"/>
    <x v="0"/>
    <x v="4"/>
    <x v="0"/>
    <x v="2"/>
    <x v="2"/>
    <x v="3"/>
    <n v="1364.473876"/>
  </r>
  <r>
    <x v="0"/>
    <x v="0"/>
    <x v="0"/>
    <x v="4"/>
    <x v="0"/>
    <x v="2"/>
    <x v="2"/>
    <x v="4"/>
    <n v="2853.1545000000001"/>
  </r>
  <r>
    <x v="0"/>
    <x v="0"/>
    <x v="0"/>
    <x v="4"/>
    <x v="0"/>
    <x v="2"/>
    <x v="2"/>
    <x v="5"/>
    <n v="4908.1362090000002"/>
  </r>
  <r>
    <x v="0"/>
    <x v="0"/>
    <x v="0"/>
    <x v="4"/>
    <x v="0"/>
    <x v="2"/>
    <x v="2"/>
    <x v="6"/>
    <n v="4149.4204"/>
  </r>
  <r>
    <x v="0"/>
    <x v="0"/>
    <x v="0"/>
    <x v="4"/>
    <x v="0"/>
    <x v="2"/>
    <x v="2"/>
    <x v="7"/>
    <n v="4188.7452679999997"/>
  </r>
  <r>
    <x v="0"/>
    <x v="0"/>
    <x v="0"/>
    <x v="4"/>
    <x v="0"/>
    <x v="2"/>
    <x v="2"/>
    <x v="8"/>
    <n v="4030.171382"/>
  </r>
  <r>
    <x v="0"/>
    <x v="0"/>
    <x v="0"/>
    <x v="4"/>
    <x v="0"/>
    <x v="2"/>
    <x v="2"/>
    <x v="9"/>
    <n v="1717.0371809999999"/>
  </r>
  <r>
    <x v="0"/>
    <x v="0"/>
    <x v="0"/>
    <x v="4"/>
    <x v="0"/>
    <x v="2"/>
    <x v="2"/>
    <x v="10"/>
    <n v="1277.497717"/>
  </r>
  <r>
    <x v="0"/>
    <x v="0"/>
    <x v="0"/>
    <x v="4"/>
    <x v="0"/>
    <x v="2"/>
    <x v="2"/>
    <x v="11"/>
    <n v="1853.8231149999999"/>
  </r>
  <r>
    <x v="0"/>
    <x v="0"/>
    <x v="0"/>
    <x v="4"/>
    <x v="0"/>
    <x v="3"/>
    <x v="3"/>
    <x v="0"/>
    <n v="2797.9567379999999"/>
  </r>
  <r>
    <x v="0"/>
    <x v="0"/>
    <x v="0"/>
    <x v="4"/>
    <x v="0"/>
    <x v="3"/>
    <x v="3"/>
    <x v="1"/>
    <n v="3484.6068959999998"/>
  </r>
  <r>
    <x v="0"/>
    <x v="0"/>
    <x v="0"/>
    <x v="4"/>
    <x v="0"/>
    <x v="3"/>
    <x v="3"/>
    <x v="2"/>
    <n v="4774.2157800000004"/>
  </r>
  <r>
    <x v="0"/>
    <x v="0"/>
    <x v="0"/>
    <x v="4"/>
    <x v="0"/>
    <x v="3"/>
    <x v="3"/>
    <x v="3"/>
    <n v="3823.7275289999998"/>
  </r>
  <r>
    <x v="0"/>
    <x v="0"/>
    <x v="0"/>
    <x v="4"/>
    <x v="0"/>
    <x v="3"/>
    <x v="3"/>
    <x v="4"/>
    <n v="4107.1650040000004"/>
  </r>
  <r>
    <x v="0"/>
    <x v="0"/>
    <x v="0"/>
    <x v="4"/>
    <x v="0"/>
    <x v="3"/>
    <x v="3"/>
    <x v="5"/>
    <n v="8577.9763189999994"/>
  </r>
  <r>
    <x v="0"/>
    <x v="0"/>
    <x v="0"/>
    <x v="4"/>
    <x v="0"/>
    <x v="3"/>
    <x v="3"/>
    <x v="6"/>
    <n v="8286.6377319999992"/>
  </r>
  <r>
    <x v="0"/>
    <x v="0"/>
    <x v="0"/>
    <x v="4"/>
    <x v="0"/>
    <x v="3"/>
    <x v="3"/>
    <x v="7"/>
    <n v="7244.27891"/>
  </r>
  <r>
    <x v="0"/>
    <x v="0"/>
    <x v="0"/>
    <x v="4"/>
    <x v="0"/>
    <x v="3"/>
    <x v="3"/>
    <x v="8"/>
    <n v="6549.5007249999999"/>
  </r>
  <r>
    <x v="0"/>
    <x v="0"/>
    <x v="0"/>
    <x v="4"/>
    <x v="0"/>
    <x v="3"/>
    <x v="3"/>
    <x v="9"/>
    <n v="6141.5027719999998"/>
  </r>
  <r>
    <x v="0"/>
    <x v="0"/>
    <x v="0"/>
    <x v="4"/>
    <x v="0"/>
    <x v="3"/>
    <x v="3"/>
    <x v="10"/>
    <n v="4248.7276279999996"/>
  </r>
  <r>
    <x v="0"/>
    <x v="0"/>
    <x v="0"/>
    <x v="4"/>
    <x v="0"/>
    <x v="3"/>
    <x v="3"/>
    <x v="11"/>
    <n v="6318.6740579999996"/>
  </r>
  <r>
    <x v="0"/>
    <x v="0"/>
    <x v="0"/>
    <x v="4"/>
    <x v="0"/>
    <x v="4"/>
    <x v="4"/>
    <x v="0"/>
    <n v="51.609746000000001"/>
  </r>
  <r>
    <x v="0"/>
    <x v="0"/>
    <x v="0"/>
    <x v="4"/>
    <x v="0"/>
    <x v="4"/>
    <x v="4"/>
    <x v="1"/>
    <n v="34.174021000000003"/>
  </r>
  <r>
    <x v="0"/>
    <x v="0"/>
    <x v="0"/>
    <x v="4"/>
    <x v="0"/>
    <x v="4"/>
    <x v="4"/>
    <x v="2"/>
    <n v="60.676322999999996"/>
  </r>
  <r>
    <x v="0"/>
    <x v="0"/>
    <x v="0"/>
    <x v="4"/>
    <x v="0"/>
    <x v="4"/>
    <x v="4"/>
    <x v="3"/>
    <n v="46.787514000000002"/>
  </r>
  <r>
    <x v="0"/>
    <x v="0"/>
    <x v="0"/>
    <x v="4"/>
    <x v="0"/>
    <x v="4"/>
    <x v="4"/>
    <x v="4"/>
    <n v="55.591656999999998"/>
  </r>
  <r>
    <x v="0"/>
    <x v="0"/>
    <x v="0"/>
    <x v="4"/>
    <x v="0"/>
    <x v="4"/>
    <x v="4"/>
    <x v="5"/>
    <n v="95.055683999999999"/>
  </r>
  <r>
    <x v="0"/>
    <x v="0"/>
    <x v="0"/>
    <x v="4"/>
    <x v="0"/>
    <x v="4"/>
    <x v="4"/>
    <x v="6"/>
    <n v="49.267721000000002"/>
  </r>
  <r>
    <x v="0"/>
    <x v="0"/>
    <x v="0"/>
    <x v="4"/>
    <x v="0"/>
    <x v="4"/>
    <x v="4"/>
    <x v="7"/>
    <n v="46.287199000000001"/>
  </r>
  <r>
    <x v="0"/>
    <x v="0"/>
    <x v="0"/>
    <x v="4"/>
    <x v="0"/>
    <x v="4"/>
    <x v="4"/>
    <x v="8"/>
    <n v="58.068088000000003"/>
  </r>
  <r>
    <x v="0"/>
    <x v="0"/>
    <x v="0"/>
    <x v="4"/>
    <x v="0"/>
    <x v="4"/>
    <x v="4"/>
    <x v="9"/>
    <n v="41.726188"/>
  </r>
  <r>
    <x v="0"/>
    <x v="0"/>
    <x v="0"/>
    <x v="4"/>
    <x v="0"/>
    <x v="4"/>
    <x v="4"/>
    <x v="10"/>
    <n v="33.581457"/>
  </r>
  <r>
    <x v="0"/>
    <x v="0"/>
    <x v="0"/>
    <x v="4"/>
    <x v="0"/>
    <x v="4"/>
    <x v="4"/>
    <x v="11"/>
    <n v="45.640802999999998"/>
  </r>
  <r>
    <x v="0"/>
    <x v="0"/>
    <x v="0"/>
    <x v="4"/>
    <x v="0"/>
    <x v="5"/>
    <x v="5"/>
    <x v="0"/>
    <n v="4116.9421599999996"/>
  </r>
  <r>
    <x v="0"/>
    <x v="0"/>
    <x v="0"/>
    <x v="4"/>
    <x v="0"/>
    <x v="5"/>
    <x v="5"/>
    <x v="1"/>
    <n v="4560.7603600000002"/>
  </r>
  <r>
    <x v="0"/>
    <x v="0"/>
    <x v="0"/>
    <x v="4"/>
    <x v="0"/>
    <x v="5"/>
    <x v="5"/>
    <x v="2"/>
    <n v="6112.0106400000004"/>
  </r>
  <r>
    <x v="0"/>
    <x v="0"/>
    <x v="0"/>
    <x v="4"/>
    <x v="0"/>
    <x v="5"/>
    <x v="5"/>
    <x v="3"/>
    <n v="4464.3534570000002"/>
  </r>
  <r>
    <x v="0"/>
    <x v="0"/>
    <x v="0"/>
    <x v="4"/>
    <x v="0"/>
    <x v="5"/>
    <x v="5"/>
    <x v="4"/>
    <n v="4898.9585079999997"/>
  </r>
  <r>
    <x v="0"/>
    <x v="0"/>
    <x v="0"/>
    <x v="4"/>
    <x v="0"/>
    <x v="5"/>
    <x v="5"/>
    <x v="5"/>
    <n v="10215.944"/>
  </r>
  <r>
    <x v="0"/>
    <x v="0"/>
    <x v="0"/>
    <x v="4"/>
    <x v="0"/>
    <x v="5"/>
    <x v="5"/>
    <x v="6"/>
    <n v="10360.448899999999"/>
  </r>
  <r>
    <x v="0"/>
    <x v="0"/>
    <x v="0"/>
    <x v="4"/>
    <x v="0"/>
    <x v="5"/>
    <x v="5"/>
    <x v="7"/>
    <n v="9440.4381959999992"/>
  </r>
  <r>
    <x v="0"/>
    <x v="0"/>
    <x v="0"/>
    <x v="4"/>
    <x v="0"/>
    <x v="5"/>
    <x v="5"/>
    <x v="8"/>
    <n v="8650.7953689999995"/>
  </r>
  <r>
    <x v="0"/>
    <x v="0"/>
    <x v="0"/>
    <x v="4"/>
    <x v="0"/>
    <x v="5"/>
    <x v="5"/>
    <x v="9"/>
    <n v="5235.1662800000004"/>
  </r>
  <r>
    <x v="0"/>
    <x v="0"/>
    <x v="0"/>
    <x v="4"/>
    <x v="0"/>
    <x v="5"/>
    <x v="5"/>
    <x v="10"/>
    <n v="5444.9150300000001"/>
  </r>
  <r>
    <x v="0"/>
    <x v="0"/>
    <x v="0"/>
    <x v="4"/>
    <x v="0"/>
    <x v="5"/>
    <x v="5"/>
    <x v="11"/>
    <n v="9060.4273369999992"/>
  </r>
  <r>
    <x v="0"/>
    <x v="0"/>
    <x v="0"/>
    <x v="4"/>
    <x v="0"/>
    <x v="6"/>
    <x v="6"/>
    <x v="0"/>
    <n v="97.481517999999994"/>
  </r>
  <r>
    <x v="0"/>
    <x v="0"/>
    <x v="0"/>
    <x v="4"/>
    <x v="0"/>
    <x v="6"/>
    <x v="6"/>
    <x v="1"/>
    <n v="111.747106"/>
  </r>
  <r>
    <x v="0"/>
    <x v="0"/>
    <x v="0"/>
    <x v="4"/>
    <x v="0"/>
    <x v="6"/>
    <x v="6"/>
    <x v="2"/>
    <n v="166.43186"/>
  </r>
  <r>
    <x v="0"/>
    <x v="0"/>
    <x v="0"/>
    <x v="4"/>
    <x v="0"/>
    <x v="6"/>
    <x v="6"/>
    <x v="3"/>
    <n v="118.380813"/>
  </r>
  <r>
    <x v="0"/>
    <x v="0"/>
    <x v="0"/>
    <x v="4"/>
    <x v="0"/>
    <x v="6"/>
    <x v="6"/>
    <x v="4"/>
    <n v="185.04412099999999"/>
  </r>
  <r>
    <x v="0"/>
    <x v="0"/>
    <x v="0"/>
    <x v="4"/>
    <x v="0"/>
    <x v="6"/>
    <x v="6"/>
    <x v="5"/>
    <n v="954.91453999999999"/>
  </r>
  <r>
    <x v="0"/>
    <x v="0"/>
    <x v="0"/>
    <x v="4"/>
    <x v="0"/>
    <x v="6"/>
    <x v="6"/>
    <x v="6"/>
    <n v="934.66390000000001"/>
  </r>
  <r>
    <x v="0"/>
    <x v="0"/>
    <x v="0"/>
    <x v="4"/>
    <x v="0"/>
    <x v="6"/>
    <x v="6"/>
    <x v="7"/>
    <n v="541.92962799999998"/>
  </r>
  <r>
    <x v="0"/>
    <x v="0"/>
    <x v="0"/>
    <x v="4"/>
    <x v="0"/>
    <x v="6"/>
    <x v="6"/>
    <x v="8"/>
    <n v="569.72796400000004"/>
  </r>
  <r>
    <x v="0"/>
    <x v="0"/>
    <x v="0"/>
    <x v="4"/>
    <x v="0"/>
    <x v="6"/>
    <x v="6"/>
    <x v="9"/>
    <n v="537.10116400000004"/>
  </r>
  <r>
    <x v="0"/>
    <x v="0"/>
    <x v="0"/>
    <x v="4"/>
    <x v="0"/>
    <x v="6"/>
    <x v="6"/>
    <x v="10"/>
    <n v="430.64037200000001"/>
  </r>
  <r>
    <x v="0"/>
    <x v="0"/>
    <x v="0"/>
    <x v="4"/>
    <x v="0"/>
    <x v="6"/>
    <x v="6"/>
    <x v="11"/>
    <n v="483.50088099999999"/>
  </r>
  <r>
    <x v="0"/>
    <x v="0"/>
    <x v="0"/>
    <x v="4"/>
    <x v="0"/>
    <x v="7"/>
    <x v="7"/>
    <x v="0"/>
    <n v="239.66182800000001"/>
  </r>
  <r>
    <x v="0"/>
    <x v="0"/>
    <x v="0"/>
    <x v="4"/>
    <x v="0"/>
    <x v="7"/>
    <x v="7"/>
    <x v="1"/>
    <n v="281.507544"/>
  </r>
  <r>
    <x v="0"/>
    <x v="0"/>
    <x v="0"/>
    <x v="4"/>
    <x v="0"/>
    <x v="7"/>
    <x v="7"/>
    <x v="2"/>
    <n v="382.317678"/>
  </r>
  <r>
    <x v="0"/>
    <x v="0"/>
    <x v="0"/>
    <x v="4"/>
    <x v="0"/>
    <x v="7"/>
    <x v="7"/>
    <x v="3"/>
    <n v="351.29063000000002"/>
  </r>
  <r>
    <x v="0"/>
    <x v="0"/>
    <x v="0"/>
    <x v="4"/>
    <x v="0"/>
    <x v="7"/>
    <x v="7"/>
    <x v="4"/>
    <n v="476.94452999999999"/>
  </r>
  <r>
    <x v="0"/>
    <x v="0"/>
    <x v="0"/>
    <x v="4"/>
    <x v="0"/>
    <x v="7"/>
    <x v="7"/>
    <x v="5"/>
    <n v="1547.9307940000001"/>
  </r>
  <r>
    <x v="0"/>
    <x v="0"/>
    <x v="0"/>
    <x v="4"/>
    <x v="0"/>
    <x v="7"/>
    <x v="7"/>
    <x v="6"/>
    <n v="1112.8092839999999"/>
  </r>
  <r>
    <x v="0"/>
    <x v="0"/>
    <x v="0"/>
    <x v="4"/>
    <x v="0"/>
    <x v="7"/>
    <x v="7"/>
    <x v="7"/>
    <n v="1106.443528"/>
  </r>
  <r>
    <x v="0"/>
    <x v="0"/>
    <x v="0"/>
    <x v="4"/>
    <x v="0"/>
    <x v="7"/>
    <x v="7"/>
    <x v="8"/>
    <n v="1134.2965850000001"/>
  </r>
  <r>
    <x v="0"/>
    <x v="0"/>
    <x v="0"/>
    <x v="4"/>
    <x v="0"/>
    <x v="7"/>
    <x v="7"/>
    <x v="9"/>
    <n v="697.85908199999994"/>
  </r>
  <r>
    <x v="0"/>
    <x v="0"/>
    <x v="0"/>
    <x v="4"/>
    <x v="0"/>
    <x v="7"/>
    <x v="7"/>
    <x v="10"/>
    <n v="481.571302"/>
  </r>
  <r>
    <x v="0"/>
    <x v="0"/>
    <x v="0"/>
    <x v="4"/>
    <x v="0"/>
    <x v="7"/>
    <x v="7"/>
    <x v="11"/>
    <n v="683.35829899999999"/>
  </r>
  <r>
    <x v="0"/>
    <x v="0"/>
    <x v="0"/>
    <x v="4"/>
    <x v="0"/>
    <x v="26"/>
    <x v="26"/>
    <x v="0"/>
    <n v="4.1845739999999996"/>
  </r>
  <r>
    <x v="0"/>
    <x v="0"/>
    <x v="0"/>
    <x v="4"/>
    <x v="0"/>
    <x v="26"/>
    <x v="26"/>
    <x v="1"/>
    <n v="2.0922869999999998"/>
  </r>
  <r>
    <x v="0"/>
    <x v="0"/>
    <x v="0"/>
    <x v="4"/>
    <x v="0"/>
    <x v="26"/>
    <x v="26"/>
    <x v="3"/>
    <n v="0"/>
  </r>
  <r>
    <x v="0"/>
    <x v="0"/>
    <x v="0"/>
    <x v="4"/>
    <x v="0"/>
    <x v="26"/>
    <x v="26"/>
    <x v="4"/>
    <n v="0"/>
  </r>
  <r>
    <x v="0"/>
    <x v="0"/>
    <x v="0"/>
    <x v="4"/>
    <x v="0"/>
    <x v="26"/>
    <x v="26"/>
    <x v="5"/>
    <n v="0"/>
  </r>
  <r>
    <x v="0"/>
    <x v="0"/>
    <x v="0"/>
    <x v="4"/>
    <x v="0"/>
    <x v="26"/>
    <x v="26"/>
    <x v="6"/>
    <n v="0"/>
  </r>
  <r>
    <x v="0"/>
    <x v="0"/>
    <x v="0"/>
    <x v="4"/>
    <x v="0"/>
    <x v="26"/>
    <x v="26"/>
    <x v="7"/>
    <n v="0"/>
  </r>
  <r>
    <x v="0"/>
    <x v="0"/>
    <x v="0"/>
    <x v="4"/>
    <x v="0"/>
    <x v="26"/>
    <x v="26"/>
    <x v="8"/>
    <n v="0"/>
  </r>
  <r>
    <x v="0"/>
    <x v="0"/>
    <x v="0"/>
    <x v="4"/>
    <x v="0"/>
    <x v="26"/>
    <x v="26"/>
    <x v="9"/>
    <n v="0"/>
  </r>
  <r>
    <x v="0"/>
    <x v="0"/>
    <x v="0"/>
    <x v="4"/>
    <x v="0"/>
    <x v="26"/>
    <x v="26"/>
    <x v="10"/>
    <n v="0"/>
  </r>
  <r>
    <x v="0"/>
    <x v="0"/>
    <x v="0"/>
    <x v="4"/>
    <x v="0"/>
    <x v="26"/>
    <x v="26"/>
    <x v="11"/>
    <n v="0"/>
  </r>
  <r>
    <x v="0"/>
    <x v="0"/>
    <x v="0"/>
    <x v="4"/>
    <x v="0"/>
    <x v="8"/>
    <x v="8"/>
    <x v="0"/>
    <n v="51.356105999999997"/>
  </r>
  <r>
    <x v="0"/>
    <x v="0"/>
    <x v="0"/>
    <x v="4"/>
    <x v="0"/>
    <x v="8"/>
    <x v="8"/>
    <x v="1"/>
    <n v="30.433247999999999"/>
  </r>
  <r>
    <x v="0"/>
    <x v="0"/>
    <x v="0"/>
    <x v="4"/>
    <x v="0"/>
    <x v="8"/>
    <x v="8"/>
    <x v="2"/>
    <n v="62.768574000000001"/>
  </r>
  <r>
    <x v="0"/>
    <x v="0"/>
    <x v="0"/>
    <x v="4"/>
    <x v="0"/>
    <x v="8"/>
    <x v="8"/>
    <x v="3"/>
    <n v="41.560893999999998"/>
  </r>
  <r>
    <x v="0"/>
    <x v="0"/>
    <x v="0"/>
    <x v="4"/>
    <x v="0"/>
    <x v="8"/>
    <x v="8"/>
    <x v="4"/>
    <n v="58.176727999999997"/>
  </r>
  <r>
    <x v="0"/>
    <x v="0"/>
    <x v="0"/>
    <x v="4"/>
    <x v="0"/>
    <x v="8"/>
    <x v="8"/>
    <x v="5"/>
    <n v="295.71289300000001"/>
  </r>
  <r>
    <x v="0"/>
    <x v="0"/>
    <x v="0"/>
    <x v="4"/>
    <x v="0"/>
    <x v="8"/>
    <x v="8"/>
    <x v="6"/>
    <n v="66.875023999999996"/>
  </r>
  <r>
    <x v="0"/>
    <x v="0"/>
    <x v="0"/>
    <x v="4"/>
    <x v="0"/>
    <x v="8"/>
    <x v="8"/>
    <x v="7"/>
    <n v="69.986717999999996"/>
  </r>
  <r>
    <x v="0"/>
    <x v="0"/>
    <x v="0"/>
    <x v="4"/>
    <x v="0"/>
    <x v="8"/>
    <x v="8"/>
    <x v="8"/>
    <n v="50.966366999999998"/>
  </r>
  <r>
    <x v="0"/>
    <x v="0"/>
    <x v="0"/>
    <x v="4"/>
    <x v="0"/>
    <x v="8"/>
    <x v="8"/>
    <x v="9"/>
    <n v="45.799244000000002"/>
  </r>
  <r>
    <x v="0"/>
    <x v="0"/>
    <x v="0"/>
    <x v="4"/>
    <x v="0"/>
    <x v="8"/>
    <x v="8"/>
    <x v="10"/>
    <n v="38.886327999999999"/>
  </r>
  <r>
    <x v="0"/>
    <x v="0"/>
    <x v="0"/>
    <x v="4"/>
    <x v="0"/>
    <x v="8"/>
    <x v="8"/>
    <x v="11"/>
    <n v="43.56776"/>
  </r>
  <r>
    <x v="0"/>
    <x v="0"/>
    <x v="0"/>
    <x v="4"/>
    <x v="0"/>
    <x v="9"/>
    <x v="9"/>
    <x v="0"/>
    <n v="38.358595000000001"/>
  </r>
  <r>
    <x v="0"/>
    <x v="0"/>
    <x v="0"/>
    <x v="4"/>
    <x v="0"/>
    <x v="9"/>
    <x v="9"/>
    <x v="1"/>
    <n v="56.491748999999999"/>
  </r>
  <r>
    <x v="0"/>
    <x v="0"/>
    <x v="0"/>
    <x v="4"/>
    <x v="0"/>
    <x v="9"/>
    <x v="9"/>
    <x v="2"/>
    <n v="73.927474000000004"/>
  </r>
  <r>
    <x v="0"/>
    <x v="0"/>
    <x v="0"/>
    <x v="4"/>
    <x v="0"/>
    <x v="9"/>
    <x v="9"/>
    <x v="3"/>
    <n v="86.072618000000006"/>
  </r>
  <r>
    <x v="0"/>
    <x v="0"/>
    <x v="0"/>
    <x v="4"/>
    <x v="0"/>
    <x v="9"/>
    <x v="9"/>
    <x v="4"/>
    <n v="124.609938"/>
  </r>
  <r>
    <x v="0"/>
    <x v="0"/>
    <x v="0"/>
    <x v="4"/>
    <x v="0"/>
    <x v="9"/>
    <x v="9"/>
    <x v="5"/>
    <n v="461.11157700000001"/>
  </r>
  <r>
    <x v="0"/>
    <x v="0"/>
    <x v="0"/>
    <x v="4"/>
    <x v="0"/>
    <x v="9"/>
    <x v="9"/>
    <x v="6"/>
    <n v="369.53683599999999"/>
  </r>
  <r>
    <x v="0"/>
    <x v="0"/>
    <x v="0"/>
    <x v="4"/>
    <x v="0"/>
    <x v="9"/>
    <x v="9"/>
    <x v="7"/>
    <n v="343.07289400000002"/>
  </r>
  <r>
    <x v="0"/>
    <x v="0"/>
    <x v="0"/>
    <x v="4"/>
    <x v="0"/>
    <x v="9"/>
    <x v="9"/>
    <x v="8"/>
    <n v="310.33132000000001"/>
  </r>
  <r>
    <x v="0"/>
    <x v="0"/>
    <x v="0"/>
    <x v="4"/>
    <x v="0"/>
    <x v="9"/>
    <x v="9"/>
    <x v="9"/>
    <n v="154.024722"/>
  </r>
  <r>
    <x v="0"/>
    <x v="0"/>
    <x v="0"/>
    <x v="4"/>
    <x v="0"/>
    <x v="9"/>
    <x v="9"/>
    <x v="10"/>
    <n v="114.242085"/>
  </r>
  <r>
    <x v="0"/>
    <x v="0"/>
    <x v="0"/>
    <x v="4"/>
    <x v="0"/>
    <x v="9"/>
    <x v="9"/>
    <x v="11"/>
    <n v="158.51315399999999"/>
  </r>
  <r>
    <x v="0"/>
    <x v="0"/>
    <x v="0"/>
    <x v="4"/>
    <x v="0"/>
    <x v="10"/>
    <x v="10"/>
    <x v="0"/>
    <n v="1194.0823"/>
  </r>
  <r>
    <x v="0"/>
    <x v="0"/>
    <x v="0"/>
    <x v="4"/>
    <x v="0"/>
    <x v="10"/>
    <x v="10"/>
    <x v="1"/>
    <n v="1557.5905399999999"/>
  </r>
  <r>
    <x v="0"/>
    <x v="0"/>
    <x v="0"/>
    <x v="4"/>
    <x v="0"/>
    <x v="10"/>
    <x v="10"/>
    <x v="2"/>
    <n v="2250.7923000000001"/>
  </r>
  <r>
    <x v="0"/>
    <x v="0"/>
    <x v="0"/>
    <x v="4"/>
    <x v="0"/>
    <x v="10"/>
    <x v="10"/>
    <x v="3"/>
    <n v="1921.3218119999999"/>
  </r>
  <r>
    <x v="0"/>
    <x v="0"/>
    <x v="0"/>
    <x v="4"/>
    <x v="0"/>
    <x v="10"/>
    <x v="10"/>
    <x v="4"/>
    <n v="3018.7337779999998"/>
  </r>
  <r>
    <x v="0"/>
    <x v="0"/>
    <x v="0"/>
    <x v="4"/>
    <x v="0"/>
    <x v="10"/>
    <x v="10"/>
    <x v="5"/>
    <n v="5127.4671250000001"/>
  </r>
  <r>
    <x v="0"/>
    <x v="0"/>
    <x v="0"/>
    <x v="4"/>
    <x v="0"/>
    <x v="10"/>
    <x v="10"/>
    <x v="6"/>
    <n v="5722.6863800000001"/>
  </r>
  <r>
    <x v="0"/>
    <x v="0"/>
    <x v="0"/>
    <x v="4"/>
    <x v="0"/>
    <x v="10"/>
    <x v="10"/>
    <x v="7"/>
    <n v="5288.4285360000003"/>
  </r>
  <r>
    <x v="0"/>
    <x v="0"/>
    <x v="0"/>
    <x v="4"/>
    <x v="0"/>
    <x v="10"/>
    <x v="10"/>
    <x v="8"/>
    <n v="4814.1941399999996"/>
  </r>
  <r>
    <x v="0"/>
    <x v="0"/>
    <x v="0"/>
    <x v="4"/>
    <x v="0"/>
    <x v="10"/>
    <x v="10"/>
    <x v="9"/>
    <n v="3291.4976620000002"/>
  </r>
  <r>
    <x v="0"/>
    <x v="0"/>
    <x v="0"/>
    <x v="4"/>
    <x v="0"/>
    <x v="10"/>
    <x v="10"/>
    <x v="10"/>
    <n v="2364.8488499999999"/>
  </r>
  <r>
    <x v="0"/>
    <x v="0"/>
    <x v="0"/>
    <x v="4"/>
    <x v="0"/>
    <x v="10"/>
    <x v="10"/>
    <x v="11"/>
    <n v="3290.2438780000002"/>
  </r>
  <r>
    <x v="0"/>
    <x v="0"/>
    <x v="0"/>
    <x v="4"/>
    <x v="0"/>
    <x v="11"/>
    <x v="11"/>
    <x v="0"/>
    <n v="23.247620000000001"/>
  </r>
  <r>
    <x v="0"/>
    <x v="0"/>
    <x v="0"/>
    <x v="4"/>
    <x v="0"/>
    <x v="11"/>
    <x v="11"/>
    <x v="1"/>
    <n v="19.020779999999998"/>
  </r>
  <r>
    <x v="0"/>
    <x v="0"/>
    <x v="0"/>
    <x v="4"/>
    <x v="0"/>
    <x v="11"/>
    <x v="11"/>
    <x v="2"/>
    <n v="21.1342"/>
  </r>
  <r>
    <x v="0"/>
    <x v="0"/>
    <x v="0"/>
    <x v="4"/>
    <x v="0"/>
    <x v="11"/>
    <x v="11"/>
    <x v="3"/>
    <n v="35.995683"/>
  </r>
  <r>
    <x v="0"/>
    <x v="0"/>
    <x v="0"/>
    <x v="4"/>
    <x v="0"/>
    <x v="11"/>
    <x v="11"/>
    <x v="4"/>
    <n v="49.451746"/>
  </r>
  <r>
    <x v="0"/>
    <x v="0"/>
    <x v="0"/>
    <x v="4"/>
    <x v="0"/>
    <x v="11"/>
    <x v="11"/>
    <x v="5"/>
    <n v="391.709745"/>
  </r>
  <r>
    <x v="0"/>
    <x v="0"/>
    <x v="0"/>
    <x v="4"/>
    <x v="0"/>
    <x v="11"/>
    <x v="11"/>
    <x v="6"/>
    <n v="163.67286799999999"/>
  </r>
  <r>
    <x v="0"/>
    <x v="0"/>
    <x v="0"/>
    <x v="4"/>
    <x v="0"/>
    <x v="11"/>
    <x v="11"/>
    <x v="7"/>
    <n v="120.76588"/>
  </r>
  <r>
    <x v="0"/>
    <x v="0"/>
    <x v="0"/>
    <x v="4"/>
    <x v="0"/>
    <x v="11"/>
    <x v="11"/>
    <x v="8"/>
    <n v="97.360546999999997"/>
  </r>
  <r>
    <x v="0"/>
    <x v="0"/>
    <x v="0"/>
    <x v="4"/>
    <x v="0"/>
    <x v="11"/>
    <x v="11"/>
    <x v="9"/>
    <n v="45.086191999999997"/>
  </r>
  <r>
    <x v="0"/>
    <x v="0"/>
    <x v="0"/>
    <x v="4"/>
    <x v="0"/>
    <x v="11"/>
    <x v="11"/>
    <x v="10"/>
    <n v="34.146796000000002"/>
  </r>
  <r>
    <x v="0"/>
    <x v="0"/>
    <x v="0"/>
    <x v="4"/>
    <x v="0"/>
    <x v="11"/>
    <x v="11"/>
    <x v="11"/>
    <n v="50.070780999999997"/>
  </r>
  <r>
    <x v="0"/>
    <x v="0"/>
    <x v="0"/>
    <x v="4"/>
    <x v="0"/>
    <x v="27"/>
    <x v="27"/>
    <x v="0"/>
    <n v="2.789714"/>
  </r>
  <r>
    <x v="0"/>
    <x v="0"/>
    <x v="0"/>
    <x v="4"/>
    <x v="0"/>
    <x v="27"/>
    <x v="27"/>
    <x v="1"/>
    <n v="5.5794280000000001"/>
  </r>
  <r>
    <x v="0"/>
    <x v="0"/>
    <x v="0"/>
    <x v="4"/>
    <x v="0"/>
    <x v="27"/>
    <x v="27"/>
    <x v="2"/>
    <n v="12.553713"/>
  </r>
  <r>
    <x v="0"/>
    <x v="0"/>
    <x v="0"/>
    <x v="4"/>
    <x v="0"/>
    <x v="27"/>
    <x v="27"/>
    <x v="3"/>
    <n v="8.3691420000000001"/>
  </r>
  <r>
    <x v="0"/>
    <x v="0"/>
    <x v="0"/>
    <x v="4"/>
    <x v="0"/>
    <x v="27"/>
    <x v="27"/>
    <x v="4"/>
    <n v="0"/>
  </r>
  <r>
    <x v="0"/>
    <x v="0"/>
    <x v="0"/>
    <x v="4"/>
    <x v="0"/>
    <x v="27"/>
    <x v="27"/>
    <x v="5"/>
    <n v="0"/>
  </r>
  <r>
    <x v="0"/>
    <x v="0"/>
    <x v="0"/>
    <x v="4"/>
    <x v="0"/>
    <x v="27"/>
    <x v="27"/>
    <x v="6"/>
    <n v="0"/>
  </r>
  <r>
    <x v="0"/>
    <x v="0"/>
    <x v="0"/>
    <x v="4"/>
    <x v="0"/>
    <x v="27"/>
    <x v="27"/>
    <x v="7"/>
    <n v="0"/>
  </r>
  <r>
    <x v="0"/>
    <x v="0"/>
    <x v="0"/>
    <x v="4"/>
    <x v="0"/>
    <x v="27"/>
    <x v="27"/>
    <x v="8"/>
    <n v="0"/>
  </r>
  <r>
    <x v="0"/>
    <x v="0"/>
    <x v="0"/>
    <x v="4"/>
    <x v="0"/>
    <x v="27"/>
    <x v="27"/>
    <x v="9"/>
    <n v="0"/>
  </r>
  <r>
    <x v="0"/>
    <x v="0"/>
    <x v="0"/>
    <x v="4"/>
    <x v="0"/>
    <x v="27"/>
    <x v="27"/>
    <x v="10"/>
    <n v="0"/>
  </r>
  <r>
    <x v="0"/>
    <x v="0"/>
    <x v="0"/>
    <x v="4"/>
    <x v="0"/>
    <x v="27"/>
    <x v="27"/>
    <x v="11"/>
    <n v="0"/>
  </r>
  <r>
    <x v="0"/>
    <x v="0"/>
    <x v="0"/>
    <x v="4"/>
    <x v="0"/>
    <x v="12"/>
    <x v="12"/>
    <x v="0"/>
    <n v="1592.9906599999999"/>
  </r>
  <r>
    <x v="0"/>
    <x v="0"/>
    <x v="0"/>
    <x v="4"/>
    <x v="0"/>
    <x v="12"/>
    <x v="12"/>
    <x v="1"/>
    <n v="1973.40634"/>
  </r>
  <r>
    <x v="0"/>
    <x v="0"/>
    <x v="0"/>
    <x v="4"/>
    <x v="0"/>
    <x v="12"/>
    <x v="12"/>
    <x v="2"/>
    <n v="2867.3831879999998"/>
  </r>
  <r>
    <x v="0"/>
    <x v="0"/>
    <x v="0"/>
    <x v="4"/>
    <x v="0"/>
    <x v="12"/>
    <x v="12"/>
    <x v="3"/>
    <n v="2130.1331169999999"/>
  </r>
  <r>
    <x v="0"/>
    <x v="0"/>
    <x v="0"/>
    <x v="4"/>
    <x v="0"/>
    <x v="12"/>
    <x v="12"/>
    <x v="4"/>
    <n v="2675.6263600000002"/>
  </r>
  <r>
    <x v="0"/>
    <x v="0"/>
    <x v="0"/>
    <x v="4"/>
    <x v="0"/>
    <x v="12"/>
    <x v="12"/>
    <x v="5"/>
    <n v="5031.9562550000001"/>
  </r>
  <r>
    <x v="0"/>
    <x v="0"/>
    <x v="0"/>
    <x v="4"/>
    <x v="0"/>
    <x v="12"/>
    <x v="12"/>
    <x v="6"/>
    <n v="2838.9774560000001"/>
  </r>
  <r>
    <x v="0"/>
    <x v="0"/>
    <x v="0"/>
    <x v="4"/>
    <x v="0"/>
    <x v="12"/>
    <x v="12"/>
    <x v="7"/>
    <n v="1852.5251960000001"/>
  </r>
  <r>
    <x v="0"/>
    <x v="0"/>
    <x v="0"/>
    <x v="4"/>
    <x v="0"/>
    <x v="12"/>
    <x v="12"/>
    <x v="8"/>
    <n v="2139.6390500000002"/>
  </r>
  <r>
    <x v="0"/>
    <x v="0"/>
    <x v="0"/>
    <x v="4"/>
    <x v="0"/>
    <x v="12"/>
    <x v="12"/>
    <x v="9"/>
    <n v="1359.289968"/>
  </r>
  <r>
    <x v="0"/>
    <x v="0"/>
    <x v="0"/>
    <x v="4"/>
    <x v="0"/>
    <x v="12"/>
    <x v="12"/>
    <x v="10"/>
    <n v="1274.476484"/>
  </r>
  <r>
    <x v="0"/>
    <x v="0"/>
    <x v="0"/>
    <x v="4"/>
    <x v="0"/>
    <x v="12"/>
    <x v="12"/>
    <x v="11"/>
    <n v="1683.028646"/>
  </r>
  <r>
    <x v="0"/>
    <x v="0"/>
    <x v="0"/>
    <x v="4"/>
    <x v="0"/>
    <x v="13"/>
    <x v="13"/>
    <x v="0"/>
    <n v="73.969700000000003"/>
  </r>
  <r>
    <x v="0"/>
    <x v="0"/>
    <x v="0"/>
    <x v="4"/>
    <x v="0"/>
    <x v="13"/>
    <x v="13"/>
    <x v="1"/>
    <n v="50.722079999999998"/>
  </r>
  <r>
    <x v="0"/>
    <x v="0"/>
    <x v="0"/>
    <x v="4"/>
    <x v="0"/>
    <x v="13"/>
    <x v="13"/>
    <x v="2"/>
    <n v="82.423379999999995"/>
  </r>
  <r>
    <x v="0"/>
    <x v="0"/>
    <x v="0"/>
    <x v="4"/>
    <x v="0"/>
    <x v="13"/>
    <x v="13"/>
    <x v="3"/>
    <n v="86.086691999999999"/>
  </r>
  <r>
    <x v="0"/>
    <x v="0"/>
    <x v="0"/>
    <x v="4"/>
    <x v="0"/>
    <x v="13"/>
    <x v="13"/>
    <x v="4"/>
    <n v="81.787257999999994"/>
  </r>
  <r>
    <x v="0"/>
    <x v="0"/>
    <x v="0"/>
    <x v="4"/>
    <x v="0"/>
    <x v="13"/>
    <x v="13"/>
    <x v="5"/>
    <n v="365.08576599999998"/>
  </r>
  <r>
    <x v="0"/>
    <x v="0"/>
    <x v="0"/>
    <x v="4"/>
    <x v="0"/>
    <x v="13"/>
    <x v="13"/>
    <x v="6"/>
    <n v="127.308322"/>
  </r>
  <r>
    <x v="0"/>
    <x v="0"/>
    <x v="0"/>
    <x v="4"/>
    <x v="0"/>
    <x v="13"/>
    <x v="13"/>
    <x v="7"/>
    <n v="112.175156"/>
  </r>
  <r>
    <x v="0"/>
    <x v="0"/>
    <x v="0"/>
    <x v="4"/>
    <x v="0"/>
    <x v="13"/>
    <x v="13"/>
    <x v="8"/>
    <n v="105.24424500000001"/>
  </r>
  <r>
    <x v="0"/>
    <x v="0"/>
    <x v="0"/>
    <x v="4"/>
    <x v="0"/>
    <x v="13"/>
    <x v="13"/>
    <x v="9"/>
    <n v="84.345302000000004"/>
  </r>
  <r>
    <x v="0"/>
    <x v="0"/>
    <x v="0"/>
    <x v="4"/>
    <x v="0"/>
    <x v="13"/>
    <x v="13"/>
    <x v="10"/>
    <n v="95.187163999999996"/>
  </r>
  <r>
    <x v="0"/>
    <x v="0"/>
    <x v="0"/>
    <x v="4"/>
    <x v="0"/>
    <x v="13"/>
    <x v="13"/>
    <x v="11"/>
    <n v="151.27113199999999"/>
  </r>
  <r>
    <x v="0"/>
    <x v="0"/>
    <x v="0"/>
    <x v="4"/>
    <x v="1"/>
    <x v="14"/>
    <x v="14"/>
    <x v="0"/>
    <n v="13.208875000000001"/>
  </r>
  <r>
    <x v="0"/>
    <x v="0"/>
    <x v="0"/>
    <x v="4"/>
    <x v="1"/>
    <x v="14"/>
    <x v="14"/>
    <x v="1"/>
    <n v="15.85065"/>
  </r>
  <r>
    <x v="0"/>
    <x v="0"/>
    <x v="0"/>
    <x v="4"/>
    <x v="1"/>
    <x v="14"/>
    <x v="14"/>
    <x v="2"/>
    <n v="19.020779999999998"/>
  </r>
  <r>
    <x v="0"/>
    <x v="0"/>
    <x v="0"/>
    <x v="4"/>
    <x v="1"/>
    <x v="14"/>
    <x v="14"/>
    <x v="3"/>
    <n v="104.771068"/>
  </r>
  <r>
    <x v="0"/>
    <x v="0"/>
    <x v="0"/>
    <x v="4"/>
    <x v="1"/>
    <x v="14"/>
    <x v="14"/>
    <x v="4"/>
    <n v="22.779464999999998"/>
  </r>
  <r>
    <x v="0"/>
    <x v="0"/>
    <x v="0"/>
    <x v="4"/>
    <x v="1"/>
    <x v="14"/>
    <x v="14"/>
    <x v="5"/>
    <n v="53.060791000000002"/>
  </r>
  <r>
    <x v="0"/>
    <x v="0"/>
    <x v="0"/>
    <x v="4"/>
    <x v="1"/>
    <x v="14"/>
    <x v="14"/>
    <x v="6"/>
    <n v="170.16645600000001"/>
  </r>
  <r>
    <x v="0"/>
    <x v="0"/>
    <x v="0"/>
    <x v="4"/>
    <x v="1"/>
    <x v="14"/>
    <x v="14"/>
    <x v="7"/>
    <n v="182.267732"/>
  </r>
  <r>
    <x v="0"/>
    <x v="0"/>
    <x v="0"/>
    <x v="4"/>
    <x v="1"/>
    <x v="14"/>
    <x v="14"/>
    <x v="8"/>
    <n v="219.48172500000001"/>
  </r>
  <r>
    <x v="0"/>
    <x v="0"/>
    <x v="0"/>
    <x v="4"/>
    <x v="1"/>
    <x v="14"/>
    <x v="14"/>
    <x v="9"/>
    <n v="197.68288100000001"/>
  </r>
  <r>
    <x v="0"/>
    <x v="0"/>
    <x v="0"/>
    <x v="4"/>
    <x v="1"/>
    <x v="14"/>
    <x v="14"/>
    <x v="10"/>
    <n v="167.65046699999999"/>
  </r>
  <r>
    <x v="0"/>
    <x v="0"/>
    <x v="0"/>
    <x v="4"/>
    <x v="1"/>
    <x v="14"/>
    <x v="14"/>
    <x v="11"/>
    <n v="276.76147400000002"/>
  </r>
  <r>
    <x v="0"/>
    <x v="0"/>
    <x v="0"/>
    <x v="4"/>
    <x v="1"/>
    <x v="15"/>
    <x v="15"/>
    <x v="0"/>
    <n v="2.1134200000000001"/>
  </r>
  <r>
    <x v="0"/>
    <x v="0"/>
    <x v="0"/>
    <x v="4"/>
    <x v="1"/>
    <x v="15"/>
    <x v="15"/>
    <x v="1"/>
    <n v="2.1134200000000001"/>
  </r>
  <r>
    <x v="0"/>
    <x v="0"/>
    <x v="0"/>
    <x v="4"/>
    <x v="1"/>
    <x v="15"/>
    <x v="15"/>
    <x v="2"/>
    <n v="4.2268400000000002"/>
  </r>
  <r>
    <x v="0"/>
    <x v="0"/>
    <x v="0"/>
    <x v="4"/>
    <x v="1"/>
    <x v="15"/>
    <x v="15"/>
    <x v="3"/>
    <n v="11.31324"/>
  </r>
  <r>
    <x v="0"/>
    <x v="0"/>
    <x v="0"/>
    <x v="4"/>
    <x v="1"/>
    <x v="15"/>
    <x v="15"/>
    <x v="4"/>
    <n v="3.8785729999999998"/>
  </r>
  <r>
    <x v="0"/>
    <x v="0"/>
    <x v="0"/>
    <x v="4"/>
    <x v="1"/>
    <x v="15"/>
    <x v="15"/>
    <x v="5"/>
    <n v="21.661662"/>
  </r>
  <r>
    <x v="0"/>
    <x v="0"/>
    <x v="0"/>
    <x v="4"/>
    <x v="1"/>
    <x v="15"/>
    <x v="15"/>
    <x v="6"/>
    <n v="31.834530999999998"/>
  </r>
  <r>
    <x v="0"/>
    <x v="0"/>
    <x v="0"/>
    <x v="4"/>
    <x v="1"/>
    <x v="15"/>
    <x v="15"/>
    <x v="7"/>
    <n v="36.356681999999999"/>
  </r>
  <r>
    <x v="0"/>
    <x v="0"/>
    <x v="0"/>
    <x v="4"/>
    <x v="1"/>
    <x v="15"/>
    <x v="15"/>
    <x v="8"/>
    <n v="41.372610000000002"/>
  </r>
  <r>
    <x v="0"/>
    <x v="0"/>
    <x v="0"/>
    <x v="4"/>
    <x v="1"/>
    <x v="15"/>
    <x v="15"/>
    <x v="9"/>
    <n v="36.757798000000001"/>
  </r>
  <r>
    <x v="0"/>
    <x v="0"/>
    <x v="0"/>
    <x v="4"/>
    <x v="1"/>
    <x v="15"/>
    <x v="15"/>
    <x v="10"/>
    <n v="31.063735000000001"/>
  </r>
  <r>
    <x v="0"/>
    <x v="0"/>
    <x v="0"/>
    <x v="4"/>
    <x v="1"/>
    <x v="15"/>
    <x v="15"/>
    <x v="11"/>
    <n v="51.866110999999997"/>
  </r>
  <r>
    <x v="0"/>
    <x v="0"/>
    <x v="0"/>
    <x v="4"/>
    <x v="2"/>
    <x v="16"/>
    <x v="16"/>
    <x v="0"/>
    <n v="133.145488"/>
  </r>
  <r>
    <x v="0"/>
    <x v="0"/>
    <x v="0"/>
    <x v="4"/>
    <x v="2"/>
    <x v="16"/>
    <x v="16"/>
    <x v="1"/>
    <n v="168.80945800000001"/>
  </r>
  <r>
    <x v="0"/>
    <x v="0"/>
    <x v="0"/>
    <x v="4"/>
    <x v="2"/>
    <x v="16"/>
    <x v="16"/>
    <x v="2"/>
    <n v="266.290976"/>
  </r>
  <r>
    <x v="0"/>
    <x v="0"/>
    <x v="0"/>
    <x v="4"/>
    <x v="2"/>
    <x v="16"/>
    <x v="16"/>
    <x v="3"/>
    <n v="174.36321000000001"/>
  </r>
  <r>
    <x v="0"/>
    <x v="0"/>
    <x v="0"/>
    <x v="4"/>
    <x v="2"/>
    <x v="16"/>
    <x v="16"/>
    <x v="4"/>
    <n v="216.17857799999999"/>
  </r>
  <r>
    <x v="0"/>
    <x v="0"/>
    <x v="0"/>
    <x v="4"/>
    <x v="2"/>
    <x v="16"/>
    <x v="16"/>
    <x v="5"/>
    <n v="949.79326000000003"/>
  </r>
  <r>
    <x v="0"/>
    <x v="0"/>
    <x v="0"/>
    <x v="4"/>
    <x v="2"/>
    <x v="16"/>
    <x v="16"/>
    <x v="6"/>
    <n v="407.00517400000001"/>
  </r>
  <r>
    <x v="0"/>
    <x v="0"/>
    <x v="0"/>
    <x v="4"/>
    <x v="2"/>
    <x v="16"/>
    <x v="16"/>
    <x v="7"/>
    <n v="381.70589799999999"/>
  </r>
  <r>
    <x v="0"/>
    <x v="0"/>
    <x v="0"/>
    <x v="4"/>
    <x v="2"/>
    <x v="16"/>
    <x v="16"/>
    <x v="8"/>
    <n v="419.52121399999999"/>
  </r>
  <r>
    <x v="0"/>
    <x v="0"/>
    <x v="0"/>
    <x v="4"/>
    <x v="2"/>
    <x v="16"/>
    <x v="16"/>
    <x v="9"/>
    <n v="353.86631599999998"/>
  </r>
  <r>
    <x v="0"/>
    <x v="0"/>
    <x v="0"/>
    <x v="4"/>
    <x v="2"/>
    <x v="16"/>
    <x v="16"/>
    <x v="10"/>
    <n v="306.16141199999998"/>
  </r>
  <r>
    <x v="0"/>
    <x v="0"/>
    <x v="0"/>
    <x v="4"/>
    <x v="2"/>
    <x v="16"/>
    <x v="16"/>
    <x v="11"/>
    <n v="499.51037400000001"/>
  </r>
  <r>
    <x v="0"/>
    <x v="0"/>
    <x v="0"/>
    <x v="4"/>
    <x v="2"/>
    <x v="17"/>
    <x v="17"/>
    <x v="0"/>
    <n v="471.71534400000002"/>
  </r>
  <r>
    <x v="0"/>
    <x v="0"/>
    <x v="0"/>
    <x v="4"/>
    <x v="2"/>
    <x v="17"/>
    <x v="17"/>
    <x v="1"/>
    <n v="488.834046"/>
  </r>
  <r>
    <x v="0"/>
    <x v="0"/>
    <x v="0"/>
    <x v="4"/>
    <x v="2"/>
    <x v="17"/>
    <x v="17"/>
    <x v="2"/>
    <n v="1032.828354"/>
  </r>
  <r>
    <x v="0"/>
    <x v="0"/>
    <x v="0"/>
    <x v="4"/>
    <x v="2"/>
    <x v="17"/>
    <x v="17"/>
    <x v="3"/>
    <n v="706.26473299999998"/>
  </r>
  <r>
    <x v="0"/>
    <x v="0"/>
    <x v="0"/>
    <x v="4"/>
    <x v="2"/>
    <x v="17"/>
    <x v="17"/>
    <x v="4"/>
    <n v="756.294488"/>
  </r>
  <r>
    <x v="0"/>
    <x v="0"/>
    <x v="0"/>
    <x v="4"/>
    <x v="2"/>
    <x v="17"/>
    <x v="17"/>
    <x v="5"/>
    <n v="1818.1846049999999"/>
  </r>
  <r>
    <x v="0"/>
    <x v="0"/>
    <x v="0"/>
    <x v="4"/>
    <x v="2"/>
    <x v="17"/>
    <x v="17"/>
    <x v="6"/>
    <n v="1140.0584220000001"/>
  </r>
  <r>
    <x v="0"/>
    <x v="0"/>
    <x v="0"/>
    <x v="4"/>
    <x v="2"/>
    <x v="17"/>
    <x v="17"/>
    <x v="7"/>
    <n v="1099.4701889999999"/>
  </r>
  <r>
    <x v="0"/>
    <x v="0"/>
    <x v="0"/>
    <x v="4"/>
    <x v="2"/>
    <x v="17"/>
    <x v="17"/>
    <x v="8"/>
    <n v="907.16516899999999"/>
  </r>
  <r>
    <x v="0"/>
    <x v="0"/>
    <x v="0"/>
    <x v="4"/>
    <x v="2"/>
    <x v="17"/>
    <x v="17"/>
    <x v="9"/>
    <n v="1041.5383320000001"/>
  </r>
  <r>
    <x v="0"/>
    <x v="0"/>
    <x v="0"/>
    <x v="4"/>
    <x v="2"/>
    <x v="17"/>
    <x v="17"/>
    <x v="10"/>
    <n v="705.13517400000001"/>
  </r>
  <r>
    <x v="0"/>
    <x v="0"/>
    <x v="0"/>
    <x v="4"/>
    <x v="2"/>
    <x v="17"/>
    <x v="17"/>
    <x v="11"/>
    <n v="990.92462999999998"/>
  </r>
  <r>
    <x v="0"/>
    <x v="0"/>
    <x v="0"/>
    <x v="4"/>
    <x v="2"/>
    <x v="18"/>
    <x v="18"/>
    <x v="0"/>
    <n v="5.5794319999999997"/>
  </r>
  <r>
    <x v="0"/>
    <x v="0"/>
    <x v="0"/>
    <x v="4"/>
    <x v="2"/>
    <x v="18"/>
    <x v="18"/>
    <x v="1"/>
    <n v="4.1845739999999996"/>
  </r>
  <r>
    <x v="0"/>
    <x v="0"/>
    <x v="0"/>
    <x v="4"/>
    <x v="2"/>
    <x v="18"/>
    <x v="18"/>
    <x v="2"/>
    <n v="4.8820030000000001"/>
  </r>
  <r>
    <x v="0"/>
    <x v="0"/>
    <x v="0"/>
    <x v="4"/>
    <x v="2"/>
    <x v="18"/>
    <x v="18"/>
    <x v="3"/>
    <n v="3.9029959999999999"/>
  </r>
  <r>
    <x v="0"/>
    <x v="0"/>
    <x v="0"/>
    <x v="4"/>
    <x v="2"/>
    <x v="18"/>
    <x v="18"/>
    <x v="4"/>
    <n v="3.5438049999999999"/>
  </r>
  <r>
    <x v="0"/>
    <x v="0"/>
    <x v="0"/>
    <x v="4"/>
    <x v="2"/>
    <x v="18"/>
    <x v="18"/>
    <x v="5"/>
    <n v="8.9898279999999993"/>
  </r>
  <r>
    <x v="0"/>
    <x v="0"/>
    <x v="0"/>
    <x v="4"/>
    <x v="2"/>
    <x v="18"/>
    <x v="18"/>
    <x v="6"/>
    <n v="7.7182740000000001"/>
  </r>
  <r>
    <x v="0"/>
    <x v="0"/>
    <x v="0"/>
    <x v="4"/>
    <x v="2"/>
    <x v="18"/>
    <x v="18"/>
    <x v="7"/>
    <n v="7.6293220000000002"/>
  </r>
  <r>
    <x v="0"/>
    <x v="0"/>
    <x v="0"/>
    <x v="4"/>
    <x v="2"/>
    <x v="18"/>
    <x v="18"/>
    <x v="8"/>
    <n v="8.9061599999999999"/>
  </r>
  <r>
    <x v="0"/>
    <x v="0"/>
    <x v="0"/>
    <x v="4"/>
    <x v="2"/>
    <x v="18"/>
    <x v="18"/>
    <x v="9"/>
    <n v="6.2580739999999997"/>
  </r>
  <r>
    <x v="0"/>
    <x v="0"/>
    <x v="0"/>
    <x v="4"/>
    <x v="2"/>
    <x v="18"/>
    <x v="18"/>
    <x v="10"/>
    <n v="5.9279950000000001"/>
  </r>
  <r>
    <x v="0"/>
    <x v="0"/>
    <x v="0"/>
    <x v="4"/>
    <x v="2"/>
    <x v="18"/>
    <x v="18"/>
    <x v="11"/>
    <n v="7.6736979999999999"/>
  </r>
  <r>
    <x v="0"/>
    <x v="0"/>
    <x v="0"/>
    <x v="4"/>
    <x v="2"/>
    <x v="20"/>
    <x v="20"/>
    <x v="0"/>
    <n v="32.335326000000002"/>
  </r>
  <r>
    <x v="0"/>
    <x v="0"/>
    <x v="0"/>
    <x v="4"/>
    <x v="2"/>
    <x v="20"/>
    <x v="20"/>
    <x v="1"/>
    <n v="55.160262000000003"/>
  </r>
  <r>
    <x v="0"/>
    <x v="0"/>
    <x v="0"/>
    <x v="4"/>
    <x v="2"/>
    <x v="20"/>
    <x v="20"/>
    <x v="2"/>
    <n v="45.649872000000002"/>
  </r>
  <r>
    <x v="0"/>
    <x v="0"/>
    <x v="0"/>
    <x v="4"/>
    <x v="2"/>
    <x v="20"/>
    <x v="20"/>
    <x v="3"/>
    <n v="38.981274999999997"/>
  </r>
  <r>
    <x v="0"/>
    <x v="0"/>
    <x v="0"/>
    <x v="4"/>
    <x v="2"/>
    <x v="20"/>
    <x v="20"/>
    <x v="4"/>
    <n v="56.228603999999997"/>
  </r>
  <r>
    <x v="0"/>
    <x v="0"/>
    <x v="0"/>
    <x v="4"/>
    <x v="2"/>
    <x v="20"/>
    <x v="20"/>
    <x v="5"/>
    <n v="244.566002"/>
  </r>
  <r>
    <x v="0"/>
    <x v="0"/>
    <x v="0"/>
    <x v="4"/>
    <x v="2"/>
    <x v="20"/>
    <x v="20"/>
    <x v="6"/>
    <n v="146.76173"/>
  </r>
  <r>
    <x v="0"/>
    <x v="0"/>
    <x v="0"/>
    <x v="4"/>
    <x v="2"/>
    <x v="20"/>
    <x v="20"/>
    <x v="7"/>
    <n v="103.853329"/>
  </r>
  <r>
    <x v="0"/>
    <x v="0"/>
    <x v="0"/>
    <x v="4"/>
    <x v="2"/>
    <x v="20"/>
    <x v="20"/>
    <x v="8"/>
    <n v="457.90527400000002"/>
  </r>
  <r>
    <x v="0"/>
    <x v="0"/>
    <x v="0"/>
    <x v="4"/>
    <x v="2"/>
    <x v="20"/>
    <x v="20"/>
    <x v="9"/>
    <n v="248.84819400000001"/>
  </r>
  <r>
    <x v="0"/>
    <x v="0"/>
    <x v="0"/>
    <x v="4"/>
    <x v="2"/>
    <x v="20"/>
    <x v="20"/>
    <x v="10"/>
    <n v="129.120452"/>
  </r>
  <r>
    <x v="0"/>
    <x v="0"/>
    <x v="0"/>
    <x v="4"/>
    <x v="2"/>
    <x v="20"/>
    <x v="20"/>
    <x v="11"/>
    <n v="354.35093899999998"/>
  </r>
  <r>
    <x v="0"/>
    <x v="0"/>
    <x v="0"/>
    <x v="4"/>
    <x v="2"/>
    <x v="21"/>
    <x v="21"/>
    <x v="0"/>
    <n v="28.531175999999999"/>
  </r>
  <r>
    <x v="0"/>
    <x v="0"/>
    <x v="0"/>
    <x v="4"/>
    <x v="2"/>
    <x v="21"/>
    <x v="21"/>
    <x v="1"/>
    <n v="11.88799"/>
  </r>
  <r>
    <x v="0"/>
    <x v="0"/>
    <x v="0"/>
    <x v="4"/>
    <x v="2"/>
    <x v="21"/>
    <x v="21"/>
    <x v="2"/>
    <n v="26.153578"/>
  </r>
  <r>
    <x v="0"/>
    <x v="0"/>
    <x v="0"/>
    <x v="4"/>
    <x v="2"/>
    <x v="21"/>
    <x v="21"/>
    <x v="3"/>
    <n v="15.129346999999999"/>
  </r>
  <r>
    <x v="0"/>
    <x v="0"/>
    <x v="0"/>
    <x v="4"/>
    <x v="2"/>
    <x v="21"/>
    <x v="21"/>
    <x v="4"/>
    <n v="30.965561999999998"/>
  </r>
  <r>
    <x v="0"/>
    <x v="0"/>
    <x v="0"/>
    <x v="4"/>
    <x v="2"/>
    <x v="21"/>
    <x v="21"/>
    <x v="5"/>
    <n v="157.393744"/>
  </r>
  <r>
    <x v="0"/>
    <x v="0"/>
    <x v="0"/>
    <x v="4"/>
    <x v="2"/>
    <x v="21"/>
    <x v="21"/>
    <x v="6"/>
    <n v="41.561100000000003"/>
  </r>
  <r>
    <x v="0"/>
    <x v="0"/>
    <x v="0"/>
    <x v="4"/>
    <x v="2"/>
    <x v="21"/>
    <x v="21"/>
    <x v="7"/>
    <n v="32.207700000000003"/>
  </r>
  <r>
    <x v="0"/>
    <x v="0"/>
    <x v="0"/>
    <x v="4"/>
    <x v="2"/>
    <x v="21"/>
    <x v="21"/>
    <x v="8"/>
    <n v="118.30168999999999"/>
  </r>
  <r>
    <x v="0"/>
    <x v="0"/>
    <x v="0"/>
    <x v="4"/>
    <x v="2"/>
    <x v="21"/>
    <x v="21"/>
    <x v="9"/>
    <n v="75.701741999999996"/>
  </r>
  <r>
    <x v="0"/>
    <x v="0"/>
    <x v="0"/>
    <x v="4"/>
    <x v="2"/>
    <x v="21"/>
    <x v="21"/>
    <x v="10"/>
    <n v="34.020572000000001"/>
  </r>
  <r>
    <x v="0"/>
    <x v="0"/>
    <x v="0"/>
    <x v="4"/>
    <x v="2"/>
    <x v="21"/>
    <x v="21"/>
    <x v="11"/>
    <n v="107.482946"/>
  </r>
  <r>
    <x v="0"/>
    <x v="0"/>
    <x v="0"/>
    <x v="4"/>
    <x v="2"/>
    <x v="22"/>
    <x v="22"/>
    <x v="0"/>
    <n v="10.5671"/>
  </r>
  <r>
    <x v="0"/>
    <x v="0"/>
    <x v="0"/>
    <x v="4"/>
    <x v="2"/>
    <x v="22"/>
    <x v="22"/>
    <x v="1"/>
    <n v="12.68052"/>
  </r>
  <r>
    <x v="0"/>
    <x v="0"/>
    <x v="0"/>
    <x v="4"/>
    <x v="2"/>
    <x v="22"/>
    <x v="22"/>
    <x v="2"/>
    <n v="10.5671"/>
  </r>
  <r>
    <x v="0"/>
    <x v="0"/>
    <x v="0"/>
    <x v="4"/>
    <x v="2"/>
    <x v="22"/>
    <x v="22"/>
    <x v="3"/>
    <n v="10.484579999999999"/>
  </r>
  <r>
    <x v="0"/>
    <x v="0"/>
    <x v="0"/>
    <x v="4"/>
    <x v="2"/>
    <x v="22"/>
    <x v="22"/>
    <x v="4"/>
    <n v="34.088712000000001"/>
  </r>
  <r>
    <x v="0"/>
    <x v="0"/>
    <x v="0"/>
    <x v="4"/>
    <x v="2"/>
    <x v="22"/>
    <x v="22"/>
    <x v="5"/>
    <n v="180.701526"/>
  </r>
  <r>
    <x v="0"/>
    <x v="0"/>
    <x v="0"/>
    <x v="4"/>
    <x v="2"/>
    <x v="22"/>
    <x v="22"/>
    <x v="6"/>
    <n v="33.506735999999997"/>
  </r>
  <r>
    <x v="0"/>
    <x v="0"/>
    <x v="0"/>
    <x v="4"/>
    <x v="2"/>
    <x v="22"/>
    <x v="22"/>
    <x v="7"/>
    <n v="40.561895999999997"/>
  </r>
  <r>
    <x v="0"/>
    <x v="0"/>
    <x v="0"/>
    <x v="4"/>
    <x v="2"/>
    <x v="22"/>
    <x v="22"/>
    <x v="8"/>
    <n v="273.67053600000003"/>
  </r>
  <r>
    <x v="0"/>
    <x v="0"/>
    <x v="0"/>
    <x v="4"/>
    <x v="2"/>
    <x v="22"/>
    <x v="22"/>
    <x v="9"/>
    <n v="70.064109999999999"/>
  </r>
  <r>
    <x v="0"/>
    <x v="0"/>
    <x v="0"/>
    <x v="4"/>
    <x v="2"/>
    <x v="22"/>
    <x v="22"/>
    <x v="10"/>
    <n v="94.725573999999995"/>
  </r>
  <r>
    <x v="0"/>
    <x v="0"/>
    <x v="0"/>
    <x v="4"/>
    <x v="2"/>
    <x v="22"/>
    <x v="22"/>
    <x v="11"/>
    <n v="124.09688"/>
  </r>
  <r>
    <x v="0"/>
    <x v="0"/>
    <x v="0"/>
    <x v="4"/>
    <x v="2"/>
    <x v="23"/>
    <x v="23"/>
    <x v="0"/>
    <n v="7.6717190000000004"/>
  </r>
  <r>
    <x v="0"/>
    <x v="0"/>
    <x v="0"/>
    <x v="4"/>
    <x v="2"/>
    <x v="23"/>
    <x v="23"/>
    <x v="1"/>
    <n v="6.9742899999999999"/>
  </r>
  <r>
    <x v="0"/>
    <x v="0"/>
    <x v="0"/>
    <x v="4"/>
    <x v="2"/>
    <x v="23"/>
    <x v="23"/>
    <x v="2"/>
    <n v="8.3691479999999991"/>
  </r>
  <r>
    <x v="0"/>
    <x v="0"/>
    <x v="0"/>
    <x v="4"/>
    <x v="2"/>
    <x v="23"/>
    <x v="23"/>
    <x v="3"/>
    <n v="7.8068530000000003"/>
  </r>
  <r>
    <x v="0"/>
    <x v="0"/>
    <x v="0"/>
    <x v="4"/>
    <x v="2"/>
    <x v="23"/>
    <x v="23"/>
    <x v="4"/>
    <n v="12.237045"/>
  </r>
  <r>
    <x v="0"/>
    <x v="0"/>
    <x v="0"/>
    <x v="4"/>
    <x v="2"/>
    <x v="23"/>
    <x v="23"/>
    <x v="5"/>
    <n v="68.942915999999997"/>
  </r>
  <r>
    <x v="0"/>
    <x v="0"/>
    <x v="0"/>
    <x v="4"/>
    <x v="2"/>
    <x v="23"/>
    <x v="23"/>
    <x v="6"/>
    <n v="64.558888999999994"/>
  </r>
  <r>
    <x v="0"/>
    <x v="0"/>
    <x v="0"/>
    <x v="4"/>
    <x v="2"/>
    <x v="23"/>
    <x v="23"/>
    <x v="7"/>
    <n v="74.408783"/>
  </r>
  <r>
    <x v="0"/>
    <x v="0"/>
    <x v="0"/>
    <x v="4"/>
    <x v="2"/>
    <x v="23"/>
    <x v="23"/>
    <x v="8"/>
    <n v="155.26170400000001"/>
  </r>
  <r>
    <x v="0"/>
    <x v="0"/>
    <x v="0"/>
    <x v="4"/>
    <x v="2"/>
    <x v="23"/>
    <x v="23"/>
    <x v="9"/>
    <n v="30.5945"/>
  </r>
  <r>
    <x v="0"/>
    <x v="0"/>
    <x v="0"/>
    <x v="4"/>
    <x v="2"/>
    <x v="23"/>
    <x v="23"/>
    <x v="10"/>
    <n v="36.412224999999999"/>
  </r>
  <r>
    <x v="0"/>
    <x v="0"/>
    <x v="0"/>
    <x v="4"/>
    <x v="2"/>
    <x v="23"/>
    <x v="23"/>
    <x v="11"/>
    <n v="42.035037000000003"/>
  </r>
  <r>
    <x v="0"/>
    <x v="0"/>
    <x v="0"/>
    <x v="4"/>
    <x v="2"/>
    <x v="24"/>
    <x v="24"/>
    <x v="0"/>
    <n v="101.44416"/>
  </r>
  <r>
    <x v="0"/>
    <x v="0"/>
    <x v="0"/>
    <x v="4"/>
    <x v="2"/>
    <x v="24"/>
    <x v="24"/>
    <x v="1"/>
    <n v="139.48571999999999"/>
  </r>
  <r>
    <x v="0"/>
    <x v="0"/>
    <x v="0"/>
    <x v="4"/>
    <x v="2"/>
    <x v="24"/>
    <x v="24"/>
    <x v="2"/>
    <n v="251.49698000000001"/>
  </r>
  <r>
    <x v="0"/>
    <x v="0"/>
    <x v="0"/>
    <x v="4"/>
    <x v="2"/>
    <x v="24"/>
    <x v="24"/>
    <x v="3"/>
    <n v="189.89677800000001"/>
  </r>
  <r>
    <x v="0"/>
    <x v="0"/>
    <x v="0"/>
    <x v="4"/>
    <x v="2"/>
    <x v="24"/>
    <x v="24"/>
    <x v="4"/>
    <n v="338.03337099999999"/>
  </r>
  <r>
    <x v="0"/>
    <x v="0"/>
    <x v="0"/>
    <x v="4"/>
    <x v="2"/>
    <x v="24"/>
    <x v="24"/>
    <x v="5"/>
    <n v="991.73711100000003"/>
  </r>
  <r>
    <x v="0"/>
    <x v="0"/>
    <x v="0"/>
    <x v="4"/>
    <x v="2"/>
    <x v="24"/>
    <x v="24"/>
    <x v="6"/>
    <n v="963.57075999999995"/>
  </r>
  <r>
    <x v="0"/>
    <x v="0"/>
    <x v="0"/>
    <x v="4"/>
    <x v="2"/>
    <x v="24"/>
    <x v="24"/>
    <x v="7"/>
    <n v="982.823668"/>
  </r>
  <r>
    <x v="0"/>
    <x v="0"/>
    <x v="0"/>
    <x v="4"/>
    <x v="2"/>
    <x v="24"/>
    <x v="24"/>
    <x v="8"/>
    <n v="815.99571000000003"/>
  </r>
  <r>
    <x v="0"/>
    <x v="0"/>
    <x v="0"/>
    <x v="4"/>
    <x v="2"/>
    <x v="24"/>
    <x v="24"/>
    <x v="9"/>
    <n v="610.96254799999997"/>
  </r>
  <r>
    <x v="0"/>
    <x v="0"/>
    <x v="0"/>
    <x v="4"/>
    <x v="2"/>
    <x v="24"/>
    <x v="24"/>
    <x v="10"/>
    <n v="429.87833799999999"/>
  </r>
  <r>
    <x v="0"/>
    <x v="0"/>
    <x v="0"/>
    <x v="4"/>
    <x v="2"/>
    <x v="24"/>
    <x v="24"/>
    <x v="11"/>
    <n v="564.78249100000005"/>
  </r>
  <r>
    <x v="0"/>
    <x v="0"/>
    <x v="0"/>
    <x v="4"/>
    <x v="2"/>
    <x v="25"/>
    <x v="25"/>
    <x v="0"/>
    <n v="67.650613000000007"/>
  </r>
  <r>
    <x v="0"/>
    <x v="0"/>
    <x v="0"/>
    <x v="4"/>
    <x v="2"/>
    <x v="25"/>
    <x v="25"/>
    <x v="1"/>
    <n v="65.558325999999994"/>
  </r>
  <r>
    <x v="0"/>
    <x v="0"/>
    <x v="0"/>
    <x v="4"/>
    <x v="2"/>
    <x v="25"/>
    <x v="25"/>
    <x v="2"/>
    <n v="250.37701100000001"/>
  </r>
  <r>
    <x v="0"/>
    <x v="0"/>
    <x v="0"/>
    <x v="4"/>
    <x v="2"/>
    <x v="25"/>
    <x v="25"/>
    <x v="3"/>
    <n v="152.38191900000001"/>
  </r>
  <r>
    <x v="0"/>
    <x v="0"/>
    <x v="0"/>
    <x v="4"/>
    <x v="2"/>
    <x v="25"/>
    <x v="25"/>
    <x v="4"/>
    <n v="272.71979900000002"/>
  </r>
  <r>
    <x v="0"/>
    <x v="0"/>
    <x v="0"/>
    <x v="4"/>
    <x v="2"/>
    <x v="25"/>
    <x v="25"/>
    <x v="5"/>
    <n v="661.15806799999996"/>
  </r>
  <r>
    <x v="0"/>
    <x v="0"/>
    <x v="0"/>
    <x v="4"/>
    <x v="2"/>
    <x v="25"/>
    <x v="25"/>
    <x v="6"/>
    <n v="535.96950700000002"/>
  </r>
  <r>
    <x v="0"/>
    <x v="0"/>
    <x v="0"/>
    <x v="4"/>
    <x v="2"/>
    <x v="25"/>
    <x v="25"/>
    <x v="7"/>
    <n v="706.92204300000003"/>
  </r>
  <r>
    <x v="0"/>
    <x v="0"/>
    <x v="0"/>
    <x v="4"/>
    <x v="2"/>
    <x v="25"/>
    <x v="25"/>
    <x v="8"/>
    <n v="500.05400200000003"/>
  </r>
  <r>
    <x v="0"/>
    <x v="0"/>
    <x v="0"/>
    <x v="4"/>
    <x v="2"/>
    <x v="25"/>
    <x v="25"/>
    <x v="9"/>
    <n v="376.546583"/>
  </r>
  <r>
    <x v="0"/>
    <x v="0"/>
    <x v="0"/>
    <x v="4"/>
    <x v="2"/>
    <x v="25"/>
    <x v="25"/>
    <x v="10"/>
    <n v="273.78521999999998"/>
  </r>
  <r>
    <x v="0"/>
    <x v="0"/>
    <x v="0"/>
    <x v="4"/>
    <x v="2"/>
    <x v="25"/>
    <x v="25"/>
    <x v="11"/>
    <n v="375.94974300000001"/>
  </r>
  <r>
    <x v="0"/>
    <x v="0"/>
    <x v="0"/>
    <x v="4"/>
    <x v="0"/>
    <x v="2"/>
    <x v="2"/>
    <x v="1"/>
    <n v="1.394857"/>
  </r>
  <r>
    <x v="0"/>
    <x v="0"/>
    <x v="0"/>
    <x v="4"/>
    <x v="0"/>
    <x v="2"/>
    <x v="2"/>
    <x v="2"/>
    <n v="1.394857"/>
  </r>
  <r>
    <x v="0"/>
    <x v="0"/>
    <x v="0"/>
    <x v="4"/>
    <x v="0"/>
    <x v="2"/>
    <x v="2"/>
    <x v="3"/>
    <n v="2.789714"/>
  </r>
  <r>
    <x v="0"/>
    <x v="0"/>
    <x v="0"/>
    <x v="4"/>
    <x v="0"/>
    <x v="2"/>
    <x v="2"/>
    <x v="4"/>
    <n v="0"/>
  </r>
  <r>
    <x v="0"/>
    <x v="0"/>
    <x v="0"/>
    <x v="4"/>
    <x v="0"/>
    <x v="2"/>
    <x v="2"/>
    <x v="5"/>
    <n v="0"/>
  </r>
  <r>
    <x v="0"/>
    <x v="0"/>
    <x v="0"/>
    <x v="4"/>
    <x v="0"/>
    <x v="2"/>
    <x v="2"/>
    <x v="6"/>
    <n v="0"/>
  </r>
  <r>
    <x v="0"/>
    <x v="0"/>
    <x v="0"/>
    <x v="4"/>
    <x v="0"/>
    <x v="2"/>
    <x v="2"/>
    <x v="7"/>
    <n v="0"/>
  </r>
  <r>
    <x v="0"/>
    <x v="0"/>
    <x v="0"/>
    <x v="4"/>
    <x v="0"/>
    <x v="2"/>
    <x v="2"/>
    <x v="8"/>
    <n v="0"/>
  </r>
  <r>
    <x v="0"/>
    <x v="0"/>
    <x v="0"/>
    <x v="4"/>
    <x v="0"/>
    <x v="2"/>
    <x v="2"/>
    <x v="9"/>
    <n v="0"/>
  </r>
  <r>
    <x v="0"/>
    <x v="0"/>
    <x v="0"/>
    <x v="4"/>
    <x v="0"/>
    <x v="2"/>
    <x v="2"/>
    <x v="10"/>
    <n v="0"/>
  </r>
  <r>
    <x v="0"/>
    <x v="0"/>
    <x v="0"/>
    <x v="4"/>
    <x v="0"/>
    <x v="2"/>
    <x v="2"/>
    <x v="11"/>
    <n v="0"/>
  </r>
  <r>
    <x v="0"/>
    <x v="0"/>
    <x v="0"/>
    <x v="4"/>
    <x v="0"/>
    <x v="3"/>
    <x v="3"/>
    <x v="0"/>
    <n v="1.9020779999999999"/>
  </r>
  <r>
    <x v="0"/>
    <x v="0"/>
    <x v="0"/>
    <x v="4"/>
    <x v="0"/>
    <x v="3"/>
    <x v="3"/>
    <x v="2"/>
    <n v="19.020779999999998"/>
  </r>
  <r>
    <x v="0"/>
    <x v="0"/>
    <x v="0"/>
    <x v="4"/>
    <x v="0"/>
    <x v="3"/>
    <x v="3"/>
    <x v="3"/>
    <n v="0"/>
  </r>
  <r>
    <x v="0"/>
    <x v="0"/>
    <x v="0"/>
    <x v="4"/>
    <x v="0"/>
    <x v="3"/>
    <x v="3"/>
    <x v="4"/>
    <n v="0"/>
  </r>
  <r>
    <x v="0"/>
    <x v="0"/>
    <x v="0"/>
    <x v="4"/>
    <x v="0"/>
    <x v="3"/>
    <x v="3"/>
    <x v="5"/>
    <n v="0"/>
  </r>
  <r>
    <x v="0"/>
    <x v="0"/>
    <x v="0"/>
    <x v="4"/>
    <x v="0"/>
    <x v="3"/>
    <x v="3"/>
    <x v="6"/>
    <n v="0"/>
  </r>
  <r>
    <x v="0"/>
    <x v="0"/>
    <x v="0"/>
    <x v="4"/>
    <x v="0"/>
    <x v="3"/>
    <x v="3"/>
    <x v="7"/>
    <n v="0"/>
  </r>
  <r>
    <x v="0"/>
    <x v="0"/>
    <x v="0"/>
    <x v="4"/>
    <x v="0"/>
    <x v="3"/>
    <x v="3"/>
    <x v="8"/>
    <n v="0"/>
  </r>
  <r>
    <x v="0"/>
    <x v="0"/>
    <x v="0"/>
    <x v="4"/>
    <x v="0"/>
    <x v="3"/>
    <x v="3"/>
    <x v="9"/>
    <n v="0"/>
  </r>
  <r>
    <x v="0"/>
    <x v="0"/>
    <x v="0"/>
    <x v="4"/>
    <x v="0"/>
    <x v="3"/>
    <x v="3"/>
    <x v="10"/>
    <n v="0"/>
  </r>
  <r>
    <x v="0"/>
    <x v="0"/>
    <x v="0"/>
    <x v="4"/>
    <x v="0"/>
    <x v="3"/>
    <x v="3"/>
    <x v="11"/>
    <n v="0"/>
  </r>
  <r>
    <x v="0"/>
    <x v="0"/>
    <x v="0"/>
    <x v="4"/>
    <x v="0"/>
    <x v="5"/>
    <x v="5"/>
    <x v="0"/>
    <n v="2.1134200000000001"/>
  </r>
  <r>
    <x v="0"/>
    <x v="0"/>
    <x v="0"/>
    <x v="4"/>
    <x v="0"/>
    <x v="5"/>
    <x v="5"/>
    <x v="3"/>
    <n v="2.1134200000000001"/>
  </r>
  <r>
    <x v="0"/>
    <x v="0"/>
    <x v="0"/>
    <x v="4"/>
    <x v="0"/>
    <x v="5"/>
    <x v="5"/>
    <x v="4"/>
    <n v="0"/>
  </r>
  <r>
    <x v="0"/>
    <x v="0"/>
    <x v="0"/>
    <x v="4"/>
    <x v="0"/>
    <x v="5"/>
    <x v="5"/>
    <x v="5"/>
    <n v="0"/>
  </r>
  <r>
    <x v="0"/>
    <x v="0"/>
    <x v="0"/>
    <x v="4"/>
    <x v="0"/>
    <x v="5"/>
    <x v="5"/>
    <x v="6"/>
    <n v="0"/>
  </r>
  <r>
    <x v="0"/>
    <x v="0"/>
    <x v="0"/>
    <x v="4"/>
    <x v="0"/>
    <x v="5"/>
    <x v="5"/>
    <x v="7"/>
    <n v="0"/>
  </r>
  <r>
    <x v="0"/>
    <x v="0"/>
    <x v="0"/>
    <x v="4"/>
    <x v="0"/>
    <x v="5"/>
    <x v="5"/>
    <x v="8"/>
    <n v="0"/>
  </r>
  <r>
    <x v="0"/>
    <x v="0"/>
    <x v="0"/>
    <x v="4"/>
    <x v="0"/>
    <x v="5"/>
    <x v="5"/>
    <x v="9"/>
    <n v="0"/>
  </r>
  <r>
    <x v="0"/>
    <x v="0"/>
    <x v="0"/>
    <x v="4"/>
    <x v="0"/>
    <x v="5"/>
    <x v="5"/>
    <x v="10"/>
    <n v="0"/>
  </r>
  <r>
    <x v="0"/>
    <x v="0"/>
    <x v="0"/>
    <x v="4"/>
    <x v="0"/>
    <x v="5"/>
    <x v="5"/>
    <x v="11"/>
    <n v="0"/>
  </r>
  <r>
    <x v="0"/>
    <x v="0"/>
    <x v="0"/>
    <x v="4"/>
    <x v="0"/>
    <x v="10"/>
    <x v="10"/>
    <x v="0"/>
    <n v="2.1134200000000001"/>
  </r>
  <r>
    <x v="0"/>
    <x v="0"/>
    <x v="0"/>
    <x v="4"/>
    <x v="0"/>
    <x v="10"/>
    <x v="10"/>
    <x v="1"/>
    <n v="2.1134200000000001"/>
  </r>
  <r>
    <x v="0"/>
    <x v="0"/>
    <x v="0"/>
    <x v="4"/>
    <x v="0"/>
    <x v="10"/>
    <x v="10"/>
    <x v="2"/>
    <n v="2.1134200000000001"/>
  </r>
  <r>
    <x v="0"/>
    <x v="0"/>
    <x v="0"/>
    <x v="4"/>
    <x v="0"/>
    <x v="10"/>
    <x v="10"/>
    <x v="3"/>
    <n v="4.2268400000000002"/>
  </r>
  <r>
    <x v="0"/>
    <x v="0"/>
    <x v="0"/>
    <x v="4"/>
    <x v="0"/>
    <x v="10"/>
    <x v="10"/>
    <x v="4"/>
    <n v="0"/>
  </r>
  <r>
    <x v="0"/>
    <x v="0"/>
    <x v="0"/>
    <x v="4"/>
    <x v="0"/>
    <x v="10"/>
    <x v="10"/>
    <x v="5"/>
    <n v="0"/>
  </r>
  <r>
    <x v="0"/>
    <x v="0"/>
    <x v="0"/>
    <x v="4"/>
    <x v="0"/>
    <x v="10"/>
    <x v="10"/>
    <x v="6"/>
    <n v="0"/>
  </r>
  <r>
    <x v="0"/>
    <x v="0"/>
    <x v="0"/>
    <x v="4"/>
    <x v="0"/>
    <x v="10"/>
    <x v="10"/>
    <x v="7"/>
    <n v="0"/>
  </r>
  <r>
    <x v="0"/>
    <x v="0"/>
    <x v="0"/>
    <x v="4"/>
    <x v="0"/>
    <x v="10"/>
    <x v="10"/>
    <x v="8"/>
    <n v="0"/>
  </r>
  <r>
    <x v="0"/>
    <x v="0"/>
    <x v="0"/>
    <x v="4"/>
    <x v="0"/>
    <x v="10"/>
    <x v="10"/>
    <x v="9"/>
    <n v="0"/>
  </r>
  <r>
    <x v="0"/>
    <x v="0"/>
    <x v="0"/>
    <x v="4"/>
    <x v="0"/>
    <x v="10"/>
    <x v="10"/>
    <x v="10"/>
    <n v="0"/>
  </r>
  <r>
    <x v="0"/>
    <x v="0"/>
    <x v="0"/>
    <x v="4"/>
    <x v="0"/>
    <x v="10"/>
    <x v="10"/>
    <x v="11"/>
    <n v="0"/>
  </r>
  <r>
    <x v="0"/>
    <x v="0"/>
    <x v="0"/>
    <x v="4"/>
    <x v="0"/>
    <x v="12"/>
    <x v="12"/>
    <x v="0"/>
    <n v="2.3775979999999999"/>
  </r>
  <r>
    <x v="0"/>
    <x v="0"/>
    <x v="0"/>
    <x v="4"/>
    <x v="0"/>
    <x v="12"/>
    <x v="12"/>
    <x v="3"/>
    <n v="0"/>
  </r>
  <r>
    <x v="0"/>
    <x v="0"/>
    <x v="0"/>
    <x v="4"/>
    <x v="0"/>
    <x v="12"/>
    <x v="12"/>
    <x v="4"/>
    <n v="0"/>
  </r>
  <r>
    <x v="0"/>
    <x v="0"/>
    <x v="0"/>
    <x v="4"/>
    <x v="0"/>
    <x v="12"/>
    <x v="12"/>
    <x v="5"/>
    <n v="0"/>
  </r>
  <r>
    <x v="0"/>
    <x v="0"/>
    <x v="0"/>
    <x v="4"/>
    <x v="0"/>
    <x v="12"/>
    <x v="12"/>
    <x v="6"/>
    <n v="0"/>
  </r>
  <r>
    <x v="0"/>
    <x v="0"/>
    <x v="0"/>
    <x v="4"/>
    <x v="0"/>
    <x v="12"/>
    <x v="12"/>
    <x v="7"/>
    <n v="0"/>
  </r>
  <r>
    <x v="0"/>
    <x v="0"/>
    <x v="0"/>
    <x v="4"/>
    <x v="0"/>
    <x v="12"/>
    <x v="12"/>
    <x v="8"/>
    <n v="0"/>
  </r>
  <r>
    <x v="0"/>
    <x v="0"/>
    <x v="0"/>
    <x v="4"/>
    <x v="0"/>
    <x v="12"/>
    <x v="12"/>
    <x v="9"/>
    <n v="0"/>
  </r>
  <r>
    <x v="0"/>
    <x v="0"/>
    <x v="0"/>
    <x v="4"/>
    <x v="0"/>
    <x v="12"/>
    <x v="12"/>
    <x v="10"/>
    <n v="0"/>
  </r>
  <r>
    <x v="0"/>
    <x v="0"/>
    <x v="0"/>
    <x v="4"/>
    <x v="0"/>
    <x v="12"/>
    <x v="12"/>
    <x v="11"/>
    <n v="0"/>
  </r>
  <r>
    <x v="0"/>
    <x v="0"/>
    <x v="0"/>
    <x v="4"/>
    <x v="2"/>
    <x v="24"/>
    <x v="24"/>
    <x v="2"/>
    <n v="2.1134200000000001"/>
  </r>
  <r>
    <x v="0"/>
    <x v="0"/>
    <x v="0"/>
    <x v="4"/>
    <x v="2"/>
    <x v="24"/>
    <x v="24"/>
    <x v="3"/>
    <n v="2.1134200000000001"/>
  </r>
  <r>
    <x v="0"/>
    <x v="0"/>
    <x v="0"/>
    <x v="4"/>
    <x v="2"/>
    <x v="24"/>
    <x v="24"/>
    <x v="4"/>
    <n v="0"/>
  </r>
  <r>
    <x v="0"/>
    <x v="0"/>
    <x v="0"/>
    <x v="4"/>
    <x v="2"/>
    <x v="24"/>
    <x v="24"/>
    <x v="5"/>
    <n v="0"/>
  </r>
  <r>
    <x v="0"/>
    <x v="0"/>
    <x v="0"/>
    <x v="4"/>
    <x v="2"/>
    <x v="24"/>
    <x v="24"/>
    <x v="6"/>
    <n v="0"/>
  </r>
  <r>
    <x v="0"/>
    <x v="0"/>
    <x v="0"/>
    <x v="4"/>
    <x v="2"/>
    <x v="24"/>
    <x v="24"/>
    <x v="7"/>
    <n v="0"/>
  </r>
  <r>
    <x v="0"/>
    <x v="0"/>
    <x v="0"/>
    <x v="4"/>
    <x v="2"/>
    <x v="24"/>
    <x v="24"/>
    <x v="8"/>
    <n v="0"/>
  </r>
  <r>
    <x v="0"/>
    <x v="0"/>
    <x v="0"/>
    <x v="4"/>
    <x v="2"/>
    <x v="24"/>
    <x v="24"/>
    <x v="9"/>
    <n v="0"/>
  </r>
  <r>
    <x v="0"/>
    <x v="0"/>
    <x v="0"/>
    <x v="4"/>
    <x v="2"/>
    <x v="24"/>
    <x v="24"/>
    <x v="10"/>
    <n v="0"/>
  </r>
  <r>
    <x v="0"/>
    <x v="0"/>
    <x v="0"/>
    <x v="4"/>
    <x v="2"/>
    <x v="24"/>
    <x v="24"/>
    <x v="11"/>
    <n v="0"/>
  </r>
  <r>
    <x v="0"/>
    <x v="0"/>
    <x v="0"/>
    <x v="4"/>
    <x v="2"/>
    <x v="25"/>
    <x v="25"/>
    <x v="0"/>
    <n v="0.69742899999999997"/>
  </r>
  <r>
    <x v="0"/>
    <x v="0"/>
    <x v="0"/>
    <x v="4"/>
    <x v="2"/>
    <x v="25"/>
    <x v="25"/>
    <x v="3"/>
    <n v="0"/>
  </r>
  <r>
    <x v="0"/>
    <x v="0"/>
    <x v="0"/>
    <x v="4"/>
    <x v="2"/>
    <x v="25"/>
    <x v="25"/>
    <x v="4"/>
    <n v="0"/>
  </r>
  <r>
    <x v="0"/>
    <x v="0"/>
    <x v="0"/>
    <x v="4"/>
    <x v="2"/>
    <x v="25"/>
    <x v="25"/>
    <x v="5"/>
    <n v="0"/>
  </r>
  <r>
    <x v="0"/>
    <x v="0"/>
    <x v="0"/>
    <x v="4"/>
    <x v="2"/>
    <x v="25"/>
    <x v="25"/>
    <x v="6"/>
    <n v="0"/>
  </r>
  <r>
    <x v="0"/>
    <x v="0"/>
    <x v="0"/>
    <x v="4"/>
    <x v="2"/>
    <x v="25"/>
    <x v="25"/>
    <x v="7"/>
    <n v="0"/>
  </r>
  <r>
    <x v="0"/>
    <x v="0"/>
    <x v="0"/>
    <x v="4"/>
    <x v="2"/>
    <x v="25"/>
    <x v="25"/>
    <x v="8"/>
    <n v="0"/>
  </r>
  <r>
    <x v="0"/>
    <x v="0"/>
    <x v="0"/>
    <x v="4"/>
    <x v="2"/>
    <x v="25"/>
    <x v="25"/>
    <x v="9"/>
    <n v="0"/>
  </r>
  <r>
    <x v="0"/>
    <x v="0"/>
    <x v="0"/>
    <x v="4"/>
    <x v="2"/>
    <x v="25"/>
    <x v="25"/>
    <x v="10"/>
    <n v="0"/>
  </r>
  <r>
    <x v="0"/>
    <x v="0"/>
    <x v="0"/>
    <x v="4"/>
    <x v="2"/>
    <x v="25"/>
    <x v="25"/>
    <x v="11"/>
    <n v="0"/>
  </r>
  <r>
    <x v="0"/>
    <x v="0"/>
    <x v="0"/>
    <x v="5"/>
    <x v="0"/>
    <x v="3"/>
    <x v="3"/>
    <x v="2"/>
    <n v="1.9020779999999999"/>
  </r>
  <r>
    <x v="0"/>
    <x v="0"/>
    <x v="0"/>
    <x v="5"/>
    <x v="0"/>
    <x v="3"/>
    <x v="3"/>
    <x v="3"/>
    <n v="0"/>
  </r>
  <r>
    <x v="0"/>
    <x v="0"/>
    <x v="0"/>
    <x v="5"/>
    <x v="0"/>
    <x v="5"/>
    <x v="5"/>
    <x v="2"/>
    <n v="4.2268400000000002"/>
  </r>
  <r>
    <x v="0"/>
    <x v="0"/>
    <x v="0"/>
    <x v="5"/>
    <x v="0"/>
    <x v="5"/>
    <x v="5"/>
    <x v="3"/>
    <n v="0"/>
  </r>
  <r>
    <x v="0"/>
    <x v="0"/>
    <x v="0"/>
    <x v="5"/>
    <x v="0"/>
    <x v="5"/>
    <x v="5"/>
    <x v="4"/>
    <n v="0"/>
  </r>
  <r>
    <x v="0"/>
    <x v="0"/>
    <x v="0"/>
    <x v="5"/>
    <x v="0"/>
    <x v="5"/>
    <x v="5"/>
    <x v="5"/>
    <n v="0"/>
  </r>
  <r>
    <x v="0"/>
    <x v="0"/>
    <x v="0"/>
    <x v="5"/>
    <x v="0"/>
    <x v="5"/>
    <x v="5"/>
    <x v="6"/>
    <n v="0"/>
  </r>
  <r>
    <x v="0"/>
    <x v="0"/>
    <x v="0"/>
    <x v="5"/>
    <x v="0"/>
    <x v="5"/>
    <x v="5"/>
    <x v="7"/>
    <n v="0"/>
  </r>
  <r>
    <x v="0"/>
    <x v="0"/>
    <x v="0"/>
    <x v="5"/>
    <x v="0"/>
    <x v="5"/>
    <x v="5"/>
    <x v="8"/>
    <n v="0"/>
  </r>
  <r>
    <x v="0"/>
    <x v="0"/>
    <x v="0"/>
    <x v="5"/>
    <x v="0"/>
    <x v="5"/>
    <x v="5"/>
    <x v="9"/>
    <n v="0"/>
  </r>
  <r>
    <x v="0"/>
    <x v="0"/>
    <x v="0"/>
    <x v="5"/>
    <x v="0"/>
    <x v="5"/>
    <x v="5"/>
    <x v="10"/>
    <n v="0"/>
  </r>
  <r>
    <x v="0"/>
    <x v="0"/>
    <x v="0"/>
    <x v="5"/>
    <x v="0"/>
    <x v="5"/>
    <x v="5"/>
    <x v="11"/>
    <n v="0"/>
  </r>
  <r>
    <x v="0"/>
    <x v="0"/>
    <x v="0"/>
    <x v="5"/>
    <x v="0"/>
    <x v="10"/>
    <x v="10"/>
    <x v="2"/>
    <n v="2.1134200000000001"/>
  </r>
  <r>
    <x v="0"/>
    <x v="0"/>
    <x v="0"/>
    <x v="5"/>
    <x v="0"/>
    <x v="10"/>
    <x v="10"/>
    <x v="3"/>
    <n v="0"/>
  </r>
  <r>
    <x v="0"/>
    <x v="0"/>
    <x v="0"/>
    <x v="5"/>
    <x v="0"/>
    <x v="10"/>
    <x v="10"/>
    <x v="4"/>
    <n v="0"/>
  </r>
  <r>
    <x v="0"/>
    <x v="0"/>
    <x v="0"/>
    <x v="5"/>
    <x v="0"/>
    <x v="10"/>
    <x v="10"/>
    <x v="5"/>
    <n v="0"/>
  </r>
  <r>
    <x v="0"/>
    <x v="0"/>
    <x v="0"/>
    <x v="5"/>
    <x v="0"/>
    <x v="10"/>
    <x v="10"/>
    <x v="6"/>
    <n v="0"/>
  </r>
  <r>
    <x v="0"/>
    <x v="0"/>
    <x v="0"/>
    <x v="5"/>
    <x v="0"/>
    <x v="10"/>
    <x v="10"/>
    <x v="7"/>
    <n v="0"/>
  </r>
  <r>
    <x v="0"/>
    <x v="0"/>
    <x v="0"/>
    <x v="5"/>
    <x v="0"/>
    <x v="10"/>
    <x v="10"/>
    <x v="8"/>
    <n v="0"/>
  </r>
  <r>
    <x v="0"/>
    <x v="0"/>
    <x v="0"/>
    <x v="5"/>
    <x v="0"/>
    <x v="10"/>
    <x v="10"/>
    <x v="9"/>
    <n v="0"/>
  </r>
  <r>
    <x v="0"/>
    <x v="0"/>
    <x v="0"/>
    <x v="5"/>
    <x v="0"/>
    <x v="10"/>
    <x v="10"/>
    <x v="10"/>
    <n v="0"/>
  </r>
  <r>
    <x v="0"/>
    <x v="0"/>
    <x v="0"/>
    <x v="5"/>
    <x v="0"/>
    <x v="10"/>
    <x v="10"/>
    <x v="11"/>
    <n v="0"/>
  </r>
  <r>
    <x v="0"/>
    <x v="0"/>
    <x v="0"/>
    <x v="5"/>
    <x v="0"/>
    <x v="12"/>
    <x v="12"/>
    <x v="2"/>
    <n v="4.7551959999999998"/>
  </r>
  <r>
    <x v="0"/>
    <x v="0"/>
    <x v="0"/>
    <x v="5"/>
    <x v="0"/>
    <x v="12"/>
    <x v="12"/>
    <x v="3"/>
    <n v="0"/>
  </r>
  <r>
    <x v="0"/>
    <x v="0"/>
    <x v="0"/>
    <x v="5"/>
    <x v="0"/>
    <x v="12"/>
    <x v="12"/>
    <x v="4"/>
    <n v="0"/>
  </r>
  <r>
    <x v="0"/>
    <x v="0"/>
    <x v="0"/>
    <x v="5"/>
    <x v="0"/>
    <x v="12"/>
    <x v="12"/>
    <x v="5"/>
    <n v="0"/>
  </r>
  <r>
    <x v="0"/>
    <x v="0"/>
    <x v="0"/>
    <x v="5"/>
    <x v="0"/>
    <x v="12"/>
    <x v="12"/>
    <x v="6"/>
    <n v="0"/>
  </r>
  <r>
    <x v="0"/>
    <x v="0"/>
    <x v="0"/>
    <x v="5"/>
    <x v="0"/>
    <x v="12"/>
    <x v="12"/>
    <x v="7"/>
    <n v="0"/>
  </r>
  <r>
    <x v="0"/>
    <x v="0"/>
    <x v="0"/>
    <x v="5"/>
    <x v="0"/>
    <x v="12"/>
    <x v="12"/>
    <x v="8"/>
    <n v="0"/>
  </r>
  <r>
    <x v="0"/>
    <x v="0"/>
    <x v="0"/>
    <x v="5"/>
    <x v="0"/>
    <x v="12"/>
    <x v="12"/>
    <x v="9"/>
    <n v="0"/>
  </r>
  <r>
    <x v="0"/>
    <x v="0"/>
    <x v="0"/>
    <x v="5"/>
    <x v="0"/>
    <x v="12"/>
    <x v="12"/>
    <x v="10"/>
    <n v="0"/>
  </r>
  <r>
    <x v="0"/>
    <x v="0"/>
    <x v="0"/>
    <x v="5"/>
    <x v="0"/>
    <x v="12"/>
    <x v="12"/>
    <x v="11"/>
    <n v="0"/>
  </r>
  <r>
    <x v="0"/>
    <x v="0"/>
    <x v="0"/>
    <x v="5"/>
    <x v="2"/>
    <x v="16"/>
    <x v="16"/>
    <x v="2"/>
    <n v="4.7551959999999998"/>
  </r>
  <r>
    <x v="0"/>
    <x v="0"/>
    <x v="0"/>
    <x v="5"/>
    <x v="2"/>
    <x v="16"/>
    <x v="16"/>
    <x v="3"/>
    <n v="0"/>
  </r>
  <r>
    <x v="0"/>
    <x v="0"/>
    <x v="0"/>
    <x v="5"/>
    <x v="2"/>
    <x v="16"/>
    <x v="16"/>
    <x v="4"/>
    <n v="0"/>
  </r>
  <r>
    <x v="0"/>
    <x v="0"/>
    <x v="0"/>
    <x v="5"/>
    <x v="2"/>
    <x v="16"/>
    <x v="16"/>
    <x v="5"/>
    <n v="0"/>
  </r>
  <r>
    <x v="0"/>
    <x v="0"/>
    <x v="0"/>
    <x v="5"/>
    <x v="2"/>
    <x v="16"/>
    <x v="16"/>
    <x v="6"/>
    <n v="0"/>
  </r>
  <r>
    <x v="0"/>
    <x v="0"/>
    <x v="0"/>
    <x v="5"/>
    <x v="2"/>
    <x v="16"/>
    <x v="16"/>
    <x v="7"/>
    <n v="0"/>
  </r>
  <r>
    <x v="0"/>
    <x v="0"/>
    <x v="0"/>
    <x v="5"/>
    <x v="2"/>
    <x v="16"/>
    <x v="16"/>
    <x v="8"/>
    <n v="0"/>
  </r>
  <r>
    <x v="0"/>
    <x v="0"/>
    <x v="0"/>
    <x v="5"/>
    <x v="2"/>
    <x v="16"/>
    <x v="16"/>
    <x v="9"/>
    <n v="0"/>
  </r>
  <r>
    <x v="0"/>
    <x v="0"/>
    <x v="0"/>
    <x v="5"/>
    <x v="2"/>
    <x v="16"/>
    <x v="16"/>
    <x v="10"/>
    <n v="0"/>
  </r>
  <r>
    <x v="0"/>
    <x v="0"/>
    <x v="0"/>
    <x v="5"/>
    <x v="2"/>
    <x v="16"/>
    <x v="16"/>
    <x v="11"/>
    <n v="0"/>
  </r>
  <r>
    <x v="0"/>
    <x v="0"/>
    <x v="1"/>
    <x v="0"/>
    <x v="0"/>
    <x v="0"/>
    <x v="0"/>
    <x v="2"/>
    <n v="109.89784"/>
  </r>
  <r>
    <x v="0"/>
    <x v="0"/>
    <x v="1"/>
    <x v="0"/>
    <x v="0"/>
    <x v="0"/>
    <x v="0"/>
    <x v="3"/>
    <n v="12.744351"/>
  </r>
  <r>
    <x v="0"/>
    <x v="0"/>
    <x v="1"/>
    <x v="0"/>
    <x v="0"/>
    <x v="0"/>
    <x v="0"/>
    <x v="4"/>
    <n v="0"/>
  </r>
  <r>
    <x v="0"/>
    <x v="0"/>
    <x v="1"/>
    <x v="0"/>
    <x v="0"/>
    <x v="0"/>
    <x v="0"/>
    <x v="5"/>
    <n v="0"/>
  </r>
  <r>
    <x v="0"/>
    <x v="0"/>
    <x v="1"/>
    <x v="0"/>
    <x v="0"/>
    <x v="0"/>
    <x v="0"/>
    <x v="6"/>
    <n v="28.4816"/>
  </r>
  <r>
    <x v="0"/>
    <x v="0"/>
    <x v="1"/>
    <x v="0"/>
    <x v="0"/>
    <x v="0"/>
    <x v="0"/>
    <x v="7"/>
    <n v="16.822284"/>
  </r>
  <r>
    <x v="0"/>
    <x v="0"/>
    <x v="1"/>
    <x v="0"/>
    <x v="0"/>
    <x v="0"/>
    <x v="0"/>
    <x v="8"/>
    <n v="19.003478000000001"/>
  </r>
  <r>
    <x v="0"/>
    <x v="0"/>
    <x v="1"/>
    <x v="0"/>
    <x v="0"/>
    <x v="0"/>
    <x v="0"/>
    <x v="9"/>
    <n v="19.767222"/>
  </r>
  <r>
    <x v="0"/>
    <x v="0"/>
    <x v="1"/>
    <x v="0"/>
    <x v="0"/>
    <x v="0"/>
    <x v="0"/>
    <x v="10"/>
    <n v="11.667966"/>
  </r>
  <r>
    <x v="0"/>
    <x v="0"/>
    <x v="1"/>
    <x v="0"/>
    <x v="0"/>
    <x v="0"/>
    <x v="0"/>
    <x v="11"/>
    <n v="21.022604000000001"/>
  </r>
  <r>
    <x v="0"/>
    <x v="0"/>
    <x v="1"/>
    <x v="0"/>
    <x v="0"/>
    <x v="1"/>
    <x v="1"/>
    <x v="3"/>
    <n v="0"/>
  </r>
  <r>
    <x v="0"/>
    <x v="0"/>
    <x v="1"/>
    <x v="0"/>
    <x v="0"/>
    <x v="1"/>
    <x v="1"/>
    <x v="4"/>
    <n v="0"/>
  </r>
  <r>
    <x v="0"/>
    <x v="0"/>
    <x v="1"/>
    <x v="0"/>
    <x v="0"/>
    <x v="1"/>
    <x v="1"/>
    <x v="5"/>
    <n v="0"/>
  </r>
  <r>
    <x v="0"/>
    <x v="0"/>
    <x v="1"/>
    <x v="0"/>
    <x v="0"/>
    <x v="1"/>
    <x v="1"/>
    <x v="6"/>
    <n v="0.50286799999999998"/>
  </r>
  <r>
    <x v="0"/>
    <x v="0"/>
    <x v="1"/>
    <x v="0"/>
    <x v="0"/>
    <x v="1"/>
    <x v="1"/>
    <x v="7"/>
    <n v="0.33184999999999998"/>
  </r>
  <r>
    <x v="0"/>
    <x v="0"/>
    <x v="1"/>
    <x v="0"/>
    <x v="0"/>
    <x v="1"/>
    <x v="1"/>
    <x v="8"/>
    <n v="0.39348499999999997"/>
  </r>
  <r>
    <x v="0"/>
    <x v="0"/>
    <x v="1"/>
    <x v="0"/>
    <x v="0"/>
    <x v="1"/>
    <x v="1"/>
    <x v="9"/>
    <n v="0.374529"/>
  </r>
  <r>
    <x v="0"/>
    <x v="0"/>
    <x v="1"/>
    <x v="0"/>
    <x v="0"/>
    <x v="1"/>
    <x v="1"/>
    <x v="10"/>
    <n v="0.21990399999999999"/>
  </r>
  <r>
    <x v="0"/>
    <x v="0"/>
    <x v="1"/>
    <x v="0"/>
    <x v="0"/>
    <x v="1"/>
    <x v="1"/>
    <x v="11"/>
    <n v="0.44080200000000003"/>
  </r>
  <r>
    <x v="0"/>
    <x v="0"/>
    <x v="1"/>
    <x v="0"/>
    <x v="0"/>
    <x v="2"/>
    <x v="2"/>
    <x v="0"/>
    <n v="11.158856"/>
  </r>
  <r>
    <x v="0"/>
    <x v="0"/>
    <x v="1"/>
    <x v="0"/>
    <x v="0"/>
    <x v="2"/>
    <x v="2"/>
    <x v="1"/>
    <n v="11.158856"/>
  </r>
  <r>
    <x v="0"/>
    <x v="0"/>
    <x v="1"/>
    <x v="0"/>
    <x v="0"/>
    <x v="2"/>
    <x v="2"/>
    <x v="2"/>
    <n v="16.738284"/>
  </r>
  <r>
    <x v="0"/>
    <x v="0"/>
    <x v="1"/>
    <x v="0"/>
    <x v="0"/>
    <x v="2"/>
    <x v="2"/>
    <x v="3"/>
    <n v="12.483091"/>
  </r>
  <r>
    <x v="0"/>
    <x v="0"/>
    <x v="1"/>
    <x v="0"/>
    <x v="0"/>
    <x v="2"/>
    <x v="2"/>
    <x v="4"/>
    <n v="38.110959999999999"/>
  </r>
  <r>
    <x v="0"/>
    <x v="0"/>
    <x v="1"/>
    <x v="0"/>
    <x v="0"/>
    <x v="2"/>
    <x v="2"/>
    <x v="5"/>
    <n v="220.87618800000001"/>
  </r>
  <r>
    <x v="0"/>
    <x v="0"/>
    <x v="1"/>
    <x v="0"/>
    <x v="0"/>
    <x v="2"/>
    <x v="2"/>
    <x v="6"/>
    <n v="178.71015"/>
  </r>
  <r>
    <x v="0"/>
    <x v="0"/>
    <x v="1"/>
    <x v="0"/>
    <x v="0"/>
    <x v="2"/>
    <x v="2"/>
    <x v="7"/>
    <n v="115.21149200000001"/>
  </r>
  <r>
    <x v="0"/>
    <x v="0"/>
    <x v="1"/>
    <x v="0"/>
    <x v="0"/>
    <x v="2"/>
    <x v="2"/>
    <x v="8"/>
    <n v="139.10048499999999"/>
  </r>
  <r>
    <x v="0"/>
    <x v="0"/>
    <x v="1"/>
    <x v="0"/>
    <x v="0"/>
    <x v="2"/>
    <x v="2"/>
    <x v="9"/>
    <n v="80.487226000000007"/>
  </r>
  <r>
    <x v="0"/>
    <x v="0"/>
    <x v="1"/>
    <x v="0"/>
    <x v="0"/>
    <x v="2"/>
    <x v="2"/>
    <x v="10"/>
    <n v="49.351923999999997"/>
  </r>
  <r>
    <x v="0"/>
    <x v="0"/>
    <x v="1"/>
    <x v="0"/>
    <x v="0"/>
    <x v="2"/>
    <x v="2"/>
    <x v="11"/>
    <n v="97.134733999999995"/>
  </r>
  <r>
    <x v="0"/>
    <x v="0"/>
    <x v="1"/>
    <x v="0"/>
    <x v="0"/>
    <x v="3"/>
    <x v="3"/>
    <x v="0"/>
    <n v="7.6083119999999997"/>
  </r>
  <r>
    <x v="0"/>
    <x v="0"/>
    <x v="1"/>
    <x v="0"/>
    <x v="0"/>
    <x v="3"/>
    <x v="3"/>
    <x v="1"/>
    <n v="410.84884799999998"/>
  </r>
  <r>
    <x v="0"/>
    <x v="0"/>
    <x v="1"/>
    <x v="0"/>
    <x v="0"/>
    <x v="3"/>
    <x v="3"/>
    <x v="2"/>
    <n v="1230.644466"/>
  </r>
  <r>
    <x v="0"/>
    <x v="0"/>
    <x v="1"/>
    <x v="0"/>
    <x v="0"/>
    <x v="3"/>
    <x v="3"/>
    <x v="3"/>
    <n v="321.09034600000001"/>
  </r>
  <r>
    <x v="0"/>
    <x v="0"/>
    <x v="1"/>
    <x v="0"/>
    <x v="0"/>
    <x v="3"/>
    <x v="3"/>
    <x v="4"/>
    <n v="634.67572399999995"/>
  </r>
  <r>
    <x v="0"/>
    <x v="0"/>
    <x v="1"/>
    <x v="0"/>
    <x v="0"/>
    <x v="3"/>
    <x v="3"/>
    <x v="5"/>
    <n v="386.02653299999997"/>
  </r>
  <r>
    <x v="0"/>
    <x v="0"/>
    <x v="1"/>
    <x v="0"/>
    <x v="0"/>
    <x v="3"/>
    <x v="3"/>
    <x v="6"/>
    <n v="356.90613200000001"/>
  </r>
  <r>
    <x v="0"/>
    <x v="0"/>
    <x v="1"/>
    <x v="0"/>
    <x v="0"/>
    <x v="3"/>
    <x v="3"/>
    <x v="7"/>
    <n v="199.26012600000001"/>
  </r>
  <r>
    <x v="0"/>
    <x v="0"/>
    <x v="1"/>
    <x v="0"/>
    <x v="0"/>
    <x v="3"/>
    <x v="3"/>
    <x v="8"/>
    <n v="226.04581999999999"/>
  </r>
  <r>
    <x v="0"/>
    <x v="0"/>
    <x v="1"/>
    <x v="0"/>
    <x v="0"/>
    <x v="3"/>
    <x v="3"/>
    <x v="9"/>
    <n v="287.88533000000001"/>
  </r>
  <r>
    <x v="0"/>
    <x v="0"/>
    <x v="1"/>
    <x v="0"/>
    <x v="0"/>
    <x v="3"/>
    <x v="3"/>
    <x v="10"/>
    <n v="164.13761600000001"/>
  </r>
  <r>
    <x v="0"/>
    <x v="0"/>
    <x v="1"/>
    <x v="0"/>
    <x v="0"/>
    <x v="3"/>
    <x v="3"/>
    <x v="11"/>
    <n v="331.08423499999998"/>
  </r>
  <r>
    <x v="0"/>
    <x v="0"/>
    <x v="1"/>
    <x v="0"/>
    <x v="0"/>
    <x v="4"/>
    <x v="4"/>
    <x v="3"/>
    <n v="0"/>
  </r>
  <r>
    <x v="0"/>
    <x v="0"/>
    <x v="1"/>
    <x v="0"/>
    <x v="0"/>
    <x v="4"/>
    <x v="4"/>
    <x v="4"/>
    <n v="0"/>
  </r>
  <r>
    <x v="0"/>
    <x v="0"/>
    <x v="1"/>
    <x v="0"/>
    <x v="0"/>
    <x v="4"/>
    <x v="4"/>
    <x v="5"/>
    <n v="0"/>
  </r>
  <r>
    <x v="0"/>
    <x v="0"/>
    <x v="1"/>
    <x v="0"/>
    <x v="0"/>
    <x v="4"/>
    <x v="4"/>
    <x v="6"/>
    <n v="2.120711"/>
  </r>
  <r>
    <x v="0"/>
    <x v="0"/>
    <x v="1"/>
    <x v="0"/>
    <x v="0"/>
    <x v="4"/>
    <x v="4"/>
    <x v="7"/>
    <n v="1.27457"/>
  </r>
  <r>
    <x v="0"/>
    <x v="0"/>
    <x v="1"/>
    <x v="0"/>
    <x v="0"/>
    <x v="4"/>
    <x v="4"/>
    <x v="8"/>
    <n v="2.0083090000000001"/>
  </r>
  <r>
    <x v="0"/>
    <x v="0"/>
    <x v="1"/>
    <x v="0"/>
    <x v="0"/>
    <x v="4"/>
    <x v="4"/>
    <x v="9"/>
    <n v="1.953084"/>
  </r>
  <r>
    <x v="0"/>
    <x v="0"/>
    <x v="1"/>
    <x v="0"/>
    <x v="0"/>
    <x v="4"/>
    <x v="4"/>
    <x v="10"/>
    <n v="1.2972589999999999"/>
  </r>
  <r>
    <x v="0"/>
    <x v="0"/>
    <x v="1"/>
    <x v="0"/>
    <x v="0"/>
    <x v="4"/>
    <x v="4"/>
    <x v="11"/>
    <n v="2.389262"/>
  </r>
  <r>
    <x v="0"/>
    <x v="0"/>
    <x v="1"/>
    <x v="0"/>
    <x v="0"/>
    <x v="5"/>
    <x v="5"/>
    <x v="0"/>
    <n v="253.6104"/>
  </r>
  <r>
    <x v="0"/>
    <x v="0"/>
    <x v="1"/>
    <x v="0"/>
    <x v="0"/>
    <x v="5"/>
    <x v="5"/>
    <x v="1"/>
    <n v="999.64765999999997"/>
  </r>
  <r>
    <x v="0"/>
    <x v="0"/>
    <x v="1"/>
    <x v="0"/>
    <x v="0"/>
    <x v="5"/>
    <x v="5"/>
    <x v="2"/>
    <n v="923.56453999999997"/>
  </r>
  <r>
    <x v="0"/>
    <x v="0"/>
    <x v="1"/>
    <x v="0"/>
    <x v="0"/>
    <x v="5"/>
    <x v="5"/>
    <x v="3"/>
    <n v="106.731391"/>
  </r>
  <r>
    <x v="0"/>
    <x v="0"/>
    <x v="1"/>
    <x v="0"/>
    <x v="0"/>
    <x v="5"/>
    <x v="5"/>
    <x v="4"/>
    <n v="616.85760800000003"/>
  </r>
  <r>
    <x v="0"/>
    <x v="0"/>
    <x v="1"/>
    <x v="0"/>
    <x v="0"/>
    <x v="5"/>
    <x v="5"/>
    <x v="5"/>
    <n v="459.73845699999998"/>
  </r>
  <r>
    <x v="0"/>
    <x v="0"/>
    <x v="1"/>
    <x v="0"/>
    <x v="0"/>
    <x v="5"/>
    <x v="5"/>
    <x v="6"/>
    <n v="446.22297400000002"/>
  </r>
  <r>
    <x v="0"/>
    <x v="0"/>
    <x v="1"/>
    <x v="0"/>
    <x v="0"/>
    <x v="5"/>
    <x v="5"/>
    <x v="7"/>
    <n v="259.66391599999997"/>
  </r>
  <r>
    <x v="0"/>
    <x v="0"/>
    <x v="1"/>
    <x v="0"/>
    <x v="0"/>
    <x v="5"/>
    <x v="5"/>
    <x v="8"/>
    <n v="298.56251900000001"/>
  </r>
  <r>
    <x v="0"/>
    <x v="0"/>
    <x v="1"/>
    <x v="0"/>
    <x v="0"/>
    <x v="5"/>
    <x v="5"/>
    <x v="9"/>
    <n v="245.39560399999999"/>
  </r>
  <r>
    <x v="0"/>
    <x v="0"/>
    <x v="1"/>
    <x v="0"/>
    <x v="0"/>
    <x v="5"/>
    <x v="5"/>
    <x v="10"/>
    <n v="210.345732"/>
  </r>
  <r>
    <x v="0"/>
    <x v="0"/>
    <x v="1"/>
    <x v="0"/>
    <x v="0"/>
    <x v="5"/>
    <x v="5"/>
    <x v="11"/>
    <n v="474.74813"/>
  </r>
  <r>
    <x v="0"/>
    <x v="0"/>
    <x v="1"/>
    <x v="0"/>
    <x v="0"/>
    <x v="6"/>
    <x v="6"/>
    <x v="0"/>
    <n v="4.7551959999999998"/>
  </r>
  <r>
    <x v="0"/>
    <x v="0"/>
    <x v="1"/>
    <x v="0"/>
    <x v="0"/>
    <x v="6"/>
    <x v="6"/>
    <x v="1"/>
    <n v="2.3775979999999999"/>
  </r>
  <r>
    <x v="0"/>
    <x v="0"/>
    <x v="1"/>
    <x v="0"/>
    <x v="0"/>
    <x v="6"/>
    <x v="6"/>
    <x v="2"/>
    <n v="14.265587999999999"/>
  </r>
  <r>
    <x v="0"/>
    <x v="0"/>
    <x v="1"/>
    <x v="0"/>
    <x v="0"/>
    <x v="6"/>
    <x v="6"/>
    <x v="3"/>
    <n v="5.6056049999999997"/>
  </r>
  <r>
    <x v="0"/>
    <x v="0"/>
    <x v="1"/>
    <x v="0"/>
    <x v="0"/>
    <x v="6"/>
    <x v="6"/>
    <x v="4"/>
    <n v="11.723848"/>
  </r>
  <r>
    <x v="0"/>
    <x v="0"/>
    <x v="1"/>
    <x v="0"/>
    <x v="0"/>
    <x v="6"/>
    <x v="6"/>
    <x v="5"/>
    <n v="42.973080000000003"/>
  </r>
  <r>
    <x v="0"/>
    <x v="0"/>
    <x v="1"/>
    <x v="0"/>
    <x v="0"/>
    <x v="6"/>
    <x v="6"/>
    <x v="6"/>
    <n v="40.255817999999998"/>
  </r>
  <r>
    <x v="0"/>
    <x v="0"/>
    <x v="1"/>
    <x v="0"/>
    <x v="0"/>
    <x v="6"/>
    <x v="6"/>
    <x v="7"/>
    <n v="14.908239999999999"/>
  </r>
  <r>
    <x v="0"/>
    <x v="0"/>
    <x v="1"/>
    <x v="0"/>
    <x v="0"/>
    <x v="6"/>
    <x v="6"/>
    <x v="8"/>
    <n v="19.668724999999998"/>
  </r>
  <r>
    <x v="0"/>
    <x v="0"/>
    <x v="1"/>
    <x v="0"/>
    <x v="0"/>
    <x v="6"/>
    <x v="6"/>
    <x v="9"/>
    <n v="25.176924"/>
  </r>
  <r>
    <x v="0"/>
    <x v="0"/>
    <x v="1"/>
    <x v="0"/>
    <x v="0"/>
    <x v="6"/>
    <x v="6"/>
    <x v="10"/>
    <n v="16.640519999999999"/>
  </r>
  <r>
    <x v="0"/>
    <x v="0"/>
    <x v="1"/>
    <x v="0"/>
    <x v="0"/>
    <x v="6"/>
    <x v="6"/>
    <x v="11"/>
    <n v="25.33775"/>
  </r>
  <r>
    <x v="0"/>
    <x v="0"/>
    <x v="1"/>
    <x v="0"/>
    <x v="0"/>
    <x v="7"/>
    <x v="7"/>
    <x v="0"/>
    <n v="1.9020779999999999"/>
  </r>
  <r>
    <x v="0"/>
    <x v="0"/>
    <x v="1"/>
    <x v="0"/>
    <x v="0"/>
    <x v="7"/>
    <x v="7"/>
    <x v="1"/>
    <n v="5.7062340000000003"/>
  </r>
  <r>
    <x v="0"/>
    <x v="0"/>
    <x v="1"/>
    <x v="0"/>
    <x v="0"/>
    <x v="7"/>
    <x v="7"/>
    <x v="2"/>
    <n v="304.33247999999998"/>
  </r>
  <r>
    <x v="0"/>
    <x v="0"/>
    <x v="1"/>
    <x v="0"/>
    <x v="0"/>
    <x v="7"/>
    <x v="7"/>
    <x v="3"/>
    <n v="35.749760000000002"/>
  </r>
  <r>
    <x v="0"/>
    <x v="0"/>
    <x v="1"/>
    <x v="0"/>
    <x v="0"/>
    <x v="7"/>
    <x v="7"/>
    <x v="4"/>
    <n v="9.95092"/>
  </r>
  <r>
    <x v="0"/>
    <x v="0"/>
    <x v="1"/>
    <x v="0"/>
    <x v="0"/>
    <x v="7"/>
    <x v="7"/>
    <x v="5"/>
    <n v="69.660034999999993"/>
  </r>
  <r>
    <x v="0"/>
    <x v="0"/>
    <x v="1"/>
    <x v="0"/>
    <x v="0"/>
    <x v="7"/>
    <x v="7"/>
    <x v="6"/>
    <n v="47.931958000000002"/>
  </r>
  <r>
    <x v="0"/>
    <x v="0"/>
    <x v="1"/>
    <x v="0"/>
    <x v="0"/>
    <x v="7"/>
    <x v="7"/>
    <x v="7"/>
    <n v="30.433907999999999"/>
  </r>
  <r>
    <x v="0"/>
    <x v="0"/>
    <x v="1"/>
    <x v="0"/>
    <x v="0"/>
    <x v="7"/>
    <x v="7"/>
    <x v="8"/>
    <n v="39.145636000000003"/>
  </r>
  <r>
    <x v="0"/>
    <x v="0"/>
    <x v="1"/>
    <x v="0"/>
    <x v="0"/>
    <x v="7"/>
    <x v="7"/>
    <x v="9"/>
    <n v="32.715331999999997"/>
  </r>
  <r>
    <x v="0"/>
    <x v="0"/>
    <x v="1"/>
    <x v="0"/>
    <x v="0"/>
    <x v="7"/>
    <x v="7"/>
    <x v="10"/>
    <n v="18.607316000000001"/>
  </r>
  <r>
    <x v="0"/>
    <x v="0"/>
    <x v="1"/>
    <x v="0"/>
    <x v="0"/>
    <x v="7"/>
    <x v="7"/>
    <x v="11"/>
    <n v="35.802173000000003"/>
  </r>
  <r>
    <x v="0"/>
    <x v="0"/>
    <x v="1"/>
    <x v="0"/>
    <x v="0"/>
    <x v="8"/>
    <x v="8"/>
    <x v="0"/>
    <n v="7.6083119999999997"/>
  </r>
  <r>
    <x v="0"/>
    <x v="0"/>
    <x v="1"/>
    <x v="0"/>
    <x v="0"/>
    <x v="8"/>
    <x v="8"/>
    <x v="1"/>
    <n v="5.7062340000000003"/>
  </r>
  <r>
    <x v="0"/>
    <x v="0"/>
    <x v="1"/>
    <x v="0"/>
    <x v="0"/>
    <x v="8"/>
    <x v="8"/>
    <x v="2"/>
    <n v="5.7062340000000003"/>
  </r>
  <r>
    <x v="0"/>
    <x v="0"/>
    <x v="1"/>
    <x v="0"/>
    <x v="0"/>
    <x v="8"/>
    <x v="8"/>
    <x v="3"/>
    <n v="1.4300269999999999"/>
  </r>
  <r>
    <x v="0"/>
    <x v="0"/>
    <x v="1"/>
    <x v="0"/>
    <x v="0"/>
    <x v="8"/>
    <x v="8"/>
    <x v="4"/>
    <n v="9.836468"/>
  </r>
  <r>
    <x v="0"/>
    <x v="0"/>
    <x v="1"/>
    <x v="0"/>
    <x v="0"/>
    <x v="8"/>
    <x v="8"/>
    <x v="5"/>
    <n v="13.307657000000001"/>
  </r>
  <r>
    <x v="0"/>
    <x v="0"/>
    <x v="1"/>
    <x v="0"/>
    <x v="0"/>
    <x v="8"/>
    <x v="8"/>
    <x v="6"/>
    <n v="3.8943819999999998"/>
  </r>
  <r>
    <x v="0"/>
    <x v="0"/>
    <x v="1"/>
    <x v="0"/>
    <x v="0"/>
    <x v="8"/>
    <x v="8"/>
    <x v="7"/>
    <n v="4.0206379999999999"/>
  </r>
  <r>
    <x v="0"/>
    <x v="0"/>
    <x v="1"/>
    <x v="0"/>
    <x v="0"/>
    <x v="8"/>
    <x v="8"/>
    <x v="8"/>
    <n v="2.8960249999999998"/>
  </r>
  <r>
    <x v="0"/>
    <x v="0"/>
    <x v="1"/>
    <x v="0"/>
    <x v="0"/>
    <x v="8"/>
    <x v="8"/>
    <x v="9"/>
    <n v="2.6223519999999998"/>
  </r>
  <r>
    <x v="0"/>
    <x v="0"/>
    <x v="1"/>
    <x v="0"/>
    <x v="0"/>
    <x v="8"/>
    <x v="8"/>
    <x v="10"/>
    <n v="2.2694399999999999"/>
  </r>
  <r>
    <x v="0"/>
    <x v="0"/>
    <x v="1"/>
    <x v="0"/>
    <x v="0"/>
    <x v="8"/>
    <x v="8"/>
    <x v="11"/>
    <n v="2.564546"/>
  </r>
  <r>
    <x v="0"/>
    <x v="0"/>
    <x v="1"/>
    <x v="0"/>
    <x v="0"/>
    <x v="9"/>
    <x v="9"/>
    <x v="0"/>
    <n v="0.69742899999999997"/>
  </r>
  <r>
    <x v="0"/>
    <x v="0"/>
    <x v="1"/>
    <x v="0"/>
    <x v="0"/>
    <x v="9"/>
    <x v="9"/>
    <x v="2"/>
    <n v="2.0922869999999998"/>
  </r>
  <r>
    <x v="0"/>
    <x v="0"/>
    <x v="1"/>
    <x v="0"/>
    <x v="0"/>
    <x v="9"/>
    <x v="9"/>
    <x v="3"/>
    <n v="6.0491659999999996"/>
  </r>
  <r>
    <x v="0"/>
    <x v="0"/>
    <x v="1"/>
    <x v="0"/>
    <x v="0"/>
    <x v="9"/>
    <x v="9"/>
    <x v="4"/>
    <n v="1.5682609999999999"/>
  </r>
  <r>
    <x v="0"/>
    <x v="0"/>
    <x v="1"/>
    <x v="0"/>
    <x v="0"/>
    <x v="9"/>
    <x v="9"/>
    <x v="5"/>
    <n v="20.750942999999999"/>
  </r>
  <r>
    <x v="0"/>
    <x v="0"/>
    <x v="1"/>
    <x v="0"/>
    <x v="0"/>
    <x v="9"/>
    <x v="9"/>
    <x v="6"/>
    <n v="15.918697999999999"/>
  </r>
  <r>
    <x v="0"/>
    <x v="0"/>
    <x v="1"/>
    <x v="0"/>
    <x v="0"/>
    <x v="9"/>
    <x v="9"/>
    <x v="7"/>
    <n v="9.4320500000000003"/>
  </r>
  <r>
    <x v="0"/>
    <x v="0"/>
    <x v="1"/>
    <x v="0"/>
    <x v="0"/>
    <x v="9"/>
    <x v="9"/>
    <x v="8"/>
    <n v="10.714458"/>
  </r>
  <r>
    <x v="0"/>
    <x v="0"/>
    <x v="1"/>
    <x v="0"/>
    <x v="0"/>
    <x v="9"/>
    <x v="9"/>
    <x v="9"/>
    <n v="7.2266250000000003"/>
  </r>
  <r>
    <x v="0"/>
    <x v="0"/>
    <x v="1"/>
    <x v="0"/>
    <x v="0"/>
    <x v="9"/>
    <x v="9"/>
    <x v="10"/>
    <n v="4.4124910000000002"/>
  </r>
  <r>
    <x v="0"/>
    <x v="0"/>
    <x v="1"/>
    <x v="0"/>
    <x v="0"/>
    <x v="9"/>
    <x v="9"/>
    <x v="11"/>
    <n v="8.3096250000000005"/>
  </r>
  <r>
    <x v="0"/>
    <x v="0"/>
    <x v="1"/>
    <x v="0"/>
    <x v="0"/>
    <x v="10"/>
    <x v="10"/>
    <x v="0"/>
    <n v="8.4536800000000003"/>
  </r>
  <r>
    <x v="0"/>
    <x v="0"/>
    <x v="1"/>
    <x v="0"/>
    <x v="0"/>
    <x v="10"/>
    <x v="10"/>
    <x v="1"/>
    <n v="6.3402599999999998"/>
  </r>
  <r>
    <x v="0"/>
    <x v="0"/>
    <x v="1"/>
    <x v="0"/>
    <x v="0"/>
    <x v="10"/>
    <x v="10"/>
    <x v="2"/>
    <n v="21.1342"/>
  </r>
  <r>
    <x v="0"/>
    <x v="0"/>
    <x v="1"/>
    <x v="0"/>
    <x v="0"/>
    <x v="10"/>
    <x v="10"/>
    <x v="3"/>
    <n v="12.236109000000001"/>
  </r>
  <r>
    <x v="0"/>
    <x v="0"/>
    <x v="1"/>
    <x v="0"/>
    <x v="0"/>
    <x v="10"/>
    <x v="10"/>
    <x v="4"/>
    <n v="20.565078"/>
  </r>
  <r>
    <x v="0"/>
    <x v="0"/>
    <x v="1"/>
    <x v="0"/>
    <x v="0"/>
    <x v="10"/>
    <x v="10"/>
    <x v="5"/>
    <n v="230.74653000000001"/>
  </r>
  <r>
    <x v="0"/>
    <x v="0"/>
    <x v="1"/>
    <x v="0"/>
    <x v="0"/>
    <x v="10"/>
    <x v="10"/>
    <x v="6"/>
    <n v="246.477904"/>
  </r>
  <r>
    <x v="0"/>
    <x v="0"/>
    <x v="1"/>
    <x v="0"/>
    <x v="0"/>
    <x v="10"/>
    <x v="10"/>
    <x v="7"/>
    <n v="145.45334399999999"/>
  </r>
  <r>
    <x v="0"/>
    <x v="0"/>
    <x v="1"/>
    <x v="0"/>
    <x v="0"/>
    <x v="10"/>
    <x v="10"/>
    <x v="8"/>
    <n v="166.15576999999999"/>
  </r>
  <r>
    <x v="0"/>
    <x v="0"/>
    <x v="1"/>
    <x v="0"/>
    <x v="0"/>
    <x v="10"/>
    <x v="10"/>
    <x v="9"/>
    <n v="154.291799"/>
  </r>
  <r>
    <x v="0"/>
    <x v="0"/>
    <x v="1"/>
    <x v="0"/>
    <x v="0"/>
    <x v="10"/>
    <x v="10"/>
    <x v="10"/>
    <n v="91.358592000000002"/>
  </r>
  <r>
    <x v="0"/>
    <x v="0"/>
    <x v="1"/>
    <x v="0"/>
    <x v="0"/>
    <x v="10"/>
    <x v="10"/>
    <x v="11"/>
    <n v="172.398652"/>
  </r>
  <r>
    <x v="0"/>
    <x v="0"/>
    <x v="1"/>
    <x v="0"/>
    <x v="0"/>
    <x v="11"/>
    <x v="11"/>
    <x v="0"/>
    <n v="2.1134200000000001"/>
  </r>
  <r>
    <x v="0"/>
    <x v="0"/>
    <x v="1"/>
    <x v="0"/>
    <x v="0"/>
    <x v="11"/>
    <x v="11"/>
    <x v="3"/>
    <n v="2.322044"/>
  </r>
  <r>
    <x v="0"/>
    <x v="0"/>
    <x v="1"/>
    <x v="0"/>
    <x v="0"/>
    <x v="11"/>
    <x v="11"/>
    <x v="4"/>
    <n v="2.2708659999999998"/>
  </r>
  <r>
    <x v="0"/>
    <x v="0"/>
    <x v="1"/>
    <x v="0"/>
    <x v="0"/>
    <x v="11"/>
    <x v="11"/>
    <x v="5"/>
    <n v="17.627707999999998"/>
  </r>
  <r>
    <x v="0"/>
    <x v="0"/>
    <x v="1"/>
    <x v="0"/>
    <x v="0"/>
    <x v="11"/>
    <x v="11"/>
    <x v="6"/>
    <n v="3.6931020000000001"/>
  </r>
  <r>
    <x v="0"/>
    <x v="0"/>
    <x v="1"/>
    <x v="0"/>
    <x v="0"/>
    <x v="11"/>
    <x v="11"/>
    <x v="7"/>
    <n v="2.7276579999999999"/>
  </r>
  <r>
    <x v="0"/>
    <x v="0"/>
    <x v="1"/>
    <x v="0"/>
    <x v="0"/>
    <x v="11"/>
    <x v="11"/>
    <x v="8"/>
    <n v="2.1909839999999998"/>
  </r>
  <r>
    <x v="0"/>
    <x v="0"/>
    <x v="1"/>
    <x v="0"/>
    <x v="0"/>
    <x v="11"/>
    <x v="11"/>
    <x v="9"/>
    <n v="1.0149159999999999"/>
  </r>
  <r>
    <x v="0"/>
    <x v="0"/>
    <x v="1"/>
    <x v="0"/>
    <x v="0"/>
    <x v="11"/>
    <x v="11"/>
    <x v="10"/>
    <n v="0.76968400000000003"/>
  </r>
  <r>
    <x v="0"/>
    <x v="0"/>
    <x v="1"/>
    <x v="0"/>
    <x v="0"/>
    <x v="11"/>
    <x v="11"/>
    <x v="11"/>
    <n v="1.127631"/>
  </r>
  <r>
    <x v="0"/>
    <x v="0"/>
    <x v="1"/>
    <x v="0"/>
    <x v="0"/>
    <x v="12"/>
    <x v="12"/>
    <x v="0"/>
    <n v="30.908774000000001"/>
  </r>
  <r>
    <x v="0"/>
    <x v="0"/>
    <x v="1"/>
    <x v="0"/>
    <x v="0"/>
    <x v="12"/>
    <x v="12"/>
    <x v="1"/>
    <n v="551.60273600000005"/>
  </r>
  <r>
    <x v="0"/>
    <x v="0"/>
    <x v="1"/>
    <x v="0"/>
    <x v="0"/>
    <x v="12"/>
    <x v="12"/>
    <x v="2"/>
    <n v="54.684753999999998"/>
  </r>
  <r>
    <x v="0"/>
    <x v="0"/>
    <x v="1"/>
    <x v="0"/>
    <x v="0"/>
    <x v="12"/>
    <x v="12"/>
    <x v="3"/>
    <n v="36.095388"/>
  </r>
  <r>
    <x v="0"/>
    <x v="0"/>
    <x v="1"/>
    <x v="0"/>
    <x v="0"/>
    <x v="12"/>
    <x v="12"/>
    <x v="4"/>
    <n v="364.98265600000002"/>
  </r>
  <r>
    <x v="0"/>
    <x v="0"/>
    <x v="1"/>
    <x v="0"/>
    <x v="0"/>
    <x v="12"/>
    <x v="12"/>
    <x v="5"/>
    <n v="226.44834299999999"/>
  </r>
  <r>
    <x v="0"/>
    <x v="0"/>
    <x v="1"/>
    <x v="0"/>
    <x v="0"/>
    <x v="12"/>
    <x v="12"/>
    <x v="6"/>
    <n v="122.28085400000001"/>
  </r>
  <r>
    <x v="0"/>
    <x v="0"/>
    <x v="1"/>
    <x v="0"/>
    <x v="0"/>
    <x v="12"/>
    <x v="12"/>
    <x v="7"/>
    <n v="50.95787"/>
  </r>
  <r>
    <x v="0"/>
    <x v="0"/>
    <x v="1"/>
    <x v="0"/>
    <x v="0"/>
    <x v="12"/>
    <x v="12"/>
    <x v="8"/>
    <n v="73.844459999999998"/>
  </r>
  <r>
    <x v="0"/>
    <x v="0"/>
    <x v="1"/>
    <x v="0"/>
    <x v="0"/>
    <x v="12"/>
    <x v="12"/>
    <x v="9"/>
    <n v="63.714467999999997"/>
  </r>
  <r>
    <x v="0"/>
    <x v="0"/>
    <x v="1"/>
    <x v="0"/>
    <x v="0"/>
    <x v="12"/>
    <x v="12"/>
    <x v="10"/>
    <n v="49.237814999999998"/>
  </r>
  <r>
    <x v="0"/>
    <x v="0"/>
    <x v="1"/>
    <x v="0"/>
    <x v="0"/>
    <x v="12"/>
    <x v="12"/>
    <x v="11"/>
    <n v="88.184848000000002"/>
  </r>
  <r>
    <x v="0"/>
    <x v="0"/>
    <x v="1"/>
    <x v="0"/>
    <x v="0"/>
    <x v="13"/>
    <x v="13"/>
    <x v="1"/>
    <n v="126.8052"/>
  </r>
  <r>
    <x v="0"/>
    <x v="0"/>
    <x v="1"/>
    <x v="0"/>
    <x v="0"/>
    <x v="13"/>
    <x v="13"/>
    <x v="2"/>
    <n v="348.71429999999998"/>
  </r>
  <r>
    <x v="0"/>
    <x v="0"/>
    <x v="1"/>
    <x v="0"/>
    <x v="0"/>
    <x v="13"/>
    <x v="13"/>
    <x v="3"/>
    <n v="36.970796999999997"/>
  </r>
  <r>
    <x v="0"/>
    <x v="0"/>
    <x v="1"/>
    <x v="0"/>
    <x v="0"/>
    <x v="13"/>
    <x v="13"/>
    <x v="4"/>
    <n v="71.591145999999995"/>
  </r>
  <r>
    <x v="0"/>
    <x v="0"/>
    <x v="1"/>
    <x v="0"/>
    <x v="0"/>
    <x v="13"/>
    <x v="13"/>
    <x v="5"/>
    <n v="16.429563000000002"/>
  </r>
  <r>
    <x v="0"/>
    <x v="0"/>
    <x v="1"/>
    <x v="0"/>
    <x v="0"/>
    <x v="13"/>
    <x v="13"/>
    <x v="6"/>
    <n v="5.484934"/>
  </r>
  <r>
    <x v="0"/>
    <x v="0"/>
    <x v="1"/>
    <x v="0"/>
    <x v="0"/>
    <x v="13"/>
    <x v="13"/>
    <x v="7"/>
    <n v="3.0826500000000001"/>
  </r>
  <r>
    <x v="0"/>
    <x v="0"/>
    <x v="1"/>
    <x v="0"/>
    <x v="0"/>
    <x v="13"/>
    <x v="13"/>
    <x v="8"/>
    <n v="3.631821"/>
  </r>
  <r>
    <x v="0"/>
    <x v="0"/>
    <x v="1"/>
    <x v="0"/>
    <x v="0"/>
    <x v="13"/>
    <x v="13"/>
    <x v="9"/>
    <n v="3.9564780000000002"/>
  </r>
  <r>
    <x v="0"/>
    <x v="0"/>
    <x v="1"/>
    <x v="0"/>
    <x v="0"/>
    <x v="13"/>
    <x v="13"/>
    <x v="10"/>
    <n v="3.67855"/>
  </r>
  <r>
    <x v="0"/>
    <x v="0"/>
    <x v="1"/>
    <x v="0"/>
    <x v="0"/>
    <x v="13"/>
    <x v="13"/>
    <x v="11"/>
    <n v="7.9229149999999997"/>
  </r>
  <r>
    <x v="0"/>
    <x v="0"/>
    <x v="1"/>
    <x v="0"/>
    <x v="1"/>
    <x v="14"/>
    <x v="14"/>
    <x v="0"/>
    <n v="0.52835500000000002"/>
  </r>
  <r>
    <x v="0"/>
    <x v="0"/>
    <x v="1"/>
    <x v="0"/>
    <x v="1"/>
    <x v="14"/>
    <x v="14"/>
    <x v="1"/>
    <n v="12.152165"/>
  </r>
  <r>
    <x v="0"/>
    <x v="0"/>
    <x v="1"/>
    <x v="0"/>
    <x v="1"/>
    <x v="14"/>
    <x v="14"/>
    <x v="3"/>
    <n v="2.2554029999999998"/>
  </r>
  <r>
    <x v="0"/>
    <x v="0"/>
    <x v="1"/>
    <x v="0"/>
    <x v="1"/>
    <x v="14"/>
    <x v="14"/>
    <x v="4"/>
    <n v="8.9245289999999997"/>
  </r>
  <r>
    <x v="0"/>
    <x v="0"/>
    <x v="1"/>
    <x v="0"/>
    <x v="1"/>
    <x v="14"/>
    <x v="14"/>
    <x v="5"/>
    <n v="2.3878309999999998"/>
  </r>
  <r>
    <x v="0"/>
    <x v="0"/>
    <x v="1"/>
    <x v="0"/>
    <x v="1"/>
    <x v="14"/>
    <x v="14"/>
    <x v="6"/>
    <n v="7.325234"/>
  </r>
  <r>
    <x v="0"/>
    <x v="0"/>
    <x v="1"/>
    <x v="0"/>
    <x v="1"/>
    <x v="14"/>
    <x v="14"/>
    <x v="7"/>
    <n v="5.0179710000000002"/>
  </r>
  <r>
    <x v="0"/>
    <x v="0"/>
    <x v="1"/>
    <x v="0"/>
    <x v="1"/>
    <x v="14"/>
    <x v="14"/>
    <x v="8"/>
    <n v="7.5748160000000002"/>
  </r>
  <r>
    <x v="0"/>
    <x v="0"/>
    <x v="1"/>
    <x v="0"/>
    <x v="1"/>
    <x v="14"/>
    <x v="14"/>
    <x v="9"/>
    <n v="9.2629180000000009"/>
  </r>
  <r>
    <x v="0"/>
    <x v="0"/>
    <x v="1"/>
    <x v="0"/>
    <x v="1"/>
    <x v="14"/>
    <x v="14"/>
    <x v="10"/>
    <n v="6.4730970000000001"/>
  </r>
  <r>
    <x v="0"/>
    <x v="0"/>
    <x v="1"/>
    <x v="0"/>
    <x v="1"/>
    <x v="14"/>
    <x v="14"/>
    <x v="11"/>
    <n v="14.499656"/>
  </r>
  <r>
    <x v="0"/>
    <x v="0"/>
    <x v="1"/>
    <x v="0"/>
    <x v="1"/>
    <x v="15"/>
    <x v="15"/>
    <x v="1"/>
    <n v="8.9820349999999998"/>
  </r>
  <r>
    <x v="0"/>
    <x v="0"/>
    <x v="1"/>
    <x v="0"/>
    <x v="1"/>
    <x v="15"/>
    <x v="15"/>
    <x v="3"/>
    <n v="0.57915499999999998"/>
  </r>
  <r>
    <x v="0"/>
    <x v="0"/>
    <x v="1"/>
    <x v="0"/>
    <x v="1"/>
    <x v="15"/>
    <x v="15"/>
    <x v="4"/>
    <n v="6.293037"/>
  </r>
  <r>
    <x v="0"/>
    <x v="0"/>
    <x v="1"/>
    <x v="0"/>
    <x v="1"/>
    <x v="15"/>
    <x v="15"/>
    <x v="5"/>
    <n v="0.97481200000000001"/>
  </r>
  <r>
    <x v="0"/>
    <x v="0"/>
    <x v="1"/>
    <x v="0"/>
    <x v="1"/>
    <x v="15"/>
    <x v="15"/>
    <x v="6"/>
    <n v="1.3717459999999999"/>
  </r>
  <r>
    <x v="0"/>
    <x v="0"/>
    <x v="1"/>
    <x v="0"/>
    <x v="1"/>
    <x v="15"/>
    <x v="15"/>
    <x v="7"/>
    <n v="1.006286"/>
  </r>
  <r>
    <x v="0"/>
    <x v="0"/>
    <x v="1"/>
    <x v="0"/>
    <x v="1"/>
    <x v="15"/>
    <x v="15"/>
    <x v="8"/>
    <n v="1.430555"/>
  </r>
  <r>
    <x v="0"/>
    <x v="0"/>
    <x v="1"/>
    <x v="0"/>
    <x v="1"/>
    <x v="15"/>
    <x v="15"/>
    <x v="9"/>
    <n v="1.7203250000000001"/>
  </r>
  <r>
    <x v="0"/>
    <x v="0"/>
    <x v="1"/>
    <x v="0"/>
    <x v="1"/>
    <x v="15"/>
    <x v="15"/>
    <x v="10"/>
    <n v="1.1961850000000001"/>
  </r>
  <r>
    <x v="0"/>
    <x v="0"/>
    <x v="1"/>
    <x v="0"/>
    <x v="1"/>
    <x v="15"/>
    <x v="15"/>
    <x v="11"/>
    <n v="2.719252"/>
  </r>
  <r>
    <x v="0"/>
    <x v="0"/>
    <x v="1"/>
    <x v="0"/>
    <x v="2"/>
    <x v="16"/>
    <x v="16"/>
    <x v="0"/>
    <n v="7.1327939999999996"/>
  </r>
  <r>
    <x v="0"/>
    <x v="0"/>
    <x v="1"/>
    <x v="0"/>
    <x v="2"/>
    <x v="16"/>
    <x v="16"/>
    <x v="1"/>
    <n v="4.7551959999999998"/>
  </r>
  <r>
    <x v="0"/>
    <x v="0"/>
    <x v="1"/>
    <x v="0"/>
    <x v="2"/>
    <x v="16"/>
    <x v="16"/>
    <x v="2"/>
    <n v="9.5103919999999995"/>
  </r>
  <r>
    <x v="0"/>
    <x v="0"/>
    <x v="1"/>
    <x v="0"/>
    <x v="2"/>
    <x v="16"/>
    <x v="16"/>
    <x v="3"/>
    <n v="1.519774"/>
  </r>
  <r>
    <x v="0"/>
    <x v="0"/>
    <x v="1"/>
    <x v="0"/>
    <x v="2"/>
    <x v="16"/>
    <x v="16"/>
    <x v="4"/>
    <n v="8.9352940000000007"/>
  </r>
  <r>
    <x v="0"/>
    <x v="0"/>
    <x v="1"/>
    <x v="0"/>
    <x v="2"/>
    <x v="16"/>
    <x v="16"/>
    <x v="5"/>
    <n v="42.742575000000002"/>
  </r>
  <r>
    <x v="0"/>
    <x v="0"/>
    <x v="1"/>
    <x v="0"/>
    <x v="2"/>
    <x v="16"/>
    <x v="16"/>
    <x v="6"/>
    <n v="17.524719999999999"/>
  </r>
  <r>
    <x v="0"/>
    <x v="0"/>
    <x v="1"/>
    <x v="0"/>
    <x v="2"/>
    <x v="16"/>
    <x v="16"/>
    <x v="7"/>
    <n v="10.640018"/>
  </r>
  <r>
    <x v="0"/>
    <x v="0"/>
    <x v="1"/>
    <x v="0"/>
    <x v="2"/>
    <x v="16"/>
    <x v="16"/>
    <x v="8"/>
    <n v="14.19462"/>
  </r>
  <r>
    <x v="0"/>
    <x v="0"/>
    <x v="1"/>
    <x v="0"/>
    <x v="2"/>
    <x v="16"/>
    <x v="16"/>
    <x v="9"/>
    <n v="16.582073999999999"/>
  </r>
  <r>
    <x v="0"/>
    <x v="0"/>
    <x v="1"/>
    <x v="0"/>
    <x v="2"/>
    <x v="16"/>
    <x v="16"/>
    <x v="10"/>
    <n v="11.826014000000001"/>
  </r>
  <r>
    <x v="0"/>
    <x v="0"/>
    <x v="1"/>
    <x v="0"/>
    <x v="2"/>
    <x v="16"/>
    <x v="16"/>
    <x v="11"/>
    <n v="26.177475999999999"/>
  </r>
  <r>
    <x v="0"/>
    <x v="0"/>
    <x v="1"/>
    <x v="0"/>
    <x v="2"/>
    <x v="17"/>
    <x v="17"/>
    <x v="0"/>
    <n v="5.7062340000000003"/>
  </r>
  <r>
    <x v="0"/>
    <x v="0"/>
    <x v="1"/>
    <x v="0"/>
    <x v="2"/>
    <x v="17"/>
    <x v="17"/>
    <x v="1"/>
    <n v="11.412468000000001"/>
  </r>
  <r>
    <x v="0"/>
    <x v="0"/>
    <x v="1"/>
    <x v="0"/>
    <x v="2"/>
    <x v="17"/>
    <x v="17"/>
    <x v="2"/>
    <n v="169.284942"/>
  </r>
  <r>
    <x v="0"/>
    <x v="0"/>
    <x v="1"/>
    <x v="0"/>
    <x v="2"/>
    <x v="17"/>
    <x v="17"/>
    <x v="3"/>
    <n v="31.203787999999999"/>
  </r>
  <r>
    <x v="0"/>
    <x v="0"/>
    <x v="1"/>
    <x v="0"/>
    <x v="2"/>
    <x v="17"/>
    <x v="17"/>
    <x v="4"/>
    <n v="16.972643999999999"/>
  </r>
  <r>
    <x v="0"/>
    <x v="0"/>
    <x v="1"/>
    <x v="0"/>
    <x v="2"/>
    <x v="17"/>
    <x v="17"/>
    <x v="5"/>
    <n v="81.822010000000006"/>
  </r>
  <r>
    <x v="0"/>
    <x v="0"/>
    <x v="1"/>
    <x v="0"/>
    <x v="2"/>
    <x v="17"/>
    <x v="17"/>
    <x v="6"/>
    <n v="49.098593999999999"/>
  </r>
  <r>
    <x v="0"/>
    <x v="0"/>
    <x v="1"/>
    <x v="0"/>
    <x v="2"/>
    <x v="17"/>
    <x v="17"/>
    <x v="7"/>
    <n v="29.984397000000001"/>
  </r>
  <r>
    <x v="0"/>
    <x v="0"/>
    <x v="1"/>
    <x v="0"/>
    <x v="2"/>
    <x v="17"/>
    <x v="17"/>
    <x v="8"/>
    <n v="31.018726000000001"/>
  </r>
  <r>
    <x v="0"/>
    <x v="0"/>
    <x v="1"/>
    <x v="0"/>
    <x v="2"/>
    <x v="17"/>
    <x v="17"/>
    <x v="9"/>
    <n v="48.827047999999998"/>
  </r>
  <r>
    <x v="0"/>
    <x v="0"/>
    <x v="1"/>
    <x v="0"/>
    <x v="2"/>
    <x v="17"/>
    <x v="17"/>
    <x v="10"/>
    <n v="27.245640000000002"/>
  </r>
  <r>
    <x v="0"/>
    <x v="0"/>
    <x v="1"/>
    <x v="0"/>
    <x v="2"/>
    <x v="17"/>
    <x v="17"/>
    <x v="11"/>
    <n v="51.919995"/>
  </r>
  <r>
    <x v="0"/>
    <x v="0"/>
    <x v="1"/>
    <x v="0"/>
    <x v="2"/>
    <x v="18"/>
    <x v="18"/>
    <x v="3"/>
    <n v="0"/>
  </r>
  <r>
    <x v="0"/>
    <x v="0"/>
    <x v="1"/>
    <x v="0"/>
    <x v="2"/>
    <x v="18"/>
    <x v="18"/>
    <x v="4"/>
    <n v="0"/>
  </r>
  <r>
    <x v="0"/>
    <x v="0"/>
    <x v="1"/>
    <x v="0"/>
    <x v="2"/>
    <x v="18"/>
    <x v="18"/>
    <x v="5"/>
    <n v="0"/>
  </r>
  <r>
    <x v="0"/>
    <x v="0"/>
    <x v="1"/>
    <x v="0"/>
    <x v="2"/>
    <x v="18"/>
    <x v="18"/>
    <x v="6"/>
    <n v="0.33060899999999999"/>
  </r>
  <r>
    <x v="0"/>
    <x v="0"/>
    <x v="1"/>
    <x v="0"/>
    <x v="2"/>
    <x v="18"/>
    <x v="18"/>
    <x v="7"/>
    <n v="0.211955"/>
  </r>
  <r>
    <x v="0"/>
    <x v="0"/>
    <x v="1"/>
    <x v="0"/>
    <x v="2"/>
    <x v="18"/>
    <x v="18"/>
    <x v="8"/>
    <n v="0.31271199999999999"/>
  </r>
  <r>
    <x v="0"/>
    <x v="0"/>
    <x v="1"/>
    <x v="0"/>
    <x v="2"/>
    <x v="18"/>
    <x v="18"/>
    <x v="9"/>
    <n v="0.290987"/>
  </r>
  <r>
    <x v="0"/>
    <x v="0"/>
    <x v="1"/>
    <x v="0"/>
    <x v="2"/>
    <x v="18"/>
    <x v="18"/>
    <x v="10"/>
    <n v="0.22944000000000001"/>
  </r>
  <r>
    <x v="0"/>
    <x v="0"/>
    <x v="1"/>
    <x v="0"/>
    <x v="2"/>
    <x v="18"/>
    <x v="18"/>
    <x v="11"/>
    <n v="0.40471400000000002"/>
  </r>
  <r>
    <x v="0"/>
    <x v="0"/>
    <x v="1"/>
    <x v="0"/>
    <x v="2"/>
    <x v="20"/>
    <x v="20"/>
    <x v="0"/>
    <n v="47.551949999999998"/>
  </r>
  <r>
    <x v="0"/>
    <x v="0"/>
    <x v="1"/>
    <x v="0"/>
    <x v="2"/>
    <x v="20"/>
    <x v="20"/>
    <x v="2"/>
    <n v="296.72416800000002"/>
  </r>
  <r>
    <x v="0"/>
    <x v="0"/>
    <x v="1"/>
    <x v="0"/>
    <x v="2"/>
    <x v="20"/>
    <x v="20"/>
    <x v="3"/>
    <n v="31.004192"/>
  </r>
  <r>
    <x v="0"/>
    <x v="0"/>
    <x v="1"/>
    <x v="0"/>
    <x v="2"/>
    <x v="20"/>
    <x v="20"/>
    <x v="4"/>
    <n v="27.235009999999999"/>
  </r>
  <r>
    <x v="0"/>
    <x v="0"/>
    <x v="1"/>
    <x v="0"/>
    <x v="2"/>
    <x v="20"/>
    <x v="20"/>
    <x v="5"/>
    <n v="11.005934999999999"/>
  </r>
  <r>
    <x v="0"/>
    <x v="0"/>
    <x v="1"/>
    <x v="0"/>
    <x v="2"/>
    <x v="20"/>
    <x v="20"/>
    <x v="6"/>
    <n v="8.4396240000000002"/>
  </r>
  <r>
    <x v="0"/>
    <x v="0"/>
    <x v="1"/>
    <x v="0"/>
    <x v="2"/>
    <x v="20"/>
    <x v="20"/>
    <x v="7"/>
    <n v="5.9226330000000003"/>
  </r>
  <r>
    <x v="0"/>
    <x v="0"/>
    <x v="1"/>
    <x v="0"/>
    <x v="2"/>
    <x v="20"/>
    <x v="20"/>
    <x v="8"/>
    <n v="26.092858"/>
  </r>
  <r>
    <x v="0"/>
    <x v="0"/>
    <x v="1"/>
    <x v="0"/>
    <x v="2"/>
    <x v="20"/>
    <x v="20"/>
    <x v="9"/>
    <n v="14.311472"/>
  </r>
  <r>
    <x v="0"/>
    <x v="0"/>
    <x v="1"/>
    <x v="0"/>
    <x v="2"/>
    <x v="20"/>
    <x v="20"/>
    <x v="10"/>
    <n v="7.4213100000000001"/>
  </r>
  <r>
    <x v="0"/>
    <x v="0"/>
    <x v="1"/>
    <x v="0"/>
    <x v="2"/>
    <x v="20"/>
    <x v="20"/>
    <x v="11"/>
    <n v="20.382456999999999"/>
  </r>
  <r>
    <x v="0"/>
    <x v="0"/>
    <x v="1"/>
    <x v="0"/>
    <x v="2"/>
    <x v="21"/>
    <x v="21"/>
    <x v="0"/>
    <n v="7.1327939999999996"/>
  </r>
  <r>
    <x v="0"/>
    <x v="0"/>
    <x v="1"/>
    <x v="0"/>
    <x v="2"/>
    <x v="21"/>
    <x v="21"/>
    <x v="2"/>
    <n v="2.3775979999999999"/>
  </r>
  <r>
    <x v="0"/>
    <x v="0"/>
    <x v="1"/>
    <x v="0"/>
    <x v="2"/>
    <x v="21"/>
    <x v="21"/>
    <x v="3"/>
    <n v="0.66961899999999996"/>
  </r>
  <r>
    <x v="0"/>
    <x v="0"/>
    <x v="1"/>
    <x v="0"/>
    <x v="2"/>
    <x v="21"/>
    <x v="21"/>
    <x v="4"/>
    <n v="6.3994220000000004"/>
  </r>
  <r>
    <x v="0"/>
    <x v="0"/>
    <x v="1"/>
    <x v="0"/>
    <x v="2"/>
    <x v="21"/>
    <x v="21"/>
    <x v="5"/>
    <n v="7.0829950000000004"/>
  </r>
  <r>
    <x v="0"/>
    <x v="0"/>
    <x v="1"/>
    <x v="0"/>
    <x v="2"/>
    <x v="21"/>
    <x v="21"/>
    <x v="6"/>
    <n v="2.2663039999999999"/>
  </r>
  <r>
    <x v="0"/>
    <x v="0"/>
    <x v="1"/>
    <x v="0"/>
    <x v="2"/>
    <x v="21"/>
    <x v="21"/>
    <x v="7"/>
    <n v="1.780535"/>
  </r>
  <r>
    <x v="0"/>
    <x v="0"/>
    <x v="1"/>
    <x v="0"/>
    <x v="2"/>
    <x v="21"/>
    <x v="21"/>
    <x v="8"/>
    <n v="6.3259749999999997"/>
  </r>
  <r>
    <x v="0"/>
    <x v="0"/>
    <x v="1"/>
    <x v="0"/>
    <x v="2"/>
    <x v="21"/>
    <x v="21"/>
    <x v="9"/>
    <n v="4.129842"/>
  </r>
  <r>
    <x v="0"/>
    <x v="0"/>
    <x v="1"/>
    <x v="0"/>
    <x v="2"/>
    <x v="21"/>
    <x v="21"/>
    <x v="10"/>
    <n v="1.8567119999999999"/>
  </r>
  <r>
    <x v="0"/>
    <x v="0"/>
    <x v="1"/>
    <x v="0"/>
    <x v="2"/>
    <x v="21"/>
    <x v="21"/>
    <x v="11"/>
    <n v="5.8628369999999999"/>
  </r>
  <r>
    <x v="0"/>
    <x v="0"/>
    <x v="1"/>
    <x v="0"/>
    <x v="2"/>
    <x v="22"/>
    <x v="22"/>
    <x v="2"/>
    <n v="105.67100000000001"/>
  </r>
  <r>
    <x v="0"/>
    <x v="0"/>
    <x v="1"/>
    <x v="0"/>
    <x v="2"/>
    <x v="22"/>
    <x v="22"/>
    <x v="3"/>
    <n v="11.292846000000001"/>
  </r>
  <r>
    <x v="0"/>
    <x v="0"/>
    <x v="1"/>
    <x v="0"/>
    <x v="2"/>
    <x v="22"/>
    <x v="22"/>
    <x v="4"/>
    <n v="0"/>
  </r>
  <r>
    <x v="0"/>
    <x v="0"/>
    <x v="1"/>
    <x v="0"/>
    <x v="2"/>
    <x v="22"/>
    <x v="22"/>
    <x v="5"/>
    <n v="0"/>
  </r>
  <r>
    <x v="0"/>
    <x v="0"/>
    <x v="1"/>
    <x v="0"/>
    <x v="2"/>
    <x v="22"/>
    <x v="22"/>
    <x v="6"/>
    <n v="0.757324"/>
  </r>
  <r>
    <x v="0"/>
    <x v="0"/>
    <x v="1"/>
    <x v="0"/>
    <x v="2"/>
    <x v="22"/>
    <x v="22"/>
    <x v="7"/>
    <n v="0.91206200000000004"/>
  </r>
  <r>
    <x v="0"/>
    <x v="0"/>
    <x v="1"/>
    <x v="0"/>
    <x v="2"/>
    <x v="22"/>
    <x v="22"/>
    <x v="8"/>
    <n v="6.0681310000000002"/>
  </r>
  <r>
    <x v="0"/>
    <x v="0"/>
    <x v="1"/>
    <x v="0"/>
    <x v="2"/>
    <x v="22"/>
    <x v="22"/>
    <x v="9"/>
    <n v="1.583526"/>
  </r>
  <r>
    <x v="0"/>
    <x v="0"/>
    <x v="1"/>
    <x v="0"/>
    <x v="2"/>
    <x v="22"/>
    <x v="22"/>
    <x v="10"/>
    <n v="2.1345079999999998"/>
  </r>
  <r>
    <x v="0"/>
    <x v="0"/>
    <x v="1"/>
    <x v="0"/>
    <x v="2"/>
    <x v="22"/>
    <x v="22"/>
    <x v="11"/>
    <n v="2.79914"/>
  </r>
  <r>
    <x v="0"/>
    <x v="0"/>
    <x v="1"/>
    <x v="0"/>
    <x v="2"/>
    <x v="23"/>
    <x v="23"/>
    <x v="3"/>
    <n v="0"/>
  </r>
  <r>
    <x v="0"/>
    <x v="0"/>
    <x v="1"/>
    <x v="0"/>
    <x v="2"/>
    <x v="23"/>
    <x v="23"/>
    <x v="4"/>
    <n v="0"/>
  </r>
  <r>
    <x v="0"/>
    <x v="0"/>
    <x v="1"/>
    <x v="0"/>
    <x v="2"/>
    <x v="23"/>
    <x v="23"/>
    <x v="5"/>
    <n v="0"/>
  </r>
  <r>
    <x v="0"/>
    <x v="0"/>
    <x v="1"/>
    <x v="0"/>
    <x v="2"/>
    <x v="23"/>
    <x v="23"/>
    <x v="6"/>
    <n v="1.1935089999999999"/>
  </r>
  <r>
    <x v="0"/>
    <x v="0"/>
    <x v="1"/>
    <x v="0"/>
    <x v="2"/>
    <x v="23"/>
    <x v="23"/>
    <x v="7"/>
    <n v="1.4384319999999999"/>
  </r>
  <r>
    <x v="0"/>
    <x v="0"/>
    <x v="1"/>
    <x v="0"/>
    <x v="2"/>
    <x v="23"/>
    <x v="23"/>
    <x v="8"/>
    <n v="2.8341219999999998"/>
  </r>
  <r>
    <x v="0"/>
    <x v="0"/>
    <x v="1"/>
    <x v="0"/>
    <x v="2"/>
    <x v="23"/>
    <x v="23"/>
    <x v="9"/>
    <n v="0.56731699999999996"/>
  </r>
  <r>
    <x v="0"/>
    <x v="0"/>
    <x v="1"/>
    <x v="0"/>
    <x v="2"/>
    <x v="23"/>
    <x v="23"/>
    <x v="10"/>
    <n v="0.67053200000000002"/>
  </r>
  <r>
    <x v="0"/>
    <x v="0"/>
    <x v="1"/>
    <x v="0"/>
    <x v="2"/>
    <x v="23"/>
    <x v="23"/>
    <x v="11"/>
    <n v="0.77830999999999995"/>
  </r>
  <r>
    <x v="0"/>
    <x v="0"/>
    <x v="1"/>
    <x v="0"/>
    <x v="2"/>
    <x v="24"/>
    <x v="24"/>
    <x v="0"/>
    <n v="2.1134200000000001"/>
  </r>
  <r>
    <x v="0"/>
    <x v="0"/>
    <x v="1"/>
    <x v="0"/>
    <x v="2"/>
    <x v="24"/>
    <x v="24"/>
    <x v="1"/>
    <n v="2.1134200000000001"/>
  </r>
  <r>
    <x v="0"/>
    <x v="0"/>
    <x v="1"/>
    <x v="0"/>
    <x v="2"/>
    <x v="24"/>
    <x v="24"/>
    <x v="2"/>
    <n v="4.2268400000000002"/>
  </r>
  <r>
    <x v="0"/>
    <x v="0"/>
    <x v="1"/>
    <x v="0"/>
    <x v="2"/>
    <x v="24"/>
    <x v="24"/>
    <x v="3"/>
    <n v="0"/>
  </r>
  <r>
    <x v="0"/>
    <x v="0"/>
    <x v="1"/>
    <x v="0"/>
    <x v="2"/>
    <x v="24"/>
    <x v="24"/>
    <x v="4"/>
    <n v="6.1334"/>
  </r>
  <r>
    <x v="0"/>
    <x v="0"/>
    <x v="1"/>
    <x v="0"/>
    <x v="2"/>
    <x v="24"/>
    <x v="24"/>
    <x v="5"/>
    <n v="44.630155000000002"/>
  </r>
  <r>
    <x v="0"/>
    <x v="0"/>
    <x v="1"/>
    <x v="0"/>
    <x v="2"/>
    <x v="24"/>
    <x v="24"/>
    <x v="6"/>
    <n v="41.499946000000001"/>
  </r>
  <r>
    <x v="0"/>
    <x v="0"/>
    <x v="1"/>
    <x v="0"/>
    <x v="2"/>
    <x v="24"/>
    <x v="24"/>
    <x v="7"/>
    <n v="26.923804000000001"/>
  </r>
  <r>
    <x v="0"/>
    <x v="0"/>
    <x v="1"/>
    <x v="0"/>
    <x v="2"/>
    <x v="24"/>
    <x v="24"/>
    <x v="8"/>
    <n v="27.705981999999999"/>
  </r>
  <r>
    <x v="0"/>
    <x v="0"/>
    <x v="1"/>
    <x v="0"/>
    <x v="2"/>
    <x v="24"/>
    <x v="24"/>
    <x v="9"/>
    <n v="28.642507999999999"/>
  </r>
  <r>
    <x v="0"/>
    <x v="0"/>
    <x v="1"/>
    <x v="0"/>
    <x v="2"/>
    <x v="24"/>
    <x v="24"/>
    <x v="10"/>
    <n v="16.608888"/>
  </r>
  <r>
    <x v="0"/>
    <x v="0"/>
    <x v="1"/>
    <x v="0"/>
    <x v="2"/>
    <x v="24"/>
    <x v="24"/>
    <x v="11"/>
    <n v="29.598064999999998"/>
  </r>
  <r>
    <x v="0"/>
    <x v="0"/>
    <x v="1"/>
    <x v="0"/>
    <x v="2"/>
    <x v="25"/>
    <x v="25"/>
    <x v="1"/>
    <n v="20.92287"/>
  </r>
  <r>
    <x v="0"/>
    <x v="0"/>
    <x v="1"/>
    <x v="0"/>
    <x v="2"/>
    <x v="25"/>
    <x v="25"/>
    <x v="2"/>
    <n v="4.1845739999999996"/>
  </r>
  <r>
    <x v="0"/>
    <x v="0"/>
    <x v="1"/>
    <x v="0"/>
    <x v="2"/>
    <x v="25"/>
    <x v="25"/>
    <x v="3"/>
    <n v="5.5388029999999997"/>
  </r>
  <r>
    <x v="0"/>
    <x v="0"/>
    <x v="1"/>
    <x v="0"/>
    <x v="2"/>
    <x v="25"/>
    <x v="25"/>
    <x v="4"/>
    <n v="25.431567000000001"/>
  </r>
  <r>
    <x v="0"/>
    <x v="0"/>
    <x v="1"/>
    <x v="0"/>
    <x v="2"/>
    <x v="25"/>
    <x v="25"/>
    <x v="5"/>
    <n v="29.753442"/>
  </r>
  <r>
    <x v="0"/>
    <x v="0"/>
    <x v="1"/>
    <x v="0"/>
    <x v="2"/>
    <x v="25"/>
    <x v="25"/>
    <x v="6"/>
    <n v="23.084323999999999"/>
  </r>
  <r>
    <x v="0"/>
    <x v="0"/>
    <x v="1"/>
    <x v="0"/>
    <x v="2"/>
    <x v="25"/>
    <x v="25"/>
    <x v="7"/>
    <n v="20.281195"/>
  </r>
  <r>
    <x v="0"/>
    <x v="0"/>
    <x v="1"/>
    <x v="0"/>
    <x v="2"/>
    <x v="25"/>
    <x v="25"/>
    <x v="8"/>
    <n v="16.997513000000001"/>
  </r>
  <r>
    <x v="0"/>
    <x v="0"/>
    <x v="1"/>
    <x v="0"/>
    <x v="2"/>
    <x v="25"/>
    <x v="25"/>
    <x v="9"/>
    <n v="17.654990000000002"/>
  </r>
  <r>
    <x v="0"/>
    <x v="0"/>
    <x v="1"/>
    <x v="0"/>
    <x v="2"/>
    <x v="25"/>
    <x v="25"/>
    <x v="10"/>
    <n v="10.571109999999999"/>
  </r>
  <r>
    <x v="0"/>
    <x v="0"/>
    <x v="1"/>
    <x v="0"/>
    <x v="2"/>
    <x v="25"/>
    <x v="25"/>
    <x v="11"/>
    <n v="19.701944999999998"/>
  </r>
  <r>
    <x v="0"/>
    <x v="0"/>
    <x v="1"/>
    <x v="1"/>
    <x v="0"/>
    <x v="0"/>
    <x v="0"/>
    <x v="0"/>
    <n v="27.474460000000001"/>
  </r>
  <r>
    <x v="0"/>
    <x v="0"/>
    <x v="1"/>
    <x v="1"/>
    <x v="0"/>
    <x v="0"/>
    <x v="0"/>
    <x v="1"/>
    <n v="35.928139999999999"/>
  </r>
  <r>
    <x v="0"/>
    <x v="0"/>
    <x v="1"/>
    <x v="1"/>
    <x v="0"/>
    <x v="0"/>
    <x v="0"/>
    <x v="2"/>
    <n v="40.154980000000002"/>
  </r>
  <r>
    <x v="0"/>
    <x v="0"/>
    <x v="1"/>
    <x v="1"/>
    <x v="0"/>
    <x v="0"/>
    <x v="0"/>
    <x v="3"/>
    <n v="51.842441000000001"/>
  </r>
  <r>
    <x v="0"/>
    <x v="0"/>
    <x v="1"/>
    <x v="1"/>
    <x v="0"/>
    <x v="0"/>
    <x v="0"/>
    <x v="4"/>
    <n v="97.379491999999999"/>
  </r>
  <r>
    <x v="0"/>
    <x v="0"/>
    <x v="1"/>
    <x v="1"/>
    <x v="0"/>
    <x v="0"/>
    <x v="0"/>
    <x v="5"/>
    <n v="170.95924500000001"/>
  </r>
  <r>
    <x v="0"/>
    <x v="0"/>
    <x v="1"/>
    <x v="1"/>
    <x v="0"/>
    <x v="0"/>
    <x v="0"/>
    <x v="6"/>
    <n v="195.14254"/>
  </r>
  <r>
    <x v="0"/>
    <x v="0"/>
    <x v="1"/>
    <x v="1"/>
    <x v="0"/>
    <x v="0"/>
    <x v="0"/>
    <x v="7"/>
    <n v="208.29822200000001"/>
  </r>
  <r>
    <x v="0"/>
    <x v="0"/>
    <x v="1"/>
    <x v="1"/>
    <x v="0"/>
    <x v="0"/>
    <x v="0"/>
    <x v="8"/>
    <n v="199.491175"/>
  </r>
  <r>
    <x v="0"/>
    <x v="0"/>
    <x v="1"/>
    <x v="1"/>
    <x v="0"/>
    <x v="0"/>
    <x v="0"/>
    <x v="9"/>
    <n v="126.029143"/>
  </r>
  <r>
    <x v="0"/>
    <x v="0"/>
    <x v="1"/>
    <x v="1"/>
    <x v="0"/>
    <x v="0"/>
    <x v="0"/>
    <x v="10"/>
    <n v="92.503916000000004"/>
  </r>
  <r>
    <x v="0"/>
    <x v="0"/>
    <x v="1"/>
    <x v="1"/>
    <x v="0"/>
    <x v="0"/>
    <x v="0"/>
    <x v="11"/>
    <n v="141.93741"/>
  </r>
  <r>
    <x v="0"/>
    <x v="0"/>
    <x v="1"/>
    <x v="1"/>
    <x v="0"/>
    <x v="1"/>
    <x v="1"/>
    <x v="3"/>
    <n v="0"/>
  </r>
  <r>
    <x v="0"/>
    <x v="0"/>
    <x v="1"/>
    <x v="1"/>
    <x v="0"/>
    <x v="1"/>
    <x v="1"/>
    <x v="4"/>
    <n v="0"/>
  </r>
  <r>
    <x v="0"/>
    <x v="0"/>
    <x v="1"/>
    <x v="1"/>
    <x v="0"/>
    <x v="1"/>
    <x v="1"/>
    <x v="5"/>
    <n v="0"/>
  </r>
  <r>
    <x v="0"/>
    <x v="0"/>
    <x v="1"/>
    <x v="1"/>
    <x v="0"/>
    <x v="1"/>
    <x v="1"/>
    <x v="6"/>
    <n v="3.4231600000000002"/>
  </r>
  <r>
    <x v="0"/>
    <x v="0"/>
    <x v="1"/>
    <x v="1"/>
    <x v="0"/>
    <x v="1"/>
    <x v="1"/>
    <x v="7"/>
    <n v="4.1345489999999998"/>
  </r>
  <r>
    <x v="0"/>
    <x v="0"/>
    <x v="1"/>
    <x v="1"/>
    <x v="0"/>
    <x v="1"/>
    <x v="1"/>
    <x v="8"/>
    <n v="4.1261809999999999"/>
  </r>
  <r>
    <x v="0"/>
    <x v="0"/>
    <x v="1"/>
    <x v="1"/>
    <x v="0"/>
    <x v="1"/>
    <x v="1"/>
    <x v="9"/>
    <n v="2.3607360000000002"/>
  </r>
  <r>
    <x v="0"/>
    <x v="0"/>
    <x v="1"/>
    <x v="1"/>
    <x v="0"/>
    <x v="1"/>
    <x v="1"/>
    <x v="10"/>
    <n v="1.7709189999999999"/>
  </r>
  <r>
    <x v="0"/>
    <x v="0"/>
    <x v="1"/>
    <x v="1"/>
    <x v="0"/>
    <x v="1"/>
    <x v="1"/>
    <x v="11"/>
    <n v="2.9437319999999998"/>
  </r>
  <r>
    <x v="0"/>
    <x v="0"/>
    <x v="1"/>
    <x v="1"/>
    <x v="0"/>
    <x v="2"/>
    <x v="2"/>
    <x v="0"/>
    <n v="138.09084300000001"/>
  </r>
  <r>
    <x v="0"/>
    <x v="0"/>
    <x v="1"/>
    <x v="1"/>
    <x v="0"/>
    <x v="2"/>
    <x v="2"/>
    <x v="1"/>
    <n v="132.511415"/>
  </r>
  <r>
    <x v="0"/>
    <x v="0"/>
    <x v="1"/>
    <x v="1"/>
    <x v="0"/>
    <x v="2"/>
    <x v="2"/>
    <x v="2"/>
    <n v="209.22855000000001"/>
  </r>
  <r>
    <x v="0"/>
    <x v="0"/>
    <x v="1"/>
    <x v="1"/>
    <x v="0"/>
    <x v="2"/>
    <x v="2"/>
    <x v="3"/>
    <n v="205.61330699999999"/>
  </r>
  <r>
    <x v="0"/>
    <x v="0"/>
    <x v="1"/>
    <x v="1"/>
    <x v="0"/>
    <x v="2"/>
    <x v="2"/>
    <x v="4"/>
    <n v="455.22089599999998"/>
  </r>
  <r>
    <x v="0"/>
    <x v="0"/>
    <x v="1"/>
    <x v="1"/>
    <x v="0"/>
    <x v="2"/>
    <x v="2"/>
    <x v="5"/>
    <n v="960.24677499999996"/>
  </r>
  <r>
    <x v="0"/>
    <x v="0"/>
    <x v="1"/>
    <x v="1"/>
    <x v="0"/>
    <x v="2"/>
    <x v="2"/>
    <x v="6"/>
    <n v="1224.447124"/>
  </r>
  <r>
    <x v="0"/>
    <x v="0"/>
    <x v="1"/>
    <x v="1"/>
    <x v="0"/>
    <x v="2"/>
    <x v="2"/>
    <x v="7"/>
    <n v="1426.710971"/>
  </r>
  <r>
    <x v="0"/>
    <x v="0"/>
    <x v="1"/>
    <x v="1"/>
    <x v="0"/>
    <x v="2"/>
    <x v="2"/>
    <x v="8"/>
    <n v="1460.011587"/>
  </r>
  <r>
    <x v="0"/>
    <x v="0"/>
    <x v="1"/>
    <x v="1"/>
    <x v="0"/>
    <x v="2"/>
    <x v="2"/>
    <x v="9"/>
    <n v="513.22035600000004"/>
  </r>
  <r>
    <x v="0"/>
    <x v="0"/>
    <x v="1"/>
    <x v="1"/>
    <x v="0"/>
    <x v="2"/>
    <x v="2"/>
    <x v="10"/>
    <n v="391.36258199999997"/>
  </r>
  <r>
    <x v="0"/>
    <x v="0"/>
    <x v="1"/>
    <x v="1"/>
    <x v="0"/>
    <x v="2"/>
    <x v="2"/>
    <x v="11"/>
    <n v="655.72952899999996"/>
  </r>
  <r>
    <x v="0"/>
    <x v="0"/>
    <x v="1"/>
    <x v="1"/>
    <x v="0"/>
    <x v="3"/>
    <x v="3"/>
    <x v="0"/>
    <n v="633.391974"/>
  </r>
  <r>
    <x v="0"/>
    <x v="0"/>
    <x v="1"/>
    <x v="1"/>
    <x v="0"/>
    <x v="3"/>
    <x v="3"/>
    <x v="1"/>
    <n v="1283.90265"/>
  </r>
  <r>
    <x v="0"/>
    <x v="0"/>
    <x v="1"/>
    <x v="1"/>
    <x v="0"/>
    <x v="3"/>
    <x v="3"/>
    <x v="2"/>
    <n v="1510.2499319999999"/>
  </r>
  <r>
    <x v="0"/>
    <x v="0"/>
    <x v="1"/>
    <x v="1"/>
    <x v="0"/>
    <x v="3"/>
    <x v="3"/>
    <x v="3"/>
    <n v="1401.65524"/>
  </r>
  <r>
    <x v="0"/>
    <x v="0"/>
    <x v="1"/>
    <x v="1"/>
    <x v="0"/>
    <x v="3"/>
    <x v="3"/>
    <x v="4"/>
    <n v="1415.0628919999999"/>
  </r>
  <r>
    <x v="0"/>
    <x v="0"/>
    <x v="1"/>
    <x v="1"/>
    <x v="0"/>
    <x v="3"/>
    <x v="3"/>
    <x v="5"/>
    <n v="1678.228529"/>
  </r>
  <r>
    <x v="0"/>
    <x v="0"/>
    <x v="1"/>
    <x v="1"/>
    <x v="0"/>
    <x v="3"/>
    <x v="3"/>
    <x v="6"/>
    <n v="2445.2846279999999"/>
  </r>
  <r>
    <x v="0"/>
    <x v="0"/>
    <x v="1"/>
    <x v="1"/>
    <x v="0"/>
    <x v="3"/>
    <x v="3"/>
    <x v="7"/>
    <n v="2467.4413239999999"/>
  </r>
  <r>
    <x v="0"/>
    <x v="0"/>
    <x v="1"/>
    <x v="1"/>
    <x v="0"/>
    <x v="3"/>
    <x v="3"/>
    <x v="8"/>
    <n v="2372.68543"/>
  </r>
  <r>
    <x v="0"/>
    <x v="0"/>
    <x v="1"/>
    <x v="1"/>
    <x v="0"/>
    <x v="3"/>
    <x v="3"/>
    <x v="9"/>
    <n v="1835.6888280000001"/>
  </r>
  <r>
    <x v="0"/>
    <x v="0"/>
    <x v="1"/>
    <x v="1"/>
    <x v="0"/>
    <x v="3"/>
    <x v="3"/>
    <x v="10"/>
    <n v="1301.5849820000001"/>
  </r>
  <r>
    <x v="0"/>
    <x v="0"/>
    <x v="1"/>
    <x v="1"/>
    <x v="0"/>
    <x v="3"/>
    <x v="3"/>
    <x v="11"/>
    <n v="2235.0234949999999"/>
  </r>
  <r>
    <x v="0"/>
    <x v="0"/>
    <x v="1"/>
    <x v="1"/>
    <x v="0"/>
    <x v="4"/>
    <x v="4"/>
    <x v="0"/>
    <n v="6.9742899999999999"/>
  </r>
  <r>
    <x v="0"/>
    <x v="0"/>
    <x v="1"/>
    <x v="1"/>
    <x v="0"/>
    <x v="4"/>
    <x v="4"/>
    <x v="1"/>
    <n v="2.7897159999999999"/>
  </r>
  <r>
    <x v="0"/>
    <x v="0"/>
    <x v="1"/>
    <x v="1"/>
    <x v="0"/>
    <x v="4"/>
    <x v="4"/>
    <x v="2"/>
    <n v="7.6717190000000004"/>
  </r>
  <r>
    <x v="0"/>
    <x v="0"/>
    <x v="1"/>
    <x v="1"/>
    <x v="0"/>
    <x v="4"/>
    <x v="4"/>
    <x v="3"/>
    <n v="7.294327"/>
  </r>
  <r>
    <x v="0"/>
    <x v="0"/>
    <x v="1"/>
    <x v="1"/>
    <x v="0"/>
    <x v="4"/>
    <x v="4"/>
    <x v="4"/>
    <n v="7.6964569999999997"/>
  </r>
  <r>
    <x v="0"/>
    <x v="0"/>
    <x v="1"/>
    <x v="1"/>
    <x v="0"/>
    <x v="4"/>
    <x v="4"/>
    <x v="5"/>
    <n v="18.597037"/>
  </r>
  <r>
    <x v="0"/>
    <x v="0"/>
    <x v="1"/>
    <x v="1"/>
    <x v="0"/>
    <x v="4"/>
    <x v="4"/>
    <x v="6"/>
    <n v="14.537051"/>
  </r>
  <r>
    <x v="0"/>
    <x v="0"/>
    <x v="1"/>
    <x v="1"/>
    <x v="0"/>
    <x v="4"/>
    <x v="4"/>
    <x v="7"/>
    <n v="15.767713000000001"/>
  </r>
  <r>
    <x v="0"/>
    <x v="0"/>
    <x v="1"/>
    <x v="1"/>
    <x v="0"/>
    <x v="4"/>
    <x v="4"/>
    <x v="8"/>
    <n v="21.037582"/>
  </r>
  <r>
    <x v="0"/>
    <x v="0"/>
    <x v="1"/>
    <x v="1"/>
    <x v="0"/>
    <x v="4"/>
    <x v="4"/>
    <x v="9"/>
    <n v="12.475135999999999"/>
  </r>
  <r>
    <x v="0"/>
    <x v="0"/>
    <x v="1"/>
    <x v="1"/>
    <x v="0"/>
    <x v="4"/>
    <x v="4"/>
    <x v="10"/>
    <n v="10.290777"/>
  </r>
  <r>
    <x v="0"/>
    <x v="0"/>
    <x v="1"/>
    <x v="1"/>
    <x v="0"/>
    <x v="4"/>
    <x v="4"/>
    <x v="11"/>
    <n v="16.144977999999998"/>
  </r>
  <r>
    <x v="0"/>
    <x v="0"/>
    <x v="1"/>
    <x v="1"/>
    <x v="0"/>
    <x v="5"/>
    <x v="5"/>
    <x v="0"/>
    <n v="2523.4234799999999"/>
  </r>
  <r>
    <x v="0"/>
    <x v="0"/>
    <x v="1"/>
    <x v="1"/>
    <x v="0"/>
    <x v="5"/>
    <x v="5"/>
    <x v="1"/>
    <n v="1572.3844799999999"/>
  </r>
  <r>
    <x v="0"/>
    <x v="0"/>
    <x v="1"/>
    <x v="1"/>
    <x v="0"/>
    <x v="5"/>
    <x v="5"/>
    <x v="2"/>
    <n v="6249.3829400000004"/>
  </r>
  <r>
    <x v="0"/>
    <x v="0"/>
    <x v="1"/>
    <x v="1"/>
    <x v="0"/>
    <x v="5"/>
    <x v="5"/>
    <x v="3"/>
    <n v="4316.9864349999998"/>
  </r>
  <r>
    <x v="0"/>
    <x v="0"/>
    <x v="1"/>
    <x v="1"/>
    <x v="0"/>
    <x v="5"/>
    <x v="5"/>
    <x v="4"/>
    <n v="3386.3666400000002"/>
  </r>
  <r>
    <x v="0"/>
    <x v="0"/>
    <x v="1"/>
    <x v="1"/>
    <x v="0"/>
    <x v="5"/>
    <x v="5"/>
    <x v="5"/>
    <n v="1998.6868810000001"/>
  </r>
  <r>
    <x v="0"/>
    <x v="0"/>
    <x v="1"/>
    <x v="1"/>
    <x v="0"/>
    <x v="5"/>
    <x v="5"/>
    <x v="6"/>
    <n v="3057.2450800000001"/>
  </r>
  <r>
    <x v="0"/>
    <x v="0"/>
    <x v="1"/>
    <x v="1"/>
    <x v="0"/>
    <x v="5"/>
    <x v="5"/>
    <x v="7"/>
    <n v="3215.4810280000002"/>
  </r>
  <r>
    <x v="0"/>
    <x v="0"/>
    <x v="1"/>
    <x v="1"/>
    <x v="0"/>
    <x v="5"/>
    <x v="5"/>
    <x v="8"/>
    <n v="3133.9191049999999"/>
  </r>
  <r>
    <x v="0"/>
    <x v="0"/>
    <x v="1"/>
    <x v="1"/>
    <x v="0"/>
    <x v="5"/>
    <x v="5"/>
    <x v="9"/>
    <n v="1564.7894060000001"/>
  </r>
  <r>
    <x v="0"/>
    <x v="0"/>
    <x v="1"/>
    <x v="1"/>
    <x v="0"/>
    <x v="5"/>
    <x v="5"/>
    <x v="10"/>
    <n v="1668.042342"/>
  </r>
  <r>
    <x v="0"/>
    <x v="0"/>
    <x v="1"/>
    <x v="1"/>
    <x v="0"/>
    <x v="5"/>
    <x v="5"/>
    <x v="11"/>
    <n v="3204.8271770000001"/>
  </r>
  <r>
    <x v="0"/>
    <x v="0"/>
    <x v="1"/>
    <x v="1"/>
    <x v="0"/>
    <x v="6"/>
    <x v="6"/>
    <x v="0"/>
    <n v="95.103920000000002"/>
  </r>
  <r>
    <x v="0"/>
    <x v="0"/>
    <x v="1"/>
    <x v="1"/>
    <x v="0"/>
    <x v="6"/>
    <x v="6"/>
    <x v="1"/>
    <n v="123.635096"/>
  </r>
  <r>
    <x v="0"/>
    <x v="0"/>
    <x v="1"/>
    <x v="1"/>
    <x v="0"/>
    <x v="6"/>
    <x v="6"/>
    <x v="2"/>
    <n v="159.29906600000001"/>
  </r>
  <r>
    <x v="0"/>
    <x v="0"/>
    <x v="1"/>
    <x v="1"/>
    <x v="0"/>
    <x v="6"/>
    <x v="6"/>
    <x v="3"/>
    <n v="90.771265"/>
  </r>
  <r>
    <x v="0"/>
    <x v="0"/>
    <x v="1"/>
    <x v="1"/>
    <x v="0"/>
    <x v="6"/>
    <x v="6"/>
    <x v="4"/>
    <n v="230.83504400000001"/>
  </r>
  <r>
    <x v="0"/>
    <x v="0"/>
    <x v="1"/>
    <x v="1"/>
    <x v="0"/>
    <x v="6"/>
    <x v="6"/>
    <x v="5"/>
    <n v="186.823139"/>
  </r>
  <r>
    <x v="0"/>
    <x v="0"/>
    <x v="1"/>
    <x v="1"/>
    <x v="0"/>
    <x v="6"/>
    <x v="6"/>
    <x v="6"/>
    <n v="275.814188"/>
  </r>
  <r>
    <x v="0"/>
    <x v="0"/>
    <x v="1"/>
    <x v="1"/>
    <x v="0"/>
    <x v="6"/>
    <x v="6"/>
    <x v="7"/>
    <n v="184.581704"/>
  </r>
  <r>
    <x v="0"/>
    <x v="0"/>
    <x v="1"/>
    <x v="1"/>
    <x v="0"/>
    <x v="6"/>
    <x v="6"/>
    <x v="8"/>
    <n v="206.39415600000001"/>
  </r>
  <r>
    <x v="0"/>
    <x v="0"/>
    <x v="1"/>
    <x v="1"/>
    <x v="0"/>
    <x v="6"/>
    <x v="6"/>
    <x v="9"/>
    <n v="160.54402300000001"/>
  </r>
  <r>
    <x v="0"/>
    <x v="0"/>
    <x v="1"/>
    <x v="1"/>
    <x v="0"/>
    <x v="6"/>
    <x v="6"/>
    <x v="10"/>
    <n v="131.92765199999999"/>
  </r>
  <r>
    <x v="0"/>
    <x v="0"/>
    <x v="1"/>
    <x v="1"/>
    <x v="0"/>
    <x v="6"/>
    <x v="6"/>
    <x v="11"/>
    <n v="171.02727400000001"/>
  </r>
  <r>
    <x v="0"/>
    <x v="0"/>
    <x v="1"/>
    <x v="1"/>
    <x v="0"/>
    <x v="7"/>
    <x v="7"/>
    <x v="0"/>
    <n v="123.63507"/>
  </r>
  <r>
    <x v="0"/>
    <x v="0"/>
    <x v="1"/>
    <x v="1"/>
    <x v="0"/>
    <x v="7"/>
    <x v="7"/>
    <x v="1"/>
    <n v="197.816112"/>
  </r>
  <r>
    <x v="0"/>
    <x v="0"/>
    <x v="1"/>
    <x v="1"/>
    <x v="0"/>
    <x v="7"/>
    <x v="7"/>
    <x v="2"/>
    <n v="203.522346"/>
  </r>
  <r>
    <x v="0"/>
    <x v="0"/>
    <x v="1"/>
    <x v="1"/>
    <x v="0"/>
    <x v="7"/>
    <x v="7"/>
    <x v="3"/>
    <n v="169.952955"/>
  </r>
  <r>
    <x v="0"/>
    <x v="0"/>
    <x v="1"/>
    <x v="1"/>
    <x v="0"/>
    <x v="7"/>
    <x v="7"/>
    <x v="4"/>
    <n v="318.069208"/>
  </r>
  <r>
    <x v="0"/>
    <x v="0"/>
    <x v="1"/>
    <x v="1"/>
    <x v="0"/>
    <x v="7"/>
    <x v="7"/>
    <x v="5"/>
    <n v="302.84314799999999"/>
  </r>
  <r>
    <x v="0"/>
    <x v="0"/>
    <x v="1"/>
    <x v="1"/>
    <x v="0"/>
    <x v="7"/>
    <x v="7"/>
    <x v="6"/>
    <n v="328.38074799999998"/>
  </r>
  <r>
    <x v="0"/>
    <x v="0"/>
    <x v="1"/>
    <x v="1"/>
    <x v="0"/>
    <x v="7"/>
    <x v="7"/>
    <x v="7"/>
    <n v="376.85858200000001"/>
  </r>
  <r>
    <x v="0"/>
    <x v="0"/>
    <x v="1"/>
    <x v="1"/>
    <x v="0"/>
    <x v="7"/>
    <x v="7"/>
    <x v="8"/>
    <n v="410.92289099999999"/>
  </r>
  <r>
    <x v="0"/>
    <x v="0"/>
    <x v="1"/>
    <x v="1"/>
    <x v="0"/>
    <x v="7"/>
    <x v="7"/>
    <x v="9"/>
    <n v="208.59547599999999"/>
  </r>
  <r>
    <x v="0"/>
    <x v="0"/>
    <x v="1"/>
    <x v="1"/>
    <x v="0"/>
    <x v="7"/>
    <x v="7"/>
    <x v="10"/>
    <n v="147.53323"/>
  </r>
  <r>
    <x v="0"/>
    <x v="0"/>
    <x v="1"/>
    <x v="1"/>
    <x v="0"/>
    <x v="7"/>
    <x v="7"/>
    <x v="11"/>
    <n v="241.71468400000001"/>
  </r>
  <r>
    <x v="0"/>
    <x v="0"/>
    <x v="1"/>
    <x v="1"/>
    <x v="0"/>
    <x v="26"/>
    <x v="26"/>
    <x v="2"/>
    <n v="0.69742899999999997"/>
  </r>
  <r>
    <x v="0"/>
    <x v="0"/>
    <x v="1"/>
    <x v="1"/>
    <x v="0"/>
    <x v="26"/>
    <x v="26"/>
    <x v="3"/>
    <n v="0"/>
  </r>
  <r>
    <x v="0"/>
    <x v="0"/>
    <x v="1"/>
    <x v="1"/>
    <x v="0"/>
    <x v="26"/>
    <x v="26"/>
    <x v="4"/>
    <n v="0"/>
  </r>
  <r>
    <x v="0"/>
    <x v="0"/>
    <x v="1"/>
    <x v="1"/>
    <x v="0"/>
    <x v="26"/>
    <x v="26"/>
    <x v="5"/>
    <n v="0"/>
  </r>
  <r>
    <x v="0"/>
    <x v="0"/>
    <x v="1"/>
    <x v="1"/>
    <x v="0"/>
    <x v="26"/>
    <x v="26"/>
    <x v="6"/>
    <n v="0"/>
  </r>
  <r>
    <x v="0"/>
    <x v="0"/>
    <x v="1"/>
    <x v="1"/>
    <x v="0"/>
    <x v="26"/>
    <x v="26"/>
    <x v="7"/>
    <n v="0"/>
  </r>
  <r>
    <x v="0"/>
    <x v="0"/>
    <x v="1"/>
    <x v="1"/>
    <x v="0"/>
    <x v="26"/>
    <x v="26"/>
    <x v="8"/>
    <n v="0"/>
  </r>
  <r>
    <x v="0"/>
    <x v="0"/>
    <x v="1"/>
    <x v="1"/>
    <x v="0"/>
    <x v="26"/>
    <x v="26"/>
    <x v="9"/>
    <n v="0"/>
  </r>
  <r>
    <x v="0"/>
    <x v="0"/>
    <x v="1"/>
    <x v="1"/>
    <x v="0"/>
    <x v="26"/>
    <x v="26"/>
    <x v="10"/>
    <n v="0"/>
  </r>
  <r>
    <x v="0"/>
    <x v="0"/>
    <x v="1"/>
    <x v="1"/>
    <x v="0"/>
    <x v="26"/>
    <x v="26"/>
    <x v="11"/>
    <n v="0"/>
  </r>
  <r>
    <x v="0"/>
    <x v="0"/>
    <x v="1"/>
    <x v="1"/>
    <x v="0"/>
    <x v="8"/>
    <x v="8"/>
    <x v="0"/>
    <n v="7.6083119999999997"/>
  </r>
  <r>
    <x v="0"/>
    <x v="0"/>
    <x v="1"/>
    <x v="1"/>
    <x v="0"/>
    <x v="8"/>
    <x v="8"/>
    <x v="1"/>
    <n v="32.335326000000002"/>
  </r>
  <r>
    <x v="0"/>
    <x v="0"/>
    <x v="1"/>
    <x v="1"/>
    <x v="0"/>
    <x v="8"/>
    <x v="8"/>
    <x v="2"/>
    <n v="11.412468000000001"/>
  </r>
  <r>
    <x v="0"/>
    <x v="0"/>
    <x v="1"/>
    <x v="1"/>
    <x v="0"/>
    <x v="8"/>
    <x v="8"/>
    <x v="3"/>
    <n v="4.3070659999999998"/>
  </r>
  <r>
    <x v="0"/>
    <x v="0"/>
    <x v="1"/>
    <x v="1"/>
    <x v="0"/>
    <x v="8"/>
    <x v="8"/>
    <x v="4"/>
    <n v="26.82732"/>
  </r>
  <r>
    <x v="0"/>
    <x v="0"/>
    <x v="1"/>
    <x v="1"/>
    <x v="0"/>
    <x v="8"/>
    <x v="8"/>
    <x v="5"/>
    <n v="57.854398000000003"/>
  </r>
  <r>
    <x v="0"/>
    <x v="0"/>
    <x v="1"/>
    <x v="1"/>
    <x v="0"/>
    <x v="8"/>
    <x v="8"/>
    <x v="6"/>
    <n v="26.768854000000001"/>
  </r>
  <r>
    <x v="0"/>
    <x v="0"/>
    <x v="1"/>
    <x v="1"/>
    <x v="0"/>
    <x v="8"/>
    <x v="8"/>
    <x v="7"/>
    <n v="28.052399999999999"/>
  </r>
  <r>
    <x v="0"/>
    <x v="0"/>
    <x v="1"/>
    <x v="1"/>
    <x v="0"/>
    <x v="8"/>
    <x v="8"/>
    <x v="8"/>
    <n v="20.453727000000001"/>
  </r>
  <r>
    <x v="0"/>
    <x v="0"/>
    <x v="1"/>
    <x v="1"/>
    <x v="0"/>
    <x v="8"/>
    <x v="8"/>
    <x v="9"/>
    <n v="18.354562000000001"/>
  </r>
  <r>
    <x v="0"/>
    <x v="0"/>
    <x v="1"/>
    <x v="1"/>
    <x v="0"/>
    <x v="8"/>
    <x v="8"/>
    <x v="10"/>
    <n v="15.556896"/>
  </r>
  <r>
    <x v="0"/>
    <x v="0"/>
    <x v="1"/>
    <x v="1"/>
    <x v="0"/>
    <x v="8"/>
    <x v="8"/>
    <x v="11"/>
    <n v="17.512915"/>
  </r>
  <r>
    <x v="0"/>
    <x v="0"/>
    <x v="1"/>
    <x v="1"/>
    <x v="0"/>
    <x v="9"/>
    <x v="9"/>
    <x v="0"/>
    <n v="13.94858"/>
  </r>
  <r>
    <x v="0"/>
    <x v="0"/>
    <x v="1"/>
    <x v="1"/>
    <x v="0"/>
    <x v="9"/>
    <x v="9"/>
    <x v="1"/>
    <n v="16.040866999999999"/>
  </r>
  <r>
    <x v="0"/>
    <x v="0"/>
    <x v="1"/>
    <x v="1"/>
    <x v="0"/>
    <x v="9"/>
    <x v="9"/>
    <x v="2"/>
    <n v="23.712586000000002"/>
  </r>
  <r>
    <x v="0"/>
    <x v="0"/>
    <x v="1"/>
    <x v="1"/>
    <x v="0"/>
    <x v="9"/>
    <x v="9"/>
    <x v="3"/>
    <n v="26.095552999999999"/>
  </r>
  <r>
    <x v="0"/>
    <x v="0"/>
    <x v="1"/>
    <x v="1"/>
    <x v="0"/>
    <x v="9"/>
    <x v="9"/>
    <x v="4"/>
    <n v="48.130293000000002"/>
  </r>
  <r>
    <x v="0"/>
    <x v="0"/>
    <x v="1"/>
    <x v="1"/>
    <x v="0"/>
    <x v="9"/>
    <x v="9"/>
    <x v="5"/>
    <n v="90.213634999999996"/>
  </r>
  <r>
    <x v="0"/>
    <x v="0"/>
    <x v="1"/>
    <x v="1"/>
    <x v="0"/>
    <x v="9"/>
    <x v="9"/>
    <x v="6"/>
    <n v="109.05198900000001"/>
  </r>
  <r>
    <x v="0"/>
    <x v="0"/>
    <x v="1"/>
    <x v="1"/>
    <x v="0"/>
    <x v="9"/>
    <x v="9"/>
    <x v="7"/>
    <n v="116.846693"/>
  </r>
  <r>
    <x v="0"/>
    <x v="0"/>
    <x v="1"/>
    <x v="1"/>
    <x v="0"/>
    <x v="9"/>
    <x v="9"/>
    <x v="8"/>
    <n v="112.424937"/>
  </r>
  <r>
    <x v="0"/>
    <x v="0"/>
    <x v="1"/>
    <x v="1"/>
    <x v="0"/>
    <x v="9"/>
    <x v="9"/>
    <x v="9"/>
    <n v="46.042008000000003"/>
  </r>
  <r>
    <x v="0"/>
    <x v="0"/>
    <x v="1"/>
    <x v="1"/>
    <x v="0"/>
    <x v="9"/>
    <x v="9"/>
    <x v="10"/>
    <n v="34.999746000000002"/>
  </r>
  <r>
    <x v="0"/>
    <x v="0"/>
    <x v="1"/>
    <x v="1"/>
    <x v="0"/>
    <x v="9"/>
    <x v="9"/>
    <x v="11"/>
    <n v="56.073524999999997"/>
  </r>
  <r>
    <x v="0"/>
    <x v="0"/>
    <x v="1"/>
    <x v="1"/>
    <x v="0"/>
    <x v="10"/>
    <x v="10"/>
    <x v="0"/>
    <n v="173.30044000000001"/>
  </r>
  <r>
    <x v="0"/>
    <x v="0"/>
    <x v="1"/>
    <x v="1"/>
    <x v="0"/>
    <x v="10"/>
    <x v="10"/>
    <x v="1"/>
    <n v="198.66148000000001"/>
  </r>
  <r>
    <x v="0"/>
    <x v="0"/>
    <x v="1"/>
    <x v="1"/>
    <x v="0"/>
    <x v="10"/>
    <x v="10"/>
    <x v="2"/>
    <n v="287.42511999999999"/>
  </r>
  <r>
    <x v="0"/>
    <x v="0"/>
    <x v="1"/>
    <x v="1"/>
    <x v="0"/>
    <x v="10"/>
    <x v="10"/>
    <x v="3"/>
    <n v="336.45239900000001"/>
  </r>
  <r>
    <x v="0"/>
    <x v="0"/>
    <x v="1"/>
    <x v="1"/>
    <x v="0"/>
    <x v="10"/>
    <x v="10"/>
    <x v="4"/>
    <n v="478.325672"/>
  </r>
  <r>
    <x v="0"/>
    <x v="0"/>
    <x v="1"/>
    <x v="1"/>
    <x v="0"/>
    <x v="10"/>
    <x v="10"/>
    <x v="5"/>
    <n v="1003.157526"/>
  </r>
  <r>
    <x v="0"/>
    <x v="0"/>
    <x v="1"/>
    <x v="1"/>
    <x v="0"/>
    <x v="10"/>
    <x v="10"/>
    <x v="6"/>
    <n v="1688.69678"/>
  </r>
  <r>
    <x v="0"/>
    <x v="0"/>
    <x v="1"/>
    <x v="1"/>
    <x v="0"/>
    <x v="10"/>
    <x v="10"/>
    <x v="7"/>
    <n v="1801.2696800000001"/>
  </r>
  <r>
    <x v="0"/>
    <x v="0"/>
    <x v="1"/>
    <x v="1"/>
    <x v="0"/>
    <x v="10"/>
    <x v="10"/>
    <x v="8"/>
    <n v="1744.042727"/>
  </r>
  <r>
    <x v="0"/>
    <x v="0"/>
    <x v="1"/>
    <x v="1"/>
    <x v="0"/>
    <x v="10"/>
    <x v="10"/>
    <x v="9"/>
    <n v="983.821192"/>
  </r>
  <r>
    <x v="0"/>
    <x v="0"/>
    <x v="1"/>
    <x v="1"/>
    <x v="0"/>
    <x v="10"/>
    <x v="10"/>
    <x v="10"/>
    <n v="724.46927600000004"/>
  </r>
  <r>
    <x v="0"/>
    <x v="0"/>
    <x v="1"/>
    <x v="1"/>
    <x v="0"/>
    <x v="10"/>
    <x v="10"/>
    <x v="11"/>
    <n v="1163.8136529999999"/>
  </r>
  <r>
    <x v="0"/>
    <x v="0"/>
    <x v="1"/>
    <x v="1"/>
    <x v="0"/>
    <x v="11"/>
    <x v="11"/>
    <x v="0"/>
    <n v="2.1134200000000001"/>
  </r>
  <r>
    <x v="0"/>
    <x v="0"/>
    <x v="1"/>
    <x v="1"/>
    <x v="0"/>
    <x v="11"/>
    <x v="11"/>
    <x v="1"/>
    <n v="2.1134200000000001"/>
  </r>
  <r>
    <x v="0"/>
    <x v="0"/>
    <x v="1"/>
    <x v="1"/>
    <x v="0"/>
    <x v="11"/>
    <x v="11"/>
    <x v="2"/>
    <n v="2.1134200000000001"/>
  </r>
  <r>
    <x v="0"/>
    <x v="0"/>
    <x v="1"/>
    <x v="1"/>
    <x v="0"/>
    <x v="11"/>
    <x v="11"/>
    <x v="3"/>
    <n v="0.71177000000000001"/>
  </r>
  <r>
    <x v="0"/>
    <x v="0"/>
    <x v="1"/>
    <x v="1"/>
    <x v="0"/>
    <x v="11"/>
    <x v="11"/>
    <x v="4"/>
    <n v="6.4316319999999996"/>
  </r>
  <r>
    <x v="0"/>
    <x v="0"/>
    <x v="1"/>
    <x v="1"/>
    <x v="0"/>
    <x v="11"/>
    <x v="11"/>
    <x v="5"/>
    <n v="76.635585000000006"/>
  </r>
  <r>
    <x v="0"/>
    <x v="0"/>
    <x v="1"/>
    <x v="1"/>
    <x v="0"/>
    <x v="11"/>
    <x v="11"/>
    <x v="6"/>
    <n v="36.81662"/>
  </r>
  <r>
    <x v="0"/>
    <x v="0"/>
    <x v="1"/>
    <x v="1"/>
    <x v="0"/>
    <x v="11"/>
    <x v="11"/>
    <x v="7"/>
    <n v="27.165396000000001"/>
  </r>
  <r>
    <x v="0"/>
    <x v="0"/>
    <x v="1"/>
    <x v="1"/>
    <x v="0"/>
    <x v="11"/>
    <x v="11"/>
    <x v="8"/>
    <n v="21.904520000000002"/>
  </r>
  <r>
    <x v="0"/>
    <x v="0"/>
    <x v="1"/>
    <x v="1"/>
    <x v="0"/>
    <x v="11"/>
    <x v="11"/>
    <x v="9"/>
    <n v="10.147314"/>
  </r>
  <r>
    <x v="0"/>
    <x v="0"/>
    <x v="1"/>
    <x v="1"/>
    <x v="0"/>
    <x v="11"/>
    <x v="11"/>
    <x v="10"/>
    <n v="7.6791859999999996"/>
  </r>
  <r>
    <x v="0"/>
    <x v="0"/>
    <x v="1"/>
    <x v="1"/>
    <x v="0"/>
    <x v="11"/>
    <x v="11"/>
    <x v="11"/>
    <n v="11.261525000000001"/>
  </r>
  <r>
    <x v="0"/>
    <x v="0"/>
    <x v="1"/>
    <x v="1"/>
    <x v="0"/>
    <x v="12"/>
    <x v="12"/>
    <x v="0"/>
    <n v="718.03459599999996"/>
  </r>
  <r>
    <x v="0"/>
    <x v="0"/>
    <x v="1"/>
    <x v="1"/>
    <x v="0"/>
    <x v="12"/>
    <x v="12"/>
    <x v="1"/>
    <n v="891.59924999999998"/>
  </r>
  <r>
    <x v="0"/>
    <x v="0"/>
    <x v="1"/>
    <x v="1"/>
    <x v="0"/>
    <x v="12"/>
    <x v="12"/>
    <x v="2"/>
    <n v="1191.176598"/>
  </r>
  <r>
    <x v="0"/>
    <x v="0"/>
    <x v="1"/>
    <x v="1"/>
    <x v="0"/>
    <x v="12"/>
    <x v="12"/>
    <x v="3"/>
    <n v="893.53069500000004"/>
  </r>
  <r>
    <x v="0"/>
    <x v="0"/>
    <x v="1"/>
    <x v="1"/>
    <x v="0"/>
    <x v="12"/>
    <x v="12"/>
    <x v="4"/>
    <n v="1392.96532"/>
  </r>
  <r>
    <x v="0"/>
    <x v="0"/>
    <x v="1"/>
    <x v="1"/>
    <x v="0"/>
    <x v="12"/>
    <x v="12"/>
    <x v="5"/>
    <n v="984.47140000000002"/>
  </r>
  <r>
    <x v="0"/>
    <x v="0"/>
    <x v="1"/>
    <x v="1"/>
    <x v="0"/>
    <x v="12"/>
    <x v="12"/>
    <x v="6"/>
    <n v="837.74774600000001"/>
  </r>
  <r>
    <x v="0"/>
    <x v="0"/>
    <x v="1"/>
    <x v="1"/>
    <x v="0"/>
    <x v="12"/>
    <x v="12"/>
    <x v="7"/>
    <n v="630.97647600000005"/>
  </r>
  <r>
    <x v="0"/>
    <x v="0"/>
    <x v="1"/>
    <x v="1"/>
    <x v="0"/>
    <x v="12"/>
    <x v="12"/>
    <x v="8"/>
    <n v="775.12698799999998"/>
  </r>
  <r>
    <x v="0"/>
    <x v="0"/>
    <x v="1"/>
    <x v="1"/>
    <x v="0"/>
    <x v="12"/>
    <x v="12"/>
    <x v="9"/>
    <n v="406.28723000000002"/>
  </r>
  <r>
    <x v="0"/>
    <x v="0"/>
    <x v="1"/>
    <x v="1"/>
    <x v="0"/>
    <x v="12"/>
    <x v="12"/>
    <x v="10"/>
    <n v="390.43122399999999"/>
  </r>
  <r>
    <x v="0"/>
    <x v="0"/>
    <x v="1"/>
    <x v="1"/>
    <x v="0"/>
    <x v="12"/>
    <x v="12"/>
    <x v="11"/>
    <n v="595.320245"/>
  </r>
  <r>
    <x v="0"/>
    <x v="0"/>
    <x v="1"/>
    <x v="1"/>
    <x v="0"/>
    <x v="13"/>
    <x v="13"/>
    <x v="0"/>
    <n v="42.2684"/>
  </r>
  <r>
    <x v="0"/>
    <x v="0"/>
    <x v="1"/>
    <x v="1"/>
    <x v="0"/>
    <x v="13"/>
    <x v="13"/>
    <x v="1"/>
    <n v="61.289180000000002"/>
  </r>
  <r>
    <x v="0"/>
    <x v="0"/>
    <x v="1"/>
    <x v="1"/>
    <x v="0"/>
    <x v="13"/>
    <x v="13"/>
    <x v="2"/>
    <n v="82.423379999999995"/>
  </r>
  <r>
    <x v="0"/>
    <x v="0"/>
    <x v="1"/>
    <x v="1"/>
    <x v="0"/>
    <x v="13"/>
    <x v="13"/>
    <x v="3"/>
    <n v="81.074855999999997"/>
  </r>
  <r>
    <x v="0"/>
    <x v="0"/>
    <x v="1"/>
    <x v="1"/>
    <x v="0"/>
    <x v="13"/>
    <x v="13"/>
    <x v="4"/>
    <n v="81.098023999999995"/>
  </r>
  <r>
    <x v="0"/>
    <x v="0"/>
    <x v="1"/>
    <x v="1"/>
    <x v="0"/>
    <x v="13"/>
    <x v="13"/>
    <x v="5"/>
    <n v="71.426760999999999"/>
  </r>
  <r>
    <x v="0"/>
    <x v="0"/>
    <x v="1"/>
    <x v="1"/>
    <x v="0"/>
    <x v="13"/>
    <x v="13"/>
    <x v="6"/>
    <n v="37.566696"/>
  </r>
  <r>
    <x v="0"/>
    <x v="0"/>
    <x v="1"/>
    <x v="1"/>
    <x v="0"/>
    <x v="13"/>
    <x v="13"/>
    <x v="7"/>
    <n v="38.208813999999997"/>
  </r>
  <r>
    <x v="0"/>
    <x v="0"/>
    <x v="1"/>
    <x v="1"/>
    <x v="0"/>
    <x v="13"/>
    <x v="13"/>
    <x v="8"/>
    <n v="38.126624999999997"/>
  </r>
  <r>
    <x v="0"/>
    <x v="0"/>
    <x v="1"/>
    <x v="1"/>
    <x v="0"/>
    <x v="13"/>
    <x v="13"/>
    <x v="9"/>
    <n v="25.208845"/>
  </r>
  <r>
    <x v="0"/>
    <x v="0"/>
    <x v="1"/>
    <x v="1"/>
    <x v="0"/>
    <x v="13"/>
    <x v="13"/>
    <x v="10"/>
    <n v="29.162231999999999"/>
  </r>
  <r>
    <x v="0"/>
    <x v="0"/>
    <x v="1"/>
    <x v="1"/>
    <x v="0"/>
    <x v="13"/>
    <x v="13"/>
    <x v="11"/>
    <n v="53.504848000000003"/>
  </r>
  <r>
    <x v="0"/>
    <x v="0"/>
    <x v="1"/>
    <x v="1"/>
    <x v="1"/>
    <x v="14"/>
    <x v="14"/>
    <x v="0"/>
    <n v="1.5850649999999999"/>
  </r>
  <r>
    <x v="0"/>
    <x v="0"/>
    <x v="1"/>
    <x v="1"/>
    <x v="1"/>
    <x v="14"/>
    <x v="14"/>
    <x v="1"/>
    <n v="0.52835500000000002"/>
  </r>
  <r>
    <x v="0"/>
    <x v="0"/>
    <x v="1"/>
    <x v="1"/>
    <x v="1"/>
    <x v="14"/>
    <x v="14"/>
    <x v="2"/>
    <n v="1.5850649999999999"/>
  </r>
  <r>
    <x v="0"/>
    <x v="0"/>
    <x v="1"/>
    <x v="1"/>
    <x v="1"/>
    <x v="14"/>
    <x v="14"/>
    <x v="3"/>
    <n v="32.059480999999998"/>
  </r>
  <r>
    <x v="0"/>
    <x v="0"/>
    <x v="1"/>
    <x v="1"/>
    <x v="1"/>
    <x v="14"/>
    <x v="14"/>
    <x v="4"/>
    <n v="2.4558599999999999"/>
  </r>
  <r>
    <x v="0"/>
    <x v="0"/>
    <x v="1"/>
    <x v="1"/>
    <x v="1"/>
    <x v="14"/>
    <x v="14"/>
    <x v="5"/>
    <n v="10.38101"/>
  </r>
  <r>
    <x v="0"/>
    <x v="0"/>
    <x v="1"/>
    <x v="1"/>
    <x v="1"/>
    <x v="14"/>
    <x v="14"/>
    <x v="6"/>
    <n v="50.214754999999997"/>
  </r>
  <r>
    <x v="0"/>
    <x v="0"/>
    <x v="1"/>
    <x v="1"/>
    <x v="1"/>
    <x v="14"/>
    <x v="14"/>
    <x v="7"/>
    <n v="62.078581"/>
  </r>
  <r>
    <x v="0"/>
    <x v="0"/>
    <x v="1"/>
    <x v="1"/>
    <x v="1"/>
    <x v="14"/>
    <x v="14"/>
    <x v="8"/>
    <n v="79.518451999999996"/>
  </r>
  <r>
    <x v="0"/>
    <x v="0"/>
    <x v="1"/>
    <x v="1"/>
    <x v="1"/>
    <x v="14"/>
    <x v="14"/>
    <x v="9"/>
    <n v="59.089753000000002"/>
  </r>
  <r>
    <x v="0"/>
    <x v="0"/>
    <x v="1"/>
    <x v="1"/>
    <x v="1"/>
    <x v="14"/>
    <x v="14"/>
    <x v="10"/>
    <n v="51.356451"/>
  </r>
  <r>
    <x v="0"/>
    <x v="0"/>
    <x v="1"/>
    <x v="1"/>
    <x v="1"/>
    <x v="14"/>
    <x v="14"/>
    <x v="11"/>
    <n v="97.890353000000005"/>
  </r>
  <r>
    <x v="0"/>
    <x v="0"/>
    <x v="1"/>
    <x v="1"/>
    <x v="1"/>
    <x v="15"/>
    <x v="15"/>
    <x v="3"/>
    <n v="1.52478"/>
  </r>
  <r>
    <x v="0"/>
    <x v="0"/>
    <x v="1"/>
    <x v="1"/>
    <x v="1"/>
    <x v="15"/>
    <x v="15"/>
    <x v="4"/>
    <n v="0"/>
  </r>
  <r>
    <x v="0"/>
    <x v="0"/>
    <x v="1"/>
    <x v="1"/>
    <x v="1"/>
    <x v="15"/>
    <x v="15"/>
    <x v="5"/>
    <n v="0"/>
  </r>
  <r>
    <x v="0"/>
    <x v="0"/>
    <x v="1"/>
    <x v="1"/>
    <x v="1"/>
    <x v="15"/>
    <x v="15"/>
    <x v="6"/>
    <n v="9.3978819999999992"/>
  </r>
  <r>
    <x v="0"/>
    <x v="0"/>
    <x v="1"/>
    <x v="1"/>
    <x v="1"/>
    <x v="15"/>
    <x v="15"/>
    <x v="7"/>
    <n v="12.384569000000001"/>
  </r>
  <r>
    <x v="0"/>
    <x v="0"/>
    <x v="1"/>
    <x v="1"/>
    <x v="1"/>
    <x v="15"/>
    <x v="15"/>
    <x v="8"/>
    <n v="14.986306000000001"/>
  </r>
  <r>
    <x v="0"/>
    <x v="0"/>
    <x v="1"/>
    <x v="1"/>
    <x v="1"/>
    <x v="15"/>
    <x v="15"/>
    <x v="9"/>
    <n v="10.983242000000001"/>
  </r>
  <r>
    <x v="0"/>
    <x v="0"/>
    <x v="1"/>
    <x v="1"/>
    <x v="1"/>
    <x v="15"/>
    <x v="15"/>
    <x v="10"/>
    <n v="9.5160879999999999"/>
  </r>
  <r>
    <x v="0"/>
    <x v="0"/>
    <x v="1"/>
    <x v="1"/>
    <x v="1"/>
    <x v="15"/>
    <x v="15"/>
    <x v="11"/>
    <n v="18.34646"/>
  </r>
  <r>
    <x v="0"/>
    <x v="0"/>
    <x v="1"/>
    <x v="1"/>
    <x v="2"/>
    <x v="16"/>
    <x v="16"/>
    <x v="0"/>
    <n v="202.09583000000001"/>
  </r>
  <r>
    <x v="0"/>
    <x v="0"/>
    <x v="1"/>
    <x v="1"/>
    <x v="2"/>
    <x v="16"/>
    <x v="16"/>
    <x v="1"/>
    <n v="268.66857399999998"/>
  </r>
  <r>
    <x v="0"/>
    <x v="0"/>
    <x v="1"/>
    <x v="1"/>
    <x v="2"/>
    <x v="16"/>
    <x v="16"/>
    <x v="2"/>
    <n v="342.37411200000003"/>
  </r>
  <r>
    <x v="0"/>
    <x v="0"/>
    <x v="1"/>
    <x v="1"/>
    <x v="2"/>
    <x v="16"/>
    <x v="16"/>
    <x v="3"/>
    <n v="255.020668"/>
  </r>
  <r>
    <x v="0"/>
    <x v="0"/>
    <x v="1"/>
    <x v="1"/>
    <x v="2"/>
    <x v="16"/>
    <x v="16"/>
    <x v="4"/>
    <n v="368.72250300000002"/>
  </r>
  <r>
    <x v="0"/>
    <x v="0"/>
    <x v="1"/>
    <x v="1"/>
    <x v="2"/>
    <x v="16"/>
    <x v="16"/>
    <x v="5"/>
    <n v="185.82119900000001"/>
  </r>
  <r>
    <x v="0"/>
    <x v="0"/>
    <x v="1"/>
    <x v="1"/>
    <x v="2"/>
    <x v="16"/>
    <x v="16"/>
    <x v="6"/>
    <n v="120.097382"/>
  </r>
  <r>
    <x v="0"/>
    <x v="0"/>
    <x v="1"/>
    <x v="1"/>
    <x v="2"/>
    <x v="16"/>
    <x v="16"/>
    <x v="7"/>
    <n v="129.62324599999999"/>
  </r>
  <r>
    <x v="0"/>
    <x v="0"/>
    <x v="1"/>
    <x v="1"/>
    <x v="2"/>
    <x v="16"/>
    <x v="16"/>
    <x v="8"/>
    <n v="151.77103"/>
  </r>
  <r>
    <x v="0"/>
    <x v="0"/>
    <x v="1"/>
    <x v="1"/>
    <x v="2"/>
    <x v="16"/>
    <x v="16"/>
    <x v="9"/>
    <n v="105.769276"/>
  </r>
  <r>
    <x v="0"/>
    <x v="0"/>
    <x v="1"/>
    <x v="1"/>
    <x v="2"/>
    <x v="16"/>
    <x v="16"/>
    <x v="10"/>
    <n v="93.793772000000004"/>
  </r>
  <r>
    <x v="0"/>
    <x v="0"/>
    <x v="1"/>
    <x v="1"/>
    <x v="2"/>
    <x v="16"/>
    <x v="16"/>
    <x v="11"/>
    <n v="176.68772000000001"/>
  </r>
  <r>
    <x v="0"/>
    <x v="0"/>
    <x v="1"/>
    <x v="1"/>
    <x v="2"/>
    <x v="17"/>
    <x v="17"/>
    <x v="0"/>
    <n v="268.19299799999999"/>
  </r>
  <r>
    <x v="0"/>
    <x v="0"/>
    <x v="1"/>
    <x v="1"/>
    <x v="2"/>
    <x v="17"/>
    <x v="17"/>
    <x v="1"/>
    <n v="386.12183399999998"/>
  </r>
  <r>
    <x v="0"/>
    <x v="0"/>
    <x v="1"/>
    <x v="1"/>
    <x v="2"/>
    <x v="17"/>
    <x v="17"/>
    <x v="2"/>
    <n v="549.70054200000004"/>
  </r>
  <r>
    <x v="0"/>
    <x v="0"/>
    <x v="1"/>
    <x v="1"/>
    <x v="2"/>
    <x v="17"/>
    <x v="17"/>
    <x v="3"/>
    <n v="482.80673100000001"/>
  </r>
  <r>
    <x v="0"/>
    <x v="0"/>
    <x v="1"/>
    <x v="1"/>
    <x v="2"/>
    <x v="17"/>
    <x v="17"/>
    <x v="4"/>
    <n v="538.79019800000003"/>
  </r>
  <r>
    <x v="0"/>
    <x v="0"/>
    <x v="1"/>
    <x v="1"/>
    <x v="2"/>
    <x v="17"/>
    <x v="17"/>
    <x v="5"/>
    <n v="355.71665400000001"/>
  </r>
  <r>
    <x v="0"/>
    <x v="0"/>
    <x v="1"/>
    <x v="1"/>
    <x v="2"/>
    <x v="17"/>
    <x v="17"/>
    <x v="6"/>
    <n v="336.42031600000001"/>
  </r>
  <r>
    <x v="0"/>
    <x v="0"/>
    <x v="1"/>
    <x v="1"/>
    <x v="2"/>
    <x v="17"/>
    <x v="17"/>
    <x v="7"/>
    <n v="374.70541600000001"/>
  </r>
  <r>
    <x v="0"/>
    <x v="0"/>
    <x v="1"/>
    <x v="1"/>
    <x v="2"/>
    <x v="17"/>
    <x v="17"/>
    <x v="8"/>
    <n v="328.77625799999998"/>
  </r>
  <r>
    <x v="0"/>
    <x v="0"/>
    <x v="1"/>
    <x v="1"/>
    <x v="2"/>
    <x v="17"/>
    <x v="17"/>
    <x v="9"/>
    <n v="311.31840399999999"/>
  </r>
  <r>
    <x v="0"/>
    <x v="0"/>
    <x v="1"/>
    <x v="1"/>
    <x v="2"/>
    <x v="17"/>
    <x v="17"/>
    <x v="10"/>
    <n v="216.02058"/>
  </r>
  <r>
    <x v="0"/>
    <x v="0"/>
    <x v="1"/>
    <x v="1"/>
    <x v="2"/>
    <x v="17"/>
    <x v="17"/>
    <x v="11"/>
    <n v="350.49989499999998"/>
  </r>
  <r>
    <x v="0"/>
    <x v="0"/>
    <x v="1"/>
    <x v="1"/>
    <x v="2"/>
    <x v="18"/>
    <x v="18"/>
    <x v="1"/>
    <n v="1.3948579999999999"/>
  </r>
  <r>
    <x v="0"/>
    <x v="0"/>
    <x v="1"/>
    <x v="1"/>
    <x v="2"/>
    <x v="18"/>
    <x v="18"/>
    <x v="3"/>
    <n v="1.017139"/>
  </r>
  <r>
    <x v="0"/>
    <x v="0"/>
    <x v="1"/>
    <x v="1"/>
    <x v="2"/>
    <x v="18"/>
    <x v="18"/>
    <x v="4"/>
    <n v="0.48793599999999998"/>
  </r>
  <r>
    <x v="0"/>
    <x v="0"/>
    <x v="1"/>
    <x v="1"/>
    <x v="2"/>
    <x v="18"/>
    <x v="18"/>
    <x v="5"/>
    <n v="1.7587839999999999"/>
  </r>
  <r>
    <x v="0"/>
    <x v="0"/>
    <x v="1"/>
    <x v="1"/>
    <x v="2"/>
    <x v="18"/>
    <x v="18"/>
    <x v="6"/>
    <n v="2.281371"/>
  </r>
  <r>
    <x v="0"/>
    <x v="0"/>
    <x v="1"/>
    <x v="1"/>
    <x v="2"/>
    <x v="18"/>
    <x v="18"/>
    <x v="7"/>
    <n v="2.5953279999999999"/>
  </r>
  <r>
    <x v="0"/>
    <x v="0"/>
    <x v="1"/>
    <x v="1"/>
    <x v="2"/>
    <x v="18"/>
    <x v="18"/>
    <x v="8"/>
    <n v="3.2340599999999999"/>
  </r>
  <r>
    <x v="0"/>
    <x v="0"/>
    <x v="1"/>
    <x v="1"/>
    <x v="2"/>
    <x v="18"/>
    <x v="18"/>
    <x v="9"/>
    <n v="1.8711549999999999"/>
  </r>
  <r>
    <x v="0"/>
    <x v="0"/>
    <x v="1"/>
    <x v="1"/>
    <x v="2"/>
    <x v="18"/>
    <x v="18"/>
    <x v="10"/>
    <n v="1.8135190000000001"/>
  </r>
  <r>
    <x v="0"/>
    <x v="0"/>
    <x v="1"/>
    <x v="1"/>
    <x v="2"/>
    <x v="18"/>
    <x v="18"/>
    <x v="11"/>
    <n v="2.7170860000000001"/>
  </r>
  <r>
    <x v="0"/>
    <x v="0"/>
    <x v="1"/>
    <x v="1"/>
    <x v="2"/>
    <x v="19"/>
    <x v="19"/>
    <x v="0"/>
    <n v="1.394857"/>
  </r>
  <r>
    <x v="0"/>
    <x v="0"/>
    <x v="1"/>
    <x v="1"/>
    <x v="2"/>
    <x v="19"/>
    <x v="19"/>
    <x v="3"/>
    <n v="0"/>
  </r>
  <r>
    <x v="0"/>
    <x v="0"/>
    <x v="1"/>
    <x v="1"/>
    <x v="2"/>
    <x v="19"/>
    <x v="19"/>
    <x v="4"/>
    <n v="0"/>
  </r>
  <r>
    <x v="0"/>
    <x v="0"/>
    <x v="1"/>
    <x v="1"/>
    <x v="2"/>
    <x v="19"/>
    <x v="19"/>
    <x v="5"/>
    <n v="0"/>
  </r>
  <r>
    <x v="0"/>
    <x v="0"/>
    <x v="1"/>
    <x v="1"/>
    <x v="2"/>
    <x v="19"/>
    <x v="19"/>
    <x v="6"/>
    <n v="0"/>
  </r>
  <r>
    <x v="0"/>
    <x v="0"/>
    <x v="1"/>
    <x v="1"/>
    <x v="2"/>
    <x v="19"/>
    <x v="19"/>
    <x v="7"/>
    <n v="0"/>
  </r>
  <r>
    <x v="0"/>
    <x v="0"/>
    <x v="1"/>
    <x v="1"/>
    <x v="2"/>
    <x v="19"/>
    <x v="19"/>
    <x v="8"/>
    <n v="0"/>
  </r>
  <r>
    <x v="0"/>
    <x v="0"/>
    <x v="1"/>
    <x v="1"/>
    <x v="2"/>
    <x v="19"/>
    <x v="19"/>
    <x v="9"/>
    <n v="0"/>
  </r>
  <r>
    <x v="0"/>
    <x v="0"/>
    <x v="1"/>
    <x v="1"/>
    <x v="2"/>
    <x v="19"/>
    <x v="19"/>
    <x v="10"/>
    <n v="0"/>
  </r>
  <r>
    <x v="0"/>
    <x v="0"/>
    <x v="1"/>
    <x v="1"/>
    <x v="2"/>
    <x v="19"/>
    <x v="19"/>
    <x v="11"/>
    <n v="0"/>
  </r>
  <r>
    <x v="0"/>
    <x v="0"/>
    <x v="1"/>
    <x v="1"/>
    <x v="2"/>
    <x v="20"/>
    <x v="20"/>
    <x v="0"/>
    <n v="17.118701999999999"/>
  </r>
  <r>
    <x v="0"/>
    <x v="0"/>
    <x v="1"/>
    <x v="1"/>
    <x v="2"/>
    <x v="20"/>
    <x v="20"/>
    <x v="1"/>
    <n v="5.7062340000000003"/>
  </r>
  <r>
    <x v="0"/>
    <x v="0"/>
    <x v="1"/>
    <x v="1"/>
    <x v="2"/>
    <x v="20"/>
    <x v="20"/>
    <x v="2"/>
    <n v="22.824936000000001"/>
  </r>
  <r>
    <x v="0"/>
    <x v="0"/>
    <x v="1"/>
    <x v="1"/>
    <x v="2"/>
    <x v="20"/>
    <x v="20"/>
    <x v="3"/>
    <n v="21.882680000000001"/>
  </r>
  <r>
    <x v="0"/>
    <x v="0"/>
    <x v="1"/>
    <x v="1"/>
    <x v="2"/>
    <x v="20"/>
    <x v="20"/>
    <x v="4"/>
    <n v="22.625516000000001"/>
  </r>
  <r>
    <x v="0"/>
    <x v="0"/>
    <x v="1"/>
    <x v="1"/>
    <x v="2"/>
    <x v="20"/>
    <x v="20"/>
    <x v="5"/>
    <n v="47.847807000000003"/>
  </r>
  <r>
    <x v="0"/>
    <x v="0"/>
    <x v="1"/>
    <x v="1"/>
    <x v="2"/>
    <x v="20"/>
    <x v="20"/>
    <x v="6"/>
    <n v="58.813428000000002"/>
  </r>
  <r>
    <x v="0"/>
    <x v="0"/>
    <x v="1"/>
    <x v="1"/>
    <x v="2"/>
    <x v="20"/>
    <x v="20"/>
    <x v="7"/>
    <n v="41.641309999999997"/>
  </r>
  <r>
    <x v="0"/>
    <x v="0"/>
    <x v="1"/>
    <x v="1"/>
    <x v="2"/>
    <x v="20"/>
    <x v="20"/>
    <x v="8"/>
    <n v="183.57804100000001"/>
  </r>
  <r>
    <x v="0"/>
    <x v="0"/>
    <x v="1"/>
    <x v="1"/>
    <x v="2"/>
    <x v="20"/>
    <x v="20"/>
    <x v="9"/>
    <n v="99.722448"/>
  </r>
  <r>
    <x v="0"/>
    <x v="0"/>
    <x v="1"/>
    <x v="1"/>
    <x v="2"/>
    <x v="20"/>
    <x v="20"/>
    <x v="10"/>
    <n v="51.742978000000001"/>
  </r>
  <r>
    <x v="0"/>
    <x v="0"/>
    <x v="1"/>
    <x v="1"/>
    <x v="2"/>
    <x v="20"/>
    <x v="20"/>
    <x v="11"/>
    <n v="142.00379100000001"/>
  </r>
  <r>
    <x v="0"/>
    <x v="0"/>
    <x v="1"/>
    <x v="1"/>
    <x v="2"/>
    <x v="21"/>
    <x v="21"/>
    <x v="0"/>
    <n v="11.88799"/>
  </r>
  <r>
    <x v="0"/>
    <x v="0"/>
    <x v="1"/>
    <x v="1"/>
    <x v="2"/>
    <x v="21"/>
    <x v="21"/>
    <x v="1"/>
    <n v="2.3775979999999999"/>
  </r>
  <r>
    <x v="0"/>
    <x v="0"/>
    <x v="1"/>
    <x v="1"/>
    <x v="2"/>
    <x v="21"/>
    <x v="21"/>
    <x v="2"/>
    <n v="7.1327939999999996"/>
  </r>
  <r>
    <x v="0"/>
    <x v="0"/>
    <x v="1"/>
    <x v="1"/>
    <x v="2"/>
    <x v="21"/>
    <x v="21"/>
    <x v="3"/>
    <n v="4.9133120000000003"/>
  </r>
  <r>
    <x v="0"/>
    <x v="0"/>
    <x v="1"/>
    <x v="1"/>
    <x v="2"/>
    <x v="21"/>
    <x v="21"/>
    <x v="4"/>
    <n v="13.593503999999999"/>
  </r>
  <r>
    <x v="0"/>
    <x v="0"/>
    <x v="1"/>
    <x v="1"/>
    <x v="2"/>
    <x v="21"/>
    <x v="21"/>
    <x v="5"/>
    <n v="30.793094"/>
  </r>
  <r>
    <x v="0"/>
    <x v="0"/>
    <x v="1"/>
    <x v="1"/>
    <x v="2"/>
    <x v="21"/>
    <x v="21"/>
    <x v="6"/>
    <n v="23.938003999999999"/>
  </r>
  <r>
    <x v="0"/>
    <x v="0"/>
    <x v="1"/>
    <x v="1"/>
    <x v="2"/>
    <x v="21"/>
    <x v="21"/>
    <x v="7"/>
    <n v="18.493713"/>
  </r>
  <r>
    <x v="0"/>
    <x v="0"/>
    <x v="1"/>
    <x v="1"/>
    <x v="2"/>
    <x v="21"/>
    <x v="21"/>
    <x v="8"/>
    <n v="68.034464999999997"/>
  </r>
  <r>
    <x v="0"/>
    <x v="0"/>
    <x v="1"/>
    <x v="1"/>
    <x v="2"/>
    <x v="21"/>
    <x v="21"/>
    <x v="9"/>
    <n v="43.590755999999999"/>
  </r>
  <r>
    <x v="0"/>
    <x v="0"/>
    <x v="1"/>
    <x v="1"/>
    <x v="2"/>
    <x v="21"/>
    <x v="21"/>
    <x v="10"/>
    <n v="19.587102000000002"/>
  </r>
  <r>
    <x v="0"/>
    <x v="0"/>
    <x v="1"/>
    <x v="1"/>
    <x v="2"/>
    <x v="21"/>
    <x v="21"/>
    <x v="11"/>
    <n v="61.892119999999998"/>
  </r>
  <r>
    <x v="0"/>
    <x v="0"/>
    <x v="1"/>
    <x v="1"/>
    <x v="2"/>
    <x v="22"/>
    <x v="22"/>
    <x v="0"/>
    <n v="6.3402599999999998"/>
  </r>
  <r>
    <x v="0"/>
    <x v="0"/>
    <x v="1"/>
    <x v="1"/>
    <x v="2"/>
    <x v="22"/>
    <x v="22"/>
    <x v="1"/>
    <n v="2.1134200000000001"/>
  </r>
  <r>
    <x v="0"/>
    <x v="0"/>
    <x v="1"/>
    <x v="1"/>
    <x v="2"/>
    <x v="22"/>
    <x v="22"/>
    <x v="2"/>
    <n v="2.1134200000000001"/>
  </r>
  <r>
    <x v="0"/>
    <x v="0"/>
    <x v="1"/>
    <x v="1"/>
    <x v="2"/>
    <x v="22"/>
    <x v="22"/>
    <x v="3"/>
    <n v="1.6329990000000001"/>
  </r>
  <r>
    <x v="0"/>
    <x v="0"/>
    <x v="1"/>
    <x v="1"/>
    <x v="2"/>
    <x v="22"/>
    <x v="22"/>
    <x v="4"/>
    <n v="12.46941"/>
  </r>
  <r>
    <x v="0"/>
    <x v="0"/>
    <x v="1"/>
    <x v="1"/>
    <x v="2"/>
    <x v="22"/>
    <x v="22"/>
    <x v="5"/>
    <n v="35.353095000000003"/>
  </r>
  <r>
    <x v="0"/>
    <x v="0"/>
    <x v="1"/>
    <x v="1"/>
    <x v="2"/>
    <x v="22"/>
    <x v="22"/>
    <x v="6"/>
    <n v="7.5415219999999996"/>
  </r>
  <r>
    <x v="0"/>
    <x v="0"/>
    <x v="1"/>
    <x v="1"/>
    <x v="2"/>
    <x v="22"/>
    <x v="22"/>
    <x v="7"/>
    <n v="9.1020800000000008"/>
  </r>
  <r>
    <x v="0"/>
    <x v="0"/>
    <x v="1"/>
    <x v="1"/>
    <x v="2"/>
    <x v="22"/>
    <x v="22"/>
    <x v="8"/>
    <n v="61.544634000000002"/>
  </r>
  <r>
    <x v="0"/>
    <x v="0"/>
    <x v="1"/>
    <x v="1"/>
    <x v="2"/>
    <x v="22"/>
    <x v="22"/>
    <x v="9"/>
    <n v="15.762447999999999"/>
  </r>
  <r>
    <x v="0"/>
    <x v="0"/>
    <x v="1"/>
    <x v="1"/>
    <x v="2"/>
    <x v="22"/>
    <x v="22"/>
    <x v="10"/>
    <n v="21.309760000000001"/>
  </r>
  <r>
    <x v="0"/>
    <x v="0"/>
    <x v="1"/>
    <x v="1"/>
    <x v="2"/>
    <x v="22"/>
    <x v="22"/>
    <x v="11"/>
    <n v="27.916899999999998"/>
  </r>
  <r>
    <x v="0"/>
    <x v="0"/>
    <x v="1"/>
    <x v="1"/>
    <x v="2"/>
    <x v="23"/>
    <x v="23"/>
    <x v="0"/>
    <n v="0"/>
  </r>
  <r>
    <x v="0"/>
    <x v="0"/>
    <x v="1"/>
    <x v="1"/>
    <x v="2"/>
    <x v="23"/>
    <x v="23"/>
    <x v="1"/>
    <n v="0.69742899999999997"/>
  </r>
  <r>
    <x v="0"/>
    <x v="0"/>
    <x v="1"/>
    <x v="1"/>
    <x v="2"/>
    <x v="23"/>
    <x v="23"/>
    <x v="2"/>
    <n v="0.69742899999999997"/>
  </r>
  <r>
    <x v="0"/>
    <x v="0"/>
    <x v="1"/>
    <x v="1"/>
    <x v="2"/>
    <x v="23"/>
    <x v="23"/>
    <x v="3"/>
    <n v="0.35363"/>
  </r>
  <r>
    <x v="0"/>
    <x v="0"/>
    <x v="1"/>
    <x v="1"/>
    <x v="2"/>
    <x v="23"/>
    <x v="23"/>
    <x v="4"/>
    <n v="0.53043300000000004"/>
  </r>
  <r>
    <x v="0"/>
    <x v="0"/>
    <x v="1"/>
    <x v="1"/>
    <x v="2"/>
    <x v="23"/>
    <x v="23"/>
    <x v="5"/>
    <n v="13.488241"/>
  </r>
  <r>
    <x v="0"/>
    <x v="0"/>
    <x v="1"/>
    <x v="1"/>
    <x v="2"/>
    <x v="23"/>
    <x v="23"/>
    <x v="6"/>
    <n v="21.292514000000001"/>
  </r>
  <r>
    <x v="0"/>
    <x v="0"/>
    <x v="1"/>
    <x v="1"/>
    <x v="2"/>
    <x v="23"/>
    <x v="23"/>
    <x v="7"/>
    <n v="24.571341"/>
  </r>
  <r>
    <x v="0"/>
    <x v="0"/>
    <x v="1"/>
    <x v="1"/>
    <x v="2"/>
    <x v="23"/>
    <x v="23"/>
    <x v="8"/>
    <n v="51.228617999999997"/>
  </r>
  <r>
    <x v="0"/>
    <x v="0"/>
    <x v="1"/>
    <x v="1"/>
    <x v="2"/>
    <x v="23"/>
    <x v="23"/>
    <x v="9"/>
    <n v="10.094488999999999"/>
  </r>
  <r>
    <x v="0"/>
    <x v="0"/>
    <x v="1"/>
    <x v="1"/>
    <x v="2"/>
    <x v="23"/>
    <x v="23"/>
    <x v="10"/>
    <n v="12.00844"/>
  </r>
  <r>
    <x v="0"/>
    <x v="0"/>
    <x v="1"/>
    <x v="1"/>
    <x v="2"/>
    <x v="23"/>
    <x v="23"/>
    <x v="11"/>
    <n v="13.860315999999999"/>
  </r>
  <r>
    <x v="0"/>
    <x v="0"/>
    <x v="1"/>
    <x v="1"/>
    <x v="2"/>
    <x v="24"/>
    <x v="24"/>
    <x v="0"/>
    <n v="50.722079999999998"/>
  </r>
  <r>
    <x v="0"/>
    <x v="0"/>
    <x v="1"/>
    <x v="1"/>
    <x v="2"/>
    <x v="24"/>
    <x v="24"/>
    <x v="1"/>
    <n v="38.041559999999997"/>
  </r>
  <r>
    <x v="0"/>
    <x v="0"/>
    <x v="1"/>
    <x v="1"/>
    <x v="2"/>
    <x v="24"/>
    <x v="24"/>
    <x v="2"/>
    <n v="82.423379999999995"/>
  </r>
  <r>
    <x v="0"/>
    <x v="0"/>
    <x v="1"/>
    <x v="1"/>
    <x v="2"/>
    <x v="24"/>
    <x v="24"/>
    <x v="3"/>
    <n v="92.056700000000006"/>
  </r>
  <r>
    <x v="0"/>
    <x v="0"/>
    <x v="1"/>
    <x v="1"/>
    <x v="2"/>
    <x v="24"/>
    <x v="24"/>
    <x v="4"/>
    <n v="140.90130600000001"/>
  </r>
  <r>
    <x v="0"/>
    <x v="0"/>
    <x v="1"/>
    <x v="1"/>
    <x v="2"/>
    <x v="24"/>
    <x v="24"/>
    <x v="5"/>
    <n v="194.02725699999999"/>
  </r>
  <r>
    <x v="0"/>
    <x v="0"/>
    <x v="1"/>
    <x v="1"/>
    <x v="2"/>
    <x v="24"/>
    <x v="24"/>
    <x v="6"/>
    <n v="284.34218199999998"/>
  </r>
  <r>
    <x v="0"/>
    <x v="0"/>
    <x v="1"/>
    <x v="1"/>
    <x v="2"/>
    <x v="24"/>
    <x v="24"/>
    <x v="7"/>
    <n v="333.97974099999999"/>
  </r>
  <r>
    <x v="0"/>
    <x v="0"/>
    <x v="1"/>
    <x v="1"/>
    <x v="2"/>
    <x v="24"/>
    <x v="24"/>
    <x v="8"/>
    <n v="295.53589399999998"/>
  </r>
  <r>
    <x v="0"/>
    <x v="0"/>
    <x v="1"/>
    <x v="1"/>
    <x v="2"/>
    <x v="24"/>
    <x v="24"/>
    <x v="9"/>
    <n v="182.61537000000001"/>
  </r>
  <r>
    <x v="0"/>
    <x v="0"/>
    <x v="1"/>
    <x v="1"/>
    <x v="2"/>
    <x v="24"/>
    <x v="24"/>
    <x v="10"/>
    <n v="131.686522"/>
  </r>
  <r>
    <x v="0"/>
    <x v="0"/>
    <x v="1"/>
    <x v="1"/>
    <x v="2"/>
    <x v="24"/>
    <x v="24"/>
    <x v="11"/>
    <n v="199.77795900000001"/>
  </r>
  <r>
    <x v="0"/>
    <x v="0"/>
    <x v="1"/>
    <x v="1"/>
    <x v="2"/>
    <x v="25"/>
    <x v="25"/>
    <x v="0"/>
    <n v="18.133154000000001"/>
  </r>
  <r>
    <x v="0"/>
    <x v="0"/>
    <x v="1"/>
    <x v="1"/>
    <x v="2"/>
    <x v="25"/>
    <x v="25"/>
    <x v="1"/>
    <n v="25.107444000000001"/>
  </r>
  <r>
    <x v="0"/>
    <x v="0"/>
    <x v="1"/>
    <x v="1"/>
    <x v="2"/>
    <x v="25"/>
    <x v="25"/>
    <x v="2"/>
    <n v="46.727742999999997"/>
  </r>
  <r>
    <x v="0"/>
    <x v="0"/>
    <x v="1"/>
    <x v="1"/>
    <x v="2"/>
    <x v="25"/>
    <x v="25"/>
    <x v="3"/>
    <n v="52.618777999999999"/>
  </r>
  <r>
    <x v="0"/>
    <x v="0"/>
    <x v="1"/>
    <x v="1"/>
    <x v="2"/>
    <x v="25"/>
    <x v="25"/>
    <x v="4"/>
    <n v="73.455195000000003"/>
  </r>
  <r>
    <x v="0"/>
    <x v="0"/>
    <x v="1"/>
    <x v="1"/>
    <x v="2"/>
    <x v="25"/>
    <x v="25"/>
    <x v="5"/>
    <n v="129.351494"/>
  </r>
  <r>
    <x v="0"/>
    <x v="0"/>
    <x v="1"/>
    <x v="1"/>
    <x v="2"/>
    <x v="25"/>
    <x v="25"/>
    <x v="6"/>
    <n v="158.15098599999999"/>
  </r>
  <r>
    <x v="0"/>
    <x v="0"/>
    <x v="1"/>
    <x v="1"/>
    <x v="2"/>
    <x v="25"/>
    <x v="25"/>
    <x v="7"/>
    <n v="241.073973"/>
  </r>
  <r>
    <x v="0"/>
    <x v="0"/>
    <x v="1"/>
    <x v="1"/>
    <x v="2"/>
    <x v="25"/>
    <x v="25"/>
    <x v="8"/>
    <n v="181.21582000000001"/>
  </r>
  <r>
    <x v="0"/>
    <x v="0"/>
    <x v="1"/>
    <x v="1"/>
    <x v="2"/>
    <x v="25"/>
    <x v="25"/>
    <x v="9"/>
    <n v="112.54780100000001"/>
  </r>
  <r>
    <x v="0"/>
    <x v="0"/>
    <x v="1"/>
    <x v="1"/>
    <x v="2"/>
    <x v="25"/>
    <x v="25"/>
    <x v="10"/>
    <n v="83.874841000000004"/>
  </r>
  <r>
    <x v="0"/>
    <x v="0"/>
    <x v="1"/>
    <x v="1"/>
    <x v="2"/>
    <x v="25"/>
    <x v="25"/>
    <x v="11"/>
    <n v="132.976372"/>
  </r>
  <r>
    <x v="0"/>
    <x v="0"/>
    <x v="1"/>
    <x v="2"/>
    <x v="0"/>
    <x v="0"/>
    <x v="0"/>
    <x v="2"/>
    <n v="4.2268400000000002"/>
  </r>
  <r>
    <x v="0"/>
    <x v="0"/>
    <x v="1"/>
    <x v="2"/>
    <x v="0"/>
    <x v="0"/>
    <x v="0"/>
    <x v="3"/>
    <n v="1.366573"/>
  </r>
  <r>
    <x v="0"/>
    <x v="0"/>
    <x v="1"/>
    <x v="2"/>
    <x v="0"/>
    <x v="0"/>
    <x v="0"/>
    <x v="4"/>
    <n v="4.0713119999999998"/>
  </r>
  <r>
    <x v="0"/>
    <x v="0"/>
    <x v="1"/>
    <x v="2"/>
    <x v="0"/>
    <x v="0"/>
    <x v="0"/>
    <x v="5"/>
    <n v="5.6390979999999997"/>
  </r>
  <r>
    <x v="0"/>
    <x v="0"/>
    <x v="1"/>
    <x v="2"/>
    <x v="0"/>
    <x v="0"/>
    <x v="0"/>
    <x v="6"/>
    <n v="3.913494"/>
  </r>
  <r>
    <x v="0"/>
    <x v="0"/>
    <x v="1"/>
    <x v="2"/>
    <x v="0"/>
    <x v="0"/>
    <x v="0"/>
    <x v="7"/>
    <n v="3.7454160000000001"/>
  </r>
  <r>
    <x v="0"/>
    <x v="0"/>
    <x v="1"/>
    <x v="2"/>
    <x v="0"/>
    <x v="0"/>
    <x v="0"/>
    <x v="8"/>
    <n v="3.5009100000000002"/>
  </r>
  <r>
    <x v="0"/>
    <x v="0"/>
    <x v="1"/>
    <x v="2"/>
    <x v="0"/>
    <x v="0"/>
    <x v="0"/>
    <x v="9"/>
    <n v="2.0900759999999998"/>
  </r>
  <r>
    <x v="0"/>
    <x v="0"/>
    <x v="1"/>
    <x v="2"/>
    <x v="0"/>
    <x v="0"/>
    <x v="0"/>
    <x v="10"/>
    <n v="2.4975040000000002"/>
  </r>
  <r>
    <x v="0"/>
    <x v="0"/>
    <x v="1"/>
    <x v="2"/>
    <x v="0"/>
    <x v="0"/>
    <x v="0"/>
    <x v="11"/>
    <n v="2.8232400000000002"/>
  </r>
  <r>
    <x v="0"/>
    <x v="0"/>
    <x v="1"/>
    <x v="2"/>
    <x v="0"/>
    <x v="1"/>
    <x v="1"/>
    <x v="3"/>
    <n v="0"/>
  </r>
  <r>
    <x v="0"/>
    <x v="0"/>
    <x v="1"/>
    <x v="2"/>
    <x v="0"/>
    <x v="1"/>
    <x v="1"/>
    <x v="4"/>
    <n v="0"/>
  </r>
  <r>
    <x v="0"/>
    <x v="0"/>
    <x v="1"/>
    <x v="2"/>
    <x v="0"/>
    <x v="1"/>
    <x v="1"/>
    <x v="5"/>
    <n v="0"/>
  </r>
  <r>
    <x v="0"/>
    <x v="0"/>
    <x v="1"/>
    <x v="2"/>
    <x v="0"/>
    <x v="1"/>
    <x v="1"/>
    <x v="6"/>
    <n v="6.6144999999999995E-2"/>
  </r>
  <r>
    <x v="0"/>
    <x v="0"/>
    <x v="1"/>
    <x v="2"/>
    <x v="0"/>
    <x v="1"/>
    <x v="1"/>
    <x v="7"/>
    <n v="7.4914999999999995E-2"/>
  </r>
  <r>
    <x v="0"/>
    <x v="0"/>
    <x v="1"/>
    <x v="2"/>
    <x v="0"/>
    <x v="1"/>
    <x v="1"/>
    <x v="8"/>
    <n v="6.9399000000000002E-2"/>
  </r>
  <r>
    <x v="0"/>
    <x v="0"/>
    <x v="1"/>
    <x v="2"/>
    <x v="0"/>
    <x v="1"/>
    <x v="1"/>
    <x v="9"/>
    <n v="4.0464E-2"/>
  </r>
  <r>
    <x v="0"/>
    <x v="0"/>
    <x v="1"/>
    <x v="2"/>
    <x v="0"/>
    <x v="1"/>
    <x v="1"/>
    <x v="10"/>
    <n v="4.7787999999999997E-2"/>
  </r>
  <r>
    <x v="0"/>
    <x v="0"/>
    <x v="1"/>
    <x v="2"/>
    <x v="0"/>
    <x v="1"/>
    <x v="1"/>
    <x v="11"/>
    <n v="5.8740000000000001E-2"/>
  </r>
  <r>
    <x v="0"/>
    <x v="0"/>
    <x v="1"/>
    <x v="2"/>
    <x v="0"/>
    <x v="2"/>
    <x v="2"/>
    <x v="0"/>
    <n v="5.5794280000000001"/>
  </r>
  <r>
    <x v="0"/>
    <x v="0"/>
    <x v="1"/>
    <x v="2"/>
    <x v="0"/>
    <x v="2"/>
    <x v="2"/>
    <x v="1"/>
    <n v="9.7639990000000001"/>
  </r>
  <r>
    <x v="0"/>
    <x v="0"/>
    <x v="1"/>
    <x v="2"/>
    <x v="0"/>
    <x v="2"/>
    <x v="2"/>
    <x v="2"/>
    <n v="6.9742850000000001"/>
  </r>
  <r>
    <x v="0"/>
    <x v="0"/>
    <x v="1"/>
    <x v="2"/>
    <x v="0"/>
    <x v="2"/>
    <x v="2"/>
    <x v="3"/>
    <n v="0.93977500000000003"/>
  </r>
  <r>
    <x v="0"/>
    <x v="0"/>
    <x v="1"/>
    <x v="2"/>
    <x v="0"/>
    <x v="2"/>
    <x v="2"/>
    <x v="4"/>
    <n v="17.851032"/>
  </r>
  <r>
    <x v="0"/>
    <x v="0"/>
    <x v="1"/>
    <x v="2"/>
    <x v="0"/>
    <x v="2"/>
    <x v="2"/>
    <x v="5"/>
    <n v="31.67399"/>
  </r>
  <r>
    <x v="0"/>
    <x v="0"/>
    <x v="1"/>
    <x v="2"/>
    <x v="0"/>
    <x v="2"/>
    <x v="2"/>
    <x v="6"/>
    <n v="24.534587999999999"/>
  </r>
  <r>
    <x v="0"/>
    <x v="0"/>
    <x v="1"/>
    <x v="2"/>
    <x v="0"/>
    <x v="2"/>
    <x v="2"/>
    <x v="7"/>
    <n v="25.618010000000002"/>
  </r>
  <r>
    <x v="0"/>
    <x v="0"/>
    <x v="1"/>
    <x v="2"/>
    <x v="0"/>
    <x v="2"/>
    <x v="2"/>
    <x v="8"/>
    <n v="25.617660000000001"/>
  </r>
  <r>
    <x v="0"/>
    <x v="0"/>
    <x v="1"/>
    <x v="2"/>
    <x v="0"/>
    <x v="2"/>
    <x v="2"/>
    <x v="9"/>
    <n v="8.504391"/>
  </r>
  <r>
    <x v="0"/>
    <x v="0"/>
    <x v="1"/>
    <x v="2"/>
    <x v="0"/>
    <x v="2"/>
    <x v="2"/>
    <x v="10"/>
    <n v="10.550254000000001"/>
  </r>
  <r>
    <x v="0"/>
    <x v="0"/>
    <x v="1"/>
    <x v="2"/>
    <x v="0"/>
    <x v="2"/>
    <x v="2"/>
    <x v="11"/>
    <n v="13.042382"/>
  </r>
  <r>
    <x v="0"/>
    <x v="0"/>
    <x v="1"/>
    <x v="2"/>
    <x v="0"/>
    <x v="3"/>
    <x v="3"/>
    <x v="0"/>
    <n v="9.5103899999999992"/>
  </r>
  <r>
    <x v="0"/>
    <x v="0"/>
    <x v="1"/>
    <x v="2"/>
    <x v="0"/>
    <x v="3"/>
    <x v="3"/>
    <x v="1"/>
    <n v="11.412468000000001"/>
  </r>
  <r>
    <x v="0"/>
    <x v="0"/>
    <x v="1"/>
    <x v="2"/>
    <x v="0"/>
    <x v="3"/>
    <x v="3"/>
    <x v="2"/>
    <n v="22.824936000000001"/>
  </r>
  <r>
    <x v="0"/>
    <x v="0"/>
    <x v="1"/>
    <x v="2"/>
    <x v="0"/>
    <x v="3"/>
    <x v="3"/>
    <x v="3"/>
    <n v="19.181853"/>
  </r>
  <r>
    <x v="0"/>
    <x v="0"/>
    <x v="1"/>
    <x v="2"/>
    <x v="0"/>
    <x v="3"/>
    <x v="3"/>
    <x v="4"/>
    <n v="16.91112"/>
  </r>
  <r>
    <x v="0"/>
    <x v="0"/>
    <x v="1"/>
    <x v="2"/>
    <x v="0"/>
    <x v="3"/>
    <x v="3"/>
    <x v="5"/>
    <n v="55.356828"/>
  </r>
  <r>
    <x v="0"/>
    <x v="0"/>
    <x v="1"/>
    <x v="2"/>
    <x v="0"/>
    <x v="3"/>
    <x v="3"/>
    <x v="6"/>
    <n v="49.000576000000002"/>
  </r>
  <r>
    <x v="0"/>
    <x v="0"/>
    <x v="1"/>
    <x v="2"/>
    <x v="0"/>
    <x v="3"/>
    <x v="3"/>
    <x v="7"/>
    <n v="44.317464000000001"/>
  </r>
  <r>
    <x v="0"/>
    <x v="0"/>
    <x v="1"/>
    <x v="2"/>
    <x v="0"/>
    <x v="3"/>
    <x v="3"/>
    <x v="8"/>
    <n v="41.631622999999998"/>
  </r>
  <r>
    <x v="0"/>
    <x v="0"/>
    <x v="1"/>
    <x v="2"/>
    <x v="0"/>
    <x v="3"/>
    <x v="3"/>
    <x v="9"/>
    <n v="30.423888000000002"/>
  </r>
  <r>
    <x v="0"/>
    <x v="0"/>
    <x v="1"/>
    <x v="2"/>
    <x v="0"/>
    <x v="3"/>
    <x v="3"/>
    <x v="10"/>
    <n v="35.085984000000003"/>
  </r>
  <r>
    <x v="0"/>
    <x v="0"/>
    <x v="1"/>
    <x v="2"/>
    <x v="0"/>
    <x v="3"/>
    <x v="3"/>
    <x v="11"/>
    <n v="44.433143999999999"/>
  </r>
  <r>
    <x v="0"/>
    <x v="0"/>
    <x v="1"/>
    <x v="2"/>
    <x v="0"/>
    <x v="4"/>
    <x v="4"/>
    <x v="3"/>
    <n v="0"/>
  </r>
  <r>
    <x v="0"/>
    <x v="0"/>
    <x v="1"/>
    <x v="2"/>
    <x v="0"/>
    <x v="4"/>
    <x v="4"/>
    <x v="4"/>
    <n v="0"/>
  </r>
  <r>
    <x v="0"/>
    <x v="0"/>
    <x v="1"/>
    <x v="2"/>
    <x v="0"/>
    <x v="4"/>
    <x v="4"/>
    <x v="5"/>
    <n v="0"/>
  </r>
  <r>
    <x v="0"/>
    <x v="0"/>
    <x v="1"/>
    <x v="2"/>
    <x v="0"/>
    <x v="4"/>
    <x v="4"/>
    <x v="6"/>
    <n v="0.28779399999999999"/>
  </r>
  <r>
    <x v="0"/>
    <x v="0"/>
    <x v="1"/>
    <x v="2"/>
    <x v="0"/>
    <x v="4"/>
    <x v="4"/>
    <x v="7"/>
    <n v="0.28250199999999998"/>
  </r>
  <r>
    <x v="0"/>
    <x v="0"/>
    <x v="1"/>
    <x v="2"/>
    <x v="0"/>
    <x v="4"/>
    <x v="4"/>
    <x v="8"/>
    <n v="0.36866399999999999"/>
  </r>
  <r>
    <x v="0"/>
    <x v="0"/>
    <x v="1"/>
    <x v="2"/>
    <x v="0"/>
    <x v="4"/>
    <x v="4"/>
    <x v="9"/>
    <n v="0.205901"/>
  </r>
  <r>
    <x v="0"/>
    <x v="0"/>
    <x v="1"/>
    <x v="2"/>
    <x v="0"/>
    <x v="4"/>
    <x v="4"/>
    <x v="10"/>
    <n v="0.28108499999999997"/>
  </r>
  <r>
    <x v="0"/>
    <x v="0"/>
    <x v="1"/>
    <x v="2"/>
    <x v="0"/>
    <x v="4"/>
    <x v="4"/>
    <x v="11"/>
    <n v="0.32098199999999999"/>
  </r>
  <r>
    <x v="0"/>
    <x v="0"/>
    <x v="1"/>
    <x v="2"/>
    <x v="0"/>
    <x v="5"/>
    <x v="5"/>
    <x v="0"/>
    <n v="12.68052"/>
  </r>
  <r>
    <x v="0"/>
    <x v="0"/>
    <x v="1"/>
    <x v="2"/>
    <x v="0"/>
    <x v="5"/>
    <x v="5"/>
    <x v="1"/>
    <n v="21.1342"/>
  </r>
  <r>
    <x v="0"/>
    <x v="0"/>
    <x v="1"/>
    <x v="2"/>
    <x v="0"/>
    <x v="5"/>
    <x v="5"/>
    <x v="2"/>
    <n v="44.381819999999998"/>
  </r>
  <r>
    <x v="0"/>
    <x v="0"/>
    <x v="1"/>
    <x v="2"/>
    <x v="0"/>
    <x v="5"/>
    <x v="5"/>
    <x v="3"/>
    <n v="9.2393129999999992"/>
  </r>
  <r>
    <x v="0"/>
    <x v="0"/>
    <x v="1"/>
    <x v="2"/>
    <x v="0"/>
    <x v="5"/>
    <x v="5"/>
    <x v="4"/>
    <n v="23.235662000000001"/>
  </r>
  <r>
    <x v="0"/>
    <x v="0"/>
    <x v="1"/>
    <x v="2"/>
    <x v="0"/>
    <x v="5"/>
    <x v="5"/>
    <x v="5"/>
    <n v="65.927237000000005"/>
  </r>
  <r>
    <x v="0"/>
    <x v="0"/>
    <x v="1"/>
    <x v="2"/>
    <x v="0"/>
    <x v="5"/>
    <x v="5"/>
    <x v="6"/>
    <n v="61.266635999999998"/>
  </r>
  <r>
    <x v="0"/>
    <x v="0"/>
    <x v="1"/>
    <x v="2"/>
    <x v="0"/>
    <x v="5"/>
    <x v="5"/>
    <x v="7"/>
    <n v="57.748790999999997"/>
  </r>
  <r>
    <x v="0"/>
    <x v="0"/>
    <x v="1"/>
    <x v="2"/>
    <x v="0"/>
    <x v="5"/>
    <x v="5"/>
    <x v="8"/>
    <n v="54.990659999999998"/>
  </r>
  <r>
    <x v="0"/>
    <x v="0"/>
    <x v="1"/>
    <x v="2"/>
    <x v="0"/>
    <x v="5"/>
    <x v="5"/>
    <x v="9"/>
    <n v="25.935625999999999"/>
  </r>
  <r>
    <x v="0"/>
    <x v="0"/>
    <x v="1"/>
    <x v="2"/>
    <x v="0"/>
    <x v="5"/>
    <x v="5"/>
    <x v="10"/>
    <n v="44.959178000000001"/>
  </r>
  <r>
    <x v="0"/>
    <x v="0"/>
    <x v="1"/>
    <x v="2"/>
    <x v="0"/>
    <x v="5"/>
    <x v="5"/>
    <x v="11"/>
    <n v="63.715479999999999"/>
  </r>
  <r>
    <x v="0"/>
    <x v="0"/>
    <x v="1"/>
    <x v="2"/>
    <x v="0"/>
    <x v="6"/>
    <x v="6"/>
    <x v="2"/>
    <n v="9.5103919999999995"/>
  </r>
  <r>
    <x v="0"/>
    <x v="0"/>
    <x v="1"/>
    <x v="2"/>
    <x v="0"/>
    <x v="6"/>
    <x v="6"/>
    <x v="3"/>
    <n v="1.803695"/>
  </r>
  <r>
    <x v="0"/>
    <x v="0"/>
    <x v="1"/>
    <x v="2"/>
    <x v="0"/>
    <x v="6"/>
    <x v="6"/>
    <x v="4"/>
    <n v="5.5505719999999998"/>
  </r>
  <r>
    <x v="0"/>
    <x v="0"/>
    <x v="1"/>
    <x v="2"/>
    <x v="0"/>
    <x v="6"/>
    <x v="6"/>
    <x v="5"/>
    <n v="6.1623770000000002"/>
  </r>
  <r>
    <x v="0"/>
    <x v="0"/>
    <x v="1"/>
    <x v="2"/>
    <x v="0"/>
    <x v="6"/>
    <x v="6"/>
    <x v="6"/>
    <n v="5.5259159999999996"/>
  </r>
  <r>
    <x v="0"/>
    <x v="0"/>
    <x v="1"/>
    <x v="2"/>
    <x v="0"/>
    <x v="6"/>
    <x v="6"/>
    <x v="7"/>
    <n v="3.313126"/>
  </r>
  <r>
    <x v="0"/>
    <x v="0"/>
    <x v="1"/>
    <x v="2"/>
    <x v="0"/>
    <x v="6"/>
    <x v="6"/>
    <x v="8"/>
    <n v="3.6211850000000001"/>
  </r>
  <r>
    <x v="0"/>
    <x v="0"/>
    <x v="1"/>
    <x v="2"/>
    <x v="0"/>
    <x v="6"/>
    <x v="6"/>
    <x v="9"/>
    <n v="2.6629"/>
  </r>
  <r>
    <x v="0"/>
    <x v="0"/>
    <x v="1"/>
    <x v="2"/>
    <x v="0"/>
    <x v="6"/>
    <x v="6"/>
    <x v="10"/>
    <n v="3.554338"/>
  </r>
  <r>
    <x v="0"/>
    <x v="0"/>
    <x v="1"/>
    <x v="2"/>
    <x v="0"/>
    <x v="6"/>
    <x v="6"/>
    <x v="11"/>
    <n v="3.397831"/>
  </r>
  <r>
    <x v="0"/>
    <x v="0"/>
    <x v="1"/>
    <x v="2"/>
    <x v="0"/>
    <x v="7"/>
    <x v="7"/>
    <x v="2"/>
    <n v="5.7062340000000003"/>
  </r>
  <r>
    <x v="0"/>
    <x v="0"/>
    <x v="1"/>
    <x v="2"/>
    <x v="0"/>
    <x v="7"/>
    <x v="7"/>
    <x v="3"/>
    <n v="0"/>
  </r>
  <r>
    <x v="0"/>
    <x v="0"/>
    <x v="1"/>
    <x v="2"/>
    <x v="0"/>
    <x v="7"/>
    <x v="7"/>
    <x v="4"/>
    <n v="3.5341200000000002"/>
  </r>
  <r>
    <x v="0"/>
    <x v="0"/>
    <x v="1"/>
    <x v="2"/>
    <x v="0"/>
    <x v="7"/>
    <x v="7"/>
    <x v="5"/>
    <n v="9.9893339999999995"/>
  </r>
  <r>
    <x v="0"/>
    <x v="0"/>
    <x v="1"/>
    <x v="2"/>
    <x v="0"/>
    <x v="7"/>
    <x v="7"/>
    <x v="6"/>
    <n v="6.5835679999999996"/>
  </r>
  <r>
    <x v="0"/>
    <x v="0"/>
    <x v="1"/>
    <x v="2"/>
    <x v="0"/>
    <x v="7"/>
    <x v="7"/>
    <x v="7"/>
    <n v="6.7626239999999997"/>
  </r>
  <r>
    <x v="0"/>
    <x v="0"/>
    <x v="1"/>
    <x v="2"/>
    <x v="0"/>
    <x v="7"/>
    <x v="7"/>
    <x v="8"/>
    <n v="7.2104210000000002"/>
  </r>
  <r>
    <x v="0"/>
    <x v="0"/>
    <x v="1"/>
    <x v="2"/>
    <x v="0"/>
    <x v="7"/>
    <x v="7"/>
    <x v="9"/>
    <n v="3.4539080000000002"/>
  </r>
  <r>
    <x v="0"/>
    <x v="0"/>
    <x v="1"/>
    <x v="2"/>
    <x v="0"/>
    <x v="7"/>
    <x v="7"/>
    <x v="10"/>
    <n v="3.972092"/>
  </r>
  <r>
    <x v="0"/>
    <x v="0"/>
    <x v="1"/>
    <x v="2"/>
    <x v="0"/>
    <x v="7"/>
    <x v="7"/>
    <x v="11"/>
    <n v="4.801215"/>
  </r>
  <r>
    <x v="0"/>
    <x v="0"/>
    <x v="1"/>
    <x v="2"/>
    <x v="0"/>
    <x v="8"/>
    <x v="8"/>
    <x v="2"/>
    <n v="1.9020779999999999"/>
  </r>
  <r>
    <x v="0"/>
    <x v="0"/>
    <x v="1"/>
    <x v="2"/>
    <x v="0"/>
    <x v="8"/>
    <x v="8"/>
    <x v="3"/>
    <n v="0"/>
  </r>
  <r>
    <x v="0"/>
    <x v="0"/>
    <x v="1"/>
    <x v="2"/>
    <x v="0"/>
    <x v="8"/>
    <x v="8"/>
    <x v="4"/>
    <n v="0.90570399999999995"/>
  </r>
  <r>
    <x v="0"/>
    <x v="0"/>
    <x v="1"/>
    <x v="2"/>
    <x v="0"/>
    <x v="8"/>
    <x v="8"/>
    <x v="5"/>
    <n v="1.9083129999999999"/>
  </r>
  <r>
    <x v="0"/>
    <x v="0"/>
    <x v="1"/>
    <x v="2"/>
    <x v="0"/>
    <x v="8"/>
    <x v="8"/>
    <x v="6"/>
    <n v="0.58208000000000004"/>
  </r>
  <r>
    <x v="0"/>
    <x v="0"/>
    <x v="1"/>
    <x v="2"/>
    <x v="0"/>
    <x v="8"/>
    <x v="8"/>
    <x v="7"/>
    <n v="0.66941600000000001"/>
  </r>
  <r>
    <x v="0"/>
    <x v="0"/>
    <x v="1"/>
    <x v="2"/>
    <x v="0"/>
    <x v="8"/>
    <x v="8"/>
    <x v="8"/>
    <n v="0.51197199999999998"/>
  </r>
  <r>
    <x v="0"/>
    <x v="0"/>
    <x v="1"/>
    <x v="2"/>
    <x v="0"/>
    <x v="8"/>
    <x v="8"/>
    <x v="9"/>
    <n v="0.34878799999999999"/>
  </r>
  <r>
    <x v="0"/>
    <x v="0"/>
    <x v="1"/>
    <x v="2"/>
    <x v="0"/>
    <x v="8"/>
    <x v="8"/>
    <x v="10"/>
    <n v="0.32532"/>
  </r>
  <r>
    <x v="0"/>
    <x v="0"/>
    <x v="1"/>
    <x v="2"/>
    <x v="0"/>
    <x v="8"/>
    <x v="8"/>
    <x v="11"/>
    <n v="0.429064"/>
  </r>
  <r>
    <x v="0"/>
    <x v="0"/>
    <x v="1"/>
    <x v="2"/>
    <x v="0"/>
    <x v="9"/>
    <x v="9"/>
    <x v="3"/>
    <n v="0"/>
  </r>
  <r>
    <x v="0"/>
    <x v="0"/>
    <x v="1"/>
    <x v="2"/>
    <x v="0"/>
    <x v="9"/>
    <x v="9"/>
    <x v="4"/>
    <n v="0"/>
  </r>
  <r>
    <x v="0"/>
    <x v="0"/>
    <x v="1"/>
    <x v="2"/>
    <x v="0"/>
    <x v="9"/>
    <x v="9"/>
    <x v="5"/>
    <n v="0"/>
  </r>
  <r>
    <x v="0"/>
    <x v="0"/>
    <x v="1"/>
    <x v="2"/>
    <x v="0"/>
    <x v="9"/>
    <x v="9"/>
    <x v="6"/>
    <n v="2.1805340000000002"/>
  </r>
  <r>
    <x v="0"/>
    <x v="0"/>
    <x v="1"/>
    <x v="2"/>
    <x v="0"/>
    <x v="9"/>
    <x v="9"/>
    <x v="7"/>
    <n v="2.0955170000000001"/>
  </r>
  <r>
    <x v="0"/>
    <x v="0"/>
    <x v="1"/>
    <x v="2"/>
    <x v="0"/>
    <x v="9"/>
    <x v="9"/>
    <x v="8"/>
    <n v="1.9792609999999999"/>
  </r>
  <r>
    <x v="0"/>
    <x v="0"/>
    <x v="1"/>
    <x v="2"/>
    <x v="0"/>
    <x v="9"/>
    <x v="9"/>
    <x v="9"/>
    <n v="0.76218699999999995"/>
  </r>
  <r>
    <x v="0"/>
    <x v="0"/>
    <x v="1"/>
    <x v="2"/>
    <x v="0"/>
    <x v="9"/>
    <x v="9"/>
    <x v="10"/>
    <n v="0.94390700000000005"/>
  </r>
  <r>
    <x v="0"/>
    <x v="0"/>
    <x v="1"/>
    <x v="2"/>
    <x v="0"/>
    <x v="9"/>
    <x v="9"/>
    <x v="11"/>
    <n v="1.1160209999999999"/>
  </r>
  <r>
    <x v="0"/>
    <x v="0"/>
    <x v="1"/>
    <x v="2"/>
    <x v="0"/>
    <x v="10"/>
    <x v="10"/>
    <x v="0"/>
    <n v="2.1134200000000001"/>
  </r>
  <r>
    <x v="0"/>
    <x v="0"/>
    <x v="1"/>
    <x v="2"/>
    <x v="0"/>
    <x v="10"/>
    <x v="10"/>
    <x v="1"/>
    <n v="4.2268400000000002"/>
  </r>
  <r>
    <x v="0"/>
    <x v="0"/>
    <x v="1"/>
    <x v="2"/>
    <x v="0"/>
    <x v="10"/>
    <x v="10"/>
    <x v="2"/>
    <n v="8.4536800000000003"/>
  </r>
  <r>
    <x v="0"/>
    <x v="0"/>
    <x v="1"/>
    <x v="2"/>
    <x v="0"/>
    <x v="10"/>
    <x v="10"/>
    <x v="3"/>
    <n v="1.824039"/>
  </r>
  <r>
    <x v="0"/>
    <x v="0"/>
    <x v="1"/>
    <x v="2"/>
    <x v="0"/>
    <x v="10"/>
    <x v="10"/>
    <x v="4"/>
    <n v="9.2965140000000002"/>
  </r>
  <r>
    <x v="0"/>
    <x v="0"/>
    <x v="1"/>
    <x v="2"/>
    <x v="0"/>
    <x v="10"/>
    <x v="10"/>
    <x v="5"/>
    <n v="33.089393999999999"/>
  </r>
  <r>
    <x v="0"/>
    <x v="0"/>
    <x v="1"/>
    <x v="2"/>
    <x v="0"/>
    <x v="10"/>
    <x v="10"/>
    <x v="6"/>
    <n v="33.844721999999997"/>
  </r>
  <r>
    <x v="0"/>
    <x v="0"/>
    <x v="1"/>
    <x v="2"/>
    <x v="0"/>
    <x v="10"/>
    <x v="10"/>
    <x v="7"/>
    <n v="32.34892"/>
  </r>
  <r>
    <x v="0"/>
    <x v="0"/>
    <x v="1"/>
    <x v="2"/>
    <x v="0"/>
    <x v="10"/>
    <x v="10"/>
    <x v="8"/>
    <n v="30.609580000000001"/>
  </r>
  <r>
    <x v="0"/>
    <x v="0"/>
    <x v="1"/>
    <x v="2"/>
    <x v="0"/>
    <x v="10"/>
    <x v="10"/>
    <x v="9"/>
    <n v="16.301092000000001"/>
  </r>
  <r>
    <x v="0"/>
    <x v="0"/>
    <x v="1"/>
    <x v="2"/>
    <x v="0"/>
    <x v="10"/>
    <x v="10"/>
    <x v="10"/>
    <n v="19.526398"/>
  </r>
  <r>
    <x v="0"/>
    <x v="0"/>
    <x v="1"/>
    <x v="2"/>
    <x v="0"/>
    <x v="10"/>
    <x v="10"/>
    <x v="11"/>
    <n v="23.140716000000001"/>
  </r>
  <r>
    <x v="0"/>
    <x v="0"/>
    <x v="1"/>
    <x v="2"/>
    <x v="0"/>
    <x v="11"/>
    <x v="11"/>
    <x v="2"/>
    <n v="4.2268400000000002"/>
  </r>
  <r>
    <x v="0"/>
    <x v="0"/>
    <x v="1"/>
    <x v="2"/>
    <x v="0"/>
    <x v="11"/>
    <x v="11"/>
    <x v="3"/>
    <n v="1.0187139999999999"/>
  </r>
  <r>
    <x v="0"/>
    <x v="0"/>
    <x v="1"/>
    <x v="2"/>
    <x v="0"/>
    <x v="11"/>
    <x v="11"/>
    <x v="4"/>
    <n v="3.7646320000000002"/>
  </r>
  <r>
    <x v="0"/>
    <x v="0"/>
    <x v="1"/>
    <x v="2"/>
    <x v="0"/>
    <x v="11"/>
    <x v="11"/>
    <x v="5"/>
    <n v="2.527809"/>
  </r>
  <r>
    <x v="0"/>
    <x v="0"/>
    <x v="1"/>
    <x v="2"/>
    <x v="0"/>
    <x v="11"/>
    <x v="11"/>
    <x v="6"/>
    <n v="0.62395"/>
  </r>
  <r>
    <x v="0"/>
    <x v="0"/>
    <x v="1"/>
    <x v="2"/>
    <x v="0"/>
    <x v="11"/>
    <x v="11"/>
    <x v="7"/>
    <n v="0.46065299999999998"/>
  </r>
  <r>
    <x v="0"/>
    <x v="0"/>
    <x v="1"/>
    <x v="2"/>
    <x v="0"/>
    <x v="11"/>
    <x v="11"/>
    <x v="8"/>
    <n v="0.37751099999999999"/>
  </r>
  <r>
    <x v="0"/>
    <x v="0"/>
    <x v="1"/>
    <x v="2"/>
    <x v="0"/>
    <x v="11"/>
    <x v="11"/>
    <x v="9"/>
    <n v="0.16808400000000001"/>
  </r>
  <r>
    <x v="0"/>
    <x v="0"/>
    <x v="1"/>
    <x v="2"/>
    <x v="0"/>
    <x v="11"/>
    <x v="11"/>
    <x v="10"/>
    <n v="0.12892200000000001"/>
  </r>
  <r>
    <x v="0"/>
    <x v="0"/>
    <x v="1"/>
    <x v="2"/>
    <x v="0"/>
    <x v="11"/>
    <x v="11"/>
    <x v="11"/>
    <n v="0.18956999999999999"/>
  </r>
  <r>
    <x v="0"/>
    <x v="0"/>
    <x v="1"/>
    <x v="2"/>
    <x v="0"/>
    <x v="12"/>
    <x v="12"/>
    <x v="2"/>
    <n v="28.531175999999999"/>
  </r>
  <r>
    <x v="0"/>
    <x v="0"/>
    <x v="1"/>
    <x v="2"/>
    <x v="0"/>
    <x v="12"/>
    <x v="12"/>
    <x v="3"/>
    <n v="5.3415559999999997"/>
  </r>
  <r>
    <x v="0"/>
    <x v="0"/>
    <x v="1"/>
    <x v="2"/>
    <x v="0"/>
    <x v="12"/>
    <x v="12"/>
    <x v="4"/>
    <n v="11.677975"/>
  </r>
  <r>
    <x v="0"/>
    <x v="0"/>
    <x v="1"/>
    <x v="2"/>
    <x v="0"/>
    <x v="12"/>
    <x v="12"/>
    <x v="5"/>
    <n v="32.473039999999997"/>
  </r>
  <r>
    <x v="0"/>
    <x v="0"/>
    <x v="1"/>
    <x v="2"/>
    <x v="0"/>
    <x v="12"/>
    <x v="12"/>
    <x v="6"/>
    <n v="16.787797999999999"/>
  </r>
  <r>
    <x v="0"/>
    <x v="0"/>
    <x v="1"/>
    <x v="2"/>
    <x v="0"/>
    <x v="12"/>
    <x v="12"/>
    <x v="7"/>
    <n v="11.328168"/>
  </r>
  <r>
    <x v="0"/>
    <x v="0"/>
    <x v="1"/>
    <x v="2"/>
    <x v="0"/>
    <x v="12"/>
    <x v="12"/>
    <x v="8"/>
    <n v="13.601889999999999"/>
  </r>
  <r>
    <x v="0"/>
    <x v="0"/>
    <x v="1"/>
    <x v="2"/>
    <x v="0"/>
    <x v="12"/>
    <x v="12"/>
    <x v="9"/>
    <n v="6.727309"/>
  </r>
  <r>
    <x v="0"/>
    <x v="0"/>
    <x v="1"/>
    <x v="2"/>
    <x v="0"/>
    <x v="12"/>
    <x v="12"/>
    <x v="10"/>
    <n v="10.519646"/>
  </r>
  <r>
    <x v="0"/>
    <x v="0"/>
    <x v="1"/>
    <x v="2"/>
    <x v="0"/>
    <x v="12"/>
    <x v="12"/>
    <x v="11"/>
    <n v="11.830175000000001"/>
  </r>
  <r>
    <x v="0"/>
    <x v="0"/>
    <x v="1"/>
    <x v="2"/>
    <x v="0"/>
    <x v="13"/>
    <x v="13"/>
    <x v="3"/>
    <n v="0"/>
  </r>
  <r>
    <x v="0"/>
    <x v="0"/>
    <x v="1"/>
    <x v="2"/>
    <x v="0"/>
    <x v="13"/>
    <x v="13"/>
    <x v="4"/>
    <n v="0"/>
  </r>
  <r>
    <x v="0"/>
    <x v="0"/>
    <x v="1"/>
    <x v="2"/>
    <x v="0"/>
    <x v="13"/>
    <x v="13"/>
    <x v="5"/>
    <n v="0"/>
  </r>
  <r>
    <x v="0"/>
    <x v="0"/>
    <x v="1"/>
    <x v="2"/>
    <x v="0"/>
    <x v="13"/>
    <x v="13"/>
    <x v="6"/>
    <n v="0.75424400000000003"/>
  </r>
  <r>
    <x v="0"/>
    <x v="0"/>
    <x v="1"/>
    <x v="2"/>
    <x v="0"/>
    <x v="13"/>
    <x v="13"/>
    <x v="7"/>
    <n v="0.69147000000000003"/>
  </r>
  <r>
    <x v="0"/>
    <x v="0"/>
    <x v="1"/>
    <x v="2"/>
    <x v="0"/>
    <x v="13"/>
    <x v="13"/>
    <x v="8"/>
    <n v="0.66659999999999997"/>
  </r>
  <r>
    <x v="0"/>
    <x v="0"/>
    <x v="1"/>
    <x v="2"/>
    <x v="0"/>
    <x v="13"/>
    <x v="13"/>
    <x v="9"/>
    <n v="0.41789999999999999"/>
  </r>
  <r>
    <x v="0"/>
    <x v="0"/>
    <x v="1"/>
    <x v="2"/>
    <x v="0"/>
    <x v="13"/>
    <x v="13"/>
    <x v="10"/>
    <n v="0.78580799999999995"/>
  </r>
  <r>
    <x v="0"/>
    <x v="0"/>
    <x v="1"/>
    <x v="2"/>
    <x v="0"/>
    <x v="13"/>
    <x v="13"/>
    <x v="11"/>
    <n v="1.0607549999999999"/>
  </r>
  <r>
    <x v="0"/>
    <x v="0"/>
    <x v="1"/>
    <x v="2"/>
    <x v="1"/>
    <x v="14"/>
    <x v="14"/>
    <x v="1"/>
    <n v="1.05671"/>
  </r>
  <r>
    <x v="0"/>
    <x v="0"/>
    <x v="1"/>
    <x v="2"/>
    <x v="1"/>
    <x v="14"/>
    <x v="14"/>
    <x v="3"/>
    <n v="0"/>
  </r>
  <r>
    <x v="0"/>
    <x v="0"/>
    <x v="1"/>
    <x v="2"/>
    <x v="1"/>
    <x v="14"/>
    <x v="14"/>
    <x v="4"/>
    <n v="0.61649699999999996"/>
  </r>
  <r>
    <x v="0"/>
    <x v="0"/>
    <x v="1"/>
    <x v="2"/>
    <x v="1"/>
    <x v="14"/>
    <x v="14"/>
    <x v="5"/>
    <n v="0.34240500000000001"/>
  </r>
  <r>
    <x v="0"/>
    <x v="0"/>
    <x v="1"/>
    <x v="2"/>
    <x v="1"/>
    <x v="14"/>
    <x v="14"/>
    <x v="6"/>
    <n v="1.0084299999999999"/>
  </r>
  <r>
    <x v="0"/>
    <x v="0"/>
    <x v="1"/>
    <x v="2"/>
    <x v="1"/>
    <x v="14"/>
    <x v="14"/>
    <x v="7"/>
    <n v="1.117156"/>
  </r>
  <r>
    <x v="0"/>
    <x v="0"/>
    <x v="1"/>
    <x v="2"/>
    <x v="1"/>
    <x v="14"/>
    <x v="14"/>
    <x v="8"/>
    <n v="1.3907560000000001"/>
  </r>
  <r>
    <x v="0"/>
    <x v="0"/>
    <x v="1"/>
    <x v="2"/>
    <x v="1"/>
    <x v="14"/>
    <x v="14"/>
    <x v="9"/>
    <n v="0.97544699999999995"/>
  </r>
  <r>
    <x v="0"/>
    <x v="0"/>
    <x v="1"/>
    <x v="2"/>
    <x v="1"/>
    <x v="14"/>
    <x v="14"/>
    <x v="10"/>
    <n v="1.38466"/>
  </r>
  <r>
    <x v="0"/>
    <x v="0"/>
    <x v="1"/>
    <x v="2"/>
    <x v="1"/>
    <x v="14"/>
    <x v="14"/>
    <x v="11"/>
    <n v="1.9458850000000001"/>
  </r>
  <r>
    <x v="0"/>
    <x v="0"/>
    <x v="1"/>
    <x v="2"/>
    <x v="1"/>
    <x v="15"/>
    <x v="15"/>
    <x v="1"/>
    <n v="0.52835500000000002"/>
  </r>
  <r>
    <x v="0"/>
    <x v="0"/>
    <x v="1"/>
    <x v="2"/>
    <x v="1"/>
    <x v="15"/>
    <x v="15"/>
    <x v="3"/>
    <n v="0"/>
  </r>
  <r>
    <x v="0"/>
    <x v="0"/>
    <x v="1"/>
    <x v="2"/>
    <x v="1"/>
    <x v="15"/>
    <x v="15"/>
    <x v="4"/>
    <n v="0.30655199999999999"/>
  </r>
  <r>
    <x v="0"/>
    <x v="0"/>
    <x v="1"/>
    <x v="2"/>
    <x v="1"/>
    <x v="15"/>
    <x v="15"/>
    <x v="5"/>
    <n v="0.13977700000000001"/>
  </r>
  <r>
    <x v="0"/>
    <x v="0"/>
    <x v="1"/>
    <x v="2"/>
    <x v="1"/>
    <x v="15"/>
    <x v="15"/>
    <x v="6"/>
    <n v="0.18856899999999999"/>
  </r>
  <r>
    <x v="0"/>
    <x v="0"/>
    <x v="1"/>
    <x v="2"/>
    <x v="1"/>
    <x v="15"/>
    <x v="15"/>
    <x v="7"/>
    <n v="0.21917400000000001"/>
  </r>
  <r>
    <x v="0"/>
    <x v="0"/>
    <x v="1"/>
    <x v="2"/>
    <x v="1"/>
    <x v="15"/>
    <x v="15"/>
    <x v="8"/>
    <n v="0.26821200000000001"/>
  </r>
  <r>
    <x v="0"/>
    <x v="0"/>
    <x v="1"/>
    <x v="2"/>
    <x v="1"/>
    <x v="15"/>
    <x v="15"/>
    <x v="9"/>
    <n v="0.183642"/>
  </r>
  <r>
    <x v="0"/>
    <x v="0"/>
    <x v="1"/>
    <x v="2"/>
    <x v="1"/>
    <x v="15"/>
    <x v="15"/>
    <x v="10"/>
    <n v="0.25786700000000001"/>
  </r>
  <r>
    <x v="0"/>
    <x v="0"/>
    <x v="1"/>
    <x v="2"/>
    <x v="1"/>
    <x v="15"/>
    <x v="15"/>
    <x v="11"/>
    <n v="0.36919299999999999"/>
  </r>
  <r>
    <x v="0"/>
    <x v="0"/>
    <x v="1"/>
    <x v="2"/>
    <x v="2"/>
    <x v="16"/>
    <x v="16"/>
    <x v="2"/>
    <n v="23.775980000000001"/>
  </r>
  <r>
    <x v="0"/>
    <x v="0"/>
    <x v="1"/>
    <x v="2"/>
    <x v="2"/>
    <x v="16"/>
    <x v="16"/>
    <x v="3"/>
    <n v="5.1712280000000002"/>
  </r>
  <r>
    <x v="0"/>
    <x v="0"/>
    <x v="1"/>
    <x v="2"/>
    <x v="2"/>
    <x v="16"/>
    <x v="16"/>
    <x v="4"/>
    <n v="10.57638"/>
  </r>
  <r>
    <x v="0"/>
    <x v="0"/>
    <x v="1"/>
    <x v="2"/>
    <x v="2"/>
    <x v="16"/>
    <x v="16"/>
    <x v="5"/>
    <n v="6.1292999999999997"/>
  </r>
  <r>
    <x v="0"/>
    <x v="0"/>
    <x v="1"/>
    <x v="2"/>
    <x v="2"/>
    <x v="16"/>
    <x v="16"/>
    <x v="6"/>
    <n v="2.410336"/>
  </r>
  <r>
    <x v="0"/>
    <x v="0"/>
    <x v="1"/>
    <x v="2"/>
    <x v="2"/>
    <x v="16"/>
    <x v="16"/>
    <x v="7"/>
    <n v="1.8234619999999999"/>
  </r>
  <r>
    <x v="0"/>
    <x v="0"/>
    <x v="1"/>
    <x v="2"/>
    <x v="2"/>
    <x v="16"/>
    <x v="16"/>
    <x v="8"/>
    <n v="2.6695700000000002"/>
  </r>
  <r>
    <x v="0"/>
    <x v="0"/>
    <x v="1"/>
    <x v="2"/>
    <x v="2"/>
    <x v="16"/>
    <x v="16"/>
    <x v="9"/>
    <n v="1.759776"/>
  </r>
  <r>
    <x v="0"/>
    <x v="0"/>
    <x v="1"/>
    <x v="2"/>
    <x v="2"/>
    <x v="16"/>
    <x v="16"/>
    <x v="10"/>
    <n v="2.5316190000000001"/>
  </r>
  <r>
    <x v="0"/>
    <x v="0"/>
    <x v="1"/>
    <x v="2"/>
    <x v="2"/>
    <x v="16"/>
    <x v="16"/>
    <x v="11"/>
    <n v="3.516095"/>
  </r>
  <r>
    <x v="0"/>
    <x v="0"/>
    <x v="1"/>
    <x v="2"/>
    <x v="2"/>
    <x v="17"/>
    <x v="17"/>
    <x v="1"/>
    <n v="1.9020779999999999"/>
  </r>
  <r>
    <x v="0"/>
    <x v="0"/>
    <x v="1"/>
    <x v="2"/>
    <x v="2"/>
    <x v="17"/>
    <x v="17"/>
    <x v="2"/>
    <n v="11.412468000000001"/>
  </r>
  <r>
    <x v="0"/>
    <x v="0"/>
    <x v="1"/>
    <x v="2"/>
    <x v="2"/>
    <x v="17"/>
    <x v="17"/>
    <x v="3"/>
    <n v="0.559338"/>
  </r>
  <r>
    <x v="0"/>
    <x v="0"/>
    <x v="1"/>
    <x v="2"/>
    <x v="2"/>
    <x v="17"/>
    <x v="17"/>
    <x v="4"/>
    <n v="6.1535140000000004"/>
  </r>
  <r>
    <x v="0"/>
    <x v="0"/>
    <x v="1"/>
    <x v="2"/>
    <x v="2"/>
    <x v="17"/>
    <x v="17"/>
    <x v="5"/>
    <n v="11.733371"/>
  </r>
  <r>
    <x v="0"/>
    <x v="0"/>
    <x v="1"/>
    <x v="2"/>
    <x v="2"/>
    <x v="17"/>
    <x v="17"/>
    <x v="6"/>
    <n v="6.7403959999999996"/>
  </r>
  <r>
    <x v="0"/>
    <x v="0"/>
    <x v="1"/>
    <x v="2"/>
    <x v="2"/>
    <x v="17"/>
    <x v="17"/>
    <x v="7"/>
    <n v="6.3866959999999997"/>
  </r>
  <r>
    <x v="0"/>
    <x v="0"/>
    <x v="1"/>
    <x v="2"/>
    <x v="2"/>
    <x v="17"/>
    <x v="17"/>
    <x v="8"/>
    <n v="5.4409409999999996"/>
  </r>
  <r>
    <x v="0"/>
    <x v="0"/>
    <x v="1"/>
    <x v="2"/>
    <x v="2"/>
    <x v="17"/>
    <x v="17"/>
    <x v="9"/>
    <n v="5.1562400000000004"/>
  </r>
  <r>
    <x v="0"/>
    <x v="0"/>
    <x v="1"/>
    <x v="2"/>
    <x v="2"/>
    <x v="17"/>
    <x v="17"/>
    <x v="10"/>
    <n v="5.8253380000000003"/>
  </r>
  <r>
    <x v="0"/>
    <x v="0"/>
    <x v="1"/>
    <x v="2"/>
    <x v="2"/>
    <x v="17"/>
    <x v="17"/>
    <x v="11"/>
    <n v="6.9685969999999999"/>
  </r>
  <r>
    <x v="0"/>
    <x v="0"/>
    <x v="1"/>
    <x v="2"/>
    <x v="2"/>
    <x v="18"/>
    <x v="18"/>
    <x v="3"/>
    <n v="0"/>
  </r>
  <r>
    <x v="0"/>
    <x v="0"/>
    <x v="1"/>
    <x v="2"/>
    <x v="2"/>
    <x v="18"/>
    <x v="18"/>
    <x v="4"/>
    <n v="0"/>
  </r>
  <r>
    <x v="0"/>
    <x v="0"/>
    <x v="1"/>
    <x v="2"/>
    <x v="2"/>
    <x v="18"/>
    <x v="18"/>
    <x v="5"/>
    <n v="0"/>
  </r>
  <r>
    <x v="0"/>
    <x v="0"/>
    <x v="1"/>
    <x v="2"/>
    <x v="2"/>
    <x v="18"/>
    <x v="18"/>
    <x v="6"/>
    <n v="4.1306000000000002E-2"/>
  </r>
  <r>
    <x v="0"/>
    <x v="0"/>
    <x v="1"/>
    <x v="2"/>
    <x v="2"/>
    <x v="18"/>
    <x v="18"/>
    <x v="7"/>
    <n v="4.6064000000000001E-2"/>
  </r>
  <r>
    <x v="0"/>
    <x v="0"/>
    <x v="1"/>
    <x v="2"/>
    <x v="2"/>
    <x v="18"/>
    <x v="18"/>
    <x v="8"/>
    <n v="5.6834000000000003E-2"/>
  </r>
  <r>
    <x v="0"/>
    <x v="0"/>
    <x v="1"/>
    <x v="2"/>
    <x v="2"/>
    <x v="18"/>
    <x v="18"/>
    <x v="9"/>
    <n v="2.9083000000000001E-2"/>
  </r>
  <r>
    <x v="0"/>
    <x v="0"/>
    <x v="1"/>
    <x v="2"/>
    <x v="2"/>
    <x v="18"/>
    <x v="18"/>
    <x v="10"/>
    <n v="4.7455999999999998E-2"/>
  </r>
  <r>
    <x v="0"/>
    <x v="0"/>
    <x v="1"/>
    <x v="2"/>
    <x v="2"/>
    <x v="18"/>
    <x v="18"/>
    <x v="11"/>
    <n v="5.3948000000000003E-2"/>
  </r>
  <r>
    <x v="0"/>
    <x v="0"/>
    <x v="1"/>
    <x v="2"/>
    <x v="2"/>
    <x v="20"/>
    <x v="20"/>
    <x v="3"/>
    <n v="0"/>
  </r>
  <r>
    <x v="0"/>
    <x v="0"/>
    <x v="1"/>
    <x v="2"/>
    <x v="2"/>
    <x v="20"/>
    <x v="20"/>
    <x v="4"/>
    <n v="0"/>
  </r>
  <r>
    <x v="0"/>
    <x v="0"/>
    <x v="1"/>
    <x v="2"/>
    <x v="2"/>
    <x v="20"/>
    <x v="20"/>
    <x v="5"/>
    <n v="0"/>
  </r>
  <r>
    <x v="0"/>
    <x v="0"/>
    <x v="1"/>
    <x v="2"/>
    <x v="2"/>
    <x v="20"/>
    <x v="20"/>
    <x v="6"/>
    <n v="1.361002"/>
  </r>
  <r>
    <x v="0"/>
    <x v="0"/>
    <x v="1"/>
    <x v="2"/>
    <x v="2"/>
    <x v="20"/>
    <x v="20"/>
    <x v="7"/>
    <n v="0.91355699999999995"/>
  </r>
  <r>
    <x v="0"/>
    <x v="0"/>
    <x v="1"/>
    <x v="2"/>
    <x v="2"/>
    <x v="20"/>
    <x v="20"/>
    <x v="8"/>
    <n v="4.0090960000000004"/>
  </r>
  <r>
    <x v="0"/>
    <x v="0"/>
    <x v="1"/>
    <x v="2"/>
    <x v="2"/>
    <x v="20"/>
    <x v="20"/>
    <x v="9"/>
    <n v="2.3122780000000001"/>
  </r>
  <r>
    <x v="0"/>
    <x v="0"/>
    <x v="1"/>
    <x v="2"/>
    <x v="2"/>
    <x v="20"/>
    <x v="20"/>
    <x v="10"/>
    <n v="1.196194"/>
  </r>
  <r>
    <x v="0"/>
    <x v="0"/>
    <x v="1"/>
    <x v="2"/>
    <x v="2"/>
    <x v="20"/>
    <x v="20"/>
    <x v="11"/>
    <n v="3.2881040000000001"/>
  </r>
  <r>
    <x v="0"/>
    <x v="0"/>
    <x v="1"/>
    <x v="2"/>
    <x v="2"/>
    <x v="21"/>
    <x v="21"/>
    <x v="3"/>
    <n v="0"/>
  </r>
  <r>
    <x v="0"/>
    <x v="0"/>
    <x v="1"/>
    <x v="2"/>
    <x v="2"/>
    <x v="21"/>
    <x v="21"/>
    <x v="4"/>
    <n v="0"/>
  </r>
  <r>
    <x v="0"/>
    <x v="0"/>
    <x v="1"/>
    <x v="2"/>
    <x v="2"/>
    <x v="21"/>
    <x v="21"/>
    <x v="5"/>
    <n v="0"/>
  </r>
  <r>
    <x v="0"/>
    <x v="0"/>
    <x v="1"/>
    <x v="2"/>
    <x v="2"/>
    <x v="21"/>
    <x v="21"/>
    <x v="6"/>
    <n v="0.42902899999999999"/>
  </r>
  <r>
    <x v="0"/>
    <x v="0"/>
    <x v="1"/>
    <x v="2"/>
    <x v="2"/>
    <x v="21"/>
    <x v="21"/>
    <x v="7"/>
    <n v="0.261436"/>
  </r>
  <r>
    <x v="0"/>
    <x v="0"/>
    <x v="1"/>
    <x v="2"/>
    <x v="2"/>
    <x v="21"/>
    <x v="21"/>
    <x v="8"/>
    <n v="1.2303230000000001"/>
  </r>
  <r>
    <x v="0"/>
    <x v="0"/>
    <x v="1"/>
    <x v="2"/>
    <x v="2"/>
    <x v="21"/>
    <x v="21"/>
    <x v="9"/>
    <n v="0.78971599999999997"/>
  </r>
  <r>
    <x v="0"/>
    <x v="0"/>
    <x v="1"/>
    <x v="2"/>
    <x v="2"/>
    <x v="21"/>
    <x v="21"/>
    <x v="10"/>
    <n v="0.35703600000000002"/>
  </r>
  <r>
    <x v="0"/>
    <x v="0"/>
    <x v="1"/>
    <x v="2"/>
    <x v="2"/>
    <x v="21"/>
    <x v="21"/>
    <x v="11"/>
    <n v="1.117645"/>
  </r>
  <r>
    <x v="0"/>
    <x v="0"/>
    <x v="1"/>
    <x v="2"/>
    <x v="2"/>
    <x v="22"/>
    <x v="22"/>
    <x v="3"/>
    <n v="0"/>
  </r>
  <r>
    <x v="0"/>
    <x v="0"/>
    <x v="1"/>
    <x v="2"/>
    <x v="2"/>
    <x v="22"/>
    <x v="22"/>
    <x v="4"/>
    <n v="0"/>
  </r>
  <r>
    <x v="0"/>
    <x v="0"/>
    <x v="1"/>
    <x v="2"/>
    <x v="2"/>
    <x v="22"/>
    <x v="22"/>
    <x v="5"/>
    <n v="0"/>
  </r>
  <r>
    <x v="0"/>
    <x v="0"/>
    <x v="1"/>
    <x v="2"/>
    <x v="2"/>
    <x v="22"/>
    <x v="22"/>
    <x v="6"/>
    <n v="0.126752"/>
  </r>
  <r>
    <x v="0"/>
    <x v="0"/>
    <x v="1"/>
    <x v="2"/>
    <x v="2"/>
    <x v="22"/>
    <x v="22"/>
    <x v="7"/>
    <n v="0.14544599999999999"/>
  </r>
  <r>
    <x v="0"/>
    <x v="0"/>
    <x v="1"/>
    <x v="2"/>
    <x v="2"/>
    <x v="22"/>
    <x v="22"/>
    <x v="8"/>
    <n v="1.0943400000000001"/>
  </r>
  <r>
    <x v="0"/>
    <x v="0"/>
    <x v="1"/>
    <x v="2"/>
    <x v="2"/>
    <x v="22"/>
    <x v="22"/>
    <x v="9"/>
    <n v="0.26457399999999998"/>
  </r>
  <r>
    <x v="0"/>
    <x v="0"/>
    <x v="1"/>
    <x v="2"/>
    <x v="2"/>
    <x v="22"/>
    <x v="22"/>
    <x v="10"/>
    <n v="0.35704000000000002"/>
  </r>
  <r>
    <x v="0"/>
    <x v="0"/>
    <x v="1"/>
    <x v="2"/>
    <x v="2"/>
    <x v="22"/>
    <x v="22"/>
    <x v="11"/>
    <n v="0.46898499999999999"/>
  </r>
  <r>
    <x v="0"/>
    <x v="0"/>
    <x v="1"/>
    <x v="2"/>
    <x v="2"/>
    <x v="23"/>
    <x v="23"/>
    <x v="3"/>
    <n v="0"/>
  </r>
  <r>
    <x v="0"/>
    <x v="0"/>
    <x v="1"/>
    <x v="2"/>
    <x v="2"/>
    <x v="23"/>
    <x v="23"/>
    <x v="4"/>
    <n v="0"/>
  </r>
  <r>
    <x v="0"/>
    <x v="0"/>
    <x v="1"/>
    <x v="2"/>
    <x v="2"/>
    <x v="23"/>
    <x v="23"/>
    <x v="5"/>
    <n v="0"/>
  </r>
  <r>
    <x v="0"/>
    <x v="0"/>
    <x v="1"/>
    <x v="2"/>
    <x v="2"/>
    <x v="23"/>
    <x v="23"/>
    <x v="6"/>
    <n v="0.26202300000000001"/>
  </r>
  <r>
    <x v="0"/>
    <x v="0"/>
    <x v="1"/>
    <x v="2"/>
    <x v="2"/>
    <x v="23"/>
    <x v="23"/>
    <x v="7"/>
    <n v="0.29666199999999998"/>
  </r>
  <r>
    <x v="0"/>
    <x v="0"/>
    <x v="1"/>
    <x v="2"/>
    <x v="2"/>
    <x v="23"/>
    <x v="23"/>
    <x v="8"/>
    <n v="0.71903300000000003"/>
  </r>
  <r>
    <x v="0"/>
    <x v="0"/>
    <x v="1"/>
    <x v="2"/>
    <x v="2"/>
    <x v="23"/>
    <x v="23"/>
    <x v="9"/>
    <n v="0.12604899999999999"/>
  </r>
  <r>
    <x v="0"/>
    <x v="0"/>
    <x v="1"/>
    <x v="2"/>
    <x v="2"/>
    <x v="23"/>
    <x v="23"/>
    <x v="10"/>
    <n v="0.14877299999999999"/>
  </r>
  <r>
    <x v="0"/>
    <x v="0"/>
    <x v="1"/>
    <x v="2"/>
    <x v="2"/>
    <x v="23"/>
    <x v="23"/>
    <x v="11"/>
    <n v="0.16961499999999999"/>
  </r>
  <r>
    <x v="0"/>
    <x v="0"/>
    <x v="1"/>
    <x v="2"/>
    <x v="2"/>
    <x v="24"/>
    <x v="24"/>
    <x v="1"/>
    <n v="2.1134200000000001"/>
  </r>
  <r>
    <x v="0"/>
    <x v="0"/>
    <x v="1"/>
    <x v="2"/>
    <x v="2"/>
    <x v="24"/>
    <x v="24"/>
    <x v="2"/>
    <n v="6.3402599999999998"/>
  </r>
  <r>
    <x v="0"/>
    <x v="0"/>
    <x v="1"/>
    <x v="2"/>
    <x v="2"/>
    <x v="24"/>
    <x v="24"/>
    <x v="3"/>
    <n v="1.7182440000000001"/>
  </r>
  <r>
    <x v="0"/>
    <x v="0"/>
    <x v="1"/>
    <x v="2"/>
    <x v="2"/>
    <x v="24"/>
    <x v="24"/>
    <x v="4"/>
    <n v="6.7778020000000003"/>
  </r>
  <r>
    <x v="0"/>
    <x v="0"/>
    <x v="1"/>
    <x v="2"/>
    <x v="2"/>
    <x v="24"/>
    <x v="24"/>
    <x v="5"/>
    <n v="6.399991"/>
  </r>
  <r>
    <x v="0"/>
    <x v="0"/>
    <x v="1"/>
    <x v="2"/>
    <x v="2"/>
    <x v="24"/>
    <x v="24"/>
    <x v="6"/>
    <n v="5.6979379999999997"/>
  </r>
  <r>
    <x v="0"/>
    <x v="0"/>
    <x v="1"/>
    <x v="2"/>
    <x v="2"/>
    <x v="24"/>
    <x v="24"/>
    <x v="7"/>
    <n v="5.6737310000000001"/>
  </r>
  <r>
    <x v="0"/>
    <x v="0"/>
    <x v="1"/>
    <x v="2"/>
    <x v="2"/>
    <x v="24"/>
    <x v="24"/>
    <x v="8"/>
    <n v="5.465687"/>
  </r>
  <r>
    <x v="0"/>
    <x v="0"/>
    <x v="1"/>
    <x v="2"/>
    <x v="2"/>
    <x v="24"/>
    <x v="24"/>
    <x v="9"/>
    <n v="3.0221960000000001"/>
  </r>
  <r>
    <x v="0"/>
    <x v="0"/>
    <x v="1"/>
    <x v="2"/>
    <x v="2"/>
    <x v="24"/>
    <x v="24"/>
    <x v="10"/>
    <n v="3.5455739999999998"/>
  </r>
  <r>
    <x v="0"/>
    <x v="0"/>
    <x v="1"/>
    <x v="2"/>
    <x v="2"/>
    <x v="24"/>
    <x v="24"/>
    <x v="11"/>
    <n v="3.9721899999999999"/>
  </r>
  <r>
    <x v="0"/>
    <x v="0"/>
    <x v="1"/>
    <x v="2"/>
    <x v="2"/>
    <x v="25"/>
    <x v="25"/>
    <x v="2"/>
    <n v="0.69742899999999997"/>
  </r>
  <r>
    <x v="0"/>
    <x v="0"/>
    <x v="1"/>
    <x v="2"/>
    <x v="2"/>
    <x v="25"/>
    <x v="25"/>
    <x v="3"/>
    <n v="0.204126"/>
  </r>
  <r>
    <x v="0"/>
    <x v="0"/>
    <x v="1"/>
    <x v="2"/>
    <x v="2"/>
    <x v="25"/>
    <x v="25"/>
    <x v="4"/>
    <n v="0.63824800000000004"/>
  </r>
  <r>
    <x v="0"/>
    <x v="0"/>
    <x v="1"/>
    <x v="2"/>
    <x v="2"/>
    <x v="25"/>
    <x v="25"/>
    <x v="5"/>
    <n v="4.266667"/>
  </r>
  <r>
    <x v="0"/>
    <x v="0"/>
    <x v="1"/>
    <x v="2"/>
    <x v="2"/>
    <x v="25"/>
    <x v="25"/>
    <x v="6"/>
    <n v="3.1711279999999999"/>
  </r>
  <r>
    <x v="0"/>
    <x v="0"/>
    <x v="1"/>
    <x v="2"/>
    <x v="2"/>
    <x v="25"/>
    <x v="25"/>
    <x v="7"/>
    <n v="4.2770820000000001"/>
  </r>
  <r>
    <x v="0"/>
    <x v="0"/>
    <x v="1"/>
    <x v="2"/>
    <x v="2"/>
    <x v="25"/>
    <x v="25"/>
    <x v="8"/>
    <n v="3.6635330000000002"/>
  </r>
  <r>
    <x v="0"/>
    <x v="0"/>
    <x v="1"/>
    <x v="2"/>
    <x v="2"/>
    <x v="25"/>
    <x v="25"/>
    <x v="9"/>
    <n v="1.866371"/>
  </r>
  <r>
    <x v="0"/>
    <x v="0"/>
    <x v="1"/>
    <x v="2"/>
    <x v="2"/>
    <x v="25"/>
    <x v="25"/>
    <x v="10"/>
    <n v="2.2578659999999999"/>
  </r>
  <r>
    <x v="0"/>
    <x v="0"/>
    <x v="1"/>
    <x v="2"/>
    <x v="2"/>
    <x v="25"/>
    <x v="25"/>
    <x v="11"/>
    <n v="2.6463420000000002"/>
  </r>
  <r>
    <x v="0"/>
    <x v="0"/>
    <x v="1"/>
    <x v="3"/>
    <x v="0"/>
    <x v="0"/>
    <x v="0"/>
    <x v="3"/>
    <n v="0"/>
  </r>
  <r>
    <x v="0"/>
    <x v="0"/>
    <x v="1"/>
    <x v="3"/>
    <x v="0"/>
    <x v="0"/>
    <x v="0"/>
    <x v="4"/>
    <n v="0"/>
  </r>
  <r>
    <x v="0"/>
    <x v="0"/>
    <x v="1"/>
    <x v="3"/>
    <x v="0"/>
    <x v="0"/>
    <x v="0"/>
    <x v="5"/>
    <n v="0"/>
  </r>
  <r>
    <x v="0"/>
    <x v="0"/>
    <x v="1"/>
    <x v="3"/>
    <x v="0"/>
    <x v="0"/>
    <x v="0"/>
    <x v="6"/>
    <n v="40.978400000000001"/>
  </r>
  <r>
    <x v="0"/>
    <x v="0"/>
    <x v="1"/>
    <x v="3"/>
    <x v="0"/>
    <x v="0"/>
    <x v="0"/>
    <x v="7"/>
    <n v="36.815826000000001"/>
  </r>
  <r>
    <x v="0"/>
    <x v="0"/>
    <x v="1"/>
    <x v="3"/>
    <x v="0"/>
    <x v="0"/>
    <x v="0"/>
    <x v="8"/>
    <n v="35.387011000000001"/>
  </r>
  <r>
    <x v="0"/>
    <x v="0"/>
    <x v="1"/>
    <x v="3"/>
    <x v="0"/>
    <x v="0"/>
    <x v="0"/>
    <x v="9"/>
    <n v="27.101742000000002"/>
  </r>
  <r>
    <x v="0"/>
    <x v="0"/>
    <x v="1"/>
    <x v="3"/>
    <x v="0"/>
    <x v="0"/>
    <x v="0"/>
    <x v="10"/>
    <n v="18.307003999999999"/>
  </r>
  <r>
    <x v="0"/>
    <x v="0"/>
    <x v="1"/>
    <x v="3"/>
    <x v="0"/>
    <x v="0"/>
    <x v="0"/>
    <x v="11"/>
    <n v="34.752249999999997"/>
  </r>
  <r>
    <x v="0"/>
    <x v="0"/>
    <x v="1"/>
    <x v="3"/>
    <x v="0"/>
    <x v="1"/>
    <x v="1"/>
    <x v="3"/>
    <n v="0"/>
  </r>
  <r>
    <x v="0"/>
    <x v="0"/>
    <x v="1"/>
    <x v="3"/>
    <x v="0"/>
    <x v="1"/>
    <x v="1"/>
    <x v="4"/>
    <n v="0"/>
  </r>
  <r>
    <x v="0"/>
    <x v="0"/>
    <x v="1"/>
    <x v="3"/>
    <x v="0"/>
    <x v="1"/>
    <x v="1"/>
    <x v="5"/>
    <n v="0"/>
  </r>
  <r>
    <x v="0"/>
    <x v="0"/>
    <x v="1"/>
    <x v="3"/>
    <x v="0"/>
    <x v="1"/>
    <x v="1"/>
    <x v="6"/>
    <n v="0.72343500000000005"/>
  </r>
  <r>
    <x v="0"/>
    <x v="0"/>
    <x v="1"/>
    <x v="3"/>
    <x v="0"/>
    <x v="1"/>
    <x v="1"/>
    <x v="7"/>
    <n v="0.72797000000000001"/>
  </r>
  <r>
    <x v="0"/>
    <x v="0"/>
    <x v="1"/>
    <x v="3"/>
    <x v="0"/>
    <x v="1"/>
    <x v="1"/>
    <x v="8"/>
    <n v="0.73493900000000001"/>
  </r>
  <r>
    <x v="0"/>
    <x v="0"/>
    <x v="1"/>
    <x v="3"/>
    <x v="0"/>
    <x v="1"/>
    <x v="1"/>
    <x v="9"/>
    <n v="0.50613600000000003"/>
  </r>
  <r>
    <x v="0"/>
    <x v="0"/>
    <x v="1"/>
    <x v="3"/>
    <x v="0"/>
    <x v="1"/>
    <x v="1"/>
    <x v="10"/>
    <n v="0.35378399999999999"/>
  </r>
  <r>
    <x v="0"/>
    <x v="0"/>
    <x v="1"/>
    <x v="3"/>
    <x v="0"/>
    <x v="1"/>
    <x v="1"/>
    <x v="11"/>
    <n v="0.72488900000000001"/>
  </r>
  <r>
    <x v="0"/>
    <x v="0"/>
    <x v="1"/>
    <x v="3"/>
    <x v="0"/>
    <x v="2"/>
    <x v="2"/>
    <x v="0"/>
    <n v="4.184571"/>
  </r>
  <r>
    <x v="0"/>
    <x v="0"/>
    <x v="1"/>
    <x v="3"/>
    <x v="0"/>
    <x v="2"/>
    <x v="2"/>
    <x v="1"/>
    <n v="4.184571"/>
  </r>
  <r>
    <x v="0"/>
    <x v="0"/>
    <x v="1"/>
    <x v="3"/>
    <x v="0"/>
    <x v="2"/>
    <x v="2"/>
    <x v="2"/>
    <n v="5.5794280000000001"/>
  </r>
  <r>
    <x v="0"/>
    <x v="0"/>
    <x v="1"/>
    <x v="3"/>
    <x v="0"/>
    <x v="2"/>
    <x v="2"/>
    <x v="3"/>
    <n v="10.222359000000001"/>
  </r>
  <r>
    <x v="0"/>
    <x v="0"/>
    <x v="1"/>
    <x v="3"/>
    <x v="0"/>
    <x v="2"/>
    <x v="2"/>
    <x v="4"/>
    <n v="10.900912999999999"/>
  </r>
  <r>
    <x v="0"/>
    <x v="0"/>
    <x v="1"/>
    <x v="3"/>
    <x v="0"/>
    <x v="2"/>
    <x v="2"/>
    <x v="5"/>
    <n v="28.763358"/>
  </r>
  <r>
    <x v="0"/>
    <x v="0"/>
    <x v="1"/>
    <x v="3"/>
    <x v="0"/>
    <x v="2"/>
    <x v="2"/>
    <x v="6"/>
    <n v="257.162216"/>
  </r>
  <r>
    <x v="0"/>
    <x v="0"/>
    <x v="1"/>
    <x v="3"/>
    <x v="0"/>
    <x v="2"/>
    <x v="2"/>
    <x v="7"/>
    <n v="252.12072800000001"/>
  </r>
  <r>
    <x v="0"/>
    <x v="0"/>
    <x v="1"/>
    <x v="3"/>
    <x v="0"/>
    <x v="2"/>
    <x v="2"/>
    <x v="8"/>
    <n v="258.97184499999997"/>
  </r>
  <r>
    <x v="0"/>
    <x v="0"/>
    <x v="1"/>
    <x v="3"/>
    <x v="0"/>
    <x v="2"/>
    <x v="2"/>
    <x v="9"/>
    <n v="110.33263599999999"/>
  </r>
  <r>
    <x v="0"/>
    <x v="0"/>
    <x v="1"/>
    <x v="3"/>
    <x v="0"/>
    <x v="2"/>
    <x v="2"/>
    <x v="10"/>
    <n v="77.431145999999998"/>
  </r>
  <r>
    <x v="0"/>
    <x v="0"/>
    <x v="1"/>
    <x v="3"/>
    <x v="0"/>
    <x v="2"/>
    <x v="2"/>
    <x v="11"/>
    <n v="160.57870299999999"/>
  </r>
  <r>
    <x v="0"/>
    <x v="0"/>
    <x v="1"/>
    <x v="3"/>
    <x v="0"/>
    <x v="3"/>
    <x v="3"/>
    <x v="0"/>
    <n v="11.412468000000001"/>
  </r>
  <r>
    <x v="0"/>
    <x v="0"/>
    <x v="1"/>
    <x v="3"/>
    <x v="0"/>
    <x v="3"/>
    <x v="3"/>
    <x v="1"/>
    <n v="13.314546"/>
  </r>
  <r>
    <x v="0"/>
    <x v="0"/>
    <x v="1"/>
    <x v="3"/>
    <x v="0"/>
    <x v="3"/>
    <x v="3"/>
    <x v="2"/>
    <n v="19.020779999999998"/>
  </r>
  <r>
    <x v="0"/>
    <x v="0"/>
    <x v="1"/>
    <x v="3"/>
    <x v="0"/>
    <x v="3"/>
    <x v="3"/>
    <x v="3"/>
    <n v="23.597902000000001"/>
  </r>
  <r>
    <x v="0"/>
    <x v="0"/>
    <x v="1"/>
    <x v="3"/>
    <x v="0"/>
    <x v="3"/>
    <x v="3"/>
    <x v="4"/>
    <n v="14.264108"/>
  </r>
  <r>
    <x v="0"/>
    <x v="0"/>
    <x v="1"/>
    <x v="3"/>
    <x v="0"/>
    <x v="3"/>
    <x v="3"/>
    <x v="5"/>
    <n v="50.269888999999999"/>
  </r>
  <r>
    <x v="0"/>
    <x v="0"/>
    <x v="1"/>
    <x v="3"/>
    <x v="0"/>
    <x v="3"/>
    <x v="3"/>
    <x v="6"/>
    <n v="513.56314599999996"/>
  </r>
  <r>
    <x v="0"/>
    <x v="0"/>
    <x v="1"/>
    <x v="3"/>
    <x v="0"/>
    <x v="3"/>
    <x v="3"/>
    <x v="7"/>
    <n v="436.03282100000001"/>
  </r>
  <r>
    <x v="0"/>
    <x v="0"/>
    <x v="1"/>
    <x v="3"/>
    <x v="0"/>
    <x v="3"/>
    <x v="3"/>
    <x v="8"/>
    <n v="420.84502099999997"/>
  </r>
  <r>
    <x v="0"/>
    <x v="0"/>
    <x v="1"/>
    <x v="3"/>
    <x v="0"/>
    <x v="3"/>
    <x v="3"/>
    <x v="9"/>
    <n v="394.66663399999999"/>
  </r>
  <r>
    <x v="0"/>
    <x v="0"/>
    <x v="1"/>
    <x v="3"/>
    <x v="0"/>
    <x v="3"/>
    <x v="3"/>
    <x v="10"/>
    <n v="257.51605000000001"/>
  </r>
  <r>
    <x v="0"/>
    <x v="0"/>
    <x v="1"/>
    <x v="3"/>
    <x v="0"/>
    <x v="3"/>
    <x v="3"/>
    <x v="11"/>
    <n v="547.312949"/>
  </r>
  <r>
    <x v="0"/>
    <x v="0"/>
    <x v="1"/>
    <x v="3"/>
    <x v="0"/>
    <x v="4"/>
    <x v="4"/>
    <x v="3"/>
    <n v="0"/>
  </r>
  <r>
    <x v="0"/>
    <x v="0"/>
    <x v="1"/>
    <x v="3"/>
    <x v="0"/>
    <x v="4"/>
    <x v="4"/>
    <x v="4"/>
    <n v="0"/>
  </r>
  <r>
    <x v="0"/>
    <x v="0"/>
    <x v="1"/>
    <x v="3"/>
    <x v="0"/>
    <x v="4"/>
    <x v="4"/>
    <x v="5"/>
    <n v="0"/>
  </r>
  <r>
    <x v="0"/>
    <x v="0"/>
    <x v="1"/>
    <x v="3"/>
    <x v="0"/>
    <x v="4"/>
    <x v="4"/>
    <x v="6"/>
    <n v="3.049782"/>
  </r>
  <r>
    <x v="0"/>
    <x v="0"/>
    <x v="1"/>
    <x v="3"/>
    <x v="0"/>
    <x v="4"/>
    <x v="4"/>
    <x v="7"/>
    <n v="2.7882090000000002"/>
  </r>
  <r>
    <x v="0"/>
    <x v="0"/>
    <x v="1"/>
    <x v="3"/>
    <x v="0"/>
    <x v="4"/>
    <x v="4"/>
    <x v="8"/>
    <n v="3.7303410000000001"/>
  </r>
  <r>
    <x v="0"/>
    <x v="0"/>
    <x v="1"/>
    <x v="3"/>
    <x v="0"/>
    <x v="4"/>
    <x v="4"/>
    <x v="9"/>
    <n v="2.6792579999999999"/>
  </r>
  <r>
    <x v="0"/>
    <x v="0"/>
    <x v="1"/>
    <x v="3"/>
    <x v="0"/>
    <x v="4"/>
    <x v="4"/>
    <x v="10"/>
    <n v="2.032311"/>
  </r>
  <r>
    <x v="0"/>
    <x v="0"/>
    <x v="1"/>
    <x v="3"/>
    <x v="0"/>
    <x v="4"/>
    <x v="4"/>
    <x v="11"/>
    <n v="3.9577969999999998"/>
  </r>
  <r>
    <x v="0"/>
    <x v="0"/>
    <x v="1"/>
    <x v="3"/>
    <x v="0"/>
    <x v="5"/>
    <x v="5"/>
    <x v="0"/>
    <n v="23.247620000000001"/>
  </r>
  <r>
    <x v="0"/>
    <x v="0"/>
    <x v="1"/>
    <x v="3"/>
    <x v="0"/>
    <x v="5"/>
    <x v="5"/>
    <x v="1"/>
    <n v="12.68052"/>
  </r>
  <r>
    <x v="0"/>
    <x v="0"/>
    <x v="1"/>
    <x v="3"/>
    <x v="0"/>
    <x v="5"/>
    <x v="5"/>
    <x v="2"/>
    <n v="25.361039999999999"/>
  </r>
  <r>
    <x v="0"/>
    <x v="0"/>
    <x v="1"/>
    <x v="3"/>
    <x v="0"/>
    <x v="5"/>
    <x v="5"/>
    <x v="3"/>
    <n v="18.558399999999999"/>
  </r>
  <r>
    <x v="0"/>
    <x v="0"/>
    <x v="1"/>
    <x v="3"/>
    <x v="0"/>
    <x v="5"/>
    <x v="5"/>
    <x v="4"/>
    <n v="17.291309999999999"/>
  </r>
  <r>
    <x v="0"/>
    <x v="0"/>
    <x v="1"/>
    <x v="3"/>
    <x v="0"/>
    <x v="5"/>
    <x v="5"/>
    <x v="5"/>
    <n v="59.868963999999998"/>
  </r>
  <r>
    <x v="0"/>
    <x v="0"/>
    <x v="1"/>
    <x v="3"/>
    <x v="0"/>
    <x v="5"/>
    <x v="5"/>
    <x v="6"/>
    <n v="642.08786799999996"/>
  </r>
  <r>
    <x v="0"/>
    <x v="0"/>
    <x v="1"/>
    <x v="3"/>
    <x v="0"/>
    <x v="5"/>
    <x v="5"/>
    <x v="7"/>
    <n v="568.22882400000003"/>
  </r>
  <r>
    <x v="0"/>
    <x v="0"/>
    <x v="1"/>
    <x v="3"/>
    <x v="0"/>
    <x v="5"/>
    <x v="5"/>
    <x v="8"/>
    <n v="555.86586999999997"/>
  </r>
  <r>
    <x v="0"/>
    <x v="0"/>
    <x v="1"/>
    <x v="3"/>
    <x v="0"/>
    <x v="5"/>
    <x v="5"/>
    <x v="9"/>
    <n v="336.41838000000001"/>
  </r>
  <r>
    <x v="0"/>
    <x v="0"/>
    <x v="1"/>
    <x v="3"/>
    <x v="0"/>
    <x v="5"/>
    <x v="5"/>
    <x v="10"/>
    <n v="330.017606"/>
  </r>
  <r>
    <x v="0"/>
    <x v="0"/>
    <x v="1"/>
    <x v="3"/>
    <x v="0"/>
    <x v="5"/>
    <x v="5"/>
    <x v="11"/>
    <n v="784.80477499999995"/>
  </r>
  <r>
    <x v="0"/>
    <x v="0"/>
    <x v="1"/>
    <x v="3"/>
    <x v="0"/>
    <x v="6"/>
    <x v="6"/>
    <x v="0"/>
    <n v="2.3775979999999999"/>
  </r>
  <r>
    <x v="0"/>
    <x v="0"/>
    <x v="1"/>
    <x v="3"/>
    <x v="0"/>
    <x v="6"/>
    <x v="6"/>
    <x v="3"/>
    <n v="0"/>
  </r>
  <r>
    <x v="0"/>
    <x v="0"/>
    <x v="1"/>
    <x v="3"/>
    <x v="0"/>
    <x v="6"/>
    <x v="6"/>
    <x v="4"/>
    <n v="1.3772519999999999"/>
  </r>
  <r>
    <x v="0"/>
    <x v="0"/>
    <x v="1"/>
    <x v="3"/>
    <x v="0"/>
    <x v="6"/>
    <x v="6"/>
    <x v="5"/>
    <n v="5.5960789999999996"/>
  </r>
  <r>
    <x v="0"/>
    <x v="0"/>
    <x v="1"/>
    <x v="3"/>
    <x v="0"/>
    <x v="6"/>
    <x v="6"/>
    <x v="6"/>
    <n v="57.932338000000001"/>
  </r>
  <r>
    <x v="0"/>
    <x v="0"/>
    <x v="1"/>
    <x v="3"/>
    <x v="0"/>
    <x v="6"/>
    <x v="6"/>
    <x v="7"/>
    <n v="32.614601"/>
  </r>
  <r>
    <x v="0"/>
    <x v="0"/>
    <x v="1"/>
    <x v="3"/>
    <x v="0"/>
    <x v="6"/>
    <x v="6"/>
    <x v="8"/>
    <n v="36.601581000000003"/>
  </r>
  <r>
    <x v="0"/>
    <x v="0"/>
    <x v="1"/>
    <x v="3"/>
    <x v="0"/>
    <x v="6"/>
    <x v="6"/>
    <x v="9"/>
    <n v="34.515264000000002"/>
  </r>
  <r>
    <x v="0"/>
    <x v="0"/>
    <x v="1"/>
    <x v="3"/>
    <x v="0"/>
    <x v="6"/>
    <x v="6"/>
    <x v="10"/>
    <n v="26.100059999999999"/>
  </r>
  <r>
    <x v="0"/>
    <x v="0"/>
    <x v="1"/>
    <x v="3"/>
    <x v="0"/>
    <x v="6"/>
    <x v="6"/>
    <x v="11"/>
    <n v="41.879677000000001"/>
  </r>
  <r>
    <x v="0"/>
    <x v="0"/>
    <x v="1"/>
    <x v="3"/>
    <x v="0"/>
    <x v="7"/>
    <x v="7"/>
    <x v="2"/>
    <n v="1.9020779999999999"/>
  </r>
  <r>
    <x v="0"/>
    <x v="0"/>
    <x v="1"/>
    <x v="3"/>
    <x v="0"/>
    <x v="7"/>
    <x v="7"/>
    <x v="3"/>
    <n v="0.57033"/>
  </r>
  <r>
    <x v="0"/>
    <x v="0"/>
    <x v="1"/>
    <x v="3"/>
    <x v="0"/>
    <x v="7"/>
    <x v="7"/>
    <x v="4"/>
    <n v="0"/>
  </r>
  <r>
    <x v="0"/>
    <x v="0"/>
    <x v="1"/>
    <x v="3"/>
    <x v="0"/>
    <x v="7"/>
    <x v="7"/>
    <x v="5"/>
    <n v="0"/>
  </r>
  <r>
    <x v="0"/>
    <x v="0"/>
    <x v="1"/>
    <x v="3"/>
    <x v="0"/>
    <x v="7"/>
    <x v="7"/>
    <x v="6"/>
    <n v="68.969964000000004"/>
  </r>
  <r>
    <x v="0"/>
    <x v="0"/>
    <x v="1"/>
    <x v="3"/>
    <x v="0"/>
    <x v="7"/>
    <x v="7"/>
    <x v="7"/>
    <n v="66.592259999999996"/>
  </r>
  <r>
    <x v="0"/>
    <x v="0"/>
    <x v="1"/>
    <x v="3"/>
    <x v="0"/>
    <x v="7"/>
    <x v="7"/>
    <x v="8"/>
    <n v="72.888780999999994"/>
  </r>
  <r>
    <x v="0"/>
    <x v="0"/>
    <x v="1"/>
    <x v="3"/>
    <x v="0"/>
    <x v="7"/>
    <x v="7"/>
    <x v="9"/>
    <n v="44.848460000000003"/>
  </r>
  <r>
    <x v="0"/>
    <x v="0"/>
    <x v="1"/>
    <x v="3"/>
    <x v="0"/>
    <x v="7"/>
    <x v="7"/>
    <x v="10"/>
    <n v="29.184595999999999"/>
  </r>
  <r>
    <x v="0"/>
    <x v="0"/>
    <x v="1"/>
    <x v="3"/>
    <x v="0"/>
    <x v="7"/>
    <x v="7"/>
    <x v="11"/>
    <n v="59.184114999999998"/>
  </r>
  <r>
    <x v="0"/>
    <x v="0"/>
    <x v="1"/>
    <x v="3"/>
    <x v="0"/>
    <x v="8"/>
    <x v="8"/>
    <x v="1"/>
    <n v="1.9020779999999999"/>
  </r>
  <r>
    <x v="0"/>
    <x v="0"/>
    <x v="1"/>
    <x v="3"/>
    <x v="0"/>
    <x v="8"/>
    <x v="8"/>
    <x v="3"/>
    <n v="0"/>
  </r>
  <r>
    <x v="0"/>
    <x v="0"/>
    <x v="1"/>
    <x v="3"/>
    <x v="0"/>
    <x v="8"/>
    <x v="8"/>
    <x v="4"/>
    <n v="0.89874600000000004"/>
  </r>
  <r>
    <x v="0"/>
    <x v="0"/>
    <x v="1"/>
    <x v="3"/>
    <x v="0"/>
    <x v="8"/>
    <x v="8"/>
    <x v="5"/>
    <n v="1.7329619999999999"/>
  </r>
  <r>
    <x v="0"/>
    <x v="0"/>
    <x v="1"/>
    <x v="3"/>
    <x v="0"/>
    <x v="8"/>
    <x v="8"/>
    <x v="6"/>
    <n v="1.360968"/>
  </r>
  <r>
    <x v="0"/>
    <x v="0"/>
    <x v="1"/>
    <x v="3"/>
    <x v="0"/>
    <x v="8"/>
    <x v="8"/>
    <x v="7"/>
    <n v="1.4350670000000001"/>
  </r>
  <r>
    <x v="0"/>
    <x v="0"/>
    <x v="1"/>
    <x v="3"/>
    <x v="0"/>
    <x v="8"/>
    <x v="8"/>
    <x v="8"/>
    <n v="1.023984"/>
  </r>
  <r>
    <x v="0"/>
    <x v="0"/>
    <x v="1"/>
    <x v="3"/>
    <x v="0"/>
    <x v="8"/>
    <x v="8"/>
    <x v="9"/>
    <n v="0.87409800000000004"/>
  </r>
  <r>
    <x v="0"/>
    <x v="0"/>
    <x v="1"/>
    <x v="3"/>
    <x v="0"/>
    <x v="8"/>
    <x v="8"/>
    <x v="10"/>
    <n v="0.80935800000000002"/>
  </r>
  <r>
    <x v="0"/>
    <x v="0"/>
    <x v="1"/>
    <x v="3"/>
    <x v="0"/>
    <x v="8"/>
    <x v="8"/>
    <x v="11"/>
    <n v="0.85317500000000002"/>
  </r>
  <r>
    <x v="0"/>
    <x v="0"/>
    <x v="1"/>
    <x v="3"/>
    <x v="0"/>
    <x v="9"/>
    <x v="9"/>
    <x v="3"/>
    <n v="0"/>
  </r>
  <r>
    <x v="0"/>
    <x v="0"/>
    <x v="1"/>
    <x v="3"/>
    <x v="0"/>
    <x v="9"/>
    <x v="9"/>
    <x v="4"/>
    <n v="0"/>
  </r>
  <r>
    <x v="0"/>
    <x v="0"/>
    <x v="1"/>
    <x v="3"/>
    <x v="0"/>
    <x v="9"/>
    <x v="9"/>
    <x v="5"/>
    <n v="0"/>
  </r>
  <r>
    <x v="0"/>
    <x v="0"/>
    <x v="1"/>
    <x v="3"/>
    <x v="0"/>
    <x v="9"/>
    <x v="9"/>
    <x v="6"/>
    <n v="22.901323000000001"/>
  </r>
  <r>
    <x v="0"/>
    <x v="0"/>
    <x v="1"/>
    <x v="3"/>
    <x v="0"/>
    <x v="9"/>
    <x v="9"/>
    <x v="7"/>
    <n v="20.653267"/>
  </r>
  <r>
    <x v="0"/>
    <x v="0"/>
    <x v="1"/>
    <x v="3"/>
    <x v="0"/>
    <x v="9"/>
    <x v="9"/>
    <x v="8"/>
    <n v="19.935911999999998"/>
  </r>
  <r>
    <x v="0"/>
    <x v="0"/>
    <x v="1"/>
    <x v="3"/>
    <x v="0"/>
    <x v="9"/>
    <x v="9"/>
    <x v="9"/>
    <n v="9.901567"/>
  </r>
  <r>
    <x v="0"/>
    <x v="0"/>
    <x v="1"/>
    <x v="3"/>
    <x v="0"/>
    <x v="9"/>
    <x v="9"/>
    <x v="10"/>
    <n v="6.9213509999999996"/>
  </r>
  <r>
    <x v="0"/>
    <x v="0"/>
    <x v="1"/>
    <x v="3"/>
    <x v="0"/>
    <x v="9"/>
    <x v="9"/>
    <x v="11"/>
    <n v="13.72967"/>
  </r>
  <r>
    <x v="0"/>
    <x v="0"/>
    <x v="1"/>
    <x v="3"/>
    <x v="0"/>
    <x v="10"/>
    <x v="10"/>
    <x v="0"/>
    <n v="6.3402599999999998"/>
  </r>
  <r>
    <x v="0"/>
    <x v="0"/>
    <x v="1"/>
    <x v="3"/>
    <x v="0"/>
    <x v="10"/>
    <x v="10"/>
    <x v="1"/>
    <n v="4.2268400000000002"/>
  </r>
  <r>
    <x v="0"/>
    <x v="0"/>
    <x v="1"/>
    <x v="3"/>
    <x v="0"/>
    <x v="10"/>
    <x v="10"/>
    <x v="2"/>
    <n v="10.5671"/>
  </r>
  <r>
    <x v="0"/>
    <x v="0"/>
    <x v="1"/>
    <x v="3"/>
    <x v="0"/>
    <x v="10"/>
    <x v="10"/>
    <x v="3"/>
    <n v="8.1820430000000002"/>
  </r>
  <r>
    <x v="0"/>
    <x v="0"/>
    <x v="1"/>
    <x v="3"/>
    <x v="0"/>
    <x v="10"/>
    <x v="10"/>
    <x v="4"/>
    <n v="12.299250000000001"/>
  </r>
  <r>
    <x v="0"/>
    <x v="0"/>
    <x v="1"/>
    <x v="3"/>
    <x v="0"/>
    <x v="10"/>
    <x v="10"/>
    <x v="5"/>
    <n v="30.048690000000001"/>
  </r>
  <r>
    <x v="0"/>
    <x v="0"/>
    <x v="1"/>
    <x v="3"/>
    <x v="0"/>
    <x v="10"/>
    <x v="10"/>
    <x v="6"/>
    <n v="354.66017099999999"/>
  </r>
  <r>
    <x v="0"/>
    <x v="0"/>
    <x v="1"/>
    <x v="3"/>
    <x v="0"/>
    <x v="10"/>
    <x v="10"/>
    <x v="7"/>
    <n v="318.31289099999998"/>
  </r>
  <r>
    <x v="0"/>
    <x v="0"/>
    <x v="1"/>
    <x v="3"/>
    <x v="0"/>
    <x v="10"/>
    <x v="10"/>
    <x v="8"/>
    <n v="309.344246"/>
  </r>
  <r>
    <x v="0"/>
    <x v="0"/>
    <x v="1"/>
    <x v="3"/>
    <x v="0"/>
    <x v="10"/>
    <x v="10"/>
    <x v="9"/>
    <n v="211.52186399999999"/>
  </r>
  <r>
    <x v="0"/>
    <x v="0"/>
    <x v="1"/>
    <x v="3"/>
    <x v="0"/>
    <x v="10"/>
    <x v="10"/>
    <x v="10"/>
    <n v="143.33347800000001"/>
  </r>
  <r>
    <x v="0"/>
    <x v="0"/>
    <x v="1"/>
    <x v="3"/>
    <x v="0"/>
    <x v="10"/>
    <x v="10"/>
    <x v="11"/>
    <n v="284.99905799999999"/>
  </r>
  <r>
    <x v="0"/>
    <x v="0"/>
    <x v="1"/>
    <x v="3"/>
    <x v="0"/>
    <x v="11"/>
    <x v="11"/>
    <x v="2"/>
    <n v="2.1134200000000001"/>
  </r>
  <r>
    <x v="0"/>
    <x v="0"/>
    <x v="1"/>
    <x v="3"/>
    <x v="0"/>
    <x v="11"/>
    <x v="11"/>
    <x v="3"/>
    <n v="0.76536199999999999"/>
  </r>
  <r>
    <x v="0"/>
    <x v="0"/>
    <x v="1"/>
    <x v="3"/>
    <x v="0"/>
    <x v="11"/>
    <x v="11"/>
    <x v="4"/>
    <n v="1.867416"/>
  </r>
  <r>
    <x v="0"/>
    <x v="0"/>
    <x v="1"/>
    <x v="3"/>
    <x v="0"/>
    <x v="11"/>
    <x v="11"/>
    <x v="5"/>
    <n v="2.2955179999999999"/>
  </r>
  <r>
    <x v="0"/>
    <x v="0"/>
    <x v="1"/>
    <x v="3"/>
    <x v="0"/>
    <x v="11"/>
    <x v="11"/>
    <x v="6"/>
    <n v="4.8131709999999996"/>
  </r>
  <r>
    <x v="0"/>
    <x v="0"/>
    <x v="1"/>
    <x v="3"/>
    <x v="0"/>
    <x v="11"/>
    <x v="11"/>
    <x v="7"/>
    <n v="3.5525989999999998"/>
  </r>
  <r>
    <x v="0"/>
    <x v="0"/>
    <x v="1"/>
    <x v="3"/>
    <x v="0"/>
    <x v="11"/>
    <x v="11"/>
    <x v="8"/>
    <n v="2.8603160000000001"/>
  </r>
  <r>
    <x v="0"/>
    <x v="0"/>
    <x v="1"/>
    <x v="3"/>
    <x v="0"/>
    <x v="11"/>
    <x v="11"/>
    <x v="9"/>
    <n v="1.33012"/>
  </r>
  <r>
    <x v="0"/>
    <x v="0"/>
    <x v="1"/>
    <x v="3"/>
    <x v="0"/>
    <x v="11"/>
    <x v="11"/>
    <x v="10"/>
    <n v="1.0077400000000001"/>
  </r>
  <r>
    <x v="0"/>
    <x v="0"/>
    <x v="1"/>
    <x v="3"/>
    <x v="0"/>
    <x v="11"/>
    <x v="11"/>
    <x v="11"/>
    <n v="1.476888"/>
  </r>
  <r>
    <x v="0"/>
    <x v="0"/>
    <x v="1"/>
    <x v="3"/>
    <x v="0"/>
    <x v="12"/>
    <x v="12"/>
    <x v="0"/>
    <n v="14.265587999999999"/>
  </r>
  <r>
    <x v="0"/>
    <x v="0"/>
    <x v="1"/>
    <x v="3"/>
    <x v="0"/>
    <x v="12"/>
    <x v="12"/>
    <x v="1"/>
    <n v="16.643186"/>
  </r>
  <r>
    <x v="0"/>
    <x v="0"/>
    <x v="1"/>
    <x v="3"/>
    <x v="0"/>
    <x v="12"/>
    <x v="12"/>
    <x v="2"/>
    <n v="21.398382000000002"/>
  </r>
  <r>
    <x v="0"/>
    <x v="0"/>
    <x v="1"/>
    <x v="3"/>
    <x v="0"/>
    <x v="12"/>
    <x v="12"/>
    <x v="3"/>
    <n v="10.358768"/>
  </r>
  <r>
    <x v="0"/>
    <x v="0"/>
    <x v="1"/>
    <x v="3"/>
    <x v="0"/>
    <x v="12"/>
    <x v="12"/>
    <x v="4"/>
    <n v="18.543016000000001"/>
  </r>
  <r>
    <x v="0"/>
    <x v="0"/>
    <x v="1"/>
    <x v="3"/>
    <x v="0"/>
    <x v="12"/>
    <x v="12"/>
    <x v="5"/>
    <n v="29.488963999999999"/>
  </r>
  <r>
    <x v="0"/>
    <x v="0"/>
    <x v="1"/>
    <x v="3"/>
    <x v="0"/>
    <x v="12"/>
    <x v="12"/>
    <x v="6"/>
    <n v="175.94281899999999"/>
  </r>
  <r>
    <x v="0"/>
    <x v="0"/>
    <x v="1"/>
    <x v="3"/>
    <x v="0"/>
    <x v="12"/>
    <x v="12"/>
    <x v="7"/>
    <n v="111.502098"/>
  </r>
  <r>
    <x v="0"/>
    <x v="0"/>
    <x v="1"/>
    <x v="3"/>
    <x v="0"/>
    <x v="12"/>
    <x v="12"/>
    <x v="8"/>
    <n v="137.48209900000001"/>
  </r>
  <r>
    <x v="0"/>
    <x v="0"/>
    <x v="1"/>
    <x v="3"/>
    <x v="0"/>
    <x v="12"/>
    <x v="12"/>
    <x v="9"/>
    <n v="87.350294000000005"/>
  </r>
  <r>
    <x v="0"/>
    <x v="0"/>
    <x v="1"/>
    <x v="3"/>
    <x v="0"/>
    <x v="12"/>
    <x v="12"/>
    <x v="10"/>
    <n v="77.245003999999994"/>
  </r>
  <r>
    <x v="0"/>
    <x v="0"/>
    <x v="1"/>
    <x v="3"/>
    <x v="0"/>
    <x v="12"/>
    <x v="12"/>
    <x v="11"/>
    <n v="145.77686499999999"/>
  </r>
  <r>
    <x v="0"/>
    <x v="0"/>
    <x v="1"/>
    <x v="3"/>
    <x v="0"/>
    <x v="13"/>
    <x v="13"/>
    <x v="3"/>
    <n v="0"/>
  </r>
  <r>
    <x v="0"/>
    <x v="0"/>
    <x v="1"/>
    <x v="3"/>
    <x v="0"/>
    <x v="13"/>
    <x v="13"/>
    <x v="4"/>
    <n v="0"/>
  </r>
  <r>
    <x v="0"/>
    <x v="0"/>
    <x v="1"/>
    <x v="3"/>
    <x v="0"/>
    <x v="13"/>
    <x v="13"/>
    <x v="5"/>
    <n v="0"/>
  </r>
  <r>
    <x v="0"/>
    <x v="0"/>
    <x v="1"/>
    <x v="3"/>
    <x v="0"/>
    <x v="13"/>
    <x v="13"/>
    <x v="6"/>
    <n v="7.8871719999999996"/>
  </r>
  <r>
    <x v="0"/>
    <x v="0"/>
    <x v="1"/>
    <x v="3"/>
    <x v="0"/>
    <x v="13"/>
    <x v="13"/>
    <x v="7"/>
    <n v="6.7526060000000001"/>
  </r>
  <r>
    <x v="0"/>
    <x v="0"/>
    <x v="1"/>
    <x v="3"/>
    <x v="0"/>
    <x v="13"/>
    <x v="13"/>
    <x v="8"/>
    <n v="6.7677139999999998"/>
  </r>
  <r>
    <x v="0"/>
    <x v="0"/>
    <x v="1"/>
    <x v="3"/>
    <x v="0"/>
    <x v="13"/>
    <x v="13"/>
    <x v="9"/>
    <n v="5.4146320000000001"/>
  </r>
  <r>
    <x v="0"/>
    <x v="0"/>
    <x v="1"/>
    <x v="3"/>
    <x v="0"/>
    <x v="13"/>
    <x v="13"/>
    <x v="10"/>
    <n v="5.7696319999999996"/>
  </r>
  <r>
    <x v="0"/>
    <x v="0"/>
    <x v="1"/>
    <x v="3"/>
    <x v="0"/>
    <x v="13"/>
    <x v="13"/>
    <x v="11"/>
    <n v="13.099914999999999"/>
  </r>
  <r>
    <x v="0"/>
    <x v="0"/>
    <x v="1"/>
    <x v="3"/>
    <x v="1"/>
    <x v="14"/>
    <x v="14"/>
    <x v="3"/>
    <n v="0"/>
  </r>
  <r>
    <x v="0"/>
    <x v="0"/>
    <x v="1"/>
    <x v="3"/>
    <x v="1"/>
    <x v="14"/>
    <x v="14"/>
    <x v="4"/>
    <n v="0"/>
  </r>
  <r>
    <x v="0"/>
    <x v="0"/>
    <x v="1"/>
    <x v="3"/>
    <x v="1"/>
    <x v="14"/>
    <x v="14"/>
    <x v="5"/>
    <n v="0"/>
  </r>
  <r>
    <x v="0"/>
    <x v="0"/>
    <x v="1"/>
    <x v="3"/>
    <x v="1"/>
    <x v="14"/>
    <x v="14"/>
    <x v="6"/>
    <n v="10.541200999999999"/>
  </r>
  <r>
    <x v="0"/>
    <x v="0"/>
    <x v="1"/>
    <x v="3"/>
    <x v="1"/>
    <x v="14"/>
    <x v="14"/>
    <x v="7"/>
    <n v="10.966336"/>
  </r>
  <r>
    <x v="0"/>
    <x v="0"/>
    <x v="1"/>
    <x v="3"/>
    <x v="1"/>
    <x v="14"/>
    <x v="14"/>
    <x v="8"/>
    <n v="14.106555999999999"/>
  </r>
  <r>
    <x v="0"/>
    <x v="0"/>
    <x v="1"/>
    <x v="3"/>
    <x v="1"/>
    <x v="14"/>
    <x v="14"/>
    <x v="9"/>
    <n v="12.699531"/>
  </r>
  <r>
    <x v="0"/>
    <x v="0"/>
    <x v="1"/>
    <x v="3"/>
    <x v="1"/>
    <x v="14"/>
    <x v="14"/>
    <x v="10"/>
    <n v="10.160970000000001"/>
  </r>
  <r>
    <x v="0"/>
    <x v="0"/>
    <x v="1"/>
    <x v="3"/>
    <x v="1"/>
    <x v="14"/>
    <x v="14"/>
    <x v="11"/>
    <n v="23.969861000000002"/>
  </r>
  <r>
    <x v="0"/>
    <x v="0"/>
    <x v="1"/>
    <x v="3"/>
    <x v="1"/>
    <x v="15"/>
    <x v="15"/>
    <x v="3"/>
    <n v="0.67367200000000005"/>
  </r>
  <r>
    <x v="0"/>
    <x v="0"/>
    <x v="1"/>
    <x v="3"/>
    <x v="1"/>
    <x v="15"/>
    <x v="15"/>
    <x v="4"/>
    <n v="0"/>
  </r>
  <r>
    <x v="0"/>
    <x v="0"/>
    <x v="1"/>
    <x v="3"/>
    <x v="1"/>
    <x v="15"/>
    <x v="15"/>
    <x v="5"/>
    <n v="0"/>
  </r>
  <r>
    <x v="0"/>
    <x v="0"/>
    <x v="1"/>
    <x v="3"/>
    <x v="1"/>
    <x v="15"/>
    <x v="15"/>
    <x v="6"/>
    <n v="1.973263"/>
  </r>
  <r>
    <x v="0"/>
    <x v="0"/>
    <x v="1"/>
    <x v="3"/>
    <x v="1"/>
    <x v="15"/>
    <x v="15"/>
    <x v="7"/>
    <n v="2.1879469999999999"/>
  </r>
  <r>
    <x v="0"/>
    <x v="0"/>
    <x v="1"/>
    <x v="3"/>
    <x v="1"/>
    <x v="15"/>
    <x v="15"/>
    <x v="8"/>
    <n v="2.6525099999999999"/>
  </r>
  <r>
    <x v="0"/>
    <x v="0"/>
    <x v="1"/>
    <x v="3"/>
    <x v="1"/>
    <x v="15"/>
    <x v="15"/>
    <x v="9"/>
    <n v="2.3590650000000002"/>
  </r>
  <r>
    <x v="0"/>
    <x v="0"/>
    <x v="1"/>
    <x v="3"/>
    <x v="1"/>
    <x v="15"/>
    <x v="15"/>
    <x v="10"/>
    <n v="1.876622"/>
  </r>
  <r>
    <x v="0"/>
    <x v="0"/>
    <x v="1"/>
    <x v="3"/>
    <x v="1"/>
    <x v="15"/>
    <x v="15"/>
    <x v="11"/>
    <n v="4.4955439999999998"/>
  </r>
  <r>
    <x v="0"/>
    <x v="0"/>
    <x v="1"/>
    <x v="3"/>
    <x v="2"/>
    <x v="16"/>
    <x v="16"/>
    <x v="0"/>
    <n v="2.3775979999999999"/>
  </r>
  <r>
    <x v="0"/>
    <x v="0"/>
    <x v="1"/>
    <x v="3"/>
    <x v="2"/>
    <x v="16"/>
    <x v="16"/>
    <x v="1"/>
    <n v="2.3775979999999999"/>
  </r>
  <r>
    <x v="0"/>
    <x v="0"/>
    <x v="1"/>
    <x v="3"/>
    <x v="2"/>
    <x v="16"/>
    <x v="16"/>
    <x v="3"/>
    <n v="0"/>
  </r>
  <r>
    <x v="0"/>
    <x v="0"/>
    <x v="1"/>
    <x v="3"/>
    <x v="2"/>
    <x v="16"/>
    <x v="16"/>
    <x v="4"/>
    <n v="2.0993430000000002"/>
  </r>
  <r>
    <x v="0"/>
    <x v="0"/>
    <x v="1"/>
    <x v="3"/>
    <x v="2"/>
    <x v="16"/>
    <x v="16"/>
    <x v="5"/>
    <n v="5.5660600000000002"/>
  </r>
  <r>
    <x v="0"/>
    <x v="0"/>
    <x v="1"/>
    <x v="3"/>
    <x v="2"/>
    <x v="16"/>
    <x v="16"/>
    <x v="6"/>
    <n v="25.221976000000002"/>
  </r>
  <r>
    <x v="0"/>
    <x v="0"/>
    <x v="1"/>
    <x v="3"/>
    <x v="2"/>
    <x v="16"/>
    <x v="16"/>
    <x v="7"/>
    <n v="22.702292"/>
  </r>
  <r>
    <x v="0"/>
    <x v="0"/>
    <x v="1"/>
    <x v="3"/>
    <x v="2"/>
    <x v="16"/>
    <x v="16"/>
    <x v="8"/>
    <n v="26.659351000000001"/>
  </r>
  <r>
    <x v="0"/>
    <x v="0"/>
    <x v="1"/>
    <x v="3"/>
    <x v="2"/>
    <x v="16"/>
    <x v="16"/>
    <x v="9"/>
    <n v="22.745007999999999"/>
  </r>
  <r>
    <x v="0"/>
    <x v="0"/>
    <x v="1"/>
    <x v="3"/>
    <x v="2"/>
    <x v="16"/>
    <x v="16"/>
    <x v="10"/>
    <n v="18.560298"/>
  </r>
  <r>
    <x v="0"/>
    <x v="0"/>
    <x v="1"/>
    <x v="3"/>
    <x v="2"/>
    <x v="16"/>
    <x v="16"/>
    <x v="11"/>
    <n v="43.264997999999999"/>
  </r>
  <r>
    <x v="0"/>
    <x v="0"/>
    <x v="1"/>
    <x v="3"/>
    <x v="2"/>
    <x v="17"/>
    <x v="17"/>
    <x v="0"/>
    <n v="1.9020779999999999"/>
  </r>
  <r>
    <x v="0"/>
    <x v="0"/>
    <x v="1"/>
    <x v="3"/>
    <x v="2"/>
    <x v="17"/>
    <x v="17"/>
    <x v="1"/>
    <n v="1.9020779999999999"/>
  </r>
  <r>
    <x v="0"/>
    <x v="0"/>
    <x v="1"/>
    <x v="3"/>
    <x v="2"/>
    <x v="17"/>
    <x v="17"/>
    <x v="2"/>
    <n v="1.9020779999999999"/>
  </r>
  <r>
    <x v="0"/>
    <x v="0"/>
    <x v="1"/>
    <x v="3"/>
    <x v="2"/>
    <x v="17"/>
    <x v="17"/>
    <x v="3"/>
    <n v="0.840665"/>
  </r>
  <r>
    <x v="0"/>
    <x v="0"/>
    <x v="1"/>
    <x v="3"/>
    <x v="2"/>
    <x v="17"/>
    <x v="17"/>
    <x v="4"/>
    <n v="2.6169440000000002"/>
  </r>
  <r>
    <x v="0"/>
    <x v="0"/>
    <x v="1"/>
    <x v="3"/>
    <x v="2"/>
    <x v="17"/>
    <x v="17"/>
    <x v="5"/>
    <n v="10.655155000000001"/>
  </r>
  <r>
    <x v="0"/>
    <x v="0"/>
    <x v="1"/>
    <x v="3"/>
    <x v="2"/>
    <x v="17"/>
    <x v="17"/>
    <x v="6"/>
    <n v="70.650767999999999"/>
  </r>
  <r>
    <x v="0"/>
    <x v="0"/>
    <x v="1"/>
    <x v="3"/>
    <x v="2"/>
    <x v="17"/>
    <x v="17"/>
    <x v="7"/>
    <n v="66.335678999999999"/>
  </r>
  <r>
    <x v="0"/>
    <x v="0"/>
    <x v="1"/>
    <x v="3"/>
    <x v="2"/>
    <x v="17"/>
    <x v="17"/>
    <x v="8"/>
    <n v="57.825195000000001"/>
  </r>
  <r>
    <x v="0"/>
    <x v="0"/>
    <x v="1"/>
    <x v="3"/>
    <x v="2"/>
    <x v="17"/>
    <x v="17"/>
    <x v="9"/>
    <n v="66.932012"/>
  </r>
  <r>
    <x v="0"/>
    <x v="0"/>
    <x v="1"/>
    <x v="3"/>
    <x v="2"/>
    <x v="17"/>
    <x v="17"/>
    <x v="10"/>
    <n v="42.737616000000003"/>
  </r>
  <r>
    <x v="0"/>
    <x v="0"/>
    <x v="1"/>
    <x v="3"/>
    <x v="2"/>
    <x v="17"/>
    <x v="17"/>
    <x v="11"/>
    <n v="85.829751000000002"/>
  </r>
  <r>
    <x v="0"/>
    <x v="0"/>
    <x v="1"/>
    <x v="3"/>
    <x v="2"/>
    <x v="18"/>
    <x v="18"/>
    <x v="3"/>
    <n v="0"/>
  </r>
  <r>
    <x v="0"/>
    <x v="0"/>
    <x v="1"/>
    <x v="3"/>
    <x v="2"/>
    <x v="18"/>
    <x v="18"/>
    <x v="4"/>
    <n v="0"/>
  </r>
  <r>
    <x v="0"/>
    <x v="0"/>
    <x v="1"/>
    <x v="3"/>
    <x v="2"/>
    <x v="18"/>
    <x v="18"/>
    <x v="5"/>
    <n v="0"/>
  </r>
  <r>
    <x v="0"/>
    <x v="0"/>
    <x v="1"/>
    <x v="3"/>
    <x v="2"/>
    <x v="18"/>
    <x v="18"/>
    <x v="6"/>
    <n v="0.48147000000000001"/>
  </r>
  <r>
    <x v="0"/>
    <x v="0"/>
    <x v="1"/>
    <x v="3"/>
    <x v="2"/>
    <x v="18"/>
    <x v="18"/>
    <x v="7"/>
    <n v="0.46081"/>
  </r>
  <r>
    <x v="0"/>
    <x v="0"/>
    <x v="1"/>
    <x v="3"/>
    <x v="2"/>
    <x v="18"/>
    <x v="18"/>
    <x v="8"/>
    <n v="0.57571600000000001"/>
  </r>
  <r>
    <x v="0"/>
    <x v="0"/>
    <x v="1"/>
    <x v="3"/>
    <x v="2"/>
    <x v="18"/>
    <x v="18"/>
    <x v="9"/>
    <n v="0.40012199999999998"/>
  </r>
  <r>
    <x v="0"/>
    <x v="0"/>
    <x v="1"/>
    <x v="3"/>
    <x v="2"/>
    <x v="18"/>
    <x v="18"/>
    <x v="10"/>
    <n v="0.36396000000000001"/>
  </r>
  <r>
    <x v="0"/>
    <x v="0"/>
    <x v="1"/>
    <x v="3"/>
    <x v="2"/>
    <x v="18"/>
    <x v="18"/>
    <x v="11"/>
    <n v="0.66374299999999997"/>
  </r>
  <r>
    <x v="0"/>
    <x v="0"/>
    <x v="1"/>
    <x v="3"/>
    <x v="2"/>
    <x v="20"/>
    <x v="20"/>
    <x v="3"/>
    <n v="0"/>
  </r>
  <r>
    <x v="0"/>
    <x v="0"/>
    <x v="1"/>
    <x v="3"/>
    <x v="2"/>
    <x v="20"/>
    <x v="20"/>
    <x v="4"/>
    <n v="0"/>
  </r>
  <r>
    <x v="0"/>
    <x v="0"/>
    <x v="1"/>
    <x v="3"/>
    <x v="2"/>
    <x v="20"/>
    <x v="20"/>
    <x v="5"/>
    <n v="0"/>
  </r>
  <r>
    <x v="0"/>
    <x v="0"/>
    <x v="1"/>
    <x v="3"/>
    <x v="2"/>
    <x v="20"/>
    <x v="20"/>
    <x v="6"/>
    <n v="2.9389259999999999"/>
  </r>
  <r>
    <x v="0"/>
    <x v="0"/>
    <x v="1"/>
    <x v="3"/>
    <x v="2"/>
    <x v="20"/>
    <x v="20"/>
    <x v="7"/>
    <n v="2.0847910000000001"/>
  </r>
  <r>
    <x v="0"/>
    <x v="0"/>
    <x v="1"/>
    <x v="3"/>
    <x v="2"/>
    <x v="20"/>
    <x v="20"/>
    <x v="8"/>
    <n v="9.0949050000000007"/>
  </r>
  <r>
    <x v="0"/>
    <x v="0"/>
    <x v="1"/>
    <x v="3"/>
    <x v="2"/>
    <x v="20"/>
    <x v="20"/>
    <x v="9"/>
    <n v="4.9807969999999999"/>
  </r>
  <r>
    <x v="0"/>
    <x v="0"/>
    <x v="1"/>
    <x v="3"/>
    <x v="2"/>
    <x v="20"/>
    <x v="20"/>
    <x v="10"/>
    <n v="2.5907879999999999"/>
  </r>
  <r>
    <x v="0"/>
    <x v="0"/>
    <x v="1"/>
    <x v="3"/>
    <x v="2"/>
    <x v="20"/>
    <x v="20"/>
    <x v="11"/>
    <n v="7.0951420000000001"/>
  </r>
  <r>
    <x v="0"/>
    <x v="0"/>
    <x v="1"/>
    <x v="3"/>
    <x v="2"/>
    <x v="21"/>
    <x v="21"/>
    <x v="3"/>
    <n v="0"/>
  </r>
  <r>
    <x v="0"/>
    <x v="0"/>
    <x v="1"/>
    <x v="3"/>
    <x v="2"/>
    <x v="21"/>
    <x v="21"/>
    <x v="4"/>
    <n v="0"/>
  </r>
  <r>
    <x v="0"/>
    <x v="0"/>
    <x v="1"/>
    <x v="3"/>
    <x v="2"/>
    <x v="21"/>
    <x v="21"/>
    <x v="5"/>
    <n v="0"/>
  </r>
  <r>
    <x v="0"/>
    <x v="0"/>
    <x v="1"/>
    <x v="3"/>
    <x v="2"/>
    <x v="21"/>
    <x v="21"/>
    <x v="6"/>
    <n v="2.3684620000000001"/>
  </r>
  <r>
    <x v="0"/>
    <x v="0"/>
    <x v="1"/>
    <x v="3"/>
    <x v="2"/>
    <x v="21"/>
    <x v="21"/>
    <x v="7"/>
    <n v="1.810357"/>
  </r>
  <r>
    <x v="0"/>
    <x v="0"/>
    <x v="1"/>
    <x v="3"/>
    <x v="2"/>
    <x v="21"/>
    <x v="21"/>
    <x v="8"/>
    <n v="6.6538000000000004"/>
  </r>
  <r>
    <x v="0"/>
    <x v="0"/>
    <x v="1"/>
    <x v="3"/>
    <x v="2"/>
    <x v="21"/>
    <x v="21"/>
    <x v="9"/>
    <n v="4.3089779999999998"/>
  </r>
  <r>
    <x v="0"/>
    <x v="0"/>
    <x v="1"/>
    <x v="3"/>
    <x v="2"/>
    <x v="21"/>
    <x v="21"/>
    <x v="10"/>
    <n v="1.936056"/>
  </r>
  <r>
    <x v="0"/>
    <x v="0"/>
    <x v="1"/>
    <x v="3"/>
    <x v="2"/>
    <x v="21"/>
    <x v="21"/>
    <x v="11"/>
    <n v="6.107335"/>
  </r>
  <r>
    <x v="0"/>
    <x v="0"/>
    <x v="1"/>
    <x v="3"/>
    <x v="2"/>
    <x v="22"/>
    <x v="22"/>
    <x v="3"/>
    <n v="0"/>
  </r>
  <r>
    <x v="0"/>
    <x v="0"/>
    <x v="1"/>
    <x v="3"/>
    <x v="2"/>
    <x v="22"/>
    <x v="22"/>
    <x v="4"/>
    <n v="0"/>
  </r>
  <r>
    <x v="0"/>
    <x v="0"/>
    <x v="1"/>
    <x v="3"/>
    <x v="2"/>
    <x v="22"/>
    <x v="22"/>
    <x v="5"/>
    <n v="0"/>
  </r>
  <r>
    <x v="0"/>
    <x v="0"/>
    <x v="1"/>
    <x v="3"/>
    <x v="2"/>
    <x v="22"/>
    <x v="22"/>
    <x v="6"/>
    <n v="0.98217600000000005"/>
  </r>
  <r>
    <x v="0"/>
    <x v="0"/>
    <x v="1"/>
    <x v="3"/>
    <x v="2"/>
    <x v="22"/>
    <x v="22"/>
    <x v="7"/>
    <n v="1.1735880000000001"/>
  </r>
  <r>
    <x v="0"/>
    <x v="0"/>
    <x v="1"/>
    <x v="3"/>
    <x v="2"/>
    <x v="22"/>
    <x v="22"/>
    <x v="8"/>
    <n v="7.9350690000000004"/>
  </r>
  <r>
    <x v="0"/>
    <x v="0"/>
    <x v="1"/>
    <x v="3"/>
    <x v="2"/>
    <x v="22"/>
    <x v="22"/>
    <x v="9"/>
    <n v="2.0577999999999999"/>
  </r>
  <r>
    <x v="0"/>
    <x v="0"/>
    <x v="1"/>
    <x v="3"/>
    <x v="2"/>
    <x v="22"/>
    <x v="22"/>
    <x v="10"/>
    <n v="2.789164"/>
  </r>
  <r>
    <x v="0"/>
    <x v="0"/>
    <x v="1"/>
    <x v="3"/>
    <x v="2"/>
    <x v="22"/>
    <x v="22"/>
    <x v="11"/>
    <n v="3.64737"/>
  </r>
  <r>
    <x v="0"/>
    <x v="0"/>
    <x v="1"/>
    <x v="3"/>
    <x v="2"/>
    <x v="23"/>
    <x v="23"/>
    <x v="3"/>
    <n v="0"/>
  </r>
  <r>
    <x v="0"/>
    <x v="0"/>
    <x v="1"/>
    <x v="3"/>
    <x v="2"/>
    <x v="23"/>
    <x v="23"/>
    <x v="4"/>
    <n v="0"/>
  </r>
  <r>
    <x v="0"/>
    <x v="0"/>
    <x v="1"/>
    <x v="3"/>
    <x v="2"/>
    <x v="23"/>
    <x v="23"/>
    <x v="5"/>
    <n v="0"/>
  </r>
  <r>
    <x v="0"/>
    <x v="0"/>
    <x v="1"/>
    <x v="3"/>
    <x v="2"/>
    <x v="23"/>
    <x v="23"/>
    <x v="6"/>
    <n v="5.4723129999999998"/>
  </r>
  <r>
    <x v="0"/>
    <x v="0"/>
    <x v="1"/>
    <x v="3"/>
    <x v="2"/>
    <x v="23"/>
    <x v="23"/>
    <x v="7"/>
    <n v="6.3226319999999996"/>
  </r>
  <r>
    <x v="0"/>
    <x v="0"/>
    <x v="1"/>
    <x v="3"/>
    <x v="2"/>
    <x v="23"/>
    <x v="23"/>
    <x v="8"/>
    <n v="13.165787"/>
  </r>
  <r>
    <x v="0"/>
    <x v="0"/>
    <x v="1"/>
    <x v="3"/>
    <x v="2"/>
    <x v="23"/>
    <x v="23"/>
    <x v="9"/>
    <n v="2.5971470000000001"/>
  </r>
  <r>
    <x v="0"/>
    <x v="0"/>
    <x v="1"/>
    <x v="3"/>
    <x v="2"/>
    <x v="23"/>
    <x v="23"/>
    <x v="10"/>
    <n v="3.0829390000000001"/>
  </r>
  <r>
    <x v="0"/>
    <x v="0"/>
    <x v="1"/>
    <x v="3"/>
    <x v="2"/>
    <x v="23"/>
    <x v="23"/>
    <x v="11"/>
    <n v="3.5573700000000001"/>
  </r>
  <r>
    <x v="0"/>
    <x v="0"/>
    <x v="1"/>
    <x v="3"/>
    <x v="2"/>
    <x v="24"/>
    <x v="24"/>
    <x v="2"/>
    <n v="2.1134200000000001"/>
  </r>
  <r>
    <x v="0"/>
    <x v="0"/>
    <x v="1"/>
    <x v="3"/>
    <x v="2"/>
    <x v="24"/>
    <x v="24"/>
    <x v="3"/>
    <n v="0.86068100000000003"/>
  </r>
  <r>
    <x v="0"/>
    <x v="0"/>
    <x v="1"/>
    <x v="3"/>
    <x v="2"/>
    <x v="24"/>
    <x v="24"/>
    <x v="4"/>
    <n v="1.6812"/>
  </r>
  <r>
    <x v="0"/>
    <x v="0"/>
    <x v="1"/>
    <x v="3"/>
    <x v="2"/>
    <x v="24"/>
    <x v="24"/>
    <x v="5"/>
    <n v="5.8118699999999999"/>
  </r>
  <r>
    <x v="0"/>
    <x v="0"/>
    <x v="1"/>
    <x v="3"/>
    <x v="2"/>
    <x v="24"/>
    <x v="24"/>
    <x v="6"/>
    <n v="59.717607999999998"/>
  </r>
  <r>
    <x v="0"/>
    <x v="0"/>
    <x v="1"/>
    <x v="3"/>
    <x v="2"/>
    <x v="24"/>
    <x v="24"/>
    <x v="7"/>
    <n v="58.312156000000002"/>
  </r>
  <r>
    <x v="0"/>
    <x v="0"/>
    <x v="1"/>
    <x v="3"/>
    <x v="2"/>
    <x v="24"/>
    <x v="24"/>
    <x v="8"/>
    <n v="51.755412"/>
  </r>
  <r>
    <x v="0"/>
    <x v="0"/>
    <x v="1"/>
    <x v="3"/>
    <x v="2"/>
    <x v="24"/>
    <x v="24"/>
    <x v="9"/>
    <n v="39.267693999999999"/>
  </r>
  <r>
    <x v="0"/>
    <x v="0"/>
    <x v="1"/>
    <x v="3"/>
    <x v="2"/>
    <x v="24"/>
    <x v="24"/>
    <x v="10"/>
    <n v="26.056522000000001"/>
  </r>
  <r>
    <x v="0"/>
    <x v="0"/>
    <x v="1"/>
    <x v="3"/>
    <x v="2"/>
    <x v="24"/>
    <x v="24"/>
    <x v="11"/>
    <n v="48.91825"/>
  </r>
  <r>
    <x v="0"/>
    <x v="0"/>
    <x v="1"/>
    <x v="3"/>
    <x v="2"/>
    <x v="25"/>
    <x v="25"/>
    <x v="2"/>
    <n v="2.7897159999999999"/>
  </r>
  <r>
    <x v="0"/>
    <x v="0"/>
    <x v="1"/>
    <x v="3"/>
    <x v="2"/>
    <x v="25"/>
    <x v="25"/>
    <x v="3"/>
    <n v="0.79885700000000004"/>
  </r>
  <r>
    <x v="0"/>
    <x v="0"/>
    <x v="1"/>
    <x v="3"/>
    <x v="2"/>
    <x v="25"/>
    <x v="25"/>
    <x v="4"/>
    <n v="1.266732"/>
  </r>
  <r>
    <x v="0"/>
    <x v="0"/>
    <x v="1"/>
    <x v="3"/>
    <x v="2"/>
    <x v="25"/>
    <x v="25"/>
    <x v="5"/>
    <n v="3.8745949999999998"/>
  </r>
  <r>
    <x v="0"/>
    <x v="0"/>
    <x v="1"/>
    <x v="3"/>
    <x v="2"/>
    <x v="25"/>
    <x v="25"/>
    <x v="6"/>
    <n v="33.220157"/>
  </r>
  <r>
    <x v="0"/>
    <x v="0"/>
    <x v="1"/>
    <x v="3"/>
    <x v="2"/>
    <x v="25"/>
    <x v="25"/>
    <x v="7"/>
    <n v="42.655593000000003"/>
  </r>
  <r>
    <x v="0"/>
    <x v="0"/>
    <x v="1"/>
    <x v="3"/>
    <x v="2"/>
    <x v="25"/>
    <x v="25"/>
    <x v="8"/>
    <n v="32.148771000000004"/>
  </r>
  <r>
    <x v="0"/>
    <x v="0"/>
    <x v="1"/>
    <x v="3"/>
    <x v="2"/>
    <x v="25"/>
    <x v="25"/>
    <x v="9"/>
    <n v="24.192142"/>
  </r>
  <r>
    <x v="0"/>
    <x v="0"/>
    <x v="1"/>
    <x v="3"/>
    <x v="2"/>
    <x v="25"/>
    <x v="25"/>
    <x v="10"/>
    <n v="16.597996999999999"/>
  </r>
  <r>
    <x v="0"/>
    <x v="0"/>
    <x v="1"/>
    <x v="3"/>
    <x v="2"/>
    <x v="25"/>
    <x v="25"/>
    <x v="11"/>
    <n v="32.562595999999999"/>
  </r>
  <r>
    <x v="0"/>
    <x v="0"/>
    <x v="1"/>
    <x v="4"/>
    <x v="0"/>
    <x v="0"/>
    <x v="0"/>
    <x v="0"/>
    <n v="99.330740000000006"/>
  </r>
  <r>
    <x v="0"/>
    <x v="0"/>
    <x v="1"/>
    <x v="4"/>
    <x v="0"/>
    <x v="0"/>
    <x v="0"/>
    <x v="1"/>
    <n v="84.536799999999999"/>
  </r>
  <r>
    <x v="0"/>
    <x v="0"/>
    <x v="1"/>
    <x v="4"/>
    <x v="0"/>
    <x v="0"/>
    <x v="0"/>
    <x v="2"/>
    <n v="160.61992000000001"/>
  </r>
  <r>
    <x v="0"/>
    <x v="0"/>
    <x v="1"/>
    <x v="4"/>
    <x v="0"/>
    <x v="0"/>
    <x v="0"/>
    <x v="3"/>
    <n v="188.849324"/>
  </r>
  <r>
    <x v="0"/>
    <x v="0"/>
    <x v="1"/>
    <x v="4"/>
    <x v="0"/>
    <x v="0"/>
    <x v="0"/>
    <x v="4"/>
    <n v="275.47745200000003"/>
  </r>
  <r>
    <x v="0"/>
    <x v="0"/>
    <x v="1"/>
    <x v="4"/>
    <x v="0"/>
    <x v="0"/>
    <x v="0"/>
    <x v="5"/>
    <n v="240.52480600000001"/>
  </r>
  <r>
    <x v="0"/>
    <x v="0"/>
    <x v="1"/>
    <x v="4"/>
    <x v="0"/>
    <x v="0"/>
    <x v="0"/>
    <x v="6"/>
    <n v="171.54015200000001"/>
  </r>
  <r>
    <x v="0"/>
    <x v="0"/>
    <x v="1"/>
    <x v="4"/>
    <x v="0"/>
    <x v="0"/>
    <x v="0"/>
    <x v="7"/>
    <n v="155.66281799999999"/>
  </r>
  <r>
    <x v="0"/>
    <x v="0"/>
    <x v="1"/>
    <x v="4"/>
    <x v="0"/>
    <x v="0"/>
    <x v="0"/>
    <x v="8"/>
    <n v="209.42771500000001"/>
  </r>
  <r>
    <x v="0"/>
    <x v="0"/>
    <x v="1"/>
    <x v="4"/>
    <x v="0"/>
    <x v="0"/>
    <x v="0"/>
    <x v="9"/>
    <n v="165.810574"/>
  </r>
  <r>
    <x v="0"/>
    <x v="0"/>
    <x v="1"/>
    <x v="4"/>
    <x v="0"/>
    <x v="0"/>
    <x v="0"/>
    <x v="10"/>
    <n v="135.56058200000001"/>
  </r>
  <r>
    <x v="0"/>
    <x v="0"/>
    <x v="1"/>
    <x v="4"/>
    <x v="0"/>
    <x v="0"/>
    <x v="0"/>
    <x v="11"/>
    <n v="206.15459100000001"/>
  </r>
  <r>
    <x v="0"/>
    <x v="0"/>
    <x v="1"/>
    <x v="4"/>
    <x v="0"/>
    <x v="1"/>
    <x v="1"/>
    <x v="0"/>
    <n v="13.94857"/>
  </r>
  <r>
    <x v="0"/>
    <x v="0"/>
    <x v="1"/>
    <x v="4"/>
    <x v="0"/>
    <x v="1"/>
    <x v="1"/>
    <x v="1"/>
    <n v="25.107426"/>
  </r>
  <r>
    <x v="0"/>
    <x v="0"/>
    <x v="1"/>
    <x v="4"/>
    <x v="0"/>
    <x v="1"/>
    <x v="1"/>
    <x v="2"/>
    <n v="11.158856"/>
  </r>
  <r>
    <x v="0"/>
    <x v="0"/>
    <x v="1"/>
    <x v="4"/>
    <x v="0"/>
    <x v="1"/>
    <x v="1"/>
    <x v="3"/>
    <n v="11.158856"/>
  </r>
  <r>
    <x v="0"/>
    <x v="0"/>
    <x v="1"/>
    <x v="4"/>
    <x v="0"/>
    <x v="1"/>
    <x v="1"/>
    <x v="4"/>
    <n v="0"/>
  </r>
  <r>
    <x v="0"/>
    <x v="0"/>
    <x v="1"/>
    <x v="4"/>
    <x v="0"/>
    <x v="1"/>
    <x v="1"/>
    <x v="5"/>
    <n v="0"/>
  </r>
  <r>
    <x v="0"/>
    <x v="0"/>
    <x v="1"/>
    <x v="4"/>
    <x v="0"/>
    <x v="1"/>
    <x v="1"/>
    <x v="6"/>
    <n v="3.0151119999999998"/>
  </r>
  <r>
    <x v="0"/>
    <x v="0"/>
    <x v="1"/>
    <x v="4"/>
    <x v="0"/>
    <x v="1"/>
    <x v="1"/>
    <x v="7"/>
    <n v="3.0896690000000002"/>
  </r>
  <r>
    <x v="0"/>
    <x v="0"/>
    <x v="1"/>
    <x v="4"/>
    <x v="0"/>
    <x v="1"/>
    <x v="1"/>
    <x v="8"/>
    <n v="4.3345140000000004"/>
  </r>
  <r>
    <x v="0"/>
    <x v="0"/>
    <x v="1"/>
    <x v="4"/>
    <x v="0"/>
    <x v="1"/>
    <x v="1"/>
    <x v="9"/>
    <n v="3.105807"/>
  </r>
  <r>
    <x v="0"/>
    <x v="0"/>
    <x v="1"/>
    <x v="4"/>
    <x v="0"/>
    <x v="1"/>
    <x v="1"/>
    <x v="10"/>
    <n v="2.59328"/>
  </r>
  <r>
    <x v="0"/>
    <x v="0"/>
    <x v="1"/>
    <x v="4"/>
    <x v="0"/>
    <x v="1"/>
    <x v="1"/>
    <x v="11"/>
    <n v="4.2760350000000003"/>
  </r>
  <r>
    <x v="0"/>
    <x v="0"/>
    <x v="1"/>
    <x v="4"/>
    <x v="0"/>
    <x v="2"/>
    <x v="2"/>
    <x v="0"/>
    <n v="234.33597599999999"/>
  </r>
  <r>
    <x v="0"/>
    <x v="0"/>
    <x v="1"/>
    <x v="4"/>
    <x v="0"/>
    <x v="2"/>
    <x v="2"/>
    <x v="1"/>
    <n v="271.99711500000001"/>
  </r>
  <r>
    <x v="0"/>
    <x v="0"/>
    <x v="1"/>
    <x v="4"/>
    <x v="0"/>
    <x v="2"/>
    <x v="2"/>
    <x v="2"/>
    <n v="397.534245"/>
  </r>
  <r>
    <x v="0"/>
    <x v="0"/>
    <x v="1"/>
    <x v="4"/>
    <x v="0"/>
    <x v="2"/>
    <x v="2"/>
    <x v="3"/>
    <n v="329.29508600000003"/>
  </r>
  <r>
    <x v="0"/>
    <x v="0"/>
    <x v="1"/>
    <x v="4"/>
    <x v="0"/>
    <x v="2"/>
    <x v="2"/>
    <x v="4"/>
    <n v="720.53268800000001"/>
  </r>
  <r>
    <x v="0"/>
    <x v="0"/>
    <x v="1"/>
    <x v="4"/>
    <x v="0"/>
    <x v="2"/>
    <x v="2"/>
    <x v="5"/>
    <n v="1350.983575"/>
  </r>
  <r>
    <x v="0"/>
    <x v="0"/>
    <x v="1"/>
    <x v="4"/>
    <x v="0"/>
    <x v="2"/>
    <x v="2"/>
    <x v="6"/>
    <n v="1076.368244"/>
  </r>
  <r>
    <x v="0"/>
    <x v="0"/>
    <x v="1"/>
    <x v="4"/>
    <x v="0"/>
    <x v="2"/>
    <x v="2"/>
    <x v="7"/>
    <n v="1066.242976"/>
  </r>
  <r>
    <x v="0"/>
    <x v="0"/>
    <x v="1"/>
    <x v="4"/>
    <x v="0"/>
    <x v="2"/>
    <x v="2"/>
    <x v="8"/>
    <n v="1532.744543"/>
  </r>
  <r>
    <x v="0"/>
    <x v="0"/>
    <x v="1"/>
    <x v="4"/>
    <x v="0"/>
    <x v="2"/>
    <x v="2"/>
    <x v="9"/>
    <n v="675.24350200000003"/>
  </r>
  <r>
    <x v="0"/>
    <x v="0"/>
    <x v="1"/>
    <x v="4"/>
    <x v="0"/>
    <x v="2"/>
    <x v="2"/>
    <x v="10"/>
    <n v="573.53895599999998"/>
  </r>
  <r>
    <x v="0"/>
    <x v="0"/>
    <x v="1"/>
    <x v="4"/>
    <x v="0"/>
    <x v="2"/>
    <x v="2"/>
    <x v="11"/>
    <n v="952.442904"/>
  </r>
  <r>
    <x v="0"/>
    <x v="0"/>
    <x v="1"/>
    <x v="4"/>
    <x v="0"/>
    <x v="3"/>
    <x v="3"/>
    <x v="0"/>
    <n v="768.43951200000004"/>
  </r>
  <r>
    <x v="0"/>
    <x v="0"/>
    <x v="1"/>
    <x v="4"/>
    <x v="0"/>
    <x v="3"/>
    <x v="3"/>
    <x v="1"/>
    <n v="1183.0925159999999"/>
  </r>
  <r>
    <x v="0"/>
    <x v="0"/>
    <x v="1"/>
    <x v="4"/>
    <x v="0"/>
    <x v="3"/>
    <x v="3"/>
    <x v="2"/>
    <n v="1449.3834360000001"/>
  </r>
  <r>
    <x v="0"/>
    <x v="0"/>
    <x v="1"/>
    <x v="4"/>
    <x v="0"/>
    <x v="3"/>
    <x v="3"/>
    <x v="3"/>
    <n v="1240.4138800000001"/>
  </r>
  <r>
    <x v="0"/>
    <x v="0"/>
    <x v="1"/>
    <x v="4"/>
    <x v="0"/>
    <x v="3"/>
    <x v="3"/>
    <x v="4"/>
    <n v="1185.1130599999999"/>
  </r>
  <r>
    <x v="0"/>
    <x v="0"/>
    <x v="1"/>
    <x v="4"/>
    <x v="0"/>
    <x v="3"/>
    <x v="3"/>
    <x v="5"/>
    <n v="2361.1213630000002"/>
  </r>
  <r>
    <x v="0"/>
    <x v="0"/>
    <x v="1"/>
    <x v="4"/>
    <x v="0"/>
    <x v="3"/>
    <x v="3"/>
    <x v="6"/>
    <n v="2149.573292"/>
  </r>
  <r>
    <x v="0"/>
    <x v="0"/>
    <x v="1"/>
    <x v="4"/>
    <x v="0"/>
    <x v="3"/>
    <x v="3"/>
    <x v="7"/>
    <n v="1844.0183360000001"/>
  </r>
  <r>
    <x v="0"/>
    <x v="0"/>
    <x v="1"/>
    <x v="4"/>
    <x v="0"/>
    <x v="3"/>
    <x v="3"/>
    <x v="8"/>
    <n v="2490.8981439999998"/>
  </r>
  <r>
    <x v="0"/>
    <x v="0"/>
    <x v="1"/>
    <x v="4"/>
    <x v="0"/>
    <x v="3"/>
    <x v="3"/>
    <x v="9"/>
    <n v="2415.2028620000001"/>
  </r>
  <r>
    <x v="0"/>
    <x v="0"/>
    <x v="1"/>
    <x v="4"/>
    <x v="0"/>
    <x v="3"/>
    <x v="3"/>
    <x v="10"/>
    <n v="1907.4919259999999"/>
  </r>
  <r>
    <x v="0"/>
    <x v="0"/>
    <x v="1"/>
    <x v="4"/>
    <x v="0"/>
    <x v="3"/>
    <x v="3"/>
    <x v="11"/>
    <n v="3246.3574840000001"/>
  </r>
  <r>
    <x v="0"/>
    <x v="0"/>
    <x v="1"/>
    <x v="4"/>
    <x v="0"/>
    <x v="4"/>
    <x v="4"/>
    <x v="0"/>
    <n v="29.989446999999998"/>
  </r>
  <r>
    <x v="0"/>
    <x v="0"/>
    <x v="1"/>
    <x v="4"/>
    <x v="0"/>
    <x v="4"/>
    <x v="4"/>
    <x v="1"/>
    <n v="48.820030000000003"/>
  </r>
  <r>
    <x v="0"/>
    <x v="0"/>
    <x v="1"/>
    <x v="4"/>
    <x v="0"/>
    <x v="4"/>
    <x v="4"/>
    <x v="2"/>
    <n v="43.240597999999999"/>
  </r>
  <r>
    <x v="0"/>
    <x v="0"/>
    <x v="1"/>
    <x v="4"/>
    <x v="0"/>
    <x v="4"/>
    <x v="4"/>
    <x v="3"/>
    <n v="43.380208000000003"/>
  </r>
  <r>
    <x v="0"/>
    <x v="0"/>
    <x v="1"/>
    <x v="4"/>
    <x v="0"/>
    <x v="4"/>
    <x v="4"/>
    <x v="4"/>
    <n v="43.075445000000002"/>
  </r>
  <r>
    <x v="0"/>
    <x v="0"/>
    <x v="1"/>
    <x v="4"/>
    <x v="0"/>
    <x v="4"/>
    <x v="4"/>
    <x v="5"/>
    <n v="26.164421999999998"/>
  </r>
  <r>
    <x v="0"/>
    <x v="0"/>
    <x v="1"/>
    <x v="4"/>
    <x v="0"/>
    <x v="4"/>
    <x v="4"/>
    <x v="6"/>
    <n v="12.779873"/>
  </r>
  <r>
    <x v="0"/>
    <x v="0"/>
    <x v="1"/>
    <x v="4"/>
    <x v="0"/>
    <x v="4"/>
    <x v="4"/>
    <x v="7"/>
    <n v="11.780955000000001"/>
  </r>
  <r>
    <x v="0"/>
    <x v="0"/>
    <x v="1"/>
    <x v="4"/>
    <x v="0"/>
    <x v="4"/>
    <x v="4"/>
    <x v="8"/>
    <n v="22.087281000000001"/>
  </r>
  <r>
    <x v="0"/>
    <x v="0"/>
    <x v="1"/>
    <x v="4"/>
    <x v="0"/>
    <x v="4"/>
    <x v="4"/>
    <x v="9"/>
    <n v="16.407350999999998"/>
  </r>
  <r>
    <x v="0"/>
    <x v="0"/>
    <x v="1"/>
    <x v="4"/>
    <x v="0"/>
    <x v="4"/>
    <x v="4"/>
    <x v="10"/>
    <n v="15.073845"/>
  </r>
  <r>
    <x v="0"/>
    <x v="0"/>
    <x v="1"/>
    <x v="4"/>
    <x v="0"/>
    <x v="4"/>
    <x v="4"/>
    <x v="11"/>
    <n v="23.447797999999999"/>
  </r>
  <r>
    <x v="0"/>
    <x v="0"/>
    <x v="1"/>
    <x v="4"/>
    <x v="0"/>
    <x v="5"/>
    <x v="5"/>
    <x v="0"/>
    <n v="1549.1368600000001"/>
  </r>
  <r>
    <x v="0"/>
    <x v="0"/>
    <x v="1"/>
    <x v="4"/>
    <x v="0"/>
    <x v="5"/>
    <x v="5"/>
    <x v="1"/>
    <n v="866.50220000000002"/>
  </r>
  <r>
    <x v="0"/>
    <x v="0"/>
    <x v="1"/>
    <x v="4"/>
    <x v="0"/>
    <x v="5"/>
    <x v="5"/>
    <x v="2"/>
    <n v="2195.8433799999998"/>
  </r>
  <r>
    <x v="0"/>
    <x v="0"/>
    <x v="1"/>
    <x v="4"/>
    <x v="0"/>
    <x v="5"/>
    <x v="5"/>
    <x v="3"/>
    <n v="1417.030405"/>
  </r>
  <r>
    <x v="0"/>
    <x v="0"/>
    <x v="1"/>
    <x v="4"/>
    <x v="0"/>
    <x v="5"/>
    <x v="5"/>
    <x v="4"/>
    <n v="1334.830792"/>
  </r>
  <r>
    <x v="0"/>
    <x v="0"/>
    <x v="1"/>
    <x v="4"/>
    <x v="0"/>
    <x v="5"/>
    <x v="5"/>
    <x v="5"/>
    <n v="2811.9783659999998"/>
  </r>
  <r>
    <x v="0"/>
    <x v="0"/>
    <x v="1"/>
    <x v="4"/>
    <x v="0"/>
    <x v="5"/>
    <x v="5"/>
    <x v="6"/>
    <n v="2687.5248419999998"/>
  </r>
  <r>
    <x v="0"/>
    <x v="0"/>
    <x v="1"/>
    <x v="4"/>
    <x v="0"/>
    <x v="5"/>
    <x v="5"/>
    <x v="7"/>
    <n v="2403.0423500000002"/>
  </r>
  <r>
    <x v="0"/>
    <x v="0"/>
    <x v="1"/>
    <x v="4"/>
    <x v="0"/>
    <x v="5"/>
    <x v="5"/>
    <x v="8"/>
    <n v="3290.0553049999999"/>
  </r>
  <r>
    <x v="0"/>
    <x v="0"/>
    <x v="1"/>
    <x v="4"/>
    <x v="0"/>
    <x v="5"/>
    <x v="5"/>
    <x v="9"/>
    <n v="2058.7813799999999"/>
  </r>
  <r>
    <x v="0"/>
    <x v="0"/>
    <x v="1"/>
    <x v="4"/>
    <x v="0"/>
    <x v="5"/>
    <x v="5"/>
    <x v="10"/>
    <n v="2444.5247140000001"/>
  </r>
  <r>
    <x v="0"/>
    <x v="0"/>
    <x v="1"/>
    <x v="4"/>
    <x v="0"/>
    <x v="5"/>
    <x v="5"/>
    <x v="11"/>
    <n v="4655.0069960000001"/>
  </r>
  <r>
    <x v="0"/>
    <x v="0"/>
    <x v="1"/>
    <x v="4"/>
    <x v="0"/>
    <x v="6"/>
    <x v="6"/>
    <x v="0"/>
    <n v="204.47342800000001"/>
  </r>
  <r>
    <x v="0"/>
    <x v="0"/>
    <x v="1"/>
    <x v="4"/>
    <x v="0"/>
    <x v="6"/>
    <x v="6"/>
    <x v="1"/>
    <n v="183.07504599999999"/>
  </r>
  <r>
    <x v="0"/>
    <x v="0"/>
    <x v="1"/>
    <x v="4"/>
    <x v="0"/>
    <x v="6"/>
    <x v="6"/>
    <x v="2"/>
    <n v="344.75171"/>
  </r>
  <r>
    <x v="0"/>
    <x v="0"/>
    <x v="1"/>
    <x v="4"/>
    <x v="0"/>
    <x v="6"/>
    <x v="6"/>
    <x v="3"/>
    <n v="237.97509700000001"/>
  </r>
  <r>
    <x v="0"/>
    <x v="0"/>
    <x v="1"/>
    <x v="4"/>
    <x v="0"/>
    <x v="6"/>
    <x v="6"/>
    <x v="4"/>
    <n v="371.60502400000001"/>
  </r>
  <r>
    <x v="0"/>
    <x v="0"/>
    <x v="1"/>
    <x v="4"/>
    <x v="0"/>
    <x v="6"/>
    <x v="6"/>
    <x v="5"/>
    <n v="262.84392000000003"/>
  </r>
  <r>
    <x v="0"/>
    <x v="0"/>
    <x v="1"/>
    <x v="4"/>
    <x v="0"/>
    <x v="6"/>
    <x v="6"/>
    <x v="6"/>
    <n v="242.45553000000001"/>
  </r>
  <r>
    <x v="0"/>
    <x v="0"/>
    <x v="1"/>
    <x v="4"/>
    <x v="0"/>
    <x v="6"/>
    <x v="6"/>
    <x v="7"/>
    <n v="137.94671199999999"/>
  </r>
  <r>
    <x v="0"/>
    <x v="0"/>
    <x v="1"/>
    <x v="4"/>
    <x v="0"/>
    <x v="6"/>
    <x v="6"/>
    <x v="8"/>
    <n v="216.67654899999999"/>
  </r>
  <r>
    <x v="0"/>
    <x v="0"/>
    <x v="1"/>
    <x v="4"/>
    <x v="0"/>
    <x v="6"/>
    <x v="6"/>
    <x v="9"/>
    <n v="211.22160400000001"/>
  </r>
  <r>
    <x v="0"/>
    <x v="0"/>
    <x v="1"/>
    <x v="4"/>
    <x v="0"/>
    <x v="6"/>
    <x v="6"/>
    <x v="10"/>
    <n v="193.33674199999999"/>
  </r>
  <r>
    <x v="0"/>
    <x v="0"/>
    <x v="1"/>
    <x v="4"/>
    <x v="0"/>
    <x v="6"/>
    <x v="6"/>
    <x v="11"/>
    <n v="248.410832"/>
  </r>
  <r>
    <x v="0"/>
    <x v="0"/>
    <x v="1"/>
    <x v="4"/>
    <x v="0"/>
    <x v="7"/>
    <x v="7"/>
    <x v="0"/>
    <n v="321.45118200000002"/>
  </r>
  <r>
    <x v="0"/>
    <x v="0"/>
    <x v="1"/>
    <x v="4"/>
    <x v="0"/>
    <x v="7"/>
    <x v="7"/>
    <x v="1"/>
    <n v="277.70338800000002"/>
  </r>
  <r>
    <x v="0"/>
    <x v="0"/>
    <x v="1"/>
    <x v="4"/>
    <x v="0"/>
    <x v="7"/>
    <x v="7"/>
    <x v="2"/>
    <n v="464.107032"/>
  </r>
  <r>
    <x v="0"/>
    <x v="0"/>
    <x v="1"/>
    <x v="4"/>
    <x v="0"/>
    <x v="7"/>
    <x v="7"/>
    <x v="3"/>
    <n v="453.06633399999998"/>
  </r>
  <r>
    <x v="0"/>
    <x v="0"/>
    <x v="1"/>
    <x v="4"/>
    <x v="0"/>
    <x v="7"/>
    <x v="7"/>
    <x v="4"/>
    <n v="534.96943199999998"/>
  </r>
  <r>
    <x v="0"/>
    <x v="0"/>
    <x v="1"/>
    <x v="4"/>
    <x v="0"/>
    <x v="7"/>
    <x v="7"/>
    <x v="5"/>
    <n v="426.07395100000002"/>
  </r>
  <r>
    <x v="0"/>
    <x v="0"/>
    <x v="1"/>
    <x v="4"/>
    <x v="0"/>
    <x v="7"/>
    <x v="7"/>
    <x v="6"/>
    <n v="288.66391399999998"/>
  </r>
  <r>
    <x v="0"/>
    <x v="0"/>
    <x v="1"/>
    <x v="4"/>
    <x v="0"/>
    <x v="7"/>
    <x v="7"/>
    <x v="7"/>
    <n v="281.64225599999997"/>
  </r>
  <r>
    <x v="0"/>
    <x v="0"/>
    <x v="1"/>
    <x v="4"/>
    <x v="0"/>
    <x v="7"/>
    <x v="7"/>
    <x v="8"/>
    <n v="431.39704399999999"/>
  </r>
  <r>
    <x v="0"/>
    <x v="0"/>
    <x v="1"/>
    <x v="4"/>
    <x v="0"/>
    <x v="7"/>
    <x v="7"/>
    <x v="9"/>
    <n v="274.44088799999997"/>
  </r>
  <r>
    <x v="0"/>
    <x v="0"/>
    <x v="1"/>
    <x v="4"/>
    <x v="0"/>
    <x v="7"/>
    <x v="7"/>
    <x v="10"/>
    <n v="216.20879600000001"/>
  </r>
  <r>
    <x v="0"/>
    <x v="0"/>
    <x v="1"/>
    <x v="4"/>
    <x v="0"/>
    <x v="7"/>
    <x v="7"/>
    <x v="11"/>
    <n v="351.09378800000002"/>
  </r>
  <r>
    <x v="0"/>
    <x v="0"/>
    <x v="1"/>
    <x v="4"/>
    <x v="0"/>
    <x v="26"/>
    <x v="26"/>
    <x v="0"/>
    <n v="2.0922869999999998"/>
  </r>
  <r>
    <x v="0"/>
    <x v="0"/>
    <x v="1"/>
    <x v="4"/>
    <x v="0"/>
    <x v="26"/>
    <x v="26"/>
    <x v="1"/>
    <n v="1.3948579999999999"/>
  </r>
  <r>
    <x v="0"/>
    <x v="0"/>
    <x v="1"/>
    <x v="4"/>
    <x v="0"/>
    <x v="26"/>
    <x v="26"/>
    <x v="3"/>
    <n v="0"/>
  </r>
  <r>
    <x v="0"/>
    <x v="0"/>
    <x v="1"/>
    <x v="4"/>
    <x v="0"/>
    <x v="26"/>
    <x v="26"/>
    <x v="4"/>
    <n v="0"/>
  </r>
  <r>
    <x v="0"/>
    <x v="0"/>
    <x v="1"/>
    <x v="4"/>
    <x v="0"/>
    <x v="26"/>
    <x v="26"/>
    <x v="5"/>
    <n v="0"/>
  </r>
  <r>
    <x v="0"/>
    <x v="0"/>
    <x v="1"/>
    <x v="4"/>
    <x v="0"/>
    <x v="26"/>
    <x v="26"/>
    <x v="6"/>
    <n v="0"/>
  </r>
  <r>
    <x v="0"/>
    <x v="0"/>
    <x v="1"/>
    <x v="4"/>
    <x v="0"/>
    <x v="26"/>
    <x v="26"/>
    <x v="7"/>
    <n v="0"/>
  </r>
  <r>
    <x v="0"/>
    <x v="0"/>
    <x v="1"/>
    <x v="4"/>
    <x v="0"/>
    <x v="26"/>
    <x v="26"/>
    <x v="8"/>
    <n v="0"/>
  </r>
  <r>
    <x v="0"/>
    <x v="0"/>
    <x v="1"/>
    <x v="4"/>
    <x v="0"/>
    <x v="26"/>
    <x v="26"/>
    <x v="9"/>
    <n v="0"/>
  </r>
  <r>
    <x v="0"/>
    <x v="0"/>
    <x v="1"/>
    <x v="4"/>
    <x v="0"/>
    <x v="26"/>
    <x v="26"/>
    <x v="10"/>
    <n v="0"/>
  </r>
  <r>
    <x v="0"/>
    <x v="0"/>
    <x v="1"/>
    <x v="4"/>
    <x v="0"/>
    <x v="26"/>
    <x v="26"/>
    <x v="11"/>
    <n v="0"/>
  </r>
  <r>
    <x v="0"/>
    <x v="0"/>
    <x v="1"/>
    <x v="4"/>
    <x v="0"/>
    <x v="8"/>
    <x v="8"/>
    <x v="0"/>
    <n v="70.376885999999999"/>
  </r>
  <r>
    <x v="0"/>
    <x v="0"/>
    <x v="1"/>
    <x v="4"/>
    <x v="0"/>
    <x v="8"/>
    <x v="8"/>
    <x v="1"/>
    <n v="87.495587999999998"/>
  </r>
  <r>
    <x v="0"/>
    <x v="0"/>
    <x v="1"/>
    <x v="4"/>
    <x v="0"/>
    <x v="8"/>
    <x v="8"/>
    <x v="2"/>
    <n v="148.36208400000001"/>
  </r>
  <r>
    <x v="0"/>
    <x v="0"/>
    <x v="1"/>
    <x v="4"/>
    <x v="0"/>
    <x v="8"/>
    <x v="8"/>
    <x v="3"/>
    <n v="90.652810000000002"/>
  </r>
  <r>
    <x v="0"/>
    <x v="0"/>
    <x v="1"/>
    <x v="4"/>
    <x v="0"/>
    <x v="8"/>
    <x v="8"/>
    <x v="4"/>
    <n v="115.483976"/>
  </r>
  <r>
    <x v="0"/>
    <x v="0"/>
    <x v="1"/>
    <x v="4"/>
    <x v="0"/>
    <x v="8"/>
    <x v="8"/>
    <x v="5"/>
    <n v="81.396102999999997"/>
  </r>
  <r>
    <x v="0"/>
    <x v="0"/>
    <x v="1"/>
    <x v="4"/>
    <x v="0"/>
    <x v="8"/>
    <x v="8"/>
    <x v="6"/>
    <n v="60.256597999999997"/>
  </r>
  <r>
    <x v="0"/>
    <x v="0"/>
    <x v="1"/>
    <x v="4"/>
    <x v="0"/>
    <x v="8"/>
    <x v="8"/>
    <x v="7"/>
    <n v="63.091866000000003"/>
  </r>
  <r>
    <x v="0"/>
    <x v="0"/>
    <x v="1"/>
    <x v="4"/>
    <x v="0"/>
    <x v="8"/>
    <x v="8"/>
    <x v="8"/>
    <n v="45.936922000000003"/>
  </r>
  <r>
    <x v="0"/>
    <x v="0"/>
    <x v="1"/>
    <x v="4"/>
    <x v="0"/>
    <x v="8"/>
    <x v="8"/>
    <x v="9"/>
    <n v="41.252088000000001"/>
  </r>
  <r>
    <x v="0"/>
    <x v="0"/>
    <x v="1"/>
    <x v="4"/>
    <x v="0"/>
    <x v="8"/>
    <x v="8"/>
    <x v="10"/>
    <n v="35.160766000000002"/>
  </r>
  <r>
    <x v="0"/>
    <x v="0"/>
    <x v="1"/>
    <x v="4"/>
    <x v="0"/>
    <x v="8"/>
    <x v="8"/>
    <x v="11"/>
    <n v="39.296793000000001"/>
  </r>
  <r>
    <x v="0"/>
    <x v="0"/>
    <x v="1"/>
    <x v="4"/>
    <x v="0"/>
    <x v="9"/>
    <x v="9"/>
    <x v="0"/>
    <n v="54.399462"/>
  </r>
  <r>
    <x v="0"/>
    <x v="0"/>
    <x v="1"/>
    <x v="4"/>
    <x v="0"/>
    <x v="9"/>
    <x v="9"/>
    <x v="1"/>
    <n v="64.163467999999995"/>
  </r>
  <r>
    <x v="0"/>
    <x v="0"/>
    <x v="1"/>
    <x v="4"/>
    <x v="0"/>
    <x v="9"/>
    <x v="9"/>
    <x v="2"/>
    <n v="90.665769999999995"/>
  </r>
  <r>
    <x v="0"/>
    <x v="0"/>
    <x v="1"/>
    <x v="4"/>
    <x v="0"/>
    <x v="9"/>
    <x v="9"/>
    <x v="3"/>
    <n v="87.659245999999996"/>
  </r>
  <r>
    <x v="0"/>
    <x v="0"/>
    <x v="1"/>
    <x v="4"/>
    <x v="0"/>
    <x v="9"/>
    <x v="9"/>
    <x v="4"/>
    <n v="160.667427"/>
  </r>
  <r>
    <x v="0"/>
    <x v="0"/>
    <x v="1"/>
    <x v="4"/>
    <x v="0"/>
    <x v="9"/>
    <x v="9"/>
    <x v="5"/>
    <n v="126.922746"/>
  </r>
  <r>
    <x v="0"/>
    <x v="0"/>
    <x v="1"/>
    <x v="4"/>
    <x v="0"/>
    <x v="9"/>
    <x v="9"/>
    <x v="6"/>
    <n v="95.860630999999998"/>
  </r>
  <r>
    <x v="0"/>
    <x v="0"/>
    <x v="1"/>
    <x v="4"/>
    <x v="0"/>
    <x v="9"/>
    <x v="9"/>
    <x v="7"/>
    <n v="87.329149999999998"/>
  </r>
  <r>
    <x v="0"/>
    <x v="0"/>
    <x v="1"/>
    <x v="4"/>
    <x v="0"/>
    <x v="9"/>
    <x v="9"/>
    <x v="8"/>
    <n v="118.025307"/>
  </r>
  <r>
    <x v="0"/>
    <x v="0"/>
    <x v="1"/>
    <x v="4"/>
    <x v="0"/>
    <x v="9"/>
    <x v="9"/>
    <x v="9"/>
    <n v="60.579214999999998"/>
  </r>
  <r>
    <x v="0"/>
    <x v="0"/>
    <x v="1"/>
    <x v="4"/>
    <x v="0"/>
    <x v="9"/>
    <x v="9"/>
    <x v="10"/>
    <n v="51.294890000000002"/>
  </r>
  <r>
    <x v="0"/>
    <x v="0"/>
    <x v="1"/>
    <x v="4"/>
    <x v="0"/>
    <x v="9"/>
    <x v="9"/>
    <x v="11"/>
    <n v="81.444474999999997"/>
  </r>
  <r>
    <x v="0"/>
    <x v="0"/>
    <x v="1"/>
    <x v="4"/>
    <x v="0"/>
    <x v="10"/>
    <x v="10"/>
    <x v="0"/>
    <n v="276.85802000000001"/>
  </r>
  <r>
    <x v="0"/>
    <x v="0"/>
    <x v="1"/>
    <x v="4"/>
    <x v="0"/>
    <x v="10"/>
    <x v="10"/>
    <x v="1"/>
    <n v="467.06581999999997"/>
  </r>
  <r>
    <x v="0"/>
    <x v="0"/>
    <x v="1"/>
    <x v="4"/>
    <x v="0"/>
    <x v="10"/>
    <x v="10"/>
    <x v="2"/>
    <n v="566.39656000000002"/>
  </r>
  <r>
    <x v="0"/>
    <x v="0"/>
    <x v="1"/>
    <x v="4"/>
    <x v="0"/>
    <x v="10"/>
    <x v="10"/>
    <x v="3"/>
    <n v="542.50162999999998"/>
  </r>
  <r>
    <x v="0"/>
    <x v="0"/>
    <x v="1"/>
    <x v="4"/>
    <x v="0"/>
    <x v="10"/>
    <x v="10"/>
    <x v="4"/>
    <n v="802.39905999999996"/>
  </r>
  <r>
    <x v="0"/>
    <x v="0"/>
    <x v="1"/>
    <x v="4"/>
    <x v="0"/>
    <x v="10"/>
    <x v="10"/>
    <x v="5"/>
    <n v="1411.3552810000001"/>
  </r>
  <r>
    <x v="0"/>
    <x v="0"/>
    <x v="1"/>
    <x v="4"/>
    <x v="0"/>
    <x v="10"/>
    <x v="10"/>
    <x v="6"/>
    <n v="1484.4822939999999"/>
  </r>
  <r>
    <x v="0"/>
    <x v="0"/>
    <x v="1"/>
    <x v="4"/>
    <x v="0"/>
    <x v="10"/>
    <x v="10"/>
    <x v="7"/>
    <n v="1346.157504"/>
  </r>
  <r>
    <x v="0"/>
    <x v="0"/>
    <x v="1"/>
    <x v="4"/>
    <x v="0"/>
    <x v="10"/>
    <x v="10"/>
    <x v="8"/>
    <n v="1830.927289"/>
  </r>
  <r>
    <x v="0"/>
    <x v="0"/>
    <x v="1"/>
    <x v="4"/>
    <x v="0"/>
    <x v="10"/>
    <x v="10"/>
    <x v="9"/>
    <n v="1294.415174"/>
  </r>
  <r>
    <x v="0"/>
    <x v="0"/>
    <x v="1"/>
    <x v="4"/>
    <x v="0"/>
    <x v="10"/>
    <x v="10"/>
    <x v="10"/>
    <n v="1061.7091680000001"/>
  </r>
  <r>
    <x v="0"/>
    <x v="0"/>
    <x v="1"/>
    <x v="4"/>
    <x v="0"/>
    <x v="10"/>
    <x v="10"/>
    <x v="11"/>
    <n v="1690.43271"/>
  </r>
  <r>
    <x v="0"/>
    <x v="0"/>
    <x v="1"/>
    <x v="4"/>
    <x v="0"/>
    <x v="11"/>
    <x v="11"/>
    <x v="0"/>
    <n v="57.062339999999999"/>
  </r>
  <r>
    <x v="0"/>
    <x v="0"/>
    <x v="1"/>
    <x v="4"/>
    <x v="0"/>
    <x v="11"/>
    <x v="11"/>
    <x v="1"/>
    <n v="57.062339999999999"/>
  </r>
  <r>
    <x v="0"/>
    <x v="0"/>
    <x v="1"/>
    <x v="4"/>
    <x v="0"/>
    <x v="11"/>
    <x v="11"/>
    <x v="2"/>
    <n v="52.835500000000003"/>
  </r>
  <r>
    <x v="0"/>
    <x v="0"/>
    <x v="1"/>
    <x v="4"/>
    <x v="0"/>
    <x v="11"/>
    <x v="11"/>
    <x v="3"/>
    <n v="60.440313000000003"/>
  </r>
  <r>
    <x v="0"/>
    <x v="0"/>
    <x v="1"/>
    <x v="4"/>
    <x v="0"/>
    <x v="11"/>
    <x v="11"/>
    <x v="4"/>
    <n v="119.978011"/>
  </r>
  <r>
    <x v="0"/>
    <x v="0"/>
    <x v="1"/>
    <x v="4"/>
    <x v="0"/>
    <x v="11"/>
    <x v="11"/>
    <x v="5"/>
    <n v="107.819599"/>
  </r>
  <r>
    <x v="0"/>
    <x v="0"/>
    <x v="1"/>
    <x v="4"/>
    <x v="0"/>
    <x v="11"/>
    <x v="11"/>
    <x v="6"/>
    <n v="57.361445000000003"/>
  </r>
  <r>
    <x v="0"/>
    <x v="0"/>
    <x v="1"/>
    <x v="4"/>
    <x v="0"/>
    <x v="11"/>
    <x v="11"/>
    <x v="7"/>
    <n v="42.320853999999997"/>
  </r>
  <r>
    <x v="0"/>
    <x v="0"/>
    <x v="1"/>
    <x v="4"/>
    <x v="0"/>
    <x v="11"/>
    <x v="11"/>
    <x v="8"/>
    <n v="34.118214999999999"/>
  </r>
  <r>
    <x v="0"/>
    <x v="0"/>
    <x v="1"/>
    <x v="4"/>
    <x v="0"/>
    <x v="11"/>
    <x v="11"/>
    <x v="9"/>
    <n v="15.799901999999999"/>
  </r>
  <r>
    <x v="0"/>
    <x v="0"/>
    <x v="1"/>
    <x v="4"/>
    <x v="0"/>
    <x v="11"/>
    <x v="11"/>
    <x v="10"/>
    <n v="11.968128"/>
  </r>
  <r>
    <x v="0"/>
    <x v="0"/>
    <x v="1"/>
    <x v="4"/>
    <x v="0"/>
    <x v="11"/>
    <x v="11"/>
    <x v="11"/>
    <n v="17.543447"/>
  </r>
  <r>
    <x v="0"/>
    <x v="0"/>
    <x v="1"/>
    <x v="4"/>
    <x v="0"/>
    <x v="27"/>
    <x v="27"/>
    <x v="0"/>
    <n v="16.738284"/>
  </r>
  <r>
    <x v="0"/>
    <x v="0"/>
    <x v="1"/>
    <x v="4"/>
    <x v="0"/>
    <x v="27"/>
    <x v="27"/>
    <x v="1"/>
    <n v="6.9742850000000001"/>
  </r>
  <r>
    <x v="0"/>
    <x v="0"/>
    <x v="1"/>
    <x v="4"/>
    <x v="0"/>
    <x v="27"/>
    <x v="27"/>
    <x v="2"/>
    <n v="23.712568999999998"/>
  </r>
  <r>
    <x v="0"/>
    <x v="0"/>
    <x v="1"/>
    <x v="4"/>
    <x v="0"/>
    <x v="27"/>
    <x v="27"/>
    <x v="3"/>
    <n v="20.922854999999998"/>
  </r>
  <r>
    <x v="0"/>
    <x v="0"/>
    <x v="1"/>
    <x v="4"/>
    <x v="0"/>
    <x v="27"/>
    <x v="27"/>
    <x v="4"/>
    <n v="0"/>
  </r>
  <r>
    <x v="0"/>
    <x v="0"/>
    <x v="1"/>
    <x v="4"/>
    <x v="0"/>
    <x v="27"/>
    <x v="27"/>
    <x v="5"/>
    <n v="0"/>
  </r>
  <r>
    <x v="0"/>
    <x v="0"/>
    <x v="1"/>
    <x v="4"/>
    <x v="0"/>
    <x v="27"/>
    <x v="27"/>
    <x v="6"/>
    <n v="0"/>
  </r>
  <r>
    <x v="0"/>
    <x v="0"/>
    <x v="1"/>
    <x v="4"/>
    <x v="0"/>
    <x v="27"/>
    <x v="27"/>
    <x v="7"/>
    <n v="0"/>
  </r>
  <r>
    <x v="0"/>
    <x v="0"/>
    <x v="1"/>
    <x v="4"/>
    <x v="0"/>
    <x v="27"/>
    <x v="27"/>
    <x v="8"/>
    <n v="0"/>
  </r>
  <r>
    <x v="0"/>
    <x v="0"/>
    <x v="1"/>
    <x v="4"/>
    <x v="0"/>
    <x v="27"/>
    <x v="27"/>
    <x v="9"/>
    <n v="0"/>
  </r>
  <r>
    <x v="0"/>
    <x v="0"/>
    <x v="1"/>
    <x v="4"/>
    <x v="0"/>
    <x v="27"/>
    <x v="27"/>
    <x v="10"/>
    <n v="0"/>
  </r>
  <r>
    <x v="0"/>
    <x v="0"/>
    <x v="1"/>
    <x v="4"/>
    <x v="0"/>
    <x v="27"/>
    <x v="27"/>
    <x v="11"/>
    <n v="0"/>
  </r>
  <r>
    <x v="0"/>
    <x v="0"/>
    <x v="1"/>
    <x v="4"/>
    <x v="0"/>
    <x v="12"/>
    <x v="12"/>
    <x v="0"/>
    <n v="682.37062600000002"/>
  </r>
  <r>
    <x v="0"/>
    <x v="0"/>
    <x v="1"/>
    <x v="4"/>
    <x v="0"/>
    <x v="12"/>
    <x v="12"/>
    <x v="1"/>
    <n v="851.18008399999997"/>
  </r>
  <r>
    <x v="0"/>
    <x v="0"/>
    <x v="1"/>
    <x v="4"/>
    <x v="0"/>
    <x v="12"/>
    <x v="12"/>
    <x v="2"/>
    <n v="1012.856748"/>
  </r>
  <r>
    <x v="0"/>
    <x v="0"/>
    <x v="1"/>
    <x v="4"/>
    <x v="0"/>
    <x v="12"/>
    <x v="12"/>
    <x v="3"/>
    <n v="775.84126100000003"/>
  </r>
  <r>
    <x v="0"/>
    <x v="0"/>
    <x v="1"/>
    <x v="4"/>
    <x v="0"/>
    <x v="12"/>
    <x v="12"/>
    <x v="4"/>
    <n v="1092.730002"/>
  </r>
  <r>
    <x v="0"/>
    <x v="0"/>
    <x v="1"/>
    <x v="4"/>
    <x v="0"/>
    <x v="12"/>
    <x v="12"/>
    <x v="5"/>
    <n v="1385.0655300000001"/>
  </r>
  <r>
    <x v="0"/>
    <x v="0"/>
    <x v="1"/>
    <x v="4"/>
    <x v="0"/>
    <x v="12"/>
    <x v="12"/>
    <x v="6"/>
    <n v="736.44190000000003"/>
  </r>
  <r>
    <x v="0"/>
    <x v="0"/>
    <x v="1"/>
    <x v="4"/>
    <x v="0"/>
    <x v="12"/>
    <x v="12"/>
    <x v="7"/>
    <n v="471.55668400000002"/>
  </r>
  <r>
    <x v="0"/>
    <x v="0"/>
    <x v="1"/>
    <x v="4"/>
    <x v="0"/>
    <x v="12"/>
    <x v="12"/>
    <x v="8"/>
    <n v="813.74678500000005"/>
  </r>
  <r>
    <x v="0"/>
    <x v="0"/>
    <x v="1"/>
    <x v="4"/>
    <x v="0"/>
    <x v="12"/>
    <x v="12"/>
    <x v="9"/>
    <n v="534.55233799999996"/>
  </r>
  <r>
    <x v="0"/>
    <x v="0"/>
    <x v="1"/>
    <x v="4"/>
    <x v="0"/>
    <x v="12"/>
    <x v="12"/>
    <x v="10"/>
    <n v="572.18068400000004"/>
  </r>
  <r>
    <x v="0"/>
    <x v="0"/>
    <x v="1"/>
    <x v="4"/>
    <x v="0"/>
    <x v="12"/>
    <x v="12"/>
    <x v="11"/>
    <n v="864.69424000000004"/>
  </r>
  <r>
    <x v="0"/>
    <x v="0"/>
    <x v="1"/>
    <x v="4"/>
    <x v="0"/>
    <x v="13"/>
    <x v="13"/>
    <x v="0"/>
    <n v="190.20779999999999"/>
  </r>
  <r>
    <x v="0"/>
    <x v="0"/>
    <x v="1"/>
    <x v="4"/>
    <x v="0"/>
    <x v="13"/>
    <x v="13"/>
    <x v="1"/>
    <n v="95.103899999999996"/>
  </r>
  <r>
    <x v="0"/>
    <x v="0"/>
    <x v="1"/>
    <x v="4"/>
    <x v="0"/>
    <x v="13"/>
    <x v="13"/>
    <x v="2"/>
    <n v="278.97143999999997"/>
  </r>
  <r>
    <x v="0"/>
    <x v="0"/>
    <x v="1"/>
    <x v="4"/>
    <x v="0"/>
    <x v="13"/>
    <x v="13"/>
    <x v="3"/>
    <n v="255.58172099999999"/>
  </r>
  <r>
    <x v="0"/>
    <x v="0"/>
    <x v="1"/>
    <x v="4"/>
    <x v="0"/>
    <x v="13"/>
    <x v="13"/>
    <x v="4"/>
    <n v="208.50093200000001"/>
  </r>
  <r>
    <x v="0"/>
    <x v="0"/>
    <x v="1"/>
    <x v="4"/>
    <x v="0"/>
    <x v="13"/>
    <x v="13"/>
    <x v="5"/>
    <n v="100.491266"/>
  </r>
  <r>
    <x v="0"/>
    <x v="0"/>
    <x v="1"/>
    <x v="4"/>
    <x v="0"/>
    <x v="13"/>
    <x v="13"/>
    <x v="6"/>
    <n v="33.020498000000003"/>
  </r>
  <r>
    <x v="0"/>
    <x v="0"/>
    <x v="1"/>
    <x v="4"/>
    <x v="0"/>
    <x v="13"/>
    <x v="13"/>
    <x v="7"/>
    <n v="28.553875999999999"/>
  </r>
  <r>
    <x v="0"/>
    <x v="0"/>
    <x v="1"/>
    <x v="4"/>
    <x v="0"/>
    <x v="13"/>
    <x v="13"/>
    <x v="8"/>
    <n v="40.025215000000003"/>
  </r>
  <r>
    <x v="0"/>
    <x v="0"/>
    <x v="1"/>
    <x v="4"/>
    <x v="0"/>
    <x v="13"/>
    <x v="13"/>
    <x v="9"/>
    <n v="33.168309999999998"/>
  </r>
  <r>
    <x v="0"/>
    <x v="0"/>
    <x v="1"/>
    <x v="4"/>
    <x v="0"/>
    <x v="13"/>
    <x v="13"/>
    <x v="10"/>
    <n v="42.729419999999998"/>
  </r>
  <r>
    <x v="0"/>
    <x v="0"/>
    <x v="1"/>
    <x v="4"/>
    <x v="0"/>
    <x v="13"/>
    <x v="13"/>
    <x v="11"/>
    <n v="77.715734999999995"/>
  </r>
  <r>
    <x v="0"/>
    <x v="0"/>
    <x v="1"/>
    <x v="4"/>
    <x v="1"/>
    <x v="14"/>
    <x v="14"/>
    <x v="0"/>
    <n v="14.793939999999999"/>
  </r>
  <r>
    <x v="0"/>
    <x v="0"/>
    <x v="1"/>
    <x v="4"/>
    <x v="1"/>
    <x v="14"/>
    <x v="14"/>
    <x v="1"/>
    <n v="14.265585"/>
  </r>
  <r>
    <x v="0"/>
    <x v="0"/>
    <x v="1"/>
    <x v="4"/>
    <x v="1"/>
    <x v="14"/>
    <x v="14"/>
    <x v="2"/>
    <n v="12.68052"/>
  </r>
  <r>
    <x v="0"/>
    <x v="0"/>
    <x v="1"/>
    <x v="4"/>
    <x v="1"/>
    <x v="14"/>
    <x v="14"/>
    <x v="3"/>
    <n v="21.975947000000001"/>
  </r>
  <r>
    <x v="0"/>
    <x v="0"/>
    <x v="1"/>
    <x v="4"/>
    <x v="1"/>
    <x v="14"/>
    <x v="14"/>
    <x v="4"/>
    <n v="21.752296999999999"/>
  </r>
  <r>
    <x v="0"/>
    <x v="0"/>
    <x v="1"/>
    <x v="4"/>
    <x v="1"/>
    <x v="14"/>
    <x v="14"/>
    <x v="5"/>
    <n v="14.605185000000001"/>
  </r>
  <r>
    <x v="0"/>
    <x v="0"/>
    <x v="1"/>
    <x v="4"/>
    <x v="1"/>
    <x v="14"/>
    <x v="14"/>
    <x v="6"/>
    <n v="44.142142999999997"/>
  </r>
  <r>
    <x v="0"/>
    <x v="0"/>
    <x v="1"/>
    <x v="4"/>
    <x v="1"/>
    <x v="14"/>
    <x v="14"/>
    <x v="7"/>
    <n v="46.393127"/>
  </r>
  <r>
    <x v="0"/>
    <x v="0"/>
    <x v="1"/>
    <x v="4"/>
    <x v="1"/>
    <x v="14"/>
    <x v="14"/>
    <x v="8"/>
    <n v="83.472279"/>
  </r>
  <r>
    <x v="0"/>
    <x v="0"/>
    <x v="1"/>
    <x v="4"/>
    <x v="1"/>
    <x v="14"/>
    <x v="14"/>
    <x v="9"/>
    <n v="77.742165"/>
  </r>
  <r>
    <x v="0"/>
    <x v="0"/>
    <x v="1"/>
    <x v="4"/>
    <x v="1"/>
    <x v="14"/>
    <x v="14"/>
    <x v="10"/>
    <n v="75.267128999999997"/>
  </r>
  <r>
    <x v="0"/>
    <x v="0"/>
    <x v="1"/>
    <x v="4"/>
    <x v="1"/>
    <x v="14"/>
    <x v="14"/>
    <x v="11"/>
    <n v="142.192759"/>
  </r>
  <r>
    <x v="0"/>
    <x v="0"/>
    <x v="1"/>
    <x v="4"/>
    <x v="1"/>
    <x v="15"/>
    <x v="15"/>
    <x v="0"/>
    <n v="7.3969699999999996"/>
  </r>
  <r>
    <x v="0"/>
    <x v="0"/>
    <x v="1"/>
    <x v="4"/>
    <x v="1"/>
    <x v="15"/>
    <x v="15"/>
    <x v="1"/>
    <n v="12.68052"/>
  </r>
  <r>
    <x v="0"/>
    <x v="0"/>
    <x v="1"/>
    <x v="4"/>
    <x v="1"/>
    <x v="15"/>
    <x v="15"/>
    <x v="2"/>
    <n v="7.925325"/>
  </r>
  <r>
    <x v="0"/>
    <x v="0"/>
    <x v="1"/>
    <x v="4"/>
    <x v="1"/>
    <x v="15"/>
    <x v="15"/>
    <x v="3"/>
    <n v="10.084113"/>
  </r>
  <r>
    <x v="0"/>
    <x v="0"/>
    <x v="1"/>
    <x v="4"/>
    <x v="1"/>
    <x v="15"/>
    <x v="15"/>
    <x v="4"/>
    <n v="14.135311"/>
  </r>
  <r>
    <x v="0"/>
    <x v="0"/>
    <x v="1"/>
    <x v="4"/>
    <x v="1"/>
    <x v="15"/>
    <x v="15"/>
    <x v="5"/>
    <n v="5.9624540000000001"/>
  </r>
  <r>
    <x v="0"/>
    <x v="0"/>
    <x v="1"/>
    <x v="4"/>
    <x v="1"/>
    <x v="15"/>
    <x v="15"/>
    <x v="6"/>
    <n v="8.2504469999999994"/>
  </r>
  <r>
    <x v="0"/>
    <x v="0"/>
    <x v="1"/>
    <x v="4"/>
    <x v="1"/>
    <x v="15"/>
    <x v="15"/>
    <x v="7"/>
    <n v="9.2500669999999996"/>
  </r>
  <r>
    <x v="0"/>
    <x v="0"/>
    <x v="1"/>
    <x v="4"/>
    <x v="1"/>
    <x v="15"/>
    <x v="15"/>
    <x v="8"/>
    <n v="15.736383999999999"/>
  </r>
  <r>
    <x v="0"/>
    <x v="0"/>
    <x v="1"/>
    <x v="4"/>
    <x v="1"/>
    <x v="15"/>
    <x v="15"/>
    <x v="9"/>
    <n v="14.460673"/>
  </r>
  <r>
    <x v="0"/>
    <x v="0"/>
    <x v="1"/>
    <x v="4"/>
    <x v="1"/>
    <x v="15"/>
    <x v="15"/>
    <x v="10"/>
    <n v="13.947824000000001"/>
  </r>
  <r>
    <x v="0"/>
    <x v="0"/>
    <x v="1"/>
    <x v="4"/>
    <x v="1"/>
    <x v="15"/>
    <x v="15"/>
    <x v="11"/>
    <n v="26.649051"/>
  </r>
  <r>
    <x v="0"/>
    <x v="0"/>
    <x v="1"/>
    <x v="4"/>
    <x v="2"/>
    <x v="16"/>
    <x v="16"/>
    <x v="0"/>
    <n v="363.77249399999999"/>
  </r>
  <r>
    <x v="0"/>
    <x v="0"/>
    <x v="1"/>
    <x v="4"/>
    <x v="2"/>
    <x v="16"/>
    <x v="16"/>
    <x v="1"/>
    <n v="335.24131799999998"/>
  </r>
  <r>
    <x v="0"/>
    <x v="0"/>
    <x v="1"/>
    <x v="4"/>
    <x v="2"/>
    <x v="16"/>
    <x v="16"/>
    <x v="2"/>
    <n v="508.805972"/>
  </r>
  <r>
    <x v="0"/>
    <x v="0"/>
    <x v="1"/>
    <x v="4"/>
    <x v="2"/>
    <x v="16"/>
    <x v="16"/>
    <x v="3"/>
    <n v="327.19018299999999"/>
  </r>
  <r>
    <x v="0"/>
    <x v="0"/>
    <x v="1"/>
    <x v="4"/>
    <x v="2"/>
    <x v="16"/>
    <x v="16"/>
    <x v="4"/>
    <n v="455.416516"/>
  </r>
  <r>
    <x v="0"/>
    <x v="0"/>
    <x v="1"/>
    <x v="4"/>
    <x v="2"/>
    <x v="16"/>
    <x v="16"/>
    <x v="5"/>
    <n v="261.43425400000001"/>
  </r>
  <r>
    <x v="0"/>
    <x v="0"/>
    <x v="1"/>
    <x v="4"/>
    <x v="2"/>
    <x v="16"/>
    <x v="16"/>
    <x v="6"/>
    <n v="105.582003"/>
  </r>
  <r>
    <x v="0"/>
    <x v="0"/>
    <x v="1"/>
    <x v="4"/>
    <x v="2"/>
    <x v="16"/>
    <x v="16"/>
    <x v="7"/>
    <n v="97.049295999999998"/>
  </r>
  <r>
    <x v="0"/>
    <x v="0"/>
    <x v="1"/>
    <x v="4"/>
    <x v="2"/>
    <x v="16"/>
    <x v="16"/>
    <x v="8"/>
    <n v="158.84024099999999"/>
  </r>
  <r>
    <x v="0"/>
    <x v="0"/>
    <x v="1"/>
    <x v="4"/>
    <x v="2"/>
    <x v="16"/>
    <x v="16"/>
    <x v="9"/>
    <n v="139.15855400000001"/>
  </r>
  <r>
    <x v="0"/>
    <x v="0"/>
    <x v="1"/>
    <x v="4"/>
    <x v="2"/>
    <x v="16"/>
    <x v="16"/>
    <x v="10"/>
    <n v="137.45166800000001"/>
  </r>
  <r>
    <x v="0"/>
    <x v="0"/>
    <x v="1"/>
    <x v="4"/>
    <x v="2"/>
    <x v="16"/>
    <x v="16"/>
    <x v="11"/>
    <n v="256.63630999999998"/>
  </r>
  <r>
    <x v="0"/>
    <x v="0"/>
    <x v="1"/>
    <x v="4"/>
    <x v="2"/>
    <x v="17"/>
    <x v="17"/>
    <x v="0"/>
    <n v="466.00911000000002"/>
  </r>
  <r>
    <x v="0"/>
    <x v="0"/>
    <x v="1"/>
    <x v="4"/>
    <x v="2"/>
    <x v="17"/>
    <x v="17"/>
    <x v="1"/>
    <n v="473.61742199999998"/>
  </r>
  <r>
    <x v="0"/>
    <x v="0"/>
    <x v="1"/>
    <x v="4"/>
    <x v="2"/>
    <x v="17"/>
    <x v="17"/>
    <x v="2"/>
    <n v="673.33561199999997"/>
  </r>
  <r>
    <x v="0"/>
    <x v="0"/>
    <x v="1"/>
    <x v="4"/>
    <x v="2"/>
    <x v="17"/>
    <x v="17"/>
    <x v="3"/>
    <n v="639.97475299999996"/>
  </r>
  <r>
    <x v="0"/>
    <x v="0"/>
    <x v="1"/>
    <x v="4"/>
    <x v="2"/>
    <x v="17"/>
    <x v="17"/>
    <x v="4"/>
    <n v="606.13208199999997"/>
  </r>
  <r>
    <x v="0"/>
    <x v="0"/>
    <x v="1"/>
    <x v="4"/>
    <x v="2"/>
    <x v="17"/>
    <x v="17"/>
    <x v="5"/>
    <n v="500.46235999999999"/>
  </r>
  <r>
    <x v="0"/>
    <x v="0"/>
    <x v="1"/>
    <x v="4"/>
    <x v="2"/>
    <x v="17"/>
    <x v="17"/>
    <x v="6"/>
    <n v="295.74059999999997"/>
  </r>
  <r>
    <x v="0"/>
    <x v="0"/>
    <x v="1"/>
    <x v="4"/>
    <x v="2"/>
    <x v="17"/>
    <x v="17"/>
    <x v="7"/>
    <n v="279.95083799999998"/>
  </r>
  <r>
    <x v="0"/>
    <x v="0"/>
    <x v="1"/>
    <x v="4"/>
    <x v="2"/>
    <x v="17"/>
    <x v="17"/>
    <x v="8"/>
    <n v="344.904337"/>
  </r>
  <r>
    <x v="0"/>
    <x v="0"/>
    <x v="1"/>
    <x v="4"/>
    <x v="2"/>
    <x v="17"/>
    <x v="17"/>
    <x v="9"/>
    <n v="409.590754"/>
  </r>
  <r>
    <x v="0"/>
    <x v="0"/>
    <x v="1"/>
    <x v="4"/>
    <x v="2"/>
    <x v="17"/>
    <x v="17"/>
    <x v="10"/>
    <n v="316.57618400000001"/>
  </r>
  <r>
    <x v="0"/>
    <x v="0"/>
    <x v="1"/>
    <x v="4"/>
    <x v="2"/>
    <x v="17"/>
    <x v="17"/>
    <x v="11"/>
    <n v="509.10788100000002"/>
  </r>
  <r>
    <x v="0"/>
    <x v="0"/>
    <x v="1"/>
    <x v="4"/>
    <x v="2"/>
    <x v="18"/>
    <x v="18"/>
    <x v="0"/>
    <n v="10.461435"/>
  </r>
  <r>
    <x v="0"/>
    <x v="0"/>
    <x v="1"/>
    <x v="4"/>
    <x v="2"/>
    <x v="18"/>
    <x v="18"/>
    <x v="1"/>
    <n v="9.0665770000000006"/>
  </r>
  <r>
    <x v="0"/>
    <x v="0"/>
    <x v="1"/>
    <x v="4"/>
    <x v="2"/>
    <x v="18"/>
    <x v="18"/>
    <x v="2"/>
    <n v="11.856293000000001"/>
  </r>
  <r>
    <x v="0"/>
    <x v="0"/>
    <x v="1"/>
    <x v="4"/>
    <x v="2"/>
    <x v="18"/>
    <x v="18"/>
    <x v="3"/>
    <n v="16.09215"/>
  </r>
  <r>
    <x v="0"/>
    <x v="0"/>
    <x v="1"/>
    <x v="4"/>
    <x v="2"/>
    <x v="18"/>
    <x v="18"/>
    <x v="4"/>
    <n v="7.7742469999999999"/>
  </r>
  <r>
    <x v="0"/>
    <x v="0"/>
    <x v="1"/>
    <x v="4"/>
    <x v="2"/>
    <x v="18"/>
    <x v="18"/>
    <x v="5"/>
    <n v="2.4744619999999999"/>
  </r>
  <r>
    <x v="0"/>
    <x v="0"/>
    <x v="1"/>
    <x v="4"/>
    <x v="2"/>
    <x v="18"/>
    <x v="18"/>
    <x v="6"/>
    <n v="2.0023939999999998"/>
  </r>
  <r>
    <x v="0"/>
    <x v="0"/>
    <x v="1"/>
    <x v="4"/>
    <x v="2"/>
    <x v="18"/>
    <x v="18"/>
    <x v="7"/>
    <n v="1.9409559999999999"/>
  </r>
  <r>
    <x v="0"/>
    <x v="0"/>
    <x v="1"/>
    <x v="4"/>
    <x v="2"/>
    <x v="18"/>
    <x v="18"/>
    <x v="8"/>
    <n v="3.390441"/>
  </r>
  <r>
    <x v="0"/>
    <x v="0"/>
    <x v="1"/>
    <x v="4"/>
    <x v="2"/>
    <x v="18"/>
    <x v="18"/>
    <x v="9"/>
    <n v="2.4575300000000002"/>
  </r>
  <r>
    <x v="0"/>
    <x v="0"/>
    <x v="1"/>
    <x v="4"/>
    <x v="2"/>
    <x v="18"/>
    <x v="18"/>
    <x v="10"/>
    <n v="2.6648999999999998"/>
  </r>
  <r>
    <x v="0"/>
    <x v="0"/>
    <x v="1"/>
    <x v="4"/>
    <x v="2"/>
    <x v="18"/>
    <x v="18"/>
    <x v="11"/>
    <n v="3.9447649999999999"/>
  </r>
  <r>
    <x v="0"/>
    <x v="0"/>
    <x v="1"/>
    <x v="4"/>
    <x v="2"/>
    <x v="19"/>
    <x v="19"/>
    <x v="0"/>
    <n v="1.394857"/>
  </r>
  <r>
    <x v="0"/>
    <x v="0"/>
    <x v="1"/>
    <x v="4"/>
    <x v="2"/>
    <x v="19"/>
    <x v="19"/>
    <x v="3"/>
    <n v="0"/>
  </r>
  <r>
    <x v="0"/>
    <x v="0"/>
    <x v="1"/>
    <x v="4"/>
    <x v="2"/>
    <x v="19"/>
    <x v="19"/>
    <x v="4"/>
    <n v="0"/>
  </r>
  <r>
    <x v="0"/>
    <x v="0"/>
    <x v="1"/>
    <x v="4"/>
    <x v="2"/>
    <x v="19"/>
    <x v="19"/>
    <x v="5"/>
    <n v="0"/>
  </r>
  <r>
    <x v="0"/>
    <x v="0"/>
    <x v="1"/>
    <x v="4"/>
    <x v="2"/>
    <x v="19"/>
    <x v="19"/>
    <x v="6"/>
    <n v="0"/>
  </r>
  <r>
    <x v="0"/>
    <x v="0"/>
    <x v="1"/>
    <x v="4"/>
    <x v="2"/>
    <x v="19"/>
    <x v="19"/>
    <x v="7"/>
    <n v="0"/>
  </r>
  <r>
    <x v="0"/>
    <x v="0"/>
    <x v="1"/>
    <x v="4"/>
    <x v="2"/>
    <x v="19"/>
    <x v="19"/>
    <x v="8"/>
    <n v="0"/>
  </r>
  <r>
    <x v="0"/>
    <x v="0"/>
    <x v="1"/>
    <x v="4"/>
    <x v="2"/>
    <x v="19"/>
    <x v="19"/>
    <x v="9"/>
    <n v="0"/>
  </r>
  <r>
    <x v="0"/>
    <x v="0"/>
    <x v="1"/>
    <x v="4"/>
    <x v="2"/>
    <x v="19"/>
    <x v="19"/>
    <x v="10"/>
    <n v="0"/>
  </r>
  <r>
    <x v="0"/>
    <x v="0"/>
    <x v="1"/>
    <x v="4"/>
    <x v="2"/>
    <x v="19"/>
    <x v="19"/>
    <x v="11"/>
    <n v="0"/>
  </r>
  <r>
    <x v="0"/>
    <x v="0"/>
    <x v="1"/>
    <x v="4"/>
    <x v="2"/>
    <x v="20"/>
    <x v="20"/>
    <x v="0"/>
    <n v="117.928836"/>
  </r>
  <r>
    <x v="0"/>
    <x v="0"/>
    <x v="1"/>
    <x v="4"/>
    <x v="2"/>
    <x v="20"/>
    <x v="20"/>
    <x v="1"/>
    <n v="70.376885999999999"/>
  </r>
  <r>
    <x v="0"/>
    <x v="0"/>
    <x v="1"/>
    <x v="4"/>
    <x v="2"/>
    <x v="20"/>
    <x v="20"/>
    <x v="2"/>
    <n v="97.005977999999999"/>
  </r>
  <r>
    <x v="0"/>
    <x v="0"/>
    <x v="1"/>
    <x v="4"/>
    <x v="2"/>
    <x v="20"/>
    <x v="20"/>
    <x v="3"/>
    <n v="93.054424999999995"/>
  </r>
  <r>
    <x v="0"/>
    <x v="0"/>
    <x v="1"/>
    <x v="4"/>
    <x v="2"/>
    <x v="20"/>
    <x v="20"/>
    <x v="4"/>
    <n v="121.302848"/>
  </r>
  <r>
    <x v="0"/>
    <x v="0"/>
    <x v="1"/>
    <x v="4"/>
    <x v="2"/>
    <x v="20"/>
    <x v="20"/>
    <x v="5"/>
    <n v="67.317705000000004"/>
  </r>
  <r>
    <x v="0"/>
    <x v="0"/>
    <x v="1"/>
    <x v="4"/>
    <x v="2"/>
    <x v="20"/>
    <x v="20"/>
    <x v="6"/>
    <n v="132.239892"/>
  </r>
  <r>
    <x v="0"/>
    <x v="0"/>
    <x v="1"/>
    <x v="4"/>
    <x v="2"/>
    <x v="20"/>
    <x v="20"/>
    <x v="7"/>
    <n v="93.611183999999994"/>
  </r>
  <r>
    <x v="0"/>
    <x v="0"/>
    <x v="1"/>
    <x v="4"/>
    <x v="2"/>
    <x v="20"/>
    <x v="20"/>
    <x v="8"/>
    <n v="412.49431700000002"/>
  </r>
  <r>
    <x v="0"/>
    <x v="0"/>
    <x v="1"/>
    <x v="4"/>
    <x v="2"/>
    <x v="20"/>
    <x v="20"/>
    <x v="9"/>
    <n v="224.23308"/>
  </r>
  <r>
    <x v="0"/>
    <x v="0"/>
    <x v="1"/>
    <x v="4"/>
    <x v="2"/>
    <x v="20"/>
    <x v="20"/>
    <x v="10"/>
    <n v="116.352824"/>
  </r>
  <r>
    <x v="0"/>
    <x v="0"/>
    <x v="1"/>
    <x v="4"/>
    <x v="2"/>
    <x v="20"/>
    <x v="20"/>
    <x v="11"/>
    <n v="319.30902600000002"/>
  </r>
  <r>
    <x v="0"/>
    <x v="0"/>
    <x v="1"/>
    <x v="4"/>
    <x v="2"/>
    <x v="21"/>
    <x v="21"/>
    <x v="0"/>
    <n v="80.838331999999994"/>
  </r>
  <r>
    <x v="0"/>
    <x v="0"/>
    <x v="1"/>
    <x v="4"/>
    <x v="2"/>
    <x v="21"/>
    <x v="21"/>
    <x v="1"/>
    <n v="49.929558"/>
  </r>
  <r>
    <x v="0"/>
    <x v="0"/>
    <x v="1"/>
    <x v="4"/>
    <x v="2"/>
    <x v="21"/>
    <x v="21"/>
    <x v="2"/>
    <n v="92.726321999999996"/>
  </r>
  <r>
    <x v="0"/>
    <x v="0"/>
    <x v="1"/>
    <x v="4"/>
    <x v="2"/>
    <x v="21"/>
    <x v="21"/>
    <x v="3"/>
    <n v="52.041060999999999"/>
  </r>
  <r>
    <x v="0"/>
    <x v="0"/>
    <x v="1"/>
    <x v="4"/>
    <x v="2"/>
    <x v="21"/>
    <x v="21"/>
    <x v="4"/>
    <n v="107.926114"/>
  </r>
  <r>
    <x v="0"/>
    <x v="0"/>
    <x v="1"/>
    <x v="4"/>
    <x v="2"/>
    <x v="21"/>
    <x v="21"/>
    <x v="5"/>
    <n v="43.323194999999998"/>
  </r>
  <r>
    <x v="0"/>
    <x v="0"/>
    <x v="1"/>
    <x v="4"/>
    <x v="2"/>
    <x v="21"/>
    <x v="21"/>
    <x v="6"/>
    <n v="19.543624000000001"/>
  </r>
  <r>
    <x v="0"/>
    <x v="0"/>
    <x v="1"/>
    <x v="4"/>
    <x v="2"/>
    <x v="21"/>
    <x v="21"/>
    <x v="7"/>
    <n v="15.131344"/>
  </r>
  <r>
    <x v="0"/>
    <x v="0"/>
    <x v="1"/>
    <x v="4"/>
    <x v="2"/>
    <x v="21"/>
    <x v="21"/>
    <x v="8"/>
    <n v="55.391416"/>
  </r>
  <r>
    <x v="0"/>
    <x v="0"/>
    <x v="1"/>
    <x v="4"/>
    <x v="2"/>
    <x v="21"/>
    <x v="21"/>
    <x v="9"/>
    <n v="35.599668000000001"/>
  </r>
  <r>
    <x v="0"/>
    <x v="0"/>
    <x v="1"/>
    <x v="4"/>
    <x v="2"/>
    <x v="21"/>
    <x v="21"/>
    <x v="10"/>
    <n v="16.002531999999999"/>
  </r>
  <r>
    <x v="0"/>
    <x v="0"/>
    <x v="1"/>
    <x v="4"/>
    <x v="2"/>
    <x v="21"/>
    <x v="21"/>
    <x v="11"/>
    <n v="50.550544000000002"/>
  </r>
  <r>
    <x v="0"/>
    <x v="0"/>
    <x v="1"/>
    <x v="4"/>
    <x v="2"/>
    <x v="22"/>
    <x v="22"/>
    <x v="0"/>
    <n v="44.381819999999998"/>
  </r>
  <r>
    <x v="0"/>
    <x v="0"/>
    <x v="1"/>
    <x v="4"/>
    <x v="2"/>
    <x v="22"/>
    <x v="22"/>
    <x v="1"/>
    <n v="35.928139999999999"/>
  </r>
  <r>
    <x v="0"/>
    <x v="0"/>
    <x v="1"/>
    <x v="4"/>
    <x v="2"/>
    <x v="22"/>
    <x v="22"/>
    <x v="2"/>
    <n v="76.083119999999994"/>
  </r>
  <r>
    <x v="0"/>
    <x v="0"/>
    <x v="1"/>
    <x v="4"/>
    <x v="2"/>
    <x v="22"/>
    <x v="22"/>
    <x v="3"/>
    <n v="83.247210999999993"/>
  </r>
  <r>
    <x v="0"/>
    <x v="0"/>
    <x v="1"/>
    <x v="4"/>
    <x v="2"/>
    <x v="22"/>
    <x v="22"/>
    <x v="4"/>
    <n v="133.12593899999999"/>
  </r>
  <r>
    <x v="0"/>
    <x v="0"/>
    <x v="1"/>
    <x v="4"/>
    <x v="2"/>
    <x v="22"/>
    <x v="22"/>
    <x v="5"/>
    <n v="49.738768999999998"/>
  </r>
  <r>
    <x v="0"/>
    <x v="0"/>
    <x v="1"/>
    <x v="4"/>
    <x v="2"/>
    <x v="22"/>
    <x v="22"/>
    <x v="6"/>
    <n v="11.744232"/>
  </r>
  <r>
    <x v="0"/>
    <x v="0"/>
    <x v="1"/>
    <x v="4"/>
    <x v="2"/>
    <x v="22"/>
    <x v="22"/>
    <x v="7"/>
    <n v="14.213391"/>
  </r>
  <r>
    <x v="0"/>
    <x v="0"/>
    <x v="1"/>
    <x v="4"/>
    <x v="2"/>
    <x v="22"/>
    <x v="22"/>
    <x v="8"/>
    <n v="95.829858999999999"/>
  </r>
  <r>
    <x v="0"/>
    <x v="0"/>
    <x v="1"/>
    <x v="4"/>
    <x v="2"/>
    <x v="22"/>
    <x v="22"/>
    <x v="9"/>
    <n v="24.553546000000001"/>
  </r>
  <r>
    <x v="0"/>
    <x v="0"/>
    <x v="1"/>
    <x v="4"/>
    <x v="2"/>
    <x v="22"/>
    <x v="22"/>
    <x v="10"/>
    <n v="33.198562000000003"/>
  </r>
  <r>
    <x v="0"/>
    <x v="0"/>
    <x v="1"/>
    <x v="4"/>
    <x v="2"/>
    <x v="22"/>
    <x v="22"/>
    <x v="11"/>
    <n v="43.494495999999998"/>
  </r>
  <r>
    <x v="0"/>
    <x v="0"/>
    <x v="1"/>
    <x v="4"/>
    <x v="2"/>
    <x v="23"/>
    <x v="23"/>
    <x v="0"/>
    <n v="39.056024000000001"/>
  </r>
  <r>
    <x v="0"/>
    <x v="0"/>
    <x v="1"/>
    <x v="4"/>
    <x v="2"/>
    <x v="23"/>
    <x v="23"/>
    <x v="1"/>
    <n v="19.528012"/>
  </r>
  <r>
    <x v="0"/>
    <x v="0"/>
    <x v="1"/>
    <x v="4"/>
    <x v="2"/>
    <x v="23"/>
    <x v="23"/>
    <x v="2"/>
    <n v="28.594588999999999"/>
  </r>
  <r>
    <x v="0"/>
    <x v="0"/>
    <x v="1"/>
    <x v="4"/>
    <x v="2"/>
    <x v="23"/>
    <x v="23"/>
    <x v="3"/>
    <n v="30.987777999999999"/>
  </r>
  <r>
    <x v="0"/>
    <x v="0"/>
    <x v="1"/>
    <x v="4"/>
    <x v="2"/>
    <x v="23"/>
    <x v="23"/>
    <x v="4"/>
    <n v="46.603501000000001"/>
  </r>
  <r>
    <x v="0"/>
    <x v="0"/>
    <x v="1"/>
    <x v="4"/>
    <x v="2"/>
    <x v="23"/>
    <x v="23"/>
    <x v="5"/>
    <n v="18.976797000000001"/>
  </r>
  <r>
    <x v="0"/>
    <x v="0"/>
    <x v="1"/>
    <x v="4"/>
    <x v="2"/>
    <x v="23"/>
    <x v="23"/>
    <x v="6"/>
    <n v="28.394545999999998"/>
  </r>
  <r>
    <x v="0"/>
    <x v="0"/>
    <x v="1"/>
    <x v="4"/>
    <x v="2"/>
    <x v="23"/>
    <x v="23"/>
    <x v="7"/>
    <n v="32.719029999999997"/>
  </r>
  <r>
    <x v="0"/>
    <x v="0"/>
    <x v="1"/>
    <x v="4"/>
    <x v="2"/>
    <x v="23"/>
    <x v="23"/>
    <x v="8"/>
    <n v="68.187914000000006"/>
  </r>
  <r>
    <x v="0"/>
    <x v="0"/>
    <x v="1"/>
    <x v="4"/>
    <x v="2"/>
    <x v="23"/>
    <x v="23"/>
    <x v="9"/>
    <n v="13.454428"/>
  </r>
  <r>
    <x v="0"/>
    <x v="0"/>
    <x v="1"/>
    <x v="4"/>
    <x v="2"/>
    <x v="23"/>
    <x v="23"/>
    <x v="10"/>
    <n v="16.023824999999999"/>
  </r>
  <r>
    <x v="0"/>
    <x v="0"/>
    <x v="1"/>
    <x v="4"/>
    <x v="2"/>
    <x v="23"/>
    <x v="23"/>
    <x v="11"/>
    <n v="18.485430999999998"/>
  </r>
  <r>
    <x v="0"/>
    <x v="0"/>
    <x v="1"/>
    <x v="4"/>
    <x v="2"/>
    <x v="24"/>
    <x v="24"/>
    <x v="0"/>
    <n v="183.86753999999999"/>
  </r>
  <r>
    <x v="0"/>
    <x v="0"/>
    <x v="1"/>
    <x v="4"/>
    <x v="2"/>
    <x v="24"/>
    <x v="24"/>
    <x v="1"/>
    <n v="194.43464"/>
  </r>
  <r>
    <x v="0"/>
    <x v="0"/>
    <x v="1"/>
    <x v="4"/>
    <x v="2"/>
    <x v="24"/>
    <x v="24"/>
    <x v="2"/>
    <n v="314.89958000000001"/>
  </r>
  <r>
    <x v="0"/>
    <x v="0"/>
    <x v="1"/>
    <x v="4"/>
    <x v="2"/>
    <x v="24"/>
    <x v="24"/>
    <x v="3"/>
    <n v="270.212264"/>
  </r>
  <r>
    <x v="0"/>
    <x v="0"/>
    <x v="1"/>
    <x v="4"/>
    <x v="2"/>
    <x v="24"/>
    <x v="24"/>
    <x v="4"/>
    <n v="453.68471799999998"/>
  </r>
  <r>
    <x v="0"/>
    <x v="0"/>
    <x v="1"/>
    <x v="4"/>
    <x v="2"/>
    <x v="24"/>
    <x v="24"/>
    <x v="5"/>
    <n v="272.97945600000003"/>
  </r>
  <r>
    <x v="0"/>
    <x v="0"/>
    <x v="1"/>
    <x v="4"/>
    <x v="2"/>
    <x v="24"/>
    <x v="24"/>
    <x v="6"/>
    <n v="249.954216"/>
  </r>
  <r>
    <x v="0"/>
    <x v="0"/>
    <x v="1"/>
    <x v="4"/>
    <x v="2"/>
    <x v="24"/>
    <x v="24"/>
    <x v="7"/>
    <n v="250.12738999999999"/>
  </r>
  <r>
    <x v="0"/>
    <x v="0"/>
    <x v="1"/>
    <x v="4"/>
    <x v="2"/>
    <x v="24"/>
    <x v="24"/>
    <x v="8"/>
    <n v="310.09374400000002"/>
  </r>
  <r>
    <x v="0"/>
    <x v="0"/>
    <x v="1"/>
    <x v="4"/>
    <x v="2"/>
    <x v="24"/>
    <x v="24"/>
    <x v="9"/>
    <n v="240.26755399999999"/>
  </r>
  <r>
    <x v="0"/>
    <x v="0"/>
    <x v="1"/>
    <x v="4"/>
    <x v="2"/>
    <x v="24"/>
    <x v="24"/>
    <x v="10"/>
    <n v="192.995396"/>
  </r>
  <r>
    <x v="0"/>
    <x v="0"/>
    <x v="1"/>
    <x v="4"/>
    <x v="2"/>
    <x v="24"/>
    <x v="24"/>
    <x v="11"/>
    <n v="290.17391500000002"/>
  </r>
  <r>
    <x v="0"/>
    <x v="0"/>
    <x v="1"/>
    <x v="4"/>
    <x v="2"/>
    <x v="25"/>
    <x v="25"/>
    <x v="0"/>
    <n v="96.245202000000006"/>
  </r>
  <r>
    <x v="0"/>
    <x v="0"/>
    <x v="1"/>
    <x v="4"/>
    <x v="2"/>
    <x v="25"/>
    <x v="25"/>
    <x v="1"/>
    <n v="78.112048000000001"/>
  </r>
  <r>
    <x v="0"/>
    <x v="0"/>
    <x v="1"/>
    <x v="4"/>
    <x v="2"/>
    <x v="25"/>
    <x v="25"/>
    <x v="2"/>
    <n v="156.224096"/>
  </r>
  <r>
    <x v="0"/>
    <x v="0"/>
    <x v="1"/>
    <x v="4"/>
    <x v="2"/>
    <x v="25"/>
    <x v="25"/>
    <x v="3"/>
    <n v="111.002026"/>
  </r>
  <r>
    <x v="0"/>
    <x v="0"/>
    <x v="1"/>
    <x v="4"/>
    <x v="2"/>
    <x v="25"/>
    <x v="25"/>
    <x v="4"/>
    <n v="229.84289699999999"/>
  </r>
  <r>
    <x v="0"/>
    <x v="0"/>
    <x v="1"/>
    <x v="4"/>
    <x v="2"/>
    <x v="25"/>
    <x v="25"/>
    <x v="5"/>
    <n v="181.986312"/>
  </r>
  <r>
    <x v="0"/>
    <x v="0"/>
    <x v="1"/>
    <x v="4"/>
    <x v="2"/>
    <x v="25"/>
    <x v="25"/>
    <x v="6"/>
    <n v="139.02948599999999"/>
  </r>
  <r>
    <x v="0"/>
    <x v="0"/>
    <x v="1"/>
    <x v="4"/>
    <x v="2"/>
    <x v="25"/>
    <x v="25"/>
    <x v="7"/>
    <n v="179.903851"/>
  </r>
  <r>
    <x v="0"/>
    <x v="0"/>
    <x v="1"/>
    <x v="4"/>
    <x v="2"/>
    <x v="25"/>
    <x v="25"/>
    <x v="8"/>
    <n v="189.88993199999999"/>
  </r>
  <r>
    <x v="0"/>
    <x v="0"/>
    <x v="1"/>
    <x v="4"/>
    <x v="2"/>
    <x v="25"/>
    <x v="25"/>
    <x v="9"/>
    <n v="148.08287100000001"/>
  </r>
  <r>
    <x v="0"/>
    <x v="0"/>
    <x v="1"/>
    <x v="4"/>
    <x v="2"/>
    <x v="25"/>
    <x v="25"/>
    <x v="10"/>
    <n v="122.913815"/>
  </r>
  <r>
    <x v="0"/>
    <x v="0"/>
    <x v="1"/>
    <x v="4"/>
    <x v="2"/>
    <x v="25"/>
    <x v="25"/>
    <x v="11"/>
    <n v="193.148279"/>
  </r>
  <r>
    <x v="0"/>
    <x v="0"/>
    <x v="1"/>
    <x v="4"/>
    <x v="0"/>
    <x v="0"/>
    <x v="0"/>
    <x v="0"/>
    <n v="10.5671"/>
  </r>
  <r>
    <x v="0"/>
    <x v="0"/>
    <x v="1"/>
    <x v="4"/>
    <x v="0"/>
    <x v="0"/>
    <x v="0"/>
    <x v="1"/>
    <n v="16.907360000000001"/>
  </r>
  <r>
    <x v="0"/>
    <x v="0"/>
    <x v="1"/>
    <x v="4"/>
    <x v="0"/>
    <x v="0"/>
    <x v="0"/>
    <x v="2"/>
    <n v="12.68052"/>
  </r>
  <r>
    <x v="0"/>
    <x v="0"/>
    <x v="1"/>
    <x v="4"/>
    <x v="0"/>
    <x v="0"/>
    <x v="0"/>
    <x v="3"/>
    <n v="21.286369000000001"/>
  </r>
  <r>
    <x v="0"/>
    <x v="0"/>
    <x v="1"/>
    <x v="4"/>
    <x v="0"/>
    <x v="0"/>
    <x v="0"/>
    <x v="4"/>
    <n v="34.032128"/>
  </r>
  <r>
    <x v="0"/>
    <x v="0"/>
    <x v="1"/>
    <x v="4"/>
    <x v="0"/>
    <x v="0"/>
    <x v="0"/>
    <x v="5"/>
    <n v="44.33455"/>
  </r>
  <r>
    <x v="0"/>
    <x v="0"/>
    <x v="1"/>
    <x v="4"/>
    <x v="0"/>
    <x v="0"/>
    <x v="0"/>
    <x v="6"/>
    <n v="97.311076"/>
  </r>
  <r>
    <x v="0"/>
    <x v="0"/>
    <x v="1"/>
    <x v="4"/>
    <x v="0"/>
    <x v="0"/>
    <x v="0"/>
    <x v="7"/>
    <n v="82.206776000000005"/>
  </r>
  <r>
    <x v="0"/>
    <x v="0"/>
    <x v="1"/>
    <x v="4"/>
    <x v="0"/>
    <x v="0"/>
    <x v="0"/>
    <x v="8"/>
    <n v="90.509784999999994"/>
  </r>
  <r>
    <x v="0"/>
    <x v="0"/>
    <x v="1"/>
    <x v="4"/>
    <x v="0"/>
    <x v="0"/>
    <x v="0"/>
    <x v="9"/>
    <n v="72.017324000000002"/>
  </r>
  <r>
    <x v="0"/>
    <x v="0"/>
    <x v="1"/>
    <x v="4"/>
    <x v="0"/>
    <x v="0"/>
    <x v="0"/>
    <x v="10"/>
    <n v="54.814936000000003"/>
  </r>
  <r>
    <x v="0"/>
    <x v="0"/>
    <x v="1"/>
    <x v="4"/>
    <x v="0"/>
    <x v="0"/>
    <x v="0"/>
    <x v="11"/>
    <n v="84.991140000000001"/>
  </r>
  <r>
    <x v="0"/>
    <x v="0"/>
    <x v="1"/>
    <x v="4"/>
    <x v="0"/>
    <x v="1"/>
    <x v="1"/>
    <x v="0"/>
    <n v="2.789714"/>
  </r>
  <r>
    <x v="0"/>
    <x v="0"/>
    <x v="1"/>
    <x v="4"/>
    <x v="0"/>
    <x v="1"/>
    <x v="1"/>
    <x v="1"/>
    <n v="6.9742850000000001"/>
  </r>
  <r>
    <x v="0"/>
    <x v="0"/>
    <x v="1"/>
    <x v="4"/>
    <x v="0"/>
    <x v="1"/>
    <x v="1"/>
    <x v="3"/>
    <n v="2.789714"/>
  </r>
  <r>
    <x v="0"/>
    <x v="0"/>
    <x v="1"/>
    <x v="4"/>
    <x v="0"/>
    <x v="1"/>
    <x v="1"/>
    <x v="4"/>
    <n v="0"/>
  </r>
  <r>
    <x v="0"/>
    <x v="0"/>
    <x v="1"/>
    <x v="4"/>
    <x v="0"/>
    <x v="1"/>
    <x v="1"/>
    <x v="5"/>
    <n v="0"/>
  </r>
  <r>
    <x v="0"/>
    <x v="0"/>
    <x v="1"/>
    <x v="4"/>
    <x v="0"/>
    <x v="1"/>
    <x v="1"/>
    <x v="6"/>
    <n v="1.711573"/>
  </r>
  <r>
    <x v="0"/>
    <x v="0"/>
    <x v="1"/>
    <x v="4"/>
    <x v="0"/>
    <x v="1"/>
    <x v="1"/>
    <x v="7"/>
    <n v="1.63368"/>
  </r>
  <r>
    <x v="0"/>
    <x v="0"/>
    <x v="1"/>
    <x v="4"/>
    <x v="0"/>
    <x v="1"/>
    <x v="1"/>
    <x v="8"/>
    <n v="1.875005"/>
  </r>
  <r>
    <x v="0"/>
    <x v="0"/>
    <x v="1"/>
    <x v="4"/>
    <x v="0"/>
    <x v="1"/>
    <x v="1"/>
    <x v="9"/>
    <n v="1.352455"/>
  </r>
  <r>
    <x v="0"/>
    <x v="0"/>
    <x v="1"/>
    <x v="4"/>
    <x v="0"/>
    <x v="1"/>
    <x v="1"/>
    <x v="10"/>
    <n v="1.0480080000000001"/>
  </r>
  <r>
    <x v="0"/>
    <x v="0"/>
    <x v="1"/>
    <x v="4"/>
    <x v="0"/>
    <x v="1"/>
    <x v="1"/>
    <x v="11"/>
    <n v="1.7633030000000001"/>
  </r>
  <r>
    <x v="0"/>
    <x v="0"/>
    <x v="1"/>
    <x v="4"/>
    <x v="0"/>
    <x v="2"/>
    <x v="2"/>
    <x v="0"/>
    <n v="64.163421999999997"/>
  </r>
  <r>
    <x v="0"/>
    <x v="0"/>
    <x v="1"/>
    <x v="4"/>
    <x v="0"/>
    <x v="2"/>
    <x v="2"/>
    <x v="1"/>
    <n v="57.189137000000002"/>
  </r>
  <r>
    <x v="0"/>
    <x v="0"/>
    <x v="1"/>
    <x v="4"/>
    <x v="0"/>
    <x v="2"/>
    <x v="2"/>
    <x v="2"/>
    <n v="58.583993999999997"/>
  </r>
  <r>
    <x v="0"/>
    <x v="0"/>
    <x v="1"/>
    <x v="4"/>
    <x v="0"/>
    <x v="2"/>
    <x v="2"/>
    <x v="3"/>
    <n v="82.071012999999994"/>
  </r>
  <r>
    <x v="0"/>
    <x v="0"/>
    <x v="1"/>
    <x v="4"/>
    <x v="0"/>
    <x v="2"/>
    <x v="2"/>
    <x v="4"/>
    <n v="162.066596"/>
  </r>
  <r>
    <x v="0"/>
    <x v="0"/>
    <x v="1"/>
    <x v="4"/>
    <x v="0"/>
    <x v="2"/>
    <x v="2"/>
    <x v="5"/>
    <n v="249.01928699999999"/>
  </r>
  <r>
    <x v="0"/>
    <x v="0"/>
    <x v="1"/>
    <x v="4"/>
    <x v="0"/>
    <x v="2"/>
    <x v="2"/>
    <x v="6"/>
    <n v="610.55047200000001"/>
  </r>
  <r>
    <x v="0"/>
    <x v="0"/>
    <x v="1"/>
    <x v="4"/>
    <x v="0"/>
    <x v="2"/>
    <x v="2"/>
    <x v="7"/>
    <n v="563.06126099999994"/>
  </r>
  <r>
    <x v="0"/>
    <x v="0"/>
    <x v="1"/>
    <x v="4"/>
    <x v="0"/>
    <x v="2"/>
    <x v="2"/>
    <x v="8"/>
    <n v="662.39694299999996"/>
  </r>
  <r>
    <x v="0"/>
    <x v="0"/>
    <x v="1"/>
    <x v="4"/>
    <x v="0"/>
    <x v="2"/>
    <x v="2"/>
    <x v="9"/>
    <n v="293.29594200000003"/>
  </r>
  <r>
    <x v="0"/>
    <x v="0"/>
    <x v="1"/>
    <x v="4"/>
    <x v="0"/>
    <x v="2"/>
    <x v="2"/>
    <x v="10"/>
    <n v="231.92428899999999"/>
  </r>
  <r>
    <x v="0"/>
    <x v="0"/>
    <x v="1"/>
    <x v="4"/>
    <x v="0"/>
    <x v="2"/>
    <x v="2"/>
    <x v="11"/>
    <n v="392.63840499999998"/>
  </r>
  <r>
    <x v="0"/>
    <x v="0"/>
    <x v="1"/>
    <x v="4"/>
    <x v="0"/>
    <x v="3"/>
    <x v="3"/>
    <x v="0"/>
    <n v="146.46000599999999"/>
  </r>
  <r>
    <x v="0"/>
    <x v="0"/>
    <x v="1"/>
    <x v="4"/>
    <x v="0"/>
    <x v="3"/>
    <x v="3"/>
    <x v="1"/>
    <n v="213.032736"/>
  </r>
  <r>
    <x v="0"/>
    <x v="0"/>
    <x v="1"/>
    <x v="4"/>
    <x v="0"/>
    <x v="3"/>
    <x v="3"/>
    <x v="2"/>
    <n v="270.09507600000001"/>
  </r>
  <r>
    <x v="0"/>
    <x v="0"/>
    <x v="1"/>
    <x v="4"/>
    <x v="0"/>
    <x v="3"/>
    <x v="3"/>
    <x v="3"/>
    <n v="258.86321500000003"/>
  </r>
  <r>
    <x v="0"/>
    <x v="0"/>
    <x v="1"/>
    <x v="4"/>
    <x v="0"/>
    <x v="3"/>
    <x v="3"/>
    <x v="4"/>
    <n v="224.54915700000001"/>
  </r>
  <r>
    <x v="0"/>
    <x v="0"/>
    <x v="1"/>
    <x v="4"/>
    <x v="0"/>
    <x v="3"/>
    <x v="3"/>
    <x v="5"/>
    <n v="435.21239600000001"/>
  </r>
  <r>
    <x v="0"/>
    <x v="0"/>
    <x v="1"/>
    <x v="4"/>
    <x v="0"/>
    <x v="3"/>
    <x v="3"/>
    <x v="6"/>
    <n v="1219.306904"/>
  </r>
  <r>
    <x v="0"/>
    <x v="0"/>
    <x v="1"/>
    <x v="4"/>
    <x v="0"/>
    <x v="3"/>
    <x v="3"/>
    <x v="7"/>
    <n v="973.79082800000003"/>
  </r>
  <r>
    <x v="0"/>
    <x v="0"/>
    <x v="1"/>
    <x v="4"/>
    <x v="0"/>
    <x v="3"/>
    <x v="3"/>
    <x v="8"/>
    <n v="1076.4638649999999"/>
  </r>
  <r>
    <x v="0"/>
    <x v="0"/>
    <x v="1"/>
    <x v="4"/>
    <x v="0"/>
    <x v="3"/>
    <x v="3"/>
    <x v="9"/>
    <n v="1049.080428"/>
  </r>
  <r>
    <x v="0"/>
    <x v="0"/>
    <x v="1"/>
    <x v="4"/>
    <x v="0"/>
    <x v="3"/>
    <x v="3"/>
    <x v="10"/>
    <n v="771.33752000000004"/>
  </r>
  <r>
    <x v="0"/>
    <x v="0"/>
    <x v="1"/>
    <x v="4"/>
    <x v="0"/>
    <x v="3"/>
    <x v="3"/>
    <x v="11"/>
    <n v="1338.2852350000001"/>
  </r>
  <r>
    <x v="0"/>
    <x v="0"/>
    <x v="1"/>
    <x v="4"/>
    <x v="0"/>
    <x v="4"/>
    <x v="4"/>
    <x v="0"/>
    <n v="12.553722"/>
  </r>
  <r>
    <x v="0"/>
    <x v="0"/>
    <x v="1"/>
    <x v="4"/>
    <x v="0"/>
    <x v="4"/>
    <x v="4"/>
    <x v="1"/>
    <n v="12.553722"/>
  </r>
  <r>
    <x v="0"/>
    <x v="0"/>
    <x v="1"/>
    <x v="4"/>
    <x v="0"/>
    <x v="4"/>
    <x v="4"/>
    <x v="2"/>
    <n v="11.856293000000001"/>
  </r>
  <r>
    <x v="0"/>
    <x v="0"/>
    <x v="1"/>
    <x v="4"/>
    <x v="0"/>
    <x v="4"/>
    <x v="4"/>
    <x v="3"/>
    <n v="11.071536999999999"/>
  </r>
  <r>
    <x v="0"/>
    <x v="0"/>
    <x v="1"/>
    <x v="4"/>
    <x v="0"/>
    <x v="4"/>
    <x v="4"/>
    <x v="4"/>
    <n v="14.198035000000001"/>
  </r>
  <r>
    <x v="0"/>
    <x v="0"/>
    <x v="1"/>
    <x v="4"/>
    <x v="0"/>
    <x v="4"/>
    <x v="4"/>
    <x v="5"/>
    <n v="4.8227190000000002"/>
  </r>
  <r>
    <x v="0"/>
    <x v="0"/>
    <x v="1"/>
    <x v="4"/>
    <x v="0"/>
    <x v="4"/>
    <x v="4"/>
    <x v="6"/>
    <n v="7.2495849999999997"/>
  </r>
  <r>
    <x v="0"/>
    <x v="0"/>
    <x v="1"/>
    <x v="4"/>
    <x v="0"/>
    <x v="4"/>
    <x v="4"/>
    <x v="7"/>
    <n v="6.2207970000000001"/>
  </r>
  <r>
    <x v="0"/>
    <x v="0"/>
    <x v="1"/>
    <x v="4"/>
    <x v="0"/>
    <x v="4"/>
    <x v="4"/>
    <x v="8"/>
    <n v="9.5428010000000008"/>
  </r>
  <r>
    <x v="0"/>
    <x v="0"/>
    <x v="1"/>
    <x v="4"/>
    <x v="0"/>
    <x v="4"/>
    <x v="4"/>
    <x v="9"/>
    <n v="7.1273970000000002"/>
  </r>
  <r>
    <x v="0"/>
    <x v="0"/>
    <x v="1"/>
    <x v="4"/>
    <x v="0"/>
    <x v="4"/>
    <x v="4"/>
    <x v="10"/>
    <n v="6.1011579999999999"/>
  </r>
  <r>
    <x v="0"/>
    <x v="0"/>
    <x v="1"/>
    <x v="4"/>
    <x v="0"/>
    <x v="4"/>
    <x v="4"/>
    <x v="11"/>
    <n v="9.6701979999999992"/>
  </r>
  <r>
    <x v="0"/>
    <x v="0"/>
    <x v="1"/>
    <x v="4"/>
    <x v="0"/>
    <x v="5"/>
    <x v="5"/>
    <x v="0"/>
    <n v="636.13941999999997"/>
  </r>
  <r>
    <x v="0"/>
    <x v="0"/>
    <x v="1"/>
    <x v="4"/>
    <x v="0"/>
    <x v="5"/>
    <x v="5"/>
    <x v="1"/>
    <n v="86.650220000000004"/>
  </r>
  <r>
    <x v="0"/>
    <x v="0"/>
    <x v="1"/>
    <x v="4"/>
    <x v="0"/>
    <x v="5"/>
    <x v="5"/>
    <x v="2"/>
    <n v="492.42685999999998"/>
  </r>
  <r>
    <x v="0"/>
    <x v="0"/>
    <x v="1"/>
    <x v="4"/>
    <x v="0"/>
    <x v="5"/>
    <x v="5"/>
    <x v="3"/>
    <n v="319.16250300000002"/>
  </r>
  <r>
    <x v="0"/>
    <x v="0"/>
    <x v="1"/>
    <x v="4"/>
    <x v="0"/>
    <x v="5"/>
    <x v="5"/>
    <x v="4"/>
    <n v="327.29990800000002"/>
  </r>
  <r>
    <x v="0"/>
    <x v="0"/>
    <x v="1"/>
    <x v="4"/>
    <x v="0"/>
    <x v="5"/>
    <x v="5"/>
    <x v="5"/>
    <n v="518.31636400000002"/>
  </r>
  <r>
    <x v="0"/>
    <x v="0"/>
    <x v="1"/>
    <x v="4"/>
    <x v="0"/>
    <x v="5"/>
    <x v="5"/>
    <x v="6"/>
    <n v="1524.4578879999999"/>
  </r>
  <r>
    <x v="0"/>
    <x v="0"/>
    <x v="1"/>
    <x v="4"/>
    <x v="0"/>
    <x v="5"/>
    <x v="5"/>
    <x v="7"/>
    <n v="1269.0048039999999"/>
  </r>
  <r>
    <x v="0"/>
    <x v="0"/>
    <x v="1"/>
    <x v="4"/>
    <x v="0"/>
    <x v="5"/>
    <x v="5"/>
    <x v="8"/>
    <n v="1421.828972"/>
  </r>
  <r>
    <x v="0"/>
    <x v="0"/>
    <x v="1"/>
    <x v="4"/>
    <x v="0"/>
    <x v="5"/>
    <x v="5"/>
    <x v="9"/>
    <n v="894.26253399999996"/>
  </r>
  <r>
    <x v="0"/>
    <x v="0"/>
    <x v="1"/>
    <x v="4"/>
    <x v="0"/>
    <x v="5"/>
    <x v="5"/>
    <x v="10"/>
    <n v="988.49403600000005"/>
  </r>
  <r>
    <x v="0"/>
    <x v="0"/>
    <x v="1"/>
    <x v="4"/>
    <x v="0"/>
    <x v="5"/>
    <x v="5"/>
    <x v="11"/>
    <n v="1918.990796"/>
  </r>
  <r>
    <x v="0"/>
    <x v="0"/>
    <x v="1"/>
    <x v="4"/>
    <x v="0"/>
    <x v="6"/>
    <x v="6"/>
    <x v="0"/>
    <n v="35.663969999999999"/>
  </r>
  <r>
    <x v="0"/>
    <x v="0"/>
    <x v="1"/>
    <x v="4"/>
    <x v="0"/>
    <x v="6"/>
    <x v="6"/>
    <x v="1"/>
    <n v="38.041567999999998"/>
  </r>
  <r>
    <x v="0"/>
    <x v="0"/>
    <x v="1"/>
    <x v="4"/>
    <x v="0"/>
    <x v="6"/>
    <x v="6"/>
    <x v="2"/>
    <n v="26.153578"/>
  </r>
  <r>
    <x v="0"/>
    <x v="0"/>
    <x v="1"/>
    <x v="4"/>
    <x v="0"/>
    <x v="6"/>
    <x v="6"/>
    <x v="3"/>
    <n v="28.012101999999999"/>
  </r>
  <r>
    <x v="0"/>
    <x v="0"/>
    <x v="1"/>
    <x v="4"/>
    <x v="0"/>
    <x v="6"/>
    <x v="6"/>
    <x v="4"/>
    <n v="53.232211999999997"/>
  </r>
  <r>
    <x v="0"/>
    <x v="0"/>
    <x v="1"/>
    <x v="4"/>
    <x v="0"/>
    <x v="6"/>
    <x v="6"/>
    <x v="5"/>
    <n v="48.448523999999999"/>
  </r>
  <r>
    <x v="0"/>
    <x v="0"/>
    <x v="1"/>
    <x v="4"/>
    <x v="0"/>
    <x v="6"/>
    <x v="6"/>
    <x v="6"/>
    <n v="137.529946"/>
  </r>
  <r>
    <x v="0"/>
    <x v="0"/>
    <x v="1"/>
    <x v="4"/>
    <x v="0"/>
    <x v="6"/>
    <x v="6"/>
    <x v="7"/>
    <n v="72.847728000000004"/>
  </r>
  <r>
    <x v="0"/>
    <x v="0"/>
    <x v="1"/>
    <x v="4"/>
    <x v="0"/>
    <x v="6"/>
    <x v="6"/>
    <x v="8"/>
    <n v="93.639994999999999"/>
  </r>
  <r>
    <x v="0"/>
    <x v="0"/>
    <x v="1"/>
    <x v="4"/>
    <x v="0"/>
    <x v="6"/>
    <x v="6"/>
    <x v="9"/>
    <n v="91.748326000000006"/>
  </r>
  <r>
    <x v="0"/>
    <x v="0"/>
    <x v="1"/>
    <x v="4"/>
    <x v="0"/>
    <x v="6"/>
    <x v="6"/>
    <x v="10"/>
    <n v="78.185092999999995"/>
  </r>
  <r>
    <x v="0"/>
    <x v="0"/>
    <x v="1"/>
    <x v="4"/>
    <x v="0"/>
    <x v="6"/>
    <x v="6"/>
    <x v="11"/>
    <n v="102.406375"/>
  </r>
  <r>
    <x v="0"/>
    <x v="0"/>
    <x v="1"/>
    <x v="4"/>
    <x v="0"/>
    <x v="7"/>
    <x v="7"/>
    <x v="0"/>
    <n v="32.335326000000002"/>
  </r>
  <r>
    <x v="0"/>
    <x v="0"/>
    <x v="1"/>
    <x v="4"/>
    <x v="0"/>
    <x v="7"/>
    <x v="7"/>
    <x v="1"/>
    <n v="72.278964000000002"/>
  </r>
  <r>
    <x v="0"/>
    <x v="0"/>
    <x v="1"/>
    <x v="4"/>
    <x v="0"/>
    <x v="7"/>
    <x v="7"/>
    <x v="2"/>
    <n v="57.062339999999999"/>
  </r>
  <r>
    <x v="0"/>
    <x v="0"/>
    <x v="1"/>
    <x v="4"/>
    <x v="0"/>
    <x v="7"/>
    <x v="7"/>
    <x v="3"/>
    <n v="62.021386999999997"/>
  </r>
  <r>
    <x v="0"/>
    <x v="0"/>
    <x v="1"/>
    <x v="4"/>
    <x v="0"/>
    <x v="7"/>
    <x v="7"/>
    <x v="4"/>
    <n v="83.425669999999997"/>
  </r>
  <r>
    <x v="0"/>
    <x v="0"/>
    <x v="1"/>
    <x v="4"/>
    <x v="0"/>
    <x v="7"/>
    <x v="7"/>
    <x v="5"/>
    <n v="78.535820000000001"/>
  </r>
  <r>
    <x v="0"/>
    <x v="0"/>
    <x v="1"/>
    <x v="4"/>
    <x v="0"/>
    <x v="7"/>
    <x v="7"/>
    <x v="6"/>
    <n v="163.74147199999999"/>
  </r>
  <r>
    <x v="0"/>
    <x v="0"/>
    <x v="1"/>
    <x v="4"/>
    <x v="0"/>
    <x v="7"/>
    <x v="7"/>
    <x v="7"/>
    <n v="148.73425800000001"/>
  </r>
  <r>
    <x v="0"/>
    <x v="0"/>
    <x v="1"/>
    <x v="4"/>
    <x v="0"/>
    <x v="7"/>
    <x v="7"/>
    <x v="8"/>
    <n v="186.427235"/>
  </r>
  <r>
    <x v="0"/>
    <x v="0"/>
    <x v="1"/>
    <x v="4"/>
    <x v="0"/>
    <x v="7"/>
    <x v="7"/>
    <x v="9"/>
    <n v="119.210075"/>
  </r>
  <r>
    <x v="0"/>
    <x v="0"/>
    <x v="1"/>
    <x v="4"/>
    <x v="0"/>
    <x v="7"/>
    <x v="7"/>
    <x v="10"/>
    <n v="87.429659999999998"/>
  </r>
  <r>
    <x v="0"/>
    <x v="0"/>
    <x v="1"/>
    <x v="4"/>
    <x v="0"/>
    <x v="7"/>
    <x v="7"/>
    <x v="11"/>
    <n v="144.73928000000001"/>
  </r>
  <r>
    <x v="0"/>
    <x v="0"/>
    <x v="1"/>
    <x v="4"/>
    <x v="0"/>
    <x v="8"/>
    <x v="8"/>
    <x v="0"/>
    <n v="7.6083119999999997"/>
  </r>
  <r>
    <x v="0"/>
    <x v="0"/>
    <x v="1"/>
    <x v="4"/>
    <x v="0"/>
    <x v="8"/>
    <x v="8"/>
    <x v="1"/>
    <n v="15.216623999999999"/>
  </r>
  <r>
    <x v="0"/>
    <x v="0"/>
    <x v="1"/>
    <x v="4"/>
    <x v="0"/>
    <x v="8"/>
    <x v="8"/>
    <x v="2"/>
    <n v="11.412468000000001"/>
  </r>
  <r>
    <x v="0"/>
    <x v="0"/>
    <x v="1"/>
    <x v="4"/>
    <x v="0"/>
    <x v="8"/>
    <x v="8"/>
    <x v="3"/>
    <n v="9.4275179999999992"/>
  </r>
  <r>
    <x v="0"/>
    <x v="0"/>
    <x v="1"/>
    <x v="4"/>
    <x v="0"/>
    <x v="8"/>
    <x v="8"/>
    <x v="4"/>
    <n v="12.471612"/>
  </r>
  <r>
    <x v="0"/>
    <x v="0"/>
    <x v="1"/>
    <x v="4"/>
    <x v="0"/>
    <x v="8"/>
    <x v="8"/>
    <x v="5"/>
    <n v="15.003263"/>
  </r>
  <r>
    <x v="0"/>
    <x v="0"/>
    <x v="1"/>
    <x v="4"/>
    <x v="0"/>
    <x v="8"/>
    <x v="8"/>
    <x v="6"/>
    <n v="11.779506"/>
  </r>
  <r>
    <x v="0"/>
    <x v="0"/>
    <x v="1"/>
    <x v="4"/>
    <x v="0"/>
    <x v="8"/>
    <x v="8"/>
    <x v="7"/>
    <n v="12.350574"/>
  </r>
  <r>
    <x v="0"/>
    <x v="0"/>
    <x v="1"/>
    <x v="4"/>
    <x v="0"/>
    <x v="8"/>
    <x v="8"/>
    <x v="8"/>
    <n v="8.9494869999999995"/>
  </r>
  <r>
    <x v="0"/>
    <x v="0"/>
    <x v="1"/>
    <x v="4"/>
    <x v="0"/>
    <x v="8"/>
    <x v="8"/>
    <x v="9"/>
    <n v="8.0394220000000001"/>
  </r>
  <r>
    <x v="0"/>
    <x v="0"/>
    <x v="1"/>
    <x v="4"/>
    <x v="0"/>
    <x v="8"/>
    <x v="8"/>
    <x v="10"/>
    <n v="6.8043959999999997"/>
  </r>
  <r>
    <x v="0"/>
    <x v="0"/>
    <x v="1"/>
    <x v="4"/>
    <x v="0"/>
    <x v="8"/>
    <x v="8"/>
    <x v="11"/>
    <n v="7.6886960000000002"/>
  </r>
  <r>
    <x v="0"/>
    <x v="0"/>
    <x v="1"/>
    <x v="4"/>
    <x v="0"/>
    <x v="9"/>
    <x v="9"/>
    <x v="0"/>
    <n v="2.0922869999999998"/>
  </r>
  <r>
    <x v="0"/>
    <x v="0"/>
    <x v="1"/>
    <x v="4"/>
    <x v="0"/>
    <x v="9"/>
    <x v="9"/>
    <x v="1"/>
    <n v="10.461435"/>
  </r>
  <r>
    <x v="0"/>
    <x v="0"/>
    <x v="1"/>
    <x v="4"/>
    <x v="0"/>
    <x v="9"/>
    <x v="9"/>
    <x v="2"/>
    <n v="4.1845739999999996"/>
  </r>
  <r>
    <x v="0"/>
    <x v="0"/>
    <x v="1"/>
    <x v="4"/>
    <x v="0"/>
    <x v="9"/>
    <x v="9"/>
    <x v="3"/>
    <n v="11.510301"/>
  </r>
  <r>
    <x v="0"/>
    <x v="0"/>
    <x v="1"/>
    <x v="4"/>
    <x v="0"/>
    <x v="9"/>
    <x v="9"/>
    <x v="4"/>
    <n v="15.344668"/>
  </r>
  <r>
    <x v="0"/>
    <x v="0"/>
    <x v="1"/>
    <x v="4"/>
    <x v="0"/>
    <x v="9"/>
    <x v="9"/>
    <x v="5"/>
    <n v="23.394950000000001"/>
  </r>
  <r>
    <x v="0"/>
    <x v="0"/>
    <x v="1"/>
    <x v="4"/>
    <x v="0"/>
    <x v="9"/>
    <x v="9"/>
    <x v="6"/>
    <n v="54.379365999999997"/>
  </r>
  <r>
    <x v="0"/>
    <x v="0"/>
    <x v="1"/>
    <x v="4"/>
    <x v="0"/>
    <x v="9"/>
    <x v="9"/>
    <x v="7"/>
    <n v="46.119008999999998"/>
  </r>
  <r>
    <x v="0"/>
    <x v="0"/>
    <x v="1"/>
    <x v="4"/>
    <x v="0"/>
    <x v="9"/>
    <x v="9"/>
    <x v="8"/>
    <n v="51.009669000000002"/>
  </r>
  <r>
    <x v="0"/>
    <x v="0"/>
    <x v="1"/>
    <x v="4"/>
    <x v="0"/>
    <x v="9"/>
    <x v="9"/>
    <x v="9"/>
    <n v="26.310745000000001"/>
  </r>
  <r>
    <x v="0"/>
    <x v="0"/>
    <x v="1"/>
    <x v="4"/>
    <x v="0"/>
    <x v="9"/>
    <x v="9"/>
    <x v="10"/>
    <n v="20.736991"/>
  </r>
  <r>
    <x v="0"/>
    <x v="0"/>
    <x v="1"/>
    <x v="4"/>
    <x v="0"/>
    <x v="9"/>
    <x v="9"/>
    <x v="11"/>
    <n v="33.570068999999997"/>
  </r>
  <r>
    <x v="0"/>
    <x v="0"/>
    <x v="1"/>
    <x v="4"/>
    <x v="0"/>
    <x v="10"/>
    <x v="10"/>
    <x v="0"/>
    <n v="50.722079999999998"/>
  </r>
  <r>
    <x v="0"/>
    <x v="0"/>
    <x v="1"/>
    <x v="4"/>
    <x v="0"/>
    <x v="10"/>
    <x v="10"/>
    <x v="1"/>
    <n v="80.309960000000004"/>
  </r>
  <r>
    <x v="0"/>
    <x v="0"/>
    <x v="1"/>
    <x v="4"/>
    <x v="0"/>
    <x v="10"/>
    <x v="10"/>
    <x v="2"/>
    <n v="71.856279999999998"/>
  </r>
  <r>
    <x v="0"/>
    <x v="0"/>
    <x v="1"/>
    <x v="4"/>
    <x v="0"/>
    <x v="10"/>
    <x v="10"/>
    <x v="3"/>
    <n v="82.868073999999993"/>
  </r>
  <r>
    <x v="0"/>
    <x v="0"/>
    <x v="1"/>
    <x v="4"/>
    <x v="0"/>
    <x v="10"/>
    <x v="10"/>
    <x v="4"/>
    <n v="134.110613"/>
  </r>
  <r>
    <x v="0"/>
    <x v="0"/>
    <x v="1"/>
    <x v="4"/>
    <x v="0"/>
    <x v="10"/>
    <x v="10"/>
    <x v="5"/>
    <n v="260.147266"/>
  </r>
  <r>
    <x v="0"/>
    <x v="0"/>
    <x v="1"/>
    <x v="4"/>
    <x v="0"/>
    <x v="10"/>
    <x v="10"/>
    <x v="6"/>
    <n v="842.04333599999995"/>
  </r>
  <r>
    <x v="0"/>
    <x v="0"/>
    <x v="1"/>
    <x v="4"/>
    <x v="0"/>
    <x v="10"/>
    <x v="10"/>
    <x v="7"/>
    <n v="710.87888399999997"/>
  </r>
  <r>
    <x v="0"/>
    <x v="0"/>
    <x v="1"/>
    <x v="4"/>
    <x v="0"/>
    <x v="10"/>
    <x v="10"/>
    <x v="8"/>
    <n v="791.24767499999996"/>
  </r>
  <r>
    <x v="0"/>
    <x v="0"/>
    <x v="1"/>
    <x v="4"/>
    <x v="0"/>
    <x v="10"/>
    <x v="10"/>
    <x v="9"/>
    <n v="562.25525200000004"/>
  </r>
  <r>
    <x v="0"/>
    <x v="0"/>
    <x v="1"/>
    <x v="4"/>
    <x v="0"/>
    <x v="10"/>
    <x v="10"/>
    <x v="10"/>
    <n v="429.32148000000001"/>
  </r>
  <r>
    <x v="0"/>
    <x v="0"/>
    <x v="1"/>
    <x v="4"/>
    <x v="0"/>
    <x v="10"/>
    <x v="10"/>
    <x v="11"/>
    <n v="696.87032099999999"/>
  </r>
  <r>
    <x v="0"/>
    <x v="0"/>
    <x v="1"/>
    <x v="4"/>
    <x v="0"/>
    <x v="11"/>
    <x v="11"/>
    <x v="1"/>
    <n v="8.4536800000000003"/>
  </r>
  <r>
    <x v="0"/>
    <x v="0"/>
    <x v="1"/>
    <x v="4"/>
    <x v="0"/>
    <x v="11"/>
    <x v="11"/>
    <x v="2"/>
    <n v="4.2268400000000002"/>
  </r>
  <r>
    <x v="0"/>
    <x v="0"/>
    <x v="1"/>
    <x v="4"/>
    <x v="0"/>
    <x v="11"/>
    <x v="11"/>
    <x v="3"/>
    <n v="3.7159040000000001"/>
  </r>
  <r>
    <x v="0"/>
    <x v="0"/>
    <x v="1"/>
    <x v="4"/>
    <x v="0"/>
    <x v="11"/>
    <x v="11"/>
    <x v="4"/>
    <n v="9.2555680000000002"/>
  </r>
  <r>
    <x v="0"/>
    <x v="0"/>
    <x v="1"/>
    <x v="4"/>
    <x v="0"/>
    <x v="11"/>
    <x v="11"/>
    <x v="5"/>
    <n v="19.873759"/>
  </r>
  <r>
    <x v="0"/>
    <x v="0"/>
    <x v="1"/>
    <x v="4"/>
    <x v="0"/>
    <x v="11"/>
    <x v="11"/>
    <x v="6"/>
    <n v="18.844857999999999"/>
  </r>
  <r>
    <x v="0"/>
    <x v="0"/>
    <x v="1"/>
    <x v="4"/>
    <x v="0"/>
    <x v="11"/>
    <x v="11"/>
    <x v="7"/>
    <n v="13.906243999999999"/>
  </r>
  <r>
    <x v="0"/>
    <x v="0"/>
    <x v="1"/>
    <x v="4"/>
    <x v="0"/>
    <x v="11"/>
    <x v="11"/>
    <x v="8"/>
    <n v="11.201091999999999"/>
  </r>
  <r>
    <x v="0"/>
    <x v="0"/>
    <x v="1"/>
    <x v="4"/>
    <x v="0"/>
    <x v="11"/>
    <x v="11"/>
    <x v="9"/>
    <n v="5.1944679999999996"/>
  </r>
  <r>
    <x v="0"/>
    <x v="0"/>
    <x v="1"/>
    <x v="4"/>
    <x v="0"/>
    <x v="11"/>
    <x v="11"/>
    <x v="10"/>
    <n v="3.9318309999999999"/>
  </r>
  <r>
    <x v="0"/>
    <x v="0"/>
    <x v="1"/>
    <x v="4"/>
    <x v="0"/>
    <x v="11"/>
    <x v="11"/>
    <x v="11"/>
    <n v="5.7629849999999996"/>
  </r>
  <r>
    <x v="0"/>
    <x v="0"/>
    <x v="1"/>
    <x v="4"/>
    <x v="0"/>
    <x v="27"/>
    <x v="27"/>
    <x v="1"/>
    <n v="1.394857"/>
  </r>
  <r>
    <x v="0"/>
    <x v="0"/>
    <x v="1"/>
    <x v="4"/>
    <x v="0"/>
    <x v="27"/>
    <x v="27"/>
    <x v="2"/>
    <n v="8.3691420000000001"/>
  </r>
  <r>
    <x v="0"/>
    <x v="0"/>
    <x v="1"/>
    <x v="4"/>
    <x v="0"/>
    <x v="27"/>
    <x v="27"/>
    <x v="3"/>
    <n v="2.789714"/>
  </r>
  <r>
    <x v="0"/>
    <x v="0"/>
    <x v="1"/>
    <x v="4"/>
    <x v="0"/>
    <x v="27"/>
    <x v="27"/>
    <x v="4"/>
    <n v="0"/>
  </r>
  <r>
    <x v="0"/>
    <x v="0"/>
    <x v="1"/>
    <x v="4"/>
    <x v="0"/>
    <x v="27"/>
    <x v="27"/>
    <x v="5"/>
    <n v="0"/>
  </r>
  <r>
    <x v="0"/>
    <x v="0"/>
    <x v="1"/>
    <x v="4"/>
    <x v="0"/>
    <x v="27"/>
    <x v="27"/>
    <x v="6"/>
    <n v="0"/>
  </r>
  <r>
    <x v="0"/>
    <x v="0"/>
    <x v="1"/>
    <x v="4"/>
    <x v="0"/>
    <x v="27"/>
    <x v="27"/>
    <x v="7"/>
    <n v="0"/>
  </r>
  <r>
    <x v="0"/>
    <x v="0"/>
    <x v="1"/>
    <x v="4"/>
    <x v="0"/>
    <x v="27"/>
    <x v="27"/>
    <x v="8"/>
    <n v="0"/>
  </r>
  <r>
    <x v="0"/>
    <x v="0"/>
    <x v="1"/>
    <x v="4"/>
    <x v="0"/>
    <x v="27"/>
    <x v="27"/>
    <x v="9"/>
    <n v="0"/>
  </r>
  <r>
    <x v="0"/>
    <x v="0"/>
    <x v="1"/>
    <x v="4"/>
    <x v="0"/>
    <x v="27"/>
    <x v="27"/>
    <x v="10"/>
    <n v="0"/>
  </r>
  <r>
    <x v="0"/>
    <x v="0"/>
    <x v="1"/>
    <x v="4"/>
    <x v="0"/>
    <x v="27"/>
    <x v="27"/>
    <x v="11"/>
    <n v="0"/>
  </r>
  <r>
    <x v="0"/>
    <x v="0"/>
    <x v="1"/>
    <x v="4"/>
    <x v="0"/>
    <x v="12"/>
    <x v="12"/>
    <x v="0"/>
    <n v="152.16627199999999"/>
  </r>
  <r>
    <x v="0"/>
    <x v="0"/>
    <x v="1"/>
    <x v="4"/>
    <x v="0"/>
    <x v="12"/>
    <x v="12"/>
    <x v="1"/>
    <n v="218.73901599999999"/>
  </r>
  <r>
    <x v="0"/>
    <x v="0"/>
    <x v="1"/>
    <x v="4"/>
    <x v="0"/>
    <x v="12"/>
    <x v="12"/>
    <x v="2"/>
    <n v="109.369508"/>
  </r>
  <r>
    <x v="0"/>
    <x v="0"/>
    <x v="1"/>
    <x v="4"/>
    <x v="0"/>
    <x v="12"/>
    <x v="12"/>
    <x v="3"/>
    <n v="145.66358099999999"/>
  </r>
  <r>
    <x v="0"/>
    <x v="0"/>
    <x v="1"/>
    <x v="4"/>
    <x v="0"/>
    <x v="12"/>
    <x v="12"/>
    <x v="4"/>
    <n v="210.199748"/>
  </r>
  <r>
    <x v="0"/>
    <x v="0"/>
    <x v="1"/>
    <x v="4"/>
    <x v="0"/>
    <x v="12"/>
    <x v="12"/>
    <x v="5"/>
    <n v="255.30140800000001"/>
  </r>
  <r>
    <x v="0"/>
    <x v="0"/>
    <x v="1"/>
    <x v="4"/>
    <x v="0"/>
    <x v="12"/>
    <x v="12"/>
    <x v="6"/>
    <n v="417.73570999999998"/>
  </r>
  <r>
    <x v="0"/>
    <x v="0"/>
    <x v="1"/>
    <x v="4"/>
    <x v="0"/>
    <x v="12"/>
    <x v="12"/>
    <x v="7"/>
    <n v="249.02399800000001"/>
  </r>
  <r>
    <x v="0"/>
    <x v="0"/>
    <x v="1"/>
    <x v="4"/>
    <x v="0"/>
    <x v="12"/>
    <x v="12"/>
    <x v="8"/>
    <n v="351.66406899999998"/>
  </r>
  <r>
    <x v="0"/>
    <x v="0"/>
    <x v="1"/>
    <x v="4"/>
    <x v="0"/>
    <x v="12"/>
    <x v="12"/>
    <x v="9"/>
    <n v="232.18984800000001"/>
  </r>
  <r>
    <x v="0"/>
    <x v="0"/>
    <x v="1"/>
    <x v="4"/>
    <x v="0"/>
    <x v="12"/>
    <x v="12"/>
    <x v="10"/>
    <n v="231.375552"/>
  </r>
  <r>
    <x v="0"/>
    <x v="0"/>
    <x v="1"/>
    <x v="4"/>
    <x v="0"/>
    <x v="12"/>
    <x v="12"/>
    <x v="11"/>
    <n v="356.46554600000002"/>
  </r>
  <r>
    <x v="0"/>
    <x v="0"/>
    <x v="1"/>
    <x v="4"/>
    <x v="0"/>
    <x v="13"/>
    <x v="13"/>
    <x v="0"/>
    <n v="33.814720000000001"/>
  </r>
  <r>
    <x v="0"/>
    <x v="0"/>
    <x v="1"/>
    <x v="4"/>
    <x v="0"/>
    <x v="13"/>
    <x v="13"/>
    <x v="1"/>
    <n v="16.907360000000001"/>
  </r>
  <r>
    <x v="0"/>
    <x v="0"/>
    <x v="1"/>
    <x v="4"/>
    <x v="0"/>
    <x v="13"/>
    <x v="13"/>
    <x v="2"/>
    <n v="29.587879999999998"/>
  </r>
  <r>
    <x v="0"/>
    <x v="0"/>
    <x v="1"/>
    <x v="4"/>
    <x v="0"/>
    <x v="13"/>
    <x v="13"/>
    <x v="3"/>
    <n v="37.747073"/>
  </r>
  <r>
    <x v="0"/>
    <x v="0"/>
    <x v="1"/>
    <x v="4"/>
    <x v="0"/>
    <x v="13"/>
    <x v="13"/>
    <x v="4"/>
    <n v="31.120985999999998"/>
  </r>
  <r>
    <x v="0"/>
    <x v="0"/>
    <x v="1"/>
    <x v="4"/>
    <x v="0"/>
    <x v="13"/>
    <x v="13"/>
    <x v="5"/>
    <n v="18.522966"/>
  </r>
  <r>
    <x v="0"/>
    <x v="0"/>
    <x v="1"/>
    <x v="4"/>
    <x v="0"/>
    <x v="13"/>
    <x v="13"/>
    <x v="6"/>
    <n v="18.734152000000002"/>
  </r>
  <r>
    <x v="0"/>
    <x v="0"/>
    <x v="1"/>
    <x v="4"/>
    <x v="0"/>
    <x v="13"/>
    <x v="13"/>
    <x v="7"/>
    <n v="15.078652"/>
  </r>
  <r>
    <x v="0"/>
    <x v="0"/>
    <x v="1"/>
    <x v="4"/>
    <x v="0"/>
    <x v="13"/>
    <x v="13"/>
    <x v="8"/>
    <n v="17.295339999999999"/>
  </r>
  <r>
    <x v="0"/>
    <x v="0"/>
    <x v="1"/>
    <x v="4"/>
    <x v="0"/>
    <x v="13"/>
    <x v="13"/>
    <x v="9"/>
    <n v="14.402704"/>
  </r>
  <r>
    <x v="0"/>
    <x v="0"/>
    <x v="1"/>
    <x v="4"/>
    <x v="0"/>
    <x v="13"/>
    <x v="13"/>
    <x v="10"/>
    <n v="17.279627999999999"/>
  </r>
  <r>
    <x v="0"/>
    <x v="0"/>
    <x v="1"/>
    <x v="4"/>
    <x v="0"/>
    <x v="13"/>
    <x v="13"/>
    <x v="11"/>
    <n v="32.039900000000003"/>
  </r>
  <r>
    <x v="0"/>
    <x v="0"/>
    <x v="1"/>
    <x v="4"/>
    <x v="1"/>
    <x v="14"/>
    <x v="14"/>
    <x v="0"/>
    <n v="2.641775"/>
  </r>
  <r>
    <x v="0"/>
    <x v="0"/>
    <x v="1"/>
    <x v="4"/>
    <x v="1"/>
    <x v="14"/>
    <x v="14"/>
    <x v="1"/>
    <n v="1.5850649999999999"/>
  </r>
  <r>
    <x v="0"/>
    <x v="0"/>
    <x v="1"/>
    <x v="4"/>
    <x v="1"/>
    <x v="14"/>
    <x v="14"/>
    <x v="2"/>
    <n v="1.5850649999999999"/>
  </r>
  <r>
    <x v="0"/>
    <x v="0"/>
    <x v="1"/>
    <x v="4"/>
    <x v="1"/>
    <x v="14"/>
    <x v="14"/>
    <x v="3"/>
    <n v="3.256157"/>
  </r>
  <r>
    <x v="0"/>
    <x v="0"/>
    <x v="1"/>
    <x v="4"/>
    <x v="1"/>
    <x v="14"/>
    <x v="14"/>
    <x v="4"/>
    <n v="3.3336060000000001"/>
  </r>
  <r>
    <x v="0"/>
    <x v="0"/>
    <x v="1"/>
    <x v="4"/>
    <x v="1"/>
    <x v="14"/>
    <x v="14"/>
    <x v="5"/>
    <n v="2.6920899999999999"/>
  </r>
  <r>
    <x v="0"/>
    <x v="0"/>
    <x v="1"/>
    <x v="4"/>
    <x v="1"/>
    <x v="14"/>
    <x v="14"/>
    <x v="6"/>
    <n v="25.042859"/>
  </r>
  <r>
    <x v="0"/>
    <x v="0"/>
    <x v="1"/>
    <x v="4"/>
    <x v="1"/>
    <x v="14"/>
    <x v="14"/>
    <x v="7"/>
    <n v="24.497758999999999"/>
  </r>
  <r>
    <x v="0"/>
    <x v="0"/>
    <x v="1"/>
    <x v="4"/>
    <x v="1"/>
    <x v="14"/>
    <x v="14"/>
    <x v="8"/>
    <n v="36.076104999999998"/>
  </r>
  <r>
    <x v="0"/>
    <x v="0"/>
    <x v="1"/>
    <x v="4"/>
    <x v="1"/>
    <x v="14"/>
    <x v="14"/>
    <x v="9"/>
    <n v="33.772275"/>
  </r>
  <r>
    <x v="0"/>
    <x v="0"/>
    <x v="1"/>
    <x v="4"/>
    <x v="1"/>
    <x v="14"/>
    <x v="14"/>
    <x v="10"/>
    <n v="30.433378000000001"/>
  </r>
  <r>
    <x v="0"/>
    <x v="0"/>
    <x v="1"/>
    <x v="4"/>
    <x v="1"/>
    <x v="14"/>
    <x v="14"/>
    <x v="11"/>
    <n v="58.612454"/>
  </r>
  <r>
    <x v="0"/>
    <x v="0"/>
    <x v="1"/>
    <x v="4"/>
    <x v="1"/>
    <x v="15"/>
    <x v="15"/>
    <x v="0"/>
    <n v="1.5850649999999999"/>
  </r>
  <r>
    <x v="0"/>
    <x v="0"/>
    <x v="1"/>
    <x v="4"/>
    <x v="1"/>
    <x v="15"/>
    <x v="15"/>
    <x v="1"/>
    <n v="1.5850649999999999"/>
  </r>
  <r>
    <x v="0"/>
    <x v="0"/>
    <x v="1"/>
    <x v="4"/>
    <x v="1"/>
    <x v="15"/>
    <x v="15"/>
    <x v="2"/>
    <n v="0.52835500000000002"/>
  </r>
  <r>
    <x v="0"/>
    <x v="0"/>
    <x v="1"/>
    <x v="4"/>
    <x v="1"/>
    <x v="15"/>
    <x v="15"/>
    <x v="3"/>
    <n v="1.6751210000000001"/>
  </r>
  <r>
    <x v="0"/>
    <x v="0"/>
    <x v="1"/>
    <x v="4"/>
    <x v="1"/>
    <x v="15"/>
    <x v="15"/>
    <x v="4"/>
    <n v="2.110649"/>
  </r>
  <r>
    <x v="0"/>
    <x v="0"/>
    <x v="1"/>
    <x v="4"/>
    <x v="1"/>
    <x v="15"/>
    <x v="15"/>
    <x v="5"/>
    <n v="1.0990200000000001"/>
  </r>
  <r>
    <x v="0"/>
    <x v="0"/>
    <x v="1"/>
    <x v="4"/>
    <x v="1"/>
    <x v="15"/>
    <x v="15"/>
    <x v="6"/>
    <n v="4.6770930000000002"/>
  </r>
  <r>
    <x v="0"/>
    <x v="0"/>
    <x v="1"/>
    <x v="4"/>
    <x v="1"/>
    <x v="15"/>
    <x v="15"/>
    <x v="7"/>
    <n v="4.8840760000000003"/>
  </r>
  <r>
    <x v="0"/>
    <x v="0"/>
    <x v="1"/>
    <x v="4"/>
    <x v="1"/>
    <x v="15"/>
    <x v="15"/>
    <x v="8"/>
    <n v="6.7952459999999997"/>
  </r>
  <r>
    <x v="0"/>
    <x v="0"/>
    <x v="1"/>
    <x v="4"/>
    <x v="1"/>
    <x v="15"/>
    <x v="15"/>
    <x v="9"/>
    <n v="6.2752629999999998"/>
  </r>
  <r>
    <x v="0"/>
    <x v="0"/>
    <x v="1"/>
    <x v="4"/>
    <x v="1"/>
    <x v="15"/>
    <x v="15"/>
    <x v="10"/>
    <n v="5.6437929999999996"/>
  </r>
  <r>
    <x v="0"/>
    <x v="0"/>
    <x v="1"/>
    <x v="4"/>
    <x v="1"/>
    <x v="15"/>
    <x v="15"/>
    <x v="11"/>
    <n v="10.981923"/>
  </r>
  <r>
    <x v="0"/>
    <x v="0"/>
    <x v="1"/>
    <x v="4"/>
    <x v="2"/>
    <x v="16"/>
    <x v="16"/>
    <x v="0"/>
    <n v="83.21593"/>
  </r>
  <r>
    <x v="0"/>
    <x v="0"/>
    <x v="1"/>
    <x v="4"/>
    <x v="2"/>
    <x v="16"/>
    <x v="16"/>
    <x v="1"/>
    <n v="57.062351999999997"/>
  </r>
  <r>
    <x v="0"/>
    <x v="0"/>
    <x v="1"/>
    <x v="4"/>
    <x v="2"/>
    <x v="16"/>
    <x v="16"/>
    <x v="2"/>
    <n v="42.796764000000003"/>
  </r>
  <r>
    <x v="0"/>
    <x v="0"/>
    <x v="1"/>
    <x v="4"/>
    <x v="2"/>
    <x v="16"/>
    <x v="16"/>
    <x v="3"/>
    <n v="30.092403000000001"/>
  </r>
  <r>
    <x v="0"/>
    <x v="0"/>
    <x v="1"/>
    <x v="4"/>
    <x v="2"/>
    <x v="16"/>
    <x v="16"/>
    <x v="4"/>
    <n v="76.981365999999994"/>
  </r>
  <r>
    <x v="0"/>
    <x v="0"/>
    <x v="1"/>
    <x v="4"/>
    <x v="2"/>
    <x v="16"/>
    <x v="16"/>
    <x v="5"/>
    <n v="48.188687999999999"/>
  </r>
  <r>
    <x v="0"/>
    <x v="0"/>
    <x v="1"/>
    <x v="4"/>
    <x v="2"/>
    <x v="16"/>
    <x v="16"/>
    <x v="6"/>
    <n v="59.887166000000001"/>
  </r>
  <r>
    <x v="0"/>
    <x v="0"/>
    <x v="1"/>
    <x v="4"/>
    <x v="2"/>
    <x v="16"/>
    <x v="16"/>
    <x v="7"/>
    <n v="51.589528000000001"/>
  </r>
  <r>
    <x v="0"/>
    <x v="0"/>
    <x v="1"/>
    <x v="4"/>
    <x v="2"/>
    <x v="16"/>
    <x v="16"/>
    <x v="8"/>
    <n v="68.468254999999999"/>
  </r>
  <r>
    <x v="0"/>
    <x v="0"/>
    <x v="1"/>
    <x v="4"/>
    <x v="2"/>
    <x v="16"/>
    <x v="16"/>
    <x v="9"/>
    <n v="60.449730000000002"/>
  </r>
  <r>
    <x v="0"/>
    <x v="0"/>
    <x v="1"/>
    <x v="4"/>
    <x v="2"/>
    <x v="16"/>
    <x v="16"/>
    <x v="10"/>
    <n v="55.582447999999999"/>
  </r>
  <r>
    <x v="0"/>
    <x v="0"/>
    <x v="1"/>
    <x v="4"/>
    <x v="2"/>
    <x v="16"/>
    <x v="16"/>
    <x v="11"/>
    <n v="105.797291"/>
  </r>
  <r>
    <x v="0"/>
    <x v="0"/>
    <x v="1"/>
    <x v="4"/>
    <x v="2"/>
    <x v="17"/>
    <x v="17"/>
    <x v="0"/>
    <n v="57.062339999999999"/>
  </r>
  <r>
    <x v="0"/>
    <x v="0"/>
    <x v="1"/>
    <x v="4"/>
    <x v="2"/>
    <x v="17"/>
    <x v="17"/>
    <x v="1"/>
    <n v="85.593509999999995"/>
  </r>
  <r>
    <x v="0"/>
    <x v="0"/>
    <x v="1"/>
    <x v="4"/>
    <x v="2"/>
    <x v="17"/>
    <x v="17"/>
    <x v="2"/>
    <n v="77.985197999999997"/>
  </r>
  <r>
    <x v="0"/>
    <x v="0"/>
    <x v="1"/>
    <x v="4"/>
    <x v="2"/>
    <x v="17"/>
    <x v="17"/>
    <x v="3"/>
    <n v="65.803533999999999"/>
  </r>
  <r>
    <x v="0"/>
    <x v="0"/>
    <x v="1"/>
    <x v="4"/>
    <x v="2"/>
    <x v="17"/>
    <x v="17"/>
    <x v="4"/>
    <n v="83.868691999999996"/>
  </r>
  <r>
    <x v="0"/>
    <x v="0"/>
    <x v="1"/>
    <x v="4"/>
    <x v="2"/>
    <x v="17"/>
    <x v="17"/>
    <x v="5"/>
    <n v="92.247427000000002"/>
  </r>
  <r>
    <x v="0"/>
    <x v="0"/>
    <x v="1"/>
    <x v="4"/>
    <x v="2"/>
    <x v="17"/>
    <x v="17"/>
    <x v="6"/>
    <n v="167.752184"/>
  </r>
  <r>
    <x v="0"/>
    <x v="0"/>
    <x v="1"/>
    <x v="4"/>
    <x v="2"/>
    <x v="17"/>
    <x v="17"/>
    <x v="7"/>
    <n v="147.57265200000001"/>
  </r>
  <r>
    <x v="0"/>
    <x v="0"/>
    <x v="1"/>
    <x v="4"/>
    <x v="2"/>
    <x v="17"/>
    <x v="17"/>
    <x v="8"/>
    <n v="149.08658199999999"/>
  </r>
  <r>
    <x v="0"/>
    <x v="0"/>
    <x v="1"/>
    <x v="4"/>
    <x v="2"/>
    <x v="17"/>
    <x v="17"/>
    <x v="9"/>
    <n v="177.916192"/>
  </r>
  <r>
    <x v="0"/>
    <x v="0"/>
    <x v="1"/>
    <x v="4"/>
    <x v="2"/>
    <x v="17"/>
    <x v="17"/>
    <x v="10"/>
    <n v="128.00927200000001"/>
  </r>
  <r>
    <x v="0"/>
    <x v="0"/>
    <x v="1"/>
    <x v="4"/>
    <x v="2"/>
    <x v="17"/>
    <x v="17"/>
    <x v="11"/>
    <n v="209.87563499999999"/>
  </r>
  <r>
    <x v="0"/>
    <x v="0"/>
    <x v="1"/>
    <x v="4"/>
    <x v="2"/>
    <x v="18"/>
    <x v="18"/>
    <x v="0"/>
    <n v="4.8820030000000001"/>
  </r>
  <r>
    <x v="0"/>
    <x v="0"/>
    <x v="1"/>
    <x v="4"/>
    <x v="2"/>
    <x v="18"/>
    <x v="18"/>
    <x v="1"/>
    <n v="1.3948579999999999"/>
  </r>
  <r>
    <x v="0"/>
    <x v="0"/>
    <x v="1"/>
    <x v="4"/>
    <x v="2"/>
    <x v="18"/>
    <x v="18"/>
    <x v="2"/>
    <n v="2.7897159999999999"/>
  </r>
  <r>
    <x v="0"/>
    <x v="0"/>
    <x v="1"/>
    <x v="4"/>
    <x v="2"/>
    <x v="18"/>
    <x v="18"/>
    <x v="3"/>
    <n v="3.0674190000000001"/>
  </r>
  <r>
    <x v="0"/>
    <x v="0"/>
    <x v="1"/>
    <x v="4"/>
    <x v="2"/>
    <x v="18"/>
    <x v="18"/>
    <x v="4"/>
    <n v="2.7401119999999999"/>
  </r>
  <r>
    <x v="0"/>
    <x v="0"/>
    <x v="1"/>
    <x v="4"/>
    <x v="2"/>
    <x v="18"/>
    <x v="18"/>
    <x v="5"/>
    <n v="0.45608500000000002"/>
  </r>
  <r>
    <x v="0"/>
    <x v="0"/>
    <x v="1"/>
    <x v="4"/>
    <x v="2"/>
    <x v="18"/>
    <x v="18"/>
    <x v="6"/>
    <n v="1.1386099999999999"/>
  </r>
  <r>
    <x v="0"/>
    <x v="0"/>
    <x v="1"/>
    <x v="4"/>
    <x v="2"/>
    <x v="18"/>
    <x v="18"/>
    <x v="7"/>
    <n v="1.022996"/>
  </r>
  <r>
    <x v="0"/>
    <x v="0"/>
    <x v="1"/>
    <x v="4"/>
    <x v="2"/>
    <x v="18"/>
    <x v="18"/>
    <x v="8"/>
    <n v="1.4713130000000001"/>
  </r>
  <r>
    <x v="0"/>
    <x v="0"/>
    <x v="1"/>
    <x v="4"/>
    <x v="2"/>
    <x v="18"/>
    <x v="18"/>
    <x v="9"/>
    <n v="1.066524"/>
  </r>
  <r>
    <x v="0"/>
    <x v="0"/>
    <x v="1"/>
    <x v="4"/>
    <x v="2"/>
    <x v="18"/>
    <x v="18"/>
    <x v="10"/>
    <n v="1.0808249999999999"/>
  </r>
  <r>
    <x v="0"/>
    <x v="0"/>
    <x v="1"/>
    <x v="4"/>
    <x v="2"/>
    <x v="18"/>
    <x v="18"/>
    <x v="11"/>
    <n v="1.6270039999999999"/>
  </r>
  <r>
    <x v="0"/>
    <x v="0"/>
    <x v="1"/>
    <x v="4"/>
    <x v="2"/>
    <x v="20"/>
    <x v="20"/>
    <x v="0"/>
    <n v="1.9020779999999999"/>
  </r>
  <r>
    <x v="0"/>
    <x v="0"/>
    <x v="1"/>
    <x v="4"/>
    <x v="2"/>
    <x v="20"/>
    <x v="20"/>
    <x v="1"/>
    <n v="7.6083119999999997"/>
  </r>
  <r>
    <x v="0"/>
    <x v="0"/>
    <x v="1"/>
    <x v="4"/>
    <x v="2"/>
    <x v="20"/>
    <x v="20"/>
    <x v="2"/>
    <n v="5.7062340000000003"/>
  </r>
  <r>
    <x v="0"/>
    <x v="0"/>
    <x v="1"/>
    <x v="4"/>
    <x v="2"/>
    <x v="20"/>
    <x v="20"/>
    <x v="3"/>
    <n v="6.6769109999999996"/>
  </r>
  <r>
    <x v="0"/>
    <x v="0"/>
    <x v="1"/>
    <x v="4"/>
    <x v="2"/>
    <x v="20"/>
    <x v="20"/>
    <x v="4"/>
    <n v="6.215306"/>
  </r>
  <r>
    <x v="0"/>
    <x v="0"/>
    <x v="1"/>
    <x v="4"/>
    <x v="2"/>
    <x v="20"/>
    <x v="20"/>
    <x v="5"/>
    <n v="12.40827"/>
  </r>
  <r>
    <x v="0"/>
    <x v="0"/>
    <x v="1"/>
    <x v="4"/>
    <x v="2"/>
    <x v="20"/>
    <x v="20"/>
    <x v="6"/>
    <n v="25.842236"/>
  </r>
  <r>
    <x v="0"/>
    <x v="0"/>
    <x v="1"/>
    <x v="4"/>
    <x v="2"/>
    <x v="20"/>
    <x v="20"/>
    <x v="7"/>
    <n v="18.258006000000002"/>
  </r>
  <r>
    <x v="0"/>
    <x v="0"/>
    <x v="1"/>
    <x v="4"/>
    <x v="2"/>
    <x v="20"/>
    <x v="20"/>
    <x v="8"/>
    <n v="80.615080000000006"/>
  </r>
  <r>
    <x v="0"/>
    <x v="0"/>
    <x v="1"/>
    <x v="4"/>
    <x v="2"/>
    <x v="20"/>
    <x v="20"/>
    <x v="9"/>
    <n v="43.815815999999998"/>
  </r>
  <r>
    <x v="0"/>
    <x v="0"/>
    <x v="1"/>
    <x v="4"/>
    <x v="2"/>
    <x v="20"/>
    <x v="20"/>
    <x v="10"/>
    <n v="22.734116"/>
  </r>
  <r>
    <x v="0"/>
    <x v="0"/>
    <x v="1"/>
    <x v="4"/>
    <x v="2"/>
    <x v="20"/>
    <x v="20"/>
    <x v="11"/>
    <n v="62.389834"/>
  </r>
  <r>
    <x v="0"/>
    <x v="0"/>
    <x v="1"/>
    <x v="4"/>
    <x v="2"/>
    <x v="21"/>
    <x v="21"/>
    <x v="0"/>
    <n v="14.265587999999999"/>
  </r>
  <r>
    <x v="0"/>
    <x v="0"/>
    <x v="1"/>
    <x v="4"/>
    <x v="2"/>
    <x v="21"/>
    <x v="21"/>
    <x v="1"/>
    <n v="2.3775979999999999"/>
  </r>
  <r>
    <x v="0"/>
    <x v="0"/>
    <x v="1"/>
    <x v="4"/>
    <x v="2"/>
    <x v="21"/>
    <x v="21"/>
    <x v="2"/>
    <n v="4.7551959999999998"/>
  </r>
  <r>
    <x v="0"/>
    <x v="0"/>
    <x v="1"/>
    <x v="4"/>
    <x v="2"/>
    <x v="21"/>
    <x v="21"/>
    <x v="3"/>
    <n v="4.8967689999999999"/>
  </r>
  <r>
    <x v="0"/>
    <x v="0"/>
    <x v="1"/>
    <x v="4"/>
    <x v="2"/>
    <x v="21"/>
    <x v="21"/>
    <x v="4"/>
    <n v="10.430396"/>
  </r>
  <r>
    <x v="0"/>
    <x v="0"/>
    <x v="1"/>
    <x v="4"/>
    <x v="2"/>
    <x v="21"/>
    <x v="21"/>
    <x v="5"/>
    <n v="7.9855070000000001"/>
  </r>
  <r>
    <x v="0"/>
    <x v="0"/>
    <x v="1"/>
    <x v="4"/>
    <x v="2"/>
    <x v="21"/>
    <x v="21"/>
    <x v="6"/>
    <n v="6.9797459999999996"/>
  </r>
  <r>
    <x v="0"/>
    <x v="0"/>
    <x v="1"/>
    <x v="4"/>
    <x v="2"/>
    <x v="21"/>
    <x v="21"/>
    <x v="7"/>
    <n v="5.4387749999999997"/>
  </r>
  <r>
    <x v="0"/>
    <x v="0"/>
    <x v="1"/>
    <x v="4"/>
    <x v="2"/>
    <x v="21"/>
    <x v="21"/>
    <x v="8"/>
    <n v="19.730142000000001"/>
  </r>
  <r>
    <x v="0"/>
    <x v="0"/>
    <x v="1"/>
    <x v="4"/>
    <x v="2"/>
    <x v="21"/>
    <x v="21"/>
    <x v="9"/>
    <n v="12.717352"/>
  </r>
  <r>
    <x v="0"/>
    <x v="0"/>
    <x v="1"/>
    <x v="4"/>
    <x v="2"/>
    <x v="21"/>
    <x v="21"/>
    <x v="10"/>
    <n v="5.7130580000000002"/>
  </r>
  <r>
    <x v="0"/>
    <x v="0"/>
    <x v="1"/>
    <x v="4"/>
    <x v="2"/>
    <x v="21"/>
    <x v="21"/>
    <x v="11"/>
    <n v="18.047688000000001"/>
  </r>
  <r>
    <x v="0"/>
    <x v="0"/>
    <x v="1"/>
    <x v="4"/>
    <x v="2"/>
    <x v="22"/>
    <x v="22"/>
    <x v="0"/>
    <n v="2.1134200000000001"/>
  </r>
  <r>
    <x v="0"/>
    <x v="0"/>
    <x v="1"/>
    <x v="4"/>
    <x v="2"/>
    <x v="22"/>
    <x v="22"/>
    <x v="2"/>
    <n v="4.2268400000000002"/>
  </r>
  <r>
    <x v="0"/>
    <x v="0"/>
    <x v="1"/>
    <x v="4"/>
    <x v="2"/>
    <x v="22"/>
    <x v="22"/>
    <x v="3"/>
    <n v="3.9465599999999998"/>
  </r>
  <r>
    <x v="0"/>
    <x v="0"/>
    <x v="1"/>
    <x v="4"/>
    <x v="2"/>
    <x v="22"/>
    <x v="22"/>
    <x v="4"/>
    <n v="6.4593280000000002"/>
  </r>
  <r>
    <x v="0"/>
    <x v="0"/>
    <x v="1"/>
    <x v="4"/>
    <x v="2"/>
    <x v="22"/>
    <x v="22"/>
    <x v="5"/>
    <n v="9.168037"/>
  </r>
  <r>
    <x v="0"/>
    <x v="0"/>
    <x v="1"/>
    <x v="4"/>
    <x v="2"/>
    <x v="22"/>
    <x v="22"/>
    <x v="6"/>
    <n v="3.859496"/>
  </r>
  <r>
    <x v="0"/>
    <x v="0"/>
    <x v="1"/>
    <x v="4"/>
    <x v="2"/>
    <x v="22"/>
    <x v="22"/>
    <x v="7"/>
    <n v="4.6699419999999998"/>
  </r>
  <r>
    <x v="0"/>
    <x v="0"/>
    <x v="1"/>
    <x v="4"/>
    <x v="2"/>
    <x v="22"/>
    <x v="22"/>
    <x v="8"/>
    <n v="31.398412"/>
  </r>
  <r>
    <x v="0"/>
    <x v="0"/>
    <x v="1"/>
    <x v="4"/>
    <x v="2"/>
    <x v="22"/>
    <x v="22"/>
    <x v="9"/>
    <n v="8.0623660000000008"/>
  </r>
  <r>
    <x v="0"/>
    <x v="0"/>
    <x v="1"/>
    <x v="4"/>
    <x v="2"/>
    <x v="22"/>
    <x v="22"/>
    <x v="10"/>
    <n v="10.90085"/>
  </r>
  <r>
    <x v="0"/>
    <x v="0"/>
    <x v="1"/>
    <x v="4"/>
    <x v="2"/>
    <x v="22"/>
    <x v="22"/>
    <x v="11"/>
    <n v="14.280256"/>
  </r>
  <r>
    <x v="0"/>
    <x v="0"/>
    <x v="1"/>
    <x v="4"/>
    <x v="2"/>
    <x v="23"/>
    <x v="23"/>
    <x v="0"/>
    <n v="4.1845739999999996"/>
  </r>
  <r>
    <x v="0"/>
    <x v="0"/>
    <x v="1"/>
    <x v="4"/>
    <x v="2"/>
    <x v="23"/>
    <x v="23"/>
    <x v="1"/>
    <n v="1.3948579999999999"/>
  </r>
  <r>
    <x v="0"/>
    <x v="0"/>
    <x v="1"/>
    <x v="4"/>
    <x v="2"/>
    <x v="23"/>
    <x v="23"/>
    <x v="2"/>
    <n v="3.4871449999999999"/>
  </r>
  <r>
    <x v="0"/>
    <x v="0"/>
    <x v="1"/>
    <x v="4"/>
    <x v="2"/>
    <x v="23"/>
    <x v="23"/>
    <x v="3"/>
    <n v="4.8179290000000004"/>
  </r>
  <r>
    <x v="0"/>
    <x v="0"/>
    <x v="1"/>
    <x v="4"/>
    <x v="2"/>
    <x v="23"/>
    <x v="23"/>
    <x v="4"/>
    <n v="5.9568399999999997"/>
  </r>
  <r>
    <x v="0"/>
    <x v="0"/>
    <x v="1"/>
    <x v="4"/>
    <x v="2"/>
    <x v="23"/>
    <x v="23"/>
    <x v="5"/>
    <n v="3.4978739999999999"/>
  </r>
  <r>
    <x v="0"/>
    <x v="0"/>
    <x v="1"/>
    <x v="4"/>
    <x v="2"/>
    <x v="23"/>
    <x v="23"/>
    <x v="6"/>
    <n v="17.19969"/>
  </r>
  <r>
    <x v="0"/>
    <x v="0"/>
    <x v="1"/>
    <x v="4"/>
    <x v="2"/>
    <x v="23"/>
    <x v="23"/>
    <x v="7"/>
    <n v="19.814648999999999"/>
  </r>
  <r>
    <x v="0"/>
    <x v="0"/>
    <x v="1"/>
    <x v="4"/>
    <x v="2"/>
    <x v="23"/>
    <x v="23"/>
    <x v="8"/>
    <n v="41.441512000000003"/>
  </r>
  <r>
    <x v="0"/>
    <x v="0"/>
    <x v="1"/>
    <x v="4"/>
    <x v="2"/>
    <x v="23"/>
    <x v="23"/>
    <x v="9"/>
    <n v="8.1550119999999993"/>
  </r>
  <r>
    <x v="0"/>
    <x v="0"/>
    <x v="1"/>
    <x v="4"/>
    <x v="2"/>
    <x v="23"/>
    <x v="23"/>
    <x v="10"/>
    <n v="9.7051510000000007"/>
  </r>
  <r>
    <x v="0"/>
    <x v="0"/>
    <x v="1"/>
    <x v="4"/>
    <x v="2"/>
    <x v="23"/>
    <x v="23"/>
    <x v="11"/>
    <n v="11.20101"/>
  </r>
  <r>
    <x v="0"/>
    <x v="0"/>
    <x v="1"/>
    <x v="4"/>
    <x v="2"/>
    <x v="24"/>
    <x v="24"/>
    <x v="0"/>
    <n v="4.2268400000000002"/>
  </r>
  <r>
    <x v="0"/>
    <x v="0"/>
    <x v="1"/>
    <x v="4"/>
    <x v="2"/>
    <x v="24"/>
    <x v="24"/>
    <x v="1"/>
    <n v="14.793939999999999"/>
  </r>
  <r>
    <x v="0"/>
    <x v="0"/>
    <x v="1"/>
    <x v="4"/>
    <x v="2"/>
    <x v="24"/>
    <x v="24"/>
    <x v="2"/>
    <n v="19.020779999999998"/>
  </r>
  <r>
    <x v="0"/>
    <x v="0"/>
    <x v="1"/>
    <x v="4"/>
    <x v="2"/>
    <x v="24"/>
    <x v="24"/>
    <x v="3"/>
    <n v="26.133849000000001"/>
  </r>
  <r>
    <x v="0"/>
    <x v="0"/>
    <x v="1"/>
    <x v="4"/>
    <x v="2"/>
    <x v="24"/>
    <x v="24"/>
    <x v="4"/>
    <n v="24.997596000000001"/>
  </r>
  <r>
    <x v="0"/>
    <x v="0"/>
    <x v="1"/>
    <x v="4"/>
    <x v="2"/>
    <x v="24"/>
    <x v="24"/>
    <x v="5"/>
    <n v="50.316743000000002"/>
  </r>
  <r>
    <x v="0"/>
    <x v="0"/>
    <x v="1"/>
    <x v="4"/>
    <x v="2"/>
    <x v="24"/>
    <x v="24"/>
    <x v="6"/>
    <n v="141.78292999999999"/>
  </r>
  <r>
    <x v="0"/>
    <x v="0"/>
    <x v="1"/>
    <x v="4"/>
    <x v="2"/>
    <x v="24"/>
    <x v="24"/>
    <x v="7"/>
    <n v="132.10873799999999"/>
  </r>
  <r>
    <x v="0"/>
    <x v="0"/>
    <x v="1"/>
    <x v="4"/>
    <x v="2"/>
    <x v="24"/>
    <x v="24"/>
    <x v="8"/>
    <n v="133.680947"/>
  </r>
  <r>
    <x v="0"/>
    <x v="0"/>
    <x v="1"/>
    <x v="4"/>
    <x v="2"/>
    <x v="24"/>
    <x v="24"/>
    <x v="9"/>
    <n v="104.36414600000001"/>
  </r>
  <r>
    <x v="0"/>
    <x v="0"/>
    <x v="1"/>
    <x v="4"/>
    <x v="2"/>
    <x v="24"/>
    <x v="24"/>
    <x v="10"/>
    <n v="78.038229999999999"/>
  </r>
  <r>
    <x v="0"/>
    <x v="0"/>
    <x v="1"/>
    <x v="4"/>
    <x v="2"/>
    <x v="24"/>
    <x v="24"/>
    <x v="11"/>
    <n v="119.61749399999999"/>
  </r>
  <r>
    <x v="0"/>
    <x v="0"/>
    <x v="1"/>
    <x v="4"/>
    <x v="2"/>
    <x v="25"/>
    <x v="25"/>
    <x v="0"/>
    <n v="11.158863999999999"/>
  </r>
  <r>
    <x v="0"/>
    <x v="0"/>
    <x v="1"/>
    <x v="4"/>
    <x v="2"/>
    <x v="25"/>
    <x v="25"/>
    <x v="1"/>
    <n v="10.461435"/>
  </r>
  <r>
    <x v="0"/>
    <x v="0"/>
    <x v="1"/>
    <x v="4"/>
    <x v="2"/>
    <x v="25"/>
    <x v="25"/>
    <x v="2"/>
    <n v="13.251151"/>
  </r>
  <r>
    <x v="0"/>
    <x v="0"/>
    <x v="1"/>
    <x v="4"/>
    <x v="2"/>
    <x v="25"/>
    <x v="25"/>
    <x v="3"/>
    <n v="16.188130000000001"/>
  </r>
  <r>
    <x v="0"/>
    <x v="0"/>
    <x v="1"/>
    <x v="4"/>
    <x v="2"/>
    <x v="25"/>
    <x v="25"/>
    <x v="4"/>
    <n v="30.149034"/>
  </r>
  <r>
    <x v="0"/>
    <x v="0"/>
    <x v="1"/>
    <x v="4"/>
    <x v="2"/>
    <x v="25"/>
    <x v="25"/>
    <x v="5"/>
    <n v="33.544505999999998"/>
  </r>
  <r>
    <x v="0"/>
    <x v="0"/>
    <x v="1"/>
    <x v="4"/>
    <x v="2"/>
    <x v="25"/>
    <x v="25"/>
    <x v="6"/>
    <n v="78.861061000000007"/>
  </r>
  <r>
    <x v="0"/>
    <x v="0"/>
    <x v="1"/>
    <x v="4"/>
    <x v="2"/>
    <x v="25"/>
    <x v="25"/>
    <x v="7"/>
    <n v="94.970946999999995"/>
  </r>
  <r>
    <x v="0"/>
    <x v="0"/>
    <x v="1"/>
    <x v="4"/>
    <x v="2"/>
    <x v="25"/>
    <x v="25"/>
    <x v="8"/>
    <n v="82.329740999999999"/>
  </r>
  <r>
    <x v="0"/>
    <x v="0"/>
    <x v="1"/>
    <x v="4"/>
    <x v="2"/>
    <x v="25"/>
    <x v="25"/>
    <x v="9"/>
    <n v="64.319785999999993"/>
  </r>
  <r>
    <x v="0"/>
    <x v="0"/>
    <x v="1"/>
    <x v="4"/>
    <x v="2"/>
    <x v="25"/>
    <x v="25"/>
    <x v="10"/>
    <n v="49.702063000000003"/>
  </r>
  <r>
    <x v="0"/>
    <x v="0"/>
    <x v="1"/>
    <x v="4"/>
    <x v="2"/>
    <x v="25"/>
    <x v="25"/>
    <x v="11"/>
    <n v="79.61929200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0F1229-4F9D-4451-BEC4-43B5DA910FC1}" name="PivotTable3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9:AM16" firstHeaderRow="1" firstDataRow="3" firstDataCol="1"/>
  <pivotFields count="4">
    <pivotField dataField="1" showAll="0"/>
    <pivotField axis="axisRow" showAll="0">
      <items count="5">
        <item x="0"/>
        <item x="1"/>
        <item x="2"/>
        <item x="3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5">
        <item x="3"/>
        <item x="2"/>
        <item x="0"/>
        <item x="1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2">
    <field x="3"/>
    <field x="2"/>
  </colFields>
  <colItems count="3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t="default">
      <x v="3"/>
    </i>
    <i t="grand">
      <x/>
    </i>
  </colItems>
  <dataFields count="1">
    <dataField name="Count of ID точки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2FF938-C40D-4C76-A3AA-803CA0DD1330}" name="PivotTable5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 fieldListSortAscending="1">
  <location ref="A15:C22" firstHeaderRow="0" firstDataRow="1" firstDataCol="1"/>
  <pivotFields count="10"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dataField="1" showAll="0"/>
    <pivotField dataField="1" dragToRow="0" dragToCol="0" dragToPage="0" showAll="0" defaultSubtota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Значение" fld="8" baseField="0" baseItem="0"/>
    <dataField name="Sum of Target" fld="9" baseField="0" baseItem="0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Сводная таблица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7" indent="0" compact="0" compactData="0" gridDropZones="1" multipleFieldFilters="0">
  <location ref="B11:G31" firstHeaderRow="1" firstDataRow="2" firstDataCol="3"/>
  <pivotFields count="18">
    <pivotField axis="axisRow" compact="0" outline="0" showAll="0">
      <items count="5">
        <item sd="0" x="1"/>
        <item x="2"/>
        <item sd="0" x="0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0">
        <item sd="0" x="4"/>
        <item x="0"/>
        <item x="2"/>
        <item x="3"/>
        <item x="1"/>
        <item sd="0" x="5"/>
        <item sd="0" x="6"/>
        <item x="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1">
        <item x="3"/>
        <item x="6"/>
        <item x="4"/>
        <item x="0"/>
        <item x="5"/>
        <item x="1"/>
        <item x="7"/>
        <item x="8"/>
        <item x="9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19">
    <i>
      <x/>
    </i>
    <i>
      <x v="1"/>
      <x/>
    </i>
    <i r="1">
      <x v="5"/>
    </i>
    <i r="1">
      <x v="6"/>
    </i>
    <i r="1">
      <x v="7"/>
      <x/>
    </i>
    <i r="2">
      <x v="1"/>
    </i>
    <i r="2">
      <x v="3"/>
    </i>
    <i r="2">
      <x v="4"/>
    </i>
    <i r="2">
      <x v="8"/>
    </i>
    <i t="default" r="1">
      <x v="7"/>
    </i>
    <i t="default">
      <x v="1"/>
    </i>
    <i>
      <x v="2"/>
    </i>
    <i>
      <x v="3"/>
      <x v="8"/>
      <x/>
    </i>
    <i r="2">
      <x v="4"/>
    </i>
    <i r="2">
      <x v="6"/>
    </i>
    <i r="2">
      <x v="7"/>
    </i>
    <i t="default" r="1">
      <x v="8"/>
    </i>
    <i t="default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 M10" fld="15" baseField="0" baseItem="0"/>
    <dataField name=" M11" fld="16" baseField="0" baseItem="0"/>
    <dataField name=" M12" fld="17" baseField="0" baseItem="0"/>
  </dataFields>
  <formats count="8">
    <format dxfId="14">
      <pivotArea outline="0" collapsedLevelsAreSubtotals="1" fieldPosition="0"/>
    </format>
    <format dxfId="13">
      <pivotArea field="-2" type="button" dataOnly="0" labelOnly="1" outline="0" axis="axisCol" fieldPosition="0"/>
    </format>
    <format dxfId="12">
      <pivotArea type="topRight" dataOnly="0" labelOnly="1" outline="0" fieldPosition="0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outline="0" collapsedLevelsAreSubtotals="1" fieldPosition="0"/>
    </format>
    <format dxfId="9">
      <pivotArea field="-2" type="button" dataOnly="0" labelOnly="1" outline="0" axis="axisCol" fieldPosition="0"/>
    </format>
    <format dxfId="8">
      <pivotArea type="topRight" dataOnly="0" labelOnly="1" outline="0" fieldPosition="0"/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234401-7C88-458B-887A-9B4717ABEF40}" name="Table1" displayName="Table1" ref="A9:D368" totalsRowShown="0" headerRowDxfId="32" headerRowBorderDxfId="31" tableBorderDxfId="30">
  <autoFilter ref="A9:D368" xr:uid="{1B234401-7C88-458B-887A-9B4717ABEF40}"/>
  <tableColumns count="4">
    <tableColumn id="1" xr3:uid="{6E8CAABF-1033-42E8-9023-5F95FE073E59}" name="ID точки" dataDxfId="29" dataCellStyle="Обычный 2"/>
    <tableColumn id="2" xr3:uid="{7CE2AEFF-0F0A-4F46-805C-FF18A5E38E03}" name="Маршрут" dataDxfId="28"/>
    <tableColumn id="3" xr3:uid="{292361AB-38BF-4661-A428-6CA982EB1BD5}" name="День" dataDxfId="27"/>
    <tableColumn id="4" xr3:uid="{F59AA48C-B9B4-422C-A013-5FB6D0997E9A}" name="Неделя" dataDxfId="26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B8B657-820C-41F8-8599-D21BC80E88D7}" name="Table2" displayName="Table2" ref="A1:S11603" totalsRowShown="0" headerRowDxfId="25" headerRowCellStyle="Обычный 2" dataCellStyle="Обычный 2">
  <autoFilter ref="A1:S11603" xr:uid="{00000000-0009-0000-0000-000007000000}"/>
  <tableColumns count="19">
    <tableColumn id="1" xr3:uid="{6361A75F-8300-4B73-AF00-3EB10B3A7F2B}" name="Sales Organization ID" dataCellStyle="Обычный 2"/>
    <tableColumn id="2" xr3:uid="{2268B87E-9924-4B4D-9509-CA4C70D769C6}" name="CPL Group description" dataCellStyle="Обычный 2"/>
    <tableColumn id="3" xr3:uid="{F1DEEC3F-6653-465F-B957-72CAF8FECDE4}" name="CPL Description" dataCellStyle="Обычный 2"/>
    <tableColumn id="4" xr3:uid="{E5732948-D563-44AA-943B-9C30F71D3FDF}" name="Sub Demand Area - description" dataCellStyle="Обычный 2"/>
    <tableColumn id="5" xr3:uid="{C24EB847-421D-471C-BD75-9933466FA4EE}" name="Brand description" dataCellStyle="Обычный 2"/>
    <tableColumn id="6" xr3:uid="{E853749B-F757-4E66-B74F-05F7EA328BD3}" name="Product ID" dataCellStyle="Обычный 2"/>
    <tableColumn id="7" xr3:uid="{CC688A34-CC0D-46AC-8BFE-83C5E5456AD8}" name="Product Description" dataCellStyle="Обычный 2"/>
    <tableColumn id="8" xr3:uid="{FBFC04D0-8C01-4DB6-91AB-2AEA57F2EA59}" name="M01" dataCellStyle="Обычный 2"/>
    <tableColumn id="9" xr3:uid="{4C147A15-27A4-4BF6-9A89-3AB4DCD42A83}" name="M02" dataCellStyle="Обычный 2"/>
    <tableColumn id="10" xr3:uid="{B06D90D2-FD59-49DD-8713-9CE6E4C9D0DC}" name="M03" dataDxfId="24" dataCellStyle="Обычный 2"/>
    <tableColumn id="11" xr3:uid="{173BDC64-FCDC-4390-B151-BC7E8B2D3489}" name="M04" dataDxfId="23" dataCellStyle="Обычный 2"/>
    <tableColumn id="12" xr3:uid="{9E4F07A4-2969-4A9A-A2A4-FD4311513082}" name="M05" dataDxfId="22" dataCellStyle="Обычный 2"/>
    <tableColumn id="13" xr3:uid="{3C017BFE-D6D0-49DB-8634-DDFB3B14CECB}" name="M06" dataDxfId="21" dataCellStyle="Обычный 2"/>
    <tableColumn id="14" xr3:uid="{C5B46799-52AC-47C9-AD5B-E81D67398934}" name="M07" dataDxfId="20" dataCellStyle="Обычный 2"/>
    <tableColumn id="15" xr3:uid="{5B2B2D0F-1501-42A7-8FF0-7B6FB6A47D5B}" name="M08" dataDxfId="19" dataCellStyle="Обычный 2"/>
    <tableColumn id="16" xr3:uid="{17E3DDFD-70DF-41CB-AD6C-5F20115E488A}" name="M09" dataDxfId="18" dataCellStyle="Обычный 2"/>
    <tableColumn id="17" xr3:uid="{D221B4C9-6EB1-417F-933A-35DE3772BCA1}" name="M10" dataDxfId="17" dataCellStyle="Обычный 2"/>
    <tableColumn id="18" xr3:uid="{A95BB7CB-3B2C-411F-AF15-F6581100F336}" name="M11" dataDxfId="16" dataCellStyle="Обычный 2"/>
    <tableColumn id="19" xr3:uid="{CDB137B7-D758-4403-8615-71381B32ADE7}" name="M12" dataDxfId="15" dataCellStyle="Обычный 2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3F5AD3-EED4-42A3-B2E2-6CDCE3928119}" name="Table3" displayName="Table3" ref="A6:B29" totalsRowShown="0" headerRowDxfId="2" headerRowBorderDxfId="5" tableBorderDxfId="6">
  <autoFilter ref="A6:B29" xr:uid="{313F5AD3-EED4-42A3-B2E2-6CDCE3928119}"/>
  <sortState xmlns:xlrd2="http://schemas.microsoft.com/office/spreadsheetml/2017/richdata2" ref="A7:B29">
    <sortCondition ref="A6:A29"/>
  </sortState>
  <tableColumns count="2">
    <tableColumn id="1" xr3:uid="{FD2D154C-9B23-4716-A9E4-A9F8D3D72B4A}" name="РП" dataDxfId="4"/>
    <tableColumn id="2" xr3:uid="{302E01D6-9CD0-4285-B8CA-27EB5DA20F21}" name="Идентификатор машины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customProperty" Target="../customProperty7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customProperty" Target="../customProperty10.bin"/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9.xml"/><Relationship Id="rId1" Type="http://schemas.openxmlformats.org/officeDocument/2006/relationships/customProperty" Target="../customProperty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excelstore.pro/examples-of-work/internet/get-the-address-and-coordinates-of-yandex-and-google.html" TargetMode="External"/><Relationship Id="rId4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 tint="0.79998168889431442"/>
  </sheetPr>
  <dimension ref="A1:F160"/>
  <sheetViews>
    <sheetView workbookViewId="0">
      <selection activeCell="E23" sqref="E23"/>
    </sheetView>
  </sheetViews>
  <sheetFormatPr defaultRowHeight="14.5" x14ac:dyDescent="0.35"/>
  <cols>
    <col min="1" max="1" width="44.54296875" bestFit="1" customWidth="1"/>
    <col min="5" max="5" width="11" customWidth="1"/>
  </cols>
  <sheetData>
    <row r="1" spans="1:6" ht="15" thickBot="1" x14ac:dyDescent="0.4"/>
    <row r="2" spans="1:6" ht="15" thickBot="1" x14ac:dyDescent="0.4">
      <c r="E2" s="14" t="s">
        <v>781</v>
      </c>
      <c r="F2" s="16" cm="1">
        <f t="array" ref="F2">COUNT(IFERROR(SEARCH("самара",A10:A160),""))</f>
        <v>56</v>
      </c>
    </row>
    <row r="8" spans="1:6" ht="13.5" customHeight="1" thickBot="1" x14ac:dyDescent="0.4"/>
    <row r="9" spans="1:6" ht="15" thickBot="1" x14ac:dyDescent="0.4">
      <c r="A9" s="15" t="s">
        <v>146</v>
      </c>
      <c r="B9" s="86"/>
    </row>
    <row r="10" spans="1:6" x14ac:dyDescent="0.35">
      <c r="A10" s="4" t="s">
        <v>9</v>
      </c>
      <c r="B10" s="86"/>
    </row>
    <row r="11" spans="1:6" x14ac:dyDescent="0.35">
      <c r="A11" s="2" t="s">
        <v>10</v>
      </c>
      <c r="B11" s="86"/>
    </row>
    <row r="12" spans="1:6" x14ac:dyDescent="0.35">
      <c r="A12" s="2" t="s">
        <v>11</v>
      </c>
      <c r="B12" s="86"/>
    </row>
    <row r="13" spans="1:6" x14ac:dyDescent="0.35">
      <c r="A13" s="2" t="s">
        <v>12</v>
      </c>
      <c r="B13" s="86"/>
    </row>
    <row r="14" spans="1:6" x14ac:dyDescent="0.35">
      <c r="A14" s="2" t="s">
        <v>13</v>
      </c>
      <c r="B14" s="86"/>
    </row>
    <row r="15" spans="1:6" x14ac:dyDescent="0.35">
      <c r="A15" s="2" t="s">
        <v>14</v>
      </c>
      <c r="B15" s="86"/>
    </row>
    <row r="16" spans="1:6" x14ac:dyDescent="0.35">
      <c r="A16" s="2" t="s">
        <v>13</v>
      </c>
      <c r="B16" s="86"/>
    </row>
    <row r="17" spans="1:2" x14ac:dyDescent="0.35">
      <c r="A17" s="2" t="s">
        <v>15</v>
      </c>
      <c r="B17" s="86"/>
    </row>
    <row r="18" spans="1:2" x14ac:dyDescent="0.35">
      <c r="A18" s="2" t="s">
        <v>16</v>
      </c>
      <c r="B18" s="86"/>
    </row>
    <row r="19" spans="1:2" x14ac:dyDescent="0.35">
      <c r="A19" s="2" t="s">
        <v>17</v>
      </c>
      <c r="B19" s="86"/>
    </row>
    <row r="20" spans="1:2" x14ac:dyDescent="0.35">
      <c r="A20" s="2" t="s">
        <v>18</v>
      </c>
      <c r="B20" s="86"/>
    </row>
    <row r="21" spans="1:2" x14ac:dyDescent="0.35">
      <c r="A21" s="2" t="s">
        <v>19</v>
      </c>
      <c r="B21" s="86"/>
    </row>
    <row r="22" spans="1:2" x14ac:dyDescent="0.35">
      <c r="A22" s="2" t="s">
        <v>20</v>
      </c>
      <c r="B22" s="86"/>
    </row>
    <row r="23" spans="1:2" x14ac:dyDescent="0.35">
      <c r="A23" s="2" t="s">
        <v>21</v>
      </c>
      <c r="B23" s="86"/>
    </row>
    <row r="24" spans="1:2" x14ac:dyDescent="0.35">
      <c r="A24" s="2" t="s">
        <v>22</v>
      </c>
      <c r="B24" s="86"/>
    </row>
    <row r="25" spans="1:2" x14ac:dyDescent="0.35">
      <c r="A25" s="2" t="s">
        <v>23</v>
      </c>
      <c r="B25" s="86"/>
    </row>
    <row r="26" spans="1:2" x14ac:dyDescent="0.35">
      <c r="A26" s="2" t="s">
        <v>22</v>
      </c>
      <c r="B26" s="86"/>
    </row>
    <row r="27" spans="1:2" x14ac:dyDescent="0.35">
      <c r="A27" s="2" t="s">
        <v>24</v>
      </c>
      <c r="B27" s="86"/>
    </row>
    <row r="28" spans="1:2" x14ac:dyDescent="0.35">
      <c r="A28" s="2" t="s">
        <v>25</v>
      </c>
      <c r="B28" s="86"/>
    </row>
    <row r="29" spans="1:2" x14ac:dyDescent="0.35">
      <c r="A29" s="2" t="s">
        <v>26</v>
      </c>
      <c r="B29" s="86"/>
    </row>
    <row r="30" spans="1:2" x14ac:dyDescent="0.35">
      <c r="A30" s="2" t="s">
        <v>27</v>
      </c>
      <c r="B30" s="86"/>
    </row>
    <row r="31" spans="1:2" x14ac:dyDescent="0.35">
      <c r="A31" s="2" t="s">
        <v>28</v>
      </c>
      <c r="B31" s="86"/>
    </row>
    <row r="32" spans="1:2" x14ac:dyDescent="0.35">
      <c r="A32" s="2" t="s">
        <v>29</v>
      </c>
      <c r="B32" s="86"/>
    </row>
    <row r="33" spans="1:2" x14ac:dyDescent="0.35">
      <c r="A33" s="2" t="s">
        <v>30</v>
      </c>
      <c r="B33" s="86"/>
    </row>
    <row r="34" spans="1:2" x14ac:dyDescent="0.35">
      <c r="A34" s="2" t="s">
        <v>31</v>
      </c>
      <c r="B34" s="86"/>
    </row>
    <row r="35" spans="1:2" x14ac:dyDescent="0.35">
      <c r="A35" s="2" t="s">
        <v>32</v>
      </c>
      <c r="B35" s="86"/>
    </row>
    <row r="36" spans="1:2" x14ac:dyDescent="0.35">
      <c r="A36" s="2" t="s">
        <v>33</v>
      </c>
      <c r="B36" s="86"/>
    </row>
    <row r="37" spans="1:2" x14ac:dyDescent="0.35">
      <c r="A37" s="2" t="s">
        <v>34</v>
      </c>
      <c r="B37" s="86"/>
    </row>
    <row r="38" spans="1:2" x14ac:dyDescent="0.35">
      <c r="A38" s="2" t="s">
        <v>35</v>
      </c>
      <c r="B38" s="86"/>
    </row>
    <row r="39" spans="1:2" x14ac:dyDescent="0.35">
      <c r="A39" s="2" t="s">
        <v>36</v>
      </c>
      <c r="B39" s="86"/>
    </row>
    <row r="40" spans="1:2" x14ac:dyDescent="0.35">
      <c r="A40" s="2" t="s">
        <v>37</v>
      </c>
      <c r="B40" s="86"/>
    </row>
    <row r="41" spans="1:2" x14ac:dyDescent="0.35">
      <c r="A41" s="2" t="s">
        <v>38</v>
      </c>
      <c r="B41" s="86"/>
    </row>
    <row r="42" spans="1:2" x14ac:dyDescent="0.35">
      <c r="A42" s="2" t="s">
        <v>39</v>
      </c>
      <c r="B42" s="86"/>
    </row>
    <row r="43" spans="1:2" x14ac:dyDescent="0.35">
      <c r="A43" s="2" t="s">
        <v>40</v>
      </c>
      <c r="B43" s="86"/>
    </row>
    <row r="44" spans="1:2" x14ac:dyDescent="0.35">
      <c r="A44" s="2" t="s">
        <v>40</v>
      </c>
      <c r="B44" s="86"/>
    </row>
    <row r="45" spans="1:2" x14ac:dyDescent="0.35">
      <c r="A45" s="2" t="s">
        <v>36</v>
      </c>
      <c r="B45" s="86"/>
    </row>
    <row r="46" spans="1:2" x14ac:dyDescent="0.35">
      <c r="A46" s="2" t="s">
        <v>41</v>
      </c>
      <c r="B46" s="86"/>
    </row>
    <row r="47" spans="1:2" x14ac:dyDescent="0.35">
      <c r="A47" s="2" t="s">
        <v>42</v>
      </c>
      <c r="B47" s="86"/>
    </row>
    <row r="48" spans="1:2" x14ac:dyDescent="0.35">
      <c r="A48" s="2" t="s">
        <v>43</v>
      </c>
      <c r="B48" s="86"/>
    </row>
    <row r="49" spans="1:2" x14ac:dyDescent="0.35">
      <c r="A49" s="2" t="s">
        <v>44</v>
      </c>
      <c r="B49" s="86"/>
    </row>
    <row r="50" spans="1:2" x14ac:dyDescent="0.35">
      <c r="A50" s="2" t="s">
        <v>45</v>
      </c>
      <c r="B50" s="86"/>
    </row>
    <row r="51" spans="1:2" x14ac:dyDescent="0.35">
      <c r="A51" s="2" t="s">
        <v>46</v>
      </c>
      <c r="B51" s="86"/>
    </row>
    <row r="52" spans="1:2" x14ac:dyDescent="0.35">
      <c r="A52" s="2" t="s">
        <v>47</v>
      </c>
      <c r="B52" s="86"/>
    </row>
    <row r="53" spans="1:2" x14ac:dyDescent="0.35">
      <c r="A53" s="2" t="s">
        <v>48</v>
      </c>
      <c r="B53" s="86"/>
    </row>
    <row r="54" spans="1:2" x14ac:dyDescent="0.35">
      <c r="A54" s="2" t="s">
        <v>49</v>
      </c>
      <c r="B54" s="86"/>
    </row>
    <row r="55" spans="1:2" x14ac:dyDescent="0.35">
      <c r="A55" s="2" t="s">
        <v>50</v>
      </c>
      <c r="B55" s="86"/>
    </row>
    <row r="56" spans="1:2" x14ac:dyDescent="0.35">
      <c r="A56" s="2" t="s">
        <v>51</v>
      </c>
      <c r="B56" s="86"/>
    </row>
    <row r="57" spans="1:2" x14ac:dyDescent="0.35">
      <c r="A57" s="2" t="s">
        <v>52</v>
      </c>
      <c r="B57" s="86"/>
    </row>
    <row r="58" spans="1:2" x14ac:dyDescent="0.35">
      <c r="A58" s="2" t="s">
        <v>49</v>
      </c>
      <c r="B58" s="86"/>
    </row>
    <row r="59" spans="1:2" x14ac:dyDescent="0.35">
      <c r="A59" s="2" t="s">
        <v>53</v>
      </c>
      <c r="B59" s="86"/>
    </row>
    <row r="60" spans="1:2" x14ac:dyDescent="0.35">
      <c r="A60" s="2" t="s">
        <v>54</v>
      </c>
      <c r="B60" s="86"/>
    </row>
    <row r="61" spans="1:2" x14ac:dyDescent="0.35">
      <c r="A61" s="2" t="s">
        <v>55</v>
      </c>
      <c r="B61" s="86"/>
    </row>
    <row r="62" spans="1:2" x14ac:dyDescent="0.35">
      <c r="A62" s="2" t="s">
        <v>56</v>
      </c>
      <c r="B62" s="86"/>
    </row>
    <row r="63" spans="1:2" x14ac:dyDescent="0.35">
      <c r="A63" s="2" t="s">
        <v>57</v>
      </c>
      <c r="B63" s="86"/>
    </row>
    <row r="64" spans="1:2" x14ac:dyDescent="0.35">
      <c r="A64" s="2" t="s">
        <v>58</v>
      </c>
      <c r="B64" s="86"/>
    </row>
    <row r="65" spans="1:2" x14ac:dyDescent="0.35">
      <c r="A65" s="2" t="s">
        <v>59</v>
      </c>
      <c r="B65" s="86"/>
    </row>
    <row r="66" spans="1:2" x14ac:dyDescent="0.35">
      <c r="A66" s="2" t="s">
        <v>60</v>
      </c>
      <c r="B66" s="86"/>
    </row>
    <row r="67" spans="1:2" x14ac:dyDescent="0.35">
      <c r="A67" s="2" t="s">
        <v>61</v>
      </c>
      <c r="B67" s="86"/>
    </row>
    <row r="68" spans="1:2" x14ac:dyDescent="0.35">
      <c r="A68" s="2" t="s">
        <v>62</v>
      </c>
      <c r="B68" s="86"/>
    </row>
    <row r="69" spans="1:2" x14ac:dyDescent="0.35">
      <c r="A69" s="2" t="s">
        <v>63</v>
      </c>
      <c r="B69" s="86"/>
    </row>
    <row r="70" spans="1:2" x14ac:dyDescent="0.35">
      <c r="A70" s="2" t="s">
        <v>64</v>
      </c>
      <c r="B70" s="86"/>
    </row>
    <row r="71" spans="1:2" x14ac:dyDescent="0.35">
      <c r="A71" s="2" t="s">
        <v>65</v>
      </c>
      <c r="B71" s="86"/>
    </row>
    <row r="72" spans="1:2" x14ac:dyDescent="0.35">
      <c r="A72" s="2" t="s">
        <v>66</v>
      </c>
      <c r="B72" s="86"/>
    </row>
    <row r="73" spans="1:2" x14ac:dyDescent="0.35">
      <c r="A73" s="2" t="s">
        <v>64</v>
      </c>
      <c r="B73" s="86"/>
    </row>
    <row r="74" spans="1:2" x14ac:dyDescent="0.35">
      <c r="A74" s="2" t="s">
        <v>67</v>
      </c>
      <c r="B74" s="86"/>
    </row>
    <row r="75" spans="1:2" x14ac:dyDescent="0.35">
      <c r="A75" s="2" t="s">
        <v>68</v>
      </c>
      <c r="B75" s="86"/>
    </row>
    <row r="76" spans="1:2" x14ac:dyDescent="0.35">
      <c r="A76" s="2" t="s">
        <v>69</v>
      </c>
      <c r="B76" s="86"/>
    </row>
    <row r="77" spans="1:2" x14ac:dyDescent="0.35">
      <c r="A77" s="2" t="s">
        <v>70</v>
      </c>
      <c r="B77" s="86"/>
    </row>
    <row r="78" spans="1:2" x14ac:dyDescent="0.35">
      <c r="A78" s="2" t="s">
        <v>71</v>
      </c>
      <c r="B78" s="86"/>
    </row>
    <row r="79" spans="1:2" x14ac:dyDescent="0.35">
      <c r="A79" s="2" t="s">
        <v>72</v>
      </c>
      <c r="B79" s="86"/>
    </row>
    <row r="80" spans="1:2" x14ac:dyDescent="0.35">
      <c r="A80" s="2" t="s">
        <v>73</v>
      </c>
      <c r="B80" s="86"/>
    </row>
    <row r="81" spans="1:2" x14ac:dyDescent="0.35">
      <c r="A81" s="2" t="s">
        <v>73</v>
      </c>
      <c r="B81" s="86"/>
    </row>
    <row r="82" spans="1:2" x14ac:dyDescent="0.35">
      <c r="A82" s="2" t="s">
        <v>74</v>
      </c>
      <c r="B82" s="86"/>
    </row>
    <row r="83" spans="1:2" x14ac:dyDescent="0.35">
      <c r="A83" s="2" t="s">
        <v>75</v>
      </c>
      <c r="B83" s="86"/>
    </row>
    <row r="84" spans="1:2" x14ac:dyDescent="0.35">
      <c r="A84" s="2" t="s">
        <v>76</v>
      </c>
      <c r="B84" s="86"/>
    </row>
    <row r="85" spans="1:2" x14ac:dyDescent="0.35">
      <c r="A85" s="2" t="s">
        <v>77</v>
      </c>
      <c r="B85" s="86"/>
    </row>
    <row r="86" spans="1:2" x14ac:dyDescent="0.35">
      <c r="A86" s="2" t="s">
        <v>78</v>
      </c>
      <c r="B86" s="86"/>
    </row>
    <row r="87" spans="1:2" x14ac:dyDescent="0.35">
      <c r="A87" s="2" t="s">
        <v>79</v>
      </c>
      <c r="B87" s="86"/>
    </row>
    <row r="88" spans="1:2" x14ac:dyDescent="0.35">
      <c r="A88" s="2" t="s">
        <v>80</v>
      </c>
      <c r="B88" s="86"/>
    </row>
    <row r="89" spans="1:2" x14ac:dyDescent="0.35">
      <c r="A89" s="2" t="s">
        <v>81</v>
      </c>
      <c r="B89" s="86"/>
    </row>
    <row r="90" spans="1:2" x14ac:dyDescent="0.35">
      <c r="A90" s="2" t="s">
        <v>82</v>
      </c>
      <c r="B90" s="86"/>
    </row>
    <row r="91" spans="1:2" x14ac:dyDescent="0.35">
      <c r="A91" s="2" t="s">
        <v>83</v>
      </c>
      <c r="B91" s="86"/>
    </row>
    <row r="92" spans="1:2" x14ac:dyDescent="0.35">
      <c r="A92" s="2" t="s">
        <v>84</v>
      </c>
      <c r="B92" s="86"/>
    </row>
    <row r="93" spans="1:2" x14ac:dyDescent="0.35">
      <c r="A93" s="2" t="s">
        <v>75</v>
      </c>
      <c r="B93" s="86"/>
    </row>
    <row r="94" spans="1:2" x14ac:dyDescent="0.35">
      <c r="A94" s="2" t="s">
        <v>85</v>
      </c>
      <c r="B94" s="86"/>
    </row>
    <row r="95" spans="1:2" x14ac:dyDescent="0.35">
      <c r="A95" s="2" t="s">
        <v>86</v>
      </c>
      <c r="B95" s="86"/>
    </row>
    <row r="96" spans="1:2" x14ac:dyDescent="0.35">
      <c r="A96" s="2" t="s">
        <v>85</v>
      </c>
      <c r="B96" s="86"/>
    </row>
    <row r="97" spans="1:2" x14ac:dyDescent="0.35">
      <c r="A97" s="2" t="s">
        <v>84</v>
      </c>
      <c r="B97" s="86"/>
    </row>
    <row r="98" spans="1:2" x14ac:dyDescent="0.35">
      <c r="A98" s="2" t="s">
        <v>87</v>
      </c>
      <c r="B98" s="86"/>
    </row>
    <row r="99" spans="1:2" x14ac:dyDescent="0.35">
      <c r="A99" s="2" t="s">
        <v>84</v>
      </c>
      <c r="B99" s="86"/>
    </row>
    <row r="100" spans="1:2" x14ac:dyDescent="0.35">
      <c r="A100" s="2" t="s">
        <v>84</v>
      </c>
      <c r="B100" s="86"/>
    </row>
    <row r="101" spans="1:2" x14ac:dyDescent="0.35">
      <c r="A101" s="2" t="s">
        <v>88</v>
      </c>
      <c r="B101" s="86"/>
    </row>
    <row r="102" spans="1:2" x14ac:dyDescent="0.35">
      <c r="A102" s="2" t="s">
        <v>89</v>
      </c>
      <c r="B102" s="86"/>
    </row>
    <row r="103" spans="1:2" x14ac:dyDescent="0.35">
      <c r="A103" s="2" t="s">
        <v>90</v>
      </c>
      <c r="B103" s="86"/>
    </row>
    <row r="104" spans="1:2" x14ac:dyDescent="0.35">
      <c r="A104" s="2" t="s">
        <v>91</v>
      </c>
      <c r="B104" s="86"/>
    </row>
    <row r="105" spans="1:2" x14ac:dyDescent="0.35">
      <c r="A105" s="2" t="s">
        <v>92</v>
      </c>
      <c r="B105" s="86"/>
    </row>
    <row r="106" spans="1:2" x14ac:dyDescent="0.35">
      <c r="A106" s="2" t="s">
        <v>93</v>
      </c>
      <c r="B106" s="86"/>
    </row>
    <row r="107" spans="1:2" x14ac:dyDescent="0.35">
      <c r="A107" s="2" t="s">
        <v>94</v>
      </c>
      <c r="B107" s="86"/>
    </row>
    <row r="108" spans="1:2" x14ac:dyDescent="0.35">
      <c r="A108" s="2" t="s">
        <v>95</v>
      </c>
      <c r="B108" s="86"/>
    </row>
    <row r="109" spans="1:2" x14ac:dyDescent="0.35">
      <c r="A109" s="2" t="s">
        <v>96</v>
      </c>
      <c r="B109" s="86"/>
    </row>
    <row r="110" spans="1:2" x14ac:dyDescent="0.35">
      <c r="A110" s="2" t="s">
        <v>97</v>
      </c>
      <c r="B110" s="86"/>
    </row>
    <row r="111" spans="1:2" x14ac:dyDescent="0.35">
      <c r="A111" s="2" t="s">
        <v>98</v>
      </c>
      <c r="B111" s="86"/>
    </row>
    <row r="112" spans="1:2" x14ac:dyDescent="0.35">
      <c r="A112" s="2" t="s">
        <v>99</v>
      </c>
      <c r="B112" s="86"/>
    </row>
    <row r="113" spans="1:2" x14ac:dyDescent="0.35">
      <c r="A113" s="2" t="s">
        <v>100</v>
      </c>
      <c r="B113" s="86"/>
    </row>
    <row r="114" spans="1:2" x14ac:dyDescent="0.35">
      <c r="A114" s="2" t="s">
        <v>101</v>
      </c>
      <c r="B114" s="86"/>
    </row>
    <row r="115" spans="1:2" x14ac:dyDescent="0.35">
      <c r="A115" s="2" t="s">
        <v>102</v>
      </c>
      <c r="B115" s="86"/>
    </row>
    <row r="116" spans="1:2" x14ac:dyDescent="0.35">
      <c r="A116" s="2" t="s">
        <v>103</v>
      </c>
      <c r="B116" s="86"/>
    </row>
    <row r="117" spans="1:2" x14ac:dyDescent="0.35">
      <c r="A117" s="2" t="s">
        <v>104</v>
      </c>
      <c r="B117" s="86"/>
    </row>
    <row r="118" spans="1:2" x14ac:dyDescent="0.35">
      <c r="A118" s="2" t="s">
        <v>105</v>
      </c>
      <c r="B118" s="86"/>
    </row>
    <row r="119" spans="1:2" x14ac:dyDescent="0.35">
      <c r="A119" s="2" t="s">
        <v>106</v>
      </c>
      <c r="B119" s="86"/>
    </row>
    <row r="120" spans="1:2" x14ac:dyDescent="0.35">
      <c r="A120" s="2" t="s">
        <v>107</v>
      </c>
      <c r="B120" s="86"/>
    </row>
    <row r="121" spans="1:2" x14ac:dyDescent="0.35">
      <c r="A121" s="2" t="s">
        <v>108</v>
      </c>
      <c r="B121" s="86"/>
    </row>
    <row r="122" spans="1:2" x14ac:dyDescent="0.35">
      <c r="A122" s="2" t="s">
        <v>109</v>
      </c>
      <c r="B122" s="86"/>
    </row>
    <row r="123" spans="1:2" x14ac:dyDescent="0.35">
      <c r="A123" s="2" t="s">
        <v>108</v>
      </c>
      <c r="B123" s="86"/>
    </row>
    <row r="124" spans="1:2" x14ac:dyDescent="0.35">
      <c r="A124" s="2" t="s">
        <v>110</v>
      </c>
      <c r="B124" s="86"/>
    </row>
    <row r="125" spans="1:2" x14ac:dyDescent="0.35">
      <c r="A125" s="2" t="s">
        <v>111</v>
      </c>
      <c r="B125" s="86"/>
    </row>
    <row r="126" spans="1:2" x14ac:dyDescent="0.35">
      <c r="A126" s="2" t="s">
        <v>112</v>
      </c>
      <c r="B126" s="86"/>
    </row>
    <row r="127" spans="1:2" x14ac:dyDescent="0.35">
      <c r="A127" s="2" t="s">
        <v>113</v>
      </c>
      <c r="B127" s="86"/>
    </row>
    <row r="128" spans="1:2" x14ac:dyDescent="0.35">
      <c r="A128" s="2" t="s">
        <v>114</v>
      </c>
      <c r="B128" s="86"/>
    </row>
    <row r="129" spans="1:2" x14ac:dyDescent="0.35">
      <c r="A129" s="2" t="s">
        <v>115</v>
      </c>
      <c r="B129" s="86"/>
    </row>
    <row r="130" spans="1:2" x14ac:dyDescent="0.35">
      <c r="A130" s="2" t="s">
        <v>116</v>
      </c>
      <c r="B130" s="86"/>
    </row>
    <row r="131" spans="1:2" x14ac:dyDescent="0.35">
      <c r="A131" s="2" t="s">
        <v>117</v>
      </c>
      <c r="B131" s="86"/>
    </row>
    <row r="132" spans="1:2" x14ac:dyDescent="0.35">
      <c r="A132" s="2" t="s">
        <v>118</v>
      </c>
      <c r="B132" s="86"/>
    </row>
    <row r="133" spans="1:2" x14ac:dyDescent="0.35">
      <c r="A133" s="2" t="s">
        <v>119</v>
      </c>
      <c r="B133" s="86"/>
    </row>
    <row r="134" spans="1:2" x14ac:dyDescent="0.35">
      <c r="A134" s="2" t="s">
        <v>120</v>
      </c>
      <c r="B134" s="86"/>
    </row>
    <row r="135" spans="1:2" x14ac:dyDescent="0.35">
      <c r="A135" s="2" t="s">
        <v>121</v>
      </c>
      <c r="B135" s="86"/>
    </row>
    <row r="136" spans="1:2" x14ac:dyDescent="0.35">
      <c r="A136" s="2" t="s">
        <v>122</v>
      </c>
      <c r="B136" s="86"/>
    </row>
    <row r="137" spans="1:2" x14ac:dyDescent="0.35">
      <c r="A137" s="2" t="s">
        <v>123</v>
      </c>
      <c r="B137" s="86"/>
    </row>
    <row r="138" spans="1:2" x14ac:dyDescent="0.35">
      <c r="A138" s="2" t="s">
        <v>124</v>
      </c>
      <c r="B138" s="86"/>
    </row>
    <row r="139" spans="1:2" x14ac:dyDescent="0.35">
      <c r="A139" s="2" t="s">
        <v>125</v>
      </c>
      <c r="B139" s="86"/>
    </row>
    <row r="140" spans="1:2" x14ac:dyDescent="0.35">
      <c r="A140" s="2" t="s">
        <v>126</v>
      </c>
      <c r="B140" s="86"/>
    </row>
    <row r="141" spans="1:2" x14ac:dyDescent="0.35">
      <c r="A141" s="2" t="s">
        <v>127</v>
      </c>
      <c r="B141" s="86"/>
    </row>
    <row r="142" spans="1:2" x14ac:dyDescent="0.35">
      <c r="A142" s="2" t="s">
        <v>128</v>
      </c>
      <c r="B142" s="86"/>
    </row>
    <row r="143" spans="1:2" x14ac:dyDescent="0.35">
      <c r="A143" s="2" t="s">
        <v>129</v>
      </c>
      <c r="B143" s="86"/>
    </row>
    <row r="144" spans="1:2" x14ac:dyDescent="0.35">
      <c r="A144" s="2" t="s">
        <v>130</v>
      </c>
      <c r="B144" s="86"/>
    </row>
    <row r="145" spans="1:2" x14ac:dyDescent="0.35">
      <c r="A145" s="2" t="s">
        <v>131</v>
      </c>
      <c r="B145" s="86"/>
    </row>
    <row r="146" spans="1:2" x14ac:dyDescent="0.35">
      <c r="A146" s="2" t="s">
        <v>132</v>
      </c>
      <c r="B146" s="86"/>
    </row>
    <row r="147" spans="1:2" x14ac:dyDescent="0.35">
      <c r="A147" s="2" t="s">
        <v>133</v>
      </c>
      <c r="B147" s="86"/>
    </row>
    <row r="148" spans="1:2" x14ac:dyDescent="0.35">
      <c r="A148" s="2" t="s">
        <v>132</v>
      </c>
      <c r="B148" s="86"/>
    </row>
    <row r="149" spans="1:2" x14ac:dyDescent="0.35">
      <c r="A149" s="2" t="s">
        <v>134</v>
      </c>
      <c r="B149" s="86"/>
    </row>
    <row r="150" spans="1:2" x14ac:dyDescent="0.35">
      <c r="A150" s="2" t="s">
        <v>135</v>
      </c>
      <c r="B150" s="86"/>
    </row>
    <row r="151" spans="1:2" x14ac:dyDescent="0.35">
      <c r="A151" s="2" t="s">
        <v>136</v>
      </c>
      <c r="B151" s="86"/>
    </row>
    <row r="152" spans="1:2" x14ac:dyDescent="0.35">
      <c r="A152" s="2" t="s">
        <v>137</v>
      </c>
      <c r="B152" s="86"/>
    </row>
    <row r="153" spans="1:2" x14ac:dyDescent="0.35">
      <c r="A153" s="2" t="s">
        <v>138</v>
      </c>
      <c r="B153" s="86"/>
    </row>
    <row r="154" spans="1:2" x14ac:dyDescent="0.35">
      <c r="A154" s="2" t="s">
        <v>139</v>
      </c>
      <c r="B154" s="86"/>
    </row>
    <row r="155" spans="1:2" x14ac:dyDescent="0.35">
      <c r="A155" s="2" t="s">
        <v>140</v>
      </c>
      <c r="B155" s="86"/>
    </row>
    <row r="156" spans="1:2" x14ac:dyDescent="0.35">
      <c r="A156" s="2" t="s">
        <v>141</v>
      </c>
      <c r="B156" s="86"/>
    </row>
    <row r="157" spans="1:2" x14ac:dyDescent="0.35">
      <c r="A157" s="2" t="s">
        <v>142</v>
      </c>
      <c r="B157" s="86"/>
    </row>
    <row r="158" spans="1:2" x14ac:dyDescent="0.35">
      <c r="A158" s="2" t="s">
        <v>143</v>
      </c>
      <c r="B158" s="86"/>
    </row>
    <row r="159" spans="1:2" x14ac:dyDescent="0.35">
      <c r="A159" s="2" t="s">
        <v>144</v>
      </c>
      <c r="B159" s="86"/>
    </row>
    <row r="160" spans="1:2" ht="15" thickBot="1" x14ac:dyDescent="0.4">
      <c r="A160" s="3" t="s">
        <v>145</v>
      </c>
      <c r="B160" s="86"/>
    </row>
  </sheetData>
  <pageMargins left="0.7" right="0.7" top="0.75" bottom="0.75" header="0.3" footer="0.3"/>
  <pageSetup paperSize="9" orientation="portrait" verticalDpi="0" r:id="rId1"/>
  <customProperties>
    <customPr name="IbpWorksheetKeyString_GU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0.79998168889431442"/>
  </sheetPr>
  <dimension ref="A1:F21"/>
  <sheetViews>
    <sheetView zoomScale="110" zoomScaleNormal="110" workbookViewId="0">
      <selection activeCell="C34" sqref="C34"/>
    </sheetView>
  </sheetViews>
  <sheetFormatPr defaultRowHeight="14.5" x14ac:dyDescent="0.35"/>
  <cols>
    <col min="1" max="1" width="21.36328125" customWidth="1"/>
    <col min="2" max="2" width="23.54296875" bestFit="1" customWidth="1"/>
    <col min="3" max="3" width="15.6328125" customWidth="1"/>
    <col min="4" max="4" width="9.6328125" customWidth="1"/>
    <col min="5" max="5" width="10" bestFit="1" customWidth="1"/>
  </cols>
  <sheetData>
    <row r="1" spans="1:6" ht="15" thickBot="1" x14ac:dyDescent="0.4"/>
    <row r="2" spans="1:6" ht="15" thickBot="1" x14ac:dyDescent="0.4">
      <c r="E2" s="14" t="s">
        <v>781</v>
      </c>
      <c r="F2" s="16" t="str">
        <f>TEXT(B10,"ГГГГ-ММ-ДД") &amp; "T" &amp; A10 &amp; ".000Z"</f>
        <v>2021-12-12T09:33:21.000Z</v>
      </c>
    </row>
    <row r="8" spans="1:6" ht="20.25" customHeight="1" thickBot="1" x14ac:dyDescent="0.4"/>
    <row r="9" spans="1:6" ht="15" thickBot="1" x14ac:dyDescent="0.4">
      <c r="A9" s="19" t="s">
        <v>1</v>
      </c>
      <c r="B9" s="15" t="s">
        <v>2</v>
      </c>
    </row>
    <row r="10" spans="1:6" ht="15" thickBot="1" x14ac:dyDescent="0.4">
      <c r="A10" s="17" t="s">
        <v>0</v>
      </c>
      <c r="B10" s="18" t="s">
        <v>782</v>
      </c>
    </row>
    <row r="15" spans="1:6" x14ac:dyDescent="0.35">
      <c r="B15" s="84"/>
    </row>
    <row r="21" spans="2:2" x14ac:dyDescent="0.35">
      <c r="B21" s="85"/>
    </row>
  </sheetData>
  <pageMargins left="0.7" right="0.7" top="0.75" bottom="0.75" header="0.3" footer="0.3"/>
  <pageSetup paperSize="9" orientation="portrait" verticalDpi="0" r:id="rId1"/>
  <customProperties>
    <customPr name="IbpWorksheetKeyString_GUID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 tint="0.79998168889431442"/>
  </sheetPr>
  <dimension ref="A2:F154"/>
  <sheetViews>
    <sheetView topLeftCell="A4" zoomScale="110" zoomScaleNormal="110" workbookViewId="0">
      <selection activeCell="E18" sqref="E18"/>
    </sheetView>
  </sheetViews>
  <sheetFormatPr defaultRowHeight="14.5" x14ac:dyDescent="0.35"/>
  <cols>
    <col min="1" max="1" width="10" bestFit="1" customWidth="1"/>
    <col min="2" max="2" width="11.453125" customWidth="1"/>
    <col min="4" max="4" width="9.81640625" bestFit="1" customWidth="1"/>
    <col min="6" max="6" width="22" customWidth="1"/>
  </cols>
  <sheetData>
    <row r="2" spans="1:6" ht="104.25" customHeight="1" x14ac:dyDescent="0.35">
      <c r="F2" s="1"/>
    </row>
    <row r="3" spans="1:6" ht="16.5" customHeight="1" x14ac:dyDescent="0.35">
      <c r="F3" s="1"/>
    </row>
    <row r="4" spans="1:6" ht="18.75" customHeight="1" thickBot="1" x14ac:dyDescent="0.4"/>
    <row r="5" spans="1:6" x14ac:dyDescent="0.35">
      <c r="A5" s="24" t="s">
        <v>3</v>
      </c>
      <c r="B5" s="25" t="s">
        <v>4</v>
      </c>
    </row>
    <row r="6" spans="1:6" x14ac:dyDescent="0.35">
      <c r="A6" s="20">
        <v>111152378</v>
      </c>
      <c r="B6" s="21" t="s">
        <v>6</v>
      </c>
    </row>
    <row r="7" spans="1:6" x14ac:dyDescent="0.35">
      <c r="A7" s="20">
        <v>111152378</v>
      </c>
      <c r="B7" s="21" t="s">
        <v>5</v>
      </c>
    </row>
    <row r="8" spans="1:6" x14ac:dyDescent="0.35">
      <c r="A8" s="20">
        <v>111152378</v>
      </c>
      <c r="B8" s="21" t="s">
        <v>7</v>
      </c>
    </row>
    <row r="9" spans="1:6" x14ac:dyDescent="0.35">
      <c r="A9" s="20">
        <v>111152378</v>
      </c>
      <c r="B9" s="21" t="s">
        <v>8</v>
      </c>
    </row>
    <row r="10" spans="1:6" x14ac:dyDescent="0.35">
      <c r="A10" s="20">
        <v>111151459</v>
      </c>
      <c r="B10" s="21" t="s">
        <v>6</v>
      </c>
    </row>
    <row r="11" spans="1:6" x14ac:dyDescent="0.35">
      <c r="A11" s="20">
        <v>111151459</v>
      </c>
      <c r="B11" s="21" t="s">
        <v>5</v>
      </c>
    </row>
    <row r="12" spans="1:6" x14ac:dyDescent="0.35">
      <c r="A12" s="20">
        <v>111151459</v>
      </c>
      <c r="B12" s="21" t="s">
        <v>7</v>
      </c>
    </row>
    <row r="13" spans="1:6" x14ac:dyDescent="0.35">
      <c r="A13" s="20">
        <v>111151459</v>
      </c>
      <c r="B13" s="21" t="s">
        <v>8</v>
      </c>
    </row>
    <row r="14" spans="1:6" x14ac:dyDescent="0.35">
      <c r="A14" s="87" cm="1">
        <f t="array" ref="A14">INDEX('Задание 3 Данные'!$A$2:$A$36, QUOTIENT(ROW()-14, 4)+1)</f>
        <v>100152378</v>
      </c>
      <c r="B14" s="88" t="str" cm="1">
        <f t="array" ref="B14">INDEX($B$6:$B$9, MOD(ROW()-14, 4)+1)</f>
        <v>Высота</v>
      </c>
    </row>
    <row r="15" spans="1:6" x14ac:dyDescent="0.35">
      <c r="A15" s="87" cm="1">
        <f t="array" ref="A15">INDEX('Задание 3 Данные'!$A$2:$A$36, QUOTIENT(ROW()-14, 4)+1)</f>
        <v>100152378</v>
      </c>
      <c r="B15" s="88" t="str" cm="1">
        <f t="array" ref="B15">INDEX($B$6:$B$9, MOD(ROW()-14, 4)+1)</f>
        <v>Ширина</v>
      </c>
    </row>
    <row r="16" spans="1:6" x14ac:dyDescent="0.35">
      <c r="A16" s="87" cm="1">
        <f t="array" ref="A16">INDEX('Задание 3 Данные'!$A$2:$A$36, QUOTIENT(ROW()-14, 4)+1)</f>
        <v>100152378</v>
      </c>
      <c r="B16" s="88" t="str" cm="1">
        <f t="array" ref="B16">INDEX($B$6:$B$9, MOD(ROW()-14, 4)+1)</f>
        <v>Глубина</v>
      </c>
    </row>
    <row r="17" spans="1:2" x14ac:dyDescent="0.35">
      <c r="A17" s="87" cm="1">
        <f t="array" ref="A17">INDEX('Задание 3 Данные'!$A$2:$A$36, QUOTIENT(ROW()-14, 4)+1)</f>
        <v>100152378</v>
      </c>
      <c r="B17" s="88" t="str" cm="1">
        <f t="array" ref="B17">INDEX($B$6:$B$9, MOD(ROW()-14, 4)+1)</f>
        <v>Покрытие</v>
      </c>
    </row>
    <row r="18" spans="1:2" x14ac:dyDescent="0.35">
      <c r="A18" s="87" cm="1">
        <f t="array" ref="A18">INDEX('Задание 3 Данные'!$A$2:$A$36, QUOTIENT(ROW()-14, 4)+1)</f>
        <v>100123407</v>
      </c>
      <c r="B18" s="88" t="str" cm="1">
        <f t="array" ref="B18">INDEX($B$6:$B$9, MOD(ROW()-14, 4)+1)</f>
        <v>Высота</v>
      </c>
    </row>
    <row r="19" spans="1:2" x14ac:dyDescent="0.35">
      <c r="A19" s="87" cm="1">
        <f t="array" ref="A19">INDEX('Задание 3 Данные'!$A$2:$A$36, QUOTIENT(ROW()-14, 4)+1)</f>
        <v>100123407</v>
      </c>
      <c r="B19" s="88" t="str" cm="1">
        <f t="array" ref="B19">INDEX($B$6:$B$9, MOD(ROW()-14, 4)+1)</f>
        <v>Ширина</v>
      </c>
    </row>
    <row r="20" spans="1:2" x14ac:dyDescent="0.35">
      <c r="A20" s="87" cm="1">
        <f t="array" ref="A20">INDEX('Задание 3 Данные'!$A$2:$A$36, QUOTIENT(ROW()-14, 4)+1)</f>
        <v>100123407</v>
      </c>
      <c r="B20" s="88" t="str" cm="1">
        <f t="array" ref="B20">INDEX($B$6:$B$9, MOD(ROW()-14, 4)+1)</f>
        <v>Глубина</v>
      </c>
    </row>
    <row r="21" spans="1:2" x14ac:dyDescent="0.35">
      <c r="A21" s="87" cm="1">
        <f t="array" ref="A21">INDEX('Задание 3 Данные'!$A$2:$A$36, QUOTIENT(ROW()-14, 4)+1)</f>
        <v>100123407</v>
      </c>
      <c r="B21" s="88" t="str" cm="1">
        <f t="array" ref="B21">INDEX($B$6:$B$9, MOD(ROW()-14, 4)+1)</f>
        <v>Покрытие</v>
      </c>
    </row>
    <row r="22" spans="1:2" x14ac:dyDescent="0.35">
      <c r="A22" s="87" cm="1">
        <f t="array" ref="A22">INDEX('Задание 3 Данные'!$A$2:$A$36, QUOTIENT(ROW()-14, 4)+1)</f>
        <v>100139019</v>
      </c>
      <c r="B22" s="88" t="str" cm="1">
        <f t="array" ref="B22">INDEX($B$6:$B$9, MOD(ROW()-14, 4)+1)</f>
        <v>Высота</v>
      </c>
    </row>
    <row r="23" spans="1:2" x14ac:dyDescent="0.35">
      <c r="A23" s="87" cm="1">
        <f t="array" ref="A23">INDEX('Задание 3 Данные'!$A$2:$A$36, QUOTIENT(ROW()-14, 4)+1)</f>
        <v>100139019</v>
      </c>
      <c r="B23" s="88" t="str" cm="1">
        <f t="array" ref="B23">INDEX($B$6:$B$9, MOD(ROW()-14, 4)+1)</f>
        <v>Ширина</v>
      </c>
    </row>
    <row r="24" spans="1:2" x14ac:dyDescent="0.35">
      <c r="A24" s="87" cm="1">
        <f t="array" ref="A24">INDEX('Задание 3 Данные'!$A$2:$A$36, QUOTIENT(ROW()-14, 4)+1)</f>
        <v>100139019</v>
      </c>
      <c r="B24" s="88" t="str" cm="1">
        <f t="array" ref="B24">INDEX($B$6:$B$9, MOD(ROW()-14, 4)+1)</f>
        <v>Глубина</v>
      </c>
    </row>
    <row r="25" spans="1:2" x14ac:dyDescent="0.35">
      <c r="A25" s="87" cm="1">
        <f t="array" ref="A25">INDEX('Задание 3 Данные'!$A$2:$A$36, QUOTIENT(ROW()-14, 4)+1)</f>
        <v>100139019</v>
      </c>
      <c r="B25" s="88" t="str" cm="1">
        <f t="array" ref="B25">INDEX($B$6:$B$9, MOD(ROW()-14, 4)+1)</f>
        <v>Покрытие</v>
      </c>
    </row>
    <row r="26" spans="1:2" x14ac:dyDescent="0.35">
      <c r="A26" s="87" cm="1">
        <f t="array" ref="A26">INDEX('Задание 3 Данные'!$A$2:$A$36, QUOTIENT(ROW()-14, 4)+1)</f>
        <v>100106269</v>
      </c>
      <c r="B26" s="88" t="str" cm="1">
        <f t="array" ref="B26">INDEX($B$6:$B$9, MOD(ROW()-14, 4)+1)</f>
        <v>Высота</v>
      </c>
    </row>
    <row r="27" spans="1:2" x14ac:dyDescent="0.35">
      <c r="A27" s="87" cm="1">
        <f t="array" ref="A27">INDEX('Задание 3 Данные'!$A$2:$A$36, QUOTIENT(ROW()-14, 4)+1)</f>
        <v>100106269</v>
      </c>
      <c r="B27" s="88" t="str" cm="1">
        <f t="array" ref="B27">INDEX($B$6:$B$9, MOD(ROW()-14, 4)+1)</f>
        <v>Ширина</v>
      </c>
    </row>
    <row r="28" spans="1:2" x14ac:dyDescent="0.35">
      <c r="A28" s="87" cm="1">
        <f t="array" ref="A28">INDEX('Задание 3 Данные'!$A$2:$A$36, QUOTIENT(ROW()-14, 4)+1)</f>
        <v>100106269</v>
      </c>
      <c r="B28" s="88" t="str" cm="1">
        <f t="array" ref="B28">INDEX($B$6:$B$9, MOD(ROW()-14, 4)+1)</f>
        <v>Глубина</v>
      </c>
    </row>
    <row r="29" spans="1:2" x14ac:dyDescent="0.35">
      <c r="A29" s="87" cm="1">
        <f t="array" ref="A29">INDEX('Задание 3 Данные'!$A$2:$A$36, QUOTIENT(ROW()-14, 4)+1)</f>
        <v>100106269</v>
      </c>
      <c r="B29" s="88" t="str" cm="1">
        <f t="array" ref="B29">INDEX($B$6:$B$9, MOD(ROW()-14, 4)+1)</f>
        <v>Покрытие</v>
      </c>
    </row>
    <row r="30" spans="1:2" x14ac:dyDescent="0.35">
      <c r="A30" s="87" cm="1">
        <f t="array" ref="A30">INDEX('Задание 3 Данные'!$A$2:$A$36, QUOTIENT(ROW()-14, 4)+1)</f>
        <v>100150900</v>
      </c>
      <c r="B30" s="88" t="str" cm="1">
        <f t="array" ref="B30">INDEX($B$6:$B$9, MOD(ROW()-14, 4)+1)</f>
        <v>Высота</v>
      </c>
    </row>
    <row r="31" spans="1:2" x14ac:dyDescent="0.35">
      <c r="A31" s="87" cm="1">
        <f t="array" ref="A31">INDEX('Задание 3 Данные'!$A$2:$A$36, QUOTIENT(ROW()-14, 4)+1)</f>
        <v>100150900</v>
      </c>
      <c r="B31" s="88" t="str" cm="1">
        <f t="array" ref="B31">INDEX($B$6:$B$9, MOD(ROW()-14, 4)+1)</f>
        <v>Ширина</v>
      </c>
    </row>
    <row r="32" spans="1:2" x14ac:dyDescent="0.35">
      <c r="A32" s="87" cm="1">
        <f t="array" ref="A32">INDEX('Задание 3 Данные'!$A$2:$A$36, QUOTIENT(ROW()-14, 4)+1)</f>
        <v>100150900</v>
      </c>
      <c r="B32" s="88" t="str" cm="1">
        <f t="array" ref="B32">INDEX($B$6:$B$9, MOD(ROW()-14, 4)+1)</f>
        <v>Глубина</v>
      </c>
    </row>
    <row r="33" spans="1:2" x14ac:dyDescent="0.35">
      <c r="A33" s="87" cm="1">
        <f t="array" ref="A33">INDEX('Задание 3 Данные'!$A$2:$A$36, QUOTIENT(ROW()-14, 4)+1)</f>
        <v>100150900</v>
      </c>
      <c r="B33" s="88" t="str" cm="1">
        <f t="array" ref="B33">INDEX($B$6:$B$9, MOD(ROW()-14, 4)+1)</f>
        <v>Покрытие</v>
      </c>
    </row>
    <row r="34" spans="1:2" x14ac:dyDescent="0.35">
      <c r="A34" s="87" cm="1">
        <f t="array" ref="A34">INDEX('Задание 3 Данные'!$A$2:$A$36, QUOTIENT(ROW()-14, 4)+1)</f>
        <v>100179885</v>
      </c>
      <c r="B34" s="88" t="str" cm="1">
        <f t="array" ref="B34">INDEX($B$6:$B$9, MOD(ROW()-14, 4)+1)</f>
        <v>Высота</v>
      </c>
    </row>
    <row r="35" spans="1:2" x14ac:dyDescent="0.35">
      <c r="A35" s="87" cm="1">
        <f t="array" ref="A35">INDEX('Задание 3 Данные'!$A$2:$A$36, QUOTIENT(ROW()-14, 4)+1)</f>
        <v>100179885</v>
      </c>
      <c r="B35" s="88" t="str" cm="1">
        <f t="array" ref="B35">INDEX($B$6:$B$9, MOD(ROW()-14, 4)+1)</f>
        <v>Ширина</v>
      </c>
    </row>
    <row r="36" spans="1:2" x14ac:dyDescent="0.35">
      <c r="A36" s="87" cm="1">
        <f t="array" ref="A36">INDEX('Задание 3 Данные'!$A$2:$A$36, QUOTIENT(ROW()-14, 4)+1)</f>
        <v>100179885</v>
      </c>
      <c r="B36" s="88" t="str" cm="1">
        <f t="array" ref="B36">INDEX($B$6:$B$9, MOD(ROW()-14, 4)+1)</f>
        <v>Глубина</v>
      </c>
    </row>
    <row r="37" spans="1:2" x14ac:dyDescent="0.35">
      <c r="A37" s="87" cm="1">
        <f t="array" ref="A37">INDEX('Задание 3 Данные'!$A$2:$A$36, QUOTIENT(ROW()-14, 4)+1)</f>
        <v>100179885</v>
      </c>
      <c r="B37" s="88" t="str" cm="1">
        <f t="array" ref="B37">INDEX($B$6:$B$9, MOD(ROW()-14, 4)+1)</f>
        <v>Покрытие</v>
      </c>
    </row>
    <row r="38" spans="1:2" x14ac:dyDescent="0.35">
      <c r="A38" s="87" cm="1">
        <f t="array" ref="A38">INDEX('Задание 3 Данные'!$A$2:$A$36, QUOTIENT(ROW()-14, 4)+1)</f>
        <v>100197547</v>
      </c>
      <c r="B38" s="88" t="str" cm="1">
        <f t="array" ref="B38">INDEX($B$6:$B$9, MOD(ROW()-14, 4)+1)</f>
        <v>Высота</v>
      </c>
    </row>
    <row r="39" spans="1:2" x14ac:dyDescent="0.35">
      <c r="A39" s="87" cm="1">
        <f t="array" ref="A39">INDEX('Задание 3 Данные'!$A$2:$A$36, QUOTIENT(ROW()-14, 4)+1)</f>
        <v>100197547</v>
      </c>
      <c r="B39" s="88" t="str" cm="1">
        <f t="array" ref="B39">INDEX($B$6:$B$9, MOD(ROW()-14, 4)+1)</f>
        <v>Ширина</v>
      </c>
    </row>
    <row r="40" spans="1:2" x14ac:dyDescent="0.35">
      <c r="A40" s="87" cm="1">
        <f t="array" ref="A40">INDEX('Задание 3 Данные'!$A$2:$A$36, QUOTIENT(ROW()-14, 4)+1)</f>
        <v>100197547</v>
      </c>
      <c r="B40" s="88" t="str" cm="1">
        <f t="array" ref="B40">INDEX($B$6:$B$9, MOD(ROW()-14, 4)+1)</f>
        <v>Глубина</v>
      </c>
    </row>
    <row r="41" spans="1:2" x14ac:dyDescent="0.35">
      <c r="A41" s="87" cm="1">
        <f t="array" ref="A41">INDEX('Задание 3 Данные'!$A$2:$A$36, QUOTIENT(ROW()-14, 4)+1)</f>
        <v>100197547</v>
      </c>
      <c r="B41" s="88" t="str" cm="1">
        <f t="array" ref="B41">INDEX($B$6:$B$9, MOD(ROW()-14, 4)+1)</f>
        <v>Покрытие</v>
      </c>
    </row>
    <row r="42" spans="1:2" x14ac:dyDescent="0.35">
      <c r="A42" s="87" cm="1">
        <f t="array" ref="A42">INDEX('Задание 3 Данные'!$A$2:$A$36, QUOTIENT(ROW()-14, 4)+1)</f>
        <v>100110452</v>
      </c>
      <c r="B42" s="88" t="str" cm="1">
        <f t="array" ref="B42">INDEX($B$6:$B$9, MOD(ROW()-14, 4)+1)</f>
        <v>Высота</v>
      </c>
    </row>
    <row r="43" spans="1:2" x14ac:dyDescent="0.35">
      <c r="A43" s="87" cm="1">
        <f t="array" ref="A43">INDEX('Задание 3 Данные'!$A$2:$A$36, QUOTIENT(ROW()-14, 4)+1)</f>
        <v>100110452</v>
      </c>
      <c r="B43" s="88" t="str" cm="1">
        <f t="array" ref="B43">INDEX($B$6:$B$9, MOD(ROW()-14, 4)+1)</f>
        <v>Ширина</v>
      </c>
    </row>
    <row r="44" spans="1:2" x14ac:dyDescent="0.35">
      <c r="A44" s="87" cm="1">
        <f t="array" ref="A44">INDEX('Задание 3 Данные'!$A$2:$A$36, QUOTIENT(ROW()-14, 4)+1)</f>
        <v>100110452</v>
      </c>
      <c r="B44" s="88" t="str" cm="1">
        <f t="array" ref="B44">INDEX($B$6:$B$9, MOD(ROW()-14, 4)+1)</f>
        <v>Глубина</v>
      </c>
    </row>
    <row r="45" spans="1:2" x14ac:dyDescent="0.35">
      <c r="A45" s="87" cm="1">
        <f t="array" ref="A45">INDEX('Задание 3 Данные'!$A$2:$A$36, QUOTIENT(ROW()-14, 4)+1)</f>
        <v>100110452</v>
      </c>
      <c r="B45" s="88" t="str" cm="1">
        <f t="array" ref="B45">INDEX($B$6:$B$9, MOD(ROW()-14, 4)+1)</f>
        <v>Покрытие</v>
      </c>
    </row>
    <row r="46" spans="1:2" x14ac:dyDescent="0.35">
      <c r="A46" s="87" cm="1">
        <f t="array" ref="A46">INDEX('Задание 3 Данные'!$A$2:$A$36, QUOTIENT(ROW()-14, 4)+1)</f>
        <v>100122728</v>
      </c>
      <c r="B46" s="88" t="str" cm="1">
        <f t="array" ref="B46">INDEX($B$6:$B$9, MOD(ROW()-14, 4)+1)</f>
        <v>Высота</v>
      </c>
    </row>
    <row r="47" spans="1:2" x14ac:dyDescent="0.35">
      <c r="A47" s="87" cm="1">
        <f t="array" ref="A47">INDEX('Задание 3 Данные'!$A$2:$A$36, QUOTIENT(ROW()-14, 4)+1)</f>
        <v>100122728</v>
      </c>
      <c r="B47" s="88" t="str" cm="1">
        <f t="array" ref="B47">INDEX($B$6:$B$9, MOD(ROW()-14, 4)+1)</f>
        <v>Ширина</v>
      </c>
    </row>
    <row r="48" spans="1:2" x14ac:dyDescent="0.35">
      <c r="A48" s="87" cm="1">
        <f t="array" ref="A48">INDEX('Задание 3 Данные'!$A$2:$A$36, QUOTIENT(ROW()-14, 4)+1)</f>
        <v>100122728</v>
      </c>
      <c r="B48" s="88" t="str" cm="1">
        <f t="array" ref="B48">INDEX($B$6:$B$9, MOD(ROW()-14, 4)+1)</f>
        <v>Глубина</v>
      </c>
    </row>
    <row r="49" spans="1:2" x14ac:dyDescent="0.35">
      <c r="A49" s="87" cm="1">
        <f t="array" ref="A49">INDEX('Задание 3 Данные'!$A$2:$A$36, QUOTIENT(ROW()-14, 4)+1)</f>
        <v>100122728</v>
      </c>
      <c r="B49" s="88" t="str" cm="1">
        <f t="array" ref="B49">INDEX($B$6:$B$9, MOD(ROW()-14, 4)+1)</f>
        <v>Покрытие</v>
      </c>
    </row>
    <row r="50" spans="1:2" x14ac:dyDescent="0.35">
      <c r="A50" s="87" cm="1">
        <f t="array" ref="A50">INDEX('Задание 3 Данные'!$A$2:$A$36, QUOTIENT(ROW()-14, 4)+1)</f>
        <v>100109537</v>
      </c>
      <c r="B50" s="88" t="str" cm="1">
        <f t="array" ref="B50">INDEX($B$6:$B$9, MOD(ROW()-14, 4)+1)</f>
        <v>Высота</v>
      </c>
    </row>
    <row r="51" spans="1:2" x14ac:dyDescent="0.35">
      <c r="A51" s="87" cm="1">
        <f t="array" ref="A51">INDEX('Задание 3 Данные'!$A$2:$A$36, QUOTIENT(ROW()-14, 4)+1)</f>
        <v>100109537</v>
      </c>
      <c r="B51" s="88" t="str" cm="1">
        <f t="array" ref="B51">INDEX($B$6:$B$9, MOD(ROW()-14, 4)+1)</f>
        <v>Ширина</v>
      </c>
    </row>
    <row r="52" spans="1:2" x14ac:dyDescent="0.35">
      <c r="A52" s="87" cm="1">
        <f t="array" ref="A52">INDEX('Задание 3 Данные'!$A$2:$A$36, QUOTIENT(ROW()-14, 4)+1)</f>
        <v>100109537</v>
      </c>
      <c r="B52" s="88" t="str" cm="1">
        <f t="array" ref="B52">INDEX($B$6:$B$9, MOD(ROW()-14, 4)+1)</f>
        <v>Глубина</v>
      </c>
    </row>
    <row r="53" spans="1:2" x14ac:dyDescent="0.35">
      <c r="A53" s="87" cm="1">
        <f t="array" ref="A53">INDEX('Задание 3 Данные'!$A$2:$A$36, QUOTIENT(ROW()-14, 4)+1)</f>
        <v>100109537</v>
      </c>
      <c r="B53" s="88" t="str" cm="1">
        <f t="array" ref="B53">INDEX($B$6:$B$9, MOD(ROW()-14, 4)+1)</f>
        <v>Покрытие</v>
      </c>
    </row>
    <row r="54" spans="1:2" x14ac:dyDescent="0.35">
      <c r="A54" s="87" cm="1">
        <f t="array" ref="A54">INDEX('Задание 3 Данные'!$A$2:$A$36, QUOTIENT(ROW()-14, 4)+1)</f>
        <v>100158236</v>
      </c>
      <c r="B54" s="88" t="str" cm="1">
        <f t="array" ref="B54">INDEX($B$6:$B$9, MOD(ROW()-14, 4)+1)</f>
        <v>Высота</v>
      </c>
    </row>
    <row r="55" spans="1:2" x14ac:dyDescent="0.35">
      <c r="A55" s="87" cm="1">
        <f t="array" ref="A55">INDEX('Задание 3 Данные'!$A$2:$A$36, QUOTIENT(ROW()-14, 4)+1)</f>
        <v>100158236</v>
      </c>
      <c r="B55" s="88" t="str" cm="1">
        <f t="array" ref="B55">INDEX($B$6:$B$9, MOD(ROW()-14, 4)+1)</f>
        <v>Ширина</v>
      </c>
    </row>
    <row r="56" spans="1:2" x14ac:dyDescent="0.35">
      <c r="A56" s="87" cm="1">
        <f t="array" ref="A56">INDEX('Задание 3 Данные'!$A$2:$A$36, QUOTIENT(ROW()-14, 4)+1)</f>
        <v>100158236</v>
      </c>
      <c r="B56" s="88" t="str" cm="1">
        <f t="array" ref="B56">INDEX($B$6:$B$9, MOD(ROW()-14, 4)+1)</f>
        <v>Глубина</v>
      </c>
    </row>
    <row r="57" spans="1:2" x14ac:dyDescent="0.35">
      <c r="A57" s="87" cm="1">
        <f t="array" ref="A57">INDEX('Задание 3 Данные'!$A$2:$A$36, QUOTIENT(ROW()-14, 4)+1)</f>
        <v>100158236</v>
      </c>
      <c r="B57" s="88" t="str" cm="1">
        <f t="array" ref="B57">INDEX($B$6:$B$9, MOD(ROW()-14, 4)+1)</f>
        <v>Покрытие</v>
      </c>
    </row>
    <row r="58" spans="1:2" x14ac:dyDescent="0.35">
      <c r="A58" s="87" cm="1">
        <f t="array" ref="A58">INDEX('Задание 3 Данные'!$A$2:$A$36, QUOTIENT(ROW()-14, 4)+1)</f>
        <v>100117759</v>
      </c>
      <c r="B58" s="88" t="str" cm="1">
        <f t="array" ref="B58">INDEX($B$6:$B$9, MOD(ROW()-14, 4)+1)</f>
        <v>Высота</v>
      </c>
    </row>
    <row r="59" spans="1:2" x14ac:dyDescent="0.35">
      <c r="A59" s="87" cm="1">
        <f t="array" ref="A59">INDEX('Задание 3 Данные'!$A$2:$A$36, QUOTIENT(ROW()-14, 4)+1)</f>
        <v>100117759</v>
      </c>
      <c r="B59" s="88" t="str" cm="1">
        <f t="array" ref="B59">INDEX($B$6:$B$9, MOD(ROW()-14, 4)+1)</f>
        <v>Ширина</v>
      </c>
    </row>
    <row r="60" spans="1:2" x14ac:dyDescent="0.35">
      <c r="A60" s="87" cm="1">
        <f t="array" ref="A60">INDEX('Задание 3 Данные'!$A$2:$A$36, QUOTIENT(ROW()-14, 4)+1)</f>
        <v>100117759</v>
      </c>
      <c r="B60" s="88" t="str" cm="1">
        <f t="array" ref="B60">INDEX($B$6:$B$9, MOD(ROW()-14, 4)+1)</f>
        <v>Глубина</v>
      </c>
    </row>
    <row r="61" spans="1:2" x14ac:dyDescent="0.35">
      <c r="A61" s="87" cm="1">
        <f t="array" ref="A61">INDEX('Задание 3 Данные'!$A$2:$A$36, QUOTIENT(ROW()-14, 4)+1)</f>
        <v>100117759</v>
      </c>
      <c r="B61" s="88" t="str" cm="1">
        <f t="array" ref="B61">INDEX($B$6:$B$9, MOD(ROW()-14, 4)+1)</f>
        <v>Покрытие</v>
      </c>
    </row>
    <row r="62" spans="1:2" x14ac:dyDescent="0.35">
      <c r="A62" s="87" cm="1">
        <f t="array" ref="A62">INDEX('Задание 3 Данные'!$A$2:$A$36, QUOTIENT(ROW()-14, 4)+1)</f>
        <v>100116755</v>
      </c>
      <c r="B62" s="88" t="str" cm="1">
        <f t="array" ref="B62">INDEX($B$6:$B$9, MOD(ROW()-14, 4)+1)</f>
        <v>Высота</v>
      </c>
    </row>
    <row r="63" spans="1:2" x14ac:dyDescent="0.35">
      <c r="A63" s="87" cm="1">
        <f t="array" ref="A63">INDEX('Задание 3 Данные'!$A$2:$A$36, QUOTIENT(ROW()-14, 4)+1)</f>
        <v>100116755</v>
      </c>
      <c r="B63" s="88" t="str" cm="1">
        <f t="array" ref="B63">INDEX($B$6:$B$9, MOD(ROW()-14, 4)+1)</f>
        <v>Ширина</v>
      </c>
    </row>
    <row r="64" spans="1:2" x14ac:dyDescent="0.35">
      <c r="A64" s="87" cm="1">
        <f t="array" ref="A64">INDEX('Задание 3 Данные'!$A$2:$A$36, QUOTIENT(ROW()-14, 4)+1)</f>
        <v>100116755</v>
      </c>
      <c r="B64" s="88" t="str" cm="1">
        <f t="array" ref="B64">INDEX($B$6:$B$9, MOD(ROW()-14, 4)+1)</f>
        <v>Глубина</v>
      </c>
    </row>
    <row r="65" spans="1:2" x14ac:dyDescent="0.35">
      <c r="A65" s="87" cm="1">
        <f t="array" ref="A65">INDEX('Задание 3 Данные'!$A$2:$A$36, QUOTIENT(ROW()-14, 4)+1)</f>
        <v>100116755</v>
      </c>
      <c r="B65" s="88" t="str" cm="1">
        <f t="array" ref="B65">INDEX($B$6:$B$9, MOD(ROW()-14, 4)+1)</f>
        <v>Покрытие</v>
      </c>
    </row>
    <row r="66" spans="1:2" x14ac:dyDescent="0.35">
      <c r="A66" s="87" cm="1">
        <f t="array" ref="A66">INDEX('Задание 3 Данные'!$A$2:$A$36, QUOTIENT(ROW()-14, 4)+1)</f>
        <v>100199508</v>
      </c>
      <c r="B66" s="88" t="str" cm="1">
        <f t="array" ref="B66">INDEX($B$6:$B$9, MOD(ROW()-14, 4)+1)</f>
        <v>Высота</v>
      </c>
    </row>
    <row r="67" spans="1:2" x14ac:dyDescent="0.35">
      <c r="A67" s="87" cm="1">
        <f t="array" ref="A67">INDEX('Задание 3 Данные'!$A$2:$A$36, QUOTIENT(ROW()-14, 4)+1)</f>
        <v>100199508</v>
      </c>
      <c r="B67" s="88" t="str" cm="1">
        <f t="array" ref="B67">INDEX($B$6:$B$9, MOD(ROW()-14, 4)+1)</f>
        <v>Ширина</v>
      </c>
    </row>
    <row r="68" spans="1:2" x14ac:dyDescent="0.35">
      <c r="A68" s="87" cm="1">
        <f t="array" ref="A68">INDEX('Задание 3 Данные'!$A$2:$A$36, QUOTIENT(ROW()-14, 4)+1)</f>
        <v>100199508</v>
      </c>
      <c r="B68" s="88" t="str" cm="1">
        <f t="array" ref="B68">INDEX($B$6:$B$9, MOD(ROW()-14, 4)+1)</f>
        <v>Глубина</v>
      </c>
    </row>
    <row r="69" spans="1:2" x14ac:dyDescent="0.35">
      <c r="A69" s="87" cm="1">
        <f t="array" ref="A69">INDEX('Задание 3 Данные'!$A$2:$A$36, QUOTIENT(ROW()-14, 4)+1)</f>
        <v>100199508</v>
      </c>
      <c r="B69" s="88" t="str" cm="1">
        <f t="array" ref="B69">INDEX($B$6:$B$9, MOD(ROW()-14, 4)+1)</f>
        <v>Покрытие</v>
      </c>
    </row>
    <row r="70" spans="1:2" x14ac:dyDescent="0.35">
      <c r="A70" s="87" cm="1">
        <f t="array" ref="A70">INDEX('Задание 3 Данные'!$A$2:$A$36, QUOTIENT(ROW()-14, 4)+1)</f>
        <v>100180076</v>
      </c>
      <c r="B70" s="88" t="str" cm="1">
        <f t="array" ref="B70">INDEX($B$6:$B$9, MOD(ROW()-14, 4)+1)</f>
        <v>Высота</v>
      </c>
    </row>
    <row r="71" spans="1:2" x14ac:dyDescent="0.35">
      <c r="A71" s="87" cm="1">
        <f t="array" ref="A71">INDEX('Задание 3 Данные'!$A$2:$A$36, QUOTIENT(ROW()-14, 4)+1)</f>
        <v>100180076</v>
      </c>
      <c r="B71" s="88" t="str" cm="1">
        <f t="array" ref="B71">INDEX($B$6:$B$9, MOD(ROW()-14, 4)+1)</f>
        <v>Ширина</v>
      </c>
    </row>
    <row r="72" spans="1:2" x14ac:dyDescent="0.35">
      <c r="A72" s="87" cm="1">
        <f t="array" ref="A72">INDEX('Задание 3 Данные'!$A$2:$A$36, QUOTIENT(ROW()-14, 4)+1)</f>
        <v>100180076</v>
      </c>
      <c r="B72" s="88" t="str" cm="1">
        <f t="array" ref="B72">INDEX($B$6:$B$9, MOD(ROW()-14, 4)+1)</f>
        <v>Глубина</v>
      </c>
    </row>
    <row r="73" spans="1:2" x14ac:dyDescent="0.35">
      <c r="A73" s="87" cm="1">
        <f t="array" ref="A73">INDEX('Задание 3 Данные'!$A$2:$A$36, QUOTIENT(ROW()-14, 4)+1)</f>
        <v>100180076</v>
      </c>
      <c r="B73" s="88" t="str" cm="1">
        <f t="array" ref="B73">INDEX($B$6:$B$9, MOD(ROW()-14, 4)+1)</f>
        <v>Покрытие</v>
      </c>
    </row>
    <row r="74" spans="1:2" x14ac:dyDescent="0.35">
      <c r="A74" s="87" cm="1">
        <f t="array" ref="A74">INDEX('Задание 3 Данные'!$A$2:$A$36, QUOTIENT(ROW()-14, 4)+1)</f>
        <v>100177844</v>
      </c>
      <c r="B74" s="88" t="str" cm="1">
        <f t="array" ref="B74">INDEX($B$6:$B$9, MOD(ROW()-14, 4)+1)</f>
        <v>Высота</v>
      </c>
    </row>
    <row r="75" spans="1:2" x14ac:dyDescent="0.35">
      <c r="A75" s="87" cm="1">
        <f t="array" ref="A75">INDEX('Задание 3 Данные'!$A$2:$A$36, QUOTIENT(ROW()-14, 4)+1)</f>
        <v>100177844</v>
      </c>
      <c r="B75" s="88" t="str" cm="1">
        <f t="array" ref="B75">INDEX($B$6:$B$9, MOD(ROW()-14, 4)+1)</f>
        <v>Ширина</v>
      </c>
    </row>
    <row r="76" spans="1:2" x14ac:dyDescent="0.35">
      <c r="A76" s="87" cm="1">
        <f t="array" ref="A76">INDEX('Задание 3 Данные'!$A$2:$A$36, QUOTIENT(ROW()-14, 4)+1)</f>
        <v>100177844</v>
      </c>
      <c r="B76" s="88" t="str" cm="1">
        <f t="array" ref="B76">INDEX($B$6:$B$9, MOD(ROW()-14, 4)+1)</f>
        <v>Глубина</v>
      </c>
    </row>
    <row r="77" spans="1:2" x14ac:dyDescent="0.35">
      <c r="A77" s="87" cm="1">
        <f t="array" ref="A77">INDEX('Задание 3 Данные'!$A$2:$A$36, QUOTIENT(ROW()-14, 4)+1)</f>
        <v>100177844</v>
      </c>
      <c r="B77" s="88" t="str" cm="1">
        <f t="array" ref="B77">INDEX($B$6:$B$9, MOD(ROW()-14, 4)+1)</f>
        <v>Покрытие</v>
      </c>
    </row>
    <row r="78" spans="1:2" x14ac:dyDescent="0.35">
      <c r="A78" s="87" cm="1">
        <f t="array" ref="A78">INDEX('Задание 3 Данные'!$A$2:$A$36, QUOTIENT(ROW()-14, 4)+1)</f>
        <v>100163757</v>
      </c>
      <c r="B78" s="88" t="str" cm="1">
        <f t="array" ref="B78">INDEX($B$6:$B$9, MOD(ROW()-14, 4)+1)</f>
        <v>Высота</v>
      </c>
    </row>
    <row r="79" spans="1:2" x14ac:dyDescent="0.35">
      <c r="A79" s="87" cm="1">
        <f t="array" ref="A79">INDEX('Задание 3 Данные'!$A$2:$A$36, QUOTIENT(ROW()-14, 4)+1)</f>
        <v>100163757</v>
      </c>
      <c r="B79" s="88" t="str" cm="1">
        <f t="array" ref="B79">INDEX($B$6:$B$9, MOD(ROW()-14, 4)+1)</f>
        <v>Ширина</v>
      </c>
    </row>
    <row r="80" spans="1:2" x14ac:dyDescent="0.35">
      <c r="A80" s="87" cm="1">
        <f t="array" ref="A80">INDEX('Задание 3 Данные'!$A$2:$A$36, QUOTIENT(ROW()-14, 4)+1)</f>
        <v>100163757</v>
      </c>
      <c r="B80" s="88" t="str" cm="1">
        <f t="array" ref="B80">INDEX($B$6:$B$9, MOD(ROW()-14, 4)+1)</f>
        <v>Глубина</v>
      </c>
    </row>
    <row r="81" spans="1:2" x14ac:dyDescent="0.35">
      <c r="A81" s="87" cm="1">
        <f t="array" ref="A81">INDEX('Задание 3 Данные'!$A$2:$A$36, QUOTIENT(ROW()-14, 4)+1)</f>
        <v>100163757</v>
      </c>
      <c r="B81" s="88" t="str" cm="1">
        <f t="array" ref="B81">INDEX($B$6:$B$9, MOD(ROW()-14, 4)+1)</f>
        <v>Покрытие</v>
      </c>
    </row>
    <row r="82" spans="1:2" x14ac:dyDescent="0.35">
      <c r="A82" s="87" cm="1">
        <f t="array" ref="A82">INDEX('Задание 3 Данные'!$A$2:$A$36, QUOTIENT(ROW()-14, 4)+1)</f>
        <v>100162143</v>
      </c>
      <c r="B82" s="88" t="str" cm="1">
        <f t="array" ref="B82">INDEX($B$6:$B$9, MOD(ROW()-14, 4)+1)</f>
        <v>Высота</v>
      </c>
    </row>
    <row r="83" spans="1:2" x14ac:dyDescent="0.35">
      <c r="A83" s="87" cm="1">
        <f t="array" ref="A83">INDEX('Задание 3 Данные'!$A$2:$A$36, QUOTIENT(ROW()-14, 4)+1)</f>
        <v>100162143</v>
      </c>
      <c r="B83" s="88" t="str" cm="1">
        <f t="array" ref="B83">INDEX($B$6:$B$9, MOD(ROW()-14, 4)+1)</f>
        <v>Ширина</v>
      </c>
    </row>
    <row r="84" spans="1:2" x14ac:dyDescent="0.35">
      <c r="A84" s="87" cm="1">
        <f t="array" ref="A84">INDEX('Задание 3 Данные'!$A$2:$A$36, QUOTIENT(ROW()-14, 4)+1)</f>
        <v>100162143</v>
      </c>
      <c r="B84" s="88" t="str" cm="1">
        <f t="array" ref="B84">INDEX($B$6:$B$9, MOD(ROW()-14, 4)+1)</f>
        <v>Глубина</v>
      </c>
    </row>
    <row r="85" spans="1:2" x14ac:dyDescent="0.35">
      <c r="A85" s="87" cm="1">
        <f t="array" ref="A85">INDEX('Задание 3 Данные'!$A$2:$A$36, QUOTIENT(ROW()-14, 4)+1)</f>
        <v>100162143</v>
      </c>
      <c r="B85" s="88" t="str" cm="1">
        <f t="array" ref="B85">INDEX($B$6:$B$9, MOD(ROW()-14, 4)+1)</f>
        <v>Покрытие</v>
      </c>
    </row>
    <row r="86" spans="1:2" x14ac:dyDescent="0.35">
      <c r="A86" s="87" cm="1">
        <f t="array" ref="A86">INDEX('Задание 3 Данные'!$A$2:$A$36, QUOTIENT(ROW()-14, 4)+1)</f>
        <v>100135080</v>
      </c>
      <c r="B86" s="88" t="str" cm="1">
        <f t="array" ref="B86">INDEX($B$6:$B$9, MOD(ROW()-14, 4)+1)</f>
        <v>Высота</v>
      </c>
    </row>
    <row r="87" spans="1:2" x14ac:dyDescent="0.35">
      <c r="A87" s="87" cm="1">
        <f t="array" ref="A87">INDEX('Задание 3 Данные'!$A$2:$A$36, QUOTIENT(ROW()-14, 4)+1)</f>
        <v>100135080</v>
      </c>
      <c r="B87" s="88" t="str" cm="1">
        <f t="array" ref="B87">INDEX($B$6:$B$9, MOD(ROW()-14, 4)+1)</f>
        <v>Ширина</v>
      </c>
    </row>
    <row r="88" spans="1:2" x14ac:dyDescent="0.35">
      <c r="A88" s="87" cm="1">
        <f t="array" ref="A88">INDEX('Задание 3 Данные'!$A$2:$A$36, QUOTIENT(ROW()-14, 4)+1)</f>
        <v>100135080</v>
      </c>
      <c r="B88" s="88" t="str" cm="1">
        <f t="array" ref="B88">INDEX($B$6:$B$9, MOD(ROW()-14, 4)+1)</f>
        <v>Глубина</v>
      </c>
    </row>
    <row r="89" spans="1:2" x14ac:dyDescent="0.35">
      <c r="A89" s="87" cm="1">
        <f t="array" ref="A89">INDEX('Задание 3 Данные'!$A$2:$A$36, QUOTIENT(ROW()-14, 4)+1)</f>
        <v>100135080</v>
      </c>
      <c r="B89" s="88" t="str" cm="1">
        <f t="array" ref="B89">INDEX($B$6:$B$9, MOD(ROW()-14, 4)+1)</f>
        <v>Покрытие</v>
      </c>
    </row>
    <row r="90" spans="1:2" x14ac:dyDescent="0.35">
      <c r="A90" s="87" cm="1">
        <f t="array" ref="A90">INDEX('Задание 3 Данные'!$A$2:$A$36, QUOTIENT(ROW()-14, 4)+1)</f>
        <v>100101624</v>
      </c>
      <c r="B90" s="88" t="str" cm="1">
        <f t="array" ref="B90">INDEX($B$6:$B$9, MOD(ROW()-14, 4)+1)</f>
        <v>Высота</v>
      </c>
    </row>
    <row r="91" spans="1:2" x14ac:dyDescent="0.35">
      <c r="A91" s="87" cm="1">
        <f t="array" ref="A91">INDEX('Задание 3 Данные'!$A$2:$A$36, QUOTIENT(ROW()-14, 4)+1)</f>
        <v>100101624</v>
      </c>
      <c r="B91" s="88" t="str" cm="1">
        <f t="array" ref="B91">INDEX($B$6:$B$9, MOD(ROW()-14, 4)+1)</f>
        <v>Ширина</v>
      </c>
    </row>
    <row r="92" spans="1:2" x14ac:dyDescent="0.35">
      <c r="A92" s="87" cm="1">
        <f t="array" ref="A92">INDEX('Задание 3 Данные'!$A$2:$A$36, QUOTIENT(ROW()-14, 4)+1)</f>
        <v>100101624</v>
      </c>
      <c r="B92" s="88" t="str" cm="1">
        <f t="array" ref="B92">INDEX($B$6:$B$9, MOD(ROW()-14, 4)+1)</f>
        <v>Глубина</v>
      </c>
    </row>
    <row r="93" spans="1:2" x14ac:dyDescent="0.35">
      <c r="A93" s="87" cm="1">
        <f t="array" ref="A93">INDEX('Задание 3 Данные'!$A$2:$A$36, QUOTIENT(ROW()-14, 4)+1)</f>
        <v>100101624</v>
      </c>
      <c r="B93" s="88" t="str" cm="1">
        <f t="array" ref="B93">INDEX($B$6:$B$9, MOD(ROW()-14, 4)+1)</f>
        <v>Покрытие</v>
      </c>
    </row>
    <row r="94" spans="1:2" x14ac:dyDescent="0.35">
      <c r="A94" s="87" cm="1">
        <f t="array" ref="A94">INDEX('Задание 3 Данные'!$A$2:$A$36, QUOTIENT(ROW()-14, 4)+1)</f>
        <v>100179147</v>
      </c>
      <c r="B94" s="88" t="str" cm="1">
        <f t="array" ref="B94">INDEX($B$6:$B$9, MOD(ROW()-14, 4)+1)</f>
        <v>Высота</v>
      </c>
    </row>
    <row r="95" spans="1:2" x14ac:dyDescent="0.35">
      <c r="A95" s="87" cm="1">
        <f t="array" ref="A95">INDEX('Задание 3 Данные'!$A$2:$A$36, QUOTIENT(ROW()-14, 4)+1)</f>
        <v>100179147</v>
      </c>
      <c r="B95" s="88" t="str" cm="1">
        <f t="array" ref="B95">INDEX($B$6:$B$9, MOD(ROW()-14, 4)+1)</f>
        <v>Ширина</v>
      </c>
    </row>
    <row r="96" spans="1:2" x14ac:dyDescent="0.35">
      <c r="A96" s="87" cm="1">
        <f t="array" ref="A96">INDEX('Задание 3 Данные'!$A$2:$A$36, QUOTIENT(ROW()-14, 4)+1)</f>
        <v>100179147</v>
      </c>
      <c r="B96" s="88" t="str" cm="1">
        <f t="array" ref="B96">INDEX($B$6:$B$9, MOD(ROW()-14, 4)+1)</f>
        <v>Глубина</v>
      </c>
    </row>
    <row r="97" spans="1:2" x14ac:dyDescent="0.35">
      <c r="A97" s="87" cm="1">
        <f t="array" ref="A97">INDEX('Задание 3 Данные'!$A$2:$A$36, QUOTIENT(ROW()-14, 4)+1)</f>
        <v>100179147</v>
      </c>
      <c r="B97" s="88" t="str" cm="1">
        <f t="array" ref="B97">INDEX($B$6:$B$9, MOD(ROW()-14, 4)+1)</f>
        <v>Покрытие</v>
      </c>
    </row>
    <row r="98" spans="1:2" x14ac:dyDescent="0.35">
      <c r="A98" s="87" cm="1">
        <f t="array" ref="A98">INDEX('Задание 3 Данные'!$A$2:$A$36, QUOTIENT(ROW()-14, 4)+1)</f>
        <v>100137863</v>
      </c>
      <c r="B98" s="88" t="str" cm="1">
        <f t="array" ref="B98">INDEX($B$6:$B$9, MOD(ROW()-14, 4)+1)</f>
        <v>Высота</v>
      </c>
    </row>
    <row r="99" spans="1:2" x14ac:dyDescent="0.35">
      <c r="A99" s="87" cm="1">
        <f t="array" ref="A99">INDEX('Задание 3 Данные'!$A$2:$A$36, QUOTIENT(ROW()-14, 4)+1)</f>
        <v>100137863</v>
      </c>
      <c r="B99" s="88" t="str" cm="1">
        <f t="array" ref="B99">INDEX($B$6:$B$9, MOD(ROW()-14, 4)+1)</f>
        <v>Ширина</v>
      </c>
    </row>
    <row r="100" spans="1:2" x14ac:dyDescent="0.35">
      <c r="A100" s="87" cm="1">
        <f t="array" ref="A100">INDEX('Задание 3 Данные'!$A$2:$A$36, QUOTIENT(ROW()-14, 4)+1)</f>
        <v>100137863</v>
      </c>
      <c r="B100" s="88" t="str" cm="1">
        <f t="array" ref="B100">INDEX($B$6:$B$9, MOD(ROW()-14, 4)+1)</f>
        <v>Глубина</v>
      </c>
    </row>
    <row r="101" spans="1:2" x14ac:dyDescent="0.35">
      <c r="A101" s="87" cm="1">
        <f t="array" ref="A101">INDEX('Задание 3 Данные'!$A$2:$A$36, QUOTIENT(ROW()-14, 4)+1)</f>
        <v>100137863</v>
      </c>
      <c r="B101" s="88" t="str" cm="1">
        <f t="array" ref="B101">INDEX($B$6:$B$9, MOD(ROW()-14, 4)+1)</f>
        <v>Покрытие</v>
      </c>
    </row>
    <row r="102" spans="1:2" x14ac:dyDescent="0.35">
      <c r="A102" s="87" cm="1">
        <f t="array" ref="A102">INDEX('Задание 3 Данные'!$A$2:$A$36, QUOTIENT(ROW()-14, 4)+1)</f>
        <v>100158835</v>
      </c>
      <c r="B102" s="88" t="str" cm="1">
        <f t="array" ref="B102">INDEX($B$6:$B$9, MOD(ROW()-14, 4)+1)</f>
        <v>Высота</v>
      </c>
    </row>
    <row r="103" spans="1:2" x14ac:dyDescent="0.35">
      <c r="A103" s="87" cm="1">
        <f t="array" ref="A103">INDEX('Задание 3 Данные'!$A$2:$A$36, QUOTIENT(ROW()-14, 4)+1)</f>
        <v>100158835</v>
      </c>
      <c r="B103" s="88" t="str" cm="1">
        <f t="array" ref="B103">INDEX($B$6:$B$9, MOD(ROW()-14, 4)+1)</f>
        <v>Ширина</v>
      </c>
    </row>
    <row r="104" spans="1:2" x14ac:dyDescent="0.35">
      <c r="A104" s="87" cm="1">
        <f t="array" ref="A104">INDEX('Задание 3 Данные'!$A$2:$A$36, QUOTIENT(ROW()-14, 4)+1)</f>
        <v>100158835</v>
      </c>
      <c r="B104" s="88" t="str" cm="1">
        <f t="array" ref="B104">INDEX($B$6:$B$9, MOD(ROW()-14, 4)+1)</f>
        <v>Глубина</v>
      </c>
    </row>
    <row r="105" spans="1:2" x14ac:dyDescent="0.35">
      <c r="A105" s="87" cm="1">
        <f t="array" ref="A105">INDEX('Задание 3 Данные'!$A$2:$A$36, QUOTIENT(ROW()-14, 4)+1)</f>
        <v>100158835</v>
      </c>
      <c r="B105" s="88" t="str" cm="1">
        <f t="array" ref="B105">INDEX($B$6:$B$9, MOD(ROW()-14, 4)+1)</f>
        <v>Покрытие</v>
      </c>
    </row>
    <row r="106" spans="1:2" x14ac:dyDescent="0.35">
      <c r="A106" s="87" cm="1">
        <f t="array" ref="A106">INDEX('Задание 3 Данные'!$A$2:$A$36, QUOTIENT(ROW()-14, 4)+1)</f>
        <v>100170636</v>
      </c>
      <c r="B106" s="88" t="str" cm="1">
        <f t="array" ref="B106">INDEX($B$6:$B$9, MOD(ROW()-14, 4)+1)</f>
        <v>Высота</v>
      </c>
    </row>
    <row r="107" spans="1:2" x14ac:dyDescent="0.35">
      <c r="A107" s="87" cm="1">
        <f t="array" ref="A107">INDEX('Задание 3 Данные'!$A$2:$A$36, QUOTIENT(ROW()-14, 4)+1)</f>
        <v>100170636</v>
      </c>
      <c r="B107" s="88" t="str" cm="1">
        <f t="array" ref="B107">INDEX($B$6:$B$9, MOD(ROW()-14, 4)+1)</f>
        <v>Ширина</v>
      </c>
    </row>
    <row r="108" spans="1:2" x14ac:dyDescent="0.35">
      <c r="A108" s="87" cm="1">
        <f t="array" ref="A108">INDEX('Задание 3 Данные'!$A$2:$A$36, QUOTIENT(ROW()-14, 4)+1)</f>
        <v>100170636</v>
      </c>
      <c r="B108" s="88" t="str" cm="1">
        <f t="array" ref="B108">INDEX($B$6:$B$9, MOD(ROW()-14, 4)+1)</f>
        <v>Глубина</v>
      </c>
    </row>
    <row r="109" spans="1:2" x14ac:dyDescent="0.35">
      <c r="A109" s="87" cm="1">
        <f t="array" ref="A109">INDEX('Задание 3 Данные'!$A$2:$A$36, QUOTIENT(ROW()-14, 4)+1)</f>
        <v>100170636</v>
      </c>
      <c r="B109" s="88" t="str" cm="1">
        <f t="array" ref="B109">INDEX($B$6:$B$9, MOD(ROW()-14, 4)+1)</f>
        <v>Покрытие</v>
      </c>
    </row>
    <row r="110" spans="1:2" x14ac:dyDescent="0.35">
      <c r="A110" s="87" cm="1">
        <f t="array" ref="A110">INDEX('Задание 3 Данные'!$A$2:$A$36, QUOTIENT(ROW()-14, 4)+1)</f>
        <v>100123008</v>
      </c>
      <c r="B110" s="88" t="str" cm="1">
        <f t="array" ref="B110">INDEX($B$6:$B$9, MOD(ROW()-14, 4)+1)</f>
        <v>Высота</v>
      </c>
    </row>
    <row r="111" spans="1:2" x14ac:dyDescent="0.35">
      <c r="A111" s="87" cm="1">
        <f t="array" ref="A111">INDEX('Задание 3 Данные'!$A$2:$A$36, QUOTIENT(ROW()-14, 4)+1)</f>
        <v>100123008</v>
      </c>
      <c r="B111" s="88" t="str" cm="1">
        <f t="array" ref="B111">INDEX($B$6:$B$9, MOD(ROW()-14, 4)+1)</f>
        <v>Ширина</v>
      </c>
    </row>
    <row r="112" spans="1:2" x14ac:dyDescent="0.35">
      <c r="A112" s="87" cm="1">
        <f t="array" ref="A112">INDEX('Задание 3 Данные'!$A$2:$A$36, QUOTIENT(ROW()-14, 4)+1)</f>
        <v>100123008</v>
      </c>
      <c r="B112" s="88" t="str" cm="1">
        <f t="array" ref="B112">INDEX($B$6:$B$9, MOD(ROW()-14, 4)+1)</f>
        <v>Глубина</v>
      </c>
    </row>
    <row r="113" spans="1:2" x14ac:dyDescent="0.35">
      <c r="A113" s="87" cm="1">
        <f t="array" ref="A113">INDEX('Задание 3 Данные'!$A$2:$A$36, QUOTIENT(ROW()-14, 4)+1)</f>
        <v>100123008</v>
      </c>
      <c r="B113" s="88" t="str" cm="1">
        <f t="array" ref="B113">INDEX($B$6:$B$9, MOD(ROW()-14, 4)+1)</f>
        <v>Покрытие</v>
      </c>
    </row>
    <row r="114" spans="1:2" x14ac:dyDescent="0.35">
      <c r="A114" s="87" cm="1">
        <f t="array" ref="A114">INDEX('Задание 3 Данные'!$A$2:$A$36, QUOTIENT(ROW()-14, 4)+1)</f>
        <v>100187959</v>
      </c>
      <c r="B114" s="88" t="str" cm="1">
        <f t="array" ref="B114">INDEX($B$6:$B$9, MOD(ROW()-14, 4)+1)</f>
        <v>Высота</v>
      </c>
    </row>
    <row r="115" spans="1:2" x14ac:dyDescent="0.35">
      <c r="A115" s="87" cm="1">
        <f t="array" ref="A115">INDEX('Задание 3 Данные'!$A$2:$A$36, QUOTIENT(ROW()-14, 4)+1)</f>
        <v>100187959</v>
      </c>
      <c r="B115" s="88" t="str" cm="1">
        <f t="array" ref="B115">INDEX($B$6:$B$9, MOD(ROW()-14, 4)+1)</f>
        <v>Ширина</v>
      </c>
    </row>
    <row r="116" spans="1:2" x14ac:dyDescent="0.35">
      <c r="A116" s="87" cm="1">
        <f t="array" ref="A116">INDEX('Задание 3 Данные'!$A$2:$A$36, QUOTIENT(ROW()-14, 4)+1)</f>
        <v>100187959</v>
      </c>
      <c r="B116" s="88" t="str" cm="1">
        <f t="array" ref="B116">INDEX($B$6:$B$9, MOD(ROW()-14, 4)+1)</f>
        <v>Глубина</v>
      </c>
    </row>
    <row r="117" spans="1:2" x14ac:dyDescent="0.35">
      <c r="A117" s="87" cm="1">
        <f t="array" ref="A117">INDEX('Задание 3 Данные'!$A$2:$A$36, QUOTIENT(ROW()-14, 4)+1)</f>
        <v>100187959</v>
      </c>
      <c r="B117" s="88" t="str" cm="1">
        <f t="array" ref="B117">INDEX($B$6:$B$9, MOD(ROW()-14, 4)+1)</f>
        <v>Покрытие</v>
      </c>
    </row>
    <row r="118" spans="1:2" x14ac:dyDescent="0.35">
      <c r="A118" s="87" cm="1">
        <f t="array" ref="A118">INDEX('Задание 3 Данные'!$A$2:$A$36, QUOTIENT(ROW()-14, 4)+1)</f>
        <v>100165755</v>
      </c>
      <c r="B118" s="88" t="str" cm="1">
        <f t="array" ref="B118">INDEX($B$6:$B$9, MOD(ROW()-14, 4)+1)</f>
        <v>Высота</v>
      </c>
    </row>
    <row r="119" spans="1:2" x14ac:dyDescent="0.35">
      <c r="A119" s="87" cm="1">
        <f t="array" ref="A119">INDEX('Задание 3 Данные'!$A$2:$A$36, QUOTIENT(ROW()-14, 4)+1)</f>
        <v>100165755</v>
      </c>
      <c r="B119" s="88" t="str" cm="1">
        <f t="array" ref="B119">INDEX($B$6:$B$9, MOD(ROW()-14, 4)+1)</f>
        <v>Ширина</v>
      </c>
    </row>
    <row r="120" spans="1:2" x14ac:dyDescent="0.35">
      <c r="A120" s="87" cm="1">
        <f t="array" ref="A120">INDEX('Задание 3 Данные'!$A$2:$A$36, QUOTIENT(ROW()-14, 4)+1)</f>
        <v>100165755</v>
      </c>
      <c r="B120" s="88" t="str" cm="1">
        <f t="array" ref="B120">INDEX($B$6:$B$9, MOD(ROW()-14, 4)+1)</f>
        <v>Глубина</v>
      </c>
    </row>
    <row r="121" spans="1:2" x14ac:dyDescent="0.35">
      <c r="A121" s="87" cm="1">
        <f t="array" ref="A121">INDEX('Задание 3 Данные'!$A$2:$A$36, QUOTIENT(ROW()-14, 4)+1)</f>
        <v>100165755</v>
      </c>
      <c r="B121" s="88" t="str" cm="1">
        <f t="array" ref="B121">INDEX($B$6:$B$9, MOD(ROW()-14, 4)+1)</f>
        <v>Покрытие</v>
      </c>
    </row>
    <row r="122" spans="1:2" x14ac:dyDescent="0.35">
      <c r="A122" s="87" cm="1">
        <f t="array" ref="A122">INDEX('Задание 3 Данные'!$A$2:$A$36, QUOTIENT(ROW()-14, 4)+1)</f>
        <v>100155535</v>
      </c>
      <c r="B122" s="88" t="str" cm="1">
        <f t="array" ref="B122">INDEX($B$6:$B$9, MOD(ROW()-14, 4)+1)</f>
        <v>Высота</v>
      </c>
    </row>
    <row r="123" spans="1:2" x14ac:dyDescent="0.35">
      <c r="A123" s="87" cm="1">
        <f t="array" ref="A123">INDEX('Задание 3 Данные'!$A$2:$A$36, QUOTIENT(ROW()-14, 4)+1)</f>
        <v>100155535</v>
      </c>
      <c r="B123" s="88" t="str" cm="1">
        <f t="array" ref="B123">INDEX($B$6:$B$9, MOD(ROW()-14, 4)+1)</f>
        <v>Ширина</v>
      </c>
    </row>
    <row r="124" spans="1:2" x14ac:dyDescent="0.35">
      <c r="A124" s="87" cm="1">
        <f t="array" ref="A124">INDEX('Задание 3 Данные'!$A$2:$A$36, QUOTIENT(ROW()-14, 4)+1)</f>
        <v>100155535</v>
      </c>
      <c r="B124" s="88" t="str" cm="1">
        <f t="array" ref="B124">INDEX($B$6:$B$9, MOD(ROW()-14, 4)+1)</f>
        <v>Глубина</v>
      </c>
    </row>
    <row r="125" spans="1:2" x14ac:dyDescent="0.35">
      <c r="A125" s="87" cm="1">
        <f t="array" ref="A125">INDEX('Задание 3 Данные'!$A$2:$A$36, QUOTIENT(ROW()-14, 4)+1)</f>
        <v>100155535</v>
      </c>
      <c r="B125" s="88" t="str" cm="1">
        <f t="array" ref="B125">INDEX($B$6:$B$9, MOD(ROW()-14, 4)+1)</f>
        <v>Покрытие</v>
      </c>
    </row>
    <row r="126" spans="1:2" x14ac:dyDescent="0.35">
      <c r="A126" s="87" cm="1">
        <f t="array" ref="A126">INDEX('Задание 3 Данные'!$A$2:$A$36, QUOTIENT(ROW()-14, 4)+1)</f>
        <v>100168807</v>
      </c>
      <c r="B126" s="88" t="str" cm="1">
        <f t="array" ref="B126">INDEX($B$6:$B$9, MOD(ROW()-14, 4)+1)</f>
        <v>Высота</v>
      </c>
    </row>
    <row r="127" spans="1:2" x14ac:dyDescent="0.35">
      <c r="A127" s="87" cm="1">
        <f t="array" ref="A127">INDEX('Задание 3 Данные'!$A$2:$A$36, QUOTIENT(ROW()-14, 4)+1)</f>
        <v>100168807</v>
      </c>
      <c r="B127" s="88" t="str" cm="1">
        <f t="array" ref="B127">INDEX($B$6:$B$9, MOD(ROW()-14, 4)+1)</f>
        <v>Ширина</v>
      </c>
    </row>
    <row r="128" spans="1:2" x14ac:dyDescent="0.35">
      <c r="A128" s="87" cm="1">
        <f t="array" ref="A128">INDEX('Задание 3 Данные'!$A$2:$A$36, QUOTIENT(ROW()-14, 4)+1)</f>
        <v>100168807</v>
      </c>
      <c r="B128" s="88" t="str" cm="1">
        <f t="array" ref="B128">INDEX($B$6:$B$9, MOD(ROW()-14, 4)+1)</f>
        <v>Глубина</v>
      </c>
    </row>
    <row r="129" spans="1:2" x14ac:dyDescent="0.35">
      <c r="A129" s="87" cm="1">
        <f t="array" ref="A129">INDEX('Задание 3 Данные'!$A$2:$A$36, QUOTIENT(ROW()-14, 4)+1)</f>
        <v>100168807</v>
      </c>
      <c r="B129" s="88" t="str" cm="1">
        <f t="array" ref="B129">INDEX($B$6:$B$9, MOD(ROW()-14, 4)+1)</f>
        <v>Покрытие</v>
      </c>
    </row>
    <row r="130" spans="1:2" x14ac:dyDescent="0.35">
      <c r="A130" s="87" cm="1">
        <f t="array" ref="A130">INDEX('Задание 3 Данные'!$A$2:$A$36, QUOTIENT(ROW()-14, 4)+1)</f>
        <v>100131795</v>
      </c>
      <c r="B130" s="88" t="str" cm="1">
        <f t="array" ref="B130">INDEX($B$6:$B$9, MOD(ROW()-14, 4)+1)</f>
        <v>Высота</v>
      </c>
    </row>
    <row r="131" spans="1:2" x14ac:dyDescent="0.35">
      <c r="A131" s="87" cm="1">
        <f t="array" ref="A131">INDEX('Задание 3 Данные'!$A$2:$A$36, QUOTIENT(ROW()-14, 4)+1)</f>
        <v>100131795</v>
      </c>
      <c r="B131" s="88" t="str" cm="1">
        <f t="array" ref="B131">INDEX($B$6:$B$9, MOD(ROW()-14, 4)+1)</f>
        <v>Ширина</v>
      </c>
    </row>
    <row r="132" spans="1:2" x14ac:dyDescent="0.35">
      <c r="A132" s="87" cm="1">
        <f t="array" ref="A132">INDEX('Задание 3 Данные'!$A$2:$A$36, QUOTIENT(ROW()-14, 4)+1)</f>
        <v>100131795</v>
      </c>
      <c r="B132" s="88" t="str" cm="1">
        <f t="array" ref="B132">INDEX($B$6:$B$9, MOD(ROW()-14, 4)+1)</f>
        <v>Глубина</v>
      </c>
    </row>
    <row r="133" spans="1:2" x14ac:dyDescent="0.35">
      <c r="A133" s="87" cm="1">
        <f t="array" ref="A133">INDEX('Задание 3 Данные'!$A$2:$A$36, QUOTIENT(ROW()-14, 4)+1)</f>
        <v>100131795</v>
      </c>
      <c r="B133" s="88" t="str" cm="1">
        <f t="array" ref="B133">INDEX($B$6:$B$9, MOD(ROW()-14, 4)+1)</f>
        <v>Покрытие</v>
      </c>
    </row>
    <row r="134" spans="1:2" x14ac:dyDescent="0.35">
      <c r="A134" s="87" cm="1">
        <f t="array" ref="A134">INDEX('Задание 3 Данные'!$A$2:$A$36, QUOTIENT(ROW()-14, 4)+1)</f>
        <v>100165128</v>
      </c>
      <c r="B134" s="88" t="str" cm="1">
        <f t="array" ref="B134">INDEX($B$6:$B$9, MOD(ROW()-14, 4)+1)</f>
        <v>Высота</v>
      </c>
    </row>
    <row r="135" spans="1:2" x14ac:dyDescent="0.35">
      <c r="A135" s="87" cm="1">
        <f t="array" ref="A135">INDEX('Задание 3 Данные'!$A$2:$A$36, QUOTIENT(ROW()-14, 4)+1)</f>
        <v>100165128</v>
      </c>
      <c r="B135" s="88" t="str" cm="1">
        <f t="array" ref="B135">INDEX($B$6:$B$9, MOD(ROW()-14, 4)+1)</f>
        <v>Ширина</v>
      </c>
    </row>
    <row r="136" spans="1:2" x14ac:dyDescent="0.35">
      <c r="A136" s="87" cm="1">
        <f t="array" ref="A136">INDEX('Задание 3 Данные'!$A$2:$A$36, QUOTIENT(ROW()-14, 4)+1)</f>
        <v>100165128</v>
      </c>
      <c r="B136" s="88" t="str" cm="1">
        <f t="array" ref="B136">INDEX($B$6:$B$9, MOD(ROW()-14, 4)+1)</f>
        <v>Глубина</v>
      </c>
    </row>
    <row r="137" spans="1:2" x14ac:dyDescent="0.35">
      <c r="A137" s="87" cm="1">
        <f t="array" ref="A137">INDEX('Задание 3 Данные'!$A$2:$A$36, QUOTIENT(ROW()-14, 4)+1)</f>
        <v>100165128</v>
      </c>
      <c r="B137" s="88" t="str" cm="1">
        <f t="array" ref="B137">INDEX($B$6:$B$9, MOD(ROW()-14, 4)+1)</f>
        <v>Покрытие</v>
      </c>
    </row>
    <row r="138" spans="1:2" x14ac:dyDescent="0.35">
      <c r="A138" s="87" cm="1">
        <f t="array" ref="A138">INDEX('Задание 3 Данные'!$A$2:$A$36, QUOTIENT(ROW()-14, 4)+1)</f>
        <v>100170376</v>
      </c>
      <c r="B138" s="88" t="str" cm="1">
        <f t="array" ref="B138">INDEX($B$6:$B$9, MOD(ROW()-14, 4)+1)</f>
        <v>Высота</v>
      </c>
    </row>
    <row r="139" spans="1:2" x14ac:dyDescent="0.35">
      <c r="A139" s="87" cm="1">
        <f t="array" ref="A139">INDEX('Задание 3 Данные'!$A$2:$A$36, QUOTIENT(ROW()-14, 4)+1)</f>
        <v>100170376</v>
      </c>
      <c r="B139" s="88" t="str" cm="1">
        <f t="array" ref="B139">INDEX($B$6:$B$9, MOD(ROW()-14, 4)+1)</f>
        <v>Ширина</v>
      </c>
    </row>
    <row r="140" spans="1:2" x14ac:dyDescent="0.35">
      <c r="A140" s="87" cm="1">
        <f t="array" ref="A140">INDEX('Задание 3 Данные'!$A$2:$A$36, QUOTIENT(ROW()-14, 4)+1)</f>
        <v>100170376</v>
      </c>
      <c r="B140" s="88" t="str" cm="1">
        <f t="array" ref="B140">INDEX($B$6:$B$9, MOD(ROW()-14, 4)+1)</f>
        <v>Глубина</v>
      </c>
    </row>
    <row r="141" spans="1:2" x14ac:dyDescent="0.35">
      <c r="A141" s="87" cm="1">
        <f t="array" ref="A141">INDEX('Задание 3 Данные'!$A$2:$A$36, QUOTIENT(ROW()-14, 4)+1)</f>
        <v>100170376</v>
      </c>
      <c r="B141" s="88" t="str" cm="1">
        <f t="array" ref="B141">INDEX($B$6:$B$9, MOD(ROW()-14, 4)+1)</f>
        <v>Покрытие</v>
      </c>
    </row>
    <row r="142" spans="1:2" x14ac:dyDescent="0.35">
      <c r="A142" s="87" cm="1">
        <f t="array" ref="A142">INDEX('Задание 3 Данные'!$A$2:$A$36, QUOTIENT(ROW()-14, 4)+1)</f>
        <v>100147214</v>
      </c>
      <c r="B142" s="88" t="str" cm="1">
        <f t="array" ref="B142">INDEX($B$6:$B$9, MOD(ROW()-14, 4)+1)</f>
        <v>Высота</v>
      </c>
    </row>
    <row r="143" spans="1:2" x14ac:dyDescent="0.35">
      <c r="A143" s="87" cm="1">
        <f t="array" ref="A143">INDEX('Задание 3 Данные'!$A$2:$A$36, QUOTIENT(ROW()-14, 4)+1)</f>
        <v>100147214</v>
      </c>
      <c r="B143" s="88" t="str" cm="1">
        <f t="array" ref="B143">INDEX($B$6:$B$9, MOD(ROW()-14, 4)+1)</f>
        <v>Ширина</v>
      </c>
    </row>
    <row r="144" spans="1:2" x14ac:dyDescent="0.35">
      <c r="A144" s="87" cm="1">
        <f t="array" ref="A144">INDEX('Задание 3 Данные'!$A$2:$A$36, QUOTIENT(ROW()-14, 4)+1)</f>
        <v>100147214</v>
      </c>
      <c r="B144" s="88" t="str" cm="1">
        <f t="array" ref="B144">INDEX($B$6:$B$9, MOD(ROW()-14, 4)+1)</f>
        <v>Глубина</v>
      </c>
    </row>
    <row r="145" spans="1:2" x14ac:dyDescent="0.35">
      <c r="A145" s="87" cm="1">
        <f t="array" ref="A145">INDEX('Задание 3 Данные'!$A$2:$A$36, QUOTIENT(ROW()-14, 4)+1)</f>
        <v>100147214</v>
      </c>
      <c r="B145" s="88" t="str" cm="1">
        <f t="array" ref="B145">INDEX($B$6:$B$9, MOD(ROW()-14, 4)+1)</f>
        <v>Покрытие</v>
      </c>
    </row>
    <row r="146" spans="1:2" x14ac:dyDescent="0.35">
      <c r="A146" s="87" cm="1">
        <f t="array" ref="A146">INDEX('Задание 3 Данные'!$A$2:$A$36, QUOTIENT(ROW()-14, 4)+1)</f>
        <v>100128339</v>
      </c>
      <c r="B146" s="88" t="str" cm="1">
        <f t="array" ref="B146">INDEX($B$6:$B$9, MOD(ROW()-14, 4)+1)</f>
        <v>Высота</v>
      </c>
    </row>
    <row r="147" spans="1:2" x14ac:dyDescent="0.35">
      <c r="A147" s="87" cm="1">
        <f t="array" ref="A147">INDEX('Задание 3 Данные'!$A$2:$A$36, QUOTIENT(ROW()-14, 4)+1)</f>
        <v>100128339</v>
      </c>
      <c r="B147" s="88" t="str" cm="1">
        <f t="array" ref="B147">INDEX($B$6:$B$9, MOD(ROW()-14, 4)+1)</f>
        <v>Ширина</v>
      </c>
    </row>
    <row r="148" spans="1:2" x14ac:dyDescent="0.35">
      <c r="A148" s="87" cm="1">
        <f t="array" ref="A148">INDEX('Задание 3 Данные'!$A$2:$A$36, QUOTIENT(ROW()-14, 4)+1)</f>
        <v>100128339</v>
      </c>
      <c r="B148" s="88" t="str" cm="1">
        <f t="array" ref="B148">INDEX($B$6:$B$9, MOD(ROW()-14, 4)+1)</f>
        <v>Глубина</v>
      </c>
    </row>
    <row r="149" spans="1:2" x14ac:dyDescent="0.35">
      <c r="A149" s="87" cm="1">
        <f t="array" ref="A149">INDEX('Задание 3 Данные'!$A$2:$A$36, QUOTIENT(ROW()-14, 4)+1)</f>
        <v>100128339</v>
      </c>
      <c r="B149" s="88" t="str" cm="1">
        <f t="array" ref="B149">INDEX($B$6:$B$9, MOD(ROW()-14, 4)+1)</f>
        <v>Покрытие</v>
      </c>
    </row>
    <row r="150" spans="1:2" x14ac:dyDescent="0.35">
      <c r="A150" s="87" cm="1">
        <f t="array" ref="A150">INDEX('Задание 3 Данные'!$A$2:$A$36, QUOTIENT(ROW()-14, 4)+1)</f>
        <v>100228339</v>
      </c>
      <c r="B150" s="88" t="str" cm="1">
        <f t="array" ref="B150">INDEX($B$6:$B$9, MOD(ROW()-14, 4)+1)</f>
        <v>Высота</v>
      </c>
    </row>
    <row r="151" spans="1:2" x14ac:dyDescent="0.35">
      <c r="A151" s="87" cm="1">
        <f t="array" ref="A151">INDEX('Задание 3 Данные'!$A$2:$A$36, QUOTIENT(ROW()-14, 4)+1)</f>
        <v>100228339</v>
      </c>
      <c r="B151" s="88" t="str" cm="1">
        <f t="array" ref="B151">INDEX($B$6:$B$9, MOD(ROW()-14, 4)+1)</f>
        <v>Ширина</v>
      </c>
    </row>
    <row r="152" spans="1:2" x14ac:dyDescent="0.35">
      <c r="A152" s="87" cm="1">
        <f t="array" ref="A152">INDEX('Задание 3 Данные'!$A$2:$A$36, QUOTIENT(ROW()-14, 4)+1)</f>
        <v>100228339</v>
      </c>
      <c r="B152" s="88" t="str" cm="1">
        <f t="array" ref="B152">INDEX($B$6:$B$9, MOD(ROW()-14, 4)+1)</f>
        <v>Глубина</v>
      </c>
    </row>
    <row r="153" spans="1:2" x14ac:dyDescent="0.35">
      <c r="A153" s="87" cm="1">
        <f t="array" ref="A153">INDEX('Задание 3 Данные'!$A$2:$A$36, QUOTIENT(ROW()-14, 4)+1)</f>
        <v>100228339</v>
      </c>
      <c r="B153" s="88" t="str" cm="1">
        <f t="array" ref="B153">INDEX($B$6:$B$9, MOD(ROW()-14, 4)+1)</f>
        <v>Покрытие</v>
      </c>
    </row>
    <row r="154" spans="1:2" ht="15" thickBot="1" x14ac:dyDescent="0.4">
      <c r="A154" s="89"/>
      <c r="B154" s="90"/>
    </row>
  </sheetData>
  <pageMargins left="0.7" right="0.7" top="0.75" bottom="0.75" header="0.3" footer="0.3"/>
  <customProperties>
    <customPr name="IbpWorksheetKeyString_GUID" r:id="rId1"/>
  </customProperti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5" tint="0.79998168889431442"/>
  </sheetPr>
  <dimension ref="A1:A36"/>
  <sheetViews>
    <sheetView workbookViewId="0">
      <selection activeCell="F35" sqref="F35"/>
    </sheetView>
  </sheetViews>
  <sheetFormatPr defaultRowHeight="14.5" x14ac:dyDescent="0.35"/>
  <cols>
    <col min="1" max="1" width="10" bestFit="1" customWidth="1"/>
  </cols>
  <sheetData>
    <row r="1" spans="1:1" ht="15" thickBot="1" x14ac:dyDescent="0.4">
      <c r="A1" s="15" t="s">
        <v>3</v>
      </c>
    </row>
    <row r="2" spans="1:1" x14ac:dyDescent="0.35">
      <c r="A2" s="4">
        <v>100152378</v>
      </c>
    </row>
    <row r="3" spans="1:1" x14ac:dyDescent="0.35">
      <c r="A3" s="2">
        <v>100123407</v>
      </c>
    </row>
    <row r="4" spans="1:1" x14ac:dyDescent="0.35">
      <c r="A4" s="2">
        <v>100139019</v>
      </c>
    </row>
    <row r="5" spans="1:1" x14ac:dyDescent="0.35">
      <c r="A5" s="2">
        <v>100106269</v>
      </c>
    </row>
    <row r="6" spans="1:1" x14ac:dyDescent="0.35">
      <c r="A6" s="2">
        <v>100150900</v>
      </c>
    </row>
    <row r="7" spans="1:1" x14ac:dyDescent="0.35">
      <c r="A7" s="2">
        <v>100179885</v>
      </c>
    </row>
    <row r="8" spans="1:1" x14ac:dyDescent="0.35">
      <c r="A8" s="2">
        <v>100197547</v>
      </c>
    </row>
    <row r="9" spans="1:1" x14ac:dyDescent="0.35">
      <c r="A9" s="2">
        <v>100110452</v>
      </c>
    </row>
    <row r="10" spans="1:1" x14ac:dyDescent="0.35">
      <c r="A10" s="2">
        <v>100122728</v>
      </c>
    </row>
    <row r="11" spans="1:1" x14ac:dyDescent="0.35">
      <c r="A11" s="2">
        <v>100109537</v>
      </c>
    </row>
    <row r="12" spans="1:1" x14ac:dyDescent="0.35">
      <c r="A12" s="2">
        <v>100158236</v>
      </c>
    </row>
    <row r="13" spans="1:1" x14ac:dyDescent="0.35">
      <c r="A13" s="2">
        <v>100117759</v>
      </c>
    </row>
    <row r="14" spans="1:1" x14ac:dyDescent="0.35">
      <c r="A14" s="2">
        <v>100116755</v>
      </c>
    </row>
    <row r="15" spans="1:1" x14ac:dyDescent="0.35">
      <c r="A15" s="2">
        <v>100199508</v>
      </c>
    </row>
    <row r="16" spans="1:1" x14ac:dyDescent="0.35">
      <c r="A16" s="2">
        <v>100180076</v>
      </c>
    </row>
    <row r="17" spans="1:1" x14ac:dyDescent="0.35">
      <c r="A17" s="2">
        <v>100177844</v>
      </c>
    </row>
    <row r="18" spans="1:1" x14ac:dyDescent="0.35">
      <c r="A18" s="2">
        <v>100163757</v>
      </c>
    </row>
    <row r="19" spans="1:1" x14ac:dyDescent="0.35">
      <c r="A19" s="2">
        <v>100162143</v>
      </c>
    </row>
    <row r="20" spans="1:1" x14ac:dyDescent="0.35">
      <c r="A20" s="2">
        <v>100135080</v>
      </c>
    </row>
    <row r="21" spans="1:1" x14ac:dyDescent="0.35">
      <c r="A21" s="2">
        <v>100101624</v>
      </c>
    </row>
    <row r="22" spans="1:1" x14ac:dyDescent="0.35">
      <c r="A22" s="2">
        <v>100179147</v>
      </c>
    </row>
    <row r="23" spans="1:1" x14ac:dyDescent="0.35">
      <c r="A23" s="2">
        <v>100137863</v>
      </c>
    </row>
    <row r="24" spans="1:1" x14ac:dyDescent="0.35">
      <c r="A24" s="2">
        <v>100158835</v>
      </c>
    </row>
    <row r="25" spans="1:1" x14ac:dyDescent="0.35">
      <c r="A25" s="2">
        <v>100170636</v>
      </c>
    </row>
    <row r="26" spans="1:1" x14ac:dyDescent="0.35">
      <c r="A26" s="2">
        <v>100123008</v>
      </c>
    </row>
    <row r="27" spans="1:1" x14ac:dyDescent="0.35">
      <c r="A27" s="2">
        <v>100187959</v>
      </c>
    </row>
    <row r="28" spans="1:1" x14ac:dyDescent="0.35">
      <c r="A28" s="2">
        <v>100165755</v>
      </c>
    </row>
    <row r="29" spans="1:1" x14ac:dyDescent="0.35">
      <c r="A29" s="2">
        <v>100155535</v>
      </c>
    </row>
    <row r="30" spans="1:1" x14ac:dyDescent="0.35">
      <c r="A30" s="2">
        <v>100168807</v>
      </c>
    </row>
    <row r="31" spans="1:1" x14ac:dyDescent="0.35">
      <c r="A31" s="2">
        <v>100131795</v>
      </c>
    </row>
    <row r="32" spans="1:1" x14ac:dyDescent="0.35">
      <c r="A32" s="2">
        <v>100165128</v>
      </c>
    </row>
    <row r="33" spans="1:1" x14ac:dyDescent="0.35">
      <c r="A33" s="2">
        <v>100170376</v>
      </c>
    </row>
    <row r="34" spans="1:1" x14ac:dyDescent="0.35">
      <c r="A34" s="2">
        <v>100147214</v>
      </c>
    </row>
    <row r="35" spans="1:1" x14ac:dyDescent="0.35">
      <c r="A35" s="2">
        <v>100128339</v>
      </c>
    </row>
    <row r="36" spans="1:1" ht="15" thickBot="1" x14ac:dyDescent="0.4">
      <c r="A36" s="3">
        <v>100228339</v>
      </c>
    </row>
  </sheetData>
  <pageMargins left="0.7" right="0.7" top="0.75" bottom="0.75" header="0.3" footer="0.3"/>
  <customProperties>
    <customPr name="IbpWorksheetKeyString_GU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79998168889431442"/>
  </sheetPr>
  <dimension ref="A2:AM11611"/>
  <sheetViews>
    <sheetView workbookViewId="0">
      <selection activeCell="F33" sqref="F33"/>
    </sheetView>
  </sheetViews>
  <sheetFormatPr defaultRowHeight="14.5" x14ac:dyDescent="0.35"/>
  <cols>
    <col min="1" max="1" width="11.453125" customWidth="1"/>
    <col min="2" max="2" width="11" customWidth="1"/>
    <col min="4" max="4" width="9.36328125" customWidth="1"/>
    <col min="6" max="6" width="17.36328125" customWidth="1"/>
    <col min="7" max="7" width="20.90625" customWidth="1"/>
    <col min="8" max="8" width="15.90625" bestFit="1" customWidth="1"/>
    <col min="9" max="9" width="7.453125" customWidth="1"/>
    <col min="10" max="10" width="2.81640625" bestFit="1" customWidth="1"/>
    <col min="11" max="11" width="3" bestFit="1" customWidth="1"/>
    <col min="12" max="12" width="2.81640625" bestFit="1" customWidth="1"/>
    <col min="13" max="13" width="2.90625" bestFit="1" customWidth="1"/>
    <col min="14" max="14" width="3" bestFit="1" customWidth="1"/>
    <col min="15" max="15" width="2.7265625" bestFit="1" customWidth="1"/>
    <col min="16" max="16" width="6.54296875" bestFit="1" customWidth="1"/>
    <col min="17" max="17" width="3.6328125" bestFit="1" customWidth="1"/>
    <col min="18" max="18" width="2.81640625" bestFit="1" customWidth="1"/>
    <col min="19" max="19" width="3" bestFit="1" customWidth="1"/>
    <col min="20" max="20" width="2.81640625" bestFit="1" customWidth="1"/>
    <col min="21" max="21" width="2.90625" bestFit="1" customWidth="1"/>
    <col min="22" max="22" width="3" bestFit="1" customWidth="1"/>
    <col min="23" max="23" width="2.7265625" bestFit="1" customWidth="1"/>
    <col min="24" max="24" width="6.54296875" bestFit="1" customWidth="1"/>
    <col min="25" max="25" width="3.6328125" bestFit="1" customWidth="1"/>
    <col min="26" max="26" width="2.81640625" bestFit="1" customWidth="1"/>
    <col min="27" max="27" width="3" bestFit="1" customWidth="1"/>
    <col min="28" max="28" width="2.81640625" bestFit="1" customWidth="1"/>
    <col min="29" max="29" width="2.90625" bestFit="1" customWidth="1"/>
    <col min="30" max="30" width="3" bestFit="1" customWidth="1"/>
    <col min="31" max="31" width="6.54296875" bestFit="1" customWidth="1"/>
    <col min="32" max="32" width="3.6328125" bestFit="1" customWidth="1"/>
    <col min="33" max="33" width="2.81640625" bestFit="1" customWidth="1"/>
    <col min="34" max="34" width="3" bestFit="1" customWidth="1"/>
    <col min="35" max="35" width="2.81640625" bestFit="1" customWidth="1"/>
    <col min="36" max="36" width="2.90625" bestFit="1" customWidth="1"/>
    <col min="37" max="37" width="3" bestFit="1" customWidth="1"/>
    <col min="38" max="38" width="6.54296875" bestFit="1" customWidth="1"/>
    <col min="39" max="39" width="10.7265625" bestFit="1" customWidth="1"/>
  </cols>
  <sheetData>
    <row r="2" spans="1:39" x14ac:dyDescent="0.35">
      <c r="H2" t="s">
        <v>897</v>
      </c>
    </row>
    <row r="3" spans="1:39" x14ac:dyDescent="0.35">
      <c r="H3" t="s">
        <v>898</v>
      </c>
    </row>
    <row r="8" spans="1:39" ht="18" customHeight="1" x14ac:dyDescent="0.35"/>
    <row r="9" spans="1:39" ht="15" thickBot="1" x14ac:dyDescent="0.4">
      <c r="A9" s="93" t="s">
        <v>783</v>
      </c>
      <c r="B9" s="94" t="s">
        <v>147</v>
      </c>
      <c r="C9" s="94" t="s">
        <v>784</v>
      </c>
      <c r="D9" s="95" t="s">
        <v>785</v>
      </c>
      <c r="H9" s="12" t="s">
        <v>896</v>
      </c>
      <c r="I9" s="12" t="s">
        <v>891</v>
      </c>
    </row>
    <row r="10" spans="1:39" x14ac:dyDescent="0.35">
      <c r="A10" s="91">
        <v>1540602</v>
      </c>
      <c r="B10" s="29" t="s">
        <v>148</v>
      </c>
      <c r="C10" s="29" t="s">
        <v>786</v>
      </c>
      <c r="D10" s="67">
        <v>3</v>
      </c>
      <c r="I10">
        <v>1</v>
      </c>
      <c r="P10" t="s">
        <v>892</v>
      </c>
      <c r="Q10">
        <v>2</v>
      </c>
      <c r="X10" t="s">
        <v>893</v>
      </c>
      <c r="Y10">
        <v>3</v>
      </c>
      <c r="AE10" t="s">
        <v>894</v>
      </c>
      <c r="AF10">
        <v>4</v>
      </c>
      <c r="AL10" t="s">
        <v>895</v>
      </c>
      <c r="AM10" t="s">
        <v>890</v>
      </c>
    </row>
    <row r="11" spans="1:39" x14ac:dyDescent="0.35">
      <c r="A11" s="92">
        <v>321702</v>
      </c>
      <c r="B11" s="8" t="s">
        <v>148</v>
      </c>
      <c r="C11" s="8" t="s">
        <v>787</v>
      </c>
      <c r="D11" s="68">
        <v>4</v>
      </c>
      <c r="F11" s="31"/>
      <c r="H11" s="12" t="s">
        <v>889</v>
      </c>
      <c r="I11" t="s">
        <v>786</v>
      </c>
      <c r="J11" t="s">
        <v>787</v>
      </c>
      <c r="K11" t="s">
        <v>788</v>
      </c>
      <c r="L11" t="s">
        <v>789</v>
      </c>
      <c r="M11" t="s">
        <v>790</v>
      </c>
      <c r="N11" t="s">
        <v>791</v>
      </c>
      <c r="O11" t="s">
        <v>792</v>
      </c>
      <c r="Q11" t="s">
        <v>786</v>
      </c>
      <c r="R11" t="s">
        <v>787</v>
      </c>
      <c r="S11" t="s">
        <v>788</v>
      </c>
      <c r="T11" t="s">
        <v>789</v>
      </c>
      <c r="U11" t="s">
        <v>790</v>
      </c>
      <c r="V11" t="s">
        <v>791</v>
      </c>
      <c r="W11" t="s">
        <v>792</v>
      </c>
      <c r="Y11" t="s">
        <v>786</v>
      </c>
      <c r="Z11" t="s">
        <v>787</v>
      </c>
      <c r="AA11" t="s">
        <v>788</v>
      </c>
      <c r="AB11" t="s">
        <v>789</v>
      </c>
      <c r="AC11" t="s">
        <v>790</v>
      </c>
      <c r="AD11" t="s">
        <v>791</v>
      </c>
      <c r="AF11" t="s">
        <v>786</v>
      </c>
      <c r="AG11" t="s">
        <v>787</v>
      </c>
      <c r="AH11" t="s">
        <v>788</v>
      </c>
      <c r="AI11" t="s">
        <v>789</v>
      </c>
      <c r="AJ11" t="s">
        <v>790</v>
      </c>
      <c r="AK11" t="s">
        <v>791</v>
      </c>
    </row>
    <row r="12" spans="1:39" x14ac:dyDescent="0.35">
      <c r="A12" s="92">
        <v>119203</v>
      </c>
      <c r="B12" s="8" t="s">
        <v>148</v>
      </c>
      <c r="C12" s="8" t="s">
        <v>788</v>
      </c>
      <c r="D12" s="68">
        <v>3</v>
      </c>
      <c r="F12" s="32"/>
      <c r="H12" s="31" t="s">
        <v>148</v>
      </c>
      <c r="I12" s="99">
        <v>1</v>
      </c>
      <c r="J12" s="99">
        <v>2</v>
      </c>
      <c r="K12" s="99">
        <v>2</v>
      </c>
      <c r="L12" s="99">
        <v>1</v>
      </c>
      <c r="M12" s="99"/>
      <c r="N12" s="99"/>
      <c r="O12" s="99"/>
      <c r="P12" s="99">
        <v>6</v>
      </c>
      <c r="Q12" s="99">
        <v>2</v>
      </c>
      <c r="R12" s="99">
        <v>1</v>
      </c>
      <c r="S12" s="99"/>
      <c r="T12" s="99">
        <v>2</v>
      </c>
      <c r="U12" s="99">
        <v>2</v>
      </c>
      <c r="V12" s="99"/>
      <c r="W12" s="99"/>
      <c r="X12" s="99">
        <v>7</v>
      </c>
      <c r="Y12" s="99">
        <v>1</v>
      </c>
      <c r="Z12" s="99"/>
      <c r="AA12" s="99">
        <v>1</v>
      </c>
      <c r="AB12" s="99"/>
      <c r="AC12" s="99">
        <v>1</v>
      </c>
      <c r="AD12" s="99"/>
      <c r="AE12" s="99">
        <v>3</v>
      </c>
      <c r="AF12" s="99"/>
      <c r="AG12" s="99">
        <v>1</v>
      </c>
      <c r="AH12" s="99"/>
      <c r="AI12" s="99"/>
      <c r="AJ12" s="99"/>
      <c r="AK12" s="99"/>
      <c r="AL12" s="99">
        <v>1</v>
      </c>
      <c r="AM12" s="99">
        <v>17</v>
      </c>
    </row>
    <row r="13" spans="1:39" x14ac:dyDescent="0.35">
      <c r="A13" s="92">
        <v>1342302</v>
      </c>
      <c r="B13" s="8" t="s">
        <v>148</v>
      </c>
      <c r="C13" s="8" t="s">
        <v>789</v>
      </c>
      <c r="D13" s="68">
        <v>2</v>
      </c>
      <c r="F13" s="32"/>
      <c r="H13" s="31" t="s">
        <v>149</v>
      </c>
      <c r="I13" s="99">
        <v>5</v>
      </c>
      <c r="J13" s="99">
        <v>4</v>
      </c>
      <c r="K13" s="99">
        <v>5</v>
      </c>
      <c r="L13" s="99">
        <v>1</v>
      </c>
      <c r="M13" s="99">
        <v>2</v>
      </c>
      <c r="N13" s="99"/>
      <c r="O13" s="99"/>
      <c r="P13" s="99">
        <v>17</v>
      </c>
      <c r="Q13" s="99">
        <v>3</v>
      </c>
      <c r="R13" s="99">
        <v>3</v>
      </c>
      <c r="S13" s="99">
        <v>2</v>
      </c>
      <c r="T13" s="99">
        <v>3</v>
      </c>
      <c r="U13" s="99">
        <v>2</v>
      </c>
      <c r="V13" s="99"/>
      <c r="W13" s="99"/>
      <c r="X13" s="99">
        <v>13</v>
      </c>
      <c r="Y13" s="99">
        <v>2</v>
      </c>
      <c r="Z13" s="99">
        <v>2</v>
      </c>
      <c r="AA13" s="99">
        <v>2</v>
      </c>
      <c r="AB13" s="99">
        <v>3</v>
      </c>
      <c r="AC13" s="99">
        <v>4</v>
      </c>
      <c r="AD13" s="99"/>
      <c r="AE13" s="99">
        <v>13</v>
      </c>
      <c r="AF13" s="99">
        <v>2</v>
      </c>
      <c r="AG13" s="99">
        <v>3</v>
      </c>
      <c r="AH13" s="99">
        <v>3</v>
      </c>
      <c r="AI13" s="99">
        <v>5</v>
      </c>
      <c r="AJ13" s="99">
        <v>3</v>
      </c>
      <c r="AK13" s="99"/>
      <c r="AL13" s="99">
        <v>16</v>
      </c>
      <c r="AM13" s="99">
        <v>59</v>
      </c>
    </row>
    <row r="14" spans="1:39" x14ac:dyDescent="0.35">
      <c r="A14" s="92">
        <v>1384301</v>
      </c>
      <c r="B14" s="8" t="s">
        <v>148</v>
      </c>
      <c r="C14" s="8" t="s">
        <v>790</v>
      </c>
      <c r="D14" s="68">
        <v>2</v>
      </c>
      <c r="F14" s="32"/>
      <c r="H14" s="31" t="s">
        <v>150</v>
      </c>
      <c r="I14" s="99">
        <v>2</v>
      </c>
      <c r="J14" s="99">
        <v>5</v>
      </c>
      <c r="K14" s="99">
        <v>2</v>
      </c>
      <c r="L14" s="99">
        <v>5</v>
      </c>
      <c r="M14" s="99">
        <v>4</v>
      </c>
      <c r="N14" s="99"/>
      <c r="O14" s="99"/>
      <c r="P14" s="99">
        <v>18</v>
      </c>
      <c r="Q14" s="99">
        <v>4</v>
      </c>
      <c r="R14" s="99">
        <v>1</v>
      </c>
      <c r="S14" s="99"/>
      <c r="T14" s="99">
        <v>1</v>
      </c>
      <c r="U14" s="99">
        <v>1</v>
      </c>
      <c r="V14" s="99"/>
      <c r="W14" s="99"/>
      <c r="X14" s="99">
        <v>7</v>
      </c>
      <c r="Y14" s="99">
        <v>1</v>
      </c>
      <c r="Z14" s="99">
        <v>2</v>
      </c>
      <c r="AA14" s="99">
        <v>4</v>
      </c>
      <c r="AB14" s="99">
        <v>1</v>
      </c>
      <c r="AC14" s="99">
        <v>2</v>
      </c>
      <c r="AD14" s="99"/>
      <c r="AE14" s="99">
        <v>10</v>
      </c>
      <c r="AF14" s="99">
        <v>3</v>
      </c>
      <c r="AG14" s="99">
        <v>2</v>
      </c>
      <c r="AH14" s="99">
        <v>4</v>
      </c>
      <c r="AI14" s="99">
        <v>3</v>
      </c>
      <c r="AJ14" s="99">
        <v>3</v>
      </c>
      <c r="AK14" s="99"/>
      <c r="AL14" s="99">
        <v>15</v>
      </c>
      <c r="AM14" s="99">
        <v>50</v>
      </c>
    </row>
    <row r="15" spans="1:39" x14ac:dyDescent="0.35">
      <c r="A15" s="92">
        <v>1384401</v>
      </c>
      <c r="B15" s="8" t="s">
        <v>148</v>
      </c>
      <c r="C15" s="8" t="s">
        <v>786</v>
      </c>
      <c r="D15" s="68">
        <v>2</v>
      </c>
      <c r="F15" s="32"/>
      <c r="H15" s="31" t="s">
        <v>151</v>
      </c>
      <c r="I15" s="99">
        <v>12</v>
      </c>
      <c r="J15" s="99">
        <v>11</v>
      </c>
      <c r="K15" s="99">
        <v>13</v>
      </c>
      <c r="L15" s="99">
        <v>16</v>
      </c>
      <c r="M15" s="99">
        <v>9</v>
      </c>
      <c r="N15" s="99">
        <v>1</v>
      </c>
      <c r="O15" s="99">
        <v>2</v>
      </c>
      <c r="P15" s="99">
        <v>64</v>
      </c>
      <c r="Q15" s="99">
        <v>8</v>
      </c>
      <c r="R15" s="99">
        <v>10</v>
      </c>
      <c r="S15" s="99">
        <v>14</v>
      </c>
      <c r="T15" s="99">
        <v>5</v>
      </c>
      <c r="U15" s="99">
        <v>11</v>
      </c>
      <c r="V15" s="99">
        <v>1</v>
      </c>
      <c r="W15" s="99">
        <v>1</v>
      </c>
      <c r="X15" s="99">
        <v>50</v>
      </c>
      <c r="Y15" s="99">
        <v>14</v>
      </c>
      <c r="Z15" s="99">
        <v>15</v>
      </c>
      <c r="AA15" s="99">
        <v>13</v>
      </c>
      <c r="AB15" s="99">
        <v>14</v>
      </c>
      <c r="AC15" s="99">
        <v>10</v>
      </c>
      <c r="AD15" s="99">
        <v>1</v>
      </c>
      <c r="AE15" s="99">
        <v>67</v>
      </c>
      <c r="AF15" s="99">
        <v>14</v>
      </c>
      <c r="AG15" s="99">
        <v>9</v>
      </c>
      <c r="AH15" s="99">
        <v>4</v>
      </c>
      <c r="AI15" s="99">
        <v>9</v>
      </c>
      <c r="AJ15" s="99">
        <v>15</v>
      </c>
      <c r="AK15" s="99">
        <v>1</v>
      </c>
      <c r="AL15" s="99">
        <v>52</v>
      </c>
      <c r="AM15" s="99">
        <v>233</v>
      </c>
    </row>
    <row r="16" spans="1:39" x14ac:dyDescent="0.35">
      <c r="A16" s="92">
        <v>1859801</v>
      </c>
      <c r="B16" s="8" t="s">
        <v>148</v>
      </c>
      <c r="C16" s="8" t="s">
        <v>787</v>
      </c>
      <c r="D16" s="68">
        <v>2</v>
      </c>
      <c r="F16" s="31"/>
      <c r="H16" s="31" t="s">
        <v>890</v>
      </c>
      <c r="I16" s="99">
        <v>20</v>
      </c>
      <c r="J16" s="99">
        <v>22</v>
      </c>
      <c r="K16" s="99">
        <v>22</v>
      </c>
      <c r="L16" s="99">
        <v>23</v>
      </c>
      <c r="M16" s="99">
        <v>15</v>
      </c>
      <c r="N16" s="99">
        <v>1</v>
      </c>
      <c r="O16" s="99">
        <v>2</v>
      </c>
      <c r="P16" s="99">
        <v>105</v>
      </c>
      <c r="Q16" s="99">
        <v>17</v>
      </c>
      <c r="R16" s="99">
        <v>15</v>
      </c>
      <c r="S16" s="99">
        <v>16</v>
      </c>
      <c r="T16" s="99">
        <v>11</v>
      </c>
      <c r="U16" s="99">
        <v>16</v>
      </c>
      <c r="V16" s="99">
        <v>1</v>
      </c>
      <c r="W16" s="99">
        <v>1</v>
      </c>
      <c r="X16" s="99">
        <v>77</v>
      </c>
      <c r="Y16" s="99">
        <v>18</v>
      </c>
      <c r="Z16" s="99">
        <v>19</v>
      </c>
      <c r="AA16" s="99">
        <v>20</v>
      </c>
      <c r="AB16" s="99">
        <v>18</v>
      </c>
      <c r="AC16" s="99">
        <v>17</v>
      </c>
      <c r="AD16" s="99">
        <v>1</v>
      </c>
      <c r="AE16" s="99">
        <v>93</v>
      </c>
      <c r="AF16" s="99">
        <v>19</v>
      </c>
      <c r="AG16" s="99">
        <v>15</v>
      </c>
      <c r="AH16" s="99">
        <v>11</v>
      </c>
      <c r="AI16" s="99">
        <v>17</v>
      </c>
      <c r="AJ16" s="99">
        <v>21</v>
      </c>
      <c r="AK16" s="99">
        <v>1</v>
      </c>
      <c r="AL16" s="99">
        <v>84</v>
      </c>
      <c r="AM16" s="99">
        <v>359</v>
      </c>
    </row>
    <row r="17" spans="1:6" x14ac:dyDescent="0.35">
      <c r="A17" s="92">
        <v>1859901</v>
      </c>
      <c r="B17" s="8" t="s">
        <v>148</v>
      </c>
      <c r="C17" s="8" t="s">
        <v>788</v>
      </c>
      <c r="D17" s="68">
        <v>1</v>
      </c>
      <c r="F17" s="32"/>
    </row>
    <row r="18" spans="1:6" x14ac:dyDescent="0.35">
      <c r="A18" s="92">
        <v>1860001</v>
      </c>
      <c r="B18" s="8" t="s">
        <v>148</v>
      </c>
      <c r="C18" s="8" t="s">
        <v>789</v>
      </c>
      <c r="D18" s="68">
        <v>2</v>
      </c>
      <c r="F18" s="32"/>
    </row>
    <row r="19" spans="1:6" x14ac:dyDescent="0.35">
      <c r="A19" s="92">
        <v>325204</v>
      </c>
      <c r="B19" s="8" t="s">
        <v>148</v>
      </c>
      <c r="C19" s="8" t="s">
        <v>790</v>
      </c>
      <c r="D19" s="68">
        <v>3</v>
      </c>
      <c r="F19" s="32"/>
    </row>
    <row r="20" spans="1:6" x14ac:dyDescent="0.35">
      <c r="A20" s="92">
        <v>478305</v>
      </c>
      <c r="B20" s="8" t="s">
        <v>148</v>
      </c>
      <c r="C20" s="8" t="s">
        <v>786</v>
      </c>
      <c r="D20" s="68">
        <v>1</v>
      </c>
      <c r="F20" s="32"/>
    </row>
    <row r="21" spans="1:6" x14ac:dyDescent="0.35">
      <c r="A21" s="92">
        <v>60105</v>
      </c>
      <c r="B21" s="8" t="s">
        <v>148</v>
      </c>
      <c r="C21" s="8" t="s">
        <v>787</v>
      </c>
      <c r="D21" s="68">
        <v>1</v>
      </c>
      <c r="F21" s="31"/>
    </row>
    <row r="22" spans="1:6" x14ac:dyDescent="0.35">
      <c r="A22" s="92">
        <v>739921</v>
      </c>
      <c r="B22" s="8" t="s">
        <v>148</v>
      </c>
      <c r="C22" s="8" t="s">
        <v>788</v>
      </c>
      <c r="D22" s="68">
        <v>1</v>
      </c>
      <c r="F22" s="32"/>
    </row>
    <row r="23" spans="1:6" x14ac:dyDescent="0.35">
      <c r="A23" s="92">
        <v>76808</v>
      </c>
      <c r="B23" s="8" t="s">
        <v>148</v>
      </c>
      <c r="C23" s="8" t="s">
        <v>789</v>
      </c>
      <c r="D23" s="68">
        <v>1</v>
      </c>
      <c r="F23" s="32"/>
    </row>
    <row r="24" spans="1:6" x14ac:dyDescent="0.35">
      <c r="A24" s="92">
        <v>886105</v>
      </c>
      <c r="B24" s="8" t="s">
        <v>148</v>
      </c>
      <c r="C24" s="8" t="s">
        <v>790</v>
      </c>
      <c r="D24" s="68">
        <v>2</v>
      </c>
      <c r="F24" s="32"/>
    </row>
    <row r="25" spans="1:6" x14ac:dyDescent="0.35">
      <c r="A25" s="92">
        <v>887701</v>
      </c>
      <c r="B25" s="8" t="s">
        <v>148</v>
      </c>
      <c r="C25" s="8" t="s">
        <v>786</v>
      </c>
      <c r="D25" s="68">
        <v>2</v>
      </c>
      <c r="F25" s="32"/>
    </row>
    <row r="26" spans="1:6" x14ac:dyDescent="0.35">
      <c r="A26" s="92">
        <v>202611</v>
      </c>
      <c r="B26" s="8" t="s">
        <v>148</v>
      </c>
      <c r="C26" s="8" t="s">
        <v>787</v>
      </c>
      <c r="D26" s="68">
        <v>1</v>
      </c>
      <c r="F26" s="31"/>
    </row>
    <row r="27" spans="1:6" x14ac:dyDescent="0.35">
      <c r="A27" s="92">
        <v>2056802</v>
      </c>
      <c r="B27" s="8" t="s">
        <v>149</v>
      </c>
      <c r="C27" s="8" t="s">
        <v>786</v>
      </c>
      <c r="D27" s="68">
        <v>1</v>
      </c>
      <c r="F27" s="32"/>
    </row>
    <row r="28" spans="1:6" x14ac:dyDescent="0.35">
      <c r="A28" s="92">
        <v>2056902</v>
      </c>
      <c r="B28" s="8" t="s">
        <v>149</v>
      </c>
      <c r="C28" s="8" t="s">
        <v>787</v>
      </c>
      <c r="D28" s="68">
        <v>2</v>
      </c>
      <c r="F28" s="32"/>
    </row>
    <row r="29" spans="1:6" x14ac:dyDescent="0.35">
      <c r="A29" s="92">
        <v>2057002</v>
      </c>
      <c r="B29" s="8" t="s">
        <v>149</v>
      </c>
      <c r="C29" s="8" t="s">
        <v>788</v>
      </c>
      <c r="D29" s="68">
        <v>4</v>
      </c>
      <c r="F29" s="32"/>
    </row>
    <row r="30" spans="1:6" x14ac:dyDescent="0.35">
      <c r="A30" s="92">
        <v>2057102</v>
      </c>
      <c r="B30" s="8" t="s">
        <v>149</v>
      </c>
      <c r="C30" s="8" t="s">
        <v>789</v>
      </c>
      <c r="D30" s="68">
        <v>4</v>
      </c>
      <c r="F30" s="32"/>
    </row>
    <row r="31" spans="1:6" x14ac:dyDescent="0.35">
      <c r="A31" s="92">
        <v>2063201</v>
      </c>
      <c r="B31" s="8" t="s">
        <v>149</v>
      </c>
      <c r="C31" s="8" t="s">
        <v>790</v>
      </c>
      <c r="D31" s="68">
        <v>1</v>
      </c>
      <c r="F31" s="31"/>
    </row>
    <row r="32" spans="1:6" x14ac:dyDescent="0.35">
      <c r="A32" s="92">
        <v>2201501</v>
      </c>
      <c r="B32" s="8" t="s">
        <v>149</v>
      </c>
      <c r="C32" s="8" t="s">
        <v>786</v>
      </c>
      <c r="D32" s="68">
        <v>1</v>
      </c>
    </row>
    <row r="33" spans="1:4" x14ac:dyDescent="0.35">
      <c r="A33" s="92">
        <v>1135302</v>
      </c>
      <c r="B33" s="8" t="s">
        <v>149</v>
      </c>
      <c r="C33" s="8" t="s">
        <v>787</v>
      </c>
      <c r="D33" s="68">
        <v>3</v>
      </c>
    </row>
    <row r="34" spans="1:4" x14ac:dyDescent="0.35">
      <c r="A34" s="92">
        <v>1180809</v>
      </c>
      <c r="B34" s="8" t="s">
        <v>149</v>
      </c>
      <c r="C34" s="8" t="s">
        <v>788</v>
      </c>
      <c r="D34" s="68">
        <v>1</v>
      </c>
    </row>
    <row r="35" spans="1:4" x14ac:dyDescent="0.35">
      <c r="A35" s="92">
        <v>14663</v>
      </c>
      <c r="B35" s="8" t="s">
        <v>149</v>
      </c>
      <c r="C35" s="8" t="s">
        <v>789</v>
      </c>
      <c r="D35" s="68">
        <v>2</v>
      </c>
    </row>
    <row r="36" spans="1:4" x14ac:dyDescent="0.35">
      <c r="A36" s="92">
        <v>1540602</v>
      </c>
      <c r="B36" s="8" t="s">
        <v>149</v>
      </c>
      <c r="C36" s="8" t="s">
        <v>790</v>
      </c>
      <c r="D36" s="68">
        <v>1</v>
      </c>
    </row>
    <row r="37" spans="1:4" x14ac:dyDescent="0.35">
      <c r="A37" s="92">
        <v>1548004</v>
      </c>
      <c r="B37" s="8" t="s">
        <v>149</v>
      </c>
      <c r="C37" s="8" t="s">
        <v>786</v>
      </c>
      <c r="D37" s="68">
        <v>3</v>
      </c>
    </row>
    <row r="38" spans="1:4" x14ac:dyDescent="0.35">
      <c r="A38" s="92">
        <v>175788</v>
      </c>
      <c r="B38" s="8" t="s">
        <v>149</v>
      </c>
      <c r="C38" s="8" t="s">
        <v>787</v>
      </c>
      <c r="D38" s="68">
        <v>4</v>
      </c>
    </row>
    <row r="39" spans="1:4" x14ac:dyDescent="0.35">
      <c r="A39" s="92">
        <v>1868701</v>
      </c>
      <c r="B39" s="8" t="s">
        <v>149</v>
      </c>
      <c r="C39" s="8" t="s">
        <v>788</v>
      </c>
      <c r="D39" s="68">
        <v>2</v>
      </c>
    </row>
    <row r="40" spans="1:4" x14ac:dyDescent="0.35">
      <c r="A40" s="92">
        <v>1874501</v>
      </c>
      <c r="B40" s="8" t="s">
        <v>149</v>
      </c>
      <c r="C40" s="8" t="s">
        <v>789</v>
      </c>
      <c r="D40" s="68">
        <v>1</v>
      </c>
    </row>
    <row r="41" spans="1:4" x14ac:dyDescent="0.35">
      <c r="A41" s="92">
        <v>2136301</v>
      </c>
      <c r="B41" s="8" t="s">
        <v>149</v>
      </c>
      <c r="C41" s="8" t="s">
        <v>790</v>
      </c>
      <c r="D41" s="68">
        <v>3</v>
      </c>
    </row>
    <row r="42" spans="1:4" x14ac:dyDescent="0.35">
      <c r="A42" s="92">
        <v>2165501</v>
      </c>
      <c r="B42" s="8" t="s">
        <v>149</v>
      </c>
      <c r="C42" s="8" t="s">
        <v>786</v>
      </c>
      <c r="D42" s="68">
        <v>1</v>
      </c>
    </row>
    <row r="43" spans="1:4" x14ac:dyDescent="0.35">
      <c r="A43" s="92">
        <v>256521</v>
      </c>
      <c r="B43" s="8" t="s">
        <v>149</v>
      </c>
      <c r="C43" s="8" t="s">
        <v>787</v>
      </c>
      <c r="D43" s="68">
        <v>1</v>
      </c>
    </row>
    <row r="44" spans="1:4" x14ac:dyDescent="0.35">
      <c r="A44" s="92">
        <v>394103</v>
      </c>
      <c r="B44" s="8" t="s">
        <v>149</v>
      </c>
      <c r="C44" s="8" t="s">
        <v>788</v>
      </c>
      <c r="D44" s="68">
        <v>4</v>
      </c>
    </row>
    <row r="45" spans="1:4" x14ac:dyDescent="0.35">
      <c r="A45" s="92">
        <v>5602</v>
      </c>
      <c r="B45" s="8" t="s">
        <v>149</v>
      </c>
      <c r="C45" s="8" t="s">
        <v>789</v>
      </c>
      <c r="D45" s="68">
        <v>4</v>
      </c>
    </row>
    <row r="46" spans="1:4" x14ac:dyDescent="0.35">
      <c r="A46" s="92">
        <v>69204</v>
      </c>
      <c r="B46" s="8" t="s">
        <v>149</v>
      </c>
      <c r="C46" s="8" t="s">
        <v>790</v>
      </c>
      <c r="D46" s="68">
        <v>4</v>
      </c>
    </row>
    <row r="47" spans="1:4" x14ac:dyDescent="0.35">
      <c r="A47" s="92">
        <v>870008</v>
      </c>
      <c r="B47" s="8" t="s">
        <v>149</v>
      </c>
      <c r="C47" s="8" t="s">
        <v>786</v>
      </c>
      <c r="D47" s="68">
        <v>2</v>
      </c>
    </row>
    <row r="48" spans="1:4" x14ac:dyDescent="0.35">
      <c r="A48" s="92">
        <v>1959901</v>
      </c>
      <c r="B48" s="8" t="s">
        <v>149</v>
      </c>
      <c r="C48" s="8" t="s">
        <v>787</v>
      </c>
      <c r="D48" s="68">
        <v>3</v>
      </c>
    </row>
    <row r="49" spans="1:4" x14ac:dyDescent="0.35">
      <c r="A49" s="92">
        <v>1960112</v>
      </c>
      <c r="B49" s="8" t="s">
        <v>149</v>
      </c>
      <c r="C49" s="8" t="s">
        <v>788</v>
      </c>
      <c r="D49" s="68">
        <v>1</v>
      </c>
    </row>
    <row r="50" spans="1:4" x14ac:dyDescent="0.35">
      <c r="A50" s="92">
        <v>1324909</v>
      </c>
      <c r="B50" s="8" t="s">
        <v>149</v>
      </c>
      <c r="C50" s="8" t="s">
        <v>789</v>
      </c>
      <c r="D50" s="68">
        <v>4</v>
      </c>
    </row>
    <row r="51" spans="1:4" x14ac:dyDescent="0.35">
      <c r="A51" s="92">
        <v>1540402</v>
      </c>
      <c r="B51" s="8" t="s">
        <v>149</v>
      </c>
      <c r="C51" s="8" t="s">
        <v>790</v>
      </c>
      <c r="D51" s="68">
        <v>2</v>
      </c>
    </row>
    <row r="52" spans="1:4" x14ac:dyDescent="0.35">
      <c r="A52" s="92">
        <v>1578803</v>
      </c>
      <c r="B52" s="8" t="s">
        <v>149</v>
      </c>
      <c r="C52" s="8" t="s">
        <v>786</v>
      </c>
      <c r="D52" s="68">
        <v>4</v>
      </c>
    </row>
    <row r="53" spans="1:4" x14ac:dyDescent="0.35">
      <c r="A53" s="92">
        <v>2076101</v>
      </c>
      <c r="B53" s="8" t="s">
        <v>149</v>
      </c>
      <c r="C53" s="8" t="s">
        <v>787</v>
      </c>
      <c r="D53" s="68">
        <v>2</v>
      </c>
    </row>
    <row r="54" spans="1:4" x14ac:dyDescent="0.35">
      <c r="A54" s="92">
        <v>2076201</v>
      </c>
      <c r="B54" s="8" t="s">
        <v>149</v>
      </c>
      <c r="C54" s="8" t="s">
        <v>788</v>
      </c>
      <c r="D54" s="68">
        <v>2</v>
      </c>
    </row>
    <row r="55" spans="1:4" x14ac:dyDescent="0.35">
      <c r="A55" s="92">
        <v>2076501</v>
      </c>
      <c r="B55" s="8" t="s">
        <v>149</v>
      </c>
      <c r="C55" s="8" t="s">
        <v>789</v>
      </c>
      <c r="D55" s="68">
        <v>3</v>
      </c>
    </row>
    <row r="56" spans="1:4" x14ac:dyDescent="0.35">
      <c r="A56" s="92">
        <v>2098102</v>
      </c>
      <c r="B56" s="8" t="s">
        <v>149</v>
      </c>
      <c r="C56" s="8" t="s">
        <v>790</v>
      </c>
      <c r="D56" s="68">
        <v>4</v>
      </c>
    </row>
    <row r="57" spans="1:4" x14ac:dyDescent="0.35">
      <c r="A57" s="92">
        <v>225237</v>
      </c>
      <c r="B57" s="8" t="s">
        <v>149</v>
      </c>
      <c r="C57" s="8" t="s">
        <v>786</v>
      </c>
      <c r="D57" s="68">
        <v>2</v>
      </c>
    </row>
    <row r="58" spans="1:4" x14ac:dyDescent="0.35">
      <c r="A58" s="92">
        <v>905212</v>
      </c>
      <c r="B58" s="8" t="s">
        <v>149</v>
      </c>
      <c r="C58" s="8" t="s">
        <v>787</v>
      </c>
      <c r="D58" s="68">
        <v>1</v>
      </c>
    </row>
    <row r="59" spans="1:4" x14ac:dyDescent="0.35">
      <c r="A59" s="92">
        <v>1431602</v>
      </c>
      <c r="B59" s="8" t="s">
        <v>149</v>
      </c>
      <c r="C59" s="8" t="s">
        <v>788</v>
      </c>
      <c r="D59" s="68">
        <v>1</v>
      </c>
    </row>
    <row r="60" spans="1:4" x14ac:dyDescent="0.35">
      <c r="A60" s="92">
        <v>1487501</v>
      </c>
      <c r="B60" s="8" t="s">
        <v>149</v>
      </c>
      <c r="C60" s="8" t="s">
        <v>789</v>
      </c>
      <c r="D60" s="68">
        <v>2</v>
      </c>
    </row>
    <row r="61" spans="1:4" x14ac:dyDescent="0.35">
      <c r="A61" s="92">
        <v>1487601</v>
      </c>
      <c r="B61" s="8" t="s">
        <v>149</v>
      </c>
      <c r="C61" s="8" t="s">
        <v>790</v>
      </c>
      <c r="D61" s="68">
        <v>3</v>
      </c>
    </row>
    <row r="62" spans="1:4" x14ac:dyDescent="0.35">
      <c r="A62" s="92">
        <v>1487701</v>
      </c>
      <c r="B62" s="8" t="s">
        <v>149</v>
      </c>
      <c r="C62" s="8" t="s">
        <v>786</v>
      </c>
      <c r="D62" s="68">
        <v>1</v>
      </c>
    </row>
    <row r="63" spans="1:4" x14ac:dyDescent="0.35">
      <c r="A63" s="92">
        <v>1487801</v>
      </c>
      <c r="B63" s="8" t="s">
        <v>149</v>
      </c>
      <c r="C63" s="8" t="s">
        <v>787</v>
      </c>
      <c r="D63" s="68">
        <v>2</v>
      </c>
    </row>
    <row r="64" spans="1:4" x14ac:dyDescent="0.35">
      <c r="A64" s="92">
        <v>1487901</v>
      </c>
      <c r="B64" s="8" t="s">
        <v>149</v>
      </c>
      <c r="C64" s="8" t="s">
        <v>788</v>
      </c>
      <c r="D64" s="68">
        <v>4</v>
      </c>
    </row>
    <row r="65" spans="1:4" x14ac:dyDescent="0.35">
      <c r="A65" s="92">
        <v>1508101</v>
      </c>
      <c r="B65" s="8" t="s">
        <v>149</v>
      </c>
      <c r="C65" s="8" t="s">
        <v>789</v>
      </c>
      <c r="D65" s="68">
        <v>4</v>
      </c>
    </row>
    <row r="66" spans="1:4" x14ac:dyDescent="0.35">
      <c r="A66" s="92">
        <v>1508201</v>
      </c>
      <c r="B66" s="8" t="s">
        <v>149</v>
      </c>
      <c r="C66" s="8" t="s">
        <v>790</v>
      </c>
      <c r="D66" s="68">
        <v>4</v>
      </c>
    </row>
    <row r="67" spans="1:4" x14ac:dyDescent="0.35">
      <c r="A67" s="92">
        <v>1632001</v>
      </c>
      <c r="B67" s="8" t="s">
        <v>149</v>
      </c>
      <c r="C67" s="8" t="s">
        <v>786</v>
      </c>
      <c r="D67" s="68">
        <v>1</v>
      </c>
    </row>
    <row r="68" spans="1:4" x14ac:dyDescent="0.35">
      <c r="A68" s="92">
        <v>1632201</v>
      </c>
      <c r="B68" s="8" t="s">
        <v>149</v>
      </c>
      <c r="C68" s="8" t="s">
        <v>787</v>
      </c>
      <c r="D68" s="68">
        <v>4</v>
      </c>
    </row>
    <row r="69" spans="1:4" x14ac:dyDescent="0.35">
      <c r="A69" s="92">
        <v>1632202</v>
      </c>
      <c r="B69" s="8" t="s">
        <v>149</v>
      </c>
      <c r="C69" s="8" t="s">
        <v>788</v>
      </c>
      <c r="D69" s="68">
        <v>3</v>
      </c>
    </row>
    <row r="70" spans="1:4" x14ac:dyDescent="0.35">
      <c r="A70" s="92">
        <v>1701601</v>
      </c>
      <c r="B70" s="8" t="s">
        <v>149</v>
      </c>
      <c r="C70" s="8" t="s">
        <v>789</v>
      </c>
      <c r="D70" s="68">
        <v>3</v>
      </c>
    </row>
    <row r="71" spans="1:4" x14ac:dyDescent="0.35">
      <c r="A71" s="92">
        <v>1723301</v>
      </c>
      <c r="B71" s="8" t="s">
        <v>149</v>
      </c>
      <c r="C71" s="8" t="s">
        <v>790</v>
      </c>
      <c r="D71" s="68">
        <v>3</v>
      </c>
    </row>
    <row r="72" spans="1:4" x14ac:dyDescent="0.35">
      <c r="A72" s="92">
        <v>1723303</v>
      </c>
      <c r="B72" s="8" t="s">
        <v>149</v>
      </c>
      <c r="C72" s="8" t="s">
        <v>786</v>
      </c>
      <c r="D72" s="68">
        <v>3</v>
      </c>
    </row>
    <row r="73" spans="1:4" x14ac:dyDescent="0.35">
      <c r="A73" s="92">
        <v>1724501</v>
      </c>
      <c r="B73" s="8" t="s">
        <v>149</v>
      </c>
      <c r="C73" s="8" t="s">
        <v>787</v>
      </c>
      <c r="D73" s="68">
        <v>4</v>
      </c>
    </row>
    <row r="74" spans="1:4" x14ac:dyDescent="0.35">
      <c r="A74" s="92">
        <v>1724503</v>
      </c>
      <c r="B74" s="8" t="s">
        <v>149</v>
      </c>
      <c r="C74" s="8" t="s">
        <v>788</v>
      </c>
      <c r="D74" s="68">
        <v>1</v>
      </c>
    </row>
    <row r="75" spans="1:4" x14ac:dyDescent="0.35">
      <c r="A75" s="92">
        <v>1724601</v>
      </c>
      <c r="B75" s="8" t="s">
        <v>149</v>
      </c>
      <c r="C75" s="8" t="s">
        <v>789</v>
      </c>
      <c r="D75" s="68">
        <v>2</v>
      </c>
    </row>
    <row r="76" spans="1:4" x14ac:dyDescent="0.35">
      <c r="A76" s="92">
        <v>1724603</v>
      </c>
      <c r="B76" s="8" t="s">
        <v>149</v>
      </c>
      <c r="C76" s="8" t="s">
        <v>790</v>
      </c>
      <c r="D76" s="68">
        <v>3</v>
      </c>
    </row>
    <row r="77" spans="1:4" x14ac:dyDescent="0.35">
      <c r="A77" s="92">
        <v>1794601</v>
      </c>
      <c r="B77" s="8" t="s">
        <v>149</v>
      </c>
      <c r="C77" s="8" t="s">
        <v>786</v>
      </c>
      <c r="D77" s="68">
        <v>2</v>
      </c>
    </row>
    <row r="78" spans="1:4" x14ac:dyDescent="0.35">
      <c r="A78" s="92">
        <v>1855401</v>
      </c>
      <c r="B78" s="8" t="s">
        <v>149</v>
      </c>
      <c r="C78" s="8" t="s">
        <v>787</v>
      </c>
      <c r="D78" s="68">
        <v>1</v>
      </c>
    </row>
    <row r="79" spans="1:4" x14ac:dyDescent="0.35">
      <c r="A79" s="92">
        <v>1855601</v>
      </c>
      <c r="B79" s="8" t="s">
        <v>149</v>
      </c>
      <c r="C79" s="8" t="s">
        <v>788</v>
      </c>
      <c r="D79" s="68">
        <v>3</v>
      </c>
    </row>
    <row r="80" spans="1:4" x14ac:dyDescent="0.35">
      <c r="A80" s="92">
        <v>1859101</v>
      </c>
      <c r="B80" s="8" t="s">
        <v>149</v>
      </c>
      <c r="C80" s="8" t="s">
        <v>789</v>
      </c>
      <c r="D80" s="68">
        <v>4</v>
      </c>
    </row>
    <row r="81" spans="1:4" x14ac:dyDescent="0.35">
      <c r="A81" s="92">
        <v>1908701</v>
      </c>
      <c r="B81" s="8" t="s">
        <v>149</v>
      </c>
      <c r="C81" s="8" t="s">
        <v>790</v>
      </c>
      <c r="D81" s="68">
        <v>2</v>
      </c>
    </row>
    <row r="82" spans="1:4" x14ac:dyDescent="0.35">
      <c r="A82" s="92">
        <v>1913901</v>
      </c>
      <c r="B82" s="8" t="s">
        <v>149</v>
      </c>
      <c r="C82" s="8" t="s">
        <v>786</v>
      </c>
      <c r="D82" s="68">
        <v>4</v>
      </c>
    </row>
    <row r="83" spans="1:4" x14ac:dyDescent="0.35">
      <c r="A83" s="92">
        <v>1915601</v>
      </c>
      <c r="B83" s="8" t="s">
        <v>149</v>
      </c>
      <c r="C83" s="8" t="s">
        <v>787</v>
      </c>
      <c r="D83" s="68">
        <v>1</v>
      </c>
    </row>
    <row r="84" spans="1:4" x14ac:dyDescent="0.35">
      <c r="A84" s="92">
        <v>2076701</v>
      </c>
      <c r="B84" s="8" t="s">
        <v>149</v>
      </c>
      <c r="C84" s="8" t="s">
        <v>788</v>
      </c>
      <c r="D84" s="68">
        <v>1</v>
      </c>
    </row>
    <row r="85" spans="1:4" x14ac:dyDescent="0.35">
      <c r="A85" s="92">
        <v>2076801</v>
      </c>
      <c r="B85" s="8" t="s">
        <v>149</v>
      </c>
      <c r="C85" s="8" t="s">
        <v>789</v>
      </c>
      <c r="D85" s="68">
        <v>3</v>
      </c>
    </row>
    <row r="86" spans="1:4" x14ac:dyDescent="0.35">
      <c r="A86" s="92">
        <v>2077001</v>
      </c>
      <c r="B86" s="8" t="s">
        <v>150</v>
      </c>
      <c r="C86" s="8" t="s">
        <v>786</v>
      </c>
      <c r="D86" s="68">
        <v>2</v>
      </c>
    </row>
    <row r="87" spans="1:4" x14ac:dyDescent="0.35">
      <c r="A87" s="92">
        <v>2077101</v>
      </c>
      <c r="B87" s="8" t="s">
        <v>150</v>
      </c>
      <c r="C87" s="8" t="s">
        <v>787</v>
      </c>
      <c r="D87" s="68">
        <v>3</v>
      </c>
    </row>
    <row r="88" spans="1:4" x14ac:dyDescent="0.35">
      <c r="A88" s="92">
        <v>2214901</v>
      </c>
      <c r="B88" s="8" t="s">
        <v>150</v>
      </c>
      <c r="C88" s="8" t="s">
        <v>788</v>
      </c>
      <c r="D88" s="68">
        <v>3</v>
      </c>
    </row>
    <row r="89" spans="1:4" x14ac:dyDescent="0.35">
      <c r="A89" s="92">
        <v>2221101</v>
      </c>
      <c r="B89" s="8" t="s">
        <v>150</v>
      </c>
      <c r="C89" s="8" t="s">
        <v>789</v>
      </c>
      <c r="D89" s="68">
        <v>1</v>
      </c>
    </row>
    <row r="90" spans="1:4" x14ac:dyDescent="0.35">
      <c r="A90" s="92">
        <v>2221201</v>
      </c>
      <c r="B90" s="8" t="s">
        <v>150</v>
      </c>
      <c r="C90" s="8" t="s">
        <v>790</v>
      </c>
      <c r="D90" s="68">
        <v>3</v>
      </c>
    </row>
    <row r="91" spans="1:4" x14ac:dyDescent="0.35">
      <c r="A91" s="92">
        <v>2221301</v>
      </c>
      <c r="B91" s="8" t="s">
        <v>150</v>
      </c>
      <c r="C91" s="8" t="s">
        <v>786</v>
      </c>
      <c r="D91" s="68">
        <v>2</v>
      </c>
    </row>
    <row r="92" spans="1:4" x14ac:dyDescent="0.35">
      <c r="A92" s="92">
        <v>371404</v>
      </c>
      <c r="B92" s="8" t="s">
        <v>150</v>
      </c>
      <c r="C92" s="8" t="s">
        <v>787</v>
      </c>
      <c r="D92" s="68">
        <v>1</v>
      </c>
    </row>
    <row r="93" spans="1:4" x14ac:dyDescent="0.35">
      <c r="A93" s="92">
        <v>371406</v>
      </c>
      <c r="B93" s="8" t="s">
        <v>150</v>
      </c>
      <c r="C93" s="8" t="s">
        <v>788</v>
      </c>
      <c r="D93" s="68">
        <v>3</v>
      </c>
    </row>
    <row r="94" spans="1:4" x14ac:dyDescent="0.35">
      <c r="A94" s="92">
        <v>371506</v>
      </c>
      <c r="B94" s="8" t="s">
        <v>150</v>
      </c>
      <c r="C94" s="8" t="s">
        <v>789</v>
      </c>
      <c r="D94" s="68">
        <v>1</v>
      </c>
    </row>
    <row r="95" spans="1:4" x14ac:dyDescent="0.35">
      <c r="A95" s="92">
        <v>37201</v>
      </c>
      <c r="B95" s="8" t="s">
        <v>150</v>
      </c>
      <c r="C95" s="8" t="s">
        <v>790</v>
      </c>
      <c r="D95" s="68">
        <v>4</v>
      </c>
    </row>
    <row r="96" spans="1:4" x14ac:dyDescent="0.35">
      <c r="A96" s="92">
        <v>372107</v>
      </c>
      <c r="B96" s="8" t="s">
        <v>150</v>
      </c>
      <c r="C96" s="8" t="s">
        <v>786</v>
      </c>
      <c r="D96" s="68">
        <v>4</v>
      </c>
    </row>
    <row r="97" spans="1:4" x14ac:dyDescent="0.35">
      <c r="A97" s="92">
        <v>372202</v>
      </c>
      <c r="B97" s="8" t="s">
        <v>150</v>
      </c>
      <c r="C97" s="8" t="s">
        <v>787</v>
      </c>
      <c r="D97" s="68">
        <v>4</v>
      </c>
    </row>
    <row r="98" spans="1:4" x14ac:dyDescent="0.35">
      <c r="A98" s="92">
        <v>664502</v>
      </c>
      <c r="B98" s="8" t="s">
        <v>150</v>
      </c>
      <c r="C98" s="8" t="s">
        <v>788</v>
      </c>
      <c r="D98" s="68">
        <v>3</v>
      </c>
    </row>
    <row r="99" spans="1:4" x14ac:dyDescent="0.35">
      <c r="A99" s="92">
        <v>724803</v>
      </c>
      <c r="B99" s="8" t="s">
        <v>150</v>
      </c>
      <c r="C99" s="8" t="s">
        <v>789</v>
      </c>
      <c r="D99" s="68">
        <v>1</v>
      </c>
    </row>
    <row r="100" spans="1:4" x14ac:dyDescent="0.35">
      <c r="A100" s="92">
        <v>730504</v>
      </c>
      <c r="B100" s="8" t="s">
        <v>150</v>
      </c>
      <c r="C100" s="8" t="s">
        <v>790</v>
      </c>
      <c r="D100" s="68">
        <v>1</v>
      </c>
    </row>
    <row r="101" spans="1:4" x14ac:dyDescent="0.35">
      <c r="A101" s="92">
        <v>730507</v>
      </c>
      <c r="B101" s="8" t="s">
        <v>150</v>
      </c>
      <c r="C101" s="8" t="s">
        <v>786</v>
      </c>
      <c r="D101" s="68">
        <v>4</v>
      </c>
    </row>
    <row r="102" spans="1:4" x14ac:dyDescent="0.35">
      <c r="A102" s="92">
        <v>819307</v>
      </c>
      <c r="B102" s="8" t="s">
        <v>150</v>
      </c>
      <c r="C102" s="8" t="s">
        <v>787</v>
      </c>
      <c r="D102" s="68">
        <v>1</v>
      </c>
    </row>
    <row r="103" spans="1:4" x14ac:dyDescent="0.35">
      <c r="A103" s="92">
        <v>819408</v>
      </c>
      <c r="B103" s="8" t="s">
        <v>150</v>
      </c>
      <c r="C103" s="8" t="s">
        <v>788</v>
      </c>
      <c r="D103" s="68">
        <v>3</v>
      </c>
    </row>
    <row r="104" spans="1:4" x14ac:dyDescent="0.35">
      <c r="A104" s="92">
        <v>819608</v>
      </c>
      <c r="B104" s="8" t="s">
        <v>150</v>
      </c>
      <c r="C104" s="8" t="s">
        <v>789</v>
      </c>
      <c r="D104" s="68">
        <v>1</v>
      </c>
    </row>
    <row r="105" spans="1:4" x14ac:dyDescent="0.35">
      <c r="A105" s="92">
        <v>819806</v>
      </c>
      <c r="B105" s="8" t="s">
        <v>150</v>
      </c>
      <c r="C105" s="8" t="s">
        <v>790</v>
      </c>
      <c r="D105" s="68">
        <v>2</v>
      </c>
    </row>
    <row r="106" spans="1:4" x14ac:dyDescent="0.35">
      <c r="A106" s="92">
        <v>821406</v>
      </c>
      <c r="B106" s="8" t="s">
        <v>150</v>
      </c>
      <c r="C106" s="8" t="s">
        <v>786</v>
      </c>
      <c r="D106" s="68">
        <v>2</v>
      </c>
    </row>
    <row r="107" spans="1:4" x14ac:dyDescent="0.35">
      <c r="A107" s="92">
        <v>821505</v>
      </c>
      <c r="B107" s="8" t="s">
        <v>150</v>
      </c>
      <c r="C107" s="8" t="s">
        <v>787</v>
      </c>
      <c r="D107" s="68">
        <v>3</v>
      </c>
    </row>
    <row r="108" spans="1:4" x14ac:dyDescent="0.35">
      <c r="A108" s="92">
        <v>822304</v>
      </c>
      <c r="B108" s="8" t="s">
        <v>150</v>
      </c>
      <c r="C108" s="8" t="s">
        <v>788</v>
      </c>
      <c r="D108" s="68">
        <v>4</v>
      </c>
    </row>
    <row r="109" spans="1:4" x14ac:dyDescent="0.35">
      <c r="A109" s="92">
        <v>822501</v>
      </c>
      <c r="B109" s="8" t="s">
        <v>150</v>
      </c>
      <c r="C109" s="8" t="s">
        <v>789</v>
      </c>
      <c r="D109" s="68">
        <v>4</v>
      </c>
    </row>
    <row r="110" spans="1:4" x14ac:dyDescent="0.35">
      <c r="A110" s="92">
        <v>822605</v>
      </c>
      <c r="B110" s="8" t="s">
        <v>150</v>
      </c>
      <c r="C110" s="8" t="s">
        <v>790</v>
      </c>
      <c r="D110" s="68">
        <v>1</v>
      </c>
    </row>
    <row r="111" spans="1:4" x14ac:dyDescent="0.35">
      <c r="A111" s="92">
        <v>825602</v>
      </c>
      <c r="B111" s="8" t="s">
        <v>150</v>
      </c>
      <c r="C111" s="8" t="s">
        <v>786</v>
      </c>
      <c r="D111" s="68">
        <v>1</v>
      </c>
    </row>
    <row r="112" spans="1:4" x14ac:dyDescent="0.35">
      <c r="A112" s="92">
        <v>840706</v>
      </c>
      <c r="B112" s="8" t="s">
        <v>150</v>
      </c>
      <c r="C112" s="8" t="s">
        <v>787</v>
      </c>
      <c r="D112" s="68">
        <v>1</v>
      </c>
    </row>
    <row r="113" spans="1:4" x14ac:dyDescent="0.35">
      <c r="A113" s="92">
        <v>844204</v>
      </c>
      <c r="B113" s="8" t="s">
        <v>150</v>
      </c>
      <c r="C113" s="8" t="s">
        <v>788</v>
      </c>
      <c r="D113" s="68">
        <v>4</v>
      </c>
    </row>
    <row r="114" spans="1:4" x14ac:dyDescent="0.35">
      <c r="A114" s="92">
        <v>856901</v>
      </c>
      <c r="B114" s="8" t="s">
        <v>150</v>
      </c>
      <c r="C114" s="8" t="s">
        <v>789</v>
      </c>
      <c r="D114" s="68">
        <v>4</v>
      </c>
    </row>
    <row r="115" spans="1:4" x14ac:dyDescent="0.35">
      <c r="A115" s="92">
        <v>865506</v>
      </c>
      <c r="B115" s="8" t="s">
        <v>150</v>
      </c>
      <c r="C115" s="8" t="s">
        <v>790</v>
      </c>
      <c r="D115" s="68">
        <v>4</v>
      </c>
    </row>
    <row r="116" spans="1:4" x14ac:dyDescent="0.35">
      <c r="A116" s="92">
        <v>932201</v>
      </c>
      <c r="B116" s="8" t="s">
        <v>150</v>
      </c>
      <c r="C116" s="8" t="s">
        <v>786</v>
      </c>
      <c r="D116" s="68">
        <v>1</v>
      </c>
    </row>
    <row r="117" spans="1:4" x14ac:dyDescent="0.35">
      <c r="A117" s="92">
        <v>1325902</v>
      </c>
      <c r="B117" s="8" t="s">
        <v>150</v>
      </c>
      <c r="C117" s="8" t="s">
        <v>787</v>
      </c>
      <c r="D117" s="68">
        <v>2</v>
      </c>
    </row>
    <row r="118" spans="1:4" x14ac:dyDescent="0.35">
      <c r="A118" s="92">
        <v>1346401</v>
      </c>
      <c r="B118" s="8" t="s">
        <v>150</v>
      </c>
      <c r="C118" s="8" t="s">
        <v>788</v>
      </c>
      <c r="D118" s="68">
        <v>1</v>
      </c>
    </row>
    <row r="119" spans="1:4" x14ac:dyDescent="0.35">
      <c r="A119" s="92">
        <v>1467101</v>
      </c>
      <c r="B119" s="8" t="s">
        <v>150</v>
      </c>
      <c r="C119" s="8" t="s">
        <v>789</v>
      </c>
      <c r="D119" s="68">
        <v>1</v>
      </c>
    </row>
    <row r="120" spans="1:4" x14ac:dyDescent="0.35">
      <c r="A120" s="92">
        <v>1467201</v>
      </c>
      <c r="B120" s="8" t="s">
        <v>150</v>
      </c>
      <c r="C120" s="8" t="s">
        <v>790</v>
      </c>
      <c r="D120" s="68">
        <v>1</v>
      </c>
    </row>
    <row r="121" spans="1:4" x14ac:dyDescent="0.35">
      <c r="A121" s="92">
        <v>1467301</v>
      </c>
      <c r="B121" s="8" t="s">
        <v>150</v>
      </c>
      <c r="C121" s="8" t="s">
        <v>786</v>
      </c>
      <c r="D121" s="68">
        <v>3</v>
      </c>
    </row>
    <row r="122" spans="1:4" x14ac:dyDescent="0.35">
      <c r="A122" s="92">
        <v>1972201</v>
      </c>
      <c r="B122" s="8" t="s">
        <v>150</v>
      </c>
      <c r="C122" s="8" t="s">
        <v>787</v>
      </c>
      <c r="D122" s="68">
        <v>1</v>
      </c>
    </row>
    <row r="123" spans="1:4" x14ac:dyDescent="0.35">
      <c r="A123" s="92">
        <v>1974401</v>
      </c>
      <c r="B123" s="8" t="s">
        <v>150</v>
      </c>
      <c r="C123" s="8" t="s">
        <v>788</v>
      </c>
      <c r="D123" s="68">
        <v>4</v>
      </c>
    </row>
    <row r="124" spans="1:4" x14ac:dyDescent="0.35">
      <c r="A124" s="92">
        <v>2075401</v>
      </c>
      <c r="B124" s="8" t="s">
        <v>150</v>
      </c>
      <c r="C124" s="8" t="s">
        <v>789</v>
      </c>
      <c r="D124" s="68">
        <v>2</v>
      </c>
    </row>
    <row r="125" spans="1:4" x14ac:dyDescent="0.35">
      <c r="A125" s="92">
        <v>2192801</v>
      </c>
      <c r="B125" s="8" t="s">
        <v>150</v>
      </c>
      <c r="C125" s="8" t="s">
        <v>790</v>
      </c>
      <c r="D125" s="68">
        <v>1</v>
      </c>
    </row>
    <row r="126" spans="1:4" x14ac:dyDescent="0.35">
      <c r="A126" s="92">
        <v>1324803</v>
      </c>
      <c r="B126" s="8" t="s">
        <v>150</v>
      </c>
      <c r="C126" s="8" t="s">
        <v>786</v>
      </c>
      <c r="D126" s="68">
        <v>2</v>
      </c>
    </row>
    <row r="127" spans="1:4" x14ac:dyDescent="0.35">
      <c r="A127" s="92">
        <v>1540502</v>
      </c>
      <c r="B127" s="8" t="s">
        <v>150</v>
      </c>
      <c r="C127" s="8" t="s">
        <v>787</v>
      </c>
      <c r="D127" s="68">
        <v>1</v>
      </c>
    </row>
    <row r="128" spans="1:4" x14ac:dyDescent="0.35">
      <c r="A128" s="92">
        <v>1638402</v>
      </c>
      <c r="B128" s="8" t="s">
        <v>150</v>
      </c>
      <c r="C128" s="8" t="s">
        <v>788</v>
      </c>
      <c r="D128" s="68">
        <v>1</v>
      </c>
    </row>
    <row r="129" spans="1:4" x14ac:dyDescent="0.35">
      <c r="A129" s="92">
        <v>1656404</v>
      </c>
      <c r="B129" s="8" t="s">
        <v>150</v>
      </c>
      <c r="C129" s="8" t="s">
        <v>789</v>
      </c>
      <c r="D129" s="68">
        <v>4</v>
      </c>
    </row>
    <row r="130" spans="1:4" x14ac:dyDescent="0.35">
      <c r="A130" s="92">
        <v>1656501</v>
      </c>
      <c r="B130" s="8" t="s">
        <v>150</v>
      </c>
      <c r="C130" s="8" t="s">
        <v>790</v>
      </c>
      <c r="D130" s="68">
        <v>3</v>
      </c>
    </row>
    <row r="131" spans="1:4" x14ac:dyDescent="0.35">
      <c r="A131" s="92">
        <v>175849</v>
      </c>
      <c r="B131" s="8" t="s">
        <v>150</v>
      </c>
      <c r="C131" s="8" t="s">
        <v>786</v>
      </c>
      <c r="D131" s="68">
        <v>4</v>
      </c>
    </row>
    <row r="132" spans="1:4" x14ac:dyDescent="0.35">
      <c r="A132" s="92">
        <v>1868101</v>
      </c>
      <c r="B132" s="8" t="s">
        <v>150</v>
      </c>
      <c r="C132" s="8" t="s">
        <v>787</v>
      </c>
      <c r="D132" s="68">
        <v>4</v>
      </c>
    </row>
    <row r="133" spans="1:4" x14ac:dyDescent="0.35">
      <c r="A133" s="92">
        <v>1868201</v>
      </c>
      <c r="B133" s="8" t="s">
        <v>150</v>
      </c>
      <c r="C133" s="8" t="s">
        <v>788</v>
      </c>
      <c r="D133" s="68">
        <v>4</v>
      </c>
    </row>
    <row r="134" spans="1:4" x14ac:dyDescent="0.35">
      <c r="A134" s="92">
        <v>1977601</v>
      </c>
      <c r="B134" s="8" t="s">
        <v>150</v>
      </c>
      <c r="C134" s="8" t="s">
        <v>789</v>
      </c>
      <c r="D134" s="68">
        <v>3</v>
      </c>
    </row>
    <row r="135" spans="1:4" x14ac:dyDescent="0.35">
      <c r="A135" s="92">
        <v>1977701</v>
      </c>
      <c r="B135" s="8" t="s">
        <v>150</v>
      </c>
      <c r="C135" s="8" t="s">
        <v>790</v>
      </c>
      <c r="D135" s="68">
        <v>4</v>
      </c>
    </row>
    <row r="136" spans="1:4" x14ac:dyDescent="0.35">
      <c r="A136" s="92">
        <v>2165601</v>
      </c>
      <c r="B136" s="8" t="s">
        <v>151</v>
      </c>
      <c r="C136" s="8" t="s">
        <v>786</v>
      </c>
      <c r="D136" s="68">
        <v>1</v>
      </c>
    </row>
    <row r="137" spans="1:4" x14ac:dyDescent="0.35">
      <c r="A137" s="92">
        <v>246701</v>
      </c>
      <c r="B137" s="8" t="s">
        <v>151</v>
      </c>
      <c r="C137" s="8" t="s">
        <v>787</v>
      </c>
      <c r="D137" s="68">
        <v>4</v>
      </c>
    </row>
    <row r="138" spans="1:4" x14ac:dyDescent="0.35">
      <c r="A138" s="92">
        <v>315501</v>
      </c>
      <c r="B138" s="8" t="s">
        <v>151</v>
      </c>
      <c r="C138" s="8" t="s">
        <v>788</v>
      </c>
      <c r="D138" s="68">
        <v>4</v>
      </c>
    </row>
    <row r="139" spans="1:4" x14ac:dyDescent="0.35">
      <c r="A139" s="92">
        <v>37305</v>
      </c>
      <c r="B139" s="8" t="s">
        <v>151</v>
      </c>
      <c r="C139" s="8" t="s">
        <v>789</v>
      </c>
      <c r="D139" s="68">
        <v>3</v>
      </c>
    </row>
    <row r="140" spans="1:4" x14ac:dyDescent="0.35">
      <c r="A140" s="92">
        <v>592509</v>
      </c>
      <c r="B140" s="8" t="s">
        <v>151</v>
      </c>
      <c r="C140" s="8" t="s">
        <v>790</v>
      </c>
      <c r="D140" s="68">
        <v>2</v>
      </c>
    </row>
    <row r="141" spans="1:4" x14ac:dyDescent="0.35">
      <c r="A141" s="92">
        <v>85946</v>
      </c>
      <c r="B141" s="8" t="s">
        <v>151</v>
      </c>
      <c r="C141" s="8" t="s">
        <v>786</v>
      </c>
      <c r="D141" s="68">
        <v>4</v>
      </c>
    </row>
    <row r="142" spans="1:4" x14ac:dyDescent="0.35">
      <c r="A142" s="92">
        <v>1675210</v>
      </c>
      <c r="B142" s="8" t="s">
        <v>151</v>
      </c>
      <c r="C142" s="8" t="s">
        <v>787</v>
      </c>
      <c r="D142" s="68">
        <v>3</v>
      </c>
    </row>
    <row r="143" spans="1:4" x14ac:dyDescent="0.35">
      <c r="A143" s="92">
        <v>1675510</v>
      </c>
      <c r="B143" s="8" t="s">
        <v>151</v>
      </c>
      <c r="C143" s="8" t="s">
        <v>788</v>
      </c>
      <c r="D143" s="68">
        <v>2</v>
      </c>
    </row>
    <row r="144" spans="1:4" x14ac:dyDescent="0.35">
      <c r="A144" s="92">
        <v>1676416</v>
      </c>
      <c r="B144" s="8" t="s">
        <v>151</v>
      </c>
      <c r="C144" s="8" t="s">
        <v>789</v>
      </c>
      <c r="D144" s="68">
        <v>1</v>
      </c>
    </row>
    <row r="145" spans="1:4" x14ac:dyDescent="0.35">
      <c r="A145" s="92">
        <v>1676612</v>
      </c>
      <c r="B145" s="8" t="s">
        <v>151</v>
      </c>
      <c r="C145" s="8" t="s">
        <v>790</v>
      </c>
      <c r="D145" s="68">
        <v>1</v>
      </c>
    </row>
    <row r="146" spans="1:4" x14ac:dyDescent="0.35">
      <c r="A146" s="92">
        <v>1743601</v>
      </c>
      <c r="B146" s="8" t="s">
        <v>151</v>
      </c>
      <c r="C146" s="8" t="s">
        <v>786</v>
      </c>
      <c r="D146" s="68">
        <v>1</v>
      </c>
    </row>
    <row r="147" spans="1:4" x14ac:dyDescent="0.35">
      <c r="A147" s="92">
        <v>1746101</v>
      </c>
      <c r="B147" s="8" t="s">
        <v>151</v>
      </c>
      <c r="C147" s="8" t="s">
        <v>787</v>
      </c>
      <c r="D147" s="68">
        <v>1</v>
      </c>
    </row>
    <row r="148" spans="1:4" x14ac:dyDescent="0.35">
      <c r="A148" s="92">
        <v>1750103</v>
      </c>
      <c r="B148" s="8" t="s">
        <v>151</v>
      </c>
      <c r="C148" s="8" t="s">
        <v>788</v>
      </c>
      <c r="D148" s="68">
        <v>2</v>
      </c>
    </row>
    <row r="149" spans="1:4" x14ac:dyDescent="0.35">
      <c r="A149" s="92">
        <v>1811101</v>
      </c>
      <c r="B149" s="8" t="s">
        <v>151</v>
      </c>
      <c r="C149" s="8" t="s">
        <v>789</v>
      </c>
      <c r="D149" s="68">
        <v>1</v>
      </c>
    </row>
    <row r="150" spans="1:4" x14ac:dyDescent="0.35">
      <c r="A150" s="92">
        <v>1887601</v>
      </c>
      <c r="B150" s="8" t="s">
        <v>151</v>
      </c>
      <c r="C150" s="8" t="s">
        <v>790</v>
      </c>
      <c r="D150" s="68">
        <v>4</v>
      </c>
    </row>
    <row r="151" spans="1:4" x14ac:dyDescent="0.35">
      <c r="A151" s="92">
        <v>1896401</v>
      </c>
      <c r="B151" s="8" t="s">
        <v>151</v>
      </c>
      <c r="C151" s="8" t="s">
        <v>786</v>
      </c>
      <c r="D151" s="68">
        <v>3</v>
      </c>
    </row>
    <row r="152" spans="1:4" x14ac:dyDescent="0.35">
      <c r="A152" s="92">
        <v>1896501</v>
      </c>
      <c r="B152" s="8" t="s">
        <v>151</v>
      </c>
      <c r="C152" s="8" t="s">
        <v>787</v>
      </c>
      <c r="D152" s="68">
        <v>3</v>
      </c>
    </row>
    <row r="153" spans="1:4" x14ac:dyDescent="0.35">
      <c r="A153" s="92">
        <v>1933801</v>
      </c>
      <c r="B153" s="8" t="s">
        <v>151</v>
      </c>
      <c r="C153" s="8" t="s">
        <v>788</v>
      </c>
      <c r="D153" s="68">
        <v>1</v>
      </c>
    </row>
    <row r="154" spans="1:4" x14ac:dyDescent="0.35">
      <c r="A154" s="92">
        <v>2073101</v>
      </c>
      <c r="B154" s="8" t="s">
        <v>151</v>
      </c>
      <c r="C154" s="8" t="s">
        <v>789</v>
      </c>
      <c r="D154" s="68">
        <v>2</v>
      </c>
    </row>
    <row r="155" spans="1:4" x14ac:dyDescent="0.35">
      <c r="A155" s="92">
        <v>2073201</v>
      </c>
      <c r="B155" s="8" t="s">
        <v>151</v>
      </c>
      <c r="C155" s="8" t="s">
        <v>790</v>
      </c>
      <c r="D155" s="68">
        <v>3</v>
      </c>
    </row>
    <row r="156" spans="1:4" x14ac:dyDescent="0.35">
      <c r="A156" s="92">
        <v>2073301</v>
      </c>
      <c r="B156" s="8" t="s">
        <v>151</v>
      </c>
      <c r="C156" s="8" t="s">
        <v>786</v>
      </c>
      <c r="D156" s="68">
        <v>3</v>
      </c>
    </row>
    <row r="157" spans="1:4" x14ac:dyDescent="0.35">
      <c r="A157" s="92">
        <v>2073401</v>
      </c>
      <c r="B157" s="8" t="s">
        <v>151</v>
      </c>
      <c r="C157" s="8" t="s">
        <v>787</v>
      </c>
      <c r="D157" s="68">
        <v>2</v>
      </c>
    </row>
    <row r="158" spans="1:4" x14ac:dyDescent="0.35">
      <c r="A158" s="92">
        <v>2073501</v>
      </c>
      <c r="B158" s="8" t="s">
        <v>151</v>
      </c>
      <c r="C158" s="8" t="s">
        <v>788</v>
      </c>
      <c r="D158" s="68">
        <v>3</v>
      </c>
    </row>
    <row r="159" spans="1:4" x14ac:dyDescent="0.35">
      <c r="A159" s="92">
        <v>2073601</v>
      </c>
      <c r="B159" s="8" t="s">
        <v>151</v>
      </c>
      <c r="C159" s="8" t="s">
        <v>789</v>
      </c>
      <c r="D159" s="68">
        <v>3</v>
      </c>
    </row>
    <row r="160" spans="1:4" x14ac:dyDescent="0.35">
      <c r="A160" s="92">
        <v>2061602</v>
      </c>
      <c r="B160" s="8" t="s">
        <v>151</v>
      </c>
      <c r="C160" s="8" t="s">
        <v>790</v>
      </c>
      <c r="D160" s="68">
        <v>1</v>
      </c>
    </row>
    <row r="161" spans="1:4" x14ac:dyDescent="0.35">
      <c r="A161" s="92">
        <v>2061702</v>
      </c>
      <c r="B161" s="8" t="s">
        <v>151</v>
      </c>
      <c r="C161" s="8" t="s">
        <v>786</v>
      </c>
      <c r="D161" s="68">
        <v>2</v>
      </c>
    </row>
    <row r="162" spans="1:4" x14ac:dyDescent="0.35">
      <c r="A162" s="92">
        <v>2061902</v>
      </c>
      <c r="B162" s="8" t="s">
        <v>151</v>
      </c>
      <c r="C162" s="8" t="s">
        <v>787</v>
      </c>
      <c r="D162" s="68">
        <v>3</v>
      </c>
    </row>
    <row r="163" spans="1:4" x14ac:dyDescent="0.35">
      <c r="A163" s="92">
        <v>2062801</v>
      </c>
      <c r="B163" s="8" t="s">
        <v>151</v>
      </c>
      <c r="C163" s="8" t="s">
        <v>788</v>
      </c>
      <c r="D163" s="68">
        <v>2</v>
      </c>
    </row>
    <row r="164" spans="1:4" x14ac:dyDescent="0.35">
      <c r="A164" s="92">
        <v>2062802</v>
      </c>
      <c r="B164" s="8" t="s">
        <v>151</v>
      </c>
      <c r="C164" s="8" t="s">
        <v>789</v>
      </c>
      <c r="D164" s="68">
        <v>1</v>
      </c>
    </row>
    <row r="165" spans="1:4" x14ac:dyDescent="0.35">
      <c r="A165" s="92">
        <v>2190701</v>
      </c>
      <c r="B165" s="8" t="s">
        <v>151</v>
      </c>
      <c r="C165" s="8" t="s">
        <v>790</v>
      </c>
      <c r="D165" s="68">
        <v>1</v>
      </c>
    </row>
    <row r="166" spans="1:4" x14ac:dyDescent="0.35">
      <c r="A166" s="92">
        <v>1840402</v>
      </c>
      <c r="B166" s="8" t="s">
        <v>151</v>
      </c>
      <c r="C166" s="8" t="s">
        <v>786</v>
      </c>
      <c r="D166" s="68">
        <v>4</v>
      </c>
    </row>
    <row r="167" spans="1:4" x14ac:dyDescent="0.35">
      <c r="A167" s="92">
        <v>1840501</v>
      </c>
      <c r="B167" s="8" t="s">
        <v>151</v>
      </c>
      <c r="C167" s="8" t="s">
        <v>787</v>
      </c>
      <c r="D167" s="68">
        <v>2</v>
      </c>
    </row>
    <row r="168" spans="1:4" x14ac:dyDescent="0.35">
      <c r="A168" s="92">
        <v>1840601</v>
      </c>
      <c r="B168" s="8" t="s">
        <v>151</v>
      </c>
      <c r="C168" s="8" t="s">
        <v>788</v>
      </c>
      <c r="D168" s="68">
        <v>1</v>
      </c>
    </row>
    <row r="169" spans="1:4" x14ac:dyDescent="0.35">
      <c r="A169" s="92">
        <v>1849301</v>
      </c>
      <c r="B169" s="8" t="s">
        <v>151</v>
      </c>
      <c r="C169" s="8" t="s">
        <v>789</v>
      </c>
      <c r="D169" s="68">
        <v>1</v>
      </c>
    </row>
    <row r="170" spans="1:4" x14ac:dyDescent="0.35">
      <c r="A170" s="92">
        <v>1849501</v>
      </c>
      <c r="B170" s="8" t="s">
        <v>151</v>
      </c>
      <c r="C170" s="8" t="s">
        <v>790</v>
      </c>
      <c r="D170" s="68">
        <v>3</v>
      </c>
    </row>
    <row r="171" spans="1:4" x14ac:dyDescent="0.35">
      <c r="A171" s="92">
        <v>1850101</v>
      </c>
      <c r="B171" s="8" t="s">
        <v>151</v>
      </c>
      <c r="C171" s="8" t="s">
        <v>786</v>
      </c>
      <c r="D171" s="68">
        <v>3</v>
      </c>
    </row>
    <row r="172" spans="1:4" x14ac:dyDescent="0.35">
      <c r="A172" s="92">
        <v>1850901</v>
      </c>
      <c r="B172" s="8" t="s">
        <v>151</v>
      </c>
      <c r="C172" s="8" t="s">
        <v>787</v>
      </c>
      <c r="D172" s="68">
        <v>4</v>
      </c>
    </row>
    <row r="173" spans="1:4" x14ac:dyDescent="0.35">
      <c r="A173" s="92">
        <v>1851601</v>
      </c>
      <c r="B173" s="8" t="s">
        <v>151</v>
      </c>
      <c r="C173" s="8" t="s">
        <v>788</v>
      </c>
      <c r="D173" s="68">
        <v>1</v>
      </c>
    </row>
    <row r="174" spans="1:4" x14ac:dyDescent="0.35">
      <c r="A174" s="92">
        <v>1851701</v>
      </c>
      <c r="B174" s="8" t="s">
        <v>151</v>
      </c>
      <c r="C174" s="8" t="s">
        <v>789</v>
      </c>
      <c r="D174" s="68">
        <v>3</v>
      </c>
    </row>
    <row r="175" spans="1:4" x14ac:dyDescent="0.35">
      <c r="A175" s="92">
        <v>1852401</v>
      </c>
      <c r="B175" s="8" t="s">
        <v>151</v>
      </c>
      <c r="C175" s="8" t="s">
        <v>790</v>
      </c>
      <c r="D175" s="68">
        <v>2</v>
      </c>
    </row>
    <row r="176" spans="1:4" x14ac:dyDescent="0.35">
      <c r="A176" s="92">
        <v>1875001</v>
      </c>
      <c r="B176" s="8" t="s">
        <v>151</v>
      </c>
      <c r="C176" s="8" t="s">
        <v>786</v>
      </c>
      <c r="D176" s="68">
        <v>3</v>
      </c>
    </row>
    <row r="177" spans="1:4" x14ac:dyDescent="0.35">
      <c r="A177" s="92">
        <v>1875101</v>
      </c>
      <c r="B177" s="8" t="s">
        <v>151</v>
      </c>
      <c r="C177" s="8" t="s">
        <v>787</v>
      </c>
      <c r="D177" s="68">
        <v>1</v>
      </c>
    </row>
    <row r="178" spans="1:4" x14ac:dyDescent="0.35">
      <c r="A178" s="92">
        <v>1875201</v>
      </c>
      <c r="B178" s="8" t="s">
        <v>151</v>
      </c>
      <c r="C178" s="8" t="s">
        <v>788</v>
      </c>
      <c r="D178" s="68">
        <v>2</v>
      </c>
    </row>
    <row r="179" spans="1:4" x14ac:dyDescent="0.35">
      <c r="A179" s="92">
        <v>1875301</v>
      </c>
      <c r="B179" s="8" t="s">
        <v>151</v>
      </c>
      <c r="C179" s="8" t="s">
        <v>789</v>
      </c>
      <c r="D179" s="68">
        <v>3</v>
      </c>
    </row>
    <row r="180" spans="1:4" x14ac:dyDescent="0.35">
      <c r="A180" s="92">
        <v>1875401</v>
      </c>
      <c r="B180" s="8" t="s">
        <v>151</v>
      </c>
      <c r="C180" s="8" t="s">
        <v>790</v>
      </c>
      <c r="D180" s="68">
        <v>2</v>
      </c>
    </row>
    <row r="181" spans="1:4" x14ac:dyDescent="0.35">
      <c r="A181" s="92">
        <v>1875601</v>
      </c>
      <c r="B181" s="8" t="s">
        <v>151</v>
      </c>
      <c r="C181" s="8" t="s">
        <v>786</v>
      </c>
      <c r="D181" s="68">
        <v>3</v>
      </c>
    </row>
    <row r="182" spans="1:4" x14ac:dyDescent="0.35">
      <c r="A182" s="92">
        <v>1875701</v>
      </c>
      <c r="B182" s="8" t="s">
        <v>151</v>
      </c>
      <c r="C182" s="8" t="s">
        <v>787</v>
      </c>
      <c r="D182" s="68">
        <v>3</v>
      </c>
    </row>
    <row r="183" spans="1:4" x14ac:dyDescent="0.35">
      <c r="A183" s="92">
        <v>1890203</v>
      </c>
      <c r="B183" s="8" t="s">
        <v>151</v>
      </c>
      <c r="C183" s="8" t="s">
        <v>788</v>
      </c>
      <c r="D183" s="68">
        <v>1</v>
      </c>
    </row>
    <row r="184" spans="1:4" x14ac:dyDescent="0.35">
      <c r="A184" s="92">
        <v>2072001</v>
      </c>
      <c r="B184" s="8" t="s">
        <v>151</v>
      </c>
      <c r="C184" s="8" t="s">
        <v>789</v>
      </c>
      <c r="D184" s="68">
        <v>1</v>
      </c>
    </row>
    <row r="185" spans="1:4" x14ac:dyDescent="0.35">
      <c r="A185" s="92">
        <v>2072901</v>
      </c>
      <c r="B185" s="8" t="s">
        <v>151</v>
      </c>
      <c r="C185" s="8" t="s">
        <v>790</v>
      </c>
      <c r="D185" s="68">
        <v>4</v>
      </c>
    </row>
    <row r="186" spans="1:4" x14ac:dyDescent="0.35">
      <c r="A186" s="92">
        <v>2215001</v>
      </c>
      <c r="B186" s="8" t="s">
        <v>151</v>
      </c>
      <c r="C186" s="8" t="s">
        <v>786</v>
      </c>
      <c r="D186" s="68">
        <v>1</v>
      </c>
    </row>
    <row r="187" spans="1:4" x14ac:dyDescent="0.35">
      <c r="A187" s="92">
        <v>2215101</v>
      </c>
      <c r="B187" s="8" t="s">
        <v>151</v>
      </c>
      <c r="C187" s="8" t="s">
        <v>787</v>
      </c>
      <c r="D187" s="68">
        <v>2</v>
      </c>
    </row>
    <row r="188" spans="1:4" x14ac:dyDescent="0.35">
      <c r="A188" s="92">
        <v>2215201</v>
      </c>
      <c r="B188" s="8" t="s">
        <v>151</v>
      </c>
      <c r="C188" s="8" t="s">
        <v>788</v>
      </c>
      <c r="D188" s="68">
        <v>1</v>
      </c>
    </row>
    <row r="189" spans="1:4" x14ac:dyDescent="0.35">
      <c r="A189" s="92">
        <v>2215301</v>
      </c>
      <c r="B189" s="8" t="s">
        <v>151</v>
      </c>
      <c r="C189" s="8" t="s">
        <v>789</v>
      </c>
      <c r="D189" s="68">
        <v>1</v>
      </c>
    </row>
    <row r="190" spans="1:4" x14ac:dyDescent="0.35">
      <c r="A190" s="92">
        <v>2215401</v>
      </c>
      <c r="B190" s="8" t="s">
        <v>151</v>
      </c>
      <c r="C190" s="8" t="s">
        <v>790</v>
      </c>
      <c r="D190" s="68">
        <v>4</v>
      </c>
    </row>
    <row r="191" spans="1:4" x14ac:dyDescent="0.35">
      <c r="A191" s="92">
        <v>2215501</v>
      </c>
      <c r="B191" s="8" t="s">
        <v>151</v>
      </c>
      <c r="C191" s="8" t="s">
        <v>786</v>
      </c>
      <c r="D191" s="68">
        <v>3</v>
      </c>
    </row>
    <row r="192" spans="1:4" x14ac:dyDescent="0.35">
      <c r="A192" s="92">
        <v>862204</v>
      </c>
      <c r="B192" s="8" t="s">
        <v>151</v>
      </c>
      <c r="C192" s="8" t="s">
        <v>787</v>
      </c>
      <c r="D192" s="68">
        <v>2</v>
      </c>
    </row>
    <row r="193" spans="1:4" x14ac:dyDescent="0.35">
      <c r="A193" s="92">
        <v>1225204</v>
      </c>
      <c r="B193" s="8" t="s">
        <v>151</v>
      </c>
      <c r="C193" s="8" t="s">
        <v>788</v>
      </c>
      <c r="D193" s="68">
        <v>3</v>
      </c>
    </row>
    <row r="194" spans="1:4" x14ac:dyDescent="0.35">
      <c r="A194" s="92">
        <v>1501301</v>
      </c>
      <c r="B194" s="8" t="s">
        <v>151</v>
      </c>
      <c r="C194" s="8" t="s">
        <v>789</v>
      </c>
      <c r="D194" s="68">
        <v>4</v>
      </c>
    </row>
    <row r="195" spans="1:4" x14ac:dyDescent="0.35">
      <c r="A195" s="92">
        <v>1655301</v>
      </c>
      <c r="B195" s="8" t="s">
        <v>151</v>
      </c>
      <c r="C195" s="8" t="s">
        <v>790</v>
      </c>
      <c r="D195" s="68">
        <v>4</v>
      </c>
    </row>
    <row r="196" spans="1:4" x14ac:dyDescent="0.35">
      <c r="A196" s="92">
        <v>1658101</v>
      </c>
      <c r="B196" s="8" t="s">
        <v>151</v>
      </c>
      <c r="C196" s="8" t="s">
        <v>786</v>
      </c>
      <c r="D196" s="68">
        <v>2</v>
      </c>
    </row>
    <row r="197" spans="1:4" x14ac:dyDescent="0.35">
      <c r="A197" s="92">
        <v>1658301</v>
      </c>
      <c r="B197" s="8" t="s">
        <v>151</v>
      </c>
      <c r="C197" s="8" t="s">
        <v>787</v>
      </c>
      <c r="D197" s="68">
        <v>1</v>
      </c>
    </row>
    <row r="198" spans="1:4" x14ac:dyDescent="0.35">
      <c r="A198" s="92">
        <v>1704601</v>
      </c>
      <c r="B198" s="8" t="s">
        <v>151</v>
      </c>
      <c r="C198" s="8" t="s">
        <v>788</v>
      </c>
      <c r="D198" s="68">
        <v>3</v>
      </c>
    </row>
    <row r="199" spans="1:4" x14ac:dyDescent="0.35">
      <c r="A199" s="92">
        <v>1709801</v>
      </c>
      <c r="B199" s="8" t="s">
        <v>151</v>
      </c>
      <c r="C199" s="8" t="s">
        <v>789</v>
      </c>
      <c r="D199" s="68">
        <v>1</v>
      </c>
    </row>
    <row r="200" spans="1:4" x14ac:dyDescent="0.35">
      <c r="A200" s="92">
        <v>1714901</v>
      </c>
      <c r="B200" s="8" t="s">
        <v>151</v>
      </c>
      <c r="C200" s="8" t="s">
        <v>790</v>
      </c>
      <c r="D200" s="68">
        <v>2</v>
      </c>
    </row>
    <row r="201" spans="1:4" x14ac:dyDescent="0.35">
      <c r="A201" s="92">
        <v>1851001</v>
      </c>
      <c r="B201" s="8" t="s">
        <v>151</v>
      </c>
      <c r="C201" s="8" t="s">
        <v>786</v>
      </c>
      <c r="D201" s="68">
        <v>4</v>
      </c>
    </row>
    <row r="202" spans="1:4" x14ac:dyDescent="0.35">
      <c r="A202" s="92">
        <v>1851201</v>
      </c>
      <c r="B202" s="8" t="s">
        <v>151</v>
      </c>
      <c r="C202" s="8" t="s">
        <v>787</v>
      </c>
      <c r="D202" s="68">
        <v>3</v>
      </c>
    </row>
    <row r="203" spans="1:4" x14ac:dyDescent="0.35">
      <c r="A203" s="92">
        <v>1852201</v>
      </c>
      <c r="B203" s="8" t="s">
        <v>151</v>
      </c>
      <c r="C203" s="8" t="s">
        <v>788</v>
      </c>
      <c r="D203" s="68">
        <v>3</v>
      </c>
    </row>
    <row r="204" spans="1:4" x14ac:dyDescent="0.35">
      <c r="A204" s="92">
        <v>1880501</v>
      </c>
      <c r="B204" s="8" t="s">
        <v>151</v>
      </c>
      <c r="C204" s="8" t="s">
        <v>789</v>
      </c>
      <c r="D204" s="68">
        <v>2</v>
      </c>
    </row>
    <row r="205" spans="1:4" x14ac:dyDescent="0.35">
      <c r="A205" s="92">
        <v>735205</v>
      </c>
      <c r="B205" s="8" t="s">
        <v>151</v>
      </c>
      <c r="C205" s="8" t="s">
        <v>790</v>
      </c>
      <c r="D205" s="68">
        <v>4</v>
      </c>
    </row>
    <row r="206" spans="1:4" x14ac:dyDescent="0.35">
      <c r="A206" s="92">
        <v>736004</v>
      </c>
      <c r="B206" s="8" t="s">
        <v>151</v>
      </c>
      <c r="C206" s="8" t="s">
        <v>786</v>
      </c>
      <c r="D206" s="68">
        <v>2</v>
      </c>
    </row>
    <row r="207" spans="1:4" x14ac:dyDescent="0.35">
      <c r="A207" s="92">
        <v>750005</v>
      </c>
      <c r="B207" s="8" t="s">
        <v>151</v>
      </c>
      <c r="C207" s="8" t="s">
        <v>787</v>
      </c>
      <c r="D207" s="68">
        <v>1</v>
      </c>
    </row>
    <row r="208" spans="1:4" x14ac:dyDescent="0.35">
      <c r="A208" s="92">
        <v>752004</v>
      </c>
      <c r="B208" s="8" t="s">
        <v>151</v>
      </c>
      <c r="C208" s="8" t="s">
        <v>788</v>
      </c>
      <c r="D208" s="68">
        <v>1</v>
      </c>
    </row>
    <row r="209" spans="1:4" x14ac:dyDescent="0.35">
      <c r="A209" s="92">
        <v>752606</v>
      </c>
      <c r="B209" s="8" t="s">
        <v>151</v>
      </c>
      <c r="C209" s="8" t="s">
        <v>789</v>
      </c>
      <c r="D209" s="68">
        <v>4</v>
      </c>
    </row>
    <row r="210" spans="1:4" x14ac:dyDescent="0.35">
      <c r="A210" s="92">
        <v>752905</v>
      </c>
      <c r="B210" s="8" t="s">
        <v>151</v>
      </c>
      <c r="C210" s="8" t="s">
        <v>790</v>
      </c>
      <c r="D210" s="68">
        <v>1</v>
      </c>
    </row>
    <row r="211" spans="1:4" x14ac:dyDescent="0.35">
      <c r="A211" s="92">
        <v>754405</v>
      </c>
      <c r="B211" s="8" t="s">
        <v>151</v>
      </c>
      <c r="C211" s="8" t="s">
        <v>786</v>
      </c>
      <c r="D211" s="68">
        <v>4</v>
      </c>
    </row>
    <row r="212" spans="1:4" x14ac:dyDescent="0.35">
      <c r="A212" s="92">
        <v>979806</v>
      </c>
      <c r="B212" s="8" t="s">
        <v>151</v>
      </c>
      <c r="C212" s="8" t="s">
        <v>787</v>
      </c>
      <c r="D212" s="68">
        <v>1</v>
      </c>
    </row>
    <row r="213" spans="1:4" x14ac:dyDescent="0.35">
      <c r="A213" s="92">
        <v>1716807</v>
      </c>
      <c r="B213" s="8" t="s">
        <v>151</v>
      </c>
      <c r="C213" s="8" t="s">
        <v>788</v>
      </c>
      <c r="D213" s="68">
        <v>2</v>
      </c>
    </row>
    <row r="214" spans="1:4" x14ac:dyDescent="0.35">
      <c r="A214" s="92">
        <v>1742602</v>
      </c>
      <c r="B214" s="8" t="s">
        <v>151</v>
      </c>
      <c r="C214" s="8" t="s">
        <v>789</v>
      </c>
      <c r="D214" s="68">
        <v>4</v>
      </c>
    </row>
    <row r="215" spans="1:4" x14ac:dyDescent="0.35">
      <c r="A215" s="92">
        <v>1960204</v>
      </c>
      <c r="B215" s="8" t="s">
        <v>151</v>
      </c>
      <c r="C215" s="8" t="s">
        <v>790</v>
      </c>
      <c r="D215" s="68">
        <v>4</v>
      </c>
    </row>
    <row r="216" spans="1:4" x14ac:dyDescent="0.35">
      <c r="A216" s="92">
        <v>2018701</v>
      </c>
      <c r="B216" s="8" t="s">
        <v>151</v>
      </c>
      <c r="C216" s="8" t="s">
        <v>786</v>
      </c>
      <c r="D216" s="68">
        <v>3</v>
      </c>
    </row>
    <row r="217" spans="1:4" x14ac:dyDescent="0.35">
      <c r="A217" s="92">
        <v>2019001</v>
      </c>
      <c r="B217" s="8" t="s">
        <v>151</v>
      </c>
      <c r="C217" s="8" t="s">
        <v>787</v>
      </c>
      <c r="D217" s="68">
        <v>4</v>
      </c>
    </row>
    <row r="218" spans="1:4" x14ac:dyDescent="0.35">
      <c r="A218" s="92">
        <v>2019101</v>
      </c>
      <c r="B218" s="8" t="s">
        <v>151</v>
      </c>
      <c r="C218" s="8" t="s">
        <v>788</v>
      </c>
      <c r="D218" s="68">
        <v>3</v>
      </c>
    </row>
    <row r="219" spans="1:4" x14ac:dyDescent="0.35">
      <c r="A219" s="92">
        <v>2019601</v>
      </c>
      <c r="B219" s="8" t="s">
        <v>151</v>
      </c>
      <c r="C219" s="8" t="s">
        <v>789</v>
      </c>
      <c r="D219" s="68">
        <v>4</v>
      </c>
    </row>
    <row r="220" spans="1:4" x14ac:dyDescent="0.35">
      <c r="A220" s="92">
        <v>2078201</v>
      </c>
      <c r="B220" s="8" t="s">
        <v>151</v>
      </c>
      <c r="C220" s="8" t="s">
        <v>790</v>
      </c>
      <c r="D220" s="68">
        <v>4</v>
      </c>
    </row>
    <row r="221" spans="1:4" x14ac:dyDescent="0.35">
      <c r="A221" s="92">
        <v>2078301</v>
      </c>
      <c r="B221" s="8" t="s">
        <v>151</v>
      </c>
      <c r="C221" s="8" t="s">
        <v>786</v>
      </c>
      <c r="D221" s="68">
        <v>1</v>
      </c>
    </row>
    <row r="222" spans="1:4" x14ac:dyDescent="0.35">
      <c r="A222" s="92">
        <v>305802</v>
      </c>
      <c r="B222" s="8" t="s">
        <v>151</v>
      </c>
      <c r="C222" s="8" t="s">
        <v>787</v>
      </c>
      <c r="D222" s="68">
        <v>3</v>
      </c>
    </row>
    <row r="223" spans="1:4" x14ac:dyDescent="0.35">
      <c r="A223" s="92">
        <v>352403</v>
      </c>
      <c r="B223" s="8" t="s">
        <v>151</v>
      </c>
      <c r="C223" s="8" t="s">
        <v>788</v>
      </c>
      <c r="D223" s="68">
        <v>3</v>
      </c>
    </row>
    <row r="224" spans="1:4" x14ac:dyDescent="0.35">
      <c r="A224" s="92">
        <v>780013</v>
      </c>
      <c r="B224" s="8" t="s">
        <v>151</v>
      </c>
      <c r="C224" s="8" t="s">
        <v>789</v>
      </c>
      <c r="D224" s="68">
        <v>2</v>
      </c>
    </row>
    <row r="225" spans="1:4" x14ac:dyDescent="0.35">
      <c r="A225" s="92">
        <v>1324603</v>
      </c>
      <c r="B225" s="8" t="s">
        <v>151</v>
      </c>
      <c r="C225" s="8" t="s">
        <v>790</v>
      </c>
      <c r="D225" s="68">
        <v>3</v>
      </c>
    </row>
    <row r="226" spans="1:4" x14ac:dyDescent="0.35">
      <c r="A226" s="92">
        <v>175929</v>
      </c>
      <c r="B226" s="8" t="s">
        <v>151</v>
      </c>
      <c r="C226" s="8" t="s">
        <v>786</v>
      </c>
      <c r="D226" s="68">
        <v>3</v>
      </c>
    </row>
    <row r="227" spans="1:4" x14ac:dyDescent="0.35">
      <c r="A227" s="92">
        <v>1803201</v>
      </c>
      <c r="B227" s="8" t="s">
        <v>151</v>
      </c>
      <c r="C227" s="8" t="s">
        <v>787</v>
      </c>
      <c r="D227" s="68">
        <v>2</v>
      </c>
    </row>
    <row r="228" spans="1:4" x14ac:dyDescent="0.35">
      <c r="A228" s="92">
        <v>1877201</v>
      </c>
      <c r="B228" s="8" t="s">
        <v>151</v>
      </c>
      <c r="C228" s="8" t="s">
        <v>788</v>
      </c>
      <c r="D228" s="68">
        <v>3</v>
      </c>
    </row>
    <row r="229" spans="1:4" x14ac:dyDescent="0.35">
      <c r="A229" s="92">
        <v>252802</v>
      </c>
      <c r="B229" s="8" t="s">
        <v>151</v>
      </c>
      <c r="C229" s="8" t="s">
        <v>789</v>
      </c>
      <c r="D229" s="68">
        <v>1</v>
      </c>
    </row>
    <row r="230" spans="1:4" x14ac:dyDescent="0.35">
      <c r="A230" s="92">
        <v>321702</v>
      </c>
      <c r="B230" s="8" t="s">
        <v>151</v>
      </c>
      <c r="C230" s="8" t="s">
        <v>790</v>
      </c>
      <c r="D230" s="68">
        <v>2</v>
      </c>
    </row>
    <row r="231" spans="1:4" x14ac:dyDescent="0.35">
      <c r="A231" s="92">
        <v>85821</v>
      </c>
      <c r="B231" s="8" t="s">
        <v>151</v>
      </c>
      <c r="C231" s="8" t="s">
        <v>786</v>
      </c>
      <c r="D231" s="68">
        <v>4</v>
      </c>
    </row>
    <row r="232" spans="1:4" x14ac:dyDescent="0.35">
      <c r="A232" s="92">
        <v>2077301</v>
      </c>
      <c r="B232" s="8" t="s">
        <v>151</v>
      </c>
      <c r="C232" s="8" t="s">
        <v>787</v>
      </c>
      <c r="D232" s="68">
        <v>2</v>
      </c>
    </row>
    <row r="233" spans="1:4" x14ac:dyDescent="0.35">
      <c r="A233" s="92">
        <v>2077401</v>
      </c>
      <c r="B233" s="8" t="s">
        <v>151</v>
      </c>
      <c r="C233" s="8" t="s">
        <v>788</v>
      </c>
      <c r="D233" s="68">
        <v>3</v>
      </c>
    </row>
    <row r="234" spans="1:4" x14ac:dyDescent="0.35">
      <c r="A234" s="92">
        <v>2165701</v>
      </c>
      <c r="B234" s="8" t="s">
        <v>151</v>
      </c>
      <c r="C234" s="8" t="s">
        <v>789</v>
      </c>
      <c r="D234" s="68">
        <v>1</v>
      </c>
    </row>
    <row r="235" spans="1:4" x14ac:dyDescent="0.35">
      <c r="A235" s="92">
        <v>119203</v>
      </c>
      <c r="B235" s="8" t="s">
        <v>151</v>
      </c>
      <c r="C235" s="8" t="s">
        <v>790</v>
      </c>
      <c r="D235" s="68">
        <v>4</v>
      </c>
    </row>
    <row r="236" spans="1:4" x14ac:dyDescent="0.35">
      <c r="A236" s="92">
        <v>1342302</v>
      </c>
      <c r="B236" s="8" t="s">
        <v>151</v>
      </c>
      <c r="C236" s="8" t="s">
        <v>786</v>
      </c>
      <c r="D236" s="68">
        <v>4</v>
      </c>
    </row>
    <row r="237" spans="1:4" x14ac:dyDescent="0.35">
      <c r="A237" s="92">
        <v>1384301</v>
      </c>
      <c r="B237" s="8" t="s">
        <v>151</v>
      </c>
      <c r="C237" s="8" t="s">
        <v>787</v>
      </c>
      <c r="D237" s="68">
        <v>3</v>
      </c>
    </row>
    <row r="238" spans="1:4" x14ac:dyDescent="0.35">
      <c r="A238" s="92">
        <v>1384401</v>
      </c>
      <c r="B238" s="8" t="s">
        <v>151</v>
      </c>
      <c r="C238" s="8" t="s">
        <v>788</v>
      </c>
      <c r="D238" s="68">
        <v>1</v>
      </c>
    </row>
    <row r="239" spans="1:4" x14ac:dyDescent="0.35">
      <c r="A239" s="92">
        <v>1859801</v>
      </c>
      <c r="B239" s="8" t="s">
        <v>151</v>
      </c>
      <c r="C239" s="8" t="s">
        <v>789</v>
      </c>
      <c r="D239" s="68">
        <v>4</v>
      </c>
    </row>
    <row r="240" spans="1:4" x14ac:dyDescent="0.35">
      <c r="A240" s="92">
        <v>1860001</v>
      </c>
      <c r="B240" s="8" t="s">
        <v>151</v>
      </c>
      <c r="C240" s="8" t="s">
        <v>790</v>
      </c>
      <c r="D240" s="68">
        <v>4</v>
      </c>
    </row>
    <row r="241" spans="1:4" x14ac:dyDescent="0.35">
      <c r="A241" s="92">
        <v>325204</v>
      </c>
      <c r="B241" s="8" t="s">
        <v>151</v>
      </c>
      <c r="C241" s="8" t="s">
        <v>786</v>
      </c>
      <c r="D241" s="68">
        <v>4</v>
      </c>
    </row>
    <row r="242" spans="1:4" x14ac:dyDescent="0.35">
      <c r="A242" s="92">
        <v>478305</v>
      </c>
      <c r="B242" s="8" t="s">
        <v>151</v>
      </c>
      <c r="C242" s="8" t="s">
        <v>787</v>
      </c>
      <c r="D242" s="68">
        <v>1</v>
      </c>
    </row>
    <row r="243" spans="1:4" x14ac:dyDescent="0.35">
      <c r="A243" s="92">
        <v>60105</v>
      </c>
      <c r="B243" s="8" t="s">
        <v>151</v>
      </c>
      <c r="C243" s="8" t="s">
        <v>788</v>
      </c>
      <c r="D243" s="68">
        <v>2</v>
      </c>
    </row>
    <row r="244" spans="1:4" x14ac:dyDescent="0.35">
      <c r="A244" s="92">
        <v>739921</v>
      </c>
      <c r="B244" s="8" t="s">
        <v>151</v>
      </c>
      <c r="C244" s="8" t="s">
        <v>789</v>
      </c>
      <c r="D244" s="68">
        <v>3</v>
      </c>
    </row>
    <row r="245" spans="1:4" x14ac:dyDescent="0.35">
      <c r="A245" s="92">
        <v>76808</v>
      </c>
      <c r="B245" s="8" t="s">
        <v>151</v>
      </c>
      <c r="C245" s="8" t="s">
        <v>790</v>
      </c>
      <c r="D245" s="68">
        <v>2</v>
      </c>
    </row>
    <row r="246" spans="1:4" x14ac:dyDescent="0.35">
      <c r="A246" s="92">
        <v>886105</v>
      </c>
      <c r="B246" s="8" t="s">
        <v>151</v>
      </c>
      <c r="C246" s="8" t="s">
        <v>786</v>
      </c>
      <c r="D246" s="68">
        <v>4</v>
      </c>
    </row>
    <row r="247" spans="1:4" x14ac:dyDescent="0.35">
      <c r="A247" s="92">
        <v>887701</v>
      </c>
      <c r="B247" s="8" t="s">
        <v>151</v>
      </c>
      <c r="C247" s="8" t="s">
        <v>787</v>
      </c>
      <c r="D247" s="68">
        <v>2</v>
      </c>
    </row>
    <row r="248" spans="1:4" x14ac:dyDescent="0.35">
      <c r="A248" s="92">
        <v>1612607</v>
      </c>
      <c r="B248" s="8" t="s">
        <v>151</v>
      </c>
      <c r="C248" s="8" t="s">
        <v>788</v>
      </c>
      <c r="D248" s="68">
        <v>3</v>
      </c>
    </row>
    <row r="249" spans="1:4" x14ac:dyDescent="0.35">
      <c r="A249" s="92">
        <v>202611</v>
      </c>
      <c r="B249" s="8" t="s">
        <v>151</v>
      </c>
      <c r="C249" s="8" t="s">
        <v>789</v>
      </c>
      <c r="D249" s="68">
        <v>4</v>
      </c>
    </row>
    <row r="250" spans="1:4" x14ac:dyDescent="0.35">
      <c r="A250" s="92">
        <v>2056802</v>
      </c>
      <c r="B250" s="8" t="s">
        <v>151</v>
      </c>
      <c r="C250" s="8" t="s">
        <v>790</v>
      </c>
      <c r="D250" s="68">
        <v>2</v>
      </c>
    </row>
    <row r="251" spans="1:4" x14ac:dyDescent="0.35">
      <c r="A251" s="92">
        <v>2056902</v>
      </c>
      <c r="B251" s="8" t="s">
        <v>151</v>
      </c>
      <c r="C251" s="8" t="s">
        <v>786</v>
      </c>
      <c r="D251" s="68">
        <v>2</v>
      </c>
    </row>
    <row r="252" spans="1:4" x14ac:dyDescent="0.35">
      <c r="A252" s="92">
        <v>2057002</v>
      </c>
      <c r="B252" s="8" t="s">
        <v>151</v>
      </c>
      <c r="C252" s="8" t="s">
        <v>787</v>
      </c>
      <c r="D252" s="68">
        <v>3</v>
      </c>
    </row>
    <row r="253" spans="1:4" x14ac:dyDescent="0.35">
      <c r="A253" s="92">
        <v>2057102</v>
      </c>
      <c r="B253" s="8" t="s">
        <v>151</v>
      </c>
      <c r="C253" s="8" t="s">
        <v>788</v>
      </c>
      <c r="D253" s="68">
        <v>1</v>
      </c>
    </row>
    <row r="254" spans="1:4" x14ac:dyDescent="0.35">
      <c r="A254" s="92">
        <v>2063201</v>
      </c>
      <c r="B254" s="8" t="s">
        <v>151</v>
      </c>
      <c r="C254" s="8" t="s">
        <v>789</v>
      </c>
      <c r="D254" s="68">
        <v>4</v>
      </c>
    </row>
    <row r="255" spans="1:4" x14ac:dyDescent="0.35">
      <c r="A255" s="92">
        <v>2201501</v>
      </c>
      <c r="B255" s="8" t="s">
        <v>151</v>
      </c>
      <c r="C255" s="8" t="s">
        <v>790</v>
      </c>
      <c r="D255" s="68">
        <v>4</v>
      </c>
    </row>
    <row r="256" spans="1:4" x14ac:dyDescent="0.35">
      <c r="A256" s="92">
        <v>1135302</v>
      </c>
      <c r="B256" s="8" t="s">
        <v>151</v>
      </c>
      <c r="C256" s="8" t="s">
        <v>786</v>
      </c>
      <c r="D256" s="68">
        <v>2</v>
      </c>
    </row>
    <row r="257" spans="1:4" x14ac:dyDescent="0.35">
      <c r="A257" s="92">
        <v>1180809</v>
      </c>
      <c r="B257" s="8" t="s">
        <v>151</v>
      </c>
      <c r="C257" s="8" t="s">
        <v>787</v>
      </c>
      <c r="D257" s="68">
        <v>4</v>
      </c>
    </row>
    <row r="258" spans="1:4" x14ac:dyDescent="0.35">
      <c r="A258" s="92">
        <v>14663</v>
      </c>
      <c r="B258" s="8" t="s">
        <v>151</v>
      </c>
      <c r="C258" s="8" t="s">
        <v>788</v>
      </c>
      <c r="D258" s="68">
        <v>1</v>
      </c>
    </row>
    <row r="259" spans="1:4" x14ac:dyDescent="0.35">
      <c r="A259" s="92">
        <v>1540602</v>
      </c>
      <c r="B259" s="8" t="s">
        <v>151</v>
      </c>
      <c r="C259" s="8" t="s">
        <v>789</v>
      </c>
      <c r="D259" s="68">
        <v>1</v>
      </c>
    </row>
    <row r="260" spans="1:4" x14ac:dyDescent="0.35">
      <c r="A260" s="92">
        <v>1548004</v>
      </c>
      <c r="B260" s="8" t="s">
        <v>151</v>
      </c>
      <c r="C260" s="8" t="s">
        <v>790</v>
      </c>
      <c r="D260" s="68">
        <v>4</v>
      </c>
    </row>
    <row r="261" spans="1:4" x14ac:dyDescent="0.35">
      <c r="A261" s="92">
        <v>175788</v>
      </c>
      <c r="B261" s="8" t="s">
        <v>151</v>
      </c>
      <c r="C261" s="8" t="s">
        <v>786</v>
      </c>
      <c r="D261" s="68">
        <v>4</v>
      </c>
    </row>
    <row r="262" spans="1:4" x14ac:dyDescent="0.35">
      <c r="A262" s="92">
        <v>1868701</v>
      </c>
      <c r="B262" s="8" t="s">
        <v>151</v>
      </c>
      <c r="C262" s="8" t="s">
        <v>787</v>
      </c>
      <c r="D262" s="68">
        <v>1</v>
      </c>
    </row>
    <row r="263" spans="1:4" x14ac:dyDescent="0.35">
      <c r="A263" s="92">
        <v>1874501</v>
      </c>
      <c r="B263" s="8" t="s">
        <v>151</v>
      </c>
      <c r="C263" s="8" t="s">
        <v>788</v>
      </c>
      <c r="D263" s="68">
        <v>3</v>
      </c>
    </row>
    <row r="264" spans="1:4" x14ac:dyDescent="0.35">
      <c r="A264" s="92">
        <v>2136301</v>
      </c>
      <c r="B264" s="8" t="s">
        <v>151</v>
      </c>
      <c r="C264" s="8" t="s">
        <v>789</v>
      </c>
      <c r="D264" s="68">
        <v>4</v>
      </c>
    </row>
    <row r="265" spans="1:4" x14ac:dyDescent="0.35">
      <c r="A265" s="92">
        <v>2165501</v>
      </c>
      <c r="B265" s="8" t="s">
        <v>151</v>
      </c>
      <c r="C265" s="8" t="s">
        <v>790</v>
      </c>
      <c r="D265" s="68">
        <v>3</v>
      </c>
    </row>
    <row r="266" spans="1:4" x14ac:dyDescent="0.35">
      <c r="A266" s="92">
        <v>256521</v>
      </c>
      <c r="B266" s="8" t="s">
        <v>151</v>
      </c>
      <c r="C266" s="8" t="s">
        <v>786</v>
      </c>
      <c r="D266" s="68">
        <v>1</v>
      </c>
    </row>
    <row r="267" spans="1:4" x14ac:dyDescent="0.35">
      <c r="A267" s="92">
        <v>394103</v>
      </c>
      <c r="B267" s="8" t="s">
        <v>151</v>
      </c>
      <c r="C267" s="8" t="s">
        <v>787</v>
      </c>
      <c r="D267" s="68">
        <v>1</v>
      </c>
    </row>
    <row r="268" spans="1:4" x14ac:dyDescent="0.35">
      <c r="A268" s="92">
        <v>5602</v>
      </c>
      <c r="B268" s="8" t="s">
        <v>151</v>
      </c>
      <c r="C268" s="8" t="s">
        <v>788</v>
      </c>
      <c r="D268" s="68">
        <v>2</v>
      </c>
    </row>
    <row r="269" spans="1:4" x14ac:dyDescent="0.35">
      <c r="A269" s="92">
        <v>69204</v>
      </c>
      <c r="B269" s="8" t="s">
        <v>151</v>
      </c>
      <c r="C269" s="8" t="s">
        <v>789</v>
      </c>
      <c r="D269" s="68">
        <v>3</v>
      </c>
    </row>
    <row r="270" spans="1:4" x14ac:dyDescent="0.35">
      <c r="A270" s="92">
        <v>870008</v>
      </c>
      <c r="B270" s="8" t="s">
        <v>151</v>
      </c>
      <c r="C270" s="8" t="s">
        <v>790</v>
      </c>
      <c r="D270" s="68">
        <v>4</v>
      </c>
    </row>
    <row r="271" spans="1:4" x14ac:dyDescent="0.35">
      <c r="A271" s="92">
        <v>1959901</v>
      </c>
      <c r="B271" s="8" t="s">
        <v>151</v>
      </c>
      <c r="C271" s="8" t="s">
        <v>786</v>
      </c>
      <c r="D271" s="68">
        <v>1</v>
      </c>
    </row>
    <row r="272" spans="1:4" x14ac:dyDescent="0.35">
      <c r="A272" s="92">
        <v>1960112</v>
      </c>
      <c r="B272" s="8" t="s">
        <v>151</v>
      </c>
      <c r="C272" s="8" t="s">
        <v>787</v>
      </c>
      <c r="D272" s="68">
        <v>3</v>
      </c>
    </row>
    <row r="273" spans="1:4" x14ac:dyDescent="0.35">
      <c r="A273" s="92">
        <v>1324909</v>
      </c>
      <c r="B273" s="8" t="s">
        <v>151</v>
      </c>
      <c r="C273" s="8" t="s">
        <v>791</v>
      </c>
      <c r="D273" s="68">
        <v>3</v>
      </c>
    </row>
    <row r="274" spans="1:4" x14ac:dyDescent="0.35">
      <c r="A274" s="92">
        <v>1540402</v>
      </c>
      <c r="B274" s="8" t="s">
        <v>151</v>
      </c>
      <c r="C274" s="8" t="s">
        <v>791</v>
      </c>
      <c r="D274" s="68">
        <v>4</v>
      </c>
    </row>
    <row r="275" spans="1:4" x14ac:dyDescent="0.35">
      <c r="A275" s="92">
        <v>1578803</v>
      </c>
      <c r="B275" s="8" t="s">
        <v>151</v>
      </c>
      <c r="C275" s="8" t="s">
        <v>791</v>
      </c>
      <c r="D275" s="68">
        <v>2</v>
      </c>
    </row>
    <row r="276" spans="1:4" x14ac:dyDescent="0.35">
      <c r="A276" s="92">
        <v>2076101</v>
      </c>
      <c r="B276" s="8" t="s">
        <v>151</v>
      </c>
      <c r="C276" s="8" t="s">
        <v>791</v>
      </c>
      <c r="D276" s="68">
        <v>1</v>
      </c>
    </row>
    <row r="277" spans="1:4" x14ac:dyDescent="0.35">
      <c r="A277" s="92">
        <v>2076201</v>
      </c>
      <c r="B277" s="8" t="s">
        <v>151</v>
      </c>
      <c r="C277" s="8" t="s">
        <v>792</v>
      </c>
      <c r="D277" s="68">
        <v>1</v>
      </c>
    </row>
    <row r="278" spans="1:4" x14ac:dyDescent="0.35">
      <c r="A278" s="92">
        <v>2076501</v>
      </c>
      <c r="B278" s="8" t="s">
        <v>151</v>
      </c>
      <c r="C278" s="8" t="s">
        <v>792</v>
      </c>
      <c r="D278" s="68">
        <v>2</v>
      </c>
    </row>
    <row r="279" spans="1:4" x14ac:dyDescent="0.35">
      <c r="A279" s="92">
        <v>2098102</v>
      </c>
      <c r="B279" s="8" t="s">
        <v>151</v>
      </c>
      <c r="C279" s="8" t="s">
        <v>792</v>
      </c>
      <c r="D279" s="68">
        <v>1</v>
      </c>
    </row>
    <row r="280" spans="1:4" x14ac:dyDescent="0.35">
      <c r="A280" s="92">
        <v>225237</v>
      </c>
      <c r="B280" s="8" t="s">
        <v>151</v>
      </c>
      <c r="C280" s="8" t="s">
        <v>790</v>
      </c>
      <c r="D280" s="68">
        <v>3</v>
      </c>
    </row>
    <row r="281" spans="1:4" x14ac:dyDescent="0.35">
      <c r="A281" s="92">
        <v>905212</v>
      </c>
      <c r="B281" s="8" t="s">
        <v>151</v>
      </c>
      <c r="C281" s="8" t="s">
        <v>786</v>
      </c>
      <c r="D281" s="68">
        <v>2</v>
      </c>
    </row>
    <row r="282" spans="1:4" x14ac:dyDescent="0.35">
      <c r="A282" s="92">
        <v>1431602</v>
      </c>
      <c r="B282" s="8" t="s">
        <v>151</v>
      </c>
      <c r="C282" s="8" t="s">
        <v>787</v>
      </c>
      <c r="D282" s="68">
        <v>3</v>
      </c>
    </row>
    <row r="283" spans="1:4" x14ac:dyDescent="0.35">
      <c r="A283" s="92">
        <v>1487501</v>
      </c>
      <c r="B283" s="8" t="s">
        <v>151</v>
      </c>
      <c r="C283" s="8" t="s">
        <v>788</v>
      </c>
      <c r="D283" s="68">
        <v>2</v>
      </c>
    </row>
    <row r="284" spans="1:4" x14ac:dyDescent="0.35">
      <c r="A284" s="92">
        <v>1487601</v>
      </c>
      <c r="B284" s="8" t="s">
        <v>151</v>
      </c>
      <c r="C284" s="8" t="s">
        <v>789</v>
      </c>
      <c r="D284" s="68">
        <v>3</v>
      </c>
    </row>
    <row r="285" spans="1:4" x14ac:dyDescent="0.35">
      <c r="A285" s="92">
        <v>1487701</v>
      </c>
      <c r="B285" s="8" t="s">
        <v>151</v>
      </c>
      <c r="C285" s="8" t="s">
        <v>790</v>
      </c>
      <c r="D285" s="68">
        <v>3</v>
      </c>
    </row>
    <row r="286" spans="1:4" x14ac:dyDescent="0.35">
      <c r="A286" s="92">
        <v>1487801</v>
      </c>
      <c r="B286" s="8" t="s">
        <v>151</v>
      </c>
      <c r="C286" s="8" t="s">
        <v>786</v>
      </c>
      <c r="D286" s="68">
        <v>4</v>
      </c>
    </row>
    <row r="287" spans="1:4" x14ac:dyDescent="0.35">
      <c r="A287" s="92">
        <v>1487901</v>
      </c>
      <c r="B287" s="8" t="s">
        <v>151</v>
      </c>
      <c r="C287" s="8" t="s">
        <v>787</v>
      </c>
      <c r="D287" s="68">
        <v>3</v>
      </c>
    </row>
    <row r="288" spans="1:4" x14ac:dyDescent="0.35">
      <c r="A288" s="92">
        <v>1508101</v>
      </c>
      <c r="B288" s="8" t="s">
        <v>151</v>
      </c>
      <c r="C288" s="8" t="s">
        <v>788</v>
      </c>
      <c r="D288" s="68">
        <v>3</v>
      </c>
    </row>
    <row r="289" spans="1:4" x14ac:dyDescent="0.35">
      <c r="A289" s="92">
        <v>1508201</v>
      </c>
      <c r="B289" s="8" t="s">
        <v>151</v>
      </c>
      <c r="C289" s="8" t="s">
        <v>789</v>
      </c>
      <c r="D289" s="68">
        <v>3</v>
      </c>
    </row>
    <row r="290" spans="1:4" x14ac:dyDescent="0.35">
      <c r="A290" s="92">
        <v>1632001</v>
      </c>
      <c r="B290" s="8" t="s">
        <v>151</v>
      </c>
      <c r="C290" s="8" t="s">
        <v>790</v>
      </c>
      <c r="D290" s="68">
        <v>1</v>
      </c>
    </row>
    <row r="291" spans="1:4" x14ac:dyDescent="0.35">
      <c r="A291" s="92">
        <v>1632201</v>
      </c>
      <c r="B291" s="8" t="s">
        <v>151</v>
      </c>
      <c r="C291" s="8" t="s">
        <v>786</v>
      </c>
      <c r="D291" s="68">
        <v>4</v>
      </c>
    </row>
    <row r="292" spans="1:4" x14ac:dyDescent="0.35">
      <c r="A292" s="92">
        <v>1632202</v>
      </c>
      <c r="B292" s="8" t="s">
        <v>151</v>
      </c>
      <c r="C292" s="8" t="s">
        <v>787</v>
      </c>
      <c r="D292" s="68">
        <v>3</v>
      </c>
    </row>
    <row r="293" spans="1:4" x14ac:dyDescent="0.35">
      <c r="A293" s="92">
        <v>1701601</v>
      </c>
      <c r="B293" s="8" t="s">
        <v>151</v>
      </c>
      <c r="C293" s="8" t="s">
        <v>788</v>
      </c>
      <c r="D293" s="68">
        <v>1</v>
      </c>
    </row>
    <row r="294" spans="1:4" x14ac:dyDescent="0.35">
      <c r="A294" s="92">
        <v>1723301</v>
      </c>
      <c r="B294" s="8" t="s">
        <v>151</v>
      </c>
      <c r="C294" s="8" t="s">
        <v>789</v>
      </c>
      <c r="D294" s="68">
        <v>2</v>
      </c>
    </row>
    <row r="295" spans="1:4" x14ac:dyDescent="0.35">
      <c r="A295" s="92">
        <v>1723303</v>
      </c>
      <c r="B295" s="8" t="s">
        <v>151</v>
      </c>
      <c r="C295" s="8" t="s">
        <v>790</v>
      </c>
      <c r="D295" s="68">
        <v>3</v>
      </c>
    </row>
    <row r="296" spans="1:4" x14ac:dyDescent="0.35">
      <c r="A296" s="92">
        <v>1724501</v>
      </c>
      <c r="B296" s="8" t="s">
        <v>151</v>
      </c>
      <c r="C296" s="8" t="s">
        <v>786</v>
      </c>
      <c r="D296" s="68">
        <v>1</v>
      </c>
    </row>
    <row r="297" spans="1:4" x14ac:dyDescent="0.35">
      <c r="A297" s="92">
        <v>1724503</v>
      </c>
      <c r="B297" s="8" t="s">
        <v>151</v>
      </c>
      <c r="C297" s="8" t="s">
        <v>787</v>
      </c>
      <c r="D297" s="68">
        <v>1</v>
      </c>
    </row>
    <row r="298" spans="1:4" x14ac:dyDescent="0.35">
      <c r="A298" s="92">
        <v>1724601</v>
      </c>
      <c r="B298" s="8" t="s">
        <v>151</v>
      </c>
      <c r="C298" s="8" t="s">
        <v>788</v>
      </c>
      <c r="D298" s="68">
        <v>4</v>
      </c>
    </row>
    <row r="299" spans="1:4" x14ac:dyDescent="0.35">
      <c r="A299" s="92">
        <v>1724603</v>
      </c>
      <c r="B299" s="8" t="s">
        <v>151</v>
      </c>
      <c r="C299" s="8" t="s">
        <v>789</v>
      </c>
      <c r="D299" s="68">
        <v>3</v>
      </c>
    </row>
    <row r="300" spans="1:4" x14ac:dyDescent="0.35">
      <c r="A300" s="92">
        <v>1794601</v>
      </c>
      <c r="B300" s="8" t="s">
        <v>151</v>
      </c>
      <c r="C300" s="8" t="s">
        <v>790</v>
      </c>
      <c r="D300" s="68">
        <v>1</v>
      </c>
    </row>
    <row r="301" spans="1:4" x14ac:dyDescent="0.35">
      <c r="A301" s="92">
        <v>1855401</v>
      </c>
      <c r="B301" s="8" t="s">
        <v>151</v>
      </c>
      <c r="C301" s="8" t="s">
        <v>786</v>
      </c>
      <c r="D301" s="68">
        <v>2</v>
      </c>
    </row>
    <row r="302" spans="1:4" x14ac:dyDescent="0.35">
      <c r="A302" s="92">
        <v>1855601</v>
      </c>
      <c r="B302" s="8" t="s">
        <v>151</v>
      </c>
      <c r="C302" s="8" t="s">
        <v>787</v>
      </c>
      <c r="D302" s="68">
        <v>2</v>
      </c>
    </row>
    <row r="303" spans="1:4" x14ac:dyDescent="0.35">
      <c r="A303" s="92">
        <v>1859101</v>
      </c>
      <c r="B303" s="8" t="s">
        <v>151</v>
      </c>
      <c r="C303" s="8" t="s">
        <v>788</v>
      </c>
      <c r="D303" s="68">
        <v>2</v>
      </c>
    </row>
    <row r="304" spans="1:4" x14ac:dyDescent="0.35">
      <c r="A304" s="92">
        <v>1908701</v>
      </c>
      <c r="B304" s="8" t="s">
        <v>151</v>
      </c>
      <c r="C304" s="8" t="s">
        <v>789</v>
      </c>
      <c r="D304" s="68">
        <v>1</v>
      </c>
    </row>
    <row r="305" spans="1:4" x14ac:dyDescent="0.35">
      <c r="A305" s="92">
        <v>1913901</v>
      </c>
      <c r="B305" s="8" t="s">
        <v>151</v>
      </c>
      <c r="C305" s="8" t="s">
        <v>790</v>
      </c>
      <c r="D305" s="68">
        <v>2</v>
      </c>
    </row>
    <row r="306" spans="1:4" x14ac:dyDescent="0.35">
      <c r="A306" s="92">
        <v>1915601</v>
      </c>
      <c r="B306" s="8" t="s">
        <v>151</v>
      </c>
      <c r="C306" s="8" t="s">
        <v>786</v>
      </c>
      <c r="D306" s="68">
        <v>3</v>
      </c>
    </row>
    <row r="307" spans="1:4" x14ac:dyDescent="0.35">
      <c r="A307" s="92">
        <v>2076701</v>
      </c>
      <c r="B307" s="8" t="s">
        <v>151</v>
      </c>
      <c r="C307" s="8" t="s">
        <v>787</v>
      </c>
      <c r="D307" s="68">
        <v>4</v>
      </c>
    </row>
    <row r="308" spans="1:4" x14ac:dyDescent="0.35">
      <c r="A308" s="92">
        <v>2076801</v>
      </c>
      <c r="B308" s="8" t="s">
        <v>151</v>
      </c>
      <c r="C308" s="8" t="s">
        <v>788</v>
      </c>
      <c r="D308" s="68">
        <v>3</v>
      </c>
    </row>
    <row r="309" spans="1:4" x14ac:dyDescent="0.35">
      <c r="A309" s="92">
        <v>2077001</v>
      </c>
      <c r="B309" s="8" t="s">
        <v>151</v>
      </c>
      <c r="C309" s="8" t="s">
        <v>789</v>
      </c>
      <c r="D309" s="68">
        <v>1</v>
      </c>
    </row>
    <row r="310" spans="1:4" x14ac:dyDescent="0.35">
      <c r="A310" s="92">
        <v>2077101</v>
      </c>
      <c r="B310" s="8" t="s">
        <v>151</v>
      </c>
      <c r="C310" s="8" t="s">
        <v>790</v>
      </c>
      <c r="D310" s="68">
        <v>1</v>
      </c>
    </row>
    <row r="311" spans="1:4" x14ac:dyDescent="0.35">
      <c r="A311" s="92">
        <v>2214901</v>
      </c>
      <c r="B311" s="8" t="s">
        <v>151</v>
      </c>
      <c r="C311" s="8" t="s">
        <v>786</v>
      </c>
      <c r="D311" s="68">
        <v>3</v>
      </c>
    </row>
    <row r="312" spans="1:4" x14ac:dyDescent="0.35">
      <c r="A312" s="92">
        <v>2221101</v>
      </c>
      <c r="B312" s="8" t="s">
        <v>151</v>
      </c>
      <c r="C312" s="8" t="s">
        <v>787</v>
      </c>
      <c r="D312" s="68">
        <v>1</v>
      </c>
    </row>
    <row r="313" spans="1:4" x14ac:dyDescent="0.35">
      <c r="A313" s="92">
        <v>2221201</v>
      </c>
      <c r="B313" s="8" t="s">
        <v>151</v>
      </c>
      <c r="C313" s="8" t="s">
        <v>788</v>
      </c>
      <c r="D313" s="68">
        <v>1</v>
      </c>
    </row>
    <row r="314" spans="1:4" x14ac:dyDescent="0.35">
      <c r="A314" s="92">
        <v>2221301</v>
      </c>
      <c r="B314" s="8" t="s">
        <v>151</v>
      </c>
      <c r="C314" s="8" t="s">
        <v>789</v>
      </c>
      <c r="D314" s="68">
        <v>2</v>
      </c>
    </row>
    <row r="315" spans="1:4" x14ac:dyDescent="0.35">
      <c r="A315" s="92">
        <v>371404</v>
      </c>
      <c r="B315" s="8" t="s">
        <v>151</v>
      </c>
      <c r="C315" s="8" t="s">
        <v>790</v>
      </c>
      <c r="D315" s="68">
        <v>3</v>
      </c>
    </row>
    <row r="316" spans="1:4" x14ac:dyDescent="0.35">
      <c r="A316" s="92">
        <v>371406</v>
      </c>
      <c r="B316" s="8" t="s">
        <v>151</v>
      </c>
      <c r="C316" s="8" t="s">
        <v>786</v>
      </c>
      <c r="D316" s="68">
        <v>4</v>
      </c>
    </row>
    <row r="317" spans="1:4" x14ac:dyDescent="0.35">
      <c r="A317" s="92">
        <v>371506</v>
      </c>
      <c r="B317" s="8" t="s">
        <v>151</v>
      </c>
      <c r="C317" s="8" t="s">
        <v>787</v>
      </c>
      <c r="D317" s="68">
        <v>4</v>
      </c>
    </row>
    <row r="318" spans="1:4" x14ac:dyDescent="0.35">
      <c r="A318" s="92">
        <v>37201</v>
      </c>
      <c r="B318" s="8" t="s">
        <v>151</v>
      </c>
      <c r="C318" s="8" t="s">
        <v>788</v>
      </c>
      <c r="D318" s="68">
        <v>4</v>
      </c>
    </row>
    <row r="319" spans="1:4" x14ac:dyDescent="0.35">
      <c r="A319" s="92">
        <v>372107</v>
      </c>
      <c r="B319" s="8" t="s">
        <v>151</v>
      </c>
      <c r="C319" s="8" t="s">
        <v>789</v>
      </c>
      <c r="D319" s="68">
        <v>4</v>
      </c>
    </row>
    <row r="320" spans="1:4" x14ac:dyDescent="0.35">
      <c r="A320" s="92">
        <v>372202</v>
      </c>
      <c r="B320" s="8" t="s">
        <v>151</v>
      </c>
      <c r="C320" s="8" t="s">
        <v>790</v>
      </c>
      <c r="D320" s="68">
        <v>3</v>
      </c>
    </row>
    <row r="321" spans="1:4" x14ac:dyDescent="0.35">
      <c r="A321" s="92">
        <v>664502</v>
      </c>
      <c r="B321" s="8" t="s">
        <v>151</v>
      </c>
      <c r="C321" s="8" t="s">
        <v>786</v>
      </c>
      <c r="D321" s="68">
        <v>4</v>
      </c>
    </row>
    <row r="322" spans="1:4" x14ac:dyDescent="0.35">
      <c r="A322" s="92">
        <v>724803</v>
      </c>
      <c r="B322" s="8" t="s">
        <v>151</v>
      </c>
      <c r="C322" s="8" t="s">
        <v>787</v>
      </c>
      <c r="D322" s="68">
        <v>1</v>
      </c>
    </row>
    <row r="323" spans="1:4" x14ac:dyDescent="0.35">
      <c r="A323" s="92">
        <v>730504</v>
      </c>
      <c r="B323" s="8" t="s">
        <v>151</v>
      </c>
      <c r="C323" s="8" t="s">
        <v>788</v>
      </c>
      <c r="D323" s="68">
        <v>2</v>
      </c>
    </row>
    <row r="324" spans="1:4" x14ac:dyDescent="0.35">
      <c r="A324" s="92">
        <v>730507</v>
      </c>
      <c r="B324" s="8" t="s">
        <v>151</v>
      </c>
      <c r="C324" s="8" t="s">
        <v>789</v>
      </c>
      <c r="D324" s="68">
        <v>3</v>
      </c>
    </row>
    <row r="325" spans="1:4" x14ac:dyDescent="0.35">
      <c r="A325" s="92">
        <v>819307</v>
      </c>
      <c r="B325" s="8" t="s">
        <v>151</v>
      </c>
      <c r="C325" s="8" t="s">
        <v>790</v>
      </c>
      <c r="D325" s="68">
        <v>3</v>
      </c>
    </row>
    <row r="326" spans="1:4" x14ac:dyDescent="0.35">
      <c r="A326" s="92">
        <v>819408</v>
      </c>
      <c r="B326" s="8" t="s">
        <v>151</v>
      </c>
      <c r="C326" s="8" t="s">
        <v>786</v>
      </c>
      <c r="D326" s="68">
        <v>3</v>
      </c>
    </row>
    <row r="327" spans="1:4" x14ac:dyDescent="0.35">
      <c r="A327" s="92">
        <v>819608</v>
      </c>
      <c r="B327" s="8" t="s">
        <v>151</v>
      </c>
      <c r="C327" s="8" t="s">
        <v>787</v>
      </c>
      <c r="D327" s="68">
        <v>3</v>
      </c>
    </row>
    <row r="328" spans="1:4" x14ac:dyDescent="0.35">
      <c r="A328" s="92">
        <v>819806</v>
      </c>
      <c r="B328" s="8" t="s">
        <v>151</v>
      </c>
      <c r="C328" s="8" t="s">
        <v>788</v>
      </c>
      <c r="D328" s="68">
        <v>1</v>
      </c>
    </row>
    <row r="329" spans="1:4" x14ac:dyDescent="0.35">
      <c r="A329" s="92">
        <v>821406</v>
      </c>
      <c r="B329" s="8" t="s">
        <v>151</v>
      </c>
      <c r="C329" s="8" t="s">
        <v>789</v>
      </c>
      <c r="D329" s="68">
        <v>1</v>
      </c>
    </row>
    <row r="330" spans="1:4" x14ac:dyDescent="0.35">
      <c r="A330" s="92">
        <v>821505</v>
      </c>
      <c r="B330" s="8" t="s">
        <v>151</v>
      </c>
      <c r="C330" s="8" t="s">
        <v>790</v>
      </c>
      <c r="D330" s="68">
        <v>2</v>
      </c>
    </row>
    <row r="331" spans="1:4" x14ac:dyDescent="0.35">
      <c r="A331" s="92">
        <v>822304</v>
      </c>
      <c r="B331" s="8" t="s">
        <v>151</v>
      </c>
      <c r="C331" s="8" t="s">
        <v>786</v>
      </c>
      <c r="D331" s="68">
        <v>3</v>
      </c>
    </row>
    <row r="332" spans="1:4" x14ac:dyDescent="0.35">
      <c r="A332" s="92">
        <v>822501</v>
      </c>
      <c r="B332" s="8" t="s">
        <v>151</v>
      </c>
      <c r="C332" s="8" t="s">
        <v>787</v>
      </c>
      <c r="D332" s="68">
        <v>3</v>
      </c>
    </row>
    <row r="333" spans="1:4" x14ac:dyDescent="0.35">
      <c r="A333" s="92">
        <v>822605</v>
      </c>
      <c r="B333" s="8" t="s">
        <v>151</v>
      </c>
      <c r="C333" s="8" t="s">
        <v>788</v>
      </c>
      <c r="D333" s="68">
        <v>2</v>
      </c>
    </row>
    <row r="334" spans="1:4" x14ac:dyDescent="0.35">
      <c r="A334" s="92">
        <v>825602</v>
      </c>
      <c r="B334" s="8" t="s">
        <v>151</v>
      </c>
      <c r="C334" s="8" t="s">
        <v>789</v>
      </c>
      <c r="D334" s="68">
        <v>3</v>
      </c>
    </row>
    <row r="335" spans="1:4" x14ac:dyDescent="0.35">
      <c r="A335" s="92">
        <v>840706</v>
      </c>
      <c r="B335" s="8" t="s">
        <v>151</v>
      </c>
      <c r="C335" s="8" t="s">
        <v>790</v>
      </c>
      <c r="D335" s="68">
        <v>4</v>
      </c>
    </row>
    <row r="336" spans="1:4" x14ac:dyDescent="0.35">
      <c r="A336" s="92">
        <v>844204</v>
      </c>
      <c r="B336" s="8" t="s">
        <v>151</v>
      </c>
      <c r="C336" s="8" t="s">
        <v>786</v>
      </c>
      <c r="D336" s="68">
        <v>4</v>
      </c>
    </row>
    <row r="337" spans="1:4" x14ac:dyDescent="0.35">
      <c r="A337" s="92">
        <v>856901</v>
      </c>
      <c r="B337" s="8" t="s">
        <v>151</v>
      </c>
      <c r="C337" s="8" t="s">
        <v>787</v>
      </c>
      <c r="D337" s="68">
        <v>3</v>
      </c>
    </row>
    <row r="338" spans="1:4" x14ac:dyDescent="0.35">
      <c r="A338" s="92">
        <v>865506</v>
      </c>
      <c r="B338" s="8" t="s">
        <v>151</v>
      </c>
      <c r="C338" s="8" t="s">
        <v>788</v>
      </c>
      <c r="D338" s="68">
        <v>3</v>
      </c>
    </row>
    <row r="339" spans="1:4" x14ac:dyDescent="0.35">
      <c r="A339" s="92">
        <v>932201</v>
      </c>
      <c r="B339" s="8" t="s">
        <v>151</v>
      </c>
      <c r="C339" s="8" t="s">
        <v>789</v>
      </c>
      <c r="D339" s="68">
        <v>1</v>
      </c>
    </row>
    <row r="340" spans="1:4" x14ac:dyDescent="0.35">
      <c r="A340" s="92">
        <v>1325902</v>
      </c>
      <c r="B340" s="8" t="s">
        <v>151</v>
      </c>
      <c r="C340" s="8" t="s">
        <v>790</v>
      </c>
      <c r="D340" s="68">
        <v>2</v>
      </c>
    </row>
    <row r="341" spans="1:4" x14ac:dyDescent="0.35">
      <c r="A341" s="92">
        <v>1346401</v>
      </c>
      <c r="B341" s="8" t="s">
        <v>151</v>
      </c>
      <c r="C341" s="8" t="s">
        <v>786</v>
      </c>
      <c r="D341" s="68">
        <v>2</v>
      </c>
    </row>
    <row r="342" spans="1:4" x14ac:dyDescent="0.35">
      <c r="A342" s="92">
        <v>1467101</v>
      </c>
      <c r="B342" s="8" t="s">
        <v>151</v>
      </c>
      <c r="C342" s="8" t="s">
        <v>787</v>
      </c>
      <c r="D342" s="68">
        <v>4</v>
      </c>
    </row>
    <row r="343" spans="1:4" x14ac:dyDescent="0.35">
      <c r="A343" s="92">
        <v>1467201</v>
      </c>
      <c r="B343" s="8" t="s">
        <v>151</v>
      </c>
      <c r="C343" s="8" t="s">
        <v>788</v>
      </c>
      <c r="D343" s="68">
        <v>4</v>
      </c>
    </row>
    <row r="344" spans="1:4" x14ac:dyDescent="0.35">
      <c r="A344" s="92">
        <v>1467301</v>
      </c>
      <c r="B344" s="8" t="s">
        <v>151</v>
      </c>
      <c r="C344" s="8" t="s">
        <v>789</v>
      </c>
      <c r="D344" s="68">
        <v>3</v>
      </c>
    </row>
    <row r="345" spans="1:4" x14ac:dyDescent="0.35">
      <c r="A345" s="92">
        <v>1972201</v>
      </c>
      <c r="B345" s="8" t="s">
        <v>151</v>
      </c>
      <c r="C345" s="8" t="s">
        <v>790</v>
      </c>
      <c r="D345" s="68">
        <v>1</v>
      </c>
    </row>
    <row r="346" spans="1:4" x14ac:dyDescent="0.35">
      <c r="A346" s="92">
        <v>1974401</v>
      </c>
      <c r="B346" s="8" t="s">
        <v>151</v>
      </c>
      <c r="C346" s="8" t="s">
        <v>786</v>
      </c>
      <c r="D346" s="68">
        <v>1</v>
      </c>
    </row>
    <row r="347" spans="1:4" x14ac:dyDescent="0.35">
      <c r="A347" s="92">
        <v>2192801</v>
      </c>
      <c r="B347" s="8" t="s">
        <v>151</v>
      </c>
      <c r="C347" s="8" t="s">
        <v>787</v>
      </c>
      <c r="D347" s="68">
        <v>4</v>
      </c>
    </row>
    <row r="348" spans="1:4" x14ac:dyDescent="0.35">
      <c r="A348" s="92">
        <v>1324803</v>
      </c>
      <c r="B348" s="8" t="s">
        <v>151</v>
      </c>
      <c r="C348" s="8" t="s">
        <v>788</v>
      </c>
      <c r="D348" s="68">
        <v>2</v>
      </c>
    </row>
    <row r="349" spans="1:4" x14ac:dyDescent="0.35">
      <c r="A349" s="92">
        <v>1540502</v>
      </c>
      <c r="B349" s="8" t="s">
        <v>151</v>
      </c>
      <c r="C349" s="8" t="s">
        <v>789</v>
      </c>
      <c r="D349" s="68">
        <v>1</v>
      </c>
    </row>
    <row r="350" spans="1:4" x14ac:dyDescent="0.35">
      <c r="A350" s="92">
        <v>1638402</v>
      </c>
      <c r="B350" s="8" t="s">
        <v>151</v>
      </c>
      <c r="C350" s="8" t="s">
        <v>790</v>
      </c>
      <c r="D350" s="68">
        <v>4</v>
      </c>
    </row>
    <row r="351" spans="1:4" x14ac:dyDescent="0.35">
      <c r="A351" s="92">
        <v>175849</v>
      </c>
      <c r="B351" s="8" t="s">
        <v>151</v>
      </c>
      <c r="C351" s="8" t="s">
        <v>786</v>
      </c>
      <c r="D351" s="68">
        <v>3</v>
      </c>
    </row>
    <row r="352" spans="1:4" x14ac:dyDescent="0.35">
      <c r="A352" s="92">
        <v>1868201</v>
      </c>
      <c r="B352" s="8" t="s">
        <v>151</v>
      </c>
      <c r="C352" s="8" t="s">
        <v>787</v>
      </c>
      <c r="D352" s="68">
        <v>2</v>
      </c>
    </row>
    <row r="353" spans="1:4" x14ac:dyDescent="0.35">
      <c r="A353" s="92">
        <v>1977601</v>
      </c>
      <c r="B353" s="8" t="s">
        <v>151</v>
      </c>
      <c r="C353" s="8" t="s">
        <v>788</v>
      </c>
      <c r="D353" s="68">
        <v>2</v>
      </c>
    </row>
    <row r="354" spans="1:4" x14ac:dyDescent="0.35">
      <c r="A354" s="92">
        <v>1977701</v>
      </c>
      <c r="B354" s="8" t="s">
        <v>151</v>
      </c>
      <c r="C354" s="8" t="s">
        <v>789</v>
      </c>
      <c r="D354" s="68">
        <v>3</v>
      </c>
    </row>
    <row r="355" spans="1:4" x14ac:dyDescent="0.35">
      <c r="A355" s="92">
        <v>2165601</v>
      </c>
      <c r="B355" s="8" t="s">
        <v>151</v>
      </c>
      <c r="C355" s="8" t="s">
        <v>790</v>
      </c>
      <c r="D355" s="68">
        <v>2</v>
      </c>
    </row>
    <row r="356" spans="1:4" x14ac:dyDescent="0.35">
      <c r="A356" s="92">
        <v>246701</v>
      </c>
      <c r="B356" s="8" t="s">
        <v>151</v>
      </c>
      <c r="C356" s="8" t="s">
        <v>786</v>
      </c>
      <c r="D356" s="68">
        <v>1</v>
      </c>
    </row>
    <row r="357" spans="1:4" x14ac:dyDescent="0.35">
      <c r="A357" s="92">
        <v>315501</v>
      </c>
      <c r="B357" s="8" t="s">
        <v>151</v>
      </c>
      <c r="C357" s="8" t="s">
        <v>787</v>
      </c>
      <c r="D357" s="68">
        <v>4</v>
      </c>
    </row>
    <row r="358" spans="1:4" x14ac:dyDescent="0.35">
      <c r="A358" s="92">
        <v>37305</v>
      </c>
      <c r="B358" s="8" t="s">
        <v>151</v>
      </c>
      <c r="C358" s="8" t="s">
        <v>788</v>
      </c>
      <c r="D358" s="68">
        <v>2</v>
      </c>
    </row>
    <row r="359" spans="1:4" x14ac:dyDescent="0.35">
      <c r="A359" s="92">
        <v>592509</v>
      </c>
      <c r="B359" s="8" t="s">
        <v>151</v>
      </c>
      <c r="C359" s="8" t="s">
        <v>789</v>
      </c>
      <c r="D359" s="68">
        <v>1</v>
      </c>
    </row>
    <row r="360" spans="1:4" x14ac:dyDescent="0.35">
      <c r="A360" s="92">
        <v>85946</v>
      </c>
      <c r="B360" s="8" t="s">
        <v>151</v>
      </c>
      <c r="C360" s="8" t="s">
        <v>790</v>
      </c>
      <c r="D360" s="68">
        <v>4</v>
      </c>
    </row>
    <row r="361" spans="1:4" x14ac:dyDescent="0.35">
      <c r="A361" s="92">
        <v>1675210</v>
      </c>
      <c r="B361" s="8" t="s">
        <v>151</v>
      </c>
      <c r="C361" s="8" t="s">
        <v>786</v>
      </c>
      <c r="D361" s="68">
        <v>1</v>
      </c>
    </row>
    <row r="362" spans="1:4" x14ac:dyDescent="0.35">
      <c r="A362" s="92">
        <v>1675510</v>
      </c>
      <c r="B362" s="8" t="s">
        <v>151</v>
      </c>
      <c r="C362" s="8" t="s">
        <v>787</v>
      </c>
      <c r="D362" s="68">
        <v>2</v>
      </c>
    </row>
    <row r="363" spans="1:4" x14ac:dyDescent="0.35">
      <c r="A363" s="92">
        <v>1676416</v>
      </c>
      <c r="B363" s="8" t="s">
        <v>151</v>
      </c>
      <c r="C363" s="8" t="s">
        <v>788</v>
      </c>
      <c r="D363" s="68">
        <v>1</v>
      </c>
    </row>
    <row r="364" spans="1:4" x14ac:dyDescent="0.35">
      <c r="A364" s="92">
        <v>1676612</v>
      </c>
      <c r="B364" s="8" t="s">
        <v>151</v>
      </c>
      <c r="C364" s="8" t="s">
        <v>789</v>
      </c>
      <c r="D364" s="68">
        <v>3</v>
      </c>
    </row>
    <row r="365" spans="1:4" x14ac:dyDescent="0.35">
      <c r="A365" s="92">
        <v>1743601</v>
      </c>
      <c r="B365" s="8" t="s">
        <v>151</v>
      </c>
      <c r="C365" s="8" t="s">
        <v>790</v>
      </c>
      <c r="D365" s="68">
        <v>1</v>
      </c>
    </row>
    <row r="366" spans="1:4" x14ac:dyDescent="0.35">
      <c r="A366" s="92">
        <v>1746101</v>
      </c>
      <c r="B366" s="8" t="s">
        <v>151</v>
      </c>
      <c r="C366" s="8" t="s">
        <v>786</v>
      </c>
      <c r="D366" s="68">
        <v>1</v>
      </c>
    </row>
    <row r="367" spans="1:4" x14ac:dyDescent="0.35">
      <c r="A367" s="92">
        <v>1750103</v>
      </c>
      <c r="B367" s="8" t="s">
        <v>151</v>
      </c>
      <c r="C367" s="8" t="s">
        <v>786</v>
      </c>
      <c r="D367" s="68">
        <v>1</v>
      </c>
    </row>
    <row r="368" spans="1:4" x14ac:dyDescent="0.35">
      <c r="A368" s="96">
        <v>1811101</v>
      </c>
      <c r="B368" s="97" t="s">
        <v>151</v>
      </c>
      <c r="C368" s="97" t="s">
        <v>786</v>
      </c>
      <c r="D368" s="98">
        <v>3</v>
      </c>
    </row>
    <row r="369" spans="1:1" x14ac:dyDescent="0.35">
      <c r="A369" s="6"/>
    </row>
    <row r="370" spans="1:1" x14ac:dyDescent="0.35">
      <c r="A370" s="6"/>
    </row>
    <row r="371" spans="1:1" x14ac:dyDescent="0.35">
      <c r="A371" s="6"/>
    </row>
    <row r="372" spans="1:1" x14ac:dyDescent="0.35">
      <c r="A372" s="6"/>
    </row>
    <row r="373" spans="1:1" x14ac:dyDescent="0.35">
      <c r="A373" s="6"/>
    </row>
    <row r="374" spans="1:1" x14ac:dyDescent="0.35">
      <c r="A374" s="6"/>
    </row>
    <row r="375" spans="1:1" x14ac:dyDescent="0.35">
      <c r="A375" s="6"/>
    </row>
    <row r="376" spans="1:1" x14ac:dyDescent="0.35">
      <c r="A376" s="6"/>
    </row>
    <row r="377" spans="1:1" x14ac:dyDescent="0.35">
      <c r="A377" s="6"/>
    </row>
    <row r="378" spans="1:1" x14ac:dyDescent="0.35">
      <c r="A378" s="6"/>
    </row>
    <row r="379" spans="1:1" x14ac:dyDescent="0.35">
      <c r="A379" s="6"/>
    </row>
    <row r="380" spans="1:1" x14ac:dyDescent="0.35">
      <c r="A380" s="6"/>
    </row>
    <row r="381" spans="1:1" x14ac:dyDescent="0.35">
      <c r="A381" s="6"/>
    </row>
    <row r="382" spans="1:1" x14ac:dyDescent="0.35">
      <c r="A382" s="6"/>
    </row>
    <row r="383" spans="1:1" x14ac:dyDescent="0.35">
      <c r="A383" s="6"/>
    </row>
    <row r="384" spans="1:1" x14ac:dyDescent="0.35">
      <c r="A384" s="6"/>
    </row>
    <row r="385" spans="1:1" x14ac:dyDescent="0.35">
      <c r="A385" s="6"/>
    </row>
    <row r="386" spans="1:1" x14ac:dyDescent="0.35">
      <c r="A386" s="6"/>
    </row>
    <row r="387" spans="1:1" x14ac:dyDescent="0.35">
      <c r="A387" s="6"/>
    </row>
    <row r="388" spans="1:1" x14ac:dyDescent="0.35">
      <c r="A388" s="6"/>
    </row>
    <row r="389" spans="1:1" x14ac:dyDescent="0.35">
      <c r="A389" s="6"/>
    </row>
    <row r="390" spans="1:1" x14ac:dyDescent="0.35">
      <c r="A390" s="6"/>
    </row>
    <row r="391" spans="1:1" x14ac:dyDescent="0.35">
      <c r="A391" s="6"/>
    </row>
    <row r="392" spans="1:1" x14ac:dyDescent="0.35">
      <c r="A392" s="6"/>
    </row>
    <row r="393" spans="1:1" x14ac:dyDescent="0.35">
      <c r="A393" s="6"/>
    </row>
    <row r="394" spans="1:1" x14ac:dyDescent="0.35">
      <c r="A394" s="6"/>
    </row>
    <row r="395" spans="1:1" x14ac:dyDescent="0.35">
      <c r="A395" s="6"/>
    </row>
    <row r="396" spans="1:1" x14ac:dyDescent="0.35">
      <c r="A396" s="6"/>
    </row>
    <row r="397" spans="1:1" x14ac:dyDescent="0.35">
      <c r="A397" s="6"/>
    </row>
    <row r="398" spans="1:1" x14ac:dyDescent="0.35">
      <c r="A398" s="6"/>
    </row>
    <row r="399" spans="1:1" x14ac:dyDescent="0.35">
      <c r="A399" s="6"/>
    </row>
    <row r="400" spans="1:1" x14ac:dyDescent="0.35">
      <c r="A400" s="6"/>
    </row>
    <row r="401" spans="1:1" x14ac:dyDescent="0.35">
      <c r="A401" s="6"/>
    </row>
    <row r="402" spans="1:1" x14ac:dyDescent="0.35">
      <c r="A402" s="6"/>
    </row>
    <row r="403" spans="1:1" x14ac:dyDescent="0.35">
      <c r="A403" s="6"/>
    </row>
    <row r="404" spans="1:1" x14ac:dyDescent="0.35">
      <c r="A404" s="6"/>
    </row>
    <row r="405" spans="1:1" x14ac:dyDescent="0.35">
      <c r="A405" s="6"/>
    </row>
    <row r="406" spans="1:1" x14ac:dyDescent="0.35">
      <c r="A406" s="6"/>
    </row>
    <row r="407" spans="1:1" x14ac:dyDescent="0.35">
      <c r="A407" s="6"/>
    </row>
    <row r="408" spans="1:1" x14ac:dyDescent="0.35">
      <c r="A408" s="6"/>
    </row>
    <row r="409" spans="1:1" x14ac:dyDescent="0.35">
      <c r="A409" s="6"/>
    </row>
    <row r="410" spans="1:1" x14ac:dyDescent="0.35">
      <c r="A410" s="6"/>
    </row>
    <row r="411" spans="1:1" x14ac:dyDescent="0.35">
      <c r="A411" s="6"/>
    </row>
    <row r="412" spans="1:1" x14ac:dyDescent="0.35">
      <c r="A412" s="6"/>
    </row>
    <row r="413" spans="1:1" x14ac:dyDescent="0.35">
      <c r="A413" s="6"/>
    </row>
    <row r="414" spans="1:1" x14ac:dyDescent="0.35">
      <c r="A414" s="6"/>
    </row>
    <row r="415" spans="1:1" x14ac:dyDescent="0.35">
      <c r="A415" s="6"/>
    </row>
    <row r="416" spans="1:1" x14ac:dyDescent="0.35">
      <c r="A416" s="6"/>
    </row>
    <row r="417" spans="1:1" x14ac:dyDescent="0.35">
      <c r="A417" s="6"/>
    </row>
    <row r="418" spans="1:1" x14ac:dyDescent="0.35">
      <c r="A418" s="6"/>
    </row>
    <row r="419" spans="1:1" x14ac:dyDescent="0.35">
      <c r="A419" s="6"/>
    </row>
    <row r="420" spans="1:1" x14ac:dyDescent="0.35">
      <c r="A420" s="6"/>
    </row>
    <row r="421" spans="1:1" x14ac:dyDescent="0.35">
      <c r="A421" s="6"/>
    </row>
    <row r="422" spans="1:1" x14ac:dyDescent="0.35">
      <c r="A422" s="6"/>
    </row>
    <row r="423" spans="1:1" x14ac:dyDescent="0.35">
      <c r="A423" s="6"/>
    </row>
    <row r="424" spans="1:1" x14ac:dyDescent="0.35">
      <c r="A424" s="6"/>
    </row>
    <row r="425" spans="1:1" x14ac:dyDescent="0.35">
      <c r="A425" s="6"/>
    </row>
    <row r="426" spans="1:1" x14ac:dyDescent="0.35">
      <c r="A426" s="6"/>
    </row>
    <row r="427" spans="1:1" x14ac:dyDescent="0.35">
      <c r="A427" s="6"/>
    </row>
    <row r="428" spans="1:1" x14ac:dyDescent="0.35">
      <c r="A428" s="6"/>
    </row>
    <row r="429" spans="1:1" x14ac:dyDescent="0.35">
      <c r="A429" s="6"/>
    </row>
    <row r="430" spans="1:1" x14ac:dyDescent="0.35">
      <c r="A430" s="6"/>
    </row>
    <row r="431" spans="1:1" x14ac:dyDescent="0.35">
      <c r="A431" s="6"/>
    </row>
    <row r="432" spans="1:1" x14ac:dyDescent="0.35">
      <c r="A432" s="6"/>
    </row>
    <row r="433" spans="1:1" x14ac:dyDescent="0.35">
      <c r="A433" s="6"/>
    </row>
    <row r="434" spans="1:1" x14ac:dyDescent="0.35">
      <c r="A434" s="6"/>
    </row>
    <row r="435" spans="1:1" x14ac:dyDescent="0.35">
      <c r="A435" s="6"/>
    </row>
    <row r="436" spans="1:1" x14ac:dyDescent="0.35">
      <c r="A436" s="6"/>
    </row>
    <row r="437" spans="1:1" x14ac:dyDescent="0.35">
      <c r="A437" s="6"/>
    </row>
    <row r="438" spans="1:1" x14ac:dyDescent="0.35">
      <c r="A438" s="6"/>
    </row>
    <row r="439" spans="1:1" x14ac:dyDescent="0.35">
      <c r="A439" s="6"/>
    </row>
    <row r="440" spans="1:1" x14ac:dyDescent="0.35">
      <c r="A440" s="6"/>
    </row>
    <row r="441" spans="1:1" x14ac:dyDescent="0.35">
      <c r="A441" s="6"/>
    </row>
    <row r="442" spans="1:1" x14ac:dyDescent="0.35">
      <c r="A442" s="6"/>
    </row>
    <row r="443" spans="1:1" x14ac:dyDescent="0.35">
      <c r="A443" s="6"/>
    </row>
    <row r="444" spans="1:1" x14ac:dyDescent="0.35">
      <c r="A444" s="6"/>
    </row>
    <row r="445" spans="1:1" x14ac:dyDescent="0.35">
      <c r="A445" s="6"/>
    </row>
    <row r="446" spans="1:1" x14ac:dyDescent="0.35">
      <c r="A446" s="6"/>
    </row>
    <row r="447" spans="1:1" x14ac:dyDescent="0.35">
      <c r="A447" s="6"/>
    </row>
    <row r="448" spans="1:1" x14ac:dyDescent="0.35">
      <c r="A448" s="6"/>
    </row>
    <row r="449" spans="1:1" x14ac:dyDescent="0.35">
      <c r="A449" s="6"/>
    </row>
    <row r="450" spans="1:1" x14ac:dyDescent="0.35">
      <c r="A450" s="6"/>
    </row>
    <row r="451" spans="1:1" x14ac:dyDescent="0.35">
      <c r="A451" s="6"/>
    </row>
    <row r="452" spans="1:1" x14ac:dyDescent="0.35">
      <c r="A452" s="6"/>
    </row>
    <row r="453" spans="1:1" x14ac:dyDescent="0.35">
      <c r="A453" s="6"/>
    </row>
    <row r="454" spans="1:1" x14ac:dyDescent="0.35">
      <c r="A454" s="6"/>
    </row>
    <row r="455" spans="1:1" x14ac:dyDescent="0.35">
      <c r="A455" s="6"/>
    </row>
    <row r="456" spans="1:1" x14ac:dyDescent="0.35">
      <c r="A456" s="6"/>
    </row>
    <row r="457" spans="1:1" x14ac:dyDescent="0.35">
      <c r="A457" s="6"/>
    </row>
    <row r="458" spans="1:1" x14ac:dyDescent="0.35">
      <c r="A458" s="6"/>
    </row>
    <row r="459" spans="1:1" x14ac:dyDescent="0.35">
      <c r="A459" s="6"/>
    </row>
    <row r="460" spans="1:1" x14ac:dyDescent="0.35">
      <c r="A460" s="6"/>
    </row>
    <row r="461" spans="1:1" x14ac:dyDescent="0.35">
      <c r="A461" s="6"/>
    </row>
    <row r="462" spans="1:1" x14ac:dyDescent="0.35">
      <c r="A462" s="6"/>
    </row>
    <row r="463" spans="1:1" x14ac:dyDescent="0.35">
      <c r="A463" s="6"/>
    </row>
    <row r="464" spans="1:1" x14ac:dyDescent="0.35">
      <c r="A464" s="6"/>
    </row>
    <row r="465" spans="1:1" x14ac:dyDescent="0.35">
      <c r="A465" s="6"/>
    </row>
    <row r="466" spans="1:1" x14ac:dyDescent="0.35">
      <c r="A466" s="6"/>
    </row>
    <row r="467" spans="1:1" x14ac:dyDescent="0.35">
      <c r="A467" s="6"/>
    </row>
    <row r="468" spans="1:1" x14ac:dyDescent="0.35">
      <c r="A468" s="6"/>
    </row>
    <row r="469" spans="1:1" x14ac:dyDescent="0.35">
      <c r="A469" s="6"/>
    </row>
    <row r="470" spans="1:1" x14ac:dyDescent="0.35">
      <c r="A470" s="6"/>
    </row>
    <row r="471" spans="1:1" x14ac:dyDescent="0.35">
      <c r="A471" s="6"/>
    </row>
    <row r="472" spans="1:1" x14ac:dyDescent="0.35">
      <c r="A472" s="6"/>
    </row>
    <row r="473" spans="1:1" x14ac:dyDescent="0.35">
      <c r="A473" s="6"/>
    </row>
    <row r="474" spans="1:1" x14ac:dyDescent="0.35">
      <c r="A474" s="6"/>
    </row>
    <row r="475" spans="1:1" x14ac:dyDescent="0.35">
      <c r="A475" s="6"/>
    </row>
    <row r="476" spans="1:1" x14ac:dyDescent="0.35">
      <c r="A476" s="6"/>
    </row>
    <row r="477" spans="1:1" x14ac:dyDescent="0.35">
      <c r="A477" s="6"/>
    </row>
    <row r="478" spans="1:1" x14ac:dyDescent="0.35">
      <c r="A478" s="6"/>
    </row>
    <row r="479" spans="1:1" x14ac:dyDescent="0.35">
      <c r="A479" s="6"/>
    </row>
    <row r="480" spans="1:1" x14ac:dyDescent="0.35">
      <c r="A480" s="6"/>
    </row>
    <row r="481" spans="1:1" x14ac:dyDescent="0.35">
      <c r="A481" s="6"/>
    </row>
    <row r="482" spans="1:1" x14ac:dyDescent="0.35">
      <c r="A482" s="6"/>
    </row>
    <row r="483" spans="1:1" x14ac:dyDescent="0.35">
      <c r="A483" s="6"/>
    </row>
    <row r="484" spans="1:1" x14ac:dyDescent="0.35">
      <c r="A484" s="6"/>
    </row>
    <row r="485" spans="1:1" x14ac:dyDescent="0.35">
      <c r="A485" s="6"/>
    </row>
    <row r="486" spans="1:1" x14ac:dyDescent="0.35">
      <c r="A486" s="6"/>
    </row>
    <row r="487" spans="1:1" x14ac:dyDescent="0.35">
      <c r="A487" s="6"/>
    </row>
    <row r="488" spans="1:1" x14ac:dyDescent="0.35">
      <c r="A488" s="6"/>
    </row>
    <row r="489" spans="1:1" x14ac:dyDescent="0.35">
      <c r="A489" s="6"/>
    </row>
    <row r="490" spans="1:1" x14ac:dyDescent="0.35">
      <c r="A490" s="6"/>
    </row>
    <row r="491" spans="1:1" x14ac:dyDescent="0.35">
      <c r="A491" s="6"/>
    </row>
    <row r="492" spans="1:1" x14ac:dyDescent="0.35">
      <c r="A492" s="6"/>
    </row>
    <row r="493" spans="1:1" x14ac:dyDescent="0.35">
      <c r="A493" s="6"/>
    </row>
    <row r="494" spans="1:1" x14ac:dyDescent="0.35">
      <c r="A494" s="6"/>
    </row>
    <row r="495" spans="1:1" x14ac:dyDescent="0.35">
      <c r="A495" s="6"/>
    </row>
    <row r="496" spans="1:1" x14ac:dyDescent="0.35">
      <c r="A496" s="6"/>
    </row>
    <row r="497" spans="1:1" x14ac:dyDescent="0.35">
      <c r="A497" s="6"/>
    </row>
    <row r="498" spans="1:1" x14ac:dyDescent="0.35">
      <c r="A498" s="6"/>
    </row>
    <row r="499" spans="1:1" x14ac:dyDescent="0.35">
      <c r="A499" s="6"/>
    </row>
    <row r="500" spans="1:1" x14ac:dyDescent="0.35">
      <c r="A500" s="6"/>
    </row>
    <row r="501" spans="1:1" x14ac:dyDescent="0.35">
      <c r="A501" s="6"/>
    </row>
    <row r="502" spans="1:1" x14ac:dyDescent="0.35">
      <c r="A502" s="6"/>
    </row>
    <row r="503" spans="1:1" x14ac:dyDescent="0.35">
      <c r="A503" s="6"/>
    </row>
    <row r="504" spans="1:1" x14ac:dyDescent="0.35">
      <c r="A504" s="6"/>
    </row>
    <row r="505" spans="1:1" x14ac:dyDescent="0.35">
      <c r="A505" s="6"/>
    </row>
    <row r="506" spans="1:1" x14ac:dyDescent="0.35">
      <c r="A506" s="6"/>
    </row>
    <row r="507" spans="1:1" x14ac:dyDescent="0.35">
      <c r="A507" s="6"/>
    </row>
    <row r="508" spans="1:1" x14ac:dyDescent="0.35">
      <c r="A508" s="6"/>
    </row>
    <row r="509" spans="1:1" x14ac:dyDescent="0.35">
      <c r="A509" s="6"/>
    </row>
    <row r="510" spans="1:1" x14ac:dyDescent="0.35">
      <c r="A510" s="6"/>
    </row>
    <row r="511" spans="1:1" x14ac:dyDescent="0.35">
      <c r="A511" s="6"/>
    </row>
    <row r="512" spans="1:1" x14ac:dyDescent="0.35">
      <c r="A512" s="6"/>
    </row>
    <row r="513" spans="1:1" x14ac:dyDescent="0.35">
      <c r="A513" s="6"/>
    </row>
    <row r="514" spans="1:1" x14ac:dyDescent="0.35">
      <c r="A514" s="6"/>
    </row>
    <row r="515" spans="1:1" x14ac:dyDescent="0.35">
      <c r="A515" s="6"/>
    </row>
    <row r="516" spans="1:1" x14ac:dyDescent="0.35">
      <c r="A516" s="6"/>
    </row>
    <row r="517" spans="1:1" x14ac:dyDescent="0.35">
      <c r="A517" s="6"/>
    </row>
    <row r="518" spans="1:1" x14ac:dyDescent="0.35">
      <c r="A518" s="6"/>
    </row>
    <row r="519" spans="1:1" x14ac:dyDescent="0.35">
      <c r="A519" s="6"/>
    </row>
    <row r="520" spans="1:1" x14ac:dyDescent="0.35">
      <c r="A520" s="6"/>
    </row>
    <row r="521" spans="1:1" x14ac:dyDescent="0.35">
      <c r="A521" s="6"/>
    </row>
    <row r="522" spans="1:1" x14ac:dyDescent="0.35">
      <c r="A522" s="6"/>
    </row>
    <row r="523" spans="1:1" x14ac:dyDescent="0.35">
      <c r="A523" s="6"/>
    </row>
    <row r="524" spans="1:1" x14ac:dyDescent="0.35">
      <c r="A524" s="6"/>
    </row>
    <row r="525" spans="1:1" x14ac:dyDescent="0.35">
      <c r="A525" s="6"/>
    </row>
    <row r="526" spans="1:1" x14ac:dyDescent="0.35">
      <c r="A526" s="6"/>
    </row>
    <row r="527" spans="1:1" x14ac:dyDescent="0.35">
      <c r="A527" s="6"/>
    </row>
    <row r="528" spans="1:1" x14ac:dyDescent="0.35">
      <c r="A528" s="6"/>
    </row>
    <row r="529" spans="1:1" x14ac:dyDescent="0.35">
      <c r="A529" s="6"/>
    </row>
    <row r="530" spans="1:1" x14ac:dyDescent="0.35">
      <c r="A530" s="6"/>
    </row>
    <row r="531" spans="1:1" x14ac:dyDescent="0.35">
      <c r="A531" s="6"/>
    </row>
    <row r="532" spans="1:1" x14ac:dyDescent="0.35">
      <c r="A532" s="6"/>
    </row>
    <row r="533" spans="1:1" x14ac:dyDescent="0.35">
      <c r="A533" s="6"/>
    </row>
    <row r="534" spans="1:1" x14ac:dyDescent="0.35">
      <c r="A534" s="6"/>
    </row>
    <row r="535" spans="1:1" x14ac:dyDescent="0.35">
      <c r="A535" s="6"/>
    </row>
    <row r="536" spans="1:1" x14ac:dyDescent="0.35">
      <c r="A536" s="6"/>
    </row>
    <row r="537" spans="1:1" x14ac:dyDescent="0.35">
      <c r="A537" s="6"/>
    </row>
    <row r="538" spans="1:1" x14ac:dyDescent="0.35">
      <c r="A538" s="6"/>
    </row>
    <row r="539" spans="1:1" x14ac:dyDescent="0.35">
      <c r="A539" s="6"/>
    </row>
    <row r="540" spans="1:1" x14ac:dyDescent="0.35">
      <c r="A540" s="6"/>
    </row>
    <row r="541" spans="1:1" x14ac:dyDescent="0.35">
      <c r="A541" s="6"/>
    </row>
    <row r="542" spans="1:1" x14ac:dyDescent="0.35">
      <c r="A542" s="6"/>
    </row>
    <row r="543" spans="1:1" x14ac:dyDescent="0.35">
      <c r="A543" s="6"/>
    </row>
    <row r="544" spans="1:1" x14ac:dyDescent="0.35">
      <c r="A544" s="6"/>
    </row>
    <row r="545" spans="1:1" x14ac:dyDescent="0.35">
      <c r="A545" s="6"/>
    </row>
    <row r="546" spans="1:1" x14ac:dyDescent="0.35">
      <c r="A546" s="6"/>
    </row>
    <row r="547" spans="1:1" x14ac:dyDescent="0.35">
      <c r="A547" s="6"/>
    </row>
    <row r="548" spans="1:1" x14ac:dyDescent="0.35">
      <c r="A548" s="6"/>
    </row>
    <row r="549" spans="1:1" x14ac:dyDescent="0.35">
      <c r="A549" s="6"/>
    </row>
    <row r="550" spans="1:1" x14ac:dyDescent="0.35">
      <c r="A550" s="6"/>
    </row>
    <row r="551" spans="1:1" x14ac:dyDescent="0.35">
      <c r="A551" s="6"/>
    </row>
    <row r="552" spans="1:1" x14ac:dyDescent="0.35">
      <c r="A552" s="6"/>
    </row>
    <row r="553" spans="1:1" x14ac:dyDescent="0.35">
      <c r="A553" s="6"/>
    </row>
    <row r="554" spans="1:1" x14ac:dyDescent="0.35">
      <c r="A554" s="6"/>
    </row>
    <row r="555" spans="1:1" x14ac:dyDescent="0.35">
      <c r="A555" s="6"/>
    </row>
    <row r="556" spans="1:1" x14ac:dyDescent="0.35">
      <c r="A556" s="6"/>
    </row>
    <row r="557" spans="1:1" x14ac:dyDescent="0.35">
      <c r="A557" s="6"/>
    </row>
    <row r="558" spans="1:1" x14ac:dyDescent="0.35">
      <c r="A558" s="6"/>
    </row>
    <row r="559" spans="1:1" x14ac:dyDescent="0.35">
      <c r="A559" s="6"/>
    </row>
    <row r="560" spans="1:1" x14ac:dyDescent="0.35">
      <c r="A560" s="6"/>
    </row>
    <row r="561" spans="1:1" x14ac:dyDescent="0.35">
      <c r="A561" s="6"/>
    </row>
    <row r="562" spans="1:1" x14ac:dyDescent="0.35">
      <c r="A562" s="6"/>
    </row>
    <row r="563" spans="1:1" x14ac:dyDescent="0.35">
      <c r="A563" s="6"/>
    </row>
    <row r="564" spans="1:1" x14ac:dyDescent="0.35">
      <c r="A564" s="6"/>
    </row>
    <row r="565" spans="1:1" x14ac:dyDescent="0.35">
      <c r="A565" s="6"/>
    </row>
    <row r="566" spans="1:1" x14ac:dyDescent="0.35">
      <c r="A566" s="6"/>
    </row>
    <row r="567" spans="1:1" x14ac:dyDescent="0.35">
      <c r="A567" s="6"/>
    </row>
    <row r="568" spans="1:1" x14ac:dyDescent="0.35">
      <c r="A568" s="6"/>
    </row>
    <row r="569" spans="1:1" x14ac:dyDescent="0.35">
      <c r="A569" s="6"/>
    </row>
    <row r="570" spans="1:1" x14ac:dyDescent="0.35">
      <c r="A570" s="6"/>
    </row>
    <row r="571" spans="1:1" x14ac:dyDescent="0.35">
      <c r="A571" s="6"/>
    </row>
    <row r="572" spans="1:1" x14ac:dyDescent="0.35">
      <c r="A572" s="6"/>
    </row>
    <row r="573" spans="1:1" x14ac:dyDescent="0.35">
      <c r="A573" s="6"/>
    </row>
    <row r="574" spans="1:1" x14ac:dyDescent="0.35">
      <c r="A574" s="6"/>
    </row>
    <row r="575" spans="1:1" x14ac:dyDescent="0.35">
      <c r="A575" s="6"/>
    </row>
    <row r="576" spans="1:1" x14ac:dyDescent="0.35">
      <c r="A576" s="6"/>
    </row>
    <row r="577" spans="1:1" x14ac:dyDescent="0.35">
      <c r="A577" s="6"/>
    </row>
    <row r="578" spans="1:1" x14ac:dyDescent="0.35">
      <c r="A578" s="6"/>
    </row>
    <row r="579" spans="1:1" x14ac:dyDescent="0.35">
      <c r="A579" s="6"/>
    </row>
    <row r="580" spans="1:1" x14ac:dyDescent="0.35">
      <c r="A580" s="6"/>
    </row>
    <row r="581" spans="1:1" x14ac:dyDescent="0.35">
      <c r="A581" s="6"/>
    </row>
    <row r="582" spans="1:1" x14ac:dyDescent="0.35">
      <c r="A582" s="6"/>
    </row>
    <row r="583" spans="1:1" x14ac:dyDescent="0.35">
      <c r="A583" s="6"/>
    </row>
    <row r="584" spans="1:1" x14ac:dyDescent="0.35">
      <c r="A584" s="6"/>
    </row>
    <row r="585" spans="1:1" x14ac:dyDescent="0.35">
      <c r="A585" s="6"/>
    </row>
    <row r="586" spans="1:1" x14ac:dyDescent="0.35">
      <c r="A586" s="6"/>
    </row>
    <row r="587" spans="1:1" x14ac:dyDescent="0.35">
      <c r="A587" s="6"/>
    </row>
    <row r="588" spans="1:1" x14ac:dyDescent="0.35">
      <c r="A588" s="6"/>
    </row>
    <row r="589" spans="1:1" x14ac:dyDescent="0.35">
      <c r="A589" s="6"/>
    </row>
    <row r="590" spans="1:1" x14ac:dyDescent="0.35">
      <c r="A590" s="6"/>
    </row>
    <row r="591" spans="1:1" x14ac:dyDescent="0.35">
      <c r="A591" s="6"/>
    </row>
    <row r="592" spans="1:1" x14ac:dyDescent="0.35">
      <c r="A592" s="6"/>
    </row>
    <row r="593" spans="1:1" x14ac:dyDescent="0.35">
      <c r="A593" s="6"/>
    </row>
    <row r="594" spans="1:1" x14ac:dyDescent="0.35">
      <c r="A594" s="6"/>
    </row>
    <row r="595" spans="1:1" x14ac:dyDescent="0.35">
      <c r="A595" s="6"/>
    </row>
    <row r="596" spans="1:1" x14ac:dyDescent="0.35">
      <c r="A596" s="6"/>
    </row>
    <row r="597" spans="1:1" x14ac:dyDescent="0.35">
      <c r="A597" s="6"/>
    </row>
    <row r="598" spans="1:1" x14ac:dyDescent="0.35">
      <c r="A598" s="6"/>
    </row>
    <row r="599" spans="1:1" x14ac:dyDescent="0.35">
      <c r="A599" s="6"/>
    </row>
    <row r="600" spans="1:1" x14ac:dyDescent="0.35">
      <c r="A600" s="6"/>
    </row>
    <row r="601" spans="1:1" x14ac:dyDescent="0.35">
      <c r="A601" s="6"/>
    </row>
    <row r="602" spans="1:1" x14ac:dyDescent="0.35">
      <c r="A602" s="6"/>
    </row>
    <row r="603" spans="1:1" x14ac:dyDescent="0.35">
      <c r="A603" s="6"/>
    </row>
    <row r="604" spans="1:1" x14ac:dyDescent="0.35">
      <c r="A604" s="6"/>
    </row>
    <row r="605" spans="1:1" x14ac:dyDescent="0.35">
      <c r="A605" s="6"/>
    </row>
    <row r="606" spans="1:1" x14ac:dyDescent="0.35">
      <c r="A606" s="6"/>
    </row>
    <row r="607" spans="1:1" x14ac:dyDescent="0.35">
      <c r="A607" s="6"/>
    </row>
    <row r="608" spans="1:1" x14ac:dyDescent="0.35">
      <c r="A608" s="6"/>
    </row>
    <row r="609" spans="1:1" x14ac:dyDescent="0.35">
      <c r="A609" s="6"/>
    </row>
    <row r="610" spans="1:1" x14ac:dyDescent="0.35">
      <c r="A610" s="6"/>
    </row>
    <row r="611" spans="1:1" x14ac:dyDescent="0.35">
      <c r="A611" s="6"/>
    </row>
    <row r="612" spans="1:1" x14ac:dyDescent="0.35">
      <c r="A612" s="6"/>
    </row>
    <row r="613" spans="1:1" x14ac:dyDescent="0.35">
      <c r="A613" s="6"/>
    </row>
    <row r="614" spans="1:1" x14ac:dyDescent="0.35">
      <c r="A614" s="6"/>
    </row>
    <row r="615" spans="1:1" x14ac:dyDescent="0.35">
      <c r="A615" s="6"/>
    </row>
    <row r="616" spans="1:1" x14ac:dyDescent="0.35">
      <c r="A616" s="6"/>
    </row>
    <row r="617" spans="1:1" x14ac:dyDescent="0.35">
      <c r="A617" s="6"/>
    </row>
    <row r="618" spans="1:1" x14ac:dyDescent="0.35">
      <c r="A618" s="6"/>
    </row>
    <row r="619" spans="1:1" x14ac:dyDescent="0.35">
      <c r="A619" s="6"/>
    </row>
    <row r="620" spans="1:1" x14ac:dyDescent="0.35">
      <c r="A620" s="6"/>
    </row>
    <row r="621" spans="1:1" x14ac:dyDescent="0.35">
      <c r="A621" s="6"/>
    </row>
    <row r="622" spans="1:1" x14ac:dyDescent="0.35">
      <c r="A622" s="6"/>
    </row>
    <row r="623" spans="1:1" x14ac:dyDescent="0.35">
      <c r="A623" s="6"/>
    </row>
    <row r="624" spans="1:1" x14ac:dyDescent="0.35">
      <c r="A624" s="6"/>
    </row>
    <row r="625" spans="1:1" x14ac:dyDescent="0.35">
      <c r="A625" s="6"/>
    </row>
    <row r="626" spans="1:1" x14ac:dyDescent="0.35">
      <c r="A626" s="6"/>
    </row>
    <row r="627" spans="1:1" x14ac:dyDescent="0.35">
      <c r="A627" s="6"/>
    </row>
    <row r="628" spans="1:1" x14ac:dyDescent="0.35">
      <c r="A628" s="6"/>
    </row>
    <row r="629" spans="1:1" x14ac:dyDescent="0.35">
      <c r="A629" s="6"/>
    </row>
    <row r="630" spans="1:1" x14ac:dyDescent="0.35">
      <c r="A630" s="6"/>
    </row>
    <row r="631" spans="1:1" x14ac:dyDescent="0.35">
      <c r="A631" s="6"/>
    </row>
    <row r="632" spans="1:1" x14ac:dyDescent="0.35">
      <c r="A632" s="6"/>
    </row>
    <row r="633" spans="1:1" x14ac:dyDescent="0.35">
      <c r="A633" s="6"/>
    </row>
    <row r="634" spans="1:1" x14ac:dyDescent="0.35">
      <c r="A634" s="6"/>
    </row>
    <row r="635" spans="1:1" x14ac:dyDescent="0.35">
      <c r="A635" s="6"/>
    </row>
    <row r="636" spans="1:1" x14ac:dyDescent="0.35">
      <c r="A636" s="6"/>
    </row>
    <row r="637" spans="1:1" x14ac:dyDescent="0.35">
      <c r="A637" s="6"/>
    </row>
    <row r="638" spans="1:1" x14ac:dyDescent="0.35">
      <c r="A638" s="6"/>
    </row>
    <row r="639" spans="1:1" x14ac:dyDescent="0.35">
      <c r="A639" s="6"/>
    </row>
    <row r="640" spans="1:1" x14ac:dyDescent="0.35">
      <c r="A640" s="6"/>
    </row>
    <row r="641" spans="1:1" x14ac:dyDescent="0.35">
      <c r="A641" s="6"/>
    </row>
    <row r="642" spans="1:1" x14ac:dyDescent="0.35">
      <c r="A642" s="6"/>
    </row>
    <row r="643" spans="1:1" x14ac:dyDescent="0.35">
      <c r="A643" s="6"/>
    </row>
    <row r="644" spans="1:1" x14ac:dyDescent="0.35">
      <c r="A644" s="6"/>
    </row>
    <row r="645" spans="1:1" x14ac:dyDescent="0.35">
      <c r="A645" s="6"/>
    </row>
    <row r="646" spans="1:1" x14ac:dyDescent="0.35">
      <c r="A646" s="6"/>
    </row>
    <row r="647" spans="1:1" x14ac:dyDescent="0.35">
      <c r="A647" s="6"/>
    </row>
    <row r="648" spans="1:1" x14ac:dyDescent="0.35">
      <c r="A648" s="6"/>
    </row>
    <row r="649" spans="1:1" x14ac:dyDescent="0.35">
      <c r="A649" s="6"/>
    </row>
    <row r="650" spans="1:1" x14ac:dyDescent="0.35">
      <c r="A650" s="6"/>
    </row>
    <row r="651" spans="1:1" x14ac:dyDescent="0.35">
      <c r="A651" s="6"/>
    </row>
    <row r="652" spans="1:1" x14ac:dyDescent="0.35">
      <c r="A652" s="6"/>
    </row>
    <row r="653" spans="1:1" x14ac:dyDescent="0.35">
      <c r="A653" s="6"/>
    </row>
    <row r="654" spans="1:1" x14ac:dyDescent="0.35">
      <c r="A654" s="6"/>
    </row>
    <row r="655" spans="1:1" x14ac:dyDescent="0.35">
      <c r="A655" s="6"/>
    </row>
    <row r="656" spans="1:1" x14ac:dyDescent="0.35">
      <c r="A656" s="6"/>
    </row>
    <row r="657" spans="1:1" x14ac:dyDescent="0.35">
      <c r="A657" s="6"/>
    </row>
    <row r="658" spans="1:1" x14ac:dyDescent="0.35">
      <c r="A658" s="6"/>
    </row>
    <row r="659" spans="1:1" x14ac:dyDescent="0.35">
      <c r="A659" s="6"/>
    </row>
    <row r="660" spans="1:1" x14ac:dyDescent="0.35">
      <c r="A660" s="6"/>
    </row>
    <row r="661" spans="1:1" x14ac:dyDescent="0.35">
      <c r="A661" s="6"/>
    </row>
    <row r="662" spans="1:1" x14ac:dyDescent="0.35">
      <c r="A662" s="6"/>
    </row>
    <row r="663" spans="1:1" x14ac:dyDescent="0.35">
      <c r="A663" s="6"/>
    </row>
    <row r="664" spans="1:1" x14ac:dyDescent="0.35">
      <c r="A664" s="6"/>
    </row>
    <row r="665" spans="1:1" x14ac:dyDescent="0.35">
      <c r="A665" s="6"/>
    </row>
    <row r="666" spans="1:1" x14ac:dyDescent="0.35">
      <c r="A666" s="6"/>
    </row>
    <row r="667" spans="1:1" x14ac:dyDescent="0.35">
      <c r="A667" s="6"/>
    </row>
    <row r="668" spans="1:1" x14ac:dyDescent="0.35">
      <c r="A668" s="6"/>
    </row>
    <row r="669" spans="1:1" x14ac:dyDescent="0.35">
      <c r="A669" s="6"/>
    </row>
    <row r="670" spans="1:1" x14ac:dyDescent="0.35">
      <c r="A670" s="6"/>
    </row>
    <row r="671" spans="1:1" x14ac:dyDescent="0.35">
      <c r="A671" s="6"/>
    </row>
    <row r="672" spans="1:1" x14ac:dyDescent="0.35">
      <c r="A672" s="6"/>
    </row>
    <row r="673" spans="1:1" x14ac:dyDescent="0.35">
      <c r="A673" s="6"/>
    </row>
    <row r="674" spans="1:1" x14ac:dyDescent="0.35">
      <c r="A674" s="6"/>
    </row>
    <row r="675" spans="1:1" x14ac:dyDescent="0.35">
      <c r="A675" s="6"/>
    </row>
    <row r="676" spans="1:1" x14ac:dyDescent="0.35">
      <c r="A676" s="6"/>
    </row>
    <row r="677" spans="1:1" x14ac:dyDescent="0.35">
      <c r="A677" s="6"/>
    </row>
    <row r="678" spans="1:1" x14ac:dyDescent="0.35">
      <c r="A678" s="6"/>
    </row>
    <row r="679" spans="1:1" x14ac:dyDescent="0.35">
      <c r="A679" s="6"/>
    </row>
    <row r="680" spans="1:1" x14ac:dyDescent="0.35">
      <c r="A680" s="6"/>
    </row>
    <row r="681" spans="1:1" x14ac:dyDescent="0.35">
      <c r="A681" s="6"/>
    </row>
    <row r="682" spans="1:1" x14ac:dyDescent="0.35">
      <c r="A682" s="6"/>
    </row>
    <row r="683" spans="1:1" x14ac:dyDescent="0.35">
      <c r="A683" s="6"/>
    </row>
    <row r="684" spans="1:1" x14ac:dyDescent="0.35">
      <c r="A684" s="6"/>
    </row>
    <row r="685" spans="1:1" x14ac:dyDescent="0.35">
      <c r="A685" s="6"/>
    </row>
    <row r="686" spans="1:1" x14ac:dyDescent="0.35">
      <c r="A686" s="6"/>
    </row>
    <row r="687" spans="1:1" x14ac:dyDescent="0.35">
      <c r="A687" s="6"/>
    </row>
    <row r="688" spans="1:1" x14ac:dyDescent="0.35">
      <c r="A688" s="6"/>
    </row>
    <row r="689" spans="1:1" x14ac:dyDescent="0.35">
      <c r="A689" s="6"/>
    </row>
    <row r="690" spans="1:1" x14ac:dyDescent="0.35">
      <c r="A690" s="6"/>
    </row>
    <row r="691" spans="1:1" x14ac:dyDescent="0.35">
      <c r="A691" s="6"/>
    </row>
    <row r="692" spans="1:1" x14ac:dyDescent="0.35">
      <c r="A692" s="6"/>
    </row>
    <row r="693" spans="1:1" x14ac:dyDescent="0.35">
      <c r="A693" s="6"/>
    </row>
    <row r="694" spans="1:1" x14ac:dyDescent="0.35">
      <c r="A694" s="6"/>
    </row>
    <row r="695" spans="1:1" x14ac:dyDescent="0.35">
      <c r="A695" s="6"/>
    </row>
    <row r="696" spans="1:1" x14ac:dyDescent="0.35">
      <c r="A696" s="6"/>
    </row>
    <row r="697" spans="1:1" x14ac:dyDescent="0.35">
      <c r="A697" s="6"/>
    </row>
    <row r="698" spans="1:1" x14ac:dyDescent="0.35">
      <c r="A698" s="6"/>
    </row>
    <row r="699" spans="1:1" x14ac:dyDescent="0.35">
      <c r="A699" s="6"/>
    </row>
    <row r="700" spans="1:1" x14ac:dyDescent="0.35">
      <c r="A700" s="6"/>
    </row>
    <row r="701" spans="1:1" x14ac:dyDescent="0.35">
      <c r="A701" s="6"/>
    </row>
    <row r="702" spans="1:1" x14ac:dyDescent="0.35">
      <c r="A702" s="6"/>
    </row>
    <row r="703" spans="1:1" x14ac:dyDescent="0.35">
      <c r="A703" s="6"/>
    </row>
    <row r="704" spans="1:1" x14ac:dyDescent="0.35">
      <c r="A704" s="6"/>
    </row>
    <row r="705" spans="1:1" x14ac:dyDescent="0.35">
      <c r="A705" s="6"/>
    </row>
    <row r="706" spans="1:1" x14ac:dyDescent="0.35">
      <c r="A706" s="6"/>
    </row>
    <row r="707" spans="1:1" x14ac:dyDescent="0.35">
      <c r="A707" s="6"/>
    </row>
    <row r="708" spans="1:1" x14ac:dyDescent="0.35">
      <c r="A708" s="6"/>
    </row>
    <row r="709" spans="1:1" x14ac:dyDescent="0.35">
      <c r="A709" s="6"/>
    </row>
    <row r="710" spans="1:1" x14ac:dyDescent="0.35">
      <c r="A710" s="6"/>
    </row>
    <row r="711" spans="1:1" x14ac:dyDescent="0.35">
      <c r="A711" s="6"/>
    </row>
    <row r="712" spans="1:1" x14ac:dyDescent="0.35">
      <c r="A712" s="6"/>
    </row>
    <row r="713" spans="1:1" x14ac:dyDescent="0.35">
      <c r="A713" s="6"/>
    </row>
    <row r="714" spans="1:1" x14ac:dyDescent="0.35">
      <c r="A714" s="6"/>
    </row>
    <row r="715" spans="1:1" x14ac:dyDescent="0.35">
      <c r="A715" s="6"/>
    </row>
    <row r="716" spans="1:1" x14ac:dyDescent="0.35">
      <c r="A716" s="6"/>
    </row>
    <row r="717" spans="1:1" x14ac:dyDescent="0.35">
      <c r="A717" s="6"/>
    </row>
    <row r="718" spans="1:1" x14ac:dyDescent="0.35">
      <c r="A718" s="6"/>
    </row>
    <row r="719" spans="1:1" x14ac:dyDescent="0.35">
      <c r="A719" s="6"/>
    </row>
    <row r="720" spans="1:1" x14ac:dyDescent="0.35">
      <c r="A720" s="6"/>
    </row>
    <row r="721" spans="1:1" x14ac:dyDescent="0.35">
      <c r="A721" s="6"/>
    </row>
    <row r="722" spans="1:1" x14ac:dyDescent="0.35">
      <c r="A722" s="6"/>
    </row>
    <row r="723" spans="1:1" x14ac:dyDescent="0.35">
      <c r="A723" s="6"/>
    </row>
    <row r="724" spans="1:1" x14ac:dyDescent="0.35">
      <c r="A724" s="6"/>
    </row>
    <row r="725" spans="1:1" x14ac:dyDescent="0.35">
      <c r="A725" s="6"/>
    </row>
    <row r="726" spans="1:1" x14ac:dyDescent="0.35">
      <c r="A726" s="6"/>
    </row>
    <row r="727" spans="1:1" x14ac:dyDescent="0.35">
      <c r="A727" s="6"/>
    </row>
    <row r="728" spans="1:1" x14ac:dyDescent="0.35">
      <c r="A728" s="6"/>
    </row>
    <row r="729" spans="1:1" x14ac:dyDescent="0.35">
      <c r="A729" s="6"/>
    </row>
    <row r="730" spans="1:1" x14ac:dyDescent="0.35">
      <c r="A730" s="6"/>
    </row>
    <row r="731" spans="1:1" x14ac:dyDescent="0.35">
      <c r="A731" s="6"/>
    </row>
    <row r="732" spans="1:1" x14ac:dyDescent="0.35">
      <c r="A732" s="6"/>
    </row>
    <row r="733" spans="1:1" x14ac:dyDescent="0.35">
      <c r="A733" s="6"/>
    </row>
    <row r="734" spans="1:1" x14ac:dyDescent="0.35">
      <c r="A734" s="6"/>
    </row>
    <row r="735" spans="1:1" x14ac:dyDescent="0.35">
      <c r="A735" s="6"/>
    </row>
    <row r="736" spans="1:1" x14ac:dyDescent="0.35">
      <c r="A736" s="6"/>
    </row>
    <row r="737" spans="1:1" x14ac:dyDescent="0.35">
      <c r="A737" s="6"/>
    </row>
    <row r="738" spans="1:1" x14ac:dyDescent="0.35">
      <c r="A738" s="6"/>
    </row>
    <row r="739" spans="1:1" x14ac:dyDescent="0.35">
      <c r="A739" s="6"/>
    </row>
    <row r="740" spans="1:1" x14ac:dyDescent="0.35">
      <c r="A740" s="6"/>
    </row>
    <row r="741" spans="1:1" x14ac:dyDescent="0.35">
      <c r="A741" s="6"/>
    </row>
    <row r="742" spans="1:1" x14ac:dyDescent="0.35">
      <c r="A742" s="6"/>
    </row>
    <row r="743" spans="1:1" x14ac:dyDescent="0.35">
      <c r="A743" s="6"/>
    </row>
    <row r="744" spans="1:1" x14ac:dyDescent="0.35">
      <c r="A744" s="6"/>
    </row>
    <row r="745" spans="1:1" x14ac:dyDescent="0.35">
      <c r="A745" s="6"/>
    </row>
    <row r="746" spans="1:1" x14ac:dyDescent="0.35">
      <c r="A746" s="6"/>
    </row>
    <row r="747" spans="1:1" x14ac:dyDescent="0.35">
      <c r="A747" s="6"/>
    </row>
    <row r="748" spans="1:1" x14ac:dyDescent="0.35">
      <c r="A748" s="6"/>
    </row>
    <row r="749" spans="1:1" x14ac:dyDescent="0.35">
      <c r="A749" s="6"/>
    </row>
    <row r="750" spans="1:1" x14ac:dyDescent="0.35">
      <c r="A750" s="6"/>
    </row>
    <row r="751" spans="1:1" x14ac:dyDescent="0.35">
      <c r="A751" s="6"/>
    </row>
    <row r="752" spans="1:1" x14ac:dyDescent="0.35">
      <c r="A752" s="6"/>
    </row>
    <row r="753" spans="1:1" x14ac:dyDescent="0.35">
      <c r="A753" s="6"/>
    </row>
    <row r="754" spans="1:1" x14ac:dyDescent="0.35">
      <c r="A754" s="6"/>
    </row>
    <row r="755" spans="1:1" x14ac:dyDescent="0.35">
      <c r="A755" s="6"/>
    </row>
    <row r="756" spans="1:1" x14ac:dyDescent="0.35">
      <c r="A756" s="6"/>
    </row>
    <row r="757" spans="1:1" x14ac:dyDescent="0.35">
      <c r="A757" s="6"/>
    </row>
    <row r="758" spans="1:1" x14ac:dyDescent="0.35">
      <c r="A758" s="6"/>
    </row>
    <row r="759" spans="1:1" x14ac:dyDescent="0.35">
      <c r="A759" s="6"/>
    </row>
    <row r="760" spans="1:1" x14ac:dyDescent="0.35">
      <c r="A760" s="6"/>
    </row>
    <row r="761" spans="1:1" x14ac:dyDescent="0.35">
      <c r="A761" s="6"/>
    </row>
    <row r="762" spans="1:1" x14ac:dyDescent="0.35">
      <c r="A762" s="6"/>
    </row>
    <row r="763" spans="1:1" x14ac:dyDescent="0.35">
      <c r="A763" s="6"/>
    </row>
    <row r="764" spans="1:1" x14ac:dyDescent="0.35">
      <c r="A764" s="6"/>
    </row>
    <row r="765" spans="1:1" x14ac:dyDescent="0.35">
      <c r="A765" s="6"/>
    </row>
    <row r="766" spans="1:1" x14ac:dyDescent="0.35">
      <c r="A766" s="6"/>
    </row>
    <row r="767" spans="1:1" x14ac:dyDescent="0.35">
      <c r="A767" s="6"/>
    </row>
    <row r="768" spans="1:1" x14ac:dyDescent="0.35">
      <c r="A768" s="6"/>
    </row>
    <row r="769" spans="1:1" x14ac:dyDescent="0.35">
      <c r="A769" s="6"/>
    </row>
    <row r="770" spans="1:1" x14ac:dyDescent="0.35">
      <c r="A770" s="6"/>
    </row>
    <row r="771" spans="1:1" x14ac:dyDescent="0.35">
      <c r="A771" s="6"/>
    </row>
    <row r="772" spans="1:1" x14ac:dyDescent="0.35">
      <c r="A772" s="6"/>
    </row>
    <row r="773" spans="1:1" x14ac:dyDescent="0.35">
      <c r="A773" s="6"/>
    </row>
    <row r="774" spans="1:1" x14ac:dyDescent="0.35">
      <c r="A774" s="6"/>
    </row>
    <row r="775" spans="1:1" x14ac:dyDescent="0.35">
      <c r="A775" s="6"/>
    </row>
    <row r="776" spans="1:1" x14ac:dyDescent="0.35">
      <c r="A776" s="6"/>
    </row>
    <row r="777" spans="1:1" x14ac:dyDescent="0.35">
      <c r="A777" s="6"/>
    </row>
    <row r="778" spans="1:1" x14ac:dyDescent="0.35">
      <c r="A778" s="6"/>
    </row>
    <row r="779" spans="1:1" x14ac:dyDescent="0.35">
      <c r="A779" s="6"/>
    </row>
    <row r="780" spans="1:1" x14ac:dyDescent="0.35">
      <c r="A780" s="6"/>
    </row>
    <row r="781" spans="1:1" x14ac:dyDescent="0.35">
      <c r="A781" s="6"/>
    </row>
    <row r="782" spans="1:1" x14ac:dyDescent="0.35">
      <c r="A782" s="6"/>
    </row>
    <row r="783" spans="1:1" x14ac:dyDescent="0.35">
      <c r="A783" s="6"/>
    </row>
    <row r="784" spans="1:1" x14ac:dyDescent="0.35">
      <c r="A784" s="6"/>
    </row>
    <row r="785" spans="1:1" x14ac:dyDescent="0.35">
      <c r="A785" s="6"/>
    </row>
    <row r="786" spans="1:1" x14ac:dyDescent="0.35">
      <c r="A786" s="6"/>
    </row>
    <row r="787" spans="1:1" x14ac:dyDescent="0.35">
      <c r="A787" s="6"/>
    </row>
    <row r="788" spans="1:1" x14ac:dyDescent="0.35">
      <c r="A788" s="6"/>
    </row>
    <row r="789" spans="1:1" x14ac:dyDescent="0.35">
      <c r="A789" s="6"/>
    </row>
    <row r="790" spans="1:1" x14ac:dyDescent="0.35">
      <c r="A790" s="6"/>
    </row>
    <row r="791" spans="1:1" x14ac:dyDescent="0.35">
      <c r="A791" s="6"/>
    </row>
    <row r="792" spans="1:1" x14ac:dyDescent="0.35">
      <c r="A792" s="6"/>
    </row>
    <row r="793" spans="1:1" x14ac:dyDescent="0.35">
      <c r="A793" s="6"/>
    </row>
    <row r="794" spans="1:1" x14ac:dyDescent="0.35">
      <c r="A794" s="6"/>
    </row>
    <row r="795" spans="1:1" x14ac:dyDescent="0.35">
      <c r="A795" s="6"/>
    </row>
    <row r="796" spans="1:1" x14ac:dyDescent="0.35">
      <c r="A796" s="6"/>
    </row>
    <row r="797" spans="1:1" x14ac:dyDescent="0.35">
      <c r="A797" s="6"/>
    </row>
    <row r="798" spans="1:1" x14ac:dyDescent="0.35">
      <c r="A798" s="6"/>
    </row>
    <row r="799" spans="1:1" x14ac:dyDescent="0.35">
      <c r="A799" s="6"/>
    </row>
    <row r="800" spans="1:1" x14ac:dyDescent="0.35">
      <c r="A800" s="6"/>
    </row>
    <row r="801" spans="1:1" x14ac:dyDescent="0.35">
      <c r="A801" s="6"/>
    </row>
    <row r="802" spans="1:1" x14ac:dyDescent="0.35">
      <c r="A802" s="6"/>
    </row>
    <row r="803" spans="1:1" x14ac:dyDescent="0.35">
      <c r="A803" s="6"/>
    </row>
    <row r="804" spans="1:1" x14ac:dyDescent="0.35">
      <c r="A804" s="6"/>
    </row>
    <row r="805" spans="1:1" x14ac:dyDescent="0.35">
      <c r="A805" s="6"/>
    </row>
    <row r="806" spans="1:1" x14ac:dyDescent="0.35">
      <c r="A806" s="6"/>
    </row>
    <row r="807" spans="1:1" x14ac:dyDescent="0.35">
      <c r="A807" s="6"/>
    </row>
    <row r="808" spans="1:1" x14ac:dyDescent="0.35">
      <c r="A808" s="6"/>
    </row>
    <row r="809" spans="1:1" x14ac:dyDescent="0.35">
      <c r="A809" s="6"/>
    </row>
    <row r="810" spans="1:1" x14ac:dyDescent="0.35">
      <c r="A810" s="6"/>
    </row>
    <row r="811" spans="1:1" x14ac:dyDescent="0.35">
      <c r="A811" s="6"/>
    </row>
    <row r="812" spans="1:1" x14ac:dyDescent="0.35">
      <c r="A812" s="6"/>
    </row>
    <row r="813" spans="1:1" x14ac:dyDescent="0.35">
      <c r="A813" s="6"/>
    </row>
    <row r="814" spans="1:1" x14ac:dyDescent="0.35">
      <c r="A814" s="6"/>
    </row>
    <row r="815" spans="1:1" x14ac:dyDescent="0.35">
      <c r="A815" s="6"/>
    </row>
    <row r="816" spans="1:1" x14ac:dyDescent="0.35">
      <c r="A816" s="6"/>
    </row>
    <row r="817" spans="1:1" x14ac:dyDescent="0.35">
      <c r="A817" s="6"/>
    </row>
    <row r="818" spans="1:1" x14ac:dyDescent="0.35">
      <c r="A818" s="6"/>
    </row>
    <row r="819" spans="1:1" x14ac:dyDescent="0.35">
      <c r="A819" s="6"/>
    </row>
    <row r="820" spans="1:1" x14ac:dyDescent="0.35">
      <c r="A820" s="6"/>
    </row>
    <row r="821" spans="1:1" x14ac:dyDescent="0.35">
      <c r="A821" s="6"/>
    </row>
    <row r="822" spans="1:1" x14ac:dyDescent="0.35">
      <c r="A822" s="6"/>
    </row>
    <row r="823" spans="1:1" x14ac:dyDescent="0.35">
      <c r="A823" s="6"/>
    </row>
    <row r="824" spans="1:1" x14ac:dyDescent="0.35">
      <c r="A824" s="6"/>
    </row>
    <row r="825" spans="1:1" x14ac:dyDescent="0.35">
      <c r="A825" s="6"/>
    </row>
    <row r="826" spans="1:1" x14ac:dyDescent="0.35">
      <c r="A826" s="6"/>
    </row>
    <row r="827" spans="1:1" x14ac:dyDescent="0.35">
      <c r="A827" s="6"/>
    </row>
    <row r="828" spans="1:1" x14ac:dyDescent="0.35">
      <c r="A828" s="6"/>
    </row>
    <row r="829" spans="1:1" x14ac:dyDescent="0.35">
      <c r="A829" s="6"/>
    </row>
    <row r="830" spans="1:1" x14ac:dyDescent="0.35">
      <c r="A830" s="6"/>
    </row>
    <row r="831" spans="1:1" x14ac:dyDescent="0.35">
      <c r="A831" s="6"/>
    </row>
    <row r="832" spans="1:1" x14ac:dyDescent="0.35">
      <c r="A832" s="6"/>
    </row>
    <row r="833" spans="1:1" x14ac:dyDescent="0.35">
      <c r="A833" s="6"/>
    </row>
    <row r="834" spans="1:1" x14ac:dyDescent="0.35">
      <c r="A834" s="6"/>
    </row>
    <row r="835" spans="1:1" x14ac:dyDescent="0.35">
      <c r="A835" s="6"/>
    </row>
    <row r="836" spans="1:1" x14ac:dyDescent="0.35">
      <c r="A836" s="6"/>
    </row>
    <row r="837" spans="1:1" x14ac:dyDescent="0.35">
      <c r="A837" s="6"/>
    </row>
    <row r="838" spans="1:1" x14ac:dyDescent="0.35">
      <c r="A838" s="6"/>
    </row>
    <row r="839" spans="1:1" x14ac:dyDescent="0.35">
      <c r="A839" s="6"/>
    </row>
    <row r="840" spans="1:1" x14ac:dyDescent="0.35">
      <c r="A840" s="6"/>
    </row>
    <row r="841" spans="1:1" x14ac:dyDescent="0.35">
      <c r="A841" s="6"/>
    </row>
    <row r="842" spans="1:1" x14ac:dyDescent="0.35">
      <c r="A842" s="6"/>
    </row>
    <row r="843" spans="1:1" x14ac:dyDescent="0.35">
      <c r="A843" s="6"/>
    </row>
    <row r="844" spans="1:1" x14ac:dyDescent="0.35">
      <c r="A844" s="6"/>
    </row>
    <row r="845" spans="1:1" x14ac:dyDescent="0.35">
      <c r="A845" s="6"/>
    </row>
    <row r="846" spans="1:1" x14ac:dyDescent="0.35">
      <c r="A846" s="6"/>
    </row>
    <row r="847" spans="1:1" x14ac:dyDescent="0.35">
      <c r="A847" s="6"/>
    </row>
    <row r="848" spans="1:1" x14ac:dyDescent="0.35">
      <c r="A848" s="6"/>
    </row>
    <row r="849" spans="1:1" x14ac:dyDescent="0.35">
      <c r="A849" s="6"/>
    </row>
    <row r="850" spans="1:1" x14ac:dyDescent="0.35">
      <c r="A850" s="6"/>
    </row>
    <row r="851" spans="1:1" x14ac:dyDescent="0.35">
      <c r="A851" s="6"/>
    </row>
    <row r="852" spans="1:1" x14ac:dyDescent="0.35">
      <c r="A852" s="6"/>
    </row>
    <row r="853" spans="1:1" x14ac:dyDescent="0.35">
      <c r="A853" s="6"/>
    </row>
    <row r="854" spans="1:1" x14ac:dyDescent="0.35">
      <c r="A854" s="6"/>
    </row>
    <row r="855" spans="1:1" x14ac:dyDescent="0.35">
      <c r="A855" s="6"/>
    </row>
    <row r="856" spans="1:1" x14ac:dyDescent="0.35">
      <c r="A856" s="6"/>
    </row>
    <row r="857" spans="1:1" x14ac:dyDescent="0.35">
      <c r="A857" s="6"/>
    </row>
    <row r="858" spans="1:1" x14ac:dyDescent="0.35">
      <c r="A858" s="6"/>
    </row>
    <row r="859" spans="1:1" x14ac:dyDescent="0.35">
      <c r="A859" s="6"/>
    </row>
    <row r="860" spans="1:1" x14ac:dyDescent="0.35">
      <c r="A860" s="6"/>
    </row>
    <row r="861" spans="1:1" x14ac:dyDescent="0.35">
      <c r="A861" s="6"/>
    </row>
    <row r="862" spans="1:1" x14ac:dyDescent="0.35">
      <c r="A862" s="6"/>
    </row>
    <row r="863" spans="1:1" x14ac:dyDescent="0.35">
      <c r="A863" s="6"/>
    </row>
    <row r="864" spans="1:1" x14ac:dyDescent="0.35">
      <c r="A864" s="6"/>
    </row>
    <row r="865" spans="1:1" x14ac:dyDescent="0.35">
      <c r="A865" s="6"/>
    </row>
    <row r="866" spans="1:1" x14ac:dyDescent="0.35">
      <c r="A866" s="6"/>
    </row>
    <row r="867" spans="1:1" x14ac:dyDescent="0.35">
      <c r="A867" s="6"/>
    </row>
    <row r="868" spans="1:1" x14ac:dyDescent="0.35">
      <c r="A868" s="6"/>
    </row>
    <row r="869" spans="1:1" x14ac:dyDescent="0.35">
      <c r="A869" s="6"/>
    </row>
    <row r="870" spans="1:1" x14ac:dyDescent="0.35">
      <c r="A870" s="6"/>
    </row>
    <row r="871" spans="1:1" x14ac:dyDescent="0.35">
      <c r="A871" s="6"/>
    </row>
    <row r="872" spans="1:1" x14ac:dyDescent="0.35">
      <c r="A872" s="6"/>
    </row>
    <row r="873" spans="1:1" x14ac:dyDescent="0.35">
      <c r="A873" s="6"/>
    </row>
    <row r="874" spans="1:1" x14ac:dyDescent="0.35">
      <c r="A874" s="6"/>
    </row>
    <row r="875" spans="1:1" x14ac:dyDescent="0.35">
      <c r="A875" s="6"/>
    </row>
    <row r="876" spans="1:1" x14ac:dyDescent="0.35">
      <c r="A876" s="6"/>
    </row>
    <row r="877" spans="1:1" x14ac:dyDescent="0.35">
      <c r="A877" s="6"/>
    </row>
    <row r="878" spans="1:1" x14ac:dyDescent="0.35">
      <c r="A878" s="6"/>
    </row>
    <row r="879" spans="1:1" x14ac:dyDescent="0.35">
      <c r="A879" s="6"/>
    </row>
    <row r="880" spans="1:1" x14ac:dyDescent="0.35">
      <c r="A880" s="6"/>
    </row>
    <row r="881" spans="1:1" x14ac:dyDescent="0.35">
      <c r="A881" s="6"/>
    </row>
    <row r="882" spans="1:1" x14ac:dyDescent="0.35">
      <c r="A882" s="6"/>
    </row>
    <row r="883" spans="1:1" x14ac:dyDescent="0.35">
      <c r="A883" s="6"/>
    </row>
    <row r="884" spans="1:1" x14ac:dyDescent="0.35">
      <c r="A884" s="6"/>
    </row>
    <row r="885" spans="1:1" x14ac:dyDescent="0.35">
      <c r="A885" s="6"/>
    </row>
    <row r="886" spans="1:1" x14ac:dyDescent="0.35">
      <c r="A886" s="6"/>
    </row>
    <row r="887" spans="1:1" x14ac:dyDescent="0.35">
      <c r="A887" s="6"/>
    </row>
    <row r="888" spans="1:1" x14ac:dyDescent="0.35">
      <c r="A888" s="6"/>
    </row>
    <row r="889" spans="1:1" x14ac:dyDescent="0.35">
      <c r="A889" s="6"/>
    </row>
    <row r="890" spans="1:1" x14ac:dyDescent="0.35">
      <c r="A890" s="6"/>
    </row>
    <row r="891" spans="1:1" x14ac:dyDescent="0.35">
      <c r="A891" s="6"/>
    </row>
    <row r="892" spans="1:1" x14ac:dyDescent="0.35">
      <c r="A892" s="6"/>
    </row>
    <row r="893" spans="1:1" x14ac:dyDescent="0.35">
      <c r="A893" s="6"/>
    </row>
    <row r="894" spans="1:1" x14ac:dyDescent="0.35">
      <c r="A894" s="6"/>
    </row>
    <row r="895" spans="1:1" x14ac:dyDescent="0.35">
      <c r="A895" s="6"/>
    </row>
    <row r="896" spans="1:1" x14ac:dyDescent="0.35">
      <c r="A896" s="6"/>
    </row>
    <row r="897" spans="1:1" x14ac:dyDescent="0.35">
      <c r="A897" s="6"/>
    </row>
    <row r="898" spans="1:1" x14ac:dyDescent="0.35">
      <c r="A898" s="6"/>
    </row>
    <row r="899" spans="1:1" x14ac:dyDescent="0.35">
      <c r="A899" s="6"/>
    </row>
    <row r="900" spans="1:1" x14ac:dyDescent="0.35">
      <c r="A900" s="6"/>
    </row>
    <row r="901" spans="1:1" x14ac:dyDescent="0.35">
      <c r="A901" s="6"/>
    </row>
    <row r="902" spans="1:1" x14ac:dyDescent="0.35">
      <c r="A902" s="6"/>
    </row>
    <row r="903" spans="1:1" x14ac:dyDescent="0.35">
      <c r="A903" s="6"/>
    </row>
    <row r="904" spans="1:1" x14ac:dyDescent="0.35">
      <c r="A904" s="6"/>
    </row>
    <row r="905" spans="1:1" x14ac:dyDescent="0.35">
      <c r="A905" s="6"/>
    </row>
    <row r="906" spans="1:1" x14ac:dyDescent="0.35">
      <c r="A906" s="6"/>
    </row>
    <row r="907" spans="1:1" x14ac:dyDescent="0.35">
      <c r="A907" s="6"/>
    </row>
    <row r="908" spans="1:1" x14ac:dyDescent="0.35">
      <c r="A908" s="6"/>
    </row>
    <row r="909" spans="1:1" x14ac:dyDescent="0.35">
      <c r="A909" s="6"/>
    </row>
    <row r="910" spans="1:1" x14ac:dyDescent="0.35">
      <c r="A910" s="6"/>
    </row>
    <row r="911" spans="1:1" x14ac:dyDescent="0.35">
      <c r="A911" s="6"/>
    </row>
    <row r="912" spans="1:1" x14ac:dyDescent="0.35">
      <c r="A912" s="6"/>
    </row>
    <row r="913" spans="1:1" x14ac:dyDescent="0.35">
      <c r="A913" s="6"/>
    </row>
    <row r="914" spans="1:1" x14ac:dyDescent="0.35">
      <c r="A914" s="6"/>
    </row>
    <row r="915" spans="1:1" x14ac:dyDescent="0.35">
      <c r="A915" s="6"/>
    </row>
    <row r="916" spans="1:1" x14ac:dyDescent="0.35">
      <c r="A916" s="6"/>
    </row>
    <row r="917" spans="1:1" x14ac:dyDescent="0.35">
      <c r="A917" s="6"/>
    </row>
    <row r="918" spans="1:1" x14ac:dyDescent="0.35">
      <c r="A918" s="6"/>
    </row>
    <row r="919" spans="1:1" x14ac:dyDescent="0.35">
      <c r="A919" s="6"/>
    </row>
    <row r="920" spans="1:1" x14ac:dyDescent="0.35">
      <c r="A920" s="6"/>
    </row>
    <row r="921" spans="1:1" x14ac:dyDescent="0.35">
      <c r="A921" s="6"/>
    </row>
    <row r="922" spans="1:1" x14ac:dyDescent="0.35">
      <c r="A922" s="6"/>
    </row>
    <row r="923" spans="1:1" x14ac:dyDescent="0.35">
      <c r="A923" s="6"/>
    </row>
    <row r="924" spans="1:1" x14ac:dyDescent="0.35">
      <c r="A924" s="6"/>
    </row>
    <row r="925" spans="1:1" x14ac:dyDescent="0.35">
      <c r="A925" s="6"/>
    </row>
    <row r="926" spans="1:1" x14ac:dyDescent="0.35">
      <c r="A926" s="6"/>
    </row>
    <row r="927" spans="1:1" x14ac:dyDescent="0.35">
      <c r="A927" s="6"/>
    </row>
    <row r="928" spans="1:1" x14ac:dyDescent="0.35">
      <c r="A928" s="6"/>
    </row>
    <row r="929" spans="1:1" x14ac:dyDescent="0.35">
      <c r="A929" s="6"/>
    </row>
    <row r="930" spans="1:1" x14ac:dyDescent="0.35">
      <c r="A930" s="6"/>
    </row>
    <row r="931" spans="1:1" x14ac:dyDescent="0.35">
      <c r="A931" s="6"/>
    </row>
    <row r="932" spans="1:1" x14ac:dyDescent="0.35">
      <c r="A932" s="6"/>
    </row>
    <row r="933" spans="1:1" x14ac:dyDescent="0.35">
      <c r="A933" s="6"/>
    </row>
    <row r="934" spans="1:1" x14ac:dyDescent="0.35">
      <c r="A934" s="6"/>
    </row>
    <row r="935" spans="1:1" x14ac:dyDescent="0.35">
      <c r="A935" s="6"/>
    </row>
    <row r="936" spans="1:1" x14ac:dyDescent="0.35">
      <c r="A936" s="6"/>
    </row>
    <row r="937" spans="1:1" x14ac:dyDescent="0.35">
      <c r="A937" s="6"/>
    </row>
    <row r="938" spans="1:1" x14ac:dyDescent="0.35">
      <c r="A938" s="6"/>
    </row>
    <row r="939" spans="1:1" x14ac:dyDescent="0.35">
      <c r="A939" s="6"/>
    </row>
    <row r="940" spans="1:1" x14ac:dyDescent="0.35">
      <c r="A940" s="6"/>
    </row>
    <row r="941" spans="1:1" x14ac:dyDescent="0.35">
      <c r="A941" s="6"/>
    </row>
    <row r="942" spans="1:1" x14ac:dyDescent="0.35">
      <c r="A942" s="6"/>
    </row>
    <row r="943" spans="1:1" x14ac:dyDescent="0.35">
      <c r="A943" s="6"/>
    </row>
    <row r="944" spans="1:1" x14ac:dyDescent="0.35">
      <c r="A944" s="6"/>
    </row>
    <row r="945" spans="1:1" x14ac:dyDescent="0.35">
      <c r="A945" s="6"/>
    </row>
    <row r="946" spans="1:1" x14ac:dyDescent="0.35">
      <c r="A946" s="6"/>
    </row>
    <row r="947" spans="1:1" x14ac:dyDescent="0.35">
      <c r="A947" s="6"/>
    </row>
    <row r="948" spans="1:1" x14ac:dyDescent="0.35">
      <c r="A948" s="6"/>
    </row>
    <row r="949" spans="1:1" x14ac:dyDescent="0.35">
      <c r="A949" s="6"/>
    </row>
    <row r="950" spans="1:1" x14ac:dyDescent="0.35">
      <c r="A950" s="6"/>
    </row>
    <row r="951" spans="1:1" x14ac:dyDescent="0.35">
      <c r="A951" s="6"/>
    </row>
    <row r="952" spans="1:1" x14ac:dyDescent="0.35">
      <c r="A952" s="6"/>
    </row>
    <row r="953" spans="1:1" x14ac:dyDescent="0.35">
      <c r="A953" s="6"/>
    </row>
    <row r="954" spans="1:1" x14ac:dyDescent="0.35">
      <c r="A954" s="6"/>
    </row>
    <row r="955" spans="1:1" x14ac:dyDescent="0.35">
      <c r="A955" s="6"/>
    </row>
    <row r="956" spans="1:1" x14ac:dyDescent="0.35">
      <c r="A956" s="6"/>
    </row>
    <row r="957" spans="1:1" x14ac:dyDescent="0.35">
      <c r="A957" s="6"/>
    </row>
    <row r="958" spans="1:1" x14ac:dyDescent="0.35">
      <c r="A958" s="6"/>
    </row>
    <row r="959" spans="1:1" x14ac:dyDescent="0.35">
      <c r="A959" s="6"/>
    </row>
    <row r="960" spans="1:1" x14ac:dyDescent="0.35">
      <c r="A960" s="6"/>
    </row>
    <row r="961" spans="1:1" x14ac:dyDescent="0.35">
      <c r="A961" s="6"/>
    </row>
    <row r="962" spans="1:1" x14ac:dyDescent="0.35">
      <c r="A962" s="6"/>
    </row>
    <row r="963" spans="1:1" x14ac:dyDescent="0.35">
      <c r="A963" s="6"/>
    </row>
    <row r="964" spans="1:1" x14ac:dyDescent="0.35">
      <c r="A964" s="6"/>
    </row>
    <row r="965" spans="1:1" x14ac:dyDescent="0.35">
      <c r="A965" s="6"/>
    </row>
    <row r="966" spans="1:1" x14ac:dyDescent="0.35">
      <c r="A966" s="6"/>
    </row>
    <row r="967" spans="1:1" x14ac:dyDescent="0.35">
      <c r="A967" s="6"/>
    </row>
    <row r="968" spans="1:1" x14ac:dyDescent="0.35">
      <c r="A968" s="6"/>
    </row>
    <row r="969" spans="1:1" x14ac:dyDescent="0.35">
      <c r="A969" s="6"/>
    </row>
    <row r="970" spans="1:1" x14ac:dyDescent="0.35">
      <c r="A970" s="6"/>
    </row>
    <row r="971" spans="1:1" x14ac:dyDescent="0.35">
      <c r="A971" s="6"/>
    </row>
    <row r="972" spans="1:1" x14ac:dyDescent="0.35">
      <c r="A972" s="6"/>
    </row>
    <row r="973" spans="1:1" x14ac:dyDescent="0.35">
      <c r="A973" s="6"/>
    </row>
    <row r="974" spans="1:1" x14ac:dyDescent="0.35">
      <c r="A974" s="6"/>
    </row>
    <row r="975" spans="1:1" x14ac:dyDescent="0.35">
      <c r="A975" s="6"/>
    </row>
    <row r="976" spans="1:1" x14ac:dyDescent="0.35">
      <c r="A976" s="6"/>
    </row>
    <row r="977" spans="1:1" x14ac:dyDescent="0.35">
      <c r="A977" s="6"/>
    </row>
    <row r="978" spans="1:1" x14ac:dyDescent="0.35">
      <c r="A978" s="6"/>
    </row>
    <row r="979" spans="1:1" x14ac:dyDescent="0.35">
      <c r="A979" s="6"/>
    </row>
    <row r="980" spans="1:1" x14ac:dyDescent="0.35">
      <c r="A980" s="6"/>
    </row>
    <row r="981" spans="1:1" x14ac:dyDescent="0.35">
      <c r="A981" s="6"/>
    </row>
    <row r="982" spans="1:1" x14ac:dyDescent="0.35">
      <c r="A982" s="6"/>
    </row>
    <row r="983" spans="1:1" x14ac:dyDescent="0.35">
      <c r="A983" s="6"/>
    </row>
    <row r="984" spans="1:1" x14ac:dyDescent="0.35">
      <c r="A984" s="6"/>
    </row>
    <row r="985" spans="1:1" x14ac:dyDescent="0.35">
      <c r="A985" s="6"/>
    </row>
    <row r="986" spans="1:1" x14ac:dyDescent="0.35">
      <c r="A986" s="6"/>
    </row>
    <row r="987" spans="1:1" x14ac:dyDescent="0.35">
      <c r="A987" s="6"/>
    </row>
    <row r="988" spans="1:1" x14ac:dyDescent="0.35">
      <c r="A988" s="6"/>
    </row>
    <row r="989" spans="1:1" x14ac:dyDescent="0.35">
      <c r="A989" s="6"/>
    </row>
    <row r="990" spans="1:1" x14ac:dyDescent="0.35">
      <c r="A990" s="6"/>
    </row>
    <row r="991" spans="1:1" x14ac:dyDescent="0.35">
      <c r="A991" s="6"/>
    </row>
    <row r="992" spans="1:1" x14ac:dyDescent="0.35">
      <c r="A992" s="6"/>
    </row>
    <row r="993" spans="1:1" x14ac:dyDescent="0.35">
      <c r="A993" s="6"/>
    </row>
    <row r="994" spans="1:1" x14ac:dyDescent="0.35">
      <c r="A994" s="6"/>
    </row>
    <row r="995" spans="1:1" x14ac:dyDescent="0.35">
      <c r="A995" s="6"/>
    </row>
    <row r="996" spans="1:1" x14ac:dyDescent="0.35">
      <c r="A996" s="6"/>
    </row>
    <row r="997" spans="1:1" x14ac:dyDescent="0.35">
      <c r="A997" s="6"/>
    </row>
    <row r="998" spans="1:1" x14ac:dyDescent="0.35">
      <c r="A998" s="6"/>
    </row>
    <row r="999" spans="1:1" x14ac:dyDescent="0.35">
      <c r="A999" s="6"/>
    </row>
    <row r="1000" spans="1:1" x14ac:dyDescent="0.35">
      <c r="A1000" s="6"/>
    </row>
    <row r="1001" spans="1:1" x14ac:dyDescent="0.35">
      <c r="A1001" s="6"/>
    </row>
    <row r="1002" spans="1:1" x14ac:dyDescent="0.35">
      <c r="A1002" s="6"/>
    </row>
    <row r="1003" spans="1:1" x14ac:dyDescent="0.35">
      <c r="A1003" s="6"/>
    </row>
    <row r="1004" spans="1:1" x14ac:dyDescent="0.35">
      <c r="A1004" s="6"/>
    </row>
    <row r="1005" spans="1:1" x14ac:dyDescent="0.35">
      <c r="A1005" s="6"/>
    </row>
    <row r="1006" spans="1:1" x14ac:dyDescent="0.35">
      <c r="A1006" s="6"/>
    </row>
    <row r="1007" spans="1:1" x14ac:dyDescent="0.35">
      <c r="A1007" s="6"/>
    </row>
    <row r="1008" spans="1:1" x14ac:dyDescent="0.35">
      <c r="A1008" s="6"/>
    </row>
    <row r="1009" spans="1:1" x14ac:dyDescent="0.35">
      <c r="A1009" s="6"/>
    </row>
    <row r="1010" spans="1:1" x14ac:dyDescent="0.35">
      <c r="A1010" s="6"/>
    </row>
    <row r="1011" spans="1:1" x14ac:dyDescent="0.35">
      <c r="A1011" s="6"/>
    </row>
    <row r="1012" spans="1:1" x14ac:dyDescent="0.35">
      <c r="A1012" s="6"/>
    </row>
    <row r="1013" spans="1:1" x14ac:dyDescent="0.35">
      <c r="A1013" s="6"/>
    </row>
    <row r="1014" spans="1:1" x14ac:dyDescent="0.35">
      <c r="A1014" s="6"/>
    </row>
    <row r="1015" spans="1:1" x14ac:dyDescent="0.35">
      <c r="A1015" s="6"/>
    </row>
    <row r="1016" spans="1:1" x14ac:dyDescent="0.35">
      <c r="A1016" s="6"/>
    </row>
    <row r="1017" spans="1:1" x14ac:dyDescent="0.35">
      <c r="A1017" s="6"/>
    </row>
    <row r="1018" spans="1:1" x14ac:dyDescent="0.35">
      <c r="A1018" s="6"/>
    </row>
    <row r="1019" spans="1:1" x14ac:dyDescent="0.35">
      <c r="A1019" s="6"/>
    </row>
    <row r="1020" spans="1:1" x14ac:dyDescent="0.35">
      <c r="A1020" s="6"/>
    </row>
    <row r="1021" spans="1:1" x14ac:dyDescent="0.35">
      <c r="A1021" s="6"/>
    </row>
    <row r="1022" spans="1:1" x14ac:dyDescent="0.35">
      <c r="A1022" s="6"/>
    </row>
    <row r="1023" spans="1:1" x14ac:dyDescent="0.35">
      <c r="A1023" s="6"/>
    </row>
    <row r="1024" spans="1:1" x14ac:dyDescent="0.35">
      <c r="A1024" s="6"/>
    </row>
    <row r="1025" spans="1:1" x14ac:dyDescent="0.35">
      <c r="A1025" s="6"/>
    </row>
    <row r="1026" spans="1:1" x14ac:dyDescent="0.35">
      <c r="A1026" s="6"/>
    </row>
    <row r="1027" spans="1:1" x14ac:dyDescent="0.35">
      <c r="A1027" s="6"/>
    </row>
    <row r="1028" spans="1:1" x14ac:dyDescent="0.35">
      <c r="A1028" s="6"/>
    </row>
    <row r="1029" spans="1:1" x14ac:dyDescent="0.35">
      <c r="A1029" s="6"/>
    </row>
    <row r="1030" spans="1:1" x14ac:dyDescent="0.35">
      <c r="A1030" s="6"/>
    </row>
    <row r="1031" spans="1:1" x14ac:dyDescent="0.35">
      <c r="A1031" s="6"/>
    </row>
    <row r="1032" spans="1:1" x14ac:dyDescent="0.35">
      <c r="A1032" s="6"/>
    </row>
    <row r="1033" spans="1:1" x14ac:dyDescent="0.35">
      <c r="A1033" s="6"/>
    </row>
    <row r="1034" spans="1:1" x14ac:dyDescent="0.35">
      <c r="A1034" s="6"/>
    </row>
    <row r="1035" spans="1:1" x14ac:dyDescent="0.35">
      <c r="A1035" s="6"/>
    </row>
    <row r="1036" spans="1:1" x14ac:dyDescent="0.35">
      <c r="A1036" s="6"/>
    </row>
    <row r="1037" spans="1:1" x14ac:dyDescent="0.35">
      <c r="A1037" s="6"/>
    </row>
    <row r="1038" spans="1:1" x14ac:dyDescent="0.35">
      <c r="A1038" s="6"/>
    </row>
    <row r="1039" spans="1:1" x14ac:dyDescent="0.35">
      <c r="A1039" s="6"/>
    </row>
    <row r="1040" spans="1:1" x14ac:dyDescent="0.35">
      <c r="A1040" s="6"/>
    </row>
    <row r="1041" spans="1:1" x14ac:dyDescent="0.35">
      <c r="A1041" s="6"/>
    </row>
    <row r="1042" spans="1:1" x14ac:dyDescent="0.35">
      <c r="A1042" s="6"/>
    </row>
    <row r="1043" spans="1:1" x14ac:dyDescent="0.35">
      <c r="A1043" s="6"/>
    </row>
    <row r="1044" spans="1:1" x14ac:dyDescent="0.35">
      <c r="A1044" s="6"/>
    </row>
    <row r="1045" spans="1:1" x14ac:dyDescent="0.35">
      <c r="A1045" s="6"/>
    </row>
    <row r="1046" spans="1:1" x14ac:dyDescent="0.35">
      <c r="A1046" s="6"/>
    </row>
    <row r="1047" spans="1:1" x14ac:dyDescent="0.35">
      <c r="A1047" s="6"/>
    </row>
    <row r="1048" spans="1:1" x14ac:dyDescent="0.35">
      <c r="A1048" s="6"/>
    </row>
    <row r="1049" spans="1:1" x14ac:dyDescent="0.35">
      <c r="A1049" s="6"/>
    </row>
    <row r="1050" spans="1:1" x14ac:dyDescent="0.35">
      <c r="A1050" s="6"/>
    </row>
    <row r="1051" spans="1:1" x14ac:dyDescent="0.35">
      <c r="A1051" s="6"/>
    </row>
    <row r="1052" spans="1:1" x14ac:dyDescent="0.35">
      <c r="A1052" s="6"/>
    </row>
    <row r="1053" spans="1:1" x14ac:dyDescent="0.35">
      <c r="A1053" s="6"/>
    </row>
    <row r="1054" spans="1:1" x14ac:dyDescent="0.35">
      <c r="A1054" s="6"/>
    </row>
    <row r="1055" spans="1:1" x14ac:dyDescent="0.35">
      <c r="A1055" s="6"/>
    </row>
    <row r="1056" spans="1:1" x14ac:dyDescent="0.35">
      <c r="A1056" s="6"/>
    </row>
    <row r="1057" spans="1:1" x14ac:dyDescent="0.35">
      <c r="A1057" s="6"/>
    </row>
    <row r="1058" spans="1:1" x14ac:dyDescent="0.35">
      <c r="A1058" s="6"/>
    </row>
    <row r="1059" spans="1:1" x14ac:dyDescent="0.35">
      <c r="A1059" s="6"/>
    </row>
    <row r="1060" spans="1:1" x14ac:dyDescent="0.35">
      <c r="A1060" s="6"/>
    </row>
    <row r="1061" spans="1:1" x14ac:dyDescent="0.35">
      <c r="A1061" s="6"/>
    </row>
    <row r="1062" spans="1:1" x14ac:dyDescent="0.35">
      <c r="A1062" s="6"/>
    </row>
    <row r="1063" spans="1:1" x14ac:dyDescent="0.35">
      <c r="A1063" s="6"/>
    </row>
    <row r="1064" spans="1:1" x14ac:dyDescent="0.35">
      <c r="A1064" s="6"/>
    </row>
    <row r="1065" spans="1:1" x14ac:dyDescent="0.35">
      <c r="A1065" s="6"/>
    </row>
    <row r="1066" spans="1:1" x14ac:dyDescent="0.35">
      <c r="A1066" s="6"/>
    </row>
    <row r="1067" spans="1:1" x14ac:dyDescent="0.35">
      <c r="A1067" s="6"/>
    </row>
    <row r="1068" spans="1:1" x14ac:dyDescent="0.35">
      <c r="A1068" s="6"/>
    </row>
    <row r="1069" spans="1:1" x14ac:dyDescent="0.35">
      <c r="A1069" s="6"/>
    </row>
    <row r="1070" spans="1:1" x14ac:dyDescent="0.35">
      <c r="A1070" s="6"/>
    </row>
    <row r="1071" spans="1:1" x14ac:dyDescent="0.35">
      <c r="A1071" s="6"/>
    </row>
    <row r="1072" spans="1:1" x14ac:dyDescent="0.35">
      <c r="A1072" s="6"/>
    </row>
    <row r="1073" spans="1:1" x14ac:dyDescent="0.35">
      <c r="A1073" s="6"/>
    </row>
    <row r="1074" spans="1:1" x14ac:dyDescent="0.35">
      <c r="A1074" s="6"/>
    </row>
    <row r="1075" spans="1:1" x14ac:dyDescent="0.35">
      <c r="A1075" s="6"/>
    </row>
    <row r="1076" spans="1:1" x14ac:dyDescent="0.35">
      <c r="A1076" s="6"/>
    </row>
    <row r="1077" spans="1:1" x14ac:dyDescent="0.35">
      <c r="A1077" s="6"/>
    </row>
    <row r="1078" spans="1:1" x14ac:dyDescent="0.35">
      <c r="A1078" s="6"/>
    </row>
    <row r="1079" spans="1:1" x14ac:dyDescent="0.35">
      <c r="A1079" s="6"/>
    </row>
    <row r="1080" spans="1:1" x14ac:dyDescent="0.35">
      <c r="A1080" s="6"/>
    </row>
    <row r="1081" spans="1:1" x14ac:dyDescent="0.35">
      <c r="A1081" s="6"/>
    </row>
    <row r="1082" spans="1:1" x14ac:dyDescent="0.35">
      <c r="A1082" s="6"/>
    </row>
    <row r="1083" spans="1:1" x14ac:dyDescent="0.35">
      <c r="A1083" s="6"/>
    </row>
    <row r="1084" spans="1:1" x14ac:dyDescent="0.35">
      <c r="A1084" s="6"/>
    </row>
    <row r="1085" spans="1:1" x14ac:dyDescent="0.35">
      <c r="A1085" s="6"/>
    </row>
    <row r="1086" spans="1:1" x14ac:dyDescent="0.35">
      <c r="A1086" s="6"/>
    </row>
    <row r="1087" spans="1:1" x14ac:dyDescent="0.35">
      <c r="A1087" s="6"/>
    </row>
    <row r="1088" spans="1:1" x14ac:dyDescent="0.35">
      <c r="A1088" s="6"/>
    </row>
    <row r="1089" spans="1:1" x14ac:dyDescent="0.35">
      <c r="A1089" s="6"/>
    </row>
    <row r="1090" spans="1:1" x14ac:dyDescent="0.35">
      <c r="A1090" s="6"/>
    </row>
    <row r="1091" spans="1:1" x14ac:dyDescent="0.35">
      <c r="A1091" s="6"/>
    </row>
    <row r="1092" spans="1:1" x14ac:dyDescent="0.35">
      <c r="A1092" s="6"/>
    </row>
    <row r="1093" spans="1:1" x14ac:dyDescent="0.35">
      <c r="A1093" s="6"/>
    </row>
    <row r="1094" spans="1:1" x14ac:dyDescent="0.35">
      <c r="A1094" s="6"/>
    </row>
    <row r="1095" spans="1:1" x14ac:dyDescent="0.35">
      <c r="A1095" s="6"/>
    </row>
    <row r="1096" spans="1:1" x14ac:dyDescent="0.35">
      <c r="A1096" s="6"/>
    </row>
    <row r="1097" spans="1:1" x14ac:dyDescent="0.35">
      <c r="A1097" s="6"/>
    </row>
    <row r="1098" spans="1:1" x14ac:dyDescent="0.35">
      <c r="A1098" s="6"/>
    </row>
    <row r="1099" spans="1:1" x14ac:dyDescent="0.35">
      <c r="A1099" s="6"/>
    </row>
    <row r="1100" spans="1:1" x14ac:dyDescent="0.35">
      <c r="A1100" s="6"/>
    </row>
    <row r="1101" spans="1:1" x14ac:dyDescent="0.35">
      <c r="A1101" s="6"/>
    </row>
    <row r="1102" spans="1:1" x14ac:dyDescent="0.35">
      <c r="A1102" s="6"/>
    </row>
    <row r="1103" spans="1:1" x14ac:dyDescent="0.35">
      <c r="A1103" s="6"/>
    </row>
    <row r="1104" spans="1:1" x14ac:dyDescent="0.35">
      <c r="A1104" s="6"/>
    </row>
    <row r="1105" spans="1:1" x14ac:dyDescent="0.35">
      <c r="A1105" s="6"/>
    </row>
    <row r="1106" spans="1:1" x14ac:dyDescent="0.35">
      <c r="A1106" s="6"/>
    </row>
    <row r="1107" spans="1:1" x14ac:dyDescent="0.35">
      <c r="A1107" s="6"/>
    </row>
    <row r="1108" spans="1:1" x14ac:dyDescent="0.35">
      <c r="A1108" s="6"/>
    </row>
    <row r="1109" spans="1:1" x14ac:dyDescent="0.35">
      <c r="A1109" s="6"/>
    </row>
    <row r="1110" spans="1:1" x14ac:dyDescent="0.35">
      <c r="A1110" s="6"/>
    </row>
    <row r="1111" spans="1:1" x14ac:dyDescent="0.35">
      <c r="A1111" s="6"/>
    </row>
    <row r="1112" spans="1:1" x14ac:dyDescent="0.35">
      <c r="A1112" s="6"/>
    </row>
    <row r="1113" spans="1:1" x14ac:dyDescent="0.35">
      <c r="A1113" s="6"/>
    </row>
    <row r="1114" spans="1:1" x14ac:dyDescent="0.35">
      <c r="A1114" s="6"/>
    </row>
    <row r="1115" spans="1:1" x14ac:dyDescent="0.35">
      <c r="A1115" s="6"/>
    </row>
    <row r="1116" spans="1:1" x14ac:dyDescent="0.35">
      <c r="A1116" s="6"/>
    </row>
    <row r="1117" spans="1:1" x14ac:dyDescent="0.35">
      <c r="A1117" s="6"/>
    </row>
    <row r="1118" spans="1:1" x14ac:dyDescent="0.35">
      <c r="A1118" s="6"/>
    </row>
    <row r="1119" spans="1:1" x14ac:dyDescent="0.35">
      <c r="A1119" s="6"/>
    </row>
    <row r="1120" spans="1:1" x14ac:dyDescent="0.35">
      <c r="A1120" s="6"/>
    </row>
    <row r="1121" spans="1:1" x14ac:dyDescent="0.35">
      <c r="A1121" s="6"/>
    </row>
    <row r="1122" spans="1:1" x14ac:dyDescent="0.35">
      <c r="A1122" s="6"/>
    </row>
    <row r="1123" spans="1:1" x14ac:dyDescent="0.35">
      <c r="A1123" s="6"/>
    </row>
    <row r="1124" spans="1:1" x14ac:dyDescent="0.35">
      <c r="A1124" s="6"/>
    </row>
    <row r="1125" spans="1:1" x14ac:dyDescent="0.35">
      <c r="A1125" s="6"/>
    </row>
    <row r="1126" spans="1:1" x14ac:dyDescent="0.35">
      <c r="A1126" s="6"/>
    </row>
    <row r="1127" spans="1:1" x14ac:dyDescent="0.35">
      <c r="A1127" s="6"/>
    </row>
    <row r="1128" spans="1:1" x14ac:dyDescent="0.35">
      <c r="A1128" s="6"/>
    </row>
    <row r="1129" spans="1:1" x14ac:dyDescent="0.35">
      <c r="A1129" s="6"/>
    </row>
    <row r="1130" spans="1:1" x14ac:dyDescent="0.35">
      <c r="A1130" s="6"/>
    </row>
    <row r="1131" spans="1:1" x14ac:dyDescent="0.35">
      <c r="A1131" s="6"/>
    </row>
    <row r="1132" spans="1:1" x14ac:dyDescent="0.35">
      <c r="A1132" s="6"/>
    </row>
    <row r="1133" spans="1:1" x14ac:dyDescent="0.35">
      <c r="A1133" s="6"/>
    </row>
    <row r="1134" spans="1:1" x14ac:dyDescent="0.35">
      <c r="A1134" s="6"/>
    </row>
    <row r="1135" spans="1:1" x14ac:dyDescent="0.35">
      <c r="A1135" s="6"/>
    </row>
    <row r="1136" spans="1:1" x14ac:dyDescent="0.35">
      <c r="A1136" s="6"/>
    </row>
    <row r="1137" spans="1:1" x14ac:dyDescent="0.35">
      <c r="A1137" s="6"/>
    </row>
    <row r="1138" spans="1:1" x14ac:dyDescent="0.35">
      <c r="A1138" s="6"/>
    </row>
    <row r="1139" spans="1:1" x14ac:dyDescent="0.35">
      <c r="A1139" s="6"/>
    </row>
    <row r="1140" spans="1:1" x14ac:dyDescent="0.35">
      <c r="A1140" s="6"/>
    </row>
    <row r="1141" spans="1:1" x14ac:dyDescent="0.35">
      <c r="A1141" s="6"/>
    </row>
    <row r="1142" spans="1:1" x14ac:dyDescent="0.35">
      <c r="A1142" s="6"/>
    </row>
    <row r="1143" spans="1:1" x14ac:dyDescent="0.35">
      <c r="A1143" s="6"/>
    </row>
    <row r="1144" spans="1:1" x14ac:dyDescent="0.35">
      <c r="A1144" s="6"/>
    </row>
    <row r="1145" spans="1:1" x14ac:dyDescent="0.35">
      <c r="A1145" s="6"/>
    </row>
    <row r="1146" spans="1:1" x14ac:dyDescent="0.35">
      <c r="A1146" s="6"/>
    </row>
    <row r="1147" spans="1:1" x14ac:dyDescent="0.35">
      <c r="A1147" s="6"/>
    </row>
    <row r="1148" spans="1:1" x14ac:dyDescent="0.35">
      <c r="A1148" s="6"/>
    </row>
    <row r="1149" spans="1:1" x14ac:dyDescent="0.35">
      <c r="A1149" s="6"/>
    </row>
    <row r="1150" spans="1:1" x14ac:dyDescent="0.35">
      <c r="A1150" s="6"/>
    </row>
    <row r="1151" spans="1:1" x14ac:dyDescent="0.35">
      <c r="A1151" s="6"/>
    </row>
    <row r="1152" spans="1:1" x14ac:dyDescent="0.35">
      <c r="A1152" s="6"/>
    </row>
    <row r="1153" spans="1:1" x14ac:dyDescent="0.35">
      <c r="A1153" s="6"/>
    </row>
    <row r="1154" spans="1:1" x14ac:dyDescent="0.35">
      <c r="A1154" s="6"/>
    </row>
    <row r="1155" spans="1:1" x14ac:dyDescent="0.35">
      <c r="A1155" s="6"/>
    </row>
    <row r="1156" spans="1:1" x14ac:dyDescent="0.35">
      <c r="A1156" s="6"/>
    </row>
    <row r="1157" spans="1:1" x14ac:dyDescent="0.35">
      <c r="A1157" s="6"/>
    </row>
    <row r="1158" spans="1:1" x14ac:dyDescent="0.35">
      <c r="A1158" s="6"/>
    </row>
    <row r="1159" spans="1:1" x14ac:dyDescent="0.35">
      <c r="A1159" s="6"/>
    </row>
    <row r="1160" spans="1:1" x14ac:dyDescent="0.35">
      <c r="A1160" s="6"/>
    </row>
    <row r="1161" spans="1:1" x14ac:dyDescent="0.35">
      <c r="A1161" s="6"/>
    </row>
    <row r="1162" spans="1:1" x14ac:dyDescent="0.35">
      <c r="A1162" s="6"/>
    </row>
    <row r="1163" spans="1:1" x14ac:dyDescent="0.35">
      <c r="A1163" s="6"/>
    </row>
    <row r="1164" spans="1:1" x14ac:dyDescent="0.35">
      <c r="A1164" s="6"/>
    </row>
    <row r="1165" spans="1:1" x14ac:dyDescent="0.35">
      <c r="A1165" s="6"/>
    </row>
    <row r="1166" spans="1:1" x14ac:dyDescent="0.35">
      <c r="A1166" s="6"/>
    </row>
    <row r="1167" spans="1:1" x14ac:dyDescent="0.35">
      <c r="A1167" s="6"/>
    </row>
    <row r="1168" spans="1:1" x14ac:dyDescent="0.35">
      <c r="A1168" s="6"/>
    </row>
    <row r="1169" spans="1:1" x14ac:dyDescent="0.35">
      <c r="A1169" s="6"/>
    </row>
    <row r="1170" spans="1:1" x14ac:dyDescent="0.35">
      <c r="A1170" s="6"/>
    </row>
    <row r="1171" spans="1:1" x14ac:dyDescent="0.35">
      <c r="A1171" s="6"/>
    </row>
    <row r="1172" spans="1:1" x14ac:dyDescent="0.35">
      <c r="A1172" s="6"/>
    </row>
    <row r="1173" spans="1:1" x14ac:dyDescent="0.35">
      <c r="A1173" s="6"/>
    </row>
    <row r="1174" spans="1:1" x14ac:dyDescent="0.35">
      <c r="A1174" s="6"/>
    </row>
    <row r="1175" spans="1:1" x14ac:dyDescent="0.35">
      <c r="A1175" s="6"/>
    </row>
    <row r="1176" spans="1:1" x14ac:dyDescent="0.35">
      <c r="A1176" s="6"/>
    </row>
    <row r="1177" spans="1:1" x14ac:dyDescent="0.35">
      <c r="A1177" s="6"/>
    </row>
    <row r="1178" spans="1:1" x14ac:dyDescent="0.35">
      <c r="A1178" s="6"/>
    </row>
    <row r="1179" spans="1:1" x14ac:dyDescent="0.35">
      <c r="A1179" s="6"/>
    </row>
    <row r="1180" spans="1:1" x14ac:dyDescent="0.35">
      <c r="A1180" s="6"/>
    </row>
    <row r="1181" spans="1:1" x14ac:dyDescent="0.35">
      <c r="A1181" s="6"/>
    </row>
    <row r="1182" spans="1:1" x14ac:dyDescent="0.35">
      <c r="A1182" s="6"/>
    </row>
    <row r="1183" spans="1:1" x14ac:dyDescent="0.35">
      <c r="A1183" s="6"/>
    </row>
    <row r="1184" spans="1:1" x14ac:dyDescent="0.35">
      <c r="A1184" s="6"/>
    </row>
    <row r="1185" spans="1:1" x14ac:dyDescent="0.35">
      <c r="A1185" s="6"/>
    </row>
    <row r="1186" spans="1:1" x14ac:dyDescent="0.35">
      <c r="A1186" s="6"/>
    </row>
    <row r="1187" spans="1:1" x14ac:dyDescent="0.35">
      <c r="A1187" s="6"/>
    </row>
    <row r="1188" spans="1:1" x14ac:dyDescent="0.35">
      <c r="A1188" s="6"/>
    </row>
    <row r="1189" spans="1:1" x14ac:dyDescent="0.35">
      <c r="A1189" s="6"/>
    </row>
    <row r="1190" spans="1:1" x14ac:dyDescent="0.35">
      <c r="A1190" s="6"/>
    </row>
    <row r="1191" spans="1:1" x14ac:dyDescent="0.35">
      <c r="A1191" s="6"/>
    </row>
    <row r="1192" spans="1:1" x14ac:dyDescent="0.35">
      <c r="A1192" s="6"/>
    </row>
    <row r="1193" spans="1:1" x14ac:dyDescent="0.35">
      <c r="A1193" s="6"/>
    </row>
    <row r="1194" spans="1:1" x14ac:dyDescent="0.35">
      <c r="A1194" s="6"/>
    </row>
    <row r="1195" spans="1:1" x14ac:dyDescent="0.35">
      <c r="A1195" s="6"/>
    </row>
    <row r="1196" spans="1:1" x14ac:dyDescent="0.35">
      <c r="A1196" s="6"/>
    </row>
    <row r="1197" spans="1:1" x14ac:dyDescent="0.35">
      <c r="A1197" s="6"/>
    </row>
    <row r="1198" spans="1:1" x14ac:dyDescent="0.35">
      <c r="A1198" s="6"/>
    </row>
    <row r="1199" spans="1:1" x14ac:dyDescent="0.35">
      <c r="A1199" s="6"/>
    </row>
    <row r="1200" spans="1:1" x14ac:dyDescent="0.35">
      <c r="A1200" s="6"/>
    </row>
    <row r="1201" spans="1:1" x14ac:dyDescent="0.35">
      <c r="A1201" s="6"/>
    </row>
    <row r="1202" spans="1:1" x14ac:dyDescent="0.35">
      <c r="A1202" s="6"/>
    </row>
    <row r="1203" spans="1:1" x14ac:dyDescent="0.35">
      <c r="A1203" s="6"/>
    </row>
    <row r="1204" spans="1:1" x14ac:dyDescent="0.35">
      <c r="A1204" s="6"/>
    </row>
    <row r="1205" spans="1:1" x14ac:dyDescent="0.35">
      <c r="A1205" s="6"/>
    </row>
    <row r="1206" spans="1:1" x14ac:dyDescent="0.35">
      <c r="A1206" s="6"/>
    </row>
    <row r="1207" spans="1:1" x14ac:dyDescent="0.35">
      <c r="A1207" s="6"/>
    </row>
    <row r="1208" spans="1:1" x14ac:dyDescent="0.35">
      <c r="A1208" s="6"/>
    </row>
    <row r="1209" spans="1:1" x14ac:dyDescent="0.35">
      <c r="A1209" s="6"/>
    </row>
    <row r="1210" spans="1:1" x14ac:dyDescent="0.35">
      <c r="A1210" s="6"/>
    </row>
    <row r="1211" spans="1:1" x14ac:dyDescent="0.35">
      <c r="A1211" s="6"/>
    </row>
    <row r="1212" spans="1:1" x14ac:dyDescent="0.35">
      <c r="A1212" s="6"/>
    </row>
    <row r="1213" spans="1:1" x14ac:dyDescent="0.35">
      <c r="A1213" s="6"/>
    </row>
    <row r="1214" spans="1:1" x14ac:dyDescent="0.35">
      <c r="A1214" s="6"/>
    </row>
    <row r="1215" spans="1:1" x14ac:dyDescent="0.35">
      <c r="A1215" s="6"/>
    </row>
    <row r="1216" spans="1:1" x14ac:dyDescent="0.35">
      <c r="A1216" s="6"/>
    </row>
    <row r="1217" spans="1:1" x14ac:dyDescent="0.35">
      <c r="A1217" s="6"/>
    </row>
    <row r="1218" spans="1:1" x14ac:dyDescent="0.35">
      <c r="A1218" s="6"/>
    </row>
    <row r="1219" spans="1:1" x14ac:dyDescent="0.35">
      <c r="A1219" s="6"/>
    </row>
    <row r="1220" spans="1:1" x14ac:dyDescent="0.35">
      <c r="A1220" s="6"/>
    </row>
    <row r="1221" spans="1:1" x14ac:dyDescent="0.35">
      <c r="A1221" s="6"/>
    </row>
    <row r="1222" spans="1:1" x14ac:dyDescent="0.35">
      <c r="A1222" s="6"/>
    </row>
    <row r="1223" spans="1:1" x14ac:dyDescent="0.35">
      <c r="A1223" s="6"/>
    </row>
    <row r="1224" spans="1:1" x14ac:dyDescent="0.35">
      <c r="A1224" s="6"/>
    </row>
    <row r="1225" spans="1:1" x14ac:dyDescent="0.35">
      <c r="A1225" s="6"/>
    </row>
    <row r="1226" spans="1:1" x14ac:dyDescent="0.35">
      <c r="A1226" s="6"/>
    </row>
    <row r="1227" spans="1:1" x14ac:dyDescent="0.35">
      <c r="A1227" s="6"/>
    </row>
    <row r="1228" spans="1:1" x14ac:dyDescent="0.35">
      <c r="A1228" s="6"/>
    </row>
    <row r="1229" spans="1:1" x14ac:dyDescent="0.35">
      <c r="A1229" s="6"/>
    </row>
    <row r="1230" spans="1:1" x14ac:dyDescent="0.35">
      <c r="A1230" s="6"/>
    </row>
    <row r="1231" spans="1:1" x14ac:dyDescent="0.35">
      <c r="A1231" s="6"/>
    </row>
    <row r="1232" spans="1:1" x14ac:dyDescent="0.35">
      <c r="A1232" s="6"/>
    </row>
    <row r="1233" spans="1:1" x14ac:dyDescent="0.35">
      <c r="A1233" s="6"/>
    </row>
    <row r="1234" spans="1:1" x14ac:dyDescent="0.35">
      <c r="A1234" s="6"/>
    </row>
    <row r="1235" spans="1:1" x14ac:dyDescent="0.35">
      <c r="A1235" s="6"/>
    </row>
    <row r="1236" spans="1:1" x14ac:dyDescent="0.35">
      <c r="A1236" s="6"/>
    </row>
    <row r="1237" spans="1:1" x14ac:dyDescent="0.35">
      <c r="A1237" s="6"/>
    </row>
    <row r="1238" spans="1:1" x14ac:dyDescent="0.35">
      <c r="A1238" s="6"/>
    </row>
    <row r="1239" spans="1:1" x14ac:dyDescent="0.35">
      <c r="A1239" s="6"/>
    </row>
    <row r="1240" spans="1:1" x14ac:dyDescent="0.35">
      <c r="A1240" s="6"/>
    </row>
    <row r="1241" spans="1:1" x14ac:dyDescent="0.35">
      <c r="A1241" s="6"/>
    </row>
    <row r="1242" spans="1:1" x14ac:dyDescent="0.35">
      <c r="A1242" s="6"/>
    </row>
    <row r="1243" spans="1:1" x14ac:dyDescent="0.35">
      <c r="A1243" s="6"/>
    </row>
    <row r="1244" spans="1:1" x14ac:dyDescent="0.35">
      <c r="A1244" s="6"/>
    </row>
    <row r="1245" spans="1:1" x14ac:dyDescent="0.35">
      <c r="A1245" s="6"/>
    </row>
    <row r="1246" spans="1:1" x14ac:dyDescent="0.35">
      <c r="A1246" s="6"/>
    </row>
    <row r="1247" spans="1:1" x14ac:dyDescent="0.35">
      <c r="A1247" s="6"/>
    </row>
    <row r="1248" spans="1:1" x14ac:dyDescent="0.35">
      <c r="A1248" s="6"/>
    </row>
    <row r="1249" spans="1:1" x14ac:dyDescent="0.35">
      <c r="A1249" s="6"/>
    </row>
    <row r="1250" spans="1:1" x14ac:dyDescent="0.35">
      <c r="A1250" s="6"/>
    </row>
    <row r="1251" spans="1:1" x14ac:dyDescent="0.35">
      <c r="A1251" s="6"/>
    </row>
    <row r="1252" spans="1:1" x14ac:dyDescent="0.35">
      <c r="A1252" s="6"/>
    </row>
    <row r="1253" spans="1:1" x14ac:dyDescent="0.35">
      <c r="A1253" s="6"/>
    </row>
    <row r="1254" spans="1:1" x14ac:dyDescent="0.35">
      <c r="A1254" s="6"/>
    </row>
    <row r="1255" spans="1:1" x14ac:dyDescent="0.35">
      <c r="A1255" s="6"/>
    </row>
    <row r="1256" spans="1:1" x14ac:dyDescent="0.35">
      <c r="A1256" s="6"/>
    </row>
    <row r="1257" spans="1:1" x14ac:dyDescent="0.35">
      <c r="A1257" s="6"/>
    </row>
    <row r="1258" spans="1:1" x14ac:dyDescent="0.35">
      <c r="A1258" s="6"/>
    </row>
    <row r="1259" spans="1:1" x14ac:dyDescent="0.35">
      <c r="A1259" s="6"/>
    </row>
    <row r="1260" spans="1:1" x14ac:dyDescent="0.35">
      <c r="A1260" s="6"/>
    </row>
    <row r="1261" spans="1:1" x14ac:dyDescent="0.35">
      <c r="A1261" s="6"/>
    </row>
    <row r="1262" spans="1:1" x14ac:dyDescent="0.35">
      <c r="A1262" s="6"/>
    </row>
    <row r="1263" spans="1:1" x14ac:dyDescent="0.35">
      <c r="A1263" s="6"/>
    </row>
    <row r="1264" spans="1:1" x14ac:dyDescent="0.35">
      <c r="A1264" s="6"/>
    </row>
    <row r="1265" spans="1:1" x14ac:dyDescent="0.35">
      <c r="A1265" s="6"/>
    </row>
    <row r="1266" spans="1:1" x14ac:dyDescent="0.35">
      <c r="A1266" s="6"/>
    </row>
    <row r="1267" spans="1:1" x14ac:dyDescent="0.35">
      <c r="A1267" s="6"/>
    </row>
    <row r="1268" spans="1:1" x14ac:dyDescent="0.35">
      <c r="A1268" s="6"/>
    </row>
    <row r="1269" spans="1:1" x14ac:dyDescent="0.35">
      <c r="A1269" s="6"/>
    </row>
    <row r="1270" spans="1:1" x14ac:dyDescent="0.35">
      <c r="A1270" s="6"/>
    </row>
    <row r="1271" spans="1:1" x14ac:dyDescent="0.35">
      <c r="A1271" s="6"/>
    </row>
    <row r="1272" spans="1:1" x14ac:dyDescent="0.35">
      <c r="A1272" s="6"/>
    </row>
    <row r="1273" spans="1:1" x14ac:dyDescent="0.35">
      <c r="A1273" s="6"/>
    </row>
    <row r="1274" spans="1:1" x14ac:dyDescent="0.35">
      <c r="A1274" s="6"/>
    </row>
    <row r="1275" spans="1:1" x14ac:dyDescent="0.35">
      <c r="A1275" s="6"/>
    </row>
    <row r="1276" spans="1:1" x14ac:dyDescent="0.35">
      <c r="A1276" s="6"/>
    </row>
    <row r="1277" spans="1:1" x14ac:dyDescent="0.35">
      <c r="A1277" s="6"/>
    </row>
    <row r="1278" spans="1:1" x14ac:dyDescent="0.35">
      <c r="A1278" s="6"/>
    </row>
    <row r="1279" spans="1:1" x14ac:dyDescent="0.35">
      <c r="A1279" s="6"/>
    </row>
    <row r="1280" spans="1:1" x14ac:dyDescent="0.35">
      <c r="A1280" s="6"/>
    </row>
    <row r="1281" spans="1:1" x14ac:dyDescent="0.35">
      <c r="A1281" s="6"/>
    </row>
    <row r="1282" spans="1:1" x14ac:dyDescent="0.35">
      <c r="A1282" s="6"/>
    </row>
    <row r="1283" spans="1:1" x14ac:dyDescent="0.35">
      <c r="A1283" s="6"/>
    </row>
    <row r="1284" spans="1:1" x14ac:dyDescent="0.35">
      <c r="A1284" s="6"/>
    </row>
    <row r="1285" spans="1:1" x14ac:dyDescent="0.35">
      <c r="A1285" s="6"/>
    </row>
    <row r="1286" spans="1:1" x14ac:dyDescent="0.35">
      <c r="A1286" s="6"/>
    </row>
    <row r="1287" spans="1:1" x14ac:dyDescent="0.35">
      <c r="A1287" s="6"/>
    </row>
    <row r="1288" spans="1:1" x14ac:dyDescent="0.35">
      <c r="A1288" s="6"/>
    </row>
    <row r="1289" spans="1:1" x14ac:dyDescent="0.35">
      <c r="A1289" s="6"/>
    </row>
    <row r="1290" spans="1:1" x14ac:dyDescent="0.35">
      <c r="A1290" s="6"/>
    </row>
    <row r="1291" spans="1:1" x14ac:dyDescent="0.35">
      <c r="A1291" s="6"/>
    </row>
    <row r="1292" spans="1:1" x14ac:dyDescent="0.35">
      <c r="A1292" s="6"/>
    </row>
    <row r="1293" spans="1:1" x14ac:dyDescent="0.35">
      <c r="A1293" s="6"/>
    </row>
    <row r="1294" spans="1:1" x14ac:dyDescent="0.35">
      <c r="A1294" s="6"/>
    </row>
    <row r="1295" spans="1:1" x14ac:dyDescent="0.35">
      <c r="A1295" s="6"/>
    </row>
    <row r="1296" spans="1:1" x14ac:dyDescent="0.35">
      <c r="A1296" s="6"/>
    </row>
    <row r="1297" spans="1:1" x14ac:dyDescent="0.35">
      <c r="A1297" s="6"/>
    </row>
    <row r="1298" spans="1:1" x14ac:dyDescent="0.35">
      <c r="A1298" s="6"/>
    </row>
    <row r="1299" spans="1:1" x14ac:dyDescent="0.35">
      <c r="A1299" s="6"/>
    </row>
    <row r="1300" spans="1:1" x14ac:dyDescent="0.35">
      <c r="A1300" s="6"/>
    </row>
    <row r="1301" spans="1:1" x14ac:dyDescent="0.35">
      <c r="A1301" s="6"/>
    </row>
    <row r="1302" spans="1:1" x14ac:dyDescent="0.35">
      <c r="A1302" s="6"/>
    </row>
    <row r="1303" spans="1:1" x14ac:dyDescent="0.35">
      <c r="A1303" s="6"/>
    </row>
    <row r="1304" spans="1:1" x14ac:dyDescent="0.35">
      <c r="A1304" s="6"/>
    </row>
    <row r="1305" spans="1:1" x14ac:dyDescent="0.35">
      <c r="A1305" s="6"/>
    </row>
    <row r="1306" spans="1:1" x14ac:dyDescent="0.35">
      <c r="A1306" s="6"/>
    </row>
    <row r="1307" spans="1:1" x14ac:dyDescent="0.35">
      <c r="A1307" s="6"/>
    </row>
    <row r="1308" spans="1:1" x14ac:dyDescent="0.35">
      <c r="A1308" s="6"/>
    </row>
    <row r="1309" spans="1:1" x14ac:dyDescent="0.35">
      <c r="A1309" s="6"/>
    </row>
    <row r="1310" spans="1:1" x14ac:dyDescent="0.35">
      <c r="A1310" s="6"/>
    </row>
    <row r="1311" spans="1:1" x14ac:dyDescent="0.35">
      <c r="A1311" s="6"/>
    </row>
    <row r="1312" spans="1:1" x14ac:dyDescent="0.35">
      <c r="A1312" s="6"/>
    </row>
    <row r="1313" spans="1:1" x14ac:dyDescent="0.35">
      <c r="A1313" s="6"/>
    </row>
    <row r="1314" spans="1:1" x14ac:dyDescent="0.35">
      <c r="A1314" s="6"/>
    </row>
    <row r="1315" spans="1:1" x14ac:dyDescent="0.35">
      <c r="A1315" s="6"/>
    </row>
    <row r="1316" spans="1:1" x14ac:dyDescent="0.35">
      <c r="A1316" s="6"/>
    </row>
    <row r="1317" spans="1:1" x14ac:dyDescent="0.35">
      <c r="A1317" s="6"/>
    </row>
    <row r="1318" spans="1:1" x14ac:dyDescent="0.35">
      <c r="A1318" s="6"/>
    </row>
    <row r="1319" spans="1:1" x14ac:dyDescent="0.35">
      <c r="A1319" s="6"/>
    </row>
    <row r="1320" spans="1:1" x14ac:dyDescent="0.35">
      <c r="A1320" s="6"/>
    </row>
    <row r="1321" spans="1:1" x14ac:dyDescent="0.35">
      <c r="A1321" s="6"/>
    </row>
    <row r="1322" spans="1:1" x14ac:dyDescent="0.35">
      <c r="A1322" s="6"/>
    </row>
    <row r="1323" spans="1:1" x14ac:dyDescent="0.35">
      <c r="A1323" s="6"/>
    </row>
    <row r="1324" spans="1:1" x14ac:dyDescent="0.35">
      <c r="A1324" s="6"/>
    </row>
    <row r="1325" spans="1:1" x14ac:dyDescent="0.35">
      <c r="A1325" s="6"/>
    </row>
    <row r="1326" spans="1:1" x14ac:dyDescent="0.35">
      <c r="A1326" s="6"/>
    </row>
    <row r="1327" spans="1:1" x14ac:dyDescent="0.35">
      <c r="A1327" s="6"/>
    </row>
    <row r="1328" spans="1:1" x14ac:dyDescent="0.35">
      <c r="A1328" s="6"/>
    </row>
    <row r="1329" spans="1:1" x14ac:dyDescent="0.35">
      <c r="A1329" s="6"/>
    </row>
    <row r="1330" spans="1:1" x14ac:dyDescent="0.35">
      <c r="A1330" s="6"/>
    </row>
    <row r="1331" spans="1:1" x14ac:dyDescent="0.35">
      <c r="A1331" s="6"/>
    </row>
    <row r="1332" spans="1:1" x14ac:dyDescent="0.35">
      <c r="A1332" s="6"/>
    </row>
    <row r="1333" spans="1:1" x14ac:dyDescent="0.35">
      <c r="A1333" s="6"/>
    </row>
    <row r="1334" spans="1:1" x14ac:dyDescent="0.35">
      <c r="A1334" s="6"/>
    </row>
    <row r="1335" spans="1:1" x14ac:dyDescent="0.35">
      <c r="A1335" s="6"/>
    </row>
    <row r="1336" spans="1:1" x14ac:dyDescent="0.35">
      <c r="A1336" s="6"/>
    </row>
    <row r="1337" spans="1:1" x14ac:dyDescent="0.35">
      <c r="A1337" s="6"/>
    </row>
    <row r="1338" spans="1:1" x14ac:dyDescent="0.35">
      <c r="A1338" s="6"/>
    </row>
    <row r="1339" spans="1:1" x14ac:dyDescent="0.35">
      <c r="A1339" s="6"/>
    </row>
    <row r="1340" spans="1:1" x14ac:dyDescent="0.35">
      <c r="A1340" s="6"/>
    </row>
    <row r="1341" spans="1:1" x14ac:dyDescent="0.35">
      <c r="A1341" s="6"/>
    </row>
    <row r="1342" spans="1:1" x14ac:dyDescent="0.35">
      <c r="A1342" s="6"/>
    </row>
    <row r="1343" spans="1:1" x14ac:dyDescent="0.35">
      <c r="A1343" s="6"/>
    </row>
    <row r="1344" spans="1:1" x14ac:dyDescent="0.35">
      <c r="A1344" s="6"/>
    </row>
    <row r="1345" spans="1:1" x14ac:dyDescent="0.35">
      <c r="A1345" s="6"/>
    </row>
    <row r="1346" spans="1:1" x14ac:dyDescent="0.35">
      <c r="A1346" s="6"/>
    </row>
    <row r="1347" spans="1:1" x14ac:dyDescent="0.35">
      <c r="A1347" s="6"/>
    </row>
    <row r="1348" spans="1:1" x14ac:dyDescent="0.35">
      <c r="A1348" s="6"/>
    </row>
    <row r="1349" spans="1:1" x14ac:dyDescent="0.35">
      <c r="A1349" s="6"/>
    </row>
    <row r="1350" spans="1:1" x14ac:dyDescent="0.35">
      <c r="A1350" s="6"/>
    </row>
    <row r="1351" spans="1:1" x14ac:dyDescent="0.35">
      <c r="A1351" s="6"/>
    </row>
    <row r="1352" spans="1:1" x14ac:dyDescent="0.35">
      <c r="A1352" s="6"/>
    </row>
    <row r="1353" spans="1:1" x14ac:dyDescent="0.35">
      <c r="A1353" s="6"/>
    </row>
    <row r="1354" spans="1:1" x14ac:dyDescent="0.35">
      <c r="A1354" s="6"/>
    </row>
    <row r="1355" spans="1:1" x14ac:dyDescent="0.35">
      <c r="A1355" s="6"/>
    </row>
    <row r="1356" spans="1:1" x14ac:dyDescent="0.35">
      <c r="A1356" s="6"/>
    </row>
    <row r="1357" spans="1:1" x14ac:dyDescent="0.35">
      <c r="A1357" s="6"/>
    </row>
    <row r="1358" spans="1:1" x14ac:dyDescent="0.35">
      <c r="A1358" s="6"/>
    </row>
    <row r="1359" spans="1:1" x14ac:dyDescent="0.35">
      <c r="A1359" s="6"/>
    </row>
    <row r="1360" spans="1:1" x14ac:dyDescent="0.35">
      <c r="A1360" s="6"/>
    </row>
    <row r="1361" spans="1:1" x14ac:dyDescent="0.35">
      <c r="A1361" s="6"/>
    </row>
    <row r="1362" spans="1:1" x14ac:dyDescent="0.35">
      <c r="A1362" s="6"/>
    </row>
    <row r="1363" spans="1:1" x14ac:dyDescent="0.35">
      <c r="A1363" s="6"/>
    </row>
    <row r="1364" spans="1:1" x14ac:dyDescent="0.35">
      <c r="A1364" s="6"/>
    </row>
    <row r="1365" spans="1:1" x14ac:dyDescent="0.35">
      <c r="A1365" s="6"/>
    </row>
    <row r="1366" spans="1:1" x14ac:dyDescent="0.35">
      <c r="A1366" s="6"/>
    </row>
    <row r="1367" spans="1:1" x14ac:dyDescent="0.35">
      <c r="A1367" s="6"/>
    </row>
    <row r="1368" spans="1:1" x14ac:dyDescent="0.35">
      <c r="A1368" s="6"/>
    </row>
    <row r="1369" spans="1:1" x14ac:dyDescent="0.35">
      <c r="A1369" s="6"/>
    </row>
    <row r="1370" spans="1:1" x14ac:dyDescent="0.35">
      <c r="A1370" s="6"/>
    </row>
    <row r="1371" spans="1:1" x14ac:dyDescent="0.35">
      <c r="A1371" s="6"/>
    </row>
    <row r="1372" spans="1:1" x14ac:dyDescent="0.35">
      <c r="A1372" s="6"/>
    </row>
    <row r="1373" spans="1:1" x14ac:dyDescent="0.35">
      <c r="A1373" s="6"/>
    </row>
    <row r="1374" spans="1:1" x14ac:dyDescent="0.35">
      <c r="A1374" s="6"/>
    </row>
    <row r="1375" spans="1:1" x14ac:dyDescent="0.35">
      <c r="A1375" s="6"/>
    </row>
    <row r="1376" spans="1:1" x14ac:dyDescent="0.35">
      <c r="A1376" s="6"/>
    </row>
    <row r="1377" spans="1:1" x14ac:dyDescent="0.35">
      <c r="A1377" s="6"/>
    </row>
    <row r="1378" spans="1:1" x14ac:dyDescent="0.35">
      <c r="A1378" s="6"/>
    </row>
    <row r="1379" spans="1:1" x14ac:dyDescent="0.35">
      <c r="A1379" s="6"/>
    </row>
    <row r="1380" spans="1:1" x14ac:dyDescent="0.35">
      <c r="A1380" s="6"/>
    </row>
    <row r="1381" spans="1:1" x14ac:dyDescent="0.35">
      <c r="A1381" s="6"/>
    </row>
    <row r="1382" spans="1:1" x14ac:dyDescent="0.35">
      <c r="A1382" s="6"/>
    </row>
    <row r="1383" spans="1:1" x14ac:dyDescent="0.35">
      <c r="A1383" s="6"/>
    </row>
    <row r="1384" spans="1:1" x14ac:dyDescent="0.35">
      <c r="A1384" s="6"/>
    </row>
    <row r="1385" spans="1:1" x14ac:dyDescent="0.35">
      <c r="A1385" s="6"/>
    </row>
    <row r="1386" spans="1:1" x14ac:dyDescent="0.35">
      <c r="A1386" s="6"/>
    </row>
    <row r="1387" spans="1:1" x14ac:dyDescent="0.35">
      <c r="A1387" s="6"/>
    </row>
    <row r="1388" spans="1:1" x14ac:dyDescent="0.35">
      <c r="A1388" s="6"/>
    </row>
    <row r="1389" spans="1:1" x14ac:dyDescent="0.35">
      <c r="A1389" s="6"/>
    </row>
    <row r="1390" spans="1:1" x14ac:dyDescent="0.35">
      <c r="A1390" s="6"/>
    </row>
    <row r="1391" spans="1:1" x14ac:dyDescent="0.35">
      <c r="A1391" s="6"/>
    </row>
    <row r="1392" spans="1:1" x14ac:dyDescent="0.35">
      <c r="A1392" s="6"/>
    </row>
    <row r="1393" spans="1:1" x14ac:dyDescent="0.35">
      <c r="A1393" s="6"/>
    </row>
    <row r="1394" spans="1:1" x14ac:dyDescent="0.35">
      <c r="A1394" s="6"/>
    </row>
    <row r="1395" spans="1:1" x14ac:dyDescent="0.35">
      <c r="A1395" s="6"/>
    </row>
    <row r="1396" spans="1:1" x14ac:dyDescent="0.35">
      <c r="A1396" s="6"/>
    </row>
    <row r="1397" spans="1:1" x14ac:dyDescent="0.35">
      <c r="A1397" s="6"/>
    </row>
    <row r="1398" spans="1:1" x14ac:dyDescent="0.35">
      <c r="A1398" s="6"/>
    </row>
    <row r="1399" spans="1:1" x14ac:dyDescent="0.35">
      <c r="A1399" s="6"/>
    </row>
    <row r="1400" spans="1:1" x14ac:dyDescent="0.35">
      <c r="A1400" s="6"/>
    </row>
    <row r="1401" spans="1:1" x14ac:dyDescent="0.35">
      <c r="A1401" s="6"/>
    </row>
    <row r="1402" spans="1:1" x14ac:dyDescent="0.35">
      <c r="A1402" s="6"/>
    </row>
    <row r="1403" spans="1:1" x14ac:dyDescent="0.35">
      <c r="A1403" s="6"/>
    </row>
    <row r="1404" spans="1:1" x14ac:dyDescent="0.35">
      <c r="A1404" s="6"/>
    </row>
    <row r="1405" spans="1:1" x14ac:dyDescent="0.35">
      <c r="A1405" s="6"/>
    </row>
    <row r="1406" spans="1:1" x14ac:dyDescent="0.35">
      <c r="A1406" s="6"/>
    </row>
    <row r="1407" spans="1:1" x14ac:dyDescent="0.35">
      <c r="A1407" s="6"/>
    </row>
    <row r="1408" spans="1:1" x14ac:dyDescent="0.35">
      <c r="A1408" s="6"/>
    </row>
    <row r="1409" spans="1:1" x14ac:dyDescent="0.35">
      <c r="A1409" s="6"/>
    </row>
    <row r="1410" spans="1:1" x14ac:dyDescent="0.35">
      <c r="A1410" s="6"/>
    </row>
    <row r="1411" spans="1:1" x14ac:dyDescent="0.35">
      <c r="A1411" s="6"/>
    </row>
    <row r="1412" spans="1:1" x14ac:dyDescent="0.35">
      <c r="A1412" s="6"/>
    </row>
    <row r="1413" spans="1:1" x14ac:dyDescent="0.35">
      <c r="A1413" s="6"/>
    </row>
    <row r="1414" spans="1:1" x14ac:dyDescent="0.35">
      <c r="A1414" s="6"/>
    </row>
    <row r="1415" spans="1:1" x14ac:dyDescent="0.35">
      <c r="A1415" s="6"/>
    </row>
    <row r="1416" spans="1:1" x14ac:dyDescent="0.35">
      <c r="A1416" s="6"/>
    </row>
    <row r="1417" spans="1:1" x14ac:dyDescent="0.35">
      <c r="A1417" s="6"/>
    </row>
    <row r="1418" spans="1:1" x14ac:dyDescent="0.35">
      <c r="A1418" s="6"/>
    </row>
    <row r="1419" spans="1:1" x14ac:dyDescent="0.35">
      <c r="A1419" s="6"/>
    </row>
    <row r="1420" spans="1:1" x14ac:dyDescent="0.35">
      <c r="A1420" s="6"/>
    </row>
    <row r="1421" spans="1:1" x14ac:dyDescent="0.35">
      <c r="A1421" s="6"/>
    </row>
    <row r="1422" spans="1:1" x14ac:dyDescent="0.35">
      <c r="A1422" s="6"/>
    </row>
    <row r="1423" spans="1:1" x14ac:dyDescent="0.35">
      <c r="A1423" s="6"/>
    </row>
    <row r="1424" spans="1:1" x14ac:dyDescent="0.35">
      <c r="A1424" s="6"/>
    </row>
    <row r="1425" spans="1:1" x14ac:dyDescent="0.35">
      <c r="A1425" s="6"/>
    </row>
    <row r="1426" spans="1:1" x14ac:dyDescent="0.35">
      <c r="A1426" s="6"/>
    </row>
    <row r="1427" spans="1:1" x14ac:dyDescent="0.35">
      <c r="A1427" s="6"/>
    </row>
    <row r="1428" spans="1:1" x14ac:dyDescent="0.35">
      <c r="A1428" s="6"/>
    </row>
    <row r="1429" spans="1:1" x14ac:dyDescent="0.35">
      <c r="A1429" s="6"/>
    </row>
    <row r="1430" spans="1:1" x14ac:dyDescent="0.35">
      <c r="A1430" s="6"/>
    </row>
    <row r="1431" spans="1:1" x14ac:dyDescent="0.35">
      <c r="A1431" s="6"/>
    </row>
    <row r="1432" spans="1:1" x14ac:dyDescent="0.35">
      <c r="A1432" s="6"/>
    </row>
    <row r="1433" spans="1:1" x14ac:dyDescent="0.35">
      <c r="A1433" s="6"/>
    </row>
    <row r="1434" spans="1:1" x14ac:dyDescent="0.35">
      <c r="A1434" s="6"/>
    </row>
    <row r="1435" spans="1:1" x14ac:dyDescent="0.35">
      <c r="A1435" s="6"/>
    </row>
    <row r="1436" spans="1:1" x14ac:dyDescent="0.35">
      <c r="A1436" s="6"/>
    </row>
    <row r="1437" spans="1:1" x14ac:dyDescent="0.35">
      <c r="A1437" s="6"/>
    </row>
    <row r="1438" spans="1:1" x14ac:dyDescent="0.35">
      <c r="A1438" s="6"/>
    </row>
    <row r="1439" spans="1:1" x14ac:dyDescent="0.35">
      <c r="A1439" s="6"/>
    </row>
    <row r="1440" spans="1:1" x14ac:dyDescent="0.35">
      <c r="A1440" s="6"/>
    </row>
    <row r="1441" spans="1:1" x14ac:dyDescent="0.35">
      <c r="A1441" s="6"/>
    </row>
    <row r="1442" spans="1:1" x14ac:dyDescent="0.35">
      <c r="A1442" s="6"/>
    </row>
    <row r="1443" spans="1:1" x14ac:dyDescent="0.35">
      <c r="A1443" s="6"/>
    </row>
    <row r="1444" spans="1:1" x14ac:dyDescent="0.35">
      <c r="A1444" s="6"/>
    </row>
    <row r="1445" spans="1:1" x14ac:dyDescent="0.35">
      <c r="A1445" s="6"/>
    </row>
    <row r="1446" spans="1:1" x14ac:dyDescent="0.35">
      <c r="A1446" s="6"/>
    </row>
    <row r="1447" spans="1:1" x14ac:dyDescent="0.35">
      <c r="A1447" s="6"/>
    </row>
    <row r="1448" spans="1:1" x14ac:dyDescent="0.35">
      <c r="A1448" s="6"/>
    </row>
    <row r="1449" spans="1:1" x14ac:dyDescent="0.35">
      <c r="A1449" s="6"/>
    </row>
    <row r="1450" spans="1:1" x14ac:dyDescent="0.35">
      <c r="A1450" s="6"/>
    </row>
    <row r="1451" spans="1:1" x14ac:dyDescent="0.35">
      <c r="A1451" s="6"/>
    </row>
    <row r="1452" spans="1:1" x14ac:dyDescent="0.35">
      <c r="A1452" s="6"/>
    </row>
    <row r="1453" spans="1:1" x14ac:dyDescent="0.35">
      <c r="A1453" s="6"/>
    </row>
    <row r="1454" spans="1:1" x14ac:dyDescent="0.35">
      <c r="A1454" s="6"/>
    </row>
    <row r="1455" spans="1:1" x14ac:dyDescent="0.35">
      <c r="A1455" s="6"/>
    </row>
    <row r="1456" spans="1:1" x14ac:dyDescent="0.35">
      <c r="A1456" s="6"/>
    </row>
    <row r="1457" spans="1:1" x14ac:dyDescent="0.35">
      <c r="A1457" s="6"/>
    </row>
    <row r="1458" spans="1:1" x14ac:dyDescent="0.35">
      <c r="A1458" s="6"/>
    </row>
    <row r="1459" spans="1:1" x14ac:dyDescent="0.35">
      <c r="A1459" s="6"/>
    </row>
    <row r="1460" spans="1:1" x14ac:dyDescent="0.35">
      <c r="A1460" s="6"/>
    </row>
    <row r="1461" spans="1:1" x14ac:dyDescent="0.35">
      <c r="A1461" s="6"/>
    </row>
    <row r="1462" spans="1:1" x14ac:dyDescent="0.35">
      <c r="A1462" s="6"/>
    </row>
    <row r="1463" spans="1:1" x14ac:dyDescent="0.35">
      <c r="A1463" s="6"/>
    </row>
    <row r="1464" spans="1:1" x14ac:dyDescent="0.35">
      <c r="A1464" s="6"/>
    </row>
    <row r="1465" spans="1:1" x14ac:dyDescent="0.35">
      <c r="A1465" s="6"/>
    </row>
    <row r="1466" spans="1:1" x14ac:dyDescent="0.35">
      <c r="A1466" s="6"/>
    </row>
    <row r="1467" spans="1:1" x14ac:dyDescent="0.35">
      <c r="A1467" s="6"/>
    </row>
    <row r="1468" spans="1:1" x14ac:dyDescent="0.35">
      <c r="A1468" s="6"/>
    </row>
    <row r="1469" spans="1:1" x14ac:dyDescent="0.35">
      <c r="A1469" s="6"/>
    </row>
    <row r="1470" spans="1:1" x14ac:dyDescent="0.35">
      <c r="A1470" s="6"/>
    </row>
    <row r="1471" spans="1:1" x14ac:dyDescent="0.35">
      <c r="A1471" s="6"/>
    </row>
    <row r="1472" spans="1:1" x14ac:dyDescent="0.35">
      <c r="A1472" s="6"/>
    </row>
    <row r="1473" spans="1:1" x14ac:dyDescent="0.35">
      <c r="A1473" s="6"/>
    </row>
    <row r="1474" spans="1:1" x14ac:dyDescent="0.35">
      <c r="A1474" s="6"/>
    </row>
    <row r="1475" spans="1:1" x14ac:dyDescent="0.35">
      <c r="A1475" s="6"/>
    </row>
    <row r="1476" spans="1:1" x14ac:dyDescent="0.35">
      <c r="A1476" s="6"/>
    </row>
    <row r="1477" spans="1:1" x14ac:dyDescent="0.35">
      <c r="A1477" s="6"/>
    </row>
    <row r="1478" spans="1:1" x14ac:dyDescent="0.35">
      <c r="A1478" s="6"/>
    </row>
    <row r="1479" spans="1:1" x14ac:dyDescent="0.35">
      <c r="A1479" s="6"/>
    </row>
    <row r="1480" spans="1:1" x14ac:dyDescent="0.35">
      <c r="A1480" s="6"/>
    </row>
    <row r="1481" spans="1:1" x14ac:dyDescent="0.35">
      <c r="A1481" s="6"/>
    </row>
    <row r="1482" spans="1:1" x14ac:dyDescent="0.35">
      <c r="A1482" s="6"/>
    </row>
    <row r="1483" spans="1:1" x14ac:dyDescent="0.35">
      <c r="A1483" s="6"/>
    </row>
    <row r="1484" spans="1:1" x14ac:dyDescent="0.35">
      <c r="A1484" s="6"/>
    </row>
    <row r="1485" spans="1:1" x14ac:dyDescent="0.35">
      <c r="A1485" s="6"/>
    </row>
    <row r="1486" spans="1:1" x14ac:dyDescent="0.35">
      <c r="A1486" s="6"/>
    </row>
    <row r="1487" spans="1:1" x14ac:dyDescent="0.35">
      <c r="A1487" s="6"/>
    </row>
    <row r="1488" spans="1:1" x14ac:dyDescent="0.35">
      <c r="A1488" s="6"/>
    </row>
    <row r="1489" spans="1:1" x14ac:dyDescent="0.35">
      <c r="A1489" s="6"/>
    </row>
    <row r="1490" spans="1:1" x14ac:dyDescent="0.35">
      <c r="A1490" s="6"/>
    </row>
    <row r="1491" spans="1:1" x14ac:dyDescent="0.35">
      <c r="A1491" s="6"/>
    </row>
    <row r="1492" spans="1:1" x14ac:dyDescent="0.35">
      <c r="A1492" s="6"/>
    </row>
    <row r="1493" spans="1:1" x14ac:dyDescent="0.35">
      <c r="A1493" s="6"/>
    </row>
    <row r="1494" spans="1:1" x14ac:dyDescent="0.35">
      <c r="A1494" s="6"/>
    </row>
    <row r="1495" spans="1:1" x14ac:dyDescent="0.35">
      <c r="A1495" s="6"/>
    </row>
    <row r="1496" spans="1:1" x14ac:dyDescent="0.35">
      <c r="A1496" s="6"/>
    </row>
    <row r="1497" spans="1:1" x14ac:dyDescent="0.35">
      <c r="A1497" s="6"/>
    </row>
    <row r="1498" spans="1:1" x14ac:dyDescent="0.35">
      <c r="A1498" s="6"/>
    </row>
    <row r="1499" spans="1:1" x14ac:dyDescent="0.35">
      <c r="A1499" s="6"/>
    </row>
    <row r="1500" spans="1:1" x14ac:dyDescent="0.35">
      <c r="A1500" s="6"/>
    </row>
    <row r="1501" spans="1:1" x14ac:dyDescent="0.35">
      <c r="A1501" s="6"/>
    </row>
    <row r="1502" spans="1:1" x14ac:dyDescent="0.35">
      <c r="A1502" s="6"/>
    </row>
    <row r="1503" spans="1:1" x14ac:dyDescent="0.35">
      <c r="A1503" s="6"/>
    </row>
    <row r="1504" spans="1:1" x14ac:dyDescent="0.35">
      <c r="A1504" s="6"/>
    </row>
    <row r="1505" spans="1:1" x14ac:dyDescent="0.35">
      <c r="A1505" s="6"/>
    </row>
    <row r="1506" spans="1:1" x14ac:dyDescent="0.35">
      <c r="A1506" s="6"/>
    </row>
    <row r="1507" spans="1:1" x14ac:dyDescent="0.35">
      <c r="A1507" s="6"/>
    </row>
    <row r="1508" spans="1:1" x14ac:dyDescent="0.35">
      <c r="A1508" s="6"/>
    </row>
    <row r="1509" spans="1:1" x14ac:dyDescent="0.35">
      <c r="A1509" s="6"/>
    </row>
    <row r="1510" spans="1:1" x14ac:dyDescent="0.35">
      <c r="A1510" s="6"/>
    </row>
    <row r="1511" spans="1:1" x14ac:dyDescent="0.35">
      <c r="A1511" s="6"/>
    </row>
    <row r="1512" spans="1:1" x14ac:dyDescent="0.35">
      <c r="A1512" s="6"/>
    </row>
    <row r="1513" spans="1:1" x14ac:dyDescent="0.35">
      <c r="A1513" s="6"/>
    </row>
    <row r="1514" spans="1:1" x14ac:dyDescent="0.35">
      <c r="A1514" s="6"/>
    </row>
    <row r="1515" spans="1:1" x14ac:dyDescent="0.35">
      <c r="A1515" s="6"/>
    </row>
    <row r="1516" spans="1:1" x14ac:dyDescent="0.35">
      <c r="A1516" s="6"/>
    </row>
    <row r="1517" spans="1:1" x14ac:dyDescent="0.35">
      <c r="A1517" s="6"/>
    </row>
    <row r="1518" spans="1:1" x14ac:dyDescent="0.35">
      <c r="A1518" s="6"/>
    </row>
    <row r="1519" spans="1:1" x14ac:dyDescent="0.35">
      <c r="A1519" s="6"/>
    </row>
    <row r="1520" spans="1:1" x14ac:dyDescent="0.35">
      <c r="A1520" s="6"/>
    </row>
    <row r="1521" spans="1:1" x14ac:dyDescent="0.35">
      <c r="A1521" s="6"/>
    </row>
    <row r="1522" spans="1:1" x14ac:dyDescent="0.35">
      <c r="A1522" s="6"/>
    </row>
    <row r="1523" spans="1:1" x14ac:dyDescent="0.35">
      <c r="A1523" s="6"/>
    </row>
    <row r="1524" spans="1:1" x14ac:dyDescent="0.35">
      <c r="A1524" s="6"/>
    </row>
    <row r="1525" spans="1:1" x14ac:dyDescent="0.35">
      <c r="A1525" s="6"/>
    </row>
    <row r="1526" spans="1:1" x14ac:dyDescent="0.35">
      <c r="A1526" s="6"/>
    </row>
    <row r="1527" spans="1:1" x14ac:dyDescent="0.35">
      <c r="A1527" s="6"/>
    </row>
    <row r="1528" spans="1:1" x14ac:dyDescent="0.35">
      <c r="A1528" s="6"/>
    </row>
    <row r="1529" spans="1:1" x14ac:dyDescent="0.35">
      <c r="A1529" s="6"/>
    </row>
    <row r="1530" spans="1:1" x14ac:dyDescent="0.35">
      <c r="A1530" s="6"/>
    </row>
    <row r="1531" spans="1:1" x14ac:dyDescent="0.35">
      <c r="A1531" s="6"/>
    </row>
    <row r="1532" spans="1:1" x14ac:dyDescent="0.35">
      <c r="A1532" s="6"/>
    </row>
    <row r="1533" spans="1:1" x14ac:dyDescent="0.35">
      <c r="A1533" s="6"/>
    </row>
    <row r="1534" spans="1:1" x14ac:dyDescent="0.35">
      <c r="A1534" s="6"/>
    </row>
    <row r="1535" spans="1:1" x14ac:dyDescent="0.35">
      <c r="A1535" s="6"/>
    </row>
    <row r="1536" spans="1:1" x14ac:dyDescent="0.35">
      <c r="A1536" s="6"/>
    </row>
    <row r="1537" spans="1:1" x14ac:dyDescent="0.35">
      <c r="A1537" s="6"/>
    </row>
    <row r="1538" spans="1:1" x14ac:dyDescent="0.35">
      <c r="A1538" s="6"/>
    </row>
    <row r="1539" spans="1:1" x14ac:dyDescent="0.35">
      <c r="A1539" s="6"/>
    </row>
    <row r="1540" spans="1:1" x14ac:dyDescent="0.35">
      <c r="A1540" s="6"/>
    </row>
    <row r="1541" spans="1:1" x14ac:dyDescent="0.35">
      <c r="A1541" s="6"/>
    </row>
    <row r="1542" spans="1:1" x14ac:dyDescent="0.35">
      <c r="A1542" s="6"/>
    </row>
    <row r="1543" spans="1:1" x14ac:dyDescent="0.35">
      <c r="A1543" s="6"/>
    </row>
    <row r="1544" spans="1:1" x14ac:dyDescent="0.35">
      <c r="A1544" s="6"/>
    </row>
    <row r="1545" spans="1:1" x14ac:dyDescent="0.35">
      <c r="A1545" s="6"/>
    </row>
    <row r="1546" spans="1:1" x14ac:dyDescent="0.35">
      <c r="A1546" s="6"/>
    </row>
    <row r="1547" spans="1:1" x14ac:dyDescent="0.35">
      <c r="A1547" s="6"/>
    </row>
    <row r="1548" spans="1:1" x14ac:dyDescent="0.35">
      <c r="A1548" s="6"/>
    </row>
    <row r="1549" spans="1:1" x14ac:dyDescent="0.35">
      <c r="A1549" s="6"/>
    </row>
    <row r="1550" spans="1:1" x14ac:dyDescent="0.35">
      <c r="A1550" s="6"/>
    </row>
    <row r="1551" spans="1:1" x14ac:dyDescent="0.35">
      <c r="A1551" s="6"/>
    </row>
    <row r="1552" spans="1:1" x14ac:dyDescent="0.35">
      <c r="A1552" s="6"/>
    </row>
    <row r="1553" spans="1:1" x14ac:dyDescent="0.35">
      <c r="A1553" s="6"/>
    </row>
    <row r="1554" spans="1:1" x14ac:dyDescent="0.35">
      <c r="A1554" s="6"/>
    </row>
    <row r="1555" spans="1:1" x14ac:dyDescent="0.35">
      <c r="A1555" s="6"/>
    </row>
    <row r="1556" spans="1:1" x14ac:dyDescent="0.35">
      <c r="A1556" s="6"/>
    </row>
    <row r="1557" spans="1:1" x14ac:dyDescent="0.35">
      <c r="A1557" s="6"/>
    </row>
    <row r="1558" spans="1:1" x14ac:dyDescent="0.35">
      <c r="A1558" s="6"/>
    </row>
    <row r="1559" spans="1:1" x14ac:dyDescent="0.35">
      <c r="A1559" s="6"/>
    </row>
    <row r="1560" spans="1:1" x14ac:dyDescent="0.35">
      <c r="A1560" s="6"/>
    </row>
    <row r="1561" spans="1:1" x14ac:dyDescent="0.35">
      <c r="A1561" s="6"/>
    </row>
    <row r="1562" spans="1:1" x14ac:dyDescent="0.35">
      <c r="A1562" s="6"/>
    </row>
    <row r="1563" spans="1:1" x14ac:dyDescent="0.35">
      <c r="A1563" s="6"/>
    </row>
    <row r="1564" spans="1:1" x14ac:dyDescent="0.35">
      <c r="A1564" s="6"/>
    </row>
    <row r="1565" spans="1:1" x14ac:dyDescent="0.35">
      <c r="A1565" s="6"/>
    </row>
    <row r="1566" spans="1:1" x14ac:dyDescent="0.35">
      <c r="A1566" s="6"/>
    </row>
    <row r="1567" spans="1:1" x14ac:dyDescent="0.35">
      <c r="A1567" s="6"/>
    </row>
    <row r="1568" spans="1:1" x14ac:dyDescent="0.35">
      <c r="A1568" s="6"/>
    </row>
    <row r="1569" spans="1:1" x14ac:dyDescent="0.35">
      <c r="A1569" s="6"/>
    </row>
    <row r="1570" spans="1:1" x14ac:dyDescent="0.35">
      <c r="A1570" s="6"/>
    </row>
    <row r="1571" spans="1:1" x14ac:dyDescent="0.35">
      <c r="A1571" s="6"/>
    </row>
    <row r="1572" spans="1:1" x14ac:dyDescent="0.35">
      <c r="A1572" s="6"/>
    </row>
    <row r="1573" spans="1:1" x14ac:dyDescent="0.35">
      <c r="A1573" s="6"/>
    </row>
    <row r="1574" spans="1:1" x14ac:dyDescent="0.35">
      <c r="A1574" s="6"/>
    </row>
    <row r="1575" spans="1:1" x14ac:dyDescent="0.35">
      <c r="A1575" s="6"/>
    </row>
    <row r="1576" spans="1:1" x14ac:dyDescent="0.35">
      <c r="A1576" s="6"/>
    </row>
    <row r="1577" spans="1:1" x14ac:dyDescent="0.35">
      <c r="A1577" s="6"/>
    </row>
    <row r="1578" spans="1:1" x14ac:dyDescent="0.35">
      <c r="A1578" s="6"/>
    </row>
    <row r="1579" spans="1:1" x14ac:dyDescent="0.35">
      <c r="A1579" s="6"/>
    </row>
    <row r="1580" spans="1:1" x14ac:dyDescent="0.35">
      <c r="A1580" s="6"/>
    </row>
    <row r="1581" spans="1:1" x14ac:dyDescent="0.35">
      <c r="A1581" s="6"/>
    </row>
    <row r="1582" spans="1:1" x14ac:dyDescent="0.35">
      <c r="A1582" s="6"/>
    </row>
    <row r="1583" spans="1:1" x14ac:dyDescent="0.35">
      <c r="A1583" s="6"/>
    </row>
    <row r="1584" spans="1:1" x14ac:dyDescent="0.35">
      <c r="A1584" s="6"/>
    </row>
    <row r="1585" spans="1:1" x14ac:dyDescent="0.35">
      <c r="A1585" s="6"/>
    </row>
    <row r="1586" spans="1:1" x14ac:dyDescent="0.35">
      <c r="A1586" s="6"/>
    </row>
    <row r="1587" spans="1:1" x14ac:dyDescent="0.35">
      <c r="A1587" s="6"/>
    </row>
    <row r="1588" spans="1:1" x14ac:dyDescent="0.35">
      <c r="A1588" s="6"/>
    </row>
    <row r="1589" spans="1:1" x14ac:dyDescent="0.35">
      <c r="A1589" s="6"/>
    </row>
    <row r="1590" spans="1:1" x14ac:dyDescent="0.35">
      <c r="A1590" s="6"/>
    </row>
    <row r="1591" spans="1:1" x14ac:dyDescent="0.35">
      <c r="A1591" s="6"/>
    </row>
    <row r="1592" spans="1:1" x14ac:dyDescent="0.35">
      <c r="A1592" s="6"/>
    </row>
    <row r="1593" spans="1:1" x14ac:dyDescent="0.35">
      <c r="A1593" s="6"/>
    </row>
    <row r="1594" spans="1:1" x14ac:dyDescent="0.35">
      <c r="A1594" s="6"/>
    </row>
    <row r="1595" spans="1:1" x14ac:dyDescent="0.35">
      <c r="A1595" s="6"/>
    </row>
    <row r="1596" spans="1:1" x14ac:dyDescent="0.35">
      <c r="A1596" s="6"/>
    </row>
    <row r="1597" spans="1:1" x14ac:dyDescent="0.35">
      <c r="A1597" s="6"/>
    </row>
    <row r="1598" spans="1:1" x14ac:dyDescent="0.35">
      <c r="A1598" s="6"/>
    </row>
    <row r="1599" spans="1:1" x14ac:dyDescent="0.35">
      <c r="A1599" s="6"/>
    </row>
    <row r="1600" spans="1:1" x14ac:dyDescent="0.35">
      <c r="A1600" s="6"/>
    </row>
    <row r="1601" spans="1:1" x14ac:dyDescent="0.35">
      <c r="A1601" s="6"/>
    </row>
    <row r="1602" spans="1:1" x14ac:dyDescent="0.35">
      <c r="A1602" s="6"/>
    </row>
    <row r="1603" spans="1:1" x14ac:dyDescent="0.35">
      <c r="A1603" s="6"/>
    </row>
    <row r="1604" spans="1:1" x14ac:dyDescent="0.35">
      <c r="A1604" s="6"/>
    </row>
    <row r="1605" spans="1:1" x14ac:dyDescent="0.35">
      <c r="A1605" s="6"/>
    </row>
    <row r="1606" spans="1:1" x14ac:dyDescent="0.35">
      <c r="A1606" s="6"/>
    </row>
    <row r="1607" spans="1:1" x14ac:dyDescent="0.35">
      <c r="A1607" s="6"/>
    </row>
    <row r="1608" spans="1:1" x14ac:dyDescent="0.35">
      <c r="A1608" s="6"/>
    </row>
    <row r="1609" spans="1:1" x14ac:dyDescent="0.35">
      <c r="A1609" s="6"/>
    </row>
    <row r="1610" spans="1:1" x14ac:dyDescent="0.35">
      <c r="A1610" s="6"/>
    </row>
    <row r="1611" spans="1:1" x14ac:dyDescent="0.35">
      <c r="A1611" s="6"/>
    </row>
    <row r="1612" spans="1:1" x14ac:dyDescent="0.35">
      <c r="A1612" s="6"/>
    </row>
    <row r="1613" spans="1:1" x14ac:dyDescent="0.35">
      <c r="A1613" s="6"/>
    </row>
    <row r="1614" spans="1:1" x14ac:dyDescent="0.35">
      <c r="A1614" s="6"/>
    </row>
    <row r="1615" spans="1:1" x14ac:dyDescent="0.35">
      <c r="A1615" s="6"/>
    </row>
    <row r="1616" spans="1:1" x14ac:dyDescent="0.35">
      <c r="A1616" s="6"/>
    </row>
    <row r="1617" spans="1:1" x14ac:dyDescent="0.35">
      <c r="A1617" s="6"/>
    </row>
    <row r="1618" spans="1:1" x14ac:dyDescent="0.35">
      <c r="A1618" s="6"/>
    </row>
    <row r="1619" spans="1:1" x14ac:dyDescent="0.35">
      <c r="A1619" s="6"/>
    </row>
    <row r="1620" spans="1:1" x14ac:dyDescent="0.35">
      <c r="A1620" s="6"/>
    </row>
    <row r="1621" spans="1:1" x14ac:dyDescent="0.35">
      <c r="A1621" s="6"/>
    </row>
    <row r="1622" spans="1:1" x14ac:dyDescent="0.35">
      <c r="A1622" s="6"/>
    </row>
    <row r="1623" spans="1:1" x14ac:dyDescent="0.35">
      <c r="A1623" s="6"/>
    </row>
    <row r="1624" spans="1:1" x14ac:dyDescent="0.35">
      <c r="A1624" s="6"/>
    </row>
    <row r="1625" spans="1:1" x14ac:dyDescent="0.35">
      <c r="A1625" s="6"/>
    </row>
    <row r="1626" spans="1:1" x14ac:dyDescent="0.35">
      <c r="A1626" s="6"/>
    </row>
    <row r="1627" spans="1:1" x14ac:dyDescent="0.35">
      <c r="A1627" s="6"/>
    </row>
    <row r="1628" spans="1:1" x14ac:dyDescent="0.35">
      <c r="A1628" s="6"/>
    </row>
    <row r="1629" spans="1:1" x14ac:dyDescent="0.35">
      <c r="A1629" s="6"/>
    </row>
    <row r="1630" spans="1:1" x14ac:dyDescent="0.35">
      <c r="A1630" s="6"/>
    </row>
    <row r="1631" spans="1:1" x14ac:dyDescent="0.35">
      <c r="A1631" s="6"/>
    </row>
    <row r="1632" spans="1:1" x14ac:dyDescent="0.35">
      <c r="A1632" s="6"/>
    </row>
    <row r="1633" spans="1:1" x14ac:dyDescent="0.35">
      <c r="A1633" s="6"/>
    </row>
    <row r="1634" spans="1:1" x14ac:dyDescent="0.35">
      <c r="A1634" s="6"/>
    </row>
    <row r="1635" spans="1:1" x14ac:dyDescent="0.35">
      <c r="A1635" s="6"/>
    </row>
    <row r="1636" spans="1:1" x14ac:dyDescent="0.35">
      <c r="A1636" s="6"/>
    </row>
    <row r="1637" spans="1:1" x14ac:dyDescent="0.35">
      <c r="A1637" s="6"/>
    </row>
    <row r="1638" spans="1:1" x14ac:dyDescent="0.35">
      <c r="A1638" s="6"/>
    </row>
    <row r="1639" spans="1:1" x14ac:dyDescent="0.35">
      <c r="A1639" s="6"/>
    </row>
    <row r="1640" spans="1:1" x14ac:dyDescent="0.35">
      <c r="A1640" s="6"/>
    </row>
    <row r="1641" spans="1:1" x14ac:dyDescent="0.35">
      <c r="A1641" s="6"/>
    </row>
    <row r="1642" spans="1:1" x14ac:dyDescent="0.35">
      <c r="A1642" s="6"/>
    </row>
    <row r="1643" spans="1:1" x14ac:dyDescent="0.35">
      <c r="A1643" s="6"/>
    </row>
    <row r="1644" spans="1:1" x14ac:dyDescent="0.35">
      <c r="A1644" s="6"/>
    </row>
    <row r="1645" spans="1:1" x14ac:dyDescent="0.35">
      <c r="A1645" s="6"/>
    </row>
    <row r="1646" spans="1:1" x14ac:dyDescent="0.35">
      <c r="A1646" s="6"/>
    </row>
    <row r="1647" spans="1:1" x14ac:dyDescent="0.35">
      <c r="A1647" s="6"/>
    </row>
    <row r="1648" spans="1:1" x14ac:dyDescent="0.35">
      <c r="A1648" s="6"/>
    </row>
    <row r="1649" spans="1:1" x14ac:dyDescent="0.35">
      <c r="A1649" s="6"/>
    </row>
    <row r="1650" spans="1:1" x14ac:dyDescent="0.35">
      <c r="A1650" s="6"/>
    </row>
    <row r="1651" spans="1:1" x14ac:dyDescent="0.35">
      <c r="A1651" s="6"/>
    </row>
    <row r="1652" spans="1:1" x14ac:dyDescent="0.35">
      <c r="A1652" s="6"/>
    </row>
    <row r="1653" spans="1:1" x14ac:dyDescent="0.35">
      <c r="A1653" s="6"/>
    </row>
    <row r="1654" spans="1:1" x14ac:dyDescent="0.35">
      <c r="A1654" s="6"/>
    </row>
    <row r="1655" spans="1:1" x14ac:dyDescent="0.35">
      <c r="A1655" s="6"/>
    </row>
    <row r="1656" spans="1:1" x14ac:dyDescent="0.35">
      <c r="A1656" s="6"/>
    </row>
    <row r="1657" spans="1:1" x14ac:dyDescent="0.35">
      <c r="A1657" s="6"/>
    </row>
    <row r="1658" spans="1:1" x14ac:dyDescent="0.35">
      <c r="A1658" s="6"/>
    </row>
    <row r="1659" spans="1:1" x14ac:dyDescent="0.35">
      <c r="A1659" s="6"/>
    </row>
    <row r="1660" spans="1:1" x14ac:dyDescent="0.35">
      <c r="A1660" s="6"/>
    </row>
    <row r="1661" spans="1:1" x14ac:dyDescent="0.35">
      <c r="A1661" s="6"/>
    </row>
    <row r="1662" spans="1:1" x14ac:dyDescent="0.35">
      <c r="A1662" s="6"/>
    </row>
    <row r="1663" spans="1:1" x14ac:dyDescent="0.35">
      <c r="A1663" s="6"/>
    </row>
    <row r="1664" spans="1:1" x14ac:dyDescent="0.35">
      <c r="A1664" s="6"/>
    </row>
    <row r="1665" spans="1:1" x14ac:dyDescent="0.35">
      <c r="A1665" s="6"/>
    </row>
    <row r="1666" spans="1:1" x14ac:dyDescent="0.35">
      <c r="A1666" s="6"/>
    </row>
    <row r="1667" spans="1:1" x14ac:dyDescent="0.35">
      <c r="A1667" s="6"/>
    </row>
    <row r="1668" spans="1:1" x14ac:dyDescent="0.35">
      <c r="A1668" s="6"/>
    </row>
    <row r="1669" spans="1:1" x14ac:dyDescent="0.35">
      <c r="A1669" s="6"/>
    </row>
    <row r="1670" spans="1:1" x14ac:dyDescent="0.35">
      <c r="A1670" s="6"/>
    </row>
    <row r="1671" spans="1:1" x14ac:dyDescent="0.35">
      <c r="A1671" s="6"/>
    </row>
    <row r="1672" spans="1:1" x14ac:dyDescent="0.35">
      <c r="A1672" s="6"/>
    </row>
    <row r="1673" spans="1:1" x14ac:dyDescent="0.35">
      <c r="A1673" s="6"/>
    </row>
    <row r="1674" spans="1:1" x14ac:dyDescent="0.35">
      <c r="A1674" s="6"/>
    </row>
    <row r="1675" spans="1:1" x14ac:dyDescent="0.35">
      <c r="A1675" s="6"/>
    </row>
    <row r="1676" spans="1:1" x14ac:dyDescent="0.35">
      <c r="A1676" s="6"/>
    </row>
    <row r="1677" spans="1:1" x14ac:dyDescent="0.35">
      <c r="A1677" s="6"/>
    </row>
    <row r="1678" spans="1:1" x14ac:dyDescent="0.35">
      <c r="A1678" s="6"/>
    </row>
    <row r="1679" spans="1:1" x14ac:dyDescent="0.35">
      <c r="A1679" s="6"/>
    </row>
    <row r="1680" spans="1:1" x14ac:dyDescent="0.35">
      <c r="A1680" s="6"/>
    </row>
    <row r="1681" spans="1:1" x14ac:dyDescent="0.35">
      <c r="A1681" s="6"/>
    </row>
    <row r="1682" spans="1:1" x14ac:dyDescent="0.35">
      <c r="A1682" s="6"/>
    </row>
    <row r="1683" spans="1:1" x14ac:dyDescent="0.35">
      <c r="A1683" s="6"/>
    </row>
    <row r="1684" spans="1:1" x14ac:dyDescent="0.35">
      <c r="A1684" s="6"/>
    </row>
    <row r="1685" spans="1:1" x14ac:dyDescent="0.35">
      <c r="A1685" s="6"/>
    </row>
    <row r="1686" spans="1:1" x14ac:dyDescent="0.35">
      <c r="A1686" s="6"/>
    </row>
    <row r="1687" spans="1:1" x14ac:dyDescent="0.35">
      <c r="A1687" s="6"/>
    </row>
    <row r="1688" spans="1:1" x14ac:dyDescent="0.35">
      <c r="A1688" s="6"/>
    </row>
    <row r="1689" spans="1:1" x14ac:dyDescent="0.35">
      <c r="A1689" s="6"/>
    </row>
    <row r="1690" spans="1:1" x14ac:dyDescent="0.35">
      <c r="A1690" s="6"/>
    </row>
    <row r="1691" spans="1:1" x14ac:dyDescent="0.35">
      <c r="A1691" s="6"/>
    </row>
    <row r="1692" spans="1:1" x14ac:dyDescent="0.35">
      <c r="A1692" s="6"/>
    </row>
    <row r="1693" spans="1:1" x14ac:dyDescent="0.35">
      <c r="A1693" s="6"/>
    </row>
    <row r="1694" spans="1:1" x14ac:dyDescent="0.35">
      <c r="A1694" s="6"/>
    </row>
    <row r="1695" spans="1:1" x14ac:dyDescent="0.35">
      <c r="A1695" s="6"/>
    </row>
    <row r="1696" spans="1:1" x14ac:dyDescent="0.35">
      <c r="A1696" s="6"/>
    </row>
    <row r="1697" spans="1:1" x14ac:dyDescent="0.35">
      <c r="A1697" s="6"/>
    </row>
    <row r="1698" spans="1:1" x14ac:dyDescent="0.35">
      <c r="A1698" s="6"/>
    </row>
    <row r="1699" spans="1:1" x14ac:dyDescent="0.35">
      <c r="A1699" s="6"/>
    </row>
    <row r="1700" spans="1:1" x14ac:dyDescent="0.35">
      <c r="A1700" s="6"/>
    </row>
    <row r="1701" spans="1:1" x14ac:dyDescent="0.35">
      <c r="A1701" s="6"/>
    </row>
    <row r="1702" spans="1:1" x14ac:dyDescent="0.35">
      <c r="A1702" s="6"/>
    </row>
    <row r="1703" spans="1:1" x14ac:dyDescent="0.35">
      <c r="A1703" s="6"/>
    </row>
    <row r="1704" spans="1:1" x14ac:dyDescent="0.35">
      <c r="A1704" s="6"/>
    </row>
    <row r="1705" spans="1:1" x14ac:dyDescent="0.35">
      <c r="A1705" s="6"/>
    </row>
    <row r="1706" spans="1:1" x14ac:dyDescent="0.35">
      <c r="A1706" s="6"/>
    </row>
    <row r="1707" spans="1:1" x14ac:dyDescent="0.35">
      <c r="A1707" s="6"/>
    </row>
    <row r="1708" spans="1:1" x14ac:dyDescent="0.35">
      <c r="A1708" s="6"/>
    </row>
    <row r="1709" spans="1:1" x14ac:dyDescent="0.35">
      <c r="A1709" s="6"/>
    </row>
    <row r="1710" spans="1:1" x14ac:dyDescent="0.35">
      <c r="A1710" s="6"/>
    </row>
    <row r="1711" spans="1:1" x14ac:dyDescent="0.35">
      <c r="A1711" s="6"/>
    </row>
    <row r="1712" spans="1:1" x14ac:dyDescent="0.35">
      <c r="A1712" s="6"/>
    </row>
    <row r="1713" spans="1:1" x14ac:dyDescent="0.35">
      <c r="A1713" s="6"/>
    </row>
    <row r="1714" spans="1:1" x14ac:dyDescent="0.35">
      <c r="A1714" s="6"/>
    </row>
    <row r="1715" spans="1:1" x14ac:dyDescent="0.35">
      <c r="A1715" s="6"/>
    </row>
    <row r="1716" spans="1:1" x14ac:dyDescent="0.35">
      <c r="A1716" s="6"/>
    </row>
    <row r="1717" spans="1:1" x14ac:dyDescent="0.35">
      <c r="A1717" s="6"/>
    </row>
    <row r="1718" spans="1:1" x14ac:dyDescent="0.35">
      <c r="A1718" s="6"/>
    </row>
    <row r="1719" spans="1:1" x14ac:dyDescent="0.35">
      <c r="A1719" s="6"/>
    </row>
    <row r="1720" spans="1:1" x14ac:dyDescent="0.35">
      <c r="A1720" s="6"/>
    </row>
    <row r="1721" spans="1:1" x14ac:dyDescent="0.35">
      <c r="A1721" s="6"/>
    </row>
    <row r="1722" spans="1:1" x14ac:dyDescent="0.35">
      <c r="A1722" s="6"/>
    </row>
    <row r="1723" spans="1:1" x14ac:dyDescent="0.35">
      <c r="A1723" s="6"/>
    </row>
    <row r="1724" spans="1:1" x14ac:dyDescent="0.35">
      <c r="A1724" s="6"/>
    </row>
    <row r="1725" spans="1:1" x14ac:dyDescent="0.35">
      <c r="A1725" s="6"/>
    </row>
    <row r="1726" spans="1:1" x14ac:dyDescent="0.35">
      <c r="A1726" s="6"/>
    </row>
    <row r="1727" spans="1:1" x14ac:dyDescent="0.35">
      <c r="A1727" s="6"/>
    </row>
    <row r="1728" spans="1:1" x14ac:dyDescent="0.35">
      <c r="A1728" s="6"/>
    </row>
    <row r="1729" spans="1:1" x14ac:dyDescent="0.35">
      <c r="A1729" s="6"/>
    </row>
    <row r="1730" spans="1:1" x14ac:dyDescent="0.35">
      <c r="A1730" s="6"/>
    </row>
    <row r="1731" spans="1:1" x14ac:dyDescent="0.35">
      <c r="A1731" s="6"/>
    </row>
    <row r="1732" spans="1:1" x14ac:dyDescent="0.35">
      <c r="A1732" s="6"/>
    </row>
    <row r="1733" spans="1:1" x14ac:dyDescent="0.35">
      <c r="A1733" s="6"/>
    </row>
    <row r="1734" spans="1:1" x14ac:dyDescent="0.35">
      <c r="A1734" s="6"/>
    </row>
    <row r="1735" spans="1:1" x14ac:dyDescent="0.35">
      <c r="A1735" s="6"/>
    </row>
    <row r="1736" spans="1:1" x14ac:dyDescent="0.35">
      <c r="A1736" s="6"/>
    </row>
    <row r="1737" spans="1:1" x14ac:dyDescent="0.35">
      <c r="A1737" s="6"/>
    </row>
    <row r="1738" spans="1:1" x14ac:dyDescent="0.35">
      <c r="A1738" s="6"/>
    </row>
    <row r="1739" spans="1:1" x14ac:dyDescent="0.35">
      <c r="A1739" s="6"/>
    </row>
    <row r="1740" spans="1:1" x14ac:dyDescent="0.35">
      <c r="A1740" s="6"/>
    </row>
    <row r="1741" spans="1:1" x14ac:dyDescent="0.35">
      <c r="A1741" s="6"/>
    </row>
    <row r="1742" spans="1:1" x14ac:dyDescent="0.35">
      <c r="A1742" s="6"/>
    </row>
    <row r="1743" spans="1:1" x14ac:dyDescent="0.35">
      <c r="A1743" s="6"/>
    </row>
    <row r="1744" spans="1:1" x14ac:dyDescent="0.35">
      <c r="A1744" s="6"/>
    </row>
    <row r="1745" spans="1:1" x14ac:dyDescent="0.35">
      <c r="A1745" s="6"/>
    </row>
    <row r="1746" spans="1:1" x14ac:dyDescent="0.35">
      <c r="A1746" s="6"/>
    </row>
    <row r="1747" spans="1:1" x14ac:dyDescent="0.35">
      <c r="A1747" s="6"/>
    </row>
    <row r="1748" spans="1:1" x14ac:dyDescent="0.35">
      <c r="A1748" s="6"/>
    </row>
    <row r="1749" spans="1:1" x14ac:dyDescent="0.35">
      <c r="A1749" s="6"/>
    </row>
    <row r="1750" spans="1:1" x14ac:dyDescent="0.35">
      <c r="A1750" s="6"/>
    </row>
    <row r="1751" spans="1:1" x14ac:dyDescent="0.35">
      <c r="A1751" s="6"/>
    </row>
    <row r="1752" spans="1:1" x14ac:dyDescent="0.35">
      <c r="A1752" s="6"/>
    </row>
    <row r="1753" spans="1:1" x14ac:dyDescent="0.35">
      <c r="A1753" s="6"/>
    </row>
    <row r="1754" spans="1:1" x14ac:dyDescent="0.35">
      <c r="A1754" s="6"/>
    </row>
    <row r="1755" spans="1:1" x14ac:dyDescent="0.35">
      <c r="A1755" s="6"/>
    </row>
    <row r="1756" spans="1:1" x14ac:dyDescent="0.35">
      <c r="A1756" s="6"/>
    </row>
    <row r="1757" spans="1:1" x14ac:dyDescent="0.35">
      <c r="A1757" s="6"/>
    </row>
    <row r="1758" spans="1:1" x14ac:dyDescent="0.35">
      <c r="A1758" s="6"/>
    </row>
    <row r="1759" spans="1:1" x14ac:dyDescent="0.35">
      <c r="A1759" s="6"/>
    </row>
    <row r="1760" spans="1:1" x14ac:dyDescent="0.35">
      <c r="A1760" s="6"/>
    </row>
    <row r="1761" spans="1:1" x14ac:dyDescent="0.35">
      <c r="A1761" s="6"/>
    </row>
    <row r="1762" spans="1:1" x14ac:dyDescent="0.35">
      <c r="A1762" s="6"/>
    </row>
    <row r="1763" spans="1:1" x14ac:dyDescent="0.35">
      <c r="A1763" s="6"/>
    </row>
    <row r="1764" spans="1:1" x14ac:dyDescent="0.35">
      <c r="A1764" s="6"/>
    </row>
    <row r="1765" spans="1:1" x14ac:dyDescent="0.35">
      <c r="A1765" s="6"/>
    </row>
    <row r="1766" spans="1:1" x14ac:dyDescent="0.35">
      <c r="A1766" s="6"/>
    </row>
    <row r="1767" spans="1:1" x14ac:dyDescent="0.35">
      <c r="A1767" s="6"/>
    </row>
    <row r="1768" spans="1:1" x14ac:dyDescent="0.35">
      <c r="A1768" s="6"/>
    </row>
    <row r="1769" spans="1:1" x14ac:dyDescent="0.35">
      <c r="A1769" s="6"/>
    </row>
    <row r="1770" spans="1:1" x14ac:dyDescent="0.35">
      <c r="A1770" s="6"/>
    </row>
    <row r="1771" spans="1:1" x14ac:dyDescent="0.35">
      <c r="A1771" s="6"/>
    </row>
    <row r="1772" spans="1:1" x14ac:dyDescent="0.35">
      <c r="A1772" s="6"/>
    </row>
    <row r="1773" spans="1:1" x14ac:dyDescent="0.35">
      <c r="A1773" s="6"/>
    </row>
    <row r="1774" spans="1:1" x14ac:dyDescent="0.35">
      <c r="A1774" s="6"/>
    </row>
    <row r="1775" spans="1:1" x14ac:dyDescent="0.35">
      <c r="A1775" s="6"/>
    </row>
    <row r="1776" spans="1:1" x14ac:dyDescent="0.35">
      <c r="A1776" s="6"/>
    </row>
    <row r="1777" spans="1:1" x14ac:dyDescent="0.35">
      <c r="A1777" s="6"/>
    </row>
    <row r="1778" spans="1:1" x14ac:dyDescent="0.35">
      <c r="A1778" s="6"/>
    </row>
    <row r="1779" spans="1:1" x14ac:dyDescent="0.35">
      <c r="A1779" s="6"/>
    </row>
    <row r="1780" spans="1:1" x14ac:dyDescent="0.35">
      <c r="A1780" s="6"/>
    </row>
    <row r="1781" spans="1:1" x14ac:dyDescent="0.35">
      <c r="A1781" s="6"/>
    </row>
    <row r="1782" spans="1:1" x14ac:dyDescent="0.35">
      <c r="A1782" s="6"/>
    </row>
    <row r="1783" spans="1:1" x14ac:dyDescent="0.35">
      <c r="A1783" s="6"/>
    </row>
    <row r="1784" spans="1:1" x14ac:dyDescent="0.35">
      <c r="A1784" s="6"/>
    </row>
    <row r="1785" spans="1:1" x14ac:dyDescent="0.35">
      <c r="A1785" s="6"/>
    </row>
    <row r="1786" spans="1:1" x14ac:dyDescent="0.35">
      <c r="A1786" s="6"/>
    </row>
    <row r="1787" spans="1:1" x14ac:dyDescent="0.35">
      <c r="A1787" s="6"/>
    </row>
    <row r="1788" spans="1:1" x14ac:dyDescent="0.35">
      <c r="A1788" s="6"/>
    </row>
    <row r="1789" spans="1:1" x14ac:dyDescent="0.35">
      <c r="A1789" s="6"/>
    </row>
    <row r="1790" spans="1:1" x14ac:dyDescent="0.35">
      <c r="A1790" s="6"/>
    </row>
    <row r="1791" spans="1:1" x14ac:dyDescent="0.35">
      <c r="A1791" s="6"/>
    </row>
    <row r="1792" spans="1:1" x14ac:dyDescent="0.35">
      <c r="A1792" s="6"/>
    </row>
    <row r="1793" spans="1:1" x14ac:dyDescent="0.35">
      <c r="A1793" s="6"/>
    </row>
    <row r="1794" spans="1:1" x14ac:dyDescent="0.35">
      <c r="A1794" s="6"/>
    </row>
    <row r="1795" spans="1:1" x14ac:dyDescent="0.35">
      <c r="A1795" s="6"/>
    </row>
    <row r="1796" spans="1:1" x14ac:dyDescent="0.35">
      <c r="A1796" s="6"/>
    </row>
    <row r="1797" spans="1:1" x14ac:dyDescent="0.35">
      <c r="A1797" s="6"/>
    </row>
    <row r="1798" spans="1:1" x14ac:dyDescent="0.35">
      <c r="A1798" s="6"/>
    </row>
    <row r="1799" spans="1:1" x14ac:dyDescent="0.35">
      <c r="A1799" s="6"/>
    </row>
    <row r="1800" spans="1:1" x14ac:dyDescent="0.35">
      <c r="A1800" s="6"/>
    </row>
    <row r="1801" spans="1:1" x14ac:dyDescent="0.35">
      <c r="A1801" s="6"/>
    </row>
    <row r="1802" spans="1:1" x14ac:dyDescent="0.35">
      <c r="A1802" s="6"/>
    </row>
    <row r="1803" spans="1:1" x14ac:dyDescent="0.35">
      <c r="A1803" s="6"/>
    </row>
    <row r="1804" spans="1:1" x14ac:dyDescent="0.35">
      <c r="A1804" s="6"/>
    </row>
    <row r="1805" spans="1:1" x14ac:dyDescent="0.35">
      <c r="A1805" s="6"/>
    </row>
    <row r="1806" spans="1:1" x14ac:dyDescent="0.35">
      <c r="A1806" s="6"/>
    </row>
    <row r="1807" spans="1:1" x14ac:dyDescent="0.35">
      <c r="A1807" s="6"/>
    </row>
    <row r="1808" spans="1:1" x14ac:dyDescent="0.35">
      <c r="A1808" s="6"/>
    </row>
    <row r="1809" spans="1:1" x14ac:dyDescent="0.35">
      <c r="A1809" s="6"/>
    </row>
    <row r="1810" spans="1:1" x14ac:dyDescent="0.35">
      <c r="A1810" s="6"/>
    </row>
    <row r="1811" spans="1:1" x14ac:dyDescent="0.35">
      <c r="A1811" s="6"/>
    </row>
    <row r="1812" spans="1:1" x14ac:dyDescent="0.35">
      <c r="A1812" s="6"/>
    </row>
    <row r="1813" spans="1:1" x14ac:dyDescent="0.35">
      <c r="A1813" s="6"/>
    </row>
    <row r="1814" spans="1:1" x14ac:dyDescent="0.35">
      <c r="A1814" s="6"/>
    </row>
    <row r="1815" spans="1:1" x14ac:dyDescent="0.35">
      <c r="A1815" s="6"/>
    </row>
    <row r="1816" spans="1:1" x14ac:dyDescent="0.35">
      <c r="A1816" s="6"/>
    </row>
    <row r="1817" spans="1:1" x14ac:dyDescent="0.35">
      <c r="A1817" s="6"/>
    </row>
    <row r="1818" spans="1:1" x14ac:dyDescent="0.35">
      <c r="A1818" s="6"/>
    </row>
    <row r="1819" spans="1:1" x14ac:dyDescent="0.35">
      <c r="A1819" s="6"/>
    </row>
    <row r="1820" spans="1:1" x14ac:dyDescent="0.35">
      <c r="A1820" s="6"/>
    </row>
    <row r="1821" spans="1:1" x14ac:dyDescent="0.35">
      <c r="A1821" s="6"/>
    </row>
    <row r="1822" spans="1:1" x14ac:dyDescent="0.35">
      <c r="A1822" s="6"/>
    </row>
    <row r="1823" spans="1:1" x14ac:dyDescent="0.35">
      <c r="A1823" s="6"/>
    </row>
    <row r="1824" spans="1:1" x14ac:dyDescent="0.35">
      <c r="A1824" s="6"/>
    </row>
    <row r="1825" spans="1:1" x14ac:dyDescent="0.35">
      <c r="A1825" s="6"/>
    </row>
    <row r="1826" spans="1:1" x14ac:dyDescent="0.35">
      <c r="A1826" s="6"/>
    </row>
    <row r="1827" spans="1:1" x14ac:dyDescent="0.35">
      <c r="A1827" s="6"/>
    </row>
    <row r="1828" spans="1:1" x14ac:dyDescent="0.35">
      <c r="A1828" s="6"/>
    </row>
    <row r="1829" spans="1:1" x14ac:dyDescent="0.35">
      <c r="A1829" s="6"/>
    </row>
    <row r="1830" spans="1:1" x14ac:dyDescent="0.35">
      <c r="A1830" s="6"/>
    </row>
    <row r="1831" spans="1:1" x14ac:dyDescent="0.35">
      <c r="A1831" s="6"/>
    </row>
    <row r="1832" spans="1:1" x14ac:dyDescent="0.35">
      <c r="A1832" s="6"/>
    </row>
    <row r="1833" spans="1:1" x14ac:dyDescent="0.35">
      <c r="A1833" s="6"/>
    </row>
    <row r="1834" spans="1:1" x14ac:dyDescent="0.35">
      <c r="A1834" s="6"/>
    </row>
    <row r="1835" spans="1:1" x14ac:dyDescent="0.35">
      <c r="A1835" s="6"/>
    </row>
    <row r="1836" spans="1:1" x14ac:dyDescent="0.35">
      <c r="A1836" s="6"/>
    </row>
    <row r="1837" spans="1:1" x14ac:dyDescent="0.35">
      <c r="A1837" s="6"/>
    </row>
    <row r="1838" spans="1:1" x14ac:dyDescent="0.35">
      <c r="A1838" s="6"/>
    </row>
    <row r="1839" spans="1:1" x14ac:dyDescent="0.35">
      <c r="A1839" s="6"/>
    </row>
    <row r="1840" spans="1:1" x14ac:dyDescent="0.35">
      <c r="A1840" s="6"/>
    </row>
    <row r="1841" spans="1:1" x14ac:dyDescent="0.35">
      <c r="A1841" s="6"/>
    </row>
    <row r="1842" spans="1:1" x14ac:dyDescent="0.35">
      <c r="A1842" s="6"/>
    </row>
    <row r="1843" spans="1:1" x14ac:dyDescent="0.35">
      <c r="A1843" s="6"/>
    </row>
    <row r="1844" spans="1:1" x14ac:dyDescent="0.35">
      <c r="A1844" s="6"/>
    </row>
    <row r="1845" spans="1:1" x14ac:dyDescent="0.35">
      <c r="A1845" s="6"/>
    </row>
    <row r="1846" spans="1:1" x14ac:dyDescent="0.35">
      <c r="A1846" s="6"/>
    </row>
    <row r="1847" spans="1:1" x14ac:dyDescent="0.35">
      <c r="A1847" s="6"/>
    </row>
    <row r="1848" spans="1:1" x14ac:dyDescent="0.35">
      <c r="A1848" s="6"/>
    </row>
    <row r="1849" spans="1:1" x14ac:dyDescent="0.35">
      <c r="A1849" s="6"/>
    </row>
    <row r="1850" spans="1:1" x14ac:dyDescent="0.35">
      <c r="A1850" s="6"/>
    </row>
    <row r="1851" spans="1:1" x14ac:dyDescent="0.35">
      <c r="A1851" s="6"/>
    </row>
    <row r="1852" spans="1:1" x14ac:dyDescent="0.35">
      <c r="A1852" s="6"/>
    </row>
    <row r="1853" spans="1:1" x14ac:dyDescent="0.35">
      <c r="A1853" s="6"/>
    </row>
    <row r="1854" spans="1:1" x14ac:dyDescent="0.35">
      <c r="A1854" s="6"/>
    </row>
    <row r="1855" spans="1:1" x14ac:dyDescent="0.35">
      <c r="A1855" s="6"/>
    </row>
    <row r="1856" spans="1:1" x14ac:dyDescent="0.35">
      <c r="A1856" s="6"/>
    </row>
    <row r="1857" spans="1:1" x14ac:dyDescent="0.35">
      <c r="A1857" s="6"/>
    </row>
    <row r="1858" spans="1:1" x14ac:dyDescent="0.35">
      <c r="A1858" s="6"/>
    </row>
    <row r="1859" spans="1:1" x14ac:dyDescent="0.35">
      <c r="A1859" s="6"/>
    </row>
    <row r="1860" spans="1:1" x14ac:dyDescent="0.35">
      <c r="A1860" s="6"/>
    </row>
    <row r="1861" spans="1:1" x14ac:dyDescent="0.35">
      <c r="A1861" s="6"/>
    </row>
    <row r="1862" spans="1:1" x14ac:dyDescent="0.35">
      <c r="A1862" s="6"/>
    </row>
    <row r="1863" spans="1:1" x14ac:dyDescent="0.35">
      <c r="A1863" s="6"/>
    </row>
    <row r="1864" spans="1:1" x14ac:dyDescent="0.35">
      <c r="A1864" s="6"/>
    </row>
    <row r="1865" spans="1:1" x14ac:dyDescent="0.35">
      <c r="A1865" s="6"/>
    </row>
    <row r="1866" spans="1:1" x14ac:dyDescent="0.35">
      <c r="A1866" s="6"/>
    </row>
    <row r="1867" spans="1:1" x14ac:dyDescent="0.35">
      <c r="A1867" s="6"/>
    </row>
    <row r="1868" spans="1:1" x14ac:dyDescent="0.35">
      <c r="A1868" s="6"/>
    </row>
    <row r="1869" spans="1:1" x14ac:dyDescent="0.35">
      <c r="A1869" s="6"/>
    </row>
    <row r="1870" spans="1:1" x14ac:dyDescent="0.35">
      <c r="A1870" s="6"/>
    </row>
    <row r="1871" spans="1:1" x14ac:dyDescent="0.35">
      <c r="A1871" s="6"/>
    </row>
    <row r="1872" spans="1:1" x14ac:dyDescent="0.35">
      <c r="A1872" s="6"/>
    </row>
    <row r="1873" spans="1:1" x14ac:dyDescent="0.35">
      <c r="A1873" s="6"/>
    </row>
    <row r="1874" spans="1:1" x14ac:dyDescent="0.35">
      <c r="A1874" s="6"/>
    </row>
    <row r="1875" spans="1:1" x14ac:dyDescent="0.35">
      <c r="A1875" s="6"/>
    </row>
    <row r="1876" spans="1:1" x14ac:dyDescent="0.35">
      <c r="A1876" s="6"/>
    </row>
    <row r="1877" spans="1:1" x14ac:dyDescent="0.35">
      <c r="A1877" s="6"/>
    </row>
    <row r="1878" spans="1:1" x14ac:dyDescent="0.35">
      <c r="A1878" s="6"/>
    </row>
    <row r="1879" spans="1:1" x14ac:dyDescent="0.35">
      <c r="A1879" s="6"/>
    </row>
    <row r="1880" spans="1:1" x14ac:dyDescent="0.35">
      <c r="A1880" s="6"/>
    </row>
    <row r="1881" spans="1:1" x14ac:dyDescent="0.35">
      <c r="A1881" s="6"/>
    </row>
    <row r="1882" spans="1:1" x14ac:dyDescent="0.35">
      <c r="A1882" s="6"/>
    </row>
    <row r="1883" spans="1:1" x14ac:dyDescent="0.35">
      <c r="A1883" s="6"/>
    </row>
    <row r="1884" spans="1:1" x14ac:dyDescent="0.35">
      <c r="A1884" s="6"/>
    </row>
    <row r="1885" spans="1:1" x14ac:dyDescent="0.35">
      <c r="A1885" s="6"/>
    </row>
    <row r="1886" spans="1:1" x14ac:dyDescent="0.35">
      <c r="A1886" s="6"/>
    </row>
    <row r="1887" spans="1:1" x14ac:dyDescent="0.35">
      <c r="A1887" s="6"/>
    </row>
    <row r="1888" spans="1:1" x14ac:dyDescent="0.35">
      <c r="A1888" s="6"/>
    </row>
    <row r="1889" spans="1:1" x14ac:dyDescent="0.35">
      <c r="A1889" s="6"/>
    </row>
    <row r="1890" spans="1:1" x14ac:dyDescent="0.35">
      <c r="A1890" s="6"/>
    </row>
    <row r="1891" spans="1:1" x14ac:dyDescent="0.35">
      <c r="A1891" s="6"/>
    </row>
    <row r="1892" spans="1:1" x14ac:dyDescent="0.35">
      <c r="A1892" s="6"/>
    </row>
    <row r="1893" spans="1:1" x14ac:dyDescent="0.35">
      <c r="A1893" s="6"/>
    </row>
    <row r="1894" spans="1:1" x14ac:dyDescent="0.35">
      <c r="A1894" s="6"/>
    </row>
    <row r="1895" spans="1:1" x14ac:dyDescent="0.35">
      <c r="A1895" s="6"/>
    </row>
    <row r="1896" spans="1:1" x14ac:dyDescent="0.35">
      <c r="A1896" s="6"/>
    </row>
    <row r="1897" spans="1:1" x14ac:dyDescent="0.35">
      <c r="A1897" s="6"/>
    </row>
    <row r="1898" spans="1:1" x14ac:dyDescent="0.35">
      <c r="A1898" s="6"/>
    </row>
    <row r="1899" spans="1:1" x14ac:dyDescent="0.35">
      <c r="A1899" s="6"/>
    </row>
    <row r="1900" spans="1:1" x14ac:dyDescent="0.35">
      <c r="A1900" s="6"/>
    </row>
    <row r="1901" spans="1:1" x14ac:dyDescent="0.35">
      <c r="A1901" s="6"/>
    </row>
    <row r="1902" spans="1:1" x14ac:dyDescent="0.35">
      <c r="A1902" s="6"/>
    </row>
    <row r="1903" spans="1:1" x14ac:dyDescent="0.35">
      <c r="A1903" s="6"/>
    </row>
    <row r="1904" spans="1:1" x14ac:dyDescent="0.35">
      <c r="A1904" s="6"/>
    </row>
    <row r="1905" spans="1:1" x14ac:dyDescent="0.35">
      <c r="A1905" s="6"/>
    </row>
    <row r="1906" spans="1:1" x14ac:dyDescent="0.35">
      <c r="A1906" s="6"/>
    </row>
    <row r="1907" spans="1:1" x14ac:dyDescent="0.35">
      <c r="A1907" s="6"/>
    </row>
    <row r="1908" spans="1:1" x14ac:dyDescent="0.35">
      <c r="A1908" s="6"/>
    </row>
    <row r="1909" spans="1:1" x14ac:dyDescent="0.35">
      <c r="A1909" s="6"/>
    </row>
    <row r="1910" spans="1:1" x14ac:dyDescent="0.35">
      <c r="A1910" s="6"/>
    </row>
    <row r="1911" spans="1:1" x14ac:dyDescent="0.35">
      <c r="A1911" s="6"/>
    </row>
    <row r="1912" spans="1:1" x14ac:dyDescent="0.35">
      <c r="A1912" s="6"/>
    </row>
    <row r="1913" spans="1:1" x14ac:dyDescent="0.35">
      <c r="A1913" s="6"/>
    </row>
    <row r="1914" spans="1:1" x14ac:dyDescent="0.35">
      <c r="A1914" s="6"/>
    </row>
    <row r="1915" spans="1:1" x14ac:dyDescent="0.35">
      <c r="A1915" s="6"/>
    </row>
    <row r="1916" spans="1:1" x14ac:dyDescent="0.35">
      <c r="A1916" s="6"/>
    </row>
    <row r="1917" spans="1:1" x14ac:dyDescent="0.35">
      <c r="A1917" s="6"/>
    </row>
    <row r="1918" spans="1:1" x14ac:dyDescent="0.35">
      <c r="A1918" s="6"/>
    </row>
    <row r="1919" spans="1:1" x14ac:dyDescent="0.35">
      <c r="A1919" s="6"/>
    </row>
    <row r="1920" spans="1:1" x14ac:dyDescent="0.35">
      <c r="A1920" s="6"/>
    </row>
    <row r="1921" spans="1:1" x14ac:dyDescent="0.35">
      <c r="A1921" s="6"/>
    </row>
    <row r="1922" spans="1:1" x14ac:dyDescent="0.35">
      <c r="A1922" s="6"/>
    </row>
    <row r="1923" spans="1:1" x14ac:dyDescent="0.35">
      <c r="A1923" s="6"/>
    </row>
    <row r="1924" spans="1:1" x14ac:dyDescent="0.35">
      <c r="A1924" s="6"/>
    </row>
    <row r="1925" spans="1:1" x14ac:dyDescent="0.35">
      <c r="A1925" s="6"/>
    </row>
    <row r="1926" spans="1:1" x14ac:dyDescent="0.35">
      <c r="A1926" s="6"/>
    </row>
    <row r="1927" spans="1:1" x14ac:dyDescent="0.35">
      <c r="A1927" s="6"/>
    </row>
    <row r="1928" spans="1:1" x14ac:dyDescent="0.35">
      <c r="A1928" s="6"/>
    </row>
    <row r="1929" spans="1:1" x14ac:dyDescent="0.35">
      <c r="A1929" s="6"/>
    </row>
    <row r="1930" spans="1:1" x14ac:dyDescent="0.35">
      <c r="A1930" s="6"/>
    </row>
    <row r="1931" spans="1:1" x14ac:dyDescent="0.35">
      <c r="A1931" s="6"/>
    </row>
    <row r="1932" spans="1:1" x14ac:dyDescent="0.35">
      <c r="A1932" s="6"/>
    </row>
    <row r="1933" spans="1:1" x14ac:dyDescent="0.35">
      <c r="A1933" s="6"/>
    </row>
    <row r="1934" spans="1:1" x14ac:dyDescent="0.35">
      <c r="A1934" s="6"/>
    </row>
    <row r="1935" spans="1:1" x14ac:dyDescent="0.35">
      <c r="A1935" s="6"/>
    </row>
    <row r="1936" spans="1:1" x14ac:dyDescent="0.35">
      <c r="A1936" s="6"/>
    </row>
    <row r="1937" spans="1:1" x14ac:dyDescent="0.35">
      <c r="A1937" s="6"/>
    </row>
    <row r="1938" spans="1:1" x14ac:dyDescent="0.35">
      <c r="A1938" s="6"/>
    </row>
    <row r="1939" spans="1:1" x14ac:dyDescent="0.35">
      <c r="A1939" s="6"/>
    </row>
    <row r="1940" spans="1:1" x14ac:dyDescent="0.35">
      <c r="A1940" s="6"/>
    </row>
    <row r="1941" spans="1:1" x14ac:dyDescent="0.35">
      <c r="A1941" s="6"/>
    </row>
    <row r="1942" spans="1:1" x14ac:dyDescent="0.35">
      <c r="A1942" s="6"/>
    </row>
    <row r="1943" spans="1:1" x14ac:dyDescent="0.35">
      <c r="A1943" s="6"/>
    </row>
    <row r="1944" spans="1:1" x14ac:dyDescent="0.35">
      <c r="A1944" s="6"/>
    </row>
    <row r="1945" spans="1:1" x14ac:dyDescent="0.35">
      <c r="A1945" s="6"/>
    </row>
    <row r="1946" spans="1:1" x14ac:dyDescent="0.35">
      <c r="A1946" s="6"/>
    </row>
    <row r="1947" spans="1:1" x14ac:dyDescent="0.35">
      <c r="A1947" s="6"/>
    </row>
    <row r="1948" spans="1:1" x14ac:dyDescent="0.35">
      <c r="A1948" s="6"/>
    </row>
    <row r="1949" spans="1:1" x14ac:dyDescent="0.35">
      <c r="A1949" s="6"/>
    </row>
    <row r="1950" spans="1:1" x14ac:dyDescent="0.35">
      <c r="A1950" s="6"/>
    </row>
    <row r="1951" spans="1:1" x14ac:dyDescent="0.35">
      <c r="A1951" s="6"/>
    </row>
    <row r="1952" spans="1:1" x14ac:dyDescent="0.35">
      <c r="A1952" s="6"/>
    </row>
    <row r="1953" spans="1:1" x14ac:dyDescent="0.35">
      <c r="A1953" s="6"/>
    </row>
    <row r="1954" spans="1:1" x14ac:dyDescent="0.35">
      <c r="A1954" s="6"/>
    </row>
    <row r="1955" spans="1:1" x14ac:dyDescent="0.35">
      <c r="A1955" s="6"/>
    </row>
    <row r="1956" spans="1:1" x14ac:dyDescent="0.35">
      <c r="A1956" s="6"/>
    </row>
    <row r="1957" spans="1:1" x14ac:dyDescent="0.35">
      <c r="A1957" s="6"/>
    </row>
    <row r="1958" spans="1:1" x14ac:dyDescent="0.35">
      <c r="A1958" s="6"/>
    </row>
    <row r="1959" spans="1:1" x14ac:dyDescent="0.35">
      <c r="A1959" s="6"/>
    </row>
    <row r="1960" spans="1:1" x14ac:dyDescent="0.35">
      <c r="A1960" s="6"/>
    </row>
    <row r="1961" spans="1:1" x14ac:dyDescent="0.35">
      <c r="A1961" s="6"/>
    </row>
    <row r="1962" spans="1:1" x14ac:dyDescent="0.35">
      <c r="A1962" s="6"/>
    </row>
    <row r="1963" spans="1:1" x14ac:dyDescent="0.35">
      <c r="A1963" s="6"/>
    </row>
    <row r="1964" spans="1:1" x14ac:dyDescent="0.35">
      <c r="A1964" s="6"/>
    </row>
    <row r="1965" spans="1:1" x14ac:dyDescent="0.35">
      <c r="A1965" s="6"/>
    </row>
    <row r="1966" spans="1:1" x14ac:dyDescent="0.35">
      <c r="A1966" s="6"/>
    </row>
    <row r="1967" spans="1:1" x14ac:dyDescent="0.35">
      <c r="A1967" s="6"/>
    </row>
    <row r="1968" spans="1:1" x14ac:dyDescent="0.35">
      <c r="A1968" s="6"/>
    </row>
    <row r="1969" spans="1:1" x14ac:dyDescent="0.35">
      <c r="A1969" s="6"/>
    </row>
    <row r="1970" spans="1:1" x14ac:dyDescent="0.35">
      <c r="A1970" s="6"/>
    </row>
    <row r="1971" spans="1:1" x14ac:dyDescent="0.35">
      <c r="A1971" s="6"/>
    </row>
    <row r="1972" spans="1:1" x14ac:dyDescent="0.35">
      <c r="A1972" s="6"/>
    </row>
    <row r="1973" spans="1:1" x14ac:dyDescent="0.35">
      <c r="A1973" s="6"/>
    </row>
    <row r="1974" spans="1:1" x14ac:dyDescent="0.35">
      <c r="A1974" s="6"/>
    </row>
    <row r="1975" spans="1:1" x14ac:dyDescent="0.35">
      <c r="A1975" s="6"/>
    </row>
    <row r="1976" spans="1:1" x14ac:dyDescent="0.35">
      <c r="A1976" s="6"/>
    </row>
    <row r="1977" spans="1:1" x14ac:dyDescent="0.35">
      <c r="A1977" s="6"/>
    </row>
    <row r="1978" spans="1:1" x14ac:dyDescent="0.35">
      <c r="A1978" s="6"/>
    </row>
    <row r="1979" spans="1:1" x14ac:dyDescent="0.35">
      <c r="A1979" s="6"/>
    </row>
    <row r="1980" spans="1:1" x14ac:dyDescent="0.35">
      <c r="A1980" s="6"/>
    </row>
    <row r="1981" spans="1:1" x14ac:dyDescent="0.35">
      <c r="A1981" s="6"/>
    </row>
    <row r="1982" spans="1:1" x14ac:dyDescent="0.35">
      <c r="A1982" s="6"/>
    </row>
    <row r="1983" spans="1:1" x14ac:dyDescent="0.35">
      <c r="A1983" s="6"/>
    </row>
    <row r="1984" spans="1:1" x14ac:dyDescent="0.35">
      <c r="A1984" s="6"/>
    </row>
    <row r="1985" spans="1:1" x14ac:dyDescent="0.35">
      <c r="A1985" s="6"/>
    </row>
    <row r="1986" spans="1:1" x14ac:dyDescent="0.35">
      <c r="A1986" s="6"/>
    </row>
    <row r="1987" spans="1:1" x14ac:dyDescent="0.35">
      <c r="A1987" s="6"/>
    </row>
    <row r="1988" spans="1:1" x14ac:dyDescent="0.35">
      <c r="A1988" s="6"/>
    </row>
    <row r="1989" spans="1:1" x14ac:dyDescent="0.35">
      <c r="A1989" s="6"/>
    </row>
    <row r="1990" spans="1:1" x14ac:dyDescent="0.35">
      <c r="A1990" s="6"/>
    </row>
    <row r="1991" spans="1:1" x14ac:dyDescent="0.35">
      <c r="A1991" s="6"/>
    </row>
    <row r="1992" spans="1:1" x14ac:dyDescent="0.35">
      <c r="A1992" s="6"/>
    </row>
    <row r="1993" spans="1:1" x14ac:dyDescent="0.35">
      <c r="A1993" s="6"/>
    </row>
    <row r="1994" spans="1:1" x14ac:dyDescent="0.35">
      <c r="A1994" s="6"/>
    </row>
    <row r="1995" spans="1:1" x14ac:dyDescent="0.35">
      <c r="A1995" s="6"/>
    </row>
    <row r="1996" spans="1:1" x14ac:dyDescent="0.35">
      <c r="A1996" s="6"/>
    </row>
    <row r="1997" spans="1:1" x14ac:dyDescent="0.35">
      <c r="A1997" s="6"/>
    </row>
    <row r="1998" spans="1:1" x14ac:dyDescent="0.35">
      <c r="A1998" s="6"/>
    </row>
    <row r="1999" spans="1:1" x14ac:dyDescent="0.35">
      <c r="A1999" s="6"/>
    </row>
    <row r="2000" spans="1:1" x14ac:dyDescent="0.35">
      <c r="A2000" s="6"/>
    </row>
    <row r="2001" spans="1:1" x14ac:dyDescent="0.35">
      <c r="A2001" s="6"/>
    </row>
    <row r="2002" spans="1:1" x14ac:dyDescent="0.35">
      <c r="A2002" s="6"/>
    </row>
    <row r="2003" spans="1:1" x14ac:dyDescent="0.35">
      <c r="A2003" s="6"/>
    </row>
    <row r="2004" spans="1:1" x14ac:dyDescent="0.35">
      <c r="A2004" s="6"/>
    </row>
    <row r="2005" spans="1:1" x14ac:dyDescent="0.35">
      <c r="A2005" s="6"/>
    </row>
    <row r="2006" spans="1:1" x14ac:dyDescent="0.35">
      <c r="A2006" s="6"/>
    </row>
    <row r="2007" spans="1:1" x14ac:dyDescent="0.35">
      <c r="A2007" s="6"/>
    </row>
    <row r="2008" spans="1:1" x14ac:dyDescent="0.35">
      <c r="A2008" s="6"/>
    </row>
    <row r="2009" spans="1:1" x14ac:dyDescent="0.35">
      <c r="A2009" s="6"/>
    </row>
    <row r="2010" spans="1:1" x14ac:dyDescent="0.35">
      <c r="A2010" s="6"/>
    </row>
    <row r="2011" spans="1:1" x14ac:dyDescent="0.35">
      <c r="A2011" s="6"/>
    </row>
    <row r="2012" spans="1:1" x14ac:dyDescent="0.35">
      <c r="A2012" s="6"/>
    </row>
    <row r="2013" spans="1:1" x14ac:dyDescent="0.35">
      <c r="A2013" s="6"/>
    </row>
    <row r="2014" spans="1:1" x14ac:dyDescent="0.35">
      <c r="A2014" s="6"/>
    </row>
    <row r="2015" spans="1:1" x14ac:dyDescent="0.35">
      <c r="A2015" s="6"/>
    </row>
    <row r="2016" spans="1:1" x14ac:dyDescent="0.35">
      <c r="A2016" s="6"/>
    </row>
    <row r="2017" spans="1:1" x14ac:dyDescent="0.35">
      <c r="A2017" s="6"/>
    </row>
    <row r="2018" spans="1:1" x14ac:dyDescent="0.35">
      <c r="A2018" s="6"/>
    </row>
    <row r="2019" spans="1:1" x14ac:dyDescent="0.35">
      <c r="A2019" s="6"/>
    </row>
    <row r="2020" spans="1:1" x14ac:dyDescent="0.35">
      <c r="A2020" s="6"/>
    </row>
    <row r="2021" spans="1:1" x14ac:dyDescent="0.35">
      <c r="A2021" s="6"/>
    </row>
    <row r="2022" spans="1:1" x14ac:dyDescent="0.35">
      <c r="A2022" s="6"/>
    </row>
    <row r="2023" spans="1:1" x14ac:dyDescent="0.35">
      <c r="A2023" s="6"/>
    </row>
    <row r="2024" spans="1:1" x14ac:dyDescent="0.35">
      <c r="A2024" s="6"/>
    </row>
    <row r="2025" spans="1:1" x14ac:dyDescent="0.35">
      <c r="A2025" s="6"/>
    </row>
    <row r="2026" spans="1:1" x14ac:dyDescent="0.35">
      <c r="A2026" s="6"/>
    </row>
    <row r="2027" spans="1:1" x14ac:dyDescent="0.35">
      <c r="A2027" s="6"/>
    </row>
    <row r="2028" spans="1:1" x14ac:dyDescent="0.35">
      <c r="A2028" s="6"/>
    </row>
    <row r="2029" spans="1:1" x14ac:dyDescent="0.35">
      <c r="A2029" s="6"/>
    </row>
    <row r="2030" spans="1:1" x14ac:dyDescent="0.35">
      <c r="A2030" s="6"/>
    </row>
    <row r="2031" spans="1:1" x14ac:dyDescent="0.35">
      <c r="A2031" s="6"/>
    </row>
    <row r="2032" spans="1:1" x14ac:dyDescent="0.35">
      <c r="A2032" s="6"/>
    </row>
    <row r="2033" spans="1:1" x14ac:dyDescent="0.35">
      <c r="A2033" s="6"/>
    </row>
    <row r="2034" spans="1:1" x14ac:dyDescent="0.35">
      <c r="A2034" s="6"/>
    </row>
    <row r="2035" spans="1:1" x14ac:dyDescent="0.35">
      <c r="A2035" s="6"/>
    </row>
    <row r="2036" spans="1:1" x14ac:dyDescent="0.35">
      <c r="A2036" s="6"/>
    </row>
    <row r="2037" spans="1:1" x14ac:dyDescent="0.35">
      <c r="A2037" s="6"/>
    </row>
    <row r="2038" spans="1:1" x14ac:dyDescent="0.35">
      <c r="A2038" s="6"/>
    </row>
    <row r="2039" spans="1:1" x14ac:dyDescent="0.35">
      <c r="A2039" s="6"/>
    </row>
    <row r="2040" spans="1:1" x14ac:dyDescent="0.35">
      <c r="A2040" s="6"/>
    </row>
    <row r="2041" spans="1:1" x14ac:dyDescent="0.35">
      <c r="A2041" s="6"/>
    </row>
    <row r="2042" spans="1:1" x14ac:dyDescent="0.35">
      <c r="A2042" s="6"/>
    </row>
    <row r="2043" spans="1:1" x14ac:dyDescent="0.35">
      <c r="A2043" s="6"/>
    </row>
    <row r="2044" spans="1:1" x14ac:dyDescent="0.35">
      <c r="A2044" s="6"/>
    </row>
    <row r="2045" spans="1:1" x14ac:dyDescent="0.35">
      <c r="A2045" s="6"/>
    </row>
    <row r="2046" spans="1:1" x14ac:dyDescent="0.35">
      <c r="A2046" s="6"/>
    </row>
    <row r="2047" spans="1:1" x14ac:dyDescent="0.35">
      <c r="A2047" s="6"/>
    </row>
    <row r="2048" spans="1:1" x14ac:dyDescent="0.35">
      <c r="A2048" s="6"/>
    </row>
    <row r="2049" spans="1:1" x14ac:dyDescent="0.35">
      <c r="A2049" s="6"/>
    </row>
    <row r="2050" spans="1:1" x14ac:dyDescent="0.35">
      <c r="A2050" s="6"/>
    </row>
    <row r="2051" spans="1:1" x14ac:dyDescent="0.35">
      <c r="A2051" s="6"/>
    </row>
    <row r="2052" spans="1:1" x14ac:dyDescent="0.35">
      <c r="A2052" s="6"/>
    </row>
    <row r="2053" spans="1:1" x14ac:dyDescent="0.35">
      <c r="A2053" s="6"/>
    </row>
    <row r="2054" spans="1:1" x14ac:dyDescent="0.35">
      <c r="A2054" s="6"/>
    </row>
    <row r="2055" spans="1:1" x14ac:dyDescent="0.35">
      <c r="A2055" s="6"/>
    </row>
    <row r="2056" spans="1:1" x14ac:dyDescent="0.35">
      <c r="A2056" s="6"/>
    </row>
    <row r="2057" spans="1:1" x14ac:dyDescent="0.35">
      <c r="A2057" s="6"/>
    </row>
    <row r="2058" spans="1:1" x14ac:dyDescent="0.35">
      <c r="A2058" s="6"/>
    </row>
    <row r="2059" spans="1:1" x14ac:dyDescent="0.35">
      <c r="A2059" s="6"/>
    </row>
    <row r="2060" spans="1:1" x14ac:dyDescent="0.35">
      <c r="A2060" s="6"/>
    </row>
    <row r="2061" spans="1:1" x14ac:dyDescent="0.35">
      <c r="A2061" s="6"/>
    </row>
    <row r="2062" spans="1:1" x14ac:dyDescent="0.35">
      <c r="A2062" s="6"/>
    </row>
    <row r="2063" spans="1:1" x14ac:dyDescent="0.35">
      <c r="A2063" s="6"/>
    </row>
    <row r="2064" spans="1:1" x14ac:dyDescent="0.35">
      <c r="A2064" s="6"/>
    </row>
    <row r="2065" spans="1:1" x14ac:dyDescent="0.35">
      <c r="A2065" s="6"/>
    </row>
    <row r="2066" spans="1:1" x14ac:dyDescent="0.35">
      <c r="A2066" s="6"/>
    </row>
    <row r="2067" spans="1:1" x14ac:dyDescent="0.35">
      <c r="A2067" s="6"/>
    </row>
    <row r="2068" spans="1:1" x14ac:dyDescent="0.35">
      <c r="A2068" s="6"/>
    </row>
    <row r="2069" spans="1:1" x14ac:dyDescent="0.35">
      <c r="A2069" s="6"/>
    </row>
    <row r="2070" spans="1:1" x14ac:dyDescent="0.35">
      <c r="A2070" s="6"/>
    </row>
    <row r="2071" spans="1:1" x14ac:dyDescent="0.35">
      <c r="A2071" s="6"/>
    </row>
    <row r="2072" spans="1:1" x14ac:dyDescent="0.35">
      <c r="A2072" s="6"/>
    </row>
    <row r="2073" spans="1:1" x14ac:dyDescent="0.35">
      <c r="A2073" s="6"/>
    </row>
    <row r="2074" spans="1:1" x14ac:dyDescent="0.35">
      <c r="A2074" s="6"/>
    </row>
    <row r="2075" spans="1:1" x14ac:dyDescent="0.35">
      <c r="A2075" s="6"/>
    </row>
    <row r="2076" spans="1:1" x14ac:dyDescent="0.35">
      <c r="A2076" s="6"/>
    </row>
    <row r="2077" spans="1:1" x14ac:dyDescent="0.35">
      <c r="A2077" s="6"/>
    </row>
    <row r="2078" spans="1:1" x14ac:dyDescent="0.35">
      <c r="A2078" s="6"/>
    </row>
    <row r="2079" spans="1:1" x14ac:dyDescent="0.35">
      <c r="A2079" s="6"/>
    </row>
    <row r="2080" spans="1:1" x14ac:dyDescent="0.35">
      <c r="A2080" s="6"/>
    </row>
    <row r="2081" spans="1:1" x14ac:dyDescent="0.35">
      <c r="A2081" s="6"/>
    </row>
    <row r="2082" spans="1:1" x14ac:dyDescent="0.35">
      <c r="A2082" s="6"/>
    </row>
    <row r="2083" spans="1:1" x14ac:dyDescent="0.35">
      <c r="A2083" s="6"/>
    </row>
    <row r="2084" spans="1:1" x14ac:dyDescent="0.35">
      <c r="A2084" s="6"/>
    </row>
    <row r="2085" spans="1:1" x14ac:dyDescent="0.35">
      <c r="A2085" s="6"/>
    </row>
    <row r="2086" spans="1:1" x14ac:dyDescent="0.35">
      <c r="A2086" s="6"/>
    </row>
    <row r="2087" spans="1:1" x14ac:dyDescent="0.35">
      <c r="A2087" s="6"/>
    </row>
    <row r="2088" spans="1:1" x14ac:dyDescent="0.35">
      <c r="A2088" s="6"/>
    </row>
    <row r="2089" spans="1:1" x14ac:dyDescent="0.35">
      <c r="A2089" s="6"/>
    </row>
    <row r="2090" spans="1:1" x14ac:dyDescent="0.35">
      <c r="A2090" s="6"/>
    </row>
    <row r="2091" spans="1:1" x14ac:dyDescent="0.35">
      <c r="A2091" s="6"/>
    </row>
    <row r="2092" spans="1:1" x14ac:dyDescent="0.35">
      <c r="A2092" s="6"/>
    </row>
    <row r="2093" spans="1:1" x14ac:dyDescent="0.35">
      <c r="A2093" s="6"/>
    </row>
    <row r="2094" spans="1:1" x14ac:dyDescent="0.35">
      <c r="A2094" s="6"/>
    </row>
    <row r="2095" spans="1:1" x14ac:dyDescent="0.35">
      <c r="A2095" s="6"/>
    </row>
    <row r="2096" spans="1:1" x14ac:dyDescent="0.35">
      <c r="A2096" s="6"/>
    </row>
    <row r="2097" spans="1:1" x14ac:dyDescent="0.35">
      <c r="A2097" s="6"/>
    </row>
    <row r="2098" spans="1:1" x14ac:dyDescent="0.35">
      <c r="A2098" s="6"/>
    </row>
    <row r="2099" spans="1:1" x14ac:dyDescent="0.35">
      <c r="A2099" s="6"/>
    </row>
    <row r="2100" spans="1:1" x14ac:dyDescent="0.35">
      <c r="A2100" s="6"/>
    </row>
    <row r="2101" spans="1:1" x14ac:dyDescent="0.35">
      <c r="A2101" s="6"/>
    </row>
    <row r="2102" spans="1:1" x14ac:dyDescent="0.35">
      <c r="A2102" s="6"/>
    </row>
    <row r="2103" spans="1:1" x14ac:dyDescent="0.35">
      <c r="A2103" s="6"/>
    </row>
    <row r="2104" spans="1:1" x14ac:dyDescent="0.35">
      <c r="A2104" s="6"/>
    </row>
    <row r="2105" spans="1:1" x14ac:dyDescent="0.35">
      <c r="A2105" s="6"/>
    </row>
    <row r="2106" spans="1:1" x14ac:dyDescent="0.35">
      <c r="A2106" s="6"/>
    </row>
    <row r="2107" spans="1:1" x14ac:dyDescent="0.35">
      <c r="A2107" s="6"/>
    </row>
    <row r="2108" spans="1:1" x14ac:dyDescent="0.35">
      <c r="A2108" s="6"/>
    </row>
    <row r="2109" spans="1:1" x14ac:dyDescent="0.35">
      <c r="A2109" s="6"/>
    </row>
    <row r="2110" spans="1:1" x14ac:dyDescent="0.35">
      <c r="A2110" s="6"/>
    </row>
    <row r="2111" spans="1:1" x14ac:dyDescent="0.35">
      <c r="A2111" s="6"/>
    </row>
    <row r="2112" spans="1:1" x14ac:dyDescent="0.35">
      <c r="A2112" s="6"/>
    </row>
    <row r="2113" spans="1:1" x14ac:dyDescent="0.35">
      <c r="A2113" s="6"/>
    </row>
    <row r="2114" spans="1:1" x14ac:dyDescent="0.35">
      <c r="A2114" s="6"/>
    </row>
    <row r="2115" spans="1:1" x14ac:dyDescent="0.35">
      <c r="A2115" s="6"/>
    </row>
    <row r="2116" spans="1:1" x14ac:dyDescent="0.35">
      <c r="A2116" s="6"/>
    </row>
    <row r="2117" spans="1:1" x14ac:dyDescent="0.35">
      <c r="A2117" s="6"/>
    </row>
    <row r="2118" spans="1:1" x14ac:dyDescent="0.35">
      <c r="A2118" s="6"/>
    </row>
    <row r="2119" spans="1:1" x14ac:dyDescent="0.35">
      <c r="A2119" s="6"/>
    </row>
    <row r="2120" spans="1:1" x14ac:dyDescent="0.35">
      <c r="A2120" s="6"/>
    </row>
    <row r="2121" spans="1:1" x14ac:dyDescent="0.35">
      <c r="A2121" s="6"/>
    </row>
    <row r="2122" spans="1:1" x14ac:dyDescent="0.35">
      <c r="A2122" s="6"/>
    </row>
    <row r="2123" spans="1:1" x14ac:dyDescent="0.35">
      <c r="A2123" s="6"/>
    </row>
    <row r="2124" spans="1:1" x14ac:dyDescent="0.35">
      <c r="A2124" s="6"/>
    </row>
    <row r="2125" spans="1:1" x14ac:dyDescent="0.35">
      <c r="A2125" s="6"/>
    </row>
    <row r="2126" spans="1:1" x14ac:dyDescent="0.35">
      <c r="A2126" s="6"/>
    </row>
    <row r="2127" spans="1:1" x14ac:dyDescent="0.35">
      <c r="A2127" s="6"/>
    </row>
    <row r="2128" spans="1:1" x14ac:dyDescent="0.35">
      <c r="A2128" s="6"/>
    </row>
    <row r="2129" spans="1:1" x14ac:dyDescent="0.35">
      <c r="A2129" s="6"/>
    </row>
    <row r="2130" spans="1:1" x14ac:dyDescent="0.35">
      <c r="A2130" s="6"/>
    </row>
    <row r="2131" spans="1:1" x14ac:dyDescent="0.35">
      <c r="A2131" s="6"/>
    </row>
    <row r="2132" spans="1:1" x14ac:dyDescent="0.35">
      <c r="A2132" s="6"/>
    </row>
    <row r="2133" spans="1:1" x14ac:dyDescent="0.35">
      <c r="A2133" s="6"/>
    </row>
    <row r="2134" spans="1:1" x14ac:dyDescent="0.35">
      <c r="A2134" s="6"/>
    </row>
    <row r="2135" spans="1:1" x14ac:dyDescent="0.35">
      <c r="A2135" s="6"/>
    </row>
    <row r="2136" spans="1:1" x14ac:dyDescent="0.35">
      <c r="A2136" s="6"/>
    </row>
    <row r="2137" spans="1:1" x14ac:dyDescent="0.35">
      <c r="A2137" s="6"/>
    </row>
    <row r="2138" spans="1:1" x14ac:dyDescent="0.35">
      <c r="A2138" s="6"/>
    </row>
    <row r="2139" spans="1:1" x14ac:dyDescent="0.35">
      <c r="A2139" s="6"/>
    </row>
    <row r="2140" spans="1:1" x14ac:dyDescent="0.35">
      <c r="A2140" s="6"/>
    </row>
    <row r="2141" spans="1:1" x14ac:dyDescent="0.35">
      <c r="A2141" s="6"/>
    </row>
    <row r="2142" spans="1:1" x14ac:dyDescent="0.35">
      <c r="A2142" s="6"/>
    </row>
    <row r="2143" spans="1:1" x14ac:dyDescent="0.35">
      <c r="A2143" s="6"/>
    </row>
    <row r="2144" spans="1:1" x14ac:dyDescent="0.35">
      <c r="A2144" s="6"/>
    </row>
    <row r="2145" spans="1:1" x14ac:dyDescent="0.35">
      <c r="A2145" s="6"/>
    </row>
    <row r="2146" spans="1:1" x14ac:dyDescent="0.35">
      <c r="A2146" s="6"/>
    </row>
    <row r="2147" spans="1:1" x14ac:dyDescent="0.35">
      <c r="A2147" s="6"/>
    </row>
    <row r="2148" spans="1:1" x14ac:dyDescent="0.35">
      <c r="A2148" s="6"/>
    </row>
    <row r="2149" spans="1:1" x14ac:dyDescent="0.35">
      <c r="A2149" s="6"/>
    </row>
    <row r="2150" spans="1:1" x14ac:dyDescent="0.35">
      <c r="A2150" s="6"/>
    </row>
    <row r="2151" spans="1:1" x14ac:dyDescent="0.35">
      <c r="A2151" s="6"/>
    </row>
    <row r="2152" spans="1:1" x14ac:dyDescent="0.35">
      <c r="A2152" s="6"/>
    </row>
    <row r="2153" spans="1:1" x14ac:dyDescent="0.35">
      <c r="A2153" s="6"/>
    </row>
    <row r="2154" spans="1:1" x14ac:dyDescent="0.35">
      <c r="A2154" s="6"/>
    </row>
    <row r="2155" spans="1:1" x14ac:dyDescent="0.35">
      <c r="A2155" s="6"/>
    </row>
    <row r="2156" spans="1:1" x14ac:dyDescent="0.35">
      <c r="A2156" s="6"/>
    </row>
    <row r="2157" spans="1:1" x14ac:dyDescent="0.35">
      <c r="A2157" s="6"/>
    </row>
    <row r="2158" spans="1:1" x14ac:dyDescent="0.35">
      <c r="A2158" s="6"/>
    </row>
    <row r="2159" spans="1:1" x14ac:dyDescent="0.35">
      <c r="A2159" s="6"/>
    </row>
    <row r="2160" spans="1:1" x14ac:dyDescent="0.35">
      <c r="A2160" s="6"/>
    </row>
    <row r="2161" spans="1:1" x14ac:dyDescent="0.35">
      <c r="A2161" s="6"/>
    </row>
    <row r="2162" spans="1:1" x14ac:dyDescent="0.35">
      <c r="A2162" s="6"/>
    </row>
    <row r="2163" spans="1:1" x14ac:dyDescent="0.35">
      <c r="A2163" s="6"/>
    </row>
    <row r="2164" spans="1:1" x14ac:dyDescent="0.35">
      <c r="A2164" s="6"/>
    </row>
    <row r="2165" spans="1:1" x14ac:dyDescent="0.35">
      <c r="A2165" s="6"/>
    </row>
    <row r="2166" spans="1:1" x14ac:dyDescent="0.35">
      <c r="A2166" s="6"/>
    </row>
    <row r="2167" spans="1:1" x14ac:dyDescent="0.35">
      <c r="A2167" s="6"/>
    </row>
    <row r="2168" spans="1:1" x14ac:dyDescent="0.35">
      <c r="A2168" s="6"/>
    </row>
    <row r="2169" spans="1:1" x14ac:dyDescent="0.35">
      <c r="A2169" s="6"/>
    </row>
    <row r="2170" spans="1:1" x14ac:dyDescent="0.35">
      <c r="A2170" s="6"/>
    </row>
    <row r="2171" spans="1:1" x14ac:dyDescent="0.35">
      <c r="A2171" s="6"/>
    </row>
    <row r="2172" spans="1:1" x14ac:dyDescent="0.35">
      <c r="A2172" s="6"/>
    </row>
    <row r="2173" spans="1:1" x14ac:dyDescent="0.35">
      <c r="A2173" s="6"/>
    </row>
    <row r="2174" spans="1:1" x14ac:dyDescent="0.35">
      <c r="A2174" s="6"/>
    </row>
    <row r="2175" spans="1:1" x14ac:dyDescent="0.35">
      <c r="A2175" s="6"/>
    </row>
    <row r="2176" spans="1:1" x14ac:dyDescent="0.35">
      <c r="A2176" s="6"/>
    </row>
    <row r="2177" spans="1:1" x14ac:dyDescent="0.35">
      <c r="A2177" s="6"/>
    </row>
    <row r="2178" spans="1:1" x14ac:dyDescent="0.35">
      <c r="A2178" s="6"/>
    </row>
    <row r="2179" spans="1:1" x14ac:dyDescent="0.35">
      <c r="A2179" s="6"/>
    </row>
    <row r="2180" spans="1:1" x14ac:dyDescent="0.35">
      <c r="A2180" s="6"/>
    </row>
    <row r="2181" spans="1:1" x14ac:dyDescent="0.35">
      <c r="A2181" s="6"/>
    </row>
    <row r="2182" spans="1:1" x14ac:dyDescent="0.35">
      <c r="A2182" s="6"/>
    </row>
    <row r="2183" spans="1:1" x14ac:dyDescent="0.35">
      <c r="A2183" s="6"/>
    </row>
    <row r="2184" spans="1:1" x14ac:dyDescent="0.35">
      <c r="A2184" s="6"/>
    </row>
    <row r="2185" spans="1:1" x14ac:dyDescent="0.35">
      <c r="A2185" s="6"/>
    </row>
    <row r="2186" spans="1:1" x14ac:dyDescent="0.35">
      <c r="A2186" s="6"/>
    </row>
    <row r="2187" spans="1:1" x14ac:dyDescent="0.35">
      <c r="A2187" s="6"/>
    </row>
    <row r="2188" spans="1:1" x14ac:dyDescent="0.35">
      <c r="A2188" s="6"/>
    </row>
    <row r="2189" spans="1:1" x14ac:dyDescent="0.35">
      <c r="A2189" s="6"/>
    </row>
    <row r="2190" spans="1:1" x14ac:dyDescent="0.35">
      <c r="A2190" s="6"/>
    </row>
    <row r="2191" spans="1:1" x14ac:dyDescent="0.35">
      <c r="A2191" s="6"/>
    </row>
    <row r="2192" spans="1:1" x14ac:dyDescent="0.35">
      <c r="A2192" s="6"/>
    </row>
    <row r="2193" spans="1:1" x14ac:dyDescent="0.35">
      <c r="A2193" s="6"/>
    </row>
    <row r="2194" spans="1:1" x14ac:dyDescent="0.35">
      <c r="A2194" s="6"/>
    </row>
    <row r="2195" spans="1:1" x14ac:dyDescent="0.35">
      <c r="A2195" s="6"/>
    </row>
    <row r="2196" spans="1:1" x14ac:dyDescent="0.35">
      <c r="A2196" s="6"/>
    </row>
    <row r="2197" spans="1:1" x14ac:dyDescent="0.35">
      <c r="A2197" s="6"/>
    </row>
    <row r="2198" spans="1:1" x14ac:dyDescent="0.35">
      <c r="A2198" s="6"/>
    </row>
    <row r="2199" spans="1:1" x14ac:dyDescent="0.35">
      <c r="A2199" s="6"/>
    </row>
    <row r="2200" spans="1:1" x14ac:dyDescent="0.35">
      <c r="A2200" s="6"/>
    </row>
    <row r="2201" spans="1:1" x14ac:dyDescent="0.35">
      <c r="A2201" s="6"/>
    </row>
    <row r="2202" spans="1:1" x14ac:dyDescent="0.35">
      <c r="A2202" s="6"/>
    </row>
    <row r="2203" spans="1:1" x14ac:dyDescent="0.35">
      <c r="A2203" s="6"/>
    </row>
    <row r="2204" spans="1:1" x14ac:dyDescent="0.35">
      <c r="A2204" s="6"/>
    </row>
    <row r="2205" spans="1:1" x14ac:dyDescent="0.35">
      <c r="A2205" s="6"/>
    </row>
    <row r="2206" spans="1:1" x14ac:dyDescent="0.35">
      <c r="A2206" s="6"/>
    </row>
    <row r="2207" spans="1:1" x14ac:dyDescent="0.35">
      <c r="A2207" s="6"/>
    </row>
    <row r="2208" spans="1:1" x14ac:dyDescent="0.35">
      <c r="A2208" s="6"/>
    </row>
    <row r="2209" spans="1:1" x14ac:dyDescent="0.35">
      <c r="A2209" s="6"/>
    </row>
    <row r="2210" spans="1:1" x14ac:dyDescent="0.35">
      <c r="A2210" s="6"/>
    </row>
    <row r="2211" spans="1:1" x14ac:dyDescent="0.35">
      <c r="A2211" s="6"/>
    </row>
    <row r="2212" spans="1:1" x14ac:dyDescent="0.35">
      <c r="A2212" s="6"/>
    </row>
    <row r="2213" spans="1:1" x14ac:dyDescent="0.35">
      <c r="A2213" s="6"/>
    </row>
    <row r="2214" spans="1:1" x14ac:dyDescent="0.35">
      <c r="A2214" s="6"/>
    </row>
    <row r="2215" spans="1:1" x14ac:dyDescent="0.35">
      <c r="A2215" s="6"/>
    </row>
    <row r="2216" spans="1:1" x14ac:dyDescent="0.35">
      <c r="A2216" s="6"/>
    </row>
    <row r="2217" spans="1:1" x14ac:dyDescent="0.35">
      <c r="A2217" s="6"/>
    </row>
    <row r="2218" spans="1:1" x14ac:dyDescent="0.35">
      <c r="A2218" s="6"/>
    </row>
    <row r="2219" spans="1:1" x14ac:dyDescent="0.35">
      <c r="A2219" s="6"/>
    </row>
    <row r="2220" spans="1:1" x14ac:dyDescent="0.35">
      <c r="A2220" s="6"/>
    </row>
    <row r="2221" spans="1:1" x14ac:dyDescent="0.35">
      <c r="A2221" s="6"/>
    </row>
    <row r="2222" spans="1:1" x14ac:dyDescent="0.35">
      <c r="A2222" s="6"/>
    </row>
    <row r="2223" spans="1:1" x14ac:dyDescent="0.35">
      <c r="A2223" s="6"/>
    </row>
    <row r="2224" spans="1:1" x14ac:dyDescent="0.35">
      <c r="A2224" s="6"/>
    </row>
    <row r="2225" spans="1:1" x14ac:dyDescent="0.35">
      <c r="A2225" s="6"/>
    </row>
    <row r="2226" spans="1:1" x14ac:dyDescent="0.35">
      <c r="A2226" s="6"/>
    </row>
    <row r="2227" spans="1:1" x14ac:dyDescent="0.35">
      <c r="A2227" s="6"/>
    </row>
    <row r="2228" spans="1:1" x14ac:dyDescent="0.35">
      <c r="A2228" s="6"/>
    </row>
    <row r="2229" spans="1:1" x14ac:dyDescent="0.35">
      <c r="A2229" s="6"/>
    </row>
    <row r="2230" spans="1:1" x14ac:dyDescent="0.35">
      <c r="A2230" s="6"/>
    </row>
    <row r="2231" spans="1:1" x14ac:dyDescent="0.35">
      <c r="A2231" s="6"/>
    </row>
    <row r="2232" spans="1:1" x14ac:dyDescent="0.35">
      <c r="A2232" s="6"/>
    </row>
    <row r="2233" spans="1:1" x14ac:dyDescent="0.35">
      <c r="A2233" s="6"/>
    </row>
    <row r="2234" spans="1:1" x14ac:dyDescent="0.35">
      <c r="A2234" s="6"/>
    </row>
    <row r="2235" spans="1:1" x14ac:dyDescent="0.35">
      <c r="A2235" s="6"/>
    </row>
    <row r="2236" spans="1:1" x14ac:dyDescent="0.35">
      <c r="A2236" s="6"/>
    </row>
    <row r="2237" spans="1:1" x14ac:dyDescent="0.35">
      <c r="A2237" s="6"/>
    </row>
    <row r="2238" spans="1:1" x14ac:dyDescent="0.35">
      <c r="A2238" s="6"/>
    </row>
    <row r="2239" spans="1:1" x14ac:dyDescent="0.35">
      <c r="A2239" s="6"/>
    </row>
    <row r="2240" spans="1:1" x14ac:dyDescent="0.35">
      <c r="A2240" s="6"/>
    </row>
    <row r="2241" spans="1:1" x14ac:dyDescent="0.35">
      <c r="A2241" s="6"/>
    </row>
    <row r="2242" spans="1:1" x14ac:dyDescent="0.35">
      <c r="A2242" s="6"/>
    </row>
    <row r="2243" spans="1:1" x14ac:dyDescent="0.35">
      <c r="A2243" s="6"/>
    </row>
    <row r="2244" spans="1:1" x14ac:dyDescent="0.35">
      <c r="A2244" s="6"/>
    </row>
    <row r="2245" spans="1:1" x14ac:dyDescent="0.35">
      <c r="A2245" s="6"/>
    </row>
    <row r="2246" spans="1:1" x14ac:dyDescent="0.35">
      <c r="A2246" s="6"/>
    </row>
    <row r="2247" spans="1:1" x14ac:dyDescent="0.35">
      <c r="A2247" s="6"/>
    </row>
    <row r="2248" spans="1:1" x14ac:dyDescent="0.35">
      <c r="A2248" s="6"/>
    </row>
    <row r="2249" spans="1:1" x14ac:dyDescent="0.35">
      <c r="A2249" s="6"/>
    </row>
    <row r="2250" spans="1:1" x14ac:dyDescent="0.35">
      <c r="A2250" s="6"/>
    </row>
    <row r="2251" spans="1:1" x14ac:dyDescent="0.35">
      <c r="A2251" s="6"/>
    </row>
    <row r="2252" spans="1:1" x14ac:dyDescent="0.35">
      <c r="A2252" s="6"/>
    </row>
    <row r="2253" spans="1:1" x14ac:dyDescent="0.35">
      <c r="A2253" s="6"/>
    </row>
    <row r="2254" spans="1:1" x14ac:dyDescent="0.35">
      <c r="A2254" s="6"/>
    </row>
    <row r="2255" spans="1:1" x14ac:dyDescent="0.35">
      <c r="A2255" s="6"/>
    </row>
    <row r="2256" spans="1:1" x14ac:dyDescent="0.35">
      <c r="A2256" s="6"/>
    </row>
    <row r="2257" spans="1:1" x14ac:dyDescent="0.35">
      <c r="A2257" s="6"/>
    </row>
    <row r="2258" spans="1:1" x14ac:dyDescent="0.35">
      <c r="A2258" s="6"/>
    </row>
    <row r="2259" spans="1:1" x14ac:dyDescent="0.35">
      <c r="A2259" s="6"/>
    </row>
    <row r="2260" spans="1:1" x14ac:dyDescent="0.35">
      <c r="A2260" s="6"/>
    </row>
    <row r="2261" spans="1:1" x14ac:dyDescent="0.35">
      <c r="A2261" s="6"/>
    </row>
    <row r="2262" spans="1:1" x14ac:dyDescent="0.35">
      <c r="A2262" s="6"/>
    </row>
    <row r="2263" spans="1:1" x14ac:dyDescent="0.35">
      <c r="A2263" s="6"/>
    </row>
    <row r="2264" spans="1:1" x14ac:dyDescent="0.35">
      <c r="A2264" s="6"/>
    </row>
    <row r="2265" spans="1:1" x14ac:dyDescent="0.35">
      <c r="A2265" s="6"/>
    </row>
    <row r="2266" spans="1:1" x14ac:dyDescent="0.35">
      <c r="A2266" s="6"/>
    </row>
    <row r="2267" spans="1:1" x14ac:dyDescent="0.35">
      <c r="A2267" s="6"/>
    </row>
    <row r="2268" spans="1:1" x14ac:dyDescent="0.35">
      <c r="A2268" s="6"/>
    </row>
    <row r="2269" spans="1:1" x14ac:dyDescent="0.35">
      <c r="A2269" s="6"/>
    </row>
    <row r="2270" spans="1:1" x14ac:dyDescent="0.35">
      <c r="A2270" s="6"/>
    </row>
    <row r="2271" spans="1:1" x14ac:dyDescent="0.35">
      <c r="A2271" s="6"/>
    </row>
    <row r="2272" spans="1:1" x14ac:dyDescent="0.35">
      <c r="A2272" s="6"/>
    </row>
    <row r="2273" spans="1:1" x14ac:dyDescent="0.35">
      <c r="A2273" s="6"/>
    </row>
    <row r="2274" spans="1:1" x14ac:dyDescent="0.35">
      <c r="A2274" s="6"/>
    </row>
    <row r="2275" spans="1:1" x14ac:dyDescent="0.35">
      <c r="A2275" s="6"/>
    </row>
    <row r="2276" spans="1:1" x14ac:dyDescent="0.35">
      <c r="A2276" s="6"/>
    </row>
    <row r="2277" spans="1:1" x14ac:dyDescent="0.35">
      <c r="A2277" s="6"/>
    </row>
    <row r="2278" spans="1:1" x14ac:dyDescent="0.35">
      <c r="A2278" s="6"/>
    </row>
    <row r="2279" spans="1:1" x14ac:dyDescent="0.35">
      <c r="A2279" s="6"/>
    </row>
    <row r="2280" spans="1:1" x14ac:dyDescent="0.35">
      <c r="A2280" s="6"/>
    </row>
    <row r="2281" spans="1:1" x14ac:dyDescent="0.35">
      <c r="A2281" s="6"/>
    </row>
    <row r="2282" spans="1:1" x14ac:dyDescent="0.35">
      <c r="A2282" s="6"/>
    </row>
    <row r="2283" spans="1:1" x14ac:dyDescent="0.35">
      <c r="A2283" s="6"/>
    </row>
    <row r="2284" spans="1:1" x14ac:dyDescent="0.35">
      <c r="A2284" s="6"/>
    </row>
    <row r="2285" spans="1:1" x14ac:dyDescent="0.35">
      <c r="A2285" s="6"/>
    </row>
    <row r="2286" spans="1:1" x14ac:dyDescent="0.35">
      <c r="A2286" s="6"/>
    </row>
    <row r="2287" spans="1:1" x14ac:dyDescent="0.35">
      <c r="A2287" s="6"/>
    </row>
    <row r="2288" spans="1:1" x14ac:dyDescent="0.35">
      <c r="A2288" s="6"/>
    </row>
    <row r="2289" spans="1:1" x14ac:dyDescent="0.35">
      <c r="A2289" s="6"/>
    </row>
    <row r="2290" spans="1:1" x14ac:dyDescent="0.35">
      <c r="A2290" s="6"/>
    </row>
    <row r="2291" spans="1:1" x14ac:dyDescent="0.35">
      <c r="A2291" s="6"/>
    </row>
    <row r="2292" spans="1:1" x14ac:dyDescent="0.35">
      <c r="A2292" s="6"/>
    </row>
    <row r="2293" spans="1:1" x14ac:dyDescent="0.35">
      <c r="A2293" s="6"/>
    </row>
    <row r="2294" spans="1:1" x14ac:dyDescent="0.35">
      <c r="A2294" s="6"/>
    </row>
    <row r="2295" spans="1:1" x14ac:dyDescent="0.35">
      <c r="A2295" s="6"/>
    </row>
    <row r="2296" spans="1:1" x14ac:dyDescent="0.35">
      <c r="A2296" s="6"/>
    </row>
    <row r="2297" spans="1:1" x14ac:dyDescent="0.35">
      <c r="A2297" s="6"/>
    </row>
    <row r="2298" spans="1:1" x14ac:dyDescent="0.35">
      <c r="A2298" s="6"/>
    </row>
    <row r="2299" spans="1:1" x14ac:dyDescent="0.35">
      <c r="A2299" s="6"/>
    </row>
    <row r="2300" spans="1:1" x14ac:dyDescent="0.35">
      <c r="A2300" s="6"/>
    </row>
    <row r="2301" spans="1:1" x14ac:dyDescent="0.35">
      <c r="A2301" s="6"/>
    </row>
    <row r="2302" spans="1:1" x14ac:dyDescent="0.35">
      <c r="A2302" s="6"/>
    </row>
    <row r="2303" spans="1:1" x14ac:dyDescent="0.35">
      <c r="A2303" s="6"/>
    </row>
    <row r="2304" spans="1:1" x14ac:dyDescent="0.35">
      <c r="A2304" s="6"/>
    </row>
    <row r="2305" spans="1:1" x14ac:dyDescent="0.35">
      <c r="A2305" s="6"/>
    </row>
    <row r="2306" spans="1:1" x14ac:dyDescent="0.35">
      <c r="A2306" s="6"/>
    </row>
    <row r="2307" spans="1:1" x14ac:dyDescent="0.35">
      <c r="A2307" s="6"/>
    </row>
    <row r="2308" spans="1:1" x14ac:dyDescent="0.35">
      <c r="A2308" s="6"/>
    </row>
    <row r="2309" spans="1:1" x14ac:dyDescent="0.35">
      <c r="A2309" s="6"/>
    </row>
    <row r="2310" spans="1:1" x14ac:dyDescent="0.35">
      <c r="A2310" s="6"/>
    </row>
    <row r="2311" spans="1:1" x14ac:dyDescent="0.35">
      <c r="A2311" s="6"/>
    </row>
    <row r="2312" spans="1:1" x14ac:dyDescent="0.35">
      <c r="A2312" s="6"/>
    </row>
    <row r="2313" spans="1:1" x14ac:dyDescent="0.35">
      <c r="A2313" s="6"/>
    </row>
    <row r="2314" spans="1:1" x14ac:dyDescent="0.35">
      <c r="A2314" s="6"/>
    </row>
    <row r="2315" spans="1:1" x14ac:dyDescent="0.35">
      <c r="A2315" s="6"/>
    </row>
    <row r="2316" spans="1:1" x14ac:dyDescent="0.35">
      <c r="A2316" s="6"/>
    </row>
    <row r="2317" spans="1:1" x14ac:dyDescent="0.35">
      <c r="A2317" s="6"/>
    </row>
    <row r="2318" spans="1:1" x14ac:dyDescent="0.35">
      <c r="A2318" s="6"/>
    </row>
    <row r="2319" spans="1:1" x14ac:dyDescent="0.35">
      <c r="A2319" s="6"/>
    </row>
    <row r="2320" spans="1:1" x14ac:dyDescent="0.35">
      <c r="A2320" s="6"/>
    </row>
    <row r="2321" spans="1:1" x14ac:dyDescent="0.35">
      <c r="A2321" s="6"/>
    </row>
    <row r="2322" spans="1:1" x14ac:dyDescent="0.35">
      <c r="A2322" s="6"/>
    </row>
    <row r="2323" spans="1:1" x14ac:dyDescent="0.35">
      <c r="A2323" s="6"/>
    </row>
    <row r="2324" spans="1:1" x14ac:dyDescent="0.35">
      <c r="A2324" s="6"/>
    </row>
    <row r="2325" spans="1:1" x14ac:dyDescent="0.35">
      <c r="A2325" s="6"/>
    </row>
    <row r="2326" spans="1:1" x14ac:dyDescent="0.35">
      <c r="A2326" s="6"/>
    </row>
    <row r="2327" spans="1:1" x14ac:dyDescent="0.35">
      <c r="A2327" s="6"/>
    </row>
    <row r="2328" spans="1:1" x14ac:dyDescent="0.35">
      <c r="A2328" s="6"/>
    </row>
    <row r="2329" spans="1:1" x14ac:dyDescent="0.35">
      <c r="A2329" s="6"/>
    </row>
    <row r="2330" spans="1:1" x14ac:dyDescent="0.35">
      <c r="A2330" s="6"/>
    </row>
    <row r="2331" spans="1:1" x14ac:dyDescent="0.35">
      <c r="A2331" s="6"/>
    </row>
    <row r="2332" spans="1:1" x14ac:dyDescent="0.35">
      <c r="A2332" s="6"/>
    </row>
    <row r="2333" spans="1:1" x14ac:dyDescent="0.35">
      <c r="A2333" s="6"/>
    </row>
    <row r="2334" spans="1:1" x14ac:dyDescent="0.35">
      <c r="A2334" s="6"/>
    </row>
    <row r="2335" spans="1:1" x14ac:dyDescent="0.35">
      <c r="A2335" s="6"/>
    </row>
    <row r="2336" spans="1:1" x14ac:dyDescent="0.35">
      <c r="A2336" s="6"/>
    </row>
    <row r="2337" spans="1:1" x14ac:dyDescent="0.35">
      <c r="A2337" s="6"/>
    </row>
    <row r="2338" spans="1:1" x14ac:dyDescent="0.35">
      <c r="A2338" s="6"/>
    </row>
    <row r="2339" spans="1:1" x14ac:dyDescent="0.35">
      <c r="A2339" s="6"/>
    </row>
    <row r="2340" spans="1:1" x14ac:dyDescent="0.35">
      <c r="A2340" s="6"/>
    </row>
    <row r="2341" spans="1:1" x14ac:dyDescent="0.35">
      <c r="A2341" s="6"/>
    </row>
    <row r="2342" spans="1:1" x14ac:dyDescent="0.35">
      <c r="A2342" s="6"/>
    </row>
    <row r="2343" spans="1:1" x14ac:dyDescent="0.35">
      <c r="A2343" s="6"/>
    </row>
    <row r="2344" spans="1:1" x14ac:dyDescent="0.35">
      <c r="A2344" s="6"/>
    </row>
    <row r="2345" spans="1:1" x14ac:dyDescent="0.35">
      <c r="A2345" s="6"/>
    </row>
    <row r="2346" spans="1:1" x14ac:dyDescent="0.35">
      <c r="A2346" s="6"/>
    </row>
    <row r="2347" spans="1:1" x14ac:dyDescent="0.35">
      <c r="A2347" s="6"/>
    </row>
    <row r="2348" spans="1:1" x14ac:dyDescent="0.35">
      <c r="A2348" s="6"/>
    </row>
    <row r="2349" spans="1:1" x14ac:dyDescent="0.35">
      <c r="A2349" s="6"/>
    </row>
    <row r="2350" spans="1:1" x14ac:dyDescent="0.35">
      <c r="A2350" s="6"/>
    </row>
    <row r="2351" spans="1:1" x14ac:dyDescent="0.35">
      <c r="A2351" s="6"/>
    </row>
    <row r="2352" spans="1:1" x14ac:dyDescent="0.35">
      <c r="A2352" s="6"/>
    </row>
    <row r="2353" spans="1:1" x14ac:dyDescent="0.35">
      <c r="A2353" s="6"/>
    </row>
    <row r="2354" spans="1:1" x14ac:dyDescent="0.35">
      <c r="A2354" s="6"/>
    </row>
    <row r="2355" spans="1:1" x14ac:dyDescent="0.35">
      <c r="A2355" s="6"/>
    </row>
    <row r="2356" spans="1:1" x14ac:dyDescent="0.35">
      <c r="A2356" s="6"/>
    </row>
    <row r="2357" spans="1:1" x14ac:dyDescent="0.35">
      <c r="A2357" s="6"/>
    </row>
    <row r="2358" spans="1:1" x14ac:dyDescent="0.35">
      <c r="A2358" s="6"/>
    </row>
    <row r="2359" spans="1:1" x14ac:dyDescent="0.35">
      <c r="A2359" s="6"/>
    </row>
    <row r="2360" spans="1:1" x14ac:dyDescent="0.35">
      <c r="A2360" s="6"/>
    </row>
    <row r="2361" spans="1:1" x14ac:dyDescent="0.35">
      <c r="A2361" s="6"/>
    </row>
    <row r="2362" spans="1:1" x14ac:dyDescent="0.35">
      <c r="A2362" s="6"/>
    </row>
    <row r="2363" spans="1:1" x14ac:dyDescent="0.35">
      <c r="A2363" s="6"/>
    </row>
    <row r="2364" spans="1:1" x14ac:dyDescent="0.35">
      <c r="A2364" s="6"/>
    </row>
    <row r="2365" spans="1:1" x14ac:dyDescent="0.35">
      <c r="A2365" s="6"/>
    </row>
    <row r="2366" spans="1:1" x14ac:dyDescent="0.35">
      <c r="A2366" s="6"/>
    </row>
    <row r="2367" spans="1:1" x14ac:dyDescent="0.35">
      <c r="A2367" s="6"/>
    </row>
    <row r="2368" spans="1:1" x14ac:dyDescent="0.35">
      <c r="A2368" s="6"/>
    </row>
    <row r="2369" spans="1:1" x14ac:dyDescent="0.35">
      <c r="A2369" s="6"/>
    </row>
    <row r="2370" spans="1:1" x14ac:dyDescent="0.35">
      <c r="A2370" s="6"/>
    </row>
    <row r="2371" spans="1:1" x14ac:dyDescent="0.35">
      <c r="A2371" s="6"/>
    </row>
    <row r="2372" spans="1:1" x14ac:dyDescent="0.35">
      <c r="A2372" s="6"/>
    </row>
    <row r="2373" spans="1:1" x14ac:dyDescent="0.35">
      <c r="A2373" s="6"/>
    </row>
    <row r="2374" spans="1:1" x14ac:dyDescent="0.35">
      <c r="A2374" s="6"/>
    </row>
    <row r="2375" spans="1:1" x14ac:dyDescent="0.35">
      <c r="A2375" s="6"/>
    </row>
    <row r="2376" spans="1:1" x14ac:dyDescent="0.35">
      <c r="A2376" s="6"/>
    </row>
    <row r="2377" spans="1:1" x14ac:dyDescent="0.35">
      <c r="A2377" s="6"/>
    </row>
    <row r="2378" spans="1:1" x14ac:dyDescent="0.35">
      <c r="A2378" s="6"/>
    </row>
    <row r="2379" spans="1:1" x14ac:dyDescent="0.35">
      <c r="A2379" s="6"/>
    </row>
    <row r="2380" spans="1:1" x14ac:dyDescent="0.35">
      <c r="A2380" s="6"/>
    </row>
    <row r="2381" spans="1:1" x14ac:dyDescent="0.35">
      <c r="A2381" s="6"/>
    </row>
    <row r="2382" spans="1:1" x14ac:dyDescent="0.35">
      <c r="A2382" s="6"/>
    </row>
    <row r="2383" spans="1:1" x14ac:dyDescent="0.35">
      <c r="A2383" s="6"/>
    </row>
    <row r="2384" spans="1:1" x14ac:dyDescent="0.35">
      <c r="A2384" s="6"/>
    </row>
    <row r="2385" spans="1:1" x14ac:dyDescent="0.35">
      <c r="A2385" s="6"/>
    </row>
    <row r="2386" spans="1:1" x14ac:dyDescent="0.35">
      <c r="A2386" s="6"/>
    </row>
    <row r="2387" spans="1:1" x14ac:dyDescent="0.35">
      <c r="A2387" s="6"/>
    </row>
    <row r="2388" spans="1:1" x14ac:dyDescent="0.35">
      <c r="A2388" s="6"/>
    </row>
    <row r="2389" spans="1:1" x14ac:dyDescent="0.35">
      <c r="A2389" s="6"/>
    </row>
    <row r="2390" spans="1:1" x14ac:dyDescent="0.35">
      <c r="A2390" s="6"/>
    </row>
    <row r="2391" spans="1:1" x14ac:dyDescent="0.35">
      <c r="A2391" s="6"/>
    </row>
    <row r="2392" spans="1:1" x14ac:dyDescent="0.35">
      <c r="A2392" s="6"/>
    </row>
    <row r="2393" spans="1:1" x14ac:dyDescent="0.35">
      <c r="A2393" s="6"/>
    </row>
    <row r="2394" spans="1:1" x14ac:dyDescent="0.35">
      <c r="A2394" s="6"/>
    </row>
    <row r="2395" spans="1:1" x14ac:dyDescent="0.35">
      <c r="A2395" s="6"/>
    </row>
    <row r="2396" spans="1:1" x14ac:dyDescent="0.35">
      <c r="A2396" s="6"/>
    </row>
    <row r="2397" spans="1:1" x14ac:dyDescent="0.35">
      <c r="A2397" s="6"/>
    </row>
    <row r="2398" spans="1:1" x14ac:dyDescent="0.35">
      <c r="A2398" s="6"/>
    </row>
    <row r="2399" spans="1:1" x14ac:dyDescent="0.35">
      <c r="A2399" s="6"/>
    </row>
    <row r="2400" spans="1:1" x14ac:dyDescent="0.35">
      <c r="A2400" s="6"/>
    </row>
    <row r="2401" spans="1:1" x14ac:dyDescent="0.35">
      <c r="A2401" s="6"/>
    </row>
    <row r="2402" spans="1:1" x14ac:dyDescent="0.35">
      <c r="A2402" s="6"/>
    </row>
    <row r="2403" spans="1:1" x14ac:dyDescent="0.35">
      <c r="A2403" s="6"/>
    </row>
    <row r="2404" spans="1:1" x14ac:dyDescent="0.35">
      <c r="A2404" s="6"/>
    </row>
    <row r="2405" spans="1:1" x14ac:dyDescent="0.35">
      <c r="A2405" s="6"/>
    </row>
    <row r="2406" spans="1:1" x14ac:dyDescent="0.35">
      <c r="A2406" s="6"/>
    </row>
    <row r="2407" spans="1:1" x14ac:dyDescent="0.35">
      <c r="A2407" s="6"/>
    </row>
    <row r="2408" spans="1:1" x14ac:dyDescent="0.35">
      <c r="A2408" s="6"/>
    </row>
    <row r="2409" spans="1:1" x14ac:dyDescent="0.35">
      <c r="A2409" s="6"/>
    </row>
    <row r="2410" spans="1:1" x14ac:dyDescent="0.35">
      <c r="A2410" s="6"/>
    </row>
    <row r="2411" spans="1:1" x14ac:dyDescent="0.35">
      <c r="A2411" s="6"/>
    </row>
    <row r="2412" spans="1:1" x14ac:dyDescent="0.35">
      <c r="A2412" s="6"/>
    </row>
    <row r="2413" spans="1:1" x14ac:dyDescent="0.35">
      <c r="A2413" s="6"/>
    </row>
    <row r="2414" spans="1:1" x14ac:dyDescent="0.35">
      <c r="A2414" s="6"/>
    </row>
    <row r="2415" spans="1:1" x14ac:dyDescent="0.35">
      <c r="A2415" s="6"/>
    </row>
    <row r="2416" spans="1:1" x14ac:dyDescent="0.35">
      <c r="A2416" s="6"/>
    </row>
    <row r="2417" spans="1:1" x14ac:dyDescent="0.35">
      <c r="A2417" s="6"/>
    </row>
    <row r="2418" spans="1:1" x14ac:dyDescent="0.35">
      <c r="A2418" s="6"/>
    </row>
    <row r="2419" spans="1:1" x14ac:dyDescent="0.35">
      <c r="A2419" s="6"/>
    </row>
    <row r="2420" spans="1:1" x14ac:dyDescent="0.35">
      <c r="A2420" s="6"/>
    </row>
    <row r="2421" spans="1:1" x14ac:dyDescent="0.35">
      <c r="A2421" s="6"/>
    </row>
    <row r="2422" spans="1:1" x14ac:dyDescent="0.35">
      <c r="A2422" s="6"/>
    </row>
    <row r="2423" spans="1:1" x14ac:dyDescent="0.35">
      <c r="A2423" s="6"/>
    </row>
    <row r="2424" spans="1:1" x14ac:dyDescent="0.35">
      <c r="A2424" s="6"/>
    </row>
    <row r="2425" spans="1:1" x14ac:dyDescent="0.35">
      <c r="A2425" s="6"/>
    </row>
    <row r="2426" spans="1:1" x14ac:dyDescent="0.35">
      <c r="A2426" s="6"/>
    </row>
    <row r="2427" spans="1:1" x14ac:dyDescent="0.35">
      <c r="A2427" s="6"/>
    </row>
    <row r="2428" spans="1:1" x14ac:dyDescent="0.35">
      <c r="A2428" s="6"/>
    </row>
    <row r="2429" spans="1:1" x14ac:dyDescent="0.35">
      <c r="A2429" s="6"/>
    </row>
    <row r="2430" spans="1:1" x14ac:dyDescent="0.35">
      <c r="A2430" s="6"/>
    </row>
    <row r="2431" spans="1:1" x14ac:dyDescent="0.35">
      <c r="A2431" s="6"/>
    </row>
    <row r="2432" spans="1:1" x14ac:dyDescent="0.35">
      <c r="A2432" s="6"/>
    </row>
    <row r="2433" spans="1:1" x14ac:dyDescent="0.35">
      <c r="A2433" s="6"/>
    </row>
    <row r="2434" spans="1:1" x14ac:dyDescent="0.35">
      <c r="A2434" s="6"/>
    </row>
    <row r="2435" spans="1:1" x14ac:dyDescent="0.35">
      <c r="A2435" s="6"/>
    </row>
    <row r="2436" spans="1:1" x14ac:dyDescent="0.35">
      <c r="A2436" s="6"/>
    </row>
    <row r="2437" spans="1:1" x14ac:dyDescent="0.35">
      <c r="A2437" s="6"/>
    </row>
    <row r="2438" spans="1:1" x14ac:dyDescent="0.35">
      <c r="A2438" s="6"/>
    </row>
    <row r="2439" spans="1:1" x14ac:dyDescent="0.35">
      <c r="A2439" s="6"/>
    </row>
    <row r="2440" spans="1:1" x14ac:dyDescent="0.35">
      <c r="A2440" s="6"/>
    </row>
    <row r="2441" spans="1:1" x14ac:dyDescent="0.35">
      <c r="A2441" s="6"/>
    </row>
    <row r="2442" spans="1:1" x14ac:dyDescent="0.35">
      <c r="A2442" s="6"/>
    </row>
    <row r="2443" spans="1:1" x14ac:dyDescent="0.35">
      <c r="A2443" s="6"/>
    </row>
    <row r="2444" spans="1:1" x14ac:dyDescent="0.35">
      <c r="A2444" s="6"/>
    </row>
    <row r="2445" spans="1:1" x14ac:dyDescent="0.35">
      <c r="A2445" s="6"/>
    </row>
    <row r="2446" spans="1:1" x14ac:dyDescent="0.35">
      <c r="A2446" s="6"/>
    </row>
    <row r="2447" spans="1:1" x14ac:dyDescent="0.35">
      <c r="A2447" s="6"/>
    </row>
    <row r="2448" spans="1:1" x14ac:dyDescent="0.35">
      <c r="A2448" s="6"/>
    </row>
    <row r="2449" spans="1:1" x14ac:dyDescent="0.35">
      <c r="A2449" s="6"/>
    </row>
    <row r="2450" spans="1:1" x14ac:dyDescent="0.35">
      <c r="A2450" s="6"/>
    </row>
    <row r="2451" spans="1:1" x14ac:dyDescent="0.35">
      <c r="A2451" s="6"/>
    </row>
    <row r="2452" spans="1:1" x14ac:dyDescent="0.35">
      <c r="A2452" s="6"/>
    </row>
    <row r="2453" spans="1:1" x14ac:dyDescent="0.35">
      <c r="A2453" s="6"/>
    </row>
    <row r="2454" spans="1:1" x14ac:dyDescent="0.35">
      <c r="A2454" s="6"/>
    </row>
    <row r="2455" spans="1:1" x14ac:dyDescent="0.35">
      <c r="A2455" s="6"/>
    </row>
    <row r="2456" spans="1:1" x14ac:dyDescent="0.35">
      <c r="A2456" s="6"/>
    </row>
    <row r="2457" spans="1:1" x14ac:dyDescent="0.35">
      <c r="A2457" s="6"/>
    </row>
    <row r="2458" spans="1:1" x14ac:dyDescent="0.35">
      <c r="A2458" s="6"/>
    </row>
    <row r="2459" spans="1:1" x14ac:dyDescent="0.35">
      <c r="A2459" s="6"/>
    </row>
    <row r="2460" spans="1:1" x14ac:dyDescent="0.35">
      <c r="A2460" s="6"/>
    </row>
    <row r="2461" spans="1:1" x14ac:dyDescent="0.35">
      <c r="A2461" s="6"/>
    </row>
    <row r="2462" spans="1:1" x14ac:dyDescent="0.35">
      <c r="A2462" s="6"/>
    </row>
    <row r="2463" spans="1:1" x14ac:dyDescent="0.35">
      <c r="A2463" s="6"/>
    </row>
    <row r="2464" spans="1:1" x14ac:dyDescent="0.35">
      <c r="A2464" s="6"/>
    </row>
    <row r="2465" spans="1:1" x14ac:dyDescent="0.35">
      <c r="A2465" s="6"/>
    </row>
    <row r="2466" spans="1:1" x14ac:dyDescent="0.35">
      <c r="A2466" s="6"/>
    </row>
    <row r="2467" spans="1:1" x14ac:dyDescent="0.35">
      <c r="A2467" s="6"/>
    </row>
    <row r="2468" spans="1:1" x14ac:dyDescent="0.35">
      <c r="A2468" s="6"/>
    </row>
    <row r="2469" spans="1:1" x14ac:dyDescent="0.35">
      <c r="A2469" s="6"/>
    </row>
    <row r="2470" spans="1:1" x14ac:dyDescent="0.35">
      <c r="A2470" s="6"/>
    </row>
    <row r="2471" spans="1:1" x14ac:dyDescent="0.35">
      <c r="A2471" s="6"/>
    </row>
    <row r="2472" spans="1:1" x14ac:dyDescent="0.35">
      <c r="A2472" s="6"/>
    </row>
    <row r="2473" spans="1:1" x14ac:dyDescent="0.35">
      <c r="A2473" s="6"/>
    </row>
    <row r="2474" spans="1:1" x14ac:dyDescent="0.35">
      <c r="A2474" s="6"/>
    </row>
    <row r="2475" spans="1:1" x14ac:dyDescent="0.35">
      <c r="A2475" s="6"/>
    </row>
    <row r="2476" spans="1:1" x14ac:dyDescent="0.35">
      <c r="A2476" s="6"/>
    </row>
    <row r="2477" spans="1:1" x14ac:dyDescent="0.35">
      <c r="A2477" s="6"/>
    </row>
    <row r="2478" spans="1:1" x14ac:dyDescent="0.35">
      <c r="A2478" s="6"/>
    </row>
    <row r="2479" spans="1:1" x14ac:dyDescent="0.35">
      <c r="A2479" s="6"/>
    </row>
    <row r="2480" spans="1:1" x14ac:dyDescent="0.35">
      <c r="A2480" s="6"/>
    </row>
    <row r="2481" spans="1:1" x14ac:dyDescent="0.35">
      <c r="A2481" s="6"/>
    </row>
    <row r="2482" spans="1:1" x14ac:dyDescent="0.35">
      <c r="A2482" s="6"/>
    </row>
    <row r="2483" spans="1:1" x14ac:dyDescent="0.35">
      <c r="A2483" s="6"/>
    </row>
    <row r="2484" spans="1:1" x14ac:dyDescent="0.35">
      <c r="A2484" s="6"/>
    </row>
    <row r="2485" spans="1:1" x14ac:dyDescent="0.35">
      <c r="A2485" s="6"/>
    </row>
    <row r="2486" spans="1:1" x14ac:dyDescent="0.35">
      <c r="A2486" s="6"/>
    </row>
    <row r="2487" spans="1:1" x14ac:dyDescent="0.35">
      <c r="A2487" s="6"/>
    </row>
    <row r="2488" spans="1:1" x14ac:dyDescent="0.35">
      <c r="A2488" s="6"/>
    </row>
    <row r="2489" spans="1:1" x14ac:dyDescent="0.35">
      <c r="A2489" s="6"/>
    </row>
    <row r="2490" spans="1:1" x14ac:dyDescent="0.35">
      <c r="A2490" s="6"/>
    </row>
    <row r="2491" spans="1:1" x14ac:dyDescent="0.35">
      <c r="A2491" s="6"/>
    </row>
    <row r="2492" spans="1:1" x14ac:dyDescent="0.35">
      <c r="A2492" s="6"/>
    </row>
    <row r="2493" spans="1:1" x14ac:dyDescent="0.35">
      <c r="A2493" s="6"/>
    </row>
    <row r="2494" spans="1:1" x14ac:dyDescent="0.35">
      <c r="A2494" s="6"/>
    </row>
    <row r="2495" spans="1:1" x14ac:dyDescent="0.35">
      <c r="A2495" s="6"/>
    </row>
    <row r="2496" spans="1:1" x14ac:dyDescent="0.35">
      <c r="A2496" s="6"/>
    </row>
    <row r="2497" spans="1:1" x14ac:dyDescent="0.35">
      <c r="A2497" s="6"/>
    </row>
    <row r="2498" spans="1:1" x14ac:dyDescent="0.35">
      <c r="A2498" s="6"/>
    </row>
    <row r="2499" spans="1:1" x14ac:dyDescent="0.35">
      <c r="A2499" s="6"/>
    </row>
    <row r="2500" spans="1:1" x14ac:dyDescent="0.35">
      <c r="A2500" s="6"/>
    </row>
    <row r="2501" spans="1:1" x14ac:dyDescent="0.35">
      <c r="A2501" s="6"/>
    </row>
    <row r="2502" spans="1:1" x14ac:dyDescent="0.35">
      <c r="A2502" s="6"/>
    </row>
    <row r="2503" spans="1:1" x14ac:dyDescent="0.35">
      <c r="A2503" s="6"/>
    </row>
    <row r="2504" spans="1:1" x14ac:dyDescent="0.35">
      <c r="A2504" s="6"/>
    </row>
    <row r="2505" spans="1:1" x14ac:dyDescent="0.35">
      <c r="A2505" s="6"/>
    </row>
    <row r="2506" spans="1:1" x14ac:dyDescent="0.35">
      <c r="A2506" s="6"/>
    </row>
    <row r="2507" spans="1:1" x14ac:dyDescent="0.35">
      <c r="A2507" s="6"/>
    </row>
    <row r="2508" spans="1:1" x14ac:dyDescent="0.35">
      <c r="A2508" s="6"/>
    </row>
    <row r="2509" spans="1:1" x14ac:dyDescent="0.35">
      <c r="A2509" s="6"/>
    </row>
    <row r="2510" spans="1:1" x14ac:dyDescent="0.35">
      <c r="A2510" s="6"/>
    </row>
    <row r="2511" spans="1:1" x14ac:dyDescent="0.35">
      <c r="A2511" s="6"/>
    </row>
    <row r="2512" spans="1:1" x14ac:dyDescent="0.35">
      <c r="A2512" s="6"/>
    </row>
    <row r="2513" spans="1:1" x14ac:dyDescent="0.35">
      <c r="A2513" s="6"/>
    </row>
    <row r="2514" spans="1:1" x14ac:dyDescent="0.35">
      <c r="A2514" s="6"/>
    </row>
    <row r="2515" spans="1:1" x14ac:dyDescent="0.35">
      <c r="A2515" s="6"/>
    </row>
    <row r="2516" spans="1:1" x14ac:dyDescent="0.35">
      <c r="A2516" s="6"/>
    </row>
    <row r="2517" spans="1:1" x14ac:dyDescent="0.35">
      <c r="A2517" s="6"/>
    </row>
    <row r="2518" spans="1:1" x14ac:dyDescent="0.35">
      <c r="A2518" s="6"/>
    </row>
    <row r="2519" spans="1:1" x14ac:dyDescent="0.35">
      <c r="A2519" s="6"/>
    </row>
    <row r="2520" spans="1:1" x14ac:dyDescent="0.35">
      <c r="A2520" s="6"/>
    </row>
    <row r="2521" spans="1:1" x14ac:dyDescent="0.35">
      <c r="A2521" s="6"/>
    </row>
    <row r="2522" spans="1:1" x14ac:dyDescent="0.35">
      <c r="A2522" s="6"/>
    </row>
    <row r="2523" spans="1:1" x14ac:dyDescent="0.35">
      <c r="A2523" s="6"/>
    </row>
    <row r="2524" spans="1:1" x14ac:dyDescent="0.35">
      <c r="A2524" s="6"/>
    </row>
    <row r="2525" spans="1:1" x14ac:dyDescent="0.35">
      <c r="A2525" s="6"/>
    </row>
    <row r="2526" spans="1:1" x14ac:dyDescent="0.35">
      <c r="A2526" s="6"/>
    </row>
    <row r="2527" spans="1:1" x14ac:dyDescent="0.35">
      <c r="A2527" s="6"/>
    </row>
    <row r="2528" spans="1:1" x14ac:dyDescent="0.35">
      <c r="A2528" s="6"/>
    </row>
    <row r="2529" spans="1:1" x14ac:dyDescent="0.35">
      <c r="A2529" s="6"/>
    </row>
    <row r="2530" spans="1:1" x14ac:dyDescent="0.35">
      <c r="A2530" s="6"/>
    </row>
    <row r="2531" spans="1:1" x14ac:dyDescent="0.35">
      <c r="A2531" s="6"/>
    </row>
    <row r="2532" spans="1:1" x14ac:dyDescent="0.35">
      <c r="A2532" s="6"/>
    </row>
    <row r="2533" spans="1:1" x14ac:dyDescent="0.35">
      <c r="A2533" s="6"/>
    </row>
    <row r="2534" spans="1:1" x14ac:dyDescent="0.35">
      <c r="A2534" s="6"/>
    </row>
    <row r="2535" spans="1:1" x14ac:dyDescent="0.35">
      <c r="A2535" s="6"/>
    </row>
    <row r="2536" spans="1:1" x14ac:dyDescent="0.35">
      <c r="A2536" s="6"/>
    </row>
    <row r="2537" spans="1:1" x14ac:dyDescent="0.35">
      <c r="A2537" s="6"/>
    </row>
    <row r="2538" spans="1:1" x14ac:dyDescent="0.35">
      <c r="A2538" s="6"/>
    </row>
    <row r="2539" spans="1:1" x14ac:dyDescent="0.35">
      <c r="A2539" s="6"/>
    </row>
    <row r="2540" spans="1:1" x14ac:dyDescent="0.35">
      <c r="A2540" s="6"/>
    </row>
    <row r="2541" spans="1:1" x14ac:dyDescent="0.35">
      <c r="A2541" s="6"/>
    </row>
    <row r="2542" spans="1:1" x14ac:dyDescent="0.35">
      <c r="A2542" s="6"/>
    </row>
    <row r="2543" spans="1:1" x14ac:dyDescent="0.35">
      <c r="A2543" s="6"/>
    </row>
    <row r="2544" spans="1:1" x14ac:dyDescent="0.35">
      <c r="A2544" s="6"/>
    </row>
    <row r="2545" spans="1:1" x14ac:dyDescent="0.35">
      <c r="A2545" s="6"/>
    </row>
    <row r="2546" spans="1:1" x14ac:dyDescent="0.35">
      <c r="A2546" s="6"/>
    </row>
    <row r="2547" spans="1:1" x14ac:dyDescent="0.35">
      <c r="A2547" s="6"/>
    </row>
    <row r="2548" spans="1:1" x14ac:dyDescent="0.35">
      <c r="A2548" s="6"/>
    </row>
    <row r="2549" spans="1:1" x14ac:dyDescent="0.35">
      <c r="A2549" s="6"/>
    </row>
    <row r="2550" spans="1:1" x14ac:dyDescent="0.35">
      <c r="A2550" s="6"/>
    </row>
    <row r="2551" spans="1:1" x14ac:dyDescent="0.35">
      <c r="A2551" s="6"/>
    </row>
    <row r="2552" spans="1:1" x14ac:dyDescent="0.35">
      <c r="A2552" s="6"/>
    </row>
    <row r="2553" spans="1:1" x14ac:dyDescent="0.35">
      <c r="A2553" s="6"/>
    </row>
    <row r="2554" spans="1:1" x14ac:dyDescent="0.35">
      <c r="A2554" s="6"/>
    </row>
    <row r="2555" spans="1:1" x14ac:dyDescent="0.35">
      <c r="A2555" s="6"/>
    </row>
    <row r="2556" spans="1:1" x14ac:dyDescent="0.35">
      <c r="A2556" s="6"/>
    </row>
    <row r="2557" spans="1:1" x14ac:dyDescent="0.35">
      <c r="A2557" s="6"/>
    </row>
    <row r="2558" spans="1:1" x14ac:dyDescent="0.35">
      <c r="A2558" s="6"/>
    </row>
    <row r="2559" spans="1:1" x14ac:dyDescent="0.35">
      <c r="A2559" s="6"/>
    </row>
    <row r="2560" spans="1:1" x14ac:dyDescent="0.35">
      <c r="A2560" s="6"/>
    </row>
    <row r="2561" spans="1:1" x14ac:dyDescent="0.35">
      <c r="A2561" s="6"/>
    </row>
    <row r="2562" spans="1:1" x14ac:dyDescent="0.35">
      <c r="A2562" s="6"/>
    </row>
    <row r="2563" spans="1:1" x14ac:dyDescent="0.35">
      <c r="A2563" s="6"/>
    </row>
    <row r="2564" spans="1:1" x14ac:dyDescent="0.35">
      <c r="A2564" s="6"/>
    </row>
    <row r="2565" spans="1:1" x14ac:dyDescent="0.35">
      <c r="A2565" s="6"/>
    </row>
    <row r="2566" spans="1:1" x14ac:dyDescent="0.35">
      <c r="A2566" s="6"/>
    </row>
    <row r="2567" spans="1:1" x14ac:dyDescent="0.35">
      <c r="A2567" s="6"/>
    </row>
    <row r="2568" spans="1:1" x14ac:dyDescent="0.35">
      <c r="A2568" s="6"/>
    </row>
    <row r="2569" spans="1:1" x14ac:dyDescent="0.35">
      <c r="A2569" s="6"/>
    </row>
    <row r="2570" spans="1:1" x14ac:dyDescent="0.35">
      <c r="A2570" s="6"/>
    </row>
    <row r="2571" spans="1:1" x14ac:dyDescent="0.35">
      <c r="A2571" s="6"/>
    </row>
    <row r="2572" spans="1:1" x14ac:dyDescent="0.35">
      <c r="A2572" s="6"/>
    </row>
    <row r="2573" spans="1:1" x14ac:dyDescent="0.35">
      <c r="A2573" s="6"/>
    </row>
    <row r="2574" spans="1:1" x14ac:dyDescent="0.35">
      <c r="A2574" s="6"/>
    </row>
    <row r="2575" spans="1:1" x14ac:dyDescent="0.35">
      <c r="A2575" s="6"/>
    </row>
    <row r="2576" spans="1:1" x14ac:dyDescent="0.35">
      <c r="A2576" s="6"/>
    </row>
    <row r="2577" spans="1:1" x14ac:dyDescent="0.35">
      <c r="A2577" s="6"/>
    </row>
    <row r="2578" spans="1:1" x14ac:dyDescent="0.35">
      <c r="A2578" s="6"/>
    </row>
    <row r="2579" spans="1:1" x14ac:dyDescent="0.35">
      <c r="A2579" s="6"/>
    </row>
    <row r="2580" spans="1:1" x14ac:dyDescent="0.35">
      <c r="A2580" s="6"/>
    </row>
    <row r="2581" spans="1:1" x14ac:dyDescent="0.35">
      <c r="A2581" s="6"/>
    </row>
    <row r="2582" spans="1:1" x14ac:dyDescent="0.35">
      <c r="A2582" s="6"/>
    </row>
    <row r="2583" spans="1:1" x14ac:dyDescent="0.35">
      <c r="A2583" s="6"/>
    </row>
    <row r="2584" spans="1:1" x14ac:dyDescent="0.35">
      <c r="A2584" s="6"/>
    </row>
    <row r="2585" spans="1:1" x14ac:dyDescent="0.35">
      <c r="A2585" s="6"/>
    </row>
    <row r="2586" spans="1:1" x14ac:dyDescent="0.35">
      <c r="A2586" s="6"/>
    </row>
    <row r="2587" spans="1:1" x14ac:dyDescent="0.35">
      <c r="A2587" s="6"/>
    </row>
    <row r="2588" spans="1:1" x14ac:dyDescent="0.35">
      <c r="A2588" s="6"/>
    </row>
    <row r="2589" spans="1:1" x14ac:dyDescent="0.35">
      <c r="A2589" s="6"/>
    </row>
    <row r="2590" spans="1:1" x14ac:dyDescent="0.35">
      <c r="A2590" s="6"/>
    </row>
    <row r="2591" spans="1:1" x14ac:dyDescent="0.35">
      <c r="A2591" s="6"/>
    </row>
    <row r="2592" spans="1:1" x14ac:dyDescent="0.35">
      <c r="A2592" s="6"/>
    </row>
    <row r="2593" spans="1:1" x14ac:dyDescent="0.35">
      <c r="A2593" s="6"/>
    </row>
    <row r="2594" spans="1:1" x14ac:dyDescent="0.35">
      <c r="A2594" s="6"/>
    </row>
    <row r="2595" spans="1:1" x14ac:dyDescent="0.35">
      <c r="A2595" s="6"/>
    </row>
    <row r="2596" spans="1:1" x14ac:dyDescent="0.35">
      <c r="A2596" s="6"/>
    </row>
    <row r="2597" spans="1:1" x14ac:dyDescent="0.35">
      <c r="A2597" s="6"/>
    </row>
    <row r="2598" spans="1:1" x14ac:dyDescent="0.35">
      <c r="A2598" s="6"/>
    </row>
    <row r="2599" spans="1:1" x14ac:dyDescent="0.35">
      <c r="A2599" s="6"/>
    </row>
    <row r="2600" spans="1:1" x14ac:dyDescent="0.35">
      <c r="A2600" s="6"/>
    </row>
    <row r="2601" spans="1:1" x14ac:dyDescent="0.35">
      <c r="A2601" s="6"/>
    </row>
    <row r="2602" spans="1:1" x14ac:dyDescent="0.35">
      <c r="A2602" s="6"/>
    </row>
    <row r="2603" spans="1:1" x14ac:dyDescent="0.35">
      <c r="A2603" s="6"/>
    </row>
    <row r="2604" spans="1:1" x14ac:dyDescent="0.35">
      <c r="A2604" s="6"/>
    </row>
    <row r="2605" spans="1:1" x14ac:dyDescent="0.35">
      <c r="A2605" s="6"/>
    </row>
    <row r="2606" spans="1:1" x14ac:dyDescent="0.35">
      <c r="A2606" s="6"/>
    </row>
    <row r="2607" spans="1:1" x14ac:dyDescent="0.35">
      <c r="A2607" s="6"/>
    </row>
    <row r="2608" spans="1:1" x14ac:dyDescent="0.35">
      <c r="A2608" s="6"/>
    </row>
    <row r="2609" spans="1:1" x14ac:dyDescent="0.35">
      <c r="A2609" s="6"/>
    </row>
    <row r="2610" spans="1:1" x14ac:dyDescent="0.35">
      <c r="A2610" s="6"/>
    </row>
    <row r="2611" spans="1:1" x14ac:dyDescent="0.35">
      <c r="A2611" s="6"/>
    </row>
    <row r="2612" spans="1:1" x14ac:dyDescent="0.35">
      <c r="A2612" s="6"/>
    </row>
    <row r="2613" spans="1:1" x14ac:dyDescent="0.35">
      <c r="A2613" s="6"/>
    </row>
    <row r="2614" spans="1:1" x14ac:dyDescent="0.35">
      <c r="A2614" s="6"/>
    </row>
    <row r="2615" spans="1:1" x14ac:dyDescent="0.35">
      <c r="A2615" s="6"/>
    </row>
    <row r="2616" spans="1:1" x14ac:dyDescent="0.35">
      <c r="A2616" s="6"/>
    </row>
    <row r="2617" spans="1:1" x14ac:dyDescent="0.35">
      <c r="A2617" s="6"/>
    </row>
    <row r="2618" spans="1:1" x14ac:dyDescent="0.35">
      <c r="A2618" s="6"/>
    </row>
    <row r="2619" spans="1:1" x14ac:dyDescent="0.35">
      <c r="A2619" s="6"/>
    </row>
    <row r="2620" spans="1:1" x14ac:dyDescent="0.35">
      <c r="A2620" s="6"/>
    </row>
    <row r="2621" spans="1:1" x14ac:dyDescent="0.35">
      <c r="A2621" s="6"/>
    </row>
    <row r="2622" spans="1:1" x14ac:dyDescent="0.35">
      <c r="A2622" s="6"/>
    </row>
    <row r="2623" spans="1:1" x14ac:dyDescent="0.35">
      <c r="A2623" s="6"/>
    </row>
    <row r="2624" spans="1:1" x14ac:dyDescent="0.35">
      <c r="A2624" s="6"/>
    </row>
    <row r="2625" spans="1:1" x14ac:dyDescent="0.35">
      <c r="A2625" s="6"/>
    </row>
    <row r="2626" spans="1:1" x14ac:dyDescent="0.35">
      <c r="A2626" s="6"/>
    </row>
    <row r="2627" spans="1:1" x14ac:dyDescent="0.35">
      <c r="A2627" s="6"/>
    </row>
    <row r="2628" spans="1:1" x14ac:dyDescent="0.35">
      <c r="A2628" s="6"/>
    </row>
    <row r="2629" spans="1:1" x14ac:dyDescent="0.35">
      <c r="A2629" s="6"/>
    </row>
    <row r="2630" spans="1:1" x14ac:dyDescent="0.35">
      <c r="A2630" s="6"/>
    </row>
    <row r="2631" spans="1:1" x14ac:dyDescent="0.35">
      <c r="A2631" s="6"/>
    </row>
    <row r="2632" spans="1:1" x14ac:dyDescent="0.35">
      <c r="A2632" s="6"/>
    </row>
    <row r="2633" spans="1:1" x14ac:dyDescent="0.35">
      <c r="A2633" s="6"/>
    </row>
    <row r="2634" spans="1:1" x14ac:dyDescent="0.35">
      <c r="A2634" s="6"/>
    </row>
    <row r="2635" spans="1:1" x14ac:dyDescent="0.35">
      <c r="A2635" s="6"/>
    </row>
    <row r="2636" spans="1:1" x14ac:dyDescent="0.35">
      <c r="A2636" s="6"/>
    </row>
    <row r="2637" spans="1:1" x14ac:dyDescent="0.35">
      <c r="A2637" s="6"/>
    </row>
    <row r="2638" spans="1:1" x14ac:dyDescent="0.35">
      <c r="A2638" s="6"/>
    </row>
    <row r="2639" spans="1:1" x14ac:dyDescent="0.35">
      <c r="A2639" s="6"/>
    </row>
    <row r="2640" spans="1:1" x14ac:dyDescent="0.35">
      <c r="A2640" s="6"/>
    </row>
    <row r="2641" spans="1:1" x14ac:dyDescent="0.35">
      <c r="A2641" s="6"/>
    </row>
    <row r="2642" spans="1:1" x14ac:dyDescent="0.35">
      <c r="A2642" s="6"/>
    </row>
    <row r="2643" spans="1:1" x14ac:dyDescent="0.35">
      <c r="A2643" s="6"/>
    </row>
    <row r="2644" spans="1:1" x14ac:dyDescent="0.35">
      <c r="A2644" s="6"/>
    </row>
    <row r="2645" spans="1:1" x14ac:dyDescent="0.35">
      <c r="A2645" s="6"/>
    </row>
    <row r="2646" spans="1:1" x14ac:dyDescent="0.35">
      <c r="A2646" s="6"/>
    </row>
    <row r="2647" spans="1:1" x14ac:dyDescent="0.35">
      <c r="A2647" s="6"/>
    </row>
    <row r="2648" spans="1:1" x14ac:dyDescent="0.35">
      <c r="A2648" s="6"/>
    </row>
    <row r="2649" spans="1:1" x14ac:dyDescent="0.35">
      <c r="A2649" s="6"/>
    </row>
    <row r="2650" spans="1:1" x14ac:dyDescent="0.35">
      <c r="A2650" s="6"/>
    </row>
    <row r="2651" spans="1:1" x14ac:dyDescent="0.35">
      <c r="A2651" s="6"/>
    </row>
    <row r="2652" spans="1:1" x14ac:dyDescent="0.35">
      <c r="A2652" s="6"/>
    </row>
    <row r="2653" spans="1:1" x14ac:dyDescent="0.35">
      <c r="A2653" s="6"/>
    </row>
    <row r="2654" spans="1:1" x14ac:dyDescent="0.35">
      <c r="A2654" s="6"/>
    </row>
    <row r="2655" spans="1:1" x14ac:dyDescent="0.35">
      <c r="A2655" s="6"/>
    </row>
    <row r="2656" spans="1:1" x14ac:dyDescent="0.35">
      <c r="A2656" s="6"/>
    </row>
    <row r="2657" spans="1:1" x14ac:dyDescent="0.35">
      <c r="A2657" s="6"/>
    </row>
    <row r="2658" spans="1:1" x14ac:dyDescent="0.35">
      <c r="A2658" s="6"/>
    </row>
    <row r="2659" spans="1:1" x14ac:dyDescent="0.35">
      <c r="A2659" s="6"/>
    </row>
    <row r="2660" spans="1:1" x14ac:dyDescent="0.35">
      <c r="A2660" s="6"/>
    </row>
    <row r="2661" spans="1:1" x14ac:dyDescent="0.35">
      <c r="A2661" s="6"/>
    </row>
    <row r="2662" spans="1:1" x14ac:dyDescent="0.35">
      <c r="A2662" s="6"/>
    </row>
    <row r="2663" spans="1:1" x14ac:dyDescent="0.35">
      <c r="A2663" s="6"/>
    </row>
    <row r="2664" spans="1:1" x14ac:dyDescent="0.35">
      <c r="A2664" s="6"/>
    </row>
    <row r="2665" spans="1:1" x14ac:dyDescent="0.35">
      <c r="A2665" s="6"/>
    </row>
    <row r="2666" spans="1:1" x14ac:dyDescent="0.35">
      <c r="A2666" s="6"/>
    </row>
    <row r="2667" spans="1:1" x14ac:dyDescent="0.35">
      <c r="A2667" s="6"/>
    </row>
    <row r="2668" spans="1:1" x14ac:dyDescent="0.35">
      <c r="A2668" s="6"/>
    </row>
    <row r="2669" spans="1:1" x14ac:dyDescent="0.35">
      <c r="A2669" s="6"/>
    </row>
    <row r="2670" spans="1:1" x14ac:dyDescent="0.35">
      <c r="A2670" s="6"/>
    </row>
    <row r="2671" spans="1:1" x14ac:dyDescent="0.35">
      <c r="A2671" s="6"/>
    </row>
    <row r="2672" spans="1:1" x14ac:dyDescent="0.35">
      <c r="A2672" s="6"/>
    </row>
    <row r="2673" spans="1:1" x14ac:dyDescent="0.35">
      <c r="A2673" s="6"/>
    </row>
    <row r="2674" spans="1:1" x14ac:dyDescent="0.35">
      <c r="A2674" s="6"/>
    </row>
    <row r="2675" spans="1:1" x14ac:dyDescent="0.35">
      <c r="A2675" s="6"/>
    </row>
    <row r="2676" spans="1:1" x14ac:dyDescent="0.35">
      <c r="A2676" s="6"/>
    </row>
    <row r="2677" spans="1:1" x14ac:dyDescent="0.35">
      <c r="A2677" s="6"/>
    </row>
    <row r="2678" spans="1:1" x14ac:dyDescent="0.35">
      <c r="A2678" s="6"/>
    </row>
    <row r="2679" spans="1:1" x14ac:dyDescent="0.35">
      <c r="A2679" s="6"/>
    </row>
    <row r="2680" spans="1:1" x14ac:dyDescent="0.35">
      <c r="A2680" s="6"/>
    </row>
    <row r="2681" spans="1:1" x14ac:dyDescent="0.35">
      <c r="A2681" s="6"/>
    </row>
    <row r="2682" spans="1:1" x14ac:dyDescent="0.35">
      <c r="A2682" s="6"/>
    </row>
    <row r="2683" spans="1:1" x14ac:dyDescent="0.35">
      <c r="A2683" s="6"/>
    </row>
    <row r="2684" spans="1:1" x14ac:dyDescent="0.35">
      <c r="A2684" s="6"/>
    </row>
    <row r="2685" spans="1:1" x14ac:dyDescent="0.35">
      <c r="A2685" s="6"/>
    </row>
    <row r="2686" spans="1:1" x14ac:dyDescent="0.35">
      <c r="A2686" s="6"/>
    </row>
    <row r="2687" spans="1:1" x14ac:dyDescent="0.35">
      <c r="A2687" s="6"/>
    </row>
    <row r="2688" spans="1:1" x14ac:dyDescent="0.35">
      <c r="A2688" s="6"/>
    </row>
    <row r="2689" spans="1:1" x14ac:dyDescent="0.35">
      <c r="A2689" s="6"/>
    </row>
    <row r="2690" spans="1:1" x14ac:dyDescent="0.35">
      <c r="A2690" s="6"/>
    </row>
    <row r="2691" spans="1:1" x14ac:dyDescent="0.35">
      <c r="A2691" s="6"/>
    </row>
    <row r="2692" spans="1:1" x14ac:dyDescent="0.35">
      <c r="A2692" s="6"/>
    </row>
    <row r="2693" spans="1:1" x14ac:dyDescent="0.35">
      <c r="A2693" s="6"/>
    </row>
    <row r="2694" spans="1:1" x14ac:dyDescent="0.35">
      <c r="A2694" s="6"/>
    </row>
    <row r="2695" spans="1:1" x14ac:dyDescent="0.35">
      <c r="A2695" s="6"/>
    </row>
    <row r="2696" spans="1:1" x14ac:dyDescent="0.35">
      <c r="A2696" s="6"/>
    </row>
    <row r="2697" spans="1:1" x14ac:dyDescent="0.35">
      <c r="A2697" s="6"/>
    </row>
    <row r="2698" spans="1:1" x14ac:dyDescent="0.35">
      <c r="A2698" s="6"/>
    </row>
    <row r="2699" spans="1:1" x14ac:dyDescent="0.35">
      <c r="A2699" s="6"/>
    </row>
    <row r="2700" spans="1:1" x14ac:dyDescent="0.35">
      <c r="A2700" s="6"/>
    </row>
    <row r="2701" spans="1:1" x14ac:dyDescent="0.35">
      <c r="A2701" s="6"/>
    </row>
    <row r="2702" spans="1:1" x14ac:dyDescent="0.35">
      <c r="A2702" s="6"/>
    </row>
    <row r="2703" spans="1:1" x14ac:dyDescent="0.35">
      <c r="A2703" s="6"/>
    </row>
    <row r="2704" spans="1:1" x14ac:dyDescent="0.35">
      <c r="A2704" s="6"/>
    </row>
    <row r="2705" spans="1:1" x14ac:dyDescent="0.35">
      <c r="A2705" s="6"/>
    </row>
    <row r="2706" spans="1:1" x14ac:dyDescent="0.35">
      <c r="A2706" s="6"/>
    </row>
    <row r="2707" spans="1:1" x14ac:dyDescent="0.35">
      <c r="A2707" s="6"/>
    </row>
    <row r="2708" spans="1:1" x14ac:dyDescent="0.35">
      <c r="A2708" s="6"/>
    </row>
    <row r="2709" spans="1:1" x14ac:dyDescent="0.35">
      <c r="A2709" s="6"/>
    </row>
    <row r="2710" spans="1:1" x14ac:dyDescent="0.35">
      <c r="A2710" s="6"/>
    </row>
    <row r="2711" spans="1:1" x14ac:dyDescent="0.35">
      <c r="A2711" s="6"/>
    </row>
    <row r="2712" spans="1:1" x14ac:dyDescent="0.35">
      <c r="A2712" s="6"/>
    </row>
    <row r="2713" spans="1:1" x14ac:dyDescent="0.35">
      <c r="A2713" s="6"/>
    </row>
    <row r="2714" spans="1:1" x14ac:dyDescent="0.35">
      <c r="A2714" s="6"/>
    </row>
    <row r="2715" spans="1:1" x14ac:dyDescent="0.35">
      <c r="A2715" s="6"/>
    </row>
    <row r="2716" spans="1:1" x14ac:dyDescent="0.35">
      <c r="A2716" s="6"/>
    </row>
    <row r="2717" spans="1:1" x14ac:dyDescent="0.35">
      <c r="A2717" s="6"/>
    </row>
    <row r="2718" spans="1:1" x14ac:dyDescent="0.35">
      <c r="A2718" s="6"/>
    </row>
    <row r="2719" spans="1:1" x14ac:dyDescent="0.35">
      <c r="A2719" s="6"/>
    </row>
    <row r="2720" spans="1:1" x14ac:dyDescent="0.35">
      <c r="A2720" s="6"/>
    </row>
    <row r="2721" spans="1:1" x14ac:dyDescent="0.35">
      <c r="A2721" s="6"/>
    </row>
    <row r="2722" spans="1:1" x14ac:dyDescent="0.35">
      <c r="A2722" s="6"/>
    </row>
    <row r="2723" spans="1:1" x14ac:dyDescent="0.35">
      <c r="A2723" s="6"/>
    </row>
    <row r="2724" spans="1:1" x14ac:dyDescent="0.35">
      <c r="A2724" s="6"/>
    </row>
    <row r="2725" spans="1:1" x14ac:dyDescent="0.35">
      <c r="A2725" s="6"/>
    </row>
    <row r="2726" spans="1:1" x14ac:dyDescent="0.35">
      <c r="A2726" s="6"/>
    </row>
    <row r="2727" spans="1:1" x14ac:dyDescent="0.35">
      <c r="A2727" s="6"/>
    </row>
    <row r="2728" spans="1:1" x14ac:dyDescent="0.35">
      <c r="A2728" s="6"/>
    </row>
    <row r="2729" spans="1:1" x14ac:dyDescent="0.35">
      <c r="A2729" s="6"/>
    </row>
    <row r="2730" spans="1:1" x14ac:dyDescent="0.35">
      <c r="A2730" s="6"/>
    </row>
    <row r="2731" spans="1:1" x14ac:dyDescent="0.35">
      <c r="A2731" s="6"/>
    </row>
    <row r="2732" spans="1:1" x14ac:dyDescent="0.35">
      <c r="A2732" s="6"/>
    </row>
    <row r="2733" spans="1:1" x14ac:dyDescent="0.35">
      <c r="A2733" s="6"/>
    </row>
    <row r="2734" spans="1:1" x14ac:dyDescent="0.35">
      <c r="A2734" s="6"/>
    </row>
    <row r="2735" spans="1:1" x14ac:dyDescent="0.35">
      <c r="A2735" s="6"/>
    </row>
    <row r="2736" spans="1:1" x14ac:dyDescent="0.35">
      <c r="A2736" s="6"/>
    </row>
    <row r="2737" spans="1:1" x14ac:dyDescent="0.35">
      <c r="A2737" s="6"/>
    </row>
    <row r="2738" spans="1:1" x14ac:dyDescent="0.35">
      <c r="A2738" s="6"/>
    </row>
    <row r="2739" spans="1:1" x14ac:dyDescent="0.35">
      <c r="A2739" s="6"/>
    </row>
    <row r="2740" spans="1:1" x14ac:dyDescent="0.35">
      <c r="A2740" s="6"/>
    </row>
    <row r="2741" spans="1:1" x14ac:dyDescent="0.35">
      <c r="A2741" s="6"/>
    </row>
    <row r="2742" spans="1:1" x14ac:dyDescent="0.35">
      <c r="A2742" s="6"/>
    </row>
    <row r="2743" spans="1:1" x14ac:dyDescent="0.35">
      <c r="A2743" s="6"/>
    </row>
    <row r="2744" spans="1:1" x14ac:dyDescent="0.35">
      <c r="A2744" s="6"/>
    </row>
    <row r="2745" spans="1:1" x14ac:dyDescent="0.35">
      <c r="A2745" s="6"/>
    </row>
    <row r="2746" spans="1:1" x14ac:dyDescent="0.35">
      <c r="A2746" s="6"/>
    </row>
    <row r="2747" spans="1:1" x14ac:dyDescent="0.35">
      <c r="A2747" s="6"/>
    </row>
    <row r="2748" spans="1:1" x14ac:dyDescent="0.35">
      <c r="A2748" s="6"/>
    </row>
    <row r="2749" spans="1:1" x14ac:dyDescent="0.35">
      <c r="A2749" s="6"/>
    </row>
    <row r="2750" spans="1:1" x14ac:dyDescent="0.35">
      <c r="A2750" s="6"/>
    </row>
    <row r="2751" spans="1:1" x14ac:dyDescent="0.35">
      <c r="A2751" s="6"/>
    </row>
    <row r="2752" spans="1:1" x14ac:dyDescent="0.35">
      <c r="A2752" s="6"/>
    </row>
    <row r="2753" spans="1:1" x14ac:dyDescent="0.35">
      <c r="A2753" s="6"/>
    </row>
    <row r="2754" spans="1:1" x14ac:dyDescent="0.35">
      <c r="A2754" s="6"/>
    </row>
    <row r="2755" spans="1:1" x14ac:dyDescent="0.35">
      <c r="A2755" s="6"/>
    </row>
    <row r="2756" spans="1:1" x14ac:dyDescent="0.35">
      <c r="A2756" s="6"/>
    </row>
    <row r="2757" spans="1:1" x14ac:dyDescent="0.35">
      <c r="A2757" s="6"/>
    </row>
    <row r="2758" spans="1:1" x14ac:dyDescent="0.35">
      <c r="A2758" s="6"/>
    </row>
    <row r="2759" spans="1:1" x14ac:dyDescent="0.35">
      <c r="A2759" s="6"/>
    </row>
    <row r="2760" spans="1:1" x14ac:dyDescent="0.35">
      <c r="A2760" s="6"/>
    </row>
    <row r="2761" spans="1:1" x14ac:dyDescent="0.35">
      <c r="A2761" s="6"/>
    </row>
    <row r="2762" spans="1:1" x14ac:dyDescent="0.35">
      <c r="A2762" s="6"/>
    </row>
    <row r="2763" spans="1:1" x14ac:dyDescent="0.35">
      <c r="A2763" s="6"/>
    </row>
    <row r="2764" spans="1:1" x14ac:dyDescent="0.35">
      <c r="A2764" s="6"/>
    </row>
    <row r="2765" spans="1:1" x14ac:dyDescent="0.35">
      <c r="A2765" s="6"/>
    </row>
    <row r="2766" spans="1:1" x14ac:dyDescent="0.35">
      <c r="A2766" s="6"/>
    </row>
    <row r="2767" spans="1:1" x14ac:dyDescent="0.35">
      <c r="A2767" s="6"/>
    </row>
    <row r="2768" spans="1:1" x14ac:dyDescent="0.35">
      <c r="A2768" s="6"/>
    </row>
    <row r="2769" spans="1:1" x14ac:dyDescent="0.35">
      <c r="A2769" s="6"/>
    </row>
    <row r="2770" spans="1:1" x14ac:dyDescent="0.35">
      <c r="A2770" s="6"/>
    </row>
    <row r="2771" spans="1:1" x14ac:dyDescent="0.35">
      <c r="A2771" s="6"/>
    </row>
    <row r="2772" spans="1:1" x14ac:dyDescent="0.35">
      <c r="A2772" s="6"/>
    </row>
    <row r="2773" spans="1:1" x14ac:dyDescent="0.35">
      <c r="A2773" s="6"/>
    </row>
    <row r="2774" spans="1:1" x14ac:dyDescent="0.35">
      <c r="A2774" s="6"/>
    </row>
    <row r="2775" spans="1:1" x14ac:dyDescent="0.35">
      <c r="A2775" s="6"/>
    </row>
    <row r="2776" spans="1:1" x14ac:dyDescent="0.35">
      <c r="A2776" s="6"/>
    </row>
    <row r="2777" spans="1:1" x14ac:dyDescent="0.35">
      <c r="A2777" s="6"/>
    </row>
    <row r="2778" spans="1:1" x14ac:dyDescent="0.35">
      <c r="A2778" s="6"/>
    </row>
    <row r="2779" spans="1:1" x14ac:dyDescent="0.35">
      <c r="A2779" s="6"/>
    </row>
    <row r="2780" spans="1:1" x14ac:dyDescent="0.35">
      <c r="A2780" s="6"/>
    </row>
    <row r="2781" spans="1:1" x14ac:dyDescent="0.35">
      <c r="A2781" s="6"/>
    </row>
    <row r="2782" spans="1:1" x14ac:dyDescent="0.35">
      <c r="A2782" s="6"/>
    </row>
    <row r="2783" spans="1:1" x14ac:dyDescent="0.35">
      <c r="A2783" s="6"/>
    </row>
    <row r="2784" spans="1:1" x14ac:dyDescent="0.35">
      <c r="A2784" s="6"/>
    </row>
    <row r="2785" spans="1:1" x14ac:dyDescent="0.35">
      <c r="A2785" s="6"/>
    </row>
    <row r="2786" spans="1:1" x14ac:dyDescent="0.35">
      <c r="A2786" s="6"/>
    </row>
    <row r="2787" spans="1:1" x14ac:dyDescent="0.35">
      <c r="A2787" s="6"/>
    </row>
    <row r="2788" spans="1:1" x14ac:dyDescent="0.35">
      <c r="A2788" s="6"/>
    </row>
    <row r="2789" spans="1:1" x14ac:dyDescent="0.35">
      <c r="A2789" s="6"/>
    </row>
    <row r="2790" spans="1:1" x14ac:dyDescent="0.35">
      <c r="A2790" s="6"/>
    </row>
    <row r="2791" spans="1:1" x14ac:dyDescent="0.35">
      <c r="A2791" s="6"/>
    </row>
    <row r="2792" spans="1:1" x14ac:dyDescent="0.35">
      <c r="A2792" s="6"/>
    </row>
    <row r="2793" spans="1:1" x14ac:dyDescent="0.35">
      <c r="A2793" s="6"/>
    </row>
    <row r="2794" spans="1:1" x14ac:dyDescent="0.35">
      <c r="A2794" s="6"/>
    </row>
    <row r="2795" spans="1:1" x14ac:dyDescent="0.35">
      <c r="A2795" s="6"/>
    </row>
    <row r="2796" spans="1:1" x14ac:dyDescent="0.35">
      <c r="A2796" s="6"/>
    </row>
    <row r="2797" spans="1:1" x14ac:dyDescent="0.35">
      <c r="A2797" s="6"/>
    </row>
    <row r="2798" spans="1:1" x14ac:dyDescent="0.35">
      <c r="A2798" s="6"/>
    </row>
    <row r="2799" spans="1:1" x14ac:dyDescent="0.35">
      <c r="A2799" s="6"/>
    </row>
    <row r="2800" spans="1:1" x14ac:dyDescent="0.35">
      <c r="A2800" s="6"/>
    </row>
    <row r="2801" spans="1:1" x14ac:dyDescent="0.35">
      <c r="A2801" s="6"/>
    </row>
    <row r="2802" spans="1:1" x14ac:dyDescent="0.35">
      <c r="A2802" s="6"/>
    </row>
    <row r="2803" spans="1:1" x14ac:dyDescent="0.35">
      <c r="A2803" s="6"/>
    </row>
    <row r="2804" spans="1:1" x14ac:dyDescent="0.35">
      <c r="A2804" s="6"/>
    </row>
    <row r="2805" spans="1:1" x14ac:dyDescent="0.35">
      <c r="A2805" s="6"/>
    </row>
    <row r="2806" spans="1:1" x14ac:dyDescent="0.35">
      <c r="A2806" s="6"/>
    </row>
    <row r="2807" spans="1:1" x14ac:dyDescent="0.35">
      <c r="A2807" s="6"/>
    </row>
    <row r="2808" spans="1:1" x14ac:dyDescent="0.35">
      <c r="A2808" s="6"/>
    </row>
    <row r="2809" spans="1:1" x14ac:dyDescent="0.35">
      <c r="A2809" s="6"/>
    </row>
    <row r="2810" spans="1:1" x14ac:dyDescent="0.35">
      <c r="A2810" s="6"/>
    </row>
    <row r="2811" spans="1:1" x14ac:dyDescent="0.35">
      <c r="A2811" s="6"/>
    </row>
    <row r="2812" spans="1:1" x14ac:dyDescent="0.35">
      <c r="A2812" s="6"/>
    </row>
    <row r="2813" spans="1:1" x14ac:dyDescent="0.35">
      <c r="A2813" s="6"/>
    </row>
    <row r="2814" spans="1:1" x14ac:dyDescent="0.35">
      <c r="A2814" s="6"/>
    </row>
    <row r="2815" spans="1:1" x14ac:dyDescent="0.35">
      <c r="A2815" s="6"/>
    </row>
    <row r="2816" spans="1:1" x14ac:dyDescent="0.35">
      <c r="A2816" s="6"/>
    </row>
    <row r="2817" spans="1:1" x14ac:dyDescent="0.35">
      <c r="A2817" s="6"/>
    </row>
    <row r="2818" spans="1:1" x14ac:dyDescent="0.35">
      <c r="A2818" s="6"/>
    </row>
    <row r="2819" spans="1:1" x14ac:dyDescent="0.35">
      <c r="A2819" s="6"/>
    </row>
    <row r="2820" spans="1:1" x14ac:dyDescent="0.35">
      <c r="A2820" s="6"/>
    </row>
    <row r="2821" spans="1:1" x14ac:dyDescent="0.35">
      <c r="A2821" s="6"/>
    </row>
    <row r="2822" spans="1:1" x14ac:dyDescent="0.35">
      <c r="A2822" s="6"/>
    </row>
    <row r="2823" spans="1:1" x14ac:dyDescent="0.35">
      <c r="A2823" s="6"/>
    </row>
    <row r="2824" spans="1:1" x14ac:dyDescent="0.35">
      <c r="A2824" s="6"/>
    </row>
    <row r="2825" spans="1:1" x14ac:dyDescent="0.35">
      <c r="A2825" s="6"/>
    </row>
    <row r="2826" spans="1:1" x14ac:dyDescent="0.35">
      <c r="A2826" s="6"/>
    </row>
    <row r="2827" spans="1:1" x14ac:dyDescent="0.35">
      <c r="A2827" s="6"/>
    </row>
    <row r="2828" spans="1:1" x14ac:dyDescent="0.35">
      <c r="A2828" s="6"/>
    </row>
    <row r="2829" spans="1:1" x14ac:dyDescent="0.35">
      <c r="A2829" s="6"/>
    </row>
    <row r="2830" spans="1:1" x14ac:dyDescent="0.35">
      <c r="A2830" s="6"/>
    </row>
    <row r="2831" spans="1:1" x14ac:dyDescent="0.35">
      <c r="A2831" s="6"/>
    </row>
    <row r="2832" spans="1:1" x14ac:dyDescent="0.35">
      <c r="A2832" s="6"/>
    </row>
    <row r="2833" spans="1:1" x14ac:dyDescent="0.35">
      <c r="A2833" s="6"/>
    </row>
    <row r="2834" spans="1:1" x14ac:dyDescent="0.35">
      <c r="A2834" s="6"/>
    </row>
    <row r="2835" spans="1:1" x14ac:dyDescent="0.35">
      <c r="A2835" s="6"/>
    </row>
    <row r="2836" spans="1:1" x14ac:dyDescent="0.35">
      <c r="A2836" s="6"/>
    </row>
    <row r="2837" spans="1:1" x14ac:dyDescent="0.35">
      <c r="A2837" s="6"/>
    </row>
    <row r="2838" spans="1:1" x14ac:dyDescent="0.35">
      <c r="A2838" s="6"/>
    </row>
    <row r="2839" spans="1:1" x14ac:dyDescent="0.35">
      <c r="A2839" s="6"/>
    </row>
    <row r="2840" spans="1:1" x14ac:dyDescent="0.35">
      <c r="A2840" s="6"/>
    </row>
    <row r="2841" spans="1:1" x14ac:dyDescent="0.35">
      <c r="A2841" s="6"/>
    </row>
    <row r="2842" spans="1:1" x14ac:dyDescent="0.35">
      <c r="A2842" s="6"/>
    </row>
    <row r="2843" spans="1:1" x14ac:dyDescent="0.35">
      <c r="A2843" s="6"/>
    </row>
    <row r="2844" spans="1:1" x14ac:dyDescent="0.35">
      <c r="A2844" s="6"/>
    </row>
    <row r="2845" spans="1:1" x14ac:dyDescent="0.35">
      <c r="A2845" s="6"/>
    </row>
    <row r="2846" spans="1:1" x14ac:dyDescent="0.35">
      <c r="A2846" s="6"/>
    </row>
    <row r="2847" spans="1:1" x14ac:dyDescent="0.35">
      <c r="A2847" s="6"/>
    </row>
    <row r="2848" spans="1:1" x14ac:dyDescent="0.35">
      <c r="A2848" s="6"/>
    </row>
    <row r="2849" spans="1:1" x14ac:dyDescent="0.35">
      <c r="A2849" s="6"/>
    </row>
    <row r="2850" spans="1:1" x14ac:dyDescent="0.35">
      <c r="A2850" s="6"/>
    </row>
    <row r="2851" spans="1:1" x14ac:dyDescent="0.35">
      <c r="A2851" s="6"/>
    </row>
    <row r="2852" spans="1:1" x14ac:dyDescent="0.35">
      <c r="A2852" s="6"/>
    </row>
    <row r="2853" spans="1:1" x14ac:dyDescent="0.35">
      <c r="A2853" s="6"/>
    </row>
    <row r="2854" spans="1:1" x14ac:dyDescent="0.35">
      <c r="A2854" s="6"/>
    </row>
    <row r="2855" spans="1:1" x14ac:dyDescent="0.35">
      <c r="A2855" s="6"/>
    </row>
    <row r="2856" spans="1:1" x14ac:dyDescent="0.35">
      <c r="A2856" s="6"/>
    </row>
    <row r="2857" spans="1:1" x14ac:dyDescent="0.35">
      <c r="A2857" s="6"/>
    </row>
    <row r="2858" spans="1:1" x14ac:dyDescent="0.35">
      <c r="A2858" s="6"/>
    </row>
    <row r="2859" spans="1:1" x14ac:dyDescent="0.35">
      <c r="A2859" s="6"/>
    </row>
    <row r="2860" spans="1:1" x14ac:dyDescent="0.35">
      <c r="A2860" s="6"/>
    </row>
    <row r="2861" spans="1:1" x14ac:dyDescent="0.35">
      <c r="A2861" s="6"/>
    </row>
    <row r="2862" spans="1:1" x14ac:dyDescent="0.35">
      <c r="A2862" s="6"/>
    </row>
    <row r="2863" spans="1:1" x14ac:dyDescent="0.35">
      <c r="A2863" s="6"/>
    </row>
    <row r="2864" spans="1:1" x14ac:dyDescent="0.35">
      <c r="A2864" s="6"/>
    </row>
    <row r="2865" spans="1:1" x14ac:dyDescent="0.35">
      <c r="A2865" s="6"/>
    </row>
    <row r="2866" spans="1:1" x14ac:dyDescent="0.35">
      <c r="A2866" s="6"/>
    </row>
    <row r="2867" spans="1:1" x14ac:dyDescent="0.35">
      <c r="A2867" s="6"/>
    </row>
    <row r="2868" spans="1:1" x14ac:dyDescent="0.35">
      <c r="A2868" s="6"/>
    </row>
    <row r="2869" spans="1:1" x14ac:dyDescent="0.35">
      <c r="A2869" s="6"/>
    </row>
    <row r="2870" spans="1:1" x14ac:dyDescent="0.35">
      <c r="A2870" s="6"/>
    </row>
    <row r="2871" spans="1:1" x14ac:dyDescent="0.35">
      <c r="A2871" s="6"/>
    </row>
    <row r="2872" spans="1:1" x14ac:dyDescent="0.35">
      <c r="A2872" s="6"/>
    </row>
    <row r="2873" spans="1:1" x14ac:dyDescent="0.35">
      <c r="A2873" s="6"/>
    </row>
    <row r="2874" spans="1:1" x14ac:dyDescent="0.35">
      <c r="A2874" s="6"/>
    </row>
    <row r="2875" spans="1:1" x14ac:dyDescent="0.35">
      <c r="A2875" s="6"/>
    </row>
    <row r="2876" spans="1:1" x14ac:dyDescent="0.35">
      <c r="A2876" s="6"/>
    </row>
    <row r="2877" spans="1:1" x14ac:dyDescent="0.35">
      <c r="A2877" s="6"/>
    </row>
    <row r="2878" spans="1:1" x14ac:dyDescent="0.35">
      <c r="A2878" s="6"/>
    </row>
    <row r="2879" spans="1:1" x14ac:dyDescent="0.35">
      <c r="A2879" s="6"/>
    </row>
    <row r="2880" spans="1:1" x14ac:dyDescent="0.35">
      <c r="A2880" s="6"/>
    </row>
    <row r="2881" spans="1:1" x14ac:dyDescent="0.35">
      <c r="A2881" s="6"/>
    </row>
    <row r="2882" spans="1:1" x14ac:dyDescent="0.35">
      <c r="A2882" s="6"/>
    </row>
    <row r="2883" spans="1:1" x14ac:dyDescent="0.35">
      <c r="A2883" s="6"/>
    </row>
    <row r="2884" spans="1:1" x14ac:dyDescent="0.35">
      <c r="A2884" s="6"/>
    </row>
    <row r="2885" spans="1:1" x14ac:dyDescent="0.35">
      <c r="A2885" s="6"/>
    </row>
    <row r="2886" spans="1:1" x14ac:dyDescent="0.35">
      <c r="A2886" s="6"/>
    </row>
    <row r="2887" spans="1:1" x14ac:dyDescent="0.35">
      <c r="A2887" s="6"/>
    </row>
    <row r="2888" spans="1:1" x14ac:dyDescent="0.35">
      <c r="A2888" s="6"/>
    </row>
    <row r="2889" spans="1:1" x14ac:dyDescent="0.35">
      <c r="A2889" s="6"/>
    </row>
    <row r="2890" spans="1:1" x14ac:dyDescent="0.35">
      <c r="A2890" s="6"/>
    </row>
    <row r="2891" spans="1:1" x14ac:dyDescent="0.35">
      <c r="A2891" s="6"/>
    </row>
    <row r="2892" spans="1:1" x14ac:dyDescent="0.35">
      <c r="A2892" s="6"/>
    </row>
    <row r="2893" spans="1:1" x14ac:dyDescent="0.35">
      <c r="A2893" s="6"/>
    </row>
    <row r="2894" spans="1:1" x14ac:dyDescent="0.35">
      <c r="A2894" s="6"/>
    </row>
    <row r="2895" spans="1:1" x14ac:dyDescent="0.35">
      <c r="A2895" s="6"/>
    </row>
    <row r="2896" spans="1:1" x14ac:dyDescent="0.35">
      <c r="A2896" s="6"/>
    </row>
    <row r="2897" spans="1:1" x14ac:dyDescent="0.35">
      <c r="A2897" s="6"/>
    </row>
    <row r="2898" spans="1:1" x14ac:dyDescent="0.35">
      <c r="A2898" s="6"/>
    </row>
    <row r="2899" spans="1:1" x14ac:dyDescent="0.35">
      <c r="A2899" s="6"/>
    </row>
    <row r="2900" spans="1:1" x14ac:dyDescent="0.35">
      <c r="A2900" s="6"/>
    </row>
    <row r="2901" spans="1:1" x14ac:dyDescent="0.35">
      <c r="A2901" s="6"/>
    </row>
    <row r="2902" spans="1:1" x14ac:dyDescent="0.35">
      <c r="A2902" s="6"/>
    </row>
    <row r="2903" spans="1:1" x14ac:dyDescent="0.35">
      <c r="A2903" s="6"/>
    </row>
    <row r="2904" spans="1:1" x14ac:dyDescent="0.35">
      <c r="A2904" s="6"/>
    </row>
    <row r="2905" spans="1:1" x14ac:dyDescent="0.35">
      <c r="A2905" s="6"/>
    </row>
    <row r="2906" spans="1:1" x14ac:dyDescent="0.35">
      <c r="A2906" s="6"/>
    </row>
    <row r="2907" spans="1:1" x14ac:dyDescent="0.35">
      <c r="A2907" s="6"/>
    </row>
    <row r="2908" spans="1:1" x14ac:dyDescent="0.35">
      <c r="A2908" s="6"/>
    </row>
    <row r="2909" spans="1:1" x14ac:dyDescent="0.35">
      <c r="A2909" s="6"/>
    </row>
    <row r="2910" spans="1:1" x14ac:dyDescent="0.35">
      <c r="A2910" s="6"/>
    </row>
    <row r="2911" spans="1:1" x14ac:dyDescent="0.35">
      <c r="A2911" s="6"/>
    </row>
    <row r="2912" spans="1:1" x14ac:dyDescent="0.35">
      <c r="A2912" s="6"/>
    </row>
    <row r="2913" spans="1:1" x14ac:dyDescent="0.35">
      <c r="A2913" s="6"/>
    </row>
    <row r="2914" spans="1:1" x14ac:dyDescent="0.35">
      <c r="A2914" s="6"/>
    </row>
    <row r="2915" spans="1:1" x14ac:dyDescent="0.35">
      <c r="A2915" s="6"/>
    </row>
    <row r="2916" spans="1:1" x14ac:dyDescent="0.35">
      <c r="A2916" s="6"/>
    </row>
    <row r="2917" spans="1:1" x14ac:dyDescent="0.35">
      <c r="A2917" s="6"/>
    </row>
    <row r="2918" spans="1:1" x14ac:dyDescent="0.35">
      <c r="A2918" s="6"/>
    </row>
    <row r="2919" spans="1:1" x14ac:dyDescent="0.35">
      <c r="A2919" s="6"/>
    </row>
    <row r="2920" spans="1:1" x14ac:dyDescent="0.35">
      <c r="A2920" s="6"/>
    </row>
    <row r="2921" spans="1:1" x14ac:dyDescent="0.35">
      <c r="A2921" s="6"/>
    </row>
    <row r="2922" spans="1:1" x14ac:dyDescent="0.35">
      <c r="A2922" s="6"/>
    </row>
    <row r="2923" spans="1:1" x14ac:dyDescent="0.35">
      <c r="A2923" s="6"/>
    </row>
    <row r="2924" spans="1:1" x14ac:dyDescent="0.35">
      <c r="A2924" s="6"/>
    </row>
    <row r="2925" spans="1:1" x14ac:dyDescent="0.35">
      <c r="A2925" s="6"/>
    </row>
    <row r="2926" spans="1:1" x14ac:dyDescent="0.35">
      <c r="A2926" s="6"/>
    </row>
    <row r="2927" spans="1:1" x14ac:dyDescent="0.35">
      <c r="A2927" s="6"/>
    </row>
    <row r="2928" spans="1:1" x14ac:dyDescent="0.35">
      <c r="A2928" s="6"/>
    </row>
    <row r="2929" spans="1:1" x14ac:dyDescent="0.35">
      <c r="A2929" s="6"/>
    </row>
    <row r="2930" spans="1:1" x14ac:dyDescent="0.35">
      <c r="A2930" s="6"/>
    </row>
    <row r="2931" spans="1:1" x14ac:dyDescent="0.35">
      <c r="A2931" s="6"/>
    </row>
    <row r="2932" spans="1:1" x14ac:dyDescent="0.35">
      <c r="A2932" s="6"/>
    </row>
    <row r="2933" spans="1:1" x14ac:dyDescent="0.35">
      <c r="A2933" s="6"/>
    </row>
    <row r="2934" spans="1:1" x14ac:dyDescent="0.35">
      <c r="A2934" s="6"/>
    </row>
    <row r="2935" spans="1:1" x14ac:dyDescent="0.35">
      <c r="A2935" s="6"/>
    </row>
    <row r="2936" spans="1:1" x14ac:dyDescent="0.35">
      <c r="A2936" s="6"/>
    </row>
    <row r="2937" spans="1:1" x14ac:dyDescent="0.35">
      <c r="A2937" s="6"/>
    </row>
    <row r="2938" spans="1:1" x14ac:dyDescent="0.35">
      <c r="A2938" s="6"/>
    </row>
    <row r="2939" spans="1:1" x14ac:dyDescent="0.35">
      <c r="A2939" s="6"/>
    </row>
    <row r="2940" spans="1:1" x14ac:dyDescent="0.35">
      <c r="A2940" s="6"/>
    </row>
    <row r="2941" spans="1:1" x14ac:dyDescent="0.35">
      <c r="A2941" s="6"/>
    </row>
    <row r="2942" spans="1:1" x14ac:dyDescent="0.35">
      <c r="A2942" s="6"/>
    </row>
    <row r="2943" spans="1:1" x14ac:dyDescent="0.35">
      <c r="A2943" s="6"/>
    </row>
    <row r="2944" spans="1:1" x14ac:dyDescent="0.35">
      <c r="A2944" s="6"/>
    </row>
    <row r="2945" spans="1:1" x14ac:dyDescent="0.35">
      <c r="A2945" s="6"/>
    </row>
    <row r="2946" spans="1:1" x14ac:dyDescent="0.35">
      <c r="A2946" s="6"/>
    </row>
    <row r="2947" spans="1:1" x14ac:dyDescent="0.35">
      <c r="A2947" s="6"/>
    </row>
    <row r="2948" spans="1:1" x14ac:dyDescent="0.35">
      <c r="A2948" s="6"/>
    </row>
    <row r="2949" spans="1:1" x14ac:dyDescent="0.35">
      <c r="A2949" s="6"/>
    </row>
    <row r="2950" spans="1:1" x14ac:dyDescent="0.35">
      <c r="A2950" s="6"/>
    </row>
    <row r="2951" spans="1:1" x14ac:dyDescent="0.35">
      <c r="A2951" s="6"/>
    </row>
    <row r="2952" spans="1:1" x14ac:dyDescent="0.35">
      <c r="A2952" s="6"/>
    </row>
    <row r="2953" spans="1:1" x14ac:dyDescent="0.35">
      <c r="A2953" s="6"/>
    </row>
    <row r="2954" spans="1:1" x14ac:dyDescent="0.35">
      <c r="A2954" s="6"/>
    </row>
    <row r="2955" spans="1:1" x14ac:dyDescent="0.35">
      <c r="A2955" s="6"/>
    </row>
    <row r="2956" spans="1:1" x14ac:dyDescent="0.35">
      <c r="A2956" s="6"/>
    </row>
    <row r="2957" spans="1:1" x14ac:dyDescent="0.35">
      <c r="A2957" s="6"/>
    </row>
    <row r="2958" spans="1:1" x14ac:dyDescent="0.35">
      <c r="A2958" s="6"/>
    </row>
    <row r="2959" spans="1:1" x14ac:dyDescent="0.35">
      <c r="A2959" s="6"/>
    </row>
    <row r="2960" spans="1:1" x14ac:dyDescent="0.35">
      <c r="A2960" s="6"/>
    </row>
    <row r="2961" spans="1:1" x14ac:dyDescent="0.35">
      <c r="A2961" s="6"/>
    </row>
    <row r="2962" spans="1:1" x14ac:dyDescent="0.35">
      <c r="A2962" s="6"/>
    </row>
    <row r="2963" spans="1:1" x14ac:dyDescent="0.35">
      <c r="A2963" s="6"/>
    </row>
    <row r="2964" spans="1:1" x14ac:dyDescent="0.35">
      <c r="A2964" s="6"/>
    </row>
    <row r="2965" spans="1:1" x14ac:dyDescent="0.35">
      <c r="A2965" s="6"/>
    </row>
    <row r="2966" spans="1:1" x14ac:dyDescent="0.35">
      <c r="A2966" s="6"/>
    </row>
    <row r="2967" spans="1:1" x14ac:dyDescent="0.35">
      <c r="A2967" s="6"/>
    </row>
    <row r="2968" spans="1:1" x14ac:dyDescent="0.35">
      <c r="A2968" s="6"/>
    </row>
    <row r="2969" spans="1:1" x14ac:dyDescent="0.35">
      <c r="A2969" s="6"/>
    </row>
    <row r="2970" spans="1:1" x14ac:dyDescent="0.35">
      <c r="A2970" s="6"/>
    </row>
    <row r="2971" spans="1:1" x14ac:dyDescent="0.35">
      <c r="A2971" s="6"/>
    </row>
    <row r="2972" spans="1:1" x14ac:dyDescent="0.35">
      <c r="A2972" s="6"/>
    </row>
    <row r="2973" spans="1:1" x14ac:dyDescent="0.35">
      <c r="A2973" s="6"/>
    </row>
    <row r="2974" spans="1:1" x14ac:dyDescent="0.35">
      <c r="A2974" s="6"/>
    </row>
    <row r="2975" spans="1:1" x14ac:dyDescent="0.35">
      <c r="A2975" s="6"/>
    </row>
    <row r="2976" spans="1:1" x14ac:dyDescent="0.35">
      <c r="A2976" s="6"/>
    </row>
    <row r="2977" spans="1:1" x14ac:dyDescent="0.35">
      <c r="A2977" s="6"/>
    </row>
    <row r="2978" spans="1:1" x14ac:dyDescent="0.35">
      <c r="A2978" s="6"/>
    </row>
    <row r="2979" spans="1:1" x14ac:dyDescent="0.35">
      <c r="A2979" s="6"/>
    </row>
    <row r="2980" spans="1:1" x14ac:dyDescent="0.35">
      <c r="A2980" s="6"/>
    </row>
    <row r="2981" spans="1:1" x14ac:dyDescent="0.35">
      <c r="A2981" s="6"/>
    </row>
    <row r="2982" spans="1:1" x14ac:dyDescent="0.35">
      <c r="A2982" s="6"/>
    </row>
    <row r="2983" spans="1:1" x14ac:dyDescent="0.35">
      <c r="A2983" s="6"/>
    </row>
    <row r="2984" spans="1:1" x14ac:dyDescent="0.35">
      <c r="A2984" s="6"/>
    </row>
    <row r="2985" spans="1:1" x14ac:dyDescent="0.35">
      <c r="A2985" s="6"/>
    </row>
    <row r="2986" spans="1:1" x14ac:dyDescent="0.35">
      <c r="A2986" s="6"/>
    </row>
    <row r="2987" spans="1:1" x14ac:dyDescent="0.35">
      <c r="A2987" s="6"/>
    </row>
    <row r="2988" spans="1:1" x14ac:dyDescent="0.35">
      <c r="A2988" s="6"/>
    </row>
    <row r="2989" spans="1:1" x14ac:dyDescent="0.35">
      <c r="A2989" s="6"/>
    </row>
    <row r="2990" spans="1:1" x14ac:dyDescent="0.35">
      <c r="A2990" s="6"/>
    </row>
    <row r="2991" spans="1:1" x14ac:dyDescent="0.35">
      <c r="A2991" s="6"/>
    </row>
    <row r="2992" spans="1:1" x14ac:dyDescent="0.35">
      <c r="A2992" s="6"/>
    </row>
    <row r="2993" spans="1:1" x14ac:dyDescent="0.35">
      <c r="A2993" s="6"/>
    </row>
    <row r="2994" spans="1:1" x14ac:dyDescent="0.35">
      <c r="A2994" s="6"/>
    </row>
    <row r="2995" spans="1:1" x14ac:dyDescent="0.35">
      <c r="A2995" s="6"/>
    </row>
    <row r="2996" spans="1:1" x14ac:dyDescent="0.35">
      <c r="A2996" s="6"/>
    </row>
    <row r="2997" spans="1:1" x14ac:dyDescent="0.35">
      <c r="A2997" s="6"/>
    </row>
    <row r="2998" spans="1:1" x14ac:dyDescent="0.35">
      <c r="A2998" s="6"/>
    </row>
    <row r="2999" spans="1:1" x14ac:dyDescent="0.35">
      <c r="A2999" s="6"/>
    </row>
    <row r="3000" spans="1:1" x14ac:dyDescent="0.35">
      <c r="A3000" s="6"/>
    </row>
    <row r="3001" spans="1:1" x14ac:dyDescent="0.35">
      <c r="A3001" s="6"/>
    </row>
    <row r="3002" spans="1:1" x14ac:dyDescent="0.35">
      <c r="A3002" s="6"/>
    </row>
    <row r="3003" spans="1:1" x14ac:dyDescent="0.35">
      <c r="A3003" s="6"/>
    </row>
    <row r="3004" spans="1:1" x14ac:dyDescent="0.35">
      <c r="A3004" s="6"/>
    </row>
    <row r="3005" spans="1:1" x14ac:dyDescent="0.35">
      <c r="A3005" s="6"/>
    </row>
    <row r="3006" spans="1:1" x14ac:dyDescent="0.35">
      <c r="A3006" s="6"/>
    </row>
    <row r="3007" spans="1:1" x14ac:dyDescent="0.35">
      <c r="A3007" s="6"/>
    </row>
    <row r="3008" spans="1:1" x14ac:dyDescent="0.35">
      <c r="A3008" s="6"/>
    </row>
    <row r="3009" spans="1:1" x14ac:dyDescent="0.35">
      <c r="A3009" s="6"/>
    </row>
    <row r="3010" spans="1:1" x14ac:dyDescent="0.35">
      <c r="A3010" s="6"/>
    </row>
    <row r="3011" spans="1:1" x14ac:dyDescent="0.35">
      <c r="A3011" s="6"/>
    </row>
    <row r="3012" spans="1:1" x14ac:dyDescent="0.35">
      <c r="A3012" s="6"/>
    </row>
    <row r="3013" spans="1:1" x14ac:dyDescent="0.35">
      <c r="A3013" s="6"/>
    </row>
    <row r="3014" spans="1:1" x14ac:dyDescent="0.35">
      <c r="A3014" s="6"/>
    </row>
    <row r="3015" spans="1:1" x14ac:dyDescent="0.35">
      <c r="A3015" s="6"/>
    </row>
    <row r="3016" spans="1:1" x14ac:dyDescent="0.35">
      <c r="A3016" s="6"/>
    </row>
    <row r="3017" spans="1:1" x14ac:dyDescent="0.35">
      <c r="A3017" s="6"/>
    </row>
    <row r="3018" spans="1:1" x14ac:dyDescent="0.35">
      <c r="A3018" s="6"/>
    </row>
    <row r="3019" spans="1:1" x14ac:dyDescent="0.35">
      <c r="A3019" s="6"/>
    </row>
    <row r="3020" spans="1:1" x14ac:dyDescent="0.35">
      <c r="A3020" s="6"/>
    </row>
    <row r="3021" spans="1:1" x14ac:dyDescent="0.35">
      <c r="A3021" s="6"/>
    </row>
    <row r="3022" spans="1:1" x14ac:dyDescent="0.35">
      <c r="A3022" s="6"/>
    </row>
    <row r="3023" spans="1:1" x14ac:dyDescent="0.35">
      <c r="A3023" s="6"/>
    </row>
    <row r="3024" spans="1:1" x14ac:dyDescent="0.35">
      <c r="A3024" s="6"/>
    </row>
    <row r="3025" spans="1:1" x14ac:dyDescent="0.35">
      <c r="A3025" s="6"/>
    </row>
    <row r="3026" spans="1:1" x14ac:dyDescent="0.35">
      <c r="A3026" s="6"/>
    </row>
    <row r="3027" spans="1:1" x14ac:dyDescent="0.35">
      <c r="A3027" s="6"/>
    </row>
    <row r="3028" spans="1:1" x14ac:dyDescent="0.35">
      <c r="A3028" s="6"/>
    </row>
    <row r="3029" spans="1:1" x14ac:dyDescent="0.35">
      <c r="A3029" s="6"/>
    </row>
    <row r="3030" spans="1:1" x14ac:dyDescent="0.35">
      <c r="A3030" s="6"/>
    </row>
    <row r="3031" spans="1:1" x14ac:dyDescent="0.35">
      <c r="A3031" s="6"/>
    </row>
    <row r="3032" spans="1:1" x14ac:dyDescent="0.35">
      <c r="A3032" s="6"/>
    </row>
    <row r="3033" spans="1:1" x14ac:dyDescent="0.35">
      <c r="A3033" s="6"/>
    </row>
    <row r="3034" spans="1:1" x14ac:dyDescent="0.35">
      <c r="A3034" s="6"/>
    </row>
    <row r="3035" spans="1:1" x14ac:dyDescent="0.35">
      <c r="A3035" s="6"/>
    </row>
    <row r="3036" spans="1:1" x14ac:dyDescent="0.35">
      <c r="A3036" s="6"/>
    </row>
    <row r="3037" spans="1:1" x14ac:dyDescent="0.35">
      <c r="A3037" s="6"/>
    </row>
    <row r="3038" spans="1:1" x14ac:dyDescent="0.35">
      <c r="A3038" s="6"/>
    </row>
    <row r="3039" spans="1:1" x14ac:dyDescent="0.35">
      <c r="A3039" s="6"/>
    </row>
    <row r="3040" spans="1:1" x14ac:dyDescent="0.35">
      <c r="A3040" s="6"/>
    </row>
    <row r="3041" spans="1:1" x14ac:dyDescent="0.35">
      <c r="A3041" s="6"/>
    </row>
    <row r="3042" spans="1:1" x14ac:dyDescent="0.35">
      <c r="A3042" s="6"/>
    </row>
    <row r="3043" spans="1:1" x14ac:dyDescent="0.35">
      <c r="A3043" s="6"/>
    </row>
    <row r="3044" spans="1:1" x14ac:dyDescent="0.35">
      <c r="A3044" s="6"/>
    </row>
    <row r="3045" spans="1:1" x14ac:dyDescent="0.35">
      <c r="A3045" s="6"/>
    </row>
    <row r="3046" spans="1:1" x14ac:dyDescent="0.35">
      <c r="A3046" s="6"/>
    </row>
    <row r="3047" spans="1:1" x14ac:dyDescent="0.35">
      <c r="A3047" s="6"/>
    </row>
    <row r="3048" spans="1:1" x14ac:dyDescent="0.35">
      <c r="A3048" s="6"/>
    </row>
    <row r="3049" spans="1:1" x14ac:dyDescent="0.35">
      <c r="A3049" s="6"/>
    </row>
    <row r="3050" spans="1:1" x14ac:dyDescent="0.35">
      <c r="A3050" s="6"/>
    </row>
    <row r="3051" spans="1:1" x14ac:dyDescent="0.35">
      <c r="A3051" s="6"/>
    </row>
    <row r="3052" spans="1:1" x14ac:dyDescent="0.35">
      <c r="A3052" s="6"/>
    </row>
    <row r="3053" spans="1:1" x14ac:dyDescent="0.35">
      <c r="A3053" s="6"/>
    </row>
    <row r="3054" spans="1:1" x14ac:dyDescent="0.35">
      <c r="A3054" s="6"/>
    </row>
    <row r="3055" spans="1:1" x14ac:dyDescent="0.35">
      <c r="A3055" s="6"/>
    </row>
    <row r="3056" spans="1:1" x14ac:dyDescent="0.35">
      <c r="A3056" s="6"/>
    </row>
    <row r="3057" spans="1:1" x14ac:dyDescent="0.35">
      <c r="A3057" s="6"/>
    </row>
    <row r="3058" spans="1:1" x14ac:dyDescent="0.35">
      <c r="A3058" s="6"/>
    </row>
    <row r="3059" spans="1:1" x14ac:dyDescent="0.35">
      <c r="A3059" s="6"/>
    </row>
    <row r="3060" spans="1:1" x14ac:dyDescent="0.35">
      <c r="A3060" s="6"/>
    </row>
    <row r="3061" spans="1:1" x14ac:dyDescent="0.35">
      <c r="A3061" s="6"/>
    </row>
    <row r="3062" spans="1:1" x14ac:dyDescent="0.35">
      <c r="A3062" s="6"/>
    </row>
    <row r="3063" spans="1:1" x14ac:dyDescent="0.35">
      <c r="A3063" s="6"/>
    </row>
    <row r="3064" spans="1:1" x14ac:dyDescent="0.35">
      <c r="A3064" s="6"/>
    </row>
    <row r="3065" spans="1:1" x14ac:dyDescent="0.35">
      <c r="A3065" s="6"/>
    </row>
    <row r="3066" spans="1:1" x14ac:dyDescent="0.35">
      <c r="A3066" s="6"/>
    </row>
    <row r="3067" spans="1:1" x14ac:dyDescent="0.35">
      <c r="A3067" s="6"/>
    </row>
    <row r="3068" spans="1:1" x14ac:dyDescent="0.35">
      <c r="A3068" s="6"/>
    </row>
    <row r="3069" spans="1:1" x14ac:dyDescent="0.35">
      <c r="A3069" s="6"/>
    </row>
    <row r="3070" spans="1:1" x14ac:dyDescent="0.35">
      <c r="A3070" s="6"/>
    </row>
    <row r="3071" spans="1:1" x14ac:dyDescent="0.35">
      <c r="A3071" s="6"/>
    </row>
    <row r="3072" spans="1:1" x14ac:dyDescent="0.35">
      <c r="A3072" s="6"/>
    </row>
    <row r="3073" spans="1:1" x14ac:dyDescent="0.35">
      <c r="A3073" s="6"/>
    </row>
    <row r="3074" spans="1:1" x14ac:dyDescent="0.35">
      <c r="A3074" s="6"/>
    </row>
    <row r="3075" spans="1:1" x14ac:dyDescent="0.35">
      <c r="A3075" s="6"/>
    </row>
    <row r="3076" spans="1:1" x14ac:dyDescent="0.35">
      <c r="A3076" s="6"/>
    </row>
    <row r="3077" spans="1:1" x14ac:dyDescent="0.35">
      <c r="A3077" s="6"/>
    </row>
    <row r="3078" spans="1:1" x14ac:dyDescent="0.35">
      <c r="A3078" s="6"/>
    </row>
    <row r="3079" spans="1:1" x14ac:dyDescent="0.35">
      <c r="A3079" s="6"/>
    </row>
    <row r="3080" spans="1:1" x14ac:dyDescent="0.35">
      <c r="A3080" s="6"/>
    </row>
    <row r="3081" spans="1:1" x14ac:dyDescent="0.35">
      <c r="A3081" s="6"/>
    </row>
    <row r="3082" spans="1:1" x14ac:dyDescent="0.35">
      <c r="A3082" s="6"/>
    </row>
    <row r="3083" spans="1:1" x14ac:dyDescent="0.35">
      <c r="A3083" s="6"/>
    </row>
    <row r="3084" spans="1:1" x14ac:dyDescent="0.35">
      <c r="A3084" s="6"/>
    </row>
    <row r="3085" spans="1:1" x14ac:dyDescent="0.35">
      <c r="A3085" s="6"/>
    </row>
    <row r="3086" spans="1:1" x14ac:dyDescent="0.35">
      <c r="A3086" s="6"/>
    </row>
    <row r="3087" spans="1:1" x14ac:dyDescent="0.35">
      <c r="A3087" s="6"/>
    </row>
    <row r="3088" spans="1:1" x14ac:dyDescent="0.35">
      <c r="A3088" s="6"/>
    </row>
    <row r="3089" spans="1:1" x14ac:dyDescent="0.35">
      <c r="A3089" s="6"/>
    </row>
    <row r="3090" spans="1:1" x14ac:dyDescent="0.35">
      <c r="A3090" s="6"/>
    </row>
    <row r="3091" spans="1:1" x14ac:dyDescent="0.35">
      <c r="A3091" s="6"/>
    </row>
    <row r="3092" spans="1:1" x14ac:dyDescent="0.35">
      <c r="A3092" s="6"/>
    </row>
    <row r="3093" spans="1:1" x14ac:dyDescent="0.35">
      <c r="A3093" s="6"/>
    </row>
    <row r="3094" spans="1:1" x14ac:dyDescent="0.35">
      <c r="A3094" s="6"/>
    </row>
    <row r="3095" spans="1:1" x14ac:dyDescent="0.35">
      <c r="A3095" s="6"/>
    </row>
    <row r="3096" spans="1:1" x14ac:dyDescent="0.35">
      <c r="A3096" s="6"/>
    </row>
    <row r="3097" spans="1:1" x14ac:dyDescent="0.35">
      <c r="A3097" s="6"/>
    </row>
    <row r="3098" spans="1:1" x14ac:dyDescent="0.35">
      <c r="A3098" s="6"/>
    </row>
    <row r="3099" spans="1:1" x14ac:dyDescent="0.35">
      <c r="A3099" s="6"/>
    </row>
    <row r="3100" spans="1:1" x14ac:dyDescent="0.35">
      <c r="A3100" s="6"/>
    </row>
    <row r="3101" spans="1:1" x14ac:dyDescent="0.35">
      <c r="A3101" s="6"/>
    </row>
    <row r="3102" spans="1:1" x14ac:dyDescent="0.35">
      <c r="A3102" s="6"/>
    </row>
    <row r="3103" spans="1:1" x14ac:dyDescent="0.35">
      <c r="A3103" s="6"/>
    </row>
    <row r="3104" spans="1:1" x14ac:dyDescent="0.35">
      <c r="A3104" s="6"/>
    </row>
    <row r="3105" spans="1:1" x14ac:dyDescent="0.35">
      <c r="A3105" s="6"/>
    </row>
    <row r="3106" spans="1:1" x14ac:dyDescent="0.35">
      <c r="A3106" s="6"/>
    </row>
    <row r="3107" spans="1:1" x14ac:dyDescent="0.35">
      <c r="A3107" s="6"/>
    </row>
    <row r="3108" spans="1:1" x14ac:dyDescent="0.35">
      <c r="A3108" s="6"/>
    </row>
    <row r="3109" spans="1:1" x14ac:dyDescent="0.35">
      <c r="A3109" s="6"/>
    </row>
    <row r="3110" spans="1:1" x14ac:dyDescent="0.35">
      <c r="A3110" s="6"/>
    </row>
    <row r="3111" spans="1:1" x14ac:dyDescent="0.35">
      <c r="A3111" s="6"/>
    </row>
    <row r="3112" spans="1:1" x14ac:dyDescent="0.35">
      <c r="A3112" s="6"/>
    </row>
    <row r="3113" spans="1:1" x14ac:dyDescent="0.35">
      <c r="A3113" s="6"/>
    </row>
    <row r="3114" spans="1:1" x14ac:dyDescent="0.35">
      <c r="A3114" s="6"/>
    </row>
    <row r="3115" spans="1:1" x14ac:dyDescent="0.35">
      <c r="A3115" s="6"/>
    </row>
    <row r="3116" spans="1:1" x14ac:dyDescent="0.35">
      <c r="A3116" s="6"/>
    </row>
    <row r="3117" spans="1:1" x14ac:dyDescent="0.35">
      <c r="A3117" s="6"/>
    </row>
    <row r="3118" spans="1:1" x14ac:dyDescent="0.35">
      <c r="A3118" s="6"/>
    </row>
    <row r="3119" spans="1:1" x14ac:dyDescent="0.35">
      <c r="A3119" s="6"/>
    </row>
    <row r="3120" spans="1:1" x14ac:dyDescent="0.35">
      <c r="A3120" s="6"/>
    </row>
    <row r="3121" spans="1:1" x14ac:dyDescent="0.35">
      <c r="A3121" s="6"/>
    </row>
    <row r="3122" spans="1:1" x14ac:dyDescent="0.35">
      <c r="A3122" s="6"/>
    </row>
    <row r="3123" spans="1:1" x14ac:dyDescent="0.35">
      <c r="A3123" s="6"/>
    </row>
    <row r="3124" spans="1:1" x14ac:dyDescent="0.35">
      <c r="A3124" s="6"/>
    </row>
    <row r="3125" spans="1:1" x14ac:dyDescent="0.35">
      <c r="A3125" s="6"/>
    </row>
    <row r="3126" spans="1:1" x14ac:dyDescent="0.35">
      <c r="A3126" s="6"/>
    </row>
    <row r="3127" spans="1:1" x14ac:dyDescent="0.35">
      <c r="A3127" s="6"/>
    </row>
    <row r="3128" spans="1:1" x14ac:dyDescent="0.35">
      <c r="A3128" s="6"/>
    </row>
    <row r="3129" spans="1:1" x14ac:dyDescent="0.35">
      <c r="A3129" s="6"/>
    </row>
    <row r="3130" spans="1:1" x14ac:dyDescent="0.35">
      <c r="A3130" s="6"/>
    </row>
    <row r="3131" spans="1:1" x14ac:dyDescent="0.35">
      <c r="A3131" s="6"/>
    </row>
    <row r="3132" spans="1:1" x14ac:dyDescent="0.35">
      <c r="A3132" s="6"/>
    </row>
    <row r="3133" spans="1:1" x14ac:dyDescent="0.35">
      <c r="A3133" s="6"/>
    </row>
    <row r="3134" spans="1:1" x14ac:dyDescent="0.35">
      <c r="A3134" s="6"/>
    </row>
    <row r="3135" spans="1:1" x14ac:dyDescent="0.35">
      <c r="A3135" s="6"/>
    </row>
    <row r="3136" spans="1:1" x14ac:dyDescent="0.35">
      <c r="A3136" s="6"/>
    </row>
    <row r="3137" spans="1:1" x14ac:dyDescent="0.35">
      <c r="A3137" s="6"/>
    </row>
    <row r="3138" spans="1:1" x14ac:dyDescent="0.35">
      <c r="A3138" s="6"/>
    </row>
    <row r="3139" spans="1:1" x14ac:dyDescent="0.35">
      <c r="A3139" s="6"/>
    </row>
    <row r="3140" spans="1:1" x14ac:dyDescent="0.35">
      <c r="A3140" s="6"/>
    </row>
    <row r="3141" spans="1:1" x14ac:dyDescent="0.35">
      <c r="A3141" s="6"/>
    </row>
    <row r="3142" spans="1:1" x14ac:dyDescent="0.35">
      <c r="A3142" s="6"/>
    </row>
    <row r="3143" spans="1:1" x14ac:dyDescent="0.35">
      <c r="A3143" s="6"/>
    </row>
    <row r="3144" spans="1:1" x14ac:dyDescent="0.35">
      <c r="A3144" s="6"/>
    </row>
    <row r="3145" spans="1:1" x14ac:dyDescent="0.35">
      <c r="A3145" s="6"/>
    </row>
    <row r="3146" spans="1:1" x14ac:dyDescent="0.35">
      <c r="A3146" s="6"/>
    </row>
    <row r="3147" spans="1:1" x14ac:dyDescent="0.35">
      <c r="A3147" s="6"/>
    </row>
    <row r="3148" spans="1:1" x14ac:dyDescent="0.35">
      <c r="A3148" s="6"/>
    </row>
    <row r="3149" spans="1:1" x14ac:dyDescent="0.35">
      <c r="A3149" s="6"/>
    </row>
    <row r="3150" spans="1:1" x14ac:dyDescent="0.35">
      <c r="A3150" s="6"/>
    </row>
    <row r="3151" spans="1:1" x14ac:dyDescent="0.35">
      <c r="A3151" s="6"/>
    </row>
    <row r="3152" spans="1:1" x14ac:dyDescent="0.35">
      <c r="A3152" s="6"/>
    </row>
    <row r="3153" spans="1:1" x14ac:dyDescent="0.35">
      <c r="A3153" s="6"/>
    </row>
    <row r="3154" spans="1:1" x14ac:dyDescent="0.35">
      <c r="A3154" s="6"/>
    </row>
    <row r="3155" spans="1:1" x14ac:dyDescent="0.35">
      <c r="A3155" s="6"/>
    </row>
    <row r="3156" spans="1:1" x14ac:dyDescent="0.35">
      <c r="A3156" s="6"/>
    </row>
    <row r="3157" spans="1:1" x14ac:dyDescent="0.35">
      <c r="A3157" s="6"/>
    </row>
    <row r="3158" spans="1:1" x14ac:dyDescent="0.35">
      <c r="A3158" s="6"/>
    </row>
    <row r="3159" spans="1:1" x14ac:dyDescent="0.35">
      <c r="A3159" s="6"/>
    </row>
    <row r="3160" spans="1:1" x14ac:dyDescent="0.35">
      <c r="A3160" s="6"/>
    </row>
    <row r="3161" spans="1:1" x14ac:dyDescent="0.35">
      <c r="A3161" s="6"/>
    </row>
    <row r="3162" spans="1:1" x14ac:dyDescent="0.35">
      <c r="A3162" s="6"/>
    </row>
    <row r="3163" spans="1:1" x14ac:dyDescent="0.35">
      <c r="A3163" s="6"/>
    </row>
    <row r="3164" spans="1:1" x14ac:dyDescent="0.35">
      <c r="A3164" s="6"/>
    </row>
    <row r="3165" spans="1:1" x14ac:dyDescent="0.35">
      <c r="A3165" s="6"/>
    </row>
    <row r="3166" spans="1:1" x14ac:dyDescent="0.35">
      <c r="A3166" s="6"/>
    </row>
    <row r="3167" spans="1:1" x14ac:dyDescent="0.35">
      <c r="A3167" s="6"/>
    </row>
    <row r="3168" spans="1:1" x14ac:dyDescent="0.35">
      <c r="A3168" s="6"/>
    </row>
    <row r="3169" spans="1:1" x14ac:dyDescent="0.35">
      <c r="A3169" s="6"/>
    </row>
    <row r="3170" spans="1:1" x14ac:dyDescent="0.35">
      <c r="A3170" s="6"/>
    </row>
    <row r="3171" spans="1:1" x14ac:dyDescent="0.35">
      <c r="A3171" s="6"/>
    </row>
    <row r="3172" spans="1:1" x14ac:dyDescent="0.35">
      <c r="A3172" s="6"/>
    </row>
    <row r="3173" spans="1:1" x14ac:dyDescent="0.35">
      <c r="A3173" s="6"/>
    </row>
    <row r="3174" spans="1:1" x14ac:dyDescent="0.35">
      <c r="A3174" s="6"/>
    </row>
    <row r="3175" spans="1:1" x14ac:dyDescent="0.35">
      <c r="A3175" s="6"/>
    </row>
    <row r="3176" spans="1:1" x14ac:dyDescent="0.35">
      <c r="A3176" s="6"/>
    </row>
    <row r="3177" spans="1:1" x14ac:dyDescent="0.35">
      <c r="A3177" s="6"/>
    </row>
    <row r="3178" spans="1:1" x14ac:dyDescent="0.35">
      <c r="A3178" s="6"/>
    </row>
    <row r="3179" spans="1:1" x14ac:dyDescent="0.35">
      <c r="A3179" s="6"/>
    </row>
    <row r="3180" spans="1:1" x14ac:dyDescent="0.35">
      <c r="A3180" s="6"/>
    </row>
    <row r="3181" spans="1:1" x14ac:dyDescent="0.35">
      <c r="A3181" s="6"/>
    </row>
    <row r="3182" spans="1:1" x14ac:dyDescent="0.35">
      <c r="A3182" s="6"/>
    </row>
    <row r="3183" spans="1:1" x14ac:dyDescent="0.35">
      <c r="A3183" s="6"/>
    </row>
    <row r="3184" spans="1:1" x14ac:dyDescent="0.35">
      <c r="A3184" s="6"/>
    </row>
    <row r="3185" spans="1:1" x14ac:dyDescent="0.35">
      <c r="A3185" s="6"/>
    </row>
    <row r="3186" spans="1:1" x14ac:dyDescent="0.35">
      <c r="A3186" s="6"/>
    </row>
    <row r="3187" spans="1:1" x14ac:dyDescent="0.35">
      <c r="A3187" s="6"/>
    </row>
    <row r="3188" spans="1:1" x14ac:dyDescent="0.35">
      <c r="A3188" s="6"/>
    </row>
    <row r="3189" spans="1:1" x14ac:dyDescent="0.35">
      <c r="A3189" s="6"/>
    </row>
    <row r="3190" spans="1:1" x14ac:dyDescent="0.35">
      <c r="A3190" s="6"/>
    </row>
    <row r="3191" spans="1:1" x14ac:dyDescent="0.35">
      <c r="A3191" s="6"/>
    </row>
    <row r="3192" spans="1:1" x14ac:dyDescent="0.35">
      <c r="A3192" s="6"/>
    </row>
    <row r="3193" spans="1:1" x14ac:dyDescent="0.35">
      <c r="A3193" s="6"/>
    </row>
    <row r="3194" spans="1:1" x14ac:dyDescent="0.35">
      <c r="A3194" s="6"/>
    </row>
    <row r="3195" spans="1:1" x14ac:dyDescent="0.35">
      <c r="A3195" s="6"/>
    </row>
    <row r="3196" spans="1:1" x14ac:dyDescent="0.35">
      <c r="A3196" s="6"/>
    </row>
    <row r="3197" spans="1:1" x14ac:dyDescent="0.35">
      <c r="A3197" s="6"/>
    </row>
    <row r="3198" spans="1:1" x14ac:dyDescent="0.35">
      <c r="A3198" s="6"/>
    </row>
    <row r="3199" spans="1:1" x14ac:dyDescent="0.35">
      <c r="A3199" s="6"/>
    </row>
    <row r="3200" spans="1:1" x14ac:dyDescent="0.35">
      <c r="A3200" s="6"/>
    </row>
    <row r="3201" spans="1:1" x14ac:dyDescent="0.35">
      <c r="A3201" s="6"/>
    </row>
    <row r="3202" spans="1:1" x14ac:dyDescent="0.35">
      <c r="A3202" s="6"/>
    </row>
    <row r="3203" spans="1:1" x14ac:dyDescent="0.35">
      <c r="A3203" s="6"/>
    </row>
    <row r="3204" spans="1:1" x14ac:dyDescent="0.35">
      <c r="A3204" s="6"/>
    </row>
    <row r="3205" spans="1:1" x14ac:dyDescent="0.35">
      <c r="A3205" s="6"/>
    </row>
    <row r="3206" spans="1:1" x14ac:dyDescent="0.35">
      <c r="A3206" s="6"/>
    </row>
    <row r="3207" spans="1:1" x14ac:dyDescent="0.35">
      <c r="A3207" s="6"/>
    </row>
    <row r="3208" spans="1:1" x14ac:dyDescent="0.35">
      <c r="A3208" s="6"/>
    </row>
    <row r="3209" spans="1:1" x14ac:dyDescent="0.35">
      <c r="A3209" s="6"/>
    </row>
    <row r="3210" spans="1:1" x14ac:dyDescent="0.35">
      <c r="A3210" s="6"/>
    </row>
    <row r="3211" spans="1:1" x14ac:dyDescent="0.35">
      <c r="A3211" s="6"/>
    </row>
    <row r="3212" spans="1:1" x14ac:dyDescent="0.35">
      <c r="A3212" s="6"/>
    </row>
    <row r="3213" spans="1:1" x14ac:dyDescent="0.35">
      <c r="A3213" s="6"/>
    </row>
    <row r="3214" spans="1:1" x14ac:dyDescent="0.35">
      <c r="A3214" s="6"/>
    </row>
    <row r="3215" spans="1:1" x14ac:dyDescent="0.35">
      <c r="A3215" s="6"/>
    </row>
    <row r="3216" spans="1:1" x14ac:dyDescent="0.35">
      <c r="A3216" s="6"/>
    </row>
    <row r="3217" spans="1:1" x14ac:dyDescent="0.35">
      <c r="A3217" s="6"/>
    </row>
    <row r="3218" spans="1:1" x14ac:dyDescent="0.35">
      <c r="A3218" s="6"/>
    </row>
    <row r="3219" spans="1:1" x14ac:dyDescent="0.35">
      <c r="A3219" s="6"/>
    </row>
    <row r="3220" spans="1:1" x14ac:dyDescent="0.35">
      <c r="A3220" s="6"/>
    </row>
    <row r="3221" spans="1:1" x14ac:dyDescent="0.35">
      <c r="A3221" s="6"/>
    </row>
    <row r="3222" spans="1:1" x14ac:dyDescent="0.35">
      <c r="A3222" s="6"/>
    </row>
    <row r="3223" spans="1:1" x14ac:dyDescent="0.35">
      <c r="A3223" s="6"/>
    </row>
    <row r="3224" spans="1:1" x14ac:dyDescent="0.35">
      <c r="A3224" s="6"/>
    </row>
    <row r="3225" spans="1:1" x14ac:dyDescent="0.35">
      <c r="A3225" s="6"/>
    </row>
    <row r="3226" spans="1:1" x14ac:dyDescent="0.35">
      <c r="A3226" s="6"/>
    </row>
    <row r="3227" spans="1:1" x14ac:dyDescent="0.35">
      <c r="A3227" s="6"/>
    </row>
    <row r="3228" spans="1:1" x14ac:dyDescent="0.35">
      <c r="A3228" s="6"/>
    </row>
    <row r="3229" spans="1:1" x14ac:dyDescent="0.35">
      <c r="A3229" s="6"/>
    </row>
    <row r="3230" spans="1:1" x14ac:dyDescent="0.35">
      <c r="A3230" s="6"/>
    </row>
    <row r="3231" spans="1:1" x14ac:dyDescent="0.35">
      <c r="A3231" s="6"/>
    </row>
    <row r="3232" spans="1:1" x14ac:dyDescent="0.35">
      <c r="A3232" s="6"/>
    </row>
    <row r="3233" spans="1:1" x14ac:dyDescent="0.35">
      <c r="A3233" s="6"/>
    </row>
    <row r="3234" spans="1:1" x14ac:dyDescent="0.35">
      <c r="A3234" s="6"/>
    </row>
    <row r="3235" spans="1:1" x14ac:dyDescent="0.35">
      <c r="A3235" s="6"/>
    </row>
    <row r="3236" spans="1:1" x14ac:dyDescent="0.35">
      <c r="A3236" s="6"/>
    </row>
    <row r="3237" spans="1:1" x14ac:dyDescent="0.35">
      <c r="A3237" s="6"/>
    </row>
    <row r="3238" spans="1:1" x14ac:dyDescent="0.35">
      <c r="A3238" s="6"/>
    </row>
    <row r="3239" spans="1:1" x14ac:dyDescent="0.35">
      <c r="A3239" s="6"/>
    </row>
    <row r="3240" spans="1:1" x14ac:dyDescent="0.35">
      <c r="A3240" s="6"/>
    </row>
    <row r="3241" spans="1:1" x14ac:dyDescent="0.35">
      <c r="A3241" s="6"/>
    </row>
    <row r="3242" spans="1:1" x14ac:dyDescent="0.35">
      <c r="A3242" s="6"/>
    </row>
    <row r="3243" spans="1:1" x14ac:dyDescent="0.35">
      <c r="A3243" s="6"/>
    </row>
    <row r="3244" spans="1:1" x14ac:dyDescent="0.35">
      <c r="A3244" s="6"/>
    </row>
    <row r="3245" spans="1:1" x14ac:dyDescent="0.35">
      <c r="A3245" s="6"/>
    </row>
    <row r="3246" spans="1:1" x14ac:dyDescent="0.35">
      <c r="A3246" s="6"/>
    </row>
    <row r="3247" spans="1:1" x14ac:dyDescent="0.35">
      <c r="A3247" s="6"/>
    </row>
    <row r="3248" spans="1:1" x14ac:dyDescent="0.35">
      <c r="A3248" s="6"/>
    </row>
    <row r="3249" spans="1:1" x14ac:dyDescent="0.35">
      <c r="A3249" s="6"/>
    </row>
    <row r="3250" spans="1:1" x14ac:dyDescent="0.35">
      <c r="A3250" s="6"/>
    </row>
    <row r="3251" spans="1:1" x14ac:dyDescent="0.35">
      <c r="A3251" s="6"/>
    </row>
    <row r="3252" spans="1:1" x14ac:dyDescent="0.35">
      <c r="A3252" s="6"/>
    </row>
    <row r="3253" spans="1:1" x14ac:dyDescent="0.35">
      <c r="A3253" s="6"/>
    </row>
    <row r="3254" spans="1:1" x14ac:dyDescent="0.35">
      <c r="A3254" s="6"/>
    </row>
    <row r="3255" spans="1:1" x14ac:dyDescent="0.35">
      <c r="A3255" s="6"/>
    </row>
    <row r="3256" spans="1:1" x14ac:dyDescent="0.35">
      <c r="A3256" s="6"/>
    </row>
    <row r="3257" spans="1:1" x14ac:dyDescent="0.35">
      <c r="A3257" s="6"/>
    </row>
    <row r="3258" spans="1:1" x14ac:dyDescent="0.35">
      <c r="A3258" s="6"/>
    </row>
    <row r="3259" spans="1:1" x14ac:dyDescent="0.35">
      <c r="A3259" s="6"/>
    </row>
    <row r="3260" spans="1:1" x14ac:dyDescent="0.35">
      <c r="A3260" s="6"/>
    </row>
    <row r="3261" spans="1:1" x14ac:dyDescent="0.35">
      <c r="A3261" s="6"/>
    </row>
    <row r="3262" spans="1:1" x14ac:dyDescent="0.35">
      <c r="A3262" s="6"/>
    </row>
    <row r="3263" spans="1:1" x14ac:dyDescent="0.35">
      <c r="A3263" s="6"/>
    </row>
    <row r="3264" spans="1:1" x14ac:dyDescent="0.35">
      <c r="A3264" s="6"/>
    </row>
    <row r="3265" spans="1:1" x14ac:dyDescent="0.35">
      <c r="A3265" s="6"/>
    </row>
    <row r="3266" spans="1:1" x14ac:dyDescent="0.35">
      <c r="A3266" s="6"/>
    </row>
    <row r="3267" spans="1:1" x14ac:dyDescent="0.35">
      <c r="A3267" s="6"/>
    </row>
    <row r="3268" spans="1:1" x14ac:dyDescent="0.35">
      <c r="A3268" s="6"/>
    </row>
    <row r="3269" spans="1:1" x14ac:dyDescent="0.35">
      <c r="A3269" s="6"/>
    </row>
    <row r="3270" spans="1:1" x14ac:dyDescent="0.35">
      <c r="A3270" s="6"/>
    </row>
    <row r="3271" spans="1:1" x14ac:dyDescent="0.35">
      <c r="A3271" s="6"/>
    </row>
    <row r="3272" spans="1:1" x14ac:dyDescent="0.35">
      <c r="A3272" s="6"/>
    </row>
    <row r="3273" spans="1:1" x14ac:dyDescent="0.35">
      <c r="A3273" s="6"/>
    </row>
    <row r="3274" spans="1:1" x14ac:dyDescent="0.35">
      <c r="A3274" s="6"/>
    </row>
    <row r="3275" spans="1:1" x14ac:dyDescent="0.35">
      <c r="A3275" s="6"/>
    </row>
    <row r="3276" spans="1:1" x14ac:dyDescent="0.35">
      <c r="A3276" s="6"/>
    </row>
    <row r="3277" spans="1:1" x14ac:dyDescent="0.35">
      <c r="A3277" s="6"/>
    </row>
    <row r="3278" spans="1:1" x14ac:dyDescent="0.35">
      <c r="A3278" s="6"/>
    </row>
    <row r="3279" spans="1:1" x14ac:dyDescent="0.35">
      <c r="A3279" s="6"/>
    </row>
    <row r="3280" spans="1:1" x14ac:dyDescent="0.35">
      <c r="A3280" s="6"/>
    </row>
    <row r="3281" spans="1:1" x14ac:dyDescent="0.35">
      <c r="A3281" s="6"/>
    </row>
    <row r="3282" spans="1:1" x14ac:dyDescent="0.35">
      <c r="A3282" s="6"/>
    </row>
    <row r="3283" spans="1:1" x14ac:dyDescent="0.35">
      <c r="A3283" s="6"/>
    </row>
    <row r="3284" spans="1:1" x14ac:dyDescent="0.35">
      <c r="A3284" s="6"/>
    </row>
    <row r="3285" spans="1:1" x14ac:dyDescent="0.35">
      <c r="A3285" s="6"/>
    </row>
    <row r="3286" spans="1:1" x14ac:dyDescent="0.35">
      <c r="A3286" s="6"/>
    </row>
    <row r="3287" spans="1:1" x14ac:dyDescent="0.35">
      <c r="A3287" s="6"/>
    </row>
    <row r="3288" spans="1:1" x14ac:dyDescent="0.35">
      <c r="A3288" s="6"/>
    </row>
    <row r="3289" spans="1:1" x14ac:dyDescent="0.35">
      <c r="A3289" s="6"/>
    </row>
    <row r="3290" spans="1:1" x14ac:dyDescent="0.35">
      <c r="A3290" s="6"/>
    </row>
    <row r="3291" spans="1:1" x14ac:dyDescent="0.35">
      <c r="A3291" s="6"/>
    </row>
    <row r="3292" spans="1:1" x14ac:dyDescent="0.35">
      <c r="A3292" s="6"/>
    </row>
    <row r="3293" spans="1:1" x14ac:dyDescent="0.35">
      <c r="A3293" s="6"/>
    </row>
    <row r="3294" spans="1:1" x14ac:dyDescent="0.35">
      <c r="A3294" s="6"/>
    </row>
    <row r="3295" spans="1:1" x14ac:dyDescent="0.35">
      <c r="A3295" s="6"/>
    </row>
    <row r="3296" spans="1:1" x14ac:dyDescent="0.35">
      <c r="A3296" s="6"/>
    </row>
    <row r="3297" spans="1:1" x14ac:dyDescent="0.35">
      <c r="A3297" s="6"/>
    </row>
    <row r="3298" spans="1:1" x14ac:dyDescent="0.35">
      <c r="A3298" s="6"/>
    </row>
    <row r="3299" spans="1:1" x14ac:dyDescent="0.35">
      <c r="A3299" s="6"/>
    </row>
    <row r="3300" spans="1:1" x14ac:dyDescent="0.35">
      <c r="A3300" s="6"/>
    </row>
    <row r="3301" spans="1:1" x14ac:dyDescent="0.35">
      <c r="A3301" s="6"/>
    </row>
    <row r="3302" spans="1:1" x14ac:dyDescent="0.35">
      <c r="A3302" s="6"/>
    </row>
    <row r="3303" spans="1:1" x14ac:dyDescent="0.35">
      <c r="A3303" s="6"/>
    </row>
    <row r="3304" spans="1:1" x14ac:dyDescent="0.35">
      <c r="A3304" s="6"/>
    </row>
    <row r="3305" spans="1:1" x14ac:dyDescent="0.35">
      <c r="A3305" s="6"/>
    </row>
    <row r="3306" spans="1:1" x14ac:dyDescent="0.35">
      <c r="A3306" s="6"/>
    </row>
    <row r="3307" spans="1:1" x14ac:dyDescent="0.35">
      <c r="A3307" s="6"/>
    </row>
    <row r="3308" spans="1:1" x14ac:dyDescent="0.35">
      <c r="A3308" s="6"/>
    </row>
    <row r="3309" spans="1:1" x14ac:dyDescent="0.35">
      <c r="A3309" s="6"/>
    </row>
    <row r="3310" spans="1:1" x14ac:dyDescent="0.35">
      <c r="A3310" s="6"/>
    </row>
    <row r="3311" spans="1:1" x14ac:dyDescent="0.35">
      <c r="A3311" s="6"/>
    </row>
    <row r="3312" spans="1:1" x14ac:dyDescent="0.35">
      <c r="A3312" s="6"/>
    </row>
    <row r="3313" spans="1:1" x14ac:dyDescent="0.35">
      <c r="A3313" s="6"/>
    </row>
    <row r="3314" spans="1:1" x14ac:dyDescent="0.35">
      <c r="A3314" s="6"/>
    </row>
    <row r="3315" spans="1:1" x14ac:dyDescent="0.35">
      <c r="A3315" s="6"/>
    </row>
    <row r="3316" spans="1:1" x14ac:dyDescent="0.35">
      <c r="A3316" s="6"/>
    </row>
    <row r="3317" spans="1:1" x14ac:dyDescent="0.35">
      <c r="A3317" s="6"/>
    </row>
    <row r="3318" spans="1:1" x14ac:dyDescent="0.35">
      <c r="A3318" s="6"/>
    </row>
    <row r="3319" spans="1:1" x14ac:dyDescent="0.35">
      <c r="A3319" s="6"/>
    </row>
    <row r="3320" spans="1:1" x14ac:dyDescent="0.35">
      <c r="A3320" s="6"/>
    </row>
    <row r="3321" spans="1:1" x14ac:dyDescent="0.35">
      <c r="A3321" s="6"/>
    </row>
    <row r="3322" spans="1:1" x14ac:dyDescent="0.35">
      <c r="A3322" s="6"/>
    </row>
    <row r="3323" spans="1:1" x14ac:dyDescent="0.35">
      <c r="A3323" s="6"/>
    </row>
    <row r="3324" spans="1:1" x14ac:dyDescent="0.35">
      <c r="A3324" s="6"/>
    </row>
    <row r="3325" spans="1:1" x14ac:dyDescent="0.35">
      <c r="A3325" s="6"/>
    </row>
    <row r="3326" spans="1:1" x14ac:dyDescent="0.35">
      <c r="A3326" s="6"/>
    </row>
    <row r="3327" spans="1:1" x14ac:dyDescent="0.35">
      <c r="A3327" s="6"/>
    </row>
    <row r="3328" spans="1:1" x14ac:dyDescent="0.35">
      <c r="A3328" s="6"/>
    </row>
    <row r="3329" spans="1:1" x14ac:dyDescent="0.35">
      <c r="A3329" s="6"/>
    </row>
    <row r="3330" spans="1:1" x14ac:dyDescent="0.35">
      <c r="A3330" s="6"/>
    </row>
    <row r="3331" spans="1:1" x14ac:dyDescent="0.35">
      <c r="A3331" s="6"/>
    </row>
    <row r="3332" spans="1:1" x14ac:dyDescent="0.35">
      <c r="A3332" s="6"/>
    </row>
    <row r="3333" spans="1:1" x14ac:dyDescent="0.35">
      <c r="A3333" s="6"/>
    </row>
    <row r="3334" spans="1:1" x14ac:dyDescent="0.35">
      <c r="A3334" s="6"/>
    </row>
    <row r="3335" spans="1:1" x14ac:dyDescent="0.35">
      <c r="A3335" s="6"/>
    </row>
    <row r="3336" spans="1:1" x14ac:dyDescent="0.35">
      <c r="A3336" s="6"/>
    </row>
    <row r="3337" spans="1:1" x14ac:dyDescent="0.35">
      <c r="A3337" s="6"/>
    </row>
    <row r="3338" spans="1:1" x14ac:dyDescent="0.35">
      <c r="A3338" s="6"/>
    </row>
    <row r="3339" spans="1:1" x14ac:dyDescent="0.35">
      <c r="A3339" s="6"/>
    </row>
    <row r="3340" spans="1:1" x14ac:dyDescent="0.35">
      <c r="A3340" s="6"/>
    </row>
    <row r="3341" spans="1:1" x14ac:dyDescent="0.35">
      <c r="A3341" s="6"/>
    </row>
    <row r="3342" spans="1:1" x14ac:dyDescent="0.35">
      <c r="A3342" s="6"/>
    </row>
    <row r="3343" spans="1:1" x14ac:dyDescent="0.35">
      <c r="A3343" s="6"/>
    </row>
    <row r="3344" spans="1:1" x14ac:dyDescent="0.35">
      <c r="A3344" s="6"/>
    </row>
    <row r="3345" spans="1:1" x14ac:dyDescent="0.35">
      <c r="A3345" s="6"/>
    </row>
    <row r="3346" spans="1:1" x14ac:dyDescent="0.35">
      <c r="A3346" s="6"/>
    </row>
    <row r="3347" spans="1:1" x14ac:dyDescent="0.35">
      <c r="A3347" s="6"/>
    </row>
    <row r="3348" spans="1:1" x14ac:dyDescent="0.35">
      <c r="A3348" s="6"/>
    </row>
    <row r="3349" spans="1:1" x14ac:dyDescent="0.35">
      <c r="A3349" s="6"/>
    </row>
    <row r="3350" spans="1:1" x14ac:dyDescent="0.35">
      <c r="A3350" s="6"/>
    </row>
    <row r="3351" spans="1:1" x14ac:dyDescent="0.35">
      <c r="A3351" s="6"/>
    </row>
    <row r="3352" spans="1:1" x14ac:dyDescent="0.35">
      <c r="A3352" s="6"/>
    </row>
    <row r="3353" spans="1:1" x14ac:dyDescent="0.35">
      <c r="A3353" s="6"/>
    </row>
    <row r="3354" spans="1:1" x14ac:dyDescent="0.35">
      <c r="A3354" s="6"/>
    </row>
    <row r="3355" spans="1:1" x14ac:dyDescent="0.35">
      <c r="A3355" s="6"/>
    </row>
    <row r="3356" spans="1:1" x14ac:dyDescent="0.35">
      <c r="A3356" s="6"/>
    </row>
    <row r="3357" spans="1:1" x14ac:dyDescent="0.35">
      <c r="A3357" s="6"/>
    </row>
    <row r="3358" spans="1:1" x14ac:dyDescent="0.35">
      <c r="A3358" s="6"/>
    </row>
    <row r="3359" spans="1:1" x14ac:dyDescent="0.35">
      <c r="A3359" s="6"/>
    </row>
    <row r="3360" spans="1:1" x14ac:dyDescent="0.35">
      <c r="A3360" s="6"/>
    </row>
    <row r="3361" spans="1:1" x14ac:dyDescent="0.35">
      <c r="A3361" s="6"/>
    </row>
    <row r="3362" spans="1:1" x14ac:dyDescent="0.35">
      <c r="A3362" s="6"/>
    </row>
    <row r="3363" spans="1:1" x14ac:dyDescent="0.35">
      <c r="A3363" s="6"/>
    </row>
    <row r="3364" spans="1:1" x14ac:dyDescent="0.35">
      <c r="A3364" s="6"/>
    </row>
    <row r="3365" spans="1:1" x14ac:dyDescent="0.35">
      <c r="A3365" s="6"/>
    </row>
    <row r="3366" spans="1:1" x14ac:dyDescent="0.35">
      <c r="A3366" s="6"/>
    </row>
    <row r="3367" spans="1:1" x14ac:dyDescent="0.35">
      <c r="A3367" s="6"/>
    </row>
    <row r="3368" spans="1:1" x14ac:dyDescent="0.35">
      <c r="A3368" s="6"/>
    </row>
    <row r="3369" spans="1:1" x14ac:dyDescent="0.35">
      <c r="A3369" s="6"/>
    </row>
    <row r="3370" spans="1:1" x14ac:dyDescent="0.35">
      <c r="A3370" s="6"/>
    </row>
    <row r="3371" spans="1:1" x14ac:dyDescent="0.35">
      <c r="A3371" s="6"/>
    </row>
    <row r="3372" spans="1:1" x14ac:dyDescent="0.35">
      <c r="A3372" s="6"/>
    </row>
    <row r="3373" spans="1:1" x14ac:dyDescent="0.35">
      <c r="A3373" s="6"/>
    </row>
    <row r="3374" spans="1:1" x14ac:dyDescent="0.35">
      <c r="A3374" s="6"/>
    </row>
    <row r="3375" spans="1:1" x14ac:dyDescent="0.35">
      <c r="A3375" s="6"/>
    </row>
    <row r="3376" spans="1:1" x14ac:dyDescent="0.35">
      <c r="A3376" s="6"/>
    </row>
    <row r="3377" spans="1:1" x14ac:dyDescent="0.35">
      <c r="A3377" s="6"/>
    </row>
    <row r="3378" spans="1:1" x14ac:dyDescent="0.35">
      <c r="A3378" s="6"/>
    </row>
    <row r="3379" spans="1:1" x14ac:dyDescent="0.35">
      <c r="A3379" s="6"/>
    </row>
    <row r="3380" spans="1:1" x14ac:dyDescent="0.35">
      <c r="A3380" s="6"/>
    </row>
    <row r="3381" spans="1:1" x14ac:dyDescent="0.35">
      <c r="A3381" s="6"/>
    </row>
    <row r="3382" spans="1:1" x14ac:dyDescent="0.35">
      <c r="A3382" s="6"/>
    </row>
    <row r="3383" spans="1:1" x14ac:dyDescent="0.35">
      <c r="A3383" s="6"/>
    </row>
    <row r="3384" spans="1:1" x14ac:dyDescent="0.35">
      <c r="A3384" s="6"/>
    </row>
    <row r="3385" spans="1:1" x14ac:dyDescent="0.35">
      <c r="A3385" s="6"/>
    </row>
    <row r="3386" spans="1:1" x14ac:dyDescent="0.35">
      <c r="A3386" s="6"/>
    </row>
    <row r="3387" spans="1:1" x14ac:dyDescent="0.35">
      <c r="A3387" s="6"/>
    </row>
    <row r="3388" spans="1:1" x14ac:dyDescent="0.35">
      <c r="A3388" s="6"/>
    </row>
    <row r="3389" spans="1:1" x14ac:dyDescent="0.35">
      <c r="A3389" s="6"/>
    </row>
    <row r="3390" spans="1:1" x14ac:dyDescent="0.35">
      <c r="A3390" s="6"/>
    </row>
    <row r="3391" spans="1:1" x14ac:dyDescent="0.35">
      <c r="A3391" s="6"/>
    </row>
    <row r="3392" spans="1:1" x14ac:dyDescent="0.35">
      <c r="A3392" s="6"/>
    </row>
    <row r="3393" spans="1:1" x14ac:dyDescent="0.35">
      <c r="A3393" s="6"/>
    </row>
    <row r="3394" spans="1:1" x14ac:dyDescent="0.35">
      <c r="A3394" s="6"/>
    </row>
    <row r="3395" spans="1:1" x14ac:dyDescent="0.35">
      <c r="A3395" s="6"/>
    </row>
    <row r="3396" spans="1:1" x14ac:dyDescent="0.35">
      <c r="A3396" s="6"/>
    </row>
    <row r="3397" spans="1:1" x14ac:dyDescent="0.35">
      <c r="A3397" s="6"/>
    </row>
    <row r="3398" spans="1:1" x14ac:dyDescent="0.35">
      <c r="A3398" s="6"/>
    </row>
    <row r="3399" spans="1:1" x14ac:dyDescent="0.35">
      <c r="A3399" s="6"/>
    </row>
    <row r="3400" spans="1:1" x14ac:dyDescent="0.35">
      <c r="A3400" s="6"/>
    </row>
    <row r="3401" spans="1:1" x14ac:dyDescent="0.35">
      <c r="A3401" s="6"/>
    </row>
    <row r="3402" spans="1:1" x14ac:dyDescent="0.35">
      <c r="A3402" s="6"/>
    </row>
    <row r="3403" spans="1:1" x14ac:dyDescent="0.35">
      <c r="A3403" s="6"/>
    </row>
    <row r="3404" spans="1:1" x14ac:dyDescent="0.35">
      <c r="A3404" s="6"/>
    </row>
    <row r="3405" spans="1:1" x14ac:dyDescent="0.35">
      <c r="A3405" s="6"/>
    </row>
    <row r="3406" spans="1:1" x14ac:dyDescent="0.35">
      <c r="A3406" s="6"/>
    </row>
    <row r="3407" spans="1:1" x14ac:dyDescent="0.35">
      <c r="A3407" s="6"/>
    </row>
    <row r="3408" spans="1:1" x14ac:dyDescent="0.35">
      <c r="A3408" s="6"/>
    </row>
    <row r="3409" spans="1:1" x14ac:dyDescent="0.35">
      <c r="A3409" s="6"/>
    </row>
    <row r="3410" spans="1:1" x14ac:dyDescent="0.35">
      <c r="A3410" s="6"/>
    </row>
    <row r="3411" spans="1:1" x14ac:dyDescent="0.35">
      <c r="A3411" s="6"/>
    </row>
    <row r="3412" spans="1:1" x14ac:dyDescent="0.35">
      <c r="A3412" s="6"/>
    </row>
    <row r="3413" spans="1:1" x14ac:dyDescent="0.35">
      <c r="A3413" s="6"/>
    </row>
    <row r="3414" spans="1:1" x14ac:dyDescent="0.35">
      <c r="A3414" s="6"/>
    </row>
    <row r="3415" spans="1:1" x14ac:dyDescent="0.35">
      <c r="A3415" s="6"/>
    </row>
    <row r="3416" spans="1:1" x14ac:dyDescent="0.35">
      <c r="A3416" s="6"/>
    </row>
    <row r="3417" spans="1:1" x14ac:dyDescent="0.35">
      <c r="A3417" s="6"/>
    </row>
    <row r="3418" spans="1:1" x14ac:dyDescent="0.35">
      <c r="A3418" s="6"/>
    </row>
    <row r="3419" spans="1:1" x14ac:dyDescent="0.35">
      <c r="A3419" s="6"/>
    </row>
    <row r="3420" spans="1:1" x14ac:dyDescent="0.35">
      <c r="A3420" s="6"/>
    </row>
    <row r="3421" spans="1:1" x14ac:dyDescent="0.35">
      <c r="A3421" s="6"/>
    </row>
    <row r="3422" spans="1:1" x14ac:dyDescent="0.35">
      <c r="A3422" s="6"/>
    </row>
    <row r="3423" spans="1:1" x14ac:dyDescent="0.35">
      <c r="A3423" s="6"/>
    </row>
    <row r="3424" spans="1:1" x14ac:dyDescent="0.35">
      <c r="A3424" s="6"/>
    </row>
    <row r="3425" spans="1:1" x14ac:dyDescent="0.35">
      <c r="A3425" s="6"/>
    </row>
    <row r="3426" spans="1:1" x14ac:dyDescent="0.35">
      <c r="A3426" s="6"/>
    </row>
    <row r="3427" spans="1:1" x14ac:dyDescent="0.35">
      <c r="A3427" s="6"/>
    </row>
    <row r="3428" spans="1:1" x14ac:dyDescent="0.35">
      <c r="A3428" s="6"/>
    </row>
    <row r="3429" spans="1:1" x14ac:dyDescent="0.35">
      <c r="A3429" s="6"/>
    </row>
    <row r="3430" spans="1:1" x14ac:dyDescent="0.35">
      <c r="A3430" s="6"/>
    </row>
    <row r="3431" spans="1:1" x14ac:dyDescent="0.35">
      <c r="A3431" s="6"/>
    </row>
    <row r="3432" spans="1:1" x14ac:dyDescent="0.35">
      <c r="A3432" s="6"/>
    </row>
    <row r="3433" spans="1:1" x14ac:dyDescent="0.35">
      <c r="A3433" s="6"/>
    </row>
    <row r="3434" spans="1:1" x14ac:dyDescent="0.35">
      <c r="A3434" s="6"/>
    </row>
    <row r="3435" spans="1:1" x14ac:dyDescent="0.35">
      <c r="A3435" s="6"/>
    </row>
    <row r="3436" spans="1:1" x14ac:dyDescent="0.35">
      <c r="A3436" s="6"/>
    </row>
    <row r="3437" spans="1:1" x14ac:dyDescent="0.35">
      <c r="A3437" s="6"/>
    </row>
    <row r="3438" spans="1:1" x14ac:dyDescent="0.35">
      <c r="A3438" s="6"/>
    </row>
    <row r="3439" spans="1:1" x14ac:dyDescent="0.35">
      <c r="A3439" s="6"/>
    </row>
    <row r="3440" spans="1:1" x14ac:dyDescent="0.35">
      <c r="A3440" s="6"/>
    </row>
    <row r="3441" spans="1:1" x14ac:dyDescent="0.35">
      <c r="A3441" s="6"/>
    </row>
    <row r="3442" spans="1:1" x14ac:dyDescent="0.35">
      <c r="A3442" s="6"/>
    </row>
    <row r="3443" spans="1:1" x14ac:dyDescent="0.35">
      <c r="A3443" s="6"/>
    </row>
    <row r="3444" spans="1:1" x14ac:dyDescent="0.35">
      <c r="A3444" s="6"/>
    </row>
    <row r="3445" spans="1:1" x14ac:dyDescent="0.35">
      <c r="A3445" s="6"/>
    </row>
    <row r="3446" spans="1:1" x14ac:dyDescent="0.35">
      <c r="A3446" s="6"/>
    </row>
    <row r="3447" spans="1:1" x14ac:dyDescent="0.35">
      <c r="A3447" s="6"/>
    </row>
    <row r="3448" spans="1:1" x14ac:dyDescent="0.35">
      <c r="A3448" s="6"/>
    </row>
    <row r="3449" spans="1:1" x14ac:dyDescent="0.35">
      <c r="A3449" s="6"/>
    </row>
    <row r="3450" spans="1:1" x14ac:dyDescent="0.35">
      <c r="A3450" s="6"/>
    </row>
    <row r="3451" spans="1:1" x14ac:dyDescent="0.35">
      <c r="A3451" s="6"/>
    </row>
    <row r="3452" spans="1:1" x14ac:dyDescent="0.35">
      <c r="A3452" s="6"/>
    </row>
    <row r="3453" spans="1:1" x14ac:dyDescent="0.35">
      <c r="A3453" s="6"/>
    </row>
    <row r="3454" spans="1:1" x14ac:dyDescent="0.35">
      <c r="A3454" s="6"/>
    </row>
    <row r="3455" spans="1:1" x14ac:dyDescent="0.35">
      <c r="A3455" s="6"/>
    </row>
    <row r="3456" spans="1:1" x14ac:dyDescent="0.35">
      <c r="A3456" s="6"/>
    </row>
    <row r="3457" spans="1:1" x14ac:dyDescent="0.35">
      <c r="A3457" s="6"/>
    </row>
    <row r="3458" spans="1:1" x14ac:dyDescent="0.35">
      <c r="A3458" s="6"/>
    </row>
    <row r="3459" spans="1:1" x14ac:dyDescent="0.35">
      <c r="A3459" s="6"/>
    </row>
    <row r="3460" spans="1:1" x14ac:dyDescent="0.35">
      <c r="A3460" s="6"/>
    </row>
    <row r="3461" spans="1:1" x14ac:dyDescent="0.35">
      <c r="A3461" s="6"/>
    </row>
    <row r="3462" spans="1:1" x14ac:dyDescent="0.35">
      <c r="A3462" s="6"/>
    </row>
    <row r="3463" spans="1:1" x14ac:dyDescent="0.35">
      <c r="A3463" s="6"/>
    </row>
    <row r="3464" spans="1:1" x14ac:dyDescent="0.35">
      <c r="A3464" s="6"/>
    </row>
    <row r="3465" spans="1:1" x14ac:dyDescent="0.35">
      <c r="A3465" s="6"/>
    </row>
    <row r="3466" spans="1:1" x14ac:dyDescent="0.35">
      <c r="A3466" s="6"/>
    </row>
    <row r="3467" spans="1:1" x14ac:dyDescent="0.35">
      <c r="A3467" s="6"/>
    </row>
    <row r="3468" spans="1:1" x14ac:dyDescent="0.35">
      <c r="A3468" s="6"/>
    </row>
    <row r="3469" spans="1:1" x14ac:dyDescent="0.35">
      <c r="A3469" s="6"/>
    </row>
    <row r="3470" spans="1:1" x14ac:dyDescent="0.35">
      <c r="A3470" s="6"/>
    </row>
    <row r="3471" spans="1:1" x14ac:dyDescent="0.35">
      <c r="A3471" s="6"/>
    </row>
    <row r="3472" spans="1:1" x14ac:dyDescent="0.35">
      <c r="A3472" s="6"/>
    </row>
    <row r="3473" spans="1:1" x14ac:dyDescent="0.35">
      <c r="A3473" s="6"/>
    </row>
    <row r="3474" spans="1:1" x14ac:dyDescent="0.35">
      <c r="A3474" s="6"/>
    </row>
    <row r="3475" spans="1:1" x14ac:dyDescent="0.35">
      <c r="A3475" s="6"/>
    </row>
    <row r="3476" spans="1:1" x14ac:dyDescent="0.35">
      <c r="A3476" s="6"/>
    </row>
    <row r="3477" spans="1:1" x14ac:dyDescent="0.35">
      <c r="A3477" s="6"/>
    </row>
    <row r="3478" spans="1:1" x14ac:dyDescent="0.35">
      <c r="A3478" s="6"/>
    </row>
    <row r="3479" spans="1:1" x14ac:dyDescent="0.35">
      <c r="A3479" s="6"/>
    </row>
    <row r="3480" spans="1:1" x14ac:dyDescent="0.35">
      <c r="A3480" s="6"/>
    </row>
    <row r="3481" spans="1:1" x14ac:dyDescent="0.35">
      <c r="A3481" s="6"/>
    </row>
    <row r="3482" spans="1:1" x14ac:dyDescent="0.35">
      <c r="A3482" s="6"/>
    </row>
    <row r="3483" spans="1:1" x14ac:dyDescent="0.35">
      <c r="A3483" s="6"/>
    </row>
    <row r="3484" spans="1:1" x14ac:dyDescent="0.35">
      <c r="A3484" s="6"/>
    </row>
    <row r="3485" spans="1:1" x14ac:dyDescent="0.35">
      <c r="A3485" s="6"/>
    </row>
    <row r="3486" spans="1:1" x14ac:dyDescent="0.35">
      <c r="A3486" s="6"/>
    </row>
    <row r="3487" spans="1:1" x14ac:dyDescent="0.35">
      <c r="A3487" s="6"/>
    </row>
    <row r="3488" spans="1:1" x14ac:dyDescent="0.35">
      <c r="A3488" s="6"/>
    </row>
    <row r="3489" spans="1:1" x14ac:dyDescent="0.35">
      <c r="A3489" s="6"/>
    </row>
    <row r="3490" spans="1:1" x14ac:dyDescent="0.35">
      <c r="A3490" s="6"/>
    </row>
    <row r="3491" spans="1:1" x14ac:dyDescent="0.35">
      <c r="A3491" s="6"/>
    </row>
    <row r="3492" spans="1:1" x14ac:dyDescent="0.35">
      <c r="A3492" s="6"/>
    </row>
    <row r="3493" spans="1:1" x14ac:dyDescent="0.35">
      <c r="A3493" s="6"/>
    </row>
    <row r="3494" spans="1:1" x14ac:dyDescent="0.35">
      <c r="A3494" s="6"/>
    </row>
    <row r="3495" spans="1:1" x14ac:dyDescent="0.35">
      <c r="A3495" s="6"/>
    </row>
    <row r="3496" spans="1:1" x14ac:dyDescent="0.35">
      <c r="A3496" s="6"/>
    </row>
    <row r="3497" spans="1:1" x14ac:dyDescent="0.35">
      <c r="A3497" s="6"/>
    </row>
    <row r="3498" spans="1:1" x14ac:dyDescent="0.35">
      <c r="A3498" s="6"/>
    </row>
    <row r="3499" spans="1:1" x14ac:dyDescent="0.35">
      <c r="A3499" s="6"/>
    </row>
    <row r="3500" spans="1:1" x14ac:dyDescent="0.35">
      <c r="A3500" s="6"/>
    </row>
    <row r="3501" spans="1:1" x14ac:dyDescent="0.35">
      <c r="A3501" s="6"/>
    </row>
    <row r="3502" spans="1:1" x14ac:dyDescent="0.35">
      <c r="A3502" s="6"/>
    </row>
    <row r="3503" spans="1:1" x14ac:dyDescent="0.35">
      <c r="A3503" s="6"/>
    </row>
    <row r="3504" spans="1:1" x14ac:dyDescent="0.35">
      <c r="A3504" s="6"/>
    </row>
    <row r="3505" spans="1:1" x14ac:dyDescent="0.35">
      <c r="A3505" s="6"/>
    </row>
    <row r="3506" spans="1:1" x14ac:dyDescent="0.35">
      <c r="A3506" s="6"/>
    </row>
    <row r="3507" spans="1:1" x14ac:dyDescent="0.35">
      <c r="A3507" s="6"/>
    </row>
    <row r="3508" spans="1:1" x14ac:dyDescent="0.35">
      <c r="A3508" s="6"/>
    </row>
    <row r="3509" spans="1:1" x14ac:dyDescent="0.35">
      <c r="A3509" s="6"/>
    </row>
    <row r="3510" spans="1:1" x14ac:dyDescent="0.35">
      <c r="A3510" s="6"/>
    </row>
    <row r="3511" spans="1:1" x14ac:dyDescent="0.35">
      <c r="A3511" s="6"/>
    </row>
    <row r="3512" spans="1:1" x14ac:dyDescent="0.35">
      <c r="A3512" s="6"/>
    </row>
    <row r="3513" spans="1:1" x14ac:dyDescent="0.35">
      <c r="A3513" s="6"/>
    </row>
    <row r="3514" spans="1:1" x14ac:dyDescent="0.35">
      <c r="A3514" s="6"/>
    </row>
    <row r="3515" spans="1:1" x14ac:dyDescent="0.35">
      <c r="A3515" s="6"/>
    </row>
    <row r="3516" spans="1:1" x14ac:dyDescent="0.35">
      <c r="A3516" s="6"/>
    </row>
    <row r="3517" spans="1:1" x14ac:dyDescent="0.35">
      <c r="A3517" s="6"/>
    </row>
    <row r="3518" spans="1:1" x14ac:dyDescent="0.35">
      <c r="A3518" s="6"/>
    </row>
    <row r="3519" spans="1:1" x14ac:dyDescent="0.35">
      <c r="A3519" s="6"/>
    </row>
    <row r="3520" spans="1:1" x14ac:dyDescent="0.35">
      <c r="A3520" s="6"/>
    </row>
    <row r="3521" spans="1:1" x14ac:dyDescent="0.35">
      <c r="A3521" s="6"/>
    </row>
    <row r="3522" spans="1:1" x14ac:dyDescent="0.35">
      <c r="A3522" s="6"/>
    </row>
    <row r="3523" spans="1:1" x14ac:dyDescent="0.35">
      <c r="A3523" s="6"/>
    </row>
    <row r="3524" spans="1:1" x14ac:dyDescent="0.35">
      <c r="A3524" s="6"/>
    </row>
    <row r="3525" spans="1:1" x14ac:dyDescent="0.35">
      <c r="A3525" s="6"/>
    </row>
    <row r="3526" spans="1:1" x14ac:dyDescent="0.35">
      <c r="A3526" s="6"/>
    </row>
    <row r="3527" spans="1:1" x14ac:dyDescent="0.35">
      <c r="A3527" s="6"/>
    </row>
    <row r="3528" spans="1:1" x14ac:dyDescent="0.35">
      <c r="A3528" s="6"/>
    </row>
    <row r="3529" spans="1:1" x14ac:dyDescent="0.35">
      <c r="A3529" s="6"/>
    </row>
    <row r="3530" spans="1:1" x14ac:dyDescent="0.35">
      <c r="A3530" s="6"/>
    </row>
    <row r="3531" spans="1:1" x14ac:dyDescent="0.35">
      <c r="A3531" s="6"/>
    </row>
    <row r="3532" spans="1:1" x14ac:dyDescent="0.35">
      <c r="A3532" s="6"/>
    </row>
    <row r="3533" spans="1:1" x14ac:dyDescent="0.35">
      <c r="A3533" s="6"/>
    </row>
    <row r="3534" spans="1:1" x14ac:dyDescent="0.35">
      <c r="A3534" s="6"/>
    </row>
    <row r="3535" spans="1:1" x14ac:dyDescent="0.35">
      <c r="A3535" s="6"/>
    </row>
    <row r="3536" spans="1:1" x14ac:dyDescent="0.35">
      <c r="A3536" s="6"/>
    </row>
    <row r="3537" spans="1:1" x14ac:dyDescent="0.35">
      <c r="A3537" s="6"/>
    </row>
    <row r="3538" spans="1:1" x14ac:dyDescent="0.35">
      <c r="A3538" s="6"/>
    </row>
    <row r="3539" spans="1:1" x14ac:dyDescent="0.35">
      <c r="A3539" s="6"/>
    </row>
    <row r="3540" spans="1:1" x14ac:dyDescent="0.35">
      <c r="A3540" s="6"/>
    </row>
    <row r="3541" spans="1:1" x14ac:dyDescent="0.35">
      <c r="A3541" s="6"/>
    </row>
    <row r="3542" spans="1:1" x14ac:dyDescent="0.35">
      <c r="A3542" s="6"/>
    </row>
    <row r="3543" spans="1:1" x14ac:dyDescent="0.35">
      <c r="A3543" s="6"/>
    </row>
    <row r="3544" spans="1:1" x14ac:dyDescent="0.35">
      <c r="A3544" s="6"/>
    </row>
    <row r="3545" spans="1:1" x14ac:dyDescent="0.35">
      <c r="A3545" s="6"/>
    </row>
    <row r="3546" spans="1:1" x14ac:dyDescent="0.35">
      <c r="A3546" s="6"/>
    </row>
    <row r="3547" spans="1:1" x14ac:dyDescent="0.35">
      <c r="A3547" s="6"/>
    </row>
    <row r="3548" spans="1:1" x14ac:dyDescent="0.35">
      <c r="A3548" s="6"/>
    </row>
    <row r="3549" spans="1:1" x14ac:dyDescent="0.35">
      <c r="A3549" s="6"/>
    </row>
    <row r="3550" spans="1:1" x14ac:dyDescent="0.35">
      <c r="A3550" s="6"/>
    </row>
    <row r="3551" spans="1:1" x14ac:dyDescent="0.35">
      <c r="A3551" s="6"/>
    </row>
    <row r="3552" spans="1:1" x14ac:dyDescent="0.35">
      <c r="A3552" s="6"/>
    </row>
    <row r="3553" spans="1:1" x14ac:dyDescent="0.35">
      <c r="A3553" s="6"/>
    </row>
    <row r="3554" spans="1:1" x14ac:dyDescent="0.35">
      <c r="A3554" s="6"/>
    </row>
    <row r="3555" spans="1:1" x14ac:dyDescent="0.35">
      <c r="A3555" s="6"/>
    </row>
    <row r="3556" spans="1:1" x14ac:dyDescent="0.35">
      <c r="A3556" s="6"/>
    </row>
    <row r="3557" spans="1:1" x14ac:dyDescent="0.35">
      <c r="A3557" s="6"/>
    </row>
    <row r="3558" spans="1:1" x14ac:dyDescent="0.35">
      <c r="A3558" s="6"/>
    </row>
    <row r="3559" spans="1:1" x14ac:dyDescent="0.35">
      <c r="A3559" s="6"/>
    </row>
    <row r="3560" spans="1:1" x14ac:dyDescent="0.35">
      <c r="A3560" s="6"/>
    </row>
    <row r="3561" spans="1:1" x14ac:dyDescent="0.35">
      <c r="A3561" s="6"/>
    </row>
    <row r="3562" spans="1:1" x14ac:dyDescent="0.35">
      <c r="A3562" s="6"/>
    </row>
    <row r="3563" spans="1:1" x14ac:dyDescent="0.35">
      <c r="A3563" s="6"/>
    </row>
    <row r="3564" spans="1:1" x14ac:dyDescent="0.35">
      <c r="A3564" s="6"/>
    </row>
    <row r="3565" spans="1:1" x14ac:dyDescent="0.35">
      <c r="A3565" s="6"/>
    </row>
    <row r="3566" spans="1:1" x14ac:dyDescent="0.35">
      <c r="A3566" s="6"/>
    </row>
    <row r="3567" spans="1:1" x14ac:dyDescent="0.35">
      <c r="A3567" s="6"/>
    </row>
    <row r="3568" spans="1:1" x14ac:dyDescent="0.35">
      <c r="A3568" s="6"/>
    </row>
    <row r="3569" spans="1:1" x14ac:dyDescent="0.35">
      <c r="A3569" s="6"/>
    </row>
    <row r="3570" spans="1:1" x14ac:dyDescent="0.35">
      <c r="A3570" s="6"/>
    </row>
    <row r="3571" spans="1:1" x14ac:dyDescent="0.35">
      <c r="A3571" s="6"/>
    </row>
    <row r="3572" spans="1:1" x14ac:dyDescent="0.35">
      <c r="A3572" s="6"/>
    </row>
    <row r="3573" spans="1:1" x14ac:dyDescent="0.35">
      <c r="A3573" s="6"/>
    </row>
    <row r="3574" spans="1:1" x14ac:dyDescent="0.35">
      <c r="A3574" s="6"/>
    </row>
    <row r="3575" spans="1:1" x14ac:dyDescent="0.35">
      <c r="A3575" s="6"/>
    </row>
    <row r="3576" spans="1:1" x14ac:dyDescent="0.35">
      <c r="A3576" s="6"/>
    </row>
    <row r="3577" spans="1:1" x14ac:dyDescent="0.35">
      <c r="A3577" s="6"/>
    </row>
    <row r="3578" spans="1:1" x14ac:dyDescent="0.35">
      <c r="A3578" s="6"/>
    </row>
    <row r="3579" spans="1:1" x14ac:dyDescent="0.35">
      <c r="A3579" s="6"/>
    </row>
    <row r="3580" spans="1:1" x14ac:dyDescent="0.35">
      <c r="A3580" s="6"/>
    </row>
    <row r="3581" spans="1:1" x14ac:dyDescent="0.35">
      <c r="A3581" s="6"/>
    </row>
    <row r="3582" spans="1:1" x14ac:dyDescent="0.35">
      <c r="A3582" s="6"/>
    </row>
    <row r="3583" spans="1:1" x14ac:dyDescent="0.35">
      <c r="A3583" s="6"/>
    </row>
    <row r="3584" spans="1:1" x14ac:dyDescent="0.35">
      <c r="A3584" s="6"/>
    </row>
    <row r="3585" spans="1:1" x14ac:dyDescent="0.35">
      <c r="A3585" s="6"/>
    </row>
    <row r="3586" spans="1:1" x14ac:dyDescent="0.35">
      <c r="A3586" s="6"/>
    </row>
    <row r="3587" spans="1:1" x14ac:dyDescent="0.35">
      <c r="A3587" s="6"/>
    </row>
    <row r="3588" spans="1:1" x14ac:dyDescent="0.35">
      <c r="A3588" s="6"/>
    </row>
    <row r="3589" spans="1:1" x14ac:dyDescent="0.35">
      <c r="A3589" s="6"/>
    </row>
    <row r="3590" spans="1:1" x14ac:dyDescent="0.35">
      <c r="A3590" s="6"/>
    </row>
    <row r="3591" spans="1:1" x14ac:dyDescent="0.35">
      <c r="A3591" s="6"/>
    </row>
    <row r="3592" spans="1:1" x14ac:dyDescent="0.35">
      <c r="A3592" s="6"/>
    </row>
    <row r="3593" spans="1:1" x14ac:dyDescent="0.35">
      <c r="A3593" s="6"/>
    </row>
    <row r="3594" spans="1:1" x14ac:dyDescent="0.35">
      <c r="A3594" s="6"/>
    </row>
    <row r="3595" spans="1:1" x14ac:dyDescent="0.35">
      <c r="A3595" s="6"/>
    </row>
    <row r="3596" spans="1:1" x14ac:dyDescent="0.35">
      <c r="A3596" s="6"/>
    </row>
    <row r="3597" spans="1:1" x14ac:dyDescent="0.35">
      <c r="A3597" s="6"/>
    </row>
    <row r="3598" spans="1:1" x14ac:dyDescent="0.35">
      <c r="A3598" s="6"/>
    </row>
    <row r="3599" spans="1:1" x14ac:dyDescent="0.35">
      <c r="A3599" s="6"/>
    </row>
    <row r="3600" spans="1:1" x14ac:dyDescent="0.35">
      <c r="A3600" s="6"/>
    </row>
    <row r="3601" spans="1:1" x14ac:dyDescent="0.35">
      <c r="A3601" s="6"/>
    </row>
    <row r="3602" spans="1:1" x14ac:dyDescent="0.35">
      <c r="A3602" s="6"/>
    </row>
    <row r="3603" spans="1:1" x14ac:dyDescent="0.35">
      <c r="A3603" s="6"/>
    </row>
    <row r="3604" spans="1:1" x14ac:dyDescent="0.35">
      <c r="A3604" s="6"/>
    </row>
    <row r="3605" spans="1:1" x14ac:dyDescent="0.35">
      <c r="A3605" s="6"/>
    </row>
    <row r="3606" spans="1:1" x14ac:dyDescent="0.35">
      <c r="A3606" s="6"/>
    </row>
    <row r="3607" spans="1:1" x14ac:dyDescent="0.35">
      <c r="A3607" s="6"/>
    </row>
    <row r="3608" spans="1:1" x14ac:dyDescent="0.35">
      <c r="A3608" s="6"/>
    </row>
    <row r="3609" spans="1:1" x14ac:dyDescent="0.35">
      <c r="A3609" s="6"/>
    </row>
    <row r="3610" spans="1:1" x14ac:dyDescent="0.35">
      <c r="A3610" s="6"/>
    </row>
    <row r="3611" spans="1:1" x14ac:dyDescent="0.35">
      <c r="A3611" s="6"/>
    </row>
    <row r="3612" spans="1:1" x14ac:dyDescent="0.35">
      <c r="A3612" s="6"/>
    </row>
    <row r="3613" spans="1:1" x14ac:dyDescent="0.35">
      <c r="A3613" s="6"/>
    </row>
    <row r="3614" spans="1:1" x14ac:dyDescent="0.35">
      <c r="A3614" s="6"/>
    </row>
    <row r="3615" spans="1:1" x14ac:dyDescent="0.35">
      <c r="A3615" s="6"/>
    </row>
    <row r="3616" spans="1:1" x14ac:dyDescent="0.35">
      <c r="A3616" s="6"/>
    </row>
    <row r="3617" spans="1:1" x14ac:dyDescent="0.35">
      <c r="A3617" s="6"/>
    </row>
    <row r="3618" spans="1:1" x14ac:dyDescent="0.35">
      <c r="A3618" s="6"/>
    </row>
    <row r="3619" spans="1:1" x14ac:dyDescent="0.35">
      <c r="A3619" s="6"/>
    </row>
    <row r="3620" spans="1:1" x14ac:dyDescent="0.35">
      <c r="A3620" s="6"/>
    </row>
    <row r="3621" spans="1:1" x14ac:dyDescent="0.35">
      <c r="A3621" s="6"/>
    </row>
    <row r="3622" spans="1:1" x14ac:dyDescent="0.35">
      <c r="A3622" s="6"/>
    </row>
    <row r="3623" spans="1:1" x14ac:dyDescent="0.35">
      <c r="A3623" s="6"/>
    </row>
    <row r="3624" spans="1:1" x14ac:dyDescent="0.35">
      <c r="A3624" s="6"/>
    </row>
    <row r="3625" spans="1:1" x14ac:dyDescent="0.35">
      <c r="A3625" s="6"/>
    </row>
    <row r="3626" spans="1:1" x14ac:dyDescent="0.35">
      <c r="A3626" s="6"/>
    </row>
    <row r="3627" spans="1:1" x14ac:dyDescent="0.35">
      <c r="A3627" s="6"/>
    </row>
    <row r="3628" spans="1:1" x14ac:dyDescent="0.35">
      <c r="A3628" s="6"/>
    </row>
    <row r="3629" spans="1:1" x14ac:dyDescent="0.35">
      <c r="A3629" s="6"/>
    </row>
    <row r="3630" spans="1:1" x14ac:dyDescent="0.35">
      <c r="A3630" s="6"/>
    </row>
    <row r="3631" spans="1:1" x14ac:dyDescent="0.35">
      <c r="A3631" s="6"/>
    </row>
    <row r="3632" spans="1:1" x14ac:dyDescent="0.35">
      <c r="A3632" s="6"/>
    </row>
    <row r="3633" spans="1:1" x14ac:dyDescent="0.35">
      <c r="A3633" s="6"/>
    </row>
    <row r="3634" spans="1:1" x14ac:dyDescent="0.35">
      <c r="A3634" s="6"/>
    </row>
    <row r="3635" spans="1:1" x14ac:dyDescent="0.35">
      <c r="A3635" s="6"/>
    </row>
    <row r="3636" spans="1:1" x14ac:dyDescent="0.35">
      <c r="A3636" s="6"/>
    </row>
    <row r="3637" spans="1:1" x14ac:dyDescent="0.35">
      <c r="A3637" s="6"/>
    </row>
    <row r="3638" spans="1:1" x14ac:dyDescent="0.35">
      <c r="A3638" s="6"/>
    </row>
    <row r="3639" spans="1:1" x14ac:dyDescent="0.35">
      <c r="A3639" s="6"/>
    </row>
    <row r="3640" spans="1:1" x14ac:dyDescent="0.35">
      <c r="A3640" s="6"/>
    </row>
    <row r="3641" spans="1:1" x14ac:dyDescent="0.35">
      <c r="A3641" s="6"/>
    </row>
    <row r="3642" spans="1:1" x14ac:dyDescent="0.35">
      <c r="A3642" s="6"/>
    </row>
    <row r="3643" spans="1:1" x14ac:dyDescent="0.35">
      <c r="A3643" s="6"/>
    </row>
    <row r="3644" spans="1:1" x14ac:dyDescent="0.35">
      <c r="A3644" s="6"/>
    </row>
    <row r="3645" spans="1:1" x14ac:dyDescent="0.35">
      <c r="A3645" s="6"/>
    </row>
    <row r="3646" spans="1:1" x14ac:dyDescent="0.35">
      <c r="A3646" s="6"/>
    </row>
    <row r="3647" spans="1:1" x14ac:dyDescent="0.35">
      <c r="A3647" s="6"/>
    </row>
    <row r="3648" spans="1:1" x14ac:dyDescent="0.35">
      <c r="A3648" s="6"/>
    </row>
    <row r="3649" spans="1:1" x14ac:dyDescent="0.35">
      <c r="A3649" s="6"/>
    </row>
    <row r="3650" spans="1:1" x14ac:dyDescent="0.35">
      <c r="A3650" s="6"/>
    </row>
    <row r="3651" spans="1:1" x14ac:dyDescent="0.35">
      <c r="A3651" s="6"/>
    </row>
    <row r="3652" spans="1:1" x14ac:dyDescent="0.35">
      <c r="A3652" s="6"/>
    </row>
    <row r="3653" spans="1:1" x14ac:dyDescent="0.35">
      <c r="A3653" s="6"/>
    </row>
    <row r="3654" spans="1:1" x14ac:dyDescent="0.35">
      <c r="A3654" s="6"/>
    </row>
    <row r="3655" spans="1:1" x14ac:dyDescent="0.35">
      <c r="A3655" s="6"/>
    </row>
    <row r="3656" spans="1:1" x14ac:dyDescent="0.35">
      <c r="A3656" s="6"/>
    </row>
    <row r="3657" spans="1:1" x14ac:dyDescent="0.35">
      <c r="A3657" s="6"/>
    </row>
    <row r="3658" spans="1:1" x14ac:dyDescent="0.35">
      <c r="A3658" s="6"/>
    </row>
    <row r="3659" spans="1:1" x14ac:dyDescent="0.35">
      <c r="A3659" s="6"/>
    </row>
    <row r="3660" spans="1:1" x14ac:dyDescent="0.35">
      <c r="A3660" s="6"/>
    </row>
    <row r="3661" spans="1:1" x14ac:dyDescent="0.35">
      <c r="A3661" s="6"/>
    </row>
    <row r="3662" spans="1:1" x14ac:dyDescent="0.35">
      <c r="A3662" s="6"/>
    </row>
    <row r="3663" spans="1:1" x14ac:dyDescent="0.35">
      <c r="A3663" s="6"/>
    </row>
    <row r="3664" spans="1:1" x14ac:dyDescent="0.35">
      <c r="A3664" s="6"/>
    </row>
    <row r="3665" spans="1:1" x14ac:dyDescent="0.35">
      <c r="A3665" s="6"/>
    </row>
    <row r="3666" spans="1:1" x14ac:dyDescent="0.35">
      <c r="A3666" s="6"/>
    </row>
    <row r="3667" spans="1:1" x14ac:dyDescent="0.35">
      <c r="A3667" s="6"/>
    </row>
    <row r="3668" spans="1:1" x14ac:dyDescent="0.35">
      <c r="A3668" s="6"/>
    </row>
    <row r="3669" spans="1:1" x14ac:dyDescent="0.35">
      <c r="A3669" s="6"/>
    </row>
    <row r="3670" spans="1:1" x14ac:dyDescent="0.35">
      <c r="A3670" s="6"/>
    </row>
    <row r="3671" spans="1:1" x14ac:dyDescent="0.35">
      <c r="A3671" s="6"/>
    </row>
    <row r="3672" spans="1:1" x14ac:dyDescent="0.35">
      <c r="A3672" s="6"/>
    </row>
    <row r="3673" spans="1:1" x14ac:dyDescent="0.35">
      <c r="A3673" s="6"/>
    </row>
    <row r="3674" spans="1:1" x14ac:dyDescent="0.35">
      <c r="A3674" s="6"/>
    </row>
    <row r="3675" spans="1:1" x14ac:dyDescent="0.35">
      <c r="A3675" s="6"/>
    </row>
    <row r="3676" spans="1:1" x14ac:dyDescent="0.35">
      <c r="A3676" s="6"/>
    </row>
    <row r="3677" spans="1:1" x14ac:dyDescent="0.35">
      <c r="A3677" s="6"/>
    </row>
    <row r="3678" spans="1:1" x14ac:dyDescent="0.35">
      <c r="A3678" s="6"/>
    </row>
    <row r="3679" spans="1:1" x14ac:dyDescent="0.35">
      <c r="A3679" s="6"/>
    </row>
    <row r="3680" spans="1:1" x14ac:dyDescent="0.35">
      <c r="A3680" s="6"/>
    </row>
    <row r="3681" spans="1:1" x14ac:dyDescent="0.35">
      <c r="A3681" s="6"/>
    </row>
    <row r="3682" spans="1:1" x14ac:dyDescent="0.35">
      <c r="A3682" s="6"/>
    </row>
    <row r="3683" spans="1:1" x14ac:dyDescent="0.35">
      <c r="A3683" s="6"/>
    </row>
    <row r="3684" spans="1:1" x14ac:dyDescent="0.35">
      <c r="A3684" s="6"/>
    </row>
    <row r="3685" spans="1:1" x14ac:dyDescent="0.35">
      <c r="A3685" s="6"/>
    </row>
    <row r="3686" spans="1:1" x14ac:dyDescent="0.35">
      <c r="A3686" s="6"/>
    </row>
    <row r="3687" spans="1:1" x14ac:dyDescent="0.35">
      <c r="A3687" s="6"/>
    </row>
    <row r="3688" spans="1:1" x14ac:dyDescent="0.35">
      <c r="A3688" s="6"/>
    </row>
    <row r="3689" spans="1:1" x14ac:dyDescent="0.35">
      <c r="A3689" s="6"/>
    </row>
    <row r="3690" spans="1:1" x14ac:dyDescent="0.35">
      <c r="A3690" s="6"/>
    </row>
    <row r="3691" spans="1:1" x14ac:dyDescent="0.35">
      <c r="A3691" s="6"/>
    </row>
    <row r="3692" spans="1:1" x14ac:dyDescent="0.35">
      <c r="A3692" s="6"/>
    </row>
    <row r="3693" spans="1:1" x14ac:dyDescent="0.35">
      <c r="A3693" s="6"/>
    </row>
    <row r="3694" spans="1:1" x14ac:dyDescent="0.35">
      <c r="A3694" s="6"/>
    </row>
    <row r="3695" spans="1:1" x14ac:dyDescent="0.35">
      <c r="A3695" s="6"/>
    </row>
    <row r="3696" spans="1:1" x14ac:dyDescent="0.35">
      <c r="A3696" s="6"/>
    </row>
    <row r="3697" spans="1:1" x14ac:dyDescent="0.35">
      <c r="A3697" s="6"/>
    </row>
    <row r="3698" spans="1:1" x14ac:dyDescent="0.35">
      <c r="A3698" s="6"/>
    </row>
    <row r="3699" spans="1:1" x14ac:dyDescent="0.35">
      <c r="A3699" s="6"/>
    </row>
    <row r="3700" spans="1:1" x14ac:dyDescent="0.35">
      <c r="A3700" s="6"/>
    </row>
    <row r="3701" spans="1:1" x14ac:dyDescent="0.35">
      <c r="A3701" s="6"/>
    </row>
    <row r="3702" spans="1:1" x14ac:dyDescent="0.35">
      <c r="A3702" s="6"/>
    </row>
    <row r="3703" spans="1:1" x14ac:dyDescent="0.35">
      <c r="A3703" s="6"/>
    </row>
    <row r="3704" spans="1:1" x14ac:dyDescent="0.35">
      <c r="A3704" s="6"/>
    </row>
    <row r="3705" spans="1:1" x14ac:dyDescent="0.35">
      <c r="A3705" s="6"/>
    </row>
    <row r="3706" spans="1:1" x14ac:dyDescent="0.35">
      <c r="A3706" s="6"/>
    </row>
    <row r="3707" spans="1:1" x14ac:dyDescent="0.35">
      <c r="A3707" s="6"/>
    </row>
    <row r="3708" spans="1:1" x14ac:dyDescent="0.35">
      <c r="A3708" s="6"/>
    </row>
    <row r="3709" spans="1:1" x14ac:dyDescent="0.35">
      <c r="A3709" s="6"/>
    </row>
    <row r="3710" spans="1:1" x14ac:dyDescent="0.35">
      <c r="A3710" s="6"/>
    </row>
    <row r="3711" spans="1:1" x14ac:dyDescent="0.35">
      <c r="A3711" s="6"/>
    </row>
    <row r="3712" spans="1:1" x14ac:dyDescent="0.35">
      <c r="A3712" s="6"/>
    </row>
    <row r="3713" spans="1:1" x14ac:dyDescent="0.35">
      <c r="A3713" s="6"/>
    </row>
    <row r="3714" spans="1:1" x14ac:dyDescent="0.35">
      <c r="A3714" s="6"/>
    </row>
    <row r="3715" spans="1:1" x14ac:dyDescent="0.35">
      <c r="A3715" s="6"/>
    </row>
    <row r="3716" spans="1:1" x14ac:dyDescent="0.35">
      <c r="A3716" s="6"/>
    </row>
    <row r="3717" spans="1:1" x14ac:dyDescent="0.35">
      <c r="A3717" s="6"/>
    </row>
    <row r="3718" spans="1:1" x14ac:dyDescent="0.35">
      <c r="A3718" s="6"/>
    </row>
    <row r="3719" spans="1:1" x14ac:dyDescent="0.35">
      <c r="A3719" s="6"/>
    </row>
    <row r="3720" spans="1:1" x14ac:dyDescent="0.35">
      <c r="A3720" s="6"/>
    </row>
    <row r="3721" spans="1:1" x14ac:dyDescent="0.35">
      <c r="A3721" s="6"/>
    </row>
    <row r="3722" spans="1:1" x14ac:dyDescent="0.35">
      <c r="A3722" s="6"/>
    </row>
    <row r="3723" spans="1:1" x14ac:dyDescent="0.35">
      <c r="A3723" s="6"/>
    </row>
    <row r="3724" spans="1:1" x14ac:dyDescent="0.35">
      <c r="A3724" s="6"/>
    </row>
    <row r="3725" spans="1:1" x14ac:dyDescent="0.35">
      <c r="A3725" s="6"/>
    </row>
    <row r="3726" spans="1:1" x14ac:dyDescent="0.35">
      <c r="A3726" s="6"/>
    </row>
    <row r="3727" spans="1:1" x14ac:dyDescent="0.35">
      <c r="A3727" s="6"/>
    </row>
    <row r="3728" spans="1:1" x14ac:dyDescent="0.35">
      <c r="A3728" s="6"/>
    </row>
    <row r="3729" spans="1:1" x14ac:dyDescent="0.35">
      <c r="A3729" s="6"/>
    </row>
    <row r="3730" spans="1:1" x14ac:dyDescent="0.35">
      <c r="A3730" s="6"/>
    </row>
    <row r="3731" spans="1:1" x14ac:dyDescent="0.35">
      <c r="A3731" s="6"/>
    </row>
    <row r="3732" spans="1:1" x14ac:dyDescent="0.35">
      <c r="A3732" s="6"/>
    </row>
    <row r="3733" spans="1:1" x14ac:dyDescent="0.35">
      <c r="A3733" s="6"/>
    </row>
    <row r="3734" spans="1:1" x14ac:dyDescent="0.35">
      <c r="A3734" s="6"/>
    </row>
    <row r="3735" spans="1:1" x14ac:dyDescent="0.35">
      <c r="A3735" s="6"/>
    </row>
    <row r="3736" spans="1:1" x14ac:dyDescent="0.35">
      <c r="A3736" s="6"/>
    </row>
    <row r="3737" spans="1:1" x14ac:dyDescent="0.35">
      <c r="A3737" s="6"/>
    </row>
    <row r="3738" spans="1:1" x14ac:dyDescent="0.35">
      <c r="A3738" s="6"/>
    </row>
    <row r="3739" spans="1:1" x14ac:dyDescent="0.35">
      <c r="A3739" s="6"/>
    </row>
    <row r="3740" spans="1:1" x14ac:dyDescent="0.35">
      <c r="A3740" s="6"/>
    </row>
    <row r="3741" spans="1:1" x14ac:dyDescent="0.35">
      <c r="A3741" s="6"/>
    </row>
    <row r="3742" spans="1:1" x14ac:dyDescent="0.35">
      <c r="A3742" s="6"/>
    </row>
    <row r="3743" spans="1:1" x14ac:dyDescent="0.35">
      <c r="A3743" s="6"/>
    </row>
    <row r="3744" spans="1:1" x14ac:dyDescent="0.35">
      <c r="A3744" s="6"/>
    </row>
    <row r="3745" spans="1:1" x14ac:dyDescent="0.35">
      <c r="A3745" s="6"/>
    </row>
    <row r="3746" spans="1:1" x14ac:dyDescent="0.35">
      <c r="A3746" s="6"/>
    </row>
    <row r="3747" spans="1:1" x14ac:dyDescent="0.35">
      <c r="A3747" s="6"/>
    </row>
    <row r="3748" spans="1:1" x14ac:dyDescent="0.35">
      <c r="A3748" s="6"/>
    </row>
    <row r="3749" spans="1:1" x14ac:dyDescent="0.35">
      <c r="A3749" s="6"/>
    </row>
    <row r="3750" spans="1:1" x14ac:dyDescent="0.35">
      <c r="A3750" s="6"/>
    </row>
    <row r="3751" spans="1:1" x14ac:dyDescent="0.35">
      <c r="A3751" s="6"/>
    </row>
    <row r="3752" spans="1:1" x14ac:dyDescent="0.35">
      <c r="A3752" s="6"/>
    </row>
    <row r="3753" spans="1:1" x14ac:dyDescent="0.35">
      <c r="A3753" s="6"/>
    </row>
    <row r="3754" spans="1:1" x14ac:dyDescent="0.35">
      <c r="A3754" s="6"/>
    </row>
    <row r="3755" spans="1:1" x14ac:dyDescent="0.35">
      <c r="A3755" s="6"/>
    </row>
    <row r="3756" spans="1:1" x14ac:dyDescent="0.35">
      <c r="A3756" s="6"/>
    </row>
    <row r="3757" spans="1:1" x14ac:dyDescent="0.35">
      <c r="A3757" s="6"/>
    </row>
    <row r="3758" spans="1:1" x14ac:dyDescent="0.35">
      <c r="A3758" s="6"/>
    </row>
    <row r="3759" spans="1:1" x14ac:dyDescent="0.35">
      <c r="A3759" s="6"/>
    </row>
    <row r="3760" spans="1:1" x14ac:dyDescent="0.35">
      <c r="A3760" s="6"/>
    </row>
    <row r="3761" spans="1:1" x14ac:dyDescent="0.35">
      <c r="A3761" s="6"/>
    </row>
    <row r="3762" spans="1:1" x14ac:dyDescent="0.35">
      <c r="A3762" s="6"/>
    </row>
    <row r="3763" spans="1:1" x14ac:dyDescent="0.35">
      <c r="A3763" s="6"/>
    </row>
    <row r="3764" spans="1:1" x14ac:dyDescent="0.35">
      <c r="A3764" s="6"/>
    </row>
    <row r="3765" spans="1:1" x14ac:dyDescent="0.35">
      <c r="A3765" s="6"/>
    </row>
    <row r="3766" spans="1:1" x14ac:dyDescent="0.35">
      <c r="A3766" s="6"/>
    </row>
    <row r="3767" spans="1:1" x14ac:dyDescent="0.35">
      <c r="A3767" s="6"/>
    </row>
    <row r="3768" spans="1:1" x14ac:dyDescent="0.35">
      <c r="A3768" s="6"/>
    </row>
    <row r="3769" spans="1:1" x14ac:dyDescent="0.35">
      <c r="A3769" s="6"/>
    </row>
    <row r="3770" spans="1:1" x14ac:dyDescent="0.35">
      <c r="A3770" s="6"/>
    </row>
    <row r="3771" spans="1:1" x14ac:dyDescent="0.35">
      <c r="A3771" s="6"/>
    </row>
    <row r="3772" spans="1:1" x14ac:dyDescent="0.35">
      <c r="A3772" s="6"/>
    </row>
    <row r="3773" spans="1:1" x14ac:dyDescent="0.35">
      <c r="A3773" s="6"/>
    </row>
    <row r="3774" spans="1:1" x14ac:dyDescent="0.35">
      <c r="A3774" s="6"/>
    </row>
    <row r="3775" spans="1:1" x14ac:dyDescent="0.35">
      <c r="A3775" s="6"/>
    </row>
    <row r="3776" spans="1:1" x14ac:dyDescent="0.35">
      <c r="A3776" s="6"/>
    </row>
    <row r="3777" spans="1:1" x14ac:dyDescent="0.35">
      <c r="A3777" s="6"/>
    </row>
    <row r="3778" spans="1:1" x14ac:dyDescent="0.35">
      <c r="A3778" s="6"/>
    </row>
    <row r="3779" spans="1:1" x14ac:dyDescent="0.35">
      <c r="A3779" s="6"/>
    </row>
    <row r="3780" spans="1:1" x14ac:dyDescent="0.35">
      <c r="A3780" s="6"/>
    </row>
    <row r="3781" spans="1:1" x14ac:dyDescent="0.35">
      <c r="A3781" s="6"/>
    </row>
    <row r="3782" spans="1:1" x14ac:dyDescent="0.35">
      <c r="A3782" s="6"/>
    </row>
    <row r="3783" spans="1:1" x14ac:dyDescent="0.35">
      <c r="A3783" s="6"/>
    </row>
    <row r="3784" spans="1:1" x14ac:dyDescent="0.35">
      <c r="A3784" s="6"/>
    </row>
    <row r="3785" spans="1:1" x14ac:dyDescent="0.35">
      <c r="A3785" s="6"/>
    </row>
    <row r="3786" spans="1:1" x14ac:dyDescent="0.35">
      <c r="A3786" s="6"/>
    </row>
    <row r="3787" spans="1:1" x14ac:dyDescent="0.35">
      <c r="A3787" s="6"/>
    </row>
    <row r="3788" spans="1:1" x14ac:dyDescent="0.35">
      <c r="A3788" s="6"/>
    </row>
    <row r="3789" spans="1:1" x14ac:dyDescent="0.35">
      <c r="A3789" s="6"/>
    </row>
    <row r="3790" spans="1:1" x14ac:dyDescent="0.35">
      <c r="A3790" s="6"/>
    </row>
    <row r="3791" spans="1:1" x14ac:dyDescent="0.35">
      <c r="A3791" s="6"/>
    </row>
    <row r="3792" spans="1:1" x14ac:dyDescent="0.35">
      <c r="A3792" s="6"/>
    </row>
    <row r="3793" spans="1:1" x14ac:dyDescent="0.35">
      <c r="A3793" s="6"/>
    </row>
    <row r="3794" spans="1:1" x14ac:dyDescent="0.35">
      <c r="A3794" s="6"/>
    </row>
    <row r="3795" spans="1:1" x14ac:dyDescent="0.35">
      <c r="A3795" s="6"/>
    </row>
    <row r="3796" spans="1:1" x14ac:dyDescent="0.35">
      <c r="A3796" s="6"/>
    </row>
    <row r="3797" spans="1:1" x14ac:dyDescent="0.35">
      <c r="A3797" s="6"/>
    </row>
    <row r="3798" spans="1:1" x14ac:dyDescent="0.35">
      <c r="A3798" s="6"/>
    </row>
    <row r="3799" spans="1:1" x14ac:dyDescent="0.35">
      <c r="A3799" s="6"/>
    </row>
    <row r="3800" spans="1:1" x14ac:dyDescent="0.35">
      <c r="A3800" s="6"/>
    </row>
    <row r="3801" spans="1:1" x14ac:dyDescent="0.35">
      <c r="A3801" s="6"/>
    </row>
    <row r="3802" spans="1:1" x14ac:dyDescent="0.35">
      <c r="A3802" s="6"/>
    </row>
    <row r="3803" spans="1:1" x14ac:dyDescent="0.35">
      <c r="A3803" s="6"/>
    </row>
    <row r="3804" spans="1:1" x14ac:dyDescent="0.35">
      <c r="A3804" s="6"/>
    </row>
    <row r="3805" spans="1:1" x14ac:dyDescent="0.35">
      <c r="A3805" s="6"/>
    </row>
    <row r="3806" spans="1:1" x14ac:dyDescent="0.35">
      <c r="A3806" s="6"/>
    </row>
    <row r="3807" spans="1:1" x14ac:dyDescent="0.35">
      <c r="A3807" s="6"/>
    </row>
    <row r="3808" spans="1:1" x14ac:dyDescent="0.35">
      <c r="A3808" s="6"/>
    </row>
    <row r="3809" spans="1:1" x14ac:dyDescent="0.35">
      <c r="A3809" s="6"/>
    </row>
    <row r="3810" spans="1:1" x14ac:dyDescent="0.35">
      <c r="A3810" s="6"/>
    </row>
    <row r="3811" spans="1:1" x14ac:dyDescent="0.35">
      <c r="A3811" s="6"/>
    </row>
    <row r="3812" spans="1:1" x14ac:dyDescent="0.35">
      <c r="A3812" s="6"/>
    </row>
    <row r="3813" spans="1:1" x14ac:dyDescent="0.35">
      <c r="A3813" s="6"/>
    </row>
    <row r="3814" spans="1:1" x14ac:dyDescent="0.35">
      <c r="A3814" s="6"/>
    </row>
    <row r="3815" spans="1:1" x14ac:dyDescent="0.35">
      <c r="A3815" s="6"/>
    </row>
    <row r="3816" spans="1:1" x14ac:dyDescent="0.35">
      <c r="A3816" s="6"/>
    </row>
    <row r="3817" spans="1:1" x14ac:dyDescent="0.35">
      <c r="A3817" s="6"/>
    </row>
    <row r="3818" spans="1:1" x14ac:dyDescent="0.35">
      <c r="A3818" s="6"/>
    </row>
    <row r="3819" spans="1:1" x14ac:dyDescent="0.35">
      <c r="A3819" s="6"/>
    </row>
    <row r="3820" spans="1:1" x14ac:dyDescent="0.35">
      <c r="A3820" s="6"/>
    </row>
    <row r="3821" spans="1:1" x14ac:dyDescent="0.35">
      <c r="A3821" s="6"/>
    </row>
    <row r="3822" spans="1:1" x14ac:dyDescent="0.35">
      <c r="A3822" s="6"/>
    </row>
    <row r="3823" spans="1:1" x14ac:dyDescent="0.35">
      <c r="A3823" s="6"/>
    </row>
    <row r="3824" spans="1:1" x14ac:dyDescent="0.35">
      <c r="A3824" s="6"/>
    </row>
    <row r="3825" spans="1:1" x14ac:dyDescent="0.35">
      <c r="A3825" s="6"/>
    </row>
    <row r="3826" spans="1:1" x14ac:dyDescent="0.35">
      <c r="A3826" s="6"/>
    </row>
    <row r="3827" spans="1:1" x14ac:dyDescent="0.35">
      <c r="A3827" s="6"/>
    </row>
    <row r="3828" spans="1:1" x14ac:dyDescent="0.35">
      <c r="A3828" s="6"/>
    </row>
    <row r="3829" spans="1:1" x14ac:dyDescent="0.35">
      <c r="A3829" s="6"/>
    </row>
    <row r="3830" spans="1:1" x14ac:dyDescent="0.35">
      <c r="A3830" s="6"/>
    </row>
    <row r="3831" spans="1:1" x14ac:dyDescent="0.35">
      <c r="A3831" s="6"/>
    </row>
    <row r="3832" spans="1:1" x14ac:dyDescent="0.35">
      <c r="A3832" s="6"/>
    </row>
    <row r="3833" spans="1:1" x14ac:dyDescent="0.35">
      <c r="A3833" s="6"/>
    </row>
    <row r="3834" spans="1:1" x14ac:dyDescent="0.35">
      <c r="A3834" s="6"/>
    </row>
    <row r="3835" spans="1:1" x14ac:dyDescent="0.35">
      <c r="A3835" s="6"/>
    </row>
    <row r="3836" spans="1:1" x14ac:dyDescent="0.35">
      <c r="A3836" s="6"/>
    </row>
    <row r="3837" spans="1:1" x14ac:dyDescent="0.35">
      <c r="A3837" s="6"/>
    </row>
    <row r="3838" spans="1:1" x14ac:dyDescent="0.35">
      <c r="A3838" s="6"/>
    </row>
    <row r="3839" spans="1:1" x14ac:dyDescent="0.35">
      <c r="A3839" s="6"/>
    </row>
    <row r="3840" spans="1:1" x14ac:dyDescent="0.35">
      <c r="A3840" s="6"/>
    </row>
    <row r="3841" spans="1:1" x14ac:dyDescent="0.35">
      <c r="A3841" s="6"/>
    </row>
    <row r="3842" spans="1:1" x14ac:dyDescent="0.35">
      <c r="A3842" s="6"/>
    </row>
    <row r="3843" spans="1:1" x14ac:dyDescent="0.35">
      <c r="A3843" s="6"/>
    </row>
    <row r="3844" spans="1:1" x14ac:dyDescent="0.35">
      <c r="A3844" s="6"/>
    </row>
    <row r="3845" spans="1:1" x14ac:dyDescent="0.35">
      <c r="A3845" s="6"/>
    </row>
    <row r="3846" spans="1:1" x14ac:dyDescent="0.35">
      <c r="A3846" s="6"/>
    </row>
    <row r="3847" spans="1:1" x14ac:dyDescent="0.35">
      <c r="A3847" s="6"/>
    </row>
    <row r="3848" spans="1:1" x14ac:dyDescent="0.35">
      <c r="A3848" s="6"/>
    </row>
    <row r="3849" spans="1:1" x14ac:dyDescent="0.35">
      <c r="A3849" s="6"/>
    </row>
    <row r="3850" spans="1:1" x14ac:dyDescent="0.35">
      <c r="A3850" s="6"/>
    </row>
    <row r="3851" spans="1:1" x14ac:dyDescent="0.35">
      <c r="A3851" s="6"/>
    </row>
    <row r="3852" spans="1:1" x14ac:dyDescent="0.35">
      <c r="A3852" s="6"/>
    </row>
    <row r="3853" spans="1:1" x14ac:dyDescent="0.35">
      <c r="A3853" s="6"/>
    </row>
    <row r="3854" spans="1:1" x14ac:dyDescent="0.35">
      <c r="A3854" s="6"/>
    </row>
    <row r="3855" spans="1:1" x14ac:dyDescent="0.35">
      <c r="A3855" s="6"/>
    </row>
    <row r="3856" spans="1:1" x14ac:dyDescent="0.35">
      <c r="A3856" s="6"/>
    </row>
    <row r="3857" spans="1:1" x14ac:dyDescent="0.35">
      <c r="A3857" s="6"/>
    </row>
    <row r="3858" spans="1:1" x14ac:dyDescent="0.35">
      <c r="A3858" s="6"/>
    </row>
    <row r="3859" spans="1:1" x14ac:dyDescent="0.35">
      <c r="A3859" s="6"/>
    </row>
    <row r="3860" spans="1:1" x14ac:dyDescent="0.35">
      <c r="A3860" s="6"/>
    </row>
    <row r="3861" spans="1:1" x14ac:dyDescent="0.35">
      <c r="A3861" s="6"/>
    </row>
    <row r="3862" spans="1:1" x14ac:dyDescent="0.35">
      <c r="A3862" s="6"/>
    </row>
    <row r="3863" spans="1:1" x14ac:dyDescent="0.35">
      <c r="A3863" s="6"/>
    </row>
    <row r="3864" spans="1:1" x14ac:dyDescent="0.35">
      <c r="A3864" s="6"/>
    </row>
    <row r="3865" spans="1:1" x14ac:dyDescent="0.35">
      <c r="A3865" s="6"/>
    </row>
    <row r="3866" spans="1:1" x14ac:dyDescent="0.35">
      <c r="A3866" s="6"/>
    </row>
    <row r="3867" spans="1:1" x14ac:dyDescent="0.35">
      <c r="A3867" s="6"/>
    </row>
    <row r="3868" spans="1:1" x14ac:dyDescent="0.35">
      <c r="A3868" s="6"/>
    </row>
    <row r="3869" spans="1:1" x14ac:dyDescent="0.35">
      <c r="A3869" s="6"/>
    </row>
    <row r="3870" spans="1:1" x14ac:dyDescent="0.35">
      <c r="A3870" s="6"/>
    </row>
    <row r="3871" spans="1:1" x14ac:dyDescent="0.35">
      <c r="A3871" s="6"/>
    </row>
    <row r="3872" spans="1:1" x14ac:dyDescent="0.35">
      <c r="A3872" s="6"/>
    </row>
    <row r="3873" spans="1:1" x14ac:dyDescent="0.35">
      <c r="A3873" s="6"/>
    </row>
    <row r="3874" spans="1:1" x14ac:dyDescent="0.35">
      <c r="A3874" s="6"/>
    </row>
    <row r="3875" spans="1:1" x14ac:dyDescent="0.35">
      <c r="A3875" s="6"/>
    </row>
    <row r="3876" spans="1:1" x14ac:dyDescent="0.35">
      <c r="A3876" s="6"/>
    </row>
    <row r="3877" spans="1:1" x14ac:dyDescent="0.35">
      <c r="A3877" s="6"/>
    </row>
    <row r="3878" spans="1:1" x14ac:dyDescent="0.35">
      <c r="A3878" s="6"/>
    </row>
    <row r="3879" spans="1:1" x14ac:dyDescent="0.35">
      <c r="A3879" s="6"/>
    </row>
    <row r="3880" spans="1:1" x14ac:dyDescent="0.35">
      <c r="A3880" s="6"/>
    </row>
    <row r="3881" spans="1:1" x14ac:dyDescent="0.35">
      <c r="A3881" s="6"/>
    </row>
    <row r="3882" spans="1:1" x14ac:dyDescent="0.35">
      <c r="A3882" s="6"/>
    </row>
    <row r="3883" spans="1:1" x14ac:dyDescent="0.35">
      <c r="A3883" s="6"/>
    </row>
    <row r="3884" spans="1:1" x14ac:dyDescent="0.35">
      <c r="A3884" s="6"/>
    </row>
    <row r="3885" spans="1:1" x14ac:dyDescent="0.35">
      <c r="A3885" s="6"/>
    </row>
    <row r="3886" spans="1:1" x14ac:dyDescent="0.35">
      <c r="A3886" s="6"/>
    </row>
    <row r="3887" spans="1:1" x14ac:dyDescent="0.35">
      <c r="A3887" s="6"/>
    </row>
    <row r="3888" spans="1:1" x14ac:dyDescent="0.35">
      <c r="A3888" s="6"/>
    </row>
    <row r="3889" spans="1:1" x14ac:dyDescent="0.35">
      <c r="A3889" s="6"/>
    </row>
    <row r="3890" spans="1:1" x14ac:dyDescent="0.35">
      <c r="A3890" s="6"/>
    </row>
    <row r="3891" spans="1:1" x14ac:dyDescent="0.35">
      <c r="A3891" s="6"/>
    </row>
    <row r="3892" spans="1:1" x14ac:dyDescent="0.35">
      <c r="A3892" s="6"/>
    </row>
    <row r="3893" spans="1:1" x14ac:dyDescent="0.35">
      <c r="A3893" s="6"/>
    </row>
    <row r="3894" spans="1:1" x14ac:dyDescent="0.35">
      <c r="A3894" s="6"/>
    </row>
    <row r="3895" spans="1:1" x14ac:dyDescent="0.35">
      <c r="A3895" s="6"/>
    </row>
    <row r="3896" spans="1:1" x14ac:dyDescent="0.35">
      <c r="A3896" s="6"/>
    </row>
    <row r="3897" spans="1:1" x14ac:dyDescent="0.35">
      <c r="A3897" s="6"/>
    </row>
    <row r="3898" spans="1:1" x14ac:dyDescent="0.35">
      <c r="A3898" s="6"/>
    </row>
    <row r="3899" spans="1:1" x14ac:dyDescent="0.35">
      <c r="A3899" s="6"/>
    </row>
    <row r="3900" spans="1:1" x14ac:dyDescent="0.35">
      <c r="A3900" s="6"/>
    </row>
    <row r="3901" spans="1:1" x14ac:dyDescent="0.35">
      <c r="A3901" s="6"/>
    </row>
    <row r="3902" spans="1:1" x14ac:dyDescent="0.35">
      <c r="A3902" s="6"/>
    </row>
    <row r="3903" spans="1:1" x14ac:dyDescent="0.35">
      <c r="A3903" s="6"/>
    </row>
    <row r="3904" spans="1:1" x14ac:dyDescent="0.35">
      <c r="A3904" s="6"/>
    </row>
    <row r="3905" spans="1:1" x14ac:dyDescent="0.35">
      <c r="A3905" s="6"/>
    </row>
    <row r="3906" spans="1:1" x14ac:dyDescent="0.35">
      <c r="A3906" s="6"/>
    </row>
    <row r="3907" spans="1:1" x14ac:dyDescent="0.35">
      <c r="A3907" s="6"/>
    </row>
    <row r="3908" spans="1:1" x14ac:dyDescent="0.35">
      <c r="A3908" s="6"/>
    </row>
    <row r="3909" spans="1:1" x14ac:dyDescent="0.35">
      <c r="A3909" s="6"/>
    </row>
    <row r="3910" spans="1:1" x14ac:dyDescent="0.35">
      <c r="A3910" s="6"/>
    </row>
    <row r="3911" spans="1:1" x14ac:dyDescent="0.35">
      <c r="A3911" s="6"/>
    </row>
    <row r="3912" spans="1:1" x14ac:dyDescent="0.35">
      <c r="A3912" s="6"/>
    </row>
    <row r="3913" spans="1:1" x14ac:dyDescent="0.35">
      <c r="A3913" s="6"/>
    </row>
    <row r="3914" spans="1:1" x14ac:dyDescent="0.35">
      <c r="A3914" s="6"/>
    </row>
    <row r="3915" spans="1:1" x14ac:dyDescent="0.35">
      <c r="A3915" s="6"/>
    </row>
    <row r="3916" spans="1:1" x14ac:dyDescent="0.35">
      <c r="A3916" s="6"/>
    </row>
    <row r="3917" spans="1:1" x14ac:dyDescent="0.35">
      <c r="A3917" s="6"/>
    </row>
    <row r="3918" spans="1:1" x14ac:dyDescent="0.35">
      <c r="A3918" s="6"/>
    </row>
    <row r="3919" spans="1:1" x14ac:dyDescent="0.35">
      <c r="A3919" s="6"/>
    </row>
    <row r="3920" spans="1:1" x14ac:dyDescent="0.35">
      <c r="A3920" s="6"/>
    </row>
    <row r="3921" spans="1:1" x14ac:dyDescent="0.35">
      <c r="A3921" s="6"/>
    </row>
    <row r="3922" spans="1:1" x14ac:dyDescent="0.35">
      <c r="A3922" s="6"/>
    </row>
    <row r="3923" spans="1:1" x14ac:dyDescent="0.35">
      <c r="A3923" s="6"/>
    </row>
    <row r="3924" spans="1:1" x14ac:dyDescent="0.35">
      <c r="A3924" s="6"/>
    </row>
    <row r="3925" spans="1:1" x14ac:dyDescent="0.35">
      <c r="A3925" s="6"/>
    </row>
    <row r="3926" spans="1:1" x14ac:dyDescent="0.35">
      <c r="A3926" s="6"/>
    </row>
    <row r="3927" spans="1:1" x14ac:dyDescent="0.35">
      <c r="A3927" s="6"/>
    </row>
    <row r="3928" spans="1:1" x14ac:dyDescent="0.35">
      <c r="A3928" s="6"/>
    </row>
    <row r="3929" spans="1:1" x14ac:dyDescent="0.35">
      <c r="A3929" s="6"/>
    </row>
    <row r="3930" spans="1:1" x14ac:dyDescent="0.35">
      <c r="A3930" s="6"/>
    </row>
    <row r="3931" spans="1:1" x14ac:dyDescent="0.35">
      <c r="A3931" s="6"/>
    </row>
    <row r="3932" spans="1:1" x14ac:dyDescent="0.35">
      <c r="A3932" s="6"/>
    </row>
    <row r="3933" spans="1:1" x14ac:dyDescent="0.35">
      <c r="A3933" s="6"/>
    </row>
    <row r="3934" spans="1:1" x14ac:dyDescent="0.35">
      <c r="A3934" s="6"/>
    </row>
    <row r="3935" spans="1:1" x14ac:dyDescent="0.35">
      <c r="A3935" s="6"/>
    </row>
    <row r="3936" spans="1:1" x14ac:dyDescent="0.35">
      <c r="A3936" s="6"/>
    </row>
    <row r="3937" spans="1:1" x14ac:dyDescent="0.35">
      <c r="A3937" s="6"/>
    </row>
    <row r="3938" spans="1:1" x14ac:dyDescent="0.35">
      <c r="A3938" s="6"/>
    </row>
    <row r="3939" spans="1:1" x14ac:dyDescent="0.35">
      <c r="A3939" s="6"/>
    </row>
    <row r="3940" spans="1:1" x14ac:dyDescent="0.35">
      <c r="A3940" s="6"/>
    </row>
    <row r="3941" spans="1:1" x14ac:dyDescent="0.35">
      <c r="A3941" s="6"/>
    </row>
    <row r="3942" spans="1:1" x14ac:dyDescent="0.35">
      <c r="A3942" s="6"/>
    </row>
    <row r="3943" spans="1:1" x14ac:dyDescent="0.35">
      <c r="A3943" s="6"/>
    </row>
    <row r="3944" spans="1:1" x14ac:dyDescent="0.35">
      <c r="A3944" s="6"/>
    </row>
    <row r="3945" spans="1:1" x14ac:dyDescent="0.35">
      <c r="A3945" s="6"/>
    </row>
    <row r="3946" spans="1:1" x14ac:dyDescent="0.35">
      <c r="A3946" s="6"/>
    </row>
    <row r="3947" spans="1:1" x14ac:dyDescent="0.35">
      <c r="A3947" s="6"/>
    </row>
    <row r="3948" spans="1:1" x14ac:dyDescent="0.35">
      <c r="A3948" s="6"/>
    </row>
    <row r="3949" spans="1:1" x14ac:dyDescent="0.35">
      <c r="A3949" s="6"/>
    </row>
    <row r="3950" spans="1:1" x14ac:dyDescent="0.35">
      <c r="A3950" s="6"/>
    </row>
    <row r="3951" spans="1:1" x14ac:dyDescent="0.35">
      <c r="A3951" s="6"/>
    </row>
    <row r="3952" spans="1:1" x14ac:dyDescent="0.35">
      <c r="A3952" s="6"/>
    </row>
    <row r="3953" spans="1:1" x14ac:dyDescent="0.35">
      <c r="A3953" s="6"/>
    </row>
    <row r="3954" spans="1:1" x14ac:dyDescent="0.35">
      <c r="A3954" s="6"/>
    </row>
    <row r="3955" spans="1:1" x14ac:dyDescent="0.35">
      <c r="A3955" s="6"/>
    </row>
    <row r="3956" spans="1:1" x14ac:dyDescent="0.35">
      <c r="A3956" s="6"/>
    </row>
    <row r="3957" spans="1:1" x14ac:dyDescent="0.35">
      <c r="A3957" s="6"/>
    </row>
    <row r="3958" spans="1:1" x14ac:dyDescent="0.35">
      <c r="A3958" s="6"/>
    </row>
    <row r="3959" spans="1:1" x14ac:dyDescent="0.35">
      <c r="A3959" s="6"/>
    </row>
    <row r="3960" spans="1:1" x14ac:dyDescent="0.35">
      <c r="A3960" s="6"/>
    </row>
    <row r="3961" spans="1:1" x14ac:dyDescent="0.35">
      <c r="A3961" s="6"/>
    </row>
    <row r="3962" spans="1:1" x14ac:dyDescent="0.35">
      <c r="A3962" s="6"/>
    </row>
    <row r="3963" spans="1:1" x14ac:dyDescent="0.35">
      <c r="A3963" s="6"/>
    </row>
    <row r="3964" spans="1:1" x14ac:dyDescent="0.35">
      <c r="A3964" s="6"/>
    </row>
    <row r="3965" spans="1:1" x14ac:dyDescent="0.35">
      <c r="A3965" s="6"/>
    </row>
    <row r="3966" spans="1:1" x14ac:dyDescent="0.35">
      <c r="A3966" s="6"/>
    </row>
    <row r="3967" spans="1:1" x14ac:dyDescent="0.35">
      <c r="A3967" s="6"/>
    </row>
    <row r="3968" spans="1:1" x14ac:dyDescent="0.35">
      <c r="A3968" s="6"/>
    </row>
    <row r="3969" spans="1:1" x14ac:dyDescent="0.35">
      <c r="A3969" s="6"/>
    </row>
    <row r="3970" spans="1:1" x14ac:dyDescent="0.35">
      <c r="A3970" s="6"/>
    </row>
    <row r="3971" spans="1:1" x14ac:dyDescent="0.35">
      <c r="A3971" s="6"/>
    </row>
    <row r="3972" spans="1:1" x14ac:dyDescent="0.35">
      <c r="A3972" s="6"/>
    </row>
    <row r="3973" spans="1:1" x14ac:dyDescent="0.35">
      <c r="A3973" s="6"/>
    </row>
    <row r="3974" spans="1:1" x14ac:dyDescent="0.35">
      <c r="A3974" s="6"/>
    </row>
    <row r="3975" spans="1:1" x14ac:dyDescent="0.35">
      <c r="A3975" s="6"/>
    </row>
    <row r="3976" spans="1:1" x14ac:dyDescent="0.35">
      <c r="A3976" s="6"/>
    </row>
    <row r="3977" spans="1:1" x14ac:dyDescent="0.35">
      <c r="A3977" s="6"/>
    </row>
    <row r="3978" spans="1:1" x14ac:dyDescent="0.35">
      <c r="A3978" s="6"/>
    </row>
    <row r="3979" spans="1:1" x14ac:dyDescent="0.35">
      <c r="A3979" s="6"/>
    </row>
    <row r="3980" spans="1:1" x14ac:dyDescent="0.35">
      <c r="A3980" s="6"/>
    </row>
    <row r="3981" spans="1:1" x14ac:dyDescent="0.35">
      <c r="A3981" s="6"/>
    </row>
    <row r="3982" spans="1:1" x14ac:dyDescent="0.35">
      <c r="A3982" s="6"/>
    </row>
    <row r="3983" spans="1:1" x14ac:dyDescent="0.35">
      <c r="A3983" s="6"/>
    </row>
    <row r="3984" spans="1:1" x14ac:dyDescent="0.35">
      <c r="A3984" s="6"/>
    </row>
    <row r="3985" spans="1:1" x14ac:dyDescent="0.35">
      <c r="A3985" s="6"/>
    </row>
    <row r="3986" spans="1:1" x14ac:dyDescent="0.35">
      <c r="A3986" s="6"/>
    </row>
    <row r="3987" spans="1:1" x14ac:dyDescent="0.35">
      <c r="A3987" s="6"/>
    </row>
    <row r="3988" spans="1:1" x14ac:dyDescent="0.35">
      <c r="A3988" s="6"/>
    </row>
    <row r="3989" spans="1:1" x14ac:dyDescent="0.35">
      <c r="A3989" s="6"/>
    </row>
    <row r="3990" spans="1:1" x14ac:dyDescent="0.35">
      <c r="A3990" s="6"/>
    </row>
    <row r="3991" spans="1:1" x14ac:dyDescent="0.35">
      <c r="A3991" s="6"/>
    </row>
    <row r="3992" spans="1:1" x14ac:dyDescent="0.35">
      <c r="A3992" s="6"/>
    </row>
    <row r="3993" spans="1:1" x14ac:dyDescent="0.35">
      <c r="A3993" s="6"/>
    </row>
    <row r="3994" spans="1:1" x14ac:dyDescent="0.35">
      <c r="A3994" s="6"/>
    </row>
    <row r="3995" spans="1:1" x14ac:dyDescent="0.35">
      <c r="A3995" s="6"/>
    </row>
    <row r="3996" spans="1:1" x14ac:dyDescent="0.35">
      <c r="A3996" s="6"/>
    </row>
    <row r="3997" spans="1:1" x14ac:dyDescent="0.35">
      <c r="A3997" s="6"/>
    </row>
    <row r="3998" spans="1:1" x14ac:dyDescent="0.35">
      <c r="A3998" s="6"/>
    </row>
    <row r="3999" spans="1:1" x14ac:dyDescent="0.35">
      <c r="A3999" s="6"/>
    </row>
    <row r="4000" spans="1:1" x14ac:dyDescent="0.35">
      <c r="A4000" s="6"/>
    </row>
    <row r="4001" spans="1:1" x14ac:dyDescent="0.35">
      <c r="A4001" s="6"/>
    </row>
    <row r="4002" spans="1:1" x14ac:dyDescent="0.35">
      <c r="A4002" s="6"/>
    </row>
    <row r="4003" spans="1:1" x14ac:dyDescent="0.35">
      <c r="A4003" s="6"/>
    </row>
    <row r="4004" spans="1:1" x14ac:dyDescent="0.35">
      <c r="A4004" s="6"/>
    </row>
    <row r="4005" spans="1:1" x14ac:dyDescent="0.35">
      <c r="A4005" s="6"/>
    </row>
    <row r="4006" spans="1:1" x14ac:dyDescent="0.35">
      <c r="A4006" s="6"/>
    </row>
    <row r="4007" spans="1:1" x14ac:dyDescent="0.35">
      <c r="A4007" s="6"/>
    </row>
    <row r="4008" spans="1:1" x14ac:dyDescent="0.35">
      <c r="A4008" s="6"/>
    </row>
    <row r="4009" spans="1:1" x14ac:dyDescent="0.35">
      <c r="A4009" s="6"/>
    </row>
    <row r="4010" spans="1:1" x14ac:dyDescent="0.35">
      <c r="A4010" s="6"/>
    </row>
    <row r="4011" spans="1:1" x14ac:dyDescent="0.35">
      <c r="A4011" s="6"/>
    </row>
    <row r="4012" spans="1:1" x14ac:dyDescent="0.35">
      <c r="A4012" s="6"/>
    </row>
    <row r="4013" spans="1:1" x14ac:dyDescent="0.35">
      <c r="A4013" s="6"/>
    </row>
    <row r="4014" spans="1:1" x14ac:dyDescent="0.35">
      <c r="A4014" s="6"/>
    </row>
    <row r="4015" spans="1:1" x14ac:dyDescent="0.35">
      <c r="A4015" s="6"/>
    </row>
    <row r="4016" spans="1:1" x14ac:dyDescent="0.35">
      <c r="A4016" s="6"/>
    </row>
    <row r="4017" spans="1:1" x14ac:dyDescent="0.35">
      <c r="A4017" s="6"/>
    </row>
    <row r="4018" spans="1:1" x14ac:dyDescent="0.35">
      <c r="A4018" s="6"/>
    </row>
    <row r="4019" spans="1:1" x14ac:dyDescent="0.35">
      <c r="A4019" s="6"/>
    </row>
    <row r="4020" spans="1:1" x14ac:dyDescent="0.35">
      <c r="A4020" s="6"/>
    </row>
    <row r="4021" spans="1:1" x14ac:dyDescent="0.35">
      <c r="A4021" s="6"/>
    </row>
    <row r="4022" spans="1:1" x14ac:dyDescent="0.35">
      <c r="A4022" s="6"/>
    </row>
    <row r="4023" spans="1:1" x14ac:dyDescent="0.35">
      <c r="A4023" s="6"/>
    </row>
    <row r="4024" spans="1:1" x14ac:dyDescent="0.35">
      <c r="A4024" s="6"/>
    </row>
    <row r="4025" spans="1:1" x14ac:dyDescent="0.35">
      <c r="A4025" s="6"/>
    </row>
    <row r="4026" spans="1:1" x14ac:dyDescent="0.35">
      <c r="A4026" s="6"/>
    </row>
    <row r="4027" spans="1:1" x14ac:dyDescent="0.35">
      <c r="A4027" s="6"/>
    </row>
    <row r="4028" spans="1:1" x14ac:dyDescent="0.35">
      <c r="A4028" s="6"/>
    </row>
    <row r="4029" spans="1:1" x14ac:dyDescent="0.35">
      <c r="A4029" s="6"/>
    </row>
    <row r="4030" spans="1:1" x14ac:dyDescent="0.35">
      <c r="A4030" s="6"/>
    </row>
    <row r="4031" spans="1:1" x14ac:dyDescent="0.35">
      <c r="A4031" s="6"/>
    </row>
    <row r="4032" spans="1:1" x14ac:dyDescent="0.35">
      <c r="A4032" s="6"/>
    </row>
    <row r="4033" spans="1:1" x14ac:dyDescent="0.35">
      <c r="A4033" s="6"/>
    </row>
    <row r="4034" spans="1:1" x14ac:dyDescent="0.35">
      <c r="A4034" s="6"/>
    </row>
    <row r="4035" spans="1:1" x14ac:dyDescent="0.35">
      <c r="A4035" s="6"/>
    </row>
    <row r="4036" spans="1:1" x14ac:dyDescent="0.35">
      <c r="A4036" s="6"/>
    </row>
    <row r="4037" spans="1:1" x14ac:dyDescent="0.35">
      <c r="A4037" s="6"/>
    </row>
    <row r="4038" spans="1:1" x14ac:dyDescent="0.35">
      <c r="A4038" s="6"/>
    </row>
    <row r="4039" spans="1:1" x14ac:dyDescent="0.35">
      <c r="A4039" s="6"/>
    </row>
    <row r="4040" spans="1:1" x14ac:dyDescent="0.35">
      <c r="A4040" s="6"/>
    </row>
    <row r="4041" spans="1:1" x14ac:dyDescent="0.35">
      <c r="A4041" s="6"/>
    </row>
    <row r="4042" spans="1:1" x14ac:dyDescent="0.35">
      <c r="A4042" s="6"/>
    </row>
    <row r="4043" spans="1:1" x14ac:dyDescent="0.35">
      <c r="A4043" s="6"/>
    </row>
    <row r="4044" spans="1:1" x14ac:dyDescent="0.35">
      <c r="A4044" s="6"/>
    </row>
    <row r="4045" spans="1:1" x14ac:dyDescent="0.35">
      <c r="A4045" s="6"/>
    </row>
    <row r="4046" spans="1:1" x14ac:dyDescent="0.35">
      <c r="A4046" s="6"/>
    </row>
    <row r="4047" spans="1:1" x14ac:dyDescent="0.35">
      <c r="A4047" s="6"/>
    </row>
    <row r="4048" spans="1:1" x14ac:dyDescent="0.35">
      <c r="A4048" s="6"/>
    </row>
    <row r="4049" spans="1:1" x14ac:dyDescent="0.35">
      <c r="A4049" s="6"/>
    </row>
    <row r="4050" spans="1:1" x14ac:dyDescent="0.35">
      <c r="A4050" s="6"/>
    </row>
    <row r="4051" spans="1:1" x14ac:dyDescent="0.35">
      <c r="A4051" s="6"/>
    </row>
    <row r="4052" spans="1:1" x14ac:dyDescent="0.35">
      <c r="A4052" s="6"/>
    </row>
    <row r="4053" spans="1:1" x14ac:dyDescent="0.35">
      <c r="A4053" s="6"/>
    </row>
    <row r="4054" spans="1:1" x14ac:dyDescent="0.35">
      <c r="A4054" s="6"/>
    </row>
    <row r="4055" spans="1:1" x14ac:dyDescent="0.35">
      <c r="A4055" s="6"/>
    </row>
    <row r="4056" spans="1:1" x14ac:dyDescent="0.35">
      <c r="A4056" s="6"/>
    </row>
    <row r="4057" spans="1:1" x14ac:dyDescent="0.35">
      <c r="A4057" s="6"/>
    </row>
    <row r="4058" spans="1:1" x14ac:dyDescent="0.35">
      <c r="A4058" s="6"/>
    </row>
    <row r="4059" spans="1:1" x14ac:dyDescent="0.35">
      <c r="A4059" s="6"/>
    </row>
    <row r="4060" spans="1:1" x14ac:dyDescent="0.35">
      <c r="A4060" s="6"/>
    </row>
    <row r="4061" spans="1:1" x14ac:dyDescent="0.35">
      <c r="A4061" s="6"/>
    </row>
    <row r="4062" spans="1:1" x14ac:dyDescent="0.35">
      <c r="A4062" s="6"/>
    </row>
    <row r="4063" spans="1:1" x14ac:dyDescent="0.35">
      <c r="A4063" s="6"/>
    </row>
    <row r="4064" spans="1:1" x14ac:dyDescent="0.35">
      <c r="A4064" s="6"/>
    </row>
    <row r="4065" spans="1:1" x14ac:dyDescent="0.35">
      <c r="A4065" s="6"/>
    </row>
    <row r="4066" spans="1:1" x14ac:dyDescent="0.35">
      <c r="A4066" s="6"/>
    </row>
    <row r="4067" spans="1:1" x14ac:dyDescent="0.35">
      <c r="A4067" s="6"/>
    </row>
    <row r="4068" spans="1:1" x14ac:dyDescent="0.35">
      <c r="A4068" s="6"/>
    </row>
    <row r="4069" spans="1:1" x14ac:dyDescent="0.35">
      <c r="A4069" s="6"/>
    </row>
    <row r="4070" spans="1:1" x14ac:dyDescent="0.35">
      <c r="A4070" s="6"/>
    </row>
    <row r="4071" spans="1:1" x14ac:dyDescent="0.35">
      <c r="A4071" s="6"/>
    </row>
    <row r="4072" spans="1:1" x14ac:dyDescent="0.35">
      <c r="A4072" s="6"/>
    </row>
    <row r="4073" spans="1:1" x14ac:dyDescent="0.35">
      <c r="A4073" s="6"/>
    </row>
    <row r="4074" spans="1:1" x14ac:dyDescent="0.35">
      <c r="A4074" s="6"/>
    </row>
    <row r="4075" spans="1:1" x14ac:dyDescent="0.35">
      <c r="A4075" s="6"/>
    </row>
    <row r="4076" spans="1:1" x14ac:dyDescent="0.35">
      <c r="A4076" s="6"/>
    </row>
    <row r="4077" spans="1:1" x14ac:dyDescent="0.35">
      <c r="A4077" s="6"/>
    </row>
    <row r="4078" spans="1:1" x14ac:dyDescent="0.35">
      <c r="A4078" s="6"/>
    </row>
    <row r="4079" spans="1:1" x14ac:dyDescent="0.35">
      <c r="A4079" s="6"/>
    </row>
    <row r="4080" spans="1:1" x14ac:dyDescent="0.35">
      <c r="A4080" s="6"/>
    </row>
    <row r="4081" spans="1:1" x14ac:dyDescent="0.35">
      <c r="A4081" s="6"/>
    </row>
    <row r="4082" spans="1:1" x14ac:dyDescent="0.35">
      <c r="A4082" s="6"/>
    </row>
    <row r="4083" spans="1:1" x14ac:dyDescent="0.35">
      <c r="A4083" s="6"/>
    </row>
    <row r="4084" spans="1:1" x14ac:dyDescent="0.35">
      <c r="A4084" s="6"/>
    </row>
    <row r="4085" spans="1:1" x14ac:dyDescent="0.35">
      <c r="A4085" s="6"/>
    </row>
    <row r="4086" spans="1:1" x14ac:dyDescent="0.35">
      <c r="A4086" s="6"/>
    </row>
    <row r="4087" spans="1:1" x14ac:dyDescent="0.35">
      <c r="A4087" s="6"/>
    </row>
    <row r="4088" spans="1:1" x14ac:dyDescent="0.35">
      <c r="A4088" s="6"/>
    </row>
    <row r="4089" spans="1:1" x14ac:dyDescent="0.35">
      <c r="A4089" s="6"/>
    </row>
    <row r="4090" spans="1:1" x14ac:dyDescent="0.35">
      <c r="A4090" s="6"/>
    </row>
    <row r="4091" spans="1:1" x14ac:dyDescent="0.35">
      <c r="A4091" s="6"/>
    </row>
    <row r="4092" spans="1:1" x14ac:dyDescent="0.35">
      <c r="A4092" s="6"/>
    </row>
    <row r="4093" spans="1:1" x14ac:dyDescent="0.35">
      <c r="A4093" s="6"/>
    </row>
    <row r="4094" spans="1:1" x14ac:dyDescent="0.35">
      <c r="A4094" s="6"/>
    </row>
    <row r="4095" spans="1:1" x14ac:dyDescent="0.35">
      <c r="A4095" s="6"/>
    </row>
    <row r="4096" spans="1:1" x14ac:dyDescent="0.35">
      <c r="A4096" s="6"/>
    </row>
    <row r="4097" spans="1:1" x14ac:dyDescent="0.35">
      <c r="A4097" s="6"/>
    </row>
    <row r="4098" spans="1:1" x14ac:dyDescent="0.35">
      <c r="A4098" s="6"/>
    </row>
    <row r="4099" spans="1:1" x14ac:dyDescent="0.35">
      <c r="A4099" s="6"/>
    </row>
    <row r="4100" spans="1:1" x14ac:dyDescent="0.35">
      <c r="A4100" s="6"/>
    </row>
    <row r="4101" spans="1:1" x14ac:dyDescent="0.35">
      <c r="A4101" s="6"/>
    </row>
    <row r="4102" spans="1:1" x14ac:dyDescent="0.35">
      <c r="A4102" s="6"/>
    </row>
    <row r="4103" spans="1:1" x14ac:dyDescent="0.35">
      <c r="A4103" s="6"/>
    </row>
    <row r="4104" spans="1:1" x14ac:dyDescent="0.35">
      <c r="A4104" s="6"/>
    </row>
    <row r="4105" spans="1:1" x14ac:dyDescent="0.35">
      <c r="A4105" s="6"/>
    </row>
    <row r="4106" spans="1:1" x14ac:dyDescent="0.35">
      <c r="A4106" s="6"/>
    </row>
    <row r="4107" spans="1:1" x14ac:dyDescent="0.35">
      <c r="A4107" s="6"/>
    </row>
    <row r="4108" spans="1:1" x14ac:dyDescent="0.35">
      <c r="A4108" s="6"/>
    </row>
    <row r="4109" spans="1:1" x14ac:dyDescent="0.35">
      <c r="A4109" s="6"/>
    </row>
    <row r="4110" spans="1:1" x14ac:dyDescent="0.35">
      <c r="A4110" s="6"/>
    </row>
    <row r="4111" spans="1:1" x14ac:dyDescent="0.35">
      <c r="A4111" s="6"/>
    </row>
    <row r="4112" spans="1:1" x14ac:dyDescent="0.35">
      <c r="A4112" s="6"/>
    </row>
    <row r="4113" spans="1:1" x14ac:dyDescent="0.35">
      <c r="A4113" s="6"/>
    </row>
    <row r="4114" spans="1:1" x14ac:dyDescent="0.35">
      <c r="A4114" s="6"/>
    </row>
    <row r="4115" spans="1:1" x14ac:dyDescent="0.35">
      <c r="A4115" s="6"/>
    </row>
    <row r="4116" spans="1:1" x14ac:dyDescent="0.35">
      <c r="A4116" s="6"/>
    </row>
    <row r="4117" spans="1:1" x14ac:dyDescent="0.35">
      <c r="A4117" s="6"/>
    </row>
    <row r="4118" spans="1:1" x14ac:dyDescent="0.35">
      <c r="A4118" s="6"/>
    </row>
    <row r="4119" spans="1:1" x14ac:dyDescent="0.35">
      <c r="A4119" s="6"/>
    </row>
    <row r="4120" spans="1:1" x14ac:dyDescent="0.35">
      <c r="A4120" s="6"/>
    </row>
    <row r="4121" spans="1:1" x14ac:dyDescent="0.35">
      <c r="A4121" s="6"/>
    </row>
    <row r="4122" spans="1:1" x14ac:dyDescent="0.35">
      <c r="A4122" s="6"/>
    </row>
    <row r="4123" spans="1:1" x14ac:dyDescent="0.35">
      <c r="A4123" s="6"/>
    </row>
    <row r="4124" spans="1:1" x14ac:dyDescent="0.35">
      <c r="A4124" s="6"/>
    </row>
    <row r="4125" spans="1:1" x14ac:dyDescent="0.35">
      <c r="A4125" s="6"/>
    </row>
    <row r="4126" spans="1:1" x14ac:dyDescent="0.35">
      <c r="A4126" s="6"/>
    </row>
    <row r="4127" spans="1:1" x14ac:dyDescent="0.35">
      <c r="A4127" s="6"/>
    </row>
    <row r="4128" spans="1:1" x14ac:dyDescent="0.35">
      <c r="A4128" s="6"/>
    </row>
    <row r="4129" spans="1:1" x14ac:dyDescent="0.35">
      <c r="A4129" s="6"/>
    </row>
    <row r="4130" spans="1:1" x14ac:dyDescent="0.35">
      <c r="A4130" s="6"/>
    </row>
    <row r="4131" spans="1:1" x14ac:dyDescent="0.35">
      <c r="A4131" s="6"/>
    </row>
    <row r="4132" spans="1:1" x14ac:dyDescent="0.35">
      <c r="A4132" s="6"/>
    </row>
    <row r="4133" spans="1:1" x14ac:dyDescent="0.35">
      <c r="A4133" s="6"/>
    </row>
    <row r="4134" spans="1:1" x14ac:dyDescent="0.35">
      <c r="A4134" s="6"/>
    </row>
    <row r="4135" spans="1:1" x14ac:dyDescent="0.35">
      <c r="A4135" s="6"/>
    </row>
    <row r="4136" spans="1:1" x14ac:dyDescent="0.35">
      <c r="A4136" s="6"/>
    </row>
    <row r="4137" spans="1:1" x14ac:dyDescent="0.35">
      <c r="A4137" s="6"/>
    </row>
    <row r="4138" spans="1:1" x14ac:dyDescent="0.35">
      <c r="A4138" s="6"/>
    </row>
    <row r="4139" spans="1:1" x14ac:dyDescent="0.35">
      <c r="A4139" s="6"/>
    </row>
    <row r="4140" spans="1:1" x14ac:dyDescent="0.35">
      <c r="A4140" s="6"/>
    </row>
    <row r="4141" spans="1:1" x14ac:dyDescent="0.35">
      <c r="A4141" s="6"/>
    </row>
    <row r="4142" spans="1:1" x14ac:dyDescent="0.35">
      <c r="A4142" s="6"/>
    </row>
    <row r="4143" spans="1:1" x14ac:dyDescent="0.35">
      <c r="A4143" s="6"/>
    </row>
    <row r="4144" spans="1:1" x14ac:dyDescent="0.35">
      <c r="A4144" s="6"/>
    </row>
    <row r="4145" spans="1:1" x14ac:dyDescent="0.35">
      <c r="A4145" s="6"/>
    </row>
    <row r="4146" spans="1:1" x14ac:dyDescent="0.35">
      <c r="A4146" s="6"/>
    </row>
    <row r="4147" spans="1:1" x14ac:dyDescent="0.35">
      <c r="A4147" s="6"/>
    </row>
    <row r="4148" spans="1:1" x14ac:dyDescent="0.35">
      <c r="A4148" s="6"/>
    </row>
    <row r="4149" spans="1:1" x14ac:dyDescent="0.35">
      <c r="A4149" s="6"/>
    </row>
    <row r="4150" spans="1:1" x14ac:dyDescent="0.35">
      <c r="A4150" s="6"/>
    </row>
    <row r="4151" spans="1:1" x14ac:dyDescent="0.35">
      <c r="A4151" s="6"/>
    </row>
    <row r="4152" spans="1:1" x14ac:dyDescent="0.35">
      <c r="A4152" s="6"/>
    </row>
    <row r="4153" spans="1:1" x14ac:dyDescent="0.35">
      <c r="A4153" s="6"/>
    </row>
    <row r="4154" spans="1:1" x14ac:dyDescent="0.35">
      <c r="A4154" s="6"/>
    </row>
    <row r="4155" spans="1:1" x14ac:dyDescent="0.35">
      <c r="A4155" s="6"/>
    </row>
    <row r="4156" spans="1:1" x14ac:dyDescent="0.35">
      <c r="A4156" s="6"/>
    </row>
    <row r="4157" spans="1:1" x14ac:dyDescent="0.35">
      <c r="A4157" s="6"/>
    </row>
    <row r="4158" spans="1:1" x14ac:dyDescent="0.35">
      <c r="A4158" s="6"/>
    </row>
    <row r="4159" spans="1:1" x14ac:dyDescent="0.35">
      <c r="A4159" s="6"/>
    </row>
    <row r="4160" spans="1:1" x14ac:dyDescent="0.35">
      <c r="A4160" s="6"/>
    </row>
    <row r="4161" spans="1:1" x14ac:dyDescent="0.35">
      <c r="A4161" s="6"/>
    </row>
    <row r="4162" spans="1:1" x14ac:dyDescent="0.35">
      <c r="A4162" s="6"/>
    </row>
    <row r="4163" spans="1:1" x14ac:dyDescent="0.35">
      <c r="A4163" s="6"/>
    </row>
    <row r="4164" spans="1:1" x14ac:dyDescent="0.35">
      <c r="A4164" s="6"/>
    </row>
    <row r="4165" spans="1:1" x14ac:dyDescent="0.35">
      <c r="A4165" s="6"/>
    </row>
    <row r="4166" spans="1:1" x14ac:dyDescent="0.35">
      <c r="A4166" s="6"/>
    </row>
    <row r="4167" spans="1:1" x14ac:dyDescent="0.35">
      <c r="A4167" s="6"/>
    </row>
    <row r="4168" spans="1:1" x14ac:dyDescent="0.35">
      <c r="A4168" s="6"/>
    </row>
    <row r="4169" spans="1:1" x14ac:dyDescent="0.35">
      <c r="A4169" s="6"/>
    </row>
    <row r="4170" spans="1:1" x14ac:dyDescent="0.35">
      <c r="A4170" s="6"/>
    </row>
    <row r="4171" spans="1:1" x14ac:dyDescent="0.35">
      <c r="A4171" s="6"/>
    </row>
    <row r="4172" spans="1:1" x14ac:dyDescent="0.35">
      <c r="A4172" s="6"/>
    </row>
    <row r="4173" spans="1:1" x14ac:dyDescent="0.35">
      <c r="A4173" s="6"/>
    </row>
    <row r="4174" spans="1:1" x14ac:dyDescent="0.35">
      <c r="A4174" s="6"/>
    </row>
    <row r="4175" spans="1:1" x14ac:dyDescent="0.35">
      <c r="A4175" s="6"/>
    </row>
    <row r="4176" spans="1:1" x14ac:dyDescent="0.35">
      <c r="A4176" s="6"/>
    </row>
    <row r="4177" spans="1:1" x14ac:dyDescent="0.35">
      <c r="A4177" s="6"/>
    </row>
    <row r="4178" spans="1:1" x14ac:dyDescent="0.35">
      <c r="A4178" s="6"/>
    </row>
    <row r="4179" spans="1:1" x14ac:dyDescent="0.35">
      <c r="A4179" s="6"/>
    </row>
    <row r="4180" spans="1:1" x14ac:dyDescent="0.35">
      <c r="A4180" s="6"/>
    </row>
    <row r="4181" spans="1:1" x14ac:dyDescent="0.35">
      <c r="A4181" s="6"/>
    </row>
    <row r="4182" spans="1:1" x14ac:dyDescent="0.35">
      <c r="A4182" s="6"/>
    </row>
    <row r="4183" spans="1:1" x14ac:dyDescent="0.35">
      <c r="A4183" s="6"/>
    </row>
    <row r="4184" spans="1:1" x14ac:dyDescent="0.35">
      <c r="A4184" s="6"/>
    </row>
    <row r="4185" spans="1:1" x14ac:dyDescent="0.35">
      <c r="A4185" s="6"/>
    </row>
    <row r="4186" spans="1:1" x14ac:dyDescent="0.35">
      <c r="A4186" s="6"/>
    </row>
    <row r="4187" spans="1:1" x14ac:dyDescent="0.35">
      <c r="A4187" s="6"/>
    </row>
    <row r="4188" spans="1:1" x14ac:dyDescent="0.35">
      <c r="A4188" s="6"/>
    </row>
    <row r="4189" spans="1:1" x14ac:dyDescent="0.35">
      <c r="A4189" s="6"/>
    </row>
    <row r="4190" spans="1:1" x14ac:dyDescent="0.35">
      <c r="A4190" s="6"/>
    </row>
    <row r="4191" spans="1:1" x14ac:dyDescent="0.35">
      <c r="A4191" s="6"/>
    </row>
    <row r="4192" spans="1:1" x14ac:dyDescent="0.35">
      <c r="A4192" s="6"/>
    </row>
    <row r="4193" spans="1:1" x14ac:dyDescent="0.35">
      <c r="A4193" s="6"/>
    </row>
    <row r="4194" spans="1:1" x14ac:dyDescent="0.35">
      <c r="A4194" s="6"/>
    </row>
    <row r="4195" spans="1:1" x14ac:dyDescent="0.35">
      <c r="A4195" s="6"/>
    </row>
    <row r="4196" spans="1:1" x14ac:dyDescent="0.35">
      <c r="A4196" s="6"/>
    </row>
    <row r="4197" spans="1:1" x14ac:dyDescent="0.35">
      <c r="A4197" s="6"/>
    </row>
    <row r="4198" spans="1:1" x14ac:dyDescent="0.35">
      <c r="A4198" s="6"/>
    </row>
    <row r="4199" spans="1:1" x14ac:dyDescent="0.35">
      <c r="A4199" s="6"/>
    </row>
    <row r="4200" spans="1:1" x14ac:dyDescent="0.35">
      <c r="A4200" s="6"/>
    </row>
    <row r="4201" spans="1:1" x14ac:dyDescent="0.35">
      <c r="A4201" s="6"/>
    </row>
    <row r="4202" spans="1:1" x14ac:dyDescent="0.35">
      <c r="A4202" s="6"/>
    </row>
    <row r="4203" spans="1:1" x14ac:dyDescent="0.35">
      <c r="A4203" s="6"/>
    </row>
    <row r="4204" spans="1:1" x14ac:dyDescent="0.35">
      <c r="A4204" s="6"/>
    </row>
    <row r="4205" spans="1:1" x14ac:dyDescent="0.35">
      <c r="A4205" s="6"/>
    </row>
    <row r="4206" spans="1:1" x14ac:dyDescent="0.35">
      <c r="A4206" s="6"/>
    </row>
    <row r="4207" spans="1:1" x14ac:dyDescent="0.35">
      <c r="A4207" s="6"/>
    </row>
    <row r="4208" spans="1:1" x14ac:dyDescent="0.35">
      <c r="A4208" s="6"/>
    </row>
    <row r="4209" spans="1:1" x14ac:dyDescent="0.35">
      <c r="A4209" s="6"/>
    </row>
    <row r="4210" spans="1:1" x14ac:dyDescent="0.35">
      <c r="A4210" s="6"/>
    </row>
    <row r="4211" spans="1:1" x14ac:dyDescent="0.35">
      <c r="A4211" s="6"/>
    </row>
    <row r="4212" spans="1:1" x14ac:dyDescent="0.35">
      <c r="A4212" s="6"/>
    </row>
    <row r="4213" spans="1:1" x14ac:dyDescent="0.35">
      <c r="A4213" s="6"/>
    </row>
    <row r="4214" spans="1:1" x14ac:dyDescent="0.35">
      <c r="A4214" s="6"/>
    </row>
    <row r="4215" spans="1:1" x14ac:dyDescent="0.35">
      <c r="A4215" s="6"/>
    </row>
    <row r="4216" spans="1:1" x14ac:dyDescent="0.35">
      <c r="A4216" s="6"/>
    </row>
    <row r="4217" spans="1:1" x14ac:dyDescent="0.35">
      <c r="A4217" s="6"/>
    </row>
    <row r="4218" spans="1:1" x14ac:dyDescent="0.35">
      <c r="A4218" s="6"/>
    </row>
    <row r="4219" spans="1:1" x14ac:dyDescent="0.35">
      <c r="A4219" s="6"/>
    </row>
    <row r="4220" spans="1:1" x14ac:dyDescent="0.35">
      <c r="A4220" s="6"/>
    </row>
    <row r="4221" spans="1:1" x14ac:dyDescent="0.35">
      <c r="A4221" s="6"/>
    </row>
    <row r="4222" spans="1:1" x14ac:dyDescent="0.35">
      <c r="A4222" s="6"/>
    </row>
    <row r="4223" spans="1:1" x14ac:dyDescent="0.35">
      <c r="A4223" s="6"/>
    </row>
    <row r="4224" spans="1:1" x14ac:dyDescent="0.35">
      <c r="A4224" s="6"/>
    </row>
    <row r="4225" spans="1:1" x14ac:dyDescent="0.35">
      <c r="A4225" s="6"/>
    </row>
    <row r="4226" spans="1:1" x14ac:dyDescent="0.35">
      <c r="A4226" s="6"/>
    </row>
    <row r="4227" spans="1:1" x14ac:dyDescent="0.35">
      <c r="A4227" s="6"/>
    </row>
    <row r="4228" spans="1:1" x14ac:dyDescent="0.35">
      <c r="A4228" s="6"/>
    </row>
    <row r="4229" spans="1:1" x14ac:dyDescent="0.35">
      <c r="A4229" s="6"/>
    </row>
    <row r="4230" spans="1:1" x14ac:dyDescent="0.35">
      <c r="A4230" s="6"/>
    </row>
    <row r="4231" spans="1:1" x14ac:dyDescent="0.35">
      <c r="A4231" s="6"/>
    </row>
    <row r="4232" spans="1:1" x14ac:dyDescent="0.35">
      <c r="A4232" s="6"/>
    </row>
    <row r="4233" spans="1:1" x14ac:dyDescent="0.35">
      <c r="A4233" s="6"/>
    </row>
    <row r="4234" spans="1:1" x14ac:dyDescent="0.35">
      <c r="A4234" s="6"/>
    </row>
    <row r="4235" spans="1:1" x14ac:dyDescent="0.35">
      <c r="A4235" s="6"/>
    </row>
    <row r="4236" spans="1:1" x14ac:dyDescent="0.35">
      <c r="A4236" s="6"/>
    </row>
    <row r="4237" spans="1:1" x14ac:dyDescent="0.35">
      <c r="A4237" s="6"/>
    </row>
    <row r="4238" spans="1:1" x14ac:dyDescent="0.35">
      <c r="A4238" s="6"/>
    </row>
    <row r="4239" spans="1:1" x14ac:dyDescent="0.35">
      <c r="A4239" s="6"/>
    </row>
    <row r="4240" spans="1:1" x14ac:dyDescent="0.35">
      <c r="A4240" s="6"/>
    </row>
    <row r="4241" spans="1:1" x14ac:dyDescent="0.35">
      <c r="A4241" s="6"/>
    </row>
    <row r="4242" spans="1:1" x14ac:dyDescent="0.35">
      <c r="A4242" s="6"/>
    </row>
    <row r="4243" spans="1:1" x14ac:dyDescent="0.35">
      <c r="A4243" s="6"/>
    </row>
    <row r="4244" spans="1:1" x14ac:dyDescent="0.35">
      <c r="A4244" s="6"/>
    </row>
    <row r="4245" spans="1:1" x14ac:dyDescent="0.35">
      <c r="A4245" s="6"/>
    </row>
    <row r="4246" spans="1:1" x14ac:dyDescent="0.35">
      <c r="A4246" s="6"/>
    </row>
    <row r="4247" spans="1:1" x14ac:dyDescent="0.35">
      <c r="A4247" s="6"/>
    </row>
    <row r="4248" spans="1:1" x14ac:dyDescent="0.35">
      <c r="A4248" s="6"/>
    </row>
    <row r="4249" spans="1:1" x14ac:dyDescent="0.35">
      <c r="A4249" s="6"/>
    </row>
    <row r="4250" spans="1:1" x14ac:dyDescent="0.35">
      <c r="A4250" s="6"/>
    </row>
    <row r="4251" spans="1:1" x14ac:dyDescent="0.35">
      <c r="A4251" s="6"/>
    </row>
    <row r="4252" spans="1:1" x14ac:dyDescent="0.35">
      <c r="A4252" s="6"/>
    </row>
    <row r="4253" spans="1:1" x14ac:dyDescent="0.35">
      <c r="A4253" s="6"/>
    </row>
    <row r="4254" spans="1:1" x14ac:dyDescent="0.35">
      <c r="A4254" s="6"/>
    </row>
    <row r="4255" spans="1:1" x14ac:dyDescent="0.35">
      <c r="A4255" s="6"/>
    </row>
    <row r="4256" spans="1:1" x14ac:dyDescent="0.35">
      <c r="A4256" s="6"/>
    </row>
    <row r="4257" spans="1:1" x14ac:dyDescent="0.35">
      <c r="A4257" s="6"/>
    </row>
    <row r="4258" spans="1:1" x14ac:dyDescent="0.35">
      <c r="A4258" s="6"/>
    </row>
    <row r="4259" spans="1:1" x14ac:dyDescent="0.35">
      <c r="A4259" s="6"/>
    </row>
    <row r="4260" spans="1:1" x14ac:dyDescent="0.35">
      <c r="A4260" s="6"/>
    </row>
    <row r="4261" spans="1:1" x14ac:dyDescent="0.35">
      <c r="A4261" s="6"/>
    </row>
    <row r="4262" spans="1:1" x14ac:dyDescent="0.35">
      <c r="A4262" s="6"/>
    </row>
    <row r="4263" spans="1:1" x14ac:dyDescent="0.35">
      <c r="A4263" s="6"/>
    </row>
    <row r="4264" spans="1:1" x14ac:dyDescent="0.35">
      <c r="A4264" s="6"/>
    </row>
    <row r="4265" spans="1:1" x14ac:dyDescent="0.35">
      <c r="A4265" s="6"/>
    </row>
    <row r="4266" spans="1:1" x14ac:dyDescent="0.35">
      <c r="A4266" s="6"/>
    </row>
    <row r="4267" spans="1:1" x14ac:dyDescent="0.35">
      <c r="A4267" s="6"/>
    </row>
    <row r="4268" spans="1:1" x14ac:dyDescent="0.35">
      <c r="A4268" s="6"/>
    </row>
    <row r="4269" spans="1:1" x14ac:dyDescent="0.35">
      <c r="A4269" s="6"/>
    </row>
    <row r="4270" spans="1:1" x14ac:dyDescent="0.35">
      <c r="A4270" s="6"/>
    </row>
    <row r="4271" spans="1:1" x14ac:dyDescent="0.35">
      <c r="A4271" s="6"/>
    </row>
    <row r="4272" spans="1:1" x14ac:dyDescent="0.35">
      <c r="A4272" s="6"/>
    </row>
    <row r="4273" spans="1:1" x14ac:dyDescent="0.35">
      <c r="A4273" s="6"/>
    </row>
    <row r="4274" spans="1:1" x14ac:dyDescent="0.35">
      <c r="A4274" s="6"/>
    </row>
    <row r="4275" spans="1:1" x14ac:dyDescent="0.35">
      <c r="A4275" s="6"/>
    </row>
    <row r="4276" spans="1:1" x14ac:dyDescent="0.35">
      <c r="A4276" s="6"/>
    </row>
    <row r="4277" spans="1:1" x14ac:dyDescent="0.35">
      <c r="A4277" s="6"/>
    </row>
    <row r="4278" spans="1:1" x14ac:dyDescent="0.35">
      <c r="A4278" s="6"/>
    </row>
    <row r="4279" spans="1:1" x14ac:dyDescent="0.35">
      <c r="A4279" s="6"/>
    </row>
    <row r="4280" spans="1:1" x14ac:dyDescent="0.35">
      <c r="A4280" s="6"/>
    </row>
    <row r="4281" spans="1:1" x14ac:dyDescent="0.35">
      <c r="A4281" s="6"/>
    </row>
    <row r="4282" spans="1:1" x14ac:dyDescent="0.35">
      <c r="A4282" s="6"/>
    </row>
    <row r="4283" spans="1:1" x14ac:dyDescent="0.35">
      <c r="A4283" s="6"/>
    </row>
    <row r="4284" spans="1:1" x14ac:dyDescent="0.35">
      <c r="A4284" s="6"/>
    </row>
    <row r="4285" spans="1:1" x14ac:dyDescent="0.35">
      <c r="A4285" s="6"/>
    </row>
    <row r="4286" spans="1:1" x14ac:dyDescent="0.35">
      <c r="A4286" s="6"/>
    </row>
    <row r="4287" spans="1:1" x14ac:dyDescent="0.35">
      <c r="A4287" s="6"/>
    </row>
    <row r="4288" spans="1:1" x14ac:dyDescent="0.35">
      <c r="A4288" s="6"/>
    </row>
    <row r="4289" spans="1:1" x14ac:dyDescent="0.35">
      <c r="A4289" s="6"/>
    </row>
    <row r="4290" spans="1:1" x14ac:dyDescent="0.35">
      <c r="A4290" s="6"/>
    </row>
    <row r="4291" spans="1:1" x14ac:dyDescent="0.35">
      <c r="A4291" s="6"/>
    </row>
    <row r="4292" spans="1:1" x14ac:dyDescent="0.35">
      <c r="A4292" s="6"/>
    </row>
    <row r="4293" spans="1:1" x14ac:dyDescent="0.35">
      <c r="A4293" s="6"/>
    </row>
    <row r="4294" spans="1:1" x14ac:dyDescent="0.35">
      <c r="A4294" s="6"/>
    </row>
    <row r="4295" spans="1:1" x14ac:dyDescent="0.35">
      <c r="A4295" s="6"/>
    </row>
    <row r="4296" spans="1:1" x14ac:dyDescent="0.35">
      <c r="A4296" s="6"/>
    </row>
    <row r="4297" spans="1:1" x14ac:dyDescent="0.35">
      <c r="A4297" s="6"/>
    </row>
    <row r="4298" spans="1:1" x14ac:dyDescent="0.35">
      <c r="A4298" s="6"/>
    </row>
    <row r="4299" spans="1:1" x14ac:dyDescent="0.35">
      <c r="A4299" s="6"/>
    </row>
    <row r="4300" spans="1:1" x14ac:dyDescent="0.35">
      <c r="A4300" s="6"/>
    </row>
    <row r="4301" spans="1:1" x14ac:dyDescent="0.35">
      <c r="A4301" s="6"/>
    </row>
    <row r="4302" spans="1:1" x14ac:dyDescent="0.35">
      <c r="A4302" s="6"/>
    </row>
    <row r="4303" spans="1:1" x14ac:dyDescent="0.35">
      <c r="A4303" s="6"/>
    </row>
    <row r="4304" spans="1:1" x14ac:dyDescent="0.35">
      <c r="A4304" s="6"/>
    </row>
    <row r="4305" spans="1:1" x14ac:dyDescent="0.35">
      <c r="A4305" s="6"/>
    </row>
    <row r="4306" spans="1:1" x14ac:dyDescent="0.35">
      <c r="A4306" s="6"/>
    </row>
    <row r="4307" spans="1:1" x14ac:dyDescent="0.35">
      <c r="A4307" s="6"/>
    </row>
    <row r="4308" spans="1:1" x14ac:dyDescent="0.35">
      <c r="A4308" s="6"/>
    </row>
    <row r="4309" spans="1:1" x14ac:dyDescent="0.35">
      <c r="A4309" s="6"/>
    </row>
    <row r="4310" spans="1:1" x14ac:dyDescent="0.35">
      <c r="A4310" s="6"/>
    </row>
    <row r="4311" spans="1:1" x14ac:dyDescent="0.35">
      <c r="A4311" s="6"/>
    </row>
    <row r="4312" spans="1:1" x14ac:dyDescent="0.35">
      <c r="A4312" s="6"/>
    </row>
    <row r="4313" spans="1:1" x14ac:dyDescent="0.35">
      <c r="A4313" s="6"/>
    </row>
    <row r="4314" spans="1:1" x14ac:dyDescent="0.35">
      <c r="A4314" s="6"/>
    </row>
    <row r="4315" spans="1:1" x14ac:dyDescent="0.35">
      <c r="A4315" s="6"/>
    </row>
    <row r="4316" spans="1:1" x14ac:dyDescent="0.35">
      <c r="A4316" s="6"/>
    </row>
    <row r="4317" spans="1:1" x14ac:dyDescent="0.35">
      <c r="A4317" s="6"/>
    </row>
    <row r="4318" spans="1:1" x14ac:dyDescent="0.35">
      <c r="A4318" s="6"/>
    </row>
    <row r="4319" spans="1:1" x14ac:dyDescent="0.35">
      <c r="A4319" s="6"/>
    </row>
    <row r="4320" spans="1:1" x14ac:dyDescent="0.35">
      <c r="A4320" s="6"/>
    </row>
    <row r="4321" spans="1:1" x14ac:dyDescent="0.35">
      <c r="A4321" s="6"/>
    </row>
    <row r="4322" spans="1:1" x14ac:dyDescent="0.35">
      <c r="A4322" s="6"/>
    </row>
    <row r="4323" spans="1:1" x14ac:dyDescent="0.35">
      <c r="A4323" s="6"/>
    </row>
    <row r="4324" spans="1:1" x14ac:dyDescent="0.35">
      <c r="A4324" s="6"/>
    </row>
    <row r="4325" spans="1:1" x14ac:dyDescent="0.35">
      <c r="A4325" s="6"/>
    </row>
    <row r="4326" spans="1:1" x14ac:dyDescent="0.35">
      <c r="A4326" s="6"/>
    </row>
    <row r="4327" spans="1:1" x14ac:dyDescent="0.35">
      <c r="A4327" s="6"/>
    </row>
    <row r="4328" spans="1:1" x14ac:dyDescent="0.35">
      <c r="A4328" s="6"/>
    </row>
    <row r="4329" spans="1:1" x14ac:dyDescent="0.35">
      <c r="A4329" s="6"/>
    </row>
    <row r="4330" spans="1:1" x14ac:dyDescent="0.35">
      <c r="A4330" s="6"/>
    </row>
    <row r="4331" spans="1:1" x14ac:dyDescent="0.35">
      <c r="A4331" s="6"/>
    </row>
    <row r="4332" spans="1:1" x14ac:dyDescent="0.35">
      <c r="A4332" s="6"/>
    </row>
    <row r="4333" spans="1:1" x14ac:dyDescent="0.35">
      <c r="A4333" s="6"/>
    </row>
    <row r="4334" spans="1:1" x14ac:dyDescent="0.35">
      <c r="A4334" s="6"/>
    </row>
    <row r="4335" spans="1:1" x14ac:dyDescent="0.35">
      <c r="A4335" s="6"/>
    </row>
    <row r="4336" spans="1:1" x14ac:dyDescent="0.35">
      <c r="A4336" s="6"/>
    </row>
    <row r="4337" spans="1:1" x14ac:dyDescent="0.35">
      <c r="A4337" s="6"/>
    </row>
    <row r="4338" spans="1:1" x14ac:dyDescent="0.35">
      <c r="A4338" s="6"/>
    </row>
    <row r="4339" spans="1:1" x14ac:dyDescent="0.35">
      <c r="A4339" s="6"/>
    </row>
    <row r="4340" spans="1:1" x14ac:dyDescent="0.35">
      <c r="A4340" s="6"/>
    </row>
    <row r="4341" spans="1:1" x14ac:dyDescent="0.35">
      <c r="A4341" s="6"/>
    </row>
    <row r="4342" spans="1:1" x14ac:dyDescent="0.35">
      <c r="A4342" s="6"/>
    </row>
    <row r="4343" spans="1:1" x14ac:dyDescent="0.35">
      <c r="A4343" s="6"/>
    </row>
    <row r="4344" spans="1:1" x14ac:dyDescent="0.35">
      <c r="A4344" s="6"/>
    </row>
    <row r="4345" spans="1:1" x14ac:dyDescent="0.35">
      <c r="A4345" s="6"/>
    </row>
    <row r="4346" spans="1:1" x14ac:dyDescent="0.35">
      <c r="A4346" s="6"/>
    </row>
    <row r="4347" spans="1:1" x14ac:dyDescent="0.35">
      <c r="A4347" s="6"/>
    </row>
    <row r="4348" spans="1:1" x14ac:dyDescent="0.35">
      <c r="A4348" s="6"/>
    </row>
    <row r="4349" spans="1:1" x14ac:dyDescent="0.35">
      <c r="A4349" s="6"/>
    </row>
    <row r="4350" spans="1:1" x14ac:dyDescent="0.35">
      <c r="A4350" s="6"/>
    </row>
    <row r="4351" spans="1:1" x14ac:dyDescent="0.35">
      <c r="A4351" s="6"/>
    </row>
    <row r="4352" spans="1:1" x14ac:dyDescent="0.35">
      <c r="A4352" s="6"/>
    </row>
    <row r="4353" spans="1:1" x14ac:dyDescent="0.35">
      <c r="A4353" s="6"/>
    </row>
    <row r="4354" spans="1:1" x14ac:dyDescent="0.35">
      <c r="A4354" s="6"/>
    </row>
    <row r="4355" spans="1:1" x14ac:dyDescent="0.35">
      <c r="A4355" s="6"/>
    </row>
    <row r="4356" spans="1:1" x14ac:dyDescent="0.35">
      <c r="A4356" s="6"/>
    </row>
    <row r="4357" spans="1:1" x14ac:dyDescent="0.35">
      <c r="A4357" s="6"/>
    </row>
    <row r="4358" spans="1:1" x14ac:dyDescent="0.35">
      <c r="A4358" s="6"/>
    </row>
    <row r="4359" spans="1:1" x14ac:dyDescent="0.35">
      <c r="A4359" s="6"/>
    </row>
    <row r="4360" spans="1:1" x14ac:dyDescent="0.35">
      <c r="A4360" s="6"/>
    </row>
    <row r="4361" spans="1:1" x14ac:dyDescent="0.35">
      <c r="A4361" s="6"/>
    </row>
    <row r="4362" spans="1:1" x14ac:dyDescent="0.35">
      <c r="A4362" s="6"/>
    </row>
    <row r="4363" spans="1:1" x14ac:dyDescent="0.35">
      <c r="A4363" s="6"/>
    </row>
    <row r="4364" spans="1:1" x14ac:dyDescent="0.35">
      <c r="A4364" s="6"/>
    </row>
    <row r="4365" spans="1:1" x14ac:dyDescent="0.35">
      <c r="A4365" s="6"/>
    </row>
    <row r="4366" spans="1:1" x14ac:dyDescent="0.35">
      <c r="A4366" s="6"/>
    </row>
    <row r="4367" spans="1:1" x14ac:dyDescent="0.35">
      <c r="A4367" s="6"/>
    </row>
    <row r="4368" spans="1:1" x14ac:dyDescent="0.35">
      <c r="A4368" s="6"/>
    </row>
    <row r="4369" spans="1:1" x14ac:dyDescent="0.35">
      <c r="A4369" s="6"/>
    </row>
    <row r="4370" spans="1:1" x14ac:dyDescent="0.35">
      <c r="A4370" s="6"/>
    </row>
    <row r="4371" spans="1:1" x14ac:dyDescent="0.35">
      <c r="A4371" s="6"/>
    </row>
    <row r="4372" spans="1:1" x14ac:dyDescent="0.35">
      <c r="A4372" s="6"/>
    </row>
    <row r="4373" spans="1:1" x14ac:dyDescent="0.35">
      <c r="A4373" s="6"/>
    </row>
    <row r="4374" spans="1:1" x14ac:dyDescent="0.35">
      <c r="A4374" s="6"/>
    </row>
    <row r="4375" spans="1:1" x14ac:dyDescent="0.35">
      <c r="A4375" s="6"/>
    </row>
    <row r="4376" spans="1:1" x14ac:dyDescent="0.35">
      <c r="A4376" s="6"/>
    </row>
    <row r="4377" spans="1:1" x14ac:dyDescent="0.35">
      <c r="A4377" s="6"/>
    </row>
    <row r="4378" spans="1:1" x14ac:dyDescent="0.35">
      <c r="A4378" s="6"/>
    </row>
    <row r="4379" spans="1:1" x14ac:dyDescent="0.35">
      <c r="A4379" s="6"/>
    </row>
    <row r="4380" spans="1:1" x14ac:dyDescent="0.35">
      <c r="A4380" s="6"/>
    </row>
    <row r="4381" spans="1:1" x14ac:dyDescent="0.35">
      <c r="A4381" s="6"/>
    </row>
    <row r="4382" spans="1:1" x14ac:dyDescent="0.35">
      <c r="A4382" s="6"/>
    </row>
    <row r="4383" spans="1:1" x14ac:dyDescent="0.35">
      <c r="A4383" s="6"/>
    </row>
    <row r="4384" spans="1:1" x14ac:dyDescent="0.35">
      <c r="A4384" s="6"/>
    </row>
    <row r="4385" spans="1:1" x14ac:dyDescent="0.35">
      <c r="A4385" s="6"/>
    </row>
    <row r="4386" spans="1:1" x14ac:dyDescent="0.35">
      <c r="A4386" s="6"/>
    </row>
    <row r="4387" spans="1:1" x14ac:dyDescent="0.35">
      <c r="A4387" s="6"/>
    </row>
    <row r="4388" spans="1:1" x14ac:dyDescent="0.35">
      <c r="A4388" s="6"/>
    </row>
    <row r="4389" spans="1:1" x14ac:dyDescent="0.35">
      <c r="A4389" s="6"/>
    </row>
    <row r="4390" spans="1:1" x14ac:dyDescent="0.35">
      <c r="A4390" s="6"/>
    </row>
    <row r="4391" spans="1:1" x14ac:dyDescent="0.35">
      <c r="A4391" s="6"/>
    </row>
    <row r="4392" spans="1:1" x14ac:dyDescent="0.35">
      <c r="A4392" s="6"/>
    </row>
    <row r="4393" spans="1:1" x14ac:dyDescent="0.35">
      <c r="A4393" s="6"/>
    </row>
    <row r="4394" spans="1:1" x14ac:dyDescent="0.35">
      <c r="A4394" s="6"/>
    </row>
    <row r="4395" spans="1:1" x14ac:dyDescent="0.35">
      <c r="A4395" s="6"/>
    </row>
    <row r="4396" spans="1:1" x14ac:dyDescent="0.35">
      <c r="A4396" s="6"/>
    </row>
    <row r="4397" spans="1:1" x14ac:dyDescent="0.35">
      <c r="A4397" s="6"/>
    </row>
    <row r="4398" spans="1:1" x14ac:dyDescent="0.35">
      <c r="A4398" s="6"/>
    </row>
    <row r="4399" spans="1:1" x14ac:dyDescent="0.35">
      <c r="A4399" s="6"/>
    </row>
    <row r="4400" spans="1:1" x14ac:dyDescent="0.35">
      <c r="A4400" s="6"/>
    </row>
    <row r="4401" spans="1:1" x14ac:dyDescent="0.35">
      <c r="A4401" s="6"/>
    </row>
    <row r="4402" spans="1:1" x14ac:dyDescent="0.35">
      <c r="A4402" s="6"/>
    </row>
    <row r="4403" spans="1:1" x14ac:dyDescent="0.35">
      <c r="A4403" s="6"/>
    </row>
    <row r="4404" spans="1:1" x14ac:dyDescent="0.35">
      <c r="A4404" s="6"/>
    </row>
    <row r="4405" spans="1:1" x14ac:dyDescent="0.35">
      <c r="A4405" s="6"/>
    </row>
    <row r="4406" spans="1:1" x14ac:dyDescent="0.35">
      <c r="A4406" s="6"/>
    </row>
    <row r="4407" spans="1:1" x14ac:dyDescent="0.35">
      <c r="A4407" s="6"/>
    </row>
    <row r="4408" spans="1:1" x14ac:dyDescent="0.35">
      <c r="A4408" s="6"/>
    </row>
    <row r="4409" spans="1:1" x14ac:dyDescent="0.35">
      <c r="A4409" s="6"/>
    </row>
    <row r="4410" spans="1:1" x14ac:dyDescent="0.35">
      <c r="A4410" s="6"/>
    </row>
    <row r="4411" spans="1:1" x14ac:dyDescent="0.35">
      <c r="A4411" s="6"/>
    </row>
    <row r="4412" spans="1:1" x14ac:dyDescent="0.35">
      <c r="A4412" s="6"/>
    </row>
    <row r="4413" spans="1:1" x14ac:dyDescent="0.35">
      <c r="A4413" s="6"/>
    </row>
    <row r="4414" spans="1:1" x14ac:dyDescent="0.35">
      <c r="A4414" s="6"/>
    </row>
    <row r="4415" spans="1:1" x14ac:dyDescent="0.35">
      <c r="A4415" s="6"/>
    </row>
    <row r="4416" spans="1:1" x14ac:dyDescent="0.35">
      <c r="A4416" s="6"/>
    </row>
    <row r="4417" spans="1:1" x14ac:dyDescent="0.35">
      <c r="A4417" s="6"/>
    </row>
    <row r="4418" spans="1:1" x14ac:dyDescent="0.35">
      <c r="A4418" s="6"/>
    </row>
    <row r="4419" spans="1:1" x14ac:dyDescent="0.35">
      <c r="A4419" s="6"/>
    </row>
    <row r="4420" spans="1:1" x14ac:dyDescent="0.35">
      <c r="A4420" s="6"/>
    </row>
    <row r="4421" spans="1:1" x14ac:dyDescent="0.35">
      <c r="A4421" s="6"/>
    </row>
    <row r="4422" spans="1:1" x14ac:dyDescent="0.35">
      <c r="A4422" s="6"/>
    </row>
    <row r="4423" spans="1:1" x14ac:dyDescent="0.35">
      <c r="A4423" s="6"/>
    </row>
    <row r="4424" spans="1:1" x14ac:dyDescent="0.35">
      <c r="A4424" s="6"/>
    </row>
    <row r="4425" spans="1:1" x14ac:dyDescent="0.35">
      <c r="A4425" s="6"/>
    </row>
    <row r="4426" spans="1:1" x14ac:dyDescent="0.35">
      <c r="A4426" s="6"/>
    </row>
    <row r="4427" spans="1:1" x14ac:dyDescent="0.35">
      <c r="A4427" s="6"/>
    </row>
    <row r="4428" spans="1:1" x14ac:dyDescent="0.35">
      <c r="A4428" s="6"/>
    </row>
    <row r="4429" spans="1:1" x14ac:dyDescent="0.35">
      <c r="A4429" s="6"/>
    </row>
    <row r="4430" spans="1:1" x14ac:dyDescent="0.35">
      <c r="A4430" s="6"/>
    </row>
    <row r="4431" spans="1:1" x14ac:dyDescent="0.35">
      <c r="A4431" s="6"/>
    </row>
    <row r="4432" spans="1:1" x14ac:dyDescent="0.35">
      <c r="A4432" s="6"/>
    </row>
    <row r="4433" spans="1:1" x14ac:dyDescent="0.35">
      <c r="A4433" s="6"/>
    </row>
    <row r="4434" spans="1:1" x14ac:dyDescent="0.35">
      <c r="A4434" s="6"/>
    </row>
    <row r="4435" spans="1:1" x14ac:dyDescent="0.35">
      <c r="A4435" s="6"/>
    </row>
    <row r="4436" spans="1:1" x14ac:dyDescent="0.35">
      <c r="A4436" s="6"/>
    </row>
    <row r="4437" spans="1:1" x14ac:dyDescent="0.35">
      <c r="A4437" s="6"/>
    </row>
    <row r="4438" spans="1:1" x14ac:dyDescent="0.35">
      <c r="A4438" s="6"/>
    </row>
    <row r="4439" spans="1:1" x14ac:dyDescent="0.35">
      <c r="A4439" s="6"/>
    </row>
    <row r="4440" spans="1:1" x14ac:dyDescent="0.35">
      <c r="A4440" s="6"/>
    </row>
    <row r="4441" spans="1:1" x14ac:dyDescent="0.35">
      <c r="A4441" s="6"/>
    </row>
    <row r="4442" spans="1:1" x14ac:dyDescent="0.35">
      <c r="A4442" s="6"/>
    </row>
    <row r="4443" spans="1:1" x14ac:dyDescent="0.35">
      <c r="A4443" s="6"/>
    </row>
    <row r="4444" spans="1:1" x14ac:dyDescent="0.35">
      <c r="A4444" s="6"/>
    </row>
    <row r="4445" spans="1:1" x14ac:dyDescent="0.35">
      <c r="A4445" s="6"/>
    </row>
    <row r="4446" spans="1:1" x14ac:dyDescent="0.35">
      <c r="A4446" s="6"/>
    </row>
    <row r="4447" spans="1:1" x14ac:dyDescent="0.35">
      <c r="A4447" s="6"/>
    </row>
    <row r="4448" spans="1:1" x14ac:dyDescent="0.35">
      <c r="A4448" s="6"/>
    </row>
    <row r="4449" spans="1:1" x14ac:dyDescent="0.35">
      <c r="A4449" s="6"/>
    </row>
    <row r="4450" spans="1:1" x14ac:dyDescent="0.35">
      <c r="A4450" s="6"/>
    </row>
    <row r="4451" spans="1:1" x14ac:dyDescent="0.35">
      <c r="A4451" s="6"/>
    </row>
    <row r="4452" spans="1:1" x14ac:dyDescent="0.35">
      <c r="A4452" s="6"/>
    </row>
    <row r="4453" spans="1:1" x14ac:dyDescent="0.35">
      <c r="A4453" s="6"/>
    </row>
    <row r="4454" spans="1:1" x14ac:dyDescent="0.35">
      <c r="A4454" s="6"/>
    </row>
    <row r="4455" spans="1:1" x14ac:dyDescent="0.35">
      <c r="A4455" s="6"/>
    </row>
    <row r="4456" spans="1:1" x14ac:dyDescent="0.35">
      <c r="A4456" s="6"/>
    </row>
    <row r="4457" spans="1:1" x14ac:dyDescent="0.35">
      <c r="A4457" s="6"/>
    </row>
    <row r="4458" spans="1:1" x14ac:dyDescent="0.35">
      <c r="A4458" s="6"/>
    </row>
    <row r="4459" spans="1:1" x14ac:dyDescent="0.35">
      <c r="A4459" s="6"/>
    </row>
    <row r="4460" spans="1:1" x14ac:dyDescent="0.35">
      <c r="A4460" s="6"/>
    </row>
    <row r="4461" spans="1:1" x14ac:dyDescent="0.35">
      <c r="A4461" s="6"/>
    </row>
    <row r="4462" spans="1:1" x14ac:dyDescent="0.35">
      <c r="A4462" s="6"/>
    </row>
    <row r="4463" spans="1:1" x14ac:dyDescent="0.35">
      <c r="A4463" s="6"/>
    </row>
    <row r="4464" spans="1:1" x14ac:dyDescent="0.35">
      <c r="A4464" s="6"/>
    </row>
    <row r="4465" spans="1:1" x14ac:dyDescent="0.35">
      <c r="A4465" s="6"/>
    </row>
    <row r="4466" spans="1:1" x14ac:dyDescent="0.35">
      <c r="A4466" s="6"/>
    </row>
    <row r="4467" spans="1:1" x14ac:dyDescent="0.35">
      <c r="A4467" s="6"/>
    </row>
    <row r="4468" spans="1:1" x14ac:dyDescent="0.35">
      <c r="A4468" s="6"/>
    </row>
    <row r="4469" spans="1:1" x14ac:dyDescent="0.35">
      <c r="A4469" s="6"/>
    </row>
    <row r="4470" spans="1:1" x14ac:dyDescent="0.35">
      <c r="A4470" s="6"/>
    </row>
    <row r="4471" spans="1:1" x14ac:dyDescent="0.35">
      <c r="A4471" s="6"/>
    </row>
    <row r="4472" spans="1:1" x14ac:dyDescent="0.35">
      <c r="A4472" s="6"/>
    </row>
    <row r="4473" spans="1:1" x14ac:dyDescent="0.35">
      <c r="A4473" s="6"/>
    </row>
    <row r="4474" spans="1:1" x14ac:dyDescent="0.35">
      <c r="A4474" s="6"/>
    </row>
    <row r="4475" spans="1:1" x14ac:dyDescent="0.35">
      <c r="A4475" s="6"/>
    </row>
    <row r="4476" spans="1:1" x14ac:dyDescent="0.35">
      <c r="A4476" s="6"/>
    </row>
    <row r="4477" spans="1:1" x14ac:dyDescent="0.35">
      <c r="A4477" s="6"/>
    </row>
    <row r="4478" spans="1:1" x14ac:dyDescent="0.35">
      <c r="A4478" s="6"/>
    </row>
    <row r="4479" spans="1:1" x14ac:dyDescent="0.35">
      <c r="A4479" s="6"/>
    </row>
    <row r="4480" spans="1:1" x14ac:dyDescent="0.35">
      <c r="A4480" s="6"/>
    </row>
    <row r="4481" spans="1:1" x14ac:dyDescent="0.35">
      <c r="A4481" s="6"/>
    </row>
    <row r="4482" spans="1:1" x14ac:dyDescent="0.35">
      <c r="A4482" s="6"/>
    </row>
    <row r="4483" spans="1:1" x14ac:dyDescent="0.35">
      <c r="A4483" s="6"/>
    </row>
    <row r="4484" spans="1:1" x14ac:dyDescent="0.35">
      <c r="A4484" s="6"/>
    </row>
    <row r="4485" spans="1:1" x14ac:dyDescent="0.35">
      <c r="A4485" s="6"/>
    </row>
    <row r="4486" spans="1:1" x14ac:dyDescent="0.35">
      <c r="A4486" s="6"/>
    </row>
    <row r="4487" spans="1:1" x14ac:dyDescent="0.35">
      <c r="A4487" s="6"/>
    </row>
    <row r="4488" spans="1:1" x14ac:dyDescent="0.35">
      <c r="A4488" s="6"/>
    </row>
    <row r="4489" spans="1:1" x14ac:dyDescent="0.35">
      <c r="A4489" s="6"/>
    </row>
    <row r="4490" spans="1:1" x14ac:dyDescent="0.35">
      <c r="A4490" s="6"/>
    </row>
    <row r="4491" spans="1:1" x14ac:dyDescent="0.35">
      <c r="A4491" s="6"/>
    </row>
    <row r="4492" spans="1:1" x14ac:dyDescent="0.35">
      <c r="A4492" s="6"/>
    </row>
    <row r="4493" spans="1:1" x14ac:dyDescent="0.35">
      <c r="A4493" s="6"/>
    </row>
    <row r="4494" spans="1:1" x14ac:dyDescent="0.35">
      <c r="A4494" s="6"/>
    </row>
    <row r="4495" spans="1:1" x14ac:dyDescent="0.35">
      <c r="A4495" s="6"/>
    </row>
    <row r="4496" spans="1:1" x14ac:dyDescent="0.35">
      <c r="A4496" s="6"/>
    </row>
    <row r="4497" spans="1:1" x14ac:dyDescent="0.35">
      <c r="A4497" s="6"/>
    </row>
    <row r="4498" spans="1:1" x14ac:dyDescent="0.35">
      <c r="A4498" s="6"/>
    </row>
    <row r="4499" spans="1:1" x14ac:dyDescent="0.35">
      <c r="A4499" s="6"/>
    </row>
    <row r="4500" spans="1:1" x14ac:dyDescent="0.35">
      <c r="A4500" s="6"/>
    </row>
    <row r="4501" spans="1:1" x14ac:dyDescent="0.35">
      <c r="A4501" s="6"/>
    </row>
    <row r="4502" spans="1:1" x14ac:dyDescent="0.35">
      <c r="A4502" s="6"/>
    </row>
    <row r="4503" spans="1:1" x14ac:dyDescent="0.35">
      <c r="A4503" s="6"/>
    </row>
    <row r="4504" spans="1:1" x14ac:dyDescent="0.35">
      <c r="A4504" s="6"/>
    </row>
    <row r="4505" spans="1:1" x14ac:dyDescent="0.35">
      <c r="A4505" s="6"/>
    </row>
    <row r="4506" spans="1:1" x14ac:dyDescent="0.35">
      <c r="A4506" s="6"/>
    </row>
    <row r="4507" spans="1:1" x14ac:dyDescent="0.35">
      <c r="A4507" s="6"/>
    </row>
    <row r="4508" spans="1:1" x14ac:dyDescent="0.35">
      <c r="A4508" s="6"/>
    </row>
    <row r="4509" spans="1:1" x14ac:dyDescent="0.35">
      <c r="A4509" s="6"/>
    </row>
    <row r="4510" spans="1:1" x14ac:dyDescent="0.35">
      <c r="A4510" s="6"/>
    </row>
    <row r="4511" spans="1:1" x14ac:dyDescent="0.35">
      <c r="A4511" s="6"/>
    </row>
    <row r="4512" spans="1:1" x14ac:dyDescent="0.35">
      <c r="A4512" s="6"/>
    </row>
    <row r="4513" spans="1:1" x14ac:dyDescent="0.35">
      <c r="A4513" s="6"/>
    </row>
    <row r="4514" spans="1:1" x14ac:dyDescent="0.35">
      <c r="A4514" s="6"/>
    </row>
    <row r="4515" spans="1:1" x14ac:dyDescent="0.35">
      <c r="A4515" s="6"/>
    </row>
    <row r="4516" spans="1:1" x14ac:dyDescent="0.35">
      <c r="A4516" s="6"/>
    </row>
    <row r="4517" spans="1:1" x14ac:dyDescent="0.35">
      <c r="A4517" s="6"/>
    </row>
    <row r="4518" spans="1:1" x14ac:dyDescent="0.35">
      <c r="A4518" s="6"/>
    </row>
    <row r="4519" spans="1:1" x14ac:dyDescent="0.35">
      <c r="A4519" s="6"/>
    </row>
    <row r="4520" spans="1:1" x14ac:dyDescent="0.35">
      <c r="A4520" s="6"/>
    </row>
    <row r="4521" spans="1:1" x14ac:dyDescent="0.35">
      <c r="A4521" s="6"/>
    </row>
    <row r="4522" spans="1:1" x14ac:dyDescent="0.35">
      <c r="A4522" s="6"/>
    </row>
    <row r="4523" spans="1:1" x14ac:dyDescent="0.35">
      <c r="A4523" s="6"/>
    </row>
    <row r="4524" spans="1:1" x14ac:dyDescent="0.35">
      <c r="A4524" s="6"/>
    </row>
    <row r="4525" spans="1:1" x14ac:dyDescent="0.35">
      <c r="A4525" s="6"/>
    </row>
    <row r="4526" spans="1:1" x14ac:dyDescent="0.35">
      <c r="A4526" s="6"/>
    </row>
    <row r="4527" spans="1:1" x14ac:dyDescent="0.35">
      <c r="A4527" s="6"/>
    </row>
    <row r="4528" spans="1:1" x14ac:dyDescent="0.35">
      <c r="A4528" s="6"/>
    </row>
    <row r="4529" spans="1:1" x14ac:dyDescent="0.35">
      <c r="A4529" s="6"/>
    </row>
    <row r="4530" spans="1:1" x14ac:dyDescent="0.35">
      <c r="A4530" s="6"/>
    </row>
    <row r="4531" spans="1:1" x14ac:dyDescent="0.35">
      <c r="A4531" s="6"/>
    </row>
    <row r="4532" spans="1:1" x14ac:dyDescent="0.35">
      <c r="A4532" s="6"/>
    </row>
    <row r="4533" spans="1:1" x14ac:dyDescent="0.35">
      <c r="A4533" s="6"/>
    </row>
    <row r="4534" spans="1:1" x14ac:dyDescent="0.35">
      <c r="A4534" s="6"/>
    </row>
    <row r="4535" spans="1:1" x14ac:dyDescent="0.35">
      <c r="A4535" s="6"/>
    </row>
    <row r="4536" spans="1:1" x14ac:dyDescent="0.35">
      <c r="A4536" s="6"/>
    </row>
    <row r="4537" spans="1:1" x14ac:dyDescent="0.35">
      <c r="A4537" s="6"/>
    </row>
    <row r="4538" spans="1:1" x14ac:dyDescent="0.35">
      <c r="A4538" s="6"/>
    </row>
    <row r="4539" spans="1:1" x14ac:dyDescent="0.35">
      <c r="A4539" s="6"/>
    </row>
    <row r="4540" spans="1:1" x14ac:dyDescent="0.35">
      <c r="A4540" s="6"/>
    </row>
    <row r="4541" spans="1:1" x14ac:dyDescent="0.35">
      <c r="A4541" s="6"/>
    </row>
    <row r="4542" spans="1:1" x14ac:dyDescent="0.35">
      <c r="A4542" s="6"/>
    </row>
    <row r="4543" spans="1:1" x14ac:dyDescent="0.35">
      <c r="A4543" s="6"/>
    </row>
    <row r="4544" spans="1:1" x14ac:dyDescent="0.35">
      <c r="A4544" s="6"/>
    </row>
    <row r="4545" spans="1:1" x14ac:dyDescent="0.35">
      <c r="A4545" s="6"/>
    </row>
    <row r="4546" spans="1:1" x14ac:dyDescent="0.35">
      <c r="A4546" s="6"/>
    </row>
    <row r="4547" spans="1:1" x14ac:dyDescent="0.35">
      <c r="A4547" s="6"/>
    </row>
    <row r="4548" spans="1:1" x14ac:dyDescent="0.35">
      <c r="A4548" s="6"/>
    </row>
    <row r="4549" spans="1:1" x14ac:dyDescent="0.35">
      <c r="A4549" s="6"/>
    </row>
    <row r="4550" spans="1:1" x14ac:dyDescent="0.35">
      <c r="A4550" s="6"/>
    </row>
    <row r="4551" spans="1:1" x14ac:dyDescent="0.35">
      <c r="A4551" s="6"/>
    </row>
    <row r="4552" spans="1:1" x14ac:dyDescent="0.35">
      <c r="A4552" s="6"/>
    </row>
    <row r="4553" spans="1:1" x14ac:dyDescent="0.35">
      <c r="A4553" s="6"/>
    </row>
    <row r="4554" spans="1:1" x14ac:dyDescent="0.35">
      <c r="A4554" s="6"/>
    </row>
    <row r="4555" spans="1:1" x14ac:dyDescent="0.35">
      <c r="A4555" s="6"/>
    </row>
    <row r="4556" spans="1:1" x14ac:dyDescent="0.35">
      <c r="A4556" s="6"/>
    </row>
    <row r="4557" spans="1:1" x14ac:dyDescent="0.35">
      <c r="A4557" s="6"/>
    </row>
    <row r="4558" spans="1:1" x14ac:dyDescent="0.35">
      <c r="A4558" s="6"/>
    </row>
    <row r="4559" spans="1:1" x14ac:dyDescent="0.35">
      <c r="A4559" s="6"/>
    </row>
    <row r="4560" spans="1:1" x14ac:dyDescent="0.35">
      <c r="A4560" s="6"/>
    </row>
    <row r="4561" spans="1:1" x14ac:dyDescent="0.35">
      <c r="A4561" s="6"/>
    </row>
    <row r="4562" spans="1:1" x14ac:dyDescent="0.35">
      <c r="A4562" s="6"/>
    </row>
    <row r="4563" spans="1:1" x14ac:dyDescent="0.35">
      <c r="A4563" s="6"/>
    </row>
    <row r="4564" spans="1:1" x14ac:dyDescent="0.35">
      <c r="A4564" s="6"/>
    </row>
    <row r="4565" spans="1:1" x14ac:dyDescent="0.35">
      <c r="A4565" s="6"/>
    </row>
    <row r="4566" spans="1:1" x14ac:dyDescent="0.35">
      <c r="A4566" s="6"/>
    </row>
    <row r="4567" spans="1:1" x14ac:dyDescent="0.35">
      <c r="A4567" s="6"/>
    </row>
    <row r="4568" spans="1:1" x14ac:dyDescent="0.35">
      <c r="A4568" s="6"/>
    </row>
    <row r="4569" spans="1:1" x14ac:dyDescent="0.35">
      <c r="A4569" s="6"/>
    </row>
    <row r="4570" spans="1:1" x14ac:dyDescent="0.35">
      <c r="A4570" s="6"/>
    </row>
    <row r="4571" spans="1:1" x14ac:dyDescent="0.35">
      <c r="A4571" s="6"/>
    </row>
    <row r="4572" spans="1:1" x14ac:dyDescent="0.35">
      <c r="A4572" s="6"/>
    </row>
    <row r="4573" spans="1:1" x14ac:dyDescent="0.35">
      <c r="A4573" s="6"/>
    </row>
    <row r="4574" spans="1:1" x14ac:dyDescent="0.35">
      <c r="A4574" s="6"/>
    </row>
    <row r="4575" spans="1:1" x14ac:dyDescent="0.35">
      <c r="A4575" s="6"/>
    </row>
    <row r="4576" spans="1:1" x14ac:dyDescent="0.35">
      <c r="A4576" s="6"/>
    </row>
    <row r="4577" spans="1:1" x14ac:dyDescent="0.35">
      <c r="A4577" s="6"/>
    </row>
    <row r="4578" spans="1:1" x14ac:dyDescent="0.35">
      <c r="A4578" s="6"/>
    </row>
    <row r="4579" spans="1:1" x14ac:dyDescent="0.35">
      <c r="A4579" s="6"/>
    </row>
    <row r="4580" spans="1:1" x14ac:dyDescent="0.35">
      <c r="A4580" s="6"/>
    </row>
    <row r="4581" spans="1:1" x14ac:dyDescent="0.35">
      <c r="A4581" s="6"/>
    </row>
    <row r="4582" spans="1:1" x14ac:dyDescent="0.35">
      <c r="A4582" s="6"/>
    </row>
    <row r="4583" spans="1:1" x14ac:dyDescent="0.35">
      <c r="A4583" s="6"/>
    </row>
    <row r="4584" spans="1:1" x14ac:dyDescent="0.35">
      <c r="A4584" s="6"/>
    </row>
    <row r="4585" spans="1:1" x14ac:dyDescent="0.35">
      <c r="A4585" s="6"/>
    </row>
    <row r="4586" spans="1:1" x14ac:dyDescent="0.35">
      <c r="A4586" s="6"/>
    </row>
    <row r="4587" spans="1:1" x14ac:dyDescent="0.35">
      <c r="A4587" s="6"/>
    </row>
    <row r="4588" spans="1:1" x14ac:dyDescent="0.35">
      <c r="A4588" s="6"/>
    </row>
    <row r="4589" spans="1:1" x14ac:dyDescent="0.35">
      <c r="A4589" s="6"/>
    </row>
    <row r="4590" spans="1:1" x14ac:dyDescent="0.35">
      <c r="A4590" s="6"/>
    </row>
    <row r="4591" spans="1:1" x14ac:dyDescent="0.35">
      <c r="A4591" s="6"/>
    </row>
    <row r="4592" spans="1:1" x14ac:dyDescent="0.35">
      <c r="A4592" s="6"/>
    </row>
    <row r="4593" spans="1:1" x14ac:dyDescent="0.35">
      <c r="A4593" s="6"/>
    </row>
    <row r="4594" spans="1:1" x14ac:dyDescent="0.35">
      <c r="A4594" s="6"/>
    </row>
    <row r="4595" spans="1:1" x14ac:dyDescent="0.35">
      <c r="A4595" s="6"/>
    </row>
    <row r="4596" spans="1:1" x14ac:dyDescent="0.35">
      <c r="A4596" s="6"/>
    </row>
    <row r="4597" spans="1:1" x14ac:dyDescent="0.35">
      <c r="A4597" s="6"/>
    </row>
    <row r="4598" spans="1:1" x14ac:dyDescent="0.35">
      <c r="A4598" s="6"/>
    </row>
    <row r="4599" spans="1:1" x14ac:dyDescent="0.35">
      <c r="A4599" s="6"/>
    </row>
    <row r="4600" spans="1:1" x14ac:dyDescent="0.35">
      <c r="A4600" s="6"/>
    </row>
    <row r="4601" spans="1:1" x14ac:dyDescent="0.35">
      <c r="A4601" s="6"/>
    </row>
    <row r="4602" spans="1:1" x14ac:dyDescent="0.35">
      <c r="A4602" s="6"/>
    </row>
    <row r="4603" spans="1:1" x14ac:dyDescent="0.35">
      <c r="A4603" s="6"/>
    </row>
    <row r="4604" spans="1:1" x14ac:dyDescent="0.35">
      <c r="A4604" s="6"/>
    </row>
    <row r="4605" spans="1:1" x14ac:dyDescent="0.35">
      <c r="A4605" s="6"/>
    </row>
    <row r="4606" spans="1:1" x14ac:dyDescent="0.35">
      <c r="A4606" s="6"/>
    </row>
    <row r="4607" spans="1:1" x14ac:dyDescent="0.35">
      <c r="A4607" s="6"/>
    </row>
    <row r="4608" spans="1:1" x14ac:dyDescent="0.35">
      <c r="A4608" s="6"/>
    </row>
    <row r="4609" spans="1:1" x14ac:dyDescent="0.35">
      <c r="A4609" s="6"/>
    </row>
    <row r="4610" spans="1:1" x14ac:dyDescent="0.35">
      <c r="A4610" s="6"/>
    </row>
    <row r="4611" spans="1:1" x14ac:dyDescent="0.35">
      <c r="A4611" s="6"/>
    </row>
    <row r="4612" spans="1:1" x14ac:dyDescent="0.35">
      <c r="A4612" s="6"/>
    </row>
    <row r="4613" spans="1:1" x14ac:dyDescent="0.35">
      <c r="A4613" s="6"/>
    </row>
    <row r="4614" spans="1:1" x14ac:dyDescent="0.35">
      <c r="A4614" s="6"/>
    </row>
    <row r="4615" spans="1:1" x14ac:dyDescent="0.35">
      <c r="A4615" s="6"/>
    </row>
    <row r="4616" spans="1:1" x14ac:dyDescent="0.35">
      <c r="A4616" s="6"/>
    </row>
    <row r="4617" spans="1:1" x14ac:dyDescent="0.35">
      <c r="A4617" s="6"/>
    </row>
    <row r="4618" spans="1:1" x14ac:dyDescent="0.35">
      <c r="A4618" s="6"/>
    </row>
    <row r="4619" spans="1:1" x14ac:dyDescent="0.35">
      <c r="A4619" s="6"/>
    </row>
    <row r="4620" spans="1:1" x14ac:dyDescent="0.35">
      <c r="A4620" s="6"/>
    </row>
    <row r="4621" spans="1:1" x14ac:dyDescent="0.35">
      <c r="A4621" s="6"/>
    </row>
    <row r="4622" spans="1:1" x14ac:dyDescent="0.35">
      <c r="A4622" s="6"/>
    </row>
    <row r="4623" spans="1:1" x14ac:dyDescent="0.35">
      <c r="A4623" s="6"/>
    </row>
    <row r="4624" spans="1:1" x14ac:dyDescent="0.35">
      <c r="A4624" s="6"/>
    </row>
    <row r="4625" spans="1:1" x14ac:dyDescent="0.35">
      <c r="A4625" s="6"/>
    </row>
    <row r="4626" spans="1:1" x14ac:dyDescent="0.35">
      <c r="A4626" s="6"/>
    </row>
    <row r="4627" spans="1:1" x14ac:dyDescent="0.35">
      <c r="A4627" s="6"/>
    </row>
    <row r="4628" spans="1:1" x14ac:dyDescent="0.35">
      <c r="A4628" s="6"/>
    </row>
    <row r="4629" spans="1:1" x14ac:dyDescent="0.35">
      <c r="A4629" s="6"/>
    </row>
    <row r="4630" spans="1:1" x14ac:dyDescent="0.35">
      <c r="A4630" s="6"/>
    </row>
    <row r="4631" spans="1:1" x14ac:dyDescent="0.35">
      <c r="A4631" s="6"/>
    </row>
    <row r="4632" spans="1:1" x14ac:dyDescent="0.35">
      <c r="A4632" s="6"/>
    </row>
    <row r="4633" spans="1:1" x14ac:dyDescent="0.35">
      <c r="A4633" s="6"/>
    </row>
    <row r="4634" spans="1:1" x14ac:dyDescent="0.35">
      <c r="A4634" s="6"/>
    </row>
    <row r="4635" spans="1:1" x14ac:dyDescent="0.35">
      <c r="A4635" s="6"/>
    </row>
    <row r="4636" spans="1:1" x14ac:dyDescent="0.35">
      <c r="A4636" s="6"/>
    </row>
    <row r="4637" spans="1:1" x14ac:dyDescent="0.35">
      <c r="A4637" s="6"/>
    </row>
    <row r="4638" spans="1:1" x14ac:dyDescent="0.35">
      <c r="A4638" s="6"/>
    </row>
    <row r="4639" spans="1:1" x14ac:dyDescent="0.35">
      <c r="A4639" s="6"/>
    </row>
    <row r="4640" spans="1:1" x14ac:dyDescent="0.35">
      <c r="A4640" s="6"/>
    </row>
    <row r="4641" spans="1:1" x14ac:dyDescent="0.35">
      <c r="A4641" s="6"/>
    </row>
    <row r="4642" spans="1:1" x14ac:dyDescent="0.35">
      <c r="A4642" s="6"/>
    </row>
    <row r="4643" spans="1:1" x14ac:dyDescent="0.35">
      <c r="A4643" s="6"/>
    </row>
    <row r="4644" spans="1:1" x14ac:dyDescent="0.35">
      <c r="A4644" s="6"/>
    </row>
    <row r="4645" spans="1:1" x14ac:dyDescent="0.35">
      <c r="A4645" s="6"/>
    </row>
    <row r="4646" spans="1:1" x14ac:dyDescent="0.35">
      <c r="A4646" s="6"/>
    </row>
    <row r="4647" spans="1:1" x14ac:dyDescent="0.35">
      <c r="A4647" s="6"/>
    </row>
    <row r="4648" spans="1:1" x14ac:dyDescent="0.35">
      <c r="A4648" s="6"/>
    </row>
    <row r="4649" spans="1:1" x14ac:dyDescent="0.35">
      <c r="A4649" s="6"/>
    </row>
    <row r="4650" spans="1:1" x14ac:dyDescent="0.35">
      <c r="A4650" s="6"/>
    </row>
    <row r="4651" spans="1:1" x14ac:dyDescent="0.35">
      <c r="A4651" s="6"/>
    </row>
    <row r="4652" spans="1:1" x14ac:dyDescent="0.35">
      <c r="A4652" s="6"/>
    </row>
    <row r="4653" spans="1:1" x14ac:dyDescent="0.35">
      <c r="A4653" s="6"/>
    </row>
    <row r="4654" spans="1:1" x14ac:dyDescent="0.35">
      <c r="A4654" s="6"/>
    </row>
    <row r="4655" spans="1:1" x14ac:dyDescent="0.35">
      <c r="A4655" s="6"/>
    </row>
    <row r="4656" spans="1:1" x14ac:dyDescent="0.35">
      <c r="A4656" s="6"/>
    </row>
    <row r="4657" spans="1:1" x14ac:dyDescent="0.35">
      <c r="A4657" s="6"/>
    </row>
    <row r="4658" spans="1:1" x14ac:dyDescent="0.35">
      <c r="A4658" s="6"/>
    </row>
    <row r="4659" spans="1:1" x14ac:dyDescent="0.35">
      <c r="A4659" s="6"/>
    </row>
    <row r="4660" spans="1:1" x14ac:dyDescent="0.35">
      <c r="A4660" s="6"/>
    </row>
    <row r="4661" spans="1:1" x14ac:dyDescent="0.35">
      <c r="A4661" s="6"/>
    </row>
    <row r="4662" spans="1:1" x14ac:dyDescent="0.35">
      <c r="A4662" s="6"/>
    </row>
    <row r="4663" spans="1:1" x14ac:dyDescent="0.35">
      <c r="A4663" s="6"/>
    </row>
    <row r="4664" spans="1:1" x14ac:dyDescent="0.35">
      <c r="A4664" s="6"/>
    </row>
    <row r="4665" spans="1:1" x14ac:dyDescent="0.35">
      <c r="A4665" s="6"/>
    </row>
    <row r="4666" spans="1:1" x14ac:dyDescent="0.35">
      <c r="A4666" s="6"/>
    </row>
    <row r="4667" spans="1:1" x14ac:dyDescent="0.35">
      <c r="A4667" s="6"/>
    </row>
    <row r="4668" spans="1:1" x14ac:dyDescent="0.35">
      <c r="A4668" s="6"/>
    </row>
    <row r="4669" spans="1:1" x14ac:dyDescent="0.35">
      <c r="A4669" s="6"/>
    </row>
    <row r="4670" spans="1:1" x14ac:dyDescent="0.35">
      <c r="A4670" s="6"/>
    </row>
    <row r="4671" spans="1:1" x14ac:dyDescent="0.35">
      <c r="A4671" s="6"/>
    </row>
    <row r="4672" spans="1:1" x14ac:dyDescent="0.35">
      <c r="A4672" s="6"/>
    </row>
    <row r="4673" spans="1:1" x14ac:dyDescent="0.35">
      <c r="A4673" s="6"/>
    </row>
    <row r="4674" spans="1:1" x14ac:dyDescent="0.35">
      <c r="A4674" s="6"/>
    </row>
    <row r="4675" spans="1:1" x14ac:dyDescent="0.35">
      <c r="A4675" s="6"/>
    </row>
    <row r="4676" spans="1:1" x14ac:dyDescent="0.35">
      <c r="A4676" s="6"/>
    </row>
    <row r="4677" spans="1:1" x14ac:dyDescent="0.35">
      <c r="A4677" s="6"/>
    </row>
    <row r="4678" spans="1:1" x14ac:dyDescent="0.35">
      <c r="A4678" s="6"/>
    </row>
    <row r="4679" spans="1:1" x14ac:dyDescent="0.35">
      <c r="A4679" s="6"/>
    </row>
    <row r="4680" spans="1:1" x14ac:dyDescent="0.35">
      <c r="A4680" s="6"/>
    </row>
    <row r="4681" spans="1:1" x14ac:dyDescent="0.35">
      <c r="A4681" s="6"/>
    </row>
    <row r="4682" spans="1:1" x14ac:dyDescent="0.35">
      <c r="A4682" s="6"/>
    </row>
    <row r="4683" spans="1:1" x14ac:dyDescent="0.35">
      <c r="A4683" s="6"/>
    </row>
    <row r="4684" spans="1:1" x14ac:dyDescent="0.35">
      <c r="A4684" s="6"/>
    </row>
    <row r="4685" spans="1:1" x14ac:dyDescent="0.35">
      <c r="A4685" s="6"/>
    </row>
    <row r="4686" spans="1:1" x14ac:dyDescent="0.35">
      <c r="A4686" s="6"/>
    </row>
    <row r="4687" spans="1:1" x14ac:dyDescent="0.35">
      <c r="A4687" s="6"/>
    </row>
    <row r="4688" spans="1:1" x14ac:dyDescent="0.35">
      <c r="A4688" s="6"/>
    </row>
    <row r="4689" spans="1:1" x14ac:dyDescent="0.35">
      <c r="A4689" s="6"/>
    </row>
    <row r="4690" spans="1:1" x14ac:dyDescent="0.35">
      <c r="A4690" s="6"/>
    </row>
    <row r="4691" spans="1:1" x14ac:dyDescent="0.35">
      <c r="A4691" s="6"/>
    </row>
    <row r="4692" spans="1:1" x14ac:dyDescent="0.35">
      <c r="A4692" s="6"/>
    </row>
    <row r="4693" spans="1:1" x14ac:dyDescent="0.35">
      <c r="A4693" s="6"/>
    </row>
    <row r="4694" spans="1:1" x14ac:dyDescent="0.35">
      <c r="A4694" s="6"/>
    </row>
    <row r="4695" spans="1:1" x14ac:dyDescent="0.35">
      <c r="A4695" s="6"/>
    </row>
    <row r="4696" spans="1:1" x14ac:dyDescent="0.35">
      <c r="A4696" s="6"/>
    </row>
    <row r="4697" spans="1:1" x14ac:dyDescent="0.35">
      <c r="A4697" s="6"/>
    </row>
    <row r="4698" spans="1:1" x14ac:dyDescent="0.35">
      <c r="A4698" s="6"/>
    </row>
    <row r="4699" spans="1:1" x14ac:dyDescent="0.35">
      <c r="A4699" s="6"/>
    </row>
    <row r="4700" spans="1:1" x14ac:dyDescent="0.35">
      <c r="A4700" s="6"/>
    </row>
    <row r="4701" spans="1:1" x14ac:dyDescent="0.35">
      <c r="A4701" s="6"/>
    </row>
    <row r="4702" spans="1:1" x14ac:dyDescent="0.35">
      <c r="A4702" s="6"/>
    </row>
    <row r="4703" spans="1:1" x14ac:dyDescent="0.35">
      <c r="A4703" s="6"/>
    </row>
    <row r="4704" spans="1:1" x14ac:dyDescent="0.35">
      <c r="A4704" s="6"/>
    </row>
    <row r="4705" spans="1:1" x14ac:dyDescent="0.35">
      <c r="A4705" s="6"/>
    </row>
    <row r="4706" spans="1:1" x14ac:dyDescent="0.35">
      <c r="A4706" s="6"/>
    </row>
    <row r="4707" spans="1:1" x14ac:dyDescent="0.35">
      <c r="A4707" s="6"/>
    </row>
    <row r="4708" spans="1:1" x14ac:dyDescent="0.35">
      <c r="A4708" s="6"/>
    </row>
    <row r="4709" spans="1:1" x14ac:dyDescent="0.35">
      <c r="A4709" s="6"/>
    </row>
    <row r="4710" spans="1:1" x14ac:dyDescent="0.35">
      <c r="A4710" s="6"/>
    </row>
    <row r="4711" spans="1:1" x14ac:dyDescent="0.35">
      <c r="A4711" s="6"/>
    </row>
    <row r="4712" spans="1:1" x14ac:dyDescent="0.35">
      <c r="A4712" s="6"/>
    </row>
    <row r="4713" spans="1:1" x14ac:dyDescent="0.35">
      <c r="A4713" s="6"/>
    </row>
    <row r="4714" spans="1:1" x14ac:dyDescent="0.35">
      <c r="A4714" s="6"/>
    </row>
    <row r="4715" spans="1:1" x14ac:dyDescent="0.35">
      <c r="A4715" s="6"/>
    </row>
    <row r="4716" spans="1:1" x14ac:dyDescent="0.35">
      <c r="A4716" s="6"/>
    </row>
    <row r="4717" spans="1:1" x14ac:dyDescent="0.35">
      <c r="A4717" s="6"/>
    </row>
    <row r="4718" spans="1:1" x14ac:dyDescent="0.35">
      <c r="A4718" s="6"/>
    </row>
    <row r="4719" spans="1:1" x14ac:dyDescent="0.35">
      <c r="A4719" s="6"/>
    </row>
    <row r="4720" spans="1:1" x14ac:dyDescent="0.35">
      <c r="A4720" s="6"/>
    </row>
    <row r="4721" spans="1:1" x14ac:dyDescent="0.35">
      <c r="A4721" s="6"/>
    </row>
    <row r="4722" spans="1:1" x14ac:dyDescent="0.35">
      <c r="A4722" s="6"/>
    </row>
    <row r="4723" spans="1:1" x14ac:dyDescent="0.35">
      <c r="A4723" s="6"/>
    </row>
    <row r="4724" spans="1:1" x14ac:dyDescent="0.35">
      <c r="A4724" s="6"/>
    </row>
    <row r="4725" spans="1:1" x14ac:dyDescent="0.35">
      <c r="A4725" s="6"/>
    </row>
    <row r="4726" spans="1:1" x14ac:dyDescent="0.35">
      <c r="A4726" s="6"/>
    </row>
    <row r="4727" spans="1:1" x14ac:dyDescent="0.35">
      <c r="A4727" s="6"/>
    </row>
    <row r="4728" spans="1:1" x14ac:dyDescent="0.35">
      <c r="A4728" s="6"/>
    </row>
    <row r="4729" spans="1:1" x14ac:dyDescent="0.35">
      <c r="A4729" s="6"/>
    </row>
    <row r="4730" spans="1:1" x14ac:dyDescent="0.35">
      <c r="A4730" s="6"/>
    </row>
    <row r="4731" spans="1:1" x14ac:dyDescent="0.35">
      <c r="A4731" s="6"/>
    </row>
    <row r="4732" spans="1:1" x14ac:dyDescent="0.35">
      <c r="A4732" s="6"/>
    </row>
    <row r="4733" spans="1:1" x14ac:dyDescent="0.35">
      <c r="A4733" s="6"/>
    </row>
    <row r="4734" spans="1:1" x14ac:dyDescent="0.35">
      <c r="A4734" s="6"/>
    </row>
    <row r="4735" spans="1:1" x14ac:dyDescent="0.35">
      <c r="A4735" s="6"/>
    </row>
    <row r="4736" spans="1:1" x14ac:dyDescent="0.35">
      <c r="A4736" s="6"/>
    </row>
    <row r="4737" spans="1:1" x14ac:dyDescent="0.35">
      <c r="A4737" s="6"/>
    </row>
    <row r="4738" spans="1:1" x14ac:dyDescent="0.35">
      <c r="A4738" s="6"/>
    </row>
    <row r="4739" spans="1:1" x14ac:dyDescent="0.35">
      <c r="A4739" s="6"/>
    </row>
    <row r="4740" spans="1:1" x14ac:dyDescent="0.35">
      <c r="A4740" s="6"/>
    </row>
    <row r="4741" spans="1:1" x14ac:dyDescent="0.35">
      <c r="A4741" s="6"/>
    </row>
    <row r="4742" spans="1:1" x14ac:dyDescent="0.35">
      <c r="A4742" s="6"/>
    </row>
    <row r="4743" spans="1:1" x14ac:dyDescent="0.35">
      <c r="A4743" s="6"/>
    </row>
    <row r="4744" spans="1:1" x14ac:dyDescent="0.35">
      <c r="A4744" s="6"/>
    </row>
    <row r="4745" spans="1:1" x14ac:dyDescent="0.35">
      <c r="A4745" s="6"/>
    </row>
    <row r="4746" spans="1:1" x14ac:dyDescent="0.35">
      <c r="A4746" s="6"/>
    </row>
    <row r="4747" spans="1:1" x14ac:dyDescent="0.35">
      <c r="A4747" s="6"/>
    </row>
    <row r="4748" spans="1:1" x14ac:dyDescent="0.35">
      <c r="A4748" s="6"/>
    </row>
    <row r="4749" spans="1:1" x14ac:dyDescent="0.35">
      <c r="A4749" s="6"/>
    </row>
    <row r="4750" spans="1:1" x14ac:dyDescent="0.35">
      <c r="A4750" s="6"/>
    </row>
    <row r="4751" spans="1:1" x14ac:dyDescent="0.35">
      <c r="A4751" s="6"/>
    </row>
    <row r="4752" spans="1:1" x14ac:dyDescent="0.35">
      <c r="A4752" s="6"/>
    </row>
    <row r="4753" spans="1:1" x14ac:dyDescent="0.35">
      <c r="A4753" s="6"/>
    </row>
    <row r="4754" spans="1:1" x14ac:dyDescent="0.35">
      <c r="A4754" s="6"/>
    </row>
    <row r="4755" spans="1:1" x14ac:dyDescent="0.35">
      <c r="A4755" s="6"/>
    </row>
    <row r="4756" spans="1:1" x14ac:dyDescent="0.35">
      <c r="A4756" s="6"/>
    </row>
    <row r="4757" spans="1:1" x14ac:dyDescent="0.35">
      <c r="A4757" s="6"/>
    </row>
    <row r="4758" spans="1:1" x14ac:dyDescent="0.35">
      <c r="A4758" s="6"/>
    </row>
    <row r="4759" spans="1:1" x14ac:dyDescent="0.35">
      <c r="A4759" s="6"/>
    </row>
    <row r="4760" spans="1:1" x14ac:dyDescent="0.35">
      <c r="A4760" s="6"/>
    </row>
    <row r="4761" spans="1:1" x14ac:dyDescent="0.35">
      <c r="A4761" s="6"/>
    </row>
    <row r="4762" spans="1:1" x14ac:dyDescent="0.35">
      <c r="A4762" s="6"/>
    </row>
    <row r="4763" spans="1:1" x14ac:dyDescent="0.35">
      <c r="A4763" s="6"/>
    </row>
    <row r="4764" spans="1:1" x14ac:dyDescent="0.35">
      <c r="A4764" s="6"/>
    </row>
    <row r="4765" spans="1:1" x14ac:dyDescent="0.35">
      <c r="A4765" s="6"/>
    </row>
    <row r="4766" spans="1:1" x14ac:dyDescent="0.35">
      <c r="A4766" s="6"/>
    </row>
    <row r="4767" spans="1:1" x14ac:dyDescent="0.35">
      <c r="A4767" s="6"/>
    </row>
    <row r="4768" spans="1:1" x14ac:dyDescent="0.35">
      <c r="A4768" s="6"/>
    </row>
    <row r="4769" spans="1:1" x14ac:dyDescent="0.35">
      <c r="A4769" s="6"/>
    </row>
    <row r="4770" spans="1:1" x14ac:dyDescent="0.35">
      <c r="A4770" s="6"/>
    </row>
    <row r="4771" spans="1:1" x14ac:dyDescent="0.35">
      <c r="A4771" s="6"/>
    </row>
    <row r="4772" spans="1:1" x14ac:dyDescent="0.35">
      <c r="A4772" s="6"/>
    </row>
    <row r="4773" spans="1:1" x14ac:dyDescent="0.35">
      <c r="A4773" s="6"/>
    </row>
    <row r="4774" spans="1:1" x14ac:dyDescent="0.35">
      <c r="A4774" s="6"/>
    </row>
    <row r="4775" spans="1:1" x14ac:dyDescent="0.35">
      <c r="A4775" s="6"/>
    </row>
    <row r="4776" spans="1:1" x14ac:dyDescent="0.35">
      <c r="A4776" s="6"/>
    </row>
    <row r="4777" spans="1:1" x14ac:dyDescent="0.35">
      <c r="A4777" s="6"/>
    </row>
    <row r="4778" spans="1:1" x14ac:dyDescent="0.35">
      <c r="A4778" s="6"/>
    </row>
    <row r="4779" spans="1:1" x14ac:dyDescent="0.35">
      <c r="A4779" s="6"/>
    </row>
    <row r="4780" spans="1:1" x14ac:dyDescent="0.35">
      <c r="A4780" s="6"/>
    </row>
    <row r="4781" spans="1:1" x14ac:dyDescent="0.35">
      <c r="A4781" s="6"/>
    </row>
    <row r="4782" spans="1:1" x14ac:dyDescent="0.35">
      <c r="A4782" s="6"/>
    </row>
    <row r="4783" spans="1:1" x14ac:dyDescent="0.35">
      <c r="A4783" s="6"/>
    </row>
    <row r="4784" spans="1:1" x14ac:dyDescent="0.35">
      <c r="A4784" s="6"/>
    </row>
    <row r="4785" spans="1:1" x14ac:dyDescent="0.35">
      <c r="A4785" s="6"/>
    </row>
    <row r="4786" spans="1:1" x14ac:dyDescent="0.35">
      <c r="A4786" s="6"/>
    </row>
    <row r="4787" spans="1:1" x14ac:dyDescent="0.35">
      <c r="A4787" s="6"/>
    </row>
    <row r="4788" spans="1:1" x14ac:dyDescent="0.35">
      <c r="A4788" s="6"/>
    </row>
    <row r="4789" spans="1:1" x14ac:dyDescent="0.35">
      <c r="A4789" s="6"/>
    </row>
    <row r="4790" spans="1:1" x14ac:dyDescent="0.35">
      <c r="A4790" s="6"/>
    </row>
    <row r="4791" spans="1:1" x14ac:dyDescent="0.35">
      <c r="A4791" s="6"/>
    </row>
    <row r="4792" spans="1:1" x14ac:dyDescent="0.35">
      <c r="A4792" s="6"/>
    </row>
    <row r="4793" spans="1:1" x14ac:dyDescent="0.35">
      <c r="A4793" s="6"/>
    </row>
    <row r="4794" spans="1:1" x14ac:dyDescent="0.35">
      <c r="A4794" s="6"/>
    </row>
    <row r="4795" spans="1:1" x14ac:dyDescent="0.35">
      <c r="A4795" s="6"/>
    </row>
    <row r="4796" spans="1:1" x14ac:dyDescent="0.35">
      <c r="A4796" s="6"/>
    </row>
    <row r="4797" spans="1:1" x14ac:dyDescent="0.35">
      <c r="A4797" s="6"/>
    </row>
    <row r="4798" spans="1:1" x14ac:dyDescent="0.35">
      <c r="A4798" s="6"/>
    </row>
    <row r="4799" spans="1:1" x14ac:dyDescent="0.35">
      <c r="A4799" s="6"/>
    </row>
    <row r="4800" spans="1:1" x14ac:dyDescent="0.35">
      <c r="A4800" s="6"/>
    </row>
    <row r="4801" spans="1:1" x14ac:dyDescent="0.35">
      <c r="A4801" s="6"/>
    </row>
    <row r="4802" spans="1:1" x14ac:dyDescent="0.35">
      <c r="A4802" s="6"/>
    </row>
    <row r="4803" spans="1:1" x14ac:dyDescent="0.35">
      <c r="A4803" s="6"/>
    </row>
    <row r="4804" spans="1:1" x14ac:dyDescent="0.35">
      <c r="A4804" s="6"/>
    </row>
    <row r="4805" spans="1:1" x14ac:dyDescent="0.35">
      <c r="A4805" s="6"/>
    </row>
    <row r="4806" spans="1:1" x14ac:dyDescent="0.35">
      <c r="A4806" s="6"/>
    </row>
    <row r="4807" spans="1:1" x14ac:dyDescent="0.35">
      <c r="A4807" s="6"/>
    </row>
    <row r="4808" spans="1:1" x14ac:dyDescent="0.35">
      <c r="A4808" s="6"/>
    </row>
    <row r="4809" spans="1:1" x14ac:dyDescent="0.35">
      <c r="A4809" s="6"/>
    </row>
    <row r="4810" spans="1:1" x14ac:dyDescent="0.35">
      <c r="A4810" s="6"/>
    </row>
    <row r="4811" spans="1:1" x14ac:dyDescent="0.35">
      <c r="A4811" s="6"/>
    </row>
    <row r="4812" spans="1:1" x14ac:dyDescent="0.35">
      <c r="A4812" s="6"/>
    </row>
    <row r="4813" spans="1:1" x14ac:dyDescent="0.35">
      <c r="A4813" s="6"/>
    </row>
    <row r="4814" spans="1:1" x14ac:dyDescent="0.35">
      <c r="A4814" s="6"/>
    </row>
    <row r="4815" spans="1:1" x14ac:dyDescent="0.35">
      <c r="A4815" s="6"/>
    </row>
    <row r="4816" spans="1:1" x14ac:dyDescent="0.35">
      <c r="A4816" s="6"/>
    </row>
    <row r="4817" spans="1:1" x14ac:dyDescent="0.35">
      <c r="A4817" s="6"/>
    </row>
    <row r="4818" spans="1:1" x14ac:dyDescent="0.35">
      <c r="A4818" s="6"/>
    </row>
    <row r="4819" spans="1:1" x14ac:dyDescent="0.35">
      <c r="A4819" s="6"/>
    </row>
    <row r="4820" spans="1:1" x14ac:dyDescent="0.35">
      <c r="A4820" s="6"/>
    </row>
    <row r="4821" spans="1:1" x14ac:dyDescent="0.35">
      <c r="A4821" s="6"/>
    </row>
    <row r="4822" spans="1:1" x14ac:dyDescent="0.35">
      <c r="A4822" s="6"/>
    </row>
    <row r="4823" spans="1:1" x14ac:dyDescent="0.35">
      <c r="A4823" s="6"/>
    </row>
    <row r="4824" spans="1:1" x14ac:dyDescent="0.35">
      <c r="A4824" s="6"/>
    </row>
    <row r="4825" spans="1:1" x14ac:dyDescent="0.35">
      <c r="A4825" s="6"/>
    </row>
    <row r="4826" spans="1:1" x14ac:dyDescent="0.35">
      <c r="A4826" s="6"/>
    </row>
    <row r="4827" spans="1:1" x14ac:dyDescent="0.35">
      <c r="A4827" s="6"/>
    </row>
    <row r="4828" spans="1:1" x14ac:dyDescent="0.35">
      <c r="A4828" s="6"/>
    </row>
    <row r="4829" spans="1:1" x14ac:dyDescent="0.35">
      <c r="A4829" s="6"/>
    </row>
    <row r="4830" spans="1:1" x14ac:dyDescent="0.35">
      <c r="A4830" s="6"/>
    </row>
    <row r="4831" spans="1:1" x14ac:dyDescent="0.35">
      <c r="A4831" s="6"/>
    </row>
    <row r="4832" spans="1:1" x14ac:dyDescent="0.35">
      <c r="A4832" s="6"/>
    </row>
    <row r="4833" spans="1:1" x14ac:dyDescent="0.35">
      <c r="A4833" s="6"/>
    </row>
    <row r="4834" spans="1:1" x14ac:dyDescent="0.35">
      <c r="A4834" s="6"/>
    </row>
    <row r="4835" spans="1:1" x14ac:dyDescent="0.35">
      <c r="A4835" s="6"/>
    </row>
    <row r="4836" spans="1:1" x14ac:dyDescent="0.35">
      <c r="A4836" s="6"/>
    </row>
    <row r="4837" spans="1:1" x14ac:dyDescent="0.35">
      <c r="A4837" s="6"/>
    </row>
    <row r="4838" spans="1:1" x14ac:dyDescent="0.35">
      <c r="A4838" s="6"/>
    </row>
    <row r="4839" spans="1:1" x14ac:dyDescent="0.35">
      <c r="A4839" s="6"/>
    </row>
    <row r="4840" spans="1:1" x14ac:dyDescent="0.35">
      <c r="A4840" s="6"/>
    </row>
    <row r="4841" spans="1:1" x14ac:dyDescent="0.35">
      <c r="A4841" s="6"/>
    </row>
    <row r="4842" spans="1:1" x14ac:dyDescent="0.35">
      <c r="A4842" s="6"/>
    </row>
    <row r="4843" spans="1:1" x14ac:dyDescent="0.35">
      <c r="A4843" s="6"/>
    </row>
    <row r="4844" spans="1:1" x14ac:dyDescent="0.35">
      <c r="A4844" s="6"/>
    </row>
    <row r="4845" spans="1:1" x14ac:dyDescent="0.35">
      <c r="A4845" s="6"/>
    </row>
    <row r="4846" spans="1:1" x14ac:dyDescent="0.35">
      <c r="A4846" s="6"/>
    </row>
    <row r="4847" spans="1:1" x14ac:dyDescent="0.35">
      <c r="A4847" s="6"/>
    </row>
    <row r="4848" spans="1:1" x14ac:dyDescent="0.35">
      <c r="A4848" s="6"/>
    </row>
    <row r="4849" spans="1:1" x14ac:dyDescent="0.35">
      <c r="A4849" s="6"/>
    </row>
    <row r="4850" spans="1:1" x14ac:dyDescent="0.35">
      <c r="A4850" s="6"/>
    </row>
    <row r="4851" spans="1:1" x14ac:dyDescent="0.35">
      <c r="A4851" s="6"/>
    </row>
    <row r="4852" spans="1:1" x14ac:dyDescent="0.35">
      <c r="A4852" s="6"/>
    </row>
    <row r="4853" spans="1:1" x14ac:dyDescent="0.35">
      <c r="A4853" s="6"/>
    </row>
    <row r="4854" spans="1:1" x14ac:dyDescent="0.35">
      <c r="A4854" s="6"/>
    </row>
    <row r="4855" spans="1:1" x14ac:dyDescent="0.35">
      <c r="A4855" s="6"/>
    </row>
    <row r="4856" spans="1:1" x14ac:dyDescent="0.35">
      <c r="A4856" s="6"/>
    </row>
    <row r="4857" spans="1:1" x14ac:dyDescent="0.35">
      <c r="A4857" s="6"/>
    </row>
    <row r="4858" spans="1:1" x14ac:dyDescent="0.35">
      <c r="A4858" s="6"/>
    </row>
    <row r="4859" spans="1:1" x14ac:dyDescent="0.35">
      <c r="A4859" s="6"/>
    </row>
    <row r="4860" spans="1:1" x14ac:dyDescent="0.35">
      <c r="A4860" s="6"/>
    </row>
    <row r="4861" spans="1:1" x14ac:dyDescent="0.35">
      <c r="A4861" s="6"/>
    </row>
    <row r="4862" spans="1:1" x14ac:dyDescent="0.35">
      <c r="A4862" s="6"/>
    </row>
    <row r="4863" spans="1:1" x14ac:dyDescent="0.35">
      <c r="A4863" s="6"/>
    </row>
    <row r="4864" spans="1:1" x14ac:dyDescent="0.35">
      <c r="A4864" s="6"/>
    </row>
    <row r="4865" spans="1:1" x14ac:dyDescent="0.35">
      <c r="A4865" s="6"/>
    </row>
    <row r="4866" spans="1:1" x14ac:dyDescent="0.35">
      <c r="A4866" s="6"/>
    </row>
    <row r="4867" spans="1:1" x14ac:dyDescent="0.35">
      <c r="A4867" s="6"/>
    </row>
    <row r="4868" spans="1:1" x14ac:dyDescent="0.35">
      <c r="A4868" s="6"/>
    </row>
    <row r="4869" spans="1:1" x14ac:dyDescent="0.35">
      <c r="A4869" s="6"/>
    </row>
    <row r="4870" spans="1:1" x14ac:dyDescent="0.35">
      <c r="A4870" s="6"/>
    </row>
    <row r="4871" spans="1:1" x14ac:dyDescent="0.35">
      <c r="A4871" s="6"/>
    </row>
    <row r="4872" spans="1:1" x14ac:dyDescent="0.35">
      <c r="A4872" s="6"/>
    </row>
    <row r="4873" spans="1:1" x14ac:dyDescent="0.35">
      <c r="A4873" s="6"/>
    </row>
    <row r="4874" spans="1:1" x14ac:dyDescent="0.35">
      <c r="A4874" s="6"/>
    </row>
    <row r="4875" spans="1:1" x14ac:dyDescent="0.35">
      <c r="A4875" s="6"/>
    </row>
    <row r="4876" spans="1:1" x14ac:dyDescent="0.35">
      <c r="A4876" s="6"/>
    </row>
    <row r="4877" spans="1:1" x14ac:dyDescent="0.35">
      <c r="A4877" s="6"/>
    </row>
    <row r="4878" spans="1:1" x14ac:dyDescent="0.35">
      <c r="A4878" s="6"/>
    </row>
    <row r="4879" spans="1:1" x14ac:dyDescent="0.35">
      <c r="A4879" s="6"/>
    </row>
    <row r="4880" spans="1:1" x14ac:dyDescent="0.35">
      <c r="A4880" s="6"/>
    </row>
    <row r="4881" spans="1:1" x14ac:dyDescent="0.35">
      <c r="A4881" s="6"/>
    </row>
    <row r="4882" spans="1:1" x14ac:dyDescent="0.35">
      <c r="A4882" s="6"/>
    </row>
    <row r="4883" spans="1:1" x14ac:dyDescent="0.35">
      <c r="A4883" s="6"/>
    </row>
    <row r="4884" spans="1:1" x14ac:dyDescent="0.35">
      <c r="A4884" s="6"/>
    </row>
    <row r="4885" spans="1:1" x14ac:dyDescent="0.35">
      <c r="A4885" s="6"/>
    </row>
    <row r="4886" spans="1:1" x14ac:dyDescent="0.35">
      <c r="A4886" s="6"/>
    </row>
    <row r="4887" spans="1:1" x14ac:dyDescent="0.35">
      <c r="A4887" s="6"/>
    </row>
    <row r="4888" spans="1:1" x14ac:dyDescent="0.35">
      <c r="A4888" s="6"/>
    </row>
    <row r="4889" spans="1:1" x14ac:dyDescent="0.35">
      <c r="A4889" s="6"/>
    </row>
    <row r="4890" spans="1:1" x14ac:dyDescent="0.35">
      <c r="A4890" s="6"/>
    </row>
    <row r="4891" spans="1:1" x14ac:dyDescent="0.35">
      <c r="A4891" s="6"/>
    </row>
    <row r="4892" spans="1:1" x14ac:dyDescent="0.35">
      <c r="A4892" s="6"/>
    </row>
    <row r="4893" spans="1:1" x14ac:dyDescent="0.35">
      <c r="A4893" s="6"/>
    </row>
    <row r="4894" spans="1:1" x14ac:dyDescent="0.35">
      <c r="A4894" s="6"/>
    </row>
    <row r="4895" spans="1:1" x14ac:dyDescent="0.35">
      <c r="A4895" s="6"/>
    </row>
    <row r="4896" spans="1:1" x14ac:dyDescent="0.35">
      <c r="A4896" s="6"/>
    </row>
    <row r="4897" spans="1:1" x14ac:dyDescent="0.35">
      <c r="A4897" s="6"/>
    </row>
    <row r="4898" spans="1:1" x14ac:dyDescent="0.35">
      <c r="A4898" s="6"/>
    </row>
    <row r="4899" spans="1:1" x14ac:dyDescent="0.35">
      <c r="A4899" s="6"/>
    </row>
    <row r="4900" spans="1:1" x14ac:dyDescent="0.35">
      <c r="A4900" s="6"/>
    </row>
    <row r="4901" spans="1:1" x14ac:dyDescent="0.35">
      <c r="A4901" s="6"/>
    </row>
    <row r="4902" spans="1:1" x14ac:dyDescent="0.35">
      <c r="A4902" s="6"/>
    </row>
    <row r="4903" spans="1:1" x14ac:dyDescent="0.35">
      <c r="A4903" s="6"/>
    </row>
    <row r="4904" spans="1:1" x14ac:dyDescent="0.35">
      <c r="A4904" s="6"/>
    </row>
    <row r="4905" spans="1:1" x14ac:dyDescent="0.35">
      <c r="A4905" s="6"/>
    </row>
    <row r="4906" spans="1:1" x14ac:dyDescent="0.35">
      <c r="A4906" s="6"/>
    </row>
    <row r="4907" spans="1:1" x14ac:dyDescent="0.35">
      <c r="A4907" s="6"/>
    </row>
    <row r="4908" spans="1:1" x14ac:dyDescent="0.35">
      <c r="A4908" s="6"/>
    </row>
    <row r="4909" spans="1:1" x14ac:dyDescent="0.35">
      <c r="A4909" s="6"/>
    </row>
    <row r="4910" spans="1:1" x14ac:dyDescent="0.35">
      <c r="A4910" s="6"/>
    </row>
    <row r="4911" spans="1:1" x14ac:dyDescent="0.35">
      <c r="A4911" s="6"/>
    </row>
    <row r="4912" spans="1:1" x14ac:dyDescent="0.35">
      <c r="A4912" s="6"/>
    </row>
    <row r="4913" spans="1:1" x14ac:dyDescent="0.35">
      <c r="A4913" s="6"/>
    </row>
    <row r="4914" spans="1:1" x14ac:dyDescent="0.35">
      <c r="A4914" s="6"/>
    </row>
    <row r="4915" spans="1:1" x14ac:dyDescent="0.35">
      <c r="A4915" s="6"/>
    </row>
    <row r="4916" spans="1:1" x14ac:dyDescent="0.35">
      <c r="A4916" s="6"/>
    </row>
    <row r="4917" spans="1:1" x14ac:dyDescent="0.35">
      <c r="A4917" s="6"/>
    </row>
    <row r="4918" spans="1:1" x14ac:dyDescent="0.35">
      <c r="A4918" s="6"/>
    </row>
    <row r="4919" spans="1:1" x14ac:dyDescent="0.35">
      <c r="A4919" s="6"/>
    </row>
    <row r="4920" spans="1:1" x14ac:dyDescent="0.35">
      <c r="A4920" s="6"/>
    </row>
    <row r="4921" spans="1:1" x14ac:dyDescent="0.35">
      <c r="A4921" s="6"/>
    </row>
    <row r="4922" spans="1:1" x14ac:dyDescent="0.35">
      <c r="A4922" s="6"/>
    </row>
    <row r="4923" spans="1:1" x14ac:dyDescent="0.35">
      <c r="A4923" s="6"/>
    </row>
    <row r="4924" spans="1:1" x14ac:dyDescent="0.35">
      <c r="A4924" s="6"/>
    </row>
    <row r="4925" spans="1:1" x14ac:dyDescent="0.35">
      <c r="A4925" s="6"/>
    </row>
    <row r="4926" spans="1:1" x14ac:dyDescent="0.35">
      <c r="A4926" s="6"/>
    </row>
    <row r="4927" spans="1:1" x14ac:dyDescent="0.35">
      <c r="A4927" s="6"/>
    </row>
    <row r="4928" spans="1:1" x14ac:dyDescent="0.35">
      <c r="A4928" s="6"/>
    </row>
    <row r="4929" spans="1:1" x14ac:dyDescent="0.35">
      <c r="A4929" s="6"/>
    </row>
    <row r="4930" spans="1:1" x14ac:dyDescent="0.35">
      <c r="A4930" s="6"/>
    </row>
    <row r="4931" spans="1:1" x14ac:dyDescent="0.35">
      <c r="A4931" s="6"/>
    </row>
    <row r="4932" spans="1:1" x14ac:dyDescent="0.35">
      <c r="A4932" s="6"/>
    </row>
    <row r="4933" spans="1:1" x14ac:dyDescent="0.35">
      <c r="A4933" s="6"/>
    </row>
    <row r="4934" spans="1:1" x14ac:dyDescent="0.35">
      <c r="A4934" s="6"/>
    </row>
    <row r="4935" spans="1:1" x14ac:dyDescent="0.35">
      <c r="A4935" s="6"/>
    </row>
    <row r="4936" spans="1:1" x14ac:dyDescent="0.35">
      <c r="A4936" s="6"/>
    </row>
    <row r="4937" spans="1:1" x14ac:dyDescent="0.35">
      <c r="A4937" s="6"/>
    </row>
    <row r="4938" spans="1:1" x14ac:dyDescent="0.35">
      <c r="A4938" s="6"/>
    </row>
    <row r="4939" spans="1:1" x14ac:dyDescent="0.35">
      <c r="A4939" s="6"/>
    </row>
    <row r="4940" spans="1:1" x14ac:dyDescent="0.35">
      <c r="A4940" s="6"/>
    </row>
    <row r="4941" spans="1:1" x14ac:dyDescent="0.35">
      <c r="A4941" s="6"/>
    </row>
    <row r="4942" spans="1:1" x14ac:dyDescent="0.35">
      <c r="A4942" s="6"/>
    </row>
    <row r="4943" spans="1:1" x14ac:dyDescent="0.35">
      <c r="A4943" s="6"/>
    </row>
    <row r="4944" spans="1:1" x14ac:dyDescent="0.35">
      <c r="A4944" s="6"/>
    </row>
    <row r="4945" spans="1:1" x14ac:dyDescent="0.35">
      <c r="A4945" s="6"/>
    </row>
    <row r="4946" spans="1:1" x14ac:dyDescent="0.35">
      <c r="A4946" s="6"/>
    </row>
    <row r="4947" spans="1:1" x14ac:dyDescent="0.35">
      <c r="A4947" s="6"/>
    </row>
    <row r="4948" spans="1:1" x14ac:dyDescent="0.35">
      <c r="A4948" s="6"/>
    </row>
    <row r="4949" spans="1:1" x14ac:dyDescent="0.35">
      <c r="A4949" s="6"/>
    </row>
    <row r="4950" spans="1:1" x14ac:dyDescent="0.35">
      <c r="A4950" s="6"/>
    </row>
    <row r="4951" spans="1:1" x14ac:dyDescent="0.35">
      <c r="A4951" s="6"/>
    </row>
    <row r="4952" spans="1:1" x14ac:dyDescent="0.35">
      <c r="A4952" s="6"/>
    </row>
    <row r="4953" spans="1:1" x14ac:dyDescent="0.35">
      <c r="A4953" s="6"/>
    </row>
    <row r="4954" spans="1:1" x14ac:dyDescent="0.35">
      <c r="A4954" s="6"/>
    </row>
    <row r="4955" spans="1:1" x14ac:dyDescent="0.35">
      <c r="A4955" s="6"/>
    </row>
    <row r="4956" spans="1:1" x14ac:dyDescent="0.35">
      <c r="A4956" s="6"/>
    </row>
    <row r="4957" spans="1:1" x14ac:dyDescent="0.35">
      <c r="A4957" s="6"/>
    </row>
    <row r="4958" spans="1:1" x14ac:dyDescent="0.35">
      <c r="A4958" s="6"/>
    </row>
    <row r="4959" spans="1:1" x14ac:dyDescent="0.35">
      <c r="A4959" s="6"/>
    </row>
    <row r="4960" spans="1:1" x14ac:dyDescent="0.35">
      <c r="A4960" s="6"/>
    </row>
    <row r="4961" spans="1:1" x14ac:dyDescent="0.35">
      <c r="A4961" s="6"/>
    </row>
    <row r="4962" spans="1:1" x14ac:dyDescent="0.35">
      <c r="A4962" s="6"/>
    </row>
    <row r="4963" spans="1:1" x14ac:dyDescent="0.35">
      <c r="A4963" s="6"/>
    </row>
    <row r="4964" spans="1:1" x14ac:dyDescent="0.35">
      <c r="A4964" s="6"/>
    </row>
    <row r="4965" spans="1:1" x14ac:dyDescent="0.35">
      <c r="A4965" s="6"/>
    </row>
    <row r="4966" spans="1:1" x14ac:dyDescent="0.35">
      <c r="A4966" s="6"/>
    </row>
    <row r="4967" spans="1:1" x14ac:dyDescent="0.35">
      <c r="A4967" s="6"/>
    </row>
    <row r="4968" spans="1:1" x14ac:dyDescent="0.35">
      <c r="A4968" s="6"/>
    </row>
    <row r="4969" spans="1:1" x14ac:dyDescent="0.35">
      <c r="A4969" s="6"/>
    </row>
    <row r="4970" spans="1:1" x14ac:dyDescent="0.35">
      <c r="A4970" s="6"/>
    </row>
    <row r="4971" spans="1:1" x14ac:dyDescent="0.35">
      <c r="A4971" s="6"/>
    </row>
    <row r="4972" spans="1:1" x14ac:dyDescent="0.35">
      <c r="A4972" s="6"/>
    </row>
    <row r="4973" spans="1:1" x14ac:dyDescent="0.35">
      <c r="A4973" s="6"/>
    </row>
    <row r="4974" spans="1:1" x14ac:dyDescent="0.35">
      <c r="A4974" s="6"/>
    </row>
    <row r="4975" spans="1:1" x14ac:dyDescent="0.35">
      <c r="A4975" s="6"/>
    </row>
    <row r="4976" spans="1:1" x14ac:dyDescent="0.35">
      <c r="A4976" s="6"/>
    </row>
    <row r="4977" spans="1:1" x14ac:dyDescent="0.35">
      <c r="A4977" s="6"/>
    </row>
    <row r="4978" spans="1:1" x14ac:dyDescent="0.35">
      <c r="A4978" s="6"/>
    </row>
    <row r="4979" spans="1:1" x14ac:dyDescent="0.35">
      <c r="A4979" s="6"/>
    </row>
    <row r="4980" spans="1:1" x14ac:dyDescent="0.35">
      <c r="A4980" s="6"/>
    </row>
    <row r="4981" spans="1:1" x14ac:dyDescent="0.35">
      <c r="A4981" s="6"/>
    </row>
    <row r="4982" spans="1:1" x14ac:dyDescent="0.35">
      <c r="A4982" s="6"/>
    </row>
    <row r="4983" spans="1:1" x14ac:dyDescent="0.35">
      <c r="A4983" s="6"/>
    </row>
    <row r="4984" spans="1:1" x14ac:dyDescent="0.35">
      <c r="A4984" s="6"/>
    </row>
    <row r="4985" spans="1:1" x14ac:dyDescent="0.35">
      <c r="A4985" s="6"/>
    </row>
    <row r="4986" spans="1:1" x14ac:dyDescent="0.35">
      <c r="A4986" s="6"/>
    </row>
    <row r="4987" spans="1:1" x14ac:dyDescent="0.35">
      <c r="A4987" s="6"/>
    </row>
    <row r="4988" spans="1:1" x14ac:dyDescent="0.35">
      <c r="A4988" s="6"/>
    </row>
    <row r="4989" spans="1:1" x14ac:dyDescent="0.35">
      <c r="A4989" s="6"/>
    </row>
    <row r="4990" spans="1:1" x14ac:dyDescent="0.35">
      <c r="A4990" s="6"/>
    </row>
    <row r="4991" spans="1:1" x14ac:dyDescent="0.35">
      <c r="A4991" s="6"/>
    </row>
    <row r="4992" spans="1:1" x14ac:dyDescent="0.35">
      <c r="A4992" s="6"/>
    </row>
    <row r="4993" spans="1:1" x14ac:dyDescent="0.35">
      <c r="A4993" s="6"/>
    </row>
    <row r="4994" spans="1:1" x14ac:dyDescent="0.35">
      <c r="A4994" s="6"/>
    </row>
    <row r="4995" spans="1:1" x14ac:dyDescent="0.35">
      <c r="A4995" s="6"/>
    </row>
    <row r="4996" spans="1:1" x14ac:dyDescent="0.35">
      <c r="A4996" s="6"/>
    </row>
    <row r="4997" spans="1:1" x14ac:dyDescent="0.35">
      <c r="A4997" s="6"/>
    </row>
    <row r="4998" spans="1:1" x14ac:dyDescent="0.35">
      <c r="A4998" s="6"/>
    </row>
    <row r="4999" spans="1:1" x14ac:dyDescent="0.35">
      <c r="A4999" s="6"/>
    </row>
    <row r="5000" spans="1:1" x14ac:dyDescent="0.35">
      <c r="A5000" s="6"/>
    </row>
    <row r="5001" spans="1:1" x14ac:dyDescent="0.35">
      <c r="A5001" s="6"/>
    </row>
    <row r="5002" spans="1:1" x14ac:dyDescent="0.35">
      <c r="A5002" s="6"/>
    </row>
    <row r="5003" spans="1:1" x14ac:dyDescent="0.35">
      <c r="A5003" s="6"/>
    </row>
    <row r="5004" spans="1:1" x14ac:dyDescent="0.35">
      <c r="A5004" s="6"/>
    </row>
    <row r="5005" spans="1:1" x14ac:dyDescent="0.35">
      <c r="A5005" s="6"/>
    </row>
    <row r="5006" spans="1:1" x14ac:dyDescent="0.35">
      <c r="A5006" s="6"/>
    </row>
    <row r="5007" spans="1:1" x14ac:dyDescent="0.35">
      <c r="A5007" s="6"/>
    </row>
    <row r="5008" spans="1:1" x14ac:dyDescent="0.35">
      <c r="A5008" s="6"/>
    </row>
    <row r="5009" spans="1:1" x14ac:dyDescent="0.35">
      <c r="A5009" s="6"/>
    </row>
    <row r="5010" spans="1:1" x14ac:dyDescent="0.35">
      <c r="A5010" s="6"/>
    </row>
    <row r="5011" spans="1:1" x14ac:dyDescent="0.35">
      <c r="A5011" s="6"/>
    </row>
    <row r="5012" spans="1:1" x14ac:dyDescent="0.35">
      <c r="A5012" s="6"/>
    </row>
    <row r="5013" spans="1:1" x14ac:dyDescent="0.35">
      <c r="A5013" s="6"/>
    </row>
    <row r="5014" spans="1:1" x14ac:dyDescent="0.35">
      <c r="A5014" s="6"/>
    </row>
    <row r="5015" spans="1:1" x14ac:dyDescent="0.35">
      <c r="A5015" s="6"/>
    </row>
    <row r="5016" spans="1:1" x14ac:dyDescent="0.35">
      <c r="A5016" s="6"/>
    </row>
    <row r="5017" spans="1:1" x14ac:dyDescent="0.35">
      <c r="A5017" s="6"/>
    </row>
    <row r="5018" spans="1:1" x14ac:dyDescent="0.35">
      <c r="A5018" s="6"/>
    </row>
    <row r="5019" spans="1:1" x14ac:dyDescent="0.35">
      <c r="A5019" s="6"/>
    </row>
    <row r="5020" spans="1:1" x14ac:dyDescent="0.35">
      <c r="A5020" s="6"/>
    </row>
    <row r="5021" spans="1:1" x14ac:dyDescent="0.35">
      <c r="A5021" s="6"/>
    </row>
    <row r="5022" spans="1:1" x14ac:dyDescent="0.35">
      <c r="A5022" s="6"/>
    </row>
    <row r="5023" spans="1:1" x14ac:dyDescent="0.35">
      <c r="A5023" s="6"/>
    </row>
    <row r="5024" spans="1:1" x14ac:dyDescent="0.35">
      <c r="A5024" s="6"/>
    </row>
    <row r="5025" spans="1:1" x14ac:dyDescent="0.35">
      <c r="A5025" s="6"/>
    </row>
    <row r="5026" spans="1:1" x14ac:dyDescent="0.35">
      <c r="A5026" s="6"/>
    </row>
    <row r="5027" spans="1:1" x14ac:dyDescent="0.35">
      <c r="A5027" s="6"/>
    </row>
    <row r="5028" spans="1:1" x14ac:dyDescent="0.35">
      <c r="A5028" s="6"/>
    </row>
    <row r="5029" spans="1:1" x14ac:dyDescent="0.35">
      <c r="A5029" s="6"/>
    </row>
    <row r="5030" spans="1:1" x14ac:dyDescent="0.35">
      <c r="A5030" s="6"/>
    </row>
    <row r="5031" spans="1:1" x14ac:dyDescent="0.35">
      <c r="A5031" s="6"/>
    </row>
    <row r="5032" spans="1:1" x14ac:dyDescent="0.35">
      <c r="A5032" s="6"/>
    </row>
    <row r="5033" spans="1:1" x14ac:dyDescent="0.35">
      <c r="A5033" s="6"/>
    </row>
    <row r="5034" spans="1:1" x14ac:dyDescent="0.35">
      <c r="A5034" s="6"/>
    </row>
    <row r="5035" spans="1:1" x14ac:dyDescent="0.35">
      <c r="A5035" s="6"/>
    </row>
    <row r="5036" spans="1:1" x14ac:dyDescent="0.35">
      <c r="A5036" s="6"/>
    </row>
    <row r="5037" spans="1:1" x14ac:dyDescent="0.35">
      <c r="A5037" s="6"/>
    </row>
    <row r="5038" spans="1:1" x14ac:dyDescent="0.35">
      <c r="A5038" s="6"/>
    </row>
    <row r="5039" spans="1:1" x14ac:dyDescent="0.35">
      <c r="A5039" s="6"/>
    </row>
    <row r="5040" spans="1:1" x14ac:dyDescent="0.35">
      <c r="A5040" s="6"/>
    </row>
    <row r="5041" spans="1:1" x14ac:dyDescent="0.35">
      <c r="A5041" s="6"/>
    </row>
    <row r="5042" spans="1:1" x14ac:dyDescent="0.35">
      <c r="A5042" s="6"/>
    </row>
    <row r="5043" spans="1:1" x14ac:dyDescent="0.35">
      <c r="A5043" s="6"/>
    </row>
    <row r="5044" spans="1:1" x14ac:dyDescent="0.35">
      <c r="A5044" s="6"/>
    </row>
    <row r="5045" spans="1:1" x14ac:dyDescent="0.35">
      <c r="A5045" s="6"/>
    </row>
    <row r="5046" spans="1:1" x14ac:dyDescent="0.35">
      <c r="A5046" s="6"/>
    </row>
    <row r="5047" spans="1:1" x14ac:dyDescent="0.35">
      <c r="A5047" s="6"/>
    </row>
    <row r="5048" spans="1:1" x14ac:dyDescent="0.35">
      <c r="A5048" s="6"/>
    </row>
    <row r="5049" spans="1:1" x14ac:dyDescent="0.35">
      <c r="A5049" s="6"/>
    </row>
    <row r="5050" spans="1:1" x14ac:dyDescent="0.35">
      <c r="A5050" s="6"/>
    </row>
    <row r="5051" spans="1:1" x14ac:dyDescent="0.35">
      <c r="A5051" s="6"/>
    </row>
    <row r="5052" spans="1:1" x14ac:dyDescent="0.35">
      <c r="A5052" s="6"/>
    </row>
    <row r="5053" spans="1:1" x14ac:dyDescent="0.35">
      <c r="A5053" s="6"/>
    </row>
    <row r="5054" spans="1:1" x14ac:dyDescent="0.35">
      <c r="A5054" s="6"/>
    </row>
    <row r="5055" spans="1:1" x14ac:dyDescent="0.35">
      <c r="A5055" s="6"/>
    </row>
    <row r="5056" spans="1:1" x14ac:dyDescent="0.35">
      <c r="A5056" s="6"/>
    </row>
    <row r="5057" spans="1:1" x14ac:dyDescent="0.35">
      <c r="A5057" s="6"/>
    </row>
    <row r="5058" spans="1:1" x14ac:dyDescent="0.35">
      <c r="A5058" s="6"/>
    </row>
    <row r="5059" spans="1:1" x14ac:dyDescent="0.35">
      <c r="A5059" s="6"/>
    </row>
    <row r="5060" spans="1:1" x14ac:dyDescent="0.35">
      <c r="A5060" s="6"/>
    </row>
    <row r="5061" spans="1:1" x14ac:dyDescent="0.35">
      <c r="A5061" s="6"/>
    </row>
    <row r="5062" spans="1:1" x14ac:dyDescent="0.35">
      <c r="A5062" s="6"/>
    </row>
    <row r="5063" spans="1:1" x14ac:dyDescent="0.35">
      <c r="A5063" s="6"/>
    </row>
    <row r="5064" spans="1:1" x14ac:dyDescent="0.35">
      <c r="A5064" s="6"/>
    </row>
    <row r="5065" spans="1:1" x14ac:dyDescent="0.35">
      <c r="A5065" s="6"/>
    </row>
    <row r="5066" spans="1:1" x14ac:dyDescent="0.35">
      <c r="A5066" s="6"/>
    </row>
    <row r="5067" spans="1:1" x14ac:dyDescent="0.35">
      <c r="A5067" s="6"/>
    </row>
    <row r="5068" spans="1:1" x14ac:dyDescent="0.35">
      <c r="A5068" s="6"/>
    </row>
    <row r="5069" spans="1:1" x14ac:dyDescent="0.35">
      <c r="A5069" s="6"/>
    </row>
    <row r="5070" spans="1:1" x14ac:dyDescent="0.35">
      <c r="A5070" s="6"/>
    </row>
    <row r="5071" spans="1:1" x14ac:dyDescent="0.35">
      <c r="A5071" s="6"/>
    </row>
    <row r="5072" spans="1:1" x14ac:dyDescent="0.35">
      <c r="A5072" s="6"/>
    </row>
    <row r="5073" spans="1:1" x14ac:dyDescent="0.35">
      <c r="A5073" s="6"/>
    </row>
    <row r="5074" spans="1:1" x14ac:dyDescent="0.35">
      <c r="A5074" s="6"/>
    </row>
    <row r="5075" spans="1:1" x14ac:dyDescent="0.35">
      <c r="A5075" s="6"/>
    </row>
    <row r="5076" spans="1:1" x14ac:dyDescent="0.35">
      <c r="A5076" s="6"/>
    </row>
    <row r="5077" spans="1:1" x14ac:dyDescent="0.35">
      <c r="A5077" s="6"/>
    </row>
    <row r="5078" spans="1:1" x14ac:dyDescent="0.35">
      <c r="A5078" s="6"/>
    </row>
    <row r="5079" spans="1:1" x14ac:dyDescent="0.35">
      <c r="A5079" s="6"/>
    </row>
    <row r="5080" spans="1:1" x14ac:dyDescent="0.35">
      <c r="A5080" s="6"/>
    </row>
    <row r="5081" spans="1:1" x14ac:dyDescent="0.35">
      <c r="A5081" s="6"/>
    </row>
    <row r="5082" spans="1:1" x14ac:dyDescent="0.35">
      <c r="A5082" s="6"/>
    </row>
    <row r="5083" spans="1:1" x14ac:dyDescent="0.35">
      <c r="A5083" s="6"/>
    </row>
    <row r="5084" spans="1:1" x14ac:dyDescent="0.35">
      <c r="A5084" s="6"/>
    </row>
    <row r="5085" spans="1:1" x14ac:dyDescent="0.35">
      <c r="A5085" s="6"/>
    </row>
    <row r="5086" spans="1:1" x14ac:dyDescent="0.35">
      <c r="A5086" s="6"/>
    </row>
    <row r="5087" spans="1:1" x14ac:dyDescent="0.35">
      <c r="A5087" s="6"/>
    </row>
    <row r="5088" spans="1:1" x14ac:dyDescent="0.35">
      <c r="A5088" s="6"/>
    </row>
    <row r="5089" spans="1:1" x14ac:dyDescent="0.35">
      <c r="A5089" s="6"/>
    </row>
    <row r="5090" spans="1:1" x14ac:dyDescent="0.35">
      <c r="A5090" s="6"/>
    </row>
    <row r="5091" spans="1:1" x14ac:dyDescent="0.35">
      <c r="A5091" s="6"/>
    </row>
    <row r="5092" spans="1:1" x14ac:dyDescent="0.35">
      <c r="A5092" s="6"/>
    </row>
    <row r="5093" spans="1:1" x14ac:dyDescent="0.35">
      <c r="A5093" s="6"/>
    </row>
    <row r="5094" spans="1:1" x14ac:dyDescent="0.35">
      <c r="A5094" s="6"/>
    </row>
    <row r="5095" spans="1:1" x14ac:dyDescent="0.35">
      <c r="A5095" s="6"/>
    </row>
    <row r="5096" spans="1:1" x14ac:dyDescent="0.35">
      <c r="A5096" s="6"/>
    </row>
    <row r="5097" spans="1:1" x14ac:dyDescent="0.35">
      <c r="A5097" s="6"/>
    </row>
    <row r="5098" spans="1:1" x14ac:dyDescent="0.35">
      <c r="A5098" s="6"/>
    </row>
    <row r="5099" spans="1:1" x14ac:dyDescent="0.35">
      <c r="A5099" s="6"/>
    </row>
    <row r="5100" spans="1:1" x14ac:dyDescent="0.35">
      <c r="A5100" s="6"/>
    </row>
    <row r="5101" spans="1:1" x14ac:dyDescent="0.35">
      <c r="A5101" s="6"/>
    </row>
    <row r="5102" spans="1:1" x14ac:dyDescent="0.35">
      <c r="A5102" s="6"/>
    </row>
    <row r="5103" spans="1:1" x14ac:dyDescent="0.35">
      <c r="A5103" s="6"/>
    </row>
    <row r="5104" spans="1:1" x14ac:dyDescent="0.35">
      <c r="A5104" s="6"/>
    </row>
    <row r="5105" spans="1:1" x14ac:dyDescent="0.35">
      <c r="A5105" s="6"/>
    </row>
    <row r="5106" spans="1:1" x14ac:dyDescent="0.35">
      <c r="A5106" s="6"/>
    </row>
    <row r="5107" spans="1:1" x14ac:dyDescent="0.35">
      <c r="A5107" s="6"/>
    </row>
    <row r="5108" spans="1:1" x14ac:dyDescent="0.35">
      <c r="A5108" s="6"/>
    </row>
    <row r="5109" spans="1:1" x14ac:dyDescent="0.35">
      <c r="A5109" s="6"/>
    </row>
    <row r="5110" spans="1:1" x14ac:dyDescent="0.35">
      <c r="A5110" s="6"/>
    </row>
    <row r="5111" spans="1:1" x14ac:dyDescent="0.35">
      <c r="A5111" s="6"/>
    </row>
    <row r="5112" spans="1:1" x14ac:dyDescent="0.35">
      <c r="A5112" s="6"/>
    </row>
    <row r="5113" spans="1:1" x14ac:dyDescent="0.35">
      <c r="A5113" s="6"/>
    </row>
    <row r="5114" spans="1:1" x14ac:dyDescent="0.35">
      <c r="A5114" s="6"/>
    </row>
    <row r="5115" spans="1:1" x14ac:dyDescent="0.35">
      <c r="A5115" s="6"/>
    </row>
    <row r="5116" spans="1:1" x14ac:dyDescent="0.35">
      <c r="A5116" s="6"/>
    </row>
    <row r="5117" spans="1:1" x14ac:dyDescent="0.35">
      <c r="A5117" s="6"/>
    </row>
    <row r="5118" spans="1:1" x14ac:dyDescent="0.35">
      <c r="A5118" s="6"/>
    </row>
    <row r="5119" spans="1:1" x14ac:dyDescent="0.35">
      <c r="A5119" s="6"/>
    </row>
    <row r="5120" spans="1:1" x14ac:dyDescent="0.35">
      <c r="A5120" s="6"/>
    </row>
    <row r="5121" spans="1:1" x14ac:dyDescent="0.35">
      <c r="A5121" s="6"/>
    </row>
    <row r="5122" spans="1:1" x14ac:dyDescent="0.35">
      <c r="A5122" s="6"/>
    </row>
    <row r="5123" spans="1:1" x14ac:dyDescent="0.35">
      <c r="A5123" s="6"/>
    </row>
    <row r="5124" spans="1:1" x14ac:dyDescent="0.35">
      <c r="A5124" s="6"/>
    </row>
    <row r="5125" spans="1:1" x14ac:dyDescent="0.35">
      <c r="A5125" s="6"/>
    </row>
    <row r="5126" spans="1:1" x14ac:dyDescent="0.35">
      <c r="A5126" s="6"/>
    </row>
    <row r="5127" spans="1:1" x14ac:dyDescent="0.35">
      <c r="A5127" s="6"/>
    </row>
    <row r="5128" spans="1:1" x14ac:dyDescent="0.35">
      <c r="A5128" s="6"/>
    </row>
    <row r="5129" spans="1:1" x14ac:dyDescent="0.35">
      <c r="A5129" s="6"/>
    </row>
    <row r="5130" spans="1:1" x14ac:dyDescent="0.35">
      <c r="A5130" s="6"/>
    </row>
    <row r="5131" spans="1:1" x14ac:dyDescent="0.35">
      <c r="A5131" s="6"/>
    </row>
    <row r="5132" spans="1:1" x14ac:dyDescent="0.35">
      <c r="A5132" s="6"/>
    </row>
    <row r="5133" spans="1:1" x14ac:dyDescent="0.35">
      <c r="A5133" s="6"/>
    </row>
    <row r="5134" spans="1:1" x14ac:dyDescent="0.35">
      <c r="A5134" s="6"/>
    </row>
    <row r="5135" spans="1:1" x14ac:dyDescent="0.35">
      <c r="A5135" s="6"/>
    </row>
    <row r="5136" spans="1:1" x14ac:dyDescent="0.35">
      <c r="A5136" s="6"/>
    </row>
    <row r="5137" spans="1:1" x14ac:dyDescent="0.35">
      <c r="A5137" s="6"/>
    </row>
    <row r="5138" spans="1:1" x14ac:dyDescent="0.35">
      <c r="A5138" s="6"/>
    </row>
    <row r="5139" spans="1:1" x14ac:dyDescent="0.35">
      <c r="A5139" s="6"/>
    </row>
    <row r="5140" spans="1:1" x14ac:dyDescent="0.35">
      <c r="A5140" s="6"/>
    </row>
    <row r="5141" spans="1:1" x14ac:dyDescent="0.35">
      <c r="A5141" s="6"/>
    </row>
    <row r="5142" spans="1:1" x14ac:dyDescent="0.35">
      <c r="A5142" s="6"/>
    </row>
    <row r="5143" spans="1:1" x14ac:dyDescent="0.35">
      <c r="A5143" s="6"/>
    </row>
    <row r="5144" spans="1:1" x14ac:dyDescent="0.35">
      <c r="A5144" s="6"/>
    </row>
    <row r="5145" spans="1:1" x14ac:dyDescent="0.35">
      <c r="A5145" s="6"/>
    </row>
    <row r="5146" spans="1:1" x14ac:dyDescent="0.35">
      <c r="A5146" s="6"/>
    </row>
    <row r="5147" spans="1:1" x14ac:dyDescent="0.35">
      <c r="A5147" s="6"/>
    </row>
    <row r="5148" spans="1:1" x14ac:dyDescent="0.35">
      <c r="A5148" s="6"/>
    </row>
    <row r="5149" spans="1:1" x14ac:dyDescent="0.35">
      <c r="A5149" s="6"/>
    </row>
    <row r="5150" spans="1:1" x14ac:dyDescent="0.35">
      <c r="A5150" s="6"/>
    </row>
    <row r="5151" spans="1:1" x14ac:dyDescent="0.35">
      <c r="A5151" s="6"/>
    </row>
    <row r="5152" spans="1:1" x14ac:dyDescent="0.35">
      <c r="A5152" s="6"/>
    </row>
    <row r="5153" spans="1:1" x14ac:dyDescent="0.35">
      <c r="A5153" s="6"/>
    </row>
    <row r="5154" spans="1:1" x14ac:dyDescent="0.35">
      <c r="A5154" s="6"/>
    </row>
    <row r="5155" spans="1:1" x14ac:dyDescent="0.35">
      <c r="A5155" s="6"/>
    </row>
    <row r="5156" spans="1:1" x14ac:dyDescent="0.35">
      <c r="A5156" s="6"/>
    </row>
    <row r="5157" spans="1:1" x14ac:dyDescent="0.35">
      <c r="A5157" s="6"/>
    </row>
    <row r="5158" spans="1:1" x14ac:dyDescent="0.35">
      <c r="A5158" s="6"/>
    </row>
    <row r="5159" spans="1:1" x14ac:dyDescent="0.35">
      <c r="A5159" s="6"/>
    </row>
    <row r="5160" spans="1:1" x14ac:dyDescent="0.35">
      <c r="A5160" s="6"/>
    </row>
    <row r="5161" spans="1:1" x14ac:dyDescent="0.35">
      <c r="A5161" s="6"/>
    </row>
    <row r="5162" spans="1:1" x14ac:dyDescent="0.35">
      <c r="A5162" s="6"/>
    </row>
    <row r="5163" spans="1:1" x14ac:dyDescent="0.35">
      <c r="A5163" s="6"/>
    </row>
    <row r="5164" spans="1:1" x14ac:dyDescent="0.35">
      <c r="A5164" s="6"/>
    </row>
    <row r="5165" spans="1:1" x14ac:dyDescent="0.35">
      <c r="A5165" s="6"/>
    </row>
    <row r="5166" spans="1:1" x14ac:dyDescent="0.35">
      <c r="A5166" s="6"/>
    </row>
    <row r="5167" spans="1:1" x14ac:dyDescent="0.35">
      <c r="A5167" s="6"/>
    </row>
    <row r="5168" spans="1:1" x14ac:dyDescent="0.35">
      <c r="A5168" s="6"/>
    </row>
    <row r="5169" spans="1:1" x14ac:dyDescent="0.35">
      <c r="A5169" s="6"/>
    </row>
    <row r="5170" spans="1:1" x14ac:dyDescent="0.35">
      <c r="A5170" s="6"/>
    </row>
    <row r="5171" spans="1:1" x14ac:dyDescent="0.35">
      <c r="A5171" s="6"/>
    </row>
    <row r="5172" spans="1:1" x14ac:dyDescent="0.35">
      <c r="A5172" s="6"/>
    </row>
    <row r="5173" spans="1:1" x14ac:dyDescent="0.35">
      <c r="A5173" s="6"/>
    </row>
    <row r="5174" spans="1:1" x14ac:dyDescent="0.35">
      <c r="A5174" s="6"/>
    </row>
    <row r="5175" spans="1:1" x14ac:dyDescent="0.35">
      <c r="A5175" s="6"/>
    </row>
    <row r="5176" spans="1:1" x14ac:dyDescent="0.35">
      <c r="A5176" s="6"/>
    </row>
    <row r="5177" spans="1:1" x14ac:dyDescent="0.35">
      <c r="A5177" s="6"/>
    </row>
    <row r="5178" spans="1:1" x14ac:dyDescent="0.35">
      <c r="A5178" s="6"/>
    </row>
    <row r="5179" spans="1:1" x14ac:dyDescent="0.35">
      <c r="A5179" s="6"/>
    </row>
    <row r="5180" spans="1:1" x14ac:dyDescent="0.35">
      <c r="A5180" s="6"/>
    </row>
    <row r="5181" spans="1:1" x14ac:dyDescent="0.35">
      <c r="A5181" s="6"/>
    </row>
    <row r="5182" spans="1:1" x14ac:dyDescent="0.35">
      <c r="A5182" s="6"/>
    </row>
    <row r="5183" spans="1:1" x14ac:dyDescent="0.35">
      <c r="A5183" s="6"/>
    </row>
    <row r="5184" spans="1:1" x14ac:dyDescent="0.35">
      <c r="A5184" s="6"/>
    </row>
    <row r="5185" spans="1:1" x14ac:dyDescent="0.35">
      <c r="A5185" s="6"/>
    </row>
    <row r="5186" spans="1:1" x14ac:dyDescent="0.35">
      <c r="A5186" s="6"/>
    </row>
    <row r="5187" spans="1:1" x14ac:dyDescent="0.35">
      <c r="A5187" s="6"/>
    </row>
    <row r="5188" spans="1:1" x14ac:dyDescent="0.35">
      <c r="A5188" s="6"/>
    </row>
    <row r="5189" spans="1:1" x14ac:dyDescent="0.35">
      <c r="A5189" s="6"/>
    </row>
    <row r="5190" spans="1:1" x14ac:dyDescent="0.35">
      <c r="A5190" s="6"/>
    </row>
    <row r="5191" spans="1:1" x14ac:dyDescent="0.35">
      <c r="A5191" s="6"/>
    </row>
    <row r="5192" spans="1:1" x14ac:dyDescent="0.35">
      <c r="A5192" s="6"/>
    </row>
    <row r="5193" spans="1:1" x14ac:dyDescent="0.35">
      <c r="A5193" s="6"/>
    </row>
    <row r="5194" spans="1:1" x14ac:dyDescent="0.35">
      <c r="A5194" s="6"/>
    </row>
    <row r="5195" spans="1:1" x14ac:dyDescent="0.35">
      <c r="A5195" s="6"/>
    </row>
    <row r="5196" spans="1:1" x14ac:dyDescent="0.35">
      <c r="A5196" s="6"/>
    </row>
    <row r="5197" spans="1:1" x14ac:dyDescent="0.35">
      <c r="A5197" s="6"/>
    </row>
    <row r="5198" spans="1:1" x14ac:dyDescent="0.35">
      <c r="A5198" s="6"/>
    </row>
    <row r="5199" spans="1:1" x14ac:dyDescent="0.35">
      <c r="A5199" s="6"/>
    </row>
    <row r="5200" spans="1:1" x14ac:dyDescent="0.35">
      <c r="A5200" s="6"/>
    </row>
    <row r="5201" spans="1:1" x14ac:dyDescent="0.35">
      <c r="A5201" s="6"/>
    </row>
    <row r="5202" spans="1:1" x14ac:dyDescent="0.35">
      <c r="A5202" s="6"/>
    </row>
    <row r="5203" spans="1:1" x14ac:dyDescent="0.35">
      <c r="A5203" s="6"/>
    </row>
    <row r="5204" spans="1:1" x14ac:dyDescent="0.35">
      <c r="A5204" s="6"/>
    </row>
    <row r="5205" spans="1:1" x14ac:dyDescent="0.35">
      <c r="A5205" s="6"/>
    </row>
    <row r="5206" spans="1:1" x14ac:dyDescent="0.35">
      <c r="A5206" s="6"/>
    </row>
    <row r="5207" spans="1:1" x14ac:dyDescent="0.35">
      <c r="A5207" s="6"/>
    </row>
    <row r="5208" spans="1:1" x14ac:dyDescent="0.35">
      <c r="A5208" s="6"/>
    </row>
    <row r="5209" spans="1:1" x14ac:dyDescent="0.35">
      <c r="A5209" s="6"/>
    </row>
    <row r="5210" spans="1:1" x14ac:dyDescent="0.35">
      <c r="A5210" s="6"/>
    </row>
    <row r="5211" spans="1:1" x14ac:dyDescent="0.35">
      <c r="A5211" s="6"/>
    </row>
    <row r="5212" spans="1:1" x14ac:dyDescent="0.35">
      <c r="A5212" s="6"/>
    </row>
    <row r="5213" spans="1:1" x14ac:dyDescent="0.35">
      <c r="A5213" s="6"/>
    </row>
    <row r="5214" spans="1:1" x14ac:dyDescent="0.35">
      <c r="A5214" s="6"/>
    </row>
    <row r="5215" spans="1:1" x14ac:dyDescent="0.35">
      <c r="A5215" s="6"/>
    </row>
    <row r="5216" spans="1:1" x14ac:dyDescent="0.35">
      <c r="A5216" s="6"/>
    </row>
    <row r="5217" spans="1:1" x14ac:dyDescent="0.35">
      <c r="A5217" s="6"/>
    </row>
    <row r="5218" spans="1:1" x14ac:dyDescent="0.35">
      <c r="A5218" s="6"/>
    </row>
    <row r="5219" spans="1:1" x14ac:dyDescent="0.35">
      <c r="A5219" s="6"/>
    </row>
    <row r="5220" spans="1:1" x14ac:dyDescent="0.35">
      <c r="A5220" s="6"/>
    </row>
    <row r="5221" spans="1:1" x14ac:dyDescent="0.35">
      <c r="A5221" s="6"/>
    </row>
    <row r="5222" spans="1:1" x14ac:dyDescent="0.35">
      <c r="A5222" s="6"/>
    </row>
    <row r="5223" spans="1:1" x14ac:dyDescent="0.35">
      <c r="A5223" s="6"/>
    </row>
    <row r="5224" spans="1:1" x14ac:dyDescent="0.35">
      <c r="A5224" s="6"/>
    </row>
    <row r="5225" spans="1:1" x14ac:dyDescent="0.35">
      <c r="A5225" s="6"/>
    </row>
    <row r="5226" spans="1:1" x14ac:dyDescent="0.35">
      <c r="A5226" s="6"/>
    </row>
    <row r="5227" spans="1:1" x14ac:dyDescent="0.35">
      <c r="A5227" s="6"/>
    </row>
    <row r="5228" spans="1:1" x14ac:dyDescent="0.35">
      <c r="A5228" s="6"/>
    </row>
    <row r="5229" spans="1:1" x14ac:dyDescent="0.35">
      <c r="A5229" s="6"/>
    </row>
    <row r="5230" spans="1:1" x14ac:dyDescent="0.35">
      <c r="A5230" s="6"/>
    </row>
    <row r="5231" spans="1:1" x14ac:dyDescent="0.35">
      <c r="A5231" s="6"/>
    </row>
    <row r="5232" spans="1:1" x14ac:dyDescent="0.35">
      <c r="A5232" s="6"/>
    </row>
    <row r="5233" spans="1:1" x14ac:dyDescent="0.35">
      <c r="A5233" s="6"/>
    </row>
    <row r="5234" spans="1:1" x14ac:dyDescent="0.35">
      <c r="A5234" s="6"/>
    </row>
    <row r="5235" spans="1:1" x14ac:dyDescent="0.35">
      <c r="A5235" s="6"/>
    </row>
    <row r="5236" spans="1:1" x14ac:dyDescent="0.35">
      <c r="A5236" s="6"/>
    </row>
    <row r="5237" spans="1:1" x14ac:dyDescent="0.35">
      <c r="A5237" s="6"/>
    </row>
    <row r="5238" spans="1:1" x14ac:dyDescent="0.35">
      <c r="A5238" s="6"/>
    </row>
    <row r="5239" spans="1:1" x14ac:dyDescent="0.35">
      <c r="A5239" s="6"/>
    </row>
    <row r="5240" spans="1:1" x14ac:dyDescent="0.35">
      <c r="A5240" s="6"/>
    </row>
    <row r="5241" spans="1:1" x14ac:dyDescent="0.35">
      <c r="A5241" s="6"/>
    </row>
    <row r="5242" spans="1:1" x14ac:dyDescent="0.35">
      <c r="A5242" s="6"/>
    </row>
    <row r="5243" spans="1:1" x14ac:dyDescent="0.35">
      <c r="A5243" s="6"/>
    </row>
    <row r="5244" spans="1:1" x14ac:dyDescent="0.35">
      <c r="A5244" s="6"/>
    </row>
    <row r="5245" spans="1:1" x14ac:dyDescent="0.35">
      <c r="A5245" s="6"/>
    </row>
    <row r="5246" spans="1:1" x14ac:dyDescent="0.35">
      <c r="A5246" s="6"/>
    </row>
    <row r="5247" spans="1:1" x14ac:dyDescent="0.35">
      <c r="A5247" s="6"/>
    </row>
    <row r="5248" spans="1:1" x14ac:dyDescent="0.35">
      <c r="A5248" s="6"/>
    </row>
    <row r="5249" spans="1:1" x14ac:dyDescent="0.35">
      <c r="A5249" s="6"/>
    </row>
    <row r="5250" spans="1:1" x14ac:dyDescent="0.35">
      <c r="A5250" s="6"/>
    </row>
    <row r="5251" spans="1:1" x14ac:dyDescent="0.35">
      <c r="A5251" s="6"/>
    </row>
    <row r="5252" spans="1:1" x14ac:dyDescent="0.35">
      <c r="A5252" s="6"/>
    </row>
    <row r="5253" spans="1:1" x14ac:dyDescent="0.35">
      <c r="A5253" s="6"/>
    </row>
    <row r="5254" spans="1:1" x14ac:dyDescent="0.35">
      <c r="A5254" s="6"/>
    </row>
    <row r="5255" spans="1:1" x14ac:dyDescent="0.35">
      <c r="A5255" s="6"/>
    </row>
    <row r="5256" spans="1:1" x14ac:dyDescent="0.35">
      <c r="A5256" s="6"/>
    </row>
    <row r="5257" spans="1:1" x14ac:dyDescent="0.35">
      <c r="A5257" s="6"/>
    </row>
    <row r="5258" spans="1:1" x14ac:dyDescent="0.35">
      <c r="A5258" s="6"/>
    </row>
    <row r="5259" spans="1:1" x14ac:dyDescent="0.35">
      <c r="A5259" s="6"/>
    </row>
    <row r="5260" spans="1:1" x14ac:dyDescent="0.35">
      <c r="A5260" s="6"/>
    </row>
    <row r="5261" spans="1:1" x14ac:dyDescent="0.35">
      <c r="A5261" s="6"/>
    </row>
    <row r="5262" spans="1:1" x14ac:dyDescent="0.35">
      <c r="A5262" s="6"/>
    </row>
    <row r="5263" spans="1:1" x14ac:dyDescent="0.35">
      <c r="A5263" s="6"/>
    </row>
    <row r="5264" spans="1:1" x14ac:dyDescent="0.35">
      <c r="A5264" s="6"/>
    </row>
    <row r="5265" spans="1:1" x14ac:dyDescent="0.35">
      <c r="A5265" s="6"/>
    </row>
    <row r="5266" spans="1:1" x14ac:dyDescent="0.35">
      <c r="A5266" s="6"/>
    </row>
    <row r="5267" spans="1:1" x14ac:dyDescent="0.35">
      <c r="A5267" s="6"/>
    </row>
    <row r="5268" spans="1:1" x14ac:dyDescent="0.35">
      <c r="A5268" s="6"/>
    </row>
    <row r="5269" spans="1:1" x14ac:dyDescent="0.35">
      <c r="A5269" s="6"/>
    </row>
    <row r="5270" spans="1:1" x14ac:dyDescent="0.35">
      <c r="A5270" s="6"/>
    </row>
    <row r="5271" spans="1:1" x14ac:dyDescent="0.35">
      <c r="A5271" s="6"/>
    </row>
    <row r="5272" spans="1:1" x14ac:dyDescent="0.35">
      <c r="A5272" s="6"/>
    </row>
    <row r="5273" spans="1:1" x14ac:dyDescent="0.35">
      <c r="A5273" s="6"/>
    </row>
    <row r="5274" spans="1:1" x14ac:dyDescent="0.35">
      <c r="A5274" s="6"/>
    </row>
    <row r="5275" spans="1:1" x14ac:dyDescent="0.35">
      <c r="A5275" s="6"/>
    </row>
    <row r="5276" spans="1:1" x14ac:dyDescent="0.35">
      <c r="A5276" s="6"/>
    </row>
    <row r="5277" spans="1:1" x14ac:dyDescent="0.35">
      <c r="A5277" s="6"/>
    </row>
    <row r="5278" spans="1:1" x14ac:dyDescent="0.35">
      <c r="A5278" s="6"/>
    </row>
    <row r="5279" spans="1:1" x14ac:dyDescent="0.35">
      <c r="A5279" s="6"/>
    </row>
    <row r="5280" spans="1:1" x14ac:dyDescent="0.35">
      <c r="A5280" s="6"/>
    </row>
    <row r="5281" spans="1:1" x14ac:dyDescent="0.35">
      <c r="A5281" s="6"/>
    </row>
    <row r="5282" spans="1:1" x14ac:dyDescent="0.35">
      <c r="A5282" s="6"/>
    </row>
    <row r="5283" spans="1:1" x14ac:dyDescent="0.35">
      <c r="A5283" s="6"/>
    </row>
    <row r="5284" spans="1:1" x14ac:dyDescent="0.35">
      <c r="A5284" s="6"/>
    </row>
    <row r="5285" spans="1:1" x14ac:dyDescent="0.35">
      <c r="A5285" s="6"/>
    </row>
    <row r="5286" spans="1:1" x14ac:dyDescent="0.35">
      <c r="A5286" s="6"/>
    </row>
    <row r="5287" spans="1:1" x14ac:dyDescent="0.35">
      <c r="A5287" s="6"/>
    </row>
    <row r="5288" spans="1:1" x14ac:dyDescent="0.35">
      <c r="A5288" s="6"/>
    </row>
    <row r="5289" spans="1:1" x14ac:dyDescent="0.35">
      <c r="A5289" s="6"/>
    </row>
    <row r="5290" spans="1:1" x14ac:dyDescent="0.35">
      <c r="A5290" s="6"/>
    </row>
    <row r="5291" spans="1:1" x14ac:dyDescent="0.35">
      <c r="A5291" s="6"/>
    </row>
    <row r="5292" spans="1:1" x14ac:dyDescent="0.35">
      <c r="A5292" s="6"/>
    </row>
    <row r="5293" spans="1:1" x14ac:dyDescent="0.35">
      <c r="A5293" s="6"/>
    </row>
    <row r="5294" spans="1:1" x14ac:dyDescent="0.35">
      <c r="A5294" s="6"/>
    </row>
    <row r="5295" spans="1:1" x14ac:dyDescent="0.35">
      <c r="A5295" s="6"/>
    </row>
    <row r="5296" spans="1:1" x14ac:dyDescent="0.35">
      <c r="A5296" s="6"/>
    </row>
    <row r="5297" spans="1:1" x14ac:dyDescent="0.35">
      <c r="A5297" s="6"/>
    </row>
    <row r="5298" spans="1:1" x14ac:dyDescent="0.35">
      <c r="A5298" s="6"/>
    </row>
    <row r="5299" spans="1:1" x14ac:dyDescent="0.35">
      <c r="A5299" s="6"/>
    </row>
    <row r="5300" spans="1:1" x14ac:dyDescent="0.35">
      <c r="A5300" s="6"/>
    </row>
    <row r="5301" spans="1:1" x14ac:dyDescent="0.35">
      <c r="A5301" s="6"/>
    </row>
    <row r="5302" spans="1:1" x14ac:dyDescent="0.35">
      <c r="A5302" s="6"/>
    </row>
    <row r="5303" spans="1:1" x14ac:dyDescent="0.35">
      <c r="A5303" s="6"/>
    </row>
    <row r="5304" spans="1:1" x14ac:dyDescent="0.35">
      <c r="A5304" s="6"/>
    </row>
    <row r="5305" spans="1:1" x14ac:dyDescent="0.35">
      <c r="A5305" s="6"/>
    </row>
    <row r="5306" spans="1:1" x14ac:dyDescent="0.35">
      <c r="A5306" s="6"/>
    </row>
    <row r="5307" spans="1:1" x14ac:dyDescent="0.35">
      <c r="A5307" s="6"/>
    </row>
    <row r="5308" spans="1:1" x14ac:dyDescent="0.35">
      <c r="A5308" s="6"/>
    </row>
    <row r="5309" spans="1:1" x14ac:dyDescent="0.35">
      <c r="A5309" s="6"/>
    </row>
    <row r="5310" spans="1:1" x14ac:dyDescent="0.35">
      <c r="A5310" s="6"/>
    </row>
    <row r="5311" spans="1:1" x14ac:dyDescent="0.35">
      <c r="A5311" s="6"/>
    </row>
    <row r="5312" spans="1:1" x14ac:dyDescent="0.35">
      <c r="A5312" s="6"/>
    </row>
    <row r="5313" spans="1:1" x14ac:dyDescent="0.35">
      <c r="A5313" s="6"/>
    </row>
    <row r="5314" spans="1:1" x14ac:dyDescent="0.35">
      <c r="A5314" s="6"/>
    </row>
    <row r="5315" spans="1:1" x14ac:dyDescent="0.35">
      <c r="A5315" s="6"/>
    </row>
    <row r="5316" spans="1:1" x14ac:dyDescent="0.35">
      <c r="A5316" s="6"/>
    </row>
    <row r="5317" spans="1:1" x14ac:dyDescent="0.35">
      <c r="A5317" s="6"/>
    </row>
    <row r="5318" spans="1:1" x14ac:dyDescent="0.35">
      <c r="A5318" s="6"/>
    </row>
    <row r="5319" spans="1:1" x14ac:dyDescent="0.35">
      <c r="A5319" s="6"/>
    </row>
    <row r="5320" spans="1:1" x14ac:dyDescent="0.35">
      <c r="A5320" s="6"/>
    </row>
    <row r="5321" spans="1:1" x14ac:dyDescent="0.35">
      <c r="A5321" s="6"/>
    </row>
    <row r="5322" spans="1:1" x14ac:dyDescent="0.35">
      <c r="A5322" s="6"/>
    </row>
    <row r="5323" spans="1:1" x14ac:dyDescent="0.35">
      <c r="A5323" s="6"/>
    </row>
    <row r="5324" spans="1:1" x14ac:dyDescent="0.35">
      <c r="A5324" s="6"/>
    </row>
    <row r="5325" spans="1:1" x14ac:dyDescent="0.35">
      <c r="A5325" s="6"/>
    </row>
    <row r="5326" spans="1:1" x14ac:dyDescent="0.35">
      <c r="A5326" s="6"/>
    </row>
    <row r="5327" spans="1:1" x14ac:dyDescent="0.35">
      <c r="A5327" s="6"/>
    </row>
    <row r="5328" spans="1:1" x14ac:dyDescent="0.35">
      <c r="A5328" s="6"/>
    </row>
    <row r="5329" spans="1:1" x14ac:dyDescent="0.35">
      <c r="A5329" s="6"/>
    </row>
    <row r="5330" spans="1:1" x14ac:dyDescent="0.35">
      <c r="A5330" s="6"/>
    </row>
    <row r="5331" spans="1:1" x14ac:dyDescent="0.35">
      <c r="A5331" s="6"/>
    </row>
    <row r="5332" spans="1:1" x14ac:dyDescent="0.35">
      <c r="A5332" s="6"/>
    </row>
    <row r="5333" spans="1:1" x14ac:dyDescent="0.35">
      <c r="A5333" s="6"/>
    </row>
    <row r="5334" spans="1:1" x14ac:dyDescent="0.35">
      <c r="A5334" s="6"/>
    </row>
    <row r="5335" spans="1:1" x14ac:dyDescent="0.35">
      <c r="A5335" s="6"/>
    </row>
    <row r="5336" spans="1:1" x14ac:dyDescent="0.35">
      <c r="A5336" s="6"/>
    </row>
    <row r="5337" spans="1:1" x14ac:dyDescent="0.35">
      <c r="A5337" s="6"/>
    </row>
    <row r="5338" spans="1:1" x14ac:dyDescent="0.35">
      <c r="A5338" s="6"/>
    </row>
    <row r="5339" spans="1:1" x14ac:dyDescent="0.35">
      <c r="A5339" s="6"/>
    </row>
    <row r="5340" spans="1:1" x14ac:dyDescent="0.35">
      <c r="A5340" s="6"/>
    </row>
    <row r="5341" spans="1:1" x14ac:dyDescent="0.35">
      <c r="A5341" s="6"/>
    </row>
    <row r="5342" spans="1:1" x14ac:dyDescent="0.35">
      <c r="A5342" s="6"/>
    </row>
    <row r="5343" spans="1:1" x14ac:dyDescent="0.35">
      <c r="A5343" s="6"/>
    </row>
    <row r="5344" spans="1:1" x14ac:dyDescent="0.35">
      <c r="A5344" s="6"/>
    </row>
    <row r="5345" spans="1:1" x14ac:dyDescent="0.35">
      <c r="A5345" s="6"/>
    </row>
    <row r="5346" spans="1:1" x14ac:dyDescent="0.35">
      <c r="A5346" s="6"/>
    </row>
    <row r="5347" spans="1:1" x14ac:dyDescent="0.35">
      <c r="A5347" s="6"/>
    </row>
    <row r="5348" spans="1:1" x14ac:dyDescent="0.35">
      <c r="A5348" s="6"/>
    </row>
    <row r="5349" spans="1:1" x14ac:dyDescent="0.35">
      <c r="A5349" s="6"/>
    </row>
    <row r="5350" spans="1:1" x14ac:dyDescent="0.35">
      <c r="A5350" s="6"/>
    </row>
    <row r="5351" spans="1:1" x14ac:dyDescent="0.35">
      <c r="A5351" s="6"/>
    </row>
    <row r="5352" spans="1:1" x14ac:dyDescent="0.35">
      <c r="A5352" s="6"/>
    </row>
    <row r="5353" spans="1:1" x14ac:dyDescent="0.35">
      <c r="A5353" s="6"/>
    </row>
    <row r="5354" spans="1:1" x14ac:dyDescent="0.35">
      <c r="A5354" s="6"/>
    </row>
    <row r="5355" spans="1:1" x14ac:dyDescent="0.35">
      <c r="A5355" s="6"/>
    </row>
    <row r="5356" spans="1:1" x14ac:dyDescent="0.35">
      <c r="A5356" s="6"/>
    </row>
    <row r="5357" spans="1:1" x14ac:dyDescent="0.35">
      <c r="A5357" s="6"/>
    </row>
    <row r="5358" spans="1:1" x14ac:dyDescent="0.35">
      <c r="A5358" s="6"/>
    </row>
    <row r="5359" spans="1:1" x14ac:dyDescent="0.35">
      <c r="A5359" s="6"/>
    </row>
    <row r="5360" spans="1:1" x14ac:dyDescent="0.35">
      <c r="A5360" s="6"/>
    </row>
    <row r="5361" spans="1:1" x14ac:dyDescent="0.35">
      <c r="A5361" s="6"/>
    </row>
    <row r="5362" spans="1:1" x14ac:dyDescent="0.35">
      <c r="A5362" s="6"/>
    </row>
    <row r="5363" spans="1:1" x14ac:dyDescent="0.35">
      <c r="A5363" s="6"/>
    </row>
    <row r="5364" spans="1:1" x14ac:dyDescent="0.35">
      <c r="A5364" s="6"/>
    </row>
    <row r="5365" spans="1:1" x14ac:dyDescent="0.35">
      <c r="A5365" s="6"/>
    </row>
    <row r="5366" spans="1:1" x14ac:dyDescent="0.35">
      <c r="A5366" s="6"/>
    </row>
    <row r="5367" spans="1:1" x14ac:dyDescent="0.35">
      <c r="A5367" s="6"/>
    </row>
    <row r="5368" spans="1:1" x14ac:dyDescent="0.35">
      <c r="A5368" s="6"/>
    </row>
    <row r="5369" spans="1:1" x14ac:dyDescent="0.35">
      <c r="A5369" s="6"/>
    </row>
    <row r="5370" spans="1:1" x14ac:dyDescent="0.35">
      <c r="A5370" s="6"/>
    </row>
    <row r="5371" spans="1:1" x14ac:dyDescent="0.35">
      <c r="A5371" s="6"/>
    </row>
    <row r="5372" spans="1:1" x14ac:dyDescent="0.35">
      <c r="A5372" s="6"/>
    </row>
    <row r="5373" spans="1:1" x14ac:dyDescent="0.35">
      <c r="A5373" s="6"/>
    </row>
    <row r="5374" spans="1:1" x14ac:dyDescent="0.35">
      <c r="A5374" s="6"/>
    </row>
    <row r="5375" spans="1:1" x14ac:dyDescent="0.35">
      <c r="A5375" s="6"/>
    </row>
    <row r="5376" spans="1:1" x14ac:dyDescent="0.35">
      <c r="A5376" s="6"/>
    </row>
    <row r="5377" spans="1:1" x14ac:dyDescent="0.35">
      <c r="A5377" s="6"/>
    </row>
    <row r="5378" spans="1:1" x14ac:dyDescent="0.35">
      <c r="A5378" s="6"/>
    </row>
    <row r="5379" spans="1:1" x14ac:dyDescent="0.35">
      <c r="A5379" s="6"/>
    </row>
    <row r="5380" spans="1:1" x14ac:dyDescent="0.35">
      <c r="A5380" s="6"/>
    </row>
    <row r="5381" spans="1:1" x14ac:dyDescent="0.35">
      <c r="A5381" s="6"/>
    </row>
    <row r="5382" spans="1:1" x14ac:dyDescent="0.35">
      <c r="A5382" s="6"/>
    </row>
    <row r="5383" spans="1:1" x14ac:dyDescent="0.35">
      <c r="A5383" s="6"/>
    </row>
    <row r="5384" spans="1:1" x14ac:dyDescent="0.35">
      <c r="A5384" s="6"/>
    </row>
    <row r="5385" spans="1:1" x14ac:dyDescent="0.35">
      <c r="A5385" s="6"/>
    </row>
    <row r="5386" spans="1:1" x14ac:dyDescent="0.35">
      <c r="A5386" s="6"/>
    </row>
    <row r="5387" spans="1:1" x14ac:dyDescent="0.35">
      <c r="A5387" s="6"/>
    </row>
    <row r="5388" spans="1:1" x14ac:dyDescent="0.35">
      <c r="A5388" s="6"/>
    </row>
    <row r="5389" spans="1:1" x14ac:dyDescent="0.35">
      <c r="A5389" s="6"/>
    </row>
    <row r="5390" spans="1:1" x14ac:dyDescent="0.35">
      <c r="A5390" s="6"/>
    </row>
    <row r="5391" spans="1:1" x14ac:dyDescent="0.35">
      <c r="A5391" s="6"/>
    </row>
    <row r="5392" spans="1:1" x14ac:dyDescent="0.35">
      <c r="A5392" s="6"/>
    </row>
    <row r="5393" spans="1:1" x14ac:dyDescent="0.35">
      <c r="A5393" s="6"/>
    </row>
    <row r="5394" spans="1:1" x14ac:dyDescent="0.35">
      <c r="A5394" s="6"/>
    </row>
    <row r="5395" spans="1:1" x14ac:dyDescent="0.35">
      <c r="A5395" s="6"/>
    </row>
    <row r="5396" spans="1:1" x14ac:dyDescent="0.35">
      <c r="A5396" s="6"/>
    </row>
    <row r="5397" spans="1:1" x14ac:dyDescent="0.35">
      <c r="A5397" s="6"/>
    </row>
    <row r="5398" spans="1:1" x14ac:dyDescent="0.35">
      <c r="A5398" s="6"/>
    </row>
    <row r="5399" spans="1:1" x14ac:dyDescent="0.35">
      <c r="A5399" s="6"/>
    </row>
    <row r="5400" spans="1:1" x14ac:dyDescent="0.35">
      <c r="A5400" s="6"/>
    </row>
    <row r="5401" spans="1:1" x14ac:dyDescent="0.35">
      <c r="A5401" s="6"/>
    </row>
    <row r="5402" spans="1:1" x14ac:dyDescent="0.35">
      <c r="A5402" s="6"/>
    </row>
    <row r="5403" spans="1:1" x14ac:dyDescent="0.35">
      <c r="A5403" s="6"/>
    </row>
    <row r="5404" spans="1:1" x14ac:dyDescent="0.35">
      <c r="A5404" s="6"/>
    </row>
    <row r="5405" spans="1:1" x14ac:dyDescent="0.35">
      <c r="A5405" s="6"/>
    </row>
    <row r="5406" spans="1:1" x14ac:dyDescent="0.35">
      <c r="A5406" s="6"/>
    </row>
    <row r="5407" spans="1:1" x14ac:dyDescent="0.35">
      <c r="A5407" s="6"/>
    </row>
    <row r="5408" spans="1:1" x14ac:dyDescent="0.35">
      <c r="A5408" s="6"/>
    </row>
    <row r="5409" spans="1:1" x14ac:dyDescent="0.35">
      <c r="A5409" s="6"/>
    </row>
    <row r="5410" spans="1:1" x14ac:dyDescent="0.35">
      <c r="A5410" s="6"/>
    </row>
    <row r="5411" spans="1:1" x14ac:dyDescent="0.35">
      <c r="A5411" s="6"/>
    </row>
    <row r="5412" spans="1:1" x14ac:dyDescent="0.35">
      <c r="A5412" s="6"/>
    </row>
    <row r="5413" spans="1:1" x14ac:dyDescent="0.35">
      <c r="A5413" s="6"/>
    </row>
    <row r="5414" spans="1:1" x14ac:dyDescent="0.35">
      <c r="A5414" s="6"/>
    </row>
    <row r="5415" spans="1:1" x14ac:dyDescent="0.35">
      <c r="A5415" s="6"/>
    </row>
    <row r="5416" spans="1:1" x14ac:dyDescent="0.35">
      <c r="A5416" s="6"/>
    </row>
    <row r="5417" spans="1:1" x14ac:dyDescent="0.35">
      <c r="A5417" s="6"/>
    </row>
    <row r="5418" spans="1:1" x14ac:dyDescent="0.35">
      <c r="A5418" s="6"/>
    </row>
    <row r="5419" spans="1:1" x14ac:dyDescent="0.35">
      <c r="A5419" s="6"/>
    </row>
    <row r="5420" spans="1:1" x14ac:dyDescent="0.35">
      <c r="A5420" s="6"/>
    </row>
    <row r="5421" spans="1:1" x14ac:dyDescent="0.35">
      <c r="A5421" s="6"/>
    </row>
    <row r="5422" spans="1:1" x14ac:dyDescent="0.35">
      <c r="A5422" s="6"/>
    </row>
    <row r="5423" spans="1:1" x14ac:dyDescent="0.35">
      <c r="A5423" s="6"/>
    </row>
    <row r="5424" spans="1:1" x14ac:dyDescent="0.35">
      <c r="A5424" s="6"/>
    </row>
    <row r="5425" spans="1:1" x14ac:dyDescent="0.35">
      <c r="A5425" s="6"/>
    </row>
    <row r="5426" spans="1:1" x14ac:dyDescent="0.35">
      <c r="A5426" s="6"/>
    </row>
    <row r="5427" spans="1:1" x14ac:dyDescent="0.35">
      <c r="A5427" s="6"/>
    </row>
    <row r="5428" spans="1:1" x14ac:dyDescent="0.35">
      <c r="A5428" s="6"/>
    </row>
    <row r="5429" spans="1:1" x14ac:dyDescent="0.35">
      <c r="A5429" s="6"/>
    </row>
    <row r="5430" spans="1:1" x14ac:dyDescent="0.35">
      <c r="A5430" s="6"/>
    </row>
    <row r="5431" spans="1:1" x14ac:dyDescent="0.35">
      <c r="A5431" s="6"/>
    </row>
    <row r="5432" spans="1:1" x14ac:dyDescent="0.35">
      <c r="A5432" s="6"/>
    </row>
    <row r="5433" spans="1:1" x14ac:dyDescent="0.35">
      <c r="A5433" s="6"/>
    </row>
    <row r="5434" spans="1:1" x14ac:dyDescent="0.35">
      <c r="A5434" s="6"/>
    </row>
    <row r="5435" spans="1:1" x14ac:dyDescent="0.35">
      <c r="A5435" s="6"/>
    </row>
    <row r="5436" spans="1:1" x14ac:dyDescent="0.35">
      <c r="A5436" s="6"/>
    </row>
    <row r="5437" spans="1:1" x14ac:dyDescent="0.35">
      <c r="A5437" s="6"/>
    </row>
    <row r="5438" spans="1:1" x14ac:dyDescent="0.35">
      <c r="A5438" s="6"/>
    </row>
    <row r="5439" spans="1:1" x14ac:dyDescent="0.35">
      <c r="A5439" s="6"/>
    </row>
    <row r="5440" spans="1:1" x14ac:dyDescent="0.35">
      <c r="A5440" s="6"/>
    </row>
    <row r="5441" spans="1:1" x14ac:dyDescent="0.35">
      <c r="A5441" s="6"/>
    </row>
    <row r="5442" spans="1:1" x14ac:dyDescent="0.35">
      <c r="A5442" s="6"/>
    </row>
    <row r="5443" spans="1:1" x14ac:dyDescent="0.35">
      <c r="A5443" s="6"/>
    </row>
    <row r="5444" spans="1:1" x14ac:dyDescent="0.35">
      <c r="A5444" s="6"/>
    </row>
    <row r="5445" spans="1:1" x14ac:dyDescent="0.35">
      <c r="A5445" s="6"/>
    </row>
    <row r="5446" spans="1:1" x14ac:dyDescent="0.35">
      <c r="A5446" s="6"/>
    </row>
    <row r="5447" spans="1:1" x14ac:dyDescent="0.35">
      <c r="A5447" s="6"/>
    </row>
    <row r="5448" spans="1:1" x14ac:dyDescent="0.35">
      <c r="A5448" s="6"/>
    </row>
    <row r="5449" spans="1:1" x14ac:dyDescent="0.35">
      <c r="A5449" s="6"/>
    </row>
    <row r="5450" spans="1:1" x14ac:dyDescent="0.35">
      <c r="A5450" s="6"/>
    </row>
    <row r="5451" spans="1:1" x14ac:dyDescent="0.35">
      <c r="A5451" s="6"/>
    </row>
    <row r="5452" spans="1:1" x14ac:dyDescent="0.35">
      <c r="A5452" s="6"/>
    </row>
    <row r="5453" spans="1:1" x14ac:dyDescent="0.35">
      <c r="A5453" s="6"/>
    </row>
    <row r="5454" spans="1:1" x14ac:dyDescent="0.35">
      <c r="A5454" s="6"/>
    </row>
    <row r="5455" spans="1:1" x14ac:dyDescent="0.35">
      <c r="A5455" s="6"/>
    </row>
    <row r="5456" spans="1:1" x14ac:dyDescent="0.35">
      <c r="A5456" s="6"/>
    </row>
    <row r="5457" spans="1:1" x14ac:dyDescent="0.35">
      <c r="A5457" s="6"/>
    </row>
    <row r="5458" spans="1:1" x14ac:dyDescent="0.35">
      <c r="A5458" s="6"/>
    </row>
    <row r="5459" spans="1:1" x14ac:dyDescent="0.35">
      <c r="A5459" s="6"/>
    </row>
    <row r="5460" spans="1:1" x14ac:dyDescent="0.35">
      <c r="A5460" s="6"/>
    </row>
    <row r="5461" spans="1:1" x14ac:dyDescent="0.35">
      <c r="A5461" s="6"/>
    </row>
    <row r="5462" spans="1:1" x14ac:dyDescent="0.35">
      <c r="A5462" s="6"/>
    </row>
    <row r="5463" spans="1:1" x14ac:dyDescent="0.35">
      <c r="A5463" s="6"/>
    </row>
    <row r="5464" spans="1:1" x14ac:dyDescent="0.35">
      <c r="A5464" s="6"/>
    </row>
    <row r="5465" spans="1:1" x14ac:dyDescent="0.35">
      <c r="A5465" s="6"/>
    </row>
    <row r="5466" spans="1:1" x14ac:dyDescent="0.35">
      <c r="A5466" s="6"/>
    </row>
    <row r="5467" spans="1:1" x14ac:dyDescent="0.35">
      <c r="A5467" s="6"/>
    </row>
    <row r="5468" spans="1:1" x14ac:dyDescent="0.35">
      <c r="A5468" s="6"/>
    </row>
    <row r="5469" spans="1:1" x14ac:dyDescent="0.35">
      <c r="A5469" s="6"/>
    </row>
    <row r="5470" spans="1:1" x14ac:dyDescent="0.35">
      <c r="A5470" s="6"/>
    </row>
    <row r="5471" spans="1:1" x14ac:dyDescent="0.35">
      <c r="A5471" s="6"/>
    </row>
    <row r="5472" spans="1:1" x14ac:dyDescent="0.35">
      <c r="A5472" s="6"/>
    </row>
    <row r="5473" spans="1:1" x14ac:dyDescent="0.35">
      <c r="A5473" s="6"/>
    </row>
    <row r="5474" spans="1:1" x14ac:dyDescent="0.35">
      <c r="A5474" s="6"/>
    </row>
    <row r="5475" spans="1:1" x14ac:dyDescent="0.35">
      <c r="A5475" s="6"/>
    </row>
    <row r="5476" spans="1:1" x14ac:dyDescent="0.35">
      <c r="A5476" s="6"/>
    </row>
    <row r="5477" spans="1:1" x14ac:dyDescent="0.35">
      <c r="A5477" s="6"/>
    </row>
    <row r="5478" spans="1:1" x14ac:dyDescent="0.35">
      <c r="A5478" s="6"/>
    </row>
    <row r="5479" spans="1:1" x14ac:dyDescent="0.35">
      <c r="A5479" s="6"/>
    </row>
    <row r="5480" spans="1:1" x14ac:dyDescent="0.35">
      <c r="A5480" s="6"/>
    </row>
    <row r="5481" spans="1:1" x14ac:dyDescent="0.35">
      <c r="A5481" s="6"/>
    </row>
    <row r="5482" spans="1:1" x14ac:dyDescent="0.35">
      <c r="A5482" s="6"/>
    </row>
    <row r="5483" spans="1:1" x14ac:dyDescent="0.35">
      <c r="A5483" s="6"/>
    </row>
    <row r="5484" spans="1:1" x14ac:dyDescent="0.35">
      <c r="A5484" s="6"/>
    </row>
    <row r="5485" spans="1:1" x14ac:dyDescent="0.35">
      <c r="A5485" s="6"/>
    </row>
    <row r="5486" spans="1:1" x14ac:dyDescent="0.35">
      <c r="A5486" s="6"/>
    </row>
    <row r="5487" spans="1:1" x14ac:dyDescent="0.35">
      <c r="A5487" s="6"/>
    </row>
    <row r="5488" spans="1:1" x14ac:dyDescent="0.35">
      <c r="A5488" s="6"/>
    </row>
    <row r="5489" spans="1:1" x14ac:dyDescent="0.35">
      <c r="A5489" s="6"/>
    </row>
    <row r="5490" spans="1:1" x14ac:dyDescent="0.35">
      <c r="A5490" s="6"/>
    </row>
    <row r="5491" spans="1:1" x14ac:dyDescent="0.35">
      <c r="A5491" s="6"/>
    </row>
    <row r="5492" spans="1:1" x14ac:dyDescent="0.35">
      <c r="A5492" s="6"/>
    </row>
    <row r="5493" spans="1:1" x14ac:dyDescent="0.35">
      <c r="A5493" s="6"/>
    </row>
    <row r="5494" spans="1:1" x14ac:dyDescent="0.35">
      <c r="A5494" s="6"/>
    </row>
    <row r="5495" spans="1:1" x14ac:dyDescent="0.35">
      <c r="A5495" s="6"/>
    </row>
    <row r="5496" spans="1:1" x14ac:dyDescent="0.35">
      <c r="A5496" s="6"/>
    </row>
    <row r="5497" spans="1:1" x14ac:dyDescent="0.35">
      <c r="A5497" s="6"/>
    </row>
    <row r="5498" spans="1:1" x14ac:dyDescent="0.35">
      <c r="A5498" s="6"/>
    </row>
    <row r="5499" spans="1:1" x14ac:dyDescent="0.35">
      <c r="A5499" s="6"/>
    </row>
    <row r="5500" spans="1:1" x14ac:dyDescent="0.35">
      <c r="A5500" s="6"/>
    </row>
    <row r="5501" spans="1:1" x14ac:dyDescent="0.35">
      <c r="A5501" s="6"/>
    </row>
    <row r="5502" spans="1:1" x14ac:dyDescent="0.35">
      <c r="A5502" s="6"/>
    </row>
    <row r="5503" spans="1:1" x14ac:dyDescent="0.35">
      <c r="A5503" s="6"/>
    </row>
    <row r="5504" spans="1:1" x14ac:dyDescent="0.35">
      <c r="A5504" s="6"/>
    </row>
    <row r="5505" spans="1:1" x14ac:dyDescent="0.35">
      <c r="A5505" s="6"/>
    </row>
    <row r="5506" spans="1:1" x14ac:dyDescent="0.35">
      <c r="A5506" s="6"/>
    </row>
    <row r="5507" spans="1:1" x14ac:dyDescent="0.35">
      <c r="A5507" s="6"/>
    </row>
    <row r="5508" spans="1:1" x14ac:dyDescent="0.35">
      <c r="A5508" s="6"/>
    </row>
    <row r="5509" spans="1:1" x14ac:dyDescent="0.35">
      <c r="A5509" s="6"/>
    </row>
    <row r="5510" spans="1:1" x14ac:dyDescent="0.35">
      <c r="A5510" s="6"/>
    </row>
    <row r="5511" spans="1:1" x14ac:dyDescent="0.35">
      <c r="A5511" s="6"/>
    </row>
    <row r="5512" spans="1:1" x14ac:dyDescent="0.35">
      <c r="A5512" s="6"/>
    </row>
    <row r="5513" spans="1:1" x14ac:dyDescent="0.35">
      <c r="A5513" s="6"/>
    </row>
    <row r="5514" spans="1:1" x14ac:dyDescent="0.35">
      <c r="A5514" s="6"/>
    </row>
    <row r="5515" spans="1:1" x14ac:dyDescent="0.35">
      <c r="A5515" s="6"/>
    </row>
    <row r="5516" spans="1:1" x14ac:dyDescent="0.35">
      <c r="A5516" s="6"/>
    </row>
    <row r="5517" spans="1:1" x14ac:dyDescent="0.35">
      <c r="A5517" s="6"/>
    </row>
    <row r="5518" spans="1:1" x14ac:dyDescent="0.35">
      <c r="A5518" s="6"/>
    </row>
    <row r="5519" spans="1:1" x14ac:dyDescent="0.35">
      <c r="A5519" s="6"/>
    </row>
    <row r="5520" spans="1:1" x14ac:dyDescent="0.35">
      <c r="A5520" s="6"/>
    </row>
    <row r="5521" spans="1:1" x14ac:dyDescent="0.35">
      <c r="A5521" s="6"/>
    </row>
    <row r="5522" spans="1:1" x14ac:dyDescent="0.35">
      <c r="A5522" s="6"/>
    </row>
    <row r="5523" spans="1:1" x14ac:dyDescent="0.35">
      <c r="A5523" s="6"/>
    </row>
    <row r="5524" spans="1:1" x14ac:dyDescent="0.35">
      <c r="A5524" s="6"/>
    </row>
    <row r="5525" spans="1:1" x14ac:dyDescent="0.35">
      <c r="A5525" s="6"/>
    </row>
    <row r="5526" spans="1:1" x14ac:dyDescent="0.35">
      <c r="A5526" s="6"/>
    </row>
    <row r="5527" spans="1:1" x14ac:dyDescent="0.35">
      <c r="A5527" s="6"/>
    </row>
    <row r="5528" spans="1:1" x14ac:dyDescent="0.35">
      <c r="A5528" s="6"/>
    </row>
    <row r="5529" spans="1:1" x14ac:dyDescent="0.35">
      <c r="A5529" s="6"/>
    </row>
    <row r="5530" spans="1:1" x14ac:dyDescent="0.35">
      <c r="A5530" s="6"/>
    </row>
    <row r="5531" spans="1:1" x14ac:dyDescent="0.35">
      <c r="A5531" s="6"/>
    </row>
    <row r="5532" spans="1:1" x14ac:dyDescent="0.35">
      <c r="A5532" s="6"/>
    </row>
    <row r="5533" spans="1:1" x14ac:dyDescent="0.35">
      <c r="A5533" s="6"/>
    </row>
    <row r="5534" spans="1:1" x14ac:dyDescent="0.35">
      <c r="A5534" s="6"/>
    </row>
    <row r="5535" spans="1:1" x14ac:dyDescent="0.35">
      <c r="A5535" s="6"/>
    </row>
    <row r="5536" spans="1:1" x14ac:dyDescent="0.35">
      <c r="A5536" s="6"/>
    </row>
    <row r="5537" spans="1:1" x14ac:dyDescent="0.35">
      <c r="A5537" s="6"/>
    </row>
    <row r="5538" spans="1:1" x14ac:dyDescent="0.35">
      <c r="A5538" s="6"/>
    </row>
    <row r="5539" spans="1:1" x14ac:dyDescent="0.35">
      <c r="A5539" s="6"/>
    </row>
    <row r="5540" spans="1:1" x14ac:dyDescent="0.35">
      <c r="A5540" s="6"/>
    </row>
    <row r="5541" spans="1:1" x14ac:dyDescent="0.35">
      <c r="A5541" s="6"/>
    </row>
    <row r="5542" spans="1:1" x14ac:dyDescent="0.35">
      <c r="A5542" s="6"/>
    </row>
    <row r="5543" spans="1:1" x14ac:dyDescent="0.35">
      <c r="A5543" s="6"/>
    </row>
    <row r="5544" spans="1:1" x14ac:dyDescent="0.35">
      <c r="A5544" s="6"/>
    </row>
    <row r="5545" spans="1:1" x14ac:dyDescent="0.35">
      <c r="A5545" s="6"/>
    </row>
    <row r="5546" spans="1:1" x14ac:dyDescent="0.35">
      <c r="A5546" s="6"/>
    </row>
    <row r="5547" spans="1:1" x14ac:dyDescent="0.35">
      <c r="A5547" s="6"/>
    </row>
    <row r="5548" spans="1:1" x14ac:dyDescent="0.35">
      <c r="A5548" s="6"/>
    </row>
    <row r="5549" spans="1:1" x14ac:dyDescent="0.35">
      <c r="A5549" s="6"/>
    </row>
    <row r="5550" spans="1:1" x14ac:dyDescent="0.35">
      <c r="A5550" s="6"/>
    </row>
    <row r="5551" spans="1:1" x14ac:dyDescent="0.35">
      <c r="A5551" s="6"/>
    </row>
    <row r="5552" spans="1:1" x14ac:dyDescent="0.35">
      <c r="A5552" s="6"/>
    </row>
    <row r="5553" spans="1:1" x14ac:dyDescent="0.35">
      <c r="A5553" s="6"/>
    </row>
    <row r="5554" spans="1:1" x14ac:dyDescent="0.35">
      <c r="A5554" s="6"/>
    </row>
    <row r="5555" spans="1:1" x14ac:dyDescent="0.35">
      <c r="A5555" s="6"/>
    </row>
    <row r="5556" spans="1:1" x14ac:dyDescent="0.35">
      <c r="A5556" s="6"/>
    </row>
    <row r="5557" spans="1:1" x14ac:dyDescent="0.35">
      <c r="A5557" s="6"/>
    </row>
    <row r="5558" spans="1:1" x14ac:dyDescent="0.35">
      <c r="A5558" s="6"/>
    </row>
    <row r="5559" spans="1:1" x14ac:dyDescent="0.35">
      <c r="A5559" s="6"/>
    </row>
    <row r="5560" spans="1:1" x14ac:dyDescent="0.35">
      <c r="A5560" s="6"/>
    </row>
    <row r="5561" spans="1:1" x14ac:dyDescent="0.35">
      <c r="A5561" s="6"/>
    </row>
    <row r="5562" spans="1:1" x14ac:dyDescent="0.35">
      <c r="A5562" s="6"/>
    </row>
    <row r="5563" spans="1:1" x14ac:dyDescent="0.35">
      <c r="A5563" s="6"/>
    </row>
    <row r="5564" spans="1:1" x14ac:dyDescent="0.35">
      <c r="A5564" s="6"/>
    </row>
    <row r="5565" spans="1:1" x14ac:dyDescent="0.35">
      <c r="A5565" s="6"/>
    </row>
    <row r="5566" spans="1:1" x14ac:dyDescent="0.35">
      <c r="A5566" s="6"/>
    </row>
    <row r="5567" spans="1:1" x14ac:dyDescent="0.35">
      <c r="A5567" s="6"/>
    </row>
    <row r="5568" spans="1:1" x14ac:dyDescent="0.35">
      <c r="A5568" s="6"/>
    </row>
    <row r="5569" spans="1:1" x14ac:dyDescent="0.35">
      <c r="A5569" s="6"/>
    </row>
    <row r="5570" spans="1:1" x14ac:dyDescent="0.35">
      <c r="A5570" s="6"/>
    </row>
    <row r="5571" spans="1:1" x14ac:dyDescent="0.35">
      <c r="A5571" s="6"/>
    </row>
    <row r="5572" spans="1:1" x14ac:dyDescent="0.35">
      <c r="A5572" s="6"/>
    </row>
    <row r="5573" spans="1:1" x14ac:dyDescent="0.35">
      <c r="A5573" s="6"/>
    </row>
    <row r="5574" spans="1:1" x14ac:dyDescent="0.35">
      <c r="A5574" s="6"/>
    </row>
    <row r="5575" spans="1:1" x14ac:dyDescent="0.35">
      <c r="A5575" s="6"/>
    </row>
    <row r="5576" spans="1:1" x14ac:dyDescent="0.35">
      <c r="A5576" s="6"/>
    </row>
    <row r="5577" spans="1:1" x14ac:dyDescent="0.35">
      <c r="A5577" s="6"/>
    </row>
    <row r="5578" spans="1:1" x14ac:dyDescent="0.35">
      <c r="A5578" s="6"/>
    </row>
    <row r="5579" spans="1:1" x14ac:dyDescent="0.35">
      <c r="A5579" s="6"/>
    </row>
    <row r="5580" spans="1:1" x14ac:dyDescent="0.35">
      <c r="A5580" s="6"/>
    </row>
    <row r="5581" spans="1:1" x14ac:dyDescent="0.35">
      <c r="A5581" s="6"/>
    </row>
    <row r="5582" spans="1:1" x14ac:dyDescent="0.35">
      <c r="A5582" s="6"/>
    </row>
    <row r="5583" spans="1:1" x14ac:dyDescent="0.35">
      <c r="A5583" s="6"/>
    </row>
    <row r="5584" spans="1:1" x14ac:dyDescent="0.35">
      <c r="A5584" s="6"/>
    </row>
    <row r="5585" spans="1:1" x14ac:dyDescent="0.35">
      <c r="A5585" s="6"/>
    </row>
    <row r="5586" spans="1:1" x14ac:dyDescent="0.35">
      <c r="A5586" s="6"/>
    </row>
    <row r="5587" spans="1:1" x14ac:dyDescent="0.35">
      <c r="A5587" s="6"/>
    </row>
    <row r="5588" spans="1:1" x14ac:dyDescent="0.35">
      <c r="A5588" s="6"/>
    </row>
    <row r="5589" spans="1:1" x14ac:dyDescent="0.35">
      <c r="A5589" s="6"/>
    </row>
    <row r="5590" spans="1:1" x14ac:dyDescent="0.35">
      <c r="A5590" s="6"/>
    </row>
    <row r="5591" spans="1:1" x14ac:dyDescent="0.35">
      <c r="A5591" s="6"/>
    </row>
    <row r="5592" spans="1:1" x14ac:dyDescent="0.35">
      <c r="A5592" s="6"/>
    </row>
    <row r="5593" spans="1:1" x14ac:dyDescent="0.35">
      <c r="A5593" s="6"/>
    </row>
    <row r="5594" spans="1:1" x14ac:dyDescent="0.35">
      <c r="A5594" s="6"/>
    </row>
    <row r="5595" spans="1:1" x14ac:dyDescent="0.35">
      <c r="A5595" s="6"/>
    </row>
    <row r="5596" spans="1:1" x14ac:dyDescent="0.35">
      <c r="A5596" s="6"/>
    </row>
    <row r="5597" spans="1:1" x14ac:dyDescent="0.35">
      <c r="A5597" s="6"/>
    </row>
    <row r="5598" spans="1:1" x14ac:dyDescent="0.35">
      <c r="A5598" s="6"/>
    </row>
    <row r="5599" spans="1:1" x14ac:dyDescent="0.35">
      <c r="A5599" s="6"/>
    </row>
    <row r="5600" spans="1:1" x14ac:dyDescent="0.35">
      <c r="A5600" s="6"/>
    </row>
    <row r="5601" spans="1:1" x14ac:dyDescent="0.35">
      <c r="A5601" s="6"/>
    </row>
    <row r="5602" spans="1:1" x14ac:dyDescent="0.35">
      <c r="A5602" s="6"/>
    </row>
    <row r="5603" spans="1:1" x14ac:dyDescent="0.35">
      <c r="A5603" s="6"/>
    </row>
    <row r="5604" spans="1:1" x14ac:dyDescent="0.35">
      <c r="A5604" s="6"/>
    </row>
    <row r="5605" spans="1:1" x14ac:dyDescent="0.35">
      <c r="A5605" s="6"/>
    </row>
    <row r="5606" spans="1:1" x14ac:dyDescent="0.35">
      <c r="A5606" s="6"/>
    </row>
    <row r="5607" spans="1:1" x14ac:dyDescent="0.35">
      <c r="A5607" s="6"/>
    </row>
    <row r="5608" spans="1:1" x14ac:dyDescent="0.35">
      <c r="A5608" s="6"/>
    </row>
    <row r="5609" spans="1:1" x14ac:dyDescent="0.35">
      <c r="A5609" s="6"/>
    </row>
    <row r="5610" spans="1:1" x14ac:dyDescent="0.35">
      <c r="A5610" s="6"/>
    </row>
    <row r="5611" spans="1:1" x14ac:dyDescent="0.35">
      <c r="A5611" s="6"/>
    </row>
    <row r="5612" spans="1:1" x14ac:dyDescent="0.35">
      <c r="A5612" s="6"/>
    </row>
    <row r="5613" spans="1:1" x14ac:dyDescent="0.35">
      <c r="A5613" s="6"/>
    </row>
    <row r="5614" spans="1:1" x14ac:dyDescent="0.35">
      <c r="A5614" s="6"/>
    </row>
    <row r="5615" spans="1:1" x14ac:dyDescent="0.35">
      <c r="A5615" s="6"/>
    </row>
    <row r="5616" spans="1:1" x14ac:dyDescent="0.35">
      <c r="A5616" s="6"/>
    </row>
    <row r="5617" spans="1:1" x14ac:dyDescent="0.35">
      <c r="A5617" s="6"/>
    </row>
    <row r="5618" spans="1:1" x14ac:dyDescent="0.35">
      <c r="A5618" s="6"/>
    </row>
    <row r="5619" spans="1:1" x14ac:dyDescent="0.35">
      <c r="A5619" s="6"/>
    </row>
    <row r="5620" spans="1:1" x14ac:dyDescent="0.35">
      <c r="A5620" s="6"/>
    </row>
    <row r="5621" spans="1:1" x14ac:dyDescent="0.35">
      <c r="A5621" s="6"/>
    </row>
    <row r="5622" spans="1:1" x14ac:dyDescent="0.35">
      <c r="A5622" s="6"/>
    </row>
    <row r="5623" spans="1:1" x14ac:dyDescent="0.35">
      <c r="A5623" s="6"/>
    </row>
    <row r="5624" spans="1:1" x14ac:dyDescent="0.35">
      <c r="A5624" s="6"/>
    </row>
    <row r="5625" spans="1:1" x14ac:dyDescent="0.35">
      <c r="A5625" s="6"/>
    </row>
    <row r="5626" spans="1:1" x14ac:dyDescent="0.35">
      <c r="A5626" s="6"/>
    </row>
    <row r="5627" spans="1:1" x14ac:dyDescent="0.35">
      <c r="A5627" s="6"/>
    </row>
    <row r="5628" spans="1:1" x14ac:dyDescent="0.35">
      <c r="A5628" s="6"/>
    </row>
    <row r="5629" spans="1:1" x14ac:dyDescent="0.35">
      <c r="A5629" s="6"/>
    </row>
    <row r="5630" spans="1:1" x14ac:dyDescent="0.35">
      <c r="A5630" s="6"/>
    </row>
    <row r="5631" spans="1:1" x14ac:dyDescent="0.35">
      <c r="A5631" s="6"/>
    </row>
    <row r="5632" spans="1:1" x14ac:dyDescent="0.35">
      <c r="A5632" s="6"/>
    </row>
    <row r="5633" spans="1:1" x14ac:dyDescent="0.35">
      <c r="A5633" s="6"/>
    </row>
    <row r="5634" spans="1:1" x14ac:dyDescent="0.35">
      <c r="A5634" s="6"/>
    </row>
    <row r="5635" spans="1:1" x14ac:dyDescent="0.35">
      <c r="A5635" s="6"/>
    </row>
    <row r="5636" spans="1:1" x14ac:dyDescent="0.35">
      <c r="A5636" s="6"/>
    </row>
    <row r="5637" spans="1:1" x14ac:dyDescent="0.35">
      <c r="A5637" s="6"/>
    </row>
    <row r="5638" spans="1:1" x14ac:dyDescent="0.35">
      <c r="A5638" s="6"/>
    </row>
    <row r="5639" spans="1:1" x14ac:dyDescent="0.35">
      <c r="A5639" s="6"/>
    </row>
    <row r="5640" spans="1:1" x14ac:dyDescent="0.35">
      <c r="A5640" s="6"/>
    </row>
    <row r="5641" spans="1:1" x14ac:dyDescent="0.35">
      <c r="A5641" s="6"/>
    </row>
    <row r="5642" spans="1:1" x14ac:dyDescent="0.35">
      <c r="A5642" s="6"/>
    </row>
    <row r="5643" spans="1:1" x14ac:dyDescent="0.35">
      <c r="A5643" s="6"/>
    </row>
    <row r="5644" spans="1:1" x14ac:dyDescent="0.35">
      <c r="A5644" s="6"/>
    </row>
    <row r="5645" spans="1:1" x14ac:dyDescent="0.35">
      <c r="A5645" s="6"/>
    </row>
    <row r="5646" spans="1:1" x14ac:dyDescent="0.35">
      <c r="A5646" s="6"/>
    </row>
    <row r="5647" spans="1:1" x14ac:dyDescent="0.35">
      <c r="A5647" s="6"/>
    </row>
    <row r="5648" spans="1:1" x14ac:dyDescent="0.35">
      <c r="A5648" s="6"/>
    </row>
    <row r="5649" spans="1:1" x14ac:dyDescent="0.35">
      <c r="A5649" s="6"/>
    </row>
    <row r="5650" spans="1:1" x14ac:dyDescent="0.35">
      <c r="A5650" s="6"/>
    </row>
    <row r="5651" spans="1:1" x14ac:dyDescent="0.35">
      <c r="A5651" s="6"/>
    </row>
    <row r="5652" spans="1:1" x14ac:dyDescent="0.35">
      <c r="A5652" s="6"/>
    </row>
    <row r="5653" spans="1:1" x14ac:dyDescent="0.35">
      <c r="A5653" s="6"/>
    </row>
    <row r="5654" spans="1:1" x14ac:dyDescent="0.35">
      <c r="A5654" s="6"/>
    </row>
    <row r="5655" spans="1:1" x14ac:dyDescent="0.35">
      <c r="A5655" s="6"/>
    </row>
    <row r="5656" spans="1:1" x14ac:dyDescent="0.35">
      <c r="A5656" s="6"/>
    </row>
    <row r="5657" spans="1:1" x14ac:dyDescent="0.35">
      <c r="A5657" s="6"/>
    </row>
    <row r="5658" spans="1:1" x14ac:dyDescent="0.35">
      <c r="A5658" s="6"/>
    </row>
    <row r="5659" spans="1:1" x14ac:dyDescent="0.35">
      <c r="A5659" s="6"/>
    </row>
    <row r="5660" spans="1:1" x14ac:dyDescent="0.35">
      <c r="A5660" s="6"/>
    </row>
    <row r="5661" spans="1:1" x14ac:dyDescent="0.35">
      <c r="A5661" s="6"/>
    </row>
    <row r="5662" spans="1:1" x14ac:dyDescent="0.35">
      <c r="A5662" s="6"/>
    </row>
    <row r="5663" spans="1:1" x14ac:dyDescent="0.35">
      <c r="A5663" s="6"/>
    </row>
    <row r="5664" spans="1:1" x14ac:dyDescent="0.35">
      <c r="A5664" s="6"/>
    </row>
    <row r="5665" spans="1:1" x14ac:dyDescent="0.35">
      <c r="A5665" s="6"/>
    </row>
    <row r="5666" spans="1:1" x14ac:dyDescent="0.35">
      <c r="A5666" s="6"/>
    </row>
    <row r="5667" spans="1:1" x14ac:dyDescent="0.35">
      <c r="A5667" s="6"/>
    </row>
    <row r="5668" spans="1:1" x14ac:dyDescent="0.35">
      <c r="A5668" s="6"/>
    </row>
    <row r="5669" spans="1:1" x14ac:dyDescent="0.35">
      <c r="A5669" s="6"/>
    </row>
    <row r="5670" spans="1:1" x14ac:dyDescent="0.35">
      <c r="A5670" s="6"/>
    </row>
    <row r="5671" spans="1:1" x14ac:dyDescent="0.35">
      <c r="A5671" s="6"/>
    </row>
    <row r="5672" spans="1:1" x14ac:dyDescent="0.35">
      <c r="A5672" s="6"/>
    </row>
    <row r="5673" spans="1:1" x14ac:dyDescent="0.35">
      <c r="A5673" s="6"/>
    </row>
    <row r="5674" spans="1:1" x14ac:dyDescent="0.35">
      <c r="A5674" s="6"/>
    </row>
    <row r="5675" spans="1:1" x14ac:dyDescent="0.35">
      <c r="A5675" s="6"/>
    </row>
    <row r="5676" spans="1:1" x14ac:dyDescent="0.35">
      <c r="A5676" s="6"/>
    </row>
    <row r="5677" spans="1:1" x14ac:dyDescent="0.35">
      <c r="A5677" s="6"/>
    </row>
    <row r="5678" spans="1:1" x14ac:dyDescent="0.35">
      <c r="A5678" s="6"/>
    </row>
    <row r="5679" spans="1:1" x14ac:dyDescent="0.35">
      <c r="A5679" s="6"/>
    </row>
    <row r="5680" spans="1:1" x14ac:dyDescent="0.35">
      <c r="A5680" s="6"/>
    </row>
    <row r="5681" spans="1:1" x14ac:dyDescent="0.35">
      <c r="A5681" s="6"/>
    </row>
    <row r="5682" spans="1:1" x14ac:dyDescent="0.35">
      <c r="A5682" s="6"/>
    </row>
    <row r="5683" spans="1:1" x14ac:dyDescent="0.35">
      <c r="A5683" s="6"/>
    </row>
    <row r="5684" spans="1:1" x14ac:dyDescent="0.35">
      <c r="A5684" s="6"/>
    </row>
    <row r="5685" spans="1:1" x14ac:dyDescent="0.35">
      <c r="A5685" s="6"/>
    </row>
    <row r="5686" spans="1:1" x14ac:dyDescent="0.35">
      <c r="A5686" s="6"/>
    </row>
    <row r="5687" spans="1:1" x14ac:dyDescent="0.35">
      <c r="A5687" s="6"/>
    </row>
    <row r="5688" spans="1:1" x14ac:dyDescent="0.35">
      <c r="A5688" s="6"/>
    </row>
    <row r="5689" spans="1:1" x14ac:dyDescent="0.35">
      <c r="A5689" s="6"/>
    </row>
    <row r="5690" spans="1:1" x14ac:dyDescent="0.35">
      <c r="A5690" s="6"/>
    </row>
    <row r="5691" spans="1:1" x14ac:dyDescent="0.35">
      <c r="A5691" s="6"/>
    </row>
    <row r="5692" spans="1:1" x14ac:dyDescent="0.35">
      <c r="A5692" s="6"/>
    </row>
    <row r="5693" spans="1:1" x14ac:dyDescent="0.35">
      <c r="A5693" s="6"/>
    </row>
    <row r="5694" spans="1:1" x14ac:dyDescent="0.35">
      <c r="A5694" s="6"/>
    </row>
    <row r="5695" spans="1:1" x14ac:dyDescent="0.35">
      <c r="A5695" s="6"/>
    </row>
    <row r="5696" spans="1:1" x14ac:dyDescent="0.35">
      <c r="A5696" s="6"/>
    </row>
    <row r="5697" spans="1:1" x14ac:dyDescent="0.35">
      <c r="A5697" s="6"/>
    </row>
    <row r="5698" spans="1:1" x14ac:dyDescent="0.35">
      <c r="A5698" s="6"/>
    </row>
    <row r="5699" spans="1:1" x14ac:dyDescent="0.35">
      <c r="A5699" s="6"/>
    </row>
    <row r="5700" spans="1:1" x14ac:dyDescent="0.35">
      <c r="A5700" s="6"/>
    </row>
    <row r="5701" spans="1:1" x14ac:dyDescent="0.35">
      <c r="A5701" s="6"/>
    </row>
    <row r="5702" spans="1:1" x14ac:dyDescent="0.35">
      <c r="A5702" s="6"/>
    </row>
    <row r="5703" spans="1:1" x14ac:dyDescent="0.35">
      <c r="A5703" s="6"/>
    </row>
    <row r="5704" spans="1:1" x14ac:dyDescent="0.35">
      <c r="A5704" s="6"/>
    </row>
    <row r="5705" spans="1:1" x14ac:dyDescent="0.35">
      <c r="A5705" s="6"/>
    </row>
    <row r="5706" spans="1:1" x14ac:dyDescent="0.35">
      <c r="A5706" s="6"/>
    </row>
    <row r="5707" spans="1:1" x14ac:dyDescent="0.35">
      <c r="A5707" s="6"/>
    </row>
    <row r="5708" spans="1:1" x14ac:dyDescent="0.35">
      <c r="A5708" s="6"/>
    </row>
    <row r="5709" spans="1:1" x14ac:dyDescent="0.35">
      <c r="A5709" s="6"/>
    </row>
    <row r="5710" spans="1:1" x14ac:dyDescent="0.35">
      <c r="A5710" s="6"/>
    </row>
    <row r="5711" spans="1:1" x14ac:dyDescent="0.35">
      <c r="A5711" s="6"/>
    </row>
    <row r="5712" spans="1:1" x14ac:dyDescent="0.35">
      <c r="A5712" s="6"/>
    </row>
    <row r="5713" spans="1:1" x14ac:dyDescent="0.35">
      <c r="A5713" s="6"/>
    </row>
    <row r="5714" spans="1:1" x14ac:dyDescent="0.35">
      <c r="A5714" s="6"/>
    </row>
    <row r="5715" spans="1:1" x14ac:dyDescent="0.35">
      <c r="A5715" s="6"/>
    </row>
    <row r="5716" spans="1:1" x14ac:dyDescent="0.35">
      <c r="A5716" s="6"/>
    </row>
    <row r="5717" spans="1:1" x14ac:dyDescent="0.35">
      <c r="A5717" s="6"/>
    </row>
    <row r="5718" spans="1:1" x14ac:dyDescent="0.35">
      <c r="A5718" s="6"/>
    </row>
    <row r="5719" spans="1:1" x14ac:dyDescent="0.35">
      <c r="A5719" s="6"/>
    </row>
    <row r="5720" spans="1:1" x14ac:dyDescent="0.35">
      <c r="A5720" s="6"/>
    </row>
    <row r="5721" spans="1:1" x14ac:dyDescent="0.35">
      <c r="A5721" s="6"/>
    </row>
    <row r="5722" spans="1:1" x14ac:dyDescent="0.35">
      <c r="A5722" s="6"/>
    </row>
    <row r="5723" spans="1:1" x14ac:dyDescent="0.35">
      <c r="A5723" s="6"/>
    </row>
    <row r="5724" spans="1:1" x14ac:dyDescent="0.35">
      <c r="A5724" s="6"/>
    </row>
    <row r="5725" spans="1:1" x14ac:dyDescent="0.35">
      <c r="A5725" s="6"/>
    </row>
    <row r="5726" spans="1:1" x14ac:dyDescent="0.35">
      <c r="A5726" s="6"/>
    </row>
    <row r="5727" spans="1:1" x14ac:dyDescent="0.35">
      <c r="A5727" s="6"/>
    </row>
    <row r="5728" spans="1:1" x14ac:dyDescent="0.35">
      <c r="A5728" s="6"/>
    </row>
    <row r="5729" spans="1:1" x14ac:dyDescent="0.35">
      <c r="A5729" s="6"/>
    </row>
    <row r="5730" spans="1:1" x14ac:dyDescent="0.35">
      <c r="A5730" s="6"/>
    </row>
    <row r="5731" spans="1:1" x14ac:dyDescent="0.35">
      <c r="A5731" s="6"/>
    </row>
    <row r="5732" spans="1:1" x14ac:dyDescent="0.35">
      <c r="A5732" s="6"/>
    </row>
    <row r="5733" spans="1:1" x14ac:dyDescent="0.35">
      <c r="A5733" s="6"/>
    </row>
    <row r="5734" spans="1:1" x14ac:dyDescent="0.35">
      <c r="A5734" s="6"/>
    </row>
    <row r="5735" spans="1:1" x14ac:dyDescent="0.35">
      <c r="A5735" s="6"/>
    </row>
    <row r="5736" spans="1:1" x14ac:dyDescent="0.35">
      <c r="A5736" s="6"/>
    </row>
    <row r="5737" spans="1:1" x14ac:dyDescent="0.35">
      <c r="A5737" s="6"/>
    </row>
    <row r="5738" spans="1:1" x14ac:dyDescent="0.35">
      <c r="A5738" s="6"/>
    </row>
    <row r="5739" spans="1:1" x14ac:dyDescent="0.35">
      <c r="A5739" s="6"/>
    </row>
    <row r="5740" spans="1:1" x14ac:dyDescent="0.35">
      <c r="A5740" s="6"/>
    </row>
    <row r="5741" spans="1:1" x14ac:dyDescent="0.35">
      <c r="A5741" s="6"/>
    </row>
    <row r="5742" spans="1:1" x14ac:dyDescent="0.35">
      <c r="A5742" s="6"/>
    </row>
    <row r="5743" spans="1:1" x14ac:dyDescent="0.35">
      <c r="A5743" s="6"/>
    </row>
    <row r="5744" spans="1:1" x14ac:dyDescent="0.35">
      <c r="A5744" s="6"/>
    </row>
    <row r="5745" spans="1:1" x14ac:dyDescent="0.35">
      <c r="A5745" s="6"/>
    </row>
    <row r="5746" spans="1:1" x14ac:dyDescent="0.35">
      <c r="A5746" s="6"/>
    </row>
    <row r="5747" spans="1:1" x14ac:dyDescent="0.35">
      <c r="A5747" s="6"/>
    </row>
    <row r="5748" spans="1:1" x14ac:dyDescent="0.35">
      <c r="A5748" s="6"/>
    </row>
    <row r="5749" spans="1:1" x14ac:dyDescent="0.35">
      <c r="A5749" s="6"/>
    </row>
    <row r="5750" spans="1:1" x14ac:dyDescent="0.35">
      <c r="A5750" s="6"/>
    </row>
    <row r="5751" spans="1:1" x14ac:dyDescent="0.35">
      <c r="A5751" s="6"/>
    </row>
    <row r="5752" spans="1:1" x14ac:dyDescent="0.35">
      <c r="A5752" s="6"/>
    </row>
    <row r="5753" spans="1:1" x14ac:dyDescent="0.35">
      <c r="A5753" s="6"/>
    </row>
    <row r="5754" spans="1:1" x14ac:dyDescent="0.35">
      <c r="A5754" s="6"/>
    </row>
    <row r="5755" spans="1:1" x14ac:dyDescent="0.35">
      <c r="A5755" s="6"/>
    </row>
    <row r="5756" spans="1:1" x14ac:dyDescent="0.35">
      <c r="A5756" s="6"/>
    </row>
    <row r="5757" spans="1:1" x14ac:dyDescent="0.35">
      <c r="A5757" s="6"/>
    </row>
    <row r="5758" spans="1:1" x14ac:dyDescent="0.35">
      <c r="A5758" s="6"/>
    </row>
    <row r="5759" spans="1:1" x14ac:dyDescent="0.35">
      <c r="A5759" s="6"/>
    </row>
    <row r="5760" spans="1:1" x14ac:dyDescent="0.35">
      <c r="A5760" s="6"/>
    </row>
    <row r="5761" spans="1:1" x14ac:dyDescent="0.35">
      <c r="A5761" s="6"/>
    </row>
    <row r="5762" spans="1:1" x14ac:dyDescent="0.35">
      <c r="A5762" s="6"/>
    </row>
    <row r="5763" spans="1:1" x14ac:dyDescent="0.35">
      <c r="A5763" s="6"/>
    </row>
    <row r="5764" spans="1:1" x14ac:dyDescent="0.35">
      <c r="A5764" s="6"/>
    </row>
    <row r="5765" spans="1:1" x14ac:dyDescent="0.35">
      <c r="A5765" s="6"/>
    </row>
    <row r="5766" spans="1:1" x14ac:dyDescent="0.35">
      <c r="A5766" s="6"/>
    </row>
    <row r="5767" spans="1:1" x14ac:dyDescent="0.35">
      <c r="A5767" s="6"/>
    </row>
    <row r="5768" spans="1:1" x14ac:dyDescent="0.35">
      <c r="A5768" s="6"/>
    </row>
    <row r="5769" spans="1:1" x14ac:dyDescent="0.35">
      <c r="A5769" s="6"/>
    </row>
    <row r="5770" spans="1:1" x14ac:dyDescent="0.35">
      <c r="A5770" s="6"/>
    </row>
    <row r="5771" spans="1:1" x14ac:dyDescent="0.35">
      <c r="A5771" s="6"/>
    </row>
    <row r="5772" spans="1:1" x14ac:dyDescent="0.35">
      <c r="A5772" s="6"/>
    </row>
    <row r="5773" spans="1:1" x14ac:dyDescent="0.35">
      <c r="A5773" s="6"/>
    </row>
    <row r="5774" spans="1:1" x14ac:dyDescent="0.35">
      <c r="A5774" s="6"/>
    </row>
    <row r="5775" spans="1:1" x14ac:dyDescent="0.35">
      <c r="A5775" s="6"/>
    </row>
    <row r="5776" spans="1:1" x14ac:dyDescent="0.35">
      <c r="A5776" s="6"/>
    </row>
    <row r="5777" spans="1:1" x14ac:dyDescent="0.35">
      <c r="A5777" s="6"/>
    </row>
    <row r="5778" spans="1:1" x14ac:dyDescent="0.35">
      <c r="A5778" s="6"/>
    </row>
    <row r="5779" spans="1:1" x14ac:dyDescent="0.35">
      <c r="A5779" s="6"/>
    </row>
    <row r="5780" spans="1:1" x14ac:dyDescent="0.35">
      <c r="A5780" s="6"/>
    </row>
    <row r="5781" spans="1:1" x14ac:dyDescent="0.35">
      <c r="A5781" s="6"/>
    </row>
    <row r="5782" spans="1:1" x14ac:dyDescent="0.35">
      <c r="A5782" s="6"/>
    </row>
    <row r="5783" spans="1:1" x14ac:dyDescent="0.35">
      <c r="A5783" s="6"/>
    </row>
    <row r="5784" spans="1:1" x14ac:dyDescent="0.35">
      <c r="A5784" s="6"/>
    </row>
    <row r="5785" spans="1:1" x14ac:dyDescent="0.35">
      <c r="A5785" s="6"/>
    </row>
    <row r="5786" spans="1:1" x14ac:dyDescent="0.35">
      <c r="A5786" s="6"/>
    </row>
    <row r="5787" spans="1:1" x14ac:dyDescent="0.35">
      <c r="A5787" s="6"/>
    </row>
    <row r="5788" spans="1:1" x14ac:dyDescent="0.35">
      <c r="A5788" s="6"/>
    </row>
    <row r="5789" spans="1:1" x14ac:dyDescent="0.35">
      <c r="A5789" s="6"/>
    </row>
    <row r="5790" spans="1:1" x14ac:dyDescent="0.35">
      <c r="A5790" s="6"/>
    </row>
    <row r="5791" spans="1:1" x14ac:dyDescent="0.35">
      <c r="A5791" s="6"/>
    </row>
    <row r="5792" spans="1:1" x14ac:dyDescent="0.35">
      <c r="A5792" s="6"/>
    </row>
    <row r="5793" spans="1:1" x14ac:dyDescent="0.35">
      <c r="A5793" s="6"/>
    </row>
    <row r="5794" spans="1:1" x14ac:dyDescent="0.35">
      <c r="A5794" s="6"/>
    </row>
    <row r="5795" spans="1:1" x14ac:dyDescent="0.35">
      <c r="A5795" s="6"/>
    </row>
    <row r="5796" spans="1:1" x14ac:dyDescent="0.35">
      <c r="A5796" s="6"/>
    </row>
    <row r="5797" spans="1:1" x14ac:dyDescent="0.35">
      <c r="A5797" s="6"/>
    </row>
    <row r="5798" spans="1:1" x14ac:dyDescent="0.35">
      <c r="A5798" s="6"/>
    </row>
    <row r="5799" spans="1:1" x14ac:dyDescent="0.35">
      <c r="A5799" s="6"/>
    </row>
    <row r="5800" spans="1:1" x14ac:dyDescent="0.35">
      <c r="A5800" s="6"/>
    </row>
    <row r="5801" spans="1:1" x14ac:dyDescent="0.35">
      <c r="A5801" s="6"/>
    </row>
    <row r="5802" spans="1:1" x14ac:dyDescent="0.35">
      <c r="A5802" s="6"/>
    </row>
    <row r="5803" spans="1:1" x14ac:dyDescent="0.35">
      <c r="A5803" s="6"/>
    </row>
    <row r="5804" spans="1:1" x14ac:dyDescent="0.35">
      <c r="A5804" s="6"/>
    </row>
    <row r="5805" spans="1:1" x14ac:dyDescent="0.35">
      <c r="A5805" s="6"/>
    </row>
    <row r="5806" spans="1:1" x14ac:dyDescent="0.35">
      <c r="A5806" s="6"/>
    </row>
    <row r="5807" spans="1:1" x14ac:dyDescent="0.35">
      <c r="A5807" s="6"/>
    </row>
    <row r="5808" spans="1:1" x14ac:dyDescent="0.35">
      <c r="A5808" s="6"/>
    </row>
    <row r="5809" spans="1:1" x14ac:dyDescent="0.35">
      <c r="A5809" s="6"/>
    </row>
    <row r="5810" spans="1:1" x14ac:dyDescent="0.35">
      <c r="A5810" s="6"/>
    </row>
    <row r="5811" spans="1:1" x14ac:dyDescent="0.35">
      <c r="A5811" s="6"/>
    </row>
    <row r="5812" spans="1:1" x14ac:dyDescent="0.35">
      <c r="A5812" s="6"/>
    </row>
    <row r="5813" spans="1:1" x14ac:dyDescent="0.35">
      <c r="A5813" s="6"/>
    </row>
    <row r="5814" spans="1:1" x14ac:dyDescent="0.35">
      <c r="A5814" s="6"/>
    </row>
    <row r="5815" spans="1:1" x14ac:dyDescent="0.35">
      <c r="A5815" s="6"/>
    </row>
    <row r="5816" spans="1:1" x14ac:dyDescent="0.35">
      <c r="A5816" s="6"/>
    </row>
    <row r="5817" spans="1:1" x14ac:dyDescent="0.35">
      <c r="A5817" s="6"/>
    </row>
    <row r="5818" spans="1:1" x14ac:dyDescent="0.35">
      <c r="A5818" s="6"/>
    </row>
    <row r="5819" spans="1:1" x14ac:dyDescent="0.35">
      <c r="A5819" s="6"/>
    </row>
    <row r="5820" spans="1:1" x14ac:dyDescent="0.35">
      <c r="A5820" s="6"/>
    </row>
    <row r="5821" spans="1:1" x14ac:dyDescent="0.35">
      <c r="A5821" s="6"/>
    </row>
    <row r="5822" spans="1:1" x14ac:dyDescent="0.35">
      <c r="A5822" s="6"/>
    </row>
    <row r="5823" spans="1:1" x14ac:dyDescent="0.35">
      <c r="A5823" s="6"/>
    </row>
    <row r="5824" spans="1:1" x14ac:dyDescent="0.35">
      <c r="A5824" s="6"/>
    </row>
    <row r="5825" spans="1:1" x14ac:dyDescent="0.35">
      <c r="A5825" s="6"/>
    </row>
    <row r="5826" spans="1:1" x14ac:dyDescent="0.35">
      <c r="A5826" s="6"/>
    </row>
    <row r="5827" spans="1:1" x14ac:dyDescent="0.35">
      <c r="A5827" s="6"/>
    </row>
    <row r="5828" spans="1:1" x14ac:dyDescent="0.35">
      <c r="A5828" s="6"/>
    </row>
    <row r="5829" spans="1:1" x14ac:dyDescent="0.35">
      <c r="A5829" s="6"/>
    </row>
    <row r="5830" spans="1:1" x14ac:dyDescent="0.35">
      <c r="A5830" s="6"/>
    </row>
    <row r="5831" spans="1:1" x14ac:dyDescent="0.35">
      <c r="A5831" s="6"/>
    </row>
    <row r="5832" spans="1:1" x14ac:dyDescent="0.35">
      <c r="A5832" s="6"/>
    </row>
    <row r="5833" spans="1:1" x14ac:dyDescent="0.35">
      <c r="A5833" s="6"/>
    </row>
    <row r="5834" spans="1:1" x14ac:dyDescent="0.35">
      <c r="A5834" s="6"/>
    </row>
    <row r="5835" spans="1:1" x14ac:dyDescent="0.35">
      <c r="A5835" s="6"/>
    </row>
    <row r="5836" spans="1:1" x14ac:dyDescent="0.35">
      <c r="A5836" s="6"/>
    </row>
    <row r="5837" spans="1:1" x14ac:dyDescent="0.35">
      <c r="A5837" s="6"/>
    </row>
    <row r="5838" spans="1:1" x14ac:dyDescent="0.35">
      <c r="A5838" s="6"/>
    </row>
    <row r="5839" spans="1:1" x14ac:dyDescent="0.35">
      <c r="A5839" s="6"/>
    </row>
    <row r="5840" spans="1:1" x14ac:dyDescent="0.35">
      <c r="A5840" s="6"/>
    </row>
    <row r="5841" spans="1:1" x14ac:dyDescent="0.35">
      <c r="A5841" s="6"/>
    </row>
    <row r="5842" spans="1:1" x14ac:dyDescent="0.35">
      <c r="A5842" s="6"/>
    </row>
    <row r="5843" spans="1:1" x14ac:dyDescent="0.35">
      <c r="A5843" s="6"/>
    </row>
    <row r="5844" spans="1:1" x14ac:dyDescent="0.35">
      <c r="A5844" s="6"/>
    </row>
    <row r="5845" spans="1:1" x14ac:dyDescent="0.35">
      <c r="A5845" s="6"/>
    </row>
    <row r="5846" spans="1:1" x14ac:dyDescent="0.35">
      <c r="A5846" s="6"/>
    </row>
    <row r="5847" spans="1:1" x14ac:dyDescent="0.35">
      <c r="A5847" s="6"/>
    </row>
    <row r="5848" spans="1:1" x14ac:dyDescent="0.35">
      <c r="A5848" s="6"/>
    </row>
    <row r="5849" spans="1:1" x14ac:dyDescent="0.35">
      <c r="A5849" s="6"/>
    </row>
    <row r="5850" spans="1:1" x14ac:dyDescent="0.35">
      <c r="A5850" s="6"/>
    </row>
    <row r="5851" spans="1:1" x14ac:dyDescent="0.35">
      <c r="A5851" s="6"/>
    </row>
    <row r="5852" spans="1:1" x14ac:dyDescent="0.35">
      <c r="A5852" s="6"/>
    </row>
    <row r="5853" spans="1:1" x14ac:dyDescent="0.35">
      <c r="A5853" s="6"/>
    </row>
    <row r="5854" spans="1:1" x14ac:dyDescent="0.35">
      <c r="A5854" s="6"/>
    </row>
    <row r="5855" spans="1:1" x14ac:dyDescent="0.35">
      <c r="A5855" s="6"/>
    </row>
    <row r="5856" spans="1:1" x14ac:dyDescent="0.35">
      <c r="A5856" s="6"/>
    </row>
    <row r="5857" spans="1:1" x14ac:dyDescent="0.35">
      <c r="A5857" s="6"/>
    </row>
    <row r="5858" spans="1:1" x14ac:dyDescent="0.35">
      <c r="A5858" s="6"/>
    </row>
    <row r="5859" spans="1:1" x14ac:dyDescent="0.35">
      <c r="A5859" s="6"/>
    </row>
    <row r="5860" spans="1:1" x14ac:dyDescent="0.35">
      <c r="A5860" s="6"/>
    </row>
    <row r="5861" spans="1:1" x14ac:dyDescent="0.35">
      <c r="A5861" s="6"/>
    </row>
    <row r="5862" spans="1:1" x14ac:dyDescent="0.35">
      <c r="A5862" s="6"/>
    </row>
    <row r="5863" spans="1:1" x14ac:dyDescent="0.35">
      <c r="A5863" s="6"/>
    </row>
    <row r="5864" spans="1:1" x14ac:dyDescent="0.35">
      <c r="A5864" s="6"/>
    </row>
    <row r="5865" spans="1:1" x14ac:dyDescent="0.35">
      <c r="A5865" s="6"/>
    </row>
    <row r="5866" spans="1:1" x14ac:dyDescent="0.35">
      <c r="A5866" s="6"/>
    </row>
    <row r="5867" spans="1:1" x14ac:dyDescent="0.35">
      <c r="A5867" s="6"/>
    </row>
    <row r="5868" spans="1:1" x14ac:dyDescent="0.35">
      <c r="A5868" s="6"/>
    </row>
    <row r="5869" spans="1:1" x14ac:dyDescent="0.35">
      <c r="A5869" s="6"/>
    </row>
    <row r="5870" spans="1:1" x14ac:dyDescent="0.35">
      <c r="A5870" s="6"/>
    </row>
    <row r="5871" spans="1:1" x14ac:dyDescent="0.35">
      <c r="A5871" s="6"/>
    </row>
    <row r="5872" spans="1:1" x14ac:dyDescent="0.35">
      <c r="A5872" s="6"/>
    </row>
    <row r="5873" spans="1:1" x14ac:dyDescent="0.35">
      <c r="A5873" s="6"/>
    </row>
    <row r="5874" spans="1:1" x14ac:dyDescent="0.35">
      <c r="A5874" s="6"/>
    </row>
    <row r="5875" spans="1:1" x14ac:dyDescent="0.35">
      <c r="A5875" s="6"/>
    </row>
    <row r="5876" spans="1:1" x14ac:dyDescent="0.35">
      <c r="A5876" s="6"/>
    </row>
    <row r="5877" spans="1:1" x14ac:dyDescent="0.35">
      <c r="A5877" s="6"/>
    </row>
    <row r="5878" spans="1:1" x14ac:dyDescent="0.35">
      <c r="A5878" s="6"/>
    </row>
    <row r="5879" spans="1:1" x14ac:dyDescent="0.35">
      <c r="A5879" s="6"/>
    </row>
    <row r="5880" spans="1:1" x14ac:dyDescent="0.35">
      <c r="A5880" s="6"/>
    </row>
    <row r="5881" spans="1:1" x14ac:dyDescent="0.35">
      <c r="A5881" s="6"/>
    </row>
    <row r="5882" spans="1:1" x14ac:dyDescent="0.35">
      <c r="A5882" s="6"/>
    </row>
    <row r="5883" spans="1:1" x14ac:dyDescent="0.35">
      <c r="A5883" s="6"/>
    </row>
    <row r="5884" spans="1:1" x14ac:dyDescent="0.35">
      <c r="A5884" s="6"/>
    </row>
    <row r="5885" spans="1:1" x14ac:dyDescent="0.35">
      <c r="A5885" s="6"/>
    </row>
    <row r="5886" spans="1:1" x14ac:dyDescent="0.35">
      <c r="A5886" s="6"/>
    </row>
    <row r="5887" spans="1:1" x14ac:dyDescent="0.35">
      <c r="A5887" s="6"/>
    </row>
    <row r="5888" spans="1:1" x14ac:dyDescent="0.35">
      <c r="A5888" s="6"/>
    </row>
    <row r="5889" spans="1:1" x14ac:dyDescent="0.35">
      <c r="A5889" s="6"/>
    </row>
    <row r="5890" spans="1:1" x14ac:dyDescent="0.35">
      <c r="A5890" s="6"/>
    </row>
    <row r="5891" spans="1:1" x14ac:dyDescent="0.35">
      <c r="A5891" s="6"/>
    </row>
    <row r="5892" spans="1:1" x14ac:dyDescent="0.35">
      <c r="A5892" s="6"/>
    </row>
    <row r="5893" spans="1:1" x14ac:dyDescent="0.35">
      <c r="A5893" s="6"/>
    </row>
    <row r="5894" spans="1:1" x14ac:dyDescent="0.35">
      <c r="A5894" s="6"/>
    </row>
    <row r="5895" spans="1:1" x14ac:dyDescent="0.35">
      <c r="A5895" s="6"/>
    </row>
    <row r="5896" spans="1:1" x14ac:dyDescent="0.35">
      <c r="A5896" s="6"/>
    </row>
    <row r="5897" spans="1:1" x14ac:dyDescent="0.35">
      <c r="A5897" s="6"/>
    </row>
    <row r="5898" spans="1:1" x14ac:dyDescent="0.35">
      <c r="A5898" s="6"/>
    </row>
    <row r="5899" spans="1:1" x14ac:dyDescent="0.35">
      <c r="A5899" s="6"/>
    </row>
    <row r="5900" spans="1:1" x14ac:dyDescent="0.35">
      <c r="A5900" s="6"/>
    </row>
    <row r="5901" spans="1:1" x14ac:dyDescent="0.35">
      <c r="A5901" s="6"/>
    </row>
    <row r="5902" spans="1:1" x14ac:dyDescent="0.35">
      <c r="A5902" s="6"/>
    </row>
    <row r="5903" spans="1:1" x14ac:dyDescent="0.35">
      <c r="A5903" s="6"/>
    </row>
    <row r="5904" spans="1:1" x14ac:dyDescent="0.35">
      <c r="A5904" s="6"/>
    </row>
    <row r="5905" spans="1:1" x14ac:dyDescent="0.35">
      <c r="A5905" s="6"/>
    </row>
    <row r="5906" spans="1:1" x14ac:dyDescent="0.35">
      <c r="A5906" s="6"/>
    </row>
    <row r="5907" spans="1:1" x14ac:dyDescent="0.35">
      <c r="A5907" s="6"/>
    </row>
    <row r="5908" spans="1:1" x14ac:dyDescent="0.35">
      <c r="A5908" s="6"/>
    </row>
    <row r="5909" spans="1:1" x14ac:dyDescent="0.35">
      <c r="A5909" s="6"/>
    </row>
    <row r="5910" spans="1:1" x14ac:dyDescent="0.35">
      <c r="A5910" s="6"/>
    </row>
    <row r="5911" spans="1:1" x14ac:dyDescent="0.35">
      <c r="A5911" s="6"/>
    </row>
    <row r="5912" spans="1:1" x14ac:dyDescent="0.35">
      <c r="A5912" s="6"/>
    </row>
    <row r="5913" spans="1:1" x14ac:dyDescent="0.35">
      <c r="A5913" s="6"/>
    </row>
    <row r="5914" spans="1:1" x14ac:dyDescent="0.35">
      <c r="A5914" s="6"/>
    </row>
    <row r="5915" spans="1:1" x14ac:dyDescent="0.35">
      <c r="A5915" s="6"/>
    </row>
    <row r="5916" spans="1:1" x14ac:dyDescent="0.35">
      <c r="A5916" s="6"/>
    </row>
    <row r="5917" spans="1:1" x14ac:dyDescent="0.35">
      <c r="A5917" s="6"/>
    </row>
    <row r="5918" spans="1:1" x14ac:dyDescent="0.35">
      <c r="A5918" s="6"/>
    </row>
    <row r="5919" spans="1:1" x14ac:dyDescent="0.35">
      <c r="A5919" s="6"/>
    </row>
    <row r="5920" spans="1:1" x14ac:dyDescent="0.35">
      <c r="A5920" s="6"/>
    </row>
    <row r="5921" spans="1:1" x14ac:dyDescent="0.35">
      <c r="A5921" s="6"/>
    </row>
    <row r="5922" spans="1:1" x14ac:dyDescent="0.35">
      <c r="A5922" s="6"/>
    </row>
    <row r="5923" spans="1:1" x14ac:dyDescent="0.35">
      <c r="A5923" s="6"/>
    </row>
    <row r="5924" spans="1:1" x14ac:dyDescent="0.35">
      <c r="A5924" s="6"/>
    </row>
    <row r="5925" spans="1:1" x14ac:dyDescent="0.35">
      <c r="A5925" s="6"/>
    </row>
    <row r="5926" spans="1:1" x14ac:dyDescent="0.35">
      <c r="A5926" s="6"/>
    </row>
    <row r="5927" spans="1:1" x14ac:dyDescent="0.35">
      <c r="A5927" s="6"/>
    </row>
    <row r="5928" spans="1:1" x14ac:dyDescent="0.35">
      <c r="A5928" s="6"/>
    </row>
    <row r="5929" spans="1:1" x14ac:dyDescent="0.35">
      <c r="A5929" s="6"/>
    </row>
    <row r="5930" spans="1:1" x14ac:dyDescent="0.35">
      <c r="A5930" s="6"/>
    </row>
    <row r="5931" spans="1:1" x14ac:dyDescent="0.35">
      <c r="A5931" s="6"/>
    </row>
    <row r="5932" spans="1:1" x14ac:dyDescent="0.35">
      <c r="A5932" s="6"/>
    </row>
    <row r="5933" spans="1:1" x14ac:dyDescent="0.35">
      <c r="A5933" s="6"/>
    </row>
    <row r="5934" spans="1:1" x14ac:dyDescent="0.35">
      <c r="A5934" s="6"/>
    </row>
    <row r="5935" spans="1:1" x14ac:dyDescent="0.35">
      <c r="A5935" s="6"/>
    </row>
    <row r="5936" spans="1:1" x14ac:dyDescent="0.35">
      <c r="A5936" s="6"/>
    </row>
    <row r="5937" spans="1:1" x14ac:dyDescent="0.35">
      <c r="A5937" s="6"/>
    </row>
    <row r="5938" spans="1:1" x14ac:dyDescent="0.35">
      <c r="A5938" s="6"/>
    </row>
    <row r="5939" spans="1:1" x14ac:dyDescent="0.35">
      <c r="A5939" s="6"/>
    </row>
    <row r="5940" spans="1:1" x14ac:dyDescent="0.35">
      <c r="A5940" s="6"/>
    </row>
    <row r="5941" spans="1:1" x14ac:dyDescent="0.35">
      <c r="A5941" s="6"/>
    </row>
    <row r="5942" spans="1:1" x14ac:dyDescent="0.35">
      <c r="A5942" s="6"/>
    </row>
    <row r="5943" spans="1:1" x14ac:dyDescent="0.35">
      <c r="A5943" s="6"/>
    </row>
    <row r="5944" spans="1:1" x14ac:dyDescent="0.35">
      <c r="A5944" s="6"/>
    </row>
    <row r="5945" spans="1:1" x14ac:dyDescent="0.35">
      <c r="A5945" s="6"/>
    </row>
    <row r="5946" spans="1:1" x14ac:dyDescent="0.35">
      <c r="A5946" s="6"/>
    </row>
    <row r="5947" spans="1:1" x14ac:dyDescent="0.35">
      <c r="A5947" s="6"/>
    </row>
    <row r="5948" spans="1:1" x14ac:dyDescent="0.35">
      <c r="A5948" s="6"/>
    </row>
    <row r="5949" spans="1:1" x14ac:dyDescent="0.35">
      <c r="A5949" s="6"/>
    </row>
    <row r="5950" spans="1:1" x14ac:dyDescent="0.35">
      <c r="A5950" s="6"/>
    </row>
    <row r="5951" spans="1:1" x14ac:dyDescent="0.35">
      <c r="A5951" s="6"/>
    </row>
    <row r="5952" spans="1:1" x14ac:dyDescent="0.35">
      <c r="A5952" s="6"/>
    </row>
    <row r="5953" spans="1:1" x14ac:dyDescent="0.35">
      <c r="A5953" s="6"/>
    </row>
    <row r="5954" spans="1:1" x14ac:dyDescent="0.35">
      <c r="A5954" s="6"/>
    </row>
    <row r="5955" spans="1:1" x14ac:dyDescent="0.35">
      <c r="A5955" s="6"/>
    </row>
    <row r="5956" spans="1:1" x14ac:dyDescent="0.35">
      <c r="A5956" s="6"/>
    </row>
    <row r="5957" spans="1:1" x14ac:dyDescent="0.35">
      <c r="A5957" s="6"/>
    </row>
    <row r="5958" spans="1:1" x14ac:dyDescent="0.35">
      <c r="A5958" s="6"/>
    </row>
    <row r="5959" spans="1:1" x14ac:dyDescent="0.35">
      <c r="A5959" s="6"/>
    </row>
    <row r="5960" spans="1:1" x14ac:dyDescent="0.35">
      <c r="A5960" s="6"/>
    </row>
    <row r="5961" spans="1:1" x14ac:dyDescent="0.35">
      <c r="A5961" s="6"/>
    </row>
    <row r="5962" spans="1:1" x14ac:dyDescent="0.35">
      <c r="A5962" s="6"/>
    </row>
    <row r="5963" spans="1:1" x14ac:dyDescent="0.35">
      <c r="A5963" s="6"/>
    </row>
    <row r="5964" spans="1:1" x14ac:dyDescent="0.35">
      <c r="A5964" s="6"/>
    </row>
    <row r="5965" spans="1:1" x14ac:dyDescent="0.35">
      <c r="A5965" s="6"/>
    </row>
    <row r="5966" spans="1:1" x14ac:dyDescent="0.35">
      <c r="A5966" s="6"/>
    </row>
    <row r="5967" spans="1:1" x14ac:dyDescent="0.35">
      <c r="A5967" s="6"/>
    </row>
    <row r="5968" spans="1:1" x14ac:dyDescent="0.35">
      <c r="A5968" s="6"/>
    </row>
    <row r="5969" spans="1:1" x14ac:dyDescent="0.35">
      <c r="A5969" s="6"/>
    </row>
    <row r="5970" spans="1:1" x14ac:dyDescent="0.35">
      <c r="A5970" s="6"/>
    </row>
    <row r="5971" spans="1:1" x14ac:dyDescent="0.35">
      <c r="A5971" s="6"/>
    </row>
    <row r="5972" spans="1:1" x14ac:dyDescent="0.35">
      <c r="A5972" s="6"/>
    </row>
    <row r="5973" spans="1:1" x14ac:dyDescent="0.35">
      <c r="A5973" s="6"/>
    </row>
    <row r="5974" spans="1:1" x14ac:dyDescent="0.35">
      <c r="A5974" s="6"/>
    </row>
    <row r="5975" spans="1:1" x14ac:dyDescent="0.35">
      <c r="A5975" s="6"/>
    </row>
    <row r="5976" spans="1:1" x14ac:dyDescent="0.35">
      <c r="A5976" s="6"/>
    </row>
    <row r="5977" spans="1:1" x14ac:dyDescent="0.35">
      <c r="A5977" s="6"/>
    </row>
    <row r="5978" spans="1:1" x14ac:dyDescent="0.35">
      <c r="A5978" s="6"/>
    </row>
    <row r="5979" spans="1:1" x14ac:dyDescent="0.35">
      <c r="A5979" s="6"/>
    </row>
    <row r="5980" spans="1:1" x14ac:dyDescent="0.35">
      <c r="A5980" s="6"/>
    </row>
    <row r="5981" spans="1:1" x14ac:dyDescent="0.35">
      <c r="A5981" s="6"/>
    </row>
    <row r="5982" spans="1:1" x14ac:dyDescent="0.35">
      <c r="A5982" s="6"/>
    </row>
    <row r="5983" spans="1:1" x14ac:dyDescent="0.35">
      <c r="A5983" s="6"/>
    </row>
    <row r="5984" spans="1:1" x14ac:dyDescent="0.35">
      <c r="A5984" s="6"/>
    </row>
    <row r="5985" spans="1:1" x14ac:dyDescent="0.35">
      <c r="A5985" s="6"/>
    </row>
    <row r="5986" spans="1:1" x14ac:dyDescent="0.35">
      <c r="A5986" s="6"/>
    </row>
    <row r="5987" spans="1:1" x14ac:dyDescent="0.35">
      <c r="A5987" s="6"/>
    </row>
    <row r="5988" spans="1:1" x14ac:dyDescent="0.35">
      <c r="A5988" s="6"/>
    </row>
    <row r="5989" spans="1:1" x14ac:dyDescent="0.35">
      <c r="A5989" s="6"/>
    </row>
    <row r="5990" spans="1:1" x14ac:dyDescent="0.35">
      <c r="A5990" s="6"/>
    </row>
    <row r="5991" spans="1:1" x14ac:dyDescent="0.35">
      <c r="A5991" s="6"/>
    </row>
    <row r="5992" spans="1:1" x14ac:dyDescent="0.35">
      <c r="A5992" s="6"/>
    </row>
    <row r="5993" spans="1:1" x14ac:dyDescent="0.35">
      <c r="A5993" s="6"/>
    </row>
    <row r="5994" spans="1:1" x14ac:dyDescent="0.35">
      <c r="A5994" s="6"/>
    </row>
    <row r="5995" spans="1:1" x14ac:dyDescent="0.35">
      <c r="A5995" s="6"/>
    </row>
    <row r="5996" spans="1:1" x14ac:dyDescent="0.35">
      <c r="A5996" s="6"/>
    </row>
    <row r="5997" spans="1:1" x14ac:dyDescent="0.35">
      <c r="A5997" s="6"/>
    </row>
    <row r="5998" spans="1:1" x14ac:dyDescent="0.35">
      <c r="A5998" s="6"/>
    </row>
    <row r="5999" spans="1:1" x14ac:dyDescent="0.35">
      <c r="A5999" s="6"/>
    </row>
    <row r="6000" spans="1:1" x14ac:dyDescent="0.35">
      <c r="A6000" s="6"/>
    </row>
    <row r="6001" spans="1:1" x14ac:dyDescent="0.35">
      <c r="A6001" s="6"/>
    </row>
    <row r="6002" spans="1:1" x14ac:dyDescent="0.35">
      <c r="A6002" s="6"/>
    </row>
    <row r="6003" spans="1:1" x14ac:dyDescent="0.35">
      <c r="A6003" s="6"/>
    </row>
    <row r="6004" spans="1:1" x14ac:dyDescent="0.35">
      <c r="A6004" s="6"/>
    </row>
    <row r="6005" spans="1:1" x14ac:dyDescent="0.35">
      <c r="A6005" s="6"/>
    </row>
    <row r="6006" spans="1:1" x14ac:dyDescent="0.35">
      <c r="A6006" s="6"/>
    </row>
    <row r="6007" spans="1:1" x14ac:dyDescent="0.35">
      <c r="A6007" s="6"/>
    </row>
    <row r="6008" spans="1:1" x14ac:dyDescent="0.35">
      <c r="A6008" s="6"/>
    </row>
    <row r="6009" spans="1:1" x14ac:dyDescent="0.35">
      <c r="A6009" s="6"/>
    </row>
    <row r="6010" spans="1:1" x14ac:dyDescent="0.35">
      <c r="A6010" s="6"/>
    </row>
    <row r="6011" spans="1:1" x14ac:dyDescent="0.35">
      <c r="A6011" s="6"/>
    </row>
    <row r="6012" spans="1:1" x14ac:dyDescent="0.35">
      <c r="A6012" s="6"/>
    </row>
    <row r="6013" spans="1:1" x14ac:dyDescent="0.35">
      <c r="A6013" s="6"/>
    </row>
    <row r="6014" spans="1:1" x14ac:dyDescent="0.35">
      <c r="A6014" s="6"/>
    </row>
    <row r="6015" spans="1:1" x14ac:dyDescent="0.35">
      <c r="A6015" s="6"/>
    </row>
    <row r="6016" spans="1:1" x14ac:dyDescent="0.35">
      <c r="A6016" s="6"/>
    </row>
    <row r="6017" spans="1:1" x14ac:dyDescent="0.35">
      <c r="A6017" s="6"/>
    </row>
    <row r="6018" spans="1:1" x14ac:dyDescent="0.35">
      <c r="A6018" s="6"/>
    </row>
    <row r="6019" spans="1:1" x14ac:dyDescent="0.35">
      <c r="A6019" s="6"/>
    </row>
    <row r="6020" spans="1:1" x14ac:dyDescent="0.35">
      <c r="A6020" s="6"/>
    </row>
    <row r="6021" spans="1:1" x14ac:dyDescent="0.35">
      <c r="A6021" s="6"/>
    </row>
    <row r="6022" spans="1:1" x14ac:dyDescent="0.35">
      <c r="A6022" s="6"/>
    </row>
    <row r="6023" spans="1:1" x14ac:dyDescent="0.35">
      <c r="A6023" s="6"/>
    </row>
    <row r="6024" spans="1:1" x14ac:dyDescent="0.35">
      <c r="A6024" s="6"/>
    </row>
    <row r="6025" spans="1:1" x14ac:dyDescent="0.35">
      <c r="A6025" s="6"/>
    </row>
    <row r="6026" spans="1:1" x14ac:dyDescent="0.35">
      <c r="A6026" s="6"/>
    </row>
    <row r="6027" spans="1:1" x14ac:dyDescent="0.35">
      <c r="A6027" s="6"/>
    </row>
    <row r="6028" spans="1:1" x14ac:dyDescent="0.35">
      <c r="A6028" s="6"/>
    </row>
    <row r="6029" spans="1:1" x14ac:dyDescent="0.35">
      <c r="A6029" s="6"/>
    </row>
    <row r="6030" spans="1:1" x14ac:dyDescent="0.35">
      <c r="A6030" s="6"/>
    </row>
    <row r="6031" spans="1:1" x14ac:dyDescent="0.35">
      <c r="A6031" s="6"/>
    </row>
    <row r="6032" spans="1:1" x14ac:dyDescent="0.35">
      <c r="A6032" s="6"/>
    </row>
    <row r="6033" spans="1:1" x14ac:dyDescent="0.35">
      <c r="A6033" s="6"/>
    </row>
    <row r="6034" spans="1:1" x14ac:dyDescent="0.35">
      <c r="A6034" s="6"/>
    </row>
    <row r="6035" spans="1:1" x14ac:dyDescent="0.35">
      <c r="A6035" s="6"/>
    </row>
    <row r="6036" spans="1:1" x14ac:dyDescent="0.35">
      <c r="A6036" s="6"/>
    </row>
    <row r="6037" spans="1:1" x14ac:dyDescent="0.35">
      <c r="A6037" s="6"/>
    </row>
    <row r="6038" spans="1:1" x14ac:dyDescent="0.35">
      <c r="A6038" s="6"/>
    </row>
    <row r="6039" spans="1:1" x14ac:dyDescent="0.35">
      <c r="A6039" s="6"/>
    </row>
    <row r="6040" spans="1:1" x14ac:dyDescent="0.35">
      <c r="A6040" s="6"/>
    </row>
    <row r="6041" spans="1:1" x14ac:dyDescent="0.35">
      <c r="A6041" s="6"/>
    </row>
    <row r="6042" spans="1:1" x14ac:dyDescent="0.35">
      <c r="A6042" s="6"/>
    </row>
    <row r="6043" spans="1:1" x14ac:dyDescent="0.35">
      <c r="A6043" s="6"/>
    </row>
    <row r="6044" spans="1:1" x14ac:dyDescent="0.35">
      <c r="A6044" s="6"/>
    </row>
    <row r="6045" spans="1:1" x14ac:dyDescent="0.35">
      <c r="A6045" s="6"/>
    </row>
    <row r="6046" spans="1:1" x14ac:dyDescent="0.35">
      <c r="A6046" s="6"/>
    </row>
    <row r="6047" spans="1:1" x14ac:dyDescent="0.35">
      <c r="A6047" s="6"/>
    </row>
    <row r="6048" spans="1:1" x14ac:dyDescent="0.35">
      <c r="A6048" s="6"/>
    </row>
    <row r="6049" spans="1:1" x14ac:dyDescent="0.35">
      <c r="A6049" s="6"/>
    </row>
    <row r="6050" spans="1:1" x14ac:dyDescent="0.35">
      <c r="A6050" s="6"/>
    </row>
    <row r="6051" spans="1:1" x14ac:dyDescent="0.35">
      <c r="A6051" s="6"/>
    </row>
    <row r="6052" spans="1:1" x14ac:dyDescent="0.35">
      <c r="A6052" s="6"/>
    </row>
    <row r="6053" spans="1:1" x14ac:dyDescent="0.35">
      <c r="A6053" s="6"/>
    </row>
    <row r="6054" spans="1:1" x14ac:dyDescent="0.35">
      <c r="A6054" s="6"/>
    </row>
    <row r="6055" spans="1:1" x14ac:dyDescent="0.35">
      <c r="A6055" s="6"/>
    </row>
    <row r="6056" spans="1:1" x14ac:dyDescent="0.35">
      <c r="A6056" s="6"/>
    </row>
    <row r="6057" spans="1:1" x14ac:dyDescent="0.35">
      <c r="A6057" s="6"/>
    </row>
    <row r="6058" spans="1:1" x14ac:dyDescent="0.35">
      <c r="A6058" s="6"/>
    </row>
    <row r="6059" spans="1:1" x14ac:dyDescent="0.35">
      <c r="A6059" s="6"/>
    </row>
    <row r="6060" spans="1:1" x14ac:dyDescent="0.35">
      <c r="A6060" s="6"/>
    </row>
    <row r="6061" spans="1:1" x14ac:dyDescent="0.35">
      <c r="A6061" s="6"/>
    </row>
    <row r="6062" spans="1:1" x14ac:dyDescent="0.35">
      <c r="A6062" s="6"/>
    </row>
    <row r="6063" spans="1:1" x14ac:dyDescent="0.35">
      <c r="A6063" s="6"/>
    </row>
    <row r="6064" spans="1:1" x14ac:dyDescent="0.35">
      <c r="A6064" s="6"/>
    </row>
    <row r="6065" spans="1:1" x14ac:dyDescent="0.35">
      <c r="A6065" s="6"/>
    </row>
    <row r="6066" spans="1:1" x14ac:dyDescent="0.35">
      <c r="A6066" s="6"/>
    </row>
    <row r="6067" spans="1:1" x14ac:dyDescent="0.35">
      <c r="A6067" s="6"/>
    </row>
    <row r="6068" spans="1:1" x14ac:dyDescent="0.35">
      <c r="A6068" s="6"/>
    </row>
    <row r="6069" spans="1:1" x14ac:dyDescent="0.35">
      <c r="A6069" s="6"/>
    </row>
    <row r="6070" spans="1:1" x14ac:dyDescent="0.35">
      <c r="A6070" s="6"/>
    </row>
    <row r="6071" spans="1:1" x14ac:dyDescent="0.35">
      <c r="A6071" s="6"/>
    </row>
    <row r="6072" spans="1:1" x14ac:dyDescent="0.35">
      <c r="A6072" s="6"/>
    </row>
    <row r="6073" spans="1:1" x14ac:dyDescent="0.35">
      <c r="A6073" s="6"/>
    </row>
    <row r="6074" spans="1:1" x14ac:dyDescent="0.35">
      <c r="A6074" s="6"/>
    </row>
    <row r="6075" spans="1:1" x14ac:dyDescent="0.35">
      <c r="A6075" s="6"/>
    </row>
    <row r="6076" spans="1:1" x14ac:dyDescent="0.35">
      <c r="A6076" s="6"/>
    </row>
    <row r="6077" spans="1:1" x14ac:dyDescent="0.35">
      <c r="A6077" s="6"/>
    </row>
    <row r="6078" spans="1:1" x14ac:dyDescent="0.35">
      <c r="A6078" s="6"/>
    </row>
    <row r="6079" spans="1:1" x14ac:dyDescent="0.35">
      <c r="A6079" s="6"/>
    </row>
    <row r="6080" spans="1:1" x14ac:dyDescent="0.35">
      <c r="A6080" s="6"/>
    </row>
    <row r="6081" spans="1:1" x14ac:dyDescent="0.35">
      <c r="A6081" s="6"/>
    </row>
    <row r="6082" spans="1:1" x14ac:dyDescent="0.35">
      <c r="A6082" s="6"/>
    </row>
    <row r="6083" spans="1:1" x14ac:dyDescent="0.35">
      <c r="A6083" s="6"/>
    </row>
    <row r="6084" spans="1:1" x14ac:dyDescent="0.35">
      <c r="A6084" s="6"/>
    </row>
    <row r="6085" spans="1:1" x14ac:dyDescent="0.35">
      <c r="A6085" s="6"/>
    </row>
    <row r="6086" spans="1:1" x14ac:dyDescent="0.35">
      <c r="A6086" s="6"/>
    </row>
    <row r="6087" spans="1:1" x14ac:dyDescent="0.35">
      <c r="A6087" s="6"/>
    </row>
    <row r="6088" spans="1:1" x14ac:dyDescent="0.35">
      <c r="A6088" s="6"/>
    </row>
    <row r="6089" spans="1:1" x14ac:dyDescent="0.35">
      <c r="A6089" s="6"/>
    </row>
    <row r="6090" spans="1:1" x14ac:dyDescent="0.35">
      <c r="A6090" s="6"/>
    </row>
    <row r="6091" spans="1:1" x14ac:dyDescent="0.35">
      <c r="A6091" s="6"/>
    </row>
    <row r="6092" spans="1:1" x14ac:dyDescent="0.35">
      <c r="A6092" s="6"/>
    </row>
    <row r="6093" spans="1:1" x14ac:dyDescent="0.35">
      <c r="A6093" s="6"/>
    </row>
    <row r="6094" spans="1:1" x14ac:dyDescent="0.35">
      <c r="A6094" s="6"/>
    </row>
    <row r="6095" spans="1:1" x14ac:dyDescent="0.35">
      <c r="A6095" s="6"/>
    </row>
    <row r="6096" spans="1:1" x14ac:dyDescent="0.35">
      <c r="A6096" s="6"/>
    </row>
    <row r="6097" spans="1:1" x14ac:dyDescent="0.35">
      <c r="A6097" s="6"/>
    </row>
    <row r="6098" spans="1:1" x14ac:dyDescent="0.35">
      <c r="A6098" s="6"/>
    </row>
    <row r="6099" spans="1:1" x14ac:dyDescent="0.35">
      <c r="A6099" s="6"/>
    </row>
    <row r="6100" spans="1:1" x14ac:dyDescent="0.35">
      <c r="A6100" s="6"/>
    </row>
    <row r="6101" spans="1:1" x14ac:dyDescent="0.35">
      <c r="A6101" s="6"/>
    </row>
    <row r="6102" spans="1:1" x14ac:dyDescent="0.35">
      <c r="A6102" s="6"/>
    </row>
    <row r="6103" spans="1:1" x14ac:dyDescent="0.35">
      <c r="A6103" s="6"/>
    </row>
    <row r="6104" spans="1:1" x14ac:dyDescent="0.35">
      <c r="A6104" s="6"/>
    </row>
    <row r="6105" spans="1:1" x14ac:dyDescent="0.35">
      <c r="A6105" s="6"/>
    </row>
    <row r="6106" spans="1:1" x14ac:dyDescent="0.35">
      <c r="A6106" s="6"/>
    </row>
    <row r="6107" spans="1:1" x14ac:dyDescent="0.35">
      <c r="A6107" s="6"/>
    </row>
    <row r="6108" spans="1:1" x14ac:dyDescent="0.35">
      <c r="A6108" s="6"/>
    </row>
    <row r="6109" spans="1:1" x14ac:dyDescent="0.35">
      <c r="A6109" s="6"/>
    </row>
    <row r="6110" spans="1:1" x14ac:dyDescent="0.35">
      <c r="A6110" s="6"/>
    </row>
    <row r="6111" spans="1:1" x14ac:dyDescent="0.35">
      <c r="A6111" s="6"/>
    </row>
    <row r="6112" spans="1:1" x14ac:dyDescent="0.35">
      <c r="A6112" s="6"/>
    </row>
    <row r="6113" spans="1:1" x14ac:dyDescent="0.35">
      <c r="A6113" s="6"/>
    </row>
    <row r="6114" spans="1:1" x14ac:dyDescent="0.35">
      <c r="A6114" s="6"/>
    </row>
    <row r="6115" spans="1:1" x14ac:dyDescent="0.35">
      <c r="A6115" s="6"/>
    </row>
    <row r="6116" spans="1:1" x14ac:dyDescent="0.35">
      <c r="A6116" s="6"/>
    </row>
    <row r="6117" spans="1:1" x14ac:dyDescent="0.35">
      <c r="A6117" s="6"/>
    </row>
    <row r="6118" spans="1:1" x14ac:dyDescent="0.35">
      <c r="A6118" s="6"/>
    </row>
    <row r="6119" spans="1:1" x14ac:dyDescent="0.35">
      <c r="A6119" s="6"/>
    </row>
    <row r="6120" spans="1:1" x14ac:dyDescent="0.35">
      <c r="A6120" s="6"/>
    </row>
    <row r="6121" spans="1:1" x14ac:dyDescent="0.35">
      <c r="A6121" s="6"/>
    </row>
    <row r="6122" spans="1:1" x14ac:dyDescent="0.35">
      <c r="A6122" s="6"/>
    </row>
    <row r="6123" spans="1:1" x14ac:dyDescent="0.35">
      <c r="A6123" s="6"/>
    </row>
    <row r="6124" spans="1:1" x14ac:dyDescent="0.35">
      <c r="A6124" s="6"/>
    </row>
    <row r="6125" spans="1:1" x14ac:dyDescent="0.35">
      <c r="A6125" s="6"/>
    </row>
    <row r="6126" spans="1:1" x14ac:dyDescent="0.35">
      <c r="A6126" s="6"/>
    </row>
    <row r="6127" spans="1:1" x14ac:dyDescent="0.35">
      <c r="A6127" s="6"/>
    </row>
    <row r="6128" spans="1:1" x14ac:dyDescent="0.35">
      <c r="A6128" s="6"/>
    </row>
    <row r="6129" spans="1:1" x14ac:dyDescent="0.35">
      <c r="A6129" s="6"/>
    </row>
    <row r="6130" spans="1:1" x14ac:dyDescent="0.35">
      <c r="A6130" s="6"/>
    </row>
    <row r="6131" spans="1:1" x14ac:dyDescent="0.35">
      <c r="A6131" s="6"/>
    </row>
    <row r="6132" spans="1:1" x14ac:dyDescent="0.35">
      <c r="A6132" s="6"/>
    </row>
    <row r="6133" spans="1:1" x14ac:dyDescent="0.35">
      <c r="A6133" s="6"/>
    </row>
    <row r="6134" spans="1:1" x14ac:dyDescent="0.35">
      <c r="A6134" s="6"/>
    </row>
    <row r="6135" spans="1:1" x14ac:dyDescent="0.35">
      <c r="A6135" s="6"/>
    </row>
    <row r="6136" spans="1:1" x14ac:dyDescent="0.35">
      <c r="A6136" s="6"/>
    </row>
    <row r="6137" spans="1:1" x14ac:dyDescent="0.35">
      <c r="A6137" s="6"/>
    </row>
    <row r="6138" spans="1:1" x14ac:dyDescent="0.35">
      <c r="A6138" s="6"/>
    </row>
    <row r="6139" spans="1:1" x14ac:dyDescent="0.35">
      <c r="A6139" s="6"/>
    </row>
    <row r="6140" spans="1:1" x14ac:dyDescent="0.35">
      <c r="A6140" s="6"/>
    </row>
    <row r="6141" spans="1:1" x14ac:dyDescent="0.35">
      <c r="A6141" s="6"/>
    </row>
    <row r="6142" spans="1:1" x14ac:dyDescent="0.35">
      <c r="A6142" s="6"/>
    </row>
    <row r="6143" spans="1:1" x14ac:dyDescent="0.35">
      <c r="A6143" s="6"/>
    </row>
    <row r="6144" spans="1:1" x14ac:dyDescent="0.35">
      <c r="A6144" s="6"/>
    </row>
    <row r="6145" spans="1:1" x14ac:dyDescent="0.35">
      <c r="A6145" s="6"/>
    </row>
    <row r="6146" spans="1:1" x14ac:dyDescent="0.35">
      <c r="A6146" s="6"/>
    </row>
    <row r="6147" spans="1:1" x14ac:dyDescent="0.35">
      <c r="A6147" s="6"/>
    </row>
    <row r="6148" spans="1:1" x14ac:dyDescent="0.35">
      <c r="A6148" s="6"/>
    </row>
    <row r="6149" spans="1:1" x14ac:dyDescent="0.35">
      <c r="A6149" s="6"/>
    </row>
    <row r="6150" spans="1:1" x14ac:dyDescent="0.35">
      <c r="A6150" s="6"/>
    </row>
    <row r="6151" spans="1:1" x14ac:dyDescent="0.35">
      <c r="A6151" s="6"/>
    </row>
    <row r="6152" spans="1:1" x14ac:dyDescent="0.35">
      <c r="A6152" s="6"/>
    </row>
    <row r="6153" spans="1:1" x14ac:dyDescent="0.35">
      <c r="A6153" s="6"/>
    </row>
    <row r="6154" spans="1:1" x14ac:dyDescent="0.35">
      <c r="A6154" s="6"/>
    </row>
    <row r="6155" spans="1:1" x14ac:dyDescent="0.35">
      <c r="A6155" s="6"/>
    </row>
    <row r="6156" spans="1:1" x14ac:dyDescent="0.35">
      <c r="A6156" s="6"/>
    </row>
    <row r="6157" spans="1:1" x14ac:dyDescent="0.35">
      <c r="A6157" s="6"/>
    </row>
    <row r="6158" spans="1:1" x14ac:dyDescent="0.35">
      <c r="A6158" s="6"/>
    </row>
    <row r="6159" spans="1:1" x14ac:dyDescent="0.35">
      <c r="A6159" s="6"/>
    </row>
    <row r="6160" spans="1:1" x14ac:dyDescent="0.35">
      <c r="A6160" s="6"/>
    </row>
    <row r="6161" spans="1:1" x14ac:dyDescent="0.35">
      <c r="A6161" s="6"/>
    </row>
    <row r="6162" spans="1:1" x14ac:dyDescent="0.35">
      <c r="A6162" s="6"/>
    </row>
    <row r="6163" spans="1:1" x14ac:dyDescent="0.35">
      <c r="A6163" s="6"/>
    </row>
    <row r="6164" spans="1:1" x14ac:dyDescent="0.35">
      <c r="A6164" s="6"/>
    </row>
    <row r="6165" spans="1:1" x14ac:dyDescent="0.35">
      <c r="A6165" s="6"/>
    </row>
    <row r="6166" spans="1:1" x14ac:dyDescent="0.35">
      <c r="A6166" s="6"/>
    </row>
    <row r="6167" spans="1:1" x14ac:dyDescent="0.35">
      <c r="A6167" s="6"/>
    </row>
    <row r="6168" spans="1:1" x14ac:dyDescent="0.35">
      <c r="A6168" s="6"/>
    </row>
    <row r="6169" spans="1:1" x14ac:dyDescent="0.35">
      <c r="A6169" s="6"/>
    </row>
    <row r="6170" spans="1:1" x14ac:dyDescent="0.35">
      <c r="A6170" s="6"/>
    </row>
    <row r="6171" spans="1:1" x14ac:dyDescent="0.35">
      <c r="A6171" s="6"/>
    </row>
    <row r="6172" spans="1:1" x14ac:dyDescent="0.35">
      <c r="A6172" s="6"/>
    </row>
    <row r="6173" spans="1:1" x14ac:dyDescent="0.35">
      <c r="A6173" s="6"/>
    </row>
    <row r="6174" spans="1:1" x14ac:dyDescent="0.35">
      <c r="A6174" s="6"/>
    </row>
    <row r="6175" spans="1:1" x14ac:dyDescent="0.35">
      <c r="A6175" s="6"/>
    </row>
    <row r="6176" spans="1:1" x14ac:dyDescent="0.35">
      <c r="A6176" s="6"/>
    </row>
    <row r="6177" spans="1:1" x14ac:dyDescent="0.35">
      <c r="A6177" s="6"/>
    </row>
    <row r="6178" spans="1:1" x14ac:dyDescent="0.35">
      <c r="A6178" s="6"/>
    </row>
    <row r="6179" spans="1:1" x14ac:dyDescent="0.35">
      <c r="A6179" s="6"/>
    </row>
    <row r="6180" spans="1:1" x14ac:dyDescent="0.35">
      <c r="A6180" s="6"/>
    </row>
    <row r="6181" spans="1:1" x14ac:dyDescent="0.35">
      <c r="A6181" s="6"/>
    </row>
    <row r="6182" spans="1:1" x14ac:dyDescent="0.35">
      <c r="A6182" s="6"/>
    </row>
    <row r="6183" spans="1:1" x14ac:dyDescent="0.35">
      <c r="A6183" s="6"/>
    </row>
    <row r="6184" spans="1:1" x14ac:dyDescent="0.35">
      <c r="A6184" s="6"/>
    </row>
    <row r="6185" spans="1:1" x14ac:dyDescent="0.35">
      <c r="A6185" s="6"/>
    </row>
    <row r="6186" spans="1:1" x14ac:dyDescent="0.35">
      <c r="A6186" s="6"/>
    </row>
    <row r="6187" spans="1:1" x14ac:dyDescent="0.35">
      <c r="A6187" s="6"/>
    </row>
    <row r="6188" spans="1:1" x14ac:dyDescent="0.35">
      <c r="A6188" s="6"/>
    </row>
    <row r="6189" spans="1:1" x14ac:dyDescent="0.35">
      <c r="A6189" s="6"/>
    </row>
    <row r="6190" spans="1:1" x14ac:dyDescent="0.35">
      <c r="A6190" s="6"/>
    </row>
    <row r="6191" spans="1:1" x14ac:dyDescent="0.35">
      <c r="A6191" s="6"/>
    </row>
    <row r="6192" spans="1:1" x14ac:dyDescent="0.35">
      <c r="A6192" s="6"/>
    </row>
    <row r="6193" spans="1:1" x14ac:dyDescent="0.35">
      <c r="A6193" s="6"/>
    </row>
    <row r="6194" spans="1:1" x14ac:dyDescent="0.35">
      <c r="A6194" s="6"/>
    </row>
    <row r="6195" spans="1:1" x14ac:dyDescent="0.35">
      <c r="A6195" s="6"/>
    </row>
    <row r="6196" spans="1:1" x14ac:dyDescent="0.35">
      <c r="A6196" s="6"/>
    </row>
    <row r="6197" spans="1:1" x14ac:dyDescent="0.35">
      <c r="A6197" s="6"/>
    </row>
    <row r="6198" spans="1:1" x14ac:dyDescent="0.35">
      <c r="A6198" s="6"/>
    </row>
    <row r="6199" spans="1:1" x14ac:dyDescent="0.35">
      <c r="A6199" s="6"/>
    </row>
    <row r="6200" spans="1:1" x14ac:dyDescent="0.35">
      <c r="A6200" s="6"/>
    </row>
    <row r="6201" spans="1:1" x14ac:dyDescent="0.35">
      <c r="A6201" s="6"/>
    </row>
    <row r="6202" spans="1:1" x14ac:dyDescent="0.35">
      <c r="A6202" s="6"/>
    </row>
    <row r="6203" spans="1:1" x14ac:dyDescent="0.35">
      <c r="A6203" s="6"/>
    </row>
    <row r="6204" spans="1:1" x14ac:dyDescent="0.35">
      <c r="A6204" s="6"/>
    </row>
    <row r="6205" spans="1:1" x14ac:dyDescent="0.35">
      <c r="A6205" s="6"/>
    </row>
    <row r="6206" spans="1:1" x14ac:dyDescent="0.35">
      <c r="A6206" s="6"/>
    </row>
    <row r="6207" spans="1:1" x14ac:dyDescent="0.35">
      <c r="A6207" s="6"/>
    </row>
    <row r="6208" spans="1:1" x14ac:dyDescent="0.35">
      <c r="A6208" s="6"/>
    </row>
    <row r="6209" spans="1:1" x14ac:dyDescent="0.35">
      <c r="A6209" s="6"/>
    </row>
    <row r="6210" spans="1:1" x14ac:dyDescent="0.35">
      <c r="A6210" s="6"/>
    </row>
    <row r="6211" spans="1:1" x14ac:dyDescent="0.35">
      <c r="A6211" s="6"/>
    </row>
    <row r="6212" spans="1:1" x14ac:dyDescent="0.35">
      <c r="A6212" s="6"/>
    </row>
    <row r="6213" spans="1:1" x14ac:dyDescent="0.35">
      <c r="A6213" s="6"/>
    </row>
    <row r="6214" spans="1:1" x14ac:dyDescent="0.35">
      <c r="A6214" s="6"/>
    </row>
    <row r="6215" spans="1:1" x14ac:dyDescent="0.35">
      <c r="A6215" s="6"/>
    </row>
    <row r="6216" spans="1:1" x14ac:dyDescent="0.35">
      <c r="A6216" s="6"/>
    </row>
    <row r="6217" spans="1:1" x14ac:dyDescent="0.35">
      <c r="A6217" s="6"/>
    </row>
    <row r="6218" spans="1:1" x14ac:dyDescent="0.35">
      <c r="A6218" s="6"/>
    </row>
    <row r="6219" spans="1:1" x14ac:dyDescent="0.35">
      <c r="A6219" s="6"/>
    </row>
    <row r="6220" spans="1:1" x14ac:dyDescent="0.35">
      <c r="A6220" s="6"/>
    </row>
    <row r="6221" spans="1:1" x14ac:dyDescent="0.35">
      <c r="A6221" s="6"/>
    </row>
    <row r="6222" spans="1:1" x14ac:dyDescent="0.35">
      <c r="A6222" s="6"/>
    </row>
    <row r="6223" spans="1:1" x14ac:dyDescent="0.35">
      <c r="A6223" s="6"/>
    </row>
    <row r="6224" spans="1:1" x14ac:dyDescent="0.35">
      <c r="A6224" s="6"/>
    </row>
    <row r="6225" spans="1:1" x14ac:dyDescent="0.35">
      <c r="A6225" s="6"/>
    </row>
    <row r="6226" spans="1:1" x14ac:dyDescent="0.35">
      <c r="A6226" s="6"/>
    </row>
    <row r="6227" spans="1:1" x14ac:dyDescent="0.35">
      <c r="A6227" s="6"/>
    </row>
    <row r="6228" spans="1:1" x14ac:dyDescent="0.35">
      <c r="A6228" s="6"/>
    </row>
    <row r="6229" spans="1:1" x14ac:dyDescent="0.35">
      <c r="A6229" s="6"/>
    </row>
    <row r="6230" spans="1:1" x14ac:dyDescent="0.35">
      <c r="A6230" s="6"/>
    </row>
    <row r="6231" spans="1:1" x14ac:dyDescent="0.35">
      <c r="A6231" s="6"/>
    </row>
    <row r="6232" spans="1:1" x14ac:dyDescent="0.35">
      <c r="A6232" s="6"/>
    </row>
    <row r="6233" spans="1:1" x14ac:dyDescent="0.35">
      <c r="A6233" s="6"/>
    </row>
    <row r="6234" spans="1:1" x14ac:dyDescent="0.35">
      <c r="A6234" s="6"/>
    </row>
    <row r="6235" spans="1:1" x14ac:dyDescent="0.35">
      <c r="A6235" s="6"/>
    </row>
    <row r="6236" spans="1:1" x14ac:dyDescent="0.35">
      <c r="A6236" s="6"/>
    </row>
    <row r="6237" spans="1:1" x14ac:dyDescent="0.35">
      <c r="A6237" s="6"/>
    </row>
    <row r="6238" spans="1:1" x14ac:dyDescent="0.35">
      <c r="A6238" s="6"/>
    </row>
    <row r="6239" spans="1:1" x14ac:dyDescent="0.35">
      <c r="A6239" s="6"/>
    </row>
    <row r="6240" spans="1:1" x14ac:dyDescent="0.35">
      <c r="A6240" s="6"/>
    </row>
    <row r="6241" spans="1:1" x14ac:dyDescent="0.35">
      <c r="A6241" s="6"/>
    </row>
    <row r="6242" spans="1:1" x14ac:dyDescent="0.35">
      <c r="A6242" s="6"/>
    </row>
    <row r="6243" spans="1:1" x14ac:dyDescent="0.35">
      <c r="A6243" s="6"/>
    </row>
    <row r="6244" spans="1:1" x14ac:dyDescent="0.35">
      <c r="A6244" s="6"/>
    </row>
    <row r="6245" spans="1:1" x14ac:dyDescent="0.35">
      <c r="A6245" s="6"/>
    </row>
    <row r="6246" spans="1:1" x14ac:dyDescent="0.35">
      <c r="A6246" s="6"/>
    </row>
    <row r="6247" spans="1:1" x14ac:dyDescent="0.35">
      <c r="A6247" s="6"/>
    </row>
    <row r="6248" spans="1:1" x14ac:dyDescent="0.35">
      <c r="A6248" s="6"/>
    </row>
    <row r="6249" spans="1:1" x14ac:dyDescent="0.35">
      <c r="A6249" s="6"/>
    </row>
    <row r="6250" spans="1:1" x14ac:dyDescent="0.35">
      <c r="A6250" s="6"/>
    </row>
    <row r="6251" spans="1:1" x14ac:dyDescent="0.35">
      <c r="A6251" s="6"/>
    </row>
    <row r="6252" spans="1:1" x14ac:dyDescent="0.35">
      <c r="A6252" s="6"/>
    </row>
    <row r="6253" spans="1:1" x14ac:dyDescent="0.35">
      <c r="A6253" s="6"/>
    </row>
    <row r="6254" spans="1:1" x14ac:dyDescent="0.35">
      <c r="A6254" s="6"/>
    </row>
    <row r="6255" spans="1:1" x14ac:dyDescent="0.35">
      <c r="A6255" s="6"/>
    </row>
    <row r="6256" spans="1:1" x14ac:dyDescent="0.35">
      <c r="A6256" s="6"/>
    </row>
    <row r="6257" spans="1:1" x14ac:dyDescent="0.35">
      <c r="A6257" s="6"/>
    </row>
    <row r="6258" spans="1:1" x14ac:dyDescent="0.35">
      <c r="A6258" s="6"/>
    </row>
    <row r="6259" spans="1:1" x14ac:dyDescent="0.35">
      <c r="A6259" s="6"/>
    </row>
    <row r="6260" spans="1:1" x14ac:dyDescent="0.35">
      <c r="A6260" s="6"/>
    </row>
    <row r="6261" spans="1:1" x14ac:dyDescent="0.35">
      <c r="A6261" s="6"/>
    </row>
    <row r="6262" spans="1:1" x14ac:dyDescent="0.35">
      <c r="A6262" s="6"/>
    </row>
    <row r="6263" spans="1:1" x14ac:dyDescent="0.35">
      <c r="A6263" s="6"/>
    </row>
    <row r="6264" spans="1:1" x14ac:dyDescent="0.35">
      <c r="A6264" s="6"/>
    </row>
    <row r="6265" spans="1:1" x14ac:dyDescent="0.35">
      <c r="A6265" s="6"/>
    </row>
    <row r="6266" spans="1:1" x14ac:dyDescent="0.35">
      <c r="A6266" s="6"/>
    </row>
    <row r="6267" spans="1:1" x14ac:dyDescent="0.35">
      <c r="A6267" s="6"/>
    </row>
    <row r="6268" spans="1:1" x14ac:dyDescent="0.35">
      <c r="A6268" s="6"/>
    </row>
    <row r="6269" spans="1:1" x14ac:dyDescent="0.35">
      <c r="A6269" s="6"/>
    </row>
    <row r="6270" spans="1:1" x14ac:dyDescent="0.35">
      <c r="A6270" s="6"/>
    </row>
    <row r="6271" spans="1:1" x14ac:dyDescent="0.35">
      <c r="A6271" s="6"/>
    </row>
    <row r="6272" spans="1:1" x14ac:dyDescent="0.35">
      <c r="A6272" s="6"/>
    </row>
    <row r="6273" spans="1:1" x14ac:dyDescent="0.35">
      <c r="A6273" s="6"/>
    </row>
    <row r="6274" spans="1:1" x14ac:dyDescent="0.35">
      <c r="A6274" s="6"/>
    </row>
    <row r="6275" spans="1:1" x14ac:dyDescent="0.35">
      <c r="A6275" s="6"/>
    </row>
    <row r="6276" spans="1:1" x14ac:dyDescent="0.35">
      <c r="A6276" s="6"/>
    </row>
    <row r="6277" spans="1:1" x14ac:dyDescent="0.35">
      <c r="A6277" s="6"/>
    </row>
    <row r="6278" spans="1:1" x14ac:dyDescent="0.35">
      <c r="A6278" s="6"/>
    </row>
    <row r="6279" spans="1:1" x14ac:dyDescent="0.35">
      <c r="A6279" s="6"/>
    </row>
    <row r="6280" spans="1:1" x14ac:dyDescent="0.35">
      <c r="A6280" s="6"/>
    </row>
    <row r="6281" spans="1:1" x14ac:dyDescent="0.35">
      <c r="A6281" s="6"/>
    </row>
    <row r="6282" spans="1:1" x14ac:dyDescent="0.35">
      <c r="A6282" s="6"/>
    </row>
    <row r="6283" spans="1:1" x14ac:dyDescent="0.35">
      <c r="A6283" s="6"/>
    </row>
    <row r="6284" spans="1:1" x14ac:dyDescent="0.35">
      <c r="A6284" s="6"/>
    </row>
    <row r="6285" spans="1:1" x14ac:dyDescent="0.35">
      <c r="A6285" s="6"/>
    </row>
    <row r="6286" spans="1:1" x14ac:dyDescent="0.35">
      <c r="A6286" s="6"/>
    </row>
    <row r="6287" spans="1:1" x14ac:dyDescent="0.35">
      <c r="A6287" s="6"/>
    </row>
    <row r="6288" spans="1:1" x14ac:dyDescent="0.35">
      <c r="A6288" s="6"/>
    </row>
    <row r="6289" spans="1:1" x14ac:dyDescent="0.35">
      <c r="A6289" s="6"/>
    </row>
    <row r="6290" spans="1:1" x14ac:dyDescent="0.35">
      <c r="A6290" s="6"/>
    </row>
    <row r="6291" spans="1:1" x14ac:dyDescent="0.35">
      <c r="A6291" s="6"/>
    </row>
    <row r="6292" spans="1:1" x14ac:dyDescent="0.35">
      <c r="A6292" s="6"/>
    </row>
    <row r="6293" spans="1:1" x14ac:dyDescent="0.35">
      <c r="A6293" s="6"/>
    </row>
    <row r="6294" spans="1:1" x14ac:dyDescent="0.35">
      <c r="A6294" s="6"/>
    </row>
    <row r="6295" spans="1:1" x14ac:dyDescent="0.35">
      <c r="A6295" s="6"/>
    </row>
    <row r="6296" spans="1:1" x14ac:dyDescent="0.35">
      <c r="A6296" s="6"/>
    </row>
    <row r="6297" spans="1:1" x14ac:dyDescent="0.35">
      <c r="A6297" s="6"/>
    </row>
    <row r="6298" spans="1:1" x14ac:dyDescent="0.35">
      <c r="A6298" s="6"/>
    </row>
    <row r="6299" spans="1:1" x14ac:dyDescent="0.35">
      <c r="A6299" s="6"/>
    </row>
    <row r="6300" spans="1:1" x14ac:dyDescent="0.35">
      <c r="A6300" s="6"/>
    </row>
    <row r="6301" spans="1:1" x14ac:dyDescent="0.35">
      <c r="A6301" s="6"/>
    </row>
    <row r="6302" spans="1:1" x14ac:dyDescent="0.35">
      <c r="A6302" s="6"/>
    </row>
    <row r="6303" spans="1:1" x14ac:dyDescent="0.35">
      <c r="A6303" s="6"/>
    </row>
    <row r="6304" spans="1:1" x14ac:dyDescent="0.35">
      <c r="A6304" s="6"/>
    </row>
    <row r="6305" spans="1:1" x14ac:dyDescent="0.35">
      <c r="A6305" s="6"/>
    </row>
    <row r="6306" spans="1:1" x14ac:dyDescent="0.35">
      <c r="A6306" s="6"/>
    </row>
    <row r="6307" spans="1:1" x14ac:dyDescent="0.35">
      <c r="A6307" s="6"/>
    </row>
    <row r="6308" spans="1:1" x14ac:dyDescent="0.35">
      <c r="A6308" s="6"/>
    </row>
    <row r="6309" spans="1:1" x14ac:dyDescent="0.35">
      <c r="A6309" s="6"/>
    </row>
    <row r="6310" spans="1:1" x14ac:dyDescent="0.35">
      <c r="A6310" s="6"/>
    </row>
    <row r="6311" spans="1:1" x14ac:dyDescent="0.35">
      <c r="A6311" s="6"/>
    </row>
    <row r="6312" spans="1:1" x14ac:dyDescent="0.35">
      <c r="A6312" s="6"/>
    </row>
    <row r="6313" spans="1:1" x14ac:dyDescent="0.35">
      <c r="A6313" s="6"/>
    </row>
    <row r="6314" spans="1:1" x14ac:dyDescent="0.35">
      <c r="A6314" s="6"/>
    </row>
    <row r="6315" spans="1:1" x14ac:dyDescent="0.35">
      <c r="A6315" s="6"/>
    </row>
    <row r="6316" spans="1:1" x14ac:dyDescent="0.35">
      <c r="A6316" s="6"/>
    </row>
    <row r="6317" spans="1:1" x14ac:dyDescent="0.35">
      <c r="A6317" s="6"/>
    </row>
    <row r="6318" spans="1:1" x14ac:dyDescent="0.35">
      <c r="A6318" s="6"/>
    </row>
    <row r="6319" spans="1:1" x14ac:dyDescent="0.35">
      <c r="A6319" s="6"/>
    </row>
    <row r="6320" spans="1:1" x14ac:dyDescent="0.35">
      <c r="A6320" s="6"/>
    </row>
    <row r="6321" spans="1:1" x14ac:dyDescent="0.35">
      <c r="A6321" s="6"/>
    </row>
    <row r="6322" spans="1:1" x14ac:dyDescent="0.35">
      <c r="A6322" s="6"/>
    </row>
    <row r="6323" spans="1:1" x14ac:dyDescent="0.35">
      <c r="A6323" s="6"/>
    </row>
    <row r="6324" spans="1:1" x14ac:dyDescent="0.35">
      <c r="A6324" s="6"/>
    </row>
    <row r="6325" spans="1:1" x14ac:dyDescent="0.35">
      <c r="A6325" s="6"/>
    </row>
    <row r="6326" spans="1:1" x14ac:dyDescent="0.35">
      <c r="A6326" s="6"/>
    </row>
    <row r="6327" spans="1:1" x14ac:dyDescent="0.35">
      <c r="A6327" s="6"/>
    </row>
    <row r="6328" spans="1:1" x14ac:dyDescent="0.35">
      <c r="A6328" s="6"/>
    </row>
    <row r="6329" spans="1:1" x14ac:dyDescent="0.35">
      <c r="A6329" s="6"/>
    </row>
    <row r="6330" spans="1:1" x14ac:dyDescent="0.35">
      <c r="A6330" s="6"/>
    </row>
    <row r="6331" spans="1:1" x14ac:dyDescent="0.35">
      <c r="A6331" s="6"/>
    </row>
    <row r="6332" spans="1:1" x14ac:dyDescent="0.35">
      <c r="A6332" s="6"/>
    </row>
    <row r="6333" spans="1:1" x14ac:dyDescent="0.35">
      <c r="A6333" s="6"/>
    </row>
    <row r="6334" spans="1:1" x14ac:dyDescent="0.35">
      <c r="A6334" s="6"/>
    </row>
    <row r="6335" spans="1:1" x14ac:dyDescent="0.35">
      <c r="A6335" s="6"/>
    </row>
    <row r="6336" spans="1:1" x14ac:dyDescent="0.35">
      <c r="A6336" s="6"/>
    </row>
    <row r="6337" spans="1:1" x14ac:dyDescent="0.35">
      <c r="A6337" s="6"/>
    </row>
    <row r="6338" spans="1:1" x14ac:dyDescent="0.35">
      <c r="A6338" s="6"/>
    </row>
    <row r="6339" spans="1:1" x14ac:dyDescent="0.35">
      <c r="A6339" s="6"/>
    </row>
    <row r="6340" spans="1:1" x14ac:dyDescent="0.35">
      <c r="A6340" s="6"/>
    </row>
    <row r="6341" spans="1:1" x14ac:dyDescent="0.35">
      <c r="A6341" s="6"/>
    </row>
    <row r="6342" spans="1:1" x14ac:dyDescent="0.35">
      <c r="A6342" s="6"/>
    </row>
    <row r="6343" spans="1:1" x14ac:dyDescent="0.35">
      <c r="A6343" s="6"/>
    </row>
    <row r="6344" spans="1:1" x14ac:dyDescent="0.35">
      <c r="A6344" s="6"/>
    </row>
    <row r="6345" spans="1:1" x14ac:dyDescent="0.35">
      <c r="A6345" s="6"/>
    </row>
    <row r="6346" spans="1:1" x14ac:dyDescent="0.35">
      <c r="A6346" s="6"/>
    </row>
    <row r="6347" spans="1:1" x14ac:dyDescent="0.35">
      <c r="A6347" s="6"/>
    </row>
    <row r="6348" spans="1:1" x14ac:dyDescent="0.35">
      <c r="A6348" s="6"/>
    </row>
    <row r="6349" spans="1:1" x14ac:dyDescent="0.35">
      <c r="A6349" s="6"/>
    </row>
    <row r="6350" spans="1:1" x14ac:dyDescent="0.35">
      <c r="A6350" s="6"/>
    </row>
    <row r="6351" spans="1:1" x14ac:dyDescent="0.35">
      <c r="A6351" s="6"/>
    </row>
    <row r="6352" spans="1:1" x14ac:dyDescent="0.35">
      <c r="A6352" s="6"/>
    </row>
    <row r="6353" spans="1:1" x14ac:dyDescent="0.35">
      <c r="A6353" s="6"/>
    </row>
    <row r="6354" spans="1:1" x14ac:dyDescent="0.35">
      <c r="A6354" s="6"/>
    </row>
    <row r="6355" spans="1:1" x14ac:dyDescent="0.35">
      <c r="A6355" s="6"/>
    </row>
    <row r="6356" spans="1:1" x14ac:dyDescent="0.35">
      <c r="A6356" s="6"/>
    </row>
    <row r="6357" spans="1:1" x14ac:dyDescent="0.35">
      <c r="A6357" s="6"/>
    </row>
    <row r="6358" spans="1:1" x14ac:dyDescent="0.35">
      <c r="A6358" s="6"/>
    </row>
    <row r="6359" spans="1:1" x14ac:dyDescent="0.35">
      <c r="A6359" s="6"/>
    </row>
    <row r="6360" spans="1:1" x14ac:dyDescent="0.35">
      <c r="A6360" s="6"/>
    </row>
    <row r="6361" spans="1:1" x14ac:dyDescent="0.35">
      <c r="A6361" s="6"/>
    </row>
    <row r="6362" spans="1:1" x14ac:dyDescent="0.35">
      <c r="A6362" s="6"/>
    </row>
    <row r="6363" spans="1:1" x14ac:dyDescent="0.35">
      <c r="A6363" s="6"/>
    </row>
    <row r="6364" spans="1:1" x14ac:dyDescent="0.35">
      <c r="A6364" s="6"/>
    </row>
    <row r="6365" spans="1:1" x14ac:dyDescent="0.35">
      <c r="A6365" s="6"/>
    </row>
    <row r="6366" spans="1:1" x14ac:dyDescent="0.35">
      <c r="A6366" s="6"/>
    </row>
    <row r="6367" spans="1:1" x14ac:dyDescent="0.35">
      <c r="A6367" s="6"/>
    </row>
    <row r="6368" spans="1:1" x14ac:dyDescent="0.35">
      <c r="A6368" s="6"/>
    </row>
    <row r="6369" spans="1:1" x14ac:dyDescent="0.35">
      <c r="A6369" s="6"/>
    </row>
    <row r="6370" spans="1:1" x14ac:dyDescent="0.35">
      <c r="A6370" s="6"/>
    </row>
    <row r="6371" spans="1:1" x14ac:dyDescent="0.35">
      <c r="A6371" s="6"/>
    </row>
    <row r="6372" spans="1:1" x14ac:dyDescent="0.35">
      <c r="A6372" s="6"/>
    </row>
    <row r="6373" spans="1:1" x14ac:dyDescent="0.35">
      <c r="A6373" s="6"/>
    </row>
    <row r="6374" spans="1:1" x14ac:dyDescent="0.35">
      <c r="A6374" s="6"/>
    </row>
    <row r="6375" spans="1:1" x14ac:dyDescent="0.35">
      <c r="A6375" s="6"/>
    </row>
    <row r="6376" spans="1:1" x14ac:dyDescent="0.35">
      <c r="A6376" s="6"/>
    </row>
    <row r="6377" spans="1:1" x14ac:dyDescent="0.35">
      <c r="A6377" s="6"/>
    </row>
    <row r="6378" spans="1:1" x14ac:dyDescent="0.35">
      <c r="A6378" s="6"/>
    </row>
    <row r="6379" spans="1:1" x14ac:dyDescent="0.35">
      <c r="A6379" s="6"/>
    </row>
    <row r="6380" spans="1:1" x14ac:dyDescent="0.35">
      <c r="A6380" s="6"/>
    </row>
    <row r="6381" spans="1:1" x14ac:dyDescent="0.35">
      <c r="A6381" s="6"/>
    </row>
    <row r="6382" spans="1:1" x14ac:dyDescent="0.35">
      <c r="A6382" s="6"/>
    </row>
    <row r="6383" spans="1:1" x14ac:dyDescent="0.35">
      <c r="A6383" s="6"/>
    </row>
    <row r="6384" spans="1:1" x14ac:dyDescent="0.35">
      <c r="A6384" s="6"/>
    </row>
    <row r="6385" spans="1:1" x14ac:dyDescent="0.35">
      <c r="A6385" s="6"/>
    </row>
    <row r="6386" spans="1:1" x14ac:dyDescent="0.35">
      <c r="A6386" s="6"/>
    </row>
    <row r="6387" spans="1:1" x14ac:dyDescent="0.35">
      <c r="A6387" s="6"/>
    </row>
    <row r="6388" spans="1:1" x14ac:dyDescent="0.35">
      <c r="A6388" s="6"/>
    </row>
    <row r="6389" spans="1:1" x14ac:dyDescent="0.35">
      <c r="A6389" s="6"/>
    </row>
    <row r="6390" spans="1:1" x14ac:dyDescent="0.35">
      <c r="A6390" s="6"/>
    </row>
    <row r="6391" spans="1:1" x14ac:dyDescent="0.35">
      <c r="A6391" s="6"/>
    </row>
    <row r="6392" spans="1:1" x14ac:dyDescent="0.35">
      <c r="A6392" s="6"/>
    </row>
    <row r="6393" spans="1:1" x14ac:dyDescent="0.35">
      <c r="A6393" s="6"/>
    </row>
    <row r="6394" spans="1:1" x14ac:dyDescent="0.35">
      <c r="A6394" s="6"/>
    </row>
    <row r="6395" spans="1:1" x14ac:dyDescent="0.35">
      <c r="A6395" s="6"/>
    </row>
    <row r="6396" spans="1:1" x14ac:dyDescent="0.35">
      <c r="A6396" s="6"/>
    </row>
    <row r="6397" spans="1:1" x14ac:dyDescent="0.35">
      <c r="A6397" s="6"/>
    </row>
    <row r="6398" spans="1:1" x14ac:dyDescent="0.35">
      <c r="A6398" s="6"/>
    </row>
    <row r="6399" spans="1:1" x14ac:dyDescent="0.35">
      <c r="A6399" s="6"/>
    </row>
    <row r="6400" spans="1:1" x14ac:dyDescent="0.35">
      <c r="A6400" s="6"/>
    </row>
    <row r="6401" spans="1:1" x14ac:dyDescent="0.35">
      <c r="A6401" s="6"/>
    </row>
    <row r="6402" spans="1:1" x14ac:dyDescent="0.35">
      <c r="A6402" s="6"/>
    </row>
    <row r="6403" spans="1:1" x14ac:dyDescent="0.35">
      <c r="A6403" s="6"/>
    </row>
    <row r="6404" spans="1:1" x14ac:dyDescent="0.35">
      <c r="A6404" s="6"/>
    </row>
    <row r="6405" spans="1:1" x14ac:dyDescent="0.35">
      <c r="A6405" s="6"/>
    </row>
    <row r="6406" spans="1:1" x14ac:dyDescent="0.35">
      <c r="A6406" s="6"/>
    </row>
    <row r="6407" spans="1:1" x14ac:dyDescent="0.35">
      <c r="A6407" s="6"/>
    </row>
    <row r="6408" spans="1:1" x14ac:dyDescent="0.35">
      <c r="A6408" s="6"/>
    </row>
    <row r="6409" spans="1:1" x14ac:dyDescent="0.35">
      <c r="A6409" s="6"/>
    </row>
    <row r="6410" spans="1:1" x14ac:dyDescent="0.35">
      <c r="A6410" s="6"/>
    </row>
    <row r="6411" spans="1:1" x14ac:dyDescent="0.35">
      <c r="A6411" s="6"/>
    </row>
    <row r="6412" spans="1:1" x14ac:dyDescent="0.35">
      <c r="A6412" s="6"/>
    </row>
    <row r="6413" spans="1:1" x14ac:dyDescent="0.35">
      <c r="A6413" s="6"/>
    </row>
    <row r="6414" spans="1:1" x14ac:dyDescent="0.35">
      <c r="A6414" s="6"/>
    </row>
    <row r="6415" spans="1:1" x14ac:dyDescent="0.35">
      <c r="A6415" s="6"/>
    </row>
    <row r="6416" spans="1:1" x14ac:dyDescent="0.35">
      <c r="A6416" s="6"/>
    </row>
    <row r="6417" spans="1:1" x14ac:dyDescent="0.35">
      <c r="A6417" s="6"/>
    </row>
    <row r="6418" spans="1:1" x14ac:dyDescent="0.35">
      <c r="A6418" s="6"/>
    </row>
    <row r="6419" spans="1:1" x14ac:dyDescent="0.35">
      <c r="A6419" s="6"/>
    </row>
    <row r="6420" spans="1:1" x14ac:dyDescent="0.35">
      <c r="A6420" s="6"/>
    </row>
    <row r="6421" spans="1:1" x14ac:dyDescent="0.35">
      <c r="A6421" s="6"/>
    </row>
    <row r="6422" spans="1:1" x14ac:dyDescent="0.35">
      <c r="A6422" s="6"/>
    </row>
    <row r="6423" spans="1:1" x14ac:dyDescent="0.35">
      <c r="A6423" s="6"/>
    </row>
    <row r="6424" spans="1:1" x14ac:dyDescent="0.35">
      <c r="A6424" s="6"/>
    </row>
    <row r="6425" spans="1:1" x14ac:dyDescent="0.35">
      <c r="A6425" s="6"/>
    </row>
    <row r="6426" spans="1:1" x14ac:dyDescent="0.35">
      <c r="A6426" s="6"/>
    </row>
    <row r="6427" spans="1:1" x14ac:dyDescent="0.35">
      <c r="A6427" s="6"/>
    </row>
    <row r="6428" spans="1:1" x14ac:dyDescent="0.35">
      <c r="A6428" s="6"/>
    </row>
    <row r="6429" spans="1:1" x14ac:dyDescent="0.35">
      <c r="A6429" s="6"/>
    </row>
    <row r="6430" spans="1:1" x14ac:dyDescent="0.35">
      <c r="A6430" s="6"/>
    </row>
    <row r="6431" spans="1:1" x14ac:dyDescent="0.35">
      <c r="A6431" s="6"/>
    </row>
    <row r="6432" spans="1:1" x14ac:dyDescent="0.35">
      <c r="A6432" s="6"/>
    </row>
    <row r="6433" spans="1:1" x14ac:dyDescent="0.35">
      <c r="A6433" s="6"/>
    </row>
    <row r="6434" spans="1:1" x14ac:dyDescent="0.35">
      <c r="A6434" s="6"/>
    </row>
    <row r="6435" spans="1:1" x14ac:dyDescent="0.35">
      <c r="A6435" s="6"/>
    </row>
    <row r="6436" spans="1:1" x14ac:dyDescent="0.35">
      <c r="A6436" s="6"/>
    </row>
    <row r="6437" spans="1:1" x14ac:dyDescent="0.35">
      <c r="A6437" s="6"/>
    </row>
    <row r="6438" spans="1:1" x14ac:dyDescent="0.35">
      <c r="A6438" s="6"/>
    </row>
    <row r="6439" spans="1:1" x14ac:dyDescent="0.35">
      <c r="A6439" s="6"/>
    </row>
    <row r="6440" spans="1:1" x14ac:dyDescent="0.35">
      <c r="A6440" s="6"/>
    </row>
    <row r="6441" spans="1:1" x14ac:dyDescent="0.35">
      <c r="A6441" s="6"/>
    </row>
    <row r="6442" spans="1:1" x14ac:dyDescent="0.35">
      <c r="A6442" s="6"/>
    </row>
    <row r="6443" spans="1:1" x14ac:dyDescent="0.35">
      <c r="A6443" s="6"/>
    </row>
    <row r="6444" spans="1:1" x14ac:dyDescent="0.35">
      <c r="A6444" s="6"/>
    </row>
    <row r="6445" spans="1:1" x14ac:dyDescent="0.35">
      <c r="A6445" s="6"/>
    </row>
    <row r="6446" spans="1:1" x14ac:dyDescent="0.35">
      <c r="A6446" s="6"/>
    </row>
    <row r="6447" spans="1:1" x14ac:dyDescent="0.35">
      <c r="A6447" s="6"/>
    </row>
    <row r="6448" spans="1:1" x14ac:dyDescent="0.35">
      <c r="A6448" s="6"/>
    </row>
    <row r="6449" spans="1:1" x14ac:dyDescent="0.35">
      <c r="A6449" s="6"/>
    </row>
    <row r="6450" spans="1:1" x14ac:dyDescent="0.35">
      <c r="A6450" s="6"/>
    </row>
    <row r="6451" spans="1:1" x14ac:dyDescent="0.35">
      <c r="A6451" s="6"/>
    </row>
    <row r="6452" spans="1:1" x14ac:dyDescent="0.35">
      <c r="A6452" s="6"/>
    </row>
    <row r="6453" spans="1:1" x14ac:dyDescent="0.35">
      <c r="A6453" s="6"/>
    </row>
    <row r="6454" spans="1:1" x14ac:dyDescent="0.35">
      <c r="A6454" s="6"/>
    </row>
    <row r="6455" spans="1:1" x14ac:dyDescent="0.35">
      <c r="A6455" s="6"/>
    </row>
    <row r="6456" spans="1:1" x14ac:dyDescent="0.35">
      <c r="A6456" s="6"/>
    </row>
    <row r="6457" spans="1:1" x14ac:dyDescent="0.35">
      <c r="A6457" s="6"/>
    </row>
    <row r="6458" spans="1:1" x14ac:dyDescent="0.35">
      <c r="A6458" s="6"/>
    </row>
    <row r="6459" spans="1:1" x14ac:dyDescent="0.35">
      <c r="A6459" s="6"/>
    </row>
    <row r="6460" spans="1:1" x14ac:dyDescent="0.35">
      <c r="A6460" s="6"/>
    </row>
    <row r="6461" spans="1:1" x14ac:dyDescent="0.35">
      <c r="A6461" s="6"/>
    </row>
    <row r="6462" spans="1:1" x14ac:dyDescent="0.35">
      <c r="A6462" s="6"/>
    </row>
    <row r="6463" spans="1:1" x14ac:dyDescent="0.35">
      <c r="A6463" s="6"/>
    </row>
    <row r="6464" spans="1:1" x14ac:dyDescent="0.35">
      <c r="A6464" s="6"/>
    </row>
    <row r="6465" spans="1:1" x14ac:dyDescent="0.35">
      <c r="A6465" s="6"/>
    </row>
    <row r="6466" spans="1:1" x14ac:dyDescent="0.35">
      <c r="A6466" s="6"/>
    </row>
    <row r="6467" spans="1:1" x14ac:dyDescent="0.35">
      <c r="A6467" s="6"/>
    </row>
    <row r="6468" spans="1:1" x14ac:dyDescent="0.35">
      <c r="A6468" s="6"/>
    </row>
    <row r="6469" spans="1:1" x14ac:dyDescent="0.35">
      <c r="A6469" s="6"/>
    </row>
    <row r="6470" spans="1:1" x14ac:dyDescent="0.35">
      <c r="A6470" s="6"/>
    </row>
    <row r="6471" spans="1:1" x14ac:dyDescent="0.35">
      <c r="A6471" s="6"/>
    </row>
    <row r="6472" spans="1:1" x14ac:dyDescent="0.35">
      <c r="A6472" s="6"/>
    </row>
    <row r="6473" spans="1:1" x14ac:dyDescent="0.35">
      <c r="A6473" s="6"/>
    </row>
    <row r="6474" spans="1:1" x14ac:dyDescent="0.35">
      <c r="A6474" s="6"/>
    </row>
    <row r="6475" spans="1:1" x14ac:dyDescent="0.35">
      <c r="A6475" s="6"/>
    </row>
    <row r="6476" spans="1:1" x14ac:dyDescent="0.35">
      <c r="A6476" s="6"/>
    </row>
    <row r="6477" spans="1:1" x14ac:dyDescent="0.35">
      <c r="A6477" s="6"/>
    </row>
    <row r="6478" spans="1:1" x14ac:dyDescent="0.35">
      <c r="A6478" s="6"/>
    </row>
    <row r="6479" spans="1:1" x14ac:dyDescent="0.35">
      <c r="A6479" s="6"/>
    </row>
    <row r="6480" spans="1:1" x14ac:dyDescent="0.35">
      <c r="A6480" s="6"/>
    </row>
    <row r="6481" spans="1:1" x14ac:dyDescent="0.35">
      <c r="A6481" s="6"/>
    </row>
    <row r="6482" spans="1:1" x14ac:dyDescent="0.35">
      <c r="A6482" s="6"/>
    </row>
    <row r="6483" spans="1:1" x14ac:dyDescent="0.35">
      <c r="A6483" s="6"/>
    </row>
    <row r="6484" spans="1:1" x14ac:dyDescent="0.35">
      <c r="A6484" s="6"/>
    </row>
    <row r="6485" spans="1:1" x14ac:dyDescent="0.35">
      <c r="A6485" s="6"/>
    </row>
    <row r="6486" spans="1:1" x14ac:dyDescent="0.35">
      <c r="A6486" s="6"/>
    </row>
    <row r="6487" spans="1:1" x14ac:dyDescent="0.35">
      <c r="A6487" s="6"/>
    </row>
    <row r="6488" spans="1:1" x14ac:dyDescent="0.35">
      <c r="A6488" s="6"/>
    </row>
    <row r="6489" spans="1:1" x14ac:dyDescent="0.35">
      <c r="A6489" s="6"/>
    </row>
    <row r="6490" spans="1:1" x14ac:dyDescent="0.35">
      <c r="A6490" s="6"/>
    </row>
    <row r="6491" spans="1:1" x14ac:dyDescent="0.35">
      <c r="A6491" s="6"/>
    </row>
    <row r="6492" spans="1:1" x14ac:dyDescent="0.35">
      <c r="A6492" s="6"/>
    </row>
    <row r="6493" spans="1:1" x14ac:dyDescent="0.35">
      <c r="A6493" s="6"/>
    </row>
    <row r="6494" spans="1:1" x14ac:dyDescent="0.35">
      <c r="A6494" s="6"/>
    </row>
    <row r="6495" spans="1:1" x14ac:dyDescent="0.35">
      <c r="A6495" s="6"/>
    </row>
    <row r="6496" spans="1:1" x14ac:dyDescent="0.35">
      <c r="A6496" s="6"/>
    </row>
    <row r="6497" spans="1:1" x14ac:dyDescent="0.35">
      <c r="A6497" s="6"/>
    </row>
    <row r="6498" spans="1:1" x14ac:dyDescent="0.35">
      <c r="A6498" s="6"/>
    </row>
    <row r="6499" spans="1:1" x14ac:dyDescent="0.35">
      <c r="A6499" s="6"/>
    </row>
    <row r="6500" spans="1:1" x14ac:dyDescent="0.35">
      <c r="A6500" s="6"/>
    </row>
    <row r="6501" spans="1:1" x14ac:dyDescent="0.35">
      <c r="A6501" s="6"/>
    </row>
    <row r="6502" spans="1:1" x14ac:dyDescent="0.35">
      <c r="A6502" s="6"/>
    </row>
    <row r="6503" spans="1:1" x14ac:dyDescent="0.35">
      <c r="A6503" s="6"/>
    </row>
    <row r="6504" spans="1:1" x14ac:dyDescent="0.35">
      <c r="A6504" s="6"/>
    </row>
    <row r="6505" spans="1:1" x14ac:dyDescent="0.35">
      <c r="A6505" s="6"/>
    </row>
    <row r="6506" spans="1:1" x14ac:dyDescent="0.35">
      <c r="A6506" s="6"/>
    </row>
    <row r="6507" spans="1:1" x14ac:dyDescent="0.35">
      <c r="A6507" s="6"/>
    </row>
    <row r="6508" spans="1:1" x14ac:dyDescent="0.35">
      <c r="A6508" s="6"/>
    </row>
    <row r="6509" spans="1:1" x14ac:dyDescent="0.35">
      <c r="A6509" s="6"/>
    </row>
    <row r="6510" spans="1:1" x14ac:dyDescent="0.35">
      <c r="A6510" s="6"/>
    </row>
    <row r="6511" spans="1:1" x14ac:dyDescent="0.35">
      <c r="A6511" s="6"/>
    </row>
    <row r="6512" spans="1:1" x14ac:dyDescent="0.35">
      <c r="A6512" s="6"/>
    </row>
    <row r="6513" spans="1:1" x14ac:dyDescent="0.35">
      <c r="A6513" s="6"/>
    </row>
    <row r="6514" spans="1:1" x14ac:dyDescent="0.35">
      <c r="A6514" s="6"/>
    </row>
    <row r="6515" spans="1:1" x14ac:dyDescent="0.35">
      <c r="A6515" s="6"/>
    </row>
    <row r="6516" spans="1:1" x14ac:dyDescent="0.35">
      <c r="A6516" s="6"/>
    </row>
    <row r="6517" spans="1:1" x14ac:dyDescent="0.35">
      <c r="A6517" s="6"/>
    </row>
    <row r="6518" spans="1:1" x14ac:dyDescent="0.35">
      <c r="A6518" s="6"/>
    </row>
    <row r="6519" spans="1:1" x14ac:dyDescent="0.35">
      <c r="A6519" s="6"/>
    </row>
    <row r="6520" spans="1:1" x14ac:dyDescent="0.35">
      <c r="A6520" s="6"/>
    </row>
    <row r="6521" spans="1:1" x14ac:dyDescent="0.35">
      <c r="A6521" s="6"/>
    </row>
    <row r="6522" spans="1:1" x14ac:dyDescent="0.35">
      <c r="A6522" s="6"/>
    </row>
    <row r="6523" spans="1:1" x14ac:dyDescent="0.35">
      <c r="A6523" s="6"/>
    </row>
    <row r="6524" spans="1:1" x14ac:dyDescent="0.35">
      <c r="A6524" s="6"/>
    </row>
    <row r="6525" spans="1:1" x14ac:dyDescent="0.35">
      <c r="A6525" s="6"/>
    </row>
    <row r="6526" spans="1:1" x14ac:dyDescent="0.35">
      <c r="A6526" s="6"/>
    </row>
    <row r="6527" spans="1:1" x14ac:dyDescent="0.35">
      <c r="A6527" s="6"/>
    </row>
    <row r="6528" spans="1:1" x14ac:dyDescent="0.35">
      <c r="A6528" s="6"/>
    </row>
    <row r="6529" spans="1:1" x14ac:dyDescent="0.35">
      <c r="A6529" s="6"/>
    </row>
    <row r="6530" spans="1:1" x14ac:dyDescent="0.35">
      <c r="A6530" s="6"/>
    </row>
    <row r="6531" spans="1:1" x14ac:dyDescent="0.35">
      <c r="A6531" s="6"/>
    </row>
    <row r="6532" spans="1:1" x14ac:dyDescent="0.35">
      <c r="A6532" s="6"/>
    </row>
    <row r="6533" spans="1:1" x14ac:dyDescent="0.35">
      <c r="A6533" s="6"/>
    </row>
    <row r="6534" spans="1:1" x14ac:dyDescent="0.35">
      <c r="A6534" s="6"/>
    </row>
    <row r="6535" spans="1:1" x14ac:dyDescent="0.35">
      <c r="A6535" s="6"/>
    </row>
    <row r="6536" spans="1:1" x14ac:dyDescent="0.35">
      <c r="A6536" s="6"/>
    </row>
    <row r="6537" spans="1:1" x14ac:dyDescent="0.35">
      <c r="A6537" s="6"/>
    </row>
    <row r="6538" spans="1:1" x14ac:dyDescent="0.35">
      <c r="A6538" s="6"/>
    </row>
    <row r="6539" spans="1:1" x14ac:dyDescent="0.35">
      <c r="A6539" s="6"/>
    </row>
    <row r="6540" spans="1:1" x14ac:dyDescent="0.35">
      <c r="A6540" s="6"/>
    </row>
    <row r="6541" spans="1:1" x14ac:dyDescent="0.35">
      <c r="A6541" s="6"/>
    </row>
    <row r="6542" spans="1:1" x14ac:dyDescent="0.35">
      <c r="A6542" s="6"/>
    </row>
    <row r="6543" spans="1:1" x14ac:dyDescent="0.35">
      <c r="A6543" s="6"/>
    </row>
    <row r="6544" spans="1:1" x14ac:dyDescent="0.35">
      <c r="A6544" s="6"/>
    </row>
    <row r="6545" spans="1:1" x14ac:dyDescent="0.35">
      <c r="A6545" s="6"/>
    </row>
    <row r="6546" spans="1:1" x14ac:dyDescent="0.35">
      <c r="A6546" s="6"/>
    </row>
    <row r="6547" spans="1:1" x14ac:dyDescent="0.35">
      <c r="A6547" s="6"/>
    </row>
    <row r="6548" spans="1:1" x14ac:dyDescent="0.35">
      <c r="A6548" s="6"/>
    </row>
    <row r="6549" spans="1:1" x14ac:dyDescent="0.35">
      <c r="A6549" s="6"/>
    </row>
    <row r="6550" spans="1:1" x14ac:dyDescent="0.35">
      <c r="A6550" s="6"/>
    </row>
    <row r="6551" spans="1:1" x14ac:dyDescent="0.35">
      <c r="A6551" s="6"/>
    </row>
    <row r="6552" spans="1:1" x14ac:dyDescent="0.35">
      <c r="A6552" s="6"/>
    </row>
    <row r="6553" spans="1:1" x14ac:dyDescent="0.35">
      <c r="A6553" s="6"/>
    </row>
    <row r="6554" spans="1:1" x14ac:dyDescent="0.35">
      <c r="A6554" s="6"/>
    </row>
    <row r="6555" spans="1:1" x14ac:dyDescent="0.35">
      <c r="A6555" s="6"/>
    </row>
    <row r="6556" spans="1:1" x14ac:dyDescent="0.35">
      <c r="A6556" s="6"/>
    </row>
    <row r="6557" spans="1:1" x14ac:dyDescent="0.35">
      <c r="A6557" s="6"/>
    </row>
    <row r="6558" spans="1:1" x14ac:dyDescent="0.35">
      <c r="A6558" s="6"/>
    </row>
    <row r="6559" spans="1:1" x14ac:dyDescent="0.35">
      <c r="A6559" s="6"/>
    </row>
    <row r="6560" spans="1:1" x14ac:dyDescent="0.35">
      <c r="A6560" s="6"/>
    </row>
    <row r="6561" spans="1:1" x14ac:dyDescent="0.35">
      <c r="A6561" s="6"/>
    </row>
    <row r="6562" spans="1:1" x14ac:dyDescent="0.35">
      <c r="A6562" s="6"/>
    </row>
    <row r="6563" spans="1:1" x14ac:dyDescent="0.35">
      <c r="A6563" s="6"/>
    </row>
    <row r="6564" spans="1:1" x14ac:dyDescent="0.35">
      <c r="A6564" s="6"/>
    </row>
    <row r="6565" spans="1:1" x14ac:dyDescent="0.35">
      <c r="A6565" s="6"/>
    </row>
    <row r="6566" spans="1:1" x14ac:dyDescent="0.35">
      <c r="A6566" s="6"/>
    </row>
    <row r="6567" spans="1:1" x14ac:dyDescent="0.35">
      <c r="A6567" s="6"/>
    </row>
    <row r="6568" spans="1:1" x14ac:dyDescent="0.35">
      <c r="A6568" s="6"/>
    </row>
    <row r="6569" spans="1:1" x14ac:dyDescent="0.35">
      <c r="A6569" s="6"/>
    </row>
    <row r="6570" spans="1:1" x14ac:dyDescent="0.35">
      <c r="A6570" s="6"/>
    </row>
    <row r="6571" spans="1:1" x14ac:dyDescent="0.35">
      <c r="A6571" s="6"/>
    </row>
    <row r="6572" spans="1:1" x14ac:dyDescent="0.35">
      <c r="A6572" s="6"/>
    </row>
    <row r="6573" spans="1:1" x14ac:dyDescent="0.35">
      <c r="A6573" s="6"/>
    </row>
    <row r="6574" spans="1:1" x14ac:dyDescent="0.35">
      <c r="A6574" s="6"/>
    </row>
    <row r="6575" spans="1:1" x14ac:dyDescent="0.35">
      <c r="A6575" s="6"/>
    </row>
    <row r="6576" spans="1:1" x14ac:dyDescent="0.35">
      <c r="A6576" s="6"/>
    </row>
    <row r="6577" spans="1:1" x14ac:dyDescent="0.35">
      <c r="A6577" s="6"/>
    </row>
    <row r="6578" spans="1:1" x14ac:dyDescent="0.35">
      <c r="A6578" s="6"/>
    </row>
    <row r="6579" spans="1:1" x14ac:dyDescent="0.35">
      <c r="A6579" s="6"/>
    </row>
    <row r="6580" spans="1:1" x14ac:dyDescent="0.35">
      <c r="A6580" s="6"/>
    </row>
    <row r="6581" spans="1:1" x14ac:dyDescent="0.35">
      <c r="A6581" s="6"/>
    </row>
    <row r="6582" spans="1:1" x14ac:dyDescent="0.35">
      <c r="A6582" s="6"/>
    </row>
    <row r="6583" spans="1:1" x14ac:dyDescent="0.35">
      <c r="A6583" s="6"/>
    </row>
    <row r="6584" spans="1:1" x14ac:dyDescent="0.35">
      <c r="A6584" s="6"/>
    </row>
    <row r="6585" spans="1:1" x14ac:dyDescent="0.35">
      <c r="A6585" s="6"/>
    </row>
    <row r="6586" spans="1:1" x14ac:dyDescent="0.35">
      <c r="A6586" s="6"/>
    </row>
    <row r="6587" spans="1:1" x14ac:dyDescent="0.35">
      <c r="A6587" s="6"/>
    </row>
    <row r="6588" spans="1:1" x14ac:dyDescent="0.35">
      <c r="A6588" s="6"/>
    </row>
    <row r="6589" spans="1:1" x14ac:dyDescent="0.35">
      <c r="A6589" s="6"/>
    </row>
    <row r="6590" spans="1:1" x14ac:dyDescent="0.35">
      <c r="A6590" s="6"/>
    </row>
    <row r="6591" spans="1:1" x14ac:dyDescent="0.35">
      <c r="A6591" s="6"/>
    </row>
    <row r="6592" spans="1:1" x14ac:dyDescent="0.35">
      <c r="A6592" s="6"/>
    </row>
    <row r="6593" spans="1:1" x14ac:dyDescent="0.35">
      <c r="A6593" s="6"/>
    </row>
    <row r="6594" spans="1:1" x14ac:dyDescent="0.35">
      <c r="A6594" s="6"/>
    </row>
    <row r="6595" spans="1:1" x14ac:dyDescent="0.35">
      <c r="A6595" s="6"/>
    </row>
    <row r="6596" spans="1:1" x14ac:dyDescent="0.35">
      <c r="A6596" s="6"/>
    </row>
    <row r="6597" spans="1:1" x14ac:dyDescent="0.35">
      <c r="A6597" s="6"/>
    </row>
    <row r="6598" spans="1:1" x14ac:dyDescent="0.35">
      <c r="A6598" s="6"/>
    </row>
    <row r="6599" spans="1:1" x14ac:dyDescent="0.35">
      <c r="A6599" s="6"/>
    </row>
    <row r="6600" spans="1:1" x14ac:dyDescent="0.35">
      <c r="A6600" s="6"/>
    </row>
    <row r="6601" spans="1:1" x14ac:dyDescent="0.35">
      <c r="A6601" s="6"/>
    </row>
    <row r="6602" spans="1:1" x14ac:dyDescent="0.35">
      <c r="A6602" s="6"/>
    </row>
    <row r="6603" spans="1:1" x14ac:dyDescent="0.35">
      <c r="A6603" s="6"/>
    </row>
    <row r="6604" spans="1:1" x14ac:dyDescent="0.35">
      <c r="A6604" s="6"/>
    </row>
    <row r="6605" spans="1:1" x14ac:dyDescent="0.35">
      <c r="A6605" s="6"/>
    </row>
    <row r="6606" spans="1:1" x14ac:dyDescent="0.35">
      <c r="A6606" s="6"/>
    </row>
    <row r="6607" spans="1:1" x14ac:dyDescent="0.35">
      <c r="A6607" s="6"/>
    </row>
    <row r="6608" spans="1:1" x14ac:dyDescent="0.35">
      <c r="A6608" s="6"/>
    </row>
    <row r="6609" spans="1:1" x14ac:dyDescent="0.35">
      <c r="A6609" s="6"/>
    </row>
    <row r="6610" spans="1:1" x14ac:dyDescent="0.35">
      <c r="A6610" s="6"/>
    </row>
    <row r="6611" spans="1:1" x14ac:dyDescent="0.35">
      <c r="A6611" s="6"/>
    </row>
    <row r="6612" spans="1:1" x14ac:dyDescent="0.35">
      <c r="A6612" s="6"/>
    </row>
    <row r="6613" spans="1:1" x14ac:dyDescent="0.35">
      <c r="A6613" s="6"/>
    </row>
    <row r="6614" spans="1:1" x14ac:dyDescent="0.35">
      <c r="A6614" s="6"/>
    </row>
    <row r="6615" spans="1:1" x14ac:dyDescent="0.35">
      <c r="A6615" s="6"/>
    </row>
    <row r="6616" spans="1:1" x14ac:dyDescent="0.35">
      <c r="A6616" s="6"/>
    </row>
    <row r="6617" spans="1:1" x14ac:dyDescent="0.35">
      <c r="A6617" s="6"/>
    </row>
    <row r="6618" spans="1:1" x14ac:dyDescent="0.35">
      <c r="A6618" s="6"/>
    </row>
    <row r="6619" spans="1:1" x14ac:dyDescent="0.35">
      <c r="A6619" s="6"/>
    </row>
    <row r="6620" spans="1:1" x14ac:dyDescent="0.35">
      <c r="A6620" s="6"/>
    </row>
    <row r="6621" spans="1:1" x14ac:dyDescent="0.35">
      <c r="A6621" s="6"/>
    </row>
    <row r="6622" spans="1:1" x14ac:dyDescent="0.35">
      <c r="A6622" s="6"/>
    </row>
    <row r="6623" spans="1:1" x14ac:dyDescent="0.35">
      <c r="A6623" s="6"/>
    </row>
    <row r="6624" spans="1:1" x14ac:dyDescent="0.35">
      <c r="A6624" s="6"/>
    </row>
    <row r="6625" spans="1:1" x14ac:dyDescent="0.35">
      <c r="A6625" s="6"/>
    </row>
    <row r="6626" spans="1:1" x14ac:dyDescent="0.35">
      <c r="A6626" s="6"/>
    </row>
    <row r="6627" spans="1:1" x14ac:dyDescent="0.35">
      <c r="A6627" s="6"/>
    </row>
    <row r="6628" spans="1:1" x14ac:dyDescent="0.35">
      <c r="A6628" s="6"/>
    </row>
    <row r="6629" spans="1:1" x14ac:dyDescent="0.35">
      <c r="A6629" s="6"/>
    </row>
    <row r="6630" spans="1:1" x14ac:dyDescent="0.35">
      <c r="A6630" s="6"/>
    </row>
    <row r="6631" spans="1:1" x14ac:dyDescent="0.35">
      <c r="A6631" s="6"/>
    </row>
    <row r="6632" spans="1:1" x14ac:dyDescent="0.35">
      <c r="A6632" s="6"/>
    </row>
    <row r="6633" spans="1:1" x14ac:dyDescent="0.35">
      <c r="A6633" s="6"/>
    </row>
    <row r="6634" spans="1:1" x14ac:dyDescent="0.35">
      <c r="A6634" s="6"/>
    </row>
    <row r="6635" spans="1:1" x14ac:dyDescent="0.35">
      <c r="A6635" s="6"/>
    </row>
    <row r="6636" spans="1:1" x14ac:dyDescent="0.35">
      <c r="A6636" s="6"/>
    </row>
    <row r="6637" spans="1:1" x14ac:dyDescent="0.35">
      <c r="A6637" s="6"/>
    </row>
    <row r="6638" spans="1:1" x14ac:dyDescent="0.35">
      <c r="A6638" s="6"/>
    </row>
    <row r="6639" spans="1:1" x14ac:dyDescent="0.35">
      <c r="A6639" s="6"/>
    </row>
    <row r="6640" spans="1:1" x14ac:dyDescent="0.35">
      <c r="A6640" s="6"/>
    </row>
    <row r="6641" spans="1:1" x14ac:dyDescent="0.35">
      <c r="A6641" s="6"/>
    </row>
    <row r="6642" spans="1:1" x14ac:dyDescent="0.35">
      <c r="A6642" s="6"/>
    </row>
    <row r="6643" spans="1:1" x14ac:dyDescent="0.35">
      <c r="A6643" s="6"/>
    </row>
    <row r="6644" spans="1:1" x14ac:dyDescent="0.35">
      <c r="A6644" s="6"/>
    </row>
    <row r="6645" spans="1:1" x14ac:dyDescent="0.35">
      <c r="A6645" s="6"/>
    </row>
    <row r="6646" spans="1:1" x14ac:dyDescent="0.35">
      <c r="A6646" s="6"/>
    </row>
    <row r="6647" spans="1:1" x14ac:dyDescent="0.35">
      <c r="A6647" s="6"/>
    </row>
    <row r="6648" spans="1:1" x14ac:dyDescent="0.35">
      <c r="A6648" s="6"/>
    </row>
    <row r="6649" spans="1:1" x14ac:dyDescent="0.35">
      <c r="A6649" s="6"/>
    </row>
    <row r="6650" spans="1:1" x14ac:dyDescent="0.35">
      <c r="A6650" s="6"/>
    </row>
    <row r="6651" spans="1:1" x14ac:dyDescent="0.35">
      <c r="A6651" s="6"/>
    </row>
    <row r="6652" spans="1:1" x14ac:dyDescent="0.35">
      <c r="A6652" s="6"/>
    </row>
    <row r="6653" spans="1:1" x14ac:dyDescent="0.35">
      <c r="A6653" s="6"/>
    </row>
    <row r="6654" spans="1:1" x14ac:dyDescent="0.35">
      <c r="A6654" s="6"/>
    </row>
    <row r="6655" spans="1:1" x14ac:dyDescent="0.35">
      <c r="A6655" s="6"/>
    </row>
    <row r="6656" spans="1:1" x14ac:dyDescent="0.35">
      <c r="A6656" s="6"/>
    </row>
    <row r="6657" spans="1:1" x14ac:dyDescent="0.35">
      <c r="A6657" s="6"/>
    </row>
    <row r="6658" spans="1:1" x14ac:dyDescent="0.35">
      <c r="A6658" s="6"/>
    </row>
    <row r="6659" spans="1:1" x14ac:dyDescent="0.35">
      <c r="A6659" s="6"/>
    </row>
    <row r="6660" spans="1:1" x14ac:dyDescent="0.35">
      <c r="A6660" s="6"/>
    </row>
    <row r="6661" spans="1:1" x14ac:dyDescent="0.35">
      <c r="A6661" s="6"/>
    </row>
    <row r="6662" spans="1:1" x14ac:dyDescent="0.35">
      <c r="A6662" s="6"/>
    </row>
    <row r="6663" spans="1:1" x14ac:dyDescent="0.35">
      <c r="A6663" s="6"/>
    </row>
    <row r="6664" spans="1:1" x14ac:dyDescent="0.35">
      <c r="A6664" s="6"/>
    </row>
    <row r="6665" spans="1:1" x14ac:dyDescent="0.35">
      <c r="A6665" s="6"/>
    </row>
    <row r="6666" spans="1:1" x14ac:dyDescent="0.35">
      <c r="A6666" s="6"/>
    </row>
    <row r="6667" spans="1:1" x14ac:dyDescent="0.35">
      <c r="A6667" s="6"/>
    </row>
    <row r="6668" spans="1:1" x14ac:dyDescent="0.35">
      <c r="A6668" s="6"/>
    </row>
    <row r="6669" spans="1:1" x14ac:dyDescent="0.35">
      <c r="A6669" s="6"/>
    </row>
    <row r="6670" spans="1:1" x14ac:dyDescent="0.35">
      <c r="A6670" s="6"/>
    </row>
    <row r="6671" spans="1:1" x14ac:dyDescent="0.35">
      <c r="A6671" s="6"/>
    </row>
    <row r="6672" spans="1:1" x14ac:dyDescent="0.35">
      <c r="A6672" s="6"/>
    </row>
    <row r="6673" spans="1:1" x14ac:dyDescent="0.35">
      <c r="A6673" s="6"/>
    </row>
    <row r="6674" spans="1:1" x14ac:dyDescent="0.35">
      <c r="A6674" s="6"/>
    </row>
    <row r="6675" spans="1:1" x14ac:dyDescent="0.35">
      <c r="A6675" s="6"/>
    </row>
    <row r="6676" spans="1:1" x14ac:dyDescent="0.35">
      <c r="A6676" s="6"/>
    </row>
    <row r="6677" spans="1:1" x14ac:dyDescent="0.35">
      <c r="A6677" s="6"/>
    </row>
    <row r="6678" spans="1:1" x14ac:dyDescent="0.35">
      <c r="A6678" s="6"/>
    </row>
    <row r="6679" spans="1:1" x14ac:dyDescent="0.35">
      <c r="A6679" s="6"/>
    </row>
    <row r="6680" spans="1:1" x14ac:dyDescent="0.35">
      <c r="A6680" s="6"/>
    </row>
    <row r="6681" spans="1:1" x14ac:dyDescent="0.35">
      <c r="A6681" s="6"/>
    </row>
    <row r="6682" spans="1:1" x14ac:dyDescent="0.35">
      <c r="A6682" s="6"/>
    </row>
    <row r="6683" spans="1:1" x14ac:dyDescent="0.35">
      <c r="A6683" s="6"/>
    </row>
    <row r="6684" spans="1:1" x14ac:dyDescent="0.35">
      <c r="A6684" s="6"/>
    </row>
    <row r="6685" spans="1:1" x14ac:dyDescent="0.35">
      <c r="A6685" s="6"/>
    </row>
    <row r="6686" spans="1:1" x14ac:dyDescent="0.35">
      <c r="A6686" s="6"/>
    </row>
    <row r="6687" spans="1:1" x14ac:dyDescent="0.35">
      <c r="A6687" s="6"/>
    </row>
    <row r="6688" spans="1:1" x14ac:dyDescent="0.35">
      <c r="A6688" s="6"/>
    </row>
    <row r="6689" spans="1:1" x14ac:dyDescent="0.35">
      <c r="A6689" s="6"/>
    </row>
    <row r="6690" spans="1:1" x14ac:dyDescent="0.35">
      <c r="A6690" s="6"/>
    </row>
    <row r="6691" spans="1:1" x14ac:dyDescent="0.35">
      <c r="A6691" s="6"/>
    </row>
    <row r="6692" spans="1:1" x14ac:dyDescent="0.35">
      <c r="A6692" s="6"/>
    </row>
    <row r="6693" spans="1:1" x14ac:dyDescent="0.35">
      <c r="A6693" s="6"/>
    </row>
    <row r="6694" spans="1:1" x14ac:dyDescent="0.35">
      <c r="A6694" s="6"/>
    </row>
    <row r="6695" spans="1:1" x14ac:dyDescent="0.35">
      <c r="A6695" s="6"/>
    </row>
    <row r="6696" spans="1:1" x14ac:dyDescent="0.35">
      <c r="A6696" s="6"/>
    </row>
    <row r="6697" spans="1:1" x14ac:dyDescent="0.35">
      <c r="A6697" s="6"/>
    </row>
    <row r="6698" spans="1:1" x14ac:dyDescent="0.35">
      <c r="A6698" s="6"/>
    </row>
    <row r="6699" spans="1:1" x14ac:dyDescent="0.35">
      <c r="A6699" s="6"/>
    </row>
    <row r="6700" spans="1:1" x14ac:dyDescent="0.35">
      <c r="A6700" s="6"/>
    </row>
    <row r="6701" spans="1:1" x14ac:dyDescent="0.35">
      <c r="A6701" s="6"/>
    </row>
    <row r="6702" spans="1:1" x14ac:dyDescent="0.35">
      <c r="A6702" s="6"/>
    </row>
    <row r="6703" spans="1:1" x14ac:dyDescent="0.35">
      <c r="A6703" s="6"/>
    </row>
    <row r="6704" spans="1:1" x14ac:dyDescent="0.35">
      <c r="A6704" s="6"/>
    </row>
    <row r="6705" spans="1:1" x14ac:dyDescent="0.35">
      <c r="A6705" s="6"/>
    </row>
    <row r="6706" spans="1:1" x14ac:dyDescent="0.35">
      <c r="A6706" s="6"/>
    </row>
    <row r="6707" spans="1:1" x14ac:dyDescent="0.35">
      <c r="A6707" s="6"/>
    </row>
    <row r="6708" spans="1:1" x14ac:dyDescent="0.35">
      <c r="A6708" s="6"/>
    </row>
    <row r="6709" spans="1:1" x14ac:dyDescent="0.35">
      <c r="A6709" s="6"/>
    </row>
    <row r="6710" spans="1:1" x14ac:dyDescent="0.35">
      <c r="A6710" s="6"/>
    </row>
    <row r="6711" spans="1:1" x14ac:dyDescent="0.35">
      <c r="A6711" s="6"/>
    </row>
    <row r="6712" spans="1:1" x14ac:dyDescent="0.35">
      <c r="A6712" s="6"/>
    </row>
    <row r="6713" spans="1:1" x14ac:dyDescent="0.35">
      <c r="A6713" s="6"/>
    </row>
    <row r="6714" spans="1:1" x14ac:dyDescent="0.35">
      <c r="A6714" s="6"/>
    </row>
    <row r="6715" spans="1:1" x14ac:dyDescent="0.35">
      <c r="A6715" s="6"/>
    </row>
    <row r="6716" spans="1:1" x14ac:dyDescent="0.35">
      <c r="A6716" s="6"/>
    </row>
    <row r="6717" spans="1:1" x14ac:dyDescent="0.35">
      <c r="A6717" s="6"/>
    </row>
    <row r="6718" spans="1:1" x14ac:dyDescent="0.35">
      <c r="A6718" s="6"/>
    </row>
    <row r="6719" spans="1:1" x14ac:dyDescent="0.35">
      <c r="A6719" s="6"/>
    </row>
    <row r="6720" spans="1:1" x14ac:dyDescent="0.35">
      <c r="A6720" s="6"/>
    </row>
    <row r="6721" spans="1:1" x14ac:dyDescent="0.35">
      <c r="A6721" s="6"/>
    </row>
    <row r="6722" spans="1:1" x14ac:dyDescent="0.35">
      <c r="A6722" s="6"/>
    </row>
    <row r="6723" spans="1:1" x14ac:dyDescent="0.35">
      <c r="A6723" s="6"/>
    </row>
    <row r="6724" spans="1:1" x14ac:dyDescent="0.35">
      <c r="A6724" s="6"/>
    </row>
    <row r="6725" spans="1:1" x14ac:dyDescent="0.35">
      <c r="A6725" s="6"/>
    </row>
    <row r="6726" spans="1:1" x14ac:dyDescent="0.35">
      <c r="A6726" s="6"/>
    </row>
    <row r="6727" spans="1:1" x14ac:dyDescent="0.35">
      <c r="A6727" s="6"/>
    </row>
    <row r="6728" spans="1:1" x14ac:dyDescent="0.35">
      <c r="A6728" s="6"/>
    </row>
    <row r="6729" spans="1:1" x14ac:dyDescent="0.35">
      <c r="A6729" s="6"/>
    </row>
    <row r="6730" spans="1:1" x14ac:dyDescent="0.35">
      <c r="A6730" s="6"/>
    </row>
    <row r="6731" spans="1:1" x14ac:dyDescent="0.35">
      <c r="A6731" s="6"/>
    </row>
    <row r="6732" spans="1:1" x14ac:dyDescent="0.35">
      <c r="A6732" s="6"/>
    </row>
    <row r="6733" spans="1:1" x14ac:dyDescent="0.35">
      <c r="A6733" s="6"/>
    </row>
    <row r="6734" spans="1:1" x14ac:dyDescent="0.35">
      <c r="A6734" s="6"/>
    </row>
    <row r="6735" spans="1:1" x14ac:dyDescent="0.35">
      <c r="A6735" s="6"/>
    </row>
    <row r="6736" spans="1:1" x14ac:dyDescent="0.35">
      <c r="A6736" s="6"/>
    </row>
    <row r="6737" spans="1:1" x14ac:dyDescent="0.35">
      <c r="A6737" s="6"/>
    </row>
    <row r="6738" spans="1:1" x14ac:dyDescent="0.35">
      <c r="A6738" s="6"/>
    </row>
    <row r="6739" spans="1:1" x14ac:dyDescent="0.35">
      <c r="A6739" s="6"/>
    </row>
    <row r="6740" spans="1:1" x14ac:dyDescent="0.35">
      <c r="A6740" s="6"/>
    </row>
    <row r="6741" spans="1:1" x14ac:dyDescent="0.35">
      <c r="A6741" s="6"/>
    </row>
    <row r="6742" spans="1:1" x14ac:dyDescent="0.35">
      <c r="A6742" s="6"/>
    </row>
    <row r="6743" spans="1:1" x14ac:dyDescent="0.35">
      <c r="A6743" s="6"/>
    </row>
    <row r="6744" spans="1:1" x14ac:dyDescent="0.35">
      <c r="A6744" s="6"/>
    </row>
    <row r="6745" spans="1:1" x14ac:dyDescent="0.35">
      <c r="A6745" s="6"/>
    </row>
    <row r="6746" spans="1:1" x14ac:dyDescent="0.35">
      <c r="A6746" s="6"/>
    </row>
    <row r="6747" spans="1:1" x14ac:dyDescent="0.35">
      <c r="A6747" s="6"/>
    </row>
    <row r="6748" spans="1:1" x14ac:dyDescent="0.35">
      <c r="A6748" s="6"/>
    </row>
    <row r="6749" spans="1:1" x14ac:dyDescent="0.35">
      <c r="A6749" s="6"/>
    </row>
    <row r="6750" spans="1:1" x14ac:dyDescent="0.35">
      <c r="A6750" s="6"/>
    </row>
    <row r="6751" spans="1:1" x14ac:dyDescent="0.35">
      <c r="A6751" s="6"/>
    </row>
    <row r="6752" spans="1:1" x14ac:dyDescent="0.35">
      <c r="A6752" s="6"/>
    </row>
    <row r="6753" spans="1:1" x14ac:dyDescent="0.35">
      <c r="A6753" s="6"/>
    </row>
    <row r="6754" spans="1:1" x14ac:dyDescent="0.35">
      <c r="A6754" s="6"/>
    </row>
    <row r="6755" spans="1:1" x14ac:dyDescent="0.35">
      <c r="A6755" s="6"/>
    </row>
    <row r="6756" spans="1:1" x14ac:dyDescent="0.35">
      <c r="A6756" s="6"/>
    </row>
    <row r="6757" spans="1:1" x14ac:dyDescent="0.35">
      <c r="A6757" s="6"/>
    </row>
    <row r="6758" spans="1:1" x14ac:dyDescent="0.35">
      <c r="A6758" s="6"/>
    </row>
    <row r="6759" spans="1:1" x14ac:dyDescent="0.35">
      <c r="A6759" s="6"/>
    </row>
    <row r="6760" spans="1:1" x14ac:dyDescent="0.35">
      <c r="A6760" s="6"/>
    </row>
    <row r="6761" spans="1:1" x14ac:dyDescent="0.35">
      <c r="A6761" s="6"/>
    </row>
    <row r="6762" spans="1:1" x14ac:dyDescent="0.35">
      <c r="A6762" s="6"/>
    </row>
    <row r="6763" spans="1:1" x14ac:dyDescent="0.35">
      <c r="A6763" s="6"/>
    </row>
    <row r="6764" spans="1:1" x14ac:dyDescent="0.35">
      <c r="A6764" s="6"/>
    </row>
    <row r="6765" spans="1:1" x14ac:dyDescent="0.35">
      <c r="A6765" s="6"/>
    </row>
    <row r="6766" spans="1:1" x14ac:dyDescent="0.35">
      <c r="A6766" s="6"/>
    </row>
    <row r="6767" spans="1:1" x14ac:dyDescent="0.35">
      <c r="A6767" s="6"/>
    </row>
    <row r="6768" spans="1:1" x14ac:dyDescent="0.35">
      <c r="A6768" s="6"/>
    </row>
    <row r="6769" spans="1:1" x14ac:dyDescent="0.35">
      <c r="A6769" s="6"/>
    </row>
    <row r="6770" spans="1:1" x14ac:dyDescent="0.35">
      <c r="A6770" s="6"/>
    </row>
    <row r="6771" spans="1:1" x14ac:dyDescent="0.35">
      <c r="A6771" s="6"/>
    </row>
    <row r="6772" spans="1:1" x14ac:dyDescent="0.35">
      <c r="A6772" s="6"/>
    </row>
    <row r="6773" spans="1:1" x14ac:dyDescent="0.35">
      <c r="A6773" s="6"/>
    </row>
    <row r="6774" spans="1:1" x14ac:dyDescent="0.35">
      <c r="A6774" s="6"/>
    </row>
    <row r="6775" spans="1:1" x14ac:dyDescent="0.35">
      <c r="A6775" s="6"/>
    </row>
    <row r="6776" spans="1:1" x14ac:dyDescent="0.35">
      <c r="A6776" s="6"/>
    </row>
    <row r="6777" spans="1:1" x14ac:dyDescent="0.35">
      <c r="A6777" s="6"/>
    </row>
    <row r="6778" spans="1:1" x14ac:dyDescent="0.35">
      <c r="A6778" s="6"/>
    </row>
    <row r="6779" spans="1:1" x14ac:dyDescent="0.35">
      <c r="A6779" s="6"/>
    </row>
    <row r="6780" spans="1:1" x14ac:dyDescent="0.35">
      <c r="A6780" s="6"/>
    </row>
    <row r="6781" spans="1:1" x14ac:dyDescent="0.35">
      <c r="A6781" s="6"/>
    </row>
    <row r="6782" spans="1:1" x14ac:dyDescent="0.35">
      <c r="A6782" s="6"/>
    </row>
    <row r="6783" spans="1:1" x14ac:dyDescent="0.35">
      <c r="A6783" s="6"/>
    </row>
    <row r="6784" spans="1:1" x14ac:dyDescent="0.35">
      <c r="A6784" s="6"/>
    </row>
    <row r="6785" spans="1:1" x14ac:dyDescent="0.35">
      <c r="A6785" s="6"/>
    </row>
    <row r="6786" spans="1:1" x14ac:dyDescent="0.35">
      <c r="A6786" s="6"/>
    </row>
    <row r="6787" spans="1:1" x14ac:dyDescent="0.35">
      <c r="A6787" s="6"/>
    </row>
    <row r="6788" spans="1:1" x14ac:dyDescent="0.35">
      <c r="A6788" s="6"/>
    </row>
    <row r="6789" spans="1:1" x14ac:dyDescent="0.35">
      <c r="A6789" s="6"/>
    </row>
    <row r="6790" spans="1:1" x14ac:dyDescent="0.35">
      <c r="A6790" s="6"/>
    </row>
    <row r="6791" spans="1:1" x14ac:dyDescent="0.35">
      <c r="A6791" s="6"/>
    </row>
    <row r="6792" spans="1:1" x14ac:dyDescent="0.35">
      <c r="A6792" s="6"/>
    </row>
    <row r="6793" spans="1:1" x14ac:dyDescent="0.35">
      <c r="A6793" s="6"/>
    </row>
    <row r="6794" spans="1:1" x14ac:dyDescent="0.35">
      <c r="A6794" s="6"/>
    </row>
    <row r="6795" spans="1:1" x14ac:dyDescent="0.35">
      <c r="A6795" s="6"/>
    </row>
    <row r="6796" spans="1:1" x14ac:dyDescent="0.35">
      <c r="A6796" s="6"/>
    </row>
    <row r="6797" spans="1:1" x14ac:dyDescent="0.35">
      <c r="A6797" s="6"/>
    </row>
    <row r="6798" spans="1:1" x14ac:dyDescent="0.35">
      <c r="A6798" s="6"/>
    </row>
    <row r="6799" spans="1:1" x14ac:dyDescent="0.35">
      <c r="A6799" s="6"/>
    </row>
    <row r="6800" spans="1:1" x14ac:dyDescent="0.35">
      <c r="A6800" s="6"/>
    </row>
    <row r="6801" spans="1:1" x14ac:dyDescent="0.35">
      <c r="A6801" s="6"/>
    </row>
    <row r="6802" spans="1:1" x14ac:dyDescent="0.35">
      <c r="A6802" s="6"/>
    </row>
    <row r="6803" spans="1:1" x14ac:dyDescent="0.35">
      <c r="A6803" s="6"/>
    </row>
    <row r="6804" spans="1:1" x14ac:dyDescent="0.35">
      <c r="A6804" s="6"/>
    </row>
    <row r="6805" spans="1:1" x14ac:dyDescent="0.35">
      <c r="A6805" s="6"/>
    </row>
    <row r="6806" spans="1:1" x14ac:dyDescent="0.35">
      <c r="A6806" s="6"/>
    </row>
    <row r="6807" spans="1:1" x14ac:dyDescent="0.35">
      <c r="A6807" s="6"/>
    </row>
    <row r="6808" spans="1:1" x14ac:dyDescent="0.35">
      <c r="A6808" s="6"/>
    </row>
    <row r="6809" spans="1:1" x14ac:dyDescent="0.35">
      <c r="A6809" s="6"/>
    </row>
    <row r="6810" spans="1:1" x14ac:dyDescent="0.35">
      <c r="A6810" s="6"/>
    </row>
    <row r="6811" spans="1:1" x14ac:dyDescent="0.35">
      <c r="A6811" s="6"/>
    </row>
    <row r="6812" spans="1:1" x14ac:dyDescent="0.35">
      <c r="A6812" s="6"/>
    </row>
    <row r="6813" spans="1:1" x14ac:dyDescent="0.35">
      <c r="A6813" s="6"/>
    </row>
    <row r="6814" spans="1:1" x14ac:dyDescent="0.35">
      <c r="A6814" s="6"/>
    </row>
    <row r="6815" spans="1:1" x14ac:dyDescent="0.35">
      <c r="A6815" s="6"/>
    </row>
    <row r="6816" spans="1:1" x14ac:dyDescent="0.35">
      <c r="A6816" s="6"/>
    </row>
    <row r="6817" spans="1:1" x14ac:dyDescent="0.35">
      <c r="A6817" s="6"/>
    </row>
    <row r="6818" spans="1:1" x14ac:dyDescent="0.35">
      <c r="A6818" s="6"/>
    </row>
    <row r="6819" spans="1:1" x14ac:dyDescent="0.35">
      <c r="A6819" s="6"/>
    </row>
    <row r="6820" spans="1:1" x14ac:dyDescent="0.35">
      <c r="A6820" s="6"/>
    </row>
    <row r="6821" spans="1:1" x14ac:dyDescent="0.35">
      <c r="A6821" s="6"/>
    </row>
    <row r="6822" spans="1:1" x14ac:dyDescent="0.35">
      <c r="A6822" s="6"/>
    </row>
    <row r="6823" spans="1:1" x14ac:dyDescent="0.35">
      <c r="A6823" s="6"/>
    </row>
    <row r="6824" spans="1:1" x14ac:dyDescent="0.35">
      <c r="A6824" s="6"/>
    </row>
    <row r="6825" spans="1:1" x14ac:dyDescent="0.35">
      <c r="A6825" s="6"/>
    </row>
    <row r="6826" spans="1:1" x14ac:dyDescent="0.35">
      <c r="A6826" s="6"/>
    </row>
    <row r="6827" spans="1:1" x14ac:dyDescent="0.35">
      <c r="A6827" s="6"/>
    </row>
    <row r="6828" spans="1:1" x14ac:dyDescent="0.35">
      <c r="A6828" s="6"/>
    </row>
    <row r="6829" spans="1:1" x14ac:dyDescent="0.35">
      <c r="A6829" s="6"/>
    </row>
    <row r="6830" spans="1:1" x14ac:dyDescent="0.35">
      <c r="A6830" s="6"/>
    </row>
    <row r="6831" spans="1:1" x14ac:dyDescent="0.35">
      <c r="A6831" s="6"/>
    </row>
    <row r="6832" spans="1:1" x14ac:dyDescent="0.35">
      <c r="A6832" s="6"/>
    </row>
    <row r="6833" spans="1:1" x14ac:dyDescent="0.35">
      <c r="A6833" s="6"/>
    </row>
    <row r="6834" spans="1:1" x14ac:dyDescent="0.35">
      <c r="A6834" s="6"/>
    </row>
    <row r="6835" spans="1:1" x14ac:dyDescent="0.35">
      <c r="A6835" s="6"/>
    </row>
    <row r="6836" spans="1:1" x14ac:dyDescent="0.35">
      <c r="A6836" s="6"/>
    </row>
    <row r="6837" spans="1:1" x14ac:dyDescent="0.35">
      <c r="A6837" s="6"/>
    </row>
    <row r="6838" spans="1:1" x14ac:dyDescent="0.35">
      <c r="A6838" s="6"/>
    </row>
    <row r="6839" spans="1:1" x14ac:dyDescent="0.35">
      <c r="A6839" s="6"/>
    </row>
    <row r="6840" spans="1:1" x14ac:dyDescent="0.35">
      <c r="A6840" s="6"/>
    </row>
    <row r="6841" spans="1:1" x14ac:dyDescent="0.35">
      <c r="A6841" s="6"/>
    </row>
    <row r="6842" spans="1:1" x14ac:dyDescent="0.35">
      <c r="A6842" s="6"/>
    </row>
    <row r="6843" spans="1:1" x14ac:dyDescent="0.35">
      <c r="A6843" s="6"/>
    </row>
    <row r="6844" spans="1:1" x14ac:dyDescent="0.35">
      <c r="A6844" s="6"/>
    </row>
    <row r="6845" spans="1:1" x14ac:dyDescent="0.35">
      <c r="A6845" s="6"/>
    </row>
    <row r="6846" spans="1:1" x14ac:dyDescent="0.35">
      <c r="A6846" s="6"/>
    </row>
    <row r="6847" spans="1:1" x14ac:dyDescent="0.35">
      <c r="A6847" s="6"/>
    </row>
    <row r="6848" spans="1:1" x14ac:dyDescent="0.35">
      <c r="A6848" s="6"/>
    </row>
    <row r="6849" spans="1:1" x14ac:dyDescent="0.35">
      <c r="A6849" s="6"/>
    </row>
    <row r="6850" spans="1:1" x14ac:dyDescent="0.35">
      <c r="A6850" s="6"/>
    </row>
    <row r="6851" spans="1:1" x14ac:dyDescent="0.35">
      <c r="A6851" s="6"/>
    </row>
    <row r="6852" spans="1:1" x14ac:dyDescent="0.35">
      <c r="A6852" s="6"/>
    </row>
    <row r="6853" spans="1:1" x14ac:dyDescent="0.35">
      <c r="A6853" s="6"/>
    </row>
    <row r="6854" spans="1:1" x14ac:dyDescent="0.35">
      <c r="A6854" s="6"/>
    </row>
    <row r="6855" spans="1:1" x14ac:dyDescent="0.35">
      <c r="A6855" s="6"/>
    </row>
    <row r="6856" spans="1:1" x14ac:dyDescent="0.35">
      <c r="A6856" s="6"/>
    </row>
    <row r="6857" spans="1:1" x14ac:dyDescent="0.35">
      <c r="A6857" s="6"/>
    </row>
    <row r="6858" spans="1:1" x14ac:dyDescent="0.35">
      <c r="A6858" s="6"/>
    </row>
    <row r="6859" spans="1:1" x14ac:dyDescent="0.35">
      <c r="A6859" s="6"/>
    </row>
    <row r="6860" spans="1:1" x14ac:dyDescent="0.35">
      <c r="A6860" s="6"/>
    </row>
    <row r="6861" spans="1:1" x14ac:dyDescent="0.35">
      <c r="A6861" s="6"/>
    </row>
    <row r="6862" spans="1:1" x14ac:dyDescent="0.35">
      <c r="A6862" s="6"/>
    </row>
    <row r="6863" spans="1:1" x14ac:dyDescent="0.35">
      <c r="A6863" s="6"/>
    </row>
    <row r="6864" spans="1:1" x14ac:dyDescent="0.35">
      <c r="A6864" s="6"/>
    </row>
    <row r="6865" spans="1:1" x14ac:dyDescent="0.35">
      <c r="A6865" s="6"/>
    </row>
    <row r="6866" spans="1:1" x14ac:dyDescent="0.35">
      <c r="A6866" s="6"/>
    </row>
    <row r="6867" spans="1:1" x14ac:dyDescent="0.35">
      <c r="A6867" s="6"/>
    </row>
    <row r="6868" spans="1:1" x14ac:dyDescent="0.35">
      <c r="A6868" s="6"/>
    </row>
    <row r="6869" spans="1:1" x14ac:dyDescent="0.35">
      <c r="A6869" s="6"/>
    </row>
    <row r="6870" spans="1:1" x14ac:dyDescent="0.35">
      <c r="A6870" s="6"/>
    </row>
    <row r="6871" spans="1:1" x14ac:dyDescent="0.35">
      <c r="A6871" s="6"/>
    </row>
    <row r="6872" spans="1:1" x14ac:dyDescent="0.35">
      <c r="A6872" s="6"/>
    </row>
    <row r="6873" spans="1:1" x14ac:dyDescent="0.35">
      <c r="A6873" s="6"/>
    </row>
    <row r="6874" spans="1:1" x14ac:dyDescent="0.35">
      <c r="A6874" s="6"/>
    </row>
    <row r="6875" spans="1:1" x14ac:dyDescent="0.35">
      <c r="A6875" s="6"/>
    </row>
    <row r="6876" spans="1:1" x14ac:dyDescent="0.35">
      <c r="A6876" s="6"/>
    </row>
    <row r="6877" spans="1:1" x14ac:dyDescent="0.35">
      <c r="A6877" s="6"/>
    </row>
    <row r="6878" spans="1:1" x14ac:dyDescent="0.35">
      <c r="A6878" s="6"/>
    </row>
    <row r="6879" spans="1:1" x14ac:dyDescent="0.35">
      <c r="A6879" s="6"/>
    </row>
    <row r="6880" spans="1:1" x14ac:dyDescent="0.35">
      <c r="A6880" s="6"/>
    </row>
    <row r="6881" spans="1:1" x14ac:dyDescent="0.35">
      <c r="A6881" s="6"/>
    </row>
    <row r="6882" spans="1:1" x14ac:dyDescent="0.35">
      <c r="A6882" s="6"/>
    </row>
    <row r="6883" spans="1:1" x14ac:dyDescent="0.35">
      <c r="A6883" s="6"/>
    </row>
    <row r="6884" spans="1:1" x14ac:dyDescent="0.35">
      <c r="A6884" s="6"/>
    </row>
    <row r="6885" spans="1:1" x14ac:dyDescent="0.35">
      <c r="A6885" s="6"/>
    </row>
    <row r="6886" spans="1:1" x14ac:dyDescent="0.35">
      <c r="A6886" s="6"/>
    </row>
    <row r="6887" spans="1:1" x14ac:dyDescent="0.35">
      <c r="A6887" s="6"/>
    </row>
    <row r="6888" spans="1:1" x14ac:dyDescent="0.35">
      <c r="A6888" s="6"/>
    </row>
    <row r="6889" spans="1:1" x14ac:dyDescent="0.35">
      <c r="A6889" s="6"/>
    </row>
    <row r="6890" spans="1:1" x14ac:dyDescent="0.35">
      <c r="A6890" s="6"/>
    </row>
    <row r="6891" spans="1:1" x14ac:dyDescent="0.35">
      <c r="A6891" s="6"/>
    </row>
    <row r="6892" spans="1:1" x14ac:dyDescent="0.35">
      <c r="A6892" s="6"/>
    </row>
    <row r="6893" spans="1:1" x14ac:dyDescent="0.35">
      <c r="A6893" s="6"/>
    </row>
    <row r="6894" spans="1:1" x14ac:dyDescent="0.35">
      <c r="A6894" s="6"/>
    </row>
    <row r="6895" spans="1:1" x14ac:dyDescent="0.35">
      <c r="A6895" s="6"/>
    </row>
    <row r="6896" spans="1:1" x14ac:dyDescent="0.35">
      <c r="A6896" s="6"/>
    </row>
    <row r="6897" spans="1:1" x14ac:dyDescent="0.35">
      <c r="A6897" s="6"/>
    </row>
    <row r="6898" spans="1:1" x14ac:dyDescent="0.35">
      <c r="A6898" s="6"/>
    </row>
    <row r="6899" spans="1:1" x14ac:dyDescent="0.35">
      <c r="A6899" s="6"/>
    </row>
    <row r="6900" spans="1:1" x14ac:dyDescent="0.35">
      <c r="A6900" s="6"/>
    </row>
    <row r="6901" spans="1:1" x14ac:dyDescent="0.35">
      <c r="A6901" s="6"/>
    </row>
    <row r="6902" spans="1:1" x14ac:dyDescent="0.35">
      <c r="A6902" s="6"/>
    </row>
    <row r="6903" spans="1:1" x14ac:dyDescent="0.35">
      <c r="A6903" s="6"/>
    </row>
    <row r="6904" spans="1:1" x14ac:dyDescent="0.35">
      <c r="A6904" s="6"/>
    </row>
    <row r="6905" spans="1:1" x14ac:dyDescent="0.35">
      <c r="A6905" s="6"/>
    </row>
    <row r="6906" spans="1:1" x14ac:dyDescent="0.35">
      <c r="A6906" s="6"/>
    </row>
    <row r="6907" spans="1:1" x14ac:dyDescent="0.35">
      <c r="A6907" s="6"/>
    </row>
    <row r="6908" spans="1:1" x14ac:dyDescent="0.35">
      <c r="A6908" s="6"/>
    </row>
    <row r="6909" spans="1:1" x14ac:dyDescent="0.35">
      <c r="A6909" s="6"/>
    </row>
    <row r="6910" spans="1:1" x14ac:dyDescent="0.35">
      <c r="A6910" s="6"/>
    </row>
    <row r="6911" spans="1:1" x14ac:dyDescent="0.35">
      <c r="A6911" s="6"/>
    </row>
    <row r="6912" spans="1:1" x14ac:dyDescent="0.35">
      <c r="A6912" s="6"/>
    </row>
    <row r="6913" spans="1:1" x14ac:dyDescent="0.35">
      <c r="A6913" s="6"/>
    </row>
    <row r="6914" spans="1:1" x14ac:dyDescent="0.35">
      <c r="A6914" s="6"/>
    </row>
    <row r="6915" spans="1:1" x14ac:dyDescent="0.35">
      <c r="A6915" s="6"/>
    </row>
    <row r="6916" spans="1:1" x14ac:dyDescent="0.35">
      <c r="A6916" s="6"/>
    </row>
    <row r="6917" spans="1:1" x14ac:dyDescent="0.35">
      <c r="A6917" s="6"/>
    </row>
    <row r="6918" spans="1:1" x14ac:dyDescent="0.35">
      <c r="A6918" s="6"/>
    </row>
    <row r="6919" spans="1:1" x14ac:dyDescent="0.35">
      <c r="A6919" s="6"/>
    </row>
    <row r="6920" spans="1:1" x14ac:dyDescent="0.35">
      <c r="A6920" s="6"/>
    </row>
    <row r="6921" spans="1:1" x14ac:dyDescent="0.35">
      <c r="A6921" s="6"/>
    </row>
    <row r="6922" spans="1:1" x14ac:dyDescent="0.35">
      <c r="A6922" s="6"/>
    </row>
    <row r="6923" spans="1:1" x14ac:dyDescent="0.35">
      <c r="A6923" s="6"/>
    </row>
    <row r="6924" spans="1:1" x14ac:dyDescent="0.35">
      <c r="A6924" s="6"/>
    </row>
    <row r="6925" spans="1:1" x14ac:dyDescent="0.35">
      <c r="A6925" s="6"/>
    </row>
    <row r="6926" spans="1:1" x14ac:dyDescent="0.35">
      <c r="A6926" s="6"/>
    </row>
    <row r="6927" spans="1:1" x14ac:dyDescent="0.35">
      <c r="A6927" s="6"/>
    </row>
    <row r="6928" spans="1:1" x14ac:dyDescent="0.35">
      <c r="A6928" s="6"/>
    </row>
    <row r="6929" spans="1:1" x14ac:dyDescent="0.35">
      <c r="A6929" s="6"/>
    </row>
    <row r="6930" spans="1:1" x14ac:dyDescent="0.35">
      <c r="A6930" s="6"/>
    </row>
    <row r="6931" spans="1:1" x14ac:dyDescent="0.35">
      <c r="A6931" s="6"/>
    </row>
    <row r="6932" spans="1:1" x14ac:dyDescent="0.35">
      <c r="A6932" s="6"/>
    </row>
    <row r="6933" spans="1:1" x14ac:dyDescent="0.35">
      <c r="A6933" s="6"/>
    </row>
    <row r="6934" spans="1:1" x14ac:dyDescent="0.35">
      <c r="A6934" s="6"/>
    </row>
    <row r="6935" spans="1:1" x14ac:dyDescent="0.35">
      <c r="A6935" s="6"/>
    </row>
    <row r="6936" spans="1:1" x14ac:dyDescent="0.35">
      <c r="A6936" s="6"/>
    </row>
    <row r="6937" spans="1:1" x14ac:dyDescent="0.35">
      <c r="A6937" s="6"/>
    </row>
    <row r="6938" spans="1:1" x14ac:dyDescent="0.35">
      <c r="A6938" s="6"/>
    </row>
    <row r="6939" spans="1:1" x14ac:dyDescent="0.35">
      <c r="A6939" s="6"/>
    </row>
    <row r="6940" spans="1:1" x14ac:dyDescent="0.35">
      <c r="A6940" s="6"/>
    </row>
    <row r="6941" spans="1:1" x14ac:dyDescent="0.35">
      <c r="A6941" s="6"/>
    </row>
    <row r="6942" spans="1:1" x14ac:dyDescent="0.35">
      <c r="A6942" s="6"/>
    </row>
    <row r="6943" spans="1:1" x14ac:dyDescent="0.35">
      <c r="A6943" s="6"/>
    </row>
    <row r="6944" spans="1:1" x14ac:dyDescent="0.35">
      <c r="A6944" s="6"/>
    </row>
    <row r="6945" spans="1:1" x14ac:dyDescent="0.35">
      <c r="A6945" s="6"/>
    </row>
    <row r="6946" spans="1:1" x14ac:dyDescent="0.35">
      <c r="A6946" s="6"/>
    </row>
    <row r="6947" spans="1:1" x14ac:dyDescent="0.35">
      <c r="A6947" s="6"/>
    </row>
    <row r="6948" spans="1:1" x14ac:dyDescent="0.35">
      <c r="A6948" s="6"/>
    </row>
    <row r="6949" spans="1:1" x14ac:dyDescent="0.35">
      <c r="A6949" s="6"/>
    </row>
    <row r="6950" spans="1:1" x14ac:dyDescent="0.35">
      <c r="A6950" s="6"/>
    </row>
    <row r="6951" spans="1:1" x14ac:dyDescent="0.35">
      <c r="A6951" s="6"/>
    </row>
    <row r="6952" spans="1:1" x14ac:dyDescent="0.35">
      <c r="A6952" s="6"/>
    </row>
    <row r="6953" spans="1:1" x14ac:dyDescent="0.35">
      <c r="A6953" s="6"/>
    </row>
    <row r="6954" spans="1:1" x14ac:dyDescent="0.35">
      <c r="A6954" s="6"/>
    </row>
    <row r="6955" spans="1:1" x14ac:dyDescent="0.35">
      <c r="A6955" s="6"/>
    </row>
    <row r="6956" spans="1:1" x14ac:dyDescent="0.35">
      <c r="A6956" s="6"/>
    </row>
    <row r="6957" spans="1:1" x14ac:dyDescent="0.35">
      <c r="A6957" s="6"/>
    </row>
    <row r="6958" spans="1:1" x14ac:dyDescent="0.35">
      <c r="A6958" s="6"/>
    </row>
    <row r="6959" spans="1:1" x14ac:dyDescent="0.35">
      <c r="A6959" s="6"/>
    </row>
    <row r="6960" spans="1:1" x14ac:dyDescent="0.35">
      <c r="A6960" s="6"/>
    </row>
    <row r="6961" spans="1:1" x14ac:dyDescent="0.35">
      <c r="A6961" s="6"/>
    </row>
    <row r="6962" spans="1:1" x14ac:dyDescent="0.35">
      <c r="A6962" s="6"/>
    </row>
    <row r="6963" spans="1:1" x14ac:dyDescent="0.35">
      <c r="A6963" s="6"/>
    </row>
    <row r="6964" spans="1:1" x14ac:dyDescent="0.35">
      <c r="A6964" s="6"/>
    </row>
    <row r="6965" spans="1:1" x14ac:dyDescent="0.35">
      <c r="A6965" s="6"/>
    </row>
    <row r="6966" spans="1:1" x14ac:dyDescent="0.35">
      <c r="A6966" s="6"/>
    </row>
    <row r="6967" spans="1:1" x14ac:dyDescent="0.35">
      <c r="A6967" s="6"/>
    </row>
    <row r="6968" spans="1:1" x14ac:dyDescent="0.35">
      <c r="A6968" s="6"/>
    </row>
    <row r="6969" spans="1:1" x14ac:dyDescent="0.35">
      <c r="A6969" s="6"/>
    </row>
    <row r="6970" spans="1:1" x14ac:dyDescent="0.35">
      <c r="A6970" s="6"/>
    </row>
    <row r="6971" spans="1:1" x14ac:dyDescent="0.35">
      <c r="A6971" s="6"/>
    </row>
    <row r="6972" spans="1:1" x14ac:dyDescent="0.35">
      <c r="A6972" s="6"/>
    </row>
    <row r="6973" spans="1:1" x14ac:dyDescent="0.35">
      <c r="A6973" s="6"/>
    </row>
    <row r="6974" spans="1:1" x14ac:dyDescent="0.35">
      <c r="A6974" s="6"/>
    </row>
    <row r="6975" spans="1:1" x14ac:dyDescent="0.35">
      <c r="A6975" s="6"/>
    </row>
    <row r="6976" spans="1:1" x14ac:dyDescent="0.35">
      <c r="A6976" s="6"/>
    </row>
    <row r="6977" spans="1:1" x14ac:dyDescent="0.35">
      <c r="A6977" s="6"/>
    </row>
    <row r="6978" spans="1:1" x14ac:dyDescent="0.35">
      <c r="A6978" s="6"/>
    </row>
    <row r="6979" spans="1:1" x14ac:dyDescent="0.35">
      <c r="A6979" s="6"/>
    </row>
    <row r="6980" spans="1:1" x14ac:dyDescent="0.35">
      <c r="A6980" s="6"/>
    </row>
    <row r="6981" spans="1:1" x14ac:dyDescent="0.35">
      <c r="A6981" s="6"/>
    </row>
    <row r="6982" spans="1:1" x14ac:dyDescent="0.35">
      <c r="A6982" s="6"/>
    </row>
    <row r="6983" spans="1:1" x14ac:dyDescent="0.35">
      <c r="A6983" s="6"/>
    </row>
    <row r="6984" spans="1:1" x14ac:dyDescent="0.35">
      <c r="A6984" s="6"/>
    </row>
    <row r="6985" spans="1:1" x14ac:dyDescent="0.35">
      <c r="A6985" s="6"/>
    </row>
    <row r="6986" spans="1:1" x14ac:dyDescent="0.35">
      <c r="A6986" s="6"/>
    </row>
    <row r="6987" spans="1:1" x14ac:dyDescent="0.35">
      <c r="A6987" s="6"/>
    </row>
    <row r="6988" spans="1:1" x14ac:dyDescent="0.35">
      <c r="A6988" s="6"/>
    </row>
    <row r="6989" spans="1:1" x14ac:dyDescent="0.35">
      <c r="A6989" s="6"/>
    </row>
    <row r="6990" spans="1:1" x14ac:dyDescent="0.35">
      <c r="A6990" s="6"/>
    </row>
    <row r="6991" spans="1:1" x14ac:dyDescent="0.35">
      <c r="A6991" s="6"/>
    </row>
    <row r="6992" spans="1:1" x14ac:dyDescent="0.35">
      <c r="A6992" s="6"/>
    </row>
    <row r="6993" spans="1:1" x14ac:dyDescent="0.35">
      <c r="A6993" s="6"/>
    </row>
    <row r="6994" spans="1:1" x14ac:dyDescent="0.35">
      <c r="A6994" s="6"/>
    </row>
    <row r="6995" spans="1:1" x14ac:dyDescent="0.35">
      <c r="A6995" s="6"/>
    </row>
    <row r="6996" spans="1:1" x14ac:dyDescent="0.35">
      <c r="A6996" s="6"/>
    </row>
    <row r="6997" spans="1:1" x14ac:dyDescent="0.35">
      <c r="A6997" s="6"/>
    </row>
    <row r="6998" spans="1:1" x14ac:dyDescent="0.35">
      <c r="A6998" s="6"/>
    </row>
    <row r="6999" spans="1:1" x14ac:dyDescent="0.35">
      <c r="A6999" s="6"/>
    </row>
    <row r="7000" spans="1:1" x14ac:dyDescent="0.35">
      <c r="A7000" s="6"/>
    </row>
    <row r="7001" spans="1:1" x14ac:dyDescent="0.35">
      <c r="A7001" s="6"/>
    </row>
    <row r="7002" spans="1:1" x14ac:dyDescent="0.35">
      <c r="A7002" s="6"/>
    </row>
    <row r="7003" spans="1:1" x14ac:dyDescent="0.35">
      <c r="A7003" s="6"/>
    </row>
    <row r="7004" spans="1:1" x14ac:dyDescent="0.35">
      <c r="A7004" s="6"/>
    </row>
    <row r="7005" spans="1:1" x14ac:dyDescent="0.35">
      <c r="A7005" s="6"/>
    </row>
    <row r="7006" spans="1:1" x14ac:dyDescent="0.35">
      <c r="A7006" s="6"/>
    </row>
    <row r="7007" spans="1:1" x14ac:dyDescent="0.35">
      <c r="A7007" s="6"/>
    </row>
    <row r="7008" spans="1:1" x14ac:dyDescent="0.35">
      <c r="A7008" s="6"/>
    </row>
    <row r="7009" spans="1:1" x14ac:dyDescent="0.35">
      <c r="A7009" s="6"/>
    </row>
    <row r="7010" spans="1:1" x14ac:dyDescent="0.35">
      <c r="A7010" s="6"/>
    </row>
    <row r="7011" spans="1:1" x14ac:dyDescent="0.35">
      <c r="A7011" s="6"/>
    </row>
    <row r="7012" spans="1:1" x14ac:dyDescent="0.35">
      <c r="A7012" s="6"/>
    </row>
    <row r="7013" spans="1:1" x14ac:dyDescent="0.35">
      <c r="A7013" s="6"/>
    </row>
    <row r="7014" spans="1:1" x14ac:dyDescent="0.35">
      <c r="A7014" s="6"/>
    </row>
    <row r="7015" spans="1:1" x14ac:dyDescent="0.35">
      <c r="A7015" s="6"/>
    </row>
    <row r="7016" spans="1:1" x14ac:dyDescent="0.35">
      <c r="A7016" s="6"/>
    </row>
    <row r="7017" spans="1:1" x14ac:dyDescent="0.35">
      <c r="A7017" s="6"/>
    </row>
    <row r="7018" spans="1:1" x14ac:dyDescent="0.35">
      <c r="A7018" s="6"/>
    </row>
    <row r="7019" spans="1:1" x14ac:dyDescent="0.35">
      <c r="A7019" s="6"/>
    </row>
    <row r="7020" spans="1:1" x14ac:dyDescent="0.35">
      <c r="A7020" s="6"/>
    </row>
    <row r="7021" spans="1:1" x14ac:dyDescent="0.35">
      <c r="A7021" s="6"/>
    </row>
    <row r="7022" spans="1:1" x14ac:dyDescent="0.35">
      <c r="A7022" s="6"/>
    </row>
    <row r="7023" spans="1:1" x14ac:dyDescent="0.35">
      <c r="A7023" s="6"/>
    </row>
    <row r="7024" spans="1:1" x14ac:dyDescent="0.35">
      <c r="A7024" s="6"/>
    </row>
    <row r="7025" spans="1:1" x14ac:dyDescent="0.35">
      <c r="A7025" s="6"/>
    </row>
    <row r="7026" spans="1:1" x14ac:dyDescent="0.35">
      <c r="A7026" s="6"/>
    </row>
    <row r="7027" spans="1:1" x14ac:dyDescent="0.35">
      <c r="A7027" s="6"/>
    </row>
    <row r="7028" spans="1:1" x14ac:dyDescent="0.35">
      <c r="A7028" s="6"/>
    </row>
    <row r="7029" spans="1:1" x14ac:dyDescent="0.35">
      <c r="A7029" s="6"/>
    </row>
    <row r="7030" spans="1:1" x14ac:dyDescent="0.35">
      <c r="A7030" s="6"/>
    </row>
    <row r="7031" spans="1:1" x14ac:dyDescent="0.35">
      <c r="A7031" s="6"/>
    </row>
    <row r="7032" spans="1:1" x14ac:dyDescent="0.35">
      <c r="A7032" s="6"/>
    </row>
    <row r="7033" spans="1:1" x14ac:dyDescent="0.35">
      <c r="A7033" s="6"/>
    </row>
    <row r="7034" spans="1:1" x14ac:dyDescent="0.35">
      <c r="A7034" s="6"/>
    </row>
    <row r="7035" spans="1:1" x14ac:dyDescent="0.35">
      <c r="A7035" s="6"/>
    </row>
    <row r="7036" spans="1:1" x14ac:dyDescent="0.35">
      <c r="A7036" s="6"/>
    </row>
    <row r="7037" spans="1:1" x14ac:dyDescent="0.35">
      <c r="A7037" s="6"/>
    </row>
    <row r="7038" spans="1:1" x14ac:dyDescent="0.35">
      <c r="A7038" s="6"/>
    </row>
    <row r="7039" spans="1:1" x14ac:dyDescent="0.35">
      <c r="A7039" s="6"/>
    </row>
    <row r="7040" spans="1:1" x14ac:dyDescent="0.35">
      <c r="A7040" s="6"/>
    </row>
    <row r="7041" spans="1:1" x14ac:dyDescent="0.35">
      <c r="A7041" s="6"/>
    </row>
    <row r="7042" spans="1:1" x14ac:dyDescent="0.35">
      <c r="A7042" s="6"/>
    </row>
    <row r="7043" spans="1:1" x14ac:dyDescent="0.35">
      <c r="A7043" s="6"/>
    </row>
    <row r="7044" spans="1:1" x14ac:dyDescent="0.35">
      <c r="A7044" s="6"/>
    </row>
    <row r="7045" spans="1:1" x14ac:dyDescent="0.35">
      <c r="A7045" s="6"/>
    </row>
    <row r="7046" spans="1:1" x14ac:dyDescent="0.35">
      <c r="A7046" s="6"/>
    </row>
    <row r="7047" spans="1:1" x14ac:dyDescent="0.35">
      <c r="A7047" s="6"/>
    </row>
    <row r="7048" spans="1:1" x14ac:dyDescent="0.35">
      <c r="A7048" s="6"/>
    </row>
    <row r="7049" spans="1:1" x14ac:dyDescent="0.35">
      <c r="A7049" s="6"/>
    </row>
    <row r="7050" spans="1:1" x14ac:dyDescent="0.35">
      <c r="A7050" s="6"/>
    </row>
    <row r="7051" spans="1:1" x14ac:dyDescent="0.35">
      <c r="A7051" s="6"/>
    </row>
    <row r="7052" spans="1:1" x14ac:dyDescent="0.35">
      <c r="A7052" s="6"/>
    </row>
    <row r="7053" spans="1:1" x14ac:dyDescent="0.35">
      <c r="A7053" s="6"/>
    </row>
    <row r="7054" spans="1:1" x14ac:dyDescent="0.35">
      <c r="A7054" s="6"/>
    </row>
    <row r="7055" spans="1:1" x14ac:dyDescent="0.35">
      <c r="A7055" s="6"/>
    </row>
    <row r="7056" spans="1:1" x14ac:dyDescent="0.35">
      <c r="A7056" s="6"/>
    </row>
    <row r="7057" spans="1:1" x14ac:dyDescent="0.35">
      <c r="A7057" s="6"/>
    </row>
    <row r="7058" spans="1:1" x14ac:dyDescent="0.35">
      <c r="A7058" s="6"/>
    </row>
    <row r="7059" spans="1:1" x14ac:dyDescent="0.35">
      <c r="A7059" s="6"/>
    </row>
    <row r="7060" spans="1:1" x14ac:dyDescent="0.35">
      <c r="A7060" s="6"/>
    </row>
    <row r="7061" spans="1:1" x14ac:dyDescent="0.35">
      <c r="A7061" s="6"/>
    </row>
    <row r="7062" spans="1:1" x14ac:dyDescent="0.35">
      <c r="A7062" s="6"/>
    </row>
    <row r="7063" spans="1:1" x14ac:dyDescent="0.35">
      <c r="A7063" s="6"/>
    </row>
    <row r="7064" spans="1:1" x14ac:dyDescent="0.35">
      <c r="A7064" s="6"/>
    </row>
    <row r="7065" spans="1:1" x14ac:dyDescent="0.35">
      <c r="A7065" s="6"/>
    </row>
    <row r="7066" spans="1:1" x14ac:dyDescent="0.35">
      <c r="A7066" s="6"/>
    </row>
    <row r="7067" spans="1:1" x14ac:dyDescent="0.35">
      <c r="A7067" s="6"/>
    </row>
    <row r="7068" spans="1:1" x14ac:dyDescent="0.35">
      <c r="A7068" s="6"/>
    </row>
    <row r="7069" spans="1:1" x14ac:dyDescent="0.35">
      <c r="A7069" s="6"/>
    </row>
    <row r="7070" spans="1:1" x14ac:dyDescent="0.35">
      <c r="A7070" s="6"/>
    </row>
    <row r="7071" spans="1:1" x14ac:dyDescent="0.35">
      <c r="A7071" s="6"/>
    </row>
    <row r="7072" spans="1:1" x14ac:dyDescent="0.35">
      <c r="A7072" s="6"/>
    </row>
    <row r="7073" spans="1:1" x14ac:dyDescent="0.35">
      <c r="A7073" s="6"/>
    </row>
    <row r="7074" spans="1:1" x14ac:dyDescent="0.35">
      <c r="A7074" s="6"/>
    </row>
    <row r="7075" spans="1:1" x14ac:dyDescent="0.35">
      <c r="A7075" s="6"/>
    </row>
    <row r="7076" spans="1:1" x14ac:dyDescent="0.35">
      <c r="A7076" s="6"/>
    </row>
    <row r="7077" spans="1:1" x14ac:dyDescent="0.35">
      <c r="A7077" s="6"/>
    </row>
    <row r="7078" spans="1:1" x14ac:dyDescent="0.35">
      <c r="A7078" s="6"/>
    </row>
    <row r="7079" spans="1:1" x14ac:dyDescent="0.35">
      <c r="A7079" s="6"/>
    </row>
    <row r="7080" spans="1:1" x14ac:dyDescent="0.35">
      <c r="A7080" s="6"/>
    </row>
    <row r="7081" spans="1:1" x14ac:dyDescent="0.35">
      <c r="A7081" s="6"/>
    </row>
    <row r="7082" spans="1:1" x14ac:dyDescent="0.35">
      <c r="A7082" s="6"/>
    </row>
    <row r="7083" spans="1:1" x14ac:dyDescent="0.35">
      <c r="A7083" s="6"/>
    </row>
    <row r="7084" spans="1:1" x14ac:dyDescent="0.35">
      <c r="A7084" s="6"/>
    </row>
    <row r="7085" spans="1:1" x14ac:dyDescent="0.35">
      <c r="A7085" s="6"/>
    </row>
    <row r="7086" spans="1:1" x14ac:dyDescent="0.35">
      <c r="A7086" s="6"/>
    </row>
    <row r="7087" spans="1:1" x14ac:dyDescent="0.35">
      <c r="A7087" s="6"/>
    </row>
    <row r="7088" spans="1:1" x14ac:dyDescent="0.35">
      <c r="A7088" s="6"/>
    </row>
    <row r="7089" spans="1:1" x14ac:dyDescent="0.35">
      <c r="A7089" s="6"/>
    </row>
    <row r="7090" spans="1:1" x14ac:dyDescent="0.35">
      <c r="A7090" s="6"/>
    </row>
    <row r="7091" spans="1:1" x14ac:dyDescent="0.35">
      <c r="A7091" s="6"/>
    </row>
    <row r="7092" spans="1:1" x14ac:dyDescent="0.35">
      <c r="A7092" s="6"/>
    </row>
    <row r="7093" spans="1:1" x14ac:dyDescent="0.35">
      <c r="A7093" s="6"/>
    </row>
    <row r="7094" spans="1:1" x14ac:dyDescent="0.35">
      <c r="A7094" s="6"/>
    </row>
    <row r="7095" spans="1:1" x14ac:dyDescent="0.35">
      <c r="A7095" s="6"/>
    </row>
    <row r="7096" spans="1:1" x14ac:dyDescent="0.35">
      <c r="A7096" s="6"/>
    </row>
    <row r="7097" spans="1:1" x14ac:dyDescent="0.35">
      <c r="A7097" s="6"/>
    </row>
    <row r="7098" spans="1:1" x14ac:dyDescent="0.35">
      <c r="A7098" s="6"/>
    </row>
    <row r="7099" spans="1:1" x14ac:dyDescent="0.35">
      <c r="A7099" s="6"/>
    </row>
    <row r="7100" spans="1:1" x14ac:dyDescent="0.35">
      <c r="A7100" s="6"/>
    </row>
    <row r="7101" spans="1:1" x14ac:dyDescent="0.35">
      <c r="A7101" s="6"/>
    </row>
    <row r="7102" spans="1:1" x14ac:dyDescent="0.35">
      <c r="A7102" s="6"/>
    </row>
    <row r="7103" spans="1:1" x14ac:dyDescent="0.35">
      <c r="A7103" s="6"/>
    </row>
    <row r="7104" spans="1:1" x14ac:dyDescent="0.35">
      <c r="A7104" s="6"/>
    </row>
    <row r="7105" spans="1:1" x14ac:dyDescent="0.35">
      <c r="A7105" s="6"/>
    </row>
    <row r="7106" spans="1:1" x14ac:dyDescent="0.35">
      <c r="A7106" s="6"/>
    </row>
    <row r="7107" spans="1:1" x14ac:dyDescent="0.35">
      <c r="A7107" s="6"/>
    </row>
    <row r="7108" spans="1:1" x14ac:dyDescent="0.35">
      <c r="A7108" s="6"/>
    </row>
    <row r="7109" spans="1:1" x14ac:dyDescent="0.35">
      <c r="A7109" s="6"/>
    </row>
    <row r="7110" spans="1:1" x14ac:dyDescent="0.35">
      <c r="A7110" s="6"/>
    </row>
    <row r="7111" spans="1:1" x14ac:dyDescent="0.35">
      <c r="A7111" s="6"/>
    </row>
    <row r="7112" spans="1:1" x14ac:dyDescent="0.35">
      <c r="A7112" s="6"/>
    </row>
    <row r="7113" spans="1:1" x14ac:dyDescent="0.35">
      <c r="A7113" s="6"/>
    </row>
    <row r="7114" spans="1:1" x14ac:dyDescent="0.35">
      <c r="A7114" s="6"/>
    </row>
    <row r="7115" spans="1:1" x14ac:dyDescent="0.35">
      <c r="A7115" s="6"/>
    </row>
    <row r="7116" spans="1:1" x14ac:dyDescent="0.35">
      <c r="A7116" s="6"/>
    </row>
    <row r="7117" spans="1:1" x14ac:dyDescent="0.35">
      <c r="A7117" s="6"/>
    </row>
    <row r="7118" spans="1:1" x14ac:dyDescent="0.35">
      <c r="A7118" s="6"/>
    </row>
    <row r="7119" spans="1:1" x14ac:dyDescent="0.35">
      <c r="A7119" s="6"/>
    </row>
    <row r="7120" spans="1:1" x14ac:dyDescent="0.35">
      <c r="A7120" s="6"/>
    </row>
    <row r="7121" spans="1:1" x14ac:dyDescent="0.35">
      <c r="A7121" s="6"/>
    </row>
    <row r="7122" spans="1:1" x14ac:dyDescent="0.35">
      <c r="A7122" s="6"/>
    </row>
    <row r="7123" spans="1:1" x14ac:dyDescent="0.35">
      <c r="A7123" s="6"/>
    </row>
    <row r="7124" spans="1:1" x14ac:dyDescent="0.35">
      <c r="A7124" s="6"/>
    </row>
    <row r="7125" spans="1:1" x14ac:dyDescent="0.35">
      <c r="A7125" s="6"/>
    </row>
    <row r="7126" spans="1:1" x14ac:dyDescent="0.35">
      <c r="A7126" s="6"/>
    </row>
    <row r="7127" spans="1:1" x14ac:dyDescent="0.35">
      <c r="A7127" s="6"/>
    </row>
    <row r="7128" spans="1:1" x14ac:dyDescent="0.35">
      <c r="A7128" s="6"/>
    </row>
    <row r="7129" spans="1:1" x14ac:dyDescent="0.35">
      <c r="A7129" s="6"/>
    </row>
    <row r="7130" spans="1:1" x14ac:dyDescent="0.35">
      <c r="A7130" s="6"/>
    </row>
    <row r="7131" spans="1:1" x14ac:dyDescent="0.35">
      <c r="A7131" s="6"/>
    </row>
    <row r="7132" spans="1:1" x14ac:dyDescent="0.35">
      <c r="A7132" s="6"/>
    </row>
    <row r="7133" spans="1:1" x14ac:dyDescent="0.35">
      <c r="A7133" s="6"/>
    </row>
    <row r="7134" spans="1:1" x14ac:dyDescent="0.35">
      <c r="A7134" s="6"/>
    </row>
    <row r="7135" spans="1:1" x14ac:dyDescent="0.35">
      <c r="A7135" s="6"/>
    </row>
    <row r="7136" spans="1:1" x14ac:dyDescent="0.35">
      <c r="A7136" s="6"/>
    </row>
    <row r="7137" spans="1:1" x14ac:dyDescent="0.35">
      <c r="A7137" s="6"/>
    </row>
    <row r="7138" spans="1:1" x14ac:dyDescent="0.35">
      <c r="A7138" s="6"/>
    </row>
    <row r="7139" spans="1:1" x14ac:dyDescent="0.35">
      <c r="A7139" s="6"/>
    </row>
    <row r="7140" spans="1:1" x14ac:dyDescent="0.35">
      <c r="A7140" s="6"/>
    </row>
    <row r="7141" spans="1:1" x14ac:dyDescent="0.35">
      <c r="A7141" s="6"/>
    </row>
    <row r="7142" spans="1:1" x14ac:dyDescent="0.35">
      <c r="A7142" s="6"/>
    </row>
    <row r="7143" spans="1:1" x14ac:dyDescent="0.35">
      <c r="A7143" s="6"/>
    </row>
    <row r="7144" spans="1:1" x14ac:dyDescent="0.35">
      <c r="A7144" s="6"/>
    </row>
    <row r="7145" spans="1:1" x14ac:dyDescent="0.35">
      <c r="A7145" s="6"/>
    </row>
    <row r="7146" spans="1:1" x14ac:dyDescent="0.35">
      <c r="A7146" s="6"/>
    </row>
    <row r="7147" spans="1:1" x14ac:dyDescent="0.35">
      <c r="A7147" s="6"/>
    </row>
    <row r="7148" spans="1:1" x14ac:dyDescent="0.35">
      <c r="A7148" s="6"/>
    </row>
    <row r="7149" spans="1:1" x14ac:dyDescent="0.35">
      <c r="A7149" s="6"/>
    </row>
    <row r="7150" spans="1:1" x14ac:dyDescent="0.35">
      <c r="A7150" s="6"/>
    </row>
    <row r="7151" spans="1:1" x14ac:dyDescent="0.35">
      <c r="A7151" s="6"/>
    </row>
    <row r="7152" spans="1:1" x14ac:dyDescent="0.35">
      <c r="A7152" s="6"/>
    </row>
    <row r="7153" spans="1:1" x14ac:dyDescent="0.35">
      <c r="A7153" s="6"/>
    </row>
    <row r="7154" spans="1:1" x14ac:dyDescent="0.35">
      <c r="A7154" s="6"/>
    </row>
    <row r="7155" spans="1:1" x14ac:dyDescent="0.35">
      <c r="A7155" s="6"/>
    </row>
    <row r="7156" spans="1:1" x14ac:dyDescent="0.35">
      <c r="A7156" s="6"/>
    </row>
    <row r="7157" spans="1:1" x14ac:dyDescent="0.35">
      <c r="A7157" s="6"/>
    </row>
    <row r="7158" spans="1:1" x14ac:dyDescent="0.35">
      <c r="A7158" s="6"/>
    </row>
    <row r="7159" spans="1:1" x14ac:dyDescent="0.35">
      <c r="A7159" s="6"/>
    </row>
    <row r="7160" spans="1:1" x14ac:dyDescent="0.35">
      <c r="A7160" s="6"/>
    </row>
    <row r="7161" spans="1:1" x14ac:dyDescent="0.35">
      <c r="A7161" s="6"/>
    </row>
    <row r="7162" spans="1:1" x14ac:dyDescent="0.35">
      <c r="A7162" s="6"/>
    </row>
    <row r="7163" spans="1:1" x14ac:dyDescent="0.35">
      <c r="A7163" s="6"/>
    </row>
    <row r="7164" spans="1:1" x14ac:dyDescent="0.35">
      <c r="A7164" s="6"/>
    </row>
    <row r="7165" spans="1:1" x14ac:dyDescent="0.35">
      <c r="A7165" s="6"/>
    </row>
    <row r="7166" spans="1:1" x14ac:dyDescent="0.35">
      <c r="A7166" s="6"/>
    </row>
    <row r="7167" spans="1:1" x14ac:dyDescent="0.35">
      <c r="A7167" s="6"/>
    </row>
    <row r="7168" spans="1:1" x14ac:dyDescent="0.35">
      <c r="A7168" s="6"/>
    </row>
    <row r="7169" spans="1:1" x14ac:dyDescent="0.35">
      <c r="A7169" s="6"/>
    </row>
    <row r="7170" spans="1:1" x14ac:dyDescent="0.35">
      <c r="A7170" s="6"/>
    </row>
    <row r="7171" spans="1:1" x14ac:dyDescent="0.35">
      <c r="A7171" s="6"/>
    </row>
    <row r="7172" spans="1:1" x14ac:dyDescent="0.35">
      <c r="A7172" s="6"/>
    </row>
    <row r="7173" spans="1:1" x14ac:dyDescent="0.35">
      <c r="A7173" s="6"/>
    </row>
    <row r="7174" spans="1:1" x14ac:dyDescent="0.35">
      <c r="A7174" s="6"/>
    </row>
    <row r="7175" spans="1:1" x14ac:dyDescent="0.35">
      <c r="A7175" s="6"/>
    </row>
    <row r="7176" spans="1:1" x14ac:dyDescent="0.35">
      <c r="A7176" s="6"/>
    </row>
    <row r="7177" spans="1:1" x14ac:dyDescent="0.35">
      <c r="A7177" s="6"/>
    </row>
    <row r="7178" spans="1:1" x14ac:dyDescent="0.35">
      <c r="A7178" s="6"/>
    </row>
    <row r="7179" spans="1:1" x14ac:dyDescent="0.35">
      <c r="A7179" s="6"/>
    </row>
    <row r="7180" spans="1:1" x14ac:dyDescent="0.35">
      <c r="A7180" s="6"/>
    </row>
    <row r="7181" spans="1:1" x14ac:dyDescent="0.35">
      <c r="A7181" s="6"/>
    </row>
    <row r="7182" spans="1:1" x14ac:dyDescent="0.35">
      <c r="A7182" s="6"/>
    </row>
    <row r="7183" spans="1:1" x14ac:dyDescent="0.35">
      <c r="A7183" s="6"/>
    </row>
    <row r="7184" spans="1:1" x14ac:dyDescent="0.35">
      <c r="A7184" s="6"/>
    </row>
    <row r="7185" spans="1:1" x14ac:dyDescent="0.35">
      <c r="A7185" s="6"/>
    </row>
    <row r="7186" spans="1:1" x14ac:dyDescent="0.35">
      <c r="A7186" s="6"/>
    </row>
    <row r="7187" spans="1:1" x14ac:dyDescent="0.35">
      <c r="A7187" s="6"/>
    </row>
    <row r="7188" spans="1:1" x14ac:dyDescent="0.35">
      <c r="A7188" s="6"/>
    </row>
    <row r="7189" spans="1:1" x14ac:dyDescent="0.35">
      <c r="A7189" s="6"/>
    </row>
    <row r="7190" spans="1:1" x14ac:dyDescent="0.35">
      <c r="A7190" s="6"/>
    </row>
    <row r="7191" spans="1:1" x14ac:dyDescent="0.35">
      <c r="A7191" s="6"/>
    </row>
    <row r="7192" spans="1:1" x14ac:dyDescent="0.35">
      <c r="A7192" s="6"/>
    </row>
    <row r="7193" spans="1:1" x14ac:dyDescent="0.35">
      <c r="A7193" s="6"/>
    </row>
    <row r="7194" spans="1:1" x14ac:dyDescent="0.35">
      <c r="A7194" s="6"/>
    </row>
    <row r="7195" spans="1:1" x14ac:dyDescent="0.35">
      <c r="A7195" s="6"/>
    </row>
    <row r="7196" spans="1:1" x14ac:dyDescent="0.35">
      <c r="A7196" s="6"/>
    </row>
    <row r="7197" spans="1:1" x14ac:dyDescent="0.35">
      <c r="A7197" s="6"/>
    </row>
    <row r="7198" spans="1:1" x14ac:dyDescent="0.35">
      <c r="A7198" s="6"/>
    </row>
    <row r="7199" spans="1:1" x14ac:dyDescent="0.35">
      <c r="A7199" s="6"/>
    </row>
    <row r="7200" spans="1:1" x14ac:dyDescent="0.35">
      <c r="A7200" s="6"/>
    </row>
    <row r="7201" spans="1:1" x14ac:dyDescent="0.35">
      <c r="A7201" s="6"/>
    </row>
    <row r="7202" spans="1:1" x14ac:dyDescent="0.35">
      <c r="A7202" s="6"/>
    </row>
    <row r="7203" spans="1:1" x14ac:dyDescent="0.35">
      <c r="A7203" s="6"/>
    </row>
    <row r="7204" spans="1:1" x14ac:dyDescent="0.35">
      <c r="A7204" s="6"/>
    </row>
    <row r="7205" spans="1:1" x14ac:dyDescent="0.35">
      <c r="A7205" s="6"/>
    </row>
    <row r="7206" spans="1:1" x14ac:dyDescent="0.35">
      <c r="A7206" s="6"/>
    </row>
    <row r="7207" spans="1:1" x14ac:dyDescent="0.35">
      <c r="A7207" s="6"/>
    </row>
    <row r="7208" spans="1:1" x14ac:dyDescent="0.35">
      <c r="A7208" s="6"/>
    </row>
    <row r="7209" spans="1:1" x14ac:dyDescent="0.35">
      <c r="A7209" s="6"/>
    </row>
    <row r="7210" spans="1:1" x14ac:dyDescent="0.35">
      <c r="A7210" s="6"/>
    </row>
    <row r="7211" spans="1:1" x14ac:dyDescent="0.35">
      <c r="A7211" s="6"/>
    </row>
    <row r="7212" spans="1:1" x14ac:dyDescent="0.35">
      <c r="A7212" s="6"/>
    </row>
    <row r="7213" spans="1:1" x14ac:dyDescent="0.35">
      <c r="A7213" s="6"/>
    </row>
    <row r="7214" spans="1:1" x14ac:dyDescent="0.35">
      <c r="A7214" s="6"/>
    </row>
    <row r="7215" spans="1:1" x14ac:dyDescent="0.35">
      <c r="A7215" s="6"/>
    </row>
    <row r="7216" spans="1:1" x14ac:dyDescent="0.35">
      <c r="A7216" s="6"/>
    </row>
    <row r="7217" spans="1:1" x14ac:dyDescent="0.35">
      <c r="A7217" s="6"/>
    </row>
    <row r="7218" spans="1:1" x14ac:dyDescent="0.35">
      <c r="A7218" s="6"/>
    </row>
    <row r="7219" spans="1:1" x14ac:dyDescent="0.35">
      <c r="A7219" s="6"/>
    </row>
    <row r="7220" spans="1:1" x14ac:dyDescent="0.35">
      <c r="A7220" s="6"/>
    </row>
    <row r="7221" spans="1:1" x14ac:dyDescent="0.35">
      <c r="A7221" s="6"/>
    </row>
    <row r="7222" spans="1:1" x14ac:dyDescent="0.35">
      <c r="A7222" s="6"/>
    </row>
    <row r="7223" spans="1:1" x14ac:dyDescent="0.35">
      <c r="A7223" s="6"/>
    </row>
    <row r="7224" spans="1:1" x14ac:dyDescent="0.35">
      <c r="A7224" s="6"/>
    </row>
    <row r="7225" spans="1:1" x14ac:dyDescent="0.35">
      <c r="A7225" s="6"/>
    </row>
    <row r="7226" spans="1:1" x14ac:dyDescent="0.35">
      <c r="A7226" s="6"/>
    </row>
    <row r="7227" spans="1:1" x14ac:dyDescent="0.35">
      <c r="A7227" s="6"/>
    </row>
    <row r="7228" spans="1:1" x14ac:dyDescent="0.35">
      <c r="A7228" s="6"/>
    </row>
    <row r="7229" spans="1:1" x14ac:dyDescent="0.35">
      <c r="A7229" s="6"/>
    </row>
    <row r="7230" spans="1:1" x14ac:dyDescent="0.35">
      <c r="A7230" s="6"/>
    </row>
    <row r="7231" spans="1:1" x14ac:dyDescent="0.35">
      <c r="A7231" s="6"/>
    </row>
    <row r="7232" spans="1:1" x14ac:dyDescent="0.35">
      <c r="A7232" s="6"/>
    </row>
    <row r="7233" spans="1:1" x14ac:dyDescent="0.35">
      <c r="A7233" s="6"/>
    </row>
    <row r="7234" spans="1:1" x14ac:dyDescent="0.35">
      <c r="A7234" s="6"/>
    </row>
    <row r="7235" spans="1:1" x14ac:dyDescent="0.35">
      <c r="A7235" s="6"/>
    </row>
    <row r="7236" spans="1:1" x14ac:dyDescent="0.35">
      <c r="A7236" s="6"/>
    </row>
    <row r="7237" spans="1:1" x14ac:dyDescent="0.35">
      <c r="A7237" s="6"/>
    </row>
    <row r="7238" spans="1:1" x14ac:dyDescent="0.35">
      <c r="A7238" s="6"/>
    </row>
    <row r="7239" spans="1:1" x14ac:dyDescent="0.35">
      <c r="A7239" s="6"/>
    </row>
    <row r="7240" spans="1:1" x14ac:dyDescent="0.35">
      <c r="A7240" s="6"/>
    </row>
    <row r="7241" spans="1:1" x14ac:dyDescent="0.35">
      <c r="A7241" s="6"/>
    </row>
    <row r="7242" spans="1:1" x14ac:dyDescent="0.35">
      <c r="A7242" s="6"/>
    </row>
    <row r="7243" spans="1:1" x14ac:dyDescent="0.35">
      <c r="A7243" s="6"/>
    </row>
    <row r="7244" spans="1:1" x14ac:dyDescent="0.35">
      <c r="A7244" s="6"/>
    </row>
    <row r="7245" spans="1:1" x14ac:dyDescent="0.35">
      <c r="A7245" s="6"/>
    </row>
    <row r="7246" spans="1:1" x14ac:dyDescent="0.35">
      <c r="A7246" s="6"/>
    </row>
    <row r="7247" spans="1:1" x14ac:dyDescent="0.35">
      <c r="A7247" s="6"/>
    </row>
    <row r="7248" spans="1:1" x14ac:dyDescent="0.35">
      <c r="A7248" s="6"/>
    </row>
    <row r="7249" spans="1:1" x14ac:dyDescent="0.35">
      <c r="A7249" s="6"/>
    </row>
    <row r="7250" spans="1:1" x14ac:dyDescent="0.35">
      <c r="A7250" s="6"/>
    </row>
    <row r="7251" spans="1:1" x14ac:dyDescent="0.35">
      <c r="A7251" s="6"/>
    </row>
    <row r="7252" spans="1:1" x14ac:dyDescent="0.35">
      <c r="A7252" s="6"/>
    </row>
    <row r="7253" spans="1:1" x14ac:dyDescent="0.35">
      <c r="A7253" s="6"/>
    </row>
    <row r="7254" spans="1:1" x14ac:dyDescent="0.35">
      <c r="A7254" s="6"/>
    </row>
    <row r="7255" spans="1:1" x14ac:dyDescent="0.35">
      <c r="A7255" s="6"/>
    </row>
    <row r="7256" spans="1:1" x14ac:dyDescent="0.35">
      <c r="A7256" s="6"/>
    </row>
    <row r="7257" spans="1:1" x14ac:dyDescent="0.35">
      <c r="A7257" s="6"/>
    </row>
    <row r="7258" spans="1:1" x14ac:dyDescent="0.35">
      <c r="A7258" s="6"/>
    </row>
    <row r="7259" spans="1:1" x14ac:dyDescent="0.35">
      <c r="A7259" s="6"/>
    </row>
    <row r="7260" spans="1:1" x14ac:dyDescent="0.35">
      <c r="A7260" s="6"/>
    </row>
    <row r="7261" spans="1:1" x14ac:dyDescent="0.35">
      <c r="A7261" s="6"/>
    </row>
    <row r="7262" spans="1:1" x14ac:dyDescent="0.35">
      <c r="A7262" s="6"/>
    </row>
    <row r="7263" spans="1:1" x14ac:dyDescent="0.35">
      <c r="A7263" s="6"/>
    </row>
    <row r="7264" spans="1:1" x14ac:dyDescent="0.35">
      <c r="A7264" s="6"/>
    </row>
    <row r="7265" spans="1:1" x14ac:dyDescent="0.35">
      <c r="A7265" s="6"/>
    </row>
    <row r="7266" spans="1:1" x14ac:dyDescent="0.35">
      <c r="A7266" s="6"/>
    </row>
    <row r="7267" spans="1:1" x14ac:dyDescent="0.35">
      <c r="A7267" s="6"/>
    </row>
    <row r="7268" spans="1:1" x14ac:dyDescent="0.35">
      <c r="A7268" s="6"/>
    </row>
    <row r="7269" spans="1:1" x14ac:dyDescent="0.35">
      <c r="A7269" s="6"/>
    </row>
    <row r="7270" spans="1:1" x14ac:dyDescent="0.35">
      <c r="A7270" s="6"/>
    </row>
    <row r="7271" spans="1:1" x14ac:dyDescent="0.35">
      <c r="A7271" s="6"/>
    </row>
    <row r="7272" spans="1:1" x14ac:dyDescent="0.35">
      <c r="A7272" s="6"/>
    </row>
    <row r="7273" spans="1:1" x14ac:dyDescent="0.35">
      <c r="A7273" s="6"/>
    </row>
    <row r="7274" spans="1:1" x14ac:dyDescent="0.35">
      <c r="A7274" s="6"/>
    </row>
    <row r="7275" spans="1:1" x14ac:dyDescent="0.35">
      <c r="A7275" s="6"/>
    </row>
    <row r="7276" spans="1:1" x14ac:dyDescent="0.35">
      <c r="A7276" s="6"/>
    </row>
    <row r="7277" spans="1:1" x14ac:dyDescent="0.35">
      <c r="A7277" s="6"/>
    </row>
    <row r="7278" spans="1:1" x14ac:dyDescent="0.35">
      <c r="A7278" s="6"/>
    </row>
    <row r="7279" spans="1:1" x14ac:dyDescent="0.35">
      <c r="A7279" s="6"/>
    </row>
    <row r="7280" spans="1:1" x14ac:dyDescent="0.35">
      <c r="A7280" s="6"/>
    </row>
    <row r="7281" spans="1:1" x14ac:dyDescent="0.35">
      <c r="A7281" s="6"/>
    </row>
    <row r="7282" spans="1:1" x14ac:dyDescent="0.35">
      <c r="A7282" s="6"/>
    </row>
    <row r="7283" spans="1:1" x14ac:dyDescent="0.35">
      <c r="A7283" s="6"/>
    </row>
    <row r="7284" spans="1:1" x14ac:dyDescent="0.35">
      <c r="A7284" s="6"/>
    </row>
    <row r="7285" spans="1:1" x14ac:dyDescent="0.35">
      <c r="A7285" s="6"/>
    </row>
    <row r="7286" spans="1:1" x14ac:dyDescent="0.35">
      <c r="A7286" s="6"/>
    </row>
    <row r="7287" spans="1:1" x14ac:dyDescent="0.35">
      <c r="A7287" s="6"/>
    </row>
    <row r="7288" spans="1:1" x14ac:dyDescent="0.35">
      <c r="A7288" s="6"/>
    </row>
    <row r="7289" spans="1:1" x14ac:dyDescent="0.35">
      <c r="A7289" s="6"/>
    </row>
    <row r="7290" spans="1:1" x14ac:dyDescent="0.35">
      <c r="A7290" s="6"/>
    </row>
    <row r="7291" spans="1:1" x14ac:dyDescent="0.35">
      <c r="A7291" s="6"/>
    </row>
    <row r="7292" spans="1:1" x14ac:dyDescent="0.35">
      <c r="A7292" s="6"/>
    </row>
    <row r="7293" spans="1:1" x14ac:dyDescent="0.35">
      <c r="A7293" s="6"/>
    </row>
    <row r="7294" spans="1:1" x14ac:dyDescent="0.35">
      <c r="A7294" s="6"/>
    </row>
    <row r="7295" spans="1:1" x14ac:dyDescent="0.35">
      <c r="A7295" s="6"/>
    </row>
    <row r="7296" spans="1:1" x14ac:dyDescent="0.35">
      <c r="A7296" s="6"/>
    </row>
    <row r="7297" spans="1:1" x14ac:dyDescent="0.35">
      <c r="A7297" s="6"/>
    </row>
    <row r="7298" spans="1:1" x14ac:dyDescent="0.35">
      <c r="A7298" s="6"/>
    </row>
    <row r="7299" spans="1:1" x14ac:dyDescent="0.35">
      <c r="A7299" s="6"/>
    </row>
    <row r="7300" spans="1:1" x14ac:dyDescent="0.35">
      <c r="A7300" s="6"/>
    </row>
    <row r="7301" spans="1:1" x14ac:dyDescent="0.35">
      <c r="A7301" s="6"/>
    </row>
    <row r="7302" spans="1:1" x14ac:dyDescent="0.35">
      <c r="A7302" s="6"/>
    </row>
    <row r="7303" spans="1:1" x14ac:dyDescent="0.35">
      <c r="A7303" s="6"/>
    </row>
    <row r="7304" spans="1:1" x14ac:dyDescent="0.35">
      <c r="A7304" s="6"/>
    </row>
    <row r="7305" spans="1:1" x14ac:dyDescent="0.35">
      <c r="A7305" s="6"/>
    </row>
    <row r="7306" spans="1:1" x14ac:dyDescent="0.35">
      <c r="A7306" s="6"/>
    </row>
    <row r="7307" spans="1:1" x14ac:dyDescent="0.35">
      <c r="A7307" s="6"/>
    </row>
    <row r="7308" spans="1:1" x14ac:dyDescent="0.35">
      <c r="A7308" s="6"/>
    </row>
    <row r="7309" spans="1:1" x14ac:dyDescent="0.35">
      <c r="A7309" s="6"/>
    </row>
    <row r="7310" spans="1:1" x14ac:dyDescent="0.35">
      <c r="A7310" s="6"/>
    </row>
    <row r="7311" spans="1:1" x14ac:dyDescent="0.35">
      <c r="A7311" s="6"/>
    </row>
    <row r="7312" spans="1:1" x14ac:dyDescent="0.35">
      <c r="A7312" s="6"/>
    </row>
    <row r="7313" spans="1:1" x14ac:dyDescent="0.35">
      <c r="A7313" s="6"/>
    </row>
    <row r="7314" spans="1:1" x14ac:dyDescent="0.35">
      <c r="A7314" s="6"/>
    </row>
    <row r="7315" spans="1:1" x14ac:dyDescent="0.35">
      <c r="A7315" s="6"/>
    </row>
    <row r="7316" spans="1:1" x14ac:dyDescent="0.35">
      <c r="A7316" s="6"/>
    </row>
    <row r="7317" spans="1:1" x14ac:dyDescent="0.35">
      <c r="A7317" s="6"/>
    </row>
    <row r="7318" spans="1:1" x14ac:dyDescent="0.35">
      <c r="A7318" s="6"/>
    </row>
    <row r="7319" spans="1:1" x14ac:dyDescent="0.35">
      <c r="A7319" s="6"/>
    </row>
    <row r="7320" spans="1:1" x14ac:dyDescent="0.35">
      <c r="A7320" s="6"/>
    </row>
    <row r="7321" spans="1:1" x14ac:dyDescent="0.35">
      <c r="A7321" s="6"/>
    </row>
    <row r="7322" spans="1:1" x14ac:dyDescent="0.35">
      <c r="A7322" s="6"/>
    </row>
    <row r="7323" spans="1:1" x14ac:dyDescent="0.35">
      <c r="A7323" s="6"/>
    </row>
    <row r="7324" spans="1:1" x14ac:dyDescent="0.35">
      <c r="A7324" s="6"/>
    </row>
    <row r="7325" spans="1:1" x14ac:dyDescent="0.35">
      <c r="A7325" s="6"/>
    </row>
    <row r="7326" spans="1:1" x14ac:dyDescent="0.35">
      <c r="A7326" s="6"/>
    </row>
    <row r="7327" spans="1:1" x14ac:dyDescent="0.35">
      <c r="A7327" s="6"/>
    </row>
    <row r="7328" spans="1:1" x14ac:dyDescent="0.35">
      <c r="A7328" s="6"/>
    </row>
    <row r="7329" spans="1:1" x14ac:dyDescent="0.35">
      <c r="A7329" s="6"/>
    </row>
    <row r="7330" spans="1:1" x14ac:dyDescent="0.35">
      <c r="A7330" s="6"/>
    </row>
    <row r="7331" spans="1:1" x14ac:dyDescent="0.35">
      <c r="A7331" s="6"/>
    </row>
    <row r="7332" spans="1:1" x14ac:dyDescent="0.35">
      <c r="A7332" s="6"/>
    </row>
    <row r="7333" spans="1:1" x14ac:dyDescent="0.35">
      <c r="A7333" s="6"/>
    </row>
    <row r="7334" spans="1:1" x14ac:dyDescent="0.35">
      <c r="A7334" s="6"/>
    </row>
    <row r="7335" spans="1:1" x14ac:dyDescent="0.35">
      <c r="A7335" s="6"/>
    </row>
    <row r="7336" spans="1:1" x14ac:dyDescent="0.35">
      <c r="A7336" s="6"/>
    </row>
    <row r="7337" spans="1:1" x14ac:dyDescent="0.35">
      <c r="A7337" s="6"/>
    </row>
    <row r="7338" spans="1:1" x14ac:dyDescent="0.35">
      <c r="A7338" s="6"/>
    </row>
    <row r="7339" spans="1:1" x14ac:dyDescent="0.35">
      <c r="A7339" s="6"/>
    </row>
    <row r="7340" spans="1:1" x14ac:dyDescent="0.35">
      <c r="A7340" s="6"/>
    </row>
    <row r="7341" spans="1:1" x14ac:dyDescent="0.35">
      <c r="A7341" s="6"/>
    </row>
    <row r="7342" spans="1:1" x14ac:dyDescent="0.35">
      <c r="A7342" s="6"/>
    </row>
    <row r="7343" spans="1:1" x14ac:dyDescent="0.35">
      <c r="A7343" s="6"/>
    </row>
    <row r="7344" spans="1:1" x14ac:dyDescent="0.35">
      <c r="A7344" s="6"/>
    </row>
    <row r="7345" spans="1:1" x14ac:dyDescent="0.35">
      <c r="A7345" s="6"/>
    </row>
    <row r="7346" spans="1:1" x14ac:dyDescent="0.35">
      <c r="A7346" s="6"/>
    </row>
    <row r="7347" spans="1:1" x14ac:dyDescent="0.35">
      <c r="A7347" s="6"/>
    </row>
    <row r="7348" spans="1:1" x14ac:dyDescent="0.35">
      <c r="A7348" s="6"/>
    </row>
    <row r="7349" spans="1:1" x14ac:dyDescent="0.35">
      <c r="A7349" s="6"/>
    </row>
    <row r="7350" spans="1:1" x14ac:dyDescent="0.35">
      <c r="A7350" s="6"/>
    </row>
    <row r="7351" spans="1:1" x14ac:dyDescent="0.35">
      <c r="A7351" s="6"/>
    </row>
    <row r="7352" spans="1:1" x14ac:dyDescent="0.35">
      <c r="A7352" s="6"/>
    </row>
    <row r="7353" spans="1:1" x14ac:dyDescent="0.35">
      <c r="A7353" s="6"/>
    </row>
    <row r="7354" spans="1:1" x14ac:dyDescent="0.35">
      <c r="A7354" s="6"/>
    </row>
    <row r="7355" spans="1:1" x14ac:dyDescent="0.35">
      <c r="A7355" s="6"/>
    </row>
    <row r="7356" spans="1:1" x14ac:dyDescent="0.35">
      <c r="A7356" s="6"/>
    </row>
    <row r="7357" spans="1:1" x14ac:dyDescent="0.35">
      <c r="A7357" s="6"/>
    </row>
    <row r="7358" spans="1:1" x14ac:dyDescent="0.35">
      <c r="A7358" s="6"/>
    </row>
    <row r="7359" spans="1:1" x14ac:dyDescent="0.35">
      <c r="A7359" s="6"/>
    </row>
    <row r="7360" spans="1:1" x14ac:dyDescent="0.35">
      <c r="A7360" s="6"/>
    </row>
    <row r="7361" spans="1:1" x14ac:dyDescent="0.35">
      <c r="A7361" s="6"/>
    </row>
    <row r="7362" spans="1:1" x14ac:dyDescent="0.35">
      <c r="A7362" s="6"/>
    </row>
    <row r="7363" spans="1:1" x14ac:dyDescent="0.35">
      <c r="A7363" s="6"/>
    </row>
    <row r="7364" spans="1:1" x14ac:dyDescent="0.35">
      <c r="A7364" s="6"/>
    </row>
    <row r="7365" spans="1:1" x14ac:dyDescent="0.35">
      <c r="A7365" s="6"/>
    </row>
    <row r="7366" spans="1:1" x14ac:dyDescent="0.35">
      <c r="A7366" s="6"/>
    </row>
    <row r="7367" spans="1:1" x14ac:dyDescent="0.35">
      <c r="A7367" s="6"/>
    </row>
    <row r="7368" spans="1:1" x14ac:dyDescent="0.35">
      <c r="A7368" s="6"/>
    </row>
    <row r="7369" spans="1:1" x14ac:dyDescent="0.35">
      <c r="A7369" s="6"/>
    </row>
    <row r="7370" spans="1:1" x14ac:dyDescent="0.35">
      <c r="A7370" s="6"/>
    </row>
    <row r="7371" spans="1:1" x14ac:dyDescent="0.35">
      <c r="A7371" s="6"/>
    </row>
    <row r="7372" spans="1:1" x14ac:dyDescent="0.35">
      <c r="A7372" s="6"/>
    </row>
    <row r="7373" spans="1:1" x14ac:dyDescent="0.35">
      <c r="A7373" s="6"/>
    </row>
    <row r="7374" spans="1:1" x14ac:dyDescent="0.35">
      <c r="A7374" s="6"/>
    </row>
    <row r="7375" spans="1:1" x14ac:dyDescent="0.35">
      <c r="A7375" s="6"/>
    </row>
    <row r="7376" spans="1:1" x14ac:dyDescent="0.35">
      <c r="A7376" s="6"/>
    </row>
    <row r="7377" spans="1:1" x14ac:dyDescent="0.35">
      <c r="A7377" s="6"/>
    </row>
    <row r="7378" spans="1:1" x14ac:dyDescent="0.35">
      <c r="A7378" s="6"/>
    </row>
    <row r="7379" spans="1:1" x14ac:dyDescent="0.35">
      <c r="A7379" s="6"/>
    </row>
    <row r="7380" spans="1:1" x14ac:dyDescent="0.35">
      <c r="A7380" s="6"/>
    </row>
    <row r="7381" spans="1:1" x14ac:dyDescent="0.35">
      <c r="A7381" s="6"/>
    </row>
    <row r="7382" spans="1:1" x14ac:dyDescent="0.35">
      <c r="A7382" s="6"/>
    </row>
    <row r="7383" spans="1:1" x14ac:dyDescent="0.35">
      <c r="A7383" s="6"/>
    </row>
    <row r="7384" spans="1:1" x14ac:dyDescent="0.35">
      <c r="A7384" s="6"/>
    </row>
    <row r="7385" spans="1:1" x14ac:dyDescent="0.35">
      <c r="A7385" s="6"/>
    </row>
    <row r="7386" spans="1:1" x14ac:dyDescent="0.35">
      <c r="A7386" s="6"/>
    </row>
    <row r="7387" spans="1:1" x14ac:dyDescent="0.35">
      <c r="A7387" s="6"/>
    </row>
    <row r="7388" spans="1:1" x14ac:dyDescent="0.35">
      <c r="A7388" s="6"/>
    </row>
    <row r="7389" spans="1:1" x14ac:dyDescent="0.35">
      <c r="A7389" s="6"/>
    </row>
    <row r="7390" spans="1:1" x14ac:dyDescent="0.35">
      <c r="A7390" s="6"/>
    </row>
    <row r="7391" spans="1:1" x14ac:dyDescent="0.35">
      <c r="A7391" s="6"/>
    </row>
    <row r="7392" spans="1:1" x14ac:dyDescent="0.35">
      <c r="A7392" s="6"/>
    </row>
    <row r="7393" spans="1:1" x14ac:dyDescent="0.35">
      <c r="A7393" s="6"/>
    </row>
    <row r="7394" spans="1:1" x14ac:dyDescent="0.35">
      <c r="A7394" s="6"/>
    </row>
    <row r="7395" spans="1:1" x14ac:dyDescent="0.35">
      <c r="A7395" s="6"/>
    </row>
    <row r="7396" spans="1:1" x14ac:dyDescent="0.35">
      <c r="A7396" s="6"/>
    </row>
    <row r="7397" spans="1:1" x14ac:dyDescent="0.35">
      <c r="A7397" s="6"/>
    </row>
    <row r="7398" spans="1:1" x14ac:dyDescent="0.35">
      <c r="A7398" s="6"/>
    </row>
    <row r="7399" spans="1:1" x14ac:dyDescent="0.35">
      <c r="A7399" s="6"/>
    </row>
    <row r="7400" spans="1:1" x14ac:dyDescent="0.35">
      <c r="A7400" s="6"/>
    </row>
    <row r="7401" spans="1:1" x14ac:dyDescent="0.35">
      <c r="A7401" s="6"/>
    </row>
    <row r="7402" spans="1:1" x14ac:dyDescent="0.35">
      <c r="A7402" s="6"/>
    </row>
    <row r="7403" spans="1:1" x14ac:dyDescent="0.35">
      <c r="A7403" s="6"/>
    </row>
    <row r="7404" spans="1:1" x14ac:dyDescent="0.35">
      <c r="A7404" s="6"/>
    </row>
    <row r="7405" spans="1:1" x14ac:dyDescent="0.35">
      <c r="A7405" s="6"/>
    </row>
    <row r="7406" spans="1:1" x14ac:dyDescent="0.35">
      <c r="A7406" s="6"/>
    </row>
    <row r="7407" spans="1:1" x14ac:dyDescent="0.35">
      <c r="A7407" s="6"/>
    </row>
    <row r="7408" spans="1:1" x14ac:dyDescent="0.35">
      <c r="A7408" s="6"/>
    </row>
    <row r="7409" spans="1:1" x14ac:dyDescent="0.35">
      <c r="A7409" s="6"/>
    </row>
    <row r="7410" spans="1:1" x14ac:dyDescent="0.35">
      <c r="A7410" s="6"/>
    </row>
    <row r="7411" spans="1:1" x14ac:dyDescent="0.35">
      <c r="A7411" s="6"/>
    </row>
    <row r="7412" spans="1:1" x14ac:dyDescent="0.35">
      <c r="A7412" s="6"/>
    </row>
    <row r="7413" spans="1:1" x14ac:dyDescent="0.35">
      <c r="A7413" s="6"/>
    </row>
    <row r="7414" spans="1:1" x14ac:dyDescent="0.35">
      <c r="A7414" s="6"/>
    </row>
    <row r="7415" spans="1:1" x14ac:dyDescent="0.35">
      <c r="A7415" s="6"/>
    </row>
    <row r="7416" spans="1:1" x14ac:dyDescent="0.35">
      <c r="A7416" s="6"/>
    </row>
    <row r="7417" spans="1:1" x14ac:dyDescent="0.35">
      <c r="A7417" s="6"/>
    </row>
    <row r="7418" spans="1:1" x14ac:dyDescent="0.35">
      <c r="A7418" s="6"/>
    </row>
    <row r="7419" spans="1:1" x14ac:dyDescent="0.35">
      <c r="A7419" s="6"/>
    </row>
    <row r="7420" spans="1:1" x14ac:dyDescent="0.35">
      <c r="A7420" s="6"/>
    </row>
    <row r="7421" spans="1:1" x14ac:dyDescent="0.35">
      <c r="A7421" s="6"/>
    </row>
    <row r="7422" spans="1:1" x14ac:dyDescent="0.35">
      <c r="A7422" s="6"/>
    </row>
    <row r="7423" spans="1:1" x14ac:dyDescent="0.35">
      <c r="A7423" s="6"/>
    </row>
    <row r="7424" spans="1:1" x14ac:dyDescent="0.35">
      <c r="A7424" s="6"/>
    </row>
    <row r="7425" spans="1:1" x14ac:dyDescent="0.35">
      <c r="A7425" s="6"/>
    </row>
    <row r="7426" spans="1:1" x14ac:dyDescent="0.35">
      <c r="A7426" s="6"/>
    </row>
    <row r="7427" spans="1:1" x14ac:dyDescent="0.35">
      <c r="A7427" s="6"/>
    </row>
    <row r="7428" spans="1:1" x14ac:dyDescent="0.35">
      <c r="A7428" s="6"/>
    </row>
    <row r="7429" spans="1:1" x14ac:dyDescent="0.35">
      <c r="A7429" s="6"/>
    </row>
    <row r="7430" spans="1:1" x14ac:dyDescent="0.35">
      <c r="A7430" s="6"/>
    </row>
    <row r="7431" spans="1:1" x14ac:dyDescent="0.35">
      <c r="A7431" s="6"/>
    </row>
    <row r="7432" spans="1:1" x14ac:dyDescent="0.35">
      <c r="A7432" s="6"/>
    </row>
    <row r="7433" spans="1:1" x14ac:dyDescent="0.35">
      <c r="A7433" s="6"/>
    </row>
    <row r="7434" spans="1:1" x14ac:dyDescent="0.35">
      <c r="A7434" s="6"/>
    </row>
    <row r="7435" spans="1:1" x14ac:dyDescent="0.35">
      <c r="A7435" s="6"/>
    </row>
    <row r="7436" spans="1:1" x14ac:dyDescent="0.35">
      <c r="A7436" s="6"/>
    </row>
    <row r="7437" spans="1:1" x14ac:dyDescent="0.35">
      <c r="A7437" s="6"/>
    </row>
    <row r="7438" spans="1:1" x14ac:dyDescent="0.35">
      <c r="A7438" s="6"/>
    </row>
    <row r="7439" spans="1:1" x14ac:dyDescent="0.35">
      <c r="A7439" s="6"/>
    </row>
    <row r="7440" spans="1:1" x14ac:dyDescent="0.35">
      <c r="A7440" s="6"/>
    </row>
    <row r="7441" spans="1:1" x14ac:dyDescent="0.35">
      <c r="A7441" s="6"/>
    </row>
    <row r="7442" spans="1:1" x14ac:dyDescent="0.35">
      <c r="A7442" s="6"/>
    </row>
    <row r="7443" spans="1:1" x14ac:dyDescent="0.35">
      <c r="A7443" s="6"/>
    </row>
    <row r="7444" spans="1:1" x14ac:dyDescent="0.35">
      <c r="A7444" s="6"/>
    </row>
    <row r="7445" spans="1:1" x14ac:dyDescent="0.35">
      <c r="A7445" s="6"/>
    </row>
    <row r="7446" spans="1:1" x14ac:dyDescent="0.35">
      <c r="A7446" s="6"/>
    </row>
    <row r="7447" spans="1:1" x14ac:dyDescent="0.35">
      <c r="A7447" s="6"/>
    </row>
    <row r="7448" spans="1:1" x14ac:dyDescent="0.35">
      <c r="A7448" s="6"/>
    </row>
    <row r="7449" spans="1:1" x14ac:dyDescent="0.35">
      <c r="A7449" s="6"/>
    </row>
    <row r="7450" spans="1:1" x14ac:dyDescent="0.35">
      <c r="A7450" s="6"/>
    </row>
    <row r="7451" spans="1:1" x14ac:dyDescent="0.35">
      <c r="A7451" s="6"/>
    </row>
    <row r="7452" spans="1:1" x14ac:dyDescent="0.35">
      <c r="A7452" s="6"/>
    </row>
    <row r="7453" spans="1:1" x14ac:dyDescent="0.35">
      <c r="A7453" s="6"/>
    </row>
    <row r="7454" spans="1:1" x14ac:dyDescent="0.35">
      <c r="A7454" s="6"/>
    </row>
    <row r="7455" spans="1:1" x14ac:dyDescent="0.35">
      <c r="A7455" s="6"/>
    </row>
    <row r="7456" spans="1:1" x14ac:dyDescent="0.35">
      <c r="A7456" s="6"/>
    </row>
    <row r="7457" spans="1:1" x14ac:dyDescent="0.35">
      <c r="A7457" s="6"/>
    </row>
    <row r="7458" spans="1:1" x14ac:dyDescent="0.35">
      <c r="A7458" s="6"/>
    </row>
    <row r="7459" spans="1:1" x14ac:dyDescent="0.35">
      <c r="A7459" s="6"/>
    </row>
    <row r="7460" spans="1:1" x14ac:dyDescent="0.35">
      <c r="A7460" s="6"/>
    </row>
    <row r="7461" spans="1:1" x14ac:dyDescent="0.35">
      <c r="A7461" s="6"/>
    </row>
    <row r="7462" spans="1:1" x14ac:dyDescent="0.35">
      <c r="A7462" s="6"/>
    </row>
    <row r="7463" spans="1:1" x14ac:dyDescent="0.35">
      <c r="A7463" s="6"/>
    </row>
    <row r="7464" spans="1:1" x14ac:dyDescent="0.35">
      <c r="A7464" s="6"/>
    </row>
    <row r="7465" spans="1:1" x14ac:dyDescent="0.35">
      <c r="A7465" s="6"/>
    </row>
    <row r="7466" spans="1:1" x14ac:dyDescent="0.35">
      <c r="A7466" s="6"/>
    </row>
    <row r="7467" spans="1:1" x14ac:dyDescent="0.35">
      <c r="A7467" s="6"/>
    </row>
    <row r="7468" spans="1:1" x14ac:dyDescent="0.35">
      <c r="A7468" s="6"/>
    </row>
    <row r="7469" spans="1:1" x14ac:dyDescent="0.35">
      <c r="A7469" s="6"/>
    </row>
    <row r="7470" spans="1:1" x14ac:dyDescent="0.35">
      <c r="A7470" s="6"/>
    </row>
    <row r="7471" spans="1:1" x14ac:dyDescent="0.35">
      <c r="A7471" s="6"/>
    </row>
    <row r="7472" spans="1:1" x14ac:dyDescent="0.35">
      <c r="A7472" s="6"/>
    </row>
    <row r="7473" spans="1:1" x14ac:dyDescent="0.35">
      <c r="A7473" s="6"/>
    </row>
    <row r="7474" spans="1:1" x14ac:dyDescent="0.35">
      <c r="A7474" s="6"/>
    </row>
    <row r="7475" spans="1:1" x14ac:dyDescent="0.35">
      <c r="A7475" s="6"/>
    </row>
    <row r="7476" spans="1:1" x14ac:dyDescent="0.35">
      <c r="A7476" s="6"/>
    </row>
    <row r="7477" spans="1:1" x14ac:dyDescent="0.35">
      <c r="A7477" s="6"/>
    </row>
    <row r="7478" spans="1:1" x14ac:dyDescent="0.35">
      <c r="A7478" s="6"/>
    </row>
    <row r="7479" spans="1:1" x14ac:dyDescent="0.35">
      <c r="A7479" s="6"/>
    </row>
    <row r="7480" spans="1:1" x14ac:dyDescent="0.35">
      <c r="A7480" s="6"/>
    </row>
    <row r="7481" spans="1:1" x14ac:dyDescent="0.35">
      <c r="A7481" s="6"/>
    </row>
    <row r="7482" spans="1:1" x14ac:dyDescent="0.35">
      <c r="A7482" s="6"/>
    </row>
    <row r="7483" spans="1:1" x14ac:dyDescent="0.35">
      <c r="A7483" s="6"/>
    </row>
    <row r="7484" spans="1:1" x14ac:dyDescent="0.35">
      <c r="A7484" s="6"/>
    </row>
    <row r="7485" spans="1:1" x14ac:dyDescent="0.35">
      <c r="A7485" s="6"/>
    </row>
    <row r="7486" spans="1:1" x14ac:dyDescent="0.35">
      <c r="A7486" s="6"/>
    </row>
    <row r="7487" spans="1:1" x14ac:dyDescent="0.35">
      <c r="A7487" s="6"/>
    </row>
    <row r="7488" spans="1:1" x14ac:dyDescent="0.35">
      <c r="A7488" s="6"/>
    </row>
    <row r="7489" spans="1:1" x14ac:dyDescent="0.35">
      <c r="A7489" s="6"/>
    </row>
    <row r="7490" spans="1:1" x14ac:dyDescent="0.35">
      <c r="A7490" s="6"/>
    </row>
    <row r="7491" spans="1:1" x14ac:dyDescent="0.35">
      <c r="A7491" s="6"/>
    </row>
    <row r="7492" spans="1:1" x14ac:dyDescent="0.35">
      <c r="A7492" s="6"/>
    </row>
    <row r="7493" spans="1:1" x14ac:dyDescent="0.35">
      <c r="A7493" s="6"/>
    </row>
    <row r="7494" spans="1:1" x14ac:dyDescent="0.35">
      <c r="A7494" s="6"/>
    </row>
    <row r="7495" spans="1:1" x14ac:dyDescent="0.35">
      <c r="A7495" s="6"/>
    </row>
    <row r="7496" spans="1:1" x14ac:dyDescent="0.35">
      <c r="A7496" s="6"/>
    </row>
    <row r="7497" spans="1:1" x14ac:dyDescent="0.35">
      <c r="A7497" s="6"/>
    </row>
    <row r="7498" spans="1:1" x14ac:dyDescent="0.35">
      <c r="A7498" s="6"/>
    </row>
    <row r="7499" spans="1:1" x14ac:dyDescent="0.35">
      <c r="A7499" s="6"/>
    </row>
    <row r="7500" spans="1:1" x14ac:dyDescent="0.35">
      <c r="A7500" s="6"/>
    </row>
    <row r="7501" spans="1:1" x14ac:dyDescent="0.35">
      <c r="A7501" s="6"/>
    </row>
    <row r="7502" spans="1:1" x14ac:dyDescent="0.35">
      <c r="A7502" s="6"/>
    </row>
    <row r="7503" spans="1:1" x14ac:dyDescent="0.35">
      <c r="A7503" s="6"/>
    </row>
    <row r="7504" spans="1:1" x14ac:dyDescent="0.35">
      <c r="A7504" s="6"/>
    </row>
    <row r="7505" spans="1:1" x14ac:dyDescent="0.35">
      <c r="A7505" s="6"/>
    </row>
    <row r="7506" spans="1:1" x14ac:dyDescent="0.35">
      <c r="A7506" s="6"/>
    </row>
    <row r="7507" spans="1:1" x14ac:dyDescent="0.35">
      <c r="A7507" s="6"/>
    </row>
    <row r="7508" spans="1:1" x14ac:dyDescent="0.35">
      <c r="A7508" s="6"/>
    </row>
    <row r="7509" spans="1:1" x14ac:dyDescent="0.35">
      <c r="A7509" s="6"/>
    </row>
    <row r="7510" spans="1:1" x14ac:dyDescent="0.35">
      <c r="A7510" s="6"/>
    </row>
    <row r="7511" spans="1:1" x14ac:dyDescent="0.35">
      <c r="A7511" s="6"/>
    </row>
    <row r="7512" spans="1:1" x14ac:dyDescent="0.35">
      <c r="A7512" s="6"/>
    </row>
    <row r="7513" spans="1:1" x14ac:dyDescent="0.35">
      <c r="A7513" s="6"/>
    </row>
    <row r="7514" spans="1:1" x14ac:dyDescent="0.35">
      <c r="A7514" s="6"/>
    </row>
    <row r="7515" spans="1:1" x14ac:dyDescent="0.35">
      <c r="A7515" s="6"/>
    </row>
    <row r="7516" spans="1:1" x14ac:dyDescent="0.35">
      <c r="A7516" s="6"/>
    </row>
    <row r="7517" spans="1:1" x14ac:dyDescent="0.35">
      <c r="A7517" s="6"/>
    </row>
    <row r="7518" spans="1:1" x14ac:dyDescent="0.35">
      <c r="A7518" s="6"/>
    </row>
    <row r="7519" spans="1:1" x14ac:dyDescent="0.35">
      <c r="A7519" s="6"/>
    </row>
    <row r="7520" spans="1:1" x14ac:dyDescent="0.35">
      <c r="A7520" s="6"/>
    </row>
    <row r="7521" spans="1:1" x14ac:dyDescent="0.35">
      <c r="A7521" s="6"/>
    </row>
    <row r="7522" spans="1:1" x14ac:dyDescent="0.35">
      <c r="A7522" s="6"/>
    </row>
    <row r="7523" spans="1:1" x14ac:dyDescent="0.35">
      <c r="A7523" s="6"/>
    </row>
    <row r="7524" spans="1:1" x14ac:dyDescent="0.35">
      <c r="A7524" s="6"/>
    </row>
    <row r="7525" spans="1:1" x14ac:dyDescent="0.35">
      <c r="A7525" s="6"/>
    </row>
    <row r="7526" spans="1:1" x14ac:dyDescent="0.35">
      <c r="A7526" s="6"/>
    </row>
    <row r="7527" spans="1:1" x14ac:dyDescent="0.35">
      <c r="A7527" s="6"/>
    </row>
    <row r="7528" spans="1:1" x14ac:dyDescent="0.35">
      <c r="A7528" s="6"/>
    </row>
    <row r="7529" spans="1:1" x14ac:dyDescent="0.35">
      <c r="A7529" s="6"/>
    </row>
    <row r="7530" spans="1:1" x14ac:dyDescent="0.35">
      <c r="A7530" s="6"/>
    </row>
    <row r="7531" spans="1:1" x14ac:dyDescent="0.35">
      <c r="A7531" s="6"/>
    </row>
    <row r="7532" spans="1:1" x14ac:dyDescent="0.35">
      <c r="A7532" s="6"/>
    </row>
    <row r="7533" spans="1:1" x14ac:dyDescent="0.35">
      <c r="A7533" s="6"/>
    </row>
    <row r="7534" spans="1:1" x14ac:dyDescent="0.35">
      <c r="A7534" s="6"/>
    </row>
    <row r="7535" spans="1:1" x14ac:dyDescent="0.35">
      <c r="A7535" s="6"/>
    </row>
    <row r="7536" spans="1:1" x14ac:dyDescent="0.35">
      <c r="A7536" s="6"/>
    </row>
    <row r="7537" spans="1:1" x14ac:dyDescent="0.35">
      <c r="A7537" s="6"/>
    </row>
    <row r="7538" spans="1:1" x14ac:dyDescent="0.35">
      <c r="A7538" s="6"/>
    </row>
    <row r="7539" spans="1:1" x14ac:dyDescent="0.35">
      <c r="A7539" s="6"/>
    </row>
    <row r="7540" spans="1:1" x14ac:dyDescent="0.35">
      <c r="A7540" s="6"/>
    </row>
    <row r="7541" spans="1:1" x14ac:dyDescent="0.35">
      <c r="A7541" s="6"/>
    </row>
    <row r="7542" spans="1:1" x14ac:dyDescent="0.35">
      <c r="A7542" s="6"/>
    </row>
    <row r="7543" spans="1:1" x14ac:dyDescent="0.35">
      <c r="A7543" s="6"/>
    </row>
    <row r="7544" spans="1:1" x14ac:dyDescent="0.35">
      <c r="A7544" s="6"/>
    </row>
    <row r="7545" spans="1:1" x14ac:dyDescent="0.35">
      <c r="A7545" s="6"/>
    </row>
    <row r="7546" spans="1:1" x14ac:dyDescent="0.35">
      <c r="A7546" s="6"/>
    </row>
    <row r="7547" spans="1:1" x14ac:dyDescent="0.35">
      <c r="A7547" s="6"/>
    </row>
    <row r="7548" spans="1:1" x14ac:dyDescent="0.35">
      <c r="A7548" s="6"/>
    </row>
    <row r="7549" spans="1:1" x14ac:dyDescent="0.35">
      <c r="A7549" s="6"/>
    </row>
    <row r="7550" spans="1:1" x14ac:dyDescent="0.35">
      <c r="A7550" s="6"/>
    </row>
    <row r="7551" spans="1:1" x14ac:dyDescent="0.35">
      <c r="A7551" s="6"/>
    </row>
    <row r="7552" spans="1:1" x14ac:dyDescent="0.35">
      <c r="A7552" s="6"/>
    </row>
    <row r="7553" spans="1:1" x14ac:dyDescent="0.35">
      <c r="A7553" s="6"/>
    </row>
    <row r="7554" spans="1:1" x14ac:dyDescent="0.35">
      <c r="A7554" s="6"/>
    </row>
    <row r="7555" spans="1:1" x14ac:dyDescent="0.35">
      <c r="A7555" s="6"/>
    </row>
    <row r="7556" spans="1:1" x14ac:dyDescent="0.35">
      <c r="A7556" s="6"/>
    </row>
    <row r="7557" spans="1:1" x14ac:dyDescent="0.35">
      <c r="A7557" s="6"/>
    </row>
    <row r="7558" spans="1:1" x14ac:dyDescent="0.35">
      <c r="A7558" s="6"/>
    </row>
    <row r="7559" spans="1:1" x14ac:dyDescent="0.35">
      <c r="A7559" s="6"/>
    </row>
    <row r="7560" spans="1:1" x14ac:dyDescent="0.35">
      <c r="A7560" s="6"/>
    </row>
    <row r="7561" spans="1:1" x14ac:dyDescent="0.35">
      <c r="A7561" s="6"/>
    </row>
    <row r="7562" spans="1:1" x14ac:dyDescent="0.35">
      <c r="A7562" s="6"/>
    </row>
    <row r="7563" spans="1:1" x14ac:dyDescent="0.35">
      <c r="A7563" s="6"/>
    </row>
    <row r="7564" spans="1:1" x14ac:dyDescent="0.35">
      <c r="A7564" s="6"/>
    </row>
    <row r="7565" spans="1:1" x14ac:dyDescent="0.35">
      <c r="A7565" s="6"/>
    </row>
    <row r="7566" spans="1:1" x14ac:dyDescent="0.35">
      <c r="A7566" s="6"/>
    </row>
    <row r="7567" spans="1:1" x14ac:dyDescent="0.35">
      <c r="A7567" s="6"/>
    </row>
    <row r="7568" spans="1:1" x14ac:dyDescent="0.35">
      <c r="A7568" s="6"/>
    </row>
    <row r="7569" spans="1:1" x14ac:dyDescent="0.35">
      <c r="A7569" s="6"/>
    </row>
    <row r="7570" spans="1:1" x14ac:dyDescent="0.35">
      <c r="A7570" s="6"/>
    </row>
    <row r="7571" spans="1:1" x14ac:dyDescent="0.35">
      <c r="A7571" s="6"/>
    </row>
    <row r="7572" spans="1:1" x14ac:dyDescent="0.35">
      <c r="A7572" s="6"/>
    </row>
    <row r="7573" spans="1:1" x14ac:dyDescent="0.35">
      <c r="A7573" s="6"/>
    </row>
    <row r="7574" spans="1:1" x14ac:dyDescent="0.35">
      <c r="A7574" s="6"/>
    </row>
    <row r="7575" spans="1:1" x14ac:dyDescent="0.35">
      <c r="A7575" s="6"/>
    </row>
    <row r="7576" spans="1:1" x14ac:dyDescent="0.35">
      <c r="A7576" s="6"/>
    </row>
    <row r="7577" spans="1:1" x14ac:dyDescent="0.35">
      <c r="A7577" s="6"/>
    </row>
    <row r="7578" spans="1:1" x14ac:dyDescent="0.35">
      <c r="A7578" s="6"/>
    </row>
    <row r="7579" spans="1:1" x14ac:dyDescent="0.35">
      <c r="A7579" s="6"/>
    </row>
    <row r="7580" spans="1:1" x14ac:dyDescent="0.35">
      <c r="A7580" s="6"/>
    </row>
    <row r="7581" spans="1:1" x14ac:dyDescent="0.35">
      <c r="A7581" s="6"/>
    </row>
    <row r="7582" spans="1:1" x14ac:dyDescent="0.35">
      <c r="A7582" s="6"/>
    </row>
    <row r="7583" spans="1:1" x14ac:dyDescent="0.35">
      <c r="A7583" s="6"/>
    </row>
    <row r="7584" spans="1:1" x14ac:dyDescent="0.35">
      <c r="A7584" s="6"/>
    </row>
    <row r="7585" spans="1:1" x14ac:dyDescent="0.35">
      <c r="A7585" s="6"/>
    </row>
    <row r="7586" spans="1:1" x14ac:dyDescent="0.35">
      <c r="A7586" s="6"/>
    </row>
    <row r="7587" spans="1:1" x14ac:dyDescent="0.35">
      <c r="A7587" s="6"/>
    </row>
    <row r="7588" spans="1:1" x14ac:dyDescent="0.35">
      <c r="A7588" s="6"/>
    </row>
    <row r="7589" spans="1:1" x14ac:dyDescent="0.35">
      <c r="A7589" s="6"/>
    </row>
    <row r="7590" spans="1:1" x14ac:dyDescent="0.35">
      <c r="A7590" s="6"/>
    </row>
    <row r="7591" spans="1:1" x14ac:dyDescent="0.35">
      <c r="A7591" s="6"/>
    </row>
    <row r="7592" spans="1:1" x14ac:dyDescent="0.35">
      <c r="A7592" s="6"/>
    </row>
    <row r="7593" spans="1:1" x14ac:dyDescent="0.35">
      <c r="A7593" s="6"/>
    </row>
    <row r="7594" spans="1:1" x14ac:dyDescent="0.35">
      <c r="A7594" s="6"/>
    </row>
    <row r="7595" spans="1:1" x14ac:dyDescent="0.35">
      <c r="A7595" s="6"/>
    </row>
    <row r="7596" spans="1:1" x14ac:dyDescent="0.35">
      <c r="A7596" s="6"/>
    </row>
    <row r="7597" spans="1:1" x14ac:dyDescent="0.35">
      <c r="A7597" s="6"/>
    </row>
    <row r="7598" spans="1:1" x14ac:dyDescent="0.35">
      <c r="A7598" s="6"/>
    </row>
    <row r="7599" spans="1:1" x14ac:dyDescent="0.35">
      <c r="A7599" s="6"/>
    </row>
    <row r="7600" spans="1:1" x14ac:dyDescent="0.35">
      <c r="A7600" s="6"/>
    </row>
    <row r="7601" spans="1:1" x14ac:dyDescent="0.35">
      <c r="A7601" s="6"/>
    </row>
    <row r="7602" spans="1:1" x14ac:dyDescent="0.35">
      <c r="A7602" s="6"/>
    </row>
    <row r="7603" spans="1:1" x14ac:dyDescent="0.35">
      <c r="A7603" s="6"/>
    </row>
    <row r="7604" spans="1:1" x14ac:dyDescent="0.35">
      <c r="A7604" s="6"/>
    </row>
    <row r="7605" spans="1:1" x14ac:dyDescent="0.35">
      <c r="A7605" s="6"/>
    </row>
    <row r="7606" spans="1:1" x14ac:dyDescent="0.35">
      <c r="A7606" s="6"/>
    </row>
    <row r="7607" spans="1:1" x14ac:dyDescent="0.35">
      <c r="A7607" s="6"/>
    </row>
    <row r="7608" spans="1:1" x14ac:dyDescent="0.35">
      <c r="A7608" s="6"/>
    </row>
    <row r="7609" spans="1:1" x14ac:dyDescent="0.35">
      <c r="A7609" s="6"/>
    </row>
    <row r="7610" spans="1:1" x14ac:dyDescent="0.35">
      <c r="A7610" s="6"/>
    </row>
    <row r="7611" spans="1:1" x14ac:dyDescent="0.35">
      <c r="A7611" s="6"/>
    </row>
    <row r="7612" spans="1:1" x14ac:dyDescent="0.35">
      <c r="A7612" s="6"/>
    </row>
    <row r="7613" spans="1:1" x14ac:dyDescent="0.35">
      <c r="A7613" s="6"/>
    </row>
    <row r="7614" spans="1:1" x14ac:dyDescent="0.35">
      <c r="A7614" s="6"/>
    </row>
    <row r="7615" spans="1:1" x14ac:dyDescent="0.35">
      <c r="A7615" s="6"/>
    </row>
    <row r="7616" spans="1:1" x14ac:dyDescent="0.35">
      <c r="A7616" s="6"/>
    </row>
    <row r="7617" spans="1:1" x14ac:dyDescent="0.35">
      <c r="A7617" s="6"/>
    </row>
    <row r="7618" spans="1:1" x14ac:dyDescent="0.35">
      <c r="A7618" s="6"/>
    </row>
    <row r="7619" spans="1:1" x14ac:dyDescent="0.35">
      <c r="A7619" s="6"/>
    </row>
    <row r="7620" spans="1:1" x14ac:dyDescent="0.35">
      <c r="A7620" s="6"/>
    </row>
    <row r="7621" spans="1:1" x14ac:dyDescent="0.35">
      <c r="A7621" s="6"/>
    </row>
    <row r="7622" spans="1:1" x14ac:dyDescent="0.35">
      <c r="A7622" s="6"/>
    </row>
    <row r="7623" spans="1:1" x14ac:dyDescent="0.35">
      <c r="A7623" s="6"/>
    </row>
    <row r="7624" spans="1:1" x14ac:dyDescent="0.35">
      <c r="A7624" s="6"/>
    </row>
    <row r="7625" spans="1:1" x14ac:dyDescent="0.35">
      <c r="A7625" s="6"/>
    </row>
    <row r="7626" spans="1:1" x14ac:dyDescent="0.35">
      <c r="A7626" s="6"/>
    </row>
    <row r="7627" spans="1:1" x14ac:dyDescent="0.35">
      <c r="A7627" s="6"/>
    </row>
    <row r="7628" spans="1:1" x14ac:dyDescent="0.35">
      <c r="A7628" s="6"/>
    </row>
    <row r="7629" spans="1:1" x14ac:dyDescent="0.35">
      <c r="A7629" s="6"/>
    </row>
    <row r="7630" spans="1:1" x14ac:dyDescent="0.35">
      <c r="A7630" s="6"/>
    </row>
    <row r="7631" spans="1:1" x14ac:dyDescent="0.35">
      <c r="A7631" s="6"/>
    </row>
    <row r="7632" spans="1:1" x14ac:dyDescent="0.35">
      <c r="A7632" s="6"/>
    </row>
    <row r="7633" spans="1:1" x14ac:dyDescent="0.35">
      <c r="A7633" s="6"/>
    </row>
    <row r="7634" spans="1:1" x14ac:dyDescent="0.35">
      <c r="A7634" s="6"/>
    </row>
    <row r="7635" spans="1:1" x14ac:dyDescent="0.35">
      <c r="A7635" s="6"/>
    </row>
    <row r="7636" spans="1:1" x14ac:dyDescent="0.35">
      <c r="A7636" s="6"/>
    </row>
    <row r="7637" spans="1:1" x14ac:dyDescent="0.35">
      <c r="A7637" s="6"/>
    </row>
    <row r="7638" spans="1:1" x14ac:dyDescent="0.35">
      <c r="A7638" s="6"/>
    </row>
    <row r="7639" spans="1:1" x14ac:dyDescent="0.35">
      <c r="A7639" s="6"/>
    </row>
    <row r="7640" spans="1:1" x14ac:dyDescent="0.35">
      <c r="A7640" s="6"/>
    </row>
    <row r="7641" spans="1:1" x14ac:dyDescent="0.35">
      <c r="A7641" s="6"/>
    </row>
    <row r="7642" spans="1:1" x14ac:dyDescent="0.35">
      <c r="A7642" s="6"/>
    </row>
    <row r="7643" spans="1:1" x14ac:dyDescent="0.35">
      <c r="A7643" s="6"/>
    </row>
    <row r="7644" spans="1:1" x14ac:dyDescent="0.35">
      <c r="A7644" s="6"/>
    </row>
    <row r="7645" spans="1:1" x14ac:dyDescent="0.35">
      <c r="A7645" s="6"/>
    </row>
    <row r="7646" spans="1:1" x14ac:dyDescent="0.35">
      <c r="A7646" s="6"/>
    </row>
    <row r="7647" spans="1:1" x14ac:dyDescent="0.35">
      <c r="A7647" s="6"/>
    </row>
    <row r="7648" spans="1:1" x14ac:dyDescent="0.35">
      <c r="A7648" s="6"/>
    </row>
    <row r="7649" spans="1:1" x14ac:dyDescent="0.35">
      <c r="A7649" s="6"/>
    </row>
    <row r="7650" spans="1:1" x14ac:dyDescent="0.35">
      <c r="A7650" s="6"/>
    </row>
    <row r="7651" spans="1:1" x14ac:dyDescent="0.35">
      <c r="A7651" s="6"/>
    </row>
    <row r="7652" spans="1:1" x14ac:dyDescent="0.35">
      <c r="A7652" s="6"/>
    </row>
    <row r="7653" spans="1:1" x14ac:dyDescent="0.35">
      <c r="A7653" s="6"/>
    </row>
    <row r="7654" spans="1:1" x14ac:dyDescent="0.35">
      <c r="A7654" s="6"/>
    </row>
    <row r="7655" spans="1:1" x14ac:dyDescent="0.35">
      <c r="A7655" s="6"/>
    </row>
    <row r="7656" spans="1:1" x14ac:dyDescent="0.35">
      <c r="A7656" s="6"/>
    </row>
    <row r="7657" spans="1:1" x14ac:dyDescent="0.35">
      <c r="A7657" s="6"/>
    </row>
    <row r="7658" spans="1:1" x14ac:dyDescent="0.35">
      <c r="A7658" s="6"/>
    </row>
    <row r="7659" spans="1:1" x14ac:dyDescent="0.35">
      <c r="A7659" s="6"/>
    </row>
    <row r="7660" spans="1:1" x14ac:dyDescent="0.35">
      <c r="A7660" s="6"/>
    </row>
    <row r="7661" spans="1:1" x14ac:dyDescent="0.35">
      <c r="A7661" s="6"/>
    </row>
    <row r="7662" spans="1:1" x14ac:dyDescent="0.35">
      <c r="A7662" s="6"/>
    </row>
    <row r="7663" spans="1:1" x14ac:dyDescent="0.35">
      <c r="A7663" s="6"/>
    </row>
    <row r="7664" spans="1:1" x14ac:dyDescent="0.35">
      <c r="A7664" s="6"/>
    </row>
    <row r="7665" spans="1:1" x14ac:dyDescent="0.35">
      <c r="A7665" s="6"/>
    </row>
    <row r="7666" spans="1:1" x14ac:dyDescent="0.35">
      <c r="A7666" s="6"/>
    </row>
    <row r="7667" spans="1:1" x14ac:dyDescent="0.35">
      <c r="A7667" s="6"/>
    </row>
    <row r="7668" spans="1:1" x14ac:dyDescent="0.35">
      <c r="A7668" s="6"/>
    </row>
    <row r="7669" spans="1:1" x14ac:dyDescent="0.35">
      <c r="A7669" s="6"/>
    </row>
    <row r="7670" spans="1:1" x14ac:dyDescent="0.35">
      <c r="A7670" s="6"/>
    </row>
    <row r="7671" spans="1:1" x14ac:dyDescent="0.35">
      <c r="A7671" s="6"/>
    </row>
    <row r="7672" spans="1:1" x14ac:dyDescent="0.35">
      <c r="A7672" s="6"/>
    </row>
    <row r="7673" spans="1:1" x14ac:dyDescent="0.35">
      <c r="A7673" s="6"/>
    </row>
    <row r="7674" spans="1:1" x14ac:dyDescent="0.35">
      <c r="A7674" s="6"/>
    </row>
    <row r="7675" spans="1:1" x14ac:dyDescent="0.35">
      <c r="A7675" s="6"/>
    </row>
    <row r="7676" spans="1:1" x14ac:dyDescent="0.35">
      <c r="A7676" s="6"/>
    </row>
    <row r="7677" spans="1:1" x14ac:dyDescent="0.35">
      <c r="A7677" s="6"/>
    </row>
    <row r="7678" spans="1:1" x14ac:dyDescent="0.35">
      <c r="A7678" s="6"/>
    </row>
    <row r="7679" spans="1:1" x14ac:dyDescent="0.35">
      <c r="A7679" s="6"/>
    </row>
    <row r="7680" spans="1:1" x14ac:dyDescent="0.35">
      <c r="A7680" s="6"/>
    </row>
    <row r="7681" spans="1:1" x14ac:dyDescent="0.35">
      <c r="A7681" s="6"/>
    </row>
    <row r="7682" spans="1:1" x14ac:dyDescent="0.35">
      <c r="A7682" s="6"/>
    </row>
    <row r="7683" spans="1:1" x14ac:dyDescent="0.35">
      <c r="A7683" s="6"/>
    </row>
    <row r="7684" spans="1:1" x14ac:dyDescent="0.35">
      <c r="A7684" s="6"/>
    </row>
    <row r="7685" spans="1:1" x14ac:dyDescent="0.35">
      <c r="A7685" s="6"/>
    </row>
    <row r="7686" spans="1:1" x14ac:dyDescent="0.35">
      <c r="A7686" s="6"/>
    </row>
    <row r="7687" spans="1:1" x14ac:dyDescent="0.35">
      <c r="A7687" s="6"/>
    </row>
    <row r="7688" spans="1:1" x14ac:dyDescent="0.35">
      <c r="A7688" s="6"/>
    </row>
    <row r="7689" spans="1:1" x14ac:dyDescent="0.35">
      <c r="A7689" s="6"/>
    </row>
    <row r="7690" spans="1:1" x14ac:dyDescent="0.35">
      <c r="A7690" s="6"/>
    </row>
    <row r="7691" spans="1:1" x14ac:dyDescent="0.35">
      <c r="A7691" s="6"/>
    </row>
    <row r="7692" spans="1:1" x14ac:dyDescent="0.35">
      <c r="A7692" s="6"/>
    </row>
    <row r="7693" spans="1:1" x14ac:dyDescent="0.35">
      <c r="A7693" s="6"/>
    </row>
    <row r="7694" spans="1:1" x14ac:dyDescent="0.35">
      <c r="A7694" s="6"/>
    </row>
    <row r="7695" spans="1:1" x14ac:dyDescent="0.35">
      <c r="A7695" s="6"/>
    </row>
    <row r="7696" spans="1:1" x14ac:dyDescent="0.35">
      <c r="A7696" s="6"/>
    </row>
    <row r="7697" spans="1:1" x14ac:dyDescent="0.35">
      <c r="A7697" s="6"/>
    </row>
    <row r="7698" spans="1:1" x14ac:dyDescent="0.35">
      <c r="A7698" s="6"/>
    </row>
    <row r="7699" spans="1:1" x14ac:dyDescent="0.35">
      <c r="A7699" s="6"/>
    </row>
    <row r="7700" spans="1:1" x14ac:dyDescent="0.35">
      <c r="A7700" s="6"/>
    </row>
    <row r="7701" spans="1:1" x14ac:dyDescent="0.35">
      <c r="A7701" s="6"/>
    </row>
    <row r="7702" spans="1:1" x14ac:dyDescent="0.35">
      <c r="A7702" s="6"/>
    </row>
    <row r="7703" spans="1:1" x14ac:dyDescent="0.35">
      <c r="A7703" s="6"/>
    </row>
    <row r="7704" spans="1:1" x14ac:dyDescent="0.35">
      <c r="A7704" s="6"/>
    </row>
    <row r="7705" spans="1:1" x14ac:dyDescent="0.35">
      <c r="A7705" s="6"/>
    </row>
    <row r="7706" spans="1:1" x14ac:dyDescent="0.35">
      <c r="A7706" s="6"/>
    </row>
    <row r="7707" spans="1:1" x14ac:dyDescent="0.35">
      <c r="A7707" s="6"/>
    </row>
    <row r="7708" spans="1:1" x14ac:dyDescent="0.35">
      <c r="A7708" s="6"/>
    </row>
    <row r="7709" spans="1:1" x14ac:dyDescent="0.35">
      <c r="A7709" s="6"/>
    </row>
    <row r="7710" spans="1:1" x14ac:dyDescent="0.35">
      <c r="A7710" s="6"/>
    </row>
    <row r="7711" spans="1:1" x14ac:dyDescent="0.35">
      <c r="A7711" s="6"/>
    </row>
    <row r="7712" spans="1:1" x14ac:dyDescent="0.35">
      <c r="A7712" s="6"/>
    </row>
    <row r="7713" spans="1:1" x14ac:dyDescent="0.35">
      <c r="A7713" s="6"/>
    </row>
    <row r="7714" spans="1:1" x14ac:dyDescent="0.35">
      <c r="A7714" s="6"/>
    </row>
    <row r="7715" spans="1:1" x14ac:dyDescent="0.35">
      <c r="A7715" s="6"/>
    </row>
    <row r="7716" spans="1:1" x14ac:dyDescent="0.35">
      <c r="A7716" s="6"/>
    </row>
    <row r="7717" spans="1:1" x14ac:dyDescent="0.35">
      <c r="A7717" s="6"/>
    </row>
    <row r="7718" spans="1:1" x14ac:dyDescent="0.35">
      <c r="A7718" s="6"/>
    </row>
    <row r="7719" spans="1:1" x14ac:dyDescent="0.35">
      <c r="A7719" s="6"/>
    </row>
    <row r="7720" spans="1:1" x14ac:dyDescent="0.35">
      <c r="A7720" s="6"/>
    </row>
    <row r="7721" spans="1:1" x14ac:dyDescent="0.35">
      <c r="A7721" s="6"/>
    </row>
    <row r="7722" spans="1:1" x14ac:dyDescent="0.35">
      <c r="A7722" s="6"/>
    </row>
    <row r="7723" spans="1:1" x14ac:dyDescent="0.35">
      <c r="A7723" s="6"/>
    </row>
    <row r="7724" spans="1:1" x14ac:dyDescent="0.35">
      <c r="A7724" s="6"/>
    </row>
    <row r="7725" spans="1:1" x14ac:dyDescent="0.35">
      <c r="A7725" s="6"/>
    </row>
    <row r="7726" spans="1:1" x14ac:dyDescent="0.35">
      <c r="A7726" s="6"/>
    </row>
    <row r="7727" spans="1:1" x14ac:dyDescent="0.35">
      <c r="A7727" s="6"/>
    </row>
    <row r="7728" spans="1:1" x14ac:dyDescent="0.35">
      <c r="A7728" s="6"/>
    </row>
    <row r="7729" spans="1:1" x14ac:dyDescent="0.35">
      <c r="A7729" s="6"/>
    </row>
    <row r="7730" spans="1:1" x14ac:dyDescent="0.35">
      <c r="A7730" s="6"/>
    </row>
    <row r="7731" spans="1:1" x14ac:dyDescent="0.35">
      <c r="A7731" s="6"/>
    </row>
    <row r="7732" spans="1:1" x14ac:dyDescent="0.35">
      <c r="A7732" s="6"/>
    </row>
    <row r="7733" spans="1:1" x14ac:dyDescent="0.35">
      <c r="A7733" s="6"/>
    </row>
    <row r="7734" spans="1:1" x14ac:dyDescent="0.35">
      <c r="A7734" s="6"/>
    </row>
    <row r="7735" spans="1:1" x14ac:dyDescent="0.35">
      <c r="A7735" s="6"/>
    </row>
    <row r="7736" spans="1:1" x14ac:dyDescent="0.35">
      <c r="A7736" s="6"/>
    </row>
    <row r="7737" spans="1:1" x14ac:dyDescent="0.35">
      <c r="A7737" s="6"/>
    </row>
    <row r="7738" spans="1:1" x14ac:dyDescent="0.35">
      <c r="A7738" s="6"/>
    </row>
    <row r="7739" spans="1:1" x14ac:dyDescent="0.35">
      <c r="A7739" s="6"/>
    </row>
    <row r="7740" spans="1:1" x14ac:dyDescent="0.35">
      <c r="A7740" s="6"/>
    </row>
    <row r="7741" spans="1:1" x14ac:dyDescent="0.35">
      <c r="A7741" s="6"/>
    </row>
    <row r="7742" spans="1:1" x14ac:dyDescent="0.35">
      <c r="A7742" s="6"/>
    </row>
    <row r="7743" spans="1:1" x14ac:dyDescent="0.35">
      <c r="A7743" s="6"/>
    </row>
    <row r="7744" spans="1:1" x14ac:dyDescent="0.35">
      <c r="A7744" s="6"/>
    </row>
    <row r="7745" spans="1:1" x14ac:dyDescent="0.35">
      <c r="A7745" s="6"/>
    </row>
    <row r="7746" spans="1:1" x14ac:dyDescent="0.35">
      <c r="A7746" s="6"/>
    </row>
    <row r="7747" spans="1:1" x14ac:dyDescent="0.35">
      <c r="A7747" s="6"/>
    </row>
    <row r="7748" spans="1:1" x14ac:dyDescent="0.35">
      <c r="A7748" s="6"/>
    </row>
    <row r="7749" spans="1:1" x14ac:dyDescent="0.35">
      <c r="A7749" s="6"/>
    </row>
    <row r="7750" spans="1:1" x14ac:dyDescent="0.35">
      <c r="A7750" s="6"/>
    </row>
    <row r="7751" spans="1:1" x14ac:dyDescent="0.35">
      <c r="A7751" s="6"/>
    </row>
    <row r="7752" spans="1:1" x14ac:dyDescent="0.35">
      <c r="A7752" s="6"/>
    </row>
    <row r="7753" spans="1:1" x14ac:dyDescent="0.35">
      <c r="A7753" s="6"/>
    </row>
    <row r="7754" spans="1:1" x14ac:dyDescent="0.35">
      <c r="A7754" s="6"/>
    </row>
    <row r="7755" spans="1:1" x14ac:dyDescent="0.35">
      <c r="A7755" s="6"/>
    </row>
    <row r="7756" spans="1:1" x14ac:dyDescent="0.35">
      <c r="A7756" s="6"/>
    </row>
    <row r="7757" spans="1:1" x14ac:dyDescent="0.35">
      <c r="A7757" s="6"/>
    </row>
    <row r="7758" spans="1:1" x14ac:dyDescent="0.35">
      <c r="A7758" s="6"/>
    </row>
    <row r="7759" spans="1:1" x14ac:dyDescent="0.35">
      <c r="A7759" s="6"/>
    </row>
    <row r="7760" spans="1:1" x14ac:dyDescent="0.35">
      <c r="A7760" s="6"/>
    </row>
    <row r="7761" spans="1:1" x14ac:dyDescent="0.35">
      <c r="A7761" s="6"/>
    </row>
    <row r="7762" spans="1:1" x14ac:dyDescent="0.35">
      <c r="A7762" s="6"/>
    </row>
    <row r="7763" spans="1:1" x14ac:dyDescent="0.35">
      <c r="A7763" s="6"/>
    </row>
    <row r="7764" spans="1:1" x14ac:dyDescent="0.35">
      <c r="A7764" s="6"/>
    </row>
    <row r="7765" spans="1:1" x14ac:dyDescent="0.35">
      <c r="A7765" s="6"/>
    </row>
    <row r="7766" spans="1:1" x14ac:dyDescent="0.35">
      <c r="A7766" s="6"/>
    </row>
    <row r="7767" spans="1:1" x14ac:dyDescent="0.35">
      <c r="A7767" s="6"/>
    </row>
    <row r="7768" spans="1:1" x14ac:dyDescent="0.35">
      <c r="A7768" s="6"/>
    </row>
    <row r="7769" spans="1:1" x14ac:dyDescent="0.35">
      <c r="A7769" s="6"/>
    </row>
    <row r="7770" spans="1:1" x14ac:dyDescent="0.35">
      <c r="A7770" s="6"/>
    </row>
    <row r="7771" spans="1:1" x14ac:dyDescent="0.35">
      <c r="A7771" s="6"/>
    </row>
    <row r="7772" spans="1:1" x14ac:dyDescent="0.35">
      <c r="A7772" s="6"/>
    </row>
    <row r="7773" spans="1:1" x14ac:dyDescent="0.35">
      <c r="A7773" s="6"/>
    </row>
    <row r="7774" spans="1:1" x14ac:dyDescent="0.35">
      <c r="A7774" s="6"/>
    </row>
    <row r="7775" spans="1:1" x14ac:dyDescent="0.35">
      <c r="A7775" s="6"/>
    </row>
    <row r="7776" spans="1:1" x14ac:dyDescent="0.35">
      <c r="A7776" s="6"/>
    </row>
    <row r="7777" spans="1:1" x14ac:dyDescent="0.35">
      <c r="A7777" s="6"/>
    </row>
    <row r="7778" spans="1:1" x14ac:dyDescent="0.35">
      <c r="A7778" s="6"/>
    </row>
    <row r="7779" spans="1:1" x14ac:dyDescent="0.35">
      <c r="A7779" s="6"/>
    </row>
    <row r="7780" spans="1:1" x14ac:dyDescent="0.35">
      <c r="A7780" s="6"/>
    </row>
    <row r="7781" spans="1:1" x14ac:dyDescent="0.35">
      <c r="A7781" s="6"/>
    </row>
    <row r="7782" spans="1:1" x14ac:dyDescent="0.35">
      <c r="A7782" s="6"/>
    </row>
    <row r="7783" spans="1:1" x14ac:dyDescent="0.35">
      <c r="A7783" s="6"/>
    </row>
    <row r="7784" spans="1:1" x14ac:dyDescent="0.35">
      <c r="A7784" s="6"/>
    </row>
    <row r="7785" spans="1:1" x14ac:dyDescent="0.35">
      <c r="A7785" s="6"/>
    </row>
    <row r="7786" spans="1:1" x14ac:dyDescent="0.35">
      <c r="A7786" s="6"/>
    </row>
    <row r="7787" spans="1:1" x14ac:dyDescent="0.35">
      <c r="A7787" s="6"/>
    </row>
    <row r="7788" spans="1:1" x14ac:dyDescent="0.35">
      <c r="A7788" s="6"/>
    </row>
    <row r="7789" spans="1:1" x14ac:dyDescent="0.35">
      <c r="A7789" s="6"/>
    </row>
    <row r="7790" spans="1:1" x14ac:dyDescent="0.35">
      <c r="A7790" s="6"/>
    </row>
    <row r="7791" spans="1:1" x14ac:dyDescent="0.35">
      <c r="A7791" s="6"/>
    </row>
    <row r="7792" spans="1:1" x14ac:dyDescent="0.35">
      <c r="A7792" s="6"/>
    </row>
    <row r="7793" spans="1:1" x14ac:dyDescent="0.35">
      <c r="A7793" s="6"/>
    </row>
    <row r="7794" spans="1:1" x14ac:dyDescent="0.35">
      <c r="A7794" s="6"/>
    </row>
    <row r="7795" spans="1:1" x14ac:dyDescent="0.35">
      <c r="A7795" s="6"/>
    </row>
    <row r="7796" spans="1:1" x14ac:dyDescent="0.35">
      <c r="A7796" s="6"/>
    </row>
    <row r="7797" spans="1:1" x14ac:dyDescent="0.35">
      <c r="A7797" s="6"/>
    </row>
    <row r="7798" spans="1:1" x14ac:dyDescent="0.35">
      <c r="A7798" s="6"/>
    </row>
    <row r="7799" spans="1:1" x14ac:dyDescent="0.35">
      <c r="A7799" s="6"/>
    </row>
    <row r="7800" spans="1:1" x14ac:dyDescent="0.35">
      <c r="A7800" s="6"/>
    </row>
    <row r="7801" spans="1:1" x14ac:dyDescent="0.35">
      <c r="A7801" s="6"/>
    </row>
    <row r="7802" spans="1:1" x14ac:dyDescent="0.35">
      <c r="A7802" s="6"/>
    </row>
    <row r="7803" spans="1:1" x14ac:dyDescent="0.35">
      <c r="A7803" s="6"/>
    </row>
    <row r="7804" spans="1:1" x14ac:dyDescent="0.35">
      <c r="A7804" s="6"/>
    </row>
    <row r="7805" spans="1:1" x14ac:dyDescent="0.35">
      <c r="A7805" s="6"/>
    </row>
    <row r="7806" spans="1:1" x14ac:dyDescent="0.35">
      <c r="A7806" s="6"/>
    </row>
    <row r="7807" spans="1:1" x14ac:dyDescent="0.35">
      <c r="A7807" s="6"/>
    </row>
    <row r="7808" spans="1:1" x14ac:dyDescent="0.35">
      <c r="A7808" s="6"/>
    </row>
    <row r="7809" spans="1:1" x14ac:dyDescent="0.35">
      <c r="A7809" s="6"/>
    </row>
    <row r="7810" spans="1:1" x14ac:dyDescent="0.35">
      <c r="A7810" s="6"/>
    </row>
    <row r="7811" spans="1:1" x14ac:dyDescent="0.35">
      <c r="A7811" s="6"/>
    </row>
    <row r="7812" spans="1:1" x14ac:dyDescent="0.35">
      <c r="A7812" s="6"/>
    </row>
    <row r="7813" spans="1:1" x14ac:dyDescent="0.35">
      <c r="A7813" s="6"/>
    </row>
    <row r="7814" spans="1:1" x14ac:dyDescent="0.35">
      <c r="A7814" s="6"/>
    </row>
    <row r="7815" spans="1:1" x14ac:dyDescent="0.35">
      <c r="A7815" s="6"/>
    </row>
    <row r="7816" spans="1:1" x14ac:dyDescent="0.35">
      <c r="A7816" s="6"/>
    </row>
    <row r="7817" spans="1:1" x14ac:dyDescent="0.35">
      <c r="A7817" s="6"/>
    </row>
    <row r="7818" spans="1:1" x14ac:dyDescent="0.35">
      <c r="A7818" s="6"/>
    </row>
    <row r="7819" spans="1:1" x14ac:dyDescent="0.35">
      <c r="A7819" s="6"/>
    </row>
    <row r="7820" spans="1:1" x14ac:dyDescent="0.35">
      <c r="A7820" s="6"/>
    </row>
    <row r="7821" spans="1:1" x14ac:dyDescent="0.35">
      <c r="A7821" s="6"/>
    </row>
    <row r="7822" spans="1:1" x14ac:dyDescent="0.35">
      <c r="A7822" s="6"/>
    </row>
    <row r="7823" spans="1:1" x14ac:dyDescent="0.35">
      <c r="A7823" s="6"/>
    </row>
    <row r="7824" spans="1:1" x14ac:dyDescent="0.35">
      <c r="A7824" s="6"/>
    </row>
    <row r="7825" spans="1:1" x14ac:dyDescent="0.35">
      <c r="A7825" s="6"/>
    </row>
    <row r="7826" spans="1:1" x14ac:dyDescent="0.35">
      <c r="A7826" s="6"/>
    </row>
    <row r="7827" spans="1:1" x14ac:dyDescent="0.35">
      <c r="A7827" s="6"/>
    </row>
    <row r="7828" spans="1:1" x14ac:dyDescent="0.35">
      <c r="A7828" s="6"/>
    </row>
    <row r="7829" spans="1:1" x14ac:dyDescent="0.35">
      <c r="A7829" s="6"/>
    </row>
    <row r="7830" spans="1:1" x14ac:dyDescent="0.35">
      <c r="A7830" s="6"/>
    </row>
    <row r="7831" spans="1:1" x14ac:dyDescent="0.35">
      <c r="A7831" s="6"/>
    </row>
    <row r="7832" spans="1:1" x14ac:dyDescent="0.35">
      <c r="A7832" s="6"/>
    </row>
    <row r="7833" spans="1:1" x14ac:dyDescent="0.35">
      <c r="A7833" s="6"/>
    </row>
    <row r="7834" spans="1:1" x14ac:dyDescent="0.35">
      <c r="A7834" s="6"/>
    </row>
    <row r="7835" spans="1:1" x14ac:dyDescent="0.35">
      <c r="A7835" s="6"/>
    </row>
    <row r="7836" spans="1:1" x14ac:dyDescent="0.35">
      <c r="A7836" s="6"/>
    </row>
    <row r="7837" spans="1:1" x14ac:dyDescent="0.35">
      <c r="A7837" s="6"/>
    </row>
    <row r="7838" spans="1:1" x14ac:dyDescent="0.35">
      <c r="A7838" s="6"/>
    </row>
    <row r="7839" spans="1:1" x14ac:dyDescent="0.35">
      <c r="A7839" s="6"/>
    </row>
    <row r="7840" spans="1:1" x14ac:dyDescent="0.35">
      <c r="A7840" s="6"/>
    </row>
    <row r="7841" spans="1:1" x14ac:dyDescent="0.35">
      <c r="A7841" s="6"/>
    </row>
    <row r="7842" spans="1:1" x14ac:dyDescent="0.35">
      <c r="A7842" s="6"/>
    </row>
    <row r="7843" spans="1:1" x14ac:dyDescent="0.35">
      <c r="A7843" s="6"/>
    </row>
    <row r="7844" spans="1:1" x14ac:dyDescent="0.35">
      <c r="A7844" s="6"/>
    </row>
    <row r="7845" spans="1:1" x14ac:dyDescent="0.35">
      <c r="A7845" s="6"/>
    </row>
    <row r="7846" spans="1:1" x14ac:dyDescent="0.35">
      <c r="A7846" s="6"/>
    </row>
    <row r="7847" spans="1:1" x14ac:dyDescent="0.35">
      <c r="A7847" s="6"/>
    </row>
    <row r="7848" spans="1:1" x14ac:dyDescent="0.35">
      <c r="A7848" s="6"/>
    </row>
    <row r="7849" spans="1:1" x14ac:dyDescent="0.35">
      <c r="A7849" s="6"/>
    </row>
    <row r="7850" spans="1:1" x14ac:dyDescent="0.35">
      <c r="A7850" s="6"/>
    </row>
    <row r="7851" spans="1:1" x14ac:dyDescent="0.35">
      <c r="A7851" s="6"/>
    </row>
    <row r="7852" spans="1:1" x14ac:dyDescent="0.35">
      <c r="A7852" s="6"/>
    </row>
    <row r="7853" spans="1:1" x14ac:dyDescent="0.35">
      <c r="A7853" s="6"/>
    </row>
    <row r="7854" spans="1:1" x14ac:dyDescent="0.35">
      <c r="A7854" s="6"/>
    </row>
    <row r="7855" spans="1:1" x14ac:dyDescent="0.35">
      <c r="A7855" s="6"/>
    </row>
    <row r="7856" spans="1:1" x14ac:dyDescent="0.35">
      <c r="A7856" s="6"/>
    </row>
    <row r="7857" spans="1:1" x14ac:dyDescent="0.35">
      <c r="A7857" s="6"/>
    </row>
    <row r="7858" spans="1:1" x14ac:dyDescent="0.35">
      <c r="A7858" s="6"/>
    </row>
    <row r="7859" spans="1:1" x14ac:dyDescent="0.35">
      <c r="A7859" s="6"/>
    </row>
    <row r="7860" spans="1:1" x14ac:dyDescent="0.35">
      <c r="A7860" s="6"/>
    </row>
    <row r="7861" spans="1:1" x14ac:dyDescent="0.35">
      <c r="A7861" s="6"/>
    </row>
    <row r="7862" spans="1:1" x14ac:dyDescent="0.35">
      <c r="A7862" s="6"/>
    </row>
    <row r="7863" spans="1:1" x14ac:dyDescent="0.35">
      <c r="A7863" s="6"/>
    </row>
    <row r="7864" spans="1:1" x14ac:dyDescent="0.35">
      <c r="A7864" s="6"/>
    </row>
    <row r="7865" spans="1:1" x14ac:dyDescent="0.35">
      <c r="A7865" s="6"/>
    </row>
    <row r="7866" spans="1:1" x14ac:dyDescent="0.35">
      <c r="A7866" s="6"/>
    </row>
    <row r="7867" spans="1:1" x14ac:dyDescent="0.35">
      <c r="A7867" s="6"/>
    </row>
    <row r="7868" spans="1:1" x14ac:dyDescent="0.35">
      <c r="A7868" s="6"/>
    </row>
    <row r="7869" spans="1:1" x14ac:dyDescent="0.35">
      <c r="A7869" s="6"/>
    </row>
    <row r="7870" spans="1:1" x14ac:dyDescent="0.35">
      <c r="A7870" s="6"/>
    </row>
    <row r="7871" spans="1:1" x14ac:dyDescent="0.35">
      <c r="A7871" s="6"/>
    </row>
    <row r="7872" spans="1:1" x14ac:dyDescent="0.35">
      <c r="A7872" s="6"/>
    </row>
    <row r="7873" spans="1:1" x14ac:dyDescent="0.35">
      <c r="A7873" s="6"/>
    </row>
    <row r="7874" spans="1:1" x14ac:dyDescent="0.35">
      <c r="A7874" s="6"/>
    </row>
    <row r="7875" spans="1:1" x14ac:dyDescent="0.35">
      <c r="A7875" s="6"/>
    </row>
    <row r="7876" spans="1:1" x14ac:dyDescent="0.35">
      <c r="A7876" s="6"/>
    </row>
    <row r="7877" spans="1:1" x14ac:dyDescent="0.35">
      <c r="A7877" s="6"/>
    </row>
    <row r="7878" spans="1:1" x14ac:dyDescent="0.35">
      <c r="A7878" s="6"/>
    </row>
    <row r="7879" spans="1:1" x14ac:dyDescent="0.35">
      <c r="A7879" s="6"/>
    </row>
    <row r="7880" spans="1:1" x14ac:dyDescent="0.35">
      <c r="A7880" s="6"/>
    </row>
    <row r="7881" spans="1:1" x14ac:dyDescent="0.35">
      <c r="A7881" s="6"/>
    </row>
    <row r="7882" spans="1:1" x14ac:dyDescent="0.35">
      <c r="A7882" s="6"/>
    </row>
    <row r="7883" spans="1:1" x14ac:dyDescent="0.35">
      <c r="A7883" s="6"/>
    </row>
    <row r="7884" spans="1:1" x14ac:dyDescent="0.35">
      <c r="A7884" s="6"/>
    </row>
    <row r="7885" spans="1:1" x14ac:dyDescent="0.35">
      <c r="A7885" s="6"/>
    </row>
    <row r="7886" spans="1:1" x14ac:dyDescent="0.35">
      <c r="A7886" s="6"/>
    </row>
    <row r="7887" spans="1:1" x14ac:dyDescent="0.35">
      <c r="A7887" s="6"/>
    </row>
    <row r="7888" spans="1:1" x14ac:dyDescent="0.35">
      <c r="A7888" s="6"/>
    </row>
    <row r="7889" spans="1:1" x14ac:dyDescent="0.35">
      <c r="A7889" s="6"/>
    </row>
    <row r="7890" spans="1:1" x14ac:dyDescent="0.35">
      <c r="A7890" s="6"/>
    </row>
    <row r="7891" spans="1:1" x14ac:dyDescent="0.35">
      <c r="A7891" s="6"/>
    </row>
    <row r="7892" spans="1:1" x14ac:dyDescent="0.35">
      <c r="A7892" s="6"/>
    </row>
    <row r="7893" spans="1:1" x14ac:dyDescent="0.35">
      <c r="A7893" s="6"/>
    </row>
    <row r="7894" spans="1:1" x14ac:dyDescent="0.35">
      <c r="A7894" s="6"/>
    </row>
    <row r="7895" spans="1:1" x14ac:dyDescent="0.35">
      <c r="A7895" s="6"/>
    </row>
    <row r="7896" spans="1:1" x14ac:dyDescent="0.35">
      <c r="A7896" s="6"/>
    </row>
    <row r="7897" spans="1:1" x14ac:dyDescent="0.35">
      <c r="A7897" s="6"/>
    </row>
    <row r="7898" spans="1:1" x14ac:dyDescent="0.35">
      <c r="A7898" s="6"/>
    </row>
    <row r="7899" spans="1:1" x14ac:dyDescent="0.35">
      <c r="A7899" s="6"/>
    </row>
    <row r="7900" spans="1:1" x14ac:dyDescent="0.35">
      <c r="A7900" s="6"/>
    </row>
    <row r="7901" spans="1:1" x14ac:dyDescent="0.35">
      <c r="A7901" s="6"/>
    </row>
    <row r="7902" spans="1:1" x14ac:dyDescent="0.35">
      <c r="A7902" s="6"/>
    </row>
    <row r="7903" spans="1:1" x14ac:dyDescent="0.35">
      <c r="A7903" s="6"/>
    </row>
    <row r="7904" spans="1:1" x14ac:dyDescent="0.35">
      <c r="A7904" s="6"/>
    </row>
    <row r="7905" spans="1:1" x14ac:dyDescent="0.35">
      <c r="A7905" s="6"/>
    </row>
    <row r="7906" spans="1:1" x14ac:dyDescent="0.35">
      <c r="A7906" s="6"/>
    </row>
    <row r="7907" spans="1:1" x14ac:dyDescent="0.35">
      <c r="A7907" s="6"/>
    </row>
    <row r="7908" spans="1:1" x14ac:dyDescent="0.35">
      <c r="A7908" s="6"/>
    </row>
    <row r="7909" spans="1:1" x14ac:dyDescent="0.35">
      <c r="A7909" s="6"/>
    </row>
    <row r="7910" spans="1:1" x14ac:dyDescent="0.35">
      <c r="A7910" s="6"/>
    </row>
    <row r="7911" spans="1:1" x14ac:dyDescent="0.35">
      <c r="A7911" s="6"/>
    </row>
    <row r="7912" spans="1:1" x14ac:dyDescent="0.35">
      <c r="A7912" s="6"/>
    </row>
    <row r="7913" spans="1:1" x14ac:dyDescent="0.35">
      <c r="A7913" s="6"/>
    </row>
    <row r="7914" spans="1:1" x14ac:dyDescent="0.35">
      <c r="A7914" s="6"/>
    </row>
    <row r="7915" spans="1:1" x14ac:dyDescent="0.35">
      <c r="A7915" s="6"/>
    </row>
    <row r="7916" spans="1:1" x14ac:dyDescent="0.35">
      <c r="A7916" s="6"/>
    </row>
    <row r="7917" spans="1:1" x14ac:dyDescent="0.35">
      <c r="A7917" s="6"/>
    </row>
    <row r="7918" spans="1:1" x14ac:dyDescent="0.35">
      <c r="A7918" s="6"/>
    </row>
    <row r="7919" spans="1:1" x14ac:dyDescent="0.35">
      <c r="A7919" s="6"/>
    </row>
    <row r="7920" spans="1:1" x14ac:dyDescent="0.35">
      <c r="A7920" s="6"/>
    </row>
    <row r="7921" spans="1:1" x14ac:dyDescent="0.35">
      <c r="A7921" s="6"/>
    </row>
    <row r="7922" spans="1:1" x14ac:dyDescent="0.35">
      <c r="A7922" s="6"/>
    </row>
    <row r="7923" spans="1:1" x14ac:dyDescent="0.35">
      <c r="A7923" s="6"/>
    </row>
    <row r="7924" spans="1:1" x14ac:dyDescent="0.35">
      <c r="A7924" s="6"/>
    </row>
    <row r="7925" spans="1:1" x14ac:dyDescent="0.35">
      <c r="A7925" s="6"/>
    </row>
    <row r="7926" spans="1:1" x14ac:dyDescent="0.35">
      <c r="A7926" s="6"/>
    </row>
    <row r="7927" spans="1:1" x14ac:dyDescent="0.35">
      <c r="A7927" s="6"/>
    </row>
    <row r="7928" spans="1:1" x14ac:dyDescent="0.35">
      <c r="A7928" s="6"/>
    </row>
    <row r="7929" spans="1:1" x14ac:dyDescent="0.35">
      <c r="A7929" s="6"/>
    </row>
    <row r="7930" spans="1:1" x14ac:dyDescent="0.35">
      <c r="A7930" s="6"/>
    </row>
    <row r="7931" spans="1:1" x14ac:dyDescent="0.35">
      <c r="A7931" s="6"/>
    </row>
    <row r="7932" spans="1:1" x14ac:dyDescent="0.35">
      <c r="A7932" s="6"/>
    </row>
    <row r="7933" spans="1:1" x14ac:dyDescent="0.35">
      <c r="A7933" s="6"/>
    </row>
    <row r="7934" spans="1:1" x14ac:dyDescent="0.35">
      <c r="A7934" s="6"/>
    </row>
    <row r="7935" spans="1:1" x14ac:dyDescent="0.35">
      <c r="A7935" s="6"/>
    </row>
    <row r="7936" spans="1:1" x14ac:dyDescent="0.35">
      <c r="A7936" s="6"/>
    </row>
    <row r="7937" spans="1:1" x14ac:dyDescent="0.35">
      <c r="A7937" s="6"/>
    </row>
    <row r="7938" spans="1:1" x14ac:dyDescent="0.35">
      <c r="A7938" s="6"/>
    </row>
    <row r="7939" spans="1:1" x14ac:dyDescent="0.35">
      <c r="A7939" s="6"/>
    </row>
    <row r="7940" spans="1:1" x14ac:dyDescent="0.35">
      <c r="A7940" s="6"/>
    </row>
    <row r="7941" spans="1:1" x14ac:dyDescent="0.35">
      <c r="A7941" s="6"/>
    </row>
    <row r="7942" spans="1:1" x14ac:dyDescent="0.35">
      <c r="A7942" s="6"/>
    </row>
    <row r="7943" spans="1:1" x14ac:dyDescent="0.35">
      <c r="A7943" s="6"/>
    </row>
    <row r="7944" spans="1:1" x14ac:dyDescent="0.35">
      <c r="A7944" s="6"/>
    </row>
    <row r="7945" spans="1:1" x14ac:dyDescent="0.35">
      <c r="A7945" s="6"/>
    </row>
    <row r="7946" spans="1:1" x14ac:dyDescent="0.35">
      <c r="A7946" s="6"/>
    </row>
    <row r="7947" spans="1:1" x14ac:dyDescent="0.35">
      <c r="A7947" s="6"/>
    </row>
    <row r="7948" spans="1:1" x14ac:dyDescent="0.35">
      <c r="A7948" s="6"/>
    </row>
    <row r="7949" spans="1:1" x14ac:dyDescent="0.35">
      <c r="A7949" s="6"/>
    </row>
    <row r="7950" spans="1:1" x14ac:dyDescent="0.35">
      <c r="A7950" s="6"/>
    </row>
    <row r="7951" spans="1:1" x14ac:dyDescent="0.35">
      <c r="A7951" s="6"/>
    </row>
    <row r="7952" spans="1:1" x14ac:dyDescent="0.35">
      <c r="A7952" s="6"/>
    </row>
    <row r="7953" spans="1:1" x14ac:dyDescent="0.35">
      <c r="A7953" s="6"/>
    </row>
    <row r="7954" spans="1:1" x14ac:dyDescent="0.35">
      <c r="A7954" s="6"/>
    </row>
    <row r="7955" spans="1:1" x14ac:dyDescent="0.35">
      <c r="A7955" s="6"/>
    </row>
    <row r="7956" spans="1:1" x14ac:dyDescent="0.35">
      <c r="A7956" s="6"/>
    </row>
    <row r="7957" spans="1:1" x14ac:dyDescent="0.35">
      <c r="A7957" s="6"/>
    </row>
    <row r="7958" spans="1:1" x14ac:dyDescent="0.35">
      <c r="A7958" s="6"/>
    </row>
    <row r="7959" spans="1:1" x14ac:dyDescent="0.35">
      <c r="A7959" s="6"/>
    </row>
    <row r="7960" spans="1:1" x14ac:dyDescent="0.35">
      <c r="A7960" s="6"/>
    </row>
    <row r="7961" spans="1:1" x14ac:dyDescent="0.35">
      <c r="A7961" s="6"/>
    </row>
    <row r="7962" spans="1:1" x14ac:dyDescent="0.35">
      <c r="A7962" s="6"/>
    </row>
    <row r="7963" spans="1:1" x14ac:dyDescent="0.35">
      <c r="A7963" s="6"/>
    </row>
    <row r="7964" spans="1:1" x14ac:dyDescent="0.35">
      <c r="A7964" s="6"/>
    </row>
    <row r="7965" spans="1:1" x14ac:dyDescent="0.35">
      <c r="A7965" s="6"/>
    </row>
    <row r="7966" spans="1:1" x14ac:dyDescent="0.35">
      <c r="A7966" s="6"/>
    </row>
    <row r="7967" spans="1:1" x14ac:dyDescent="0.35">
      <c r="A7967" s="6"/>
    </row>
    <row r="7968" spans="1:1" x14ac:dyDescent="0.35">
      <c r="A7968" s="6"/>
    </row>
    <row r="7969" spans="1:1" x14ac:dyDescent="0.35">
      <c r="A7969" s="6"/>
    </row>
    <row r="7970" spans="1:1" x14ac:dyDescent="0.35">
      <c r="A7970" s="6"/>
    </row>
    <row r="7971" spans="1:1" x14ac:dyDescent="0.35">
      <c r="A7971" s="6"/>
    </row>
    <row r="7972" spans="1:1" x14ac:dyDescent="0.35">
      <c r="A7972" s="6"/>
    </row>
    <row r="7973" spans="1:1" x14ac:dyDescent="0.35">
      <c r="A7973" s="6"/>
    </row>
    <row r="7974" spans="1:1" x14ac:dyDescent="0.35">
      <c r="A7974" s="6"/>
    </row>
    <row r="7975" spans="1:1" x14ac:dyDescent="0.35">
      <c r="A7975" s="6"/>
    </row>
    <row r="7976" spans="1:1" x14ac:dyDescent="0.35">
      <c r="A7976" s="6"/>
    </row>
    <row r="7977" spans="1:1" x14ac:dyDescent="0.35">
      <c r="A7977" s="6"/>
    </row>
    <row r="7978" spans="1:1" x14ac:dyDescent="0.35">
      <c r="A7978" s="6"/>
    </row>
    <row r="7979" spans="1:1" x14ac:dyDescent="0.35">
      <c r="A7979" s="6"/>
    </row>
    <row r="7980" spans="1:1" x14ac:dyDescent="0.35">
      <c r="A7980" s="6"/>
    </row>
    <row r="7981" spans="1:1" x14ac:dyDescent="0.35">
      <c r="A7981" s="6"/>
    </row>
    <row r="7982" spans="1:1" x14ac:dyDescent="0.35">
      <c r="A7982" s="6"/>
    </row>
    <row r="7983" spans="1:1" x14ac:dyDescent="0.35">
      <c r="A7983" s="6"/>
    </row>
    <row r="7984" spans="1:1" x14ac:dyDescent="0.35">
      <c r="A7984" s="6"/>
    </row>
    <row r="7985" spans="1:1" x14ac:dyDescent="0.35">
      <c r="A7985" s="6"/>
    </row>
    <row r="7986" spans="1:1" x14ac:dyDescent="0.35">
      <c r="A7986" s="6"/>
    </row>
    <row r="7987" spans="1:1" x14ac:dyDescent="0.35">
      <c r="A7987" s="6"/>
    </row>
    <row r="7988" spans="1:1" x14ac:dyDescent="0.35">
      <c r="A7988" s="6"/>
    </row>
    <row r="7989" spans="1:1" x14ac:dyDescent="0.35">
      <c r="A7989" s="6"/>
    </row>
    <row r="7990" spans="1:1" x14ac:dyDescent="0.35">
      <c r="A7990" s="6"/>
    </row>
    <row r="7991" spans="1:1" x14ac:dyDescent="0.35">
      <c r="A7991" s="6"/>
    </row>
    <row r="7992" spans="1:1" x14ac:dyDescent="0.35">
      <c r="A7992" s="6"/>
    </row>
    <row r="7993" spans="1:1" x14ac:dyDescent="0.35">
      <c r="A7993" s="6"/>
    </row>
    <row r="7994" spans="1:1" x14ac:dyDescent="0.35">
      <c r="A7994" s="6"/>
    </row>
    <row r="7995" spans="1:1" x14ac:dyDescent="0.35">
      <c r="A7995" s="6"/>
    </row>
    <row r="7996" spans="1:1" x14ac:dyDescent="0.35">
      <c r="A7996" s="6"/>
    </row>
    <row r="7997" spans="1:1" x14ac:dyDescent="0.35">
      <c r="A7997" s="6"/>
    </row>
    <row r="7998" spans="1:1" x14ac:dyDescent="0.35">
      <c r="A7998" s="6"/>
    </row>
    <row r="7999" spans="1:1" x14ac:dyDescent="0.35">
      <c r="A7999" s="6"/>
    </row>
    <row r="8000" spans="1:1" x14ac:dyDescent="0.35">
      <c r="A8000" s="6"/>
    </row>
    <row r="8001" spans="1:1" x14ac:dyDescent="0.35">
      <c r="A8001" s="6"/>
    </row>
    <row r="8002" spans="1:1" x14ac:dyDescent="0.35">
      <c r="A8002" s="6"/>
    </row>
    <row r="8003" spans="1:1" x14ac:dyDescent="0.35">
      <c r="A8003" s="6"/>
    </row>
    <row r="8004" spans="1:1" x14ac:dyDescent="0.35">
      <c r="A8004" s="6"/>
    </row>
    <row r="8005" spans="1:1" x14ac:dyDescent="0.35">
      <c r="A8005" s="6"/>
    </row>
    <row r="8006" spans="1:1" x14ac:dyDescent="0.35">
      <c r="A8006" s="6"/>
    </row>
    <row r="8007" spans="1:1" x14ac:dyDescent="0.35">
      <c r="A8007" s="6"/>
    </row>
    <row r="8008" spans="1:1" x14ac:dyDescent="0.35">
      <c r="A8008" s="6"/>
    </row>
    <row r="8009" spans="1:1" x14ac:dyDescent="0.35">
      <c r="A8009" s="6"/>
    </row>
    <row r="8010" spans="1:1" x14ac:dyDescent="0.35">
      <c r="A8010" s="6"/>
    </row>
    <row r="8011" spans="1:1" x14ac:dyDescent="0.35">
      <c r="A8011" s="6"/>
    </row>
    <row r="8012" spans="1:1" x14ac:dyDescent="0.35">
      <c r="A8012" s="6"/>
    </row>
    <row r="8013" spans="1:1" x14ac:dyDescent="0.35">
      <c r="A8013" s="6"/>
    </row>
    <row r="8014" spans="1:1" x14ac:dyDescent="0.35">
      <c r="A8014" s="6"/>
    </row>
    <row r="8015" spans="1:1" x14ac:dyDescent="0.35">
      <c r="A8015" s="6"/>
    </row>
    <row r="8016" spans="1:1" x14ac:dyDescent="0.35">
      <c r="A8016" s="6"/>
    </row>
    <row r="8017" spans="1:1" x14ac:dyDescent="0.35">
      <c r="A8017" s="6"/>
    </row>
    <row r="8018" spans="1:1" x14ac:dyDescent="0.35">
      <c r="A8018" s="6"/>
    </row>
    <row r="8019" spans="1:1" x14ac:dyDescent="0.35">
      <c r="A8019" s="6"/>
    </row>
    <row r="8020" spans="1:1" x14ac:dyDescent="0.35">
      <c r="A8020" s="6"/>
    </row>
    <row r="8021" spans="1:1" x14ac:dyDescent="0.35">
      <c r="A8021" s="6"/>
    </row>
    <row r="8022" spans="1:1" x14ac:dyDescent="0.35">
      <c r="A8022" s="6"/>
    </row>
    <row r="8023" spans="1:1" x14ac:dyDescent="0.35">
      <c r="A8023" s="6"/>
    </row>
    <row r="8024" spans="1:1" x14ac:dyDescent="0.35">
      <c r="A8024" s="6"/>
    </row>
    <row r="8025" spans="1:1" x14ac:dyDescent="0.35">
      <c r="A8025" s="6"/>
    </row>
    <row r="8026" spans="1:1" x14ac:dyDescent="0.35">
      <c r="A8026" s="6"/>
    </row>
    <row r="8027" spans="1:1" x14ac:dyDescent="0.35">
      <c r="A8027" s="6"/>
    </row>
    <row r="8028" spans="1:1" x14ac:dyDescent="0.35">
      <c r="A8028" s="6"/>
    </row>
    <row r="8029" spans="1:1" x14ac:dyDescent="0.35">
      <c r="A8029" s="6"/>
    </row>
    <row r="8030" spans="1:1" x14ac:dyDescent="0.35">
      <c r="A8030" s="6"/>
    </row>
    <row r="8031" spans="1:1" x14ac:dyDescent="0.35">
      <c r="A8031" s="6"/>
    </row>
    <row r="8032" spans="1:1" x14ac:dyDescent="0.35">
      <c r="A8032" s="6"/>
    </row>
    <row r="8033" spans="1:1" x14ac:dyDescent="0.35">
      <c r="A8033" s="6"/>
    </row>
    <row r="8034" spans="1:1" x14ac:dyDescent="0.35">
      <c r="A8034" s="6"/>
    </row>
    <row r="8035" spans="1:1" x14ac:dyDescent="0.35">
      <c r="A8035" s="6"/>
    </row>
    <row r="8036" spans="1:1" x14ac:dyDescent="0.35">
      <c r="A8036" s="6"/>
    </row>
    <row r="8037" spans="1:1" x14ac:dyDescent="0.35">
      <c r="A8037" s="6"/>
    </row>
    <row r="8038" spans="1:1" x14ac:dyDescent="0.35">
      <c r="A8038" s="6"/>
    </row>
    <row r="8039" spans="1:1" x14ac:dyDescent="0.35">
      <c r="A8039" s="6"/>
    </row>
    <row r="8040" spans="1:1" x14ac:dyDescent="0.35">
      <c r="A8040" s="6"/>
    </row>
    <row r="8041" spans="1:1" x14ac:dyDescent="0.35">
      <c r="A8041" s="6"/>
    </row>
    <row r="8042" spans="1:1" x14ac:dyDescent="0.35">
      <c r="A8042" s="6"/>
    </row>
    <row r="8043" spans="1:1" x14ac:dyDescent="0.35">
      <c r="A8043" s="6"/>
    </row>
    <row r="8044" spans="1:1" x14ac:dyDescent="0.35">
      <c r="A8044" s="6"/>
    </row>
    <row r="8045" spans="1:1" x14ac:dyDescent="0.35">
      <c r="A8045" s="6"/>
    </row>
    <row r="8046" spans="1:1" x14ac:dyDescent="0.35">
      <c r="A8046" s="6"/>
    </row>
    <row r="8047" spans="1:1" x14ac:dyDescent="0.35">
      <c r="A8047" s="6"/>
    </row>
    <row r="8048" spans="1:1" x14ac:dyDescent="0.35">
      <c r="A8048" s="6"/>
    </row>
    <row r="8049" spans="1:1" x14ac:dyDescent="0.35">
      <c r="A8049" s="6"/>
    </row>
    <row r="8050" spans="1:1" x14ac:dyDescent="0.35">
      <c r="A8050" s="6"/>
    </row>
    <row r="8051" spans="1:1" x14ac:dyDescent="0.35">
      <c r="A8051" s="6"/>
    </row>
    <row r="8052" spans="1:1" x14ac:dyDescent="0.35">
      <c r="A8052" s="6"/>
    </row>
    <row r="8053" spans="1:1" x14ac:dyDescent="0.35">
      <c r="A8053" s="6"/>
    </row>
    <row r="8054" spans="1:1" x14ac:dyDescent="0.35">
      <c r="A8054" s="6"/>
    </row>
    <row r="8055" spans="1:1" x14ac:dyDescent="0.35">
      <c r="A8055" s="6"/>
    </row>
    <row r="8056" spans="1:1" x14ac:dyDescent="0.35">
      <c r="A8056" s="6"/>
    </row>
    <row r="8057" spans="1:1" x14ac:dyDescent="0.35">
      <c r="A8057" s="6"/>
    </row>
    <row r="8058" spans="1:1" x14ac:dyDescent="0.35">
      <c r="A8058" s="6"/>
    </row>
    <row r="8059" spans="1:1" x14ac:dyDescent="0.35">
      <c r="A8059" s="6"/>
    </row>
    <row r="8060" spans="1:1" x14ac:dyDescent="0.35">
      <c r="A8060" s="6"/>
    </row>
    <row r="8061" spans="1:1" x14ac:dyDescent="0.35">
      <c r="A8061" s="6"/>
    </row>
    <row r="8062" spans="1:1" x14ac:dyDescent="0.35">
      <c r="A8062" s="6"/>
    </row>
    <row r="8063" spans="1:1" x14ac:dyDescent="0.35">
      <c r="A8063" s="6"/>
    </row>
    <row r="8064" spans="1:1" x14ac:dyDescent="0.35">
      <c r="A8064" s="6"/>
    </row>
    <row r="8065" spans="1:1" x14ac:dyDescent="0.35">
      <c r="A8065" s="6"/>
    </row>
    <row r="8066" spans="1:1" x14ac:dyDescent="0.35">
      <c r="A8066" s="6"/>
    </row>
    <row r="8067" spans="1:1" x14ac:dyDescent="0.35">
      <c r="A8067" s="6"/>
    </row>
    <row r="8068" spans="1:1" x14ac:dyDescent="0.35">
      <c r="A8068" s="6"/>
    </row>
    <row r="8069" spans="1:1" x14ac:dyDescent="0.35">
      <c r="A8069" s="6"/>
    </row>
    <row r="8070" spans="1:1" x14ac:dyDescent="0.35">
      <c r="A8070" s="6"/>
    </row>
    <row r="8071" spans="1:1" x14ac:dyDescent="0.35">
      <c r="A8071" s="6"/>
    </row>
    <row r="8072" spans="1:1" x14ac:dyDescent="0.35">
      <c r="A8072" s="6"/>
    </row>
    <row r="8073" spans="1:1" x14ac:dyDescent="0.35">
      <c r="A8073" s="6"/>
    </row>
    <row r="8074" spans="1:1" x14ac:dyDescent="0.35">
      <c r="A8074" s="6"/>
    </row>
    <row r="8075" spans="1:1" x14ac:dyDescent="0.35">
      <c r="A8075" s="6"/>
    </row>
    <row r="8076" spans="1:1" x14ac:dyDescent="0.35">
      <c r="A8076" s="6"/>
    </row>
    <row r="8077" spans="1:1" x14ac:dyDescent="0.35">
      <c r="A8077" s="6"/>
    </row>
    <row r="8078" spans="1:1" x14ac:dyDescent="0.35">
      <c r="A8078" s="6"/>
    </row>
    <row r="8079" spans="1:1" x14ac:dyDescent="0.35">
      <c r="A8079" s="6"/>
    </row>
    <row r="8080" spans="1:1" x14ac:dyDescent="0.35">
      <c r="A8080" s="6"/>
    </row>
    <row r="8081" spans="1:1" x14ac:dyDescent="0.35">
      <c r="A8081" s="6"/>
    </row>
    <row r="8082" spans="1:1" x14ac:dyDescent="0.35">
      <c r="A8082" s="6"/>
    </row>
    <row r="8083" spans="1:1" x14ac:dyDescent="0.35">
      <c r="A8083" s="6"/>
    </row>
    <row r="8084" spans="1:1" x14ac:dyDescent="0.35">
      <c r="A8084" s="6"/>
    </row>
    <row r="8085" spans="1:1" x14ac:dyDescent="0.35">
      <c r="A8085" s="6"/>
    </row>
    <row r="8086" spans="1:1" x14ac:dyDescent="0.35">
      <c r="A8086" s="6"/>
    </row>
    <row r="8087" spans="1:1" x14ac:dyDescent="0.35">
      <c r="A8087" s="6"/>
    </row>
    <row r="8088" spans="1:1" x14ac:dyDescent="0.35">
      <c r="A8088" s="6"/>
    </row>
    <row r="8089" spans="1:1" x14ac:dyDescent="0.35">
      <c r="A8089" s="6"/>
    </row>
    <row r="8090" spans="1:1" x14ac:dyDescent="0.35">
      <c r="A8090" s="6"/>
    </row>
    <row r="8091" spans="1:1" x14ac:dyDescent="0.35">
      <c r="A8091" s="6"/>
    </row>
    <row r="8092" spans="1:1" x14ac:dyDescent="0.35">
      <c r="A8092" s="6"/>
    </row>
    <row r="8093" spans="1:1" x14ac:dyDescent="0.35">
      <c r="A8093" s="6"/>
    </row>
    <row r="8094" spans="1:1" x14ac:dyDescent="0.35">
      <c r="A8094" s="6"/>
    </row>
    <row r="8095" spans="1:1" x14ac:dyDescent="0.35">
      <c r="A8095" s="6"/>
    </row>
    <row r="8096" spans="1:1" x14ac:dyDescent="0.35">
      <c r="A8096" s="6"/>
    </row>
    <row r="8097" spans="1:1" x14ac:dyDescent="0.35">
      <c r="A8097" s="6"/>
    </row>
    <row r="8098" spans="1:1" x14ac:dyDescent="0.35">
      <c r="A8098" s="6"/>
    </row>
    <row r="8099" spans="1:1" x14ac:dyDescent="0.35">
      <c r="A8099" s="6"/>
    </row>
    <row r="8100" spans="1:1" x14ac:dyDescent="0.35">
      <c r="A8100" s="6"/>
    </row>
    <row r="8101" spans="1:1" x14ac:dyDescent="0.35">
      <c r="A8101" s="6"/>
    </row>
    <row r="8102" spans="1:1" x14ac:dyDescent="0.35">
      <c r="A8102" s="6"/>
    </row>
    <row r="8103" spans="1:1" x14ac:dyDescent="0.35">
      <c r="A8103" s="6"/>
    </row>
    <row r="8104" spans="1:1" x14ac:dyDescent="0.35">
      <c r="A8104" s="6"/>
    </row>
    <row r="8105" spans="1:1" x14ac:dyDescent="0.35">
      <c r="A8105" s="6"/>
    </row>
    <row r="8106" spans="1:1" x14ac:dyDescent="0.35">
      <c r="A8106" s="6"/>
    </row>
    <row r="8107" spans="1:1" x14ac:dyDescent="0.35">
      <c r="A8107" s="6"/>
    </row>
    <row r="8108" spans="1:1" x14ac:dyDescent="0.35">
      <c r="A8108" s="6"/>
    </row>
    <row r="8109" spans="1:1" x14ac:dyDescent="0.35">
      <c r="A8109" s="6"/>
    </row>
    <row r="8110" spans="1:1" x14ac:dyDescent="0.35">
      <c r="A8110" s="6"/>
    </row>
    <row r="8111" spans="1:1" x14ac:dyDescent="0.35">
      <c r="A8111" s="6"/>
    </row>
    <row r="8112" spans="1:1" x14ac:dyDescent="0.35">
      <c r="A8112" s="6"/>
    </row>
    <row r="8113" spans="1:1" x14ac:dyDescent="0.35">
      <c r="A8113" s="6"/>
    </row>
    <row r="8114" spans="1:1" x14ac:dyDescent="0.35">
      <c r="A8114" s="6"/>
    </row>
    <row r="8115" spans="1:1" x14ac:dyDescent="0.35">
      <c r="A8115" s="6"/>
    </row>
    <row r="8116" spans="1:1" x14ac:dyDescent="0.35">
      <c r="A8116" s="6"/>
    </row>
    <row r="8117" spans="1:1" x14ac:dyDescent="0.35">
      <c r="A8117" s="6"/>
    </row>
    <row r="8118" spans="1:1" x14ac:dyDescent="0.35">
      <c r="A8118" s="6"/>
    </row>
    <row r="8119" spans="1:1" x14ac:dyDescent="0.35">
      <c r="A8119" s="6"/>
    </row>
    <row r="8120" spans="1:1" x14ac:dyDescent="0.35">
      <c r="A8120" s="6"/>
    </row>
    <row r="8121" spans="1:1" x14ac:dyDescent="0.35">
      <c r="A8121" s="6"/>
    </row>
    <row r="8122" spans="1:1" x14ac:dyDescent="0.35">
      <c r="A8122" s="6"/>
    </row>
    <row r="8123" spans="1:1" x14ac:dyDescent="0.35">
      <c r="A8123" s="6"/>
    </row>
    <row r="8124" spans="1:1" x14ac:dyDescent="0.35">
      <c r="A8124" s="6"/>
    </row>
    <row r="8125" spans="1:1" x14ac:dyDescent="0.35">
      <c r="A8125" s="6"/>
    </row>
    <row r="8126" spans="1:1" x14ac:dyDescent="0.35">
      <c r="A8126" s="6"/>
    </row>
    <row r="8127" spans="1:1" x14ac:dyDescent="0.35">
      <c r="A8127" s="6"/>
    </row>
    <row r="8128" spans="1:1" x14ac:dyDescent="0.35">
      <c r="A8128" s="6"/>
    </row>
    <row r="8129" spans="1:1" x14ac:dyDescent="0.35">
      <c r="A8129" s="6"/>
    </row>
    <row r="8130" spans="1:1" x14ac:dyDescent="0.35">
      <c r="A8130" s="6"/>
    </row>
    <row r="8131" spans="1:1" x14ac:dyDescent="0.35">
      <c r="A8131" s="6"/>
    </row>
    <row r="8132" spans="1:1" x14ac:dyDescent="0.35">
      <c r="A8132" s="6"/>
    </row>
    <row r="8133" spans="1:1" x14ac:dyDescent="0.35">
      <c r="A8133" s="6"/>
    </row>
    <row r="8134" spans="1:1" x14ac:dyDescent="0.35">
      <c r="A8134" s="6"/>
    </row>
    <row r="8135" spans="1:1" x14ac:dyDescent="0.35">
      <c r="A8135" s="6"/>
    </row>
    <row r="8136" spans="1:1" x14ac:dyDescent="0.35">
      <c r="A8136" s="6"/>
    </row>
    <row r="8137" spans="1:1" x14ac:dyDescent="0.35">
      <c r="A8137" s="6"/>
    </row>
    <row r="8138" spans="1:1" x14ac:dyDescent="0.35">
      <c r="A8138" s="6"/>
    </row>
    <row r="8139" spans="1:1" x14ac:dyDescent="0.35">
      <c r="A8139" s="6"/>
    </row>
    <row r="8140" spans="1:1" x14ac:dyDescent="0.35">
      <c r="A8140" s="6"/>
    </row>
    <row r="8141" spans="1:1" x14ac:dyDescent="0.35">
      <c r="A8141" s="6"/>
    </row>
    <row r="8142" spans="1:1" x14ac:dyDescent="0.35">
      <c r="A8142" s="6"/>
    </row>
    <row r="8143" spans="1:1" x14ac:dyDescent="0.35">
      <c r="A8143" s="6"/>
    </row>
    <row r="8144" spans="1:1" x14ac:dyDescent="0.35">
      <c r="A8144" s="6"/>
    </row>
    <row r="8145" spans="1:1" x14ac:dyDescent="0.35">
      <c r="A8145" s="6"/>
    </row>
    <row r="8146" spans="1:1" x14ac:dyDescent="0.35">
      <c r="A8146" s="6"/>
    </row>
    <row r="8147" spans="1:1" x14ac:dyDescent="0.35">
      <c r="A8147" s="6"/>
    </row>
    <row r="8148" spans="1:1" x14ac:dyDescent="0.35">
      <c r="A8148" s="6"/>
    </row>
    <row r="8149" spans="1:1" x14ac:dyDescent="0.35">
      <c r="A8149" s="6"/>
    </row>
    <row r="8150" spans="1:1" x14ac:dyDescent="0.35">
      <c r="A8150" s="6"/>
    </row>
    <row r="8151" spans="1:1" x14ac:dyDescent="0.35">
      <c r="A8151" s="6"/>
    </row>
    <row r="8152" spans="1:1" x14ac:dyDescent="0.35">
      <c r="A8152" s="6"/>
    </row>
    <row r="8153" spans="1:1" x14ac:dyDescent="0.35">
      <c r="A8153" s="6"/>
    </row>
    <row r="8154" spans="1:1" x14ac:dyDescent="0.35">
      <c r="A8154" s="6"/>
    </row>
    <row r="8155" spans="1:1" x14ac:dyDescent="0.35">
      <c r="A8155" s="6"/>
    </row>
    <row r="8156" spans="1:1" x14ac:dyDescent="0.35">
      <c r="A8156" s="6"/>
    </row>
    <row r="8157" spans="1:1" x14ac:dyDescent="0.35">
      <c r="A8157" s="6"/>
    </row>
    <row r="8158" spans="1:1" x14ac:dyDescent="0.35">
      <c r="A8158" s="6"/>
    </row>
    <row r="8159" spans="1:1" x14ac:dyDescent="0.35">
      <c r="A8159" s="6"/>
    </row>
    <row r="8160" spans="1:1" x14ac:dyDescent="0.35">
      <c r="A8160" s="6"/>
    </row>
    <row r="8161" spans="1:1" x14ac:dyDescent="0.35">
      <c r="A8161" s="6"/>
    </row>
    <row r="8162" spans="1:1" x14ac:dyDescent="0.35">
      <c r="A8162" s="6"/>
    </row>
    <row r="8163" spans="1:1" x14ac:dyDescent="0.35">
      <c r="A8163" s="6"/>
    </row>
    <row r="8164" spans="1:1" x14ac:dyDescent="0.35">
      <c r="A8164" s="6"/>
    </row>
    <row r="8165" spans="1:1" x14ac:dyDescent="0.35">
      <c r="A8165" s="6"/>
    </row>
    <row r="8166" spans="1:1" x14ac:dyDescent="0.35">
      <c r="A8166" s="6"/>
    </row>
    <row r="8167" spans="1:1" x14ac:dyDescent="0.35">
      <c r="A8167" s="6"/>
    </row>
    <row r="8168" spans="1:1" x14ac:dyDescent="0.35">
      <c r="A8168" s="6"/>
    </row>
    <row r="8169" spans="1:1" x14ac:dyDescent="0.35">
      <c r="A8169" s="6"/>
    </row>
    <row r="8170" spans="1:1" x14ac:dyDescent="0.35">
      <c r="A8170" s="6"/>
    </row>
    <row r="8171" spans="1:1" x14ac:dyDescent="0.35">
      <c r="A8171" s="6"/>
    </row>
    <row r="8172" spans="1:1" x14ac:dyDescent="0.35">
      <c r="A8172" s="6"/>
    </row>
    <row r="8173" spans="1:1" x14ac:dyDescent="0.35">
      <c r="A8173" s="6"/>
    </row>
    <row r="8174" spans="1:1" x14ac:dyDescent="0.35">
      <c r="A8174" s="6"/>
    </row>
    <row r="8175" spans="1:1" x14ac:dyDescent="0.35">
      <c r="A8175" s="6"/>
    </row>
    <row r="8176" spans="1:1" x14ac:dyDescent="0.35">
      <c r="A8176" s="6"/>
    </row>
    <row r="8177" spans="1:1" x14ac:dyDescent="0.35">
      <c r="A8177" s="6"/>
    </row>
    <row r="8178" spans="1:1" x14ac:dyDescent="0.35">
      <c r="A8178" s="6"/>
    </row>
    <row r="8179" spans="1:1" x14ac:dyDescent="0.35">
      <c r="A8179" s="6"/>
    </row>
    <row r="8180" spans="1:1" x14ac:dyDescent="0.35">
      <c r="A8180" s="6"/>
    </row>
    <row r="8181" spans="1:1" x14ac:dyDescent="0.35">
      <c r="A8181" s="6"/>
    </row>
    <row r="8182" spans="1:1" x14ac:dyDescent="0.35">
      <c r="A8182" s="6"/>
    </row>
    <row r="8183" spans="1:1" x14ac:dyDescent="0.35">
      <c r="A8183" s="6"/>
    </row>
    <row r="8184" spans="1:1" x14ac:dyDescent="0.35">
      <c r="A8184" s="6"/>
    </row>
    <row r="8185" spans="1:1" x14ac:dyDescent="0.35">
      <c r="A8185" s="6"/>
    </row>
    <row r="8186" spans="1:1" x14ac:dyDescent="0.35">
      <c r="A8186" s="6"/>
    </row>
    <row r="8187" spans="1:1" x14ac:dyDescent="0.35">
      <c r="A8187" s="6"/>
    </row>
    <row r="8188" spans="1:1" x14ac:dyDescent="0.35">
      <c r="A8188" s="6"/>
    </row>
    <row r="8189" spans="1:1" x14ac:dyDescent="0.35">
      <c r="A8189" s="6"/>
    </row>
    <row r="8190" spans="1:1" x14ac:dyDescent="0.35">
      <c r="A8190" s="6"/>
    </row>
    <row r="8191" spans="1:1" x14ac:dyDescent="0.35">
      <c r="A8191" s="6"/>
    </row>
    <row r="8192" spans="1:1" x14ac:dyDescent="0.35">
      <c r="A8192" s="6"/>
    </row>
    <row r="8193" spans="1:1" x14ac:dyDescent="0.35">
      <c r="A8193" s="6"/>
    </row>
    <row r="8194" spans="1:1" x14ac:dyDescent="0.35">
      <c r="A8194" s="6"/>
    </row>
    <row r="8195" spans="1:1" x14ac:dyDescent="0.35">
      <c r="A8195" s="6"/>
    </row>
    <row r="8196" spans="1:1" x14ac:dyDescent="0.35">
      <c r="A8196" s="6"/>
    </row>
    <row r="8197" spans="1:1" x14ac:dyDescent="0.35">
      <c r="A8197" s="6"/>
    </row>
    <row r="8198" spans="1:1" x14ac:dyDescent="0.35">
      <c r="A8198" s="6"/>
    </row>
    <row r="8199" spans="1:1" x14ac:dyDescent="0.35">
      <c r="A8199" s="6"/>
    </row>
    <row r="8200" spans="1:1" x14ac:dyDescent="0.35">
      <c r="A8200" s="6"/>
    </row>
    <row r="8201" spans="1:1" x14ac:dyDescent="0.35">
      <c r="A8201" s="6"/>
    </row>
    <row r="8202" spans="1:1" x14ac:dyDescent="0.35">
      <c r="A8202" s="6"/>
    </row>
    <row r="8203" spans="1:1" x14ac:dyDescent="0.35">
      <c r="A8203" s="6"/>
    </row>
    <row r="8204" spans="1:1" x14ac:dyDescent="0.35">
      <c r="A8204" s="6"/>
    </row>
    <row r="8205" spans="1:1" x14ac:dyDescent="0.35">
      <c r="A8205" s="6"/>
    </row>
    <row r="8206" spans="1:1" x14ac:dyDescent="0.35">
      <c r="A8206" s="6"/>
    </row>
    <row r="8207" spans="1:1" x14ac:dyDescent="0.35">
      <c r="A8207" s="6"/>
    </row>
    <row r="8208" spans="1:1" x14ac:dyDescent="0.35">
      <c r="A8208" s="6"/>
    </row>
    <row r="8209" spans="1:1" x14ac:dyDescent="0.35">
      <c r="A8209" s="6"/>
    </row>
    <row r="8210" spans="1:1" x14ac:dyDescent="0.35">
      <c r="A8210" s="6"/>
    </row>
    <row r="8211" spans="1:1" x14ac:dyDescent="0.35">
      <c r="A8211" s="6"/>
    </row>
    <row r="8212" spans="1:1" x14ac:dyDescent="0.35">
      <c r="A8212" s="6"/>
    </row>
    <row r="8213" spans="1:1" x14ac:dyDescent="0.35">
      <c r="A8213" s="6"/>
    </row>
    <row r="8214" spans="1:1" x14ac:dyDescent="0.35">
      <c r="A8214" s="6"/>
    </row>
    <row r="8215" spans="1:1" x14ac:dyDescent="0.35">
      <c r="A8215" s="6"/>
    </row>
    <row r="8216" spans="1:1" x14ac:dyDescent="0.35">
      <c r="A8216" s="6"/>
    </row>
    <row r="8217" spans="1:1" x14ac:dyDescent="0.35">
      <c r="A8217" s="6"/>
    </row>
    <row r="8218" spans="1:1" x14ac:dyDescent="0.35">
      <c r="A8218" s="6"/>
    </row>
    <row r="8219" spans="1:1" x14ac:dyDescent="0.35">
      <c r="A8219" s="6"/>
    </row>
    <row r="8220" spans="1:1" x14ac:dyDescent="0.35">
      <c r="A8220" s="6"/>
    </row>
    <row r="8221" spans="1:1" x14ac:dyDescent="0.35">
      <c r="A8221" s="6"/>
    </row>
    <row r="8222" spans="1:1" x14ac:dyDescent="0.35">
      <c r="A8222" s="6"/>
    </row>
    <row r="8223" spans="1:1" x14ac:dyDescent="0.35">
      <c r="A8223" s="6"/>
    </row>
    <row r="8224" spans="1:1" x14ac:dyDescent="0.35">
      <c r="A8224" s="6"/>
    </row>
    <row r="8225" spans="1:1" x14ac:dyDescent="0.35">
      <c r="A8225" s="6"/>
    </row>
    <row r="8226" spans="1:1" x14ac:dyDescent="0.35">
      <c r="A8226" s="6"/>
    </row>
    <row r="8227" spans="1:1" x14ac:dyDescent="0.35">
      <c r="A8227" s="6"/>
    </row>
    <row r="8228" spans="1:1" x14ac:dyDescent="0.35">
      <c r="A8228" s="6"/>
    </row>
    <row r="8229" spans="1:1" x14ac:dyDescent="0.35">
      <c r="A8229" s="6"/>
    </row>
    <row r="8230" spans="1:1" x14ac:dyDescent="0.35">
      <c r="A8230" s="6"/>
    </row>
    <row r="8231" spans="1:1" x14ac:dyDescent="0.35">
      <c r="A8231" s="6"/>
    </row>
    <row r="8232" spans="1:1" x14ac:dyDescent="0.35">
      <c r="A8232" s="6"/>
    </row>
    <row r="8233" spans="1:1" x14ac:dyDescent="0.35">
      <c r="A8233" s="6"/>
    </row>
    <row r="8234" spans="1:1" x14ac:dyDescent="0.35">
      <c r="A8234" s="6"/>
    </row>
    <row r="8235" spans="1:1" x14ac:dyDescent="0.35">
      <c r="A8235" s="6"/>
    </row>
    <row r="8236" spans="1:1" x14ac:dyDescent="0.35">
      <c r="A8236" s="6"/>
    </row>
    <row r="8237" spans="1:1" x14ac:dyDescent="0.35">
      <c r="A8237" s="6"/>
    </row>
    <row r="8238" spans="1:1" x14ac:dyDescent="0.35">
      <c r="A8238" s="6"/>
    </row>
    <row r="8239" spans="1:1" x14ac:dyDescent="0.35">
      <c r="A8239" s="6"/>
    </row>
    <row r="8240" spans="1:1" x14ac:dyDescent="0.35">
      <c r="A8240" s="6"/>
    </row>
    <row r="8241" spans="1:1" x14ac:dyDescent="0.35">
      <c r="A8241" s="6"/>
    </row>
    <row r="8242" spans="1:1" x14ac:dyDescent="0.35">
      <c r="A8242" s="6"/>
    </row>
    <row r="8243" spans="1:1" x14ac:dyDescent="0.35">
      <c r="A8243" s="6"/>
    </row>
    <row r="8244" spans="1:1" x14ac:dyDescent="0.35">
      <c r="A8244" s="6"/>
    </row>
    <row r="8245" spans="1:1" x14ac:dyDescent="0.35">
      <c r="A8245" s="6"/>
    </row>
    <row r="8246" spans="1:1" x14ac:dyDescent="0.35">
      <c r="A8246" s="6"/>
    </row>
    <row r="8247" spans="1:1" x14ac:dyDescent="0.35">
      <c r="A8247" s="6"/>
    </row>
    <row r="8248" spans="1:1" x14ac:dyDescent="0.35">
      <c r="A8248" s="6"/>
    </row>
    <row r="8249" spans="1:1" x14ac:dyDescent="0.35">
      <c r="A8249" s="6"/>
    </row>
    <row r="8250" spans="1:1" x14ac:dyDescent="0.35">
      <c r="A8250" s="6"/>
    </row>
    <row r="8251" spans="1:1" x14ac:dyDescent="0.35">
      <c r="A8251" s="6"/>
    </row>
    <row r="8252" spans="1:1" x14ac:dyDescent="0.35">
      <c r="A8252" s="6"/>
    </row>
    <row r="8253" spans="1:1" x14ac:dyDescent="0.35">
      <c r="A8253" s="6"/>
    </row>
    <row r="8254" spans="1:1" x14ac:dyDescent="0.35">
      <c r="A8254" s="6"/>
    </row>
    <row r="8255" spans="1:1" x14ac:dyDescent="0.35">
      <c r="A8255" s="6"/>
    </row>
    <row r="8256" spans="1:1" x14ac:dyDescent="0.35">
      <c r="A8256" s="6"/>
    </row>
    <row r="8257" spans="1:1" x14ac:dyDescent="0.35">
      <c r="A8257" s="6"/>
    </row>
    <row r="8258" spans="1:1" x14ac:dyDescent="0.35">
      <c r="A8258" s="6"/>
    </row>
    <row r="8259" spans="1:1" x14ac:dyDescent="0.35">
      <c r="A8259" s="6"/>
    </row>
    <row r="8260" spans="1:1" x14ac:dyDescent="0.35">
      <c r="A8260" s="6"/>
    </row>
    <row r="8261" spans="1:1" x14ac:dyDescent="0.35">
      <c r="A8261" s="6"/>
    </row>
    <row r="8262" spans="1:1" x14ac:dyDescent="0.35">
      <c r="A8262" s="6"/>
    </row>
    <row r="8263" spans="1:1" x14ac:dyDescent="0.35">
      <c r="A8263" s="6"/>
    </row>
    <row r="8264" spans="1:1" x14ac:dyDescent="0.35">
      <c r="A8264" s="6"/>
    </row>
    <row r="8265" spans="1:1" x14ac:dyDescent="0.35">
      <c r="A8265" s="6"/>
    </row>
    <row r="8266" spans="1:1" x14ac:dyDescent="0.35">
      <c r="A8266" s="6"/>
    </row>
    <row r="8267" spans="1:1" x14ac:dyDescent="0.35">
      <c r="A8267" s="6"/>
    </row>
    <row r="8268" spans="1:1" x14ac:dyDescent="0.35">
      <c r="A8268" s="6"/>
    </row>
    <row r="8269" spans="1:1" x14ac:dyDescent="0.35">
      <c r="A8269" s="6"/>
    </row>
    <row r="8270" spans="1:1" x14ac:dyDescent="0.35">
      <c r="A8270" s="6"/>
    </row>
    <row r="8271" spans="1:1" x14ac:dyDescent="0.35">
      <c r="A8271" s="6"/>
    </row>
    <row r="8272" spans="1:1" x14ac:dyDescent="0.35">
      <c r="A8272" s="6"/>
    </row>
    <row r="8273" spans="1:1" x14ac:dyDescent="0.35">
      <c r="A8273" s="6"/>
    </row>
    <row r="8274" spans="1:1" x14ac:dyDescent="0.35">
      <c r="A8274" s="6"/>
    </row>
    <row r="8275" spans="1:1" x14ac:dyDescent="0.35">
      <c r="A8275" s="6"/>
    </row>
    <row r="8276" spans="1:1" x14ac:dyDescent="0.35">
      <c r="A8276" s="6"/>
    </row>
    <row r="8277" spans="1:1" x14ac:dyDescent="0.35">
      <c r="A8277" s="6"/>
    </row>
    <row r="8278" spans="1:1" x14ac:dyDescent="0.35">
      <c r="A8278" s="6"/>
    </row>
    <row r="8279" spans="1:1" x14ac:dyDescent="0.35">
      <c r="A8279" s="6"/>
    </row>
    <row r="8280" spans="1:1" x14ac:dyDescent="0.35">
      <c r="A8280" s="6"/>
    </row>
    <row r="8281" spans="1:1" x14ac:dyDescent="0.35">
      <c r="A8281" s="6"/>
    </row>
    <row r="8282" spans="1:1" x14ac:dyDescent="0.35">
      <c r="A8282" s="6"/>
    </row>
    <row r="8283" spans="1:1" x14ac:dyDescent="0.35">
      <c r="A8283" s="6"/>
    </row>
    <row r="8284" spans="1:1" x14ac:dyDescent="0.35">
      <c r="A8284" s="6"/>
    </row>
    <row r="8285" spans="1:1" x14ac:dyDescent="0.35">
      <c r="A8285" s="6"/>
    </row>
    <row r="8286" spans="1:1" x14ac:dyDescent="0.35">
      <c r="A8286" s="6"/>
    </row>
    <row r="8287" spans="1:1" x14ac:dyDescent="0.35">
      <c r="A8287" s="6"/>
    </row>
    <row r="8288" spans="1:1" x14ac:dyDescent="0.35">
      <c r="A8288" s="6"/>
    </row>
    <row r="8289" spans="1:1" x14ac:dyDescent="0.35">
      <c r="A8289" s="6"/>
    </row>
    <row r="8290" spans="1:1" x14ac:dyDescent="0.35">
      <c r="A8290" s="6"/>
    </row>
    <row r="8291" spans="1:1" x14ac:dyDescent="0.35">
      <c r="A8291" s="6"/>
    </row>
    <row r="8292" spans="1:1" x14ac:dyDescent="0.35">
      <c r="A8292" s="6"/>
    </row>
    <row r="8293" spans="1:1" x14ac:dyDescent="0.35">
      <c r="A8293" s="6"/>
    </row>
    <row r="8294" spans="1:1" x14ac:dyDescent="0.35">
      <c r="A8294" s="6"/>
    </row>
    <row r="8295" spans="1:1" x14ac:dyDescent="0.35">
      <c r="A8295" s="6"/>
    </row>
    <row r="8296" spans="1:1" x14ac:dyDescent="0.35">
      <c r="A8296" s="6"/>
    </row>
    <row r="8297" spans="1:1" x14ac:dyDescent="0.35">
      <c r="A8297" s="6"/>
    </row>
    <row r="8298" spans="1:1" x14ac:dyDescent="0.35">
      <c r="A8298" s="6"/>
    </row>
    <row r="8299" spans="1:1" x14ac:dyDescent="0.35">
      <c r="A8299" s="6"/>
    </row>
    <row r="8300" spans="1:1" x14ac:dyDescent="0.35">
      <c r="A8300" s="6"/>
    </row>
    <row r="8301" spans="1:1" x14ac:dyDescent="0.35">
      <c r="A8301" s="6"/>
    </row>
    <row r="8302" spans="1:1" x14ac:dyDescent="0.35">
      <c r="A8302" s="6"/>
    </row>
    <row r="8303" spans="1:1" x14ac:dyDescent="0.35">
      <c r="A8303" s="6"/>
    </row>
    <row r="8304" spans="1:1" x14ac:dyDescent="0.35">
      <c r="A8304" s="6"/>
    </row>
    <row r="8305" spans="1:1" x14ac:dyDescent="0.35">
      <c r="A8305" s="6"/>
    </row>
    <row r="8306" spans="1:1" x14ac:dyDescent="0.35">
      <c r="A8306" s="6"/>
    </row>
    <row r="8307" spans="1:1" x14ac:dyDescent="0.35">
      <c r="A8307" s="6"/>
    </row>
    <row r="8308" spans="1:1" x14ac:dyDescent="0.35">
      <c r="A8308" s="6"/>
    </row>
    <row r="8309" spans="1:1" x14ac:dyDescent="0.35">
      <c r="A8309" s="6"/>
    </row>
    <row r="8310" spans="1:1" x14ac:dyDescent="0.35">
      <c r="A8310" s="6"/>
    </row>
    <row r="8311" spans="1:1" x14ac:dyDescent="0.35">
      <c r="A8311" s="6"/>
    </row>
    <row r="8312" spans="1:1" x14ac:dyDescent="0.35">
      <c r="A8312" s="6"/>
    </row>
    <row r="8313" spans="1:1" x14ac:dyDescent="0.35">
      <c r="A8313" s="6"/>
    </row>
    <row r="8314" spans="1:1" x14ac:dyDescent="0.35">
      <c r="A8314" s="6"/>
    </row>
    <row r="8315" spans="1:1" x14ac:dyDescent="0.35">
      <c r="A8315" s="6"/>
    </row>
    <row r="8316" spans="1:1" x14ac:dyDescent="0.35">
      <c r="A8316" s="6"/>
    </row>
    <row r="8317" spans="1:1" x14ac:dyDescent="0.35">
      <c r="A8317" s="6"/>
    </row>
    <row r="8318" spans="1:1" x14ac:dyDescent="0.35">
      <c r="A8318" s="6"/>
    </row>
    <row r="8319" spans="1:1" x14ac:dyDescent="0.35">
      <c r="A8319" s="6"/>
    </row>
    <row r="8320" spans="1:1" x14ac:dyDescent="0.35">
      <c r="A8320" s="6"/>
    </row>
    <row r="8321" spans="1:1" x14ac:dyDescent="0.35">
      <c r="A8321" s="6"/>
    </row>
    <row r="8322" spans="1:1" x14ac:dyDescent="0.35">
      <c r="A8322" s="6"/>
    </row>
    <row r="8323" spans="1:1" x14ac:dyDescent="0.35">
      <c r="A8323" s="6"/>
    </row>
    <row r="8324" spans="1:1" x14ac:dyDescent="0.35">
      <c r="A8324" s="6"/>
    </row>
    <row r="8325" spans="1:1" x14ac:dyDescent="0.35">
      <c r="A8325" s="6"/>
    </row>
    <row r="8326" spans="1:1" x14ac:dyDescent="0.35">
      <c r="A8326" s="6"/>
    </row>
    <row r="8327" spans="1:1" x14ac:dyDescent="0.35">
      <c r="A8327" s="6"/>
    </row>
    <row r="8328" spans="1:1" x14ac:dyDescent="0.35">
      <c r="A8328" s="6"/>
    </row>
    <row r="8329" spans="1:1" x14ac:dyDescent="0.35">
      <c r="A8329" s="6"/>
    </row>
    <row r="8330" spans="1:1" x14ac:dyDescent="0.35">
      <c r="A8330" s="6"/>
    </row>
    <row r="8331" spans="1:1" x14ac:dyDescent="0.35">
      <c r="A8331" s="6"/>
    </row>
    <row r="8332" spans="1:1" x14ac:dyDescent="0.35">
      <c r="A8332" s="6"/>
    </row>
    <row r="8333" spans="1:1" x14ac:dyDescent="0.35">
      <c r="A8333" s="6"/>
    </row>
    <row r="8334" spans="1:1" x14ac:dyDescent="0.35">
      <c r="A8334" s="6"/>
    </row>
    <row r="8335" spans="1:1" x14ac:dyDescent="0.35">
      <c r="A8335" s="6"/>
    </row>
    <row r="8336" spans="1:1" x14ac:dyDescent="0.35">
      <c r="A8336" s="6"/>
    </row>
    <row r="8337" spans="1:1" x14ac:dyDescent="0.35">
      <c r="A8337" s="6"/>
    </row>
    <row r="8338" spans="1:1" x14ac:dyDescent="0.35">
      <c r="A8338" s="6"/>
    </row>
    <row r="8339" spans="1:1" x14ac:dyDescent="0.35">
      <c r="A8339" s="6"/>
    </row>
    <row r="8340" spans="1:1" x14ac:dyDescent="0.35">
      <c r="A8340" s="6"/>
    </row>
    <row r="8341" spans="1:1" x14ac:dyDescent="0.35">
      <c r="A8341" s="6"/>
    </row>
    <row r="8342" spans="1:1" x14ac:dyDescent="0.35">
      <c r="A8342" s="6"/>
    </row>
    <row r="8343" spans="1:1" x14ac:dyDescent="0.35">
      <c r="A8343" s="6"/>
    </row>
    <row r="8344" spans="1:1" x14ac:dyDescent="0.35">
      <c r="A8344" s="6"/>
    </row>
    <row r="8345" spans="1:1" x14ac:dyDescent="0.35">
      <c r="A8345" s="6"/>
    </row>
    <row r="8346" spans="1:1" x14ac:dyDescent="0.35">
      <c r="A8346" s="6"/>
    </row>
    <row r="8347" spans="1:1" x14ac:dyDescent="0.35">
      <c r="A8347" s="6"/>
    </row>
    <row r="8348" spans="1:1" x14ac:dyDescent="0.35">
      <c r="A8348" s="6"/>
    </row>
    <row r="8349" spans="1:1" x14ac:dyDescent="0.35">
      <c r="A8349" s="6"/>
    </row>
    <row r="8350" spans="1:1" x14ac:dyDescent="0.35">
      <c r="A8350" s="6"/>
    </row>
    <row r="8351" spans="1:1" x14ac:dyDescent="0.35">
      <c r="A8351" s="6"/>
    </row>
    <row r="8352" spans="1:1" x14ac:dyDescent="0.35">
      <c r="A8352" s="6"/>
    </row>
    <row r="8353" spans="1:1" x14ac:dyDescent="0.35">
      <c r="A8353" s="6"/>
    </row>
    <row r="8354" spans="1:1" x14ac:dyDescent="0.35">
      <c r="A8354" s="6"/>
    </row>
    <row r="8355" spans="1:1" x14ac:dyDescent="0.35">
      <c r="A8355" s="6"/>
    </row>
    <row r="8356" spans="1:1" x14ac:dyDescent="0.35">
      <c r="A8356" s="6"/>
    </row>
    <row r="8357" spans="1:1" x14ac:dyDescent="0.35">
      <c r="A8357" s="6"/>
    </row>
    <row r="8358" spans="1:1" x14ac:dyDescent="0.35">
      <c r="A8358" s="6"/>
    </row>
    <row r="8359" spans="1:1" x14ac:dyDescent="0.35">
      <c r="A8359" s="6"/>
    </row>
    <row r="8360" spans="1:1" x14ac:dyDescent="0.35">
      <c r="A8360" s="6"/>
    </row>
    <row r="8361" spans="1:1" x14ac:dyDescent="0.35">
      <c r="A8361" s="6"/>
    </row>
    <row r="8362" spans="1:1" x14ac:dyDescent="0.35">
      <c r="A8362" s="6"/>
    </row>
    <row r="8363" spans="1:1" x14ac:dyDescent="0.35">
      <c r="A8363" s="6"/>
    </row>
    <row r="8364" spans="1:1" x14ac:dyDescent="0.35">
      <c r="A8364" s="6"/>
    </row>
    <row r="8365" spans="1:1" x14ac:dyDescent="0.35">
      <c r="A8365" s="6"/>
    </row>
    <row r="8366" spans="1:1" x14ac:dyDescent="0.35">
      <c r="A8366" s="6"/>
    </row>
    <row r="8367" spans="1:1" x14ac:dyDescent="0.35">
      <c r="A8367" s="6"/>
    </row>
    <row r="8368" spans="1:1" x14ac:dyDescent="0.35">
      <c r="A8368" s="6"/>
    </row>
    <row r="8369" spans="1:1" x14ac:dyDescent="0.35">
      <c r="A8369" s="6"/>
    </row>
    <row r="8370" spans="1:1" x14ac:dyDescent="0.35">
      <c r="A8370" s="6"/>
    </row>
    <row r="8371" spans="1:1" x14ac:dyDescent="0.35">
      <c r="A8371" s="6"/>
    </row>
    <row r="8372" spans="1:1" x14ac:dyDescent="0.35">
      <c r="A8372" s="6"/>
    </row>
    <row r="8373" spans="1:1" x14ac:dyDescent="0.35">
      <c r="A8373" s="6"/>
    </row>
    <row r="8374" spans="1:1" x14ac:dyDescent="0.35">
      <c r="A8374" s="6"/>
    </row>
    <row r="8375" spans="1:1" x14ac:dyDescent="0.35">
      <c r="A8375" s="6"/>
    </row>
    <row r="8376" spans="1:1" x14ac:dyDescent="0.35">
      <c r="A8376" s="6"/>
    </row>
    <row r="8377" spans="1:1" x14ac:dyDescent="0.35">
      <c r="A8377" s="6"/>
    </row>
    <row r="8378" spans="1:1" x14ac:dyDescent="0.35">
      <c r="A8378" s="6"/>
    </row>
    <row r="8379" spans="1:1" x14ac:dyDescent="0.35">
      <c r="A8379" s="6"/>
    </row>
    <row r="8380" spans="1:1" x14ac:dyDescent="0.35">
      <c r="A8380" s="6"/>
    </row>
    <row r="8381" spans="1:1" x14ac:dyDescent="0.35">
      <c r="A8381" s="6"/>
    </row>
    <row r="8382" spans="1:1" x14ac:dyDescent="0.35">
      <c r="A8382" s="6"/>
    </row>
    <row r="8383" spans="1:1" x14ac:dyDescent="0.35">
      <c r="A8383" s="6"/>
    </row>
    <row r="8384" spans="1:1" x14ac:dyDescent="0.35">
      <c r="A8384" s="6"/>
    </row>
    <row r="8385" spans="1:1" x14ac:dyDescent="0.35">
      <c r="A8385" s="6"/>
    </row>
    <row r="8386" spans="1:1" x14ac:dyDescent="0.35">
      <c r="A8386" s="6"/>
    </row>
    <row r="8387" spans="1:1" x14ac:dyDescent="0.35">
      <c r="A8387" s="6"/>
    </row>
    <row r="8388" spans="1:1" x14ac:dyDescent="0.35">
      <c r="A8388" s="6"/>
    </row>
    <row r="8389" spans="1:1" x14ac:dyDescent="0.35">
      <c r="A8389" s="6"/>
    </row>
    <row r="8390" spans="1:1" x14ac:dyDescent="0.35">
      <c r="A8390" s="6"/>
    </row>
    <row r="8391" spans="1:1" x14ac:dyDescent="0.35">
      <c r="A8391" s="6"/>
    </row>
    <row r="8392" spans="1:1" x14ac:dyDescent="0.35">
      <c r="A8392" s="6"/>
    </row>
    <row r="8393" spans="1:1" x14ac:dyDescent="0.35">
      <c r="A8393" s="6"/>
    </row>
    <row r="8394" spans="1:1" x14ac:dyDescent="0.35">
      <c r="A8394" s="6"/>
    </row>
    <row r="8395" spans="1:1" x14ac:dyDescent="0.35">
      <c r="A8395" s="6"/>
    </row>
    <row r="8396" spans="1:1" x14ac:dyDescent="0.35">
      <c r="A8396" s="6"/>
    </row>
    <row r="8397" spans="1:1" x14ac:dyDescent="0.35">
      <c r="A8397" s="6"/>
    </row>
    <row r="8398" spans="1:1" x14ac:dyDescent="0.35">
      <c r="A8398" s="6"/>
    </row>
    <row r="8399" spans="1:1" x14ac:dyDescent="0.35">
      <c r="A8399" s="6"/>
    </row>
    <row r="8400" spans="1:1" x14ac:dyDescent="0.35">
      <c r="A8400" s="6"/>
    </row>
    <row r="8401" spans="1:1" x14ac:dyDescent="0.35">
      <c r="A8401" s="6"/>
    </row>
    <row r="8402" spans="1:1" x14ac:dyDescent="0.35">
      <c r="A8402" s="6"/>
    </row>
    <row r="8403" spans="1:1" x14ac:dyDescent="0.35">
      <c r="A8403" s="6"/>
    </row>
    <row r="8404" spans="1:1" x14ac:dyDescent="0.35">
      <c r="A8404" s="6"/>
    </row>
    <row r="8405" spans="1:1" x14ac:dyDescent="0.35">
      <c r="A8405" s="6"/>
    </row>
    <row r="8406" spans="1:1" x14ac:dyDescent="0.35">
      <c r="A8406" s="6"/>
    </row>
    <row r="8407" spans="1:1" x14ac:dyDescent="0.35">
      <c r="A8407" s="6"/>
    </row>
    <row r="8408" spans="1:1" x14ac:dyDescent="0.35">
      <c r="A8408" s="6"/>
    </row>
    <row r="8409" spans="1:1" x14ac:dyDescent="0.35">
      <c r="A8409" s="6"/>
    </row>
    <row r="8410" spans="1:1" x14ac:dyDescent="0.35">
      <c r="A8410" s="6"/>
    </row>
    <row r="8411" spans="1:1" x14ac:dyDescent="0.35">
      <c r="A8411" s="6"/>
    </row>
    <row r="8412" spans="1:1" x14ac:dyDescent="0.35">
      <c r="A8412" s="6"/>
    </row>
    <row r="8413" spans="1:1" x14ac:dyDescent="0.35">
      <c r="A8413" s="6"/>
    </row>
    <row r="8414" spans="1:1" x14ac:dyDescent="0.35">
      <c r="A8414" s="6"/>
    </row>
    <row r="8415" spans="1:1" x14ac:dyDescent="0.35">
      <c r="A8415" s="6"/>
    </row>
    <row r="8416" spans="1:1" x14ac:dyDescent="0.35">
      <c r="A8416" s="6"/>
    </row>
    <row r="8417" spans="1:1" x14ac:dyDescent="0.35">
      <c r="A8417" s="6"/>
    </row>
    <row r="8418" spans="1:1" x14ac:dyDescent="0.35">
      <c r="A8418" s="6"/>
    </row>
    <row r="8419" spans="1:1" x14ac:dyDescent="0.35">
      <c r="A8419" s="6"/>
    </row>
    <row r="8420" spans="1:1" x14ac:dyDescent="0.35">
      <c r="A8420" s="6"/>
    </row>
    <row r="8421" spans="1:1" x14ac:dyDescent="0.35">
      <c r="A8421" s="6"/>
    </row>
    <row r="8422" spans="1:1" x14ac:dyDescent="0.35">
      <c r="A8422" s="6"/>
    </row>
    <row r="8423" spans="1:1" x14ac:dyDescent="0.35">
      <c r="A8423" s="6"/>
    </row>
    <row r="8424" spans="1:1" x14ac:dyDescent="0.35">
      <c r="A8424" s="6"/>
    </row>
    <row r="8425" spans="1:1" x14ac:dyDescent="0.35">
      <c r="A8425" s="6"/>
    </row>
    <row r="8426" spans="1:1" x14ac:dyDescent="0.35">
      <c r="A8426" s="6"/>
    </row>
    <row r="8427" spans="1:1" x14ac:dyDescent="0.35">
      <c r="A8427" s="6"/>
    </row>
    <row r="8428" spans="1:1" x14ac:dyDescent="0.35">
      <c r="A8428" s="6"/>
    </row>
    <row r="8429" spans="1:1" x14ac:dyDescent="0.35">
      <c r="A8429" s="6"/>
    </row>
    <row r="8430" spans="1:1" x14ac:dyDescent="0.35">
      <c r="A8430" s="6"/>
    </row>
    <row r="8431" spans="1:1" x14ac:dyDescent="0.35">
      <c r="A8431" s="6"/>
    </row>
    <row r="8432" spans="1:1" x14ac:dyDescent="0.35">
      <c r="A8432" s="6"/>
    </row>
    <row r="8433" spans="1:1" x14ac:dyDescent="0.35">
      <c r="A8433" s="6"/>
    </row>
    <row r="8434" spans="1:1" x14ac:dyDescent="0.35">
      <c r="A8434" s="6"/>
    </row>
    <row r="8435" spans="1:1" x14ac:dyDescent="0.35">
      <c r="A8435" s="6"/>
    </row>
    <row r="8436" spans="1:1" x14ac:dyDescent="0.35">
      <c r="A8436" s="6"/>
    </row>
    <row r="8437" spans="1:1" x14ac:dyDescent="0.35">
      <c r="A8437" s="6"/>
    </row>
    <row r="8438" spans="1:1" x14ac:dyDescent="0.35">
      <c r="A8438" s="6"/>
    </row>
    <row r="8439" spans="1:1" x14ac:dyDescent="0.35">
      <c r="A8439" s="6"/>
    </row>
    <row r="8440" spans="1:1" x14ac:dyDescent="0.35">
      <c r="A8440" s="6"/>
    </row>
    <row r="8441" spans="1:1" x14ac:dyDescent="0.35">
      <c r="A8441" s="6"/>
    </row>
    <row r="8442" spans="1:1" x14ac:dyDescent="0.35">
      <c r="A8442" s="6"/>
    </row>
    <row r="8443" spans="1:1" x14ac:dyDescent="0.35">
      <c r="A8443" s="6"/>
    </row>
    <row r="8444" spans="1:1" x14ac:dyDescent="0.35">
      <c r="A8444" s="6"/>
    </row>
    <row r="8445" spans="1:1" x14ac:dyDescent="0.35">
      <c r="A8445" s="6"/>
    </row>
    <row r="8446" spans="1:1" x14ac:dyDescent="0.35">
      <c r="A8446" s="6"/>
    </row>
    <row r="8447" spans="1:1" x14ac:dyDescent="0.35">
      <c r="A8447" s="6"/>
    </row>
    <row r="8448" spans="1:1" x14ac:dyDescent="0.35">
      <c r="A8448" s="6"/>
    </row>
    <row r="8449" spans="1:1" x14ac:dyDescent="0.35">
      <c r="A8449" s="6"/>
    </row>
    <row r="8450" spans="1:1" x14ac:dyDescent="0.35">
      <c r="A8450" s="6"/>
    </row>
    <row r="8451" spans="1:1" x14ac:dyDescent="0.35">
      <c r="A8451" s="6"/>
    </row>
    <row r="8452" spans="1:1" x14ac:dyDescent="0.35">
      <c r="A8452" s="6"/>
    </row>
    <row r="8453" spans="1:1" x14ac:dyDescent="0.35">
      <c r="A8453" s="6"/>
    </row>
    <row r="8454" spans="1:1" x14ac:dyDescent="0.35">
      <c r="A8454" s="6"/>
    </row>
    <row r="8455" spans="1:1" x14ac:dyDescent="0.35">
      <c r="A8455" s="6"/>
    </row>
    <row r="8456" spans="1:1" x14ac:dyDescent="0.35">
      <c r="A8456" s="6"/>
    </row>
    <row r="8457" spans="1:1" x14ac:dyDescent="0.35">
      <c r="A8457" s="6"/>
    </row>
    <row r="8458" spans="1:1" x14ac:dyDescent="0.35">
      <c r="A8458" s="6"/>
    </row>
    <row r="8459" spans="1:1" x14ac:dyDescent="0.35">
      <c r="A8459" s="6"/>
    </row>
    <row r="8460" spans="1:1" x14ac:dyDescent="0.35">
      <c r="A8460" s="6"/>
    </row>
    <row r="8461" spans="1:1" x14ac:dyDescent="0.35">
      <c r="A8461" s="6"/>
    </row>
    <row r="8462" spans="1:1" x14ac:dyDescent="0.35">
      <c r="A8462" s="6"/>
    </row>
    <row r="8463" spans="1:1" x14ac:dyDescent="0.35">
      <c r="A8463" s="6"/>
    </row>
    <row r="8464" spans="1:1" x14ac:dyDescent="0.35">
      <c r="A8464" s="6"/>
    </row>
    <row r="8465" spans="1:1" x14ac:dyDescent="0.35">
      <c r="A8465" s="6"/>
    </row>
    <row r="8466" spans="1:1" x14ac:dyDescent="0.35">
      <c r="A8466" s="6"/>
    </row>
    <row r="8467" spans="1:1" x14ac:dyDescent="0.35">
      <c r="A8467" s="6"/>
    </row>
    <row r="8468" spans="1:1" x14ac:dyDescent="0.35">
      <c r="A8468" s="6"/>
    </row>
    <row r="8469" spans="1:1" x14ac:dyDescent="0.35">
      <c r="A8469" s="6"/>
    </row>
    <row r="8470" spans="1:1" x14ac:dyDescent="0.35">
      <c r="A8470" s="6"/>
    </row>
    <row r="8471" spans="1:1" x14ac:dyDescent="0.35">
      <c r="A8471" s="6"/>
    </row>
    <row r="8472" spans="1:1" x14ac:dyDescent="0.35">
      <c r="A8472" s="6"/>
    </row>
    <row r="8473" spans="1:1" x14ac:dyDescent="0.35">
      <c r="A8473" s="6"/>
    </row>
    <row r="8474" spans="1:1" x14ac:dyDescent="0.35">
      <c r="A8474" s="6"/>
    </row>
    <row r="8475" spans="1:1" x14ac:dyDescent="0.35">
      <c r="A8475" s="6"/>
    </row>
    <row r="8476" spans="1:1" x14ac:dyDescent="0.35">
      <c r="A8476" s="6"/>
    </row>
    <row r="8477" spans="1:1" x14ac:dyDescent="0.35">
      <c r="A8477" s="6"/>
    </row>
    <row r="8478" spans="1:1" x14ac:dyDescent="0.35">
      <c r="A8478" s="6"/>
    </row>
    <row r="8479" spans="1:1" x14ac:dyDescent="0.35">
      <c r="A8479" s="6"/>
    </row>
    <row r="8480" spans="1:1" x14ac:dyDescent="0.35">
      <c r="A8480" s="6"/>
    </row>
    <row r="8481" spans="1:1" x14ac:dyDescent="0.35">
      <c r="A8481" s="6"/>
    </row>
    <row r="8482" spans="1:1" x14ac:dyDescent="0.35">
      <c r="A8482" s="6"/>
    </row>
    <row r="8483" spans="1:1" x14ac:dyDescent="0.35">
      <c r="A8483" s="6"/>
    </row>
    <row r="8484" spans="1:1" x14ac:dyDescent="0.35">
      <c r="A8484" s="6"/>
    </row>
    <row r="8485" spans="1:1" x14ac:dyDescent="0.35">
      <c r="A8485" s="6"/>
    </row>
    <row r="8486" spans="1:1" x14ac:dyDescent="0.35">
      <c r="A8486" s="6"/>
    </row>
    <row r="8487" spans="1:1" x14ac:dyDescent="0.35">
      <c r="A8487" s="6"/>
    </row>
    <row r="8488" spans="1:1" x14ac:dyDescent="0.35">
      <c r="A8488" s="6"/>
    </row>
    <row r="8489" spans="1:1" x14ac:dyDescent="0.35">
      <c r="A8489" s="6"/>
    </row>
    <row r="8490" spans="1:1" x14ac:dyDescent="0.35">
      <c r="A8490" s="6"/>
    </row>
    <row r="8491" spans="1:1" x14ac:dyDescent="0.35">
      <c r="A8491" s="6"/>
    </row>
    <row r="8492" spans="1:1" x14ac:dyDescent="0.35">
      <c r="A8492" s="6"/>
    </row>
    <row r="8493" spans="1:1" x14ac:dyDescent="0.35">
      <c r="A8493" s="6"/>
    </row>
    <row r="8494" spans="1:1" x14ac:dyDescent="0.35">
      <c r="A8494" s="6"/>
    </row>
    <row r="8495" spans="1:1" x14ac:dyDescent="0.35">
      <c r="A8495" s="6"/>
    </row>
    <row r="8496" spans="1:1" x14ac:dyDescent="0.35">
      <c r="A8496" s="6"/>
    </row>
    <row r="8497" spans="1:1" x14ac:dyDescent="0.35">
      <c r="A8497" s="6"/>
    </row>
    <row r="8498" spans="1:1" x14ac:dyDescent="0.35">
      <c r="A8498" s="6"/>
    </row>
    <row r="8499" spans="1:1" x14ac:dyDescent="0.35">
      <c r="A8499" s="6"/>
    </row>
    <row r="8500" spans="1:1" x14ac:dyDescent="0.35">
      <c r="A8500" s="6"/>
    </row>
    <row r="8501" spans="1:1" x14ac:dyDescent="0.35">
      <c r="A8501" s="6"/>
    </row>
    <row r="8502" spans="1:1" x14ac:dyDescent="0.35">
      <c r="A8502" s="6"/>
    </row>
    <row r="8503" spans="1:1" x14ac:dyDescent="0.35">
      <c r="A8503" s="6"/>
    </row>
    <row r="8504" spans="1:1" x14ac:dyDescent="0.35">
      <c r="A8504" s="6"/>
    </row>
    <row r="8505" spans="1:1" x14ac:dyDescent="0.35">
      <c r="A8505" s="6"/>
    </row>
    <row r="8506" spans="1:1" x14ac:dyDescent="0.35">
      <c r="A8506" s="6"/>
    </row>
    <row r="8507" spans="1:1" x14ac:dyDescent="0.35">
      <c r="A8507" s="6"/>
    </row>
    <row r="8508" spans="1:1" x14ac:dyDescent="0.35">
      <c r="A8508" s="6"/>
    </row>
    <row r="8509" spans="1:1" x14ac:dyDescent="0.35">
      <c r="A8509" s="6"/>
    </row>
    <row r="8510" spans="1:1" x14ac:dyDescent="0.35">
      <c r="A8510" s="6"/>
    </row>
    <row r="8511" spans="1:1" x14ac:dyDescent="0.35">
      <c r="A8511" s="6"/>
    </row>
    <row r="8512" spans="1:1" x14ac:dyDescent="0.35">
      <c r="A8512" s="6"/>
    </row>
    <row r="8513" spans="1:1" x14ac:dyDescent="0.35">
      <c r="A8513" s="6"/>
    </row>
    <row r="8514" spans="1:1" x14ac:dyDescent="0.35">
      <c r="A8514" s="6"/>
    </row>
    <row r="8515" spans="1:1" x14ac:dyDescent="0.35">
      <c r="A8515" s="6"/>
    </row>
    <row r="8516" spans="1:1" x14ac:dyDescent="0.35">
      <c r="A8516" s="6"/>
    </row>
    <row r="8517" spans="1:1" x14ac:dyDescent="0.35">
      <c r="A8517" s="6"/>
    </row>
    <row r="8518" spans="1:1" x14ac:dyDescent="0.35">
      <c r="A8518" s="6"/>
    </row>
    <row r="8519" spans="1:1" x14ac:dyDescent="0.35">
      <c r="A8519" s="6"/>
    </row>
    <row r="8520" spans="1:1" x14ac:dyDescent="0.35">
      <c r="A8520" s="6"/>
    </row>
    <row r="8521" spans="1:1" x14ac:dyDescent="0.35">
      <c r="A8521" s="6"/>
    </row>
    <row r="8522" spans="1:1" x14ac:dyDescent="0.35">
      <c r="A8522" s="6"/>
    </row>
    <row r="8523" spans="1:1" x14ac:dyDescent="0.35">
      <c r="A8523" s="6"/>
    </row>
    <row r="8524" spans="1:1" x14ac:dyDescent="0.35">
      <c r="A8524" s="6"/>
    </row>
    <row r="8525" spans="1:1" x14ac:dyDescent="0.35">
      <c r="A8525" s="6"/>
    </row>
    <row r="8526" spans="1:1" x14ac:dyDescent="0.35">
      <c r="A8526" s="6"/>
    </row>
    <row r="8527" spans="1:1" x14ac:dyDescent="0.35">
      <c r="A8527" s="6"/>
    </row>
    <row r="8528" spans="1:1" x14ac:dyDescent="0.35">
      <c r="A8528" s="6"/>
    </row>
    <row r="8529" spans="1:1" x14ac:dyDescent="0.35">
      <c r="A8529" s="6"/>
    </row>
    <row r="8530" spans="1:1" x14ac:dyDescent="0.35">
      <c r="A8530" s="6"/>
    </row>
    <row r="8531" spans="1:1" x14ac:dyDescent="0.35">
      <c r="A8531" s="6"/>
    </row>
    <row r="8532" spans="1:1" x14ac:dyDescent="0.35">
      <c r="A8532" s="6"/>
    </row>
    <row r="8533" spans="1:1" x14ac:dyDescent="0.35">
      <c r="A8533" s="6"/>
    </row>
    <row r="8534" spans="1:1" x14ac:dyDescent="0.35">
      <c r="A8534" s="6"/>
    </row>
    <row r="8535" spans="1:1" x14ac:dyDescent="0.35">
      <c r="A8535" s="6"/>
    </row>
    <row r="8536" spans="1:1" x14ac:dyDescent="0.35">
      <c r="A8536" s="6"/>
    </row>
    <row r="8537" spans="1:1" x14ac:dyDescent="0.35">
      <c r="A8537" s="6"/>
    </row>
    <row r="8538" spans="1:1" x14ac:dyDescent="0.35">
      <c r="A8538" s="6"/>
    </row>
    <row r="8539" spans="1:1" x14ac:dyDescent="0.35">
      <c r="A8539" s="6"/>
    </row>
    <row r="8540" spans="1:1" x14ac:dyDescent="0.35">
      <c r="A8540" s="6"/>
    </row>
    <row r="8541" spans="1:1" x14ac:dyDescent="0.35">
      <c r="A8541" s="6"/>
    </row>
    <row r="8542" spans="1:1" x14ac:dyDescent="0.35">
      <c r="A8542" s="6"/>
    </row>
    <row r="8543" spans="1:1" x14ac:dyDescent="0.35">
      <c r="A8543" s="6"/>
    </row>
    <row r="8544" spans="1:1" x14ac:dyDescent="0.35">
      <c r="A8544" s="6"/>
    </row>
    <row r="8545" spans="1:1" x14ac:dyDescent="0.35">
      <c r="A8545" s="6"/>
    </row>
    <row r="8546" spans="1:1" x14ac:dyDescent="0.35">
      <c r="A8546" s="6"/>
    </row>
    <row r="8547" spans="1:1" x14ac:dyDescent="0.35">
      <c r="A8547" s="6"/>
    </row>
    <row r="8548" spans="1:1" x14ac:dyDescent="0.35">
      <c r="A8548" s="6"/>
    </row>
    <row r="8549" spans="1:1" x14ac:dyDescent="0.35">
      <c r="A8549" s="6"/>
    </row>
    <row r="8550" spans="1:1" x14ac:dyDescent="0.35">
      <c r="A8550" s="6"/>
    </row>
    <row r="8551" spans="1:1" x14ac:dyDescent="0.35">
      <c r="A8551" s="6"/>
    </row>
    <row r="8552" spans="1:1" x14ac:dyDescent="0.35">
      <c r="A8552" s="6"/>
    </row>
    <row r="8553" spans="1:1" x14ac:dyDescent="0.35">
      <c r="A8553" s="6"/>
    </row>
    <row r="8554" spans="1:1" x14ac:dyDescent="0.35">
      <c r="A8554" s="6"/>
    </row>
    <row r="8555" spans="1:1" x14ac:dyDescent="0.35">
      <c r="A8555" s="6"/>
    </row>
    <row r="8556" spans="1:1" x14ac:dyDescent="0.35">
      <c r="A8556" s="6"/>
    </row>
    <row r="8557" spans="1:1" x14ac:dyDescent="0.35">
      <c r="A8557" s="6"/>
    </row>
    <row r="8558" spans="1:1" x14ac:dyDescent="0.35">
      <c r="A8558" s="6"/>
    </row>
    <row r="8559" spans="1:1" x14ac:dyDescent="0.35">
      <c r="A8559" s="6"/>
    </row>
    <row r="8560" spans="1:1" x14ac:dyDescent="0.35">
      <c r="A8560" s="6"/>
    </row>
    <row r="8561" spans="1:1" x14ac:dyDescent="0.35">
      <c r="A8561" s="6"/>
    </row>
    <row r="8562" spans="1:1" x14ac:dyDescent="0.35">
      <c r="A8562" s="6"/>
    </row>
    <row r="8563" spans="1:1" x14ac:dyDescent="0.35">
      <c r="A8563" s="6"/>
    </row>
    <row r="8564" spans="1:1" x14ac:dyDescent="0.35">
      <c r="A8564" s="6"/>
    </row>
    <row r="8565" spans="1:1" x14ac:dyDescent="0.35">
      <c r="A8565" s="6"/>
    </row>
    <row r="8566" spans="1:1" x14ac:dyDescent="0.35">
      <c r="A8566" s="6"/>
    </row>
    <row r="8567" spans="1:1" x14ac:dyDescent="0.35">
      <c r="A8567" s="6"/>
    </row>
    <row r="8568" spans="1:1" x14ac:dyDescent="0.35">
      <c r="A8568" s="6"/>
    </row>
    <row r="8569" spans="1:1" x14ac:dyDescent="0.35">
      <c r="A8569" s="6"/>
    </row>
    <row r="8570" spans="1:1" x14ac:dyDescent="0.35">
      <c r="A8570" s="6"/>
    </row>
    <row r="8571" spans="1:1" x14ac:dyDescent="0.35">
      <c r="A8571" s="6"/>
    </row>
    <row r="8572" spans="1:1" x14ac:dyDescent="0.35">
      <c r="A8572" s="6"/>
    </row>
    <row r="8573" spans="1:1" x14ac:dyDescent="0.35">
      <c r="A8573" s="6"/>
    </row>
    <row r="8574" spans="1:1" x14ac:dyDescent="0.35">
      <c r="A8574" s="6"/>
    </row>
    <row r="8575" spans="1:1" x14ac:dyDescent="0.35">
      <c r="A8575" s="6"/>
    </row>
    <row r="8576" spans="1:1" x14ac:dyDescent="0.35">
      <c r="A8576" s="6"/>
    </row>
    <row r="8577" spans="1:1" x14ac:dyDescent="0.35">
      <c r="A8577" s="6"/>
    </row>
    <row r="8578" spans="1:1" x14ac:dyDescent="0.35">
      <c r="A8578" s="6"/>
    </row>
    <row r="8579" spans="1:1" x14ac:dyDescent="0.35">
      <c r="A8579" s="6"/>
    </row>
    <row r="8580" spans="1:1" x14ac:dyDescent="0.35">
      <c r="A8580" s="6"/>
    </row>
    <row r="8581" spans="1:1" x14ac:dyDescent="0.35">
      <c r="A8581" s="6"/>
    </row>
    <row r="8582" spans="1:1" x14ac:dyDescent="0.35">
      <c r="A8582" s="6"/>
    </row>
    <row r="8583" spans="1:1" x14ac:dyDescent="0.35">
      <c r="A8583" s="6"/>
    </row>
    <row r="8584" spans="1:1" x14ac:dyDescent="0.35">
      <c r="A8584" s="6"/>
    </row>
    <row r="8585" spans="1:1" x14ac:dyDescent="0.35">
      <c r="A8585" s="6"/>
    </row>
    <row r="8586" spans="1:1" x14ac:dyDescent="0.35">
      <c r="A8586" s="6"/>
    </row>
    <row r="8587" spans="1:1" x14ac:dyDescent="0.35">
      <c r="A8587" s="6"/>
    </row>
    <row r="8588" spans="1:1" x14ac:dyDescent="0.35">
      <c r="A8588" s="6"/>
    </row>
    <row r="8589" spans="1:1" x14ac:dyDescent="0.35">
      <c r="A8589" s="6"/>
    </row>
    <row r="8590" spans="1:1" x14ac:dyDescent="0.35">
      <c r="A8590" s="6"/>
    </row>
    <row r="8591" spans="1:1" x14ac:dyDescent="0.35">
      <c r="A8591" s="6"/>
    </row>
    <row r="8592" spans="1:1" x14ac:dyDescent="0.35">
      <c r="A8592" s="6"/>
    </row>
    <row r="8593" spans="1:1" x14ac:dyDescent="0.35">
      <c r="A8593" s="6"/>
    </row>
    <row r="8594" spans="1:1" x14ac:dyDescent="0.35">
      <c r="A8594" s="6"/>
    </row>
    <row r="8595" spans="1:1" x14ac:dyDescent="0.35">
      <c r="A8595" s="6"/>
    </row>
    <row r="8596" spans="1:1" x14ac:dyDescent="0.35">
      <c r="A8596" s="6"/>
    </row>
    <row r="8597" spans="1:1" x14ac:dyDescent="0.35">
      <c r="A8597" s="6"/>
    </row>
    <row r="8598" spans="1:1" x14ac:dyDescent="0.35">
      <c r="A8598" s="6"/>
    </row>
    <row r="8599" spans="1:1" x14ac:dyDescent="0.35">
      <c r="A8599" s="6"/>
    </row>
    <row r="8600" spans="1:1" x14ac:dyDescent="0.35">
      <c r="A8600" s="6"/>
    </row>
    <row r="8601" spans="1:1" x14ac:dyDescent="0.35">
      <c r="A8601" s="6"/>
    </row>
    <row r="8602" spans="1:1" x14ac:dyDescent="0.35">
      <c r="A8602" s="6"/>
    </row>
    <row r="8603" spans="1:1" x14ac:dyDescent="0.35">
      <c r="A8603" s="6"/>
    </row>
    <row r="8604" spans="1:1" x14ac:dyDescent="0.35">
      <c r="A8604" s="6"/>
    </row>
    <row r="8605" spans="1:1" x14ac:dyDescent="0.35">
      <c r="A8605" s="6"/>
    </row>
    <row r="8606" spans="1:1" x14ac:dyDescent="0.35">
      <c r="A8606" s="6"/>
    </row>
    <row r="8607" spans="1:1" x14ac:dyDescent="0.35">
      <c r="A8607" s="6"/>
    </row>
    <row r="8608" spans="1:1" x14ac:dyDescent="0.35">
      <c r="A8608" s="6"/>
    </row>
    <row r="8609" spans="1:1" x14ac:dyDescent="0.35">
      <c r="A8609" s="6"/>
    </row>
    <row r="8610" spans="1:1" x14ac:dyDescent="0.35">
      <c r="A8610" s="6"/>
    </row>
    <row r="8611" spans="1:1" x14ac:dyDescent="0.35">
      <c r="A8611" s="6"/>
    </row>
    <row r="8612" spans="1:1" x14ac:dyDescent="0.35">
      <c r="A8612" s="6"/>
    </row>
    <row r="8613" spans="1:1" x14ac:dyDescent="0.35">
      <c r="A8613" s="6"/>
    </row>
    <row r="8614" spans="1:1" x14ac:dyDescent="0.35">
      <c r="A8614" s="6"/>
    </row>
    <row r="8615" spans="1:1" x14ac:dyDescent="0.35">
      <c r="A8615" s="6"/>
    </row>
    <row r="8616" spans="1:1" x14ac:dyDescent="0.35">
      <c r="A8616" s="6"/>
    </row>
    <row r="8617" spans="1:1" x14ac:dyDescent="0.35">
      <c r="A8617" s="6"/>
    </row>
    <row r="8618" spans="1:1" x14ac:dyDescent="0.35">
      <c r="A8618" s="6"/>
    </row>
    <row r="8619" spans="1:1" x14ac:dyDescent="0.35">
      <c r="A8619" s="6"/>
    </row>
    <row r="8620" spans="1:1" x14ac:dyDescent="0.35">
      <c r="A8620" s="6"/>
    </row>
    <row r="8621" spans="1:1" x14ac:dyDescent="0.35">
      <c r="A8621" s="6"/>
    </row>
    <row r="8622" spans="1:1" x14ac:dyDescent="0.35">
      <c r="A8622" s="6"/>
    </row>
    <row r="8623" spans="1:1" x14ac:dyDescent="0.35">
      <c r="A8623" s="6"/>
    </row>
    <row r="8624" spans="1:1" x14ac:dyDescent="0.35">
      <c r="A8624" s="6"/>
    </row>
    <row r="8625" spans="1:1" x14ac:dyDescent="0.35">
      <c r="A8625" s="6"/>
    </row>
    <row r="8626" spans="1:1" x14ac:dyDescent="0.35">
      <c r="A8626" s="6"/>
    </row>
    <row r="8627" spans="1:1" x14ac:dyDescent="0.35">
      <c r="A8627" s="6"/>
    </row>
    <row r="8628" spans="1:1" x14ac:dyDescent="0.35">
      <c r="A8628" s="6"/>
    </row>
    <row r="8629" spans="1:1" x14ac:dyDescent="0.35">
      <c r="A8629" s="6"/>
    </row>
    <row r="8630" spans="1:1" x14ac:dyDescent="0.35">
      <c r="A8630" s="6"/>
    </row>
    <row r="8631" spans="1:1" x14ac:dyDescent="0.35">
      <c r="A8631" s="6"/>
    </row>
    <row r="8632" spans="1:1" x14ac:dyDescent="0.35">
      <c r="A8632" s="6"/>
    </row>
    <row r="8633" spans="1:1" x14ac:dyDescent="0.35">
      <c r="A8633" s="6"/>
    </row>
    <row r="8634" spans="1:1" x14ac:dyDescent="0.35">
      <c r="A8634" s="6"/>
    </row>
    <row r="8635" spans="1:1" x14ac:dyDescent="0.35">
      <c r="A8635" s="6"/>
    </row>
    <row r="8636" spans="1:1" x14ac:dyDescent="0.35">
      <c r="A8636" s="6"/>
    </row>
    <row r="8637" spans="1:1" x14ac:dyDescent="0.35">
      <c r="A8637" s="6"/>
    </row>
    <row r="8638" spans="1:1" x14ac:dyDescent="0.35">
      <c r="A8638" s="6"/>
    </row>
    <row r="8639" spans="1:1" x14ac:dyDescent="0.35">
      <c r="A8639" s="6"/>
    </row>
    <row r="8640" spans="1:1" x14ac:dyDescent="0.35">
      <c r="A8640" s="6"/>
    </row>
    <row r="8641" spans="1:1" x14ac:dyDescent="0.35">
      <c r="A8641" s="6"/>
    </row>
    <row r="8642" spans="1:1" x14ac:dyDescent="0.35">
      <c r="A8642" s="6"/>
    </row>
    <row r="8643" spans="1:1" x14ac:dyDescent="0.35">
      <c r="A8643" s="6"/>
    </row>
    <row r="8644" spans="1:1" x14ac:dyDescent="0.35">
      <c r="A8644" s="6"/>
    </row>
    <row r="8645" spans="1:1" x14ac:dyDescent="0.35">
      <c r="A8645" s="6"/>
    </row>
    <row r="8646" spans="1:1" x14ac:dyDescent="0.35">
      <c r="A8646" s="6"/>
    </row>
    <row r="8647" spans="1:1" x14ac:dyDescent="0.35">
      <c r="A8647" s="6"/>
    </row>
    <row r="8648" spans="1:1" x14ac:dyDescent="0.35">
      <c r="A8648" s="6"/>
    </row>
    <row r="8649" spans="1:1" x14ac:dyDescent="0.35">
      <c r="A8649" s="6"/>
    </row>
    <row r="8650" spans="1:1" x14ac:dyDescent="0.35">
      <c r="A8650" s="6"/>
    </row>
    <row r="8651" spans="1:1" x14ac:dyDescent="0.35">
      <c r="A8651" s="6"/>
    </row>
    <row r="8652" spans="1:1" x14ac:dyDescent="0.35">
      <c r="A8652" s="6"/>
    </row>
    <row r="8653" spans="1:1" x14ac:dyDescent="0.35">
      <c r="A8653" s="6"/>
    </row>
    <row r="8654" spans="1:1" x14ac:dyDescent="0.35">
      <c r="A8654" s="6"/>
    </row>
    <row r="8655" spans="1:1" x14ac:dyDescent="0.35">
      <c r="A8655" s="6"/>
    </row>
    <row r="8656" spans="1:1" x14ac:dyDescent="0.35">
      <c r="A8656" s="6"/>
    </row>
    <row r="8657" spans="1:1" x14ac:dyDescent="0.35">
      <c r="A8657" s="6"/>
    </row>
    <row r="8658" spans="1:1" x14ac:dyDescent="0.35">
      <c r="A8658" s="6"/>
    </row>
    <row r="8659" spans="1:1" x14ac:dyDescent="0.35">
      <c r="A8659" s="6"/>
    </row>
    <row r="8660" spans="1:1" x14ac:dyDescent="0.35">
      <c r="A8660" s="6"/>
    </row>
    <row r="8661" spans="1:1" x14ac:dyDescent="0.35">
      <c r="A8661" s="6"/>
    </row>
    <row r="8662" spans="1:1" x14ac:dyDescent="0.35">
      <c r="A8662" s="6"/>
    </row>
    <row r="8663" spans="1:1" x14ac:dyDescent="0.35">
      <c r="A8663" s="6"/>
    </row>
    <row r="8664" spans="1:1" x14ac:dyDescent="0.35">
      <c r="A8664" s="6"/>
    </row>
    <row r="8665" spans="1:1" x14ac:dyDescent="0.35">
      <c r="A8665" s="6"/>
    </row>
    <row r="8666" spans="1:1" x14ac:dyDescent="0.35">
      <c r="A8666" s="6"/>
    </row>
    <row r="8667" spans="1:1" x14ac:dyDescent="0.35">
      <c r="A8667" s="6"/>
    </row>
    <row r="8668" spans="1:1" x14ac:dyDescent="0.35">
      <c r="A8668" s="6"/>
    </row>
    <row r="8669" spans="1:1" x14ac:dyDescent="0.35">
      <c r="A8669" s="6"/>
    </row>
    <row r="8670" spans="1:1" x14ac:dyDescent="0.35">
      <c r="A8670" s="6"/>
    </row>
    <row r="8671" spans="1:1" x14ac:dyDescent="0.35">
      <c r="A8671" s="6"/>
    </row>
    <row r="8672" spans="1:1" x14ac:dyDescent="0.35">
      <c r="A8672" s="6"/>
    </row>
    <row r="8673" spans="1:1" x14ac:dyDescent="0.35">
      <c r="A8673" s="6"/>
    </row>
    <row r="8674" spans="1:1" x14ac:dyDescent="0.35">
      <c r="A8674" s="6"/>
    </row>
    <row r="8675" spans="1:1" x14ac:dyDescent="0.35">
      <c r="A8675" s="6"/>
    </row>
    <row r="8676" spans="1:1" x14ac:dyDescent="0.35">
      <c r="A8676" s="6"/>
    </row>
    <row r="8677" spans="1:1" x14ac:dyDescent="0.35">
      <c r="A8677" s="6"/>
    </row>
    <row r="8678" spans="1:1" x14ac:dyDescent="0.35">
      <c r="A8678" s="6"/>
    </row>
    <row r="8679" spans="1:1" x14ac:dyDescent="0.35">
      <c r="A8679" s="6"/>
    </row>
    <row r="8680" spans="1:1" x14ac:dyDescent="0.35">
      <c r="A8680" s="6"/>
    </row>
    <row r="8681" spans="1:1" x14ac:dyDescent="0.35">
      <c r="A8681" s="6"/>
    </row>
    <row r="8682" spans="1:1" x14ac:dyDescent="0.35">
      <c r="A8682" s="6"/>
    </row>
    <row r="8683" spans="1:1" x14ac:dyDescent="0.35">
      <c r="A8683" s="6"/>
    </row>
    <row r="8684" spans="1:1" x14ac:dyDescent="0.35">
      <c r="A8684" s="6"/>
    </row>
    <row r="8685" spans="1:1" x14ac:dyDescent="0.35">
      <c r="A8685" s="6"/>
    </row>
    <row r="8686" spans="1:1" x14ac:dyDescent="0.35">
      <c r="A8686" s="6"/>
    </row>
    <row r="8687" spans="1:1" x14ac:dyDescent="0.35">
      <c r="A8687" s="6"/>
    </row>
    <row r="8688" spans="1:1" x14ac:dyDescent="0.35">
      <c r="A8688" s="6"/>
    </row>
    <row r="8689" spans="1:1" x14ac:dyDescent="0.35">
      <c r="A8689" s="6"/>
    </row>
    <row r="8690" spans="1:1" x14ac:dyDescent="0.35">
      <c r="A8690" s="6"/>
    </row>
    <row r="8691" spans="1:1" x14ac:dyDescent="0.35">
      <c r="A8691" s="6"/>
    </row>
    <row r="8692" spans="1:1" x14ac:dyDescent="0.35">
      <c r="A8692" s="6"/>
    </row>
    <row r="8693" spans="1:1" x14ac:dyDescent="0.35">
      <c r="A8693" s="6"/>
    </row>
    <row r="8694" spans="1:1" x14ac:dyDescent="0.35">
      <c r="A8694" s="6"/>
    </row>
    <row r="8695" spans="1:1" x14ac:dyDescent="0.35">
      <c r="A8695" s="6"/>
    </row>
    <row r="8696" spans="1:1" x14ac:dyDescent="0.35">
      <c r="A8696" s="6"/>
    </row>
    <row r="8697" spans="1:1" x14ac:dyDescent="0.35">
      <c r="A8697" s="6"/>
    </row>
    <row r="8698" spans="1:1" x14ac:dyDescent="0.35">
      <c r="A8698" s="6"/>
    </row>
    <row r="8699" spans="1:1" x14ac:dyDescent="0.35">
      <c r="A8699" s="6"/>
    </row>
    <row r="8700" spans="1:1" x14ac:dyDescent="0.35">
      <c r="A8700" s="6"/>
    </row>
    <row r="8701" spans="1:1" x14ac:dyDescent="0.35">
      <c r="A8701" s="6"/>
    </row>
    <row r="8702" spans="1:1" x14ac:dyDescent="0.35">
      <c r="A8702" s="6"/>
    </row>
    <row r="8703" spans="1:1" x14ac:dyDescent="0.35">
      <c r="A8703" s="6"/>
    </row>
    <row r="8704" spans="1:1" x14ac:dyDescent="0.35">
      <c r="A8704" s="6"/>
    </row>
    <row r="8705" spans="1:1" x14ac:dyDescent="0.35">
      <c r="A8705" s="6"/>
    </row>
    <row r="8706" spans="1:1" x14ac:dyDescent="0.35">
      <c r="A8706" s="6"/>
    </row>
    <row r="8707" spans="1:1" x14ac:dyDescent="0.35">
      <c r="A8707" s="6"/>
    </row>
    <row r="8708" spans="1:1" x14ac:dyDescent="0.35">
      <c r="A8708" s="6"/>
    </row>
    <row r="8709" spans="1:1" x14ac:dyDescent="0.35">
      <c r="A8709" s="6"/>
    </row>
    <row r="8710" spans="1:1" x14ac:dyDescent="0.35">
      <c r="A8710" s="6"/>
    </row>
    <row r="8711" spans="1:1" x14ac:dyDescent="0.35">
      <c r="A8711" s="6"/>
    </row>
    <row r="8712" spans="1:1" x14ac:dyDescent="0.35">
      <c r="A8712" s="6"/>
    </row>
    <row r="8713" spans="1:1" x14ac:dyDescent="0.35">
      <c r="A8713" s="6"/>
    </row>
    <row r="8714" spans="1:1" x14ac:dyDescent="0.35">
      <c r="A8714" s="6"/>
    </row>
    <row r="8715" spans="1:1" x14ac:dyDescent="0.35">
      <c r="A8715" s="6"/>
    </row>
    <row r="8716" spans="1:1" x14ac:dyDescent="0.35">
      <c r="A8716" s="6"/>
    </row>
    <row r="8717" spans="1:1" x14ac:dyDescent="0.35">
      <c r="A8717" s="6"/>
    </row>
    <row r="8718" spans="1:1" x14ac:dyDescent="0.35">
      <c r="A8718" s="6"/>
    </row>
    <row r="8719" spans="1:1" x14ac:dyDescent="0.35">
      <c r="A8719" s="6"/>
    </row>
    <row r="8720" spans="1:1" x14ac:dyDescent="0.35">
      <c r="A8720" s="6"/>
    </row>
    <row r="8721" spans="1:1" x14ac:dyDescent="0.35">
      <c r="A8721" s="6"/>
    </row>
    <row r="8722" spans="1:1" x14ac:dyDescent="0.35">
      <c r="A8722" s="6"/>
    </row>
    <row r="8723" spans="1:1" x14ac:dyDescent="0.35">
      <c r="A8723" s="6"/>
    </row>
    <row r="8724" spans="1:1" x14ac:dyDescent="0.35">
      <c r="A8724" s="6"/>
    </row>
    <row r="8725" spans="1:1" x14ac:dyDescent="0.35">
      <c r="A8725" s="6"/>
    </row>
    <row r="8726" spans="1:1" x14ac:dyDescent="0.35">
      <c r="A8726" s="6"/>
    </row>
    <row r="8727" spans="1:1" x14ac:dyDescent="0.35">
      <c r="A8727" s="6"/>
    </row>
    <row r="8728" spans="1:1" x14ac:dyDescent="0.35">
      <c r="A8728" s="6"/>
    </row>
    <row r="8729" spans="1:1" x14ac:dyDescent="0.35">
      <c r="A8729" s="6"/>
    </row>
    <row r="8730" spans="1:1" x14ac:dyDescent="0.35">
      <c r="A8730" s="6"/>
    </row>
    <row r="8731" spans="1:1" x14ac:dyDescent="0.35">
      <c r="A8731" s="6"/>
    </row>
    <row r="8732" spans="1:1" x14ac:dyDescent="0.35">
      <c r="A8732" s="6"/>
    </row>
    <row r="8733" spans="1:1" x14ac:dyDescent="0.35">
      <c r="A8733" s="6"/>
    </row>
    <row r="8734" spans="1:1" x14ac:dyDescent="0.35">
      <c r="A8734" s="6"/>
    </row>
    <row r="8735" spans="1:1" x14ac:dyDescent="0.35">
      <c r="A8735" s="6"/>
    </row>
    <row r="8736" spans="1:1" x14ac:dyDescent="0.35">
      <c r="A8736" s="6"/>
    </row>
    <row r="8737" spans="1:1" x14ac:dyDescent="0.35">
      <c r="A8737" s="6"/>
    </row>
    <row r="8738" spans="1:1" x14ac:dyDescent="0.35">
      <c r="A8738" s="6"/>
    </row>
    <row r="8739" spans="1:1" x14ac:dyDescent="0.35">
      <c r="A8739" s="6"/>
    </row>
    <row r="8740" spans="1:1" x14ac:dyDescent="0.35">
      <c r="A8740" s="6"/>
    </row>
    <row r="8741" spans="1:1" x14ac:dyDescent="0.35">
      <c r="A8741" s="6"/>
    </row>
    <row r="8742" spans="1:1" x14ac:dyDescent="0.35">
      <c r="A8742" s="6"/>
    </row>
    <row r="8743" spans="1:1" x14ac:dyDescent="0.35">
      <c r="A8743" s="6"/>
    </row>
    <row r="8744" spans="1:1" x14ac:dyDescent="0.35">
      <c r="A8744" s="6"/>
    </row>
    <row r="8745" spans="1:1" x14ac:dyDescent="0.35">
      <c r="A8745" s="6"/>
    </row>
    <row r="8746" spans="1:1" x14ac:dyDescent="0.35">
      <c r="A8746" s="6"/>
    </row>
    <row r="8747" spans="1:1" x14ac:dyDescent="0.35">
      <c r="A8747" s="6"/>
    </row>
    <row r="8748" spans="1:1" x14ac:dyDescent="0.35">
      <c r="A8748" s="6"/>
    </row>
    <row r="8749" spans="1:1" x14ac:dyDescent="0.35">
      <c r="A8749" s="6"/>
    </row>
    <row r="8750" spans="1:1" x14ac:dyDescent="0.35">
      <c r="A8750" s="6"/>
    </row>
    <row r="8751" spans="1:1" x14ac:dyDescent="0.35">
      <c r="A8751" s="6"/>
    </row>
    <row r="8752" spans="1:1" x14ac:dyDescent="0.35">
      <c r="A8752" s="6"/>
    </row>
    <row r="8753" spans="1:1" x14ac:dyDescent="0.35">
      <c r="A8753" s="6"/>
    </row>
    <row r="8754" spans="1:1" x14ac:dyDescent="0.35">
      <c r="A8754" s="6"/>
    </row>
    <row r="8755" spans="1:1" x14ac:dyDescent="0.35">
      <c r="A8755" s="6"/>
    </row>
    <row r="8756" spans="1:1" x14ac:dyDescent="0.35">
      <c r="A8756" s="6"/>
    </row>
    <row r="8757" spans="1:1" x14ac:dyDescent="0.35">
      <c r="A8757" s="6"/>
    </row>
    <row r="8758" spans="1:1" x14ac:dyDescent="0.35">
      <c r="A8758" s="6"/>
    </row>
    <row r="8759" spans="1:1" x14ac:dyDescent="0.35">
      <c r="A8759" s="6"/>
    </row>
    <row r="8760" spans="1:1" x14ac:dyDescent="0.35">
      <c r="A8760" s="6"/>
    </row>
    <row r="8761" spans="1:1" x14ac:dyDescent="0.35">
      <c r="A8761" s="6"/>
    </row>
    <row r="8762" spans="1:1" x14ac:dyDescent="0.35">
      <c r="A8762" s="6"/>
    </row>
    <row r="8763" spans="1:1" x14ac:dyDescent="0.35">
      <c r="A8763" s="6"/>
    </row>
    <row r="8764" spans="1:1" x14ac:dyDescent="0.35">
      <c r="A8764" s="6"/>
    </row>
    <row r="8765" spans="1:1" x14ac:dyDescent="0.35">
      <c r="A8765" s="6"/>
    </row>
    <row r="8766" spans="1:1" x14ac:dyDescent="0.35">
      <c r="A8766" s="6"/>
    </row>
    <row r="8767" spans="1:1" x14ac:dyDescent="0.35">
      <c r="A8767" s="6"/>
    </row>
    <row r="8768" spans="1:1" x14ac:dyDescent="0.35">
      <c r="A8768" s="6"/>
    </row>
    <row r="8769" spans="1:1" x14ac:dyDescent="0.35">
      <c r="A8769" s="6"/>
    </row>
    <row r="8770" spans="1:1" x14ac:dyDescent="0.35">
      <c r="A8770" s="6"/>
    </row>
    <row r="8771" spans="1:1" x14ac:dyDescent="0.35">
      <c r="A8771" s="6"/>
    </row>
    <row r="8772" spans="1:1" x14ac:dyDescent="0.35">
      <c r="A8772" s="6"/>
    </row>
    <row r="8773" spans="1:1" x14ac:dyDescent="0.35">
      <c r="A8773" s="6"/>
    </row>
    <row r="8774" spans="1:1" x14ac:dyDescent="0.35">
      <c r="A8774" s="6"/>
    </row>
    <row r="8775" spans="1:1" x14ac:dyDescent="0.35">
      <c r="A8775" s="6"/>
    </row>
    <row r="8776" spans="1:1" x14ac:dyDescent="0.35">
      <c r="A8776" s="6"/>
    </row>
    <row r="8777" spans="1:1" x14ac:dyDescent="0.35">
      <c r="A8777" s="6"/>
    </row>
    <row r="8778" spans="1:1" x14ac:dyDescent="0.35">
      <c r="A8778" s="6"/>
    </row>
    <row r="8779" spans="1:1" x14ac:dyDescent="0.35">
      <c r="A8779" s="6"/>
    </row>
    <row r="8780" spans="1:1" x14ac:dyDescent="0.35">
      <c r="A8780" s="6"/>
    </row>
    <row r="8781" spans="1:1" x14ac:dyDescent="0.35">
      <c r="A8781" s="6"/>
    </row>
    <row r="8782" spans="1:1" x14ac:dyDescent="0.35">
      <c r="A8782" s="6"/>
    </row>
    <row r="8783" spans="1:1" x14ac:dyDescent="0.35">
      <c r="A8783" s="6"/>
    </row>
    <row r="8784" spans="1:1" x14ac:dyDescent="0.35">
      <c r="A8784" s="6"/>
    </row>
    <row r="8785" spans="1:1" x14ac:dyDescent="0.35">
      <c r="A8785" s="6"/>
    </row>
    <row r="8786" spans="1:1" x14ac:dyDescent="0.35">
      <c r="A8786" s="6"/>
    </row>
    <row r="8787" spans="1:1" x14ac:dyDescent="0.35">
      <c r="A8787" s="6"/>
    </row>
    <row r="8788" spans="1:1" x14ac:dyDescent="0.35">
      <c r="A8788" s="6"/>
    </row>
    <row r="8789" spans="1:1" x14ac:dyDescent="0.35">
      <c r="A8789" s="6"/>
    </row>
    <row r="8790" spans="1:1" x14ac:dyDescent="0.35">
      <c r="A8790" s="6"/>
    </row>
    <row r="8791" spans="1:1" x14ac:dyDescent="0.35">
      <c r="A8791" s="6"/>
    </row>
    <row r="8792" spans="1:1" x14ac:dyDescent="0.35">
      <c r="A8792" s="6"/>
    </row>
    <row r="8793" spans="1:1" x14ac:dyDescent="0.35">
      <c r="A8793" s="6"/>
    </row>
    <row r="8794" spans="1:1" x14ac:dyDescent="0.35">
      <c r="A8794" s="6"/>
    </row>
    <row r="8795" spans="1:1" x14ac:dyDescent="0.35">
      <c r="A8795" s="6"/>
    </row>
    <row r="8796" spans="1:1" x14ac:dyDescent="0.35">
      <c r="A8796" s="6"/>
    </row>
    <row r="8797" spans="1:1" x14ac:dyDescent="0.35">
      <c r="A8797" s="6"/>
    </row>
    <row r="8798" spans="1:1" x14ac:dyDescent="0.35">
      <c r="A8798" s="6"/>
    </row>
    <row r="8799" spans="1:1" x14ac:dyDescent="0.35">
      <c r="A8799" s="6"/>
    </row>
    <row r="8800" spans="1:1" x14ac:dyDescent="0.35">
      <c r="A8800" s="6"/>
    </row>
    <row r="8801" spans="1:1" x14ac:dyDescent="0.35">
      <c r="A8801" s="6"/>
    </row>
    <row r="8802" spans="1:1" x14ac:dyDescent="0.35">
      <c r="A8802" s="6"/>
    </row>
    <row r="8803" spans="1:1" x14ac:dyDescent="0.35">
      <c r="A8803" s="6"/>
    </row>
    <row r="8804" spans="1:1" x14ac:dyDescent="0.35">
      <c r="A8804" s="6"/>
    </row>
    <row r="8805" spans="1:1" x14ac:dyDescent="0.35">
      <c r="A8805" s="6"/>
    </row>
    <row r="8806" spans="1:1" x14ac:dyDescent="0.35">
      <c r="A8806" s="6"/>
    </row>
    <row r="8807" spans="1:1" x14ac:dyDescent="0.35">
      <c r="A8807" s="6"/>
    </row>
    <row r="8808" spans="1:1" x14ac:dyDescent="0.35">
      <c r="A8808" s="6"/>
    </row>
    <row r="8809" spans="1:1" x14ac:dyDescent="0.35">
      <c r="A8809" s="6"/>
    </row>
    <row r="8810" spans="1:1" x14ac:dyDescent="0.35">
      <c r="A8810" s="6"/>
    </row>
    <row r="8811" spans="1:1" x14ac:dyDescent="0.35">
      <c r="A8811" s="6"/>
    </row>
    <row r="8812" spans="1:1" x14ac:dyDescent="0.35">
      <c r="A8812" s="6"/>
    </row>
    <row r="8813" spans="1:1" x14ac:dyDescent="0.35">
      <c r="A8813" s="6"/>
    </row>
    <row r="8814" spans="1:1" x14ac:dyDescent="0.35">
      <c r="A8814" s="6"/>
    </row>
    <row r="8815" spans="1:1" x14ac:dyDescent="0.35">
      <c r="A8815" s="6"/>
    </row>
    <row r="8816" spans="1:1" x14ac:dyDescent="0.35">
      <c r="A8816" s="6"/>
    </row>
    <row r="8817" spans="1:1" x14ac:dyDescent="0.35">
      <c r="A8817" s="6"/>
    </row>
    <row r="8818" spans="1:1" x14ac:dyDescent="0.35">
      <c r="A8818" s="6"/>
    </row>
    <row r="8819" spans="1:1" x14ac:dyDescent="0.35">
      <c r="A8819" s="6"/>
    </row>
    <row r="8820" spans="1:1" x14ac:dyDescent="0.35">
      <c r="A8820" s="6"/>
    </row>
    <row r="8821" spans="1:1" x14ac:dyDescent="0.35">
      <c r="A8821" s="6"/>
    </row>
    <row r="8822" spans="1:1" x14ac:dyDescent="0.35">
      <c r="A8822" s="6"/>
    </row>
    <row r="8823" spans="1:1" x14ac:dyDescent="0.35">
      <c r="A8823" s="6"/>
    </row>
    <row r="8824" spans="1:1" x14ac:dyDescent="0.35">
      <c r="A8824" s="6"/>
    </row>
    <row r="8825" spans="1:1" x14ac:dyDescent="0.35">
      <c r="A8825" s="6"/>
    </row>
    <row r="8826" spans="1:1" x14ac:dyDescent="0.35">
      <c r="A8826" s="6"/>
    </row>
    <row r="8827" spans="1:1" x14ac:dyDescent="0.35">
      <c r="A8827" s="6"/>
    </row>
    <row r="8828" spans="1:1" x14ac:dyDescent="0.35">
      <c r="A8828" s="6"/>
    </row>
    <row r="8829" spans="1:1" x14ac:dyDescent="0.35">
      <c r="A8829" s="6"/>
    </row>
    <row r="8830" spans="1:1" x14ac:dyDescent="0.35">
      <c r="A8830" s="6"/>
    </row>
    <row r="8831" spans="1:1" x14ac:dyDescent="0.35">
      <c r="A8831" s="6"/>
    </row>
    <row r="8832" spans="1:1" x14ac:dyDescent="0.35">
      <c r="A8832" s="6"/>
    </row>
    <row r="8833" spans="1:1" x14ac:dyDescent="0.35">
      <c r="A8833" s="6"/>
    </row>
    <row r="8834" spans="1:1" x14ac:dyDescent="0.35">
      <c r="A8834" s="6"/>
    </row>
    <row r="8835" spans="1:1" x14ac:dyDescent="0.35">
      <c r="A8835" s="6"/>
    </row>
    <row r="8836" spans="1:1" x14ac:dyDescent="0.35">
      <c r="A8836" s="6"/>
    </row>
    <row r="8837" spans="1:1" x14ac:dyDescent="0.35">
      <c r="A8837" s="6"/>
    </row>
    <row r="8838" spans="1:1" x14ac:dyDescent="0.35">
      <c r="A8838" s="6"/>
    </row>
    <row r="8839" spans="1:1" x14ac:dyDescent="0.35">
      <c r="A8839" s="6"/>
    </row>
    <row r="8840" spans="1:1" x14ac:dyDescent="0.35">
      <c r="A8840" s="6"/>
    </row>
    <row r="8841" spans="1:1" x14ac:dyDescent="0.35">
      <c r="A8841" s="6"/>
    </row>
    <row r="8842" spans="1:1" x14ac:dyDescent="0.35">
      <c r="A8842" s="6"/>
    </row>
    <row r="8843" spans="1:1" x14ac:dyDescent="0.35">
      <c r="A8843" s="6"/>
    </row>
    <row r="8844" spans="1:1" x14ac:dyDescent="0.35">
      <c r="A8844" s="6"/>
    </row>
    <row r="8845" spans="1:1" x14ac:dyDescent="0.35">
      <c r="A8845" s="6"/>
    </row>
    <row r="8846" spans="1:1" x14ac:dyDescent="0.35">
      <c r="A8846" s="6"/>
    </row>
    <row r="8847" spans="1:1" x14ac:dyDescent="0.35">
      <c r="A8847" s="6"/>
    </row>
    <row r="8848" spans="1:1" x14ac:dyDescent="0.35">
      <c r="A8848" s="6"/>
    </row>
    <row r="8849" spans="1:1" x14ac:dyDescent="0.35">
      <c r="A8849" s="6"/>
    </row>
    <row r="8850" spans="1:1" x14ac:dyDescent="0.35">
      <c r="A8850" s="6"/>
    </row>
    <row r="8851" spans="1:1" x14ac:dyDescent="0.35">
      <c r="A8851" s="6"/>
    </row>
    <row r="8852" spans="1:1" x14ac:dyDescent="0.35">
      <c r="A8852" s="6"/>
    </row>
    <row r="8853" spans="1:1" x14ac:dyDescent="0.35">
      <c r="A8853" s="6"/>
    </row>
    <row r="8854" spans="1:1" x14ac:dyDescent="0.35">
      <c r="A8854" s="6"/>
    </row>
    <row r="8855" spans="1:1" x14ac:dyDescent="0.35">
      <c r="A8855" s="6"/>
    </row>
    <row r="8856" spans="1:1" x14ac:dyDescent="0.35">
      <c r="A8856" s="6"/>
    </row>
    <row r="8857" spans="1:1" x14ac:dyDescent="0.35">
      <c r="A8857" s="6"/>
    </row>
    <row r="8858" spans="1:1" x14ac:dyDescent="0.35">
      <c r="A8858" s="6"/>
    </row>
    <row r="8859" spans="1:1" x14ac:dyDescent="0.35">
      <c r="A8859" s="6"/>
    </row>
    <row r="8860" spans="1:1" x14ac:dyDescent="0.35">
      <c r="A8860" s="6"/>
    </row>
    <row r="8861" spans="1:1" x14ac:dyDescent="0.35">
      <c r="A8861" s="6"/>
    </row>
    <row r="8862" spans="1:1" x14ac:dyDescent="0.35">
      <c r="A8862" s="6"/>
    </row>
    <row r="8863" spans="1:1" x14ac:dyDescent="0.35">
      <c r="A8863" s="6"/>
    </row>
    <row r="8864" spans="1:1" x14ac:dyDescent="0.35">
      <c r="A8864" s="6"/>
    </row>
    <row r="8865" spans="1:1" x14ac:dyDescent="0.35">
      <c r="A8865" s="6"/>
    </row>
    <row r="8866" spans="1:1" x14ac:dyDescent="0.35">
      <c r="A8866" s="6"/>
    </row>
    <row r="8867" spans="1:1" x14ac:dyDescent="0.35">
      <c r="A8867" s="6"/>
    </row>
    <row r="8868" spans="1:1" x14ac:dyDescent="0.35">
      <c r="A8868" s="6"/>
    </row>
    <row r="8869" spans="1:1" x14ac:dyDescent="0.35">
      <c r="A8869" s="6"/>
    </row>
    <row r="8870" spans="1:1" x14ac:dyDescent="0.35">
      <c r="A8870" s="6"/>
    </row>
    <row r="8871" spans="1:1" x14ac:dyDescent="0.35">
      <c r="A8871" s="6"/>
    </row>
    <row r="8872" spans="1:1" x14ac:dyDescent="0.35">
      <c r="A8872" s="6"/>
    </row>
    <row r="8873" spans="1:1" x14ac:dyDescent="0.35">
      <c r="A8873" s="6"/>
    </row>
    <row r="8874" spans="1:1" x14ac:dyDescent="0.35">
      <c r="A8874" s="6"/>
    </row>
    <row r="8875" spans="1:1" x14ac:dyDescent="0.35">
      <c r="A8875" s="6"/>
    </row>
    <row r="8876" spans="1:1" x14ac:dyDescent="0.35">
      <c r="A8876" s="6"/>
    </row>
    <row r="8877" spans="1:1" x14ac:dyDescent="0.35">
      <c r="A8877" s="6"/>
    </row>
    <row r="8878" spans="1:1" x14ac:dyDescent="0.35">
      <c r="A8878" s="6"/>
    </row>
    <row r="8879" spans="1:1" x14ac:dyDescent="0.35">
      <c r="A8879" s="6"/>
    </row>
    <row r="8880" spans="1:1" x14ac:dyDescent="0.35">
      <c r="A8880" s="6"/>
    </row>
    <row r="8881" spans="1:1" x14ac:dyDescent="0.35">
      <c r="A8881" s="6"/>
    </row>
    <row r="8882" spans="1:1" x14ac:dyDescent="0.35">
      <c r="A8882" s="6"/>
    </row>
    <row r="8883" spans="1:1" x14ac:dyDescent="0.35">
      <c r="A8883" s="6"/>
    </row>
    <row r="8884" spans="1:1" x14ac:dyDescent="0.35">
      <c r="A8884" s="6"/>
    </row>
    <row r="8885" spans="1:1" x14ac:dyDescent="0.35">
      <c r="A8885" s="6"/>
    </row>
    <row r="8886" spans="1:1" x14ac:dyDescent="0.35">
      <c r="A8886" s="6"/>
    </row>
    <row r="8887" spans="1:1" x14ac:dyDescent="0.35">
      <c r="A8887" s="6"/>
    </row>
    <row r="8888" spans="1:1" x14ac:dyDescent="0.35">
      <c r="A8888" s="6"/>
    </row>
    <row r="8889" spans="1:1" x14ac:dyDescent="0.35">
      <c r="A8889" s="6"/>
    </row>
    <row r="8890" spans="1:1" x14ac:dyDescent="0.35">
      <c r="A8890" s="6"/>
    </row>
    <row r="8891" spans="1:1" x14ac:dyDescent="0.35">
      <c r="A8891" s="6"/>
    </row>
    <row r="8892" spans="1:1" x14ac:dyDescent="0.35">
      <c r="A8892" s="6"/>
    </row>
    <row r="8893" spans="1:1" x14ac:dyDescent="0.35">
      <c r="A8893" s="6"/>
    </row>
    <row r="8894" spans="1:1" x14ac:dyDescent="0.35">
      <c r="A8894" s="6"/>
    </row>
    <row r="8895" spans="1:1" x14ac:dyDescent="0.35">
      <c r="A8895" s="6"/>
    </row>
    <row r="8896" spans="1:1" x14ac:dyDescent="0.35">
      <c r="A8896" s="6"/>
    </row>
    <row r="8897" spans="1:1" x14ac:dyDescent="0.35">
      <c r="A8897" s="6"/>
    </row>
    <row r="8898" spans="1:1" x14ac:dyDescent="0.35">
      <c r="A8898" s="6"/>
    </row>
    <row r="8899" spans="1:1" x14ac:dyDescent="0.35">
      <c r="A8899" s="6"/>
    </row>
    <row r="8900" spans="1:1" x14ac:dyDescent="0.35">
      <c r="A8900" s="6"/>
    </row>
    <row r="8901" spans="1:1" x14ac:dyDescent="0.35">
      <c r="A8901" s="6"/>
    </row>
    <row r="8902" spans="1:1" x14ac:dyDescent="0.35">
      <c r="A8902" s="6"/>
    </row>
    <row r="8903" spans="1:1" x14ac:dyDescent="0.35">
      <c r="A8903" s="6"/>
    </row>
    <row r="8904" spans="1:1" x14ac:dyDescent="0.35">
      <c r="A8904" s="6"/>
    </row>
    <row r="8905" spans="1:1" x14ac:dyDescent="0.35">
      <c r="A8905" s="6"/>
    </row>
    <row r="8906" spans="1:1" x14ac:dyDescent="0.35">
      <c r="A8906" s="6"/>
    </row>
    <row r="8907" spans="1:1" x14ac:dyDescent="0.35">
      <c r="A8907" s="6"/>
    </row>
    <row r="8908" spans="1:1" x14ac:dyDescent="0.35">
      <c r="A8908" s="6"/>
    </row>
    <row r="8909" spans="1:1" x14ac:dyDescent="0.35">
      <c r="A8909" s="6"/>
    </row>
    <row r="8910" spans="1:1" x14ac:dyDescent="0.35">
      <c r="A8910" s="6"/>
    </row>
    <row r="8911" spans="1:1" x14ac:dyDescent="0.35">
      <c r="A8911" s="6"/>
    </row>
    <row r="8912" spans="1:1" x14ac:dyDescent="0.35">
      <c r="A8912" s="6"/>
    </row>
    <row r="8913" spans="1:1" x14ac:dyDescent="0.35">
      <c r="A8913" s="6"/>
    </row>
    <row r="8914" spans="1:1" x14ac:dyDescent="0.35">
      <c r="A8914" s="6"/>
    </row>
    <row r="8915" spans="1:1" x14ac:dyDescent="0.35">
      <c r="A8915" s="6"/>
    </row>
    <row r="8916" spans="1:1" x14ac:dyDescent="0.35">
      <c r="A8916" s="6"/>
    </row>
    <row r="8917" spans="1:1" x14ac:dyDescent="0.35">
      <c r="A8917" s="6"/>
    </row>
    <row r="8918" spans="1:1" x14ac:dyDescent="0.35">
      <c r="A8918" s="6"/>
    </row>
    <row r="8919" spans="1:1" x14ac:dyDescent="0.35">
      <c r="A8919" s="6"/>
    </row>
    <row r="8920" spans="1:1" x14ac:dyDescent="0.35">
      <c r="A8920" s="6"/>
    </row>
    <row r="8921" spans="1:1" x14ac:dyDescent="0.35">
      <c r="A8921" s="6"/>
    </row>
    <row r="8922" spans="1:1" x14ac:dyDescent="0.35">
      <c r="A8922" s="6"/>
    </row>
    <row r="8923" spans="1:1" x14ac:dyDescent="0.35">
      <c r="A8923" s="6"/>
    </row>
    <row r="8924" spans="1:1" x14ac:dyDescent="0.35">
      <c r="A8924" s="6"/>
    </row>
    <row r="8925" spans="1:1" x14ac:dyDescent="0.35">
      <c r="A8925" s="6"/>
    </row>
    <row r="8926" spans="1:1" x14ac:dyDescent="0.35">
      <c r="A8926" s="6"/>
    </row>
    <row r="8927" spans="1:1" x14ac:dyDescent="0.35">
      <c r="A8927" s="6"/>
    </row>
    <row r="8928" spans="1:1" x14ac:dyDescent="0.35">
      <c r="A8928" s="6"/>
    </row>
    <row r="8929" spans="1:1" x14ac:dyDescent="0.35">
      <c r="A8929" s="6"/>
    </row>
    <row r="8930" spans="1:1" x14ac:dyDescent="0.35">
      <c r="A8930" s="6"/>
    </row>
    <row r="8931" spans="1:1" x14ac:dyDescent="0.35">
      <c r="A8931" s="6"/>
    </row>
    <row r="8932" spans="1:1" x14ac:dyDescent="0.35">
      <c r="A8932" s="6"/>
    </row>
    <row r="8933" spans="1:1" x14ac:dyDescent="0.35">
      <c r="A8933" s="6"/>
    </row>
    <row r="8934" spans="1:1" x14ac:dyDescent="0.35">
      <c r="A8934" s="6"/>
    </row>
    <row r="8935" spans="1:1" x14ac:dyDescent="0.35">
      <c r="A8935" s="6"/>
    </row>
    <row r="8936" spans="1:1" x14ac:dyDescent="0.35">
      <c r="A8936" s="6"/>
    </row>
    <row r="8937" spans="1:1" x14ac:dyDescent="0.35">
      <c r="A8937" s="6"/>
    </row>
    <row r="8938" spans="1:1" x14ac:dyDescent="0.35">
      <c r="A8938" s="6"/>
    </row>
    <row r="8939" spans="1:1" x14ac:dyDescent="0.35">
      <c r="A8939" s="6"/>
    </row>
    <row r="8940" spans="1:1" x14ac:dyDescent="0.35">
      <c r="A8940" s="6"/>
    </row>
    <row r="8941" spans="1:1" x14ac:dyDescent="0.35">
      <c r="A8941" s="6"/>
    </row>
    <row r="8942" spans="1:1" x14ac:dyDescent="0.35">
      <c r="A8942" s="6"/>
    </row>
    <row r="8943" spans="1:1" x14ac:dyDescent="0.35">
      <c r="A8943" s="6"/>
    </row>
    <row r="8944" spans="1:1" x14ac:dyDescent="0.35">
      <c r="A8944" s="6"/>
    </row>
    <row r="8945" spans="1:1" x14ac:dyDescent="0.35">
      <c r="A8945" s="6"/>
    </row>
    <row r="8946" spans="1:1" x14ac:dyDescent="0.35">
      <c r="A8946" s="6"/>
    </row>
    <row r="8947" spans="1:1" x14ac:dyDescent="0.35">
      <c r="A8947" s="6"/>
    </row>
    <row r="8948" spans="1:1" x14ac:dyDescent="0.35">
      <c r="A8948" s="6"/>
    </row>
    <row r="8949" spans="1:1" x14ac:dyDescent="0.35">
      <c r="A8949" s="6"/>
    </row>
    <row r="8950" spans="1:1" x14ac:dyDescent="0.35">
      <c r="A8950" s="6"/>
    </row>
    <row r="8951" spans="1:1" x14ac:dyDescent="0.35">
      <c r="A8951" s="6"/>
    </row>
    <row r="8952" spans="1:1" x14ac:dyDescent="0.35">
      <c r="A8952" s="6"/>
    </row>
    <row r="8953" spans="1:1" x14ac:dyDescent="0.35">
      <c r="A8953" s="6"/>
    </row>
    <row r="8954" spans="1:1" x14ac:dyDescent="0.35">
      <c r="A8954" s="6"/>
    </row>
    <row r="8955" spans="1:1" x14ac:dyDescent="0.35">
      <c r="A8955" s="6"/>
    </row>
    <row r="8956" spans="1:1" x14ac:dyDescent="0.35">
      <c r="A8956" s="6"/>
    </row>
    <row r="8957" spans="1:1" x14ac:dyDescent="0.35">
      <c r="A8957" s="6"/>
    </row>
    <row r="8958" spans="1:1" x14ac:dyDescent="0.35">
      <c r="A8958" s="6"/>
    </row>
    <row r="8959" spans="1:1" x14ac:dyDescent="0.35">
      <c r="A8959" s="6"/>
    </row>
    <row r="8960" spans="1:1" x14ac:dyDescent="0.35">
      <c r="A8960" s="6"/>
    </row>
    <row r="8961" spans="1:1" x14ac:dyDescent="0.35">
      <c r="A8961" s="6"/>
    </row>
    <row r="8962" spans="1:1" x14ac:dyDescent="0.35">
      <c r="A8962" s="6"/>
    </row>
    <row r="8963" spans="1:1" x14ac:dyDescent="0.35">
      <c r="A8963" s="6"/>
    </row>
    <row r="8964" spans="1:1" x14ac:dyDescent="0.35">
      <c r="A8964" s="6"/>
    </row>
    <row r="8965" spans="1:1" x14ac:dyDescent="0.35">
      <c r="A8965" s="6"/>
    </row>
    <row r="8966" spans="1:1" x14ac:dyDescent="0.35">
      <c r="A8966" s="6"/>
    </row>
    <row r="8967" spans="1:1" x14ac:dyDescent="0.35">
      <c r="A8967" s="6"/>
    </row>
    <row r="8968" spans="1:1" x14ac:dyDescent="0.35">
      <c r="A8968" s="6"/>
    </row>
    <row r="8969" spans="1:1" x14ac:dyDescent="0.35">
      <c r="A8969" s="6"/>
    </row>
    <row r="8970" spans="1:1" x14ac:dyDescent="0.35">
      <c r="A8970" s="6"/>
    </row>
    <row r="8971" spans="1:1" x14ac:dyDescent="0.35">
      <c r="A8971" s="6"/>
    </row>
    <row r="8972" spans="1:1" x14ac:dyDescent="0.35">
      <c r="A8972" s="6"/>
    </row>
    <row r="8973" spans="1:1" x14ac:dyDescent="0.35">
      <c r="A8973" s="6"/>
    </row>
    <row r="8974" spans="1:1" x14ac:dyDescent="0.35">
      <c r="A8974" s="6"/>
    </row>
    <row r="8975" spans="1:1" x14ac:dyDescent="0.35">
      <c r="A8975" s="6"/>
    </row>
    <row r="8976" spans="1:1" x14ac:dyDescent="0.35">
      <c r="A8976" s="6"/>
    </row>
    <row r="8977" spans="1:1" x14ac:dyDescent="0.35">
      <c r="A8977" s="6"/>
    </row>
    <row r="8978" spans="1:1" x14ac:dyDescent="0.35">
      <c r="A8978" s="6"/>
    </row>
    <row r="8979" spans="1:1" x14ac:dyDescent="0.35">
      <c r="A8979" s="6"/>
    </row>
    <row r="8980" spans="1:1" x14ac:dyDescent="0.35">
      <c r="A8980" s="6"/>
    </row>
    <row r="8981" spans="1:1" x14ac:dyDescent="0.35">
      <c r="A8981" s="6"/>
    </row>
    <row r="8982" spans="1:1" x14ac:dyDescent="0.35">
      <c r="A8982" s="6"/>
    </row>
    <row r="8983" spans="1:1" x14ac:dyDescent="0.35">
      <c r="A8983" s="6"/>
    </row>
    <row r="8984" spans="1:1" x14ac:dyDescent="0.35">
      <c r="A8984" s="6"/>
    </row>
    <row r="8985" spans="1:1" x14ac:dyDescent="0.35">
      <c r="A8985" s="6"/>
    </row>
    <row r="8986" spans="1:1" x14ac:dyDescent="0.35">
      <c r="A8986" s="6"/>
    </row>
    <row r="8987" spans="1:1" x14ac:dyDescent="0.35">
      <c r="A8987" s="6"/>
    </row>
    <row r="8988" spans="1:1" x14ac:dyDescent="0.35">
      <c r="A8988" s="6"/>
    </row>
    <row r="8989" spans="1:1" x14ac:dyDescent="0.35">
      <c r="A8989" s="6"/>
    </row>
    <row r="8990" spans="1:1" x14ac:dyDescent="0.35">
      <c r="A8990" s="6"/>
    </row>
    <row r="8991" spans="1:1" x14ac:dyDescent="0.35">
      <c r="A8991" s="6"/>
    </row>
    <row r="8992" spans="1:1" x14ac:dyDescent="0.35">
      <c r="A8992" s="6"/>
    </row>
    <row r="8993" spans="1:1" x14ac:dyDescent="0.35">
      <c r="A8993" s="6"/>
    </row>
    <row r="8994" spans="1:1" x14ac:dyDescent="0.35">
      <c r="A8994" s="6"/>
    </row>
    <row r="8995" spans="1:1" x14ac:dyDescent="0.35">
      <c r="A8995" s="6"/>
    </row>
    <row r="8996" spans="1:1" x14ac:dyDescent="0.35">
      <c r="A8996" s="6"/>
    </row>
    <row r="8997" spans="1:1" x14ac:dyDescent="0.35">
      <c r="A8997" s="6"/>
    </row>
    <row r="8998" spans="1:1" x14ac:dyDescent="0.35">
      <c r="A8998" s="6"/>
    </row>
    <row r="8999" spans="1:1" x14ac:dyDescent="0.35">
      <c r="A8999" s="6"/>
    </row>
    <row r="9000" spans="1:1" x14ac:dyDescent="0.35">
      <c r="A9000" s="6"/>
    </row>
    <row r="9001" spans="1:1" x14ac:dyDescent="0.35">
      <c r="A9001" s="6"/>
    </row>
    <row r="9002" spans="1:1" x14ac:dyDescent="0.35">
      <c r="A9002" s="6"/>
    </row>
    <row r="9003" spans="1:1" x14ac:dyDescent="0.35">
      <c r="A9003" s="6"/>
    </row>
    <row r="9004" spans="1:1" x14ac:dyDescent="0.35">
      <c r="A9004" s="6"/>
    </row>
    <row r="9005" spans="1:1" x14ac:dyDescent="0.35">
      <c r="A9005" s="6"/>
    </row>
    <row r="9006" spans="1:1" x14ac:dyDescent="0.35">
      <c r="A9006" s="6"/>
    </row>
    <row r="9007" spans="1:1" x14ac:dyDescent="0.35">
      <c r="A9007" s="6"/>
    </row>
    <row r="9008" spans="1:1" x14ac:dyDescent="0.35">
      <c r="A9008" s="6"/>
    </row>
    <row r="9009" spans="1:1" x14ac:dyDescent="0.35">
      <c r="A9009" s="6"/>
    </row>
    <row r="9010" spans="1:1" x14ac:dyDescent="0.35">
      <c r="A9010" s="6"/>
    </row>
    <row r="9011" spans="1:1" x14ac:dyDescent="0.35">
      <c r="A9011" s="6"/>
    </row>
    <row r="9012" spans="1:1" x14ac:dyDescent="0.35">
      <c r="A9012" s="6"/>
    </row>
    <row r="9013" spans="1:1" x14ac:dyDescent="0.35">
      <c r="A9013" s="6"/>
    </row>
    <row r="9014" spans="1:1" x14ac:dyDescent="0.35">
      <c r="A9014" s="6"/>
    </row>
    <row r="9015" spans="1:1" x14ac:dyDescent="0.35">
      <c r="A9015" s="6"/>
    </row>
    <row r="9016" spans="1:1" x14ac:dyDescent="0.35">
      <c r="A9016" s="6"/>
    </row>
    <row r="9017" spans="1:1" x14ac:dyDescent="0.35">
      <c r="A9017" s="6"/>
    </row>
    <row r="9018" spans="1:1" x14ac:dyDescent="0.35">
      <c r="A9018" s="6"/>
    </row>
    <row r="9019" spans="1:1" x14ac:dyDescent="0.35">
      <c r="A9019" s="6"/>
    </row>
    <row r="9020" spans="1:1" x14ac:dyDescent="0.35">
      <c r="A9020" s="6"/>
    </row>
    <row r="9021" spans="1:1" x14ac:dyDescent="0.35">
      <c r="A9021" s="6"/>
    </row>
    <row r="9022" spans="1:1" x14ac:dyDescent="0.35">
      <c r="A9022" s="6"/>
    </row>
    <row r="9023" spans="1:1" x14ac:dyDescent="0.35">
      <c r="A9023" s="6"/>
    </row>
    <row r="9024" spans="1:1" x14ac:dyDescent="0.35">
      <c r="A9024" s="6"/>
    </row>
    <row r="9025" spans="1:1" x14ac:dyDescent="0.35">
      <c r="A9025" s="6"/>
    </row>
    <row r="9026" spans="1:1" x14ac:dyDescent="0.35">
      <c r="A9026" s="6"/>
    </row>
    <row r="9027" spans="1:1" x14ac:dyDescent="0.35">
      <c r="A9027" s="6"/>
    </row>
    <row r="9028" spans="1:1" x14ac:dyDescent="0.35">
      <c r="A9028" s="6"/>
    </row>
    <row r="9029" spans="1:1" x14ac:dyDescent="0.35">
      <c r="A9029" s="6"/>
    </row>
    <row r="9030" spans="1:1" x14ac:dyDescent="0.35">
      <c r="A9030" s="6"/>
    </row>
    <row r="9031" spans="1:1" x14ac:dyDescent="0.35">
      <c r="A9031" s="6"/>
    </row>
    <row r="9032" spans="1:1" x14ac:dyDescent="0.35">
      <c r="A9032" s="6"/>
    </row>
    <row r="9033" spans="1:1" x14ac:dyDescent="0.35">
      <c r="A9033" s="6"/>
    </row>
    <row r="9034" spans="1:1" x14ac:dyDescent="0.35">
      <c r="A9034" s="6"/>
    </row>
    <row r="9035" spans="1:1" x14ac:dyDescent="0.35">
      <c r="A9035" s="6"/>
    </row>
    <row r="9036" spans="1:1" x14ac:dyDescent="0.35">
      <c r="A9036" s="6"/>
    </row>
    <row r="9037" spans="1:1" x14ac:dyDescent="0.35">
      <c r="A9037" s="6"/>
    </row>
    <row r="9038" spans="1:1" x14ac:dyDescent="0.35">
      <c r="A9038" s="6"/>
    </row>
    <row r="9039" spans="1:1" x14ac:dyDescent="0.35">
      <c r="A9039" s="6"/>
    </row>
    <row r="9040" spans="1:1" x14ac:dyDescent="0.35">
      <c r="A9040" s="6"/>
    </row>
    <row r="9041" spans="1:1" x14ac:dyDescent="0.35">
      <c r="A9041" s="6"/>
    </row>
    <row r="9042" spans="1:1" x14ac:dyDescent="0.35">
      <c r="A9042" s="6"/>
    </row>
    <row r="9043" spans="1:1" x14ac:dyDescent="0.35">
      <c r="A9043" s="6"/>
    </row>
    <row r="9044" spans="1:1" x14ac:dyDescent="0.35">
      <c r="A9044" s="6"/>
    </row>
    <row r="9045" spans="1:1" x14ac:dyDescent="0.35">
      <c r="A9045" s="6"/>
    </row>
    <row r="9046" spans="1:1" x14ac:dyDescent="0.35">
      <c r="A9046" s="6"/>
    </row>
    <row r="9047" spans="1:1" x14ac:dyDescent="0.35">
      <c r="A9047" s="6"/>
    </row>
    <row r="9048" spans="1:1" x14ac:dyDescent="0.35">
      <c r="A9048" s="6"/>
    </row>
    <row r="9049" spans="1:1" x14ac:dyDescent="0.35">
      <c r="A9049" s="6"/>
    </row>
    <row r="9050" spans="1:1" x14ac:dyDescent="0.35">
      <c r="A9050" s="6"/>
    </row>
    <row r="9051" spans="1:1" x14ac:dyDescent="0.35">
      <c r="A9051" s="6"/>
    </row>
    <row r="9052" spans="1:1" x14ac:dyDescent="0.35">
      <c r="A9052" s="6"/>
    </row>
    <row r="9053" spans="1:1" x14ac:dyDescent="0.35">
      <c r="A9053" s="6"/>
    </row>
    <row r="9054" spans="1:1" x14ac:dyDescent="0.35">
      <c r="A9054" s="6"/>
    </row>
    <row r="9055" spans="1:1" x14ac:dyDescent="0.35">
      <c r="A9055" s="6"/>
    </row>
    <row r="9056" spans="1:1" x14ac:dyDescent="0.35">
      <c r="A9056" s="6"/>
    </row>
    <row r="9057" spans="1:1" x14ac:dyDescent="0.35">
      <c r="A9057" s="6"/>
    </row>
    <row r="9058" spans="1:1" x14ac:dyDescent="0.35">
      <c r="A9058" s="6"/>
    </row>
    <row r="9059" spans="1:1" x14ac:dyDescent="0.35">
      <c r="A9059" s="6"/>
    </row>
    <row r="9060" spans="1:1" x14ac:dyDescent="0.35">
      <c r="A9060" s="6"/>
    </row>
    <row r="9061" spans="1:1" x14ac:dyDescent="0.35">
      <c r="A9061" s="6"/>
    </row>
    <row r="9062" spans="1:1" x14ac:dyDescent="0.35">
      <c r="A9062" s="6"/>
    </row>
    <row r="9063" spans="1:1" x14ac:dyDescent="0.35">
      <c r="A9063" s="6"/>
    </row>
    <row r="9064" spans="1:1" x14ac:dyDescent="0.35">
      <c r="A9064" s="6"/>
    </row>
    <row r="9065" spans="1:1" x14ac:dyDescent="0.35">
      <c r="A9065" s="6"/>
    </row>
    <row r="9066" spans="1:1" x14ac:dyDescent="0.35">
      <c r="A9066" s="6"/>
    </row>
    <row r="9067" spans="1:1" x14ac:dyDescent="0.35">
      <c r="A9067" s="6"/>
    </row>
    <row r="9068" spans="1:1" x14ac:dyDescent="0.35">
      <c r="A9068" s="6"/>
    </row>
    <row r="9069" spans="1:1" x14ac:dyDescent="0.35">
      <c r="A9069" s="6"/>
    </row>
    <row r="9070" spans="1:1" x14ac:dyDescent="0.35">
      <c r="A9070" s="6"/>
    </row>
    <row r="9071" spans="1:1" x14ac:dyDescent="0.35">
      <c r="A9071" s="6"/>
    </row>
    <row r="9072" spans="1:1" x14ac:dyDescent="0.35">
      <c r="A9072" s="6"/>
    </row>
    <row r="9073" spans="1:1" x14ac:dyDescent="0.35">
      <c r="A9073" s="6"/>
    </row>
    <row r="9074" spans="1:1" x14ac:dyDescent="0.35">
      <c r="A9074" s="6"/>
    </row>
    <row r="9075" spans="1:1" x14ac:dyDescent="0.35">
      <c r="A9075" s="6"/>
    </row>
    <row r="9076" spans="1:1" x14ac:dyDescent="0.35">
      <c r="A9076" s="6"/>
    </row>
    <row r="9077" spans="1:1" x14ac:dyDescent="0.35">
      <c r="A9077" s="6"/>
    </row>
    <row r="9078" spans="1:1" x14ac:dyDescent="0.35">
      <c r="A9078" s="6"/>
    </row>
    <row r="9079" spans="1:1" x14ac:dyDescent="0.35">
      <c r="A9079" s="6"/>
    </row>
    <row r="9080" spans="1:1" x14ac:dyDescent="0.35">
      <c r="A9080" s="6"/>
    </row>
    <row r="9081" spans="1:1" x14ac:dyDescent="0.35">
      <c r="A9081" s="6"/>
    </row>
    <row r="9082" spans="1:1" x14ac:dyDescent="0.35">
      <c r="A9082" s="6"/>
    </row>
    <row r="9083" spans="1:1" x14ac:dyDescent="0.35">
      <c r="A9083" s="6"/>
    </row>
    <row r="9084" spans="1:1" x14ac:dyDescent="0.35">
      <c r="A9084" s="6"/>
    </row>
    <row r="9085" spans="1:1" x14ac:dyDescent="0.35">
      <c r="A9085" s="6"/>
    </row>
    <row r="9086" spans="1:1" x14ac:dyDescent="0.35">
      <c r="A9086" s="6"/>
    </row>
    <row r="9087" spans="1:1" x14ac:dyDescent="0.35">
      <c r="A9087" s="6"/>
    </row>
    <row r="9088" spans="1:1" x14ac:dyDescent="0.35">
      <c r="A9088" s="6"/>
    </row>
    <row r="9089" spans="1:1" x14ac:dyDescent="0.35">
      <c r="A9089" s="6"/>
    </row>
    <row r="9090" spans="1:1" x14ac:dyDescent="0.35">
      <c r="A9090" s="6"/>
    </row>
    <row r="9091" spans="1:1" x14ac:dyDescent="0.35">
      <c r="A9091" s="6"/>
    </row>
    <row r="9092" spans="1:1" x14ac:dyDescent="0.35">
      <c r="A9092" s="6"/>
    </row>
    <row r="9093" spans="1:1" x14ac:dyDescent="0.35">
      <c r="A9093" s="6"/>
    </row>
    <row r="9094" spans="1:1" x14ac:dyDescent="0.35">
      <c r="A9094" s="6"/>
    </row>
    <row r="9095" spans="1:1" x14ac:dyDescent="0.35">
      <c r="A9095" s="6"/>
    </row>
    <row r="9096" spans="1:1" x14ac:dyDescent="0.35">
      <c r="A9096" s="6"/>
    </row>
    <row r="9097" spans="1:1" x14ac:dyDescent="0.35">
      <c r="A9097" s="6"/>
    </row>
    <row r="9098" spans="1:1" x14ac:dyDescent="0.35">
      <c r="A9098" s="6"/>
    </row>
    <row r="9099" spans="1:1" x14ac:dyDescent="0.35">
      <c r="A9099" s="6"/>
    </row>
    <row r="9100" spans="1:1" x14ac:dyDescent="0.35">
      <c r="A9100" s="6"/>
    </row>
    <row r="9101" spans="1:1" x14ac:dyDescent="0.35">
      <c r="A9101" s="6"/>
    </row>
    <row r="9102" spans="1:1" x14ac:dyDescent="0.35">
      <c r="A9102" s="6"/>
    </row>
    <row r="9103" spans="1:1" x14ac:dyDescent="0.35">
      <c r="A9103" s="6"/>
    </row>
    <row r="9104" spans="1:1" x14ac:dyDescent="0.35">
      <c r="A9104" s="6"/>
    </row>
    <row r="9105" spans="1:1" x14ac:dyDescent="0.35">
      <c r="A9105" s="6"/>
    </row>
    <row r="9106" spans="1:1" x14ac:dyDescent="0.35">
      <c r="A9106" s="6"/>
    </row>
    <row r="9107" spans="1:1" x14ac:dyDescent="0.35">
      <c r="A9107" s="6"/>
    </row>
    <row r="9108" spans="1:1" x14ac:dyDescent="0.35">
      <c r="A9108" s="6"/>
    </row>
    <row r="9109" spans="1:1" x14ac:dyDescent="0.35">
      <c r="A9109" s="6"/>
    </row>
    <row r="9110" spans="1:1" x14ac:dyDescent="0.35">
      <c r="A9110" s="6"/>
    </row>
    <row r="9111" spans="1:1" x14ac:dyDescent="0.35">
      <c r="A9111" s="6"/>
    </row>
    <row r="9112" spans="1:1" x14ac:dyDescent="0.35">
      <c r="A9112" s="6"/>
    </row>
    <row r="9113" spans="1:1" x14ac:dyDescent="0.35">
      <c r="A9113" s="6"/>
    </row>
    <row r="9114" spans="1:1" x14ac:dyDescent="0.35">
      <c r="A9114" s="6"/>
    </row>
    <row r="9115" spans="1:1" x14ac:dyDescent="0.35">
      <c r="A9115" s="6"/>
    </row>
    <row r="9116" spans="1:1" x14ac:dyDescent="0.35">
      <c r="A9116" s="6"/>
    </row>
    <row r="9117" spans="1:1" x14ac:dyDescent="0.35">
      <c r="A9117" s="6"/>
    </row>
    <row r="9118" spans="1:1" x14ac:dyDescent="0.35">
      <c r="A9118" s="6"/>
    </row>
    <row r="9119" spans="1:1" x14ac:dyDescent="0.35">
      <c r="A9119" s="6"/>
    </row>
    <row r="9120" spans="1:1" x14ac:dyDescent="0.35">
      <c r="A9120" s="6"/>
    </row>
    <row r="9121" spans="1:1" x14ac:dyDescent="0.35">
      <c r="A9121" s="6"/>
    </row>
    <row r="9122" spans="1:1" x14ac:dyDescent="0.35">
      <c r="A9122" s="6"/>
    </row>
    <row r="9123" spans="1:1" x14ac:dyDescent="0.35">
      <c r="A9123" s="6"/>
    </row>
    <row r="9124" spans="1:1" x14ac:dyDescent="0.35">
      <c r="A9124" s="6"/>
    </row>
    <row r="9125" spans="1:1" x14ac:dyDescent="0.35">
      <c r="A9125" s="6"/>
    </row>
    <row r="9126" spans="1:1" x14ac:dyDescent="0.35">
      <c r="A9126" s="6"/>
    </row>
    <row r="9127" spans="1:1" x14ac:dyDescent="0.35">
      <c r="A9127" s="6"/>
    </row>
    <row r="9128" spans="1:1" x14ac:dyDescent="0.35">
      <c r="A9128" s="6"/>
    </row>
    <row r="9129" spans="1:1" x14ac:dyDescent="0.35">
      <c r="A9129" s="6"/>
    </row>
    <row r="9130" spans="1:1" x14ac:dyDescent="0.35">
      <c r="A9130" s="6"/>
    </row>
    <row r="9131" spans="1:1" x14ac:dyDescent="0.35">
      <c r="A9131" s="6"/>
    </row>
    <row r="9132" spans="1:1" x14ac:dyDescent="0.35">
      <c r="A9132" s="6"/>
    </row>
    <row r="9133" spans="1:1" x14ac:dyDescent="0.35">
      <c r="A9133" s="6"/>
    </row>
    <row r="9134" spans="1:1" x14ac:dyDescent="0.35">
      <c r="A9134" s="6"/>
    </row>
    <row r="9135" spans="1:1" x14ac:dyDescent="0.35">
      <c r="A9135" s="6"/>
    </row>
    <row r="9136" spans="1:1" x14ac:dyDescent="0.35">
      <c r="A9136" s="6"/>
    </row>
    <row r="9137" spans="1:1" x14ac:dyDescent="0.35">
      <c r="A9137" s="6"/>
    </row>
    <row r="9138" spans="1:1" x14ac:dyDescent="0.35">
      <c r="A9138" s="6"/>
    </row>
    <row r="9139" spans="1:1" x14ac:dyDescent="0.35">
      <c r="A9139" s="6"/>
    </row>
    <row r="9140" spans="1:1" x14ac:dyDescent="0.35">
      <c r="A9140" s="6"/>
    </row>
    <row r="9141" spans="1:1" x14ac:dyDescent="0.35">
      <c r="A9141" s="6"/>
    </row>
    <row r="9142" spans="1:1" x14ac:dyDescent="0.35">
      <c r="A9142" s="6"/>
    </row>
    <row r="9143" spans="1:1" x14ac:dyDescent="0.35">
      <c r="A9143" s="6"/>
    </row>
    <row r="9144" spans="1:1" x14ac:dyDescent="0.35">
      <c r="A9144" s="6"/>
    </row>
    <row r="9145" spans="1:1" x14ac:dyDescent="0.35">
      <c r="A9145" s="6"/>
    </row>
    <row r="9146" spans="1:1" x14ac:dyDescent="0.35">
      <c r="A9146" s="6"/>
    </row>
    <row r="9147" spans="1:1" x14ac:dyDescent="0.35">
      <c r="A9147" s="6"/>
    </row>
    <row r="9148" spans="1:1" x14ac:dyDescent="0.35">
      <c r="A9148" s="6"/>
    </row>
    <row r="9149" spans="1:1" x14ac:dyDescent="0.35">
      <c r="A9149" s="6"/>
    </row>
    <row r="9150" spans="1:1" x14ac:dyDescent="0.35">
      <c r="A9150" s="6"/>
    </row>
    <row r="9151" spans="1:1" x14ac:dyDescent="0.35">
      <c r="A9151" s="6"/>
    </row>
    <row r="9152" spans="1:1" x14ac:dyDescent="0.35">
      <c r="A9152" s="6"/>
    </row>
    <row r="9153" spans="1:1" x14ac:dyDescent="0.35">
      <c r="A9153" s="6"/>
    </row>
    <row r="9154" spans="1:1" x14ac:dyDescent="0.35">
      <c r="A9154" s="6"/>
    </row>
    <row r="9155" spans="1:1" x14ac:dyDescent="0.35">
      <c r="A9155" s="6"/>
    </row>
    <row r="9156" spans="1:1" x14ac:dyDescent="0.35">
      <c r="A9156" s="6"/>
    </row>
    <row r="9157" spans="1:1" x14ac:dyDescent="0.35">
      <c r="A9157" s="6"/>
    </row>
    <row r="9158" spans="1:1" x14ac:dyDescent="0.35">
      <c r="A9158" s="6"/>
    </row>
    <row r="9159" spans="1:1" x14ac:dyDescent="0.35">
      <c r="A9159" s="6"/>
    </row>
    <row r="9160" spans="1:1" x14ac:dyDescent="0.35">
      <c r="A9160" s="6"/>
    </row>
    <row r="9161" spans="1:1" x14ac:dyDescent="0.35">
      <c r="A9161" s="6"/>
    </row>
    <row r="9162" spans="1:1" x14ac:dyDescent="0.35">
      <c r="A9162" s="6"/>
    </row>
    <row r="9163" spans="1:1" x14ac:dyDescent="0.35">
      <c r="A9163" s="6"/>
    </row>
    <row r="9164" spans="1:1" x14ac:dyDescent="0.35">
      <c r="A9164" s="6"/>
    </row>
    <row r="9165" spans="1:1" x14ac:dyDescent="0.35">
      <c r="A9165" s="6"/>
    </row>
    <row r="9166" spans="1:1" x14ac:dyDescent="0.35">
      <c r="A9166" s="6"/>
    </row>
    <row r="9167" spans="1:1" x14ac:dyDescent="0.35">
      <c r="A9167" s="6"/>
    </row>
    <row r="9168" spans="1:1" x14ac:dyDescent="0.35">
      <c r="A9168" s="6"/>
    </row>
    <row r="9169" spans="1:1" x14ac:dyDescent="0.35">
      <c r="A9169" s="6"/>
    </row>
    <row r="9170" spans="1:1" x14ac:dyDescent="0.35">
      <c r="A9170" s="6"/>
    </row>
    <row r="9171" spans="1:1" x14ac:dyDescent="0.35">
      <c r="A9171" s="6"/>
    </row>
    <row r="9172" spans="1:1" x14ac:dyDescent="0.35">
      <c r="A9172" s="6"/>
    </row>
    <row r="9173" spans="1:1" x14ac:dyDescent="0.35">
      <c r="A9173" s="6"/>
    </row>
    <row r="9174" spans="1:1" x14ac:dyDescent="0.35">
      <c r="A9174" s="6"/>
    </row>
    <row r="9175" spans="1:1" x14ac:dyDescent="0.35">
      <c r="A9175" s="6"/>
    </row>
    <row r="9176" spans="1:1" x14ac:dyDescent="0.35">
      <c r="A9176" s="6"/>
    </row>
    <row r="9177" spans="1:1" x14ac:dyDescent="0.35">
      <c r="A9177" s="6"/>
    </row>
    <row r="9178" spans="1:1" x14ac:dyDescent="0.35">
      <c r="A9178" s="6"/>
    </row>
    <row r="9179" spans="1:1" x14ac:dyDescent="0.35">
      <c r="A9179" s="6"/>
    </row>
    <row r="9180" spans="1:1" x14ac:dyDescent="0.35">
      <c r="A9180" s="6"/>
    </row>
    <row r="9181" spans="1:1" x14ac:dyDescent="0.35">
      <c r="A9181" s="6"/>
    </row>
    <row r="9182" spans="1:1" x14ac:dyDescent="0.35">
      <c r="A9182" s="6"/>
    </row>
    <row r="9183" spans="1:1" x14ac:dyDescent="0.35">
      <c r="A9183" s="6"/>
    </row>
    <row r="9184" spans="1:1" x14ac:dyDescent="0.35">
      <c r="A9184" s="6"/>
    </row>
    <row r="9185" spans="1:1" x14ac:dyDescent="0.35">
      <c r="A9185" s="6"/>
    </row>
    <row r="9186" spans="1:1" x14ac:dyDescent="0.35">
      <c r="A9186" s="6"/>
    </row>
    <row r="9187" spans="1:1" x14ac:dyDescent="0.35">
      <c r="A9187" s="6"/>
    </row>
    <row r="9188" spans="1:1" x14ac:dyDescent="0.35">
      <c r="A9188" s="6"/>
    </row>
    <row r="9189" spans="1:1" x14ac:dyDescent="0.35">
      <c r="A9189" s="6"/>
    </row>
    <row r="9190" spans="1:1" x14ac:dyDescent="0.35">
      <c r="A9190" s="6"/>
    </row>
    <row r="9191" spans="1:1" x14ac:dyDescent="0.35">
      <c r="A9191" s="6"/>
    </row>
    <row r="9192" spans="1:1" x14ac:dyDescent="0.35">
      <c r="A9192" s="6"/>
    </row>
    <row r="9193" spans="1:1" x14ac:dyDescent="0.35">
      <c r="A9193" s="6"/>
    </row>
    <row r="9194" spans="1:1" x14ac:dyDescent="0.35">
      <c r="A9194" s="6"/>
    </row>
    <row r="9195" spans="1:1" x14ac:dyDescent="0.35">
      <c r="A9195" s="6"/>
    </row>
    <row r="9196" spans="1:1" x14ac:dyDescent="0.35">
      <c r="A9196" s="6"/>
    </row>
    <row r="9197" spans="1:1" x14ac:dyDescent="0.35">
      <c r="A9197" s="6"/>
    </row>
    <row r="9198" spans="1:1" x14ac:dyDescent="0.35">
      <c r="A9198" s="6"/>
    </row>
    <row r="9199" spans="1:1" x14ac:dyDescent="0.35">
      <c r="A9199" s="6"/>
    </row>
    <row r="9200" spans="1:1" x14ac:dyDescent="0.35">
      <c r="A9200" s="6"/>
    </row>
    <row r="9201" spans="1:1" x14ac:dyDescent="0.35">
      <c r="A9201" s="6"/>
    </row>
    <row r="9202" spans="1:1" x14ac:dyDescent="0.35">
      <c r="A9202" s="6"/>
    </row>
    <row r="9203" spans="1:1" x14ac:dyDescent="0.35">
      <c r="A9203" s="6"/>
    </row>
    <row r="9204" spans="1:1" x14ac:dyDescent="0.35">
      <c r="A9204" s="6"/>
    </row>
    <row r="9205" spans="1:1" x14ac:dyDescent="0.35">
      <c r="A9205" s="6"/>
    </row>
    <row r="9206" spans="1:1" x14ac:dyDescent="0.35">
      <c r="A9206" s="6"/>
    </row>
    <row r="9207" spans="1:1" x14ac:dyDescent="0.35">
      <c r="A9207" s="6"/>
    </row>
    <row r="9208" spans="1:1" x14ac:dyDescent="0.35">
      <c r="A9208" s="6"/>
    </row>
    <row r="9209" spans="1:1" x14ac:dyDescent="0.35">
      <c r="A9209" s="6"/>
    </row>
    <row r="9210" spans="1:1" x14ac:dyDescent="0.35">
      <c r="A9210" s="6"/>
    </row>
    <row r="9211" spans="1:1" x14ac:dyDescent="0.35">
      <c r="A9211" s="6"/>
    </row>
    <row r="9212" spans="1:1" x14ac:dyDescent="0.35">
      <c r="A9212" s="6"/>
    </row>
    <row r="9213" spans="1:1" x14ac:dyDescent="0.35">
      <c r="A9213" s="6"/>
    </row>
    <row r="9214" spans="1:1" x14ac:dyDescent="0.35">
      <c r="A9214" s="6"/>
    </row>
    <row r="9215" spans="1:1" x14ac:dyDescent="0.35">
      <c r="A9215" s="6"/>
    </row>
    <row r="9216" spans="1:1" x14ac:dyDescent="0.35">
      <c r="A9216" s="6"/>
    </row>
    <row r="9217" spans="1:1" x14ac:dyDescent="0.35">
      <c r="A9217" s="6"/>
    </row>
    <row r="9218" spans="1:1" x14ac:dyDescent="0.35">
      <c r="A9218" s="6"/>
    </row>
    <row r="9219" spans="1:1" x14ac:dyDescent="0.35">
      <c r="A9219" s="6"/>
    </row>
    <row r="9220" spans="1:1" x14ac:dyDescent="0.35">
      <c r="A9220" s="6"/>
    </row>
    <row r="9221" spans="1:1" x14ac:dyDescent="0.35">
      <c r="A9221" s="6"/>
    </row>
    <row r="9222" spans="1:1" x14ac:dyDescent="0.35">
      <c r="A9222" s="6"/>
    </row>
    <row r="9223" spans="1:1" x14ac:dyDescent="0.35">
      <c r="A9223" s="6"/>
    </row>
    <row r="9224" spans="1:1" x14ac:dyDescent="0.35">
      <c r="A9224" s="6"/>
    </row>
    <row r="9225" spans="1:1" x14ac:dyDescent="0.35">
      <c r="A9225" s="6"/>
    </row>
    <row r="9226" spans="1:1" x14ac:dyDescent="0.35">
      <c r="A9226" s="6"/>
    </row>
    <row r="9227" spans="1:1" x14ac:dyDescent="0.35">
      <c r="A9227" s="6"/>
    </row>
    <row r="9228" spans="1:1" x14ac:dyDescent="0.35">
      <c r="A9228" s="6"/>
    </row>
    <row r="9229" spans="1:1" x14ac:dyDescent="0.35">
      <c r="A9229" s="6"/>
    </row>
    <row r="9230" spans="1:1" x14ac:dyDescent="0.35">
      <c r="A9230" s="6"/>
    </row>
    <row r="9231" spans="1:1" x14ac:dyDescent="0.35">
      <c r="A9231" s="6"/>
    </row>
    <row r="9232" spans="1:1" x14ac:dyDescent="0.35">
      <c r="A9232" s="6"/>
    </row>
    <row r="9233" spans="1:1" x14ac:dyDescent="0.35">
      <c r="A9233" s="6"/>
    </row>
    <row r="9234" spans="1:1" x14ac:dyDescent="0.35">
      <c r="A9234" s="6"/>
    </row>
    <row r="9235" spans="1:1" x14ac:dyDescent="0.35">
      <c r="A9235" s="6"/>
    </row>
    <row r="9236" spans="1:1" x14ac:dyDescent="0.35">
      <c r="A9236" s="6"/>
    </row>
    <row r="9237" spans="1:1" x14ac:dyDescent="0.35">
      <c r="A9237" s="6"/>
    </row>
    <row r="9238" spans="1:1" x14ac:dyDescent="0.35">
      <c r="A9238" s="6"/>
    </row>
    <row r="9239" spans="1:1" x14ac:dyDescent="0.35">
      <c r="A9239" s="6"/>
    </row>
    <row r="9240" spans="1:1" x14ac:dyDescent="0.35">
      <c r="A9240" s="6"/>
    </row>
    <row r="9241" spans="1:1" x14ac:dyDescent="0.35">
      <c r="A9241" s="6"/>
    </row>
    <row r="9242" spans="1:1" x14ac:dyDescent="0.35">
      <c r="A9242" s="6"/>
    </row>
    <row r="9243" spans="1:1" x14ac:dyDescent="0.35">
      <c r="A9243" s="6"/>
    </row>
    <row r="9244" spans="1:1" x14ac:dyDescent="0.35">
      <c r="A9244" s="6"/>
    </row>
    <row r="9245" spans="1:1" x14ac:dyDescent="0.35">
      <c r="A9245" s="6"/>
    </row>
    <row r="9246" spans="1:1" x14ac:dyDescent="0.35">
      <c r="A9246" s="6"/>
    </row>
    <row r="9247" spans="1:1" x14ac:dyDescent="0.35">
      <c r="A9247" s="6"/>
    </row>
    <row r="9248" spans="1:1" x14ac:dyDescent="0.35">
      <c r="A9248" s="6"/>
    </row>
    <row r="9249" spans="1:1" x14ac:dyDescent="0.35">
      <c r="A9249" s="6"/>
    </row>
    <row r="9250" spans="1:1" x14ac:dyDescent="0.35">
      <c r="A9250" s="6"/>
    </row>
    <row r="9251" spans="1:1" x14ac:dyDescent="0.35">
      <c r="A9251" s="6"/>
    </row>
    <row r="9252" spans="1:1" x14ac:dyDescent="0.35">
      <c r="A9252" s="6"/>
    </row>
    <row r="9253" spans="1:1" x14ac:dyDescent="0.35">
      <c r="A9253" s="6"/>
    </row>
    <row r="9254" spans="1:1" x14ac:dyDescent="0.35">
      <c r="A9254" s="6"/>
    </row>
    <row r="9255" spans="1:1" x14ac:dyDescent="0.35">
      <c r="A9255" s="6"/>
    </row>
    <row r="9256" spans="1:1" x14ac:dyDescent="0.35">
      <c r="A9256" s="6"/>
    </row>
    <row r="9257" spans="1:1" x14ac:dyDescent="0.35">
      <c r="A9257" s="6"/>
    </row>
    <row r="9258" spans="1:1" x14ac:dyDescent="0.35">
      <c r="A9258" s="6"/>
    </row>
    <row r="9259" spans="1:1" x14ac:dyDescent="0.35">
      <c r="A9259" s="6"/>
    </row>
    <row r="9260" spans="1:1" x14ac:dyDescent="0.35">
      <c r="A9260" s="6"/>
    </row>
    <row r="9261" spans="1:1" x14ac:dyDescent="0.35">
      <c r="A9261" s="6"/>
    </row>
    <row r="9262" spans="1:1" x14ac:dyDescent="0.35">
      <c r="A9262" s="6"/>
    </row>
    <row r="9263" spans="1:1" x14ac:dyDescent="0.35">
      <c r="A9263" s="6"/>
    </row>
    <row r="9264" spans="1:1" x14ac:dyDescent="0.35">
      <c r="A9264" s="6"/>
    </row>
    <row r="9265" spans="1:1" x14ac:dyDescent="0.35">
      <c r="A9265" s="6"/>
    </row>
    <row r="9266" spans="1:1" x14ac:dyDescent="0.35">
      <c r="A9266" s="6"/>
    </row>
    <row r="9267" spans="1:1" x14ac:dyDescent="0.35">
      <c r="A9267" s="6"/>
    </row>
    <row r="9268" spans="1:1" x14ac:dyDescent="0.35">
      <c r="A9268" s="6"/>
    </row>
    <row r="9269" spans="1:1" x14ac:dyDescent="0.35">
      <c r="A9269" s="6"/>
    </row>
    <row r="9270" spans="1:1" x14ac:dyDescent="0.35">
      <c r="A9270" s="6"/>
    </row>
    <row r="9271" spans="1:1" x14ac:dyDescent="0.35">
      <c r="A9271" s="6"/>
    </row>
    <row r="9272" spans="1:1" x14ac:dyDescent="0.35">
      <c r="A9272" s="6"/>
    </row>
    <row r="9273" spans="1:1" x14ac:dyDescent="0.35">
      <c r="A9273" s="6"/>
    </row>
    <row r="9274" spans="1:1" x14ac:dyDescent="0.35">
      <c r="A9274" s="6"/>
    </row>
    <row r="9275" spans="1:1" x14ac:dyDescent="0.35">
      <c r="A9275" s="6"/>
    </row>
    <row r="9276" spans="1:1" x14ac:dyDescent="0.35">
      <c r="A9276" s="6"/>
    </row>
    <row r="9277" spans="1:1" x14ac:dyDescent="0.35">
      <c r="A9277" s="6"/>
    </row>
    <row r="9278" spans="1:1" x14ac:dyDescent="0.35">
      <c r="A9278" s="6"/>
    </row>
    <row r="9279" spans="1:1" x14ac:dyDescent="0.35">
      <c r="A9279" s="6"/>
    </row>
    <row r="9280" spans="1:1" x14ac:dyDescent="0.35">
      <c r="A9280" s="6"/>
    </row>
    <row r="9281" spans="1:1" x14ac:dyDescent="0.35">
      <c r="A9281" s="6"/>
    </row>
    <row r="9282" spans="1:1" x14ac:dyDescent="0.35">
      <c r="A9282" s="6"/>
    </row>
    <row r="9283" spans="1:1" x14ac:dyDescent="0.35">
      <c r="A9283" s="6"/>
    </row>
    <row r="9284" spans="1:1" x14ac:dyDescent="0.35">
      <c r="A9284" s="6"/>
    </row>
    <row r="9285" spans="1:1" x14ac:dyDescent="0.35">
      <c r="A9285" s="6"/>
    </row>
    <row r="9286" spans="1:1" x14ac:dyDescent="0.35">
      <c r="A9286" s="6"/>
    </row>
    <row r="9287" spans="1:1" x14ac:dyDescent="0.35">
      <c r="A9287" s="6"/>
    </row>
    <row r="9288" spans="1:1" x14ac:dyDescent="0.35">
      <c r="A9288" s="6"/>
    </row>
    <row r="9289" spans="1:1" x14ac:dyDescent="0.35">
      <c r="A9289" s="6"/>
    </row>
    <row r="9290" spans="1:1" x14ac:dyDescent="0.35">
      <c r="A9290" s="6"/>
    </row>
    <row r="9291" spans="1:1" x14ac:dyDescent="0.35">
      <c r="A9291" s="6"/>
    </row>
    <row r="9292" spans="1:1" x14ac:dyDescent="0.35">
      <c r="A9292" s="6"/>
    </row>
    <row r="9293" spans="1:1" x14ac:dyDescent="0.35">
      <c r="A9293" s="6"/>
    </row>
    <row r="9294" spans="1:1" x14ac:dyDescent="0.35">
      <c r="A9294" s="6"/>
    </row>
    <row r="9295" spans="1:1" x14ac:dyDescent="0.35">
      <c r="A9295" s="6"/>
    </row>
    <row r="9296" spans="1:1" x14ac:dyDescent="0.35">
      <c r="A9296" s="6"/>
    </row>
    <row r="9297" spans="1:1" x14ac:dyDescent="0.35">
      <c r="A9297" s="6"/>
    </row>
    <row r="9298" spans="1:1" x14ac:dyDescent="0.35">
      <c r="A9298" s="6"/>
    </row>
    <row r="9299" spans="1:1" x14ac:dyDescent="0.35">
      <c r="A9299" s="6"/>
    </row>
    <row r="9300" spans="1:1" x14ac:dyDescent="0.35">
      <c r="A9300" s="6"/>
    </row>
    <row r="9301" spans="1:1" x14ac:dyDescent="0.35">
      <c r="A9301" s="6"/>
    </row>
    <row r="9302" spans="1:1" x14ac:dyDescent="0.35">
      <c r="A9302" s="6"/>
    </row>
    <row r="9303" spans="1:1" x14ac:dyDescent="0.35">
      <c r="A9303" s="6"/>
    </row>
    <row r="9304" spans="1:1" x14ac:dyDescent="0.35">
      <c r="A9304" s="6"/>
    </row>
    <row r="9305" spans="1:1" x14ac:dyDescent="0.35">
      <c r="A9305" s="6"/>
    </row>
    <row r="9306" spans="1:1" x14ac:dyDescent="0.35">
      <c r="A9306" s="6"/>
    </row>
    <row r="9307" spans="1:1" x14ac:dyDescent="0.35">
      <c r="A9307" s="6"/>
    </row>
    <row r="9308" spans="1:1" x14ac:dyDescent="0.35">
      <c r="A9308" s="6"/>
    </row>
    <row r="9309" spans="1:1" x14ac:dyDescent="0.35">
      <c r="A9309" s="6"/>
    </row>
    <row r="9310" spans="1:1" x14ac:dyDescent="0.35">
      <c r="A9310" s="6"/>
    </row>
    <row r="9311" spans="1:1" x14ac:dyDescent="0.35">
      <c r="A9311" s="6"/>
    </row>
    <row r="9312" spans="1:1" x14ac:dyDescent="0.35">
      <c r="A9312" s="6"/>
    </row>
    <row r="9313" spans="1:1" x14ac:dyDescent="0.35">
      <c r="A9313" s="6"/>
    </row>
    <row r="9314" spans="1:1" x14ac:dyDescent="0.35">
      <c r="A9314" s="6"/>
    </row>
    <row r="9315" spans="1:1" x14ac:dyDescent="0.35">
      <c r="A9315" s="6"/>
    </row>
    <row r="9316" spans="1:1" x14ac:dyDescent="0.35">
      <c r="A9316" s="6"/>
    </row>
    <row r="9317" spans="1:1" x14ac:dyDescent="0.35">
      <c r="A9317" s="6"/>
    </row>
    <row r="9318" spans="1:1" x14ac:dyDescent="0.35">
      <c r="A9318" s="6"/>
    </row>
    <row r="9319" spans="1:1" x14ac:dyDescent="0.35">
      <c r="A9319" s="6"/>
    </row>
    <row r="9320" spans="1:1" x14ac:dyDescent="0.35">
      <c r="A9320" s="6"/>
    </row>
    <row r="9321" spans="1:1" x14ac:dyDescent="0.35">
      <c r="A9321" s="6"/>
    </row>
    <row r="9322" spans="1:1" x14ac:dyDescent="0.35">
      <c r="A9322" s="6"/>
    </row>
    <row r="9323" spans="1:1" x14ac:dyDescent="0.35">
      <c r="A9323" s="6"/>
    </row>
    <row r="9324" spans="1:1" x14ac:dyDescent="0.35">
      <c r="A9324" s="6"/>
    </row>
    <row r="9325" spans="1:1" x14ac:dyDescent="0.35">
      <c r="A9325" s="6"/>
    </row>
    <row r="9326" spans="1:1" x14ac:dyDescent="0.35">
      <c r="A9326" s="6"/>
    </row>
    <row r="9327" spans="1:1" x14ac:dyDescent="0.35">
      <c r="A9327" s="6"/>
    </row>
    <row r="9328" spans="1:1" x14ac:dyDescent="0.35">
      <c r="A9328" s="6"/>
    </row>
    <row r="9329" spans="1:1" x14ac:dyDescent="0.35">
      <c r="A9329" s="6"/>
    </row>
    <row r="9330" spans="1:1" x14ac:dyDescent="0.35">
      <c r="A9330" s="6"/>
    </row>
    <row r="9331" spans="1:1" x14ac:dyDescent="0.35">
      <c r="A9331" s="6"/>
    </row>
    <row r="9332" spans="1:1" x14ac:dyDescent="0.35">
      <c r="A9332" s="6"/>
    </row>
    <row r="9333" spans="1:1" x14ac:dyDescent="0.35">
      <c r="A9333" s="6"/>
    </row>
    <row r="9334" spans="1:1" x14ac:dyDescent="0.35">
      <c r="A9334" s="6"/>
    </row>
    <row r="9335" spans="1:1" x14ac:dyDescent="0.35">
      <c r="A9335" s="6"/>
    </row>
    <row r="9336" spans="1:1" x14ac:dyDescent="0.35">
      <c r="A9336" s="6"/>
    </row>
    <row r="9337" spans="1:1" x14ac:dyDescent="0.35">
      <c r="A9337" s="6"/>
    </row>
    <row r="9338" spans="1:1" x14ac:dyDescent="0.35">
      <c r="A9338" s="6"/>
    </row>
    <row r="9339" spans="1:1" x14ac:dyDescent="0.35">
      <c r="A9339" s="6"/>
    </row>
    <row r="9340" spans="1:1" x14ac:dyDescent="0.35">
      <c r="A9340" s="6"/>
    </row>
    <row r="9341" spans="1:1" x14ac:dyDescent="0.35">
      <c r="A9341" s="6"/>
    </row>
    <row r="9342" spans="1:1" x14ac:dyDescent="0.35">
      <c r="A9342" s="6"/>
    </row>
    <row r="9343" spans="1:1" x14ac:dyDescent="0.35">
      <c r="A9343" s="6"/>
    </row>
    <row r="9344" spans="1:1" x14ac:dyDescent="0.35">
      <c r="A9344" s="6"/>
    </row>
    <row r="9345" spans="1:1" x14ac:dyDescent="0.35">
      <c r="A9345" s="6"/>
    </row>
    <row r="9346" spans="1:1" x14ac:dyDescent="0.35">
      <c r="A9346" s="6"/>
    </row>
    <row r="9347" spans="1:1" x14ac:dyDescent="0.35">
      <c r="A9347" s="6"/>
    </row>
    <row r="9348" spans="1:1" x14ac:dyDescent="0.35">
      <c r="A9348" s="6"/>
    </row>
    <row r="9349" spans="1:1" x14ac:dyDescent="0.35">
      <c r="A9349" s="6"/>
    </row>
    <row r="9350" spans="1:1" x14ac:dyDescent="0.35">
      <c r="A9350" s="6"/>
    </row>
    <row r="9351" spans="1:1" x14ac:dyDescent="0.35">
      <c r="A9351" s="6"/>
    </row>
    <row r="9352" spans="1:1" x14ac:dyDescent="0.35">
      <c r="A9352" s="6"/>
    </row>
    <row r="9353" spans="1:1" x14ac:dyDescent="0.35">
      <c r="A9353" s="6"/>
    </row>
    <row r="9354" spans="1:1" x14ac:dyDescent="0.35">
      <c r="A9354" s="6"/>
    </row>
    <row r="9355" spans="1:1" x14ac:dyDescent="0.35">
      <c r="A9355" s="6"/>
    </row>
    <row r="9356" spans="1:1" x14ac:dyDescent="0.35">
      <c r="A9356" s="6"/>
    </row>
    <row r="9357" spans="1:1" x14ac:dyDescent="0.35">
      <c r="A9357" s="6"/>
    </row>
    <row r="9358" spans="1:1" x14ac:dyDescent="0.35">
      <c r="A9358" s="6"/>
    </row>
    <row r="9359" spans="1:1" x14ac:dyDescent="0.35">
      <c r="A9359" s="6"/>
    </row>
    <row r="9360" spans="1:1" x14ac:dyDescent="0.35">
      <c r="A9360" s="6"/>
    </row>
    <row r="9361" spans="1:1" x14ac:dyDescent="0.35">
      <c r="A9361" s="6"/>
    </row>
    <row r="9362" spans="1:1" x14ac:dyDescent="0.35">
      <c r="A9362" s="6"/>
    </row>
    <row r="9363" spans="1:1" x14ac:dyDescent="0.35">
      <c r="A9363" s="6"/>
    </row>
    <row r="9364" spans="1:1" x14ac:dyDescent="0.35">
      <c r="A9364" s="6"/>
    </row>
    <row r="9365" spans="1:1" x14ac:dyDescent="0.35">
      <c r="A9365" s="6"/>
    </row>
    <row r="9366" spans="1:1" x14ac:dyDescent="0.35">
      <c r="A9366" s="6"/>
    </row>
    <row r="9367" spans="1:1" x14ac:dyDescent="0.35">
      <c r="A9367" s="6"/>
    </row>
    <row r="9368" spans="1:1" x14ac:dyDescent="0.35">
      <c r="A9368" s="6"/>
    </row>
    <row r="9369" spans="1:1" x14ac:dyDescent="0.35">
      <c r="A9369" s="6"/>
    </row>
    <row r="9370" spans="1:1" x14ac:dyDescent="0.35">
      <c r="A9370" s="6"/>
    </row>
    <row r="9371" spans="1:1" x14ac:dyDescent="0.35">
      <c r="A9371" s="6"/>
    </row>
    <row r="9372" spans="1:1" x14ac:dyDescent="0.35">
      <c r="A9372" s="6"/>
    </row>
    <row r="9373" spans="1:1" x14ac:dyDescent="0.35">
      <c r="A9373" s="6"/>
    </row>
    <row r="9374" spans="1:1" x14ac:dyDescent="0.35">
      <c r="A9374" s="6"/>
    </row>
    <row r="9375" spans="1:1" x14ac:dyDescent="0.35">
      <c r="A9375" s="6"/>
    </row>
    <row r="9376" spans="1:1" x14ac:dyDescent="0.35">
      <c r="A9376" s="6"/>
    </row>
    <row r="9377" spans="1:1" x14ac:dyDescent="0.35">
      <c r="A9377" s="6"/>
    </row>
    <row r="9378" spans="1:1" x14ac:dyDescent="0.35">
      <c r="A9378" s="6"/>
    </row>
    <row r="9379" spans="1:1" x14ac:dyDescent="0.35">
      <c r="A9379" s="6"/>
    </row>
    <row r="9380" spans="1:1" x14ac:dyDescent="0.35">
      <c r="A9380" s="6"/>
    </row>
    <row r="9381" spans="1:1" x14ac:dyDescent="0.35">
      <c r="A9381" s="6"/>
    </row>
    <row r="9382" spans="1:1" x14ac:dyDescent="0.35">
      <c r="A9382" s="6"/>
    </row>
    <row r="9383" spans="1:1" x14ac:dyDescent="0.35">
      <c r="A9383" s="6"/>
    </row>
    <row r="9384" spans="1:1" x14ac:dyDescent="0.35">
      <c r="A9384" s="6"/>
    </row>
    <row r="9385" spans="1:1" x14ac:dyDescent="0.35">
      <c r="A9385" s="6"/>
    </row>
    <row r="9386" spans="1:1" x14ac:dyDescent="0.35">
      <c r="A9386" s="6"/>
    </row>
    <row r="9387" spans="1:1" x14ac:dyDescent="0.35">
      <c r="A9387" s="6"/>
    </row>
    <row r="9388" spans="1:1" x14ac:dyDescent="0.35">
      <c r="A9388" s="6"/>
    </row>
    <row r="9389" spans="1:1" x14ac:dyDescent="0.35">
      <c r="A9389" s="6"/>
    </row>
    <row r="9390" spans="1:1" x14ac:dyDescent="0.35">
      <c r="A9390" s="6"/>
    </row>
    <row r="9391" spans="1:1" x14ac:dyDescent="0.35">
      <c r="A9391" s="6"/>
    </row>
    <row r="9392" spans="1:1" x14ac:dyDescent="0.35">
      <c r="A9392" s="6"/>
    </row>
    <row r="9393" spans="1:1" x14ac:dyDescent="0.35">
      <c r="A9393" s="6"/>
    </row>
    <row r="9394" spans="1:1" x14ac:dyDescent="0.35">
      <c r="A9394" s="6"/>
    </row>
    <row r="9395" spans="1:1" x14ac:dyDescent="0.35">
      <c r="A9395" s="6"/>
    </row>
    <row r="9396" spans="1:1" x14ac:dyDescent="0.35">
      <c r="A9396" s="6"/>
    </row>
    <row r="9397" spans="1:1" x14ac:dyDescent="0.35">
      <c r="A9397" s="6"/>
    </row>
    <row r="9398" spans="1:1" x14ac:dyDescent="0.35">
      <c r="A9398" s="6"/>
    </row>
    <row r="9399" spans="1:1" x14ac:dyDescent="0.35">
      <c r="A9399" s="6"/>
    </row>
    <row r="9400" spans="1:1" x14ac:dyDescent="0.35">
      <c r="A9400" s="6"/>
    </row>
    <row r="9401" spans="1:1" x14ac:dyDescent="0.35">
      <c r="A9401" s="6"/>
    </row>
    <row r="9402" spans="1:1" x14ac:dyDescent="0.35">
      <c r="A9402" s="6"/>
    </row>
    <row r="9403" spans="1:1" x14ac:dyDescent="0.35">
      <c r="A9403" s="6"/>
    </row>
    <row r="9404" spans="1:1" x14ac:dyDescent="0.35">
      <c r="A9404" s="6"/>
    </row>
    <row r="9405" spans="1:1" x14ac:dyDescent="0.35">
      <c r="A9405" s="6"/>
    </row>
    <row r="9406" spans="1:1" x14ac:dyDescent="0.35">
      <c r="A9406" s="6"/>
    </row>
    <row r="9407" spans="1:1" x14ac:dyDescent="0.35">
      <c r="A9407" s="6"/>
    </row>
    <row r="9408" spans="1:1" x14ac:dyDescent="0.35">
      <c r="A9408" s="6"/>
    </row>
    <row r="9409" spans="1:1" x14ac:dyDescent="0.35">
      <c r="A9409" s="6"/>
    </row>
    <row r="9410" spans="1:1" x14ac:dyDescent="0.35">
      <c r="A9410" s="6"/>
    </row>
    <row r="9411" spans="1:1" x14ac:dyDescent="0.35">
      <c r="A9411" s="6"/>
    </row>
    <row r="9412" spans="1:1" x14ac:dyDescent="0.35">
      <c r="A9412" s="6"/>
    </row>
    <row r="9413" spans="1:1" x14ac:dyDescent="0.35">
      <c r="A9413" s="6"/>
    </row>
    <row r="9414" spans="1:1" x14ac:dyDescent="0.35">
      <c r="A9414" s="6"/>
    </row>
    <row r="9415" spans="1:1" x14ac:dyDescent="0.35">
      <c r="A9415" s="6"/>
    </row>
    <row r="9416" spans="1:1" x14ac:dyDescent="0.35">
      <c r="A9416" s="6"/>
    </row>
    <row r="9417" spans="1:1" x14ac:dyDescent="0.35">
      <c r="A9417" s="6"/>
    </row>
    <row r="9418" spans="1:1" x14ac:dyDescent="0.35">
      <c r="A9418" s="6"/>
    </row>
    <row r="9419" spans="1:1" x14ac:dyDescent="0.35">
      <c r="A9419" s="6"/>
    </row>
    <row r="9420" spans="1:1" x14ac:dyDescent="0.35">
      <c r="A9420" s="6"/>
    </row>
    <row r="9421" spans="1:1" x14ac:dyDescent="0.35">
      <c r="A9421" s="6"/>
    </row>
    <row r="9422" spans="1:1" x14ac:dyDescent="0.35">
      <c r="A9422" s="6"/>
    </row>
    <row r="9423" spans="1:1" x14ac:dyDescent="0.35">
      <c r="A9423" s="6"/>
    </row>
    <row r="9424" spans="1:1" x14ac:dyDescent="0.35">
      <c r="A9424" s="6"/>
    </row>
    <row r="9425" spans="1:1" x14ac:dyDescent="0.35">
      <c r="A9425" s="6"/>
    </row>
    <row r="9426" spans="1:1" x14ac:dyDescent="0.35">
      <c r="A9426" s="6"/>
    </row>
    <row r="9427" spans="1:1" x14ac:dyDescent="0.35">
      <c r="A9427" s="6"/>
    </row>
    <row r="9428" spans="1:1" x14ac:dyDescent="0.35">
      <c r="A9428" s="6"/>
    </row>
    <row r="9429" spans="1:1" x14ac:dyDescent="0.35">
      <c r="A9429" s="6"/>
    </row>
    <row r="9430" spans="1:1" x14ac:dyDescent="0.35">
      <c r="A9430" s="6"/>
    </row>
    <row r="9431" spans="1:1" x14ac:dyDescent="0.35">
      <c r="A9431" s="6"/>
    </row>
    <row r="9432" spans="1:1" x14ac:dyDescent="0.35">
      <c r="A9432" s="6"/>
    </row>
    <row r="9433" spans="1:1" x14ac:dyDescent="0.35">
      <c r="A9433" s="6"/>
    </row>
    <row r="9434" spans="1:1" x14ac:dyDescent="0.35">
      <c r="A9434" s="6"/>
    </row>
    <row r="9435" spans="1:1" x14ac:dyDescent="0.35">
      <c r="A9435" s="6"/>
    </row>
    <row r="9436" spans="1:1" x14ac:dyDescent="0.35">
      <c r="A9436" s="6"/>
    </row>
    <row r="9437" spans="1:1" x14ac:dyDescent="0.35">
      <c r="A9437" s="6"/>
    </row>
    <row r="9438" spans="1:1" x14ac:dyDescent="0.35">
      <c r="A9438" s="6"/>
    </row>
    <row r="9439" spans="1:1" x14ac:dyDescent="0.35">
      <c r="A9439" s="6"/>
    </row>
    <row r="9440" spans="1:1" x14ac:dyDescent="0.35">
      <c r="A9440" s="6"/>
    </row>
    <row r="9441" spans="1:1" x14ac:dyDescent="0.35">
      <c r="A9441" s="6"/>
    </row>
    <row r="9442" spans="1:1" x14ac:dyDescent="0.35">
      <c r="A9442" s="6"/>
    </row>
    <row r="9443" spans="1:1" x14ac:dyDescent="0.35">
      <c r="A9443" s="6"/>
    </row>
    <row r="9444" spans="1:1" x14ac:dyDescent="0.35">
      <c r="A9444" s="6"/>
    </row>
    <row r="9445" spans="1:1" x14ac:dyDescent="0.35">
      <c r="A9445" s="6"/>
    </row>
    <row r="9446" spans="1:1" x14ac:dyDescent="0.35">
      <c r="A9446" s="6"/>
    </row>
    <row r="9447" spans="1:1" x14ac:dyDescent="0.35">
      <c r="A9447" s="6"/>
    </row>
    <row r="9448" spans="1:1" x14ac:dyDescent="0.35">
      <c r="A9448" s="6"/>
    </row>
    <row r="9449" spans="1:1" x14ac:dyDescent="0.35">
      <c r="A9449" s="6"/>
    </row>
    <row r="9450" spans="1:1" x14ac:dyDescent="0.35">
      <c r="A9450" s="6"/>
    </row>
    <row r="9451" spans="1:1" x14ac:dyDescent="0.35">
      <c r="A9451" s="6"/>
    </row>
    <row r="9452" spans="1:1" x14ac:dyDescent="0.35">
      <c r="A9452" s="6"/>
    </row>
    <row r="9453" spans="1:1" x14ac:dyDescent="0.35">
      <c r="A9453" s="6"/>
    </row>
    <row r="9454" spans="1:1" x14ac:dyDescent="0.35">
      <c r="A9454" s="6"/>
    </row>
    <row r="9455" spans="1:1" x14ac:dyDescent="0.35">
      <c r="A9455" s="6"/>
    </row>
    <row r="9456" spans="1:1" x14ac:dyDescent="0.35">
      <c r="A9456" s="6"/>
    </row>
    <row r="9457" spans="1:1" x14ac:dyDescent="0.35">
      <c r="A9457" s="6"/>
    </row>
    <row r="9458" spans="1:1" x14ac:dyDescent="0.35">
      <c r="A9458" s="6"/>
    </row>
    <row r="9459" spans="1:1" x14ac:dyDescent="0.35">
      <c r="A9459" s="6"/>
    </row>
    <row r="9460" spans="1:1" x14ac:dyDescent="0.35">
      <c r="A9460" s="6"/>
    </row>
    <row r="9461" spans="1:1" x14ac:dyDescent="0.35">
      <c r="A9461" s="6"/>
    </row>
    <row r="9462" spans="1:1" x14ac:dyDescent="0.35">
      <c r="A9462" s="6"/>
    </row>
    <row r="9463" spans="1:1" x14ac:dyDescent="0.35">
      <c r="A9463" s="6"/>
    </row>
    <row r="9464" spans="1:1" x14ac:dyDescent="0.35">
      <c r="A9464" s="6"/>
    </row>
    <row r="9465" spans="1:1" x14ac:dyDescent="0.35">
      <c r="A9465" s="6"/>
    </row>
    <row r="9466" spans="1:1" x14ac:dyDescent="0.35">
      <c r="A9466" s="6"/>
    </row>
    <row r="9467" spans="1:1" x14ac:dyDescent="0.35">
      <c r="A9467" s="6"/>
    </row>
    <row r="9468" spans="1:1" x14ac:dyDescent="0.35">
      <c r="A9468" s="6"/>
    </row>
    <row r="9469" spans="1:1" x14ac:dyDescent="0.35">
      <c r="A9469" s="6"/>
    </row>
    <row r="9470" spans="1:1" x14ac:dyDescent="0.35">
      <c r="A9470" s="6"/>
    </row>
    <row r="9471" spans="1:1" x14ac:dyDescent="0.35">
      <c r="A9471" s="6"/>
    </row>
    <row r="9472" spans="1:1" x14ac:dyDescent="0.35">
      <c r="A9472" s="6"/>
    </row>
    <row r="9473" spans="1:1" x14ac:dyDescent="0.35">
      <c r="A9473" s="6"/>
    </row>
    <row r="9474" spans="1:1" x14ac:dyDescent="0.35">
      <c r="A9474" s="6"/>
    </row>
    <row r="9475" spans="1:1" x14ac:dyDescent="0.35">
      <c r="A9475" s="6"/>
    </row>
    <row r="9476" spans="1:1" x14ac:dyDescent="0.35">
      <c r="A9476" s="6"/>
    </row>
    <row r="9477" spans="1:1" x14ac:dyDescent="0.35">
      <c r="A9477" s="6"/>
    </row>
    <row r="9478" spans="1:1" x14ac:dyDescent="0.35">
      <c r="A9478" s="6"/>
    </row>
    <row r="9479" spans="1:1" x14ac:dyDescent="0.35">
      <c r="A9479" s="6"/>
    </row>
    <row r="9480" spans="1:1" x14ac:dyDescent="0.35">
      <c r="A9480" s="6"/>
    </row>
    <row r="9481" spans="1:1" x14ac:dyDescent="0.35">
      <c r="A9481" s="6"/>
    </row>
    <row r="9482" spans="1:1" x14ac:dyDescent="0.35">
      <c r="A9482" s="6"/>
    </row>
    <row r="9483" spans="1:1" x14ac:dyDescent="0.35">
      <c r="A9483" s="6"/>
    </row>
    <row r="9484" spans="1:1" x14ac:dyDescent="0.35">
      <c r="A9484" s="6"/>
    </row>
    <row r="9485" spans="1:1" x14ac:dyDescent="0.35">
      <c r="A9485" s="6"/>
    </row>
    <row r="9486" spans="1:1" x14ac:dyDescent="0.35">
      <c r="A9486" s="6"/>
    </row>
    <row r="9487" spans="1:1" x14ac:dyDescent="0.35">
      <c r="A9487" s="6"/>
    </row>
    <row r="9488" spans="1:1" x14ac:dyDescent="0.35">
      <c r="A9488" s="6"/>
    </row>
    <row r="9489" spans="1:1" x14ac:dyDescent="0.35">
      <c r="A9489" s="6"/>
    </row>
    <row r="9490" spans="1:1" x14ac:dyDescent="0.35">
      <c r="A9490" s="6"/>
    </row>
    <row r="9491" spans="1:1" x14ac:dyDescent="0.35">
      <c r="A9491" s="6"/>
    </row>
    <row r="9492" spans="1:1" x14ac:dyDescent="0.35">
      <c r="A9492" s="6"/>
    </row>
    <row r="9493" spans="1:1" x14ac:dyDescent="0.35">
      <c r="A9493" s="6"/>
    </row>
    <row r="9494" spans="1:1" x14ac:dyDescent="0.35">
      <c r="A9494" s="6"/>
    </row>
    <row r="9495" spans="1:1" x14ac:dyDescent="0.35">
      <c r="A9495" s="6"/>
    </row>
    <row r="9496" spans="1:1" x14ac:dyDescent="0.35">
      <c r="A9496" s="6"/>
    </row>
    <row r="9497" spans="1:1" x14ac:dyDescent="0.35">
      <c r="A9497" s="6"/>
    </row>
    <row r="9498" spans="1:1" x14ac:dyDescent="0.35">
      <c r="A9498" s="6"/>
    </row>
    <row r="9499" spans="1:1" x14ac:dyDescent="0.35">
      <c r="A9499" s="6"/>
    </row>
    <row r="9500" spans="1:1" x14ac:dyDescent="0.35">
      <c r="A9500" s="6"/>
    </row>
    <row r="9501" spans="1:1" x14ac:dyDescent="0.35">
      <c r="A9501" s="6"/>
    </row>
    <row r="9502" spans="1:1" x14ac:dyDescent="0.35">
      <c r="A9502" s="6"/>
    </row>
    <row r="9503" spans="1:1" x14ac:dyDescent="0.35">
      <c r="A9503" s="6"/>
    </row>
    <row r="9504" spans="1:1" x14ac:dyDescent="0.35">
      <c r="A9504" s="6"/>
    </row>
    <row r="9505" spans="1:1" x14ac:dyDescent="0.35">
      <c r="A9505" s="6"/>
    </row>
    <row r="9506" spans="1:1" x14ac:dyDescent="0.35">
      <c r="A9506" s="6"/>
    </row>
    <row r="9507" spans="1:1" x14ac:dyDescent="0.35">
      <c r="A9507" s="6"/>
    </row>
    <row r="9508" spans="1:1" x14ac:dyDescent="0.35">
      <c r="A9508" s="6"/>
    </row>
    <row r="9509" spans="1:1" x14ac:dyDescent="0.35">
      <c r="A9509" s="6"/>
    </row>
    <row r="9510" spans="1:1" x14ac:dyDescent="0.35">
      <c r="A9510" s="6"/>
    </row>
    <row r="9511" spans="1:1" x14ac:dyDescent="0.35">
      <c r="A9511" s="6"/>
    </row>
    <row r="9512" spans="1:1" x14ac:dyDescent="0.35">
      <c r="A9512" s="6"/>
    </row>
    <row r="9513" spans="1:1" x14ac:dyDescent="0.35">
      <c r="A9513" s="6"/>
    </row>
    <row r="9514" spans="1:1" x14ac:dyDescent="0.35">
      <c r="A9514" s="6"/>
    </row>
    <row r="9515" spans="1:1" x14ac:dyDescent="0.35">
      <c r="A9515" s="6"/>
    </row>
    <row r="9516" spans="1:1" x14ac:dyDescent="0.35">
      <c r="A9516" s="6"/>
    </row>
    <row r="9517" spans="1:1" x14ac:dyDescent="0.35">
      <c r="A9517" s="6"/>
    </row>
    <row r="9518" spans="1:1" x14ac:dyDescent="0.35">
      <c r="A9518" s="6"/>
    </row>
    <row r="9519" spans="1:1" x14ac:dyDescent="0.35">
      <c r="A9519" s="6"/>
    </row>
    <row r="9520" spans="1:1" x14ac:dyDescent="0.35">
      <c r="A9520" s="6"/>
    </row>
    <row r="9521" spans="1:1" x14ac:dyDescent="0.35">
      <c r="A9521" s="6"/>
    </row>
    <row r="9522" spans="1:1" x14ac:dyDescent="0.35">
      <c r="A9522" s="6"/>
    </row>
    <row r="9523" spans="1:1" x14ac:dyDescent="0.35">
      <c r="A9523" s="6"/>
    </row>
    <row r="9524" spans="1:1" x14ac:dyDescent="0.35">
      <c r="A9524" s="6"/>
    </row>
    <row r="9525" spans="1:1" x14ac:dyDescent="0.35">
      <c r="A9525" s="6"/>
    </row>
    <row r="9526" spans="1:1" x14ac:dyDescent="0.35">
      <c r="A9526" s="6"/>
    </row>
    <row r="9527" spans="1:1" x14ac:dyDescent="0.35">
      <c r="A9527" s="6"/>
    </row>
    <row r="9528" spans="1:1" x14ac:dyDescent="0.35">
      <c r="A9528" s="6"/>
    </row>
    <row r="9529" spans="1:1" x14ac:dyDescent="0.35">
      <c r="A9529" s="6"/>
    </row>
    <row r="9530" spans="1:1" x14ac:dyDescent="0.35">
      <c r="A9530" s="6"/>
    </row>
    <row r="9531" spans="1:1" x14ac:dyDescent="0.35">
      <c r="A9531" s="6"/>
    </row>
    <row r="9532" spans="1:1" x14ac:dyDescent="0.35">
      <c r="A9532" s="6"/>
    </row>
    <row r="9533" spans="1:1" x14ac:dyDescent="0.35">
      <c r="A9533" s="6"/>
    </row>
    <row r="9534" spans="1:1" x14ac:dyDescent="0.35">
      <c r="A9534" s="6"/>
    </row>
    <row r="9535" spans="1:1" x14ac:dyDescent="0.35">
      <c r="A9535" s="6"/>
    </row>
    <row r="9536" spans="1:1" x14ac:dyDescent="0.35">
      <c r="A9536" s="6"/>
    </row>
    <row r="9537" spans="1:1" x14ac:dyDescent="0.35">
      <c r="A9537" s="6"/>
    </row>
    <row r="9538" spans="1:1" x14ac:dyDescent="0.35">
      <c r="A9538" s="6"/>
    </row>
    <row r="9539" spans="1:1" x14ac:dyDescent="0.35">
      <c r="A9539" s="6"/>
    </row>
    <row r="9540" spans="1:1" x14ac:dyDescent="0.35">
      <c r="A9540" s="6"/>
    </row>
    <row r="9541" spans="1:1" x14ac:dyDescent="0.35">
      <c r="A9541" s="6"/>
    </row>
    <row r="9542" spans="1:1" x14ac:dyDescent="0.35">
      <c r="A9542" s="6"/>
    </row>
    <row r="9543" spans="1:1" x14ac:dyDescent="0.35">
      <c r="A9543" s="6"/>
    </row>
    <row r="9544" spans="1:1" x14ac:dyDescent="0.35">
      <c r="A9544" s="6"/>
    </row>
    <row r="9545" spans="1:1" x14ac:dyDescent="0.35">
      <c r="A9545" s="6"/>
    </row>
    <row r="9546" spans="1:1" x14ac:dyDescent="0.35">
      <c r="A9546" s="6"/>
    </row>
    <row r="9547" spans="1:1" x14ac:dyDescent="0.35">
      <c r="A9547" s="6"/>
    </row>
    <row r="9548" spans="1:1" x14ac:dyDescent="0.35">
      <c r="A9548" s="6"/>
    </row>
    <row r="9549" spans="1:1" x14ac:dyDescent="0.35">
      <c r="A9549" s="6"/>
    </row>
    <row r="9550" spans="1:1" x14ac:dyDescent="0.35">
      <c r="A9550" s="6"/>
    </row>
    <row r="9551" spans="1:1" x14ac:dyDescent="0.35">
      <c r="A9551" s="6"/>
    </row>
    <row r="9552" spans="1:1" x14ac:dyDescent="0.35">
      <c r="A9552" s="6"/>
    </row>
    <row r="9553" spans="1:1" x14ac:dyDescent="0.35">
      <c r="A9553" s="6"/>
    </row>
    <row r="9554" spans="1:1" x14ac:dyDescent="0.35">
      <c r="A9554" s="6"/>
    </row>
    <row r="9555" spans="1:1" x14ac:dyDescent="0.35">
      <c r="A9555" s="6"/>
    </row>
    <row r="9556" spans="1:1" x14ac:dyDescent="0.35">
      <c r="A9556" s="6"/>
    </row>
    <row r="9557" spans="1:1" x14ac:dyDescent="0.35">
      <c r="A9557" s="6"/>
    </row>
    <row r="9558" spans="1:1" x14ac:dyDescent="0.35">
      <c r="A9558" s="6"/>
    </row>
    <row r="9559" spans="1:1" x14ac:dyDescent="0.35">
      <c r="A9559" s="6"/>
    </row>
    <row r="9560" spans="1:1" x14ac:dyDescent="0.35">
      <c r="A9560" s="6"/>
    </row>
    <row r="9561" spans="1:1" x14ac:dyDescent="0.35">
      <c r="A9561" s="6"/>
    </row>
    <row r="9562" spans="1:1" x14ac:dyDescent="0.35">
      <c r="A9562" s="6"/>
    </row>
    <row r="9563" spans="1:1" x14ac:dyDescent="0.35">
      <c r="A9563" s="6"/>
    </row>
    <row r="9564" spans="1:1" x14ac:dyDescent="0.35">
      <c r="A9564" s="6"/>
    </row>
    <row r="9565" spans="1:1" x14ac:dyDescent="0.35">
      <c r="A9565" s="6"/>
    </row>
    <row r="9566" spans="1:1" x14ac:dyDescent="0.35">
      <c r="A9566" s="6"/>
    </row>
    <row r="9567" spans="1:1" x14ac:dyDescent="0.35">
      <c r="A9567" s="6"/>
    </row>
    <row r="9568" spans="1:1" x14ac:dyDescent="0.35">
      <c r="A9568" s="6"/>
    </row>
    <row r="9569" spans="1:1" x14ac:dyDescent="0.35">
      <c r="A9569" s="6"/>
    </row>
    <row r="9570" spans="1:1" x14ac:dyDescent="0.35">
      <c r="A9570" s="6"/>
    </row>
    <row r="9571" spans="1:1" x14ac:dyDescent="0.35">
      <c r="A9571" s="6"/>
    </row>
    <row r="9572" spans="1:1" x14ac:dyDescent="0.35">
      <c r="A9572" s="6"/>
    </row>
    <row r="9573" spans="1:1" x14ac:dyDescent="0.35">
      <c r="A9573" s="6"/>
    </row>
    <row r="9574" spans="1:1" x14ac:dyDescent="0.35">
      <c r="A9574" s="6"/>
    </row>
    <row r="9575" spans="1:1" x14ac:dyDescent="0.35">
      <c r="A9575" s="6"/>
    </row>
    <row r="9576" spans="1:1" x14ac:dyDescent="0.35">
      <c r="A9576" s="6"/>
    </row>
    <row r="9577" spans="1:1" x14ac:dyDescent="0.35">
      <c r="A9577" s="6"/>
    </row>
    <row r="9578" spans="1:1" x14ac:dyDescent="0.35">
      <c r="A9578" s="6"/>
    </row>
    <row r="9579" spans="1:1" x14ac:dyDescent="0.35">
      <c r="A9579" s="6"/>
    </row>
    <row r="9580" spans="1:1" x14ac:dyDescent="0.35">
      <c r="A9580" s="6"/>
    </row>
    <row r="9581" spans="1:1" x14ac:dyDescent="0.35">
      <c r="A9581" s="6"/>
    </row>
    <row r="9582" spans="1:1" x14ac:dyDescent="0.35">
      <c r="A9582" s="6"/>
    </row>
    <row r="9583" spans="1:1" x14ac:dyDescent="0.35">
      <c r="A9583" s="6"/>
    </row>
    <row r="9584" spans="1:1" x14ac:dyDescent="0.35">
      <c r="A9584" s="6"/>
    </row>
    <row r="9585" spans="1:1" x14ac:dyDescent="0.35">
      <c r="A9585" s="6"/>
    </row>
    <row r="9586" spans="1:1" x14ac:dyDescent="0.35">
      <c r="A9586" s="6"/>
    </row>
    <row r="9587" spans="1:1" x14ac:dyDescent="0.35">
      <c r="A9587" s="6"/>
    </row>
    <row r="9588" spans="1:1" x14ac:dyDescent="0.35">
      <c r="A9588" s="6"/>
    </row>
    <row r="9589" spans="1:1" x14ac:dyDescent="0.35">
      <c r="A9589" s="6"/>
    </row>
    <row r="9590" spans="1:1" x14ac:dyDescent="0.35">
      <c r="A9590" s="6"/>
    </row>
    <row r="9591" spans="1:1" x14ac:dyDescent="0.35">
      <c r="A9591" s="6"/>
    </row>
    <row r="9592" spans="1:1" x14ac:dyDescent="0.35">
      <c r="A9592" s="6"/>
    </row>
    <row r="9593" spans="1:1" x14ac:dyDescent="0.35">
      <c r="A9593" s="6"/>
    </row>
    <row r="9594" spans="1:1" x14ac:dyDescent="0.35">
      <c r="A9594" s="6"/>
    </row>
    <row r="9595" spans="1:1" x14ac:dyDescent="0.35">
      <c r="A9595" s="6"/>
    </row>
    <row r="9596" spans="1:1" x14ac:dyDescent="0.35">
      <c r="A9596" s="6"/>
    </row>
    <row r="9597" spans="1:1" x14ac:dyDescent="0.35">
      <c r="A9597" s="6"/>
    </row>
    <row r="9598" spans="1:1" x14ac:dyDescent="0.35">
      <c r="A9598" s="6"/>
    </row>
    <row r="9599" spans="1:1" x14ac:dyDescent="0.35">
      <c r="A9599" s="6"/>
    </row>
    <row r="9600" spans="1:1" x14ac:dyDescent="0.35">
      <c r="A9600" s="6"/>
    </row>
    <row r="9601" spans="1:1" x14ac:dyDescent="0.35">
      <c r="A9601" s="6"/>
    </row>
    <row r="9602" spans="1:1" x14ac:dyDescent="0.35">
      <c r="A9602" s="6"/>
    </row>
    <row r="9603" spans="1:1" x14ac:dyDescent="0.35">
      <c r="A9603" s="6"/>
    </row>
    <row r="9604" spans="1:1" x14ac:dyDescent="0.35">
      <c r="A9604" s="6"/>
    </row>
    <row r="9605" spans="1:1" x14ac:dyDescent="0.35">
      <c r="A9605" s="6"/>
    </row>
    <row r="9606" spans="1:1" x14ac:dyDescent="0.35">
      <c r="A9606" s="6"/>
    </row>
    <row r="9607" spans="1:1" x14ac:dyDescent="0.35">
      <c r="A9607" s="6"/>
    </row>
    <row r="9608" spans="1:1" x14ac:dyDescent="0.35">
      <c r="A9608" s="6"/>
    </row>
    <row r="9609" spans="1:1" x14ac:dyDescent="0.35">
      <c r="A9609" s="6"/>
    </row>
    <row r="9610" spans="1:1" x14ac:dyDescent="0.35">
      <c r="A9610" s="6"/>
    </row>
    <row r="9611" spans="1:1" x14ac:dyDescent="0.35">
      <c r="A9611" s="6"/>
    </row>
    <row r="9612" spans="1:1" x14ac:dyDescent="0.35">
      <c r="A9612" s="6"/>
    </row>
    <row r="9613" spans="1:1" x14ac:dyDescent="0.35">
      <c r="A9613" s="6"/>
    </row>
    <row r="9614" spans="1:1" x14ac:dyDescent="0.35">
      <c r="A9614" s="6"/>
    </row>
    <row r="9615" spans="1:1" x14ac:dyDescent="0.35">
      <c r="A9615" s="6"/>
    </row>
    <row r="9616" spans="1:1" x14ac:dyDescent="0.35">
      <c r="A9616" s="6"/>
    </row>
    <row r="9617" spans="1:1" x14ac:dyDescent="0.35">
      <c r="A9617" s="6"/>
    </row>
    <row r="9618" spans="1:1" x14ac:dyDescent="0.35">
      <c r="A9618" s="6"/>
    </row>
    <row r="9619" spans="1:1" x14ac:dyDescent="0.35">
      <c r="A9619" s="6"/>
    </row>
    <row r="9620" spans="1:1" x14ac:dyDescent="0.35">
      <c r="A9620" s="6"/>
    </row>
    <row r="9621" spans="1:1" x14ac:dyDescent="0.35">
      <c r="A9621" s="6"/>
    </row>
    <row r="9622" spans="1:1" x14ac:dyDescent="0.35">
      <c r="A9622" s="6"/>
    </row>
    <row r="9623" spans="1:1" x14ac:dyDescent="0.35">
      <c r="A9623" s="6"/>
    </row>
    <row r="9624" spans="1:1" x14ac:dyDescent="0.35">
      <c r="A9624" s="6"/>
    </row>
    <row r="9625" spans="1:1" x14ac:dyDescent="0.35">
      <c r="A9625" s="6"/>
    </row>
    <row r="9626" spans="1:1" x14ac:dyDescent="0.35">
      <c r="A9626" s="6"/>
    </row>
    <row r="9627" spans="1:1" x14ac:dyDescent="0.35">
      <c r="A9627" s="6"/>
    </row>
    <row r="9628" spans="1:1" x14ac:dyDescent="0.35">
      <c r="A9628" s="6"/>
    </row>
    <row r="9629" spans="1:1" x14ac:dyDescent="0.35">
      <c r="A9629" s="6"/>
    </row>
    <row r="9630" spans="1:1" x14ac:dyDescent="0.35">
      <c r="A9630" s="6"/>
    </row>
    <row r="9631" spans="1:1" x14ac:dyDescent="0.35">
      <c r="A9631" s="6"/>
    </row>
    <row r="9632" spans="1:1" x14ac:dyDescent="0.35">
      <c r="A9632" s="6"/>
    </row>
    <row r="9633" spans="1:1" x14ac:dyDescent="0.35">
      <c r="A9633" s="6"/>
    </row>
    <row r="9634" spans="1:1" x14ac:dyDescent="0.35">
      <c r="A9634" s="6"/>
    </row>
    <row r="9635" spans="1:1" x14ac:dyDescent="0.35">
      <c r="A9635" s="6"/>
    </row>
    <row r="9636" spans="1:1" x14ac:dyDescent="0.35">
      <c r="A9636" s="6"/>
    </row>
    <row r="9637" spans="1:1" x14ac:dyDescent="0.35">
      <c r="A9637" s="6"/>
    </row>
    <row r="9638" spans="1:1" x14ac:dyDescent="0.35">
      <c r="A9638" s="6"/>
    </row>
    <row r="9639" spans="1:1" x14ac:dyDescent="0.35">
      <c r="A9639" s="6"/>
    </row>
    <row r="9640" spans="1:1" x14ac:dyDescent="0.35">
      <c r="A9640" s="6"/>
    </row>
    <row r="9641" spans="1:1" x14ac:dyDescent="0.35">
      <c r="A9641" s="6"/>
    </row>
    <row r="9642" spans="1:1" x14ac:dyDescent="0.35">
      <c r="A9642" s="6"/>
    </row>
    <row r="9643" spans="1:1" x14ac:dyDescent="0.35">
      <c r="A9643" s="6"/>
    </row>
    <row r="9644" spans="1:1" x14ac:dyDescent="0.35">
      <c r="A9644" s="6"/>
    </row>
    <row r="9645" spans="1:1" x14ac:dyDescent="0.35">
      <c r="A9645" s="6"/>
    </row>
    <row r="9646" spans="1:1" x14ac:dyDescent="0.35">
      <c r="A9646" s="6"/>
    </row>
    <row r="9647" spans="1:1" x14ac:dyDescent="0.35">
      <c r="A9647" s="6"/>
    </row>
    <row r="9648" spans="1:1" x14ac:dyDescent="0.35">
      <c r="A9648" s="6"/>
    </row>
    <row r="9649" spans="1:1" x14ac:dyDescent="0.35">
      <c r="A9649" s="6"/>
    </row>
    <row r="9650" spans="1:1" x14ac:dyDescent="0.35">
      <c r="A9650" s="6"/>
    </row>
    <row r="9651" spans="1:1" x14ac:dyDescent="0.35">
      <c r="A9651" s="6"/>
    </row>
    <row r="9652" spans="1:1" x14ac:dyDescent="0.35">
      <c r="A9652" s="6"/>
    </row>
    <row r="9653" spans="1:1" x14ac:dyDescent="0.35">
      <c r="A9653" s="6"/>
    </row>
    <row r="9654" spans="1:1" x14ac:dyDescent="0.35">
      <c r="A9654" s="6"/>
    </row>
    <row r="9655" spans="1:1" x14ac:dyDescent="0.35">
      <c r="A9655" s="6"/>
    </row>
    <row r="9656" spans="1:1" x14ac:dyDescent="0.35">
      <c r="A9656" s="6"/>
    </row>
    <row r="9657" spans="1:1" x14ac:dyDescent="0.35">
      <c r="A9657" s="6"/>
    </row>
    <row r="9658" spans="1:1" x14ac:dyDescent="0.35">
      <c r="A9658" s="6"/>
    </row>
    <row r="9659" spans="1:1" x14ac:dyDescent="0.35">
      <c r="A9659" s="6"/>
    </row>
    <row r="9660" spans="1:1" x14ac:dyDescent="0.35">
      <c r="A9660" s="6"/>
    </row>
    <row r="9661" spans="1:1" x14ac:dyDescent="0.35">
      <c r="A9661" s="6"/>
    </row>
    <row r="9662" spans="1:1" x14ac:dyDescent="0.35">
      <c r="A9662" s="6"/>
    </row>
    <row r="9663" spans="1:1" x14ac:dyDescent="0.35">
      <c r="A9663" s="6"/>
    </row>
    <row r="9664" spans="1:1" x14ac:dyDescent="0.35">
      <c r="A9664" s="6"/>
    </row>
    <row r="9665" spans="1:1" x14ac:dyDescent="0.35">
      <c r="A9665" s="6"/>
    </row>
    <row r="9666" spans="1:1" x14ac:dyDescent="0.35">
      <c r="A9666" s="6"/>
    </row>
    <row r="9667" spans="1:1" x14ac:dyDescent="0.35">
      <c r="A9667" s="6"/>
    </row>
    <row r="9668" spans="1:1" x14ac:dyDescent="0.35">
      <c r="A9668" s="6"/>
    </row>
    <row r="9669" spans="1:1" x14ac:dyDescent="0.35">
      <c r="A9669" s="6"/>
    </row>
    <row r="9670" spans="1:1" x14ac:dyDescent="0.35">
      <c r="A9670" s="6"/>
    </row>
    <row r="9671" spans="1:1" x14ac:dyDescent="0.35">
      <c r="A9671" s="6"/>
    </row>
    <row r="9672" spans="1:1" x14ac:dyDescent="0.35">
      <c r="A9672" s="6"/>
    </row>
    <row r="9673" spans="1:1" x14ac:dyDescent="0.35">
      <c r="A9673" s="6"/>
    </row>
    <row r="9674" spans="1:1" x14ac:dyDescent="0.35">
      <c r="A9674" s="6"/>
    </row>
    <row r="9675" spans="1:1" x14ac:dyDescent="0.35">
      <c r="A9675" s="6"/>
    </row>
    <row r="9676" spans="1:1" x14ac:dyDescent="0.35">
      <c r="A9676" s="6"/>
    </row>
    <row r="9677" spans="1:1" x14ac:dyDescent="0.35">
      <c r="A9677" s="6"/>
    </row>
    <row r="9678" spans="1:1" x14ac:dyDescent="0.35">
      <c r="A9678" s="6"/>
    </row>
    <row r="9679" spans="1:1" x14ac:dyDescent="0.35">
      <c r="A9679" s="6"/>
    </row>
    <row r="9680" spans="1:1" x14ac:dyDescent="0.35">
      <c r="A9680" s="6"/>
    </row>
    <row r="9681" spans="1:1" x14ac:dyDescent="0.35">
      <c r="A9681" s="6"/>
    </row>
    <row r="9682" spans="1:1" x14ac:dyDescent="0.35">
      <c r="A9682" s="6"/>
    </row>
    <row r="9683" spans="1:1" x14ac:dyDescent="0.35">
      <c r="A9683" s="6"/>
    </row>
    <row r="9684" spans="1:1" x14ac:dyDescent="0.35">
      <c r="A9684" s="6"/>
    </row>
    <row r="9685" spans="1:1" x14ac:dyDescent="0.35">
      <c r="A9685" s="6"/>
    </row>
    <row r="9686" spans="1:1" x14ac:dyDescent="0.35">
      <c r="A9686" s="6"/>
    </row>
    <row r="9687" spans="1:1" x14ac:dyDescent="0.35">
      <c r="A9687" s="6"/>
    </row>
    <row r="9688" spans="1:1" x14ac:dyDescent="0.35">
      <c r="A9688" s="6"/>
    </row>
    <row r="9689" spans="1:1" x14ac:dyDescent="0.35">
      <c r="A9689" s="6"/>
    </row>
    <row r="9690" spans="1:1" x14ac:dyDescent="0.35">
      <c r="A9690" s="6"/>
    </row>
    <row r="9691" spans="1:1" x14ac:dyDescent="0.35">
      <c r="A9691" s="6"/>
    </row>
    <row r="9692" spans="1:1" x14ac:dyDescent="0.35">
      <c r="A9692" s="6"/>
    </row>
    <row r="9693" spans="1:1" x14ac:dyDescent="0.35">
      <c r="A9693" s="6"/>
    </row>
    <row r="9694" spans="1:1" x14ac:dyDescent="0.35">
      <c r="A9694" s="6"/>
    </row>
    <row r="9695" spans="1:1" x14ac:dyDescent="0.35">
      <c r="A9695" s="6"/>
    </row>
    <row r="9696" spans="1:1" x14ac:dyDescent="0.35">
      <c r="A9696" s="6"/>
    </row>
    <row r="9697" spans="1:1" x14ac:dyDescent="0.35">
      <c r="A9697" s="6"/>
    </row>
    <row r="9698" spans="1:1" x14ac:dyDescent="0.35">
      <c r="A9698" s="6"/>
    </row>
    <row r="9699" spans="1:1" x14ac:dyDescent="0.35">
      <c r="A9699" s="6"/>
    </row>
    <row r="9700" spans="1:1" x14ac:dyDescent="0.35">
      <c r="A9700" s="6"/>
    </row>
    <row r="9701" spans="1:1" x14ac:dyDescent="0.35">
      <c r="A9701" s="6"/>
    </row>
    <row r="9702" spans="1:1" x14ac:dyDescent="0.35">
      <c r="A9702" s="6"/>
    </row>
    <row r="9703" spans="1:1" x14ac:dyDescent="0.35">
      <c r="A9703" s="6"/>
    </row>
    <row r="9704" spans="1:1" x14ac:dyDescent="0.35">
      <c r="A9704" s="6"/>
    </row>
    <row r="9705" spans="1:1" x14ac:dyDescent="0.35">
      <c r="A9705" s="6"/>
    </row>
    <row r="9706" spans="1:1" x14ac:dyDescent="0.35">
      <c r="A9706" s="6"/>
    </row>
    <row r="9707" spans="1:1" x14ac:dyDescent="0.35">
      <c r="A9707" s="6"/>
    </row>
    <row r="9708" spans="1:1" x14ac:dyDescent="0.35">
      <c r="A9708" s="6"/>
    </row>
    <row r="9709" spans="1:1" x14ac:dyDescent="0.35">
      <c r="A9709" s="6"/>
    </row>
    <row r="9710" spans="1:1" x14ac:dyDescent="0.35">
      <c r="A9710" s="6"/>
    </row>
    <row r="9711" spans="1:1" x14ac:dyDescent="0.35">
      <c r="A9711" s="6"/>
    </row>
    <row r="9712" spans="1:1" x14ac:dyDescent="0.35">
      <c r="A9712" s="6"/>
    </row>
    <row r="9713" spans="1:1" x14ac:dyDescent="0.35">
      <c r="A9713" s="6"/>
    </row>
    <row r="9714" spans="1:1" x14ac:dyDescent="0.35">
      <c r="A9714" s="6"/>
    </row>
    <row r="9715" spans="1:1" x14ac:dyDescent="0.35">
      <c r="A9715" s="6"/>
    </row>
    <row r="9716" spans="1:1" x14ac:dyDescent="0.35">
      <c r="A9716" s="6"/>
    </row>
    <row r="9717" spans="1:1" x14ac:dyDescent="0.35">
      <c r="A9717" s="6"/>
    </row>
    <row r="9718" spans="1:1" x14ac:dyDescent="0.35">
      <c r="A9718" s="6"/>
    </row>
    <row r="9719" spans="1:1" x14ac:dyDescent="0.35">
      <c r="A9719" s="6"/>
    </row>
    <row r="9720" spans="1:1" x14ac:dyDescent="0.35">
      <c r="A9720" s="6"/>
    </row>
    <row r="9721" spans="1:1" x14ac:dyDescent="0.35">
      <c r="A9721" s="6"/>
    </row>
    <row r="9722" spans="1:1" x14ac:dyDescent="0.35">
      <c r="A9722" s="6"/>
    </row>
    <row r="9723" spans="1:1" x14ac:dyDescent="0.35">
      <c r="A9723" s="6"/>
    </row>
    <row r="9724" spans="1:1" x14ac:dyDescent="0.35">
      <c r="A9724" s="6"/>
    </row>
    <row r="9725" spans="1:1" x14ac:dyDescent="0.35">
      <c r="A9725" s="6"/>
    </row>
    <row r="9726" spans="1:1" x14ac:dyDescent="0.35">
      <c r="A9726" s="6"/>
    </row>
    <row r="9727" spans="1:1" x14ac:dyDescent="0.35">
      <c r="A9727" s="6"/>
    </row>
    <row r="9728" spans="1:1" x14ac:dyDescent="0.35">
      <c r="A9728" s="6"/>
    </row>
    <row r="9729" spans="1:1" x14ac:dyDescent="0.35">
      <c r="A9729" s="6"/>
    </row>
    <row r="9730" spans="1:1" x14ac:dyDescent="0.35">
      <c r="A9730" s="6"/>
    </row>
    <row r="9731" spans="1:1" x14ac:dyDescent="0.35">
      <c r="A9731" s="6"/>
    </row>
    <row r="9732" spans="1:1" x14ac:dyDescent="0.35">
      <c r="A9732" s="6"/>
    </row>
    <row r="9733" spans="1:1" x14ac:dyDescent="0.35">
      <c r="A9733" s="6"/>
    </row>
    <row r="9734" spans="1:1" x14ac:dyDescent="0.35">
      <c r="A9734" s="6"/>
    </row>
    <row r="9735" spans="1:1" x14ac:dyDescent="0.35">
      <c r="A9735" s="6"/>
    </row>
    <row r="9736" spans="1:1" x14ac:dyDescent="0.35">
      <c r="A9736" s="6"/>
    </row>
    <row r="9737" spans="1:1" x14ac:dyDescent="0.35">
      <c r="A9737" s="6"/>
    </row>
    <row r="9738" spans="1:1" x14ac:dyDescent="0.35">
      <c r="A9738" s="6"/>
    </row>
    <row r="9739" spans="1:1" x14ac:dyDescent="0.35">
      <c r="A9739" s="6"/>
    </row>
    <row r="9740" spans="1:1" x14ac:dyDescent="0.35">
      <c r="A9740" s="6"/>
    </row>
    <row r="9741" spans="1:1" x14ac:dyDescent="0.35">
      <c r="A9741" s="6"/>
    </row>
    <row r="9742" spans="1:1" x14ac:dyDescent="0.35">
      <c r="A9742" s="6"/>
    </row>
    <row r="9743" spans="1:1" x14ac:dyDescent="0.35">
      <c r="A9743" s="6"/>
    </row>
    <row r="9744" spans="1:1" x14ac:dyDescent="0.35">
      <c r="A9744" s="6"/>
    </row>
    <row r="9745" spans="1:1" x14ac:dyDescent="0.35">
      <c r="A9745" s="6"/>
    </row>
    <row r="9746" spans="1:1" x14ac:dyDescent="0.35">
      <c r="A9746" s="6"/>
    </row>
    <row r="9747" spans="1:1" x14ac:dyDescent="0.35">
      <c r="A9747" s="6"/>
    </row>
    <row r="9748" spans="1:1" x14ac:dyDescent="0.35">
      <c r="A9748" s="6"/>
    </row>
    <row r="9749" spans="1:1" x14ac:dyDescent="0.35">
      <c r="A9749" s="6"/>
    </row>
    <row r="9750" spans="1:1" x14ac:dyDescent="0.35">
      <c r="A9750" s="6"/>
    </row>
    <row r="9751" spans="1:1" x14ac:dyDescent="0.35">
      <c r="A9751" s="6"/>
    </row>
    <row r="9752" spans="1:1" x14ac:dyDescent="0.35">
      <c r="A9752" s="6"/>
    </row>
    <row r="9753" spans="1:1" x14ac:dyDescent="0.35">
      <c r="A9753" s="6"/>
    </row>
    <row r="9754" spans="1:1" x14ac:dyDescent="0.35">
      <c r="A9754" s="6"/>
    </row>
    <row r="9755" spans="1:1" x14ac:dyDescent="0.35">
      <c r="A9755" s="6"/>
    </row>
    <row r="9756" spans="1:1" x14ac:dyDescent="0.35">
      <c r="A9756" s="6"/>
    </row>
    <row r="9757" spans="1:1" x14ac:dyDescent="0.35">
      <c r="A9757" s="6"/>
    </row>
    <row r="9758" spans="1:1" x14ac:dyDescent="0.35">
      <c r="A9758" s="6"/>
    </row>
    <row r="9759" spans="1:1" x14ac:dyDescent="0.35">
      <c r="A9759" s="6"/>
    </row>
    <row r="9760" spans="1:1" x14ac:dyDescent="0.35">
      <c r="A9760" s="6"/>
    </row>
    <row r="9761" spans="1:1" x14ac:dyDescent="0.35">
      <c r="A9761" s="6"/>
    </row>
    <row r="9762" spans="1:1" x14ac:dyDescent="0.35">
      <c r="A9762" s="6"/>
    </row>
    <row r="9763" spans="1:1" x14ac:dyDescent="0.35">
      <c r="A9763" s="6"/>
    </row>
    <row r="9764" spans="1:1" x14ac:dyDescent="0.35">
      <c r="A9764" s="6"/>
    </row>
    <row r="9765" spans="1:1" x14ac:dyDescent="0.35">
      <c r="A9765" s="6"/>
    </row>
    <row r="9766" spans="1:1" x14ac:dyDescent="0.35">
      <c r="A9766" s="6"/>
    </row>
    <row r="9767" spans="1:1" x14ac:dyDescent="0.35">
      <c r="A9767" s="6"/>
    </row>
    <row r="9768" spans="1:1" x14ac:dyDescent="0.35">
      <c r="A9768" s="6"/>
    </row>
    <row r="9769" spans="1:1" x14ac:dyDescent="0.35">
      <c r="A9769" s="6"/>
    </row>
    <row r="9770" spans="1:1" x14ac:dyDescent="0.35">
      <c r="A9770" s="6"/>
    </row>
    <row r="9771" spans="1:1" x14ac:dyDescent="0.35">
      <c r="A9771" s="6"/>
    </row>
    <row r="9772" spans="1:1" x14ac:dyDescent="0.35">
      <c r="A9772" s="6"/>
    </row>
    <row r="9773" spans="1:1" x14ac:dyDescent="0.35">
      <c r="A9773" s="6"/>
    </row>
    <row r="9774" spans="1:1" x14ac:dyDescent="0.35">
      <c r="A9774" s="6"/>
    </row>
    <row r="9775" spans="1:1" x14ac:dyDescent="0.35">
      <c r="A9775" s="6"/>
    </row>
    <row r="9776" spans="1:1" x14ac:dyDescent="0.35">
      <c r="A9776" s="6"/>
    </row>
    <row r="9777" spans="1:1" x14ac:dyDescent="0.35">
      <c r="A9777" s="6"/>
    </row>
    <row r="9778" spans="1:1" x14ac:dyDescent="0.35">
      <c r="A9778" s="6"/>
    </row>
    <row r="9779" spans="1:1" x14ac:dyDescent="0.35">
      <c r="A9779" s="6"/>
    </row>
    <row r="9780" spans="1:1" x14ac:dyDescent="0.35">
      <c r="A9780" s="6"/>
    </row>
    <row r="9781" spans="1:1" x14ac:dyDescent="0.35">
      <c r="A9781" s="6"/>
    </row>
    <row r="9782" spans="1:1" x14ac:dyDescent="0.35">
      <c r="A9782" s="6"/>
    </row>
    <row r="9783" spans="1:1" x14ac:dyDescent="0.35">
      <c r="A9783" s="6"/>
    </row>
    <row r="9784" spans="1:1" x14ac:dyDescent="0.35">
      <c r="A9784" s="6"/>
    </row>
    <row r="9785" spans="1:1" x14ac:dyDescent="0.35">
      <c r="A9785" s="6"/>
    </row>
    <row r="9786" spans="1:1" x14ac:dyDescent="0.35">
      <c r="A9786" s="6"/>
    </row>
    <row r="9787" spans="1:1" x14ac:dyDescent="0.35">
      <c r="A9787" s="6"/>
    </row>
    <row r="9788" spans="1:1" x14ac:dyDescent="0.35">
      <c r="A9788" s="6"/>
    </row>
    <row r="9789" spans="1:1" x14ac:dyDescent="0.35">
      <c r="A9789" s="6"/>
    </row>
    <row r="9790" spans="1:1" x14ac:dyDescent="0.35">
      <c r="A9790" s="6"/>
    </row>
    <row r="9791" spans="1:1" x14ac:dyDescent="0.35">
      <c r="A9791" s="6"/>
    </row>
    <row r="9792" spans="1:1" x14ac:dyDescent="0.35">
      <c r="A9792" s="6"/>
    </row>
    <row r="9793" spans="1:1" x14ac:dyDescent="0.35">
      <c r="A9793" s="6"/>
    </row>
    <row r="9794" spans="1:1" x14ac:dyDescent="0.35">
      <c r="A9794" s="6"/>
    </row>
    <row r="9795" spans="1:1" x14ac:dyDescent="0.35">
      <c r="A9795" s="6"/>
    </row>
    <row r="9796" spans="1:1" x14ac:dyDescent="0.35">
      <c r="A9796" s="6"/>
    </row>
    <row r="9797" spans="1:1" x14ac:dyDescent="0.35">
      <c r="A9797" s="6"/>
    </row>
    <row r="9798" spans="1:1" x14ac:dyDescent="0.35">
      <c r="A9798" s="6"/>
    </row>
    <row r="9799" spans="1:1" x14ac:dyDescent="0.35">
      <c r="A9799" s="6"/>
    </row>
    <row r="9800" spans="1:1" x14ac:dyDescent="0.35">
      <c r="A9800" s="6"/>
    </row>
    <row r="9801" spans="1:1" x14ac:dyDescent="0.35">
      <c r="A9801" s="6"/>
    </row>
    <row r="9802" spans="1:1" x14ac:dyDescent="0.35">
      <c r="A9802" s="6"/>
    </row>
    <row r="9803" spans="1:1" x14ac:dyDescent="0.35">
      <c r="A9803" s="6"/>
    </row>
    <row r="9804" spans="1:1" x14ac:dyDescent="0.35">
      <c r="A9804" s="6"/>
    </row>
    <row r="9805" spans="1:1" x14ac:dyDescent="0.35">
      <c r="A9805" s="6"/>
    </row>
    <row r="9806" spans="1:1" x14ac:dyDescent="0.35">
      <c r="A9806" s="6"/>
    </row>
    <row r="9807" spans="1:1" x14ac:dyDescent="0.35">
      <c r="A9807" s="6"/>
    </row>
    <row r="9808" spans="1:1" x14ac:dyDescent="0.35">
      <c r="A9808" s="6"/>
    </row>
    <row r="9809" spans="1:1" x14ac:dyDescent="0.35">
      <c r="A9809" s="6"/>
    </row>
    <row r="9810" spans="1:1" x14ac:dyDescent="0.35">
      <c r="A9810" s="6"/>
    </row>
    <row r="9811" spans="1:1" x14ac:dyDescent="0.35">
      <c r="A9811" s="6"/>
    </row>
    <row r="9812" spans="1:1" x14ac:dyDescent="0.35">
      <c r="A9812" s="6"/>
    </row>
    <row r="9813" spans="1:1" x14ac:dyDescent="0.35">
      <c r="A9813" s="6"/>
    </row>
    <row r="9814" spans="1:1" x14ac:dyDescent="0.35">
      <c r="A9814" s="6"/>
    </row>
    <row r="9815" spans="1:1" x14ac:dyDescent="0.35">
      <c r="A9815" s="6"/>
    </row>
    <row r="9816" spans="1:1" x14ac:dyDescent="0.35">
      <c r="A9816" s="6"/>
    </row>
    <row r="9817" spans="1:1" x14ac:dyDescent="0.35">
      <c r="A9817" s="6"/>
    </row>
    <row r="9818" spans="1:1" x14ac:dyDescent="0.35">
      <c r="A9818" s="6"/>
    </row>
    <row r="9819" spans="1:1" x14ac:dyDescent="0.35">
      <c r="A9819" s="6"/>
    </row>
    <row r="9820" spans="1:1" x14ac:dyDescent="0.35">
      <c r="A9820" s="6"/>
    </row>
    <row r="9821" spans="1:1" x14ac:dyDescent="0.35">
      <c r="A9821" s="6"/>
    </row>
    <row r="9822" spans="1:1" x14ac:dyDescent="0.35">
      <c r="A9822" s="6"/>
    </row>
    <row r="9823" spans="1:1" x14ac:dyDescent="0.35">
      <c r="A9823" s="6"/>
    </row>
    <row r="9824" spans="1:1" x14ac:dyDescent="0.35">
      <c r="A9824" s="6"/>
    </row>
    <row r="9825" spans="1:1" x14ac:dyDescent="0.35">
      <c r="A9825" s="6"/>
    </row>
    <row r="9826" spans="1:1" x14ac:dyDescent="0.35">
      <c r="A9826" s="6"/>
    </row>
    <row r="9827" spans="1:1" x14ac:dyDescent="0.35">
      <c r="A9827" s="6"/>
    </row>
    <row r="9828" spans="1:1" x14ac:dyDescent="0.35">
      <c r="A9828" s="6"/>
    </row>
    <row r="9829" spans="1:1" x14ac:dyDescent="0.35">
      <c r="A9829" s="6"/>
    </row>
    <row r="9830" spans="1:1" x14ac:dyDescent="0.35">
      <c r="A9830" s="6"/>
    </row>
    <row r="9831" spans="1:1" x14ac:dyDescent="0.35">
      <c r="A9831" s="6"/>
    </row>
    <row r="9832" spans="1:1" x14ac:dyDescent="0.35">
      <c r="A9832" s="6"/>
    </row>
    <row r="9833" spans="1:1" x14ac:dyDescent="0.35">
      <c r="A9833" s="6"/>
    </row>
    <row r="9834" spans="1:1" x14ac:dyDescent="0.35">
      <c r="A9834" s="6"/>
    </row>
    <row r="9835" spans="1:1" x14ac:dyDescent="0.35">
      <c r="A9835" s="6"/>
    </row>
    <row r="9836" spans="1:1" x14ac:dyDescent="0.35">
      <c r="A9836" s="6"/>
    </row>
    <row r="9837" spans="1:1" x14ac:dyDescent="0.35">
      <c r="A9837" s="6"/>
    </row>
    <row r="9838" spans="1:1" x14ac:dyDescent="0.35">
      <c r="A9838" s="6"/>
    </row>
    <row r="9839" spans="1:1" x14ac:dyDescent="0.35">
      <c r="A9839" s="6"/>
    </row>
    <row r="9840" spans="1:1" x14ac:dyDescent="0.35">
      <c r="A9840" s="6"/>
    </row>
    <row r="9841" spans="1:1" x14ac:dyDescent="0.35">
      <c r="A9841" s="6"/>
    </row>
    <row r="9842" spans="1:1" x14ac:dyDescent="0.35">
      <c r="A9842" s="6"/>
    </row>
    <row r="9843" spans="1:1" x14ac:dyDescent="0.35">
      <c r="A9843" s="6"/>
    </row>
    <row r="9844" spans="1:1" x14ac:dyDescent="0.35">
      <c r="A9844" s="6"/>
    </row>
    <row r="9845" spans="1:1" x14ac:dyDescent="0.35">
      <c r="A9845" s="6"/>
    </row>
    <row r="9846" spans="1:1" x14ac:dyDescent="0.35">
      <c r="A9846" s="6"/>
    </row>
    <row r="9847" spans="1:1" x14ac:dyDescent="0.35">
      <c r="A9847" s="6"/>
    </row>
    <row r="9848" spans="1:1" x14ac:dyDescent="0.35">
      <c r="A9848" s="6"/>
    </row>
    <row r="9849" spans="1:1" x14ac:dyDescent="0.35">
      <c r="A9849" s="6"/>
    </row>
    <row r="9850" spans="1:1" x14ac:dyDescent="0.35">
      <c r="A9850" s="6"/>
    </row>
    <row r="9851" spans="1:1" x14ac:dyDescent="0.35">
      <c r="A9851" s="6"/>
    </row>
    <row r="9852" spans="1:1" x14ac:dyDescent="0.35">
      <c r="A9852" s="6"/>
    </row>
    <row r="9853" spans="1:1" x14ac:dyDescent="0.35">
      <c r="A9853" s="6"/>
    </row>
    <row r="9854" spans="1:1" x14ac:dyDescent="0.35">
      <c r="A9854" s="6"/>
    </row>
    <row r="9855" spans="1:1" x14ac:dyDescent="0.35">
      <c r="A9855" s="6"/>
    </row>
    <row r="9856" spans="1:1" x14ac:dyDescent="0.35">
      <c r="A9856" s="6"/>
    </row>
    <row r="9857" spans="1:1" x14ac:dyDescent="0.35">
      <c r="A9857" s="6"/>
    </row>
    <row r="9858" spans="1:1" x14ac:dyDescent="0.35">
      <c r="A9858" s="6"/>
    </row>
    <row r="9859" spans="1:1" x14ac:dyDescent="0.35">
      <c r="A9859" s="6"/>
    </row>
    <row r="9860" spans="1:1" x14ac:dyDescent="0.35">
      <c r="A9860" s="6"/>
    </row>
    <row r="9861" spans="1:1" x14ac:dyDescent="0.35">
      <c r="A9861" s="6"/>
    </row>
    <row r="9862" spans="1:1" x14ac:dyDescent="0.35">
      <c r="A9862" s="6"/>
    </row>
    <row r="9863" spans="1:1" x14ac:dyDescent="0.35">
      <c r="A9863" s="6"/>
    </row>
    <row r="9864" spans="1:1" x14ac:dyDescent="0.35">
      <c r="A9864" s="6"/>
    </row>
    <row r="9865" spans="1:1" x14ac:dyDescent="0.35">
      <c r="A9865" s="6"/>
    </row>
    <row r="9866" spans="1:1" x14ac:dyDescent="0.35">
      <c r="A9866" s="6"/>
    </row>
    <row r="9867" spans="1:1" x14ac:dyDescent="0.35">
      <c r="A9867" s="6"/>
    </row>
    <row r="9868" spans="1:1" x14ac:dyDescent="0.35">
      <c r="A9868" s="6"/>
    </row>
    <row r="9869" spans="1:1" x14ac:dyDescent="0.35">
      <c r="A9869" s="6"/>
    </row>
    <row r="9870" spans="1:1" x14ac:dyDescent="0.35">
      <c r="A9870" s="6"/>
    </row>
    <row r="9871" spans="1:1" x14ac:dyDescent="0.35">
      <c r="A9871" s="6"/>
    </row>
    <row r="9872" spans="1:1" x14ac:dyDescent="0.35">
      <c r="A9872" s="6"/>
    </row>
    <row r="9873" spans="1:1" x14ac:dyDescent="0.35">
      <c r="A9873" s="6"/>
    </row>
    <row r="9874" spans="1:1" x14ac:dyDescent="0.35">
      <c r="A9874" s="6"/>
    </row>
    <row r="9875" spans="1:1" x14ac:dyDescent="0.35">
      <c r="A9875" s="6"/>
    </row>
    <row r="9876" spans="1:1" x14ac:dyDescent="0.35">
      <c r="A9876" s="6"/>
    </row>
    <row r="9877" spans="1:1" x14ac:dyDescent="0.35">
      <c r="A9877" s="6"/>
    </row>
    <row r="9878" spans="1:1" x14ac:dyDescent="0.35">
      <c r="A9878" s="6"/>
    </row>
    <row r="9879" spans="1:1" x14ac:dyDescent="0.35">
      <c r="A9879" s="6"/>
    </row>
    <row r="9880" spans="1:1" x14ac:dyDescent="0.35">
      <c r="A9880" s="6"/>
    </row>
    <row r="9881" spans="1:1" x14ac:dyDescent="0.35">
      <c r="A9881" s="6"/>
    </row>
    <row r="9882" spans="1:1" x14ac:dyDescent="0.35">
      <c r="A9882" s="6"/>
    </row>
    <row r="9883" spans="1:1" x14ac:dyDescent="0.35">
      <c r="A9883" s="6"/>
    </row>
    <row r="9884" spans="1:1" x14ac:dyDescent="0.35">
      <c r="A9884" s="6"/>
    </row>
    <row r="9885" spans="1:1" x14ac:dyDescent="0.35">
      <c r="A9885" s="6"/>
    </row>
    <row r="9886" spans="1:1" x14ac:dyDescent="0.35">
      <c r="A9886" s="6"/>
    </row>
    <row r="9887" spans="1:1" x14ac:dyDescent="0.35">
      <c r="A9887" s="6"/>
    </row>
    <row r="9888" spans="1:1" x14ac:dyDescent="0.35">
      <c r="A9888" s="6"/>
    </row>
    <row r="9889" spans="1:1" x14ac:dyDescent="0.35">
      <c r="A9889" s="6"/>
    </row>
    <row r="9890" spans="1:1" x14ac:dyDescent="0.35">
      <c r="A9890" s="6"/>
    </row>
    <row r="9891" spans="1:1" x14ac:dyDescent="0.35">
      <c r="A9891" s="6"/>
    </row>
    <row r="9892" spans="1:1" x14ac:dyDescent="0.35">
      <c r="A9892" s="6"/>
    </row>
    <row r="9893" spans="1:1" x14ac:dyDescent="0.35">
      <c r="A9893" s="6"/>
    </row>
    <row r="9894" spans="1:1" x14ac:dyDescent="0.35">
      <c r="A9894" s="6"/>
    </row>
    <row r="9895" spans="1:1" x14ac:dyDescent="0.35">
      <c r="A9895" s="6"/>
    </row>
    <row r="9896" spans="1:1" x14ac:dyDescent="0.35">
      <c r="A9896" s="6"/>
    </row>
    <row r="9897" spans="1:1" x14ac:dyDescent="0.35">
      <c r="A9897" s="6"/>
    </row>
    <row r="9898" spans="1:1" x14ac:dyDescent="0.35">
      <c r="A9898" s="6"/>
    </row>
    <row r="9899" spans="1:1" x14ac:dyDescent="0.35">
      <c r="A9899" s="6"/>
    </row>
    <row r="9900" spans="1:1" x14ac:dyDescent="0.35">
      <c r="A9900" s="6"/>
    </row>
    <row r="9901" spans="1:1" x14ac:dyDescent="0.35">
      <c r="A9901" s="6"/>
    </row>
    <row r="9902" spans="1:1" x14ac:dyDescent="0.35">
      <c r="A9902" s="6"/>
    </row>
    <row r="9903" spans="1:1" x14ac:dyDescent="0.35">
      <c r="A9903" s="6"/>
    </row>
    <row r="9904" spans="1:1" x14ac:dyDescent="0.35">
      <c r="A9904" s="6"/>
    </row>
    <row r="9905" spans="1:1" x14ac:dyDescent="0.35">
      <c r="A9905" s="6"/>
    </row>
    <row r="9906" spans="1:1" x14ac:dyDescent="0.35">
      <c r="A9906" s="6"/>
    </row>
    <row r="9907" spans="1:1" x14ac:dyDescent="0.35">
      <c r="A9907" s="6"/>
    </row>
    <row r="9908" spans="1:1" x14ac:dyDescent="0.35">
      <c r="A9908" s="6"/>
    </row>
    <row r="9909" spans="1:1" x14ac:dyDescent="0.35">
      <c r="A9909" s="6"/>
    </row>
    <row r="9910" spans="1:1" x14ac:dyDescent="0.35">
      <c r="A9910" s="6"/>
    </row>
    <row r="9911" spans="1:1" x14ac:dyDescent="0.35">
      <c r="A9911" s="6"/>
    </row>
    <row r="9912" spans="1:1" x14ac:dyDescent="0.35">
      <c r="A9912" s="6"/>
    </row>
    <row r="9913" spans="1:1" x14ac:dyDescent="0.35">
      <c r="A9913" s="6"/>
    </row>
    <row r="9914" spans="1:1" x14ac:dyDescent="0.35">
      <c r="A9914" s="6"/>
    </row>
    <row r="9915" spans="1:1" x14ac:dyDescent="0.35">
      <c r="A9915" s="6"/>
    </row>
    <row r="9916" spans="1:1" x14ac:dyDescent="0.35">
      <c r="A9916" s="6"/>
    </row>
    <row r="9917" spans="1:1" x14ac:dyDescent="0.35">
      <c r="A9917" s="6"/>
    </row>
    <row r="9918" spans="1:1" x14ac:dyDescent="0.35">
      <c r="A9918" s="6"/>
    </row>
    <row r="9919" spans="1:1" x14ac:dyDescent="0.35">
      <c r="A9919" s="6"/>
    </row>
    <row r="9920" spans="1:1" x14ac:dyDescent="0.35">
      <c r="A9920" s="6"/>
    </row>
    <row r="9921" spans="1:1" x14ac:dyDescent="0.35">
      <c r="A9921" s="6"/>
    </row>
    <row r="9922" spans="1:1" x14ac:dyDescent="0.35">
      <c r="A9922" s="6"/>
    </row>
    <row r="9923" spans="1:1" x14ac:dyDescent="0.35">
      <c r="A9923" s="6"/>
    </row>
    <row r="9924" spans="1:1" x14ac:dyDescent="0.35">
      <c r="A9924" s="6"/>
    </row>
    <row r="9925" spans="1:1" x14ac:dyDescent="0.35">
      <c r="A9925" s="6"/>
    </row>
    <row r="9926" spans="1:1" x14ac:dyDescent="0.35">
      <c r="A9926" s="6"/>
    </row>
    <row r="9927" spans="1:1" x14ac:dyDescent="0.35">
      <c r="A9927" s="6"/>
    </row>
    <row r="9928" spans="1:1" x14ac:dyDescent="0.35">
      <c r="A9928" s="6"/>
    </row>
    <row r="9929" spans="1:1" x14ac:dyDescent="0.35">
      <c r="A9929" s="6"/>
    </row>
    <row r="9930" spans="1:1" x14ac:dyDescent="0.35">
      <c r="A9930" s="6"/>
    </row>
    <row r="9931" spans="1:1" x14ac:dyDescent="0.35">
      <c r="A9931" s="6"/>
    </row>
    <row r="9932" spans="1:1" x14ac:dyDescent="0.35">
      <c r="A9932" s="6"/>
    </row>
    <row r="9933" spans="1:1" x14ac:dyDescent="0.35">
      <c r="A9933" s="6"/>
    </row>
    <row r="9934" spans="1:1" x14ac:dyDescent="0.35">
      <c r="A9934" s="6"/>
    </row>
    <row r="9935" spans="1:1" x14ac:dyDescent="0.35">
      <c r="A9935" s="6"/>
    </row>
    <row r="9936" spans="1:1" x14ac:dyDescent="0.35">
      <c r="A9936" s="6"/>
    </row>
    <row r="9937" spans="1:1" x14ac:dyDescent="0.35">
      <c r="A9937" s="6"/>
    </row>
    <row r="9938" spans="1:1" x14ac:dyDescent="0.35">
      <c r="A9938" s="6"/>
    </row>
    <row r="9939" spans="1:1" x14ac:dyDescent="0.35">
      <c r="A9939" s="6"/>
    </row>
    <row r="9940" spans="1:1" x14ac:dyDescent="0.35">
      <c r="A9940" s="6"/>
    </row>
    <row r="9941" spans="1:1" x14ac:dyDescent="0.35">
      <c r="A9941" s="6"/>
    </row>
    <row r="9942" spans="1:1" x14ac:dyDescent="0.35">
      <c r="A9942" s="6"/>
    </row>
    <row r="9943" spans="1:1" x14ac:dyDescent="0.35">
      <c r="A9943" s="6"/>
    </row>
    <row r="9944" spans="1:1" x14ac:dyDescent="0.35">
      <c r="A9944" s="6"/>
    </row>
    <row r="9945" spans="1:1" x14ac:dyDescent="0.35">
      <c r="A9945" s="6"/>
    </row>
    <row r="9946" spans="1:1" x14ac:dyDescent="0.35">
      <c r="A9946" s="6"/>
    </row>
    <row r="9947" spans="1:1" x14ac:dyDescent="0.35">
      <c r="A9947" s="6"/>
    </row>
    <row r="9948" spans="1:1" x14ac:dyDescent="0.35">
      <c r="A9948" s="6"/>
    </row>
    <row r="9949" spans="1:1" x14ac:dyDescent="0.35">
      <c r="A9949" s="6"/>
    </row>
    <row r="9950" spans="1:1" x14ac:dyDescent="0.35">
      <c r="A9950" s="6"/>
    </row>
    <row r="9951" spans="1:1" x14ac:dyDescent="0.35">
      <c r="A9951" s="6"/>
    </row>
    <row r="9952" spans="1:1" x14ac:dyDescent="0.35">
      <c r="A9952" s="6"/>
    </row>
    <row r="9953" spans="1:1" x14ac:dyDescent="0.35">
      <c r="A9953" s="6"/>
    </row>
    <row r="9954" spans="1:1" x14ac:dyDescent="0.35">
      <c r="A9954" s="6"/>
    </row>
    <row r="9955" spans="1:1" x14ac:dyDescent="0.35">
      <c r="A9955" s="6"/>
    </row>
    <row r="9956" spans="1:1" x14ac:dyDescent="0.35">
      <c r="A9956" s="6"/>
    </row>
    <row r="9957" spans="1:1" x14ac:dyDescent="0.35">
      <c r="A9957" s="6"/>
    </row>
    <row r="9958" spans="1:1" x14ac:dyDescent="0.35">
      <c r="A9958" s="6"/>
    </row>
    <row r="9959" spans="1:1" x14ac:dyDescent="0.35">
      <c r="A9959" s="6"/>
    </row>
    <row r="9960" spans="1:1" x14ac:dyDescent="0.35">
      <c r="A9960" s="6"/>
    </row>
    <row r="9961" spans="1:1" x14ac:dyDescent="0.35">
      <c r="A9961" s="6"/>
    </row>
    <row r="9962" spans="1:1" x14ac:dyDescent="0.35">
      <c r="A9962" s="6"/>
    </row>
    <row r="9963" spans="1:1" x14ac:dyDescent="0.35">
      <c r="A9963" s="6"/>
    </row>
    <row r="9964" spans="1:1" x14ac:dyDescent="0.35">
      <c r="A9964" s="6"/>
    </row>
    <row r="9965" spans="1:1" x14ac:dyDescent="0.35">
      <c r="A9965" s="6"/>
    </row>
    <row r="9966" spans="1:1" x14ac:dyDescent="0.35">
      <c r="A9966" s="6"/>
    </row>
    <row r="9967" spans="1:1" x14ac:dyDescent="0.35">
      <c r="A9967" s="6"/>
    </row>
    <row r="9968" spans="1:1" x14ac:dyDescent="0.35">
      <c r="A9968" s="6"/>
    </row>
    <row r="9969" spans="1:1" x14ac:dyDescent="0.35">
      <c r="A9969" s="6"/>
    </row>
    <row r="9970" spans="1:1" x14ac:dyDescent="0.35">
      <c r="A9970" s="6"/>
    </row>
    <row r="9971" spans="1:1" x14ac:dyDescent="0.35">
      <c r="A9971" s="6"/>
    </row>
    <row r="9972" spans="1:1" x14ac:dyDescent="0.35">
      <c r="A9972" s="6"/>
    </row>
    <row r="9973" spans="1:1" x14ac:dyDescent="0.35">
      <c r="A9973" s="6"/>
    </row>
    <row r="9974" spans="1:1" x14ac:dyDescent="0.35">
      <c r="A9974" s="6"/>
    </row>
    <row r="9975" spans="1:1" x14ac:dyDescent="0.35">
      <c r="A9975" s="6"/>
    </row>
    <row r="9976" spans="1:1" x14ac:dyDescent="0.35">
      <c r="A9976" s="6"/>
    </row>
    <row r="9977" spans="1:1" x14ac:dyDescent="0.35">
      <c r="A9977" s="6"/>
    </row>
    <row r="9978" spans="1:1" x14ac:dyDescent="0.35">
      <c r="A9978" s="6"/>
    </row>
    <row r="9979" spans="1:1" x14ac:dyDescent="0.35">
      <c r="A9979" s="6"/>
    </row>
    <row r="9980" spans="1:1" x14ac:dyDescent="0.35">
      <c r="A9980" s="6"/>
    </row>
    <row r="9981" spans="1:1" x14ac:dyDescent="0.35">
      <c r="A9981" s="6"/>
    </row>
    <row r="9982" spans="1:1" x14ac:dyDescent="0.35">
      <c r="A9982" s="6"/>
    </row>
    <row r="9983" spans="1:1" x14ac:dyDescent="0.35">
      <c r="A9983" s="6"/>
    </row>
    <row r="9984" spans="1:1" x14ac:dyDescent="0.35">
      <c r="A9984" s="6"/>
    </row>
    <row r="9985" spans="1:1" x14ac:dyDescent="0.35">
      <c r="A9985" s="6"/>
    </row>
    <row r="9986" spans="1:1" x14ac:dyDescent="0.35">
      <c r="A9986" s="6"/>
    </row>
    <row r="9987" spans="1:1" x14ac:dyDescent="0.35">
      <c r="A9987" s="6"/>
    </row>
    <row r="9988" spans="1:1" x14ac:dyDescent="0.35">
      <c r="A9988" s="6"/>
    </row>
    <row r="9989" spans="1:1" x14ac:dyDescent="0.35">
      <c r="A9989" s="6"/>
    </row>
    <row r="9990" spans="1:1" x14ac:dyDescent="0.35">
      <c r="A9990" s="6"/>
    </row>
    <row r="9991" spans="1:1" x14ac:dyDescent="0.35">
      <c r="A9991" s="6"/>
    </row>
    <row r="9992" spans="1:1" x14ac:dyDescent="0.35">
      <c r="A9992" s="6"/>
    </row>
    <row r="9993" spans="1:1" x14ac:dyDescent="0.35">
      <c r="A9993" s="6"/>
    </row>
    <row r="9994" spans="1:1" x14ac:dyDescent="0.35">
      <c r="A9994" s="6"/>
    </row>
    <row r="9995" spans="1:1" x14ac:dyDescent="0.35">
      <c r="A9995" s="6"/>
    </row>
    <row r="9996" spans="1:1" x14ac:dyDescent="0.35">
      <c r="A9996" s="6"/>
    </row>
    <row r="9997" spans="1:1" x14ac:dyDescent="0.35">
      <c r="A9997" s="6"/>
    </row>
    <row r="9998" spans="1:1" x14ac:dyDescent="0.35">
      <c r="A9998" s="6"/>
    </row>
    <row r="9999" spans="1:1" x14ac:dyDescent="0.35">
      <c r="A9999" s="6"/>
    </row>
    <row r="10000" spans="1:1" x14ac:dyDescent="0.35">
      <c r="A10000" s="6"/>
    </row>
    <row r="10001" spans="1:1" x14ac:dyDescent="0.35">
      <c r="A10001" s="6"/>
    </row>
    <row r="10002" spans="1:1" x14ac:dyDescent="0.35">
      <c r="A10002" s="6"/>
    </row>
    <row r="10003" spans="1:1" x14ac:dyDescent="0.35">
      <c r="A10003" s="6"/>
    </row>
    <row r="10004" spans="1:1" x14ac:dyDescent="0.35">
      <c r="A10004" s="6"/>
    </row>
    <row r="10005" spans="1:1" x14ac:dyDescent="0.35">
      <c r="A10005" s="6"/>
    </row>
    <row r="10006" spans="1:1" x14ac:dyDescent="0.35">
      <c r="A10006" s="6"/>
    </row>
    <row r="10007" spans="1:1" x14ac:dyDescent="0.35">
      <c r="A10007" s="6"/>
    </row>
    <row r="10008" spans="1:1" x14ac:dyDescent="0.35">
      <c r="A10008" s="6"/>
    </row>
    <row r="10009" spans="1:1" x14ac:dyDescent="0.35">
      <c r="A10009" s="6"/>
    </row>
    <row r="10010" spans="1:1" x14ac:dyDescent="0.35">
      <c r="A10010" s="6"/>
    </row>
    <row r="10011" spans="1:1" x14ac:dyDescent="0.35">
      <c r="A10011" s="6"/>
    </row>
    <row r="10012" spans="1:1" x14ac:dyDescent="0.35">
      <c r="A10012" s="6"/>
    </row>
    <row r="10013" spans="1:1" x14ac:dyDescent="0.35">
      <c r="A10013" s="6"/>
    </row>
    <row r="10014" spans="1:1" x14ac:dyDescent="0.35">
      <c r="A10014" s="6"/>
    </row>
    <row r="10015" spans="1:1" x14ac:dyDescent="0.35">
      <c r="A10015" s="6"/>
    </row>
    <row r="10016" spans="1:1" x14ac:dyDescent="0.35">
      <c r="A10016" s="6"/>
    </row>
    <row r="10017" spans="1:1" x14ac:dyDescent="0.35">
      <c r="A10017" s="6"/>
    </row>
    <row r="10018" spans="1:1" x14ac:dyDescent="0.35">
      <c r="A10018" s="6"/>
    </row>
    <row r="10019" spans="1:1" x14ac:dyDescent="0.35">
      <c r="A10019" s="6"/>
    </row>
    <row r="10020" spans="1:1" x14ac:dyDescent="0.35">
      <c r="A10020" s="6"/>
    </row>
    <row r="10021" spans="1:1" x14ac:dyDescent="0.35">
      <c r="A10021" s="6"/>
    </row>
    <row r="10022" spans="1:1" x14ac:dyDescent="0.35">
      <c r="A10022" s="6"/>
    </row>
    <row r="10023" spans="1:1" x14ac:dyDescent="0.35">
      <c r="A10023" s="6"/>
    </row>
    <row r="10024" spans="1:1" x14ac:dyDescent="0.35">
      <c r="A10024" s="6"/>
    </row>
    <row r="10025" spans="1:1" x14ac:dyDescent="0.35">
      <c r="A10025" s="6"/>
    </row>
    <row r="10026" spans="1:1" x14ac:dyDescent="0.35">
      <c r="A10026" s="6"/>
    </row>
    <row r="10027" spans="1:1" x14ac:dyDescent="0.35">
      <c r="A10027" s="6"/>
    </row>
    <row r="10028" spans="1:1" x14ac:dyDescent="0.35">
      <c r="A10028" s="6"/>
    </row>
    <row r="10029" spans="1:1" x14ac:dyDescent="0.35">
      <c r="A10029" s="6"/>
    </row>
    <row r="10030" spans="1:1" x14ac:dyDescent="0.35">
      <c r="A10030" s="6"/>
    </row>
    <row r="10031" spans="1:1" x14ac:dyDescent="0.35">
      <c r="A10031" s="6"/>
    </row>
    <row r="10032" spans="1:1" x14ac:dyDescent="0.35">
      <c r="A10032" s="6"/>
    </row>
    <row r="10033" spans="1:1" x14ac:dyDescent="0.35">
      <c r="A10033" s="6"/>
    </row>
    <row r="10034" spans="1:1" x14ac:dyDescent="0.35">
      <c r="A10034" s="6"/>
    </row>
    <row r="10035" spans="1:1" x14ac:dyDescent="0.35">
      <c r="A10035" s="6"/>
    </row>
    <row r="10036" spans="1:1" x14ac:dyDescent="0.35">
      <c r="A10036" s="6"/>
    </row>
    <row r="10037" spans="1:1" x14ac:dyDescent="0.35">
      <c r="A10037" s="6"/>
    </row>
    <row r="10038" spans="1:1" x14ac:dyDescent="0.35">
      <c r="A10038" s="6"/>
    </row>
    <row r="10039" spans="1:1" x14ac:dyDescent="0.35">
      <c r="A10039" s="6"/>
    </row>
    <row r="10040" spans="1:1" x14ac:dyDescent="0.35">
      <c r="A10040" s="6"/>
    </row>
    <row r="10041" spans="1:1" x14ac:dyDescent="0.35">
      <c r="A10041" s="6"/>
    </row>
    <row r="10042" spans="1:1" x14ac:dyDescent="0.35">
      <c r="A10042" s="6"/>
    </row>
    <row r="10043" spans="1:1" x14ac:dyDescent="0.35">
      <c r="A10043" s="6"/>
    </row>
    <row r="10044" spans="1:1" x14ac:dyDescent="0.35">
      <c r="A10044" s="6"/>
    </row>
    <row r="10045" spans="1:1" x14ac:dyDescent="0.35">
      <c r="A10045" s="6"/>
    </row>
    <row r="10046" spans="1:1" x14ac:dyDescent="0.35">
      <c r="A10046" s="6"/>
    </row>
    <row r="10047" spans="1:1" x14ac:dyDescent="0.35">
      <c r="A10047" s="6"/>
    </row>
    <row r="10048" spans="1:1" x14ac:dyDescent="0.35">
      <c r="A10048" s="6"/>
    </row>
    <row r="10049" spans="1:1" x14ac:dyDescent="0.35">
      <c r="A10049" s="6"/>
    </row>
    <row r="10050" spans="1:1" x14ac:dyDescent="0.35">
      <c r="A10050" s="6"/>
    </row>
    <row r="10051" spans="1:1" x14ac:dyDescent="0.35">
      <c r="A10051" s="6"/>
    </row>
    <row r="10052" spans="1:1" x14ac:dyDescent="0.35">
      <c r="A10052" s="6"/>
    </row>
    <row r="10053" spans="1:1" x14ac:dyDescent="0.35">
      <c r="A10053" s="6"/>
    </row>
    <row r="10054" spans="1:1" x14ac:dyDescent="0.35">
      <c r="A10054" s="6"/>
    </row>
    <row r="10055" spans="1:1" x14ac:dyDescent="0.35">
      <c r="A10055" s="6"/>
    </row>
    <row r="10056" spans="1:1" x14ac:dyDescent="0.35">
      <c r="A10056" s="6"/>
    </row>
    <row r="10057" spans="1:1" x14ac:dyDescent="0.35">
      <c r="A10057" s="6"/>
    </row>
    <row r="10058" spans="1:1" x14ac:dyDescent="0.35">
      <c r="A10058" s="6"/>
    </row>
    <row r="10059" spans="1:1" x14ac:dyDescent="0.35">
      <c r="A10059" s="6"/>
    </row>
    <row r="10060" spans="1:1" x14ac:dyDescent="0.35">
      <c r="A10060" s="6"/>
    </row>
    <row r="10061" spans="1:1" x14ac:dyDescent="0.35">
      <c r="A10061" s="6"/>
    </row>
    <row r="10062" spans="1:1" x14ac:dyDescent="0.35">
      <c r="A10062" s="6"/>
    </row>
    <row r="10063" spans="1:1" x14ac:dyDescent="0.35">
      <c r="A10063" s="6"/>
    </row>
    <row r="10064" spans="1:1" x14ac:dyDescent="0.35">
      <c r="A10064" s="6"/>
    </row>
    <row r="10065" spans="1:1" x14ac:dyDescent="0.35">
      <c r="A10065" s="6"/>
    </row>
    <row r="10066" spans="1:1" x14ac:dyDescent="0.35">
      <c r="A10066" s="6"/>
    </row>
    <row r="10067" spans="1:1" x14ac:dyDescent="0.35">
      <c r="A10067" s="6"/>
    </row>
    <row r="10068" spans="1:1" x14ac:dyDescent="0.35">
      <c r="A10068" s="6"/>
    </row>
    <row r="10069" spans="1:1" x14ac:dyDescent="0.35">
      <c r="A10069" s="6"/>
    </row>
    <row r="10070" spans="1:1" x14ac:dyDescent="0.35">
      <c r="A10070" s="6"/>
    </row>
    <row r="10071" spans="1:1" x14ac:dyDescent="0.35">
      <c r="A10071" s="6"/>
    </row>
    <row r="10072" spans="1:1" x14ac:dyDescent="0.35">
      <c r="A10072" s="6"/>
    </row>
    <row r="10073" spans="1:1" x14ac:dyDescent="0.35">
      <c r="A10073" s="6"/>
    </row>
    <row r="10074" spans="1:1" x14ac:dyDescent="0.35">
      <c r="A10074" s="6"/>
    </row>
    <row r="10075" spans="1:1" x14ac:dyDescent="0.35">
      <c r="A10075" s="6"/>
    </row>
    <row r="10076" spans="1:1" x14ac:dyDescent="0.35">
      <c r="A10076" s="6"/>
    </row>
    <row r="10077" spans="1:1" x14ac:dyDescent="0.35">
      <c r="A10077" s="6"/>
    </row>
    <row r="10078" spans="1:1" x14ac:dyDescent="0.35">
      <c r="A10078" s="6"/>
    </row>
    <row r="10079" spans="1:1" x14ac:dyDescent="0.35">
      <c r="A10079" s="6"/>
    </row>
    <row r="10080" spans="1:1" x14ac:dyDescent="0.35">
      <c r="A10080" s="6"/>
    </row>
    <row r="10081" spans="1:1" x14ac:dyDescent="0.35">
      <c r="A10081" s="6"/>
    </row>
    <row r="10082" spans="1:1" x14ac:dyDescent="0.35">
      <c r="A10082" s="6"/>
    </row>
    <row r="10083" spans="1:1" x14ac:dyDescent="0.35">
      <c r="A10083" s="6"/>
    </row>
    <row r="10084" spans="1:1" x14ac:dyDescent="0.35">
      <c r="A10084" s="6"/>
    </row>
    <row r="10085" spans="1:1" x14ac:dyDescent="0.35">
      <c r="A10085" s="6"/>
    </row>
    <row r="10086" spans="1:1" x14ac:dyDescent="0.35">
      <c r="A10086" s="6"/>
    </row>
    <row r="10087" spans="1:1" x14ac:dyDescent="0.35">
      <c r="A10087" s="6"/>
    </row>
    <row r="10088" spans="1:1" x14ac:dyDescent="0.35">
      <c r="A10088" s="6"/>
    </row>
    <row r="10089" spans="1:1" x14ac:dyDescent="0.35">
      <c r="A10089" s="6"/>
    </row>
    <row r="10090" spans="1:1" x14ac:dyDescent="0.35">
      <c r="A10090" s="6"/>
    </row>
    <row r="10091" spans="1:1" x14ac:dyDescent="0.35">
      <c r="A10091" s="6"/>
    </row>
    <row r="10092" spans="1:1" x14ac:dyDescent="0.35">
      <c r="A10092" s="6"/>
    </row>
    <row r="10093" spans="1:1" x14ac:dyDescent="0.35">
      <c r="A10093" s="6"/>
    </row>
    <row r="10094" spans="1:1" x14ac:dyDescent="0.35">
      <c r="A10094" s="6"/>
    </row>
    <row r="10095" spans="1:1" x14ac:dyDescent="0.35">
      <c r="A10095" s="6"/>
    </row>
    <row r="10096" spans="1:1" x14ac:dyDescent="0.35">
      <c r="A10096" s="6"/>
    </row>
    <row r="10097" spans="1:1" x14ac:dyDescent="0.35">
      <c r="A10097" s="6"/>
    </row>
    <row r="10098" spans="1:1" x14ac:dyDescent="0.35">
      <c r="A10098" s="6"/>
    </row>
    <row r="10099" spans="1:1" x14ac:dyDescent="0.35">
      <c r="A10099" s="6"/>
    </row>
    <row r="10100" spans="1:1" x14ac:dyDescent="0.35">
      <c r="A10100" s="6"/>
    </row>
    <row r="10101" spans="1:1" x14ac:dyDescent="0.35">
      <c r="A10101" s="6"/>
    </row>
    <row r="10102" spans="1:1" x14ac:dyDescent="0.35">
      <c r="A10102" s="6"/>
    </row>
    <row r="10103" spans="1:1" x14ac:dyDescent="0.35">
      <c r="A10103" s="6"/>
    </row>
    <row r="10104" spans="1:1" x14ac:dyDescent="0.35">
      <c r="A10104" s="6"/>
    </row>
    <row r="10105" spans="1:1" x14ac:dyDescent="0.35">
      <c r="A10105" s="6"/>
    </row>
    <row r="10106" spans="1:1" x14ac:dyDescent="0.35">
      <c r="A10106" s="6"/>
    </row>
    <row r="10107" spans="1:1" x14ac:dyDescent="0.35">
      <c r="A10107" s="6"/>
    </row>
    <row r="10108" spans="1:1" x14ac:dyDescent="0.35">
      <c r="A10108" s="6"/>
    </row>
    <row r="10109" spans="1:1" x14ac:dyDescent="0.35">
      <c r="A10109" s="6"/>
    </row>
    <row r="10110" spans="1:1" x14ac:dyDescent="0.35">
      <c r="A10110" s="6"/>
    </row>
    <row r="10111" spans="1:1" x14ac:dyDescent="0.35">
      <c r="A10111" s="6"/>
    </row>
    <row r="10112" spans="1:1" x14ac:dyDescent="0.35">
      <c r="A10112" s="6"/>
    </row>
    <row r="10113" spans="1:1" x14ac:dyDescent="0.35">
      <c r="A10113" s="6"/>
    </row>
    <row r="10114" spans="1:1" x14ac:dyDescent="0.35">
      <c r="A10114" s="6"/>
    </row>
    <row r="10115" spans="1:1" x14ac:dyDescent="0.35">
      <c r="A10115" s="6"/>
    </row>
    <row r="10116" spans="1:1" x14ac:dyDescent="0.35">
      <c r="A10116" s="6"/>
    </row>
    <row r="10117" spans="1:1" x14ac:dyDescent="0.35">
      <c r="A10117" s="6"/>
    </row>
    <row r="10118" spans="1:1" x14ac:dyDescent="0.35">
      <c r="A10118" s="6"/>
    </row>
    <row r="10119" spans="1:1" x14ac:dyDescent="0.35">
      <c r="A10119" s="6"/>
    </row>
    <row r="10120" spans="1:1" x14ac:dyDescent="0.35">
      <c r="A10120" s="6"/>
    </row>
    <row r="10121" spans="1:1" x14ac:dyDescent="0.35">
      <c r="A10121" s="6"/>
    </row>
    <row r="10122" spans="1:1" x14ac:dyDescent="0.35">
      <c r="A10122" s="6"/>
    </row>
    <row r="10123" spans="1:1" x14ac:dyDescent="0.35">
      <c r="A10123" s="6"/>
    </row>
    <row r="10124" spans="1:1" x14ac:dyDescent="0.35">
      <c r="A10124" s="6"/>
    </row>
    <row r="10125" spans="1:1" x14ac:dyDescent="0.35">
      <c r="A10125" s="6"/>
    </row>
    <row r="10126" spans="1:1" x14ac:dyDescent="0.35">
      <c r="A10126" s="6"/>
    </row>
    <row r="10127" spans="1:1" x14ac:dyDescent="0.35">
      <c r="A10127" s="6"/>
    </row>
    <row r="10128" spans="1:1" x14ac:dyDescent="0.35">
      <c r="A10128" s="6"/>
    </row>
    <row r="10129" spans="1:1" x14ac:dyDescent="0.35">
      <c r="A10129" s="6"/>
    </row>
    <row r="10130" spans="1:1" x14ac:dyDescent="0.35">
      <c r="A10130" s="6"/>
    </row>
    <row r="10131" spans="1:1" x14ac:dyDescent="0.35">
      <c r="A10131" s="6"/>
    </row>
    <row r="10132" spans="1:1" x14ac:dyDescent="0.35">
      <c r="A10132" s="6"/>
    </row>
    <row r="10133" spans="1:1" x14ac:dyDescent="0.35">
      <c r="A10133" s="6"/>
    </row>
    <row r="10134" spans="1:1" x14ac:dyDescent="0.35">
      <c r="A10134" s="6"/>
    </row>
    <row r="10135" spans="1:1" x14ac:dyDescent="0.35">
      <c r="A10135" s="6"/>
    </row>
    <row r="10136" spans="1:1" x14ac:dyDescent="0.35">
      <c r="A10136" s="6"/>
    </row>
    <row r="10137" spans="1:1" x14ac:dyDescent="0.35">
      <c r="A10137" s="6"/>
    </row>
    <row r="10138" spans="1:1" x14ac:dyDescent="0.35">
      <c r="A10138" s="6"/>
    </row>
    <row r="10139" spans="1:1" x14ac:dyDescent="0.35">
      <c r="A10139" s="6"/>
    </row>
    <row r="10140" spans="1:1" x14ac:dyDescent="0.35">
      <c r="A10140" s="6"/>
    </row>
    <row r="10141" spans="1:1" x14ac:dyDescent="0.35">
      <c r="A10141" s="6"/>
    </row>
    <row r="10142" spans="1:1" x14ac:dyDescent="0.35">
      <c r="A10142" s="6"/>
    </row>
    <row r="10143" spans="1:1" x14ac:dyDescent="0.35">
      <c r="A10143" s="6"/>
    </row>
    <row r="10144" spans="1:1" x14ac:dyDescent="0.35">
      <c r="A10144" s="6"/>
    </row>
    <row r="10145" spans="1:1" x14ac:dyDescent="0.35">
      <c r="A10145" s="6"/>
    </row>
    <row r="10146" spans="1:1" x14ac:dyDescent="0.35">
      <c r="A10146" s="6"/>
    </row>
    <row r="10147" spans="1:1" x14ac:dyDescent="0.35">
      <c r="A10147" s="6"/>
    </row>
    <row r="10148" spans="1:1" x14ac:dyDescent="0.35">
      <c r="A10148" s="6"/>
    </row>
    <row r="10149" spans="1:1" x14ac:dyDescent="0.35">
      <c r="A10149" s="6"/>
    </row>
    <row r="10150" spans="1:1" x14ac:dyDescent="0.35">
      <c r="A10150" s="6"/>
    </row>
    <row r="10151" spans="1:1" x14ac:dyDescent="0.35">
      <c r="A10151" s="6"/>
    </row>
    <row r="10152" spans="1:1" x14ac:dyDescent="0.35">
      <c r="A10152" s="6"/>
    </row>
    <row r="10153" spans="1:1" x14ac:dyDescent="0.35">
      <c r="A10153" s="6"/>
    </row>
    <row r="10154" spans="1:1" x14ac:dyDescent="0.35">
      <c r="A10154" s="6"/>
    </row>
    <row r="10155" spans="1:1" x14ac:dyDescent="0.35">
      <c r="A10155" s="6"/>
    </row>
    <row r="10156" spans="1:1" x14ac:dyDescent="0.35">
      <c r="A10156" s="6"/>
    </row>
    <row r="10157" spans="1:1" x14ac:dyDescent="0.35">
      <c r="A10157" s="6"/>
    </row>
    <row r="10158" spans="1:1" x14ac:dyDescent="0.35">
      <c r="A10158" s="6"/>
    </row>
    <row r="10159" spans="1:1" x14ac:dyDescent="0.35">
      <c r="A10159" s="6"/>
    </row>
    <row r="10160" spans="1:1" x14ac:dyDescent="0.35">
      <c r="A10160" s="6"/>
    </row>
    <row r="10161" spans="1:1" x14ac:dyDescent="0.35">
      <c r="A10161" s="6"/>
    </row>
    <row r="10162" spans="1:1" x14ac:dyDescent="0.35">
      <c r="A10162" s="6"/>
    </row>
    <row r="10163" spans="1:1" x14ac:dyDescent="0.35">
      <c r="A10163" s="6"/>
    </row>
    <row r="10164" spans="1:1" x14ac:dyDescent="0.35">
      <c r="A10164" s="6"/>
    </row>
    <row r="10165" spans="1:1" x14ac:dyDescent="0.35">
      <c r="A10165" s="6"/>
    </row>
    <row r="10166" spans="1:1" x14ac:dyDescent="0.35">
      <c r="A10166" s="6"/>
    </row>
    <row r="10167" spans="1:1" x14ac:dyDescent="0.35">
      <c r="A10167" s="6"/>
    </row>
    <row r="10168" spans="1:1" x14ac:dyDescent="0.35">
      <c r="A10168" s="6"/>
    </row>
    <row r="10169" spans="1:1" x14ac:dyDescent="0.35">
      <c r="A10169" s="6"/>
    </row>
    <row r="10170" spans="1:1" x14ac:dyDescent="0.35">
      <c r="A10170" s="6"/>
    </row>
    <row r="10171" spans="1:1" x14ac:dyDescent="0.35">
      <c r="A10171" s="6"/>
    </row>
    <row r="10172" spans="1:1" x14ac:dyDescent="0.35">
      <c r="A10172" s="6"/>
    </row>
    <row r="10173" spans="1:1" x14ac:dyDescent="0.35">
      <c r="A10173" s="6"/>
    </row>
    <row r="10174" spans="1:1" x14ac:dyDescent="0.35">
      <c r="A10174" s="6"/>
    </row>
    <row r="10175" spans="1:1" x14ac:dyDescent="0.35">
      <c r="A10175" s="6"/>
    </row>
    <row r="10176" spans="1:1" x14ac:dyDescent="0.35">
      <c r="A10176" s="6"/>
    </row>
    <row r="10177" spans="1:1" x14ac:dyDescent="0.35">
      <c r="A10177" s="6"/>
    </row>
    <row r="10178" spans="1:1" x14ac:dyDescent="0.35">
      <c r="A10178" s="6"/>
    </row>
    <row r="10179" spans="1:1" x14ac:dyDescent="0.35">
      <c r="A10179" s="6"/>
    </row>
    <row r="10180" spans="1:1" x14ac:dyDescent="0.35">
      <c r="A10180" s="6"/>
    </row>
    <row r="10181" spans="1:1" x14ac:dyDescent="0.35">
      <c r="A10181" s="6"/>
    </row>
    <row r="10182" spans="1:1" x14ac:dyDescent="0.35">
      <c r="A10182" s="6"/>
    </row>
    <row r="10183" spans="1:1" x14ac:dyDescent="0.35">
      <c r="A10183" s="6"/>
    </row>
    <row r="10184" spans="1:1" x14ac:dyDescent="0.35">
      <c r="A10184" s="6"/>
    </row>
    <row r="10185" spans="1:1" x14ac:dyDescent="0.35">
      <c r="A10185" s="6"/>
    </row>
    <row r="10186" spans="1:1" x14ac:dyDescent="0.35">
      <c r="A10186" s="6"/>
    </row>
    <row r="10187" spans="1:1" x14ac:dyDescent="0.35">
      <c r="A10187" s="6"/>
    </row>
    <row r="10188" spans="1:1" x14ac:dyDescent="0.35">
      <c r="A10188" s="6"/>
    </row>
    <row r="10189" spans="1:1" x14ac:dyDescent="0.35">
      <c r="A10189" s="6"/>
    </row>
    <row r="10190" spans="1:1" x14ac:dyDescent="0.35">
      <c r="A10190" s="6"/>
    </row>
    <row r="10191" spans="1:1" x14ac:dyDescent="0.35">
      <c r="A10191" s="6"/>
    </row>
    <row r="10192" spans="1:1" x14ac:dyDescent="0.35">
      <c r="A10192" s="6"/>
    </row>
    <row r="10193" spans="1:1" x14ac:dyDescent="0.35">
      <c r="A10193" s="6"/>
    </row>
    <row r="10194" spans="1:1" x14ac:dyDescent="0.35">
      <c r="A10194" s="6"/>
    </row>
    <row r="10195" spans="1:1" x14ac:dyDescent="0.35">
      <c r="A10195" s="6"/>
    </row>
    <row r="10196" spans="1:1" x14ac:dyDescent="0.35">
      <c r="A10196" s="6"/>
    </row>
    <row r="10197" spans="1:1" x14ac:dyDescent="0.35">
      <c r="A10197" s="6"/>
    </row>
    <row r="10198" spans="1:1" x14ac:dyDescent="0.35">
      <c r="A10198" s="6"/>
    </row>
    <row r="10199" spans="1:1" x14ac:dyDescent="0.35">
      <c r="A10199" s="6"/>
    </row>
    <row r="10200" spans="1:1" x14ac:dyDescent="0.35">
      <c r="A10200" s="6"/>
    </row>
    <row r="10201" spans="1:1" x14ac:dyDescent="0.35">
      <c r="A10201" s="6"/>
    </row>
    <row r="10202" spans="1:1" x14ac:dyDescent="0.35">
      <c r="A10202" s="6"/>
    </row>
    <row r="10203" spans="1:1" x14ac:dyDescent="0.35">
      <c r="A10203" s="6"/>
    </row>
    <row r="10204" spans="1:1" x14ac:dyDescent="0.35">
      <c r="A10204" s="6"/>
    </row>
    <row r="10205" spans="1:1" x14ac:dyDescent="0.35">
      <c r="A10205" s="6"/>
    </row>
    <row r="10206" spans="1:1" x14ac:dyDescent="0.35">
      <c r="A10206" s="6"/>
    </row>
    <row r="10207" spans="1:1" x14ac:dyDescent="0.35">
      <c r="A10207" s="6"/>
    </row>
    <row r="10208" spans="1:1" x14ac:dyDescent="0.35">
      <c r="A10208" s="6"/>
    </row>
    <row r="10209" spans="1:1" x14ac:dyDescent="0.35">
      <c r="A10209" s="6"/>
    </row>
    <row r="10210" spans="1:1" x14ac:dyDescent="0.35">
      <c r="A10210" s="6"/>
    </row>
    <row r="10211" spans="1:1" x14ac:dyDescent="0.35">
      <c r="A10211" s="6"/>
    </row>
    <row r="10212" spans="1:1" x14ac:dyDescent="0.35">
      <c r="A10212" s="6"/>
    </row>
    <row r="10213" spans="1:1" x14ac:dyDescent="0.35">
      <c r="A10213" s="6"/>
    </row>
    <row r="10214" spans="1:1" x14ac:dyDescent="0.35">
      <c r="A10214" s="6"/>
    </row>
    <row r="10215" spans="1:1" x14ac:dyDescent="0.35">
      <c r="A10215" s="6"/>
    </row>
    <row r="10216" spans="1:1" x14ac:dyDescent="0.35">
      <c r="A10216" s="6"/>
    </row>
    <row r="10217" spans="1:1" x14ac:dyDescent="0.35">
      <c r="A10217" s="6"/>
    </row>
    <row r="10218" spans="1:1" x14ac:dyDescent="0.35">
      <c r="A10218" s="6"/>
    </row>
    <row r="10219" spans="1:1" x14ac:dyDescent="0.35">
      <c r="A10219" s="6"/>
    </row>
    <row r="10220" spans="1:1" x14ac:dyDescent="0.35">
      <c r="A10220" s="6"/>
    </row>
    <row r="10221" spans="1:1" x14ac:dyDescent="0.35">
      <c r="A10221" s="6"/>
    </row>
    <row r="10222" spans="1:1" x14ac:dyDescent="0.35">
      <c r="A10222" s="6"/>
    </row>
    <row r="10223" spans="1:1" x14ac:dyDescent="0.35">
      <c r="A10223" s="6"/>
    </row>
    <row r="10224" spans="1:1" x14ac:dyDescent="0.35">
      <c r="A10224" s="6"/>
    </row>
    <row r="10225" spans="1:1" x14ac:dyDescent="0.35">
      <c r="A10225" s="6"/>
    </row>
    <row r="10226" spans="1:1" x14ac:dyDescent="0.35">
      <c r="A10226" s="6"/>
    </row>
    <row r="10227" spans="1:1" x14ac:dyDescent="0.35">
      <c r="A10227" s="6"/>
    </row>
    <row r="10228" spans="1:1" x14ac:dyDescent="0.35">
      <c r="A10228" s="6"/>
    </row>
    <row r="10229" spans="1:1" x14ac:dyDescent="0.35">
      <c r="A10229" s="6"/>
    </row>
    <row r="10230" spans="1:1" x14ac:dyDescent="0.35">
      <c r="A10230" s="6"/>
    </row>
    <row r="10231" spans="1:1" x14ac:dyDescent="0.35">
      <c r="A10231" s="6"/>
    </row>
    <row r="10232" spans="1:1" x14ac:dyDescent="0.35">
      <c r="A10232" s="6"/>
    </row>
    <row r="10233" spans="1:1" x14ac:dyDescent="0.35">
      <c r="A10233" s="6"/>
    </row>
    <row r="10234" spans="1:1" x14ac:dyDescent="0.35">
      <c r="A10234" s="6"/>
    </row>
    <row r="10235" spans="1:1" x14ac:dyDescent="0.35">
      <c r="A10235" s="6"/>
    </row>
    <row r="10236" spans="1:1" x14ac:dyDescent="0.35">
      <c r="A10236" s="6"/>
    </row>
    <row r="10237" spans="1:1" x14ac:dyDescent="0.35">
      <c r="A10237" s="6"/>
    </row>
    <row r="10238" spans="1:1" x14ac:dyDescent="0.35">
      <c r="A10238" s="6"/>
    </row>
    <row r="10239" spans="1:1" x14ac:dyDescent="0.35">
      <c r="A10239" s="6"/>
    </row>
    <row r="10240" spans="1:1" x14ac:dyDescent="0.35">
      <c r="A10240" s="6"/>
    </row>
    <row r="10241" spans="1:1" x14ac:dyDescent="0.35">
      <c r="A10241" s="6"/>
    </row>
    <row r="10242" spans="1:1" x14ac:dyDescent="0.35">
      <c r="A10242" s="6"/>
    </row>
    <row r="10243" spans="1:1" x14ac:dyDescent="0.35">
      <c r="A10243" s="6"/>
    </row>
    <row r="10244" spans="1:1" x14ac:dyDescent="0.35">
      <c r="A10244" s="6"/>
    </row>
    <row r="10245" spans="1:1" x14ac:dyDescent="0.35">
      <c r="A10245" s="6"/>
    </row>
    <row r="10246" spans="1:1" x14ac:dyDescent="0.35">
      <c r="A10246" s="6"/>
    </row>
    <row r="10247" spans="1:1" x14ac:dyDescent="0.35">
      <c r="A10247" s="6"/>
    </row>
    <row r="10248" spans="1:1" x14ac:dyDescent="0.35">
      <c r="A10248" s="6"/>
    </row>
    <row r="10249" spans="1:1" x14ac:dyDescent="0.35">
      <c r="A10249" s="6"/>
    </row>
    <row r="10250" spans="1:1" x14ac:dyDescent="0.35">
      <c r="A10250" s="6"/>
    </row>
    <row r="10251" spans="1:1" x14ac:dyDescent="0.35">
      <c r="A10251" s="6"/>
    </row>
    <row r="10252" spans="1:1" x14ac:dyDescent="0.35">
      <c r="A10252" s="6"/>
    </row>
    <row r="10253" spans="1:1" x14ac:dyDescent="0.35">
      <c r="A10253" s="6"/>
    </row>
    <row r="10254" spans="1:1" x14ac:dyDescent="0.35">
      <c r="A10254" s="6"/>
    </row>
    <row r="10255" spans="1:1" x14ac:dyDescent="0.35">
      <c r="A10255" s="6"/>
    </row>
    <row r="10256" spans="1:1" x14ac:dyDescent="0.35">
      <c r="A10256" s="6"/>
    </row>
    <row r="10257" spans="1:1" x14ac:dyDescent="0.35">
      <c r="A10257" s="6"/>
    </row>
    <row r="10258" spans="1:1" x14ac:dyDescent="0.35">
      <c r="A10258" s="6"/>
    </row>
    <row r="10259" spans="1:1" x14ac:dyDescent="0.35">
      <c r="A10259" s="6"/>
    </row>
    <row r="10260" spans="1:1" x14ac:dyDescent="0.35">
      <c r="A10260" s="6"/>
    </row>
    <row r="10261" spans="1:1" x14ac:dyDescent="0.35">
      <c r="A10261" s="6"/>
    </row>
    <row r="10262" spans="1:1" x14ac:dyDescent="0.35">
      <c r="A10262" s="6"/>
    </row>
    <row r="10263" spans="1:1" x14ac:dyDescent="0.35">
      <c r="A10263" s="6"/>
    </row>
    <row r="10264" spans="1:1" x14ac:dyDescent="0.35">
      <c r="A10264" s="6"/>
    </row>
    <row r="10265" spans="1:1" x14ac:dyDescent="0.35">
      <c r="A10265" s="6"/>
    </row>
    <row r="10266" spans="1:1" x14ac:dyDescent="0.35">
      <c r="A10266" s="6"/>
    </row>
    <row r="10267" spans="1:1" x14ac:dyDescent="0.35">
      <c r="A10267" s="6"/>
    </row>
    <row r="10268" spans="1:1" x14ac:dyDescent="0.35">
      <c r="A10268" s="6"/>
    </row>
    <row r="10269" spans="1:1" x14ac:dyDescent="0.35">
      <c r="A10269" s="6"/>
    </row>
    <row r="10270" spans="1:1" x14ac:dyDescent="0.35">
      <c r="A10270" s="6"/>
    </row>
    <row r="10271" spans="1:1" x14ac:dyDescent="0.35">
      <c r="A10271" s="6"/>
    </row>
    <row r="10272" spans="1:1" x14ac:dyDescent="0.35">
      <c r="A10272" s="6"/>
    </row>
    <row r="10273" spans="1:1" x14ac:dyDescent="0.35">
      <c r="A10273" s="6"/>
    </row>
    <row r="10274" spans="1:1" x14ac:dyDescent="0.35">
      <c r="A10274" s="6"/>
    </row>
    <row r="10275" spans="1:1" x14ac:dyDescent="0.35">
      <c r="A10275" s="6"/>
    </row>
    <row r="10276" spans="1:1" x14ac:dyDescent="0.35">
      <c r="A10276" s="6"/>
    </row>
    <row r="10277" spans="1:1" x14ac:dyDescent="0.35">
      <c r="A10277" s="6"/>
    </row>
    <row r="10278" spans="1:1" x14ac:dyDescent="0.35">
      <c r="A10278" s="6"/>
    </row>
    <row r="10279" spans="1:1" x14ac:dyDescent="0.35">
      <c r="A10279" s="6"/>
    </row>
    <row r="10280" spans="1:1" x14ac:dyDescent="0.35">
      <c r="A10280" s="6"/>
    </row>
    <row r="10281" spans="1:1" x14ac:dyDescent="0.35">
      <c r="A10281" s="6"/>
    </row>
    <row r="10282" spans="1:1" x14ac:dyDescent="0.35">
      <c r="A10282" s="6"/>
    </row>
    <row r="10283" spans="1:1" x14ac:dyDescent="0.35">
      <c r="A10283" s="6"/>
    </row>
    <row r="10284" spans="1:1" x14ac:dyDescent="0.35">
      <c r="A10284" s="6"/>
    </row>
    <row r="10285" spans="1:1" x14ac:dyDescent="0.35">
      <c r="A10285" s="6"/>
    </row>
    <row r="10286" spans="1:1" x14ac:dyDescent="0.35">
      <c r="A10286" s="6"/>
    </row>
    <row r="10287" spans="1:1" x14ac:dyDescent="0.35">
      <c r="A10287" s="6"/>
    </row>
    <row r="10288" spans="1:1" x14ac:dyDescent="0.35">
      <c r="A10288" s="6"/>
    </row>
    <row r="10289" spans="1:1" x14ac:dyDescent="0.35">
      <c r="A10289" s="6"/>
    </row>
    <row r="10290" spans="1:1" x14ac:dyDescent="0.35">
      <c r="A10290" s="6"/>
    </row>
    <row r="10291" spans="1:1" x14ac:dyDescent="0.35">
      <c r="A10291" s="6"/>
    </row>
    <row r="10292" spans="1:1" x14ac:dyDescent="0.35">
      <c r="A10292" s="6"/>
    </row>
    <row r="10293" spans="1:1" x14ac:dyDescent="0.35">
      <c r="A10293" s="6"/>
    </row>
    <row r="10294" spans="1:1" x14ac:dyDescent="0.35">
      <c r="A10294" s="6"/>
    </row>
    <row r="10295" spans="1:1" x14ac:dyDescent="0.35">
      <c r="A10295" s="6"/>
    </row>
    <row r="10296" spans="1:1" x14ac:dyDescent="0.35">
      <c r="A10296" s="6"/>
    </row>
    <row r="10297" spans="1:1" x14ac:dyDescent="0.35">
      <c r="A10297" s="6"/>
    </row>
    <row r="10298" spans="1:1" x14ac:dyDescent="0.35">
      <c r="A10298" s="6"/>
    </row>
    <row r="10299" spans="1:1" x14ac:dyDescent="0.35">
      <c r="A10299" s="6"/>
    </row>
    <row r="10300" spans="1:1" x14ac:dyDescent="0.35">
      <c r="A10300" s="6"/>
    </row>
    <row r="10301" spans="1:1" x14ac:dyDescent="0.35">
      <c r="A10301" s="6"/>
    </row>
    <row r="10302" spans="1:1" x14ac:dyDescent="0.35">
      <c r="A10302" s="6"/>
    </row>
    <row r="10303" spans="1:1" x14ac:dyDescent="0.35">
      <c r="A10303" s="6"/>
    </row>
    <row r="10304" spans="1:1" x14ac:dyDescent="0.35">
      <c r="A10304" s="6"/>
    </row>
    <row r="10305" spans="1:1" x14ac:dyDescent="0.35">
      <c r="A10305" s="6"/>
    </row>
    <row r="10306" spans="1:1" x14ac:dyDescent="0.35">
      <c r="A10306" s="6"/>
    </row>
    <row r="10307" spans="1:1" x14ac:dyDescent="0.35">
      <c r="A10307" s="6"/>
    </row>
    <row r="10308" spans="1:1" x14ac:dyDescent="0.35">
      <c r="A10308" s="6"/>
    </row>
    <row r="10309" spans="1:1" x14ac:dyDescent="0.35">
      <c r="A10309" s="6"/>
    </row>
    <row r="10310" spans="1:1" x14ac:dyDescent="0.35">
      <c r="A10310" s="6"/>
    </row>
    <row r="10311" spans="1:1" x14ac:dyDescent="0.35">
      <c r="A10311" s="6"/>
    </row>
    <row r="10312" spans="1:1" x14ac:dyDescent="0.35">
      <c r="A10312" s="6"/>
    </row>
    <row r="10313" spans="1:1" x14ac:dyDescent="0.35">
      <c r="A10313" s="6"/>
    </row>
    <row r="10314" spans="1:1" x14ac:dyDescent="0.35">
      <c r="A10314" s="6"/>
    </row>
    <row r="10315" spans="1:1" x14ac:dyDescent="0.35">
      <c r="A10315" s="6"/>
    </row>
    <row r="10316" spans="1:1" x14ac:dyDescent="0.35">
      <c r="A10316" s="6"/>
    </row>
    <row r="10317" spans="1:1" x14ac:dyDescent="0.35">
      <c r="A10317" s="6"/>
    </row>
    <row r="10318" spans="1:1" x14ac:dyDescent="0.35">
      <c r="A10318" s="6"/>
    </row>
    <row r="10319" spans="1:1" x14ac:dyDescent="0.35">
      <c r="A10319" s="6"/>
    </row>
    <row r="10320" spans="1:1" x14ac:dyDescent="0.35">
      <c r="A10320" s="6"/>
    </row>
    <row r="10321" spans="1:1" x14ac:dyDescent="0.35">
      <c r="A10321" s="6"/>
    </row>
    <row r="10322" spans="1:1" x14ac:dyDescent="0.35">
      <c r="A10322" s="6"/>
    </row>
    <row r="10323" spans="1:1" x14ac:dyDescent="0.35">
      <c r="A10323" s="6"/>
    </row>
    <row r="10324" spans="1:1" x14ac:dyDescent="0.35">
      <c r="A10324" s="6"/>
    </row>
    <row r="10325" spans="1:1" x14ac:dyDescent="0.35">
      <c r="A10325" s="6"/>
    </row>
    <row r="10326" spans="1:1" x14ac:dyDescent="0.35">
      <c r="A10326" s="6"/>
    </row>
    <row r="10327" spans="1:1" x14ac:dyDescent="0.35">
      <c r="A10327" s="6"/>
    </row>
    <row r="10328" spans="1:1" x14ac:dyDescent="0.35">
      <c r="A10328" s="6"/>
    </row>
    <row r="10329" spans="1:1" x14ac:dyDescent="0.35">
      <c r="A10329" s="6"/>
    </row>
    <row r="10330" spans="1:1" x14ac:dyDescent="0.35">
      <c r="A10330" s="6"/>
    </row>
    <row r="10331" spans="1:1" x14ac:dyDescent="0.35">
      <c r="A10331" s="6"/>
    </row>
    <row r="10332" spans="1:1" x14ac:dyDescent="0.35">
      <c r="A10332" s="6"/>
    </row>
    <row r="10333" spans="1:1" x14ac:dyDescent="0.35">
      <c r="A10333" s="6"/>
    </row>
    <row r="10334" spans="1:1" x14ac:dyDescent="0.35">
      <c r="A10334" s="6"/>
    </row>
    <row r="10335" spans="1:1" x14ac:dyDescent="0.35">
      <c r="A10335" s="6"/>
    </row>
    <row r="10336" spans="1:1" x14ac:dyDescent="0.35">
      <c r="A10336" s="6"/>
    </row>
    <row r="10337" spans="1:1" x14ac:dyDescent="0.35">
      <c r="A10337" s="6"/>
    </row>
    <row r="10338" spans="1:1" x14ac:dyDescent="0.35">
      <c r="A10338" s="6"/>
    </row>
    <row r="10339" spans="1:1" x14ac:dyDescent="0.35">
      <c r="A10339" s="6"/>
    </row>
    <row r="10340" spans="1:1" x14ac:dyDescent="0.35">
      <c r="A10340" s="6"/>
    </row>
    <row r="10341" spans="1:1" x14ac:dyDescent="0.35">
      <c r="A10341" s="6"/>
    </row>
    <row r="10342" spans="1:1" x14ac:dyDescent="0.35">
      <c r="A10342" s="6"/>
    </row>
    <row r="10343" spans="1:1" x14ac:dyDescent="0.35">
      <c r="A10343" s="6"/>
    </row>
    <row r="10344" spans="1:1" x14ac:dyDescent="0.35">
      <c r="A10344" s="6"/>
    </row>
    <row r="10345" spans="1:1" x14ac:dyDescent="0.35">
      <c r="A10345" s="6"/>
    </row>
    <row r="10346" spans="1:1" x14ac:dyDescent="0.35">
      <c r="A10346" s="6"/>
    </row>
    <row r="10347" spans="1:1" x14ac:dyDescent="0.35">
      <c r="A10347" s="6"/>
    </row>
    <row r="10348" spans="1:1" x14ac:dyDescent="0.35">
      <c r="A10348" s="6"/>
    </row>
    <row r="10349" spans="1:1" x14ac:dyDescent="0.35">
      <c r="A10349" s="6"/>
    </row>
    <row r="10350" spans="1:1" x14ac:dyDescent="0.35">
      <c r="A10350" s="6"/>
    </row>
    <row r="10351" spans="1:1" x14ac:dyDescent="0.35">
      <c r="A10351" s="6"/>
    </row>
    <row r="10352" spans="1:1" x14ac:dyDescent="0.35">
      <c r="A10352" s="6"/>
    </row>
    <row r="10353" spans="1:1" x14ac:dyDescent="0.35">
      <c r="A10353" s="6"/>
    </row>
    <row r="10354" spans="1:1" x14ac:dyDescent="0.35">
      <c r="A10354" s="6"/>
    </row>
    <row r="10355" spans="1:1" x14ac:dyDescent="0.35">
      <c r="A10355" s="6"/>
    </row>
    <row r="10356" spans="1:1" x14ac:dyDescent="0.35">
      <c r="A10356" s="6"/>
    </row>
    <row r="10357" spans="1:1" x14ac:dyDescent="0.35">
      <c r="A10357" s="6"/>
    </row>
    <row r="10358" spans="1:1" x14ac:dyDescent="0.35">
      <c r="A10358" s="6"/>
    </row>
    <row r="10359" spans="1:1" x14ac:dyDescent="0.35">
      <c r="A10359" s="6"/>
    </row>
    <row r="10360" spans="1:1" x14ac:dyDescent="0.35">
      <c r="A10360" s="6"/>
    </row>
    <row r="10361" spans="1:1" x14ac:dyDescent="0.35">
      <c r="A10361" s="6"/>
    </row>
    <row r="10362" spans="1:1" x14ac:dyDescent="0.35">
      <c r="A10362" s="6"/>
    </row>
    <row r="10363" spans="1:1" x14ac:dyDescent="0.35">
      <c r="A10363" s="6"/>
    </row>
    <row r="10364" spans="1:1" x14ac:dyDescent="0.35">
      <c r="A10364" s="6"/>
    </row>
    <row r="10365" spans="1:1" x14ac:dyDescent="0.35">
      <c r="A10365" s="6"/>
    </row>
    <row r="10366" spans="1:1" x14ac:dyDescent="0.35">
      <c r="A10366" s="6"/>
    </row>
    <row r="10367" spans="1:1" x14ac:dyDescent="0.35">
      <c r="A10367" s="6"/>
    </row>
    <row r="10368" spans="1:1" x14ac:dyDescent="0.35">
      <c r="A10368" s="6"/>
    </row>
    <row r="10369" spans="1:1" x14ac:dyDescent="0.35">
      <c r="A10369" s="6"/>
    </row>
    <row r="10370" spans="1:1" x14ac:dyDescent="0.35">
      <c r="A10370" s="6"/>
    </row>
    <row r="10371" spans="1:1" x14ac:dyDescent="0.35">
      <c r="A10371" s="6"/>
    </row>
    <row r="10372" spans="1:1" x14ac:dyDescent="0.35">
      <c r="A10372" s="6"/>
    </row>
    <row r="10373" spans="1:1" x14ac:dyDescent="0.35">
      <c r="A10373" s="6"/>
    </row>
    <row r="10374" spans="1:1" x14ac:dyDescent="0.35">
      <c r="A10374" s="6"/>
    </row>
    <row r="10375" spans="1:1" x14ac:dyDescent="0.35">
      <c r="A10375" s="6"/>
    </row>
    <row r="10376" spans="1:1" x14ac:dyDescent="0.35">
      <c r="A10376" s="6"/>
    </row>
    <row r="10377" spans="1:1" x14ac:dyDescent="0.35">
      <c r="A10377" s="6"/>
    </row>
    <row r="10378" spans="1:1" x14ac:dyDescent="0.35">
      <c r="A10378" s="6"/>
    </row>
    <row r="10379" spans="1:1" x14ac:dyDescent="0.35">
      <c r="A10379" s="6"/>
    </row>
    <row r="10380" spans="1:1" x14ac:dyDescent="0.35">
      <c r="A10380" s="6"/>
    </row>
    <row r="10381" spans="1:1" x14ac:dyDescent="0.35">
      <c r="A10381" s="6"/>
    </row>
    <row r="10382" spans="1:1" x14ac:dyDescent="0.35">
      <c r="A10382" s="6"/>
    </row>
    <row r="10383" spans="1:1" x14ac:dyDescent="0.35">
      <c r="A10383" s="6"/>
    </row>
    <row r="10384" spans="1:1" x14ac:dyDescent="0.35">
      <c r="A10384" s="6"/>
    </row>
    <row r="10385" spans="1:1" x14ac:dyDescent="0.35">
      <c r="A10385" s="6"/>
    </row>
    <row r="10386" spans="1:1" x14ac:dyDescent="0.35">
      <c r="A10386" s="6"/>
    </row>
    <row r="10387" spans="1:1" x14ac:dyDescent="0.35">
      <c r="A10387" s="6"/>
    </row>
    <row r="10388" spans="1:1" x14ac:dyDescent="0.35">
      <c r="A10388" s="6"/>
    </row>
    <row r="10389" spans="1:1" x14ac:dyDescent="0.35">
      <c r="A10389" s="6"/>
    </row>
    <row r="10390" spans="1:1" x14ac:dyDescent="0.35">
      <c r="A10390" s="6"/>
    </row>
    <row r="10391" spans="1:1" x14ac:dyDescent="0.35">
      <c r="A10391" s="6"/>
    </row>
    <row r="10392" spans="1:1" x14ac:dyDescent="0.35">
      <c r="A10392" s="6"/>
    </row>
    <row r="10393" spans="1:1" x14ac:dyDescent="0.35">
      <c r="A10393" s="6"/>
    </row>
    <row r="10394" spans="1:1" x14ac:dyDescent="0.35">
      <c r="A10394" s="6"/>
    </row>
    <row r="10395" spans="1:1" x14ac:dyDescent="0.35">
      <c r="A10395" s="6"/>
    </row>
    <row r="10396" spans="1:1" x14ac:dyDescent="0.35">
      <c r="A10396" s="6"/>
    </row>
    <row r="10397" spans="1:1" x14ac:dyDescent="0.35">
      <c r="A10397" s="6"/>
    </row>
    <row r="10398" spans="1:1" x14ac:dyDescent="0.35">
      <c r="A10398" s="6"/>
    </row>
    <row r="10399" spans="1:1" x14ac:dyDescent="0.35">
      <c r="A10399" s="6"/>
    </row>
    <row r="10400" spans="1:1" x14ac:dyDescent="0.35">
      <c r="A10400" s="6"/>
    </row>
    <row r="10401" spans="1:1" x14ac:dyDescent="0.35">
      <c r="A10401" s="6"/>
    </row>
    <row r="10402" spans="1:1" x14ac:dyDescent="0.35">
      <c r="A10402" s="6"/>
    </row>
    <row r="10403" spans="1:1" x14ac:dyDescent="0.35">
      <c r="A10403" s="6"/>
    </row>
    <row r="10404" spans="1:1" x14ac:dyDescent="0.35">
      <c r="A10404" s="6"/>
    </row>
    <row r="10405" spans="1:1" x14ac:dyDescent="0.35">
      <c r="A10405" s="6"/>
    </row>
    <row r="10406" spans="1:1" x14ac:dyDescent="0.35">
      <c r="A10406" s="6"/>
    </row>
    <row r="10407" spans="1:1" x14ac:dyDescent="0.35">
      <c r="A10407" s="6"/>
    </row>
    <row r="10408" spans="1:1" x14ac:dyDescent="0.35">
      <c r="A10408" s="6"/>
    </row>
    <row r="10409" spans="1:1" x14ac:dyDescent="0.35">
      <c r="A10409" s="6"/>
    </row>
    <row r="10410" spans="1:1" x14ac:dyDescent="0.35">
      <c r="A10410" s="6"/>
    </row>
    <row r="10411" spans="1:1" x14ac:dyDescent="0.35">
      <c r="A10411" s="6"/>
    </row>
    <row r="10412" spans="1:1" x14ac:dyDescent="0.35">
      <c r="A10412" s="6"/>
    </row>
    <row r="10413" spans="1:1" x14ac:dyDescent="0.35">
      <c r="A10413" s="6"/>
    </row>
    <row r="10414" spans="1:1" x14ac:dyDescent="0.35">
      <c r="A10414" s="6"/>
    </row>
    <row r="10415" spans="1:1" x14ac:dyDescent="0.35">
      <c r="A10415" s="6"/>
    </row>
    <row r="10416" spans="1:1" x14ac:dyDescent="0.35">
      <c r="A10416" s="6"/>
    </row>
    <row r="10417" spans="1:1" x14ac:dyDescent="0.35">
      <c r="A10417" s="6"/>
    </row>
    <row r="10418" spans="1:1" x14ac:dyDescent="0.35">
      <c r="A10418" s="6"/>
    </row>
    <row r="10419" spans="1:1" x14ac:dyDescent="0.35">
      <c r="A10419" s="6"/>
    </row>
    <row r="10420" spans="1:1" x14ac:dyDescent="0.35">
      <c r="A10420" s="6"/>
    </row>
    <row r="10421" spans="1:1" x14ac:dyDescent="0.35">
      <c r="A10421" s="6"/>
    </row>
    <row r="10422" spans="1:1" x14ac:dyDescent="0.35">
      <c r="A10422" s="6"/>
    </row>
    <row r="10423" spans="1:1" x14ac:dyDescent="0.35">
      <c r="A10423" s="6"/>
    </row>
    <row r="10424" spans="1:1" x14ac:dyDescent="0.35">
      <c r="A10424" s="6"/>
    </row>
    <row r="10425" spans="1:1" x14ac:dyDescent="0.35">
      <c r="A10425" s="6"/>
    </row>
    <row r="10426" spans="1:1" x14ac:dyDescent="0.35">
      <c r="A10426" s="6"/>
    </row>
    <row r="10427" spans="1:1" x14ac:dyDescent="0.35">
      <c r="A10427" s="6"/>
    </row>
    <row r="10428" spans="1:1" x14ac:dyDescent="0.35">
      <c r="A10428" s="6"/>
    </row>
    <row r="10429" spans="1:1" x14ac:dyDescent="0.35">
      <c r="A10429" s="6"/>
    </row>
    <row r="10430" spans="1:1" x14ac:dyDescent="0.35">
      <c r="A10430" s="6"/>
    </row>
    <row r="10431" spans="1:1" x14ac:dyDescent="0.35">
      <c r="A10431" s="6"/>
    </row>
    <row r="10432" spans="1:1" x14ac:dyDescent="0.35">
      <c r="A10432" s="6"/>
    </row>
    <row r="10433" spans="1:1" x14ac:dyDescent="0.35">
      <c r="A10433" s="6"/>
    </row>
    <row r="10434" spans="1:1" x14ac:dyDescent="0.35">
      <c r="A10434" s="6"/>
    </row>
    <row r="10435" spans="1:1" x14ac:dyDescent="0.35">
      <c r="A10435" s="6"/>
    </row>
    <row r="10436" spans="1:1" x14ac:dyDescent="0.35">
      <c r="A10436" s="6"/>
    </row>
    <row r="10437" spans="1:1" x14ac:dyDescent="0.35">
      <c r="A10437" s="6"/>
    </row>
    <row r="10438" spans="1:1" x14ac:dyDescent="0.35">
      <c r="A10438" s="6"/>
    </row>
    <row r="10439" spans="1:1" x14ac:dyDescent="0.35">
      <c r="A10439" s="6"/>
    </row>
    <row r="10440" spans="1:1" x14ac:dyDescent="0.35">
      <c r="A10440" s="6"/>
    </row>
    <row r="10441" spans="1:1" x14ac:dyDescent="0.35">
      <c r="A10441" s="6"/>
    </row>
    <row r="10442" spans="1:1" x14ac:dyDescent="0.35">
      <c r="A10442" s="6"/>
    </row>
    <row r="10443" spans="1:1" x14ac:dyDescent="0.35">
      <c r="A10443" s="6"/>
    </row>
    <row r="10444" spans="1:1" x14ac:dyDescent="0.35">
      <c r="A10444" s="6"/>
    </row>
    <row r="10445" spans="1:1" x14ac:dyDescent="0.35">
      <c r="A10445" s="6"/>
    </row>
    <row r="10446" spans="1:1" x14ac:dyDescent="0.35">
      <c r="A10446" s="6"/>
    </row>
    <row r="10447" spans="1:1" x14ac:dyDescent="0.35">
      <c r="A10447" s="6"/>
    </row>
    <row r="10448" spans="1:1" x14ac:dyDescent="0.35">
      <c r="A10448" s="6"/>
    </row>
    <row r="10449" spans="1:1" x14ac:dyDescent="0.35">
      <c r="A10449" s="6"/>
    </row>
    <row r="10450" spans="1:1" x14ac:dyDescent="0.35">
      <c r="A10450" s="6"/>
    </row>
    <row r="10451" spans="1:1" x14ac:dyDescent="0.35">
      <c r="A10451" s="6"/>
    </row>
    <row r="10452" spans="1:1" x14ac:dyDescent="0.35">
      <c r="A10452" s="6"/>
    </row>
    <row r="10453" spans="1:1" x14ac:dyDescent="0.35">
      <c r="A10453" s="6"/>
    </row>
    <row r="10454" spans="1:1" x14ac:dyDescent="0.35">
      <c r="A10454" s="6"/>
    </row>
    <row r="10455" spans="1:1" x14ac:dyDescent="0.35">
      <c r="A10455" s="6"/>
    </row>
    <row r="10456" spans="1:1" x14ac:dyDescent="0.35">
      <c r="A10456" s="6"/>
    </row>
    <row r="10457" spans="1:1" x14ac:dyDescent="0.35">
      <c r="A10457" s="6"/>
    </row>
    <row r="10458" spans="1:1" x14ac:dyDescent="0.35">
      <c r="A10458" s="6"/>
    </row>
    <row r="10459" spans="1:1" x14ac:dyDescent="0.35">
      <c r="A10459" s="6"/>
    </row>
    <row r="10460" spans="1:1" x14ac:dyDescent="0.35">
      <c r="A10460" s="6"/>
    </row>
    <row r="10461" spans="1:1" x14ac:dyDescent="0.35">
      <c r="A10461" s="6"/>
    </row>
    <row r="10462" spans="1:1" x14ac:dyDescent="0.35">
      <c r="A10462" s="6"/>
    </row>
    <row r="10463" spans="1:1" x14ac:dyDescent="0.35">
      <c r="A10463" s="6"/>
    </row>
    <row r="10464" spans="1:1" x14ac:dyDescent="0.35">
      <c r="A10464" s="6"/>
    </row>
    <row r="10465" spans="1:1" x14ac:dyDescent="0.35">
      <c r="A10465" s="6"/>
    </row>
    <row r="10466" spans="1:1" x14ac:dyDescent="0.35">
      <c r="A10466" s="6"/>
    </row>
    <row r="10467" spans="1:1" x14ac:dyDescent="0.35">
      <c r="A10467" s="6"/>
    </row>
    <row r="10468" spans="1:1" x14ac:dyDescent="0.35">
      <c r="A10468" s="6"/>
    </row>
    <row r="10469" spans="1:1" x14ac:dyDescent="0.35">
      <c r="A10469" s="6"/>
    </row>
    <row r="10470" spans="1:1" x14ac:dyDescent="0.35">
      <c r="A10470" s="6"/>
    </row>
    <row r="10471" spans="1:1" x14ac:dyDescent="0.35">
      <c r="A10471" s="6"/>
    </row>
    <row r="10472" spans="1:1" x14ac:dyDescent="0.35">
      <c r="A10472" s="6"/>
    </row>
    <row r="10473" spans="1:1" x14ac:dyDescent="0.35">
      <c r="A10473" s="6"/>
    </row>
    <row r="10474" spans="1:1" x14ac:dyDescent="0.35">
      <c r="A10474" s="6"/>
    </row>
    <row r="10475" spans="1:1" x14ac:dyDescent="0.35">
      <c r="A10475" s="6"/>
    </row>
    <row r="10476" spans="1:1" x14ac:dyDescent="0.35">
      <c r="A10476" s="6"/>
    </row>
    <row r="10477" spans="1:1" x14ac:dyDescent="0.35">
      <c r="A10477" s="6"/>
    </row>
    <row r="10478" spans="1:1" x14ac:dyDescent="0.35">
      <c r="A10478" s="6"/>
    </row>
    <row r="10479" spans="1:1" x14ac:dyDescent="0.35">
      <c r="A10479" s="6"/>
    </row>
    <row r="10480" spans="1:1" x14ac:dyDescent="0.35">
      <c r="A10480" s="6"/>
    </row>
    <row r="10481" spans="1:1" x14ac:dyDescent="0.35">
      <c r="A10481" s="6"/>
    </row>
    <row r="10482" spans="1:1" x14ac:dyDescent="0.35">
      <c r="A10482" s="6"/>
    </row>
    <row r="10483" spans="1:1" x14ac:dyDescent="0.35">
      <c r="A10483" s="6"/>
    </row>
    <row r="10484" spans="1:1" x14ac:dyDescent="0.35">
      <c r="A10484" s="6"/>
    </row>
    <row r="10485" spans="1:1" x14ac:dyDescent="0.35">
      <c r="A10485" s="6"/>
    </row>
    <row r="10486" spans="1:1" x14ac:dyDescent="0.35">
      <c r="A10486" s="6"/>
    </row>
    <row r="10487" spans="1:1" x14ac:dyDescent="0.35">
      <c r="A10487" s="6"/>
    </row>
    <row r="10488" spans="1:1" x14ac:dyDescent="0.35">
      <c r="A10488" s="6"/>
    </row>
    <row r="10489" spans="1:1" x14ac:dyDescent="0.35">
      <c r="A10489" s="6"/>
    </row>
    <row r="10490" spans="1:1" x14ac:dyDescent="0.35">
      <c r="A10490" s="6"/>
    </row>
    <row r="10491" spans="1:1" x14ac:dyDescent="0.35">
      <c r="A10491" s="6"/>
    </row>
    <row r="10492" spans="1:1" x14ac:dyDescent="0.35">
      <c r="A10492" s="6"/>
    </row>
    <row r="10493" spans="1:1" x14ac:dyDescent="0.35">
      <c r="A10493" s="6"/>
    </row>
    <row r="10494" spans="1:1" x14ac:dyDescent="0.35">
      <c r="A10494" s="6"/>
    </row>
    <row r="10495" spans="1:1" x14ac:dyDescent="0.35">
      <c r="A10495" s="6"/>
    </row>
    <row r="10496" spans="1:1" x14ac:dyDescent="0.35">
      <c r="A10496" s="6"/>
    </row>
    <row r="10497" spans="1:1" x14ac:dyDescent="0.35">
      <c r="A10497" s="6"/>
    </row>
    <row r="10498" spans="1:1" x14ac:dyDescent="0.35">
      <c r="A10498" s="6"/>
    </row>
    <row r="10499" spans="1:1" x14ac:dyDescent="0.35">
      <c r="A10499" s="6"/>
    </row>
    <row r="10500" spans="1:1" x14ac:dyDescent="0.35">
      <c r="A10500" s="6"/>
    </row>
    <row r="10501" spans="1:1" x14ac:dyDescent="0.35">
      <c r="A10501" s="6"/>
    </row>
    <row r="10502" spans="1:1" x14ac:dyDescent="0.35">
      <c r="A10502" s="6"/>
    </row>
    <row r="10503" spans="1:1" x14ac:dyDescent="0.35">
      <c r="A10503" s="6"/>
    </row>
    <row r="10504" spans="1:1" x14ac:dyDescent="0.35">
      <c r="A10504" s="6"/>
    </row>
    <row r="10505" spans="1:1" x14ac:dyDescent="0.35">
      <c r="A10505" s="6"/>
    </row>
    <row r="10506" spans="1:1" x14ac:dyDescent="0.35">
      <c r="A10506" s="6"/>
    </row>
    <row r="10507" spans="1:1" x14ac:dyDescent="0.35">
      <c r="A10507" s="6"/>
    </row>
    <row r="10508" spans="1:1" x14ac:dyDescent="0.35">
      <c r="A10508" s="6"/>
    </row>
    <row r="10509" spans="1:1" x14ac:dyDescent="0.35">
      <c r="A10509" s="6"/>
    </row>
    <row r="10510" spans="1:1" x14ac:dyDescent="0.35">
      <c r="A10510" s="6"/>
    </row>
    <row r="10511" spans="1:1" x14ac:dyDescent="0.35">
      <c r="A10511" s="6"/>
    </row>
    <row r="10512" spans="1:1" x14ac:dyDescent="0.35">
      <c r="A10512" s="6"/>
    </row>
    <row r="10513" spans="1:1" x14ac:dyDescent="0.35">
      <c r="A10513" s="6"/>
    </row>
    <row r="10514" spans="1:1" x14ac:dyDescent="0.35">
      <c r="A10514" s="6"/>
    </row>
    <row r="10515" spans="1:1" x14ac:dyDescent="0.35">
      <c r="A10515" s="6"/>
    </row>
    <row r="10516" spans="1:1" x14ac:dyDescent="0.35">
      <c r="A10516" s="6"/>
    </row>
    <row r="10517" spans="1:1" x14ac:dyDescent="0.35">
      <c r="A10517" s="6"/>
    </row>
    <row r="10518" spans="1:1" x14ac:dyDescent="0.35">
      <c r="A10518" s="6"/>
    </row>
    <row r="10519" spans="1:1" x14ac:dyDescent="0.35">
      <c r="A10519" s="6"/>
    </row>
    <row r="10520" spans="1:1" x14ac:dyDescent="0.35">
      <c r="A10520" s="6"/>
    </row>
    <row r="10521" spans="1:1" x14ac:dyDescent="0.35">
      <c r="A10521" s="6"/>
    </row>
    <row r="10522" spans="1:1" x14ac:dyDescent="0.35">
      <c r="A10522" s="6"/>
    </row>
    <row r="10523" spans="1:1" x14ac:dyDescent="0.35">
      <c r="A10523" s="6"/>
    </row>
    <row r="10524" spans="1:1" x14ac:dyDescent="0.35">
      <c r="A10524" s="6"/>
    </row>
    <row r="10525" spans="1:1" x14ac:dyDescent="0.35">
      <c r="A10525" s="6"/>
    </row>
    <row r="10526" spans="1:1" x14ac:dyDescent="0.35">
      <c r="A10526" s="6"/>
    </row>
    <row r="10527" spans="1:1" x14ac:dyDescent="0.35">
      <c r="A10527" s="6"/>
    </row>
    <row r="10528" spans="1:1" x14ac:dyDescent="0.35">
      <c r="A10528" s="6"/>
    </row>
    <row r="10529" spans="1:1" x14ac:dyDescent="0.35">
      <c r="A10529" s="6"/>
    </row>
    <row r="10530" spans="1:1" x14ac:dyDescent="0.35">
      <c r="A10530" s="6"/>
    </row>
    <row r="10531" spans="1:1" x14ac:dyDescent="0.35">
      <c r="A10531" s="6"/>
    </row>
    <row r="10532" spans="1:1" x14ac:dyDescent="0.35">
      <c r="A10532" s="6"/>
    </row>
    <row r="10533" spans="1:1" x14ac:dyDescent="0.35">
      <c r="A10533" s="6"/>
    </row>
    <row r="10534" spans="1:1" x14ac:dyDescent="0.35">
      <c r="A10534" s="6"/>
    </row>
    <row r="10535" spans="1:1" x14ac:dyDescent="0.35">
      <c r="A10535" s="6"/>
    </row>
    <row r="10536" spans="1:1" x14ac:dyDescent="0.35">
      <c r="A10536" s="6"/>
    </row>
    <row r="10537" spans="1:1" x14ac:dyDescent="0.35">
      <c r="A10537" s="6"/>
    </row>
    <row r="10538" spans="1:1" x14ac:dyDescent="0.35">
      <c r="A10538" s="6"/>
    </row>
    <row r="10539" spans="1:1" x14ac:dyDescent="0.35">
      <c r="A10539" s="6"/>
    </row>
    <row r="10540" spans="1:1" x14ac:dyDescent="0.35">
      <c r="A10540" s="6"/>
    </row>
    <row r="10541" spans="1:1" x14ac:dyDescent="0.35">
      <c r="A10541" s="6"/>
    </row>
    <row r="10542" spans="1:1" x14ac:dyDescent="0.35">
      <c r="A10542" s="6"/>
    </row>
    <row r="10543" spans="1:1" x14ac:dyDescent="0.35">
      <c r="A10543" s="6"/>
    </row>
    <row r="10544" spans="1:1" x14ac:dyDescent="0.35">
      <c r="A10544" s="6"/>
    </row>
    <row r="10545" spans="1:1" x14ac:dyDescent="0.35">
      <c r="A10545" s="6"/>
    </row>
    <row r="10546" spans="1:1" x14ac:dyDescent="0.35">
      <c r="A10546" s="6"/>
    </row>
    <row r="10547" spans="1:1" x14ac:dyDescent="0.35">
      <c r="A10547" s="6"/>
    </row>
    <row r="10548" spans="1:1" x14ac:dyDescent="0.35">
      <c r="A10548" s="6"/>
    </row>
    <row r="10549" spans="1:1" x14ac:dyDescent="0.35">
      <c r="A10549" s="6"/>
    </row>
    <row r="10550" spans="1:1" x14ac:dyDescent="0.35">
      <c r="A10550" s="6"/>
    </row>
    <row r="10551" spans="1:1" x14ac:dyDescent="0.35">
      <c r="A10551" s="6"/>
    </row>
    <row r="10552" spans="1:1" x14ac:dyDescent="0.35">
      <c r="A10552" s="6"/>
    </row>
    <row r="10553" spans="1:1" x14ac:dyDescent="0.35">
      <c r="A10553" s="6"/>
    </row>
    <row r="10554" spans="1:1" x14ac:dyDescent="0.35">
      <c r="A10554" s="6"/>
    </row>
    <row r="10555" spans="1:1" x14ac:dyDescent="0.35">
      <c r="A10555" s="6"/>
    </row>
    <row r="10556" spans="1:1" x14ac:dyDescent="0.35">
      <c r="A10556" s="6"/>
    </row>
    <row r="10557" spans="1:1" x14ac:dyDescent="0.35">
      <c r="A10557" s="6"/>
    </row>
    <row r="10558" spans="1:1" x14ac:dyDescent="0.35">
      <c r="A10558" s="6"/>
    </row>
    <row r="10559" spans="1:1" x14ac:dyDescent="0.35">
      <c r="A10559" s="6"/>
    </row>
    <row r="10560" spans="1:1" x14ac:dyDescent="0.35">
      <c r="A10560" s="6"/>
    </row>
    <row r="10561" spans="1:1" x14ac:dyDescent="0.35">
      <c r="A10561" s="6"/>
    </row>
    <row r="10562" spans="1:1" x14ac:dyDescent="0.35">
      <c r="A10562" s="6"/>
    </row>
    <row r="10563" spans="1:1" x14ac:dyDescent="0.35">
      <c r="A10563" s="6"/>
    </row>
    <row r="10564" spans="1:1" x14ac:dyDescent="0.35">
      <c r="A10564" s="6"/>
    </row>
    <row r="10565" spans="1:1" x14ac:dyDescent="0.35">
      <c r="A10565" s="6"/>
    </row>
    <row r="10566" spans="1:1" x14ac:dyDescent="0.35">
      <c r="A10566" s="6"/>
    </row>
    <row r="10567" spans="1:1" x14ac:dyDescent="0.35">
      <c r="A10567" s="6"/>
    </row>
    <row r="10568" spans="1:1" x14ac:dyDescent="0.35">
      <c r="A10568" s="6"/>
    </row>
    <row r="10569" spans="1:1" x14ac:dyDescent="0.35">
      <c r="A10569" s="6"/>
    </row>
    <row r="10570" spans="1:1" x14ac:dyDescent="0.35">
      <c r="A10570" s="6"/>
    </row>
    <row r="10571" spans="1:1" x14ac:dyDescent="0.35">
      <c r="A10571" s="6"/>
    </row>
    <row r="10572" spans="1:1" x14ac:dyDescent="0.35">
      <c r="A10572" s="6"/>
    </row>
    <row r="10573" spans="1:1" x14ac:dyDescent="0.35">
      <c r="A10573" s="6"/>
    </row>
    <row r="10574" spans="1:1" x14ac:dyDescent="0.35">
      <c r="A10574" s="6"/>
    </row>
    <row r="10575" spans="1:1" x14ac:dyDescent="0.35">
      <c r="A10575" s="6"/>
    </row>
    <row r="10576" spans="1:1" x14ac:dyDescent="0.35">
      <c r="A10576" s="6"/>
    </row>
    <row r="10577" spans="1:1" x14ac:dyDescent="0.35">
      <c r="A10577" s="6"/>
    </row>
    <row r="10578" spans="1:1" x14ac:dyDescent="0.35">
      <c r="A10578" s="6"/>
    </row>
    <row r="10579" spans="1:1" x14ac:dyDescent="0.35">
      <c r="A10579" s="6"/>
    </row>
    <row r="10580" spans="1:1" x14ac:dyDescent="0.35">
      <c r="A10580" s="6"/>
    </row>
    <row r="10581" spans="1:1" x14ac:dyDescent="0.35">
      <c r="A10581" s="6"/>
    </row>
    <row r="10582" spans="1:1" x14ac:dyDescent="0.35">
      <c r="A10582" s="6"/>
    </row>
    <row r="10583" spans="1:1" x14ac:dyDescent="0.35">
      <c r="A10583" s="6"/>
    </row>
    <row r="10584" spans="1:1" x14ac:dyDescent="0.35">
      <c r="A10584" s="6"/>
    </row>
    <row r="10585" spans="1:1" x14ac:dyDescent="0.35">
      <c r="A10585" s="6"/>
    </row>
    <row r="10586" spans="1:1" x14ac:dyDescent="0.35">
      <c r="A10586" s="6"/>
    </row>
    <row r="10587" spans="1:1" x14ac:dyDescent="0.35">
      <c r="A10587" s="6"/>
    </row>
    <row r="10588" spans="1:1" x14ac:dyDescent="0.35">
      <c r="A10588" s="6"/>
    </row>
    <row r="10589" spans="1:1" x14ac:dyDescent="0.35">
      <c r="A10589" s="6"/>
    </row>
    <row r="10590" spans="1:1" x14ac:dyDescent="0.35">
      <c r="A10590" s="6"/>
    </row>
    <row r="10591" spans="1:1" x14ac:dyDescent="0.35">
      <c r="A10591" s="6"/>
    </row>
    <row r="10592" spans="1:1" x14ac:dyDescent="0.35">
      <c r="A10592" s="6"/>
    </row>
    <row r="10593" spans="1:1" x14ac:dyDescent="0.35">
      <c r="A10593" s="6"/>
    </row>
    <row r="10594" spans="1:1" x14ac:dyDescent="0.35">
      <c r="A10594" s="6"/>
    </row>
    <row r="10595" spans="1:1" x14ac:dyDescent="0.35">
      <c r="A10595" s="6"/>
    </row>
    <row r="10596" spans="1:1" x14ac:dyDescent="0.35">
      <c r="A10596" s="6"/>
    </row>
    <row r="10597" spans="1:1" x14ac:dyDescent="0.35">
      <c r="A10597" s="6"/>
    </row>
    <row r="10598" spans="1:1" x14ac:dyDescent="0.35">
      <c r="A10598" s="6"/>
    </row>
    <row r="10599" spans="1:1" x14ac:dyDescent="0.35">
      <c r="A10599" s="6"/>
    </row>
    <row r="10600" spans="1:1" x14ac:dyDescent="0.35">
      <c r="A10600" s="6"/>
    </row>
    <row r="10601" spans="1:1" x14ac:dyDescent="0.35">
      <c r="A10601" s="6"/>
    </row>
    <row r="10602" spans="1:1" x14ac:dyDescent="0.35">
      <c r="A10602" s="6"/>
    </row>
    <row r="10603" spans="1:1" x14ac:dyDescent="0.35">
      <c r="A10603" s="6"/>
    </row>
    <row r="10604" spans="1:1" x14ac:dyDescent="0.35">
      <c r="A10604" s="6"/>
    </row>
    <row r="10605" spans="1:1" x14ac:dyDescent="0.35">
      <c r="A10605" s="6"/>
    </row>
    <row r="10606" spans="1:1" x14ac:dyDescent="0.35">
      <c r="A10606" s="6"/>
    </row>
    <row r="10607" spans="1:1" x14ac:dyDescent="0.35">
      <c r="A10607" s="6"/>
    </row>
    <row r="10608" spans="1:1" x14ac:dyDescent="0.35">
      <c r="A10608" s="6"/>
    </row>
    <row r="10609" spans="1:1" x14ac:dyDescent="0.35">
      <c r="A10609" s="6"/>
    </row>
    <row r="10610" spans="1:1" x14ac:dyDescent="0.35">
      <c r="A10610" s="6"/>
    </row>
    <row r="10611" spans="1:1" x14ac:dyDescent="0.35">
      <c r="A10611" s="6"/>
    </row>
    <row r="10612" spans="1:1" x14ac:dyDescent="0.35">
      <c r="A10612" s="6"/>
    </row>
    <row r="10613" spans="1:1" x14ac:dyDescent="0.35">
      <c r="A10613" s="6"/>
    </row>
    <row r="10614" spans="1:1" x14ac:dyDescent="0.35">
      <c r="A10614" s="6"/>
    </row>
    <row r="10615" spans="1:1" x14ac:dyDescent="0.35">
      <c r="A10615" s="6"/>
    </row>
    <row r="10616" spans="1:1" x14ac:dyDescent="0.35">
      <c r="A10616" s="6"/>
    </row>
    <row r="10617" spans="1:1" x14ac:dyDescent="0.35">
      <c r="A10617" s="6"/>
    </row>
    <row r="10618" spans="1:1" x14ac:dyDescent="0.35">
      <c r="A10618" s="6"/>
    </row>
    <row r="10619" spans="1:1" x14ac:dyDescent="0.35">
      <c r="A10619" s="6"/>
    </row>
    <row r="10620" spans="1:1" x14ac:dyDescent="0.35">
      <c r="A10620" s="6"/>
    </row>
    <row r="10621" spans="1:1" x14ac:dyDescent="0.35">
      <c r="A10621" s="6"/>
    </row>
    <row r="10622" spans="1:1" x14ac:dyDescent="0.35">
      <c r="A10622" s="6"/>
    </row>
    <row r="10623" spans="1:1" x14ac:dyDescent="0.35">
      <c r="A10623" s="6"/>
    </row>
    <row r="10624" spans="1:1" x14ac:dyDescent="0.35">
      <c r="A10624" s="6"/>
    </row>
    <row r="10625" spans="1:1" x14ac:dyDescent="0.35">
      <c r="A10625" s="6"/>
    </row>
    <row r="10626" spans="1:1" x14ac:dyDescent="0.35">
      <c r="A10626" s="6"/>
    </row>
    <row r="10627" spans="1:1" x14ac:dyDescent="0.35">
      <c r="A10627" s="6"/>
    </row>
    <row r="10628" spans="1:1" x14ac:dyDescent="0.35">
      <c r="A10628" s="6"/>
    </row>
    <row r="10629" spans="1:1" x14ac:dyDescent="0.35">
      <c r="A10629" s="6"/>
    </row>
    <row r="10630" spans="1:1" x14ac:dyDescent="0.35">
      <c r="A10630" s="6"/>
    </row>
    <row r="10631" spans="1:1" x14ac:dyDescent="0.35">
      <c r="A10631" s="6"/>
    </row>
    <row r="10632" spans="1:1" x14ac:dyDescent="0.35">
      <c r="A10632" s="6"/>
    </row>
    <row r="10633" spans="1:1" x14ac:dyDescent="0.35">
      <c r="A10633" s="6"/>
    </row>
    <row r="10634" spans="1:1" x14ac:dyDescent="0.35">
      <c r="A10634" s="6"/>
    </row>
    <row r="10635" spans="1:1" x14ac:dyDescent="0.35">
      <c r="A10635" s="6"/>
    </row>
    <row r="10636" spans="1:1" x14ac:dyDescent="0.35">
      <c r="A10636" s="6"/>
    </row>
    <row r="10637" spans="1:1" x14ac:dyDescent="0.35">
      <c r="A10637" s="6"/>
    </row>
    <row r="10638" spans="1:1" x14ac:dyDescent="0.35">
      <c r="A10638" s="6"/>
    </row>
    <row r="10639" spans="1:1" x14ac:dyDescent="0.35">
      <c r="A10639" s="6"/>
    </row>
    <row r="10640" spans="1:1" x14ac:dyDescent="0.35">
      <c r="A10640" s="6"/>
    </row>
    <row r="10641" spans="1:1" x14ac:dyDescent="0.35">
      <c r="A10641" s="6"/>
    </row>
    <row r="10642" spans="1:1" x14ac:dyDescent="0.35">
      <c r="A10642" s="6"/>
    </row>
    <row r="10643" spans="1:1" x14ac:dyDescent="0.35">
      <c r="A10643" s="6"/>
    </row>
    <row r="10644" spans="1:1" x14ac:dyDescent="0.35">
      <c r="A10644" s="6"/>
    </row>
    <row r="10645" spans="1:1" x14ac:dyDescent="0.35">
      <c r="A10645" s="6"/>
    </row>
    <row r="10646" spans="1:1" x14ac:dyDescent="0.35">
      <c r="A10646" s="6"/>
    </row>
    <row r="10647" spans="1:1" x14ac:dyDescent="0.35">
      <c r="A10647" s="6"/>
    </row>
    <row r="10648" spans="1:1" x14ac:dyDescent="0.35">
      <c r="A10648" s="6"/>
    </row>
    <row r="10649" spans="1:1" x14ac:dyDescent="0.35">
      <c r="A10649" s="6"/>
    </row>
    <row r="10650" spans="1:1" x14ac:dyDescent="0.35">
      <c r="A10650" s="6"/>
    </row>
    <row r="10651" spans="1:1" x14ac:dyDescent="0.35">
      <c r="A10651" s="6"/>
    </row>
    <row r="10652" spans="1:1" x14ac:dyDescent="0.35">
      <c r="A10652" s="6"/>
    </row>
    <row r="10653" spans="1:1" x14ac:dyDescent="0.35">
      <c r="A10653" s="6"/>
    </row>
    <row r="10654" spans="1:1" x14ac:dyDescent="0.35">
      <c r="A10654" s="6"/>
    </row>
    <row r="10655" spans="1:1" x14ac:dyDescent="0.35">
      <c r="A10655" s="6"/>
    </row>
    <row r="10656" spans="1:1" x14ac:dyDescent="0.35">
      <c r="A10656" s="6"/>
    </row>
    <row r="10657" spans="1:1" x14ac:dyDescent="0.35">
      <c r="A10657" s="6"/>
    </row>
    <row r="10658" spans="1:1" x14ac:dyDescent="0.35">
      <c r="A10658" s="6"/>
    </row>
    <row r="10659" spans="1:1" x14ac:dyDescent="0.35">
      <c r="A10659" s="6"/>
    </row>
    <row r="10660" spans="1:1" x14ac:dyDescent="0.35">
      <c r="A10660" s="6"/>
    </row>
    <row r="10661" spans="1:1" x14ac:dyDescent="0.35">
      <c r="A10661" s="6"/>
    </row>
    <row r="10662" spans="1:1" x14ac:dyDescent="0.35">
      <c r="A10662" s="6"/>
    </row>
    <row r="10663" spans="1:1" x14ac:dyDescent="0.35">
      <c r="A10663" s="6"/>
    </row>
    <row r="10664" spans="1:1" x14ac:dyDescent="0.35">
      <c r="A10664" s="6"/>
    </row>
    <row r="10665" spans="1:1" x14ac:dyDescent="0.35">
      <c r="A10665" s="6"/>
    </row>
    <row r="10666" spans="1:1" x14ac:dyDescent="0.35">
      <c r="A10666" s="6"/>
    </row>
    <row r="10667" spans="1:1" x14ac:dyDescent="0.35">
      <c r="A10667" s="6"/>
    </row>
    <row r="10668" spans="1:1" x14ac:dyDescent="0.35">
      <c r="A10668" s="6"/>
    </row>
    <row r="10669" spans="1:1" x14ac:dyDescent="0.35">
      <c r="A10669" s="6"/>
    </row>
    <row r="10670" spans="1:1" x14ac:dyDescent="0.35">
      <c r="A10670" s="6"/>
    </row>
    <row r="10671" spans="1:1" x14ac:dyDescent="0.35">
      <c r="A10671" s="6"/>
    </row>
    <row r="10672" spans="1:1" x14ac:dyDescent="0.35">
      <c r="A10672" s="6"/>
    </row>
    <row r="10673" spans="1:1" x14ac:dyDescent="0.35">
      <c r="A10673" s="6"/>
    </row>
    <row r="10674" spans="1:1" x14ac:dyDescent="0.35">
      <c r="A10674" s="6"/>
    </row>
    <row r="10675" spans="1:1" x14ac:dyDescent="0.35">
      <c r="A10675" s="6"/>
    </row>
    <row r="10676" spans="1:1" x14ac:dyDescent="0.35">
      <c r="A10676" s="6"/>
    </row>
    <row r="10677" spans="1:1" x14ac:dyDescent="0.35">
      <c r="A10677" s="6"/>
    </row>
    <row r="10678" spans="1:1" x14ac:dyDescent="0.35">
      <c r="A10678" s="6"/>
    </row>
    <row r="10679" spans="1:1" x14ac:dyDescent="0.35">
      <c r="A10679" s="6"/>
    </row>
    <row r="10680" spans="1:1" x14ac:dyDescent="0.35">
      <c r="A10680" s="6"/>
    </row>
    <row r="10681" spans="1:1" x14ac:dyDescent="0.35">
      <c r="A10681" s="6"/>
    </row>
    <row r="10682" spans="1:1" x14ac:dyDescent="0.35">
      <c r="A10682" s="6"/>
    </row>
    <row r="10683" spans="1:1" x14ac:dyDescent="0.35">
      <c r="A10683" s="6"/>
    </row>
    <row r="10684" spans="1:1" x14ac:dyDescent="0.35">
      <c r="A10684" s="6"/>
    </row>
    <row r="10685" spans="1:1" x14ac:dyDescent="0.35">
      <c r="A10685" s="6"/>
    </row>
    <row r="10686" spans="1:1" x14ac:dyDescent="0.35">
      <c r="A10686" s="6"/>
    </row>
    <row r="10687" spans="1:1" x14ac:dyDescent="0.35">
      <c r="A10687" s="6"/>
    </row>
    <row r="10688" spans="1:1" x14ac:dyDescent="0.35">
      <c r="A10688" s="6"/>
    </row>
    <row r="10689" spans="1:1" x14ac:dyDescent="0.35">
      <c r="A10689" s="6"/>
    </row>
    <row r="10690" spans="1:1" x14ac:dyDescent="0.35">
      <c r="A10690" s="6"/>
    </row>
    <row r="10691" spans="1:1" x14ac:dyDescent="0.35">
      <c r="A10691" s="6"/>
    </row>
    <row r="10692" spans="1:1" x14ac:dyDescent="0.35">
      <c r="A10692" s="6"/>
    </row>
    <row r="10693" spans="1:1" x14ac:dyDescent="0.35">
      <c r="A10693" s="6"/>
    </row>
    <row r="10694" spans="1:1" x14ac:dyDescent="0.35">
      <c r="A10694" s="6"/>
    </row>
    <row r="10695" spans="1:1" x14ac:dyDescent="0.35">
      <c r="A10695" s="6"/>
    </row>
    <row r="10696" spans="1:1" x14ac:dyDescent="0.35">
      <c r="A10696" s="6"/>
    </row>
    <row r="10697" spans="1:1" x14ac:dyDescent="0.35">
      <c r="A10697" s="6"/>
    </row>
    <row r="10698" spans="1:1" x14ac:dyDescent="0.35">
      <c r="A10698" s="6"/>
    </row>
    <row r="10699" spans="1:1" x14ac:dyDescent="0.35">
      <c r="A10699" s="6"/>
    </row>
    <row r="10700" spans="1:1" x14ac:dyDescent="0.35">
      <c r="A10700" s="6"/>
    </row>
    <row r="10701" spans="1:1" x14ac:dyDescent="0.35">
      <c r="A10701" s="6"/>
    </row>
    <row r="10702" spans="1:1" x14ac:dyDescent="0.35">
      <c r="A10702" s="6"/>
    </row>
    <row r="10703" spans="1:1" x14ac:dyDescent="0.35">
      <c r="A10703" s="6"/>
    </row>
    <row r="10704" spans="1:1" x14ac:dyDescent="0.35">
      <c r="A10704" s="6"/>
    </row>
    <row r="10705" spans="1:1" x14ac:dyDescent="0.35">
      <c r="A10705" s="6"/>
    </row>
    <row r="10706" spans="1:1" x14ac:dyDescent="0.35">
      <c r="A10706" s="6"/>
    </row>
    <row r="10707" spans="1:1" x14ac:dyDescent="0.35">
      <c r="A10707" s="6"/>
    </row>
    <row r="10708" spans="1:1" x14ac:dyDescent="0.35">
      <c r="A10708" s="6"/>
    </row>
    <row r="10709" spans="1:1" x14ac:dyDescent="0.35">
      <c r="A10709" s="6"/>
    </row>
    <row r="10710" spans="1:1" x14ac:dyDescent="0.35">
      <c r="A10710" s="6"/>
    </row>
    <row r="10711" spans="1:1" x14ac:dyDescent="0.35">
      <c r="A10711" s="6"/>
    </row>
    <row r="10712" spans="1:1" x14ac:dyDescent="0.35">
      <c r="A10712" s="6"/>
    </row>
    <row r="10713" spans="1:1" x14ac:dyDescent="0.35">
      <c r="A10713" s="6"/>
    </row>
    <row r="10714" spans="1:1" x14ac:dyDescent="0.35">
      <c r="A10714" s="6"/>
    </row>
    <row r="10715" spans="1:1" x14ac:dyDescent="0.35">
      <c r="A10715" s="6"/>
    </row>
    <row r="10716" spans="1:1" x14ac:dyDescent="0.35">
      <c r="A10716" s="6"/>
    </row>
    <row r="10717" spans="1:1" x14ac:dyDescent="0.35">
      <c r="A10717" s="6"/>
    </row>
    <row r="10718" spans="1:1" x14ac:dyDescent="0.35">
      <c r="A10718" s="6"/>
    </row>
    <row r="10719" spans="1:1" x14ac:dyDescent="0.35">
      <c r="A10719" s="6"/>
    </row>
    <row r="10720" spans="1:1" x14ac:dyDescent="0.35">
      <c r="A10720" s="6"/>
    </row>
    <row r="10721" spans="1:1" x14ac:dyDescent="0.35">
      <c r="A10721" s="6"/>
    </row>
    <row r="10722" spans="1:1" x14ac:dyDescent="0.35">
      <c r="A10722" s="6"/>
    </row>
    <row r="10723" spans="1:1" x14ac:dyDescent="0.35">
      <c r="A10723" s="6"/>
    </row>
    <row r="10724" spans="1:1" x14ac:dyDescent="0.35">
      <c r="A10724" s="6"/>
    </row>
    <row r="10725" spans="1:1" x14ac:dyDescent="0.35">
      <c r="A10725" s="6"/>
    </row>
    <row r="10726" spans="1:1" x14ac:dyDescent="0.35">
      <c r="A10726" s="6"/>
    </row>
    <row r="10727" spans="1:1" x14ac:dyDescent="0.35">
      <c r="A10727" s="6"/>
    </row>
    <row r="10728" spans="1:1" x14ac:dyDescent="0.35">
      <c r="A10728" s="6"/>
    </row>
    <row r="10729" spans="1:1" x14ac:dyDescent="0.35">
      <c r="A10729" s="6"/>
    </row>
    <row r="10730" spans="1:1" x14ac:dyDescent="0.35">
      <c r="A10730" s="6"/>
    </row>
    <row r="10731" spans="1:1" x14ac:dyDescent="0.35">
      <c r="A10731" s="6"/>
    </row>
    <row r="10732" spans="1:1" x14ac:dyDescent="0.35">
      <c r="A10732" s="6"/>
    </row>
    <row r="10733" spans="1:1" x14ac:dyDescent="0.35">
      <c r="A10733" s="6"/>
    </row>
    <row r="10734" spans="1:1" x14ac:dyDescent="0.35">
      <c r="A10734" s="6"/>
    </row>
    <row r="10735" spans="1:1" x14ac:dyDescent="0.35">
      <c r="A10735" s="6"/>
    </row>
    <row r="10736" spans="1:1" x14ac:dyDescent="0.35">
      <c r="A10736" s="6"/>
    </row>
    <row r="10737" spans="1:1" x14ac:dyDescent="0.35">
      <c r="A10737" s="6"/>
    </row>
    <row r="10738" spans="1:1" x14ac:dyDescent="0.35">
      <c r="A10738" s="6"/>
    </row>
    <row r="10739" spans="1:1" x14ac:dyDescent="0.35">
      <c r="A10739" s="6"/>
    </row>
    <row r="10740" spans="1:1" x14ac:dyDescent="0.35">
      <c r="A10740" s="6"/>
    </row>
    <row r="10741" spans="1:1" x14ac:dyDescent="0.35">
      <c r="A10741" s="6"/>
    </row>
    <row r="10742" spans="1:1" x14ac:dyDescent="0.35">
      <c r="A10742" s="6"/>
    </row>
    <row r="10743" spans="1:1" x14ac:dyDescent="0.35">
      <c r="A10743" s="6"/>
    </row>
    <row r="10744" spans="1:1" x14ac:dyDescent="0.35">
      <c r="A10744" s="6"/>
    </row>
    <row r="10745" spans="1:1" x14ac:dyDescent="0.35">
      <c r="A10745" s="6"/>
    </row>
    <row r="10746" spans="1:1" x14ac:dyDescent="0.35">
      <c r="A10746" s="6"/>
    </row>
    <row r="10747" spans="1:1" x14ac:dyDescent="0.35">
      <c r="A10747" s="6"/>
    </row>
    <row r="10748" spans="1:1" x14ac:dyDescent="0.35">
      <c r="A10748" s="6"/>
    </row>
    <row r="10749" spans="1:1" x14ac:dyDescent="0.35">
      <c r="A10749" s="6"/>
    </row>
    <row r="10750" spans="1:1" x14ac:dyDescent="0.35">
      <c r="A10750" s="6"/>
    </row>
    <row r="10751" spans="1:1" x14ac:dyDescent="0.35">
      <c r="A10751" s="6"/>
    </row>
    <row r="10752" spans="1:1" x14ac:dyDescent="0.35">
      <c r="A10752" s="6"/>
    </row>
    <row r="10753" spans="1:1" x14ac:dyDescent="0.35">
      <c r="A10753" s="6"/>
    </row>
    <row r="10754" spans="1:1" x14ac:dyDescent="0.35">
      <c r="A10754" s="6"/>
    </row>
    <row r="10755" spans="1:1" x14ac:dyDescent="0.35">
      <c r="A10755" s="6"/>
    </row>
    <row r="10756" spans="1:1" x14ac:dyDescent="0.35">
      <c r="A10756" s="6"/>
    </row>
    <row r="10757" spans="1:1" x14ac:dyDescent="0.35">
      <c r="A10757" s="6"/>
    </row>
    <row r="10758" spans="1:1" x14ac:dyDescent="0.35">
      <c r="A10758" s="6"/>
    </row>
    <row r="10759" spans="1:1" x14ac:dyDescent="0.35">
      <c r="A10759" s="6"/>
    </row>
    <row r="10760" spans="1:1" x14ac:dyDescent="0.35">
      <c r="A10760" s="6"/>
    </row>
    <row r="10761" spans="1:1" x14ac:dyDescent="0.35">
      <c r="A10761" s="6"/>
    </row>
    <row r="10762" spans="1:1" x14ac:dyDescent="0.35">
      <c r="A10762" s="6"/>
    </row>
    <row r="10763" spans="1:1" x14ac:dyDescent="0.35">
      <c r="A10763" s="6"/>
    </row>
    <row r="10764" spans="1:1" x14ac:dyDescent="0.35">
      <c r="A10764" s="6"/>
    </row>
    <row r="10765" spans="1:1" x14ac:dyDescent="0.35">
      <c r="A10765" s="6"/>
    </row>
    <row r="10766" spans="1:1" x14ac:dyDescent="0.35">
      <c r="A10766" s="6"/>
    </row>
    <row r="10767" spans="1:1" x14ac:dyDescent="0.35">
      <c r="A10767" s="6"/>
    </row>
    <row r="10768" spans="1:1" x14ac:dyDescent="0.35">
      <c r="A10768" s="6"/>
    </row>
    <row r="10769" spans="1:1" x14ac:dyDescent="0.35">
      <c r="A10769" s="6"/>
    </row>
    <row r="10770" spans="1:1" x14ac:dyDescent="0.35">
      <c r="A10770" s="6"/>
    </row>
    <row r="10771" spans="1:1" x14ac:dyDescent="0.35">
      <c r="A10771" s="6"/>
    </row>
    <row r="10772" spans="1:1" x14ac:dyDescent="0.35">
      <c r="A10772" s="6"/>
    </row>
    <row r="10773" spans="1:1" x14ac:dyDescent="0.35">
      <c r="A10773" s="6"/>
    </row>
    <row r="10774" spans="1:1" x14ac:dyDescent="0.35">
      <c r="A10774" s="6"/>
    </row>
    <row r="10775" spans="1:1" x14ac:dyDescent="0.35">
      <c r="A10775" s="6"/>
    </row>
    <row r="10776" spans="1:1" x14ac:dyDescent="0.35">
      <c r="A10776" s="6"/>
    </row>
    <row r="10777" spans="1:1" x14ac:dyDescent="0.35">
      <c r="A10777" s="6"/>
    </row>
    <row r="10778" spans="1:1" x14ac:dyDescent="0.35">
      <c r="A10778" s="6"/>
    </row>
    <row r="10779" spans="1:1" x14ac:dyDescent="0.35">
      <c r="A10779" s="6"/>
    </row>
    <row r="10780" spans="1:1" x14ac:dyDescent="0.35">
      <c r="A10780" s="6"/>
    </row>
    <row r="10781" spans="1:1" x14ac:dyDescent="0.35">
      <c r="A10781" s="6"/>
    </row>
    <row r="10782" spans="1:1" x14ac:dyDescent="0.35">
      <c r="A10782" s="6"/>
    </row>
    <row r="10783" spans="1:1" x14ac:dyDescent="0.35">
      <c r="A10783" s="6"/>
    </row>
    <row r="10784" spans="1:1" x14ac:dyDescent="0.35">
      <c r="A10784" s="6"/>
    </row>
    <row r="10785" spans="1:1" x14ac:dyDescent="0.35">
      <c r="A10785" s="6"/>
    </row>
    <row r="10786" spans="1:1" x14ac:dyDescent="0.35">
      <c r="A10786" s="6"/>
    </row>
    <row r="10787" spans="1:1" x14ac:dyDescent="0.35">
      <c r="A10787" s="6"/>
    </row>
    <row r="10788" spans="1:1" x14ac:dyDescent="0.35">
      <c r="A10788" s="6"/>
    </row>
    <row r="10789" spans="1:1" x14ac:dyDescent="0.35">
      <c r="A10789" s="6"/>
    </row>
    <row r="10790" spans="1:1" x14ac:dyDescent="0.35">
      <c r="A10790" s="6"/>
    </row>
    <row r="10791" spans="1:1" x14ac:dyDescent="0.35">
      <c r="A10791" s="6"/>
    </row>
    <row r="10792" spans="1:1" x14ac:dyDescent="0.35">
      <c r="A10792" s="6"/>
    </row>
    <row r="10793" spans="1:1" x14ac:dyDescent="0.35">
      <c r="A10793" s="6"/>
    </row>
    <row r="10794" spans="1:1" x14ac:dyDescent="0.35">
      <c r="A10794" s="6"/>
    </row>
    <row r="10795" spans="1:1" x14ac:dyDescent="0.35">
      <c r="A10795" s="6"/>
    </row>
    <row r="10796" spans="1:1" x14ac:dyDescent="0.35">
      <c r="A10796" s="6"/>
    </row>
    <row r="10797" spans="1:1" x14ac:dyDescent="0.35">
      <c r="A10797" s="6"/>
    </row>
    <row r="10798" spans="1:1" x14ac:dyDescent="0.35">
      <c r="A10798" s="6"/>
    </row>
    <row r="10799" spans="1:1" x14ac:dyDescent="0.35">
      <c r="A10799" s="6"/>
    </row>
    <row r="10800" spans="1:1" x14ac:dyDescent="0.35">
      <c r="A10800" s="6"/>
    </row>
    <row r="10801" spans="1:1" x14ac:dyDescent="0.35">
      <c r="A10801" s="6"/>
    </row>
    <row r="10802" spans="1:1" x14ac:dyDescent="0.35">
      <c r="A10802" s="6"/>
    </row>
    <row r="10803" spans="1:1" x14ac:dyDescent="0.35">
      <c r="A10803" s="6"/>
    </row>
    <row r="10804" spans="1:1" x14ac:dyDescent="0.35">
      <c r="A10804" s="6"/>
    </row>
    <row r="10805" spans="1:1" x14ac:dyDescent="0.35">
      <c r="A10805" s="6"/>
    </row>
    <row r="10806" spans="1:1" x14ac:dyDescent="0.35">
      <c r="A10806" s="6"/>
    </row>
    <row r="10807" spans="1:1" x14ac:dyDescent="0.35">
      <c r="A10807" s="6"/>
    </row>
    <row r="10808" spans="1:1" x14ac:dyDescent="0.35">
      <c r="A10808" s="6"/>
    </row>
    <row r="10809" spans="1:1" x14ac:dyDescent="0.35">
      <c r="A10809" s="6"/>
    </row>
    <row r="10810" spans="1:1" x14ac:dyDescent="0.35">
      <c r="A10810" s="6"/>
    </row>
    <row r="10811" spans="1:1" x14ac:dyDescent="0.35">
      <c r="A10811" s="6"/>
    </row>
    <row r="10812" spans="1:1" x14ac:dyDescent="0.35">
      <c r="A10812" s="6"/>
    </row>
    <row r="10813" spans="1:1" x14ac:dyDescent="0.35">
      <c r="A10813" s="6"/>
    </row>
    <row r="10814" spans="1:1" x14ac:dyDescent="0.35">
      <c r="A10814" s="6"/>
    </row>
    <row r="10815" spans="1:1" x14ac:dyDescent="0.35">
      <c r="A10815" s="6"/>
    </row>
    <row r="10816" spans="1:1" x14ac:dyDescent="0.35">
      <c r="A10816" s="6"/>
    </row>
    <row r="10817" spans="1:1" x14ac:dyDescent="0.35">
      <c r="A10817" s="6"/>
    </row>
    <row r="10818" spans="1:1" x14ac:dyDescent="0.35">
      <c r="A10818" s="6"/>
    </row>
    <row r="10819" spans="1:1" x14ac:dyDescent="0.35">
      <c r="A10819" s="6"/>
    </row>
    <row r="10820" spans="1:1" x14ac:dyDescent="0.35">
      <c r="A10820" s="6"/>
    </row>
    <row r="10821" spans="1:1" x14ac:dyDescent="0.35">
      <c r="A10821" s="6"/>
    </row>
    <row r="10822" spans="1:1" x14ac:dyDescent="0.35">
      <c r="A10822" s="6"/>
    </row>
    <row r="10823" spans="1:1" x14ac:dyDescent="0.35">
      <c r="A10823" s="6"/>
    </row>
    <row r="10824" spans="1:1" x14ac:dyDescent="0.35">
      <c r="A10824" s="6"/>
    </row>
    <row r="10825" spans="1:1" x14ac:dyDescent="0.35">
      <c r="A10825" s="6"/>
    </row>
    <row r="10826" spans="1:1" x14ac:dyDescent="0.35">
      <c r="A10826" s="6"/>
    </row>
    <row r="10827" spans="1:1" x14ac:dyDescent="0.35">
      <c r="A10827" s="6"/>
    </row>
    <row r="10828" spans="1:1" x14ac:dyDescent="0.35">
      <c r="A10828" s="6"/>
    </row>
    <row r="10829" spans="1:1" x14ac:dyDescent="0.35">
      <c r="A10829" s="6"/>
    </row>
    <row r="10830" spans="1:1" x14ac:dyDescent="0.35">
      <c r="A10830" s="6"/>
    </row>
    <row r="10831" spans="1:1" x14ac:dyDescent="0.35">
      <c r="A10831" s="6"/>
    </row>
    <row r="10832" spans="1:1" x14ac:dyDescent="0.35">
      <c r="A10832" s="6"/>
    </row>
    <row r="10833" spans="1:1" x14ac:dyDescent="0.35">
      <c r="A10833" s="6"/>
    </row>
    <row r="10834" spans="1:1" x14ac:dyDescent="0.35">
      <c r="A10834" s="6"/>
    </row>
    <row r="10835" spans="1:1" x14ac:dyDescent="0.35">
      <c r="A10835" s="6"/>
    </row>
    <row r="10836" spans="1:1" x14ac:dyDescent="0.35">
      <c r="A10836" s="6"/>
    </row>
    <row r="10837" spans="1:1" x14ac:dyDescent="0.35">
      <c r="A10837" s="6"/>
    </row>
    <row r="10838" spans="1:1" x14ac:dyDescent="0.35">
      <c r="A10838" s="6"/>
    </row>
    <row r="10839" spans="1:1" x14ac:dyDescent="0.35">
      <c r="A10839" s="6"/>
    </row>
    <row r="10840" spans="1:1" x14ac:dyDescent="0.35">
      <c r="A10840" s="6"/>
    </row>
    <row r="10841" spans="1:1" x14ac:dyDescent="0.35">
      <c r="A10841" s="6"/>
    </row>
    <row r="10842" spans="1:1" x14ac:dyDescent="0.35">
      <c r="A10842" s="6"/>
    </row>
    <row r="10843" spans="1:1" x14ac:dyDescent="0.35">
      <c r="A10843" s="6"/>
    </row>
    <row r="10844" spans="1:1" x14ac:dyDescent="0.35">
      <c r="A10844" s="6"/>
    </row>
    <row r="10845" spans="1:1" x14ac:dyDescent="0.35">
      <c r="A10845" s="6"/>
    </row>
    <row r="10846" spans="1:1" x14ac:dyDescent="0.35">
      <c r="A10846" s="6"/>
    </row>
    <row r="10847" spans="1:1" x14ac:dyDescent="0.35">
      <c r="A10847" s="6"/>
    </row>
    <row r="10848" spans="1:1" x14ac:dyDescent="0.35">
      <c r="A10848" s="6"/>
    </row>
    <row r="10849" spans="1:1" x14ac:dyDescent="0.35">
      <c r="A10849" s="6"/>
    </row>
    <row r="10850" spans="1:1" x14ac:dyDescent="0.35">
      <c r="A10850" s="6"/>
    </row>
    <row r="10851" spans="1:1" x14ac:dyDescent="0.35">
      <c r="A10851" s="6"/>
    </row>
    <row r="10852" spans="1:1" x14ac:dyDescent="0.35">
      <c r="A10852" s="6"/>
    </row>
    <row r="10853" spans="1:1" x14ac:dyDescent="0.35">
      <c r="A10853" s="6"/>
    </row>
    <row r="10854" spans="1:1" x14ac:dyDescent="0.35">
      <c r="A10854" s="6"/>
    </row>
    <row r="10855" spans="1:1" x14ac:dyDescent="0.35">
      <c r="A10855" s="6"/>
    </row>
    <row r="10856" spans="1:1" x14ac:dyDescent="0.35">
      <c r="A10856" s="6"/>
    </row>
    <row r="10857" spans="1:1" x14ac:dyDescent="0.35">
      <c r="A10857" s="6"/>
    </row>
    <row r="10858" spans="1:1" x14ac:dyDescent="0.35">
      <c r="A10858" s="6"/>
    </row>
    <row r="10859" spans="1:1" x14ac:dyDescent="0.35">
      <c r="A10859" s="6"/>
    </row>
    <row r="10860" spans="1:1" x14ac:dyDescent="0.35">
      <c r="A10860" s="6"/>
    </row>
    <row r="10861" spans="1:1" x14ac:dyDescent="0.35">
      <c r="A10861" s="6"/>
    </row>
    <row r="10862" spans="1:1" x14ac:dyDescent="0.35">
      <c r="A10862" s="6"/>
    </row>
    <row r="10863" spans="1:1" x14ac:dyDescent="0.35">
      <c r="A10863" s="6"/>
    </row>
    <row r="10864" spans="1:1" x14ac:dyDescent="0.35">
      <c r="A10864" s="6"/>
    </row>
    <row r="10865" spans="1:1" x14ac:dyDescent="0.35">
      <c r="A10865" s="6"/>
    </row>
    <row r="10866" spans="1:1" x14ac:dyDescent="0.35">
      <c r="A10866" s="6"/>
    </row>
    <row r="10867" spans="1:1" x14ac:dyDescent="0.35">
      <c r="A10867" s="6"/>
    </row>
    <row r="10868" spans="1:1" x14ac:dyDescent="0.35">
      <c r="A10868" s="6"/>
    </row>
    <row r="10869" spans="1:1" x14ac:dyDescent="0.35">
      <c r="A10869" s="6"/>
    </row>
    <row r="10870" spans="1:1" x14ac:dyDescent="0.35">
      <c r="A10870" s="6"/>
    </row>
    <row r="10871" spans="1:1" x14ac:dyDescent="0.35">
      <c r="A10871" s="6"/>
    </row>
    <row r="10872" spans="1:1" x14ac:dyDescent="0.35">
      <c r="A10872" s="6"/>
    </row>
    <row r="10873" spans="1:1" x14ac:dyDescent="0.35">
      <c r="A10873" s="6"/>
    </row>
    <row r="10874" spans="1:1" x14ac:dyDescent="0.35">
      <c r="A10874" s="6"/>
    </row>
    <row r="10875" spans="1:1" x14ac:dyDescent="0.35">
      <c r="A10875" s="6"/>
    </row>
    <row r="10876" spans="1:1" x14ac:dyDescent="0.35">
      <c r="A10876" s="6"/>
    </row>
    <row r="10877" spans="1:1" x14ac:dyDescent="0.35">
      <c r="A10877" s="6"/>
    </row>
    <row r="10878" spans="1:1" x14ac:dyDescent="0.35">
      <c r="A10878" s="6"/>
    </row>
    <row r="10879" spans="1:1" x14ac:dyDescent="0.35">
      <c r="A10879" s="6"/>
    </row>
    <row r="10880" spans="1:1" x14ac:dyDescent="0.35">
      <c r="A10880" s="6"/>
    </row>
    <row r="10881" spans="1:1" x14ac:dyDescent="0.35">
      <c r="A10881" s="6"/>
    </row>
    <row r="10882" spans="1:1" x14ac:dyDescent="0.35">
      <c r="A10882" s="6"/>
    </row>
    <row r="10883" spans="1:1" x14ac:dyDescent="0.35">
      <c r="A10883" s="6"/>
    </row>
    <row r="10884" spans="1:1" x14ac:dyDescent="0.35">
      <c r="A10884" s="6"/>
    </row>
    <row r="10885" spans="1:1" x14ac:dyDescent="0.35">
      <c r="A10885" s="6"/>
    </row>
    <row r="10886" spans="1:1" x14ac:dyDescent="0.35">
      <c r="A10886" s="6"/>
    </row>
    <row r="10887" spans="1:1" x14ac:dyDescent="0.35">
      <c r="A10887" s="6"/>
    </row>
    <row r="10888" spans="1:1" x14ac:dyDescent="0.35">
      <c r="A10888" s="6"/>
    </row>
    <row r="10889" spans="1:1" x14ac:dyDescent="0.35">
      <c r="A10889" s="6"/>
    </row>
    <row r="10890" spans="1:1" x14ac:dyDescent="0.35">
      <c r="A10890" s="6"/>
    </row>
    <row r="10891" spans="1:1" x14ac:dyDescent="0.35">
      <c r="A10891" s="6"/>
    </row>
    <row r="10892" spans="1:1" x14ac:dyDescent="0.35">
      <c r="A10892" s="6"/>
    </row>
    <row r="10893" spans="1:1" x14ac:dyDescent="0.35">
      <c r="A10893" s="6"/>
    </row>
    <row r="10894" spans="1:1" x14ac:dyDescent="0.35">
      <c r="A10894" s="6"/>
    </row>
    <row r="10895" spans="1:1" x14ac:dyDescent="0.35">
      <c r="A10895" s="6"/>
    </row>
    <row r="10896" spans="1:1" x14ac:dyDescent="0.35">
      <c r="A10896" s="6"/>
    </row>
    <row r="10897" spans="1:1" x14ac:dyDescent="0.35">
      <c r="A10897" s="6"/>
    </row>
    <row r="10898" spans="1:1" x14ac:dyDescent="0.35">
      <c r="A10898" s="6"/>
    </row>
    <row r="10899" spans="1:1" x14ac:dyDescent="0.35">
      <c r="A10899" s="6"/>
    </row>
    <row r="10900" spans="1:1" x14ac:dyDescent="0.35">
      <c r="A10900" s="6"/>
    </row>
    <row r="10901" spans="1:1" x14ac:dyDescent="0.35">
      <c r="A10901" s="6"/>
    </row>
    <row r="10902" spans="1:1" x14ac:dyDescent="0.35">
      <c r="A10902" s="6"/>
    </row>
    <row r="10903" spans="1:1" x14ac:dyDescent="0.35">
      <c r="A10903" s="6"/>
    </row>
    <row r="10904" spans="1:1" x14ac:dyDescent="0.35">
      <c r="A10904" s="6"/>
    </row>
    <row r="10905" spans="1:1" x14ac:dyDescent="0.35">
      <c r="A10905" s="6"/>
    </row>
    <row r="10906" spans="1:1" x14ac:dyDescent="0.35">
      <c r="A10906" s="6"/>
    </row>
    <row r="10907" spans="1:1" x14ac:dyDescent="0.35">
      <c r="A10907" s="6"/>
    </row>
    <row r="10908" spans="1:1" x14ac:dyDescent="0.35">
      <c r="A10908" s="6"/>
    </row>
    <row r="10909" spans="1:1" x14ac:dyDescent="0.35">
      <c r="A10909" s="6"/>
    </row>
    <row r="10910" spans="1:1" x14ac:dyDescent="0.35">
      <c r="A10910" s="6"/>
    </row>
    <row r="10911" spans="1:1" x14ac:dyDescent="0.35">
      <c r="A10911" s="6"/>
    </row>
    <row r="10912" spans="1:1" x14ac:dyDescent="0.35">
      <c r="A10912" s="6"/>
    </row>
    <row r="10913" spans="1:1" x14ac:dyDescent="0.35">
      <c r="A10913" s="6"/>
    </row>
    <row r="10914" spans="1:1" x14ac:dyDescent="0.35">
      <c r="A10914" s="6"/>
    </row>
    <row r="10915" spans="1:1" x14ac:dyDescent="0.35">
      <c r="A10915" s="6"/>
    </row>
    <row r="10916" spans="1:1" x14ac:dyDescent="0.35">
      <c r="A10916" s="6"/>
    </row>
    <row r="10917" spans="1:1" x14ac:dyDescent="0.35">
      <c r="A10917" s="6"/>
    </row>
    <row r="10918" spans="1:1" x14ac:dyDescent="0.35">
      <c r="A10918" s="6"/>
    </row>
    <row r="10919" spans="1:1" x14ac:dyDescent="0.35">
      <c r="A10919" s="6"/>
    </row>
    <row r="10920" spans="1:1" x14ac:dyDescent="0.35">
      <c r="A10920" s="6"/>
    </row>
    <row r="10921" spans="1:1" x14ac:dyDescent="0.35">
      <c r="A10921" s="6"/>
    </row>
    <row r="10922" spans="1:1" x14ac:dyDescent="0.35">
      <c r="A10922" s="6"/>
    </row>
    <row r="10923" spans="1:1" x14ac:dyDescent="0.35">
      <c r="A10923" s="6"/>
    </row>
    <row r="10924" spans="1:1" x14ac:dyDescent="0.35">
      <c r="A10924" s="6"/>
    </row>
    <row r="10925" spans="1:1" x14ac:dyDescent="0.35">
      <c r="A10925" s="6"/>
    </row>
    <row r="10926" spans="1:1" x14ac:dyDescent="0.35">
      <c r="A10926" s="6"/>
    </row>
    <row r="10927" spans="1:1" x14ac:dyDescent="0.35">
      <c r="A10927" s="6"/>
    </row>
    <row r="10928" spans="1:1" x14ac:dyDescent="0.35">
      <c r="A10928" s="6"/>
    </row>
    <row r="10929" spans="1:1" x14ac:dyDescent="0.35">
      <c r="A10929" s="6"/>
    </row>
    <row r="10930" spans="1:1" x14ac:dyDescent="0.35">
      <c r="A10930" s="6"/>
    </row>
    <row r="10931" spans="1:1" x14ac:dyDescent="0.35">
      <c r="A10931" s="6"/>
    </row>
    <row r="10932" spans="1:1" x14ac:dyDescent="0.35">
      <c r="A10932" s="6"/>
    </row>
    <row r="10933" spans="1:1" x14ac:dyDescent="0.35">
      <c r="A10933" s="6"/>
    </row>
    <row r="10934" spans="1:1" x14ac:dyDescent="0.35">
      <c r="A10934" s="6"/>
    </row>
    <row r="10935" spans="1:1" x14ac:dyDescent="0.35">
      <c r="A10935" s="6"/>
    </row>
    <row r="10936" spans="1:1" x14ac:dyDescent="0.35">
      <c r="A10936" s="6"/>
    </row>
    <row r="10937" spans="1:1" x14ac:dyDescent="0.35">
      <c r="A10937" s="6"/>
    </row>
    <row r="10938" spans="1:1" x14ac:dyDescent="0.35">
      <c r="A10938" s="6"/>
    </row>
    <row r="10939" spans="1:1" x14ac:dyDescent="0.35">
      <c r="A10939" s="6"/>
    </row>
    <row r="10940" spans="1:1" x14ac:dyDescent="0.35">
      <c r="A10940" s="6"/>
    </row>
    <row r="10941" spans="1:1" x14ac:dyDescent="0.35">
      <c r="A10941" s="6"/>
    </row>
    <row r="10942" spans="1:1" x14ac:dyDescent="0.35">
      <c r="A10942" s="6"/>
    </row>
    <row r="10943" spans="1:1" x14ac:dyDescent="0.35">
      <c r="A10943" s="6"/>
    </row>
    <row r="10944" spans="1:1" x14ac:dyDescent="0.35">
      <c r="A10944" s="6"/>
    </row>
    <row r="10945" spans="1:1" x14ac:dyDescent="0.35">
      <c r="A10945" s="6"/>
    </row>
    <row r="10946" spans="1:1" x14ac:dyDescent="0.35">
      <c r="A10946" s="6"/>
    </row>
    <row r="10947" spans="1:1" x14ac:dyDescent="0.35">
      <c r="A10947" s="6"/>
    </row>
    <row r="10948" spans="1:1" x14ac:dyDescent="0.35">
      <c r="A10948" s="6"/>
    </row>
    <row r="10949" spans="1:1" x14ac:dyDescent="0.35">
      <c r="A10949" s="6"/>
    </row>
    <row r="10950" spans="1:1" x14ac:dyDescent="0.35">
      <c r="A10950" s="6"/>
    </row>
    <row r="10951" spans="1:1" x14ac:dyDescent="0.35">
      <c r="A10951" s="6"/>
    </row>
    <row r="10952" spans="1:1" x14ac:dyDescent="0.35">
      <c r="A10952" s="6"/>
    </row>
    <row r="10953" spans="1:1" x14ac:dyDescent="0.35">
      <c r="A10953" s="6"/>
    </row>
    <row r="10954" spans="1:1" x14ac:dyDescent="0.35">
      <c r="A10954" s="6"/>
    </row>
    <row r="10955" spans="1:1" x14ac:dyDescent="0.35">
      <c r="A10955" s="6"/>
    </row>
    <row r="10956" spans="1:1" x14ac:dyDescent="0.35">
      <c r="A10956" s="6"/>
    </row>
    <row r="10957" spans="1:1" x14ac:dyDescent="0.35">
      <c r="A10957" s="6"/>
    </row>
    <row r="10958" spans="1:1" x14ac:dyDescent="0.35">
      <c r="A10958" s="6"/>
    </row>
    <row r="10959" spans="1:1" x14ac:dyDescent="0.35">
      <c r="A10959" s="6"/>
    </row>
    <row r="10960" spans="1:1" x14ac:dyDescent="0.35">
      <c r="A10960" s="6"/>
    </row>
    <row r="10961" spans="1:1" x14ac:dyDescent="0.35">
      <c r="A10961" s="6"/>
    </row>
    <row r="10962" spans="1:1" x14ac:dyDescent="0.35">
      <c r="A10962" s="6"/>
    </row>
    <row r="10963" spans="1:1" x14ac:dyDescent="0.35">
      <c r="A10963" s="6"/>
    </row>
    <row r="10964" spans="1:1" x14ac:dyDescent="0.35">
      <c r="A10964" s="6"/>
    </row>
    <row r="10965" spans="1:1" x14ac:dyDescent="0.35">
      <c r="A10965" s="6"/>
    </row>
    <row r="10966" spans="1:1" x14ac:dyDescent="0.35">
      <c r="A10966" s="6"/>
    </row>
    <row r="10967" spans="1:1" x14ac:dyDescent="0.35">
      <c r="A10967" s="6"/>
    </row>
    <row r="10968" spans="1:1" x14ac:dyDescent="0.35">
      <c r="A10968" s="6"/>
    </row>
    <row r="10969" spans="1:1" x14ac:dyDescent="0.35">
      <c r="A10969" s="6"/>
    </row>
    <row r="10970" spans="1:1" x14ac:dyDescent="0.35">
      <c r="A10970" s="6"/>
    </row>
    <row r="10971" spans="1:1" x14ac:dyDescent="0.35">
      <c r="A10971" s="6"/>
    </row>
    <row r="10972" spans="1:1" x14ac:dyDescent="0.35">
      <c r="A10972" s="6"/>
    </row>
    <row r="10973" spans="1:1" x14ac:dyDescent="0.35">
      <c r="A10973" s="6"/>
    </row>
    <row r="10974" spans="1:1" x14ac:dyDescent="0.35">
      <c r="A10974" s="6"/>
    </row>
    <row r="10975" spans="1:1" x14ac:dyDescent="0.35">
      <c r="A10975" s="6"/>
    </row>
    <row r="10976" spans="1:1" x14ac:dyDescent="0.35">
      <c r="A10976" s="6"/>
    </row>
    <row r="10977" spans="1:1" x14ac:dyDescent="0.35">
      <c r="A10977" s="6"/>
    </row>
    <row r="10978" spans="1:1" x14ac:dyDescent="0.35">
      <c r="A10978" s="6"/>
    </row>
    <row r="10979" spans="1:1" x14ac:dyDescent="0.35">
      <c r="A10979" s="6"/>
    </row>
    <row r="10980" spans="1:1" x14ac:dyDescent="0.35">
      <c r="A10980" s="6"/>
    </row>
    <row r="10981" spans="1:1" x14ac:dyDescent="0.35">
      <c r="A10981" s="6"/>
    </row>
    <row r="10982" spans="1:1" x14ac:dyDescent="0.35">
      <c r="A10982" s="6"/>
    </row>
    <row r="10983" spans="1:1" x14ac:dyDescent="0.35">
      <c r="A10983" s="6"/>
    </row>
    <row r="10984" spans="1:1" x14ac:dyDescent="0.35">
      <c r="A10984" s="6"/>
    </row>
    <row r="10985" spans="1:1" x14ac:dyDescent="0.35">
      <c r="A10985" s="6"/>
    </row>
    <row r="10986" spans="1:1" x14ac:dyDescent="0.35">
      <c r="A10986" s="6"/>
    </row>
    <row r="10987" spans="1:1" x14ac:dyDescent="0.35">
      <c r="A10987" s="6"/>
    </row>
    <row r="10988" spans="1:1" x14ac:dyDescent="0.35">
      <c r="A10988" s="6"/>
    </row>
    <row r="10989" spans="1:1" x14ac:dyDescent="0.35">
      <c r="A10989" s="6"/>
    </row>
    <row r="10990" spans="1:1" x14ac:dyDescent="0.35">
      <c r="A10990" s="6"/>
    </row>
    <row r="10991" spans="1:1" x14ac:dyDescent="0.35">
      <c r="A10991" s="6"/>
    </row>
    <row r="10992" spans="1:1" x14ac:dyDescent="0.35">
      <c r="A10992" s="6"/>
    </row>
    <row r="10993" spans="1:1" x14ac:dyDescent="0.35">
      <c r="A10993" s="6"/>
    </row>
    <row r="10994" spans="1:1" x14ac:dyDescent="0.35">
      <c r="A10994" s="6"/>
    </row>
    <row r="10995" spans="1:1" x14ac:dyDescent="0.35">
      <c r="A10995" s="6"/>
    </row>
    <row r="10996" spans="1:1" x14ac:dyDescent="0.35">
      <c r="A10996" s="6"/>
    </row>
    <row r="10997" spans="1:1" x14ac:dyDescent="0.35">
      <c r="A10997" s="6"/>
    </row>
    <row r="10998" spans="1:1" x14ac:dyDescent="0.35">
      <c r="A10998" s="6"/>
    </row>
    <row r="10999" spans="1:1" x14ac:dyDescent="0.35">
      <c r="A10999" s="6"/>
    </row>
    <row r="11000" spans="1:1" x14ac:dyDescent="0.35">
      <c r="A11000" s="6"/>
    </row>
    <row r="11001" spans="1:1" x14ac:dyDescent="0.35">
      <c r="A11001" s="6"/>
    </row>
    <row r="11002" spans="1:1" x14ac:dyDescent="0.35">
      <c r="A11002" s="6"/>
    </row>
    <row r="11003" spans="1:1" x14ac:dyDescent="0.35">
      <c r="A11003" s="6"/>
    </row>
    <row r="11004" spans="1:1" x14ac:dyDescent="0.35">
      <c r="A11004" s="6"/>
    </row>
    <row r="11005" spans="1:1" x14ac:dyDescent="0.35">
      <c r="A11005" s="6"/>
    </row>
    <row r="11006" spans="1:1" x14ac:dyDescent="0.35">
      <c r="A11006" s="6"/>
    </row>
    <row r="11007" spans="1:1" x14ac:dyDescent="0.35">
      <c r="A11007" s="6"/>
    </row>
    <row r="11008" spans="1:1" x14ac:dyDescent="0.35">
      <c r="A11008" s="6"/>
    </row>
    <row r="11009" spans="1:1" x14ac:dyDescent="0.35">
      <c r="A11009" s="6"/>
    </row>
    <row r="11010" spans="1:1" x14ac:dyDescent="0.35">
      <c r="A11010" s="6"/>
    </row>
    <row r="11011" spans="1:1" x14ac:dyDescent="0.35">
      <c r="A11011" s="6"/>
    </row>
    <row r="11012" spans="1:1" x14ac:dyDescent="0.35">
      <c r="A11012" s="6"/>
    </row>
    <row r="11013" spans="1:1" x14ac:dyDescent="0.35">
      <c r="A11013" s="6"/>
    </row>
    <row r="11014" spans="1:1" x14ac:dyDescent="0.35">
      <c r="A11014" s="6"/>
    </row>
    <row r="11015" spans="1:1" x14ac:dyDescent="0.35">
      <c r="A11015" s="6"/>
    </row>
    <row r="11016" spans="1:1" x14ac:dyDescent="0.35">
      <c r="A11016" s="6"/>
    </row>
    <row r="11017" spans="1:1" x14ac:dyDescent="0.35">
      <c r="A11017" s="6"/>
    </row>
    <row r="11018" spans="1:1" x14ac:dyDescent="0.35">
      <c r="A11018" s="6"/>
    </row>
    <row r="11019" spans="1:1" x14ac:dyDescent="0.35">
      <c r="A11019" s="6"/>
    </row>
    <row r="11020" spans="1:1" x14ac:dyDescent="0.35">
      <c r="A11020" s="6"/>
    </row>
    <row r="11021" spans="1:1" x14ac:dyDescent="0.35">
      <c r="A11021" s="6"/>
    </row>
    <row r="11022" spans="1:1" x14ac:dyDescent="0.35">
      <c r="A11022" s="6"/>
    </row>
    <row r="11023" spans="1:1" x14ac:dyDescent="0.35">
      <c r="A11023" s="6"/>
    </row>
    <row r="11024" spans="1:1" x14ac:dyDescent="0.35">
      <c r="A11024" s="6"/>
    </row>
    <row r="11025" spans="1:1" x14ac:dyDescent="0.35">
      <c r="A11025" s="6"/>
    </row>
    <row r="11026" spans="1:1" x14ac:dyDescent="0.35">
      <c r="A11026" s="6"/>
    </row>
    <row r="11027" spans="1:1" x14ac:dyDescent="0.35">
      <c r="A11027" s="6"/>
    </row>
    <row r="11028" spans="1:1" x14ac:dyDescent="0.35">
      <c r="A11028" s="6"/>
    </row>
    <row r="11029" spans="1:1" x14ac:dyDescent="0.35">
      <c r="A11029" s="6"/>
    </row>
    <row r="11030" spans="1:1" x14ac:dyDescent="0.35">
      <c r="A11030" s="6"/>
    </row>
    <row r="11031" spans="1:1" x14ac:dyDescent="0.35">
      <c r="A11031" s="6"/>
    </row>
    <row r="11032" spans="1:1" x14ac:dyDescent="0.35">
      <c r="A11032" s="6"/>
    </row>
    <row r="11033" spans="1:1" x14ac:dyDescent="0.35">
      <c r="A11033" s="6"/>
    </row>
    <row r="11034" spans="1:1" x14ac:dyDescent="0.35">
      <c r="A11034" s="6"/>
    </row>
    <row r="11035" spans="1:1" x14ac:dyDescent="0.35">
      <c r="A11035" s="6"/>
    </row>
    <row r="11036" spans="1:1" x14ac:dyDescent="0.35">
      <c r="A11036" s="6"/>
    </row>
    <row r="11037" spans="1:1" x14ac:dyDescent="0.35">
      <c r="A11037" s="6"/>
    </row>
    <row r="11038" spans="1:1" x14ac:dyDescent="0.35">
      <c r="A11038" s="6"/>
    </row>
    <row r="11039" spans="1:1" x14ac:dyDescent="0.35">
      <c r="A11039" s="6"/>
    </row>
    <row r="11040" spans="1:1" x14ac:dyDescent="0.35">
      <c r="A11040" s="6"/>
    </row>
    <row r="11041" spans="1:1" x14ac:dyDescent="0.35">
      <c r="A11041" s="6"/>
    </row>
    <row r="11042" spans="1:1" x14ac:dyDescent="0.35">
      <c r="A11042" s="6"/>
    </row>
    <row r="11043" spans="1:1" x14ac:dyDescent="0.35">
      <c r="A11043" s="6"/>
    </row>
    <row r="11044" spans="1:1" x14ac:dyDescent="0.35">
      <c r="A11044" s="6"/>
    </row>
    <row r="11045" spans="1:1" x14ac:dyDescent="0.35">
      <c r="A11045" s="6"/>
    </row>
    <row r="11046" spans="1:1" x14ac:dyDescent="0.35">
      <c r="A11046" s="6"/>
    </row>
    <row r="11047" spans="1:1" x14ac:dyDescent="0.35">
      <c r="A11047" s="6"/>
    </row>
    <row r="11048" spans="1:1" x14ac:dyDescent="0.35">
      <c r="A11048" s="6"/>
    </row>
    <row r="11049" spans="1:1" x14ac:dyDescent="0.35">
      <c r="A11049" s="6"/>
    </row>
    <row r="11050" spans="1:1" x14ac:dyDescent="0.35">
      <c r="A11050" s="6"/>
    </row>
    <row r="11051" spans="1:1" x14ac:dyDescent="0.35">
      <c r="A11051" s="6"/>
    </row>
    <row r="11052" spans="1:1" x14ac:dyDescent="0.35">
      <c r="A11052" s="6"/>
    </row>
    <row r="11053" spans="1:1" x14ac:dyDescent="0.35">
      <c r="A11053" s="6"/>
    </row>
    <row r="11054" spans="1:1" x14ac:dyDescent="0.35">
      <c r="A11054" s="6"/>
    </row>
    <row r="11055" spans="1:1" x14ac:dyDescent="0.35">
      <c r="A11055" s="6"/>
    </row>
    <row r="11056" spans="1:1" x14ac:dyDescent="0.35">
      <c r="A11056" s="6"/>
    </row>
    <row r="11057" spans="1:1" x14ac:dyDescent="0.35">
      <c r="A11057" s="6"/>
    </row>
    <row r="11058" spans="1:1" x14ac:dyDescent="0.35">
      <c r="A11058" s="6"/>
    </row>
    <row r="11059" spans="1:1" x14ac:dyDescent="0.35">
      <c r="A11059" s="6"/>
    </row>
    <row r="11060" spans="1:1" x14ac:dyDescent="0.35">
      <c r="A11060" s="6"/>
    </row>
    <row r="11061" spans="1:1" x14ac:dyDescent="0.35">
      <c r="A11061" s="6"/>
    </row>
    <row r="11062" spans="1:1" x14ac:dyDescent="0.35">
      <c r="A11062" s="6"/>
    </row>
    <row r="11063" spans="1:1" x14ac:dyDescent="0.35">
      <c r="A11063" s="6"/>
    </row>
    <row r="11064" spans="1:1" x14ac:dyDescent="0.35">
      <c r="A11064" s="6"/>
    </row>
    <row r="11065" spans="1:1" x14ac:dyDescent="0.35">
      <c r="A11065" s="6"/>
    </row>
    <row r="11066" spans="1:1" x14ac:dyDescent="0.35">
      <c r="A11066" s="6"/>
    </row>
    <row r="11067" spans="1:1" x14ac:dyDescent="0.35">
      <c r="A11067" s="6"/>
    </row>
    <row r="11068" spans="1:1" x14ac:dyDescent="0.35">
      <c r="A11068" s="6"/>
    </row>
    <row r="11069" spans="1:1" x14ac:dyDescent="0.35">
      <c r="A11069" s="6"/>
    </row>
    <row r="11070" spans="1:1" x14ac:dyDescent="0.35">
      <c r="A11070" s="6"/>
    </row>
    <row r="11071" spans="1:1" x14ac:dyDescent="0.35">
      <c r="A11071" s="6"/>
    </row>
    <row r="11072" spans="1:1" x14ac:dyDescent="0.35">
      <c r="A11072" s="6"/>
    </row>
    <row r="11073" spans="1:1" x14ac:dyDescent="0.35">
      <c r="A11073" s="6"/>
    </row>
    <row r="11074" spans="1:1" x14ac:dyDescent="0.35">
      <c r="A11074" s="6"/>
    </row>
    <row r="11075" spans="1:1" x14ac:dyDescent="0.35">
      <c r="A11075" s="6"/>
    </row>
    <row r="11076" spans="1:1" x14ac:dyDescent="0.35">
      <c r="A11076" s="6"/>
    </row>
    <row r="11077" spans="1:1" x14ac:dyDescent="0.35">
      <c r="A11077" s="6"/>
    </row>
    <row r="11078" spans="1:1" x14ac:dyDescent="0.35">
      <c r="A11078" s="6"/>
    </row>
    <row r="11079" spans="1:1" x14ac:dyDescent="0.35">
      <c r="A11079" s="6"/>
    </row>
    <row r="11080" spans="1:1" x14ac:dyDescent="0.35">
      <c r="A11080" s="6"/>
    </row>
    <row r="11081" spans="1:1" x14ac:dyDescent="0.35">
      <c r="A11081" s="6"/>
    </row>
    <row r="11082" spans="1:1" x14ac:dyDescent="0.35">
      <c r="A11082" s="6"/>
    </row>
    <row r="11083" spans="1:1" x14ac:dyDescent="0.35">
      <c r="A11083" s="6"/>
    </row>
    <row r="11084" spans="1:1" x14ac:dyDescent="0.35">
      <c r="A11084" s="6"/>
    </row>
    <row r="11085" spans="1:1" x14ac:dyDescent="0.35">
      <c r="A11085" s="6"/>
    </row>
    <row r="11086" spans="1:1" x14ac:dyDescent="0.35">
      <c r="A11086" s="6"/>
    </row>
    <row r="11087" spans="1:1" x14ac:dyDescent="0.35">
      <c r="A11087" s="6"/>
    </row>
    <row r="11088" spans="1:1" x14ac:dyDescent="0.35">
      <c r="A11088" s="6"/>
    </row>
    <row r="11089" spans="1:1" x14ac:dyDescent="0.35">
      <c r="A11089" s="6"/>
    </row>
    <row r="11090" spans="1:1" x14ac:dyDescent="0.35">
      <c r="A11090" s="6"/>
    </row>
    <row r="11091" spans="1:1" x14ac:dyDescent="0.35">
      <c r="A11091" s="6"/>
    </row>
    <row r="11092" spans="1:1" x14ac:dyDescent="0.35">
      <c r="A11092" s="6"/>
    </row>
    <row r="11093" spans="1:1" x14ac:dyDescent="0.35">
      <c r="A11093" s="6"/>
    </row>
    <row r="11094" spans="1:1" x14ac:dyDescent="0.35">
      <c r="A11094" s="6"/>
    </row>
    <row r="11095" spans="1:1" x14ac:dyDescent="0.35">
      <c r="A11095" s="6"/>
    </row>
    <row r="11096" spans="1:1" x14ac:dyDescent="0.35">
      <c r="A11096" s="6"/>
    </row>
    <row r="11097" spans="1:1" x14ac:dyDescent="0.35">
      <c r="A11097" s="6"/>
    </row>
    <row r="11098" spans="1:1" x14ac:dyDescent="0.35">
      <c r="A11098" s="6"/>
    </row>
    <row r="11099" spans="1:1" x14ac:dyDescent="0.35">
      <c r="A11099" s="6"/>
    </row>
    <row r="11100" spans="1:1" x14ac:dyDescent="0.35">
      <c r="A11100" s="6"/>
    </row>
    <row r="11101" spans="1:1" x14ac:dyDescent="0.35">
      <c r="A11101" s="6"/>
    </row>
    <row r="11102" spans="1:1" x14ac:dyDescent="0.35">
      <c r="A11102" s="6"/>
    </row>
    <row r="11103" spans="1:1" x14ac:dyDescent="0.35">
      <c r="A11103" s="6"/>
    </row>
    <row r="11104" spans="1:1" x14ac:dyDescent="0.35">
      <c r="A11104" s="6"/>
    </row>
    <row r="11105" spans="1:1" x14ac:dyDescent="0.35">
      <c r="A11105" s="6"/>
    </row>
    <row r="11106" spans="1:1" x14ac:dyDescent="0.35">
      <c r="A11106" s="6"/>
    </row>
    <row r="11107" spans="1:1" x14ac:dyDescent="0.35">
      <c r="A11107" s="6"/>
    </row>
    <row r="11108" spans="1:1" x14ac:dyDescent="0.35">
      <c r="A11108" s="6"/>
    </row>
    <row r="11109" spans="1:1" x14ac:dyDescent="0.35">
      <c r="A11109" s="6"/>
    </row>
    <row r="11110" spans="1:1" x14ac:dyDescent="0.35">
      <c r="A11110" s="6"/>
    </row>
    <row r="11111" spans="1:1" x14ac:dyDescent="0.35">
      <c r="A11111" s="6"/>
    </row>
    <row r="11112" spans="1:1" x14ac:dyDescent="0.35">
      <c r="A11112" s="6"/>
    </row>
    <row r="11113" spans="1:1" x14ac:dyDescent="0.35">
      <c r="A11113" s="6"/>
    </row>
    <row r="11114" spans="1:1" x14ac:dyDescent="0.35">
      <c r="A11114" s="6"/>
    </row>
    <row r="11115" spans="1:1" x14ac:dyDescent="0.35">
      <c r="A11115" s="6"/>
    </row>
    <row r="11116" spans="1:1" x14ac:dyDescent="0.35">
      <c r="A11116" s="6"/>
    </row>
    <row r="11117" spans="1:1" x14ac:dyDescent="0.35">
      <c r="A11117" s="6"/>
    </row>
    <row r="11118" spans="1:1" x14ac:dyDescent="0.35">
      <c r="A11118" s="6"/>
    </row>
    <row r="11119" spans="1:1" x14ac:dyDescent="0.35">
      <c r="A11119" s="6"/>
    </row>
    <row r="11120" spans="1:1" x14ac:dyDescent="0.35">
      <c r="A11120" s="6"/>
    </row>
    <row r="11121" spans="1:1" x14ac:dyDescent="0.35">
      <c r="A11121" s="6"/>
    </row>
    <row r="11122" spans="1:1" x14ac:dyDescent="0.35">
      <c r="A11122" s="6"/>
    </row>
    <row r="11123" spans="1:1" x14ac:dyDescent="0.35">
      <c r="A11123" s="6"/>
    </row>
    <row r="11124" spans="1:1" x14ac:dyDescent="0.35">
      <c r="A11124" s="6"/>
    </row>
    <row r="11125" spans="1:1" x14ac:dyDescent="0.35">
      <c r="A11125" s="6"/>
    </row>
    <row r="11126" spans="1:1" x14ac:dyDescent="0.35">
      <c r="A11126" s="6"/>
    </row>
    <row r="11127" spans="1:1" x14ac:dyDescent="0.35">
      <c r="A11127" s="6"/>
    </row>
    <row r="11128" spans="1:1" x14ac:dyDescent="0.35">
      <c r="A11128" s="6"/>
    </row>
    <row r="11129" spans="1:1" x14ac:dyDescent="0.35">
      <c r="A11129" s="6"/>
    </row>
    <row r="11130" spans="1:1" x14ac:dyDescent="0.35">
      <c r="A11130" s="6"/>
    </row>
    <row r="11131" spans="1:1" x14ac:dyDescent="0.35">
      <c r="A11131" s="6"/>
    </row>
    <row r="11132" spans="1:1" x14ac:dyDescent="0.35">
      <c r="A11132" s="6"/>
    </row>
    <row r="11133" spans="1:1" x14ac:dyDescent="0.35">
      <c r="A11133" s="6"/>
    </row>
    <row r="11134" spans="1:1" x14ac:dyDescent="0.35">
      <c r="A11134" s="6"/>
    </row>
    <row r="11135" spans="1:1" x14ac:dyDescent="0.35">
      <c r="A11135" s="6"/>
    </row>
    <row r="11136" spans="1:1" x14ac:dyDescent="0.35">
      <c r="A11136" s="6"/>
    </row>
    <row r="11137" spans="1:1" x14ac:dyDescent="0.35">
      <c r="A11137" s="6"/>
    </row>
    <row r="11138" spans="1:1" x14ac:dyDescent="0.35">
      <c r="A11138" s="6"/>
    </row>
    <row r="11139" spans="1:1" x14ac:dyDescent="0.35">
      <c r="A11139" s="6"/>
    </row>
    <row r="11140" spans="1:1" x14ac:dyDescent="0.35">
      <c r="A11140" s="6"/>
    </row>
    <row r="11141" spans="1:1" x14ac:dyDescent="0.35">
      <c r="A11141" s="6"/>
    </row>
    <row r="11142" spans="1:1" x14ac:dyDescent="0.35">
      <c r="A11142" s="6"/>
    </row>
    <row r="11143" spans="1:1" x14ac:dyDescent="0.35">
      <c r="A11143" s="6"/>
    </row>
    <row r="11144" spans="1:1" x14ac:dyDescent="0.35">
      <c r="A11144" s="6"/>
    </row>
    <row r="11145" spans="1:1" x14ac:dyDescent="0.35">
      <c r="A11145" s="6"/>
    </row>
    <row r="11146" spans="1:1" x14ac:dyDescent="0.35">
      <c r="A11146" s="6"/>
    </row>
    <row r="11147" spans="1:1" x14ac:dyDescent="0.35">
      <c r="A11147" s="6"/>
    </row>
    <row r="11148" spans="1:1" x14ac:dyDescent="0.35">
      <c r="A11148" s="6"/>
    </row>
    <row r="11149" spans="1:1" x14ac:dyDescent="0.35">
      <c r="A11149" s="6"/>
    </row>
    <row r="11150" spans="1:1" x14ac:dyDescent="0.35">
      <c r="A11150" s="6"/>
    </row>
    <row r="11151" spans="1:1" x14ac:dyDescent="0.35">
      <c r="A11151" s="6"/>
    </row>
    <row r="11152" spans="1:1" x14ac:dyDescent="0.35">
      <c r="A11152" s="6"/>
    </row>
    <row r="11153" spans="1:1" x14ac:dyDescent="0.35">
      <c r="A11153" s="6"/>
    </row>
    <row r="11154" spans="1:1" x14ac:dyDescent="0.35">
      <c r="A11154" s="6"/>
    </row>
    <row r="11155" spans="1:1" x14ac:dyDescent="0.35">
      <c r="A11155" s="6"/>
    </row>
    <row r="11156" spans="1:1" x14ac:dyDescent="0.35">
      <c r="A11156" s="6"/>
    </row>
    <row r="11157" spans="1:1" x14ac:dyDescent="0.35">
      <c r="A11157" s="6"/>
    </row>
    <row r="11158" spans="1:1" x14ac:dyDescent="0.35">
      <c r="A11158" s="6"/>
    </row>
    <row r="11159" spans="1:1" x14ac:dyDescent="0.35">
      <c r="A11159" s="6"/>
    </row>
    <row r="11160" spans="1:1" x14ac:dyDescent="0.35">
      <c r="A11160" s="6"/>
    </row>
    <row r="11161" spans="1:1" x14ac:dyDescent="0.35">
      <c r="A11161" s="6"/>
    </row>
    <row r="11162" spans="1:1" x14ac:dyDescent="0.35">
      <c r="A11162" s="6"/>
    </row>
    <row r="11163" spans="1:1" x14ac:dyDescent="0.35">
      <c r="A11163" s="6"/>
    </row>
    <row r="11164" spans="1:1" x14ac:dyDescent="0.35">
      <c r="A11164" s="6"/>
    </row>
    <row r="11165" spans="1:1" x14ac:dyDescent="0.35">
      <c r="A11165" s="6"/>
    </row>
    <row r="11166" spans="1:1" x14ac:dyDescent="0.35">
      <c r="A11166" s="6"/>
    </row>
    <row r="11167" spans="1:1" x14ac:dyDescent="0.35">
      <c r="A11167" s="6"/>
    </row>
    <row r="11168" spans="1:1" x14ac:dyDescent="0.35">
      <c r="A11168" s="6"/>
    </row>
    <row r="11169" spans="1:1" x14ac:dyDescent="0.35">
      <c r="A11169" s="6"/>
    </row>
    <row r="11170" spans="1:1" x14ac:dyDescent="0.35">
      <c r="A11170" s="6"/>
    </row>
    <row r="11171" spans="1:1" x14ac:dyDescent="0.35">
      <c r="A11171" s="6"/>
    </row>
    <row r="11172" spans="1:1" x14ac:dyDescent="0.35">
      <c r="A11172" s="6"/>
    </row>
    <row r="11173" spans="1:1" x14ac:dyDescent="0.35">
      <c r="A11173" s="6"/>
    </row>
    <row r="11174" spans="1:1" x14ac:dyDescent="0.35">
      <c r="A11174" s="6"/>
    </row>
    <row r="11175" spans="1:1" x14ac:dyDescent="0.35">
      <c r="A11175" s="6"/>
    </row>
    <row r="11176" spans="1:1" x14ac:dyDescent="0.35">
      <c r="A11176" s="6"/>
    </row>
    <row r="11177" spans="1:1" x14ac:dyDescent="0.35">
      <c r="A11177" s="6"/>
    </row>
    <row r="11178" spans="1:1" x14ac:dyDescent="0.35">
      <c r="A11178" s="6"/>
    </row>
    <row r="11179" spans="1:1" x14ac:dyDescent="0.35">
      <c r="A11179" s="6"/>
    </row>
    <row r="11180" spans="1:1" x14ac:dyDescent="0.35">
      <c r="A11180" s="6"/>
    </row>
    <row r="11181" spans="1:1" x14ac:dyDescent="0.35">
      <c r="A11181" s="6"/>
    </row>
    <row r="11182" spans="1:1" x14ac:dyDescent="0.35">
      <c r="A11182" s="6"/>
    </row>
    <row r="11183" spans="1:1" x14ac:dyDescent="0.35">
      <c r="A11183" s="6"/>
    </row>
    <row r="11184" spans="1:1" x14ac:dyDescent="0.35">
      <c r="A11184" s="6"/>
    </row>
    <row r="11185" spans="1:1" x14ac:dyDescent="0.35">
      <c r="A11185" s="6"/>
    </row>
    <row r="11186" spans="1:1" x14ac:dyDescent="0.35">
      <c r="A11186" s="6"/>
    </row>
    <row r="11187" spans="1:1" x14ac:dyDescent="0.35">
      <c r="A11187" s="6"/>
    </row>
    <row r="11188" spans="1:1" x14ac:dyDescent="0.35">
      <c r="A11188" s="6"/>
    </row>
    <row r="11189" spans="1:1" x14ac:dyDescent="0.35">
      <c r="A11189" s="6"/>
    </row>
    <row r="11190" spans="1:1" x14ac:dyDescent="0.35">
      <c r="A11190" s="6"/>
    </row>
    <row r="11191" spans="1:1" x14ac:dyDescent="0.35">
      <c r="A11191" s="6"/>
    </row>
    <row r="11192" spans="1:1" x14ac:dyDescent="0.35">
      <c r="A11192" s="6"/>
    </row>
    <row r="11193" spans="1:1" x14ac:dyDescent="0.35">
      <c r="A11193" s="6"/>
    </row>
    <row r="11194" spans="1:1" x14ac:dyDescent="0.35">
      <c r="A11194" s="6"/>
    </row>
    <row r="11195" spans="1:1" x14ac:dyDescent="0.35">
      <c r="A11195" s="6"/>
    </row>
    <row r="11196" spans="1:1" x14ac:dyDescent="0.35">
      <c r="A11196" s="6"/>
    </row>
    <row r="11197" spans="1:1" x14ac:dyDescent="0.35">
      <c r="A11197" s="6"/>
    </row>
    <row r="11198" spans="1:1" x14ac:dyDescent="0.35">
      <c r="A11198" s="6"/>
    </row>
    <row r="11199" spans="1:1" x14ac:dyDescent="0.35">
      <c r="A11199" s="6"/>
    </row>
    <row r="11200" spans="1:1" x14ac:dyDescent="0.35">
      <c r="A11200" s="6"/>
    </row>
    <row r="11201" spans="1:1" x14ac:dyDescent="0.35">
      <c r="A11201" s="6"/>
    </row>
    <row r="11202" spans="1:1" x14ac:dyDescent="0.35">
      <c r="A11202" s="6"/>
    </row>
    <row r="11203" spans="1:1" x14ac:dyDescent="0.35">
      <c r="A11203" s="6"/>
    </row>
    <row r="11204" spans="1:1" x14ac:dyDescent="0.35">
      <c r="A11204" s="6"/>
    </row>
    <row r="11205" spans="1:1" x14ac:dyDescent="0.35">
      <c r="A11205" s="6"/>
    </row>
    <row r="11206" spans="1:1" x14ac:dyDescent="0.35">
      <c r="A11206" s="6"/>
    </row>
    <row r="11207" spans="1:1" x14ac:dyDescent="0.35">
      <c r="A11207" s="6"/>
    </row>
    <row r="11208" spans="1:1" x14ac:dyDescent="0.35">
      <c r="A11208" s="6"/>
    </row>
    <row r="11209" spans="1:1" x14ac:dyDescent="0.35">
      <c r="A11209" s="6"/>
    </row>
    <row r="11210" spans="1:1" x14ac:dyDescent="0.35">
      <c r="A11210" s="6"/>
    </row>
    <row r="11211" spans="1:1" x14ac:dyDescent="0.35">
      <c r="A11211" s="6"/>
    </row>
    <row r="11212" spans="1:1" x14ac:dyDescent="0.35">
      <c r="A11212" s="6"/>
    </row>
    <row r="11213" spans="1:1" x14ac:dyDescent="0.35">
      <c r="A11213" s="6"/>
    </row>
    <row r="11214" spans="1:1" x14ac:dyDescent="0.35">
      <c r="A11214" s="6"/>
    </row>
    <row r="11215" spans="1:1" x14ac:dyDescent="0.35">
      <c r="A11215" s="6"/>
    </row>
    <row r="11216" spans="1:1" x14ac:dyDescent="0.35">
      <c r="A11216" s="6"/>
    </row>
    <row r="11217" spans="1:1" x14ac:dyDescent="0.35">
      <c r="A11217" s="6"/>
    </row>
    <row r="11218" spans="1:1" x14ac:dyDescent="0.35">
      <c r="A11218" s="6"/>
    </row>
    <row r="11219" spans="1:1" x14ac:dyDescent="0.35">
      <c r="A11219" s="6"/>
    </row>
    <row r="11220" spans="1:1" x14ac:dyDescent="0.35">
      <c r="A11220" s="6"/>
    </row>
    <row r="11221" spans="1:1" x14ac:dyDescent="0.35">
      <c r="A11221" s="6"/>
    </row>
    <row r="11222" spans="1:1" x14ac:dyDescent="0.35">
      <c r="A11222" s="6"/>
    </row>
    <row r="11223" spans="1:1" x14ac:dyDescent="0.35">
      <c r="A11223" s="6"/>
    </row>
    <row r="11224" spans="1:1" x14ac:dyDescent="0.35">
      <c r="A11224" s="6"/>
    </row>
    <row r="11225" spans="1:1" x14ac:dyDescent="0.35">
      <c r="A11225" s="6"/>
    </row>
    <row r="11226" spans="1:1" x14ac:dyDescent="0.35">
      <c r="A11226" s="6"/>
    </row>
    <row r="11227" spans="1:1" x14ac:dyDescent="0.35">
      <c r="A11227" s="6"/>
    </row>
    <row r="11228" spans="1:1" x14ac:dyDescent="0.35">
      <c r="A11228" s="6"/>
    </row>
    <row r="11229" spans="1:1" x14ac:dyDescent="0.35">
      <c r="A11229" s="6"/>
    </row>
    <row r="11230" spans="1:1" x14ac:dyDescent="0.35">
      <c r="A11230" s="6"/>
    </row>
    <row r="11231" spans="1:1" x14ac:dyDescent="0.35">
      <c r="A11231" s="6"/>
    </row>
    <row r="11232" spans="1:1" x14ac:dyDescent="0.35">
      <c r="A11232" s="6"/>
    </row>
    <row r="11233" spans="1:1" x14ac:dyDescent="0.35">
      <c r="A11233" s="6"/>
    </row>
    <row r="11234" spans="1:1" x14ac:dyDescent="0.35">
      <c r="A11234" s="6"/>
    </row>
    <row r="11235" spans="1:1" x14ac:dyDescent="0.35">
      <c r="A11235" s="6"/>
    </row>
    <row r="11236" spans="1:1" x14ac:dyDescent="0.35">
      <c r="A11236" s="6"/>
    </row>
    <row r="11237" spans="1:1" x14ac:dyDescent="0.35">
      <c r="A11237" s="6"/>
    </row>
    <row r="11238" spans="1:1" x14ac:dyDescent="0.35">
      <c r="A11238" s="6"/>
    </row>
    <row r="11239" spans="1:1" x14ac:dyDescent="0.35">
      <c r="A11239" s="6"/>
    </row>
    <row r="11240" spans="1:1" x14ac:dyDescent="0.35">
      <c r="A11240" s="6"/>
    </row>
    <row r="11241" spans="1:1" x14ac:dyDescent="0.35">
      <c r="A11241" s="6"/>
    </row>
    <row r="11242" spans="1:1" x14ac:dyDescent="0.35">
      <c r="A11242" s="6"/>
    </row>
    <row r="11243" spans="1:1" x14ac:dyDescent="0.35">
      <c r="A11243" s="6"/>
    </row>
    <row r="11244" spans="1:1" x14ac:dyDescent="0.35">
      <c r="A11244" s="6"/>
    </row>
    <row r="11245" spans="1:1" x14ac:dyDescent="0.35">
      <c r="A11245" s="6"/>
    </row>
    <row r="11246" spans="1:1" x14ac:dyDescent="0.35">
      <c r="A11246" s="6"/>
    </row>
    <row r="11247" spans="1:1" x14ac:dyDescent="0.35">
      <c r="A11247" s="6"/>
    </row>
    <row r="11248" spans="1:1" x14ac:dyDescent="0.35">
      <c r="A11248" s="6"/>
    </row>
    <row r="11249" spans="1:1" x14ac:dyDescent="0.35">
      <c r="A11249" s="6"/>
    </row>
    <row r="11250" spans="1:1" x14ac:dyDescent="0.35">
      <c r="A11250" s="6"/>
    </row>
    <row r="11251" spans="1:1" x14ac:dyDescent="0.35">
      <c r="A11251" s="6"/>
    </row>
    <row r="11252" spans="1:1" x14ac:dyDescent="0.35">
      <c r="A11252" s="6"/>
    </row>
    <row r="11253" spans="1:1" x14ac:dyDescent="0.35">
      <c r="A11253" s="6"/>
    </row>
    <row r="11254" spans="1:1" x14ac:dyDescent="0.35">
      <c r="A11254" s="6"/>
    </row>
    <row r="11255" spans="1:1" x14ac:dyDescent="0.35">
      <c r="A11255" s="6"/>
    </row>
    <row r="11256" spans="1:1" x14ac:dyDescent="0.35">
      <c r="A11256" s="6"/>
    </row>
    <row r="11257" spans="1:1" x14ac:dyDescent="0.35">
      <c r="A11257" s="6"/>
    </row>
    <row r="11258" spans="1:1" x14ac:dyDescent="0.35">
      <c r="A11258" s="6"/>
    </row>
    <row r="11259" spans="1:1" x14ac:dyDescent="0.35">
      <c r="A11259" s="6"/>
    </row>
    <row r="11260" spans="1:1" x14ac:dyDescent="0.35">
      <c r="A11260" s="6"/>
    </row>
    <row r="11261" spans="1:1" x14ac:dyDescent="0.35">
      <c r="A11261" s="6"/>
    </row>
    <row r="11262" spans="1:1" x14ac:dyDescent="0.35">
      <c r="A11262" s="6"/>
    </row>
    <row r="11263" spans="1:1" x14ac:dyDescent="0.35">
      <c r="A11263" s="6"/>
    </row>
    <row r="11264" spans="1:1" x14ac:dyDescent="0.35">
      <c r="A11264" s="6"/>
    </row>
    <row r="11265" spans="1:1" x14ac:dyDescent="0.35">
      <c r="A11265" s="6"/>
    </row>
    <row r="11266" spans="1:1" x14ac:dyDescent="0.35">
      <c r="A11266" s="6"/>
    </row>
    <row r="11267" spans="1:1" x14ac:dyDescent="0.35">
      <c r="A11267" s="6"/>
    </row>
    <row r="11268" spans="1:1" x14ac:dyDescent="0.35">
      <c r="A11268" s="6"/>
    </row>
    <row r="11269" spans="1:1" x14ac:dyDescent="0.35">
      <c r="A11269" s="6"/>
    </row>
    <row r="11270" spans="1:1" x14ac:dyDescent="0.35">
      <c r="A11270" s="6"/>
    </row>
    <row r="11271" spans="1:1" x14ac:dyDescent="0.35">
      <c r="A11271" s="6"/>
    </row>
    <row r="11272" spans="1:1" x14ac:dyDescent="0.35">
      <c r="A11272" s="6"/>
    </row>
    <row r="11273" spans="1:1" x14ac:dyDescent="0.35">
      <c r="A11273" s="6"/>
    </row>
    <row r="11274" spans="1:1" x14ac:dyDescent="0.35">
      <c r="A11274" s="6"/>
    </row>
    <row r="11275" spans="1:1" x14ac:dyDescent="0.35">
      <c r="A11275" s="6"/>
    </row>
    <row r="11276" spans="1:1" x14ac:dyDescent="0.35">
      <c r="A11276" s="6"/>
    </row>
    <row r="11277" spans="1:1" x14ac:dyDescent="0.35">
      <c r="A11277" s="6"/>
    </row>
    <row r="11278" spans="1:1" x14ac:dyDescent="0.35">
      <c r="A11278" s="6"/>
    </row>
    <row r="11279" spans="1:1" x14ac:dyDescent="0.35">
      <c r="A11279" s="6"/>
    </row>
    <row r="11280" spans="1:1" x14ac:dyDescent="0.35">
      <c r="A11280" s="6"/>
    </row>
    <row r="11281" spans="1:1" x14ac:dyDescent="0.35">
      <c r="A11281" s="6"/>
    </row>
    <row r="11282" spans="1:1" x14ac:dyDescent="0.35">
      <c r="A11282" s="6"/>
    </row>
    <row r="11283" spans="1:1" x14ac:dyDescent="0.35">
      <c r="A11283" s="6"/>
    </row>
    <row r="11284" spans="1:1" x14ac:dyDescent="0.35">
      <c r="A11284" s="6"/>
    </row>
    <row r="11285" spans="1:1" x14ac:dyDescent="0.35">
      <c r="A11285" s="6"/>
    </row>
    <row r="11286" spans="1:1" x14ac:dyDescent="0.35">
      <c r="A11286" s="6"/>
    </row>
    <row r="11287" spans="1:1" x14ac:dyDescent="0.35">
      <c r="A11287" s="6"/>
    </row>
    <row r="11288" spans="1:1" x14ac:dyDescent="0.35">
      <c r="A11288" s="6"/>
    </row>
    <row r="11289" spans="1:1" x14ac:dyDescent="0.35">
      <c r="A11289" s="6"/>
    </row>
    <row r="11290" spans="1:1" x14ac:dyDescent="0.35">
      <c r="A11290" s="6"/>
    </row>
    <row r="11291" spans="1:1" x14ac:dyDescent="0.35">
      <c r="A11291" s="6"/>
    </row>
    <row r="11292" spans="1:1" x14ac:dyDescent="0.35">
      <c r="A11292" s="6"/>
    </row>
    <row r="11293" spans="1:1" x14ac:dyDescent="0.35">
      <c r="A11293" s="6"/>
    </row>
    <row r="11294" spans="1:1" x14ac:dyDescent="0.35">
      <c r="A11294" s="6"/>
    </row>
    <row r="11295" spans="1:1" x14ac:dyDescent="0.35">
      <c r="A11295" s="6"/>
    </row>
    <row r="11296" spans="1:1" x14ac:dyDescent="0.35">
      <c r="A11296" s="6"/>
    </row>
    <row r="11297" spans="1:1" x14ac:dyDescent="0.35">
      <c r="A11297" s="6"/>
    </row>
    <row r="11298" spans="1:1" x14ac:dyDescent="0.35">
      <c r="A11298" s="6"/>
    </row>
    <row r="11299" spans="1:1" x14ac:dyDescent="0.35">
      <c r="A11299" s="6"/>
    </row>
    <row r="11300" spans="1:1" x14ac:dyDescent="0.35">
      <c r="A11300" s="6"/>
    </row>
    <row r="11301" spans="1:1" x14ac:dyDescent="0.35">
      <c r="A11301" s="6"/>
    </row>
    <row r="11302" spans="1:1" x14ac:dyDescent="0.35">
      <c r="A11302" s="6"/>
    </row>
    <row r="11303" spans="1:1" x14ac:dyDescent="0.35">
      <c r="A11303" s="6"/>
    </row>
    <row r="11304" spans="1:1" x14ac:dyDescent="0.35">
      <c r="A11304" s="6"/>
    </row>
    <row r="11305" spans="1:1" x14ac:dyDescent="0.35">
      <c r="A11305" s="6"/>
    </row>
    <row r="11306" spans="1:1" x14ac:dyDescent="0.35">
      <c r="A11306" s="6"/>
    </row>
    <row r="11307" spans="1:1" x14ac:dyDescent="0.35">
      <c r="A11307" s="6"/>
    </row>
    <row r="11308" spans="1:1" x14ac:dyDescent="0.35">
      <c r="A11308" s="6"/>
    </row>
    <row r="11309" spans="1:1" x14ac:dyDescent="0.35">
      <c r="A11309" s="6"/>
    </row>
    <row r="11310" spans="1:1" x14ac:dyDescent="0.35">
      <c r="A11310" s="6"/>
    </row>
    <row r="11311" spans="1:1" x14ac:dyDescent="0.35">
      <c r="A11311" s="6"/>
    </row>
    <row r="11312" spans="1:1" x14ac:dyDescent="0.35">
      <c r="A11312" s="6"/>
    </row>
    <row r="11313" spans="1:1" x14ac:dyDescent="0.35">
      <c r="A11313" s="6"/>
    </row>
    <row r="11314" spans="1:1" x14ac:dyDescent="0.35">
      <c r="A11314" s="6"/>
    </row>
    <row r="11315" spans="1:1" x14ac:dyDescent="0.35">
      <c r="A11315" s="6"/>
    </row>
    <row r="11316" spans="1:1" x14ac:dyDescent="0.35">
      <c r="A11316" s="6"/>
    </row>
    <row r="11317" spans="1:1" x14ac:dyDescent="0.35">
      <c r="A11317" s="6"/>
    </row>
    <row r="11318" spans="1:1" x14ac:dyDescent="0.35">
      <c r="A11318" s="6"/>
    </row>
    <row r="11319" spans="1:1" x14ac:dyDescent="0.35">
      <c r="A11319" s="6"/>
    </row>
    <row r="11320" spans="1:1" x14ac:dyDescent="0.35">
      <c r="A11320" s="6"/>
    </row>
    <row r="11321" spans="1:1" x14ac:dyDescent="0.35">
      <c r="A11321" s="6"/>
    </row>
    <row r="11322" spans="1:1" x14ac:dyDescent="0.35">
      <c r="A11322" s="6"/>
    </row>
    <row r="11323" spans="1:1" x14ac:dyDescent="0.35">
      <c r="A11323" s="6"/>
    </row>
    <row r="11324" spans="1:1" x14ac:dyDescent="0.35">
      <c r="A11324" s="6"/>
    </row>
    <row r="11325" spans="1:1" x14ac:dyDescent="0.35">
      <c r="A11325" s="6"/>
    </row>
    <row r="11326" spans="1:1" x14ac:dyDescent="0.35">
      <c r="A11326" s="6"/>
    </row>
    <row r="11327" spans="1:1" x14ac:dyDescent="0.35">
      <c r="A11327" s="6"/>
    </row>
    <row r="11328" spans="1:1" x14ac:dyDescent="0.35">
      <c r="A11328" s="6"/>
    </row>
    <row r="11329" spans="1:1" x14ac:dyDescent="0.35">
      <c r="A11329" s="6"/>
    </row>
    <row r="11330" spans="1:1" x14ac:dyDescent="0.35">
      <c r="A11330" s="6"/>
    </row>
    <row r="11331" spans="1:1" x14ac:dyDescent="0.35">
      <c r="A11331" s="6"/>
    </row>
    <row r="11332" spans="1:1" x14ac:dyDescent="0.35">
      <c r="A11332" s="6"/>
    </row>
    <row r="11333" spans="1:1" x14ac:dyDescent="0.35">
      <c r="A11333" s="6"/>
    </row>
    <row r="11334" spans="1:1" x14ac:dyDescent="0.35">
      <c r="A11334" s="6"/>
    </row>
    <row r="11335" spans="1:1" x14ac:dyDescent="0.35">
      <c r="A11335" s="6"/>
    </row>
    <row r="11336" spans="1:1" x14ac:dyDescent="0.35">
      <c r="A11336" s="6"/>
    </row>
    <row r="11337" spans="1:1" x14ac:dyDescent="0.35">
      <c r="A11337" s="6"/>
    </row>
    <row r="11338" spans="1:1" x14ac:dyDescent="0.35">
      <c r="A11338" s="6"/>
    </row>
    <row r="11339" spans="1:1" x14ac:dyDescent="0.35">
      <c r="A11339" s="6"/>
    </row>
    <row r="11340" spans="1:1" x14ac:dyDescent="0.35">
      <c r="A11340" s="6"/>
    </row>
    <row r="11341" spans="1:1" x14ac:dyDescent="0.35">
      <c r="A11341" s="6"/>
    </row>
    <row r="11342" spans="1:1" x14ac:dyDescent="0.35">
      <c r="A11342" s="6"/>
    </row>
    <row r="11343" spans="1:1" x14ac:dyDescent="0.35">
      <c r="A11343" s="6"/>
    </row>
    <row r="11344" spans="1:1" x14ac:dyDescent="0.35">
      <c r="A11344" s="6"/>
    </row>
    <row r="11345" spans="1:1" x14ac:dyDescent="0.35">
      <c r="A11345" s="6"/>
    </row>
    <row r="11346" spans="1:1" x14ac:dyDescent="0.35">
      <c r="A11346" s="6"/>
    </row>
    <row r="11347" spans="1:1" x14ac:dyDescent="0.35">
      <c r="A11347" s="6"/>
    </row>
    <row r="11348" spans="1:1" x14ac:dyDescent="0.35">
      <c r="A11348" s="6"/>
    </row>
    <row r="11349" spans="1:1" x14ac:dyDescent="0.35">
      <c r="A11349" s="6"/>
    </row>
    <row r="11350" spans="1:1" x14ac:dyDescent="0.35">
      <c r="A11350" s="6"/>
    </row>
    <row r="11351" spans="1:1" x14ac:dyDescent="0.35">
      <c r="A11351" s="6"/>
    </row>
    <row r="11352" spans="1:1" x14ac:dyDescent="0.35">
      <c r="A11352" s="6"/>
    </row>
    <row r="11353" spans="1:1" x14ac:dyDescent="0.35">
      <c r="A11353" s="6"/>
    </row>
    <row r="11354" spans="1:1" x14ac:dyDescent="0.35">
      <c r="A11354" s="6"/>
    </row>
    <row r="11355" spans="1:1" x14ac:dyDescent="0.35">
      <c r="A11355" s="6"/>
    </row>
    <row r="11356" spans="1:1" x14ac:dyDescent="0.35">
      <c r="A11356" s="6"/>
    </row>
    <row r="11357" spans="1:1" x14ac:dyDescent="0.35">
      <c r="A11357" s="6"/>
    </row>
    <row r="11358" spans="1:1" x14ac:dyDescent="0.35">
      <c r="A11358" s="6"/>
    </row>
    <row r="11359" spans="1:1" x14ac:dyDescent="0.35">
      <c r="A11359" s="6"/>
    </row>
    <row r="11360" spans="1:1" x14ac:dyDescent="0.35">
      <c r="A11360" s="6"/>
    </row>
    <row r="11361" spans="1:1" x14ac:dyDescent="0.35">
      <c r="A11361" s="6"/>
    </row>
    <row r="11362" spans="1:1" x14ac:dyDescent="0.35">
      <c r="A11362" s="6"/>
    </row>
    <row r="11363" spans="1:1" x14ac:dyDescent="0.35">
      <c r="A11363" s="6"/>
    </row>
    <row r="11364" spans="1:1" x14ac:dyDescent="0.35">
      <c r="A11364" s="6"/>
    </row>
    <row r="11365" spans="1:1" x14ac:dyDescent="0.35">
      <c r="A11365" s="6"/>
    </row>
    <row r="11366" spans="1:1" x14ac:dyDescent="0.35">
      <c r="A11366" s="6"/>
    </row>
    <row r="11367" spans="1:1" x14ac:dyDescent="0.35">
      <c r="A11367" s="6"/>
    </row>
    <row r="11368" spans="1:1" x14ac:dyDescent="0.35">
      <c r="A11368" s="6"/>
    </row>
    <row r="11369" spans="1:1" x14ac:dyDescent="0.35">
      <c r="A11369" s="6"/>
    </row>
    <row r="11370" spans="1:1" x14ac:dyDescent="0.35">
      <c r="A11370" s="6"/>
    </row>
    <row r="11371" spans="1:1" x14ac:dyDescent="0.35">
      <c r="A11371" s="6"/>
    </row>
    <row r="11372" spans="1:1" x14ac:dyDescent="0.35">
      <c r="A11372" s="6"/>
    </row>
    <row r="11373" spans="1:1" x14ac:dyDescent="0.35">
      <c r="A11373" s="6"/>
    </row>
    <row r="11374" spans="1:1" x14ac:dyDescent="0.35">
      <c r="A11374" s="6"/>
    </row>
    <row r="11375" spans="1:1" x14ac:dyDescent="0.35">
      <c r="A11375" s="6"/>
    </row>
    <row r="11376" spans="1:1" x14ac:dyDescent="0.35">
      <c r="A11376" s="6"/>
    </row>
    <row r="11377" spans="1:1" x14ac:dyDescent="0.35">
      <c r="A11377" s="6"/>
    </row>
    <row r="11378" spans="1:1" x14ac:dyDescent="0.35">
      <c r="A11378" s="6"/>
    </row>
    <row r="11379" spans="1:1" x14ac:dyDescent="0.35">
      <c r="A11379" s="6"/>
    </row>
    <row r="11380" spans="1:1" x14ac:dyDescent="0.35">
      <c r="A11380" s="6"/>
    </row>
    <row r="11381" spans="1:1" x14ac:dyDescent="0.35">
      <c r="A11381" s="6"/>
    </row>
    <row r="11382" spans="1:1" x14ac:dyDescent="0.35">
      <c r="A11382" s="6"/>
    </row>
    <row r="11383" spans="1:1" x14ac:dyDescent="0.35">
      <c r="A11383" s="6"/>
    </row>
    <row r="11384" spans="1:1" x14ac:dyDescent="0.35">
      <c r="A11384" s="6"/>
    </row>
    <row r="11385" spans="1:1" x14ac:dyDescent="0.35">
      <c r="A11385" s="6"/>
    </row>
    <row r="11386" spans="1:1" x14ac:dyDescent="0.35">
      <c r="A11386" s="6"/>
    </row>
    <row r="11387" spans="1:1" x14ac:dyDescent="0.35">
      <c r="A11387" s="6"/>
    </row>
    <row r="11388" spans="1:1" x14ac:dyDescent="0.35">
      <c r="A11388" s="6"/>
    </row>
    <row r="11389" spans="1:1" x14ac:dyDescent="0.35">
      <c r="A11389" s="6"/>
    </row>
    <row r="11390" spans="1:1" x14ac:dyDescent="0.35">
      <c r="A11390" s="6"/>
    </row>
    <row r="11391" spans="1:1" x14ac:dyDescent="0.35">
      <c r="A11391" s="6"/>
    </row>
    <row r="11392" spans="1:1" x14ac:dyDescent="0.35">
      <c r="A11392" s="6"/>
    </row>
    <row r="11393" spans="1:1" x14ac:dyDescent="0.35">
      <c r="A11393" s="6"/>
    </row>
    <row r="11394" spans="1:1" x14ac:dyDescent="0.35">
      <c r="A11394" s="6"/>
    </row>
    <row r="11395" spans="1:1" x14ac:dyDescent="0.35">
      <c r="A11395" s="6"/>
    </row>
    <row r="11396" spans="1:1" x14ac:dyDescent="0.35">
      <c r="A11396" s="6"/>
    </row>
    <row r="11397" spans="1:1" x14ac:dyDescent="0.35">
      <c r="A11397" s="6"/>
    </row>
    <row r="11398" spans="1:1" x14ac:dyDescent="0.35">
      <c r="A11398" s="6"/>
    </row>
    <row r="11399" spans="1:1" x14ac:dyDescent="0.35">
      <c r="A11399" s="6"/>
    </row>
    <row r="11400" spans="1:1" x14ac:dyDescent="0.35">
      <c r="A11400" s="6"/>
    </row>
    <row r="11401" spans="1:1" x14ac:dyDescent="0.35">
      <c r="A11401" s="6"/>
    </row>
    <row r="11402" spans="1:1" x14ac:dyDescent="0.35">
      <c r="A11402" s="6"/>
    </row>
    <row r="11403" spans="1:1" x14ac:dyDescent="0.35">
      <c r="A11403" s="6"/>
    </row>
    <row r="11404" spans="1:1" x14ac:dyDescent="0.35">
      <c r="A11404" s="6"/>
    </row>
    <row r="11405" spans="1:1" x14ac:dyDescent="0.35">
      <c r="A11405" s="6"/>
    </row>
    <row r="11406" spans="1:1" x14ac:dyDescent="0.35">
      <c r="A11406" s="6"/>
    </row>
    <row r="11407" spans="1:1" x14ac:dyDescent="0.35">
      <c r="A11407" s="6"/>
    </row>
    <row r="11408" spans="1:1" x14ac:dyDescent="0.35">
      <c r="A11408" s="6"/>
    </row>
    <row r="11409" spans="1:1" x14ac:dyDescent="0.35">
      <c r="A11409" s="6"/>
    </row>
    <row r="11410" spans="1:1" x14ac:dyDescent="0.35">
      <c r="A11410" s="6"/>
    </row>
    <row r="11411" spans="1:1" x14ac:dyDescent="0.35">
      <c r="A11411" s="6"/>
    </row>
    <row r="11412" spans="1:1" x14ac:dyDescent="0.35">
      <c r="A11412" s="6"/>
    </row>
    <row r="11413" spans="1:1" x14ac:dyDescent="0.35">
      <c r="A11413" s="6"/>
    </row>
    <row r="11414" spans="1:1" x14ac:dyDescent="0.35">
      <c r="A11414" s="6"/>
    </row>
    <row r="11415" spans="1:1" x14ac:dyDescent="0.35">
      <c r="A11415" s="6"/>
    </row>
    <row r="11416" spans="1:1" x14ac:dyDescent="0.35">
      <c r="A11416" s="6"/>
    </row>
    <row r="11417" spans="1:1" x14ac:dyDescent="0.35">
      <c r="A11417" s="6"/>
    </row>
    <row r="11418" spans="1:1" x14ac:dyDescent="0.35">
      <c r="A11418" s="6"/>
    </row>
    <row r="11419" spans="1:1" x14ac:dyDescent="0.35">
      <c r="A11419" s="6"/>
    </row>
    <row r="11420" spans="1:1" x14ac:dyDescent="0.35">
      <c r="A11420" s="6"/>
    </row>
    <row r="11421" spans="1:1" x14ac:dyDescent="0.35">
      <c r="A11421" s="6"/>
    </row>
    <row r="11422" spans="1:1" x14ac:dyDescent="0.35">
      <c r="A11422" s="6"/>
    </row>
    <row r="11423" spans="1:1" x14ac:dyDescent="0.35">
      <c r="A11423" s="6"/>
    </row>
    <row r="11424" spans="1:1" x14ac:dyDescent="0.35">
      <c r="A11424" s="6"/>
    </row>
    <row r="11425" spans="1:1" x14ac:dyDescent="0.35">
      <c r="A11425" s="6"/>
    </row>
    <row r="11426" spans="1:1" x14ac:dyDescent="0.35">
      <c r="A11426" s="6"/>
    </row>
    <row r="11427" spans="1:1" x14ac:dyDescent="0.35">
      <c r="A11427" s="6"/>
    </row>
    <row r="11428" spans="1:1" x14ac:dyDescent="0.35">
      <c r="A11428" s="6"/>
    </row>
    <row r="11429" spans="1:1" x14ac:dyDescent="0.35">
      <c r="A11429" s="6"/>
    </row>
    <row r="11430" spans="1:1" x14ac:dyDescent="0.35">
      <c r="A11430" s="6"/>
    </row>
    <row r="11431" spans="1:1" x14ac:dyDescent="0.35">
      <c r="A11431" s="6"/>
    </row>
    <row r="11432" spans="1:1" x14ac:dyDescent="0.35">
      <c r="A11432" s="6"/>
    </row>
    <row r="11433" spans="1:1" x14ac:dyDescent="0.35">
      <c r="A11433" s="6"/>
    </row>
    <row r="11434" spans="1:1" x14ac:dyDescent="0.35">
      <c r="A11434" s="6"/>
    </row>
    <row r="11435" spans="1:1" x14ac:dyDescent="0.35">
      <c r="A11435" s="6"/>
    </row>
    <row r="11436" spans="1:1" x14ac:dyDescent="0.35">
      <c r="A11436" s="6"/>
    </row>
    <row r="11437" spans="1:1" x14ac:dyDescent="0.35">
      <c r="A11437" s="6"/>
    </row>
    <row r="11438" spans="1:1" x14ac:dyDescent="0.35">
      <c r="A11438" s="6"/>
    </row>
    <row r="11439" spans="1:1" x14ac:dyDescent="0.35">
      <c r="A11439" s="6"/>
    </row>
    <row r="11440" spans="1:1" x14ac:dyDescent="0.35">
      <c r="A11440" s="6"/>
    </row>
    <row r="11441" spans="1:1" x14ac:dyDescent="0.35">
      <c r="A11441" s="6"/>
    </row>
    <row r="11442" spans="1:1" x14ac:dyDescent="0.35">
      <c r="A11442" s="6"/>
    </row>
    <row r="11443" spans="1:1" x14ac:dyDescent="0.35">
      <c r="A11443" s="6"/>
    </row>
    <row r="11444" spans="1:1" x14ac:dyDescent="0.35">
      <c r="A11444" s="6"/>
    </row>
    <row r="11445" spans="1:1" x14ac:dyDescent="0.35">
      <c r="A11445" s="6"/>
    </row>
    <row r="11446" spans="1:1" x14ac:dyDescent="0.35">
      <c r="A11446" s="6"/>
    </row>
    <row r="11447" spans="1:1" x14ac:dyDescent="0.35">
      <c r="A11447" s="6"/>
    </row>
    <row r="11448" spans="1:1" x14ac:dyDescent="0.35">
      <c r="A11448" s="6"/>
    </row>
    <row r="11449" spans="1:1" x14ac:dyDescent="0.35">
      <c r="A11449" s="6"/>
    </row>
    <row r="11450" spans="1:1" x14ac:dyDescent="0.35">
      <c r="A11450" s="6"/>
    </row>
    <row r="11451" spans="1:1" x14ac:dyDescent="0.35">
      <c r="A11451" s="6"/>
    </row>
    <row r="11452" spans="1:1" x14ac:dyDescent="0.35">
      <c r="A11452" s="6"/>
    </row>
    <row r="11453" spans="1:1" x14ac:dyDescent="0.35">
      <c r="A11453" s="6"/>
    </row>
    <row r="11454" spans="1:1" x14ac:dyDescent="0.35">
      <c r="A11454" s="6"/>
    </row>
    <row r="11455" spans="1:1" x14ac:dyDescent="0.35">
      <c r="A11455" s="6"/>
    </row>
    <row r="11456" spans="1:1" x14ac:dyDescent="0.35">
      <c r="A11456" s="6"/>
    </row>
    <row r="11457" spans="1:1" x14ac:dyDescent="0.35">
      <c r="A11457" s="6"/>
    </row>
    <row r="11458" spans="1:1" x14ac:dyDescent="0.35">
      <c r="A11458" s="6"/>
    </row>
    <row r="11459" spans="1:1" x14ac:dyDescent="0.35">
      <c r="A11459" s="6"/>
    </row>
    <row r="11460" spans="1:1" x14ac:dyDescent="0.35">
      <c r="A11460" s="6"/>
    </row>
    <row r="11461" spans="1:1" x14ac:dyDescent="0.35">
      <c r="A11461" s="6"/>
    </row>
    <row r="11462" spans="1:1" x14ac:dyDescent="0.35">
      <c r="A11462" s="6"/>
    </row>
    <row r="11463" spans="1:1" x14ac:dyDescent="0.35">
      <c r="A11463" s="6"/>
    </row>
    <row r="11464" spans="1:1" x14ac:dyDescent="0.35">
      <c r="A11464" s="6"/>
    </row>
    <row r="11465" spans="1:1" x14ac:dyDescent="0.35">
      <c r="A11465" s="6"/>
    </row>
    <row r="11466" spans="1:1" x14ac:dyDescent="0.35">
      <c r="A11466" s="6"/>
    </row>
    <row r="11467" spans="1:1" x14ac:dyDescent="0.35">
      <c r="A11467" s="6"/>
    </row>
    <row r="11468" spans="1:1" x14ac:dyDescent="0.35">
      <c r="A11468" s="6"/>
    </row>
    <row r="11469" spans="1:1" x14ac:dyDescent="0.35">
      <c r="A11469" s="6"/>
    </row>
    <row r="11470" spans="1:1" x14ac:dyDescent="0.35">
      <c r="A11470" s="6"/>
    </row>
    <row r="11471" spans="1:1" x14ac:dyDescent="0.35">
      <c r="A11471" s="6"/>
    </row>
    <row r="11472" spans="1:1" x14ac:dyDescent="0.35">
      <c r="A11472" s="6"/>
    </row>
    <row r="11473" spans="1:1" x14ac:dyDescent="0.35">
      <c r="A11473" s="6"/>
    </row>
    <row r="11474" spans="1:1" x14ac:dyDescent="0.35">
      <c r="A11474" s="6"/>
    </row>
    <row r="11475" spans="1:1" x14ac:dyDescent="0.35">
      <c r="A11475" s="6"/>
    </row>
    <row r="11476" spans="1:1" x14ac:dyDescent="0.35">
      <c r="A11476" s="6"/>
    </row>
    <row r="11477" spans="1:1" x14ac:dyDescent="0.35">
      <c r="A11477" s="6"/>
    </row>
    <row r="11478" spans="1:1" x14ac:dyDescent="0.35">
      <c r="A11478" s="6"/>
    </row>
    <row r="11479" spans="1:1" x14ac:dyDescent="0.35">
      <c r="A11479" s="6"/>
    </row>
    <row r="11480" spans="1:1" x14ac:dyDescent="0.35">
      <c r="A11480" s="6"/>
    </row>
    <row r="11481" spans="1:1" x14ac:dyDescent="0.35">
      <c r="A11481" s="6"/>
    </row>
    <row r="11482" spans="1:1" x14ac:dyDescent="0.35">
      <c r="A11482" s="6"/>
    </row>
    <row r="11483" spans="1:1" x14ac:dyDescent="0.35">
      <c r="A11483" s="6"/>
    </row>
    <row r="11484" spans="1:1" x14ac:dyDescent="0.35">
      <c r="A11484" s="6"/>
    </row>
    <row r="11485" spans="1:1" x14ac:dyDescent="0.35">
      <c r="A11485" s="6"/>
    </row>
    <row r="11486" spans="1:1" x14ac:dyDescent="0.35">
      <c r="A11486" s="6"/>
    </row>
    <row r="11487" spans="1:1" x14ac:dyDescent="0.35">
      <c r="A11487" s="6"/>
    </row>
    <row r="11488" spans="1:1" x14ac:dyDescent="0.35">
      <c r="A11488" s="6"/>
    </row>
    <row r="11489" spans="1:1" x14ac:dyDescent="0.35">
      <c r="A11489" s="6"/>
    </row>
    <row r="11490" spans="1:1" x14ac:dyDescent="0.35">
      <c r="A11490" s="6"/>
    </row>
    <row r="11491" spans="1:1" x14ac:dyDescent="0.35">
      <c r="A11491" s="6"/>
    </row>
    <row r="11492" spans="1:1" x14ac:dyDescent="0.35">
      <c r="A11492" s="6"/>
    </row>
    <row r="11493" spans="1:1" x14ac:dyDescent="0.35">
      <c r="A11493" s="6"/>
    </row>
    <row r="11494" spans="1:1" x14ac:dyDescent="0.35">
      <c r="A11494" s="6"/>
    </row>
    <row r="11495" spans="1:1" x14ac:dyDescent="0.35">
      <c r="A11495" s="6"/>
    </row>
    <row r="11496" spans="1:1" x14ac:dyDescent="0.35">
      <c r="A11496" s="6"/>
    </row>
    <row r="11497" spans="1:1" x14ac:dyDescent="0.35">
      <c r="A11497" s="6"/>
    </row>
    <row r="11498" spans="1:1" x14ac:dyDescent="0.35">
      <c r="A11498" s="6"/>
    </row>
    <row r="11499" spans="1:1" x14ac:dyDescent="0.35">
      <c r="A11499" s="6"/>
    </row>
    <row r="11500" spans="1:1" x14ac:dyDescent="0.35">
      <c r="A11500" s="6"/>
    </row>
    <row r="11501" spans="1:1" x14ac:dyDescent="0.35">
      <c r="A11501" s="6"/>
    </row>
    <row r="11502" spans="1:1" x14ac:dyDescent="0.35">
      <c r="A11502" s="6"/>
    </row>
    <row r="11503" spans="1:1" x14ac:dyDescent="0.35">
      <c r="A11503" s="6"/>
    </row>
    <row r="11504" spans="1:1" x14ac:dyDescent="0.35">
      <c r="A11504" s="6"/>
    </row>
    <row r="11505" spans="1:1" x14ac:dyDescent="0.35">
      <c r="A11505" s="6"/>
    </row>
    <row r="11506" spans="1:1" x14ac:dyDescent="0.35">
      <c r="A11506" s="6"/>
    </row>
    <row r="11507" spans="1:1" x14ac:dyDescent="0.35">
      <c r="A11507" s="6"/>
    </row>
    <row r="11508" spans="1:1" x14ac:dyDescent="0.35">
      <c r="A11508" s="6"/>
    </row>
    <row r="11509" spans="1:1" x14ac:dyDescent="0.35">
      <c r="A11509" s="6"/>
    </row>
    <row r="11510" spans="1:1" x14ac:dyDescent="0.35">
      <c r="A11510" s="6"/>
    </row>
    <row r="11511" spans="1:1" x14ac:dyDescent="0.35">
      <c r="A11511" s="6"/>
    </row>
    <row r="11512" spans="1:1" x14ac:dyDescent="0.35">
      <c r="A11512" s="6"/>
    </row>
    <row r="11513" spans="1:1" x14ac:dyDescent="0.35">
      <c r="A11513" s="6"/>
    </row>
    <row r="11514" spans="1:1" x14ac:dyDescent="0.35">
      <c r="A11514" s="6"/>
    </row>
    <row r="11515" spans="1:1" x14ac:dyDescent="0.35">
      <c r="A11515" s="6"/>
    </row>
    <row r="11516" spans="1:1" x14ac:dyDescent="0.35">
      <c r="A11516" s="6"/>
    </row>
    <row r="11517" spans="1:1" x14ac:dyDescent="0.35">
      <c r="A11517" s="6"/>
    </row>
    <row r="11518" spans="1:1" x14ac:dyDescent="0.35">
      <c r="A11518" s="6"/>
    </row>
    <row r="11519" spans="1:1" x14ac:dyDescent="0.35">
      <c r="A11519" s="6"/>
    </row>
    <row r="11520" spans="1:1" x14ac:dyDescent="0.35">
      <c r="A11520" s="6"/>
    </row>
    <row r="11521" spans="1:1" x14ac:dyDescent="0.35">
      <c r="A11521" s="6"/>
    </row>
    <row r="11522" spans="1:1" x14ac:dyDescent="0.35">
      <c r="A11522" s="6"/>
    </row>
    <row r="11523" spans="1:1" x14ac:dyDescent="0.35">
      <c r="A11523" s="6"/>
    </row>
    <row r="11524" spans="1:1" x14ac:dyDescent="0.35">
      <c r="A11524" s="6"/>
    </row>
    <row r="11525" spans="1:1" x14ac:dyDescent="0.35">
      <c r="A11525" s="6"/>
    </row>
    <row r="11526" spans="1:1" x14ac:dyDescent="0.35">
      <c r="A11526" s="6"/>
    </row>
    <row r="11527" spans="1:1" x14ac:dyDescent="0.35">
      <c r="A11527" s="6"/>
    </row>
    <row r="11528" spans="1:1" x14ac:dyDescent="0.35">
      <c r="A11528" s="6"/>
    </row>
    <row r="11529" spans="1:1" x14ac:dyDescent="0.35">
      <c r="A11529" s="6"/>
    </row>
    <row r="11530" spans="1:1" x14ac:dyDescent="0.35">
      <c r="A11530" s="6"/>
    </row>
    <row r="11531" spans="1:1" x14ac:dyDescent="0.35">
      <c r="A11531" s="6"/>
    </row>
    <row r="11532" spans="1:1" x14ac:dyDescent="0.35">
      <c r="A11532" s="6"/>
    </row>
    <row r="11533" spans="1:1" x14ac:dyDescent="0.35">
      <c r="A11533" s="6"/>
    </row>
    <row r="11534" spans="1:1" x14ac:dyDescent="0.35">
      <c r="A11534" s="6"/>
    </row>
    <row r="11535" spans="1:1" x14ac:dyDescent="0.35">
      <c r="A11535" s="6"/>
    </row>
    <row r="11536" spans="1:1" x14ac:dyDescent="0.35">
      <c r="A11536" s="6"/>
    </row>
    <row r="11537" spans="1:1" x14ac:dyDescent="0.35">
      <c r="A11537" s="6"/>
    </row>
    <row r="11538" spans="1:1" x14ac:dyDescent="0.35">
      <c r="A11538" s="6"/>
    </row>
    <row r="11539" spans="1:1" x14ac:dyDescent="0.35">
      <c r="A11539" s="6"/>
    </row>
    <row r="11540" spans="1:1" x14ac:dyDescent="0.35">
      <c r="A11540" s="6"/>
    </row>
    <row r="11541" spans="1:1" x14ac:dyDescent="0.35">
      <c r="A11541" s="6"/>
    </row>
    <row r="11542" spans="1:1" x14ac:dyDescent="0.35">
      <c r="A11542" s="6"/>
    </row>
    <row r="11543" spans="1:1" x14ac:dyDescent="0.35">
      <c r="A11543" s="6"/>
    </row>
    <row r="11544" spans="1:1" x14ac:dyDescent="0.35">
      <c r="A11544" s="6"/>
    </row>
    <row r="11545" spans="1:1" x14ac:dyDescent="0.35">
      <c r="A11545" s="6"/>
    </row>
    <row r="11546" spans="1:1" x14ac:dyDescent="0.35">
      <c r="A11546" s="6"/>
    </row>
    <row r="11547" spans="1:1" x14ac:dyDescent="0.35">
      <c r="A11547" s="6"/>
    </row>
    <row r="11548" spans="1:1" x14ac:dyDescent="0.35">
      <c r="A11548" s="6"/>
    </row>
    <row r="11549" spans="1:1" x14ac:dyDescent="0.35">
      <c r="A11549" s="6"/>
    </row>
    <row r="11550" spans="1:1" x14ac:dyDescent="0.35">
      <c r="A11550" s="6"/>
    </row>
    <row r="11551" spans="1:1" x14ac:dyDescent="0.35">
      <c r="A11551" s="6"/>
    </row>
    <row r="11552" spans="1:1" x14ac:dyDescent="0.35">
      <c r="A11552" s="6"/>
    </row>
    <row r="11553" spans="1:1" x14ac:dyDescent="0.35">
      <c r="A11553" s="6"/>
    </row>
    <row r="11554" spans="1:1" x14ac:dyDescent="0.35">
      <c r="A11554" s="6"/>
    </row>
    <row r="11555" spans="1:1" x14ac:dyDescent="0.35">
      <c r="A11555" s="6"/>
    </row>
    <row r="11556" spans="1:1" x14ac:dyDescent="0.35">
      <c r="A11556" s="6"/>
    </row>
    <row r="11557" spans="1:1" x14ac:dyDescent="0.35">
      <c r="A11557" s="6"/>
    </row>
    <row r="11558" spans="1:1" x14ac:dyDescent="0.35">
      <c r="A11558" s="6"/>
    </row>
    <row r="11559" spans="1:1" x14ac:dyDescent="0.35">
      <c r="A11559" s="6"/>
    </row>
    <row r="11560" spans="1:1" x14ac:dyDescent="0.35">
      <c r="A11560" s="6"/>
    </row>
    <row r="11561" spans="1:1" x14ac:dyDescent="0.35">
      <c r="A11561" s="6"/>
    </row>
    <row r="11562" spans="1:1" x14ac:dyDescent="0.35">
      <c r="A11562" s="6"/>
    </row>
    <row r="11563" spans="1:1" x14ac:dyDescent="0.35">
      <c r="A11563" s="6"/>
    </row>
    <row r="11564" spans="1:1" x14ac:dyDescent="0.35">
      <c r="A11564" s="6"/>
    </row>
    <row r="11565" spans="1:1" x14ac:dyDescent="0.35">
      <c r="A11565" s="6"/>
    </row>
    <row r="11566" spans="1:1" x14ac:dyDescent="0.35">
      <c r="A11566" s="6"/>
    </row>
    <row r="11567" spans="1:1" x14ac:dyDescent="0.35">
      <c r="A11567" s="6"/>
    </row>
    <row r="11568" spans="1:1" x14ac:dyDescent="0.35">
      <c r="A11568" s="6"/>
    </row>
    <row r="11569" spans="1:1" x14ac:dyDescent="0.35">
      <c r="A11569" s="6"/>
    </row>
    <row r="11570" spans="1:1" x14ac:dyDescent="0.35">
      <c r="A11570" s="6"/>
    </row>
    <row r="11571" spans="1:1" x14ac:dyDescent="0.35">
      <c r="A11571" s="6"/>
    </row>
    <row r="11572" spans="1:1" x14ac:dyDescent="0.35">
      <c r="A11572" s="6"/>
    </row>
    <row r="11573" spans="1:1" x14ac:dyDescent="0.35">
      <c r="A11573" s="6"/>
    </row>
    <row r="11574" spans="1:1" x14ac:dyDescent="0.35">
      <c r="A11574" s="6"/>
    </row>
    <row r="11575" spans="1:1" x14ac:dyDescent="0.35">
      <c r="A11575" s="6"/>
    </row>
    <row r="11576" spans="1:1" x14ac:dyDescent="0.35">
      <c r="A11576" s="6"/>
    </row>
    <row r="11577" spans="1:1" x14ac:dyDescent="0.35">
      <c r="A11577" s="6"/>
    </row>
    <row r="11578" spans="1:1" x14ac:dyDescent="0.35">
      <c r="A11578" s="6"/>
    </row>
    <row r="11579" spans="1:1" x14ac:dyDescent="0.35">
      <c r="A11579" s="6"/>
    </row>
    <row r="11580" spans="1:1" x14ac:dyDescent="0.35">
      <c r="A11580" s="6"/>
    </row>
    <row r="11581" spans="1:1" x14ac:dyDescent="0.35">
      <c r="A11581" s="6"/>
    </row>
    <row r="11582" spans="1:1" x14ac:dyDescent="0.35">
      <c r="A11582" s="6"/>
    </row>
    <row r="11583" spans="1:1" x14ac:dyDescent="0.35">
      <c r="A11583" s="6"/>
    </row>
    <row r="11584" spans="1:1" x14ac:dyDescent="0.35">
      <c r="A11584" s="6"/>
    </row>
    <row r="11585" spans="1:1" x14ac:dyDescent="0.35">
      <c r="A11585" s="6"/>
    </row>
    <row r="11586" spans="1:1" x14ac:dyDescent="0.35">
      <c r="A11586" s="6"/>
    </row>
    <row r="11587" spans="1:1" x14ac:dyDescent="0.35">
      <c r="A11587" s="6"/>
    </row>
    <row r="11588" spans="1:1" x14ac:dyDescent="0.35">
      <c r="A11588" s="6"/>
    </row>
    <row r="11589" spans="1:1" x14ac:dyDescent="0.35">
      <c r="A11589" s="6"/>
    </row>
    <row r="11590" spans="1:1" x14ac:dyDescent="0.35">
      <c r="A11590" s="6"/>
    </row>
    <row r="11591" spans="1:1" x14ac:dyDescent="0.35">
      <c r="A11591" s="6"/>
    </row>
    <row r="11592" spans="1:1" x14ac:dyDescent="0.35">
      <c r="A11592" s="6"/>
    </row>
    <row r="11593" spans="1:1" x14ac:dyDescent="0.35">
      <c r="A11593" s="6"/>
    </row>
    <row r="11594" spans="1:1" x14ac:dyDescent="0.35">
      <c r="A11594" s="6"/>
    </row>
    <row r="11595" spans="1:1" x14ac:dyDescent="0.35">
      <c r="A11595" s="6"/>
    </row>
    <row r="11596" spans="1:1" x14ac:dyDescent="0.35">
      <c r="A11596" s="6"/>
    </row>
    <row r="11597" spans="1:1" x14ac:dyDescent="0.35">
      <c r="A11597" s="6"/>
    </row>
    <row r="11598" spans="1:1" x14ac:dyDescent="0.35">
      <c r="A11598" s="6"/>
    </row>
    <row r="11599" spans="1:1" x14ac:dyDescent="0.35">
      <c r="A11599" s="6"/>
    </row>
    <row r="11600" spans="1:1" x14ac:dyDescent="0.35">
      <c r="A11600" s="6"/>
    </row>
    <row r="11601" spans="1:1" x14ac:dyDescent="0.35">
      <c r="A11601" s="6"/>
    </row>
    <row r="11602" spans="1:1" x14ac:dyDescent="0.35">
      <c r="A11602" s="6"/>
    </row>
    <row r="11603" spans="1:1" x14ac:dyDescent="0.35">
      <c r="A11603" s="6"/>
    </row>
    <row r="11604" spans="1:1" x14ac:dyDescent="0.35">
      <c r="A11604" s="6"/>
    </row>
    <row r="11605" spans="1:1" x14ac:dyDescent="0.35">
      <c r="A11605" s="6"/>
    </row>
    <row r="11606" spans="1:1" x14ac:dyDescent="0.35">
      <c r="A11606" s="6"/>
    </row>
    <row r="11607" spans="1:1" x14ac:dyDescent="0.35">
      <c r="A11607" s="6"/>
    </row>
    <row r="11608" spans="1:1" x14ac:dyDescent="0.35">
      <c r="A11608" s="6"/>
    </row>
    <row r="11609" spans="1:1" x14ac:dyDescent="0.35">
      <c r="A11609" s="6"/>
    </row>
    <row r="11610" spans="1:1" x14ac:dyDescent="0.35">
      <c r="A11610" s="6"/>
    </row>
    <row r="11611" spans="1:1" x14ac:dyDescent="0.35">
      <c r="A11611" s="6"/>
    </row>
  </sheetData>
  <pageMargins left="0.7" right="0.7" top="0.75" bottom="0.75" header="0.3" footer="0.3"/>
  <pageSetup paperSize="9" orientation="portrait" verticalDpi="0" r:id="rId2"/>
  <customProperties>
    <customPr name="IbpWorksheetKeyString_GUID" r:id="rId3"/>
  </customProperties>
  <drawing r:id="rId4"/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4" tint="0.79998168889431442"/>
  </sheetPr>
  <dimension ref="A6:M38"/>
  <sheetViews>
    <sheetView topLeftCell="A7" workbookViewId="0">
      <selection activeCell="C39" sqref="C39"/>
    </sheetView>
  </sheetViews>
  <sheetFormatPr defaultRowHeight="14.5" x14ac:dyDescent="0.35"/>
  <cols>
    <col min="1" max="1" width="10.453125" customWidth="1"/>
    <col min="2" max="2" width="9.90625" bestFit="1" customWidth="1"/>
    <col min="3" max="6" width="10.453125" customWidth="1"/>
  </cols>
  <sheetData>
    <row r="6" spans="1:10" ht="15" thickBot="1" x14ac:dyDescent="0.4"/>
    <row r="7" spans="1:10" ht="44" thickBot="1" x14ac:dyDescent="0.4">
      <c r="A7" s="38" t="s">
        <v>147</v>
      </c>
      <c r="B7" s="40" t="s">
        <v>829</v>
      </c>
      <c r="C7" s="79" t="s">
        <v>162</v>
      </c>
      <c r="D7" s="39" t="s">
        <v>163</v>
      </c>
      <c r="E7" s="39" t="s">
        <v>164</v>
      </c>
      <c r="F7" s="39" t="s">
        <v>793</v>
      </c>
      <c r="G7" s="40" t="s">
        <v>165</v>
      </c>
      <c r="I7" s="101" t="s">
        <v>899</v>
      </c>
      <c r="J7" s="101" t="s">
        <v>900</v>
      </c>
    </row>
    <row r="8" spans="1:10" x14ac:dyDescent="0.35">
      <c r="A8" s="36" t="s">
        <v>148</v>
      </c>
      <c r="B8" s="30" t="s">
        <v>831</v>
      </c>
      <c r="C8" s="80">
        <v>3</v>
      </c>
      <c r="D8" s="37">
        <v>0.3987384259259259</v>
      </c>
      <c r="E8" s="37">
        <f>D8-F8</f>
        <v>0.36123842592592592</v>
      </c>
      <c r="F8" s="37">
        <v>3.7499999999999999E-2</v>
      </c>
      <c r="G8" s="30">
        <v>621</v>
      </c>
      <c r="I8" s="5">
        <f>F8/C8</f>
        <v>1.2499999999999999E-2</v>
      </c>
      <c r="J8" s="5">
        <f>E8/G8</f>
        <v>5.8170438957475998E-4</v>
      </c>
    </row>
    <row r="9" spans="1:10" x14ac:dyDescent="0.35">
      <c r="A9" s="20" t="s">
        <v>149</v>
      </c>
      <c r="B9" s="21" t="s">
        <v>830</v>
      </c>
      <c r="C9" s="81">
        <v>15</v>
      </c>
      <c r="D9" s="34">
        <v>0.33333333333333331</v>
      </c>
      <c r="E9" s="8">
        <v>0</v>
      </c>
      <c r="F9" s="34">
        <v>0.33333333333333331</v>
      </c>
      <c r="G9" s="21">
        <v>0</v>
      </c>
      <c r="H9" s="5"/>
      <c r="I9" s="5">
        <f t="shared" ref="I9:I21" si="0">F9/C9</f>
        <v>2.222222222222222E-2</v>
      </c>
      <c r="J9" s="5"/>
    </row>
    <row r="10" spans="1:10" x14ac:dyDescent="0.35">
      <c r="A10" s="20" t="s">
        <v>150</v>
      </c>
      <c r="B10" s="21" t="s">
        <v>831</v>
      </c>
      <c r="C10" s="81">
        <v>21</v>
      </c>
      <c r="D10" s="34">
        <v>0.2966550925925926</v>
      </c>
      <c r="E10" s="34">
        <v>0.15335648148148148</v>
      </c>
      <c r="F10" s="34">
        <v>0.14329861111111111</v>
      </c>
      <c r="G10" s="21">
        <v>140</v>
      </c>
      <c r="H10" s="33"/>
      <c r="I10" s="5">
        <f t="shared" si="0"/>
        <v>6.8237433862433864E-3</v>
      </c>
      <c r="J10" s="5">
        <f t="shared" ref="J10:J21" si="1">E10/G10</f>
        <v>1.0954034391534391E-3</v>
      </c>
    </row>
    <row r="11" spans="1:10" x14ac:dyDescent="0.35">
      <c r="A11" s="20" t="s">
        <v>151</v>
      </c>
      <c r="B11" s="21" t="s">
        <v>830</v>
      </c>
      <c r="C11" s="81">
        <v>18</v>
      </c>
      <c r="D11" s="34">
        <v>0.26209490740740743</v>
      </c>
      <c r="E11" s="34">
        <v>7.2916666666666685E-2</v>
      </c>
      <c r="F11" s="34">
        <v>0.18917824074074074</v>
      </c>
      <c r="G11" s="21">
        <v>199</v>
      </c>
      <c r="H11" s="5"/>
      <c r="I11" s="5">
        <f t="shared" si="0"/>
        <v>1.0509902263374485E-2</v>
      </c>
      <c r="J11" s="5">
        <f t="shared" si="1"/>
        <v>3.6641541038525972E-4</v>
      </c>
    </row>
    <row r="12" spans="1:10" x14ac:dyDescent="0.35">
      <c r="A12" s="20" t="s">
        <v>152</v>
      </c>
      <c r="B12" s="21" t="s">
        <v>830</v>
      </c>
      <c r="C12" s="81">
        <v>17</v>
      </c>
      <c r="D12" s="34">
        <v>0.42462962962962963</v>
      </c>
      <c r="E12" s="34">
        <v>5.3472222222222199E-2</v>
      </c>
      <c r="F12" s="34">
        <v>0.37115740740740744</v>
      </c>
      <c r="G12" s="21">
        <v>138</v>
      </c>
      <c r="H12" s="5"/>
      <c r="I12" s="5">
        <f t="shared" si="0"/>
        <v>2.1832788671023968E-2</v>
      </c>
      <c r="J12" s="5">
        <f t="shared" si="1"/>
        <v>3.8747987117552319E-4</v>
      </c>
    </row>
    <row r="13" spans="1:10" x14ac:dyDescent="0.35">
      <c r="A13" s="20" t="s">
        <v>153</v>
      </c>
      <c r="B13" s="21" t="s">
        <v>830</v>
      </c>
      <c r="C13" s="81">
        <v>7</v>
      </c>
      <c r="D13" s="34">
        <v>0.27361111111111108</v>
      </c>
      <c r="E13" s="34">
        <v>3.2881944444444443E-2</v>
      </c>
      <c r="F13" s="34">
        <v>0.24072916666666663</v>
      </c>
      <c r="G13" s="21">
        <v>173</v>
      </c>
      <c r="H13" s="5"/>
      <c r="I13" s="5">
        <f t="shared" si="0"/>
        <v>3.438988095238095E-2</v>
      </c>
      <c r="J13" s="5">
        <f t="shared" si="1"/>
        <v>1.9006904303147076E-4</v>
      </c>
    </row>
    <row r="14" spans="1:10" x14ac:dyDescent="0.35">
      <c r="A14" s="20" t="s">
        <v>154</v>
      </c>
      <c r="B14" s="21" t="s">
        <v>831</v>
      </c>
      <c r="C14" s="81">
        <v>17</v>
      </c>
      <c r="D14" s="34">
        <v>0.39166666666666666</v>
      </c>
      <c r="E14" s="34">
        <v>7.9166666666666663E-2</v>
      </c>
      <c r="F14" s="34">
        <v>0.3125</v>
      </c>
      <c r="G14" s="21">
        <v>134</v>
      </c>
      <c r="H14" s="5"/>
      <c r="I14" s="5">
        <f t="shared" si="0"/>
        <v>1.8382352941176471E-2</v>
      </c>
      <c r="J14" s="5">
        <f t="shared" si="1"/>
        <v>5.9079601990049747E-4</v>
      </c>
    </row>
    <row r="15" spans="1:10" x14ac:dyDescent="0.35">
      <c r="A15" s="20" t="s">
        <v>155</v>
      </c>
      <c r="B15" s="21" t="s">
        <v>831</v>
      </c>
      <c r="C15" s="81">
        <v>12</v>
      </c>
      <c r="D15" s="34">
        <v>0.33402777777777781</v>
      </c>
      <c r="E15" s="34">
        <v>5.3472222222222199E-2</v>
      </c>
      <c r="F15" s="34">
        <v>0.28055555555555561</v>
      </c>
      <c r="G15" s="21">
        <v>204</v>
      </c>
      <c r="H15" s="5"/>
      <c r="I15" s="5">
        <f t="shared" si="0"/>
        <v>2.3379629629629636E-2</v>
      </c>
      <c r="J15" s="5">
        <f t="shared" si="1"/>
        <v>2.6211873638344217E-4</v>
      </c>
    </row>
    <row r="16" spans="1:10" x14ac:dyDescent="0.35">
      <c r="A16" s="20" t="s">
        <v>156</v>
      </c>
      <c r="B16" s="21" t="s">
        <v>831</v>
      </c>
      <c r="C16" s="81">
        <v>16</v>
      </c>
      <c r="D16" s="34">
        <v>0.32593749999999999</v>
      </c>
      <c r="E16" s="34">
        <v>6.7361111111111094E-2</v>
      </c>
      <c r="F16" s="34">
        <v>0.2585763888888889</v>
      </c>
      <c r="G16" s="21">
        <v>198</v>
      </c>
      <c r="H16" s="5"/>
      <c r="I16" s="5">
        <f t="shared" si="0"/>
        <v>1.6161024305555556E-2</v>
      </c>
      <c r="J16" s="5">
        <f t="shared" si="1"/>
        <v>3.4020763187429847E-4</v>
      </c>
    </row>
    <row r="17" spans="1:13" x14ac:dyDescent="0.35">
      <c r="A17" s="20" t="s">
        <v>157</v>
      </c>
      <c r="B17" s="21" t="s">
        <v>831</v>
      </c>
      <c r="C17" s="81">
        <v>15</v>
      </c>
      <c r="D17" s="34">
        <v>0.3833333333333333</v>
      </c>
      <c r="E17" s="34">
        <v>4.7916666666666663E-2</v>
      </c>
      <c r="F17" s="34">
        <v>0.33541666666666664</v>
      </c>
      <c r="G17" s="21">
        <v>157</v>
      </c>
      <c r="H17" s="5"/>
      <c r="I17" s="5">
        <f t="shared" si="0"/>
        <v>2.2361111111111109E-2</v>
      </c>
      <c r="J17" s="5">
        <f t="shared" si="1"/>
        <v>3.0520169851380041E-4</v>
      </c>
    </row>
    <row r="18" spans="1:13" x14ac:dyDescent="0.35">
      <c r="A18" s="20" t="s">
        <v>158</v>
      </c>
      <c r="B18" s="21" t="s">
        <v>831</v>
      </c>
      <c r="C18" s="81">
        <v>21</v>
      </c>
      <c r="D18" s="34">
        <v>0.26207175925925924</v>
      </c>
      <c r="E18" s="34">
        <v>5.6944444444444436E-2</v>
      </c>
      <c r="F18" s="34">
        <v>0.2051273148148148</v>
      </c>
      <c r="G18" s="21">
        <v>175</v>
      </c>
      <c r="H18" s="5"/>
      <c r="I18" s="5">
        <f t="shared" si="0"/>
        <v>9.7679673721340378E-3</v>
      </c>
      <c r="J18" s="5">
        <f t="shared" si="1"/>
        <v>3.2539682539682536E-4</v>
      </c>
    </row>
    <row r="19" spans="1:13" x14ac:dyDescent="0.35">
      <c r="A19" s="20" t="s">
        <v>159</v>
      </c>
      <c r="B19" s="21" t="s">
        <v>831</v>
      </c>
      <c r="C19" s="81">
        <v>25</v>
      </c>
      <c r="D19" s="34">
        <v>0.36874999999999997</v>
      </c>
      <c r="E19" s="34">
        <v>6.6666666666666652E-2</v>
      </c>
      <c r="F19" s="34">
        <v>0.30208333333333331</v>
      </c>
      <c r="G19" s="21">
        <v>192</v>
      </c>
      <c r="H19" s="5"/>
      <c r="I19" s="5">
        <f t="shared" si="0"/>
        <v>1.2083333333333333E-2</v>
      </c>
      <c r="J19" s="5">
        <f t="shared" si="1"/>
        <v>3.4722222222222213E-4</v>
      </c>
    </row>
    <row r="20" spans="1:13" x14ac:dyDescent="0.35">
      <c r="A20" s="20" t="s">
        <v>160</v>
      </c>
      <c r="B20" s="21" t="s">
        <v>831</v>
      </c>
      <c r="C20" s="81">
        <v>11</v>
      </c>
      <c r="D20" s="34">
        <v>0.29221064814814818</v>
      </c>
      <c r="E20" s="34">
        <v>6.7361111111111094E-2</v>
      </c>
      <c r="F20" s="34">
        <v>0.23943287037037037</v>
      </c>
      <c r="G20" s="21">
        <v>200</v>
      </c>
      <c r="H20" s="5"/>
      <c r="I20" s="5">
        <f t="shared" si="0"/>
        <v>2.176662457912458E-2</v>
      </c>
      <c r="J20" s="5">
        <f t="shared" si="1"/>
        <v>3.3680555555555547E-4</v>
      </c>
    </row>
    <row r="21" spans="1:13" ht="15" thickBot="1" x14ac:dyDescent="0.4">
      <c r="A21" s="22" t="s">
        <v>161</v>
      </c>
      <c r="B21" s="23" t="s">
        <v>831</v>
      </c>
      <c r="C21" s="82">
        <v>21</v>
      </c>
      <c r="D21" s="35">
        <v>0.34824074074074068</v>
      </c>
      <c r="E21" s="35">
        <v>7.0833333333333359E-2</v>
      </c>
      <c r="F21" s="35">
        <v>0.27740740740740732</v>
      </c>
      <c r="G21" s="23">
        <v>199</v>
      </c>
      <c r="H21" s="5"/>
      <c r="I21" s="5">
        <f t="shared" si="0"/>
        <v>1.3209876543209872E-2</v>
      </c>
      <c r="J21" s="5">
        <f t="shared" si="1"/>
        <v>3.5594639865996663E-4</v>
      </c>
    </row>
    <row r="23" spans="1:13" x14ac:dyDescent="0.35">
      <c r="A23" t="s">
        <v>902</v>
      </c>
      <c r="B23" s="102" t="s">
        <v>908</v>
      </c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</row>
    <row r="24" spans="1:13" x14ac:dyDescent="0.35">
      <c r="B24" s="102" t="s">
        <v>903</v>
      </c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</row>
    <row r="25" spans="1:13" x14ac:dyDescent="0.35">
      <c r="B25" s="102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</row>
    <row r="26" spans="1:13" x14ac:dyDescent="0.35">
      <c r="A26" t="s">
        <v>901</v>
      </c>
      <c r="B26" s="102" t="s">
        <v>904</v>
      </c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</row>
    <row r="27" spans="1:13" x14ac:dyDescent="0.35"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</row>
    <row r="28" spans="1:13" x14ac:dyDescent="0.35">
      <c r="A28" t="s">
        <v>150</v>
      </c>
      <c r="B28" s="102" t="s">
        <v>906</v>
      </c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</row>
    <row r="29" spans="1:13" x14ac:dyDescent="0.35">
      <c r="B29" s="102" t="s">
        <v>907</v>
      </c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</row>
    <row r="30" spans="1:13" x14ac:dyDescent="0.35">
      <c r="B30" s="102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</row>
    <row r="31" spans="1:13" x14ac:dyDescent="0.35">
      <c r="A31" t="s">
        <v>153</v>
      </c>
      <c r="B31" s="102" t="s">
        <v>905</v>
      </c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</row>
    <row r="32" spans="1:13" x14ac:dyDescent="0.35">
      <c r="B32" s="102" t="s">
        <v>909</v>
      </c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</row>
    <row r="33" spans="1:10" x14ac:dyDescent="0.35">
      <c r="A33" s="100"/>
      <c r="B33" s="100"/>
      <c r="C33" s="100"/>
      <c r="D33" s="100"/>
      <c r="E33" s="100"/>
      <c r="F33" s="100"/>
      <c r="G33" s="100"/>
      <c r="H33" s="100"/>
      <c r="I33" s="100"/>
      <c r="J33" s="100"/>
    </row>
    <row r="34" spans="1:10" x14ac:dyDescent="0.35">
      <c r="A34" s="100"/>
      <c r="B34" s="100"/>
      <c r="C34" s="100"/>
      <c r="D34" s="100"/>
      <c r="E34" s="100"/>
      <c r="F34" s="100"/>
      <c r="G34" s="100"/>
      <c r="H34" s="100"/>
      <c r="I34" s="100"/>
      <c r="J34" s="100"/>
    </row>
    <row r="35" spans="1:10" x14ac:dyDescent="0.35">
      <c r="A35" s="100"/>
      <c r="B35" s="100"/>
      <c r="C35" s="100"/>
      <c r="D35" s="100"/>
      <c r="E35" s="100"/>
      <c r="F35" s="100"/>
      <c r="G35" s="100"/>
      <c r="H35" s="100"/>
      <c r="I35" s="100"/>
      <c r="J35" s="100"/>
    </row>
    <row r="36" spans="1:10" x14ac:dyDescent="0.35">
      <c r="A36" s="100"/>
      <c r="B36" s="100"/>
      <c r="C36" s="100"/>
      <c r="D36" s="100"/>
      <c r="E36" s="100"/>
      <c r="F36" s="100"/>
      <c r="G36" s="100"/>
      <c r="H36" s="100"/>
      <c r="I36" s="100"/>
      <c r="J36" s="100"/>
    </row>
    <row r="37" spans="1:10" x14ac:dyDescent="0.35">
      <c r="A37" s="100"/>
      <c r="B37" s="100"/>
      <c r="C37" s="100"/>
      <c r="D37" s="100"/>
      <c r="E37" s="100"/>
      <c r="F37" s="100"/>
      <c r="G37" s="100"/>
      <c r="H37" s="100"/>
      <c r="I37" s="100"/>
      <c r="J37" s="100"/>
    </row>
    <row r="38" spans="1:10" x14ac:dyDescent="0.35">
      <c r="A38" s="100"/>
      <c r="B38" s="100"/>
      <c r="C38" s="100"/>
      <c r="D38" s="100"/>
      <c r="E38" s="100"/>
      <c r="F38" s="100"/>
      <c r="G38" s="100"/>
      <c r="H38" s="100"/>
      <c r="I38" s="100"/>
      <c r="J38" s="100"/>
    </row>
  </sheetData>
  <mergeCells count="10">
    <mergeCell ref="B32:M32"/>
    <mergeCell ref="B28:M28"/>
    <mergeCell ref="B30:M30"/>
    <mergeCell ref="B25:M25"/>
    <mergeCell ref="B29:M29"/>
    <mergeCell ref="B23:M23"/>
    <mergeCell ref="B24:M24"/>
    <mergeCell ref="B26:M26"/>
    <mergeCell ref="B27:M27"/>
    <mergeCell ref="B31:M31"/>
  </mergeCells>
  <conditionalFormatting sqref="I8:I2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{EE018A23-B5B0-4D79-8117-914CDF605410}</x14:id>
        </ext>
      </extLst>
    </cfRule>
  </conditionalFormatting>
  <conditionalFormatting sqref="J8:J2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{AEA92759-C6CF-4FA7-AF59-468AFA109506}</x14:id>
        </ext>
      </extLst>
    </cfRule>
  </conditionalFormatting>
  <conditionalFormatting sqref="G8:G2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{D7981ECC-9306-4059-AA34-A34657D6D47F}</x14:id>
        </ext>
      </extLst>
    </cfRule>
  </conditionalFormatting>
  <conditionalFormatting sqref="C8:C2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{6B91CC7C-6663-478A-9DE4-F7F31F4A2C8A}</x14:id>
        </ext>
      </extLst>
    </cfRule>
  </conditionalFormatting>
  <pageMargins left="0.7" right="0.7" top="0.75" bottom="0.75" header="0.3" footer="0.3"/>
  <pageSetup paperSize="9" orientation="portrait" verticalDpi="0" r:id="rId1"/>
  <customProperties>
    <customPr name="IbpWorksheetKeyString_GUID" r:id="rId2"/>
  </customPropertie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E018A23-B5B0-4D79-8117-914CDF6054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I8:I21</xm:sqref>
        </x14:conditionalFormatting>
        <x14:conditionalFormatting xmlns:xm="http://schemas.microsoft.com/office/excel/2006/main">
          <x14:cfRule type="dataBar" id="{AEA92759-C6CF-4FA7-AF59-468AFA1095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J8:J21</xm:sqref>
        </x14:conditionalFormatting>
        <x14:conditionalFormatting xmlns:xm="http://schemas.microsoft.com/office/excel/2006/main">
          <x14:cfRule type="dataBar" id="{D7981ECC-9306-4059-AA34-A34657D6D4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G8:G21</xm:sqref>
        </x14:conditionalFormatting>
        <x14:conditionalFormatting xmlns:xm="http://schemas.microsoft.com/office/excel/2006/main">
          <x14:cfRule type="dataBar" id="{6B91CC7C-6663-478A-9DE4-F7F31F4A2C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C8:C21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7" tint="0.79998168889431442"/>
  </sheetPr>
  <dimension ref="A15:C22"/>
  <sheetViews>
    <sheetView topLeftCell="A4" zoomScaleNormal="100" workbookViewId="0">
      <selection activeCell="G40" sqref="G40"/>
    </sheetView>
  </sheetViews>
  <sheetFormatPr defaultRowHeight="14.5" x14ac:dyDescent="0.35"/>
  <cols>
    <col min="1" max="1" width="12.36328125" bestFit="1" customWidth="1"/>
    <col min="2" max="2" width="15.453125" bestFit="1" customWidth="1"/>
    <col min="3" max="3" width="12.453125" bestFit="1" customWidth="1"/>
  </cols>
  <sheetData>
    <row r="15" spans="1:3" x14ac:dyDescent="0.35">
      <c r="A15" s="12" t="s">
        <v>889</v>
      </c>
      <c r="B15" t="s">
        <v>911</v>
      </c>
      <c r="C15" t="s">
        <v>912</v>
      </c>
    </row>
    <row r="16" spans="1:3" x14ac:dyDescent="0.35">
      <c r="A16" s="31" t="s">
        <v>671</v>
      </c>
      <c r="B16" s="99">
        <v>44347.317597000001</v>
      </c>
      <c r="C16" s="99">
        <v>210000</v>
      </c>
    </row>
    <row r="17" spans="1:3" x14ac:dyDescent="0.35">
      <c r="A17" s="31" t="s">
        <v>709</v>
      </c>
      <c r="B17" s="99">
        <v>383287.59724399989</v>
      </c>
      <c r="C17" s="99">
        <v>210000</v>
      </c>
    </row>
    <row r="18" spans="1:3" x14ac:dyDescent="0.35">
      <c r="A18" s="31" t="s">
        <v>188</v>
      </c>
      <c r="B18" s="99">
        <v>71305.949665999971</v>
      </c>
      <c r="C18" s="99">
        <v>210000</v>
      </c>
    </row>
    <row r="19" spans="1:3" x14ac:dyDescent="0.35">
      <c r="A19" s="31" t="s">
        <v>684</v>
      </c>
      <c r="B19" s="99">
        <v>37312.16276899998</v>
      </c>
      <c r="C19" s="99">
        <v>210000</v>
      </c>
    </row>
    <row r="20" spans="1:3" x14ac:dyDescent="0.35">
      <c r="A20" s="31" t="s">
        <v>910</v>
      </c>
      <c r="B20" s="99">
        <v>641085.60217099974</v>
      </c>
      <c r="C20" s="99">
        <v>210000</v>
      </c>
    </row>
    <row r="21" spans="1:3" x14ac:dyDescent="0.35">
      <c r="A21" s="31" t="s">
        <v>663</v>
      </c>
      <c r="B21" s="99">
        <v>17.75273</v>
      </c>
      <c r="C21" s="99">
        <v>210000</v>
      </c>
    </row>
    <row r="22" spans="1:3" x14ac:dyDescent="0.35">
      <c r="A22" s="31" t="s">
        <v>890</v>
      </c>
      <c r="B22" s="99">
        <v>1177356.3821769997</v>
      </c>
      <c r="C22" s="99">
        <v>210000</v>
      </c>
    </row>
  </sheetData>
  <pageMargins left="0.7" right="0.7" top="0.75" bottom="0.75" header="0.3" footer="0.3"/>
  <customProperties>
    <customPr name="IbpWorksheetKeyString_GUID" r:id="rId2"/>
  </customPropertie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 tint="0.79998168889431442"/>
  </sheetPr>
  <dimension ref="A1:V11603"/>
  <sheetViews>
    <sheetView zoomScaleNormal="100" workbookViewId="0">
      <selection activeCell="H78" sqref="H78"/>
    </sheetView>
  </sheetViews>
  <sheetFormatPr defaultRowHeight="14.5" x14ac:dyDescent="0.35"/>
  <cols>
    <col min="1" max="1" width="20.453125" customWidth="1"/>
    <col min="2" max="2" width="21.36328125" customWidth="1"/>
    <col min="3" max="3" width="25" bestFit="1" customWidth="1"/>
    <col min="4" max="4" width="28.90625" bestFit="1" customWidth="1"/>
    <col min="5" max="5" width="32.08984375" bestFit="1" customWidth="1"/>
    <col min="6" max="6" width="11.7265625" customWidth="1"/>
    <col min="7" max="7" width="44" bestFit="1" customWidth="1"/>
    <col min="8" max="16" width="6.54296875" customWidth="1"/>
    <col min="17" max="17" width="8" bestFit="1" customWidth="1"/>
    <col min="18" max="19" width="6.54296875" customWidth="1"/>
    <col min="20" max="20" width="6.453125" customWidth="1"/>
    <col min="21" max="21" width="95.36328125" customWidth="1"/>
    <col min="22" max="22" width="23.453125" bestFit="1" customWidth="1"/>
  </cols>
  <sheetData>
    <row r="1" spans="1:22" ht="21" x14ac:dyDescent="0.5">
      <c r="A1" s="42" t="s">
        <v>166</v>
      </c>
      <c r="B1" s="42" t="s">
        <v>167</v>
      </c>
      <c r="C1" s="42" t="s">
        <v>168</v>
      </c>
      <c r="D1" s="42" t="s">
        <v>169</v>
      </c>
      <c r="E1" s="42" t="s">
        <v>170</v>
      </c>
      <c r="F1" s="42" t="s">
        <v>171</v>
      </c>
      <c r="G1" s="42" t="s">
        <v>172</v>
      </c>
      <c r="H1" s="43" t="s">
        <v>173</v>
      </c>
      <c r="I1" s="43" t="s">
        <v>174</v>
      </c>
      <c r="J1" s="43" t="s">
        <v>175</v>
      </c>
      <c r="K1" s="43" t="s">
        <v>176</v>
      </c>
      <c r="L1" s="43" t="s">
        <v>177</v>
      </c>
      <c r="M1" s="43" t="s">
        <v>178</v>
      </c>
      <c r="N1" s="43" t="s">
        <v>179</v>
      </c>
      <c r="O1" s="43" t="s">
        <v>180</v>
      </c>
      <c r="P1" s="43" t="s">
        <v>181</v>
      </c>
      <c r="Q1" s="43" t="s">
        <v>182</v>
      </c>
      <c r="R1" s="43" t="s">
        <v>183</v>
      </c>
      <c r="S1" s="43" t="s">
        <v>184</v>
      </c>
      <c r="T1" s="49"/>
      <c r="U1" s="103" t="s">
        <v>199</v>
      </c>
      <c r="V1" s="104"/>
    </row>
    <row r="2" spans="1:22" ht="15" thickBot="1" x14ac:dyDescent="0.4">
      <c r="A2" s="6" t="s">
        <v>185</v>
      </c>
      <c r="B2" s="6" t="s">
        <v>186</v>
      </c>
      <c r="C2" s="6" t="s">
        <v>187</v>
      </c>
      <c r="D2" s="6" t="s">
        <v>188</v>
      </c>
      <c r="E2" s="6" t="s">
        <v>189</v>
      </c>
      <c r="F2" s="6" t="s">
        <v>190</v>
      </c>
      <c r="G2" s="6" t="s">
        <v>191</v>
      </c>
      <c r="H2" s="6"/>
      <c r="I2" s="6"/>
      <c r="J2" s="6"/>
      <c r="K2" s="7">
        <v>3.8041559999999999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  <c r="R2" s="7">
        <v>0</v>
      </c>
      <c r="S2" s="7">
        <v>0</v>
      </c>
      <c r="T2" s="7"/>
      <c r="U2" s="47" t="s">
        <v>796</v>
      </c>
      <c r="V2" s="48" t="s">
        <v>795</v>
      </c>
    </row>
    <row r="3" spans="1:22" x14ac:dyDescent="0.35">
      <c r="A3" s="6" t="s">
        <v>185</v>
      </c>
      <c r="B3" s="6" t="s">
        <v>186</v>
      </c>
      <c r="C3" s="6" t="s">
        <v>187</v>
      </c>
      <c r="D3" s="6" t="s">
        <v>188</v>
      </c>
      <c r="E3" s="6" t="s">
        <v>192</v>
      </c>
      <c r="F3" s="6" t="s">
        <v>193</v>
      </c>
      <c r="G3" s="6" t="s">
        <v>194</v>
      </c>
      <c r="H3" s="6"/>
      <c r="I3" s="6"/>
      <c r="J3" s="6"/>
      <c r="K3" s="7">
        <v>2.0922869999999998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/>
      <c r="U3" s="28" t="s">
        <v>167</v>
      </c>
      <c r="V3" s="46" t="s">
        <v>202</v>
      </c>
    </row>
    <row r="4" spans="1:22" x14ac:dyDescent="0.35">
      <c r="A4" s="6" t="s">
        <v>185</v>
      </c>
      <c r="B4" s="6" t="s">
        <v>186</v>
      </c>
      <c r="C4" s="6" t="s">
        <v>187</v>
      </c>
      <c r="D4" s="6" t="s">
        <v>195</v>
      </c>
      <c r="E4" s="6" t="s">
        <v>196</v>
      </c>
      <c r="F4" s="6" t="s">
        <v>197</v>
      </c>
      <c r="G4" s="6" t="s">
        <v>198</v>
      </c>
      <c r="H4" s="7">
        <v>57.062351999999997</v>
      </c>
      <c r="I4" s="7">
        <v>285.31175999999999</v>
      </c>
      <c r="J4" s="7">
        <v>342.37411200000003</v>
      </c>
      <c r="K4" s="7">
        <v>323.18280299999998</v>
      </c>
      <c r="L4" s="7">
        <v>334.49661600000002</v>
      </c>
      <c r="M4" s="7">
        <v>196.91194400000001</v>
      </c>
      <c r="N4" s="7">
        <v>107.57264000000001</v>
      </c>
      <c r="O4" s="7">
        <v>109.61252</v>
      </c>
      <c r="P4" s="7">
        <v>149.15718000000001</v>
      </c>
      <c r="Q4" s="7">
        <v>35.483111999999998</v>
      </c>
      <c r="R4" s="7">
        <v>83.126391999999996</v>
      </c>
      <c r="S4" s="7">
        <v>95.979479999999995</v>
      </c>
      <c r="T4" s="7"/>
      <c r="U4" s="26" t="s">
        <v>186</v>
      </c>
      <c r="V4" s="21" t="s">
        <v>205</v>
      </c>
    </row>
    <row r="5" spans="1:22" x14ac:dyDescent="0.35">
      <c r="A5" s="6" t="s">
        <v>185</v>
      </c>
      <c r="B5" s="6" t="s">
        <v>186</v>
      </c>
      <c r="C5" s="6" t="s">
        <v>187</v>
      </c>
      <c r="D5" s="6" t="s">
        <v>195</v>
      </c>
      <c r="E5" s="6" t="s">
        <v>196</v>
      </c>
      <c r="F5" s="6" t="s">
        <v>200</v>
      </c>
      <c r="G5" s="6" t="s">
        <v>201</v>
      </c>
      <c r="H5" s="7">
        <v>85.593528000000006</v>
      </c>
      <c r="I5" s="7">
        <v>199.718232</v>
      </c>
      <c r="J5" s="7">
        <v>342.37411200000003</v>
      </c>
      <c r="K5" s="7">
        <v>180.61938499999999</v>
      </c>
      <c r="L5" s="7">
        <v>306.47444400000001</v>
      </c>
      <c r="M5" s="7">
        <v>197.27693500000001</v>
      </c>
      <c r="N5" s="7">
        <v>137.360512</v>
      </c>
      <c r="O5" s="7">
        <v>139.961916</v>
      </c>
      <c r="P5" s="7">
        <v>190.57608999999999</v>
      </c>
      <c r="Q5" s="7">
        <v>41.353591999999999</v>
      </c>
      <c r="R5" s="7">
        <v>96.928591999999995</v>
      </c>
      <c r="S5" s="7">
        <v>112.138955</v>
      </c>
      <c r="T5" s="7"/>
      <c r="U5" s="26" t="s">
        <v>208</v>
      </c>
      <c r="V5" s="21" t="s">
        <v>209</v>
      </c>
    </row>
    <row r="6" spans="1:22" x14ac:dyDescent="0.35">
      <c r="A6" s="6" t="s">
        <v>185</v>
      </c>
      <c r="B6" s="6" t="s">
        <v>186</v>
      </c>
      <c r="C6" s="6" t="s">
        <v>187</v>
      </c>
      <c r="D6" s="6" t="s">
        <v>195</v>
      </c>
      <c r="E6" s="6" t="s">
        <v>196</v>
      </c>
      <c r="F6" s="6" t="s">
        <v>203</v>
      </c>
      <c r="G6" s="6" t="s">
        <v>204</v>
      </c>
      <c r="H6" s="7">
        <v>12.553722</v>
      </c>
      <c r="I6" s="7">
        <v>12.553722</v>
      </c>
      <c r="J6" s="7">
        <v>23.015156999999999</v>
      </c>
      <c r="K6" s="7">
        <v>14.429743999999999</v>
      </c>
      <c r="L6" s="7">
        <v>13.147429000000001</v>
      </c>
      <c r="M6" s="7">
        <v>11.494363999999999</v>
      </c>
      <c r="N6" s="7">
        <v>6.9992999999999999</v>
      </c>
      <c r="O6" s="7">
        <v>7.7100419999999996</v>
      </c>
      <c r="P6" s="7">
        <v>9.8793839999999999</v>
      </c>
      <c r="Q6" s="7">
        <v>4.4469589999999997</v>
      </c>
      <c r="R6" s="7">
        <v>5.0076660000000004</v>
      </c>
      <c r="S6" s="7">
        <v>7.6977979999999997</v>
      </c>
      <c r="T6" s="7"/>
      <c r="U6" s="26" t="s">
        <v>212</v>
      </c>
      <c r="V6" s="21" t="s">
        <v>213</v>
      </c>
    </row>
    <row r="7" spans="1:22" x14ac:dyDescent="0.35">
      <c r="A7" s="6" t="s">
        <v>185</v>
      </c>
      <c r="B7" s="6" t="s">
        <v>186</v>
      </c>
      <c r="C7" s="6" t="s">
        <v>187</v>
      </c>
      <c r="D7" s="6" t="s">
        <v>195</v>
      </c>
      <c r="E7" s="6" t="s">
        <v>196</v>
      </c>
      <c r="F7" s="6" t="s">
        <v>206</v>
      </c>
      <c r="G7" s="6" t="s">
        <v>207</v>
      </c>
      <c r="H7" s="7">
        <v>19.528012</v>
      </c>
      <c r="I7" s="7">
        <v>18.830583000000001</v>
      </c>
      <c r="J7" s="7">
        <v>12.553722</v>
      </c>
      <c r="K7" s="7">
        <v>12.553722</v>
      </c>
      <c r="L7" s="7">
        <v>15.486497999999999</v>
      </c>
      <c r="M7" s="7">
        <v>13.136759</v>
      </c>
      <c r="N7" s="7">
        <v>9.9010320000000007</v>
      </c>
      <c r="O7" s="7">
        <v>10.778549999999999</v>
      </c>
      <c r="P7" s="7">
        <v>13.184317999999999</v>
      </c>
      <c r="Q7" s="7">
        <v>8.2684560000000005</v>
      </c>
      <c r="R7" s="7">
        <v>9.1344779999999997</v>
      </c>
      <c r="S7" s="7">
        <v>14.243732</v>
      </c>
      <c r="T7" s="7"/>
      <c r="U7" s="26" t="s">
        <v>216</v>
      </c>
      <c r="V7" s="21" t="s">
        <v>217</v>
      </c>
    </row>
    <row r="8" spans="1:22" x14ac:dyDescent="0.35">
      <c r="A8" s="6" t="s">
        <v>185</v>
      </c>
      <c r="B8" s="6" t="s">
        <v>186</v>
      </c>
      <c r="C8" s="6" t="s">
        <v>187</v>
      </c>
      <c r="D8" s="6" t="s">
        <v>195</v>
      </c>
      <c r="E8" s="6" t="s">
        <v>196</v>
      </c>
      <c r="F8" s="6" t="s">
        <v>210</v>
      </c>
      <c r="G8" s="6" t="s">
        <v>211</v>
      </c>
      <c r="H8" s="7">
        <v>38.041559999999997</v>
      </c>
      <c r="I8" s="7">
        <v>76.083119999999994</v>
      </c>
      <c r="J8" s="7">
        <v>114.12468</v>
      </c>
      <c r="K8" s="7">
        <v>43.608092999999997</v>
      </c>
      <c r="L8" s="7">
        <v>178.83641600000001</v>
      </c>
      <c r="M8" s="7">
        <v>244.065349</v>
      </c>
      <c r="N8" s="7">
        <v>145.33920800000001</v>
      </c>
      <c r="O8" s="7">
        <v>124.607124</v>
      </c>
      <c r="P8" s="7">
        <v>157.19904700000001</v>
      </c>
      <c r="Q8" s="7">
        <v>160.93425999999999</v>
      </c>
      <c r="R8" s="7">
        <v>161.73837700000001</v>
      </c>
      <c r="S8" s="7">
        <v>219.01962599999999</v>
      </c>
      <c r="T8" s="7"/>
      <c r="U8" s="45" t="s">
        <v>169</v>
      </c>
      <c r="V8" s="44" t="s">
        <v>222</v>
      </c>
    </row>
    <row r="9" spans="1:22" x14ac:dyDescent="0.35">
      <c r="A9" s="6" t="s">
        <v>185</v>
      </c>
      <c r="B9" s="6" t="s">
        <v>186</v>
      </c>
      <c r="C9" s="6" t="s">
        <v>187</v>
      </c>
      <c r="D9" s="6" t="s">
        <v>195</v>
      </c>
      <c r="E9" s="6" t="s">
        <v>196</v>
      </c>
      <c r="F9" s="6" t="s">
        <v>214</v>
      </c>
      <c r="G9" s="6" t="s">
        <v>215</v>
      </c>
      <c r="H9" s="6"/>
      <c r="I9" s="7">
        <v>9.5103899999999992</v>
      </c>
      <c r="J9" s="7">
        <v>19.020779999999998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/>
      <c r="U9" s="45" t="s">
        <v>170</v>
      </c>
      <c r="V9" s="44" t="s">
        <v>225</v>
      </c>
    </row>
    <row r="10" spans="1:22" ht="15" thickBot="1" x14ac:dyDescent="0.4">
      <c r="A10" s="6" t="s">
        <v>185</v>
      </c>
      <c r="B10" s="6" t="s">
        <v>186</v>
      </c>
      <c r="C10" s="6" t="s">
        <v>187</v>
      </c>
      <c r="D10" s="6" t="s">
        <v>195</v>
      </c>
      <c r="E10" s="6" t="s">
        <v>196</v>
      </c>
      <c r="F10" s="6" t="s">
        <v>218</v>
      </c>
      <c r="G10" s="6" t="s">
        <v>219</v>
      </c>
      <c r="H10" s="7">
        <v>0</v>
      </c>
      <c r="I10" s="7">
        <v>28.531169999999999</v>
      </c>
      <c r="J10" s="7">
        <v>19.020779999999998</v>
      </c>
      <c r="K10" s="7">
        <v>2.1134200000000001</v>
      </c>
      <c r="L10" s="7">
        <v>37.686616000000001</v>
      </c>
      <c r="M10" s="7">
        <v>34.481744999999997</v>
      </c>
      <c r="N10" s="7">
        <v>25.10463</v>
      </c>
      <c r="O10" s="7">
        <v>21.522592</v>
      </c>
      <c r="P10" s="7">
        <v>27.35351</v>
      </c>
      <c r="Q10" s="7">
        <v>30.928460000000001</v>
      </c>
      <c r="R10" s="7">
        <v>31.108636000000001</v>
      </c>
      <c r="S10" s="7">
        <v>42.094340000000003</v>
      </c>
      <c r="T10" s="7"/>
      <c r="U10" s="22" t="s">
        <v>794</v>
      </c>
      <c r="V10" s="23" t="s">
        <v>797</v>
      </c>
    </row>
    <row r="11" spans="1:22" x14ac:dyDescent="0.35">
      <c r="A11" s="6" t="s">
        <v>185</v>
      </c>
      <c r="B11" s="6" t="s">
        <v>186</v>
      </c>
      <c r="C11" s="6" t="s">
        <v>187</v>
      </c>
      <c r="D11" s="6" t="s">
        <v>195</v>
      </c>
      <c r="E11" s="6" t="s">
        <v>196</v>
      </c>
      <c r="F11" s="6" t="s">
        <v>220</v>
      </c>
      <c r="G11" s="6" t="s">
        <v>221</v>
      </c>
      <c r="H11" s="7">
        <v>101.44416</v>
      </c>
      <c r="I11" s="7">
        <v>355.05455999999998</v>
      </c>
      <c r="J11" s="7">
        <v>380.41559999999998</v>
      </c>
      <c r="K11" s="7">
        <v>276.97739799999999</v>
      </c>
      <c r="L11" s="7">
        <v>354.35540200000003</v>
      </c>
      <c r="M11" s="7">
        <v>592.54067599999996</v>
      </c>
      <c r="N11" s="7">
        <v>292.58669400000002</v>
      </c>
      <c r="O11" s="7">
        <v>331.46383800000001</v>
      </c>
      <c r="P11" s="7">
        <v>351.59354500000001</v>
      </c>
      <c r="Q11" s="7">
        <v>175.55280200000001</v>
      </c>
      <c r="R11" s="7">
        <v>199.46006800000001</v>
      </c>
      <c r="S11" s="7">
        <v>296.35522500000002</v>
      </c>
      <c r="T11" s="7"/>
    </row>
    <row r="12" spans="1:22" x14ac:dyDescent="0.35">
      <c r="A12" s="6" t="s">
        <v>185</v>
      </c>
      <c r="B12" s="6" t="s">
        <v>186</v>
      </c>
      <c r="C12" s="6" t="s">
        <v>187</v>
      </c>
      <c r="D12" s="6" t="s">
        <v>195</v>
      </c>
      <c r="E12" s="6" t="s">
        <v>196</v>
      </c>
      <c r="F12" s="6" t="s">
        <v>223</v>
      </c>
      <c r="G12" s="6" t="s">
        <v>224</v>
      </c>
      <c r="H12" s="7">
        <v>76.083119999999994</v>
      </c>
      <c r="I12" s="7">
        <v>481.85975999999999</v>
      </c>
      <c r="J12" s="7">
        <v>659.38703999999996</v>
      </c>
      <c r="K12" s="7">
        <v>747.20199000000002</v>
      </c>
      <c r="L12" s="7">
        <v>591.30062999999996</v>
      </c>
      <c r="M12" s="7">
        <v>515.875901</v>
      </c>
      <c r="N12" s="7">
        <v>267.30675600000001</v>
      </c>
      <c r="O12" s="7">
        <v>302.92168400000003</v>
      </c>
      <c r="P12" s="7">
        <v>321.37385</v>
      </c>
      <c r="Q12" s="7">
        <v>156.46562399999999</v>
      </c>
      <c r="R12" s="7">
        <v>177.678988</v>
      </c>
      <c r="S12" s="7">
        <v>264.23286000000002</v>
      </c>
      <c r="T12" s="7"/>
    </row>
    <row r="13" spans="1:22" x14ac:dyDescent="0.35">
      <c r="A13" s="6" t="s">
        <v>185</v>
      </c>
      <c r="B13" s="6" t="s">
        <v>186</v>
      </c>
      <c r="C13" s="6" t="s">
        <v>187</v>
      </c>
      <c r="D13" s="6" t="s">
        <v>195</v>
      </c>
      <c r="E13" s="6" t="s">
        <v>196</v>
      </c>
      <c r="F13" s="6" t="s">
        <v>226</v>
      </c>
      <c r="G13" s="6" t="s">
        <v>227</v>
      </c>
      <c r="H13" s="7">
        <v>202.88831999999999</v>
      </c>
      <c r="I13" s="7">
        <v>371.96192000000002</v>
      </c>
      <c r="J13" s="7">
        <v>676.2944</v>
      </c>
      <c r="K13" s="7">
        <v>612.57935499999996</v>
      </c>
      <c r="L13" s="7">
        <v>699.864194</v>
      </c>
      <c r="M13" s="7">
        <v>437.07617900000002</v>
      </c>
      <c r="N13" s="7">
        <v>188.88210000000001</v>
      </c>
      <c r="O13" s="7">
        <v>178.12564800000001</v>
      </c>
      <c r="P13" s="7">
        <v>271.63126499999998</v>
      </c>
      <c r="Q13" s="7">
        <v>94.649100000000004</v>
      </c>
      <c r="R13" s="7">
        <v>176.236414</v>
      </c>
      <c r="S13" s="7">
        <v>197.520554</v>
      </c>
      <c r="T13" s="7"/>
    </row>
    <row r="14" spans="1:22" x14ac:dyDescent="0.35">
      <c r="A14" s="6" t="s">
        <v>185</v>
      </c>
      <c r="B14" s="6" t="s">
        <v>186</v>
      </c>
      <c r="C14" s="6" t="s">
        <v>187</v>
      </c>
      <c r="D14" s="6" t="s">
        <v>195</v>
      </c>
      <c r="E14" s="6" t="s">
        <v>196</v>
      </c>
      <c r="F14" s="6" t="s">
        <v>228</v>
      </c>
      <c r="G14" s="6" t="s">
        <v>229</v>
      </c>
      <c r="H14" s="7">
        <v>247.27014</v>
      </c>
      <c r="I14" s="7">
        <v>494.54028</v>
      </c>
      <c r="J14" s="7">
        <v>646.70651999999995</v>
      </c>
      <c r="K14" s="7">
        <v>682.32957199999998</v>
      </c>
      <c r="L14" s="7">
        <v>770.815382</v>
      </c>
      <c r="M14" s="7">
        <v>920.38321499999995</v>
      </c>
      <c r="N14" s="7">
        <v>307.43189799999999</v>
      </c>
      <c r="O14" s="7">
        <v>389.47236800000002</v>
      </c>
      <c r="P14" s="7">
        <v>469.59222999999997</v>
      </c>
      <c r="Q14" s="7">
        <v>203.06076999999999</v>
      </c>
      <c r="R14" s="7">
        <v>346.37804</v>
      </c>
      <c r="S14" s="7">
        <v>446.96689500000002</v>
      </c>
      <c r="T14" s="7"/>
    </row>
    <row r="15" spans="1:22" x14ac:dyDescent="0.35">
      <c r="A15" s="6" t="s">
        <v>185</v>
      </c>
      <c r="B15" s="6" t="s">
        <v>186</v>
      </c>
      <c r="C15" s="6" t="s">
        <v>187</v>
      </c>
      <c r="D15" s="6" t="s">
        <v>195</v>
      </c>
      <c r="E15" s="6" t="s">
        <v>196</v>
      </c>
      <c r="F15" s="6" t="s">
        <v>230</v>
      </c>
      <c r="G15" s="6" t="s">
        <v>231</v>
      </c>
      <c r="H15" s="7">
        <v>209.22857999999999</v>
      </c>
      <c r="I15" s="7">
        <v>202.88831999999999</v>
      </c>
      <c r="J15" s="7">
        <v>285.31169999999997</v>
      </c>
      <c r="K15" s="7">
        <v>251.23889700000001</v>
      </c>
      <c r="L15" s="7">
        <v>354.77394600000002</v>
      </c>
      <c r="M15" s="7">
        <v>413.26655499999998</v>
      </c>
      <c r="N15" s="7">
        <v>150.70065399999999</v>
      </c>
      <c r="O15" s="7">
        <v>190.95791800000001</v>
      </c>
      <c r="P15" s="7">
        <v>229.993955</v>
      </c>
      <c r="Q15" s="7">
        <v>92.862865999999997</v>
      </c>
      <c r="R15" s="7">
        <v>158.38342800000001</v>
      </c>
      <c r="S15" s="7">
        <v>204.32244</v>
      </c>
      <c r="T15" s="7"/>
    </row>
    <row r="16" spans="1:22" x14ac:dyDescent="0.35">
      <c r="A16" s="6" t="s">
        <v>185</v>
      </c>
      <c r="B16" s="6" t="s">
        <v>186</v>
      </c>
      <c r="C16" s="6" t="s">
        <v>187</v>
      </c>
      <c r="D16" s="6" t="s">
        <v>195</v>
      </c>
      <c r="E16" s="6" t="s">
        <v>196</v>
      </c>
      <c r="F16" s="6" t="s">
        <v>232</v>
      </c>
      <c r="G16" s="6" t="s">
        <v>233</v>
      </c>
      <c r="H16" s="7">
        <v>0</v>
      </c>
      <c r="I16" s="6"/>
      <c r="J16" s="7">
        <v>236.70303999999999</v>
      </c>
      <c r="K16" s="7">
        <v>233.847598</v>
      </c>
      <c r="L16" s="7">
        <v>95.150316000000004</v>
      </c>
      <c r="M16" s="7">
        <v>238.18951999999999</v>
      </c>
      <c r="N16" s="7">
        <v>120.78971199999999</v>
      </c>
      <c r="O16" s="7">
        <v>113.918324</v>
      </c>
      <c r="P16" s="7">
        <v>173.67834999999999</v>
      </c>
      <c r="Q16" s="7">
        <v>71.016583999999995</v>
      </c>
      <c r="R16" s="7">
        <v>132.36525</v>
      </c>
      <c r="S16" s="7">
        <v>148.20300499999999</v>
      </c>
      <c r="T16" s="7"/>
    </row>
    <row r="17" spans="1:20" x14ac:dyDescent="0.35">
      <c r="A17" s="6" t="s">
        <v>185</v>
      </c>
      <c r="B17" s="6" t="s">
        <v>186</v>
      </c>
      <c r="C17" s="6" t="s">
        <v>187</v>
      </c>
      <c r="D17" s="6" t="s">
        <v>195</v>
      </c>
      <c r="E17" s="6" t="s">
        <v>196</v>
      </c>
      <c r="F17" s="6" t="s">
        <v>234</v>
      </c>
      <c r="G17" s="6" t="s">
        <v>235</v>
      </c>
      <c r="H17" s="7">
        <v>42.268403999999997</v>
      </c>
      <c r="I17" s="7">
        <v>21.134201999999998</v>
      </c>
      <c r="J17" s="7">
        <v>21.134201999999998</v>
      </c>
      <c r="K17" s="7">
        <v>0</v>
      </c>
      <c r="L17" s="7">
        <v>39.881366999999997</v>
      </c>
      <c r="M17" s="7">
        <v>139.172247</v>
      </c>
      <c r="N17" s="7">
        <v>52.795369999999998</v>
      </c>
      <c r="O17" s="7">
        <v>39.833303999999998</v>
      </c>
      <c r="P17" s="7">
        <v>79.717290000000006</v>
      </c>
      <c r="Q17" s="7">
        <v>51.870628000000004</v>
      </c>
      <c r="R17" s="7">
        <v>81.662850000000006</v>
      </c>
      <c r="S17" s="7">
        <v>67.153694999999999</v>
      </c>
      <c r="T17" s="7"/>
    </row>
    <row r="18" spans="1:20" x14ac:dyDescent="0.35">
      <c r="A18" s="6" t="s">
        <v>185</v>
      </c>
      <c r="B18" s="6" t="s">
        <v>186</v>
      </c>
      <c r="C18" s="6" t="s">
        <v>187</v>
      </c>
      <c r="D18" s="6" t="s">
        <v>195</v>
      </c>
      <c r="E18" s="6" t="s">
        <v>236</v>
      </c>
      <c r="F18" s="6" t="s">
        <v>237</v>
      </c>
      <c r="G18" s="6" t="s">
        <v>238</v>
      </c>
      <c r="H18" s="7">
        <v>15.85065</v>
      </c>
      <c r="I18" s="7">
        <v>10.5671</v>
      </c>
      <c r="J18" s="7">
        <v>5.28355</v>
      </c>
      <c r="K18" s="7">
        <v>19.720571</v>
      </c>
      <c r="L18" s="7">
        <v>8.7667520000000003</v>
      </c>
      <c r="M18" s="7">
        <v>36.701860000000003</v>
      </c>
      <c r="N18" s="7">
        <v>25.439610999999999</v>
      </c>
      <c r="O18" s="7">
        <v>28.254942</v>
      </c>
      <c r="P18" s="7">
        <v>40.369447000000001</v>
      </c>
      <c r="Q18" s="7">
        <v>40.610340000000001</v>
      </c>
      <c r="R18" s="7">
        <v>41.883837999999997</v>
      </c>
      <c r="S18" s="7">
        <v>82.135326000000006</v>
      </c>
      <c r="T18" s="7"/>
    </row>
    <row r="19" spans="1:20" x14ac:dyDescent="0.35">
      <c r="A19" s="6" t="s">
        <v>185</v>
      </c>
      <c r="B19" s="6" t="s">
        <v>186</v>
      </c>
      <c r="C19" s="6" t="s">
        <v>187</v>
      </c>
      <c r="D19" s="6" t="s">
        <v>195</v>
      </c>
      <c r="E19" s="6" t="s">
        <v>236</v>
      </c>
      <c r="F19" s="6" t="s">
        <v>239</v>
      </c>
      <c r="G19" s="6" t="s">
        <v>240</v>
      </c>
      <c r="H19" s="7">
        <v>193.580904</v>
      </c>
      <c r="I19" s="7">
        <v>197.376608</v>
      </c>
      <c r="J19" s="7">
        <v>392.85536400000001</v>
      </c>
      <c r="K19" s="7">
        <v>318.72465299999999</v>
      </c>
      <c r="L19" s="7">
        <v>399.88219199999997</v>
      </c>
      <c r="M19" s="7">
        <v>524.18235600000003</v>
      </c>
      <c r="N19" s="7">
        <v>402.87409600000001</v>
      </c>
      <c r="O19" s="7">
        <v>450.61810000000003</v>
      </c>
      <c r="P19" s="7">
        <v>589.838032</v>
      </c>
      <c r="Q19" s="7">
        <v>366.77539000000002</v>
      </c>
      <c r="R19" s="7">
        <v>401.20687500000003</v>
      </c>
      <c r="S19" s="7">
        <v>765.95966099999998</v>
      </c>
      <c r="T19" s="7"/>
    </row>
    <row r="20" spans="1:20" x14ac:dyDescent="0.35">
      <c r="A20" s="6" t="s">
        <v>185</v>
      </c>
      <c r="B20" s="6" t="s">
        <v>186</v>
      </c>
      <c r="C20" s="6" t="s">
        <v>187</v>
      </c>
      <c r="D20" s="6" t="s">
        <v>195</v>
      </c>
      <c r="E20" s="6" t="s">
        <v>236</v>
      </c>
      <c r="F20" s="6" t="s">
        <v>241</v>
      </c>
      <c r="G20" s="6" t="s">
        <v>242</v>
      </c>
      <c r="H20" s="7">
        <v>17.080667999999999</v>
      </c>
      <c r="I20" s="7">
        <v>26.569928000000001</v>
      </c>
      <c r="J20" s="7">
        <v>68.322671999999997</v>
      </c>
      <c r="K20" s="7">
        <v>42.540716000000003</v>
      </c>
      <c r="L20" s="7">
        <v>47.763485000000003</v>
      </c>
      <c r="M20" s="7">
        <v>73.823578999999995</v>
      </c>
      <c r="N20" s="7">
        <v>46.373170000000002</v>
      </c>
      <c r="O20" s="7">
        <v>52.345616999999997</v>
      </c>
      <c r="P20" s="7">
        <v>64.363138000000006</v>
      </c>
      <c r="Q20" s="7">
        <v>32.947988000000002</v>
      </c>
      <c r="R20" s="7">
        <v>35.949415999999999</v>
      </c>
      <c r="S20" s="7">
        <v>67.360956999999999</v>
      </c>
      <c r="T20" s="7"/>
    </row>
    <row r="21" spans="1:20" x14ac:dyDescent="0.35">
      <c r="A21" s="6" t="s">
        <v>185</v>
      </c>
      <c r="B21" s="6" t="s">
        <v>186</v>
      </c>
      <c r="C21" s="6" t="s">
        <v>187</v>
      </c>
      <c r="D21" s="6" t="s">
        <v>195</v>
      </c>
      <c r="E21" s="6" t="s">
        <v>236</v>
      </c>
      <c r="F21" s="6" t="s">
        <v>243</v>
      </c>
      <c r="G21" s="6" t="s">
        <v>244</v>
      </c>
      <c r="H21" s="7">
        <v>17.080667999999999</v>
      </c>
      <c r="I21" s="7">
        <v>17.080667999999999</v>
      </c>
      <c r="J21" s="7">
        <v>34.161335999999999</v>
      </c>
      <c r="K21" s="7">
        <v>0</v>
      </c>
      <c r="L21" s="7">
        <v>19.094676</v>
      </c>
      <c r="M21" s="7">
        <v>63.144201000000002</v>
      </c>
      <c r="N21" s="7">
        <v>44.784120000000001</v>
      </c>
      <c r="O21" s="7">
        <v>39.609676999999998</v>
      </c>
      <c r="P21" s="7">
        <v>0</v>
      </c>
      <c r="Q21" s="7">
        <v>0</v>
      </c>
      <c r="R21" s="7">
        <v>0</v>
      </c>
      <c r="S21" s="7">
        <v>0</v>
      </c>
      <c r="T21" s="7"/>
    </row>
    <row r="22" spans="1:20" x14ac:dyDescent="0.35">
      <c r="A22" s="6" t="s">
        <v>185</v>
      </c>
      <c r="B22" s="6" t="s">
        <v>186</v>
      </c>
      <c r="C22" s="6" t="s">
        <v>187</v>
      </c>
      <c r="D22" s="6" t="s">
        <v>195</v>
      </c>
      <c r="E22" s="6" t="s">
        <v>236</v>
      </c>
      <c r="F22" s="6" t="s">
        <v>245</v>
      </c>
      <c r="G22" s="6" t="s">
        <v>246</v>
      </c>
      <c r="H22" s="7">
        <v>0</v>
      </c>
      <c r="I22" s="7">
        <v>34.161335999999999</v>
      </c>
      <c r="J22" s="7">
        <v>34.161335999999999</v>
      </c>
      <c r="K22" s="7">
        <v>26.481614</v>
      </c>
      <c r="L22" s="7">
        <v>28.278797000000001</v>
      </c>
      <c r="M22" s="7">
        <v>182.931995</v>
      </c>
      <c r="N22" s="7">
        <v>52.253252000000003</v>
      </c>
      <c r="O22" s="7">
        <v>92.258851000000007</v>
      </c>
      <c r="P22" s="7">
        <v>114.663842</v>
      </c>
      <c r="Q22" s="7">
        <v>47.330523999999997</v>
      </c>
      <c r="R22" s="7">
        <v>76.046036000000001</v>
      </c>
      <c r="S22" s="7">
        <v>107.957139</v>
      </c>
      <c r="T22" s="7"/>
    </row>
    <row r="23" spans="1:20" x14ac:dyDescent="0.35">
      <c r="A23" s="6" t="s">
        <v>185</v>
      </c>
      <c r="B23" s="6" t="s">
        <v>186</v>
      </c>
      <c r="C23" s="6" t="s">
        <v>187</v>
      </c>
      <c r="D23" s="6" t="s">
        <v>195</v>
      </c>
      <c r="E23" s="6" t="s">
        <v>236</v>
      </c>
      <c r="F23" s="6" t="s">
        <v>247</v>
      </c>
      <c r="G23" s="6" t="s">
        <v>248</v>
      </c>
      <c r="H23" s="7">
        <v>34.161335999999999</v>
      </c>
      <c r="I23" s="7">
        <v>60.731264000000003</v>
      </c>
      <c r="J23" s="7">
        <v>17.080667999999999</v>
      </c>
      <c r="K23" s="7">
        <v>10.131703999999999</v>
      </c>
      <c r="L23" s="7">
        <v>48.067210000000003</v>
      </c>
      <c r="M23" s="7">
        <v>62.462068000000002</v>
      </c>
      <c r="N23" s="7">
        <v>40.266461999999997</v>
      </c>
      <c r="O23" s="7">
        <v>37.356147999999997</v>
      </c>
      <c r="P23" s="7">
        <v>49.898114999999997</v>
      </c>
      <c r="Q23" s="7">
        <v>42.149842</v>
      </c>
      <c r="R23" s="7">
        <v>43.889643999999997</v>
      </c>
      <c r="S23" s="7">
        <v>70.005711000000005</v>
      </c>
      <c r="T23" s="7"/>
    </row>
    <row r="24" spans="1:20" x14ac:dyDescent="0.35">
      <c r="A24" s="6" t="s">
        <v>185</v>
      </c>
      <c r="B24" s="6" t="s">
        <v>186</v>
      </c>
      <c r="C24" s="6" t="s">
        <v>187</v>
      </c>
      <c r="D24" s="6" t="s">
        <v>195</v>
      </c>
      <c r="E24" s="6" t="s">
        <v>236</v>
      </c>
      <c r="F24" s="6" t="s">
        <v>249</v>
      </c>
      <c r="G24" s="6" t="s">
        <v>250</v>
      </c>
      <c r="H24" s="6"/>
      <c r="I24" s="6"/>
      <c r="J24" s="6"/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28.938106000000001</v>
      </c>
      <c r="Q24" s="7">
        <v>42.31082</v>
      </c>
      <c r="R24" s="7">
        <v>32.576608</v>
      </c>
      <c r="S24" s="7">
        <v>51.726799</v>
      </c>
      <c r="T24" s="7"/>
    </row>
    <row r="25" spans="1:20" x14ac:dyDescent="0.35">
      <c r="A25" s="6" t="s">
        <v>185</v>
      </c>
      <c r="B25" s="6" t="s">
        <v>186</v>
      </c>
      <c r="C25" s="6" t="s">
        <v>187</v>
      </c>
      <c r="D25" s="6" t="s">
        <v>195</v>
      </c>
      <c r="E25" s="6" t="s">
        <v>189</v>
      </c>
      <c r="F25" s="6" t="s">
        <v>251</v>
      </c>
      <c r="G25" s="6" t="s">
        <v>252</v>
      </c>
      <c r="H25" s="7">
        <v>19.020779999999998</v>
      </c>
      <c r="I25" s="7">
        <v>19.020779999999998</v>
      </c>
      <c r="J25" s="7">
        <v>38.041559999999997</v>
      </c>
      <c r="K25" s="7">
        <v>19.020779999999998</v>
      </c>
      <c r="L25" s="7">
        <v>25.395731999999999</v>
      </c>
      <c r="M25" s="7">
        <v>151.93478500000001</v>
      </c>
      <c r="N25" s="7">
        <v>143.34757400000001</v>
      </c>
      <c r="O25" s="7">
        <v>120.21837600000001</v>
      </c>
      <c r="P25" s="7">
        <v>147.50799499999999</v>
      </c>
      <c r="Q25" s="7">
        <v>62.110480000000003</v>
      </c>
      <c r="R25" s="7">
        <v>79.450372000000002</v>
      </c>
      <c r="S25" s="7">
        <v>115.11084</v>
      </c>
      <c r="T25" s="7"/>
    </row>
    <row r="26" spans="1:20" x14ac:dyDescent="0.35">
      <c r="A26" s="6" t="s">
        <v>185</v>
      </c>
      <c r="B26" s="6" t="s">
        <v>186</v>
      </c>
      <c r="C26" s="6" t="s">
        <v>187</v>
      </c>
      <c r="D26" s="6" t="s">
        <v>195</v>
      </c>
      <c r="E26" s="6" t="s">
        <v>189</v>
      </c>
      <c r="F26" s="6" t="s">
        <v>253</v>
      </c>
      <c r="G26" s="6" t="s">
        <v>254</v>
      </c>
      <c r="H26" s="6"/>
      <c r="I26" s="6"/>
      <c r="J26" s="6"/>
      <c r="K26" s="7">
        <v>0</v>
      </c>
      <c r="L26" s="7">
        <v>0</v>
      </c>
      <c r="M26" s="7">
        <v>0</v>
      </c>
      <c r="N26" s="7">
        <v>2.865904</v>
      </c>
      <c r="O26" s="7">
        <v>3.800354</v>
      </c>
      <c r="P26" s="7">
        <v>6.0235250000000002</v>
      </c>
      <c r="Q26" s="7">
        <v>0</v>
      </c>
      <c r="R26" s="7">
        <v>0</v>
      </c>
      <c r="S26" s="7">
        <v>0</v>
      </c>
      <c r="T26" s="7"/>
    </row>
    <row r="27" spans="1:20" x14ac:dyDescent="0.35">
      <c r="A27" s="6" t="s">
        <v>185</v>
      </c>
      <c r="B27" s="6" t="s">
        <v>186</v>
      </c>
      <c r="C27" s="6" t="s">
        <v>187</v>
      </c>
      <c r="D27" s="6" t="s">
        <v>195</v>
      </c>
      <c r="E27" s="6" t="s">
        <v>189</v>
      </c>
      <c r="F27" s="6" t="s">
        <v>255</v>
      </c>
      <c r="G27" s="6" t="s">
        <v>256</v>
      </c>
      <c r="H27" s="7">
        <v>334.76567999999997</v>
      </c>
      <c r="I27" s="7">
        <v>641.63422000000003</v>
      </c>
      <c r="J27" s="7">
        <v>927.57990500000005</v>
      </c>
      <c r="K27" s="7">
        <v>784.14792999999997</v>
      </c>
      <c r="L27" s="7">
        <v>955.95607299999995</v>
      </c>
      <c r="M27" s="7">
        <v>974.33245099999999</v>
      </c>
      <c r="N27" s="7">
        <v>604.55078000000003</v>
      </c>
      <c r="O27" s="7">
        <v>785.94492400000001</v>
      </c>
      <c r="P27" s="7">
        <v>1285.73955</v>
      </c>
      <c r="Q27" s="7">
        <v>396.91788600000001</v>
      </c>
      <c r="R27" s="7">
        <v>531.65074800000002</v>
      </c>
      <c r="S27" s="7">
        <v>759.25204499999995</v>
      </c>
      <c r="T27" s="7"/>
    </row>
    <row r="28" spans="1:20" x14ac:dyDescent="0.35">
      <c r="A28" s="6" t="s">
        <v>185</v>
      </c>
      <c r="B28" s="6" t="s">
        <v>186</v>
      </c>
      <c r="C28" s="6" t="s">
        <v>187</v>
      </c>
      <c r="D28" s="6" t="s">
        <v>195</v>
      </c>
      <c r="E28" s="6" t="s">
        <v>189</v>
      </c>
      <c r="F28" s="6" t="s">
        <v>190</v>
      </c>
      <c r="G28" s="6" t="s">
        <v>191</v>
      </c>
      <c r="H28" s="7">
        <v>1027.12212</v>
      </c>
      <c r="I28" s="7">
        <v>2168.3689199999999</v>
      </c>
      <c r="J28" s="7">
        <v>1780.345008</v>
      </c>
      <c r="K28" s="7">
        <v>950.07838500000003</v>
      </c>
      <c r="L28" s="7">
        <v>1812.7979720000001</v>
      </c>
      <c r="M28" s="7">
        <v>2616.654677</v>
      </c>
      <c r="N28" s="7">
        <v>1569.213244</v>
      </c>
      <c r="O28" s="7">
        <v>1932.791324</v>
      </c>
      <c r="P28" s="7">
        <v>2275.2730700000002</v>
      </c>
      <c r="Q28" s="7">
        <v>1549.8037400000001</v>
      </c>
      <c r="R28" s="7">
        <v>1953.884472</v>
      </c>
      <c r="S28" s="7">
        <v>2564.521855</v>
      </c>
      <c r="T28" s="7"/>
    </row>
    <row r="29" spans="1:20" x14ac:dyDescent="0.35">
      <c r="A29" s="6" t="s">
        <v>185</v>
      </c>
      <c r="B29" s="6" t="s">
        <v>186</v>
      </c>
      <c r="C29" s="6" t="s">
        <v>187</v>
      </c>
      <c r="D29" s="6" t="s">
        <v>195</v>
      </c>
      <c r="E29" s="6" t="s">
        <v>189</v>
      </c>
      <c r="F29" s="6" t="s">
        <v>257</v>
      </c>
      <c r="G29" s="6" t="s">
        <v>258</v>
      </c>
      <c r="H29" s="7">
        <v>55.794319999999999</v>
      </c>
      <c r="I29" s="7">
        <v>97.640060000000005</v>
      </c>
      <c r="J29" s="7">
        <v>69.742900000000006</v>
      </c>
      <c r="K29" s="7">
        <v>80.845602</v>
      </c>
      <c r="L29" s="7">
        <v>59.410580000000003</v>
      </c>
      <c r="M29" s="7">
        <v>89.640671999999995</v>
      </c>
      <c r="N29" s="7">
        <v>44.977808000000003</v>
      </c>
      <c r="O29" s="7">
        <v>47.425207999999998</v>
      </c>
      <c r="P29" s="7">
        <v>72.341154000000003</v>
      </c>
      <c r="Q29" s="7">
        <v>39.442568000000001</v>
      </c>
      <c r="R29" s="7">
        <v>42.527928000000003</v>
      </c>
      <c r="S29" s="7">
        <v>75.772239999999996</v>
      </c>
      <c r="T29" s="7"/>
    </row>
    <row r="30" spans="1:20" x14ac:dyDescent="0.35">
      <c r="A30" s="6" t="s">
        <v>185</v>
      </c>
      <c r="B30" s="6" t="s">
        <v>186</v>
      </c>
      <c r="C30" s="6" t="s">
        <v>187</v>
      </c>
      <c r="D30" s="6" t="s">
        <v>195</v>
      </c>
      <c r="E30" s="6" t="s">
        <v>189</v>
      </c>
      <c r="F30" s="6" t="s">
        <v>259</v>
      </c>
      <c r="G30" s="6" t="s">
        <v>260</v>
      </c>
      <c r="H30" s="7">
        <v>1646.35418</v>
      </c>
      <c r="I30" s="7">
        <v>2637.5481599999998</v>
      </c>
      <c r="J30" s="7">
        <v>3246.2131199999999</v>
      </c>
      <c r="K30" s="7">
        <v>1683.29619</v>
      </c>
      <c r="L30" s="7">
        <v>1703.696408</v>
      </c>
      <c r="M30" s="7">
        <v>3713.961499</v>
      </c>
      <c r="N30" s="7">
        <v>2255.4862119999998</v>
      </c>
      <c r="O30" s="7">
        <v>1753.7456560000001</v>
      </c>
      <c r="P30" s="7">
        <v>3201.638175</v>
      </c>
      <c r="Q30" s="7">
        <v>1577.6829479999999</v>
      </c>
      <c r="R30" s="7">
        <v>1762.1262939999999</v>
      </c>
      <c r="S30" s="7">
        <v>4012.3065750000001</v>
      </c>
      <c r="T30" s="7"/>
    </row>
    <row r="31" spans="1:20" x14ac:dyDescent="0.35">
      <c r="A31" s="6" t="s">
        <v>185</v>
      </c>
      <c r="B31" s="6" t="s">
        <v>186</v>
      </c>
      <c r="C31" s="6" t="s">
        <v>187</v>
      </c>
      <c r="D31" s="6" t="s">
        <v>195</v>
      </c>
      <c r="E31" s="6" t="s">
        <v>189</v>
      </c>
      <c r="F31" s="6" t="s">
        <v>261</v>
      </c>
      <c r="G31" s="6" t="s">
        <v>262</v>
      </c>
      <c r="H31" s="7">
        <v>38.041567999999998</v>
      </c>
      <c r="I31" s="7">
        <v>85.593528000000006</v>
      </c>
      <c r="J31" s="7">
        <v>114.12470399999999</v>
      </c>
      <c r="K31" s="7">
        <v>109.15354499999999</v>
      </c>
      <c r="L31" s="7">
        <v>125.777548</v>
      </c>
      <c r="M31" s="7">
        <v>45.580426000000003</v>
      </c>
      <c r="N31" s="7">
        <v>42.704796000000002</v>
      </c>
      <c r="O31" s="7">
        <v>50.58222</v>
      </c>
      <c r="P31" s="7">
        <v>57.879365</v>
      </c>
      <c r="Q31" s="7">
        <v>36.210115999999999</v>
      </c>
      <c r="R31" s="7">
        <v>57.669552000000003</v>
      </c>
      <c r="S31" s="7">
        <v>56.314725000000003</v>
      </c>
      <c r="T31" s="7"/>
    </row>
    <row r="32" spans="1:20" x14ac:dyDescent="0.35">
      <c r="A32" s="6" t="s">
        <v>185</v>
      </c>
      <c r="B32" s="6" t="s">
        <v>186</v>
      </c>
      <c r="C32" s="6" t="s">
        <v>187</v>
      </c>
      <c r="D32" s="6" t="s">
        <v>195</v>
      </c>
      <c r="E32" s="6" t="s">
        <v>189</v>
      </c>
      <c r="F32" s="6" t="s">
        <v>263</v>
      </c>
      <c r="G32" s="6" t="s">
        <v>264</v>
      </c>
      <c r="H32" s="7">
        <v>0</v>
      </c>
      <c r="I32" s="7">
        <v>22.824936000000001</v>
      </c>
      <c r="J32" s="7">
        <v>91.299744000000004</v>
      </c>
      <c r="K32" s="7">
        <v>22.25488</v>
      </c>
      <c r="L32" s="7">
        <v>31.402804</v>
      </c>
      <c r="M32" s="7">
        <v>438.92270200000002</v>
      </c>
      <c r="N32" s="7">
        <v>385.09276599999998</v>
      </c>
      <c r="O32" s="7">
        <v>456.32369399999999</v>
      </c>
      <c r="P32" s="7">
        <v>539.56951000000004</v>
      </c>
      <c r="Q32" s="7">
        <v>249.275452</v>
      </c>
      <c r="R32" s="7">
        <v>309.29812399999997</v>
      </c>
      <c r="S32" s="7">
        <v>416.83513599999998</v>
      </c>
      <c r="T32" s="7"/>
    </row>
    <row r="33" spans="1:20" x14ac:dyDescent="0.35">
      <c r="A33" s="6" t="s">
        <v>185</v>
      </c>
      <c r="B33" s="6" t="s">
        <v>186</v>
      </c>
      <c r="C33" s="6" t="s">
        <v>187</v>
      </c>
      <c r="D33" s="6" t="s">
        <v>195</v>
      </c>
      <c r="E33" s="6" t="s">
        <v>189</v>
      </c>
      <c r="F33" s="6" t="s">
        <v>265</v>
      </c>
      <c r="G33" s="6" t="s">
        <v>266</v>
      </c>
      <c r="H33" s="6"/>
      <c r="I33" s="6"/>
      <c r="J33" s="6"/>
      <c r="K33" s="7">
        <v>0</v>
      </c>
      <c r="L33" s="7">
        <v>0</v>
      </c>
      <c r="M33" s="7">
        <v>0</v>
      </c>
      <c r="N33" s="7">
        <v>16.122133999999999</v>
      </c>
      <c r="O33" s="7">
        <v>15.87738</v>
      </c>
      <c r="P33" s="7">
        <v>12.410936</v>
      </c>
      <c r="Q33" s="7">
        <v>5.5911679999999997</v>
      </c>
      <c r="R33" s="7">
        <v>6.3525099999999997</v>
      </c>
      <c r="S33" s="7">
        <v>4.4341759999999999</v>
      </c>
      <c r="T33" s="7"/>
    </row>
    <row r="34" spans="1:20" x14ac:dyDescent="0.35">
      <c r="A34" s="6" t="s">
        <v>185</v>
      </c>
      <c r="B34" s="6" t="s">
        <v>186</v>
      </c>
      <c r="C34" s="6" t="s">
        <v>187</v>
      </c>
      <c r="D34" s="6" t="s">
        <v>195</v>
      </c>
      <c r="E34" s="6" t="s">
        <v>189</v>
      </c>
      <c r="F34" s="6" t="s">
        <v>267</v>
      </c>
      <c r="G34" s="6" t="s">
        <v>268</v>
      </c>
      <c r="H34" s="7">
        <v>0</v>
      </c>
      <c r="I34" s="7">
        <v>12.553722</v>
      </c>
      <c r="J34" s="7">
        <v>26.502302</v>
      </c>
      <c r="K34" s="7">
        <v>19.684847999999999</v>
      </c>
      <c r="L34" s="7">
        <v>17.629726999999999</v>
      </c>
      <c r="M34" s="7">
        <v>91.920531999999994</v>
      </c>
      <c r="N34" s="7">
        <v>32.148184000000001</v>
      </c>
      <c r="O34" s="7">
        <v>31.661777000000001</v>
      </c>
      <c r="P34" s="7">
        <v>174.80680599999999</v>
      </c>
      <c r="Q34" s="7">
        <v>21.670836000000001</v>
      </c>
      <c r="R34" s="7">
        <v>28.44951</v>
      </c>
      <c r="S34" s="7">
        <v>41.816201999999997</v>
      </c>
      <c r="T34" s="7"/>
    </row>
    <row r="35" spans="1:20" x14ac:dyDescent="0.35">
      <c r="A35" s="6" t="s">
        <v>185</v>
      </c>
      <c r="B35" s="6" t="s">
        <v>186</v>
      </c>
      <c r="C35" s="6" t="s">
        <v>187</v>
      </c>
      <c r="D35" s="6" t="s">
        <v>195</v>
      </c>
      <c r="E35" s="6" t="s">
        <v>189</v>
      </c>
      <c r="F35" s="6" t="s">
        <v>269</v>
      </c>
      <c r="G35" s="6" t="s">
        <v>270</v>
      </c>
      <c r="H35" s="7">
        <v>323.35325999999998</v>
      </c>
      <c r="I35" s="7">
        <v>989.08055999999999</v>
      </c>
      <c r="J35" s="7">
        <v>1331.4546</v>
      </c>
      <c r="K35" s="7">
        <v>878.01254500000005</v>
      </c>
      <c r="L35" s="7">
        <v>1191.9791419999999</v>
      </c>
      <c r="M35" s="7">
        <f>1519.347871</f>
        <v>1519.3478709999999</v>
      </c>
      <c r="N35" s="7">
        <v>1351.796934</v>
      </c>
      <c r="O35" s="7">
        <v>1178.245414</v>
      </c>
      <c r="P35" s="7">
        <v>1750.6020000000001</v>
      </c>
      <c r="Q35" s="7">
        <v>881.18130799999994</v>
      </c>
      <c r="R35" s="7">
        <v>1142.1051620000001</v>
      </c>
      <c r="S35" s="7">
        <v>1614.27712</v>
      </c>
      <c r="T35" s="7"/>
    </row>
    <row r="36" spans="1:20" x14ac:dyDescent="0.35">
      <c r="A36" s="6" t="s">
        <v>185</v>
      </c>
      <c r="B36" s="6" t="s">
        <v>186</v>
      </c>
      <c r="C36" s="6" t="s">
        <v>187</v>
      </c>
      <c r="D36" s="6" t="s">
        <v>195</v>
      </c>
      <c r="E36" s="6" t="s">
        <v>189</v>
      </c>
      <c r="F36" s="6" t="s">
        <v>271</v>
      </c>
      <c r="G36" s="6" t="s">
        <v>272</v>
      </c>
      <c r="H36" s="7">
        <v>19.020779999999998</v>
      </c>
      <c r="I36" s="7">
        <v>0</v>
      </c>
      <c r="J36" s="7">
        <v>38.041559999999997</v>
      </c>
      <c r="K36" s="7">
        <v>0</v>
      </c>
      <c r="L36" s="7">
        <v>25.589835000000001</v>
      </c>
      <c r="M36" s="7">
        <v>100.390902</v>
      </c>
      <c r="N36" s="7">
        <v>17.435856000000001</v>
      </c>
      <c r="O36" s="7">
        <v>17.155864000000001</v>
      </c>
      <c r="P36" s="7">
        <v>10.35713</v>
      </c>
      <c r="Q36" s="7">
        <v>6.4395939999999996</v>
      </c>
      <c r="R36" s="7">
        <v>7.1019839999999999</v>
      </c>
      <c r="S36" s="7">
        <v>4.7906709999999997</v>
      </c>
      <c r="T36" s="7"/>
    </row>
    <row r="37" spans="1:20" x14ac:dyDescent="0.35">
      <c r="A37" s="6" t="s">
        <v>185</v>
      </c>
      <c r="B37" s="6" t="s">
        <v>186</v>
      </c>
      <c r="C37" s="6" t="s">
        <v>187</v>
      </c>
      <c r="D37" s="6" t="s">
        <v>195</v>
      </c>
      <c r="E37" s="6" t="s">
        <v>189</v>
      </c>
      <c r="F37" s="6" t="s">
        <v>273</v>
      </c>
      <c r="G37" s="6" t="s">
        <v>274</v>
      </c>
      <c r="H37" s="7">
        <v>827.40410399999996</v>
      </c>
      <c r="I37" s="7">
        <v>1398.0276240000001</v>
      </c>
      <c r="J37" s="7">
        <v>3043.3254400000001</v>
      </c>
      <c r="K37" s="7">
        <v>1465.842774</v>
      </c>
      <c r="L37" s="7">
        <v>1568.132161</v>
      </c>
      <c r="M37" s="7">
        <v>1856.9807350000001</v>
      </c>
      <c r="N37" s="7">
        <v>1562.4353779999999</v>
      </c>
      <c r="O37" s="7">
        <v>1919.5208359999999</v>
      </c>
      <c r="P37" s="7">
        <v>2189.0829699999999</v>
      </c>
      <c r="Q37" s="7">
        <v>1267.500792</v>
      </c>
      <c r="R37" s="7">
        <v>2045.470802</v>
      </c>
      <c r="S37" s="7">
        <v>1943.232769</v>
      </c>
      <c r="T37" s="7"/>
    </row>
    <row r="38" spans="1:20" x14ac:dyDescent="0.35">
      <c r="A38" s="6" t="s">
        <v>185</v>
      </c>
      <c r="B38" s="6" t="s">
        <v>186</v>
      </c>
      <c r="C38" s="6" t="s">
        <v>187</v>
      </c>
      <c r="D38" s="6" t="s">
        <v>195</v>
      </c>
      <c r="E38" s="6" t="s">
        <v>189</v>
      </c>
      <c r="F38" s="6" t="s">
        <v>275</v>
      </c>
      <c r="G38" s="6" t="s">
        <v>276</v>
      </c>
      <c r="H38" s="7">
        <v>11.271573999999999</v>
      </c>
      <c r="I38" s="7">
        <v>0</v>
      </c>
      <c r="J38" s="6"/>
      <c r="K38" s="7">
        <v>33.814722000000003</v>
      </c>
      <c r="L38" s="7">
        <v>3.5266259999999998</v>
      </c>
      <c r="M38" s="7">
        <v>70.133589999999998</v>
      </c>
      <c r="N38" s="7">
        <v>26.257852</v>
      </c>
      <c r="O38" s="7">
        <v>71.724428000000003</v>
      </c>
      <c r="P38" s="7">
        <v>122.76130000000001</v>
      </c>
      <c r="Q38" s="7">
        <v>48.678905999999998</v>
      </c>
      <c r="R38" s="7">
        <v>39.245455999999997</v>
      </c>
      <c r="S38" s="7">
        <v>93.609234999999998</v>
      </c>
      <c r="T38" s="7"/>
    </row>
    <row r="39" spans="1:20" x14ac:dyDescent="0.35">
      <c r="A39" s="6" t="s">
        <v>185</v>
      </c>
      <c r="B39" s="6" t="s">
        <v>186</v>
      </c>
      <c r="C39" s="6" t="s">
        <v>187</v>
      </c>
      <c r="D39" s="6" t="s">
        <v>195</v>
      </c>
      <c r="E39" s="6" t="s">
        <v>189</v>
      </c>
      <c r="F39" s="6" t="s">
        <v>277</v>
      </c>
      <c r="G39" s="6" t="s">
        <v>278</v>
      </c>
      <c r="H39" s="7">
        <v>33.814720000000001</v>
      </c>
      <c r="I39" s="7">
        <v>0</v>
      </c>
      <c r="J39" s="7">
        <v>33.814720000000001</v>
      </c>
      <c r="K39" s="7">
        <v>0</v>
      </c>
      <c r="L39" s="7">
        <v>23.969442000000001</v>
      </c>
      <c r="M39" s="7">
        <v>34.136358999999999</v>
      </c>
      <c r="N39" s="7">
        <v>17.643549</v>
      </c>
      <c r="O39" s="7">
        <v>10.515878000000001</v>
      </c>
      <c r="P39" s="7">
        <v>25.147950000000002</v>
      </c>
      <c r="Q39" s="7">
        <v>14.79982</v>
      </c>
      <c r="R39" s="7">
        <v>11.386927999999999</v>
      </c>
      <c r="S39" s="7">
        <v>69.910250000000005</v>
      </c>
      <c r="T39" s="7"/>
    </row>
    <row r="40" spans="1:20" x14ac:dyDescent="0.35">
      <c r="A40" s="6" t="s">
        <v>185</v>
      </c>
      <c r="B40" s="6" t="s">
        <v>186</v>
      </c>
      <c r="C40" s="6" t="s">
        <v>187</v>
      </c>
      <c r="D40" s="6" t="s">
        <v>195</v>
      </c>
      <c r="E40" s="6" t="s">
        <v>279</v>
      </c>
      <c r="F40" s="6" t="s">
        <v>280</v>
      </c>
      <c r="G40" s="6" t="s">
        <v>281</v>
      </c>
      <c r="H40" s="6"/>
      <c r="I40" s="6"/>
      <c r="J40" s="6"/>
      <c r="K40" s="7">
        <v>25.361039999999999</v>
      </c>
      <c r="L40" s="7">
        <v>0</v>
      </c>
      <c r="M40" s="7">
        <v>0</v>
      </c>
      <c r="N40" s="7">
        <v>30.553698000000001</v>
      </c>
      <c r="O40" s="7">
        <v>31.714227000000001</v>
      </c>
      <c r="P40" s="7">
        <v>41.061287999999998</v>
      </c>
      <c r="Q40" s="7">
        <v>19.22148</v>
      </c>
      <c r="R40" s="7">
        <v>20.85117</v>
      </c>
      <c r="S40" s="7">
        <v>32.297677</v>
      </c>
      <c r="T40" s="7"/>
    </row>
    <row r="41" spans="1:20" x14ac:dyDescent="0.35">
      <c r="A41" s="6" t="s">
        <v>185</v>
      </c>
      <c r="B41" s="6" t="s">
        <v>186</v>
      </c>
      <c r="C41" s="6" t="s">
        <v>187</v>
      </c>
      <c r="D41" s="6" t="s">
        <v>195</v>
      </c>
      <c r="E41" s="6" t="s">
        <v>279</v>
      </c>
      <c r="F41" s="6" t="s">
        <v>282</v>
      </c>
      <c r="G41" s="6" t="s">
        <v>283</v>
      </c>
      <c r="H41" s="6"/>
      <c r="I41" s="6"/>
      <c r="J41" s="6"/>
      <c r="K41" s="7">
        <v>12.68052</v>
      </c>
      <c r="L41" s="7">
        <v>0</v>
      </c>
      <c r="M41" s="7">
        <v>0</v>
      </c>
      <c r="N41" s="7">
        <v>8.5664759999999998</v>
      </c>
      <c r="O41" s="7">
        <v>9.6683649999999997</v>
      </c>
      <c r="P41" s="7">
        <v>11.242743000000001</v>
      </c>
      <c r="Q41" s="7">
        <v>7.1689879999999997</v>
      </c>
      <c r="R41" s="7">
        <v>7.9246660000000002</v>
      </c>
      <c r="S41" s="7">
        <v>12.054349</v>
      </c>
      <c r="T41" s="7"/>
    </row>
    <row r="42" spans="1:20" x14ac:dyDescent="0.35">
      <c r="A42" s="6" t="s">
        <v>185</v>
      </c>
      <c r="B42" s="6" t="s">
        <v>186</v>
      </c>
      <c r="C42" s="6" t="s">
        <v>187</v>
      </c>
      <c r="D42" s="6" t="s">
        <v>195</v>
      </c>
      <c r="E42" s="6" t="s">
        <v>284</v>
      </c>
      <c r="F42" s="6" t="s">
        <v>285</v>
      </c>
      <c r="G42" s="6" t="s">
        <v>286</v>
      </c>
      <c r="H42" s="7">
        <v>85.593528000000006</v>
      </c>
      <c r="I42" s="7">
        <v>114.12470399999999</v>
      </c>
      <c r="J42" s="7">
        <v>313.84293600000001</v>
      </c>
      <c r="K42" s="7">
        <v>287.521187</v>
      </c>
      <c r="L42" s="7">
        <v>205.035079</v>
      </c>
      <c r="M42" s="7">
        <v>99.588177000000002</v>
      </c>
      <c r="N42" s="7">
        <v>71.835515999999998</v>
      </c>
      <c r="O42" s="7">
        <v>94.414074999999997</v>
      </c>
      <c r="P42" s="7">
        <v>100.62048</v>
      </c>
      <c r="Q42" s="7">
        <v>175.83384000000001</v>
      </c>
      <c r="R42" s="7">
        <v>210.89674400000001</v>
      </c>
      <c r="S42" s="7">
        <v>317.78339199999999</v>
      </c>
      <c r="T42" s="7"/>
    </row>
    <row r="43" spans="1:20" x14ac:dyDescent="0.35">
      <c r="A43" s="6" t="s">
        <v>185</v>
      </c>
      <c r="B43" s="6" t="s">
        <v>186</v>
      </c>
      <c r="C43" s="6" t="s">
        <v>187</v>
      </c>
      <c r="D43" s="6" t="s">
        <v>195</v>
      </c>
      <c r="E43" s="6" t="s">
        <v>284</v>
      </c>
      <c r="F43" s="6" t="s">
        <v>287</v>
      </c>
      <c r="G43" s="6" t="s">
        <v>288</v>
      </c>
      <c r="H43" s="7">
        <v>45.649872000000002</v>
      </c>
      <c r="I43" s="7">
        <v>205.42442399999999</v>
      </c>
      <c r="J43" s="7">
        <v>136.94961599999999</v>
      </c>
      <c r="K43" s="7">
        <v>14.879693</v>
      </c>
      <c r="L43" s="7">
        <v>86.108323999999996</v>
      </c>
      <c r="M43" s="7">
        <v>251.21909600000001</v>
      </c>
      <c r="N43" s="7">
        <v>171.44010800000001</v>
      </c>
      <c r="O43" s="7">
        <v>225.380608</v>
      </c>
      <c r="P43" s="7">
        <v>248.54418999999999</v>
      </c>
      <c r="Q43" s="7">
        <v>185.23598799999999</v>
      </c>
      <c r="R43" s="7">
        <v>223.34553600000001</v>
      </c>
      <c r="S43" s="7">
        <v>300.19572499999998</v>
      </c>
      <c r="T43" s="7"/>
    </row>
    <row r="44" spans="1:20" x14ac:dyDescent="0.35">
      <c r="A44" s="6" t="s">
        <v>185</v>
      </c>
      <c r="B44" s="6" t="s">
        <v>186</v>
      </c>
      <c r="C44" s="6" t="s">
        <v>187</v>
      </c>
      <c r="D44" s="6" t="s">
        <v>195</v>
      </c>
      <c r="E44" s="6" t="s">
        <v>284</v>
      </c>
      <c r="F44" s="6" t="s">
        <v>289</v>
      </c>
      <c r="G44" s="6" t="s">
        <v>290</v>
      </c>
      <c r="H44" s="7">
        <v>6.9742899999999999</v>
      </c>
      <c r="I44" s="7">
        <v>0</v>
      </c>
      <c r="J44" s="7">
        <v>6.9742899999999999</v>
      </c>
      <c r="K44" s="7">
        <v>0</v>
      </c>
      <c r="L44" s="7">
        <v>1.4411929999999999</v>
      </c>
      <c r="M44" s="7">
        <v>3.3746230000000002</v>
      </c>
      <c r="N44" s="7">
        <v>2.804424</v>
      </c>
      <c r="O44" s="7">
        <v>3.1092200000000001</v>
      </c>
      <c r="P44" s="7">
        <v>4.4202750000000002</v>
      </c>
      <c r="Q44" s="7">
        <v>2.3504719999999999</v>
      </c>
      <c r="R44" s="7">
        <v>2.9903059999999999</v>
      </c>
      <c r="S44" s="7">
        <v>5.0732749999999998</v>
      </c>
      <c r="T44" s="7"/>
    </row>
    <row r="45" spans="1:20" x14ac:dyDescent="0.35">
      <c r="A45" s="6" t="s">
        <v>185</v>
      </c>
      <c r="B45" s="6" t="s">
        <v>186</v>
      </c>
      <c r="C45" s="6" t="s">
        <v>187</v>
      </c>
      <c r="D45" s="6" t="s">
        <v>195</v>
      </c>
      <c r="E45" s="6" t="s">
        <v>284</v>
      </c>
      <c r="F45" s="6" t="s">
        <v>291</v>
      </c>
      <c r="G45" s="6" t="s">
        <v>292</v>
      </c>
      <c r="H45" s="6"/>
      <c r="I45" s="7">
        <v>22.824936000000001</v>
      </c>
      <c r="J45" s="7">
        <v>45.649872000000002</v>
      </c>
      <c r="K45" s="7">
        <v>25.42126</v>
      </c>
      <c r="L45" s="7">
        <v>37.605054000000003</v>
      </c>
      <c r="M45" s="7">
        <v>31.190514</v>
      </c>
      <c r="N45" s="7">
        <v>4.9155340000000001</v>
      </c>
      <c r="O45" s="7">
        <v>3.749231</v>
      </c>
      <c r="P45" s="7">
        <v>97.928105000000002</v>
      </c>
      <c r="Q45" s="7">
        <v>21.223392</v>
      </c>
      <c r="R45" s="7">
        <v>8.2879199999999997</v>
      </c>
      <c r="S45" s="7">
        <v>39.581375000000001</v>
      </c>
      <c r="T45" s="7"/>
    </row>
    <row r="46" spans="1:20" x14ac:dyDescent="0.35">
      <c r="A46" s="6" t="s">
        <v>185</v>
      </c>
      <c r="B46" s="6" t="s">
        <v>186</v>
      </c>
      <c r="C46" s="6" t="s">
        <v>187</v>
      </c>
      <c r="D46" s="6" t="s">
        <v>195</v>
      </c>
      <c r="E46" s="6" t="s">
        <v>284</v>
      </c>
      <c r="F46" s="6" t="s">
        <v>293</v>
      </c>
      <c r="G46" s="6" t="s">
        <v>294</v>
      </c>
      <c r="H46" s="7">
        <v>28.531175999999999</v>
      </c>
      <c r="I46" s="7">
        <v>28.531175999999999</v>
      </c>
      <c r="J46" s="7">
        <v>78.460734000000002</v>
      </c>
      <c r="K46" s="7">
        <v>120.190428</v>
      </c>
      <c r="L46" s="7">
        <v>55.241680000000002</v>
      </c>
      <c r="M46" s="7">
        <v>48.319850000000002</v>
      </c>
      <c r="N46" s="7">
        <v>0.80183800000000005</v>
      </c>
      <c r="O46" s="7">
        <v>0.78522000000000003</v>
      </c>
      <c r="P46" s="7">
        <v>25.322365000000001</v>
      </c>
      <c r="Q46" s="7">
        <v>11.880856</v>
      </c>
      <c r="R46" s="7">
        <v>20.549527999999999</v>
      </c>
      <c r="S46" s="7">
        <v>16.524445</v>
      </c>
      <c r="T46" s="7"/>
    </row>
    <row r="47" spans="1:20" x14ac:dyDescent="0.35">
      <c r="A47" s="6" t="s">
        <v>185</v>
      </c>
      <c r="B47" s="6" t="s">
        <v>186</v>
      </c>
      <c r="C47" s="6" t="s">
        <v>187</v>
      </c>
      <c r="D47" s="6" t="s">
        <v>195</v>
      </c>
      <c r="E47" s="6" t="s">
        <v>284</v>
      </c>
      <c r="F47" s="6" t="s">
        <v>295</v>
      </c>
      <c r="G47" s="6" t="s">
        <v>296</v>
      </c>
      <c r="H47" s="7">
        <v>0</v>
      </c>
      <c r="I47" s="7">
        <v>38.041559999999997</v>
      </c>
      <c r="J47" s="7">
        <v>0</v>
      </c>
      <c r="K47" s="7">
        <v>0</v>
      </c>
      <c r="L47" s="7">
        <v>17.629884000000001</v>
      </c>
      <c r="M47" s="7">
        <v>33.763266999999999</v>
      </c>
      <c r="N47" s="7">
        <v>1.75854</v>
      </c>
      <c r="O47" s="7">
        <v>1.5775999999999999</v>
      </c>
      <c r="P47" s="7">
        <v>69.278216999999998</v>
      </c>
      <c r="Q47" s="7">
        <v>9.7118900000000004</v>
      </c>
      <c r="R47" s="7">
        <v>18.234224000000001</v>
      </c>
      <c r="S47" s="7">
        <v>17.737490000000001</v>
      </c>
      <c r="T47" s="7"/>
    </row>
    <row r="48" spans="1:20" x14ac:dyDescent="0.35">
      <c r="A48" s="6" t="s">
        <v>185</v>
      </c>
      <c r="B48" s="6" t="s">
        <v>186</v>
      </c>
      <c r="C48" s="6" t="s">
        <v>187</v>
      </c>
      <c r="D48" s="6" t="s">
        <v>195</v>
      </c>
      <c r="E48" s="6" t="s">
        <v>284</v>
      </c>
      <c r="F48" s="6" t="s">
        <v>297</v>
      </c>
      <c r="G48" s="6" t="s">
        <v>298</v>
      </c>
      <c r="H48" s="7">
        <v>0</v>
      </c>
      <c r="I48" s="6"/>
      <c r="J48" s="7">
        <v>13.94858</v>
      </c>
      <c r="K48" s="7">
        <v>19.400237000000001</v>
      </c>
      <c r="L48" s="7">
        <v>13.101858999999999</v>
      </c>
      <c r="M48" s="7">
        <v>11.817138999999999</v>
      </c>
      <c r="N48" s="7">
        <v>1.5729519999999999</v>
      </c>
      <c r="O48" s="7">
        <v>1.3876550000000001</v>
      </c>
      <c r="P48" s="7">
        <v>17.907536</v>
      </c>
      <c r="Q48" s="7">
        <v>0.85296000000000005</v>
      </c>
      <c r="R48" s="7">
        <v>1.987916</v>
      </c>
      <c r="S48" s="7">
        <v>1.1832549999999999</v>
      </c>
      <c r="T48" s="7"/>
    </row>
    <row r="49" spans="1:20" x14ac:dyDescent="0.35">
      <c r="A49" s="6" t="s">
        <v>185</v>
      </c>
      <c r="B49" s="6" t="s">
        <v>186</v>
      </c>
      <c r="C49" s="6" t="s">
        <v>187</v>
      </c>
      <c r="D49" s="6" t="s">
        <v>195</v>
      </c>
      <c r="E49" s="6" t="s">
        <v>284</v>
      </c>
      <c r="F49" s="6" t="s">
        <v>299</v>
      </c>
      <c r="G49" s="6" t="s">
        <v>300</v>
      </c>
      <c r="H49" s="7">
        <v>38.041559999999997</v>
      </c>
      <c r="I49" s="7">
        <v>63.4026</v>
      </c>
      <c r="J49" s="7">
        <v>152.16623999999999</v>
      </c>
      <c r="K49" s="7">
        <v>80.478421999999995</v>
      </c>
      <c r="L49" s="7">
        <v>73.573738000000006</v>
      </c>
      <c r="M49" s="7">
        <v>168.816405</v>
      </c>
      <c r="N49" s="7">
        <v>209.05216200000001</v>
      </c>
      <c r="O49" s="7">
        <v>195.0496</v>
      </c>
      <c r="P49" s="7">
        <v>230.952213</v>
      </c>
      <c r="Q49" s="7">
        <v>115.634016</v>
      </c>
      <c r="R49" s="7">
        <f>143.278372</f>
        <v>143.27837199999999</v>
      </c>
      <c r="S49" s="7">
        <v>207.37757199999999</v>
      </c>
      <c r="T49" s="7"/>
    </row>
    <row r="50" spans="1:20" x14ac:dyDescent="0.35">
      <c r="A50" s="6" t="s">
        <v>185</v>
      </c>
      <c r="B50" s="6" t="s">
        <v>186</v>
      </c>
      <c r="C50" s="6" t="s">
        <v>187</v>
      </c>
      <c r="D50" s="6" t="s">
        <v>195</v>
      </c>
      <c r="E50" s="6" t="s">
        <v>284</v>
      </c>
      <c r="F50" s="6" t="s">
        <v>301</v>
      </c>
      <c r="G50" s="6" t="s">
        <v>302</v>
      </c>
      <c r="H50" s="7">
        <v>12.553722</v>
      </c>
      <c r="I50" s="7">
        <v>32.779162999999997</v>
      </c>
      <c r="J50" s="7">
        <v>53.004604</v>
      </c>
      <c r="K50" s="7">
        <v>18.762269</v>
      </c>
      <c r="L50" s="7">
        <v>30.459209999999999</v>
      </c>
      <c r="M50" s="7">
        <v>45.669051000000003</v>
      </c>
      <c r="N50" s="7">
        <v>30.602108999999999</v>
      </c>
      <c r="O50" s="7">
        <v>45.858544999999999</v>
      </c>
      <c r="P50" s="7">
        <v>82.126035999999999</v>
      </c>
      <c r="Q50" s="7">
        <v>14.707656</v>
      </c>
      <c r="R50" s="7">
        <v>18.584572000000001</v>
      </c>
      <c r="S50" s="7">
        <v>28.022912999999999</v>
      </c>
      <c r="T50" s="7"/>
    </row>
    <row r="51" spans="1:20" x14ac:dyDescent="0.35">
      <c r="A51" s="6" t="s">
        <v>185</v>
      </c>
      <c r="B51" s="6" t="s">
        <v>186</v>
      </c>
      <c r="C51" s="6" t="s">
        <v>187</v>
      </c>
      <c r="D51" s="6" t="s">
        <v>195</v>
      </c>
      <c r="E51" s="6" t="s">
        <v>303</v>
      </c>
      <c r="F51" s="6" t="s">
        <v>304</v>
      </c>
      <c r="G51" s="6" t="s">
        <v>305</v>
      </c>
      <c r="H51" s="7">
        <v>0</v>
      </c>
      <c r="I51" s="6"/>
      <c r="J51" s="6"/>
      <c r="K51" s="7">
        <v>0</v>
      </c>
      <c r="L51" s="7">
        <v>0</v>
      </c>
      <c r="M51" s="7">
        <v>22.152995000000001</v>
      </c>
      <c r="N51" s="7">
        <v>12.109878999999999</v>
      </c>
      <c r="O51" s="7">
        <v>17.048763999999998</v>
      </c>
      <c r="P51" s="7">
        <v>11.164910000000001</v>
      </c>
      <c r="Q51" s="7">
        <v>21.818777999999998</v>
      </c>
      <c r="R51" s="7">
        <v>12.149544000000001</v>
      </c>
      <c r="S51" s="7">
        <v>31.177797000000002</v>
      </c>
      <c r="T51" s="7"/>
    </row>
    <row r="52" spans="1:20" x14ac:dyDescent="0.35">
      <c r="A52" s="6" t="s">
        <v>185</v>
      </c>
      <c r="B52" s="6" t="s">
        <v>186</v>
      </c>
      <c r="C52" s="6" t="s">
        <v>187</v>
      </c>
      <c r="D52" s="6" t="s">
        <v>195</v>
      </c>
      <c r="E52" s="6" t="s">
        <v>303</v>
      </c>
      <c r="F52" s="6" t="s">
        <v>306</v>
      </c>
      <c r="G52" s="6" t="s">
        <v>307</v>
      </c>
      <c r="H52" s="7">
        <v>12.553713</v>
      </c>
      <c r="I52" s="7">
        <v>12.553713</v>
      </c>
      <c r="J52" s="7">
        <v>16.738284</v>
      </c>
      <c r="K52" s="7">
        <v>3.541553</v>
      </c>
      <c r="L52" s="7">
        <v>7.7293690000000002</v>
      </c>
      <c r="M52" s="7">
        <v>15.426254</v>
      </c>
      <c r="N52" s="7">
        <v>20.959446</v>
      </c>
      <c r="O52" s="7">
        <v>15.013296</v>
      </c>
      <c r="P52" s="7">
        <v>14.627605000000001</v>
      </c>
      <c r="Q52" s="7">
        <v>8.0007040000000007</v>
      </c>
      <c r="R52" s="7">
        <v>16.200136000000001</v>
      </c>
      <c r="S52" s="7">
        <v>16.103214999999999</v>
      </c>
      <c r="T52" s="7"/>
    </row>
    <row r="53" spans="1:20" x14ac:dyDescent="0.35">
      <c r="A53" s="6" t="s">
        <v>185</v>
      </c>
      <c r="B53" s="6" t="s">
        <v>186</v>
      </c>
      <c r="C53" s="6" t="s">
        <v>187</v>
      </c>
      <c r="D53" s="6" t="s">
        <v>195</v>
      </c>
      <c r="E53" s="6" t="s">
        <v>303</v>
      </c>
      <c r="F53" s="6" t="s">
        <v>308</v>
      </c>
      <c r="G53" s="6" t="s">
        <v>309</v>
      </c>
      <c r="H53" s="7">
        <v>0</v>
      </c>
      <c r="I53" s="7">
        <v>12.553713</v>
      </c>
      <c r="J53" s="7">
        <v>37.661138999999999</v>
      </c>
      <c r="K53" s="7">
        <v>19.74034</v>
      </c>
      <c r="L53" s="7">
        <v>10.165645</v>
      </c>
      <c r="M53" s="7">
        <v>16.919253999999999</v>
      </c>
      <c r="N53" s="7">
        <v>19.490790000000001</v>
      </c>
      <c r="O53" s="7">
        <v>13.958548</v>
      </c>
      <c r="P53" s="7">
        <v>13.598520000000001</v>
      </c>
      <c r="Q53" s="7">
        <v>18.458283999999999</v>
      </c>
      <c r="R53" s="7">
        <v>37.357348000000002</v>
      </c>
      <c r="S53" s="7">
        <v>37.143965000000001</v>
      </c>
      <c r="T53" s="7"/>
    </row>
    <row r="54" spans="1:20" x14ac:dyDescent="0.35">
      <c r="A54" s="6" t="s">
        <v>185</v>
      </c>
      <c r="B54" s="6" t="s">
        <v>186</v>
      </c>
      <c r="C54" s="6" t="s">
        <v>187</v>
      </c>
      <c r="D54" s="6" t="s">
        <v>195</v>
      </c>
      <c r="E54" s="6" t="s">
        <v>303</v>
      </c>
      <c r="F54" s="6" t="s">
        <v>310</v>
      </c>
      <c r="G54" s="6" t="s">
        <v>311</v>
      </c>
      <c r="H54" s="7">
        <v>0</v>
      </c>
      <c r="I54" s="6"/>
      <c r="J54" s="7">
        <v>12.553713</v>
      </c>
      <c r="K54" s="7">
        <v>11.720535999999999</v>
      </c>
      <c r="L54" s="7">
        <v>3.3682989999999999</v>
      </c>
      <c r="M54" s="7">
        <v>6.1705269999999999</v>
      </c>
      <c r="N54" s="7">
        <v>8.0102060000000002</v>
      </c>
      <c r="O54" s="7">
        <v>5.7363039999999996</v>
      </c>
      <c r="P54" s="7">
        <v>5.5916649999999999</v>
      </c>
      <c r="Q54" s="7">
        <v>4.882924</v>
      </c>
      <c r="R54" s="7">
        <v>9.8811520000000002</v>
      </c>
      <c r="S54" s="7">
        <v>9.8251100000000005</v>
      </c>
      <c r="T54" s="7"/>
    </row>
    <row r="55" spans="1:20" x14ac:dyDescent="0.35">
      <c r="A55" s="6" t="s">
        <v>185</v>
      </c>
      <c r="B55" s="6" t="s">
        <v>186</v>
      </c>
      <c r="C55" s="6" t="s">
        <v>187</v>
      </c>
      <c r="D55" s="6" t="s">
        <v>195</v>
      </c>
      <c r="E55" s="6" t="s">
        <v>303</v>
      </c>
      <c r="F55" s="6" t="s">
        <v>312</v>
      </c>
      <c r="G55" s="6" t="s">
        <v>313</v>
      </c>
      <c r="H55" s="7">
        <v>0</v>
      </c>
      <c r="I55" s="7">
        <v>25.107426</v>
      </c>
      <c r="J55" s="7">
        <v>41.845709999999997</v>
      </c>
      <c r="K55" s="7">
        <v>11.387554</v>
      </c>
      <c r="L55" s="7">
        <v>9.9992280000000004</v>
      </c>
      <c r="M55" s="7">
        <v>43.193866999999997</v>
      </c>
      <c r="N55" s="7">
        <v>57.835016000000003</v>
      </c>
      <c r="O55" s="7">
        <v>41.418624000000001</v>
      </c>
      <c r="P55" s="7">
        <v>40.348505000000003</v>
      </c>
      <c r="Q55" s="7">
        <v>21.091004000000002</v>
      </c>
      <c r="R55" s="7">
        <v>42.684384000000001</v>
      </c>
      <c r="S55" s="7">
        <v>42.435809999999996</v>
      </c>
      <c r="T55" s="7"/>
    </row>
    <row r="56" spans="1:20" x14ac:dyDescent="0.35">
      <c r="A56" s="6" t="s">
        <v>185</v>
      </c>
      <c r="B56" s="6" t="s">
        <v>186</v>
      </c>
      <c r="C56" s="6" t="s">
        <v>187</v>
      </c>
      <c r="D56" s="6" t="s">
        <v>195</v>
      </c>
      <c r="E56" s="6" t="s">
        <v>303</v>
      </c>
      <c r="F56" s="6" t="s">
        <v>314</v>
      </c>
      <c r="G56" s="6" t="s">
        <v>315</v>
      </c>
      <c r="H56" s="7">
        <v>12.553713</v>
      </c>
      <c r="I56" s="7">
        <v>0</v>
      </c>
      <c r="J56" s="7">
        <v>25.107426</v>
      </c>
      <c r="K56" s="7">
        <v>11.84986</v>
      </c>
      <c r="L56" s="7">
        <v>6.9609370000000004</v>
      </c>
      <c r="M56" s="7">
        <v>14.630482000000001</v>
      </c>
      <c r="N56" s="7">
        <v>17.128976000000002</v>
      </c>
      <c r="O56" s="7">
        <v>12.265584</v>
      </c>
      <c r="P56" s="7">
        <v>11.952640000000001</v>
      </c>
      <c r="Q56" s="7">
        <v>9.3316820000000007</v>
      </c>
      <c r="R56" s="7">
        <v>18.888372</v>
      </c>
      <c r="S56" s="7">
        <v>18.784829999999999</v>
      </c>
      <c r="T56" s="7"/>
    </row>
    <row r="57" spans="1:20" x14ac:dyDescent="0.35">
      <c r="A57" s="6" t="s">
        <v>185</v>
      </c>
      <c r="B57" s="6" t="s">
        <v>186</v>
      </c>
      <c r="C57" s="6" t="s">
        <v>187</v>
      </c>
      <c r="D57" s="6" t="s">
        <v>195</v>
      </c>
      <c r="E57" s="6" t="s">
        <v>303</v>
      </c>
      <c r="F57" s="6" t="s">
        <v>316</v>
      </c>
      <c r="G57" s="6" t="s">
        <v>317</v>
      </c>
      <c r="H57" s="7">
        <v>76.083119999999994</v>
      </c>
      <c r="I57" s="7">
        <v>50.722079999999998</v>
      </c>
      <c r="J57" s="7">
        <v>101.44416</v>
      </c>
      <c r="K57" s="7">
        <v>33.895121000000003</v>
      </c>
      <c r="L57" s="7">
        <v>57.189805999999997</v>
      </c>
      <c r="M57" s="7">
        <v>75.329768000000001</v>
      </c>
      <c r="N57" s="7">
        <v>53.208728000000001</v>
      </c>
      <c r="O57" s="7">
        <v>57.261380000000003</v>
      </c>
      <c r="P57" s="7">
        <v>68.375895</v>
      </c>
      <c r="Q57" s="7">
        <v>30.591802000000001</v>
      </c>
      <c r="R57" s="7">
        <v>56.149383999999998</v>
      </c>
      <c r="S57" s="7">
        <v>71.360110000000006</v>
      </c>
      <c r="T57" s="7"/>
    </row>
    <row r="58" spans="1:20" x14ac:dyDescent="0.35">
      <c r="A58" s="6" t="s">
        <v>185</v>
      </c>
      <c r="B58" s="6" t="s">
        <v>186</v>
      </c>
      <c r="C58" s="6" t="s">
        <v>187</v>
      </c>
      <c r="D58" s="6" t="s">
        <v>195</v>
      </c>
      <c r="E58" s="6" t="s">
        <v>303</v>
      </c>
      <c r="F58" s="6" t="s">
        <v>318</v>
      </c>
      <c r="G58" s="6" t="s">
        <v>319</v>
      </c>
      <c r="H58" s="7">
        <v>50.722079999999998</v>
      </c>
      <c r="I58" s="7">
        <v>50.722079999999998</v>
      </c>
      <c r="J58" s="7">
        <v>76.083119999999994</v>
      </c>
      <c r="K58" s="7">
        <v>9.8195569999999996</v>
      </c>
      <c r="L58" s="7">
        <v>40.617308000000001</v>
      </c>
      <c r="M58" s="7">
        <v>55.832591999999998</v>
      </c>
      <c r="N58" s="7">
        <v>43.786192</v>
      </c>
      <c r="O58" s="7">
        <v>47.114325999999998</v>
      </c>
      <c r="P58" s="7">
        <v>56.265726999999998</v>
      </c>
      <c r="Q58" s="7">
        <v>24.311109999999999</v>
      </c>
      <c r="R58" s="7">
        <v>44.621451999999998</v>
      </c>
      <c r="S58" s="7">
        <v>56.717120000000001</v>
      </c>
      <c r="T58" s="7"/>
    </row>
    <row r="59" spans="1:20" x14ac:dyDescent="0.35">
      <c r="A59" s="6" t="s">
        <v>185</v>
      </c>
      <c r="B59" s="6" t="s">
        <v>186</v>
      </c>
      <c r="C59" s="6" t="s">
        <v>187</v>
      </c>
      <c r="D59" s="6" t="s">
        <v>195</v>
      </c>
      <c r="E59" s="6" t="s">
        <v>303</v>
      </c>
      <c r="F59" s="6" t="s">
        <v>320</v>
      </c>
      <c r="G59" s="6" t="s">
        <v>321</v>
      </c>
      <c r="H59" s="6"/>
      <c r="I59" s="6"/>
      <c r="J59" s="6"/>
      <c r="K59" s="7">
        <v>0</v>
      </c>
      <c r="L59" s="7">
        <v>0</v>
      </c>
      <c r="M59" s="7">
        <v>0</v>
      </c>
      <c r="N59" s="7">
        <v>6.6507480000000001</v>
      </c>
      <c r="O59" s="7">
        <v>7.1601429999999997</v>
      </c>
      <c r="P59" s="7">
        <v>8.5502699999999994</v>
      </c>
      <c r="Q59" s="7">
        <v>0</v>
      </c>
      <c r="R59" s="7">
        <v>0</v>
      </c>
      <c r="S59" s="7">
        <v>0</v>
      </c>
      <c r="T59" s="7"/>
    </row>
    <row r="60" spans="1:20" x14ac:dyDescent="0.35">
      <c r="A60" s="6" t="s">
        <v>185</v>
      </c>
      <c r="B60" s="6" t="s">
        <v>186</v>
      </c>
      <c r="C60" s="6" t="s">
        <v>187</v>
      </c>
      <c r="D60" s="6" t="s">
        <v>195</v>
      </c>
      <c r="E60" s="6" t="s">
        <v>303</v>
      </c>
      <c r="F60" s="6" t="s">
        <v>322</v>
      </c>
      <c r="G60" s="6" t="s">
        <v>323</v>
      </c>
      <c r="H60" s="7">
        <v>25.361039999999999</v>
      </c>
      <c r="I60" s="7">
        <v>50.722079999999998</v>
      </c>
      <c r="J60" s="7">
        <v>50.722079999999998</v>
      </c>
      <c r="K60" s="7">
        <v>15.274490999999999</v>
      </c>
      <c r="L60" s="7">
        <v>20.303443999999999</v>
      </c>
      <c r="M60" s="7">
        <v>0</v>
      </c>
      <c r="N60" s="6"/>
      <c r="O60" s="6"/>
      <c r="P60" s="6"/>
      <c r="Q60" s="6"/>
      <c r="R60" s="6"/>
      <c r="S60" s="6"/>
      <c r="T60" s="7"/>
    </row>
    <row r="61" spans="1:20" x14ac:dyDescent="0.35">
      <c r="A61" s="6" t="s">
        <v>185</v>
      </c>
      <c r="B61" s="6" t="s">
        <v>186</v>
      </c>
      <c r="C61" s="6" t="s">
        <v>187</v>
      </c>
      <c r="D61" s="6" t="s">
        <v>195</v>
      </c>
      <c r="E61" s="6" t="s">
        <v>303</v>
      </c>
      <c r="F61" s="6" t="s">
        <v>324</v>
      </c>
      <c r="G61" s="6" t="s">
        <v>325</v>
      </c>
      <c r="H61" s="6"/>
      <c r="I61" s="6"/>
      <c r="J61" s="6"/>
      <c r="K61" s="7">
        <v>0</v>
      </c>
      <c r="L61" s="7">
        <v>0</v>
      </c>
      <c r="M61" s="7">
        <v>13.072425000000001</v>
      </c>
      <c r="N61" s="7">
        <v>23.205003999999999</v>
      </c>
      <c r="O61" s="7">
        <v>27.427835999999999</v>
      </c>
      <c r="P61" s="7">
        <v>34.416089999999997</v>
      </c>
      <c r="Q61" s="7">
        <v>7.7236760000000002</v>
      </c>
      <c r="R61" s="7">
        <v>15.892324</v>
      </c>
      <c r="S61" s="7">
        <v>21.328220000000002</v>
      </c>
      <c r="T61" s="7"/>
    </row>
    <row r="62" spans="1:20" x14ac:dyDescent="0.35">
      <c r="A62" s="6" t="s">
        <v>185</v>
      </c>
      <c r="B62" s="6" t="s">
        <v>186</v>
      </c>
      <c r="C62" s="6" t="s">
        <v>187</v>
      </c>
      <c r="D62" s="6" t="s">
        <v>195</v>
      </c>
      <c r="E62" s="6" t="s">
        <v>303</v>
      </c>
      <c r="F62" s="6" t="s">
        <v>326</v>
      </c>
      <c r="G62" s="6" t="s">
        <v>327</v>
      </c>
      <c r="H62" s="7">
        <v>12.68052</v>
      </c>
      <c r="I62" s="7">
        <v>0</v>
      </c>
      <c r="J62" s="7">
        <v>25.361039999999999</v>
      </c>
      <c r="K62" s="7">
        <v>18.757905000000001</v>
      </c>
      <c r="L62" s="7">
        <v>7.5604500000000003</v>
      </c>
      <c r="M62" s="7">
        <v>26.196210000000001</v>
      </c>
      <c r="N62" s="7">
        <v>16.971824000000002</v>
      </c>
      <c r="O62" s="7">
        <v>18.266116</v>
      </c>
      <c r="P62" s="7">
        <v>21.81439</v>
      </c>
      <c r="Q62" s="7">
        <v>6.8677159999999997</v>
      </c>
      <c r="R62" s="7">
        <v>12.607466000000001</v>
      </c>
      <c r="S62" s="7">
        <v>16.030745</v>
      </c>
      <c r="T62" s="7"/>
    </row>
    <row r="63" spans="1:20" x14ac:dyDescent="0.35">
      <c r="A63" s="6" t="s">
        <v>185</v>
      </c>
      <c r="B63" s="6" t="s">
        <v>186</v>
      </c>
      <c r="C63" s="6" t="s">
        <v>187</v>
      </c>
      <c r="D63" s="6" t="s">
        <v>195</v>
      </c>
      <c r="E63" s="6" t="s">
        <v>303</v>
      </c>
      <c r="F63" s="6" t="s">
        <v>328</v>
      </c>
      <c r="G63" s="6" t="s">
        <v>329</v>
      </c>
      <c r="H63" s="7">
        <v>28.531169999999999</v>
      </c>
      <c r="I63" s="7">
        <v>57.062339999999999</v>
      </c>
      <c r="J63" s="7">
        <v>99.859094999999996</v>
      </c>
      <c r="K63" s="7">
        <v>73.654422999999994</v>
      </c>
      <c r="L63" s="7">
        <v>35.419648000000002</v>
      </c>
      <c r="M63" s="7">
        <v>62.519291000000003</v>
      </c>
      <c r="N63" s="7">
        <v>16.681044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/>
    </row>
    <row r="64" spans="1:20" x14ac:dyDescent="0.35">
      <c r="A64" s="6" t="s">
        <v>185</v>
      </c>
      <c r="B64" s="6" t="s">
        <v>186</v>
      </c>
      <c r="C64" s="6" t="s">
        <v>187</v>
      </c>
      <c r="D64" s="6" t="s">
        <v>195</v>
      </c>
      <c r="E64" s="6" t="s">
        <v>303</v>
      </c>
      <c r="F64" s="6" t="s">
        <v>330</v>
      </c>
      <c r="G64" s="6" t="s">
        <v>331</v>
      </c>
      <c r="H64" s="6"/>
      <c r="I64" s="6"/>
      <c r="J64" s="6"/>
      <c r="K64" s="7">
        <v>0</v>
      </c>
      <c r="L64" s="7">
        <v>0</v>
      </c>
      <c r="M64" s="7">
        <v>0</v>
      </c>
      <c r="N64" s="7">
        <v>0</v>
      </c>
      <c r="O64" s="7">
        <v>37.254975999999999</v>
      </c>
      <c r="P64" s="7">
        <v>36.853884999999998</v>
      </c>
      <c r="Q64" s="7">
        <v>25.944099999999999</v>
      </c>
      <c r="R64" s="7">
        <v>20.996534</v>
      </c>
      <c r="S64" s="7">
        <v>21.605664999999998</v>
      </c>
      <c r="T64" s="7"/>
    </row>
    <row r="65" spans="1:20" x14ac:dyDescent="0.35">
      <c r="A65" s="6" t="s">
        <v>185</v>
      </c>
      <c r="B65" s="6" t="s">
        <v>186</v>
      </c>
      <c r="C65" s="6" t="s">
        <v>187</v>
      </c>
      <c r="D65" s="6" t="s">
        <v>195</v>
      </c>
      <c r="E65" s="6" t="s">
        <v>303</v>
      </c>
      <c r="F65" s="6" t="s">
        <v>332</v>
      </c>
      <c r="G65" s="6" t="s">
        <v>333</v>
      </c>
      <c r="H65" s="7">
        <v>14.265585</v>
      </c>
      <c r="I65" s="7">
        <v>28.531169999999999</v>
      </c>
      <c r="J65" s="7">
        <v>57.062339999999999</v>
      </c>
      <c r="K65" s="7">
        <v>28.245591000000001</v>
      </c>
      <c r="L65" s="7">
        <v>20.263536999999999</v>
      </c>
      <c r="M65" s="7">
        <v>20.909991999999999</v>
      </c>
      <c r="N65" s="7">
        <v>9.2790140000000001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/>
    </row>
    <row r="66" spans="1:20" x14ac:dyDescent="0.35">
      <c r="A66" s="6" t="s">
        <v>185</v>
      </c>
      <c r="B66" s="6" t="s">
        <v>186</v>
      </c>
      <c r="C66" s="6" t="s">
        <v>187</v>
      </c>
      <c r="D66" s="6" t="s">
        <v>195</v>
      </c>
      <c r="E66" s="6" t="s">
        <v>303</v>
      </c>
      <c r="F66" s="6" t="s">
        <v>334</v>
      </c>
      <c r="G66" s="6" t="s">
        <v>335</v>
      </c>
      <c r="H66" s="6"/>
      <c r="I66" s="6"/>
      <c r="J66" s="6"/>
      <c r="K66" s="7">
        <v>0</v>
      </c>
      <c r="L66" s="7">
        <v>0</v>
      </c>
      <c r="M66" s="7">
        <v>0</v>
      </c>
      <c r="N66" s="7">
        <v>0</v>
      </c>
      <c r="O66" s="7">
        <v>18.590416000000001</v>
      </c>
      <c r="P66" s="7">
        <v>16.796444999999999</v>
      </c>
      <c r="Q66" s="7">
        <v>12.404878</v>
      </c>
      <c r="R66" s="7">
        <v>10.309728</v>
      </c>
      <c r="S66" s="7">
        <v>10.61341</v>
      </c>
      <c r="T66" s="7"/>
    </row>
    <row r="67" spans="1:20" x14ac:dyDescent="0.35">
      <c r="A67" s="6" t="s">
        <v>185</v>
      </c>
      <c r="B67" s="6" t="s">
        <v>186</v>
      </c>
      <c r="C67" s="6" t="s">
        <v>187</v>
      </c>
      <c r="D67" s="6" t="s">
        <v>195</v>
      </c>
      <c r="E67" s="6" t="s">
        <v>303</v>
      </c>
      <c r="F67" s="6" t="s">
        <v>336</v>
      </c>
      <c r="G67" s="6" t="s">
        <v>337</v>
      </c>
      <c r="H67" s="7">
        <v>14.265585</v>
      </c>
      <c r="I67" s="7">
        <v>14.265585</v>
      </c>
      <c r="J67" s="7">
        <v>28.531169999999999</v>
      </c>
      <c r="K67" s="7">
        <v>12.744421000000001</v>
      </c>
      <c r="L67" s="7">
        <v>12.045116</v>
      </c>
      <c r="M67" s="7">
        <v>11.367226</v>
      </c>
      <c r="N67" s="7">
        <v>8.1995880000000003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/>
    </row>
    <row r="68" spans="1:20" x14ac:dyDescent="0.35">
      <c r="A68" s="6" t="s">
        <v>185</v>
      </c>
      <c r="B68" s="6" t="s">
        <v>186</v>
      </c>
      <c r="C68" s="6" t="s">
        <v>187</v>
      </c>
      <c r="D68" s="6" t="s">
        <v>195</v>
      </c>
      <c r="E68" s="6" t="s">
        <v>303</v>
      </c>
      <c r="F68" s="6" t="s">
        <v>338</v>
      </c>
      <c r="G68" s="6" t="s">
        <v>339</v>
      </c>
      <c r="H68" s="6"/>
      <c r="I68" s="6"/>
      <c r="J68" s="6"/>
      <c r="K68" s="7">
        <v>0</v>
      </c>
      <c r="L68" s="7">
        <v>0</v>
      </c>
      <c r="M68" s="7">
        <v>0</v>
      </c>
      <c r="N68" s="7">
        <v>0</v>
      </c>
      <c r="O68" s="7">
        <v>16.847764000000002</v>
      </c>
      <c r="P68" s="7">
        <v>13.887740000000001</v>
      </c>
      <c r="Q68" s="7">
        <v>9.8426120000000008</v>
      </c>
      <c r="R68" s="7">
        <v>8.6860119999999998</v>
      </c>
      <c r="S68" s="7">
        <v>8.9384399999999999</v>
      </c>
      <c r="T68" s="7"/>
    </row>
    <row r="69" spans="1:20" x14ac:dyDescent="0.35">
      <c r="A69" s="6" t="s">
        <v>185</v>
      </c>
      <c r="B69" s="6" t="s">
        <v>186</v>
      </c>
      <c r="C69" s="6" t="s">
        <v>187</v>
      </c>
      <c r="D69" s="6" t="s">
        <v>195</v>
      </c>
      <c r="E69" s="6" t="s">
        <v>303</v>
      </c>
      <c r="F69" s="6" t="s">
        <v>340</v>
      </c>
      <c r="G69" s="6" t="s">
        <v>341</v>
      </c>
      <c r="H69" s="7">
        <v>8.4536800000000003</v>
      </c>
      <c r="I69" s="7">
        <v>25.361039999999999</v>
      </c>
      <c r="J69" s="7">
        <v>25.361039999999999</v>
      </c>
      <c r="K69" s="7">
        <v>0</v>
      </c>
      <c r="L69" s="7">
        <v>6.9584400000000004</v>
      </c>
      <c r="M69" s="7">
        <v>7.5830039999999999</v>
      </c>
      <c r="N69" s="7">
        <v>6.2320859999999998</v>
      </c>
      <c r="O69" s="7">
        <v>6.7033560000000003</v>
      </c>
      <c r="P69" s="7">
        <v>8.0047350000000002</v>
      </c>
      <c r="Q69" s="7">
        <v>5.5819679999999998</v>
      </c>
      <c r="R69" s="7">
        <v>10.238336</v>
      </c>
      <c r="S69" s="7">
        <v>13.017799999999999</v>
      </c>
      <c r="T69" s="7"/>
    </row>
    <row r="70" spans="1:20" x14ac:dyDescent="0.35">
      <c r="A70" s="6" t="s">
        <v>185</v>
      </c>
      <c r="B70" s="6" t="s">
        <v>186</v>
      </c>
      <c r="C70" s="6" t="s">
        <v>187</v>
      </c>
      <c r="D70" s="6" t="s">
        <v>195</v>
      </c>
      <c r="E70" s="6" t="s">
        <v>303</v>
      </c>
      <c r="F70" s="6" t="s">
        <v>342</v>
      </c>
      <c r="G70" s="6" t="s">
        <v>343</v>
      </c>
      <c r="H70" s="7">
        <v>0</v>
      </c>
      <c r="I70" s="7">
        <v>5.8048640000000002</v>
      </c>
      <c r="J70" s="7">
        <v>11.609728</v>
      </c>
      <c r="K70" s="7">
        <v>3.2937080000000001</v>
      </c>
      <c r="L70" s="7">
        <v>6.9097999999999997</v>
      </c>
      <c r="M70" s="7">
        <v>3.2407240000000002</v>
      </c>
      <c r="N70" s="7">
        <v>0.76510400000000001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/>
    </row>
    <row r="71" spans="1:20" x14ac:dyDescent="0.35">
      <c r="A71" s="6" t="s">
        <v>185</v>
      </c>
      <c r="B71" s="6" t="s">
        <v>186</v>
      </c>
      <c r="C71" s="6" t="s">
        <v>187</v>
      </c>
      <c r="D71" s="6" t="s">
        <v>195</v>
      </c>
      <c r="E71" s="6" t="s">
        <v>303</v>
      </c>
      <c r="F71" s="6" t="s">
        <v>344</v>
      </c>
      <c r="G71" s="6" t="s">
        <v>345</v>
      </c>
      <c r="H71" s="7">
        <v>0</v>
      </c>
      <c r="I71" s="7">
        <v>11.722432</v>
      </c>
      <c r="J71" s="7">
        <v>5.8612159999999998</v>
      </c>
      <c r="K71" s="7">
        <v>0</v>
      </c>
      <c r="L71" s="7">
        <v>6.924353</v>
      </c>
      <c r="M71" s="7">
        <v>3.2993950000000001</v>
      </c>
      <c r="N71" s="7">
        <v>0.77895199999999998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/>
    </row>
    <row r="72" spans="1:20" x14ac:dyDescent="0.35">
      <c r="A72" s="6" t="s">
        <v>185</v>
      </c>
      <c r="B72" s="6" t="s">
        <v>186</v>
      </c>
      <c r="C72" s="6" t="s">
        <v>187</v>
      </c>
      <c r="D72" s="6" t="s">
        <v>195</v>
      </c>
      <c r="E72" s="6" t="s">
        <v>303</v>
      </c>
      <c r="F72" s="6" t="s">
        <v>346</v>
      </c>
      <c r="G72" s="6" t="s">
        <v>347</v>
      </c>
      <c r="H72" s="7">
        <f>5.861216</f>
        <v>5.8612159999999998</v>
      </c>
      <c r="I72" s="7">
        <v>8.7918240000000001</v>
      </c>
      <c r="J72" s="7">
        <v>5.8612159999999998</v>
      </c>
      <c r="K72" s="7">
        <v>0</v>
      </c>
      <c r="L72" s="7">
        <v>8.5907610000000005</v>
      </c>
      <c r="M72" s="7">
        <v>3.1360399999999999</v>
      </c>
      <c r="N72" s="7">
        <v>0.74038400000000004</v>
      </c>
      <c r="O72" s="7">
        <v>0</v>
      </c>
      <c r="P72" s="7">
        <v>0</v>
      </c>
      <c r="Q72" s="7">
        <v>0</v>
      </c>
      <c r="R72" s="7">
        <v>0</v>
      </c>
      <c r="S72" s="7">
        <v>0</v>
      </c>
      <c r="T72" s="7"/>
    </row>
    <row r="73" spans="1:20" x14ac:dyDescent="0.35">
      <c r="A73" s="6" t="s">
        <v>185</v>
      </c>
      <c r="B73" s="6" t="s">
        <v>186</v>
      </c>
      <c r="C73" s="6" t="s">
        <v>187</v>
      </c>
      <c r="D73" s="6" t="s">
        <v>195</v>
      </c>
      <c r="E73" s="6" t="s">
        <v>303</v>
      </c>
      <c r="F73" s="6" t="s">
        <v>348</v>
      </c>
      <c r="G73" s="6" t="s">
        <v>349</v>
      </c>
      <c r="H73" s="7">
        <v>12.68052</v>
      </c>
      <c r="I73" s="7">
        <v>0</v>
      </c>
      <c r="J73" s="7">
        <v>50.722079999999998</v>
      </c>
      <c r="K73" s="7">
        <v>8.6831160000000001</v>
      </c>
      <c r="L73" s="7">
        <v>12.287074</v>
      </c>
      <c r="M73" s="7">
        <v>12.311095999999999</v>
      </c>
      <c r="N73" s="7">
        <v>12.174759999999999</v>
      </c>
      <c r="O73" s="7">
        <v>13.10604</v>
      </c>
      <c r="P73" s="7">
        <v>15.65204</v>
      </c>
      <c r="Q73" s="7">
        <v>14.093044000000001</v>
      </c>
      <c r="R73" s="7">
        <v>25.859515999999999</v>
      </c>
      <c r="S73" s="7">
        <v>32.874180000000003</v>
      </c>
      <c r="T73" s="7"/>
    </row>
    <row r="74" spans="1:20" x14ac:dyDescent="0.35">
      <c r="A74" s="6" t="s">
        <v>185</v>
      </c>
      <c r="B74" s="6" t="s">
        <v>186</v>
      </c>
      <c r="C74" s="6" t="s">
        <v>187</v>
      </c>
      <c r="D74" s="6" t="s">
        <v>195</v>
      </c>
      <c r="E74" s="6" t="s">
        <v>303</v>
      </c>
      <c r="F74" s="6" t="s">
        <v>350</v>
      </c>
      <c r="G74" s="6" t="s">
        <v>351</v>
      </c>
      <c r="H74" s="7">
        <v>50.722079999999998</v>
      </c>
      <c r="I74" s="7">
        <v>25.361039999999999</v>
      </c>
      <c r="J74" s="7">
        <v>50.722079999999998</v>
      </c>
      <c r="K74" s="7">
        <v>8.8976640000000007</v>
      </c>
      <c r="L74" s="7">
        <v>32.682991999999999</v>
      </c>
      <c r="M74" s="7">
        <v>18.079084000000002</v>
      </c>
      <c r="N74" s="7">
        <v>24.592502</v>
      </c>
      <c r="O74" s="7">
        <v>26.466152000000001</v>
      </c>
      <c r="P74" s="7">
        <v>31.607485</v>
      </c>
      <c r="Q74" s="7">
        <v>24.652666</v>
      </c>
      <c r="R74" s="7">
        <v>45.248198000000002</v>
      </c>
      <c r="S74" s="7">
        <v>57.506704999999997</v>
      </c>
      <c r="T74" s="7"/>
    </row>
    <row r="75" spans="1:20" x14ac:dyDescent="0.35">
      <c r="A75" s="6" t="s">
        <v>185</v>
      </c>
      <c r="B75" s="6" t="s">
        <v>186</v>
      </c>
      <c r="C75" s="6" t="s">
        <v>187</v>
      </c>
      <c r="D75" s="6" t="s">
        <v>195</v>
      </c>
      <c r="E75" s="6" t="s">
        <v>303</v>
      </c>
      <c r="F75" s="6" t="s">
        <v>352</v>
      </c>
      <c r="G75" s="6" t="s">
        <v>353</v>
      </c>
      <c r="H75" s="6"/>
      <c r="I75" s="6"/>
      <c r="J75" s="6"/>
      <c r="K75" s="7">
        <v>0</v>
      </c>
      <c r="L75" s="7">
        <v>0</v>
      </c>
      <c r="M75" s="7">
        <v>0</v>
      </c>
      <c r="N75" s="7">
        <v>35.037446000000003</v>
      </c>
      <c r="O75" s="7">
        <v>37.713639999999998</v>
      </c>
      <c r="P75" s="7">
        <v>45.032494999999997</v>
      </c>
      <c r="Q75" s="7">
        <v>24.97822</v>
      </c>
      <c r="R75" s="7">
        <v>45.837904000000002</v>
      </c>
      <c r="S75" s="7">
        <v>58.265749999999997</v>
      </c>
      <c r="T75" s="7"/>
    </row>
    <row r="76" spans="1:20" x14ac:dyDescent="0.35">
      <c r="A76" s="6" t="s">
        <v>185</v>
      </c>
      <c r="B76" s="6" t="s">
        <v>186</v>
      </c>
      <c r="C76" s="6" t="s">
        <v>187</v>
      </c>
      <c r="D76" s="6" t="s">
        <v>195</v>
      </c>
      <c r="E76" s="6" t="s">
        <v>303</v>
      </c>
      <c r="F76" s="6" t="s">
        <v>354</v>
      </c>
      <c r="G76" s="6" t="s">
        <v>355</v>
      </c>
      <c r="H76" s="7">
        <v>0</v>
      </c>
      <c r="I76" s="6"/>
      <c r="J76" s="7">
        <v>136.94961599999999</v>
      </c>
      <c r="K76" s="7">
        <v>0</v>
      </c>
      <c r="L76" s="7">
        <v>0</v>
      </c>
      <c r="M76" s="7">
        <v>14.960141</v>
      </c>
      <c r="N76" s="7">
        <v>20.554787999999999</v>
      </c>
      <c r="O76" s="7">
        <v>45.350568000000003</v>
      </c>
      <c r="P76" s="7">
        <v>14.743605000000001</v>
      </c>
      <c r="Q76" s="7">
        <v>4.7655599999999998</v>
      </c>
      <c r="R76" s="7">
        <v>3.3158560000000001</v>
      </c>
      <c r="S76" s="7">
        <v>10.586220000000001</v>
      </c>
      <c r="T76" s="7"/>
    </row>
    <row r="77" spans="1:20" x14ac:dyDescent="0.35">
      <c r="A77" s="6" t="s">
        <v>185</v>
      </c>
      <c r="B77" s="6" t="s">
        <v>186</v>
      </c>
      <c r="C77" s="6" t="s">
        <v>187</v>
      </c>
      <c r="D77" s="6" t="s">
        <v>195</v>
      </c>
      <c r="E77" s="6" t="s">
        <v>303</v>
      </c>
      <c r="F77" s="6" t="s">
        <v>356</v>
      </c>
      <c r="G77" s="6" t="s">
        <v>357</v>
      </c>
      <c r="H77" s="7">
        <v>0</v>
      </c>
      <c r="I77" s="6"/>
      <c r="J77" s="7">
        <v>136.94961599999999</v>
      </c>
      <c r="K77" s="7">
        <v>0</v>
      </c>
      <c r="L77" s="7">
        <v>0</v>
      </c>
      <c r="M77" s="7">
        <v>10.320411</v>
      </c>
      <c r="N77" s="7">
        <v>10.921676</v>
      </c>
      <c r="O77" s="7">
        <v>16.829224</v>
      </c>
      <c r="P77" s="7">
        <v>5.1563400000000001</v>
      </c>
      <c r="Q77" s="7">
        <v>1.9061399999999999</v>
      </c>
      <c r="R77" s="7">
        <v>3.1909740000000002</v>
      </c>
      <c r="S77" s="7">
        <v>5.5343049999999998</v>
      </c>
      <c r="T77" s="7"/>
    </row>
    <row r="78" spans="1:20" x14ac:dyDescent="0.35">
      <c r="A78" s="6" t="s">
        <v>185</v>
      </c>
      <c r="B78" s="6" t="s">
        <v>186</v>
      </c>
      <c r="C78" s="6" t="s">
        <v>187</v>
      </c>
      <c r="D78" s="6" t="s">
        <v>195</v>
      </c>
      <c r="E78" s="6" t="s">
        <v>303</v>
      </c>
      <c r="F78" s="6" t="s">
        <v>358</v>
      </c>
      <c r="G78" s="6" t="s">
        <v>359</v>
      </c>
      <c r="H78" s="7">
        <v>0</v>
      </c>
      <c r="I78" s="6"/>
      <c r="J78" s="7">
        <v>85.593509999999995</v>
      </c>
      <c r="K78" s="7">
        <v>9.6617660000000001</v>
      </c>
      <c r="L78" s="7">
        <v>22.029381999999998</v>
      </c>
      <c r="M78" s="7">
        <v>29.204322000000001</v>
      </c>
      <c r="N78" s="7">
        <v>20.312063999999999</v>
      </c>
      <c r="O78" s="7">
        <v>31.240179000000001</v>
      </c>
      <c r="P78" s="7">
        <v>9.6359399999999997</v>
      </c>
      <c r="Q78" s="7">
        <v>3.569804</v>
      </c>
      <c r="R78" s="7">
        <v>5.9437939999999996</v>
      </c>
      <c r="S78" s="7">
        <v>10.34216</v>
      </c>
      <c r="T78" s="7"/>
    </row>
    <row r="79" spans="1:20" x14ac:dyDescent="0.35">
      <c r="A79" s="6" t="s">
        <v>185</v>
      </c>
      <c r="B79" s="6" t="s">
        <v>186</v>
      </c>
      <c r="C79" s="6" t="s">
        <v>187</v>
      </c>
      <c r="D79" s="6" t="s">
        <v>195</v>
      </c>
      <c r="E79" s="6" t="s">
        <v>303</v>
      </c>
      <c r="F79" s="6" t="s">
        <v>360</v>
      </c>
      <c r="G79" s="6" t="s">
        <v>361</v>
      </c>
      <c r="H79" s="7">
        <v>0</v>
      </c>
      <c r="I79" s="6"/>
      <c r="J79" s="7">
        <v>68.474807999999996</v>
      </c>
      <c r="K79" s="7">
        <v>0</v>
      </c>
      <c r="L79" s="7">
        <v>0</v>
      </c>
      <c r="M79" s="7">
        <v>33.530810000000002</v>
      </c>
      <c r="N79" s="7">
        <v>14.053818</v>
      </c>
      <c r="O79" s="7">
        <v>30.939736</v>
      </c>
      <c r="P79" s="7">
        <v>10.124165</v>
      </c>
      <c r="Q79" s="7">
        <v>3.2753960000000002</v>
      </c>
      <c r="R79" s="7">
        <v>2.2733680000000001</v>
      </c>
      <c r="S79" s="7">
        <v>7.2744200000000001</v>
      </c>
      <c r="T79" s="7"/>
    </row>
    <row r="80" spans="1:20" x14ac:dyDescent="0.35">
      <c r="A80" s="6" t="s">
        <v>185</v>
      </c>
      <c r="B80" s="6" t="s">
        <v>186</v>
      </c>
      <c r="C80" s="6" t="s">
        <v>187</v>
      </c>
      <c r="D80" s="6" t="s">
        <v>195</v>
      </c>
      <c r="E80" s="6" t="s">
        <v>303</v>
      </c>
      <c r="F80" s="6" t="s">
        <v>362</v>
      </c>
      <c r="G80" s="6" t="s">
        <v>363</v>
      </c>
      <c r="H80" s="6"/>
      <c r="I80" s="6"/>
      <c r="J80" s="6"/>
      <c r="K80" s="7">
        <v>0</v>
      </c>
      <c r="L80" s="7">
        <v>0</v>
      </c>
      <c r="M80" s="7">
        <v>0</v>
      </c>
      <c r="N80" s="7">
        <v>38.793452000000002</v>
      </c>
      <c r="O80" s="7">
        <v>47.619779999999999</v>
      </c>
      <c r="P80" s="7">
        <v>28.494814999999999</v>
      </c>
      <c r="Q80" s="7">
        <v>38.749679999999998</v>
      </c>
      <c r="R80" s="7">
        <v>39.294705999999998</v>
      </c>
      <c r="S80" s="7">
        <v>29.702719999999999</v>
      </c>
      <c r="T80" s="7"/>
    </row>
    <row r="81" spans="1:20" x14ac:dyDescent="0.35">
      <c r="A81" s="6" t="s">
        <v>185</v>
      </c>
      <c r="B81" s="6" t="s">
        <v>186</v>
      </c>
      <c r="C81" s="6" t="s">
        <v>187</v>
      </c>
      <c r="D81" s="6" t="s">
        <v>195</v>
      </c>
      <c r="E81" s="6" t="s">
        <v>303</v>
      </c>
      <c r="F81" s="6" t="s">
        <v>364</v>
      </c>
      <c r="G81" s="6" t="s">
        <v>365</v>
      </c>
      <c r="H81" s="6"/>
      <c r="I81" s="6"/>
      <c r="J81" s="6"/>
      <c r="K81" s="7">
        <v>0</v>
      </c>
      <c r="L81" s="7">
        <v>0</v>
      </c>
      <c r="M81" s="7">
        <v>0</v>
      </c>
      <c r="N81" s="7">
        <v>0.824739</v>
      </c>
      <c r="O81" s="7">
        <v>1.451916</v>
      </c>
      <c r="P81" s="7">
        <v>0.48135</v>
      </c>
      <c r="Q81" s="7">
        <v>0.37732199999999999</v>
      </c>
      <c r="R81" s="7">
        <v>0.45216200000000001</v>
      </c>
      <c r="S81" s="7">
        <v>0.33531</v>
      </c>
      <c r="T81" s="7"/>
    </row>
    <row r="82" spans="1:20" x14ac:dyDescent="0.35">
      <c r="A82" s="6" t="s">
        <v>185</v>
      </c>
      <c r="B82" s="6" t="s">
        <v>186</v>
      </c>
      <c r="C82" s="6" t="s">
        <v>187</v>
      </c>
      <c r="D82" s="6" t="s">
        <v>195</v>
      </c>
      <c r="E82" s="6" t="s">
        <v>303</v>
      </c>
      <c r="F82" s="6" t="s">
        <v>366</v>
      </c>
      <c r="G82" s="6" t="s">
        <v>367</v>
      </c>
      <c r="H82" s="6"/>
      <c r="I82" s="6"/>
      <c r="J82" s="6"/>
      <c r="K82" s="7">
        <v>0</v>
      </c>
      <c r="L82" s="7">
        <v>0</v>
      </c>
      <c r="M82" s="7">
        <v>0</v>
      </c>
      <c r="N82" s="7">
        <v>0.824739</v>
      </c>
      <c r="O82" s="7">
        <v>1.451916</v>
      </c>
      <c r="P82" s="7">
        <v>0.48135</v>
      </c>
      <c r="Q82" s="7">
        <v>0.37732199999999999</v>
      </c>
      <c r="R82" s="7">
        <v>0.45216200000000001</v>
      </c>
      <c r="S82" s="7">
        <v>0.33531</v>
      </c>
      <c r="T82" s="7"/>
    </row>
    <row r="83" spans="1:20" x14ac:dyDescent="0.35">
      <c r="A83" s="6" t="s">
        <v>185</v>
      </c>
      <c r="B83" s="6" t="s">
        <v>186</v>
      </c>
      <c r="C83" s="6" t="s">
        <v>187</v>
      </c>
      <c r="D83" s="6" t="s">
        <v>195</v>
      </c>
      <c r="E83" s="6" t="s">
        <v>303</v>
      </c>
      <c r="F83" s="6" t="s">
        <v>368</v>
      </c>
      <c r="G83" s="6" t="s">
        <v>369</v>
      </c>
      <c r="H83" s="6"/>
      <c r="I83" s="6"/>
      <c r="J83" s="6"/>
      <c r="K83" s="7">
        <v>0</v>
      </c>
      <c r="L83" s="7">
        <v>0</v>
      </c>
      <c r="M83" s="7">
        <v>0</v>
      </c>
      <c r="N83" s="7">
        <v>1.113408</v>
      </c>
      <c r="O83" s="7">
        <v>1.3444</v>
      </c>
      <c r="P83" s="7">
        <v>0.52321499999999999</v>
      </c>
      <c r="Q83" s="7">
        <v>0.42202000000000001</v>
      </c>
      <c r="R83" s="7">
        <v>0.47956399999999999</v>
      </c>
      <c r="S83" s="7">
        <v>0.36118</v>
      </c>
      <c r="T83" s="7"/>
    </row>
    <row r="84" spans="1:20" x14ac:dyDescent="0.35">
      <c r="A84" s="6" t="s">
        <v>185</v>
      </c>
      <c r="B84" s="6" t="s">
        <v>186</v>
      </c>
      <c r="C84" s="6" t="s">
        <v>187</v>
      </c>
      <c r="D84" s="6" t="s">
        <v>195</v>
      </c>
      <c r="E84" s="6" t="s">
        <v>303</v>
      </c>
      <c r="F84" s="6" t="s">
        <v>370</v>
      </c>
      <c r="G84" s="6" t="s">
        <v>371</v>
      </c>
      <c r="H84" s="7">
        <v>14.265585</v>
      </c>
      <c r="I84" s="7">
        <v>0</v>
      </c>
      <c r="J84" s="7">
        <v>14.265585</v>
      </c>
      <c r="K84" s="7">
        <v>6.5331809999999999</v>
      </c>
      <c r="L84" s="7">
        <v>8.0633180000000007</v>
      </c>
      <c r="M84" s="7">
        <v>5.7537349999999998</v>
      </c>
      <c r="N84" s="7">
        <v>7.4678779999999998</v>
      </c>
      <c r="O84" s="7">
        <v>0</v>
      </c>
      <c r="P84" s="7">
        <v>0</v>
      </c>
      <c r="Q84" s="7">
        <v>0</v>
      </c>
      <c r="R84" s="7">
        <v>0</v>
      </c>
      <c r="S84" s="7">
        <v>0</v>
      </c>
      <c r="T84" s="7"/>
    </row>
    <row r="85" spans="1:20" x14ac:dyDescent="0.35">
      <c r="A85" s="6" t="s">
        <v>185</v>
      </c>
      <c r="B85" s="6" t="s">
        <v>186</v>
      </c>
      <c r="C85" s="6" t="s">
        <v>187</v>
      </c>
      <c r="D85" s="6" t="s">
        <v>195</v>
      </c>
      <c r="E85" s="6" t="s">
        <v>303</v>
      </c>
      <c r="F85" s="6" t="s">
        <v>372</v>
      </c>
      <c r="G85" s="6" t="s">
        <v>373</v>
      </c>
      <c r="H85" s="6"/>
      <c r="I85" s="6"/>
      <c r="J85" s="6"/>
      <c r="K85" s="7">
        <v>0</v>
      </c>
      <c r="L85" s="7">
        <v>0</v>
      </c>
      <c r="M85" s="7">
        <v>0</v>
      </c>
      <c r="N85" s="7">
        <v>0</v>
      </c>
      <c r="O85" s="7">
        <v>40.78004</v>
      </c>
      <c r="P85" s="7">
        <v>28.390225000000001</v>
      </c>
      <c r="Q85" s="7">
        <v>24.560654</v>
      </c>
      <c r="R85" s="7">
        <v>19.558418</v>
      </c>
      <c r="S85" s="7">
        <v>20.124759999999998</v>
      </c>
      <c r="T85" s="7"/>
    </row>
    <row r="86" spans="1:20" x14ac:dyDescent="0.35">
      <c r="A86" s="6" t="s">
        <v>185</v>
      </c>
      <c r="B86" s="6" t="s">
        <v>186</v>
      </c>
      <c r="C86" s="6" t="s">
        <v>187</v>
      </c>
      <c r="D86" s="6" t="s">
        <v>195</v>
      </c>
      <c r="E86" s="6" t="s">
        <v>303</v>
      </c>
      <c r="F86" s="6" t="s">
        <v>374</v>
      </c>
      <c r="G86" s="6" t="s">
        <v>375</v>
      </c>
      <c r="H86" s="7">
        <v>63.4026</v>
      </c>
      <c r="I86" s="7">
        <v>317.01299999999998</v>
      </c>
      <c r="J86" s="7">
        <v>253.6104</v>
      </c>
      <c r="K86" s="7">
        <v>83.426676</v>
      </c>
      <c r="L86" s="7">
        <v>162.02794800000001</v>
      </c>
      <c r="M86" s="7">
        <v>313.11374000000001</v>
      </c>
      <c r="N86" s="7">
        <v>168.42201</v>
      </c>
      <c r="O86" s="7">
        <v>237.022932</v>
      </c>
      <c r="P86" s="7">
        <v>155.31129999999999</v>
      </c>
      <c r="Q86" s="7">
        <v>314.066756</v>
      </c>
      <c r="R86" s="7">
        <v>174.94689</v>
      </c>
      <c r="S86" s="7">
        <v>448.81267500000001</v>
      </c>
      <c r="T86" s="7"/>
    </row>
    <row r="87" spans="1:20" x14ac:dyDescent="0.35">
      <c r="A87" s="6" t="s">
        <v>185</v>
      </c>
      <c r="B87" s="6" t="s">
        <v>186</v>
      </c>
      <c r="C87" s="6" t="s">
        <v>187</v>
      </c>
      <c r="D87" s="6" t="s">
        <v>195</v>
      </c>
      <c r="E87" s="6" t="s">
        <v>303</v>
      </c>
      <c r="F87" s="6" t="s">
        <v>376</v>
      </c>
      <c r="G87" s="6" t="s">
        <v>377</v>
      </c>
      <c r="H87" s="7">
        <v>63.4026</v>
      </c>
      <c r="I87" s="7">
        <v>126.8052</v>
      </c>
      <c r="J87" s="7">
        <v>158.50649999999999</v>
      </c>
      <c r="K87" s="7">
        <v>36.002037999999999</v>
      </c>
      <c r="L87" s="7">
        <v>80.264284000000004</v>
      </c>
      <c r="M87" s="7">
        <v>154.91645399999999</v>
      </c>
      <c r="N87" s="7">
        <v>70.811824000000001</v>
      </c>
      <c r="O87" s="7">
        <v>99.656772000000004</v>
      </c>
      <c r="P87" s="7">
        <v>65.300925000000007</v>
      </c>
      <c r="Q87" s="7">
        <v>64.706198000000001</v>
      </c>
      <c r="R87" s="7">
        <v>36.046624000000001</v>
      </c>
      <c r="S87" s="7">
        <v>92.462374999999994</v>
      </c>
      <c r="T87" s="7"/>
    </row>
    <row r="88" spans="1:20" x14ac:dyDescent="0.35">
      <c r="A88" s="6" t="s">
        <v>185</v>
      </c>
      <c r="B88" s="6" t="s">
        <v>186</v>
      </c>
      <c r="C88" s="6" t="s">
        <v>187</v>
      </c>
      <c r="D88" s="6" t="s">
        <v>195</v>
      </c>
      <c r="E88" s="6" t="s">
        <v>303</v>
      </c>
      <c r="F88" s="6" t="s">
        <v>378</v>
      </c>
      <c r="G88" s="6" t="s">
        <v>379</v>
      </c>
      <c r="H88" s="7">
        <v>211.34200000000001</v>
      </c>
      <c r="I88" s="7">
        <v>545.26235999999994</v>
      </c>
      <c r="J88" s="7">
        <v>659.38703999999996</v>
      </c>
      <c r="K88" s="7">
        <v>331.25001500000002</v>
      </c>
      <c r="L88" s="7">
        <v>365.63490200000001</v>
      </c>
      <c r="M88" s="7">
        <v>583.85674900000004</v>
      </c>
      <c r="N88" s="7">
        <v>411.220122</v>
      </c>
      <c r="O88" s="7">
        <v>420.67255599999999</v>
      </c>
      <c r="P88" s="7">
        <v>530.20101499999998</v>
      </c>
      <c r="Q88" s="7">
        <v>229.48087799999999</v>
      </c>
      <c r="R88" s="7">
        <v>423.73262199999999</v>
      </c>
      <c r="S88" s="7">
        <v>549.04749500000003</v>
      </c>
      <c r="T88" s="7"/>
    </row>
    <row r="89" spans="1:20" x14ac:dyDescent="0.35">
      <c r="A89" s="6" t="s">
        <v>185</v>
      </c>
      <c r="B89" s="6" t="s">
        <v>186</v>
      </c>
      <c r="C89" s="6" t="s">
        <v>187</v>
      </c>
      <c r="D89" s="6" t="s">
        <v>195</v>
      </c>
      <c r="E89" s="6" t="s">
        <v>303</v>
      </c>
      <c r="F89" s="6" t="s">
        <v>380</v>
      </c>
      <c r="G89" s="6" t="s">
        <v>381</v>
      </c>
      <c r="H89" s="7">
        <v>126.8052</v>
      </c>
      <c r="I89" s="7">
        <v>215.56883999999999</v>
      </c>
      <c r="J89" s="7">
        <v>304.33247999999998</v>
      </c>
      <c r="K89" s="7">
        <v>90.108020999999994</v>
      </c>
      <c r="L89" s="7">
        <v>147.80359999999999</v>
      </c>
      <c r="M89" s="7">
        <v>219.96414200000001</v>
      </c>
      <c r="N89" s="7">
        <v>343.64839799999999</v>
      </c>
      <c r="O89" s="7">
        <v>369.82621999999998</v>
      </c>
      <c r="P89" s="7">
        <v>441.62051500000001</v>
      </c>
      <c r="Q89" s="7">
        <v>248.846396</v>
      </c>
      <c r="R89" s="7">
        <v>456.69915400000002</v>
      </c>
      <c r="S89" s="7">
        <v>580.49589000000003</v>
      </c>
      <c r="T89" s="7"/>
    </row>
    <row r="90" spans="1:20" x14ac:dyDescent="0.35">
      <c r="A90" s="6" t="s">
        <v>185</v>
      </c>
      <c r="B90" s="6" t="s">
        <v>186</v>
      </c>
      <c r="C90" s="6" t="s">
        <v>187</v>
      </c>
      <c r="D90" s="6" t="s">
        <v>195</v>
      </c>
      <c r="E90" s="6" t="s">
        <v>303</v>
      </c>
      <c r="F90" s="6" t="s">
        <v>382</v>
      </c>
      <c r="G90" s="6" t="s">
        <v>383</v>
      </c>
      <c r="H90" s="7">
        <v>31.7013</v>
      </c>
      <c r="I90" s="7">
        <v>31.7013</v>
      </c>
      <c r="J90" s="7">
        <v>63.4026</v>
      </c>
      <c r="K90" s="7">
        <v>0</v>
      </c>
      <c r="L90" s="7">
        <v>19.920155999999999</v>
      </c>
      <c r="M90" s="7">
        <v>91.674071999999995</v>
      </c>
      <c r="N90" s="7">
        <v>54.732818000000002</v>
      </c>
      <c r="O90" s="7">
        <v>77.026343999999995</v>
      </c>
      <c r="P90" s="7">
        <v>50.476390000000002</v>
      </c>
      <c r="Q90" s="7">
        <v>46.490623999999997</v>
      </c>
      <c r="R90" s="7">
        <v>25.896104000000001</v>
      </c>
      <c r="S90" s="7">
        <v>66.434645000000003</v>
      </c>
      <c r="T90" s="7"/>
    </row>
    <row r="91" spans="1:20" x14ac:dyDescent="0.35">
      <c r="A91" s="6" t="s">
        <v>185</v>
      </c>
      <c r="B91" s="6" t="s">
        <v>186</v>
      </c>
      <c r="C91" s="6" t="s">
        <v>187</v>
      </c>
      <c r="D91" s="6" t="s">
        <v>195</v>
      </c>
      <c r="E91" s="6" t="s">
        <v>303</v>
      </c>
      <c r="F91" s="6" t="s">
        <v>384</v>
      </c>
      <c r="G91" s="6" t="s">
        <v>385</v>
      </c>
      <c r="H91" s="7">
        <v>25.361039999999999</v>
      </c>
      <c r="I91" s="7">
        <v>50.722079999999998</v>
      </c>
      <c r="J91" s="7">
        <v>76.083119999999994</v>
      </c>
      <c r="K91" s="7">
        <v>0</v>
      </c>
      <c r="L91" s="7">
        <v>24.02094</v>
      </c>
      <c r="M91" s="7">
        <v>33.145173</v>
      </c>
      <c r="N91" s="7">
        <v>55.312114000000001</v>
      </c>
      <c r="O91" s="7">
        <v>59.529916</v>
      </c>
      <c r="P91" s="7">
        <v>71.086039999999997</v>
      </c>
      <c r="Q91" s="7">
        <v>29.622952000000002</v>
      </c>
      <c r="R91" s="7">
        <v>54.369931999999999</v>
      </c>
      <c r="S91" s="7">
        <v>69.106314999999995</v>
      </c>
      <c r="T91" s="7"/>
    </row>
    <row r="92" spans="1:20" x14ac:dyDescent="0.35">
      <c r="A92" s="6" t="s">
        <v>185</v>
      </c>
      <c r="B92" s="6" t="s">
        <v>186</v>
      </c>
      <c r="C92" s="6" t="s">
        <v>187</v>
      </c>
      <c r="D92" s="6" t="s">
        <v>195</v>
      </c>
      <c r="E92" s="6" t="s">
        <v>303</v>
      </c>
      <c r="F92" s="6" t="s">
        <v>386</v>
      </c>
      <c r="G92" s="6" t="s">
        <v>387</v>
      </c>
      <c r="H92" s="7">
        <v>28.531169999999999</v>
      </c>
      <c r="I92" s="7">
        <v>42.796754999999997</v>
      </c>
      <c r="J92" s="7">
        <v>142.65584999999999</v>
      </c>
      <c r="K92" s="7">
        <v>126.090672</v>
      </c>
      <c r="L92" s="7">
        <v>39.264071000000001</v>
      </c>
      <c r="M92" s="7">
        <v>92.129562000000007</v>
      </c>
      <c r="N92" s="7">
        <v>43.631312000000001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/>
    </row>
    <row r="93" spans="1:20" x14ac:dyDescent="0.35">
      <c r="A93" s="6" t="s">
        <v>185</v>
      </c>
      <c r="B93" s="6" t="s">
        <v>186</v>
      </c>
      <c r="C93" s="6" t="s">
        <v>187</v>
      </c>
      <c r="D93" s="6" t="s">
        <v>195</v>
      </c>
      <c r="E93" s="6" t="s">
        <v>303</v>
      </c>
      <c r="F93" s="6" t="s">
        <v>388</v>
      </c>
      <c r="G93" s="6" t="s">
        <v>389</v>
      </c>
      <c r="H93" s="6"/>
      <c r="I93" s="6"/>
      <c r="J93" s="6"/>
      <c r="K93" s="7">
        <v>0</v>
      </c>
      <c r="L93" s="7">
        <v>0</v>
      </c>
      <c r="M93" s="7">
        <v>0</v>
      </c>
      <c r="N93" s="7">
        <v>0</v>
      </c>
      <c r="O93" s="7">
        <v>70.287580000000005</v>
      </c>
      <c r="P93" s="7">
        <v>51.23321</v>
      </c>
      <c r="Q93" s="7">
        <v>52.289230000000003</v>
      </c>
      <c r="R93" s="7">
        <v>37.343553</v>
      </c>
      <c r="S93" s="7">
        <v>38.433540000000001</v>
      </c>
      <c r="T93" s="7"/>
    </row>
    <row r="94" spans="1:20" x14ac:dyDescent="0.35">
      <c r="A94" s="6" t="s">
        <v>185</v>
      </c>
      <c r="B94" s="6" t="s">
        <v>186</v>
      </c>
      <c r="C94" s="6" t="s">
        <v>187</v>
      </c>
      <c r="D94" s="6" t="s">
        <v>195</v>
      </c>
      <c r="E94" s="6" t="s">
        <v>303</v>
      </c>
      <c r="F94" s="6" t="s">
        <v>390</v>
      </c>
      <c r="G94" s="6" t="s">
        <v>391</v>
      </c>
      <c r="H94" s="7">
        <v>481.85975999999999</v>
      </c>
      <c r="I94" s="7">
        <v>532.58184000000006</v>
      </c>
      <c r="J94" s="41">
        <v>684.74807999999996</v>
      </c>
      <c r="K94" s="7">
        <v>448.32987900000001</v>
      </c>
      <c r="L94" s="7">
        <v>424.07161600000001</v>
      </c>
      <c r="M94" s="7">
        <v>856.81958499999996</v>
      </c>
      <c r="N94" s="7">
        <v>712.52771399999995</v>
      </c>
      <c r="O94" s="7">
        <v>766.84126700000002</v>
      </c>
      <c r="P94" s="7">
        <v>893.24147500000004</v>
      </c>
      <c r="Q94" s="7">
        <v>447.627588</v>
      </c>
      <c r="R94" s="7">
        <v>779.59905200000003</v>
      </c>
      <c r="S94" s="7">
        <v>953.97170500000004</v>
      </c>
      <c r="T94" s="7"/>
    </row>
    <row r="95" spans="1:20" x14ac:dyDescent="0.35">
      <c r="A95" s="6" t="s">
        <v>185</v>
      </c>
      <c r="B95" s="6" t="s">
        <v>186</v>
      </c>
      <c r="C95" s="6" t="s">
        <v>187</v>
      </c>
      <c r="D95" s="6" t="s">
        <v>195</v>
      </c>
      <c r="E95" s="6" t="s">
        <v>303</v>
      </c>
      <c r="F95" s="6" t="s">
        <v>392</v>
      </c>
      <c r="G95" s="6" t="s">
        <v>393</v>
      </c>
      <c r="H95" s="7">
        <v>405.77663999999999</v>
      </c>
      <c r="I95" s="7">
        <v>418.45715999999999</v>
      </c>
      <c r="J95" s="41">
        <v>710.10911999999996</v>
      </c>
      <c r="K95" s="7">
        <v>288.07866799999999</v>
      </c>
      <c r="L95" s="7">
        <v>358.85491999999999</v>
      </c>
      <c r="M95" s="7">
        <v>564.182457</v>
      </c>
      <c r="N95" s="7">
        <v>538.946822</v>
      </c>
      <c r="O95" s="7">
        <v>580.01539600000001</v>
      </c>
      <c r="P95" s="7">
        <v>692.61255500000004</v>
      </c>
      <c r="Q95" s="7">
        <v>313.43577199999999</v>
      </c>
      <c r="R95" s="7">
        <v>575.24238200000002</v>
      </c>
      <c r="S95" s="7">
        <v>731.16648499999997</v>
      </c>
      <c r="T95" s="7"/>
    </row>
    <row r="96" spans="1:20" x14ac:dyDescent="0.35">
      <c r="A96" s="6" t="s">
        <v>185</v>
      </c>
      <c r="B96" s="6" t="s">
        <v>186</v>
      </c>
      <c r="C96" s="6" t="s">
        <v>187</v>
      </c>
      <c r="D96" s="6" t="s">
        <v>195</v>
      </c>
      <c r="E96" s="6" t="s">
        <v>303</v>
      </c>
      <c r="F96" s="6" t="s">
        <v>394</v>
      </c>
      <c r="G96" s="6" t="s">
        <v>395</v>
      </c>
      <c r="H96" s="7">
        <v>380.41559999999998</v>
      </c>
      <c r="I96" s="7">
        <v>393.09611999999998</v>
      </c>
      <c r="J96" s="41">
        <v>557.94287999999995</v>
      </c>
      <c r="K96" s="7">
        <v>276.06433299999998</v>
      </c>
      <c r="L96" s="7">
        <v>332.89924200000002</v>
      </c>
      <c r="M96" s="7">
        <v>480.52091899999999</v>
      </c>
      <c r="N96" s="7">
        <v>445.17054000000002</v>
      </c>
      <c r="O96" s="7">
        <v>479.08777199999997</v>
      </c>
      <c r="P96" s="7">
        <v>572.09394499999996</v>
      </c>
      <c r="Q96" s="7">
        <v>349.74379599999997</v>
      </c>
      <c r="R96" s="7">
        <v>641.884184</v>
      </c>
      <c r="S96" s="7">
        <v>815.87420499999996</v>
      </c>
      <c r="T96" s="7"/>
    </row>
    <row r="97" spans="1:20" x14ac:dyDescent="0.35">
      <c r="A97" s="6" t="s">
        <v>185</v>
      </c>
      <c r="B97" s="6" t="s">
        <v>186</v>
      </c>
      <c r="C97" s="6" t="s">
        <v>187</v>
      </c>
      <c r="D97" s="6" t="s">
        <v>195</v>
      </c>
      <c r="E97" s="6" t="s">
        <v>303</v>
      </c>
      <c r="F97" s="6" t="s">
        <v>396</v>
      </c>
      <c r="G97" s="6" t="s">
        <v>397</v>
      </c>
      <c r="H97" s="7">
        <v>50.722079999999998</v>
      </c>
      <c r="I97" s="7">
        <v>50.722079999999998</v>
      </c>
      <c r="J97" s="41">
        <v>76.083119999999994</v>
      </c>
      <c r="K97" s="7">
        <v>18.111758999999999</v>
      </c>
      <c r="L97" s="7">
        <v>41.454307</v>
      </c>
      <c r="M97" s="7">
        <v>25.877735000000001</v>
      </c>
      <c r="N97" s="7">
        <v>3.6104219999999998</v>
      </c>
      <c r="O97" s="7">
        <v>3.8852720000000001</v>
      </c>
      <c r="P97" s="7">
        <v>4.6417549999999999</v>
      </c>
      <c r="Q97" s="7">
        <v>2.6441979999999998</v>
      </c>
      <c r="R97" s="7">
        <v>4.8465680000000004</v>
      </c>
      <c r="S97" s="7">
        <v>6.1638700000000002</v>
      </c>
      <c r="T97" s="7"/>
    </row>
    <row r="98" spans="1:20" x14ac:dyDescent="0.35">
      <c r="A98" s="6" t="s">
        <v>185</v>
      </c>
      <c r="B98" s="6" t="s">
        <v>186</v>
      </c>
      <c r="C98" s="6" t="s">
        <v>187</v>
      </c>
      <c r="D98" s="6" t="s">
        <v>195</v>
      </c>
      <c r="E98" s="6" t="s">
        <v>303</v>
      </c>
      <c r="F98" s="6" t="s">
        <v>398</v>
      </c>
      <c r="G98" s="6" t="s">
        <v>399</v>
      </c>
      <c r="H98" s="7">
        <v>76.083119999999994</v>
      </c>
      <c r="I98" s="7">
        <v>291.65195999999997</v>
      </c>
      <c r="J98" s="41">
        <v>380.41559999999998</v>
      </c>
      <c r="K98" s="7">
        <v>199.09108800000001</v>
      </c>
      <c r="L98" s="7">
        <v>172.873244</v>
      </c>
      <c r="M98" s="7">
        <v>186.64129500000001</v>
      </c>
      <c r="N98" s="7">
        <v>152.784964</v>
      </c>
      <c r="O98" s="7">
        <v>164.42207199999999</v>
      </c>
      <c r="P98" s="7">
        <v>196.344525</v>
      </c>
      <c r="Q98" s="7">
        <v>85.185212000000007</v>
      </c>
      <c r="R98" s="7">
        <v>156.338964</v>
      </c>
      <c r="S98" s="7">
        <v>198.71693500000001</v>
      </c>
      <c r="T98" s="7"/>
    </row>
    <row r="99" spans="1:20" x14ac:dyDescent="0.35">
      <c r="A99" s="6" t="s">
        <v>185</v>
      </c>
      <c r="B99" s="6" t="s">
        <v>186</v>
      </c>
      <c r="C99" s="6" t="s">
        <v>187</v>
      </c>
      <c r="D99" s="6" t="s">
        <v>195</v>
      </c>
      <c r="E99" s="6" t="s">
        <v>303</v>
      </c>
      <c r="F99" s="6" t="s">
        <v>400</v>
      </c>
      <c r="G99" s="6" t="s">
        <v>401</v>
      </c>
      <c r="H99" s="7">
        <v>158.50649999999999</v>
      </c>
      <c r="I99" s="7">
        <v>126.8052</v>
      </c>
      <c r="J99" s="41">
        <v>190.20779999999999</v>
      </c>
      <c r="K99" s="7">
        <v>38.180625999999997</v>
      </c>
      <c r="L99" s="7">
        <v>114.535426</v>
      </c>
      <c r="M99" s="7">
        <v>63.424737</v>
      </c>
      <c r="N99" s="7">
        <v>79.110799999999998</v>
      </c>
      <c r="O99" s="7">
        <v>111.33078</v>
      </c>
      <c r="P99" s="7">
        <v>72.949960000000004</v>
      </c>
      <c r="Q99" s="7">
        <v>133.89841200000001</v>
      </c>
      <c r="R99" s="7">
        <v>74.588498000000001</v>
      </c>
      <c r="S99" s="7">
        <v>191.337705</v>
      </c>
      <c r="T99" s="7"/>
    </row>
    <row r="100" spans="1:20" x14ac:dyDescent="0.35">
      <c r="A100" s="6" t="s">
        <v>185</v>
      </c>
      <c r="B100" s="6" t="s">
        <v>186</v>
      </c>
      <c r="C100" s="6" t="s">
        <v>187</v>
      </c>
      <c r="D100" s="6" t="s">
        <v>195</v>
      </c>
      <c r="E100" s="6" t="s">
        <v>303</v>
      </c>
      <c r="F100" s="6" t="s">
        <v>402</v>
      </c>
      <c r="G100" s="6" t="s">
        <v>403</v>
      </c>
      <c r="H100" s="7">
        <v>25.361039999999999</v>
      </c>
      <c r="I100" s="7">
        <v>76.083119999999994</v>
      </c>
      <c r="J100" s="41">
        <v>76.083119999999994</v>
      </c>
      <c r="K100" s="7">
        <v>15.505291</v>
      </c>
      <c r="L100" s="7">
        <v>40.342516000000003</v>
      </c>
      <c r="M100" s="7">
        <v>56.541359999999997</v>
      </c>
      <c r="N100" s="7">
        <v>45.685656000000002</v>
      </c>
      <c r="O100" s="7">
        <v>49.168480000000002</v>
      </c>
      <c r="P100" s="7">
        <v>58.716500000000003</v>
      </c>
      <c r="Q100" s="7">
        <v>17.594439999999999</v>
      </c>
      <c r="R100" s="7">
        <v>32.285850000000003</v>
      </c>
      <c r="S100" s="7">
        <v>41.038905</v>
      </c>
      <c r="T100" s="7"/>
    </row>
    <row r="101" spans="1:20" x14ac:dyDescent="0.35">
      <c r="A101" s="6" t="s">
        <v>185</v>
      </c>
      <c r="B101" s="6" t="s">
        <v>186</v>
      </c>
      <c r="C101" s="6" t="s">
        <v>187</v>
      </c>
      <c r="D101" s="6" t="s">
        <v>195</v>
      </c>
      <c r="E101" s="6" t="s">
        <v>303</v>
      </c>
      <c r="F101" s="6" t="s">
        <v>404</v>
      </c>
      <c r="G101" s="6" t="s">
        <v>405</v>
      </c>
      <c r="H101" s="7">
        <v>25.361039999999999</v>
      </c>
      <c r="I101" s="7">
        <v>25.361039999999999</v>
      </c>
      <c r="J101" s="41">
        <v>25.361039999999999</v>
      </c>
      <c r="K101" s="7">
        <v>68.450636000000003</v>
      </c>
      <c r="L101" s="7">
        <v>24.428979999999999</v>
      </c>
      <c r="M101" s="7">
        <v>94.295383999999999</v>
      </c>
      <c r="N101" s="7">
        <v>65.030124000000001</v>
      </c>
      <c r="O101" s="7">
        <v>69.984784000000005</v>
      </c>
      <c r="P101" s="7">
        <v>83.571674999999999</v>
      </c>
      <c r="Q101" s="7">
        <v>33.283244000000003</v>
      </c>
      <c r="R101" s="7">
        <v>61.0869</v>
      </c>
      <c r="S101" s="7">
        <v>77.646964999999994</v>
      </c>
      <c r="T101" s="7"/>
    </row>
    <row r="102" spans="1:20" x14ac:dyDescent="0.35">
      <c r="A102" s="6" t="s">
        <v>185</v>
      </c>
      <c r="B102" s="6" t="s">
        <v>186</v>
      </c>
      <c r="C102" s="6" t="s">
        <v>187</v>
      </c>
      <c r="D102" s="6" t="s">
        <v>195</v>
      </c>
      <c r="E102" s="6" t="s">
        <v>303</v>
      </c>
      <c r="F102" s="6" t="s">
        <v>406</v>
      </c>
      <c r="G102" s="6" t="s">
        <v>407</v>
      </c>
      <c r="H102" s="7">
        <v>317.01299999999998</v>
      </c>
      <c r="I102" s="7">
        <v>285.31169999999997</v>
      </c>
      <c r="J102" s="41">
        <v>317.01299999999998</v>
      </c>
      <c r="K102" s="7">
        <v>123.81355499999999</v>
      </c>
      <c r="L102" s="7">
        <v>253.81069199999999</v>
      </c>
      <c r="M102" s="7">
        <v>492.99987599999997</v>
      </c>
      <c r="N102" s="7">
        <v>248.123772</v>
      </c>
      <c r="O102" s="7">
        <v>349.18727200000001</v>
      </c>
      <c r="P102" s="7">
        <v>228.80723499999999</v>
      </c>
      <c r="Q102" s="7">
        <v>497.99294200000003</v>
      </c>
      <c r="R102" s="7">
        <v>277.40628600000002</v>
      </c>
      <c r="S102" s="7">
        <v>711.65047500000003</v>
      </c>
      <c r="T102" s="7"/>
    </row>
    <row r="103" spans="1:20" x14ac:dyDescent="0.35">
      <c r="A103" s="6" t="s">
        <v>185</v>
      </c>
      <c r="B103" s="6" t="s">
        <v>186</v>
      </c>
      <c r="C103" s="6" t="s">
        <v>187</v>
      </c>
      <c r="D103" s="6" t="s">
        <v>195</v>
      </c>
      <c r="E103" s="6" t="s">
        <v>303</v>
      </c>
      <c r="F103" s="6" t="s">
        <v>408</v>
      </c>
      <c r="G103" s="6" t="s">
        <v>409</v>
      </c>
      <c r="H103" s="7">
        <v>25.361039999999999</v>
      </c>
      <c r="I103" s="7">
        <v>25.361039999999999</v>
      </c>
      <c r="J103" s="41">
        <v>25.361039999999999</v>
      </c>
      <c r="K103" s="7">
        <v>0</v>
      </c>
      <c r="L103" s="7">
        <v>16.282119999999999</v>
      </c>
      <c r="M103" s="7">
        <v>42.538988000000003</v>
      </c>
      <c r="N103" s="7">
        <v>36.413890000000002</v>
      </c>
      <c r="O103" s="7">
        <v>39.189667999999998</v>
      </c>
      <c r="P103" s="7">
        <v>46.794035000000001</v>
      </c>
      <c r="Q103" s="7">
        <v>14.085240000000001</v>
      </c>
      <c r="R103" s="7">
        <v>25.851071999999998</v>
      </c>
      <c r="S103" s="7">
        <v>32.851115</v>
      </c>
      <c r="T103" s="7"/>
    </row>
    <row r="104" spans="1:20" x14ac:dyDescent="0.35">
      <c r="A104" s="6" t="s">
        <v>185</v>
      </c>
      <c r="B104" s="6" t="s">
        <v>186</v>
      </c>
      <c r="C104" s="6" t="s">
        <v>187</v>
      </c>
      <c r="D104" s="6" t="s">
        <v>195</v>
      </c>
      <c r="E104" s="6" t="s">
        <v>303</v>
      </c>
      <c r="F104" s="6" t="s">
        <v>410</v>
      </c>
      <c r="G104" s="6" t="s">
        <v>411</v>
      </c>
      <c r="H104" s="7">
        <v>158.50649999999999</v>
      </c>
      <c r="I104" s="7">
        <v>190.20779999999999</v>
      </c>
      <c r="J104" s="41">
        <v>285.31169999999997</v>
      </c>
      <c r="K104" s="7">
        <v>95.164349000000001</v>
      </c>
      <c r="L104" s="7">
        <v>162.42856</v>
      </c>
      <c r="M104" s="7">
        <v>297.62218999999999</v>
      </c>
      <c r="N104" s="7">
        <v>145.828338</v>
      </c>
      <c r="O104" s="7">
        <v>205.230706</v>
      </c>
      <c r="P104" s="7">
        <v>134.48441500000001</v>
      </c>
      <c r="Q104" s="7">
        <v>289.72538800000001</v>
      </c>
      <c r="R104" s="7">
        <v>161.39423199999999</v>
      </c>
      <c r="S104" s="7">
        <v>414.03102000000001</v>
      </c>
      <c r="T104" s="7"/>
    </row>
    <row r="105" spans="1:20" x14ac:dyDescent="0.35">
      <c r="A105" s="6" t="s">
        <v>185</v>
      </c>
      <c r="B105" s="6" t="s">
        <v>186</v>
      </c>
      <c r="C105" s="6" t="s">
        <v>187</v>
      </c>
      <c r="D105" s="6" t="s">
        <v>195</v>
      </c>
      <c r="E105" s="6" t="s">
        <v>303</v>
      </c>
      <c r="F105" s="6" t="s">
        <v>412</v>
      </c>
      <c r="G105" s="6" t="s">
        <v>413</v>
      </c>
      <c r="H105" s="7">
        <v>31.7013</v>
      </c>
      <c r="I105" s="7">
        <v>31.7013</v>
      </c>
      <c r="J105" s="41">
        <v>31.7013</v>
      </c>
      <c r="K105" s="7">
        <v>0</v>
      </c>
      <c r="L105" s="7">
        <v>20.730803000000002</v>
      </c>
      <c r="M105" s="7">
        <v>12.777405</v>
      </c>
      <c r="N105" s="7">
        <v>9.0864360000000008</v>
      </c>
      <c r="O105" s="7">
        <v>12.782812</v>
      </c>
      <c r="P105" s="7">
        <v>8.3734749999999991</v>
      </c>
      <c r="Q105" s="7">
        <v>0</v>
      </c>
      <c r="R105" s="7">
        <v>0</v>
      </c>
      <c r="S105" s="7">
        <v>0</v>
      </c>
      <c r="T105" s="7"/>
    </row>
    <row r="106" spans="1:20" x14ac:dyDescent="0.35">
      <c r="A106" s="6" t="s">
        <v>185</v>
      </c>
      <c r="B106" s="6" t="s">
        <v>186</v>
      </c>
      <c r="C106" s="6" t="s">
        <v>187</v>
      </c>
      <c r="D106" s="6" t="s">
        <v>195</v>
      </c>
      <c r="E106" s="6" t="s">
        <v>303</v>
      </c>
      <c r="F106" s="6" t="s">
        <v>414</v>
      </c>
      <c r="G106" s="6" t="s">
        <v>415</v>
      </c>
      <c r="H106" s="7">
        <v>31.7013</v>
      </c>
      <c r="I106" s="7">
        <v>0</v>
      </c>
      <c r="J106" s="41">
        <v>63.4026</v>
      </c>
      <c r="K106" s="7">
        <v>26.512993000000002</v>
      </c>
      <c r="L106" s="7">
        <v>20.740701999999999</v>
      </c>
      <c r="M106" s="7">
        <v>56.862774999999999</v>
      </c>
      <c r="N106" s="7">
        <v>18.269846000000001</v>
      </c>
      <c r="O106" s="7">
        <v>25.720644</v>
      </c>
      <c r="P106" s="7">
        <v>16.855460000000001</v>
      </c>
      <c r="Q106" s="7">
        <v>39.644258000000001</v>
      </c>
      <c r="R106" s="7">
        <v>22.081475999999999</v>
      </c>
      <c r="S106" s="7">
        <v>56.652194999999999</v>
      </c>
      <c r="T106" s="7"/>
    </row>
    <row r="107" spans="1:20" x14ac:dyDescent="0.35">
      <c r="A107" s="6" t="s">
        <v>185</v>
      </c>
      <c r="B107" s="6" t="s">
        <v>186</v>
      </c>
      <c r="C107" s="6" t="s">
        <v>187</v>
      </c>
      <c r="D107" s="6" t="s">
        <v>195</v>
      </c>
      <c r="E107" s="6" t="s">
        <v>303</v>
      </c>
      <c r="F107" s="6" t="s">
        <v>416</v>
      </c>
      <c r="G107" s="6" t="s">
        <v>417</v>
      </c>
      <c r="H107" s="7">
        <v>158.50649999999999</v>
      </c>
      <c r="I107" s="7">
        <v>253.6104</v>
      </c>
      <c r="J107" s="41">
        <v>221.9091</v>
      </c>
      <c r="K107" s="7">
        <v>46.775520999999998</v>
      </c>
      <c r="L107" s="7">
        <v>152.20049599999999</v>
      </c>
      <c r="M107" s="7">
        <v>319.49254100000002</v>
      </c>
      <c r="N107" s="7">
        <v>147.67254800000001</v>
      </c>
      <c r="O107" s="7">
        <v>207.81684000000001</v>
      </c>
      <c r="P107" s="7">
        <v>136.17471499999999</v>
      </c>
      <c r="Q107" s="7">
        <v>195.11836</v>
      </c>
      <c r="R107" s="7">
        <v>108.69419600000001</v>
      </c>
      <c r="S107" s="7">
        <v>278.834585</v>
      </c>
      <c r="T107" s="7"/>
    </row>
    <row r="108" spans="1:20" x14ac:dyDescent="0.35">
      <c r="A108" s="6" t="s">
        <v>185</v>
      </c>
      <c r="B108" s="6" t="s">
        <v>186</v>
      </c>
      <c r="C108" s="6" t="s">
        <v>187</v>
      </c>
      <c r="D108" s="6" t="s">
        <v>195</v>
      </c>
      <c r="E108" s="6" t="s">
        <v>303</v>
      </c>
      <c r="F108" s="6" t="s">
        <v>418</v>
      </c>
      <c r="G108" s="6" t="s">
        <v>419</v>
      </c>
      <c r="H108" s="7">
        <v>31.7013</v>
      </c>
      <c r="I108" s="7">
        <v>0</v>
      </c>
      <c r="J108" s="41">
        <v>31.7013</v>
      </c>
      <c r="K108" s="7">
        <v>0</v>
      </c>
      <c r="L108" s="7">
        <v>10.466835</v>
      </c>
      <c r="M108" s="7">
        <v>40.824171999999997</v>
      </c>
      <c r="N108" s="7">
        <v>13.291128</v>
      </c>
      <c r="O108" s="7">
        <v>18.707224</v>
      </c>
      <c r="P108" s="7">
        <v>12.25684</v>
      </c>
      <c r="Q108" s="7">
        <v>24.782340000000001</v>
      </c>
      <c r="R108" s="7">
        <v>13.805082000000001</v>
      </c>
      <c r="S108" s="7">
        <v>35.412844999999997</v>
      </c>
      <c r="T108" s="7"/>
    </row>
    <row r="109" spans="1:20" x14ac:dyDescent="0.35">
      <c r="A109" s="6" t="s">
        <v>185</v>
      </c>
      <c r="B109" s="6" t="s">
        <v>186</v>
      </c>
      <c r="C109" s="6" t="s">
        <v>187</v>
      </c>
      <c r="D109" s="6" t="s">
        <v>195</v>
      </c>
      <c r="E109" s="6" t="s">
        <v>420</v>
      </c>
      <c r="F109" s="6" t="s">
        <v>421</v>
      </c>
      <c r="G109" s="6" t="s">
        <v>422</v>
      </c>
      <c r="H109" s="7">
        <v>34.237403999999998</v>
      </c>
      <c r="I109" s="7">
        <v>256.78053</v>
      </c>
      <c r="J109" s="41">
        <v>154.068318</v>
      </c>
      <c r="K109" s="7">
        <v>89.546288000000004</v>
      </c>
      <c r="L109" s="7">
        <v>230.40351699999999</v>
      </c>
      <c r="M109" s="7">
        <v>212.91625500000001</v>
      </c>
      <c r="N109" s="7">
        <v>156.49574200000001</v>
      </c>
      <c r="O109" s="7">
        <v>212.99244400000001</v>
      </c>
      <c r="P109" s="7">
        <v>133.72721000000001</v>
      </c>
      <c r="Q109" s="7">
        <v>80.775204000000002</v>
      </c>
      <c r="R109" s="7">
        <v>58.262343999999999</v>
      </c>
      <c r="S109" s="7">
        <v>87.256065000000007</v>
      </c>
      <c r="T109" s="7"/>
    </row>
    <row r="110" spans="1:20" x14ac:dyDescent="0.35">
      <c r="A110" s="6" t="s">
        <v>185</v>
      </c>
      <c r="B110" s="6" t="s">
        <v>186</v>
      </c>
      <c r="C110" s="6" t="s">
        <v>187</v>
      </c>
      <c r="D110" s="6" t="s">
        <v>195</v>
      </c>
      <c r="E110" s="6" t="s">
        <v>420</v>
      </c>
      <c r="F110" s="6" t="s">
        <v>423</v>
      </c>
      <c r="G110" s="6" t="s">
        <v>424</v>
      </c>
      <c r="H110" s="7">
        <v>22.824936000000001</v>
      </c>
      <c r="I110" s="7">
        <v>22.824936000000001</v>
      </c>
      <c r="J110" s="41">
        <v>91.299744000000004</v>
      </c>
      <c r="K110" s="7">
        <v>35.096817000000001</v>
      </c>
      <c r="L110" s="7">
        <v>40.034756000000002</v>
      </c>
      <c r="M110" s="7">
        <v>174.59537800000001</v>
      </c>
      <c r="N110" s="7">
        <v>208.16433799999999</v>
      </c>
      <c r="O110" s="7">
        <v>266.26330000000002</v>
      </c>
      <c r="P110" s="7">
        <v>200.78781000000001</v>
      </c>
      <c r="Q110" s="7">
        <v>75.505939999999995</v>
      </c>
      <c r="R110" s="7">
        <v>123.175032</v>
      </c>
      <c r="S110" s="7">
        <v>178.953</v>
      </c>
      <c r="T110" s="7"/>
    </row>
    <row r="111" spans="1:20" x14ac:dyDescent="0.35">
      <c r="A111" s="6" t="s">
        <v>185</v>
      </c>
      <c r="B111" s="6" t="s">
        <v>186</v>
      </c>
      <c r="C111" s="6" t="s">
        <v>187</v>
      </c>
      <c r="D111" s="6" t="s">
        <v>195</v>
      </c>
      <c r="E111" s="6" t="s">
        <v>420</v>
      </c>
      <c r="F111" s="6" t="s">
        <v>425</v>
      </c>
      <c r="G111" s="6" t="s">
        <v>426</v>
      </c>
      <c r="H111" s="7">
        <v>34.237403999999998</v>
      </c>
      <c r="I111" s="7">
        <v>17.118701999999999</v>
      </c>
      <c r="J111" s="41">
        <v>267.24195900000001</v>
      </c>
      <c r="K111" s="7">
        <v>199.79856899999999</v>
      </c>
      <c r="L111" s="7">
        <v>85.161807999999994</v>
      </c>
      <c r="M111" s="7">
        <v>84.584000000000003</v>
      </c>
      <c r="N111" s="7">
        <v>33.614677999999998</v>
      </c>
      <c r="O111" s="7">
        <v>45.745767999999998</v>
      </c>
      <c r="P111" s="7">
        <v>28.724934999999999</v>
      </c>
      <c r="Q111" s="7">
        <v>18.180444000000001</v>
      </c>
      <c r="R111" s="7">
        <v>13.115596</v>
      </c>
      <c r="S111" s="7">
        <v>19.632458</v>
      </c>
      <c r="T111" s="7"/>
    </row>
    <row r="112" spans="1:20" x14ac:dyDescent="0.35">
      <c r="A112" s="6" t="s">
        <v>185</v>
      </c>
      <c r="B112" s="6" t="s">
        <v>186</v>
      </c>
      <c r="C112" s="6" t="s">
        <v>187</v>
      </c>
      <c r="D112" s="6" t="s">
        <v>195</v>
      </c>
      <c r="E112" s="6" t="s">
        <v>420</v>
      </c>
      <c r="F112" s="6" t="s">
        <v>427</v>
      </c>
      <c r="G112" s="6" t="s">
        <v>428</v>
      </c>
      <c r="H112" s="7">
        <v>17.118701999999999</v>
      </c>
      <c r="I112" s="7">
        <v>17.118701999999999</v>
      </c>
      <c r="J112" s="41">
        <v>17.118701999999999</v>
      </c>
      <c r="K112" s="7">
        <v>10.70486</v>
      </c>
      <c r="L112" s="7">
        <v>28.173079999999999</v>
      </c>
      <c r="M112" s="7">
        <v>56.146265</v>
      </c>
      <c r="N112" s="7">
        <v>38.159219999999998</v>
      </c>
      <c r="O112" s="7">
        <v>51.928427999999997</v>
      </c>
      <c r="P112" s="7">
        <v>32.604725000000002</v>
      </c>
      <c r="Q112" s="7">
        <v>16.386935999999999</v>
      </c>
      <c r="R112" s="7">
        <v>11.822267999999999</v>
      </c>
      <c r="S112" s="7">
        <v>17.706150000000001</v>
      </c>
      <c r="T112" s="7"/>
    </row>
    <row r="113" spans="1:20" x14ac:dyDescent="0.35">
      <c r="A113" s="6" t="s">
        <v>185</v>
      </c>
      <c r="B113" s="6" t="s">
        <v>186</v>
      </c>
      <c r="C113" s="6" t="s">
        <v>187</v>
      </c>
      <c r="D113" s="6" t="s">
        <v>195</v>
      </c>
      <c r="E113" s="6" t="s">
        <v>420</v>
      </c>
      <c r="F113" s="6" t="s">
        <v>429</v>
      </c>
      <c r="G113" s="6" t="s">
        <v>430</v>
      </c>
      <c r="H113" s="6"/>
      <c r="I113" s="6"/>
      <c r="J113" s="41">
        <v>22.824936000000001</v>
      </c>
      <c r="K113" s="7">
        <v>0</v>
      </c>
      <c r="L113" s="7">
        <v>0</v>
      </c>
      <c r="M113" s="7">
        <v>0</v>
      </c>
      <c r="N113" s="7">
        <v>58.230176</v>
      </c>
      <c r="O113" s="7">
        <v>74.483683999999997</v>
      </c>
      <c r="P113" s="7">
        <v>56.171545000000002</v>
      </c>
      <c r="Q113" s="7">
        <v>14.615852</v>
      </c>
      <c r="R113" s="7">
        <v>23.845656000000002</v>
      </c>
      <c r="S113" s="7">
        <v>34.64752</v>
      </c>
      <c r="T113" s="7"/>
    </row>
    <row r="114" spans="1:20" x14ac:dyDescent="0.35">
      <c r="A114" s="6" t="s">
        <v>185</v>
      </c>
      <c r="B114" s="6" t="s">
        <v>186</v>
      </c>
      <c r="C114" s="6" t="s">
        <v>187</v>
      </c>
      <c r="D114" s="6" t="s">
        <v>195</v>
      </c>
      <c r="E114" s="6" t="s">
        <v>420</v>
      </c>
      <c r="F114" s="6" t="s">
        <v>431</v>
      </c>
      <c r="G114" s="6" t="s">
        <v>432</v>
      </c>
      <c r="H114" s="7">
        <v>17.118701999999999</v>
      </c>
      <c r="I114" s="7">
        <v>17.118701999999999</v>
      </c>
      <c r="J114" s="7">
        <v>0</v>
      </c>
      <c r="K114" s="7">
        <v>0</v>
      </c>
      <c r="L114" s="7">
        <v>19.213335000000001</v>
      </c>
      <c r="M114" s="7">
        <v>29.895831999999999</v>
      </c>
      <c r="N114" s="7">
        <v>53.460762000000003</v>
      </c>
      <c r="O114" s="7">
        <v>72.761455999999995</v>
      </c>
      <c r="P114" s="7">
        <v>45.684480000000001</v>
      </c>
      <c r="Q114" s="7">
        <v>43.510925999999998</v>
      </c>
      <c r="R114" s="7">
        <v>31.385795999999999</v>
      </c>
      <c r="S114" s="7">
        <v>46.999279999999999</v>
      </c>
      <c r="T114" s="7"/>
    </row>
    <row r="115" spans="1:20" x14ac:dyDescent="0.35">
      <c r="A115" s="6" t="s">
        <v>185</v>
      </c>
      <c r="B115" s="6" t="s">
        <v>186</v>
      </c>
      <c r="C115" s="6" t="s">
        <v>187</v>
      </c>
      <c r="D115" s="6" t="s">
        <v>195</v>
      </c>
      <c r="E115" s="6" t="s">
        <v>420</v>
      </c>
      <c r="F115" s="6" t="s">
        <v>433</v>
      </c>
      <c r="G115" s="6" t="s">
        <v>434</v>
      </c>
      <c r="H115" s="7">
        <v>17.118701999999999</v>
      </c>
      <c r="I115" s="7">
        <v>8.5593509999999995</v>
      </c>
      <c r="J115" s="7">
        <v>0</v>
      </c>
      <c r="K115" s="7">
        <v>0</v>
      </c>
      <c r="L115" s="7">
        <v>14.449989</v>
      </c>
      <c r="M115" s="7">
        <v>24.310161000000001</v>
      </c>
      <c r="N115" s="7">
        <v>33.833564000000003</v>
      </c>
      <c r="O115" s="7">
        <v>46.040348000000002</v>
      </c>
      <c r="P115" s="7">
        <v>28.912915000000002</v>
      </c>
      <c r="Q115" s="7">
        <v>38.146011999999999</v>
      </c>
      <c r="R115" s="7">
        <v>27.514948</v>
      </c>
      <c r="S115" s="7">
        <v>41.205730000000003</v>
      </c>
      <c r="T115" s="7"/>
    </row>
    <row r="116" spans="1:20" x14ac:dyDescent="0.35">
      <c r="A116" s="6" t="s">
        <v>185</v>
      </c>
      <c r="B116" s="6" t="s">
        <v>186</v>
      </c>
      <c r="C116" s="6" t="s">
        <v>187</v>
      </c>
      <c r="D116" s="6" t="s">
        <v>195</v>
      </c>
      <c r="E116" s="6" t="s">
        <v>420</v>
      </c>
      <c r="F116" s="6" t="s">
        <v>435</v>
      </c>
      <c r="G116" s="6" t="s">
        <v>436</v>
      </c>
      <c r="H116" s="7">
        <v>0</v>
      </c>
      <c r="I116" s="6"/>
      <c r="J116" s="7">
        <v>8.5593509999999995</v>
      </c>
      <c r="K116" s="7">
        <v>0</v>
      </c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/>
    </row>
    <row r="117" spans="1:20" x14ac:dyDescent="0.35">
      <c r="A117" s="6" t="s">
        <v>185</v>
      </c>
      <c r="B117" s="6" t="s">
        <v>186</v>
      </c>
      <c r="C117" s="6" t="s">
        <v>187</v>
      </c>
      <c r="D117" s="6" t="s">
        <v>195</v>
      </c>
      <c r="E117" s="6" t="s">
        <v>420</v>
      </c>
      <c r="F117" s="6" t="s">
        <v>437</v>
      </c>
      <c r="G117" s="6" t="s">
        <v>438</v>
      </c>
      <c r="H117" s="6"/>
      <c r="I117" s="6"/>
      <c r="J117" s="6"/>
      <c r="K117" s="7">
        <v>0</v>
      </c>
      <c r="L117" s="7">
        <v>0</v>
      </c>
      <c r="M117" s="7">
        <v>0</v>
      </c>
      <c r="N117" s="7">
        <v>29.831893999999998</v>
      </c>
      <c r="O117" s="7">
        <v>22.031455999999999</v>
      </c>
      <c r="P117" s="7">
        <v>10.04969</v>
      </c>
      <c r="Q117" s="7">
        <v>6.8734599999999997</v>
      </c>
      <c r="R117" s="7">
        <v>4.9784839999999999</v>
      </c>
      <c r="S117" s="7">
        <v>3.1212399999999998</v>
      </c>
      <c r="T117" s="7"/>
    </row>
    <row r="118" spans="1:20" x14ac:dyDescent="0.35">
      <c r="A118" s="6" t="s">
        <v>185</v>
      </c>
      <c r="B118" s="6" t="s">
        <v>186</v>
      </c>
      <c r="C118" s="6" t="s">
        <v>187</v>
      </c>
      <c r="D118" s="6" t="s">
        <v>195</v>
      </c>
      <c r="E118" s="6" t="s">
        <v>439</v>
      </c>
      <c r="F118" s="6" t="s">
        <v>440</v>
      </c>
      <c r="G118" s="6" t="s">
        <v>441</v>
      </c>
      <c r="H118" s="7">
        <v>57.062351999999997</v>
      </c>
      <c r="I118" s="7">
        <v>114.12470399999999</v>
      </c>
      <c r="J118" s="7">
        <v>684.74822400000005</v>
      </c>
      <c r="K118" s="7">
        <v>281.771365</v>
      </c>
      <c r="L118" s="7">
        <v>267.50508400000001</v>
      </c>
      <c r="M118" s="7">
        <v>425.91202900000002</v>
      </c>
      <c r="N118" s="7">
        <v>193.173878</v>
      </c>
      <c r="O118" s="7">
        <v>235.28926999999999</v>
      </c>
      <c r="P118" s="7">
        <v>253.924812</v>
      </c>
      <c r="Q118" s="7">
        <v>118.391876</v>
      </c>
      <c r="R118" s="7">
        <v>195.92488800000001</v>
      </c>
      <c r="S118" s="7">
        <v>196.65392</v>
      </c>
      <c r="T118" s="7"/>
    </row>
    <row r="119" spans="1:20" x14ac:dyDescent="0.35">
      <c r="A119" s="6" t="s">
        <v>185</v>
      </c>
      <c r="B119" s="6" t="s">
        <v>186</v>
      </c>
      <c r="C119" s="6" t="s">
        <v>187</v>
      </c>
      <c r="D119" s="6" t="s">
        <v>195</v>
      </c>
      <c r="E119" s="6" t="s">
        <v>439</v>
      </c>
      <c r="F119" s="6" t="s">
        <v>442</v>
      </c>
      <c r="G119" s="6" t="s">
        <v>443</v>
      </c>
      <c r="H119" s="7">
        <v>159.774552</v>
      </c>
      <c r="I119" s="7">
        <v>433.67378400000001</v>
      </c>
      <c r="J119" s="7">
        <v>547.79846399999997</v>
      </c>
      <c r="K119" s="7">
        <v>164.295141</v>
      </c>
      <c r="L119" s="7">
        <v>419.18226600000003</v>
      </c>
      <c r="M119" s="7">
        <v>775.31983000000002</v>
      </c>
      <c r="N119" s="7">
        <v>382.21925599999997</v>
      </c>
      <c r="O119" s="7">
        <v>465.20470399999999</v>
      </c>
      <c r="P119" s="7">
        <v>518.81777499999998</v>
      </c>
      <c r="Q119" s="7">
        <v>283.80463200000003</v>
      </c>
      <c r="R119" s="7">
        <v>365.30730799999998</v>
      </c>
      <c r="S119" s="7">
        <v>506.13040000000001</v>
      </c>
      <c r="T119" s="7"/>
    </row>
    <row r="120" spans="1:20" x14ac:dyDescent="0.35">
      <c r="A120" s="6" t="s">
        <v>185</v>
      </c>
      <c r="B120" s="6" t="s">
        <v>186</v>
      </c>
      <c r="C120" s="6" t="s">
        <v>187</v>
      </c>
      <c r="D120" s="6" t="s">
        <v>195</v>
      </c>
      <c r="E120" s="6" t="s">
        <v>439</v>
      </c>
      <c r="F120" s="6" t="s">
        <v>444</v>
      </c>
      <c r="G120" s="6" t="s">
        <v>445</v>
      </c>
      <c r="H120" s="7">
        <v>10.461435</v>
      </c>
      <c r="I120" s="7">
        <v>6.2768610000000002</v>
      </c>
      <c r="J120" s="7">
        <v>0</v>
      </c>
      <c r="K120" s="7">
        <v>6.9742899999999999</v>
      </c>
      <c r="L120" s="7">
        <v>23.379438</v>
      </c>
      <c r="M120" s="7">
        <v>18.573181999999999</v>
      </c>
      <c r="N120" s="7">
        <v>4.733212</v>
      </c>
      <c r="O120" s="7">
        <v>4.1640519999999999</v>
      </c>
      <c r="P120" s="7">
        <v>5.3298550000000002</v>
      </c>
      <c r="Q120" s="7">
        <v>2.6832039999999999</v>
      </c>
      <c r="R120" s="7">
        <v>3.107113</v>
      </c>
      <c r="S120" s="7">
        <v>6.5791700000000004</v>
      </c>
      <c r="T120" s="7"/>
    </row>
    <row r="121" spans="1:20" x14ac:dyDescent="0.35">
      <c r="A121" s="6" t="s">
        <v>185</v>
      </c>
      <c r="B121" s="6" t="s">
        <v>186</v>
      </c>
      <c r="C121" s="6" t="s">
        <v>187</v>
      </c>
      <c r="D121" s="6" t="s">
        <v>195</v>
      </c>
      <c r="E121" s="6" t="s">
        <v>439</v>
      </c>
      <c r="F121" s="6" t="s">
        <v>446</v>
      </c>
      <c r="G121" s="6" t="s">
        <v>447</v>
      </c>
      <c r="H121" s="7">
        <v>0</v>
      </c>
      <c r="I121" s="7">
        <v>57.062351999999997</v>
      </c>
      <c r="J121" s="7">
        <v>57.062351999999997</v>
      </c>
      <c r="K121" s="7">
        <v>0</v>
      </c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/>
    </row>
    <row r="122" spans="1:20" x14ac:dyDescent="0.35">
      <c r="A122" s="6" t="s">
        <v>185</v>
      </c>
      <c r="B122" s="6" t="s">
        <v>186</v>
      </c>
      <c r="C122" s="6" t="s">
        <v>187</v>
      </c>
      <c r="D122" s="6" t="s">
        <v>195</v>
      </c>
      <c r="E122" s="6" t="s">
        <v>439</v>
      </c>
      <c r="F122" s="6" t="s">
        <v>448</v>
      </c>
      <c r="G122" s="6" t="s">
        <v>449</v>
      </c>
      <c r="H122" s="7">
        <v>19.020779999999998</v>
      </c>
      <c r="I122" s="7">
        <v>0</v>
      </c>
      <c r="J122" s="6"/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/>
    </row>
    <row r="123" spans="1:20" x14ac:dyDescent="0.35">
      <c r="A123" s="6" t="s">
        <v>185</v>
      </c>
      <c r="B123" s="6" t="s">
        <v>186</v>
      </c>
      <c r="C123" s="6" t="s">
        <v>187</v>
      </c>
      <c r="D123" s="6" t="s">
        <v>195</v>
      </c>
      <c r="E123" s="6" t="s">
        <v>439</v>
      </c>
      <c r="F123" s="6" t="s">
        <v>450</v>
      </c>
      <c r="G123" s="6" t="s">
        <v>451</v>
      </c>
      <c r="H123" s="7">
        <v>202.88831999999999</v>
      </c>
      <c r="I123" s="7">
        <v>338.1472</v>
      </c>
      <c r="J123" s="7">
        <v>473.40607999999997</v>
      </c>
      <c r="K123" s="7">
        <v>247.40474399999999</v>
      </c>
      <c r="L123" s="7">
        <v>199.98415800000001</v>
      </c>
      <c r="M123" s="7">
        <v>768.40260000000001</v>
      </c>
      <c r="N123" s="7">
        <v>425.43578000000002</v>
      </c>
      <c r="O123" s="7">
        <v>326.93655200000001</v>
      </c>
      <c r="P123" s="7">
        <v>565.28815499999996</v>
      </c>
      <c r="Q123" s="7">
        <v>198.07045600000001</v>
      </c>
      <c r="R123" s="7">
        <v>199.751296</v>
      </c>
      <c r="S123" s="7">
        <v>665.33010999999999</v>
      </c>
      <c r="T123" s="7"/>
    </row>
    <row r="124" spans="1:20" x14ac:dyDescent="0.35">
      <c r="A124" s="6" t="s">
        <v>185</v>
      </c>
      <c r="B124" s="6" t="s">
        <v>186</v>
      </c>
      <c r="C124" s="6" t="s">
        <v>187</v>
      </c>
      <c r="D124" s="6" t="s">
        <v>195</v>
      </c>
      <c r="E124" s="6" t="s">
        <v>439</v>
      </c>
      <c r="F124" s="6" t="s">
        <v>452</v>
      </c>
      <c r="G124" s="6" t="s">
        <v>453</v>
      </c>
      <c r="H124" s="7">
        <v>22.824936000000001</v>
      </c>
      <c r="I124" s="7">
        <v>22.824936000000001</v>
      </c>
      <c r="J124" s="7">
        <v>22.824936000000001</v>
      </c>
      <c r="K124" s="7">
        <v>0</v>
      </c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/>
    </row>
    <row r="125" spans="1:20" x14ac:dyDescent="0.35">
      <c r="A125" s="6" t="s">
        <v>185</v>
      </c>
      <c r="B125" s="6" t="s">
        <v>186</v>
      </c>
      <c r="C125" s="6" t="s">
        <v>187</v>
      </c>
      <c r="D125" s="6" t="s">
        <v>195</v>
      </c>
      <c r="E125" s="6" t="s">
        <v>439</v>
      </c>
      <c r="F125" s="6" t="s">
        <v>454</v>
      </c>
      <c r="G125" s="6" t="s">
        <v>455</v>
      </c>
      <c r="H125" s="7">
        <v>22.824936000000001</v>
      </c>
      <c r="I125" s="7">
        <v>91.299744000000004</v>
      </c>
      <c r="J125" s="7">
        <v>136.94961599999999</v>
      </c>
      <c r="K125" s="7">
        <v>65.588341999999997</v>
      </c>
      <c r="L125" s="7">
        <v>82.115876</v>
      </c>
      <c r="M125" s="7">
        <v>72.591050999999993</v>
      </c>
      <c r="N125" s="7">
        <v>51.047123999999997</v>
      </c>
      <c r="O125" s="7">
        <v>61.544896000000001</v>
      </c>
      <c r="P125" s="7">
        <v>55.711455000000001</v>
      </c>
      <c r="Q125" s="7">
        <v>26.129031999999999</v>
      </c>
      <c r="R125" s="7">
        <v>36.334595999999998</v>
      </c>
      <c r="S125" s="7">
        <v>56.9131</v>
      </c>
      <c r="T125" s="7"/>
    </row>
    <row r="126" spans="1:20" x14ac:dyDescent="0.35">
      <c r="A126" s="6" t="s">
        <v>185</v>
      </c>
      <c r="B126" s="6" t="s">
        <v>186</v>
      </c>
      <c r="C126" s="6" t="s">
        <v>187</v>
      </c>
      <c r="D126" s="6" t="s">
        <v>195</v>
      </c>
      <c r="E126" s="6" t="s">
        <v>439</v>
      </c>
      <c r="F126" s="6" t="s">
        <v>456</v>
      </c>
      <c r="G126" s="6" t="s">
        <v>457</v>
      </c>
      <c r="H126" s="7">
        <v>0</v>
      </c>
      <c r="I126" s="7">
        <v>22.824936000000001</v>
      </c>
      <c r="J126" s="7">
        <v>45.649872000000002</v>
      </c>
      <c r="K126" s="7">
        <v>40.552159000000003</v>
      </c>
      <c r="L126" s="7">
        <v>44.729790000000001</v>
      </c>
      <c r="M126" s="7">
        <v>38.827770000000001</v>
      </c>
      <c r="N126" s="7">
        <v>45.303393999999997</v>
      </c>
      <c r="O126" s="7">
        <v>44.139975999999997</v>
      </c>
      <c r="P126" s="7">
        <v>48.663130000000002</v>
      </c>
      <c r="Q126" s="7">
        <v>13.66194</v>
      </c>
      <c r="R126" s="7">
        <v>18.017136000000001</v>
      </c>
      <c r="S126" s="7">
        <v>32.197090000000003</v>
      </c>
      <c r="T126" s="7"/>
    </row>
    <row r="127" spans="1:20" x14ac:dyDescent="0.35">
      <c r="A127" s="6" t="s">
        <v>185</v>
      </c>
      <c r="B127" s="6" t="s">
        <v>186</v>
      </c>
      <c r="C127" s="6" t="s">
        <v>187</v>
      </c>
      <c r="D127" s="6" t="s">
        <v>195</v>
      </c>
      <c r="E127" s="6" t="s">
        <v>439</v>
      </c>
      <c r="F127" s="6" t="s">
        <v>458</v>
      </c>
      <c r="G127" s="6" t="s">
        <v>459</v>
      </c>
      <c r="H127" s="6"/>
      <c r="I127" s="6"/>
      <c r="J127" s="6"/>
      <c r="K127" s="7">
        <v>0</v>
      </c>
      <c r="L127" s="7">
        <v>0</v>
      </c>
      <c r="M127" s="7">
        <v>0</v>
      </c>
      <c r="N127" s="7">
        <v>45.072502</v>
      </c>
      <c r="O127" s="7">
        <v>31.385131999999999</v>
      </c>
      <c r="P127" s="7">
        <v>35.758969999999998</v>
      </c>
      <c r="Q127" s="7">
        <v>8.3445920000000005</v>
      </c>
      <c r="R127" s="7">
        <v>11.326148</v>
      </c>
      <c r="S127" s="7">
        <v>21.658491000000001</v>
      </c>
      <c r="T127" s="7"/>
    </row>
    <row r="128" spans="1:20" x14ac:dyDescent="0.35">
      <c r="A128" s="6" t="s">
        <v>185</v>
      </c>
      <c r="B128" s="6" t="s">
        <v>186</v>
      </c>
      <c r="C128" s="6" t="s">
        <v>187</v>
      </c>
      <c r="D128" s="6" t="s">
        <v>195</v>
      </c>
      <c r="E128" s="6" t="s">
        <v>439</v>
      </c>
      <c r="F128" s="6" t="s">
        <v>460</v>
      </c>
      <c r="G128" s="6" t="s">
        <v>461</v>
      </c>
      <c r="H128" s="7">
        <v>12.553722</v>
      </c>
      <c r="I128" s="7">
        <v>39.056024000000001</v>
      </c>
      <c r="J128" s="7">
        <v>66.953183999999993</v>
      </c>
      <c r="K128" s="7">
        <v>18.542760999999999</v>
      </c>
      <c r="L128" s="7">
        <v>0</v>
      </c>
      <c r="M128" s="7">
        <v>0</v>
      </c>
      <c r="N128" s="7">
        <v>25.994748000000001</v>
      </c>
      <c r="O128" s="7">
        <v>34.515338999999997</v>
      </c>
      <c r="P128" s="7">
        <v>43.121206000000001</v>
      </c>
      <c r="Q128" s="7">
        <v>11.741014</v>
      </c>
      <c r="R128" s="7">
        <v>18.317722</v>
      </c>
      <c r="S128" s="7">
        <v>30.279613999999999</v>
      </c>
      <c r="T128" s="7"/>
    </row>
    <row r="129" spans="1:20" x14ac:dyDescent="0.35">
      <c r="A129" s="6" t="s">
        <v>185</v>
      </c>
      <c r="B129" s="6" t="s">
        <v>186</v>
      </c>
      <c r="C129" s="6" t="s">
        <v>187</v>
      </c>
      <c r="D129" s="6" t="s">
        <v>195</v>
      </c>
      <c r="E129" s="6" t="s">
        <v>439</v>
      </c>
      <c r="F129" s="6" t="s">
        <v>462</v>
      </c>
      <c r="G129" s="6" t="s">
        <v>463</v>
      </c>
      <c r="H129" s="7">
        <v>19.020779999999998</v>
      </c>
      <c r="I129" s="7">
        <v>0</v>
      </c>
      <c r="J129" s="7">
        <v>19.020779999999998</v>
      </c>
      <c r="K129" s="7">
        <v>0</v>
      </c>
      <c r="L129" s="7">
        <v>15.040528</v>
      </c>
      <c r="M129" s="7">
        <v>38.827765999999997</v>
      </c>
      <c r="N129" s="7">
        <v>32.157200000000003</v>
      </c>
      <c r="O129" s="7">
        <v>30.447203999999999</v>
      </c>
      <c r="P129" s="7">
        <v>27.070297</v>
      </c>
      <c r="Q129" s="7">
        <v>18.969163999999999</v>
      </c>
      <c r="R129" s="7">
        <v>27.210381999999999</v>
      </c>
      <c r="S129" s="7">
        <v>45.105479000000003</v>
      </c>
      <c r="T129" s="7"/>
    </row>
    <row r="130" spans="1:20" x14ac:dyDescent="0.35">
      <c r="A130" s="6" t="s">
        <v>185</v>
      </c>
      <c r="B130" s="6" t="s">
        <v>186</v>
      </c>
      <c r="C130" s="6" t="s">
        <v>187</v>
      </c>
      <c r="D130" s="6" t="s">
        <v>195</v>
      </c>
      <c r="E130" s="6" t="s">
        <v>439</v>
      </c>
      <c r="F130" s="6" t="s">
        <v>464</v>
      </c>
      <c r="G130" s="6" t="s">
        <v>465</v>
      </c>
      <c r="H130" s="7">
        <v>28.531175999999999</v>
      </c>
      <c r="I130" s="7">
        <v>28.531175999999999</v>
      </c>
      <c r="J130" s="7">
        <v>0</v>
      </c>
      <c r="K130" s="7">
        <v>0</v>
      </c>
      <c r="L130" s="7">
        <v>32.971235999999998</v>
      </c>
      <c r="M130" s="7">
        <v>44.338335000000001</v>
      </c>
      <c r="N130" s="7">
        <v>7.6695260000000003</v>
      </c>
      <c r="O130" s="7">
        <v>9.3821860000000008</v>
      </c>
      <c r="P130" s="7">
        <v>8.6061200000000007</v>
      </c>
      <c r="Q130" s="7">
        <v>9.1088880000000003</v>
      </c>
      <c r="R130" s="7">
        <v>16.638164</v>
      </c>
      <c r="S130" s="7">
        <v>18.01211</v>
      </c>
      <c r="T130" s="7"/>
    </row>
    <row r="131" spans="1:20" x14ac:dyDescent="0.35">
      <c r="A131" s="6" t="s">
        <v>185</v>
      </c>
      <c r="B131" s="6" t="s">
        <v>186</v>
      </c>
      <c r="C131" s="6" t="s">
        <v>187</v>
      </c>
      <c r="D131" s="6" t="s">
        <v>195</v>
      </c>
      <c r="E131" s="6" t="s">
        <v>439</v>
      </c>
      <c r="F131" s="6" t="s">
        <v>466</v>
      </c>
      <c r="G131" s="6" t="s">
        <v>467</v>
      </c>
      <c r="H131" s="7">
        <v>0</v>
      </c>
      <c r="I131" s="6"/>
      <c r="J131" s="6"/>
      <c r="K131" s="7">
        <v>9.5103910000000003</v>
      </c>
      <c r="L131" s="7">
        <v>0</v>
      </c>
      <c r="M131" s="7">
        <v>25.81719</v>
      </c>
      <c r="N131" s="7">
        <v>7.2767039999999996</v>
      </c>
      <c r="O131" s="7">
        <v>19.635567999999999</v>
      </c>
      <c r="P131" s="7">
        <v>32.1387</v>
      </c>
      <c r="Q131" s="7">
        <v>11.639612</v>
      </c>
      <c r="R131" s="7">
        <v>9.5822479999999999</v>
      </c>
      <c r="S131" s="7">
        <v>24.240459999999999</v>
      </c>
      <c r="T131" s="7"/>
    </row>
    <row r="132" spans="1:20" x14ac:dyDescent="0.35">
      <c r="A132" s="6" t="s">
        <v>185</v>
      </c>
      <c r="B132" s="6" t="s">
        <v>186</v>
      </c>
      <c r="C132" s="6" t="s">
        <v>187</v>
      </c>
      <c r="D132" s="6" t="s">
        <v>195</v>
      </c>
      <c r="E132" s="6" t="s">
        <v>439</v>
      </c>
      <c r="F132" s="6" t="s">
        <v>468</v>
      </c>
      <c r="G132" s="6" t="s">
        <v>469</v>
      </c>
      <c r="H132" s="7">
        <v>46.030313999999997</v>
      </c>
      <c r="I132" s="7">
        <v>138.09094200000001</v>
      </c>
      <c r="J132" s="7">
        <v>266.41787799999997</v>
      </c>
      <c r="K132" s="7">
        <v>109.416083</v>
      </c>
      <c r="L132" s="7">
        <v>187.67254800000001</v>
      </c>
      <c r="M132" s="7">
        <v>202.57970900000001</v>
      </c>
      <c r="N132" s="7">
        <v>189.34260800000001</v>
      </c>
      <c r="O132" s="7">
        <v>218.157152</v>
      </c>
      <c r="P132" s="7">
        <v>388.996241</v>
      </c>
      <c r="Q132" s="7">
        <v>96.268096</v>
      </c>
      <c r="R132" s="7">
        <v>131.167596</v>
      </c>
      <c r="S132" s="7">
        <v>198.32353800000001</v>
      </c>
      <c r="T132" s="7"/>
    </row>
    <row r="133" spans="1:20" x14ac:dyDescent="0.35">
      <c r="A133" s="6" t="s">
        <v>185</v>
      </c>
      <c r="B133" s="6" t="s">
        <v>186</v>
      </c>
      <c r="C133" s="6" t="s">
        <v>187</v>
      </c>
      <c r="D133" s="6" t="s">
        <v>195</v>
      </c>
      <c r="E133" s="6" t="s">
        <v>439</v>
      </c>
      <c r="F133" s="6" t="s">
        <v>470</v>
      </c>
      <c r="G133" s="6" t="s">
        <v>471</v>
      </c>
      <c r="H133" s="7">
        <v>171.18701999999999</v>
      </c>
      <c r="I133" s="7">
        <v>209.22857999999999</v>
      </c>
      <c r="J133" s="7">
        <v>304.33247999999998</v>
      </c>
      <c r="K133" s="7">
        <v>230.06288000000001</v>
      </c>
      <c r="L133" s="7">
        <v>264.32910600000002</v>
      </c>
      <c r="M133" s="7">
        <v>371.396143</v>
      </c>
      <c r="N133" s="7">
        <v>424.54623800000002</v>
      </c>
      <c r="O133" s="7">
        <v>365.67957000000001</v>
      </c>
      <c r="P133" s="7">
        <v>423.22526499999998</v>
      </c>
      <c r="Q133" s="7">
        <v>146.17457400000001</v>
      </c>
      <c r="R133" s="7">
        <v>193.42764399999999</v>
      </c>
      <c r="S133" s="7">
        <v>288.61944499999998</v>
      </c>
      <c r="T133" s="7"/>
    </row>
    <row r="134" spans="1:20" x14ac:dyDescent="0.35">
      <c r="A134" s="6" t="s">
        <v>185</v>
      </c>
      <c r="B134" s="6" t="s">
        <v>186</v>
      </c>
      <c r="C134" s="6" t="s">
        <v>187</v>
      </c>
      <c r="D134" s="6" t="s">
        <v>195</v>
      </c>
      <c r="E134" s="6" t="s">
        <v>472</v>
      </c>
      <c r="F134" s="6" t="s">
        <v>473</v>
      </c>
      <c r="G134" s="6" t="s">
        <v>474</v>
      </c>
      <c r="H134" s="7">
        <v>15.85065</v>
      </c>
      <c r="I134" s="7">
        <v>33.286365000000004</v>
      </c>
      <c r="J134" s="7">
        <v>33.286365000000004</v>
      </c>
      <c r="K134" s="7">
        <v>50.882539000000001</v>
      </c>
      <c r="L134" s="7">
        <v>71.392992000000007</v>
      </c>
      <c r="M134" s="7">
        <v>51.53642</v>
      </c>
      <c r="N134" s="7">
        <v>31.591204000000001</v>
      </c>
      <c r="O134" s="7">
        <v>32.557111999999996</v>
      </c>
      <c r="P134" s="7">
        <v>20.222725000000001</v>
      </c>
      <c r="Q134" s="7">
        <v>25.344698000000001</v>
      </c>
      <c r="R134" s="7">
        <v>25.510928</v>
      </c>
      <c r="S134" s="7">
        <v>33.021059999999999</v>
      </c>
      <c r="T134" s="7"/>
    </row>
    <row r="135" spans="1:20" x14ac:dyDescent="0.35">
      <c r="A135" s="6" t="s">
        <v>185</v>
      </c>
      <c r="B135" s="6" t="s">
        <v>186</v>
      </c>
      <c r="C135" s="6" t="s">
        <v>187</v>
      </c>
      <c r="D135" s="6" t="s">
        <v>195</v>
      </c>
      <c r="E135" s="6" t="s">
        <v>472</v>
      </c>
      <c r="F135" s="6" t="s">
        <v>475</v>
      </c>
      <c r="G135" s="6" t="s">
        <v>476</v>
      </c>
      <c r="H135" s="7">
        <v>15.85065</v>
      </c>
      <c r="I135" s="7">
        <v>0</v>
      </c>
      <c r="J135" s="7">
        <v>17.435714999999998</v>
      </c>
      <c r="K135" s="7">
        <v>9.4921520000000008</v>
      </c>
      <c r="L135" s="7">
        <v>28.877246</v>
      </c>
      <c r="M135" s="7">
        <v>39.850664999999999</v>
      </c>
      <c r="N135" s="7">
        <v>16.41526</v>
      </c>
      <c r="O135" s="7">
        <v>16.897044000000001</v>
      </c>
      <c r="P135" s="7">
        <v>10.449339999999999</v>
      </c>
      <c r="Q135" s="7">
        <v>3.028238</v>
      </c>
      <c r="R135" s="7">
        <v>3.1516920000000002</v>
      </c>
      <c r="S135" s="7">
        <v>4.1324750000000003</v>
      </c>
      <c r="T135" s="7"/>
    </row>
    <row r="136" spans="1:20" x14ac:dyDescent="0.35">
      <c r="A136" s="6" t="s">
        <v>185</v>
      </c>
      <c r="B136" s="6" t="s">
        <v>186</v>
      </c>
      <c r="C136" s="6" t="s">
        <v>187</v>
      </c>
      <c r="D136" s="6" t="s">
        <v>195</v>
      </c>
      <c r="E136" s="6" t="s">
        <v>472</v>
      </c>
      <c r="F136" s="6" t="s">
        <v>477</v>
      </c>
      <c r="G136" s="6" t="s">
        <v>478</v>
      </c>
      <c r="H136" s="7">
        <v>19.020779999999998</v>
      </c>
      <c r="I136" s="7">
        <v>38.041559999999997</v>
      </c>
      <c r="J136" s="7">
        <v>76.083119999999994</v>
      </c>
      <c r="K136" s="7">
        <v>45.218238999999997</v>
      </c>
      <c r="L136" s="7">
        <v>95.048106000000004</v>
      </c>
      <c r="M136" s="7">
        <v>186.83176499999999</v>
      </c>
      <c r="N136" s="7">
        <v>81.717792000000003</v>
      </c>
      <c r="O136" s="7">
        <v>74.317756000000003</v>
      </c>
      <c r="P136" s="7">
        <v>76.970825000000005</v>
      </c>
      <c r="Q136" s="7">
        <v>131.920278</v>
      </c>
      <c r="R136" s="7">
        <v>88.358819999999994</v>
      </c>
      <c r="S136" s="7">
        <v>120.450795</v>
      </c>
      <c r="T136" s="7"/>
    </row>
    <row r="137" spans="1:20" x14ac:dyDescent="0.35">
      <c r="A137" s="6" t="s">
        <v>185</v>
      </c>
      <c r="B137" s="6" t="s">
        <v>186</v>
      </c>
      <c r="C137" s="6" t="s">
        <v>187</v>
      </c>
      <c r="D137" s="6" t="s">
        <v>195</v>
      </c>
      <c r="E137" s="6" t="s">
        <v>472</v>
      </c>
      <c r="F137" s="6" t="s">
        <v>479</v>
      </c>
      <c r="G137" s="6" t="s">
        <v>480</v>
      </c>
      <c r="H137" s="7">
        <v>19.020779999999998</v>
      </c>
      <c r="I137" s="7">
        <v>19.020779999999998</v>
      </c>
      <c r="J137" s="7">
        <v>19.020779999999998</v>
      </c>
      <c r="K137" s="7">
        <v>0</v>
      </c>
      <c r="L137" s="7">
        <v>36.120761999999999</v>
      </c>
      <c r="M137" s="7">
        <v>99.312839999999994</v>
      </c>
      <c r="N137" s="7">
        <v>58.717745999999998</v>
      </c>
      <c r="O137" s="7">
        <v>53.662630999999998</v>
      </c>
      <c r="P137" s="7">
        <v>55.100361999999997</v>
      </c>
      <c r="Q137" s="7">
        <v>63.603009999999998</v>
      </c>
      <c r="R137" s="7">
        <v>43.009588000000001</v>
      </c>
      <c r="S137" s="7">
        <v>58.970089999999999</v>
      </c>
      <c r="T137" s="7"/>
    </row>
    <row r="138" spans="1:20" x14ac:dyDescent="0.35">
      <c r="A138" s="6" t="s">
        <v>185</v>
      </c>
      <c r="B138" s="6" t="s">
        <v>186</v>
      </c>
      <c r="C138" s="6" t="s">
        <v>187</v>
      </c>
      <c r="D138" s="6" t="s">
        <v>195</v>
      </c>
      <c r="E138" s="6" t="s">
        <v>472</v>
      </c>
      <c r="F138" s="6" t="s">
        <v>481</v>
      </c>
      <c r="G138" s="6" t="s">
        <v>482</v>
      </c>
      <c r="H138" s="7">
        <v>25.361039999999999</v>
      </c>
      <c r="I138" s="7">
        <v>0</v>
      </c>
      <c r="J138" s="6"/>
      <c r="K138" s="7">
        <v>0</v>
      </c>
      <c r="L138" s="7">
        <v>23.562837999999999</v>
      </c>
      <c r="M138" s="7">
        <v>69.311958000000004</v>
      </c>
      <c r="N138" s="7">
        <v>42.923144000000001</v>
      </c>
      <c r="O138" s="7">
        <v>41.929718000000001</v>
      </c>
      <c r="P138" s="7">
        <v>30.29731</v>
      </c>
      <c r="Q138" s="7">
        <v>29.048024000000002</v>
      </c>
      <c r="R138" s="7">
        <v>31.711376000000001</v>
      </c>
      <c r="S138" s="7">
        <v>43.587955000000001</v>
      </c>
      <c r="T138" s="7"/>
    </row>
    <row r="139" spans="1:20" x14ac:dyDescent="0.35">
      <c r="A139" s="6" t="s">
        <v>185</v>
      </c>
      <c r="B139" s="6" t="s">
        <v>186</v>
      </c>
      <c r="C139" s="6" t="s">
        <v>187</v>
      </c>
      <c r="D139" s="6" t="s">
        <v>195</v>
      </c>
      <c r="E139" s="6" t="s">
        <v>472</v>
      </c>
      <c r="F139" s="6" t="s">
        <v>483</v>
      </c>
      <c r="G139" s="6" t="s">
        <v>484</v>
      </c>
      <c r="H139" s="7">
        <v>15.85065</v>
      </c>
      <c r="I139" s="7">
        <v>0</v>
      </c>
      <c r="J139" s="7">
        <v>28.531169999999999</v>
      </c>
      <c r="K139" s="7">
        <v>20.643377000000001</v>
      </c>
      <c r="L139" s="7">
        <v>28.984954999999999</v>
      </c>
      <c r="M139" s="7">
        <v>66.203828999999999</v>
      </c>
      <c r="N139" s="7">
        <v>12.098972</v>
      </c>
      <c r="O139" s="7">
        <v>12.528876</v>
      </c>
      <c r="P139" s="7">
        <v>7.7281300000000002</v>
      </c>
      <c r="Q139" s="7">
        <v>6.7902339999999999</v>
      </c>
      <c r="R139" s="7">
        <v>6.8340560000000004</v>
      </c>
      <c r="S139" s="7">
        <v>8.9538910000000005</v>
      </c>
      <c r="T139" s="7"/>
    </row>
    <row r="140" spans="1:20" x14ac:dyDescent="0.35">
      <c r="A140" s="6" t="s">
        <v>185</v>
      </c>
      <c r="B140" s="6" t="s">
        <v>186</v>
      </c>
      <c r="C140" s="6" t="s">
        <v>187</v>
      </c>
      <c r="D140" s="6" t="s">
        <v>195</v>
      </c>
      <c r="E140" s="6" t="s">
        <v>472</v>
      </c>
      <c r="F140" s="6" t="s">
        <v>485</v>
      </c>
      <c r="G140" s="6" t="s">
        <v>486</v>
      </c>
      <c r="H140" s="7">
        <v>9.5103899999999992</v>
      </c>
      <c r="I140" s="7">
        <v>19.020779999999998</v>
      </c>
      <c r="J140" s="7">
        <v>28.531169999999999</v>
      </c>
      <c r="K140" s="7">
        <v>8.005566</v>
      </c>
      <c r="L140" s="7">
        <v>35.591906999999999</v>
      </c>
      <c r="M140" s="7">
        <v>107.570674</v>
      </c>
      <c r="N140" s="7">
        <v>53.545735000000001</v>
      </c>
      <c r="O140" s="7">
        <v>48.602342</v>
      </c>
      <c r="P140" s="7">
        <v>50.255327999999999</v>
      </c>
      <c r="Q140" s="7">
        <v>52.908403</v>
      </c>
      <c r="R140" s="7">
        <v>35.408292000000003</v>
      </c>
      <c r="S140" s="7">
        <v>48.148482999999999</v>
      </c>
      <c r="T140" s="7"/>
    </row>
    <row r="141" spans="1:20" x14ac:dyDescent="0.35">
      <c r="A141" s="6" t="s">
        <v>185</v>
      </c>
      <c r="B141" s="6" t="s">
        <v>186</v>
      </c>
      <c r="C141" s="6" t="s">
        <v>187</v>
      </c>
      <c r="D141" s="6" t="s">
        <v>195</v>
      </c>
      <c r="E141" s="6" t="s">
        <v>472</v>
      </c>
      <c r="F141" s="6" t="s">
        <v>487</v>
      </c>
      <c r="G141" s="6" t="s">
        <v>488</v>
      </c>
      <c r="H141" s="7">
        <v>0</v>
      </c>
      <c r="I141" s="6"/>
      <c r="J141" s="7">
        <v>25.361039999999999</v>
      </c>
      <c r="K141" s="7">
        <v>0</v>
      </c>
      <c r="L141" s="7">
        <v>0</v>
      </c>
      <c r="M141" s="7">
        <v>75.957573999999994</v>
      </c>
      <c r="N141" s="7">
        <v>46.121611999999999</v>
      </c>
      <c r="O141" s="7">
        <v>45.406488000000003</v>
      </c>
      <c r="P141" s="7">
        <v>32.462784999999997</v>
      </c>
      <c r="Q141" s="7">
        <v>26.071000999999999</v>
      </c>
      <c r="R141" s="7">
        <v>28.891202</v>
      </c>
      <c r="S141" s="7">
        <v>40.004640000000002</v>
      </c>
      <c r="T141" s="7"/>
    </row>
    <row r="142" spans="1:20" x14ac:dyDescent="0.35">
      <c r="A142" s="6" t="s">
        <v>185</v>
      </c>
      <c r="B142" s="6" t="s">
        <v>186</v>
      </c>
      <c r="C142" s="6" t="s">
        <v>187</v>
      </c>
      <c r="D142" s="6" t="s">
        <v>195</v>
      </c>
      <c r="E142" s="6" t="s">
        <v>472</v>
      </c>
      <c r="F142" s="6" t="s">
        <v>489</v>
      </c>
      <c r="G142" s="6" t="s">
        <v>490</v>
      </c>
      <c r="H142" s="7">
        <v>50.722079999999998</v>
      </c>
      <c r="I142" s="7">
        <v>0</v>
      </c>
      <c r="J142" s="7">
        <v>76.083119999999994</v>
      </c>
      <c r="K142" s="7">
        <v>21.206251999999999</v>
      </c>
      <c r="L142" s="7">
        <v>70.352142000000001</v>
      </c>
      <c r="M142" s="7">
        <v>170.90603999999999</v>
      </c>
      <c r="N142" s="7">
        <v>92.943804</v>
      </c>
      <c r="O142" s="7">
        <v>90.901364000000001</v>
      </c>
      <c r="P142" s="7">
        <v>65.481305000000006</v>
      </c>
      <c r="Q142" s="7">
        <v>78.413302000000002</v>
      </c>
      <c r="R142" s="7">
        <v>85.451350000000005</v>
      </c>
      <c r="S142" s="7">
        <v>118.04364099999999</v>
      </c>
      <c r="T142" s="7"/>
    </row>
    <row r="143" spans="1:20" x14ac:dyDescent="0.35">
      <c r="A143" s="6" t="s">
        <v>185</v>
      </c>
      <c r="B143" s="6" t="s">
        <v>186</v>
      </c>
      <c r="C143" s="6" t="s">
        <v>187</v>
      </c>
      <c r="D143" s="6" t="s">
        <v>195</v>
      </c>
      <c r="E143" s="6" t="s">
        <v>472</v>
      </c>
      <c r="F143" s="6" t="s">
        <v>491</v>
      </c>
      <c r="G143" s="6" t="s">
        <v>492</v>
      </c>
      <c r="H143" s="7">
        <v>0</v>
      </c>
      <c r="I143" s="7">
        <v>25.361039999999999</v>
      </c>
      <c r="J143" s="7">
        <v>25.361039999999999</v>
      </c>
      <c r="K143" s="7">
        <v>12.785568</v>
      </c>
      <c r="L143" s="7">
        <v>45.020671999999998</v>
      </c>
      <c r="M143" s="7">
        <v>105.865459</v>
      </c>
      <c r="N143" s="7">
        <v>53.014760000000003</v>
      </c>
      <c r="O143" s="7">
        <v>52.015686000000002</v>
      </c>
      <c r="P143" s="7">
        <v>37.273719999999997</v>
      </c>
      <c r="Q143" s="7">
        <v>48.041144000000003</v>
      </c>
      <c r="R143" s="7">
        <v>53.352614000000003</v>
      </c>
      <c r="S143" s="7">
        <v>73.517385000000004</v>
      </c>
      <c r="T143" s="7"/>
    </row>
    <row r="144" spans="1:20" x14ac:dyDescent="0.35">
      <c r="A144" s="6" t="s">
        <v>185</v>
      </c>
      <c r="B144" s="6" t="s">
        <v>186</v>
      </c>
      <c r="C144" s="6" t="s">
        <v>187</v>
      </c>
      <c r="D144" s="6" t="s">
        <v>195</v>
      </c>
      <c r="E144" s="6" t="s">
        <v>472</v>
      </c>
      <c r="F144" s="6" t="s">
        <v>493</v>
      </c>
      <c r="G144" s="6" t="s">
        <v>494</v>
      </c>
      <c r="H144" s="7">
        <v>19.020779999999998</v>
      </c>
      <c r="I144" s="7">
        <v>19.020779999999998</v>
      </c>
      <c r="J144" s="7">
        <v>28.531169999999999</v>
      </c>
      <c r="K144" s="7">
        <v>25.688067</v>
      </c>
      <c r="L144" s="7">
        <v>46.532006000000003</v>
      </c>
      <c r="M144" s="7">
        <v>92.708963999999995</v>
      </c>
      <c r="N144" s="7">
        <v>60.064480000000003</v>
      </c>
      <c r="O144" s="7">
        <v>55.107666999999999</v>
      </c>
      <c r="P144" s="7">
        <v>56.201036000000002</v>
      </c>
      <c r="Q144" s="7">
        <v>86.433511999999993</v>
      </c>
      <c r="R144" s="7">
        <v>58.290964000000002</v>
      </c>
      <c r="S144" s="7">
        <v>79.843024999999997</v>
      </c>
      <c r="T144" s="7"/>
    </row>
    <row r="145" spans="1:20" x14ac:dyDescent="0.35">
      <c r="A145" s="6" t="s">
        <v>185</v>
      </c>
      <c r="B145" s="6" t="s">
        <v>186</v>
      </c>
      <c r="C145" s="6" t="s">
        <v>187</v>
      </c>
      <c r="D145" s="6" t="s">
        <v>195</v>
      </c>
      <c r="E145" s="6" t="s">
        <v>472</v>
      </c>
      <c r="F145" s="6" t="s">
        <v>495</v>
      </c>
      <c r="G145" s="6" t="s">
        <v>496</v>
      </c>
      <c r="H145" s="7">
        <v>15.85065</v>
      </c>
      <c r="I145" s="7">
        <v>0</v>
      </c>
      <c r="J145" s="7">
        <v>17.435714999999998</v>
      </c>
      <c r="K145" s="7">
        <v>8.7806180000000005</v>
      </c>
      <c r="L145" s="7">
        <v>28.405373000000001</v>
      </c>
      <c r="M145" s="7">
        <v>36.378673999999997</v>
      </c>
      <c r="N145" s="7">
        <v>24.933160000000001</v>
      </c>
      <c r="O145" s="7">
        <v>25.892168000000002</v>
      </c>
      <c r="P145" s="7">
        <v>15.907727</v>
      </c>
      <c r="Q145" s="7">
        <v>18.284628000000001</v>
      </c>
      <c r="R145" s="7">
        <v>18.827658</v>
      </c>
      <c r="S145" s="7">
        <v>24.288250000000001</v>
      </c>
      <c r="T145" s="7"/>
    </row>
    <row r="146" spans="1:20" x14ac:dyDescent="0.35">
      <c r="A146" s="6" t="s">
        <v>185</v>
      </c>
      <c r="B146" s="6" t="s">
        <v>186</v>
      </c>
      <c r="C146" s="6" t="s">
        <v>187</v>
      </c>
      <c r="D146" s="6" t="s">
        <v>195</v>
      </c>
      <c r="E146" s="6" t="s">
        <v>472</v>
      </c>
      <c r="F146" s="6" t="s">
        <v>497</v>
      </c>
      <c r="G146" s="6" t="s">
        <v>498</v>
      </c>
      <c r="H146" s="7">
        <v>12.68052</v>
      </c>
      <c r="I146" s="7">
        <v>19.020779999999998</v>
      </c>
      <c r="J146" s="7">
        <v>0</v>
      </c>
      <c r="K146" s="7">
        <v>0</v>
      </c>
      <c r="L146" s="7">
        <v>30.338668999999999</v>
      </c>
      <c r="M146" s="7">
        <v>50.328159999999997</v>
      </c>
      <c r="N146" s="7">
        <v>60.231811999999998</v>
      </c>
      <c r="O146" s="7">
        <v>44.826411999999998</v>
      </c>
      <c r="P146" s="7">
        <v>47.98171</v>
      </c>
      <c r="Q146" s="7">
        <v>25.665510000000001</v>
      </c>
      <c r="R146" s="7">
        <v>17.632628</v>
      </c>
      <c r="S146" s="7">
        <v>34.888084999999997</v>
      </c>
      <c r="T146" s="7"/>
    </row>
    <row r="147" spans="1:20" x14ac:dyDescent="0.35">
      <c r="A147" s="6" t="s">
        <v>185</v>
      </c>
      <c r="B147" s="6" t="s">
        <v>186</v>
      </c>
      <c r="C147" s="6" t="s">
        <v>187</v>
      </c>
      <c r="D147" s="6" t="s">
        <v>195</v>
      </c>
      <c r="E147" s="6" t="s">
        <v>472</v>
      </c>
      <c r="F147" s="6" t="s">
        <v>499</v>
      </c>
      <c r="G147" s="6" t="s">
        <v>500</v>
      </c>
      <c r="H147" s="7">
        <v>14.793939999999999</v>
      </c>
      <c r="I147" s="7">
        <v>0</v>
      </c>
      <c r="J147" s="7">
        <v>25.361039999999999</v>
      </c>
      <c r="K147" s="7">
        <v>0</v>
      </c>
      <c r="L147" s="7">
        <v>9.884226</v>
      </c>
      <c r="M147" s="7">
        <v>24.824462</v>
      </c>
      <c r="N147" s="7">
        <v>66.276662000000002</v>
      </c>
      <c r="O147" s="7">
        <v>52.813526000000003</v>
      </c>
      <c r="P147" s="7">
        <v>39.643625</v>
      </c>
      <c r="Q147" s="7">
        <v>9.5914359999999999</v>
      </c>
      <c r="R147" s="7">
        <v>10.684376</v>
      </c>
      <c r="S147" s="7">
        <v>21.476645000000001</v>
      </c>
      <c r="T147" s="7"/>
    </row>
    <row r="148" spans="1:20" x14ac:dyDescent="0.35">
      <c r="A148" s="6" t="s">
        <v>185</v>
      </c>
      <c r="B148" s="6" t="s">
        <v>186</v>
      </c>
      <c r="C148" s="6" t="s">
        <v>187</v>
      </c>
      <c r="D148" s="6" t="s">
        <v>195</v>
      </c>
      <c r="E148" s="6" t="s">
        <v>472</v>
      </c>
      <c r="F148" s="6" t="s">
        <v>501</v>
      </c>
      <c r="G148" s="6" t="s">
        <v>502</v>
      </c>
      <c r="H148" s="7">
        <v>0</v>
      </c>
      <c r="I148" s="6"/>
      <c r="J148" s="7">
        <v>22.190909999999999</v>
      </c>
      <c r="K148" s="7">
        <v>0</v>
      </c>
      <c r="L148" s="7">
        <v>0</v>
      </c>
      <c r="M148" s="7">
        <v>4.9984919999999997</v>
      </c>
      <c r="N148" s="7">
        <v>15.37518</v>
      </c>
      <c r="O148" s="7">
        <v>13.031414</v>
      </c>
      <c r="P148" s="7">
        <v>8.4997170000000004</v>
      </c>
      <c r="Q148" s="7">
        <v>8.3952439999999999</v>
      </c>
      <c r="R148" s="7">
        <v>8.7140679999999993</v>
      </c>
      <c r="S148" s="7">
        <v>16.4757</v>
      </c>
      <c r="T148" s="7"/>
    </row>
    <row r="149" spans="1:20" x14ac:dyDescent="0.35">
      <c r="A149" s="6" t="s">
        <v>185</v>
      </c>
      <c r="B149" s="6" t="s">
        <v>186</v>
      </c>
      <c r="C149" s="6" t="s">
        <v>187</v>
      </c>
      <c r="D149" s="6" t="s">
        <v>195</v>
      </c>
      <c r="E149" s="6" t="s">
        <v>472</v>
      </c>
      <c r="F149" s="6" t="s">
        <v>503</v>
      </c>
      <c r="G149" s="6" t="s">
        <v>504</v>
      </c>
      <c r="H149" s="7">
        <v>19.020779999999998</v>
      </c>
      <c r="I149" s="7">
        <v>19.020779999999998</v>
      </c>
      <c r="J149" s="7">
        <v>0</v>
      </c>
      <c r="K149" s="7">
        <v>0</v>
      </c>
      <c r="L149" s="7">
        <v>37.150027999999999</v>
      </c>
      <c r="M149" s="7">
        <v>46.956505</v>
      </c>
      <c r="N149" s="7">
        <v>32.200296000000002</v>
      </c>
      <c r="O149" s="7">
        <v>23.896747999999999</v>
      </c>
      <c r="P149" s="7">
        <v>25.63496</v>
      </c>
      <c r="Q149" s="7">
        <v>21.419163999999999</v>
      </c>
      <c r="R149" s="7">
        <v>14.672976</v>
      </c>
      <c r="S149" s="7">
        <v>29.212074999999999</v>
      </c>
      <c r="T149" s="7"/>
    </row>
    <row r="150" spans="1:20" x14ac:dyDescent="0.35">
      <c r="A150" s="6" t="s">
        <v>185</v>
      </c>
      <c r="B150" s="6" t="s">
        <v>186</v>
      </c>
      <c r="C150" s="6" t="s">
        <v>187</v>
      </c>
      <c r="D150" s="6" t="s">
        <v>195</v>
      </c>
      <c r="E150" s="6" t="s">
        <v>472</v>
      </c>
      <c r="F150" s="6" t="s">
        <v>505</v>
      </c>
      <c r="G150" s="6" t="s">
        <v>506</v>
      </c>
      <c r="H150" s="7">
        <v>25.361039999999999</v>
      </c>
      <c r="I150" s="7">
        <v>0</v>
      </c>
      <c r="J150" s="7">
        <v>25.361039999999999</v>
      </c>
      <c r="K150" s="7">
        <v>19.659611000000002</v>
      </c>
      <c r="L150" s="7">
        <v>37.071666</v>
      </c>
      <c r="M150" s="7">
        <v>42.827444</v>
      </c>
      <c r="N150" s="7">
        <v>39.920118000000002</v>
      </c>
      <c r="O150" s="7">
        <v>31.900784000000002</v>
      </c>
      <c r="P150" s="7">
        <v>23.884295000000002</v>
      </c>
      <c r="Q150" s="7">
        <v>18.503316000000002</v>
      </c>
      <c r="R150" s="7">
        <v>20.66386</v>
      </c>
      <c r="S150" s="7">
        <v>41.451560000000001</v>
      </c>
      <c r="T150" s="7"/>
    </row>
    <row r="151" spans="1:20" x14ac:dyDescent="0.35">
      <c r="A151" s="6" t="s">
        <v>185</v>
      </c>
      <c r="B151" s="6" t="s">
        <v>186</v>
      </c>
      <c r="C151" s="6" t="s">
        <v>187</v>
      </c>
      <c r="D151" s="6" t="s">
        <v>195</v>
      </c>
      <c r="E151" s="6" t="s">
        <v>472</v>
      </c>
      <c r="F151" s="6" t="s">
        <v>507</v>
      </c>
      <c r="G151" s="6" t="s">
        <v>508</v>
      </c>
      <c r="H151" s="6"/>
      <c r="I151" s="7">
        <v>15.85065</v>
      </c>
      <c r="J151" s="7">
        <v>11.095454999999999</v>
      </c>
      <c r="K151" s="7">
        <v>0</v>
      </c>
      <c r="L151" s="7">
        <v>25.733440000000002</v>
      </c>
      <c r="M151" s="7">
        <v>11.770367</v>
      </c>
      <c r="N151" s="7">
        <v>10.618706</v>
      </c>
      <c r="O151" s="7">
        <v>8.9777109999999993</v>
      </c>
      <c r="P151" s="7">
        <v>5.9155579999999999</v>
      </c>
      <c r="Q151" s="7">
        <v>8.4703079999999993</v>
      </c>
      <c r="R151" s="7">
        <v>8.8872680000000006</v>
      </c>
      <c r="S151" s="7">
        <v>16.763445000000001</v>
      </c>
      <c r="T151" s="7"/>
    </row>
    <row r="152" spans="1:20" x14ac:dyDescent="0.35">
      <c r="A152" s="6" t="s">
        <v>185</v>
      </c>
      <c r="B152" s="6" t="s">
        <v>186</v>
      </c>
      <c r="C152" s="6" t="s">
        <v>187</v>
      </c>
      <c r="D152" s="6" t="s">
        <v>195</v>
      </c>
      <c r="E152" s="6" t="s">
        <v>509</v>
      </c>
      <c r="F152" s="6" t="s">
        <v>510</v>
      </c>
      <c r="G152" s="6" t="s">
        <v>511</v>
      </c>
      <c r="H152" s="7">
        <v>0</v>
      </c>
      <c r="I152" s="7">
        <v>148.032456</v>
      </c>
      <c r="J152" s="7">
        <v>119.56467600000001</v>
      </c>
      <c r="K152" s="7">
        <v>109.16043000000001</v>
      </c>
      <c r="L152" s="7">
        <v>125.87348900000001</v>
      </c>
      <c r="M152" s="7">
        <v>109.044228</v>
      </c>
      <c r="N152" s="7">
        <v>69.702824000000007</v>
      </c>
      <c r="O152" s="7">
        <v>48.844656999999998</v>
      </c>
      <c r="P152" s="7">
        <v>51.974967999999997</v>
      </c>
      <c r="Q152" s="7">
        <v>56.494798000000003</v>
      </c>
      <c r="R152" s="7">
        <v>49.275542000000002</v>
      </c>
      <c r="S152" s="7">
        <v>75.740613999999994</v>
      </c>
      <c r="T152" s="7"/>
    </row>
    <row r="153" spans="1:20" x14ac:dyDescent="0.35">
      <c r="A153" s="6" t="s">
        <v>185</v>
      </c>
      <c r="B153" s="6" t="s">
        <v>186</v>
      </c>
      <c r="C153" s="6" t="s">
        <v>187</v>
      </c>
      <c r="D153" s="6" t="s">
        <v>195</v>
      </c>
      <c r="E153" s="6" t="s">
        <v>509</v>
      </c>
      <c r="F153" s="6" t="s">
        <v>512</v>
      </c>
      <c r="G153" s="6" t="s">
        <v>513</v>
      </c>
      <c r="H153" s="7">
        <v>17.080667999999999</v>
      </c>
      <c r="I153" s="7">
        <v>113.87112</v>
      </c>
      <c r="J153" s="7">
        <v>85.40334</v>
      </c>
      <c r="K153" s="7">
        <v>16.999295</v>
      </c>
      <c r="L153" s="7">
        <v>90.046469000000002</v>
      </c>
      <c r="M153" s="7">
        <v>187.790111</v>
      </c>
      <c r="N153" s="7">
        <v>186.52299600000001</v>
      </c>
      <c r="O153" s="7">
        <v>152.30720199999999</v>
      </c>
      <c r="P153" s="7">
        <v>130.82593199999999</v>
      </c>
      <c r="Q153" s="7">
        <v>69.526871</v>
      </c>
      <c r="R153" s="7">
        <v>72.807543999999993</v>
      </c>
      <c r="S153" s="7">
        <v>105.094701</v>
      </c>
      <c r="T153" s="7"/>
    </row>
    <row r="154" spans="1:20" x14ac:dyDescent="0.35">
      <c r="A154" s="6" t="s">
        <v>185</v>
      </c>
      <c r="B154" s="6" t="s">
        <v>186</v>
      </c>
      <c r="C154" s="6" t="s">
        <v>187</v>
      </c>
      <c r="D154" s="6" t="s">
        <v>195</v>
      </c>
      <c r="E154" s="6" t="s">
        <v>509</v>
      </c>
      <c r="F154" s="6" t="s">
        <v>514</v>
      </c>
      <c r="G154" s="6" t="s">
        <v>515</v>
      </c>
      <c r="H154" s="7">
        <v>0</v>
      </c>
      <c r="I154" s="7">
        <v>85.40334</v>
      </c>
      <c r="J154" s="7">
        <v>102.484008</v>
      </c>
      <c r="K154" s="7">
        <v>64.268638999999993</v>
      </c>
      <c r="L154" s="7">
        <v>77.179764000000006</v>
      </c>
      <c r="M154" s="7">
        <v>128.10697999999999</v>
      </c>
      <c r="N154" s="7">
        <v>72.198071999999996</v>
      </c>
      <c r="O154" s="7">
        <v>56.169308999999998</v>
      </c>
      <c r="P154" s="7">
        <v>56.089517000000001</v>
      </c>
      <c r="Q154" s="7">
        <v>92.628702000000004</v>
      </c>
      <c r="R154" s="7">
        <v>91.837981999999997</v>
      </c>
      <c r="S154" s="7">
        <v>143.66496599999999</v>
      </c>
      <c r="T154" s="7"/>
    </row>
    <row r="155" spans="1:20" x14ac:dyDescent="0.35">
      <c r="A155" s="6" t="s">
        <v>185</v>
      </c>
      <c r="B155" s="6" t="s">
        <v>186</v>
      </c>
      <c r="C155" s="6" t="s">
        <v>187</v>
      </c>
      <c r="D155" s="6" t="s">
        <v>195</v>
      </c>
      <c r="E155" s="6" t="s">
        <v>509</v>
      </c>
      <c r="F155" s="6" t="s">
        <v>516</v>
      </c>
      <c r="G155" s="6" t="s">
        <v>517</v>
      </c>
      <c r="H155" s="6"/>
      <c r="I155" s="6"/>
      <c r="J155" s="6"/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102.665772</v>
      </c>
      <c r="R155" s="7">
        <v>98.865487999999999</v>
      </c>
      <c r="S155" s="7">
        <v>147.15267399999999</v>
      </c>
      <c r="T155" s="7"/>
    </row>
    <row r="156" spans="1:20" x14ac:dyDescent="0.35">
      <c r="A156" s="6" t="s">
        <v>185</v>
      </c>
      <c r="B156" s="6" t="s">
        <v>186</v>
      </c>
      <c r="C156" s="6" t="s">
        <v>187</v>
      </c>
      <c r="D156" s="6" t="s">
        <v>195</v>
      </c>
      <c r="E156" s="6" t="s">
        <v>509</v>
      </c>
      <c r="F156" s="6" t="s">
        <v>518</v>
      </c>
      <c r="G156" s="6" t="s">
        <v>519</v>
      </c>
      <c r="H156" s="7">
        <v>17.080667999999999</v>
      </c>
      <c r="I156" s="7">
        <v>65.475893999999997</v>
      </c>
      <c r="J156" s="7">
        <v>34.161335999999999</v>
      </c>
      <c r="K156" s="7">
        <v>19.291117</v>
      </c>
      <c r="L156" s="7">
        <v>83.971987999999996</v>
      </c>
      <c r="M156" s="7">
        <v>167.62373600000001</v>
      </c>
      <c r="N156" s="7">
        <v>174.837784</v>
      </c>
      <c r="O156" s="7">
        <v>112.046014</v>
      </c>
      <c r="P156" s="7">
        <v>108.27606</v>
      </c>
      <c r="Q156" s="7">
        <v>0</v>
      </c>
      <c r="R156" s="7">
        <v>0</v>
      </c>
      <c r="S156" s="7">
        <v>0</v>
      </c>
      <c r="T156" s="7"/>
    </row>
    <row r="157" spans="1:20" x14ac:dyDescent="0.35">
      <c r="A157" s="6" t="s">
        <v>185</v>
      </c>
      <c r="B157" s="6" t="s">
        <v>186</v>
      </c>
      <c r="C157" s="6" t="s">
        <v>187</v>
      </c>
      <c r="D157" s="6" t="s">
        <v>195</v>
      </c>
      <c r="E157" s="6" t="s">
        <v>509</v>
      </c>
      <c r="F157" s="6" t="s">
        <v>520</v>
      </c>
      <c r="G157" s="6" t="s">
        <v>521</v>
      </c>
      <c r="H157" s="6"/>
      <c r="I157" s="6"/>
      <c r="J157" s="6"/>
      <c r="K157" s="7">
        <v>0</v>
      </c>
      <c r="L157" s="7">
        <v>0</v>
      </c>
      <c r="M157" s="7">
        <v>0</v>
      </c>
      <c r="N157" s="7">
        <v>0</v>
      </c>
      <c r="O157" s="7">
        <v>0</v>
      </c>
      <c r="P157" s="7">
        <v>2.5692020000000002</v>
      </c>
      <c r="Q157" s="7">
        <v>30.514095000000001</v>
      </c>
      <c r="R157" s="7">
        <v>19.520697999999999</v>
      </c>
      <c r="S157" s="7">
        <v>26.666633999999998</v>
      </c>
      <c r="T157" s="7"/>
    </row>
    <row r="158" spans="1:20" x14ac:dyDescent="0.35">
      <c r="A158" s="6" t="s">
        <v>185</v>
      </c>
      <c r="B158" s="6" t="s">
        <v>186</v>
      </c>
      <c r="C158" s="6" t="s">
        <v>187</v>
      </c>
      <c r="D158" s="6" t="s">
        <v>195</v>
      </c>
      <c r="E158" s="6" t="s">
        <v>522</v>
      </c>
      <c r="F158" s="6" t="s">
        <v>523</v>
      </c>
      <c r="G158" s="6" t="s">
        <v>524</v>
      </c>
      <c r="H158" s="6"/>
      <c r="I158" s="7">
        <v>25.431481000000002</v>
      </c>
      <c r="J158" s="7">
        <v>25.431481000000002</v>
      </c>
      <c r="K158" s="7">
        <v>0</v>
      </c>
      <c r="L158" s="6"/>
      <c r="M158" s="6"/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/>
    </row>
    <row r="159" spans="1:20" x14ac:dyDescent="0.35">
      <c r="A159" s="6" t="s">
        <v>185</v>
      </c>
      <c r="B159" s="6" t="s">
        <v>186</v>
      </c>
      <c r="C159" s="6" t="s">
        <v>187</v>
      </c>
      <c r="D159" s="6" t="s">
        <v>195</v>
      </c>
      <c r="E159" s="6" t="s">
        <v>522</v>
      </c>
      <c r="F159" s="6" t="s">
        <v>525</v>
      </c>
      <c r="G159" s="6" t="s">
        <v>526</v>
      </c>
      <c r="H159" s="7">
        <v>0</v>
      </c>
      <c r="I159" s="7">
        <v>115.392732</v>
      </c>
      <c r="J159" s="7">
        <v>26.629092</v>
      </c>
      <c r="K159" s="7">
        <v>12.79693</v>
      </c>
      <c r="L159" s="7">
        <v>57.244365000000002</v>
      </c>
      <c r="M159" s="7">
        <v>23.401724999999999</v>
      </c>
      <c r="N159" s="7">
        <v>12.040571999999999</v>
      </c>
      <c r="O159" s="7">
        <v>23.243366000000002</v>
      </c>
      <c r="P159" s="7">
        <v>18.36346</v>
      </c>
      <c r="Q159" s="7">
        <v>16.115566000000001</v>
      </c>
      <c r="R159" s="7">
        <v>25.894424000000001</v>
      </c>
      <c r="S159" s="7">
        <v>15.708895</v>
      </c>
      <c r="T159" s="7"/>
    </row>
    <row r="160" spans="1:20" x14ac:dyDescent="0.35">
      <c r="A160" s="6" t="s">
        <v>185</v>
      </c>
      <c r="B160" s="6" t="s">
        <v>186</v>
      </c>
      <c r="C160" s="6" t="s">
        <v>187</v>
      </c>
      <c r="D160" s="6" t="s">
        <v>195</v>
      </c>
      <c r="E160" s="6" t="s">
        <v>522</v>
      </c>
      <c r="F160" s="6" t="s">
        <v>527</v>
      </c>
      <c r="G160" s="6" t="s">
        <v>528</v>
      </c>
      <c r="H160" s="7">
        <v>0</v>
      </c>
      <c r="I160" s="7">
        <v>17.752728000000001</v>
      </c>
      <c r="J160" s="7">
        <v>8.8763640000000006</v>
      </c>
      <c r="K160" s="7">
        <v>0</v>
      </c>
      <c r="L160" s="6"/>
      <c r="M160" s="6"/>
      <c r="N160" s="6"/>
      <c r="O160" s="6"/>
      <c r="P160" s="6"/>
      <c r="Q160" s="7">
        <v>0</v>
      </c>
      <c r="R160" s="7">
        <v>0</v>
      </c>
      <c r="S160" s="7">
        <v>0</v>
      </c>
      <c r="T160" s="7"/>
    </row>
    <row r="161" spans="1:20" x14ac:dyDescent="0.35">
      <c r="A161" s="6" t="s">
        <v>185</v>
      </c>
      <c r="B161" s="6" t="s">
        <v>186</v>
      </c>
      <c r="C161" s="6" t="s">
        <v>187</v>
      </c>
      <c r="D161" s="6" t="s">
        <v>195</v>
      </c>
      <c r="E161" s="6" t="s">
        <v>522</v>
      </c>
      <c r="F161" s="6" t="s">
        <v>529</v>
      </c>
      <c r="G161" s="6" t="s">
        <v>530</v>
      </c>
      <c r="H161" s="7">
        <v>152.95882499999999</v>
      </c>
      <c r="I161" s="7">
        <v>0</v>
      </c>
      <c r="J161" s="7">
        <v>91.775295</v>
      </c>
      <c r="K161" s="7">
        <v>72.910154000000006</v>
      </c>
      <c r="L161" s="7">
        <v>74.737269999999995</v>
      </c>
      <c r="M161" s="7">
        <v>38.194709000000003</v>
      </c>
      <c r="N161" s="7">
        <v>18.428864000000001</v>
      </c>
      <c r="O161" s="7">
        <v>37.821621999999998</v>
      </c>
      <c r="P161" s="7">
        <v>25.917870000000001</v>
      </c>
      <c r="Q161" s="7">
        <v>43.142718000000002</v>
      </c>
      <c r="R161" s="7">
        <v>86.180375999999995</v>
      </c>
      <c r="S161" s="7">
        <v>34.583872999999997</v>
      </c>
      <c r="T161" s="7"/>
    </row>
    <row r="162" spans="1:20" x14ac:dyDescent="0.35">
      <c r="A162" s="6" t="s">
        <v>185</v>
      </c>
      <c r="B162" s="6" t="s">
        <v>186</v>
      </c>
      <c r="C162" s="6" t="s">
        <v>187</v>
      </c>
      <c r="D162" s="6" t="s">
        <v>195</v>
      </c>
      <c r="E162" s="6" t="s">
        <v>522</v>
      </c>
      <c r="F162" s="6" t="s">
        <v>531</v>
      </c>
      <c r="G162" s="6" t="s">
        <v>532</v>
      </c>
      <c r="H162" s="7">
        <v>122.36706</v>
      </c>
      <c r="I162" s="7">
        <v>0</v>
      </c>
      <c r="J162" s="7">
        <v>30.591764999999999</v>
      </c>
      <c r="K162" s="7">
        <v>0</v>
      </c>
      <c r="L162" s="6"/>
      <c r="M162" s="6"/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/>
    </row>
    <row r="163" spans="1:20" x14ac:dyDescent="0.35">
      <c r="A163" s="6" t="s">
        <v>185</v>
      </c>
      <c r="B163" s="6" t="s">
        <v>186</v>
      </c>
      <c r="C163" s="6" t="s">
        <v>187</v>
      </c>
      <c r="D163" s="6" t="s">
        <v>195</v>
      </c>
      <c r="E163" s="6" t="s">
        <v>522</v>
      </c>
      <c r="F163" s="6" t="s">
        <v>533</v>
      </c>
      <c r="G163" s="6" t="s">
        <v>534</v>
      </c>
      <c r="H163" s="7">
        <v>61.183529999999998</v>
      </c>
      <c r="I163" s="7">
        <v>0</v>
      </c>
      <c r="J163" s="7">
        <v>61.183529999999998</v>
      </c>
      <c r="K163" s="7">
        <v>14.839524000000001</v>
      </c>
      <c r="L163" s="7">
        <v>35.60651</v>
      </c>
      <c r="M163" s="7">
        <v>50.254776</v>
      </c>
      <c r="N163" s="7">
        <v>15.34118</v>
      </c>
      <c r="O163" s="7">
        <v>12.797114000000001</v>
      </c>
      <c r="P163" s="7">
        <v>11.148210000000001</v>
      </c>
      <c r="Q163" s="7">
        <v>18.511042</v>
      </c>
      <c r="R163" s="7">
        <v>36.918768</v>
      </c>
      <c r="S163" s="7">
        <v>14.873234999999999</v>
      </c>
      <c r="T163" s="7"/>
    </row>
    <row r="164" spans="1:20" x14ac:dyDescent="0.35">
      <c r="A164" s="6" t="s">
        <v>185</v>
      </c>
      <c r="B164" s="6" t="s">
        <v>186</v>
      </c>
      <c r="C164" s="6" t="s">
        <v>187</v>
      </c>
      <c r="D164" s="6" t="s">
        <v>195</v>
      </c>
      <c r="E164" s="6" t="s">
        <v>522</v>
      </c>
      <c r="F164" s="6" t="s">
        <v>535</v>
      </c>
      <c r="G164" s="6" t="s">
        <v>536</v>
      </c>
      <c r="H164" s="7">
        <v>152.95882499999999</v>
      </c>
      <c r="I164" s="7">
        <v>0</v>
      </c>
      <c r="J164" s="7">
        <v>91.775295</v>
      </c>
      <c r="K164" s="7">
        <v>73.428169999999994</v>
      </c>
      <c r="L164" s="7">
        <v>73.199702000000002</v>
      </c>
      <c r="M164" s="7">
        <v>52.786861000000002</v>
      </c>
      <c r="N164" s="7">
        <v>16.797415999999998</v>
      </c>
      <c r="O164" s="7">
        <v>23.681424</v>
      </c>
      <c r="P164" s="7">
        <v>22.207265</v>
      </c>
      <c r="Q164" s="7">
        <v>36.999706000000003</v>
      </c>
      <c r="R164" s="7">
        <v>73.904752000000002</v>
      </c>
      <c r="S164" s="7">
        <v>29.689630000000001</v>
      </c>
      <c r="T164" s="7"/>
    </row>
    <row r="165" spans="1:20" x14ac:dyDescent="0.35">
      <c r="A165" s="6" t="s">
        <v>185</v>
      </c>
      <c r="B165" s="6" t="s">
        <v>186</v>
      </c>
      <c r="C165" s="6" t="s">
        <v>187</v>
      </c>
      <c r="D165" s="6" t="s">
        <v>195</v>
      </c>
      <c r="E165" s="6" t="s">
        <v>522</v>
      </c>
      <c r="F165" s="6" t="s">
        <v>537</v>
      </c>
      <c r="G165" s="6" t="s">
        <v>538</v>
      </c>
      <c r="H165" s="7">
        <v>91.775295</v>
      </c>
      <c r="I165" s="7">
        <v>0</v>
      </c>
      <c r="J165" s="7">
        <v>91.775295</v>
      </c>
      <c r="K165" s="7">
        <v>89.151979999999995</v>
      </c>
      <c r="L165" s="7">
        <v>61.084308</v>
      </c>
      <c r="M165" s="7">
        <v>57.631470999999998</v>
      </c>
      <c r="N165" s="7">
        <v>15.779631999999999</v>
      </c>
      <c r="O165" s="7">
        <v>37.650942000000001</v>
      </c>
      <c r="P165" s="7">
        <v>27.258595</v>
      </c>
      <c r="Q165" s="7">
        <v>0</v>
      </c>
      <c r="R165" s="7">
        <v>0</v>
      </c>
      <c r="S165" s="7">
        <v>0</v>
      </c>
      <c r="T165" s="7"/>
    </row>
    <row r="166" spans="1:20" x14ac:dyDescent="0.35">
      <c r="A166" s="6" t="s">
        <v>185</v>
      </c>
      <c r="B166" s="6" t="s">
        <v>186</v>
      </c>
      <c r="C166" s="6" t="s">
        <v>187</v>
      </c>
      <c r="D166" s="6" t="s">
        <v>195</v>
      </c>
      <c r="E166" s="6" t="s">
        <v>522</v>
      </c>
      <c r="F166" s="6" t="s">
        <v>539</v>
      </c>
      <c r="G166" s="6" t="s">
        <v>540</v>
      </c>
      <c r="H166" s="7">
        <v>152.95882499999999</v>
      </c>
      <c r="I166" s="7">
        <v>0</v>
      </c>
      <c r="J166" s="7">
        <v>122.36706</v>
      </c>
      <c r="K166" s="7">
        <v>89.429338000000001</v>
      </c>
      <c r="L166" s="7">
        <v>85.375095999999999</v>
      </c>
      <c r="M166" s="7">
        <v>83.900131000000002</v>
      </c>
      <c r="N166" s="7">
        <v>17.893204000000001</v>
      </c>
      <c r="O166" s="7">
        <v>52.629263999999999</v>
      </c>
      <c r="P166" s="7">
        <v>42.430235000000003</v>
      </c>
      <c r="Q166" s="7">
        <v>70.891478000000006</v>
      </c>
      <c r="R166" s="7">
        <v>141.714384</v>
      </c>
      <c r="S166" s="7">
        <v>56.858043000000002</v>
      </c>
      <c r="T166" s="7"/>
    </row>
    <row r="167" spans="1:20" x14ac:dyDescent="0.35">
      <c r="A167" s="6" t="s">
        <v>185</v>
      </c>
      <c r="B167" s="6" t="s">
        <v>186</v>
      </c>
      <c r="C167" s="6" t="s">
        <v>187</v>
      </c>
      <c r="D167" s="6" t="s">
        <v>195</v>
      </c>
      <c r="E167" s="6" t="s">
        <v>522</v>
      </c>
      <c r="F167" s="6" t="s">
        <v>541</v>
      </c>
      <c r="G167" s="6" t="s">
        <v>542</v>
      </c>
      <c r="H167" s="7">
        <v>8.8763640000000006</v>
      </c>
      <c r="I167" s="7">
        <v>115.392732</v>
      </c>
      <c r="J167" s="7">
        <v>26.629092</v>
      </c>
      <c r="K167" s="7">
        <v>15.824579999999999</v>
      </c>
      <c r="L167" s="7">
        <v>60.362135000000002</v>
      </c>
      <c r="M167" s="7">
        <v>29.611376</v>
      </c>
      <c r="N167" s="7">
        <v>13.658151999999999</v>
      </c>
      <c r="O167" s="7">
        <v>7.0142740000000003</v>
      </c>
      <c r="P167" s="7">
        <v>18.497050000000002</v>
      </c>
      <c r="Q167" s="7">
        <v>16.240444</v>
      </c>
      <c r="R167" s="7">
        <v>26.096399999999999</v>
      </c>
      <c r="S167" s="7">
        <v>15.829405</v>
      </c>
      <c r="T167" s="7"/>
    </row>
    <row r="168" spans="1:20" x14ac:dyDescent="0.35">
      <c r="A168" s="6" t="s">
        <v>185</v>
      </c>
      <c r="B168" s="6" t="s">
        <v>186</v>
      </c>
      <c r="C168" s="6" t="s">
        <v>187</v>
      </c>
      <c r="D168" s="6" t="s">
        <v>195</v>
      </c>
      <c r="E168" s="6" t="s">
        <v>522</v>
      </c>
      <c r="F168" s="6" t="s">
        <v>543</v>
      </c>
      <c r="G168" s="6" t="s">
        <v>544</v>
      </c>
      <c r="H168" s="6"/>
      <c r="I168" s="7">
        <v>25.431481000000002</v>
      </c>
      <c r="J168" s="7">
        <v>0</v>
      </c>
      <c r="K168" s="6"/>
      <c r="L168" s="6"/>
      <c r="M168" s="6"/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/>
    </row>
    <row r="169" spans="1:20" x14ac:dyDescent="0.35">
      <c r="A169" s="6" t="s">
        <v>185</v>
      </c>
      <c r="B169" s="6" t="s">
        <v>186</v>
      </c>
      <c r="C169" s="6" t="s">
        <v>187</v>
      </c>
      <c r="D169" s="6" t="s">
        <v>195</v>
      </c>
      <c r="E169" s="6" t="s">
        <v>522</v>
      </c>
      <c r="F169" s="6" t="s">
        <v>545</v>
      </c>
      <c r="G169" s="6" t="s">
        <v>546</v>
      </c>
      <c r="H169" s="7">
        <v>178.02036699999999</v>
      </c>
      <c r="I169" s="7">
        <v>0</v>
      </c>
      <c r="J169" s="6"/>
      <c r="K169" s="6"/>
      <c r="L169" s="6"/>
      <c r="M169" s="6"/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/>
    </row>
    <row r="170" spans="1:20" x14ac:dyDescent="0.35">
      <c r="A170" s="6" t="s">
        <v>185</v>
      </c>
      <c r="B170" s="6" t="s">
        <v>186</v>
      </c>
      <c r="C170" s="6" t="s">
        <v>187</v>
      </c>
      <c r="D170" s="6" t="s">
        <v>195</v>
      </c>
      <c r="E170" s="6" t="s">
        <v>522</v>
      </c>
      <c r="F170" s="6" t="s">
        <v>547</v>
      </c>
      <c r="G170" s="6" t="s">
        <v>548</v>
      </c>
      <c r="H170" s="7">
        <v>25.431481000000002</v>
      </c>
      <c r="I170" s="7">
        <v>0</v>
      </c>
      <c r="J170" s="7">
        <v>25.431481000000002</v>
      </c>
      <c r="K170" s="7">
        <v>13.371209</v>
      </c>
      <c r="L170" s="7">
        <v>33.530909999999999</v>
      </c>
      <c r="M170" s="7">
        <v>87.861484000000004</v>
      </c>
      <c r="N170" s="7">
        <v>34.974328</v>
      </c>
      <c r="O170" s="7">
        <v>162.09247199999999</v>
      </c>
      <c r="P170" s="7">
        <v>140.98683500000001</v>
      </c>
      <c r="Q170" s="7">
        <v>86.220956000000001</v>
      </c>
      <c r="R170" s="7">
        <v>151.15464399999999</v>
      </c>
      <c r="S170" s="7">
        <v>112.278475</v>
      </c>
      <c r="T170" s="7"/>
    </row>
    <row r="171" spans="1:20" x14ac:dyDescent="0.35">
      <c r="A171" s="6" t="s">
        <v>185</v>
      </c>
      <c r="B171" s="6" t="s">
        <v>186</v>
      </c>
      <c r="C171" s="6" t="s">
        <v>187</v>
      </c>
      <c r="D171" s="6" t="s">
        <v>195</v>
      </c>
      <c r="E171" s="6" t="s">
        <v>522</v>
      </c>
      <c r="F171" s="6" t="s">
        <v>549</v>
      </c>
      <c r="G171" s="6" t="s">
        <v>550</v>
      </c>
      <c r="H171" s="7">
        <v>25.431481000000002</v>
      </c>
      <c r="I171" s="7">
        <v>0</v>
      </c>
      <c r="J171" s="7">
        <v>121.803409</v>
      </c>
      <c r="K171" s="7">
        <v>48.234906000000002</v>
      </c>
      <c r="L171" s="7">
        <v>44.989288000000002</v>
      </c>
      <c r="M171" s="7">
        <v>122.447844</v>
      </c>
      <c r="N171" s="7">
        <v>48.832867999999998</v>
      </c>
      <c r="O171" s="7">
        <v>115.462144</v>
      </c>
      <c r="P171" s="7">
        <v>116.16889999999999</v>
      </c>
      <c r="Q171" s="7">
        <v>71.009137999999993</v>
      </c>
      <c r="R171" s="7">
        <v>124.512142</v>
      </c>
      <c r="S171" s="7">
        <v>92.497290000000007</v>
      </c>
      <c r="T171" s="7"/>
    </row>
    <row r="172" spans="1:20" x14ac:dyDescent="0.35">
      <c r="A172" s="6" t="s">
        <v>185</v>
      </c>
      <c r="B172" s="6" t="s">
        <v>186</v>
      </c>
      <c r="C172" s="6" t="s">
        <v>187</v>
      </c>
      <c r="D172" s="6" t="s">
        <v>195</v>
      </c>
      <c r="E172" s="6" t="s">
        <v>522</v>
      </c>
      <c r="F172" s="6" t="s">
        <v>551</v>
      </c>
      <c r="G172" s="6" t="s">
        <v>552</v>
      </c>
      <c r="H172" s="7">
        <v>152.588886</v>
      </c>
      <c r="I172" s="7">
        <v>0</v>
      </c>
      <c r="J172" s="6"/>
      <c r="K172" s="7">
        <v>25.431481000000002</v>
      </c>
      <c r="L172" s="7">
        <v>97.724579000000006</v>
      </c>
      <c r="M172" s="7">
        <v>128.67884799999999</v>
      </c>
      <c r="N172" s="7">
        <v>54.788679999999999</v>
      </c>
      <c r="O172" s="7">
        <v>76.605962000000005</v>
      </c>
      <c r="P172" s="7">
        <v>99.826134999999994</v>
      </c>
      <c r="Q172" s="7">
        <v>60.985745999999999</v>
      </c>
      <c r="R172" s="7">
        <v>106.98048</v>
      </c>
      <c r="S172" s="7">
        <v>79.437174999999996</v>
      </c>
      <c r="T172" s="7"/>
    </row>
    <row r="173" spans="1:20" x14ac:dyDescent="0.35">
      <c r="A173" s="6" t="s">
        <v>185</v>
      </c>
      <c r="B173" s="6" t="s">
        <v>186</v>
      </c>
      <c r="C173" s="6" t="s">
        <v>187</v>
      </c>
      <c r="D173" s="6" t="s">
        <v>195</v>
      </c>
      <c r="E173" s="6" t="s">
        <v>522</v>
      </c>
      <c r="F173" s="6" t="s">
        <v>553</v>
      </c>
      <c r="G173" s="6" t="s">
        <v>554</v>
      </c>
      <c r="H173" s="6"/>
      <c r="I173" s="6"/>
      <c r="J173" s="7">
        <v>25.431481000000002</v>
      </c>
      <c r="K173" s="7">
        <v>0</v>
      </c>
      <c r="L173" s="7">
        <v>0</v>
      </c>
      <c r="M173" s="7">
        <v>0</v>
      </c>
      <c r="N173" s="7">
        <v>49.832118000000001</v>
      </c>
      <c r="O173" s="7">
        <v>43.250968</v>
      </c>
      <c r="P173" s="7">
        <v>50.645820000000001</v>
      </c>
      <c r="Q173" s="7">
        <v>31.114044</v>
      </c>
      <c r="R173" s="7">
        <v>54.560991999999999</v>
      </c>
      <c r="S173" s="7">
        <v>40.540120000000002</v>
      </c>
      <c r="T173" s="7"/>
    </row>
    <row r="174" spans="1:20" x14ac:dyDescent="0.35">
      <c r="A174" s="6" t="s">
        <v>185</v>
      </c>
      <c r="B174" s="6" t="s">
        <v>186</v>
      </c>
      <c r="C174" s="6" t="s">
        <v>187</v>
      </c>
      <c r="D174" s="6" t="s">
        <v>195</v>
      </c>
      <c r="E174" s="6" t="s">
        <v>522</v>
      </c>
      <c r="F174" s="6" t="s">
        <v>555</v>
      </c>
      <c r="G174" s="6" t="s">
        <v>556</v>
      </c>
      <c r="H174" s="7">
        <v>178.02036699999999</v>
      </c>
      <c r="I174" s="7">
        <v>0</v>
      </c>
      <c r="J174" s="7">
        <v>50.862962000000003</v>
      </c>
      <c r="K174" s="7">
        <v>0</v>
      </c>
      <c r="L174" s="7">
        <v>114.450065</v>
      </c>
      <c r="M174" s="7">
        <v>181.956412</v>
      </c>
      <c r="N174" s="7">
        <v>60.41581</v>
      </c>
      <c r="O174" s="7">
        <v>183.27833000000001</v>
      </c>
      <c r="P174" s="7">
        <v>145.68899999999999</v>
      </c>
      <c r="Q174" s="7">
        <v>89.153164000000004</v>
      </c>
      <c r="R174" s="7">
        <v>156.116828</v>
      </c>
      <c r="S174" s="7">
        <v>116.039344</v>
      </c>
      <c r="T174" s="7"/>
    </row>
    <row r="175" spans="1:20" x14ac:dyDescent="0.35">
      <c r="A175" s="6" t="s">
        <v>185</v>
      </c>
      <c r="B175" s="6" t="s">
        <v>186</v>
      </c>
      <c r="C175" s="6" t="s">
        <v>187</v>
      </c>
      <c r="D175" s="6" t="s">
        <v>195</v>
      </c>
      <c r="E175" s="6" t="s">
        <v>522</v>
      </c>
      <c r="F175" s="6" t="s">
        <v>557</v>
      </c>
      <c r="G175" s="6" t="s">
        <v>558</v>
      </c>
      <c r="H175" s="6"/>
      <c r="I175" s="6"/>
      <c r="J175" s="6"/>
      <c r="K175" s="7">
        <v>0</v>
      </c>
      <c r="L175" s="7">
        <v>0</v>
      </c>
      <c r="M175" s="7">
        <v>0</v>
      </c>
      <c r="N175" s="7">
        <v>55.875917999999999</v>
      </c>
      <c r="O175" s="7">
        <v>49.219048000000001</v>
      </c>
      <c r="P175" s="7">
        <v>26.793225</v>
      </c>
      <c r="Q175" s="7">
        <v>35.821924000000003</v>
      </c>
      <c r="R175" s="7">
        <v>31.827000000000002</v>
      </c>
      <c r="S175" s="7">
        <v>23.994129999999998</v>
      </c>
      <c r="T175" s="7"/>
    </row>
    <row r="176" spans="1:20" x14ac:dyDescent="0.35">
      <c r="A176" s="6" t="s">
        <v>185</v>
      </c>
      <c r="B176" s="6" t="s">
        <v>186</v>
      </c>
      <c r="C176" s="6" t="s">
        <v>187</v>
      </c>
      <c r="D176" s="6" t="s">
        <v>195</v>
      </c>
      <c r="E176" s="6" t="s">
        <v>522</v>
      </c>
      <c r="F176" s="6" t="s">
        <v>559</v>
      </c>
      <c r="G176" s="6" t="s">
        <v>560</v>
      </c>
      <c r="H176" s="7">
        <v>0</v>
      </c>
      <c r="I176" s="7">
        <v>17.752728000000001</v>
      </c>
      <c r="J176" s="7">
        <v>0</v>
      </c>
      <c r="K176" s="7">
        <v>0</v>
      </c>
      <c r="L176" s="7">
        <v>6.9628069999999997</v>
      </c>
      <c r="M176" s="7">
        <v>4.6196200000000003</v>
      </c>
      <c r="N176" s="7">
        <v>0.42991600000000002</v>
      </c>
      <c r="O176" s="7">
        <v>0.173732</v>
      </c>
      <c r="P176" s="7">
        <v>2.5048249999999999</v>
      </c>
      <c r="Q176" s="7">
        <v>3.0576599999999998</v>
      </c>
      <c r="R176" s="7">
        <v>4.1430439999999997</v>
      </c>
      <c r="S176" s="7">
        <v>3.2334849999999999</v>
      </c>
      <c r="T176" s="7"/>
    </row>
    <row r="177" spans="1:20" x14ac:dyDescent="0.35">
      <c r="A177" s="6" t="s">
        <v>185</v>
      </c>
      <c r="B177" s="6" t="s">
        <v>186</v>
      </c>
      <c r="C177" s="6" t="s">
        <v>187</v>
      </c>
      <c r="D177" s="6" t="s">
        <v>195</v>
      </c>
      <c r="E177" s="6" t="s">
        <v>522</v>
      </c>
      <c r="F177" s="6" t="s">
        <v>561</v>
      </c>
      <c r="G177" s="6" t="s">
        <v>562</v>
      </c>
      <c r="H177" s="7">
        <v>0</v>
      </c>
      <c r="I177" s="7">
        <v>25.431481000000002</v>
      </c>
      <c r="J177" s="7">
        <v>0</v>
      </c>
      <c r="K177" s="7">
        <v>48.185963999999998</v>
      </c>
      <c r="L177" s="7">
        <v>16.135144</v>
      </c>
      <c r="M177" s="7">
        <v>45.971353999999998</v>
      </c>
      <c r="N177" s="7">
        <v>43.93526</v>
      </c>
      <c r="O177" s="7">
        <v>63.873924000000002</v>
      </c>
      <c r="P177" s="7">
        <v>97.725890000000007</v>
      </c>
      <c r="Q177" s="7">
        <v>70.595491999999993</v>
      </c>
      <c r="R177" s="7">
        <v>116.1568</v>
      </c>
      <c r="S177" s="7">
        <v>90.111750000000001</v>
      </c>
      <c r="T177" s="7"/>
    </row>
    <row r="178" spans="1:20" x14ac:dyDescent="0.35">
      <c r="A178" s="6" t="s">
        <v>185</v>
      </c>
      <c r="B178" s="6" t="s">
        <v>186</v>
      </c>
      <c r="C178" s="6" t="s">
        <v>187</v>
      </c>
      <c r="D178" s="6" t="s">
        <v>195</v>
      </c>
      <c r="E178" s="6" t="s">
        <v>522</v>
      </c>
      <c r="F178" s="6" t="s">
        <v>563</v>
      </c>
      <c r="G178" s="6" t="s">
        <v>564</v>
      </c>
      <c r="H178" s="6"/>
      <c r="I178" s="6"/>
      <c r="J178" s="6"/>
      <c r="K178" s="7">
        <v>0</v>
      </c>
      <c r="L178" s="7">
        <v>0</v>
      </c>
      <c r="M178" s="7">
        <v>0</v>
      </c>
      <c r="N178" s="7">
        <v>8.2093600000000002</v>
      </c>
      <c r="O178" s="7">
        <v>15.493356</v>
      </c>
      <c r="P178" s="7">
        <v>12.908065000000001</v>
      </c>
      <c r="Q178" s="7">
        <v>11.936228</v>
      </c>
      <c r="R178" s="7">
        <v>11.255293999999999</v>
      </c>
      <c r="S178" s="7">
        <v>8.4883150000000001</v>
      </c>
      <c r="T178" s="7"/>
    </row>
    <row r="179" spans="1:20" x14ac:dyDescent="0.35">
      <c r="A179" s="6" t="s">
        <v>185</v>
      </c>
      <c r="B179" s="6" t="s">
        <v>186</v>
      </c>
      <c r="C179" s="6" t="s">
        <v>187</v>
      </c>
      <c r="D179" s="6" t="s">
        <v>195</v>
      </c>
      <c r="E179" s="6" t="s">
        <v>522</v>
      </c>
      <c r="F179" s="6" t="s">
        <v>565</v>
      </c>
      <c r="G179" s="6" t="s">
        <v>566</v>
      </c>
      <c r="H179" s="6"/>
      <c r="I179" s="6"/>
      <c r="J179" s="6"/>
      <c r="K179" s="7">
        <v>0</v>
      </c>
      <c r="L179" s="7">
        <v>0</v>
      </c>
      <c r="M179" s="7">
        <v>0</v>
      </c>
      <c r="N179" s="7">
        <v>10.661225999999999</v>
      </c>
      <c r="O179" s="7">
        <v>28.370156000000001</v>
      </c>
      <c r="P179" s="7">
        <v>17.757574999999999</v>
      </c>
      <c r="Q179" s="7">
        <v>21.640186</v>
      </c>
      <c r="R179" s="7">
        <v>17.790154000000001</v>
      </c>
      <c r="S179" s="7">
        <v>13.416065</v>
      </c>
      <c r="T179" s="7"/>
    </row>
    <row r="180" spans="1:20" x14ac:dyDescent="0.35">
      <c r="A180" s="6" t="s">
        <v>185</v>
      </c>
      <c r="B180" s="6" t="s">
        <v>186</v>
      </c>
      <c r="C180" s="6" t="s">
        <v>187</v>
      </c>
      <c r="D180" s="6" t="s">
        <v>195</v>
      </c>
      <c r="E180" s="6" t="s">
        <v>522</v>
      </c>
      <c r="F180" s="6" t="s">
        <v>567</v>
      </c>
      <c r="G180" s="6" t="s">
        <v>568</v>
      </c>
      <c r="H180" s="6"/>
      <c r="I180" s="6"/>
      <c r="J180" s="6"/>
      <c r="K180" s="7">
        <v>0</v>
      </c>
      <c r="L180" s="7">
        <v>0</v>
      </c>
      <c r="M180" s="7">
        <v>0</v>
      </c>
      <c r="N180" s="7">
        <v>35.183512</v>
      </c>
      <c r="O180" s="7">
        <v>63.120280000000001</v>
      </c>
      <c r="P180" s="7">
        <v>38.23601</v>
      </c>
      <c r="Q180" s="7">
        <v>28.919889999999999</v>
      </c>
      <c r="R180" s="7">
        <v>49.686411999999997</v>
      </c>
      <c r="S180" s="7">
        <v>37.470700000000001</v>
      </c>
      <c r="T180" s="7"/>
    </row>
    <row r="181" spans="1:20" x14ac:dyDescent="0.35">
      <c r="A181" s="6" t="s">
        <v>185</v>
      </c>
      <c r="B181" s="6" t="s">
        <v>186</v>
      </c>
      <c r="C181" s="6" t="s">
        <v>187</v>
      </c>
      <c r="D181" s="6" t="s">
        <v>195</v>
      </c>
      <c r="E181" s="6" t="s">
        <v>522</v>
      </c>
      <c r="F181" s="6" t="s">
        <v>569</v>
      </c>
      <c r="G181" s="6" t="s">
        <v>570</v>
      </c>
      <c r="H181" s="6"/>
      <c r="I181" s="6"/>
      <c r="J181" s="6"/>
      <c r="K181" s="7">
        <v>0</v>
      </c>
      <c r="L181" s="7">
        <v>0</v>
      </c>
      <c r="M181" s="7">
        <v>0</v>
      </c>
      <c r="N181" s="7">
        <v>26.573257999999999</v>
      </c>
      <c r="O181" s="7">
        <v>33.618622000000002</v>
      </c>
      <c r="P181" s="7">
        <v>16.543565000000001</v>
      </c>
      <c r="Q181" s="7">
        <v>25.056007999999999</v>
      </c>
      <c r="R181" s="7">
        <v>23.595079999999999</v>
      </c>
      <c r="S181" s="7">
        <v>17.793455000000002</v>
      </c>
      <c r="T181" s="7"/>
    </row>
    <row r="182" spans="1:20" x14ac:dyDescent="0.35">
      <c r="A182" s="6" t="s">
        <v>185</v>
      </c>
      <c r="B182" s="6" t="s">
        <v>186</v>
      </c>
      <c r="C182" s="6" t="s">
        <v>187</v>
      </c>
      <c r="D182" s="6" t="s">
        <v>195</v>
      </c>
      <c r="E182" s="6" t="s">
        <v>522</v>
      </c>
      <c r="F182" s="6" t="s">
        <v>571</v>
      </c>
      <c r="G182" s="6" t="s">
        <v>572</v>
      </c>
      <c r="H182" s="6"/>
      <c r="I182" s="6"/>
      <c r="J182" s="6"/>
      <c r="K182" s="7">
        <v>0</v>
      </c>
      <c r="L182" s="7">
        <v>0</v>
      </c>
      <c r="M182" s="7">
        <v>0</v>
      </c>
      <c r="N182" s="7">
        <v>56.076065999999997</v>
      </c>
      <c r="O182" s="7">
        <v>80.133511999999996</v>
      </c>
      <c r="P182" s="7">
        <v>37.971299999999999</v>
      </c>
      <c r="Q182" s="7">
        <v>56.676091999999997</v>
      </c>
      <c r="R182" s="7">
        <v>56.820228</v>
      </c>
      <c r="S182" s="7">
        <v>42.837090000000003</v>
      </c>
      <c r="T182" s="7"/>
    </row>
    <row r="183" spans="1:20" x14ac:dyDescent="0.35">
      <c r="A183" s="6" t="s">
        <v>185</v>
      </c>
      <c r="B183" s="6" t="s">
        <v>186</v>
      </c>
      <c r="C183" s="6" t="s">
        <v>187</v>
      </c>
      <c r="D183" s="6" t="s">
        <v>195</v>
      </c>
      <c r="E183" s="6" t="s">
        <v>522</v>
      </c>
      <c r="F183" s="6" t="s">
        <v>573</v>
      </c>
      <c r="G183" s="6" t="s">
        <v>574</v>
      </c>
      <c r="H183" s="6"/>
      <c r="I183" s="6"/>
      <c r="J183" s="6"/>
      <c r="K183" s="7">
        <v>0</v>
      </c>
      <c r="L183" s="7">
        <v>0</v>
      </c>
      <c r="M183" s="7">
        <v>0</v>
      </c>
      <c r="N183" s="7">
        <v>51.520020000000002</v>
      </c>
      <c r="O183" s="7">
        <v>50.617794000000004</v>
      </c>
      <c r="P183" s="7">
        <v>33.840710000000001</v>
      </c>
      <c r="Q183" s="7">
        <v>34.159295999999998</v>
      </c>
      <c r="R183" s="7">
        <v>37.333368</v>
      </c>
      <c r="S183" s="7">
        <v>28.148084999999998</v>
      </c>
      <c r="T183" s="7"/>
    </row>
    <row r="184" spans="1:20" x14ac:dyDescent="0.35">
      <c r="A184" s="6" t="s">
        <v>185</v>
      </c>
      <c r="B184" s="6" t="s">
        <v>186</v>
      </c>
      <c r="C184" s="6" t="s">
        <v>187</v>
      </c>
      <c r="D184" s="6" t="s">
        <v>195</v>
      </c>
      <c r="E184" s="6" t="s">
        <v>575</v>
      </c>
      <c r="F184" s="6" t="s">
        <v>576</v>
      </c>
      <c r="G184" s="6" t="s">
        <v>577</v>
      </c>
      <c r="H184" s="7">
        <v>19.020779999999998</v>
      </c>
      <c r="I184" s="7">
        <v>19.020779999999998</v>
      </c>
      <c r="J184" s="7">
        <v>38.041559999999997</v>
      </c>
      <c r="K184" s="7">
        <v>19.656140000000001</v>
      </c>
      <c r="L184" s="7">
        <v>28.038204</v>
      </c>
      <c r="M184" s="7">
        <v>25.316537</v>
      </c>
      <c r="N184" s="7">
        <v>10.255322</v>
      </c>
      <c r="O184" s="7">
        <v>11.901971</v>
      </c>
      <c r="P184" s="7">
        <v>12.164315</v>
      </c>
      <c r="Q184" s="7">
        <v>18.985398</v>
      </c>
      <c r="R184" s="7">
        <v>24.526298000000001</v>
      </c>
      <c r="S184" s="7">
        <v>20.419270000000001</v>
      </c>
      <c r="T184" s="7"/>
    </row>
    <row r="185" spans="1:20" x14ac:dyDescent="0.35">
      <c r="A185" s="6" t="s">
        <v>185</v>
      </c>
      <c r="B185" s="6" t="s">
        <v>186</v>
      </c>
      <c r="C185" s="6" t="s">
        <v>187</v>
      </c>
      <c r="D185" s="6" t="s">
        <v>195</v>
      </c>
      <c r="E185" s="6" t="s">
        <v>578</v>
      </c>
      <c r="F185" s="6" t="s">
        <v>579</v>
      </c>
      <c r="G185" s="6" t="s">
        <v>580</v>
      </c>
      <c r="H185" s="6"/>
      <c r="I185" s="6"/>
      <c r="J185" s="6"/>
      <c r="K185" s="7">
        <v>0</v>
      </c>
      <c r="L185" s="7">
        <v>0</v>
      </c>
      <c r="M185" s="7">
        <v>0</v>
      </c>
      <c r="N185" s="7">
        <v>0.82465599999999994</v>
      </c>
      <c r="O185" s="7">
        <v>1.571984</v>
      </c>
      <c r="P185" s="7">
        <v>1.805887</v>
      </c>
      <c r="Q185" s="7">
        <v>1.8006899999999999</v>
      </c>
      <c r="R185" s="7">
        <v>2.43492</v>
      </c>
      <c r="S185" s="7">
        <v>3.8316699999999999</v>
      </c>
      <c r="T185" s="7"/>
    </row>
    <row r="186" spans="1:20" x14ac:dyDescent="0.35">
      <c r="A186" s="6" t="s">
        <v>185</v>
      </c>
      <c r="B186" s="6" t="s">
        <v>186</v>
      </c>
      <c r="C186" s="6" t="s">
        <v>187</v>
      </c>
      <c r="D186" s="6" t="s">
        <v>195</v>
      </c>
      <c r="E186" s="6" t="s">
        <v>578</v>
      </c>
      <c r="F186" s="6" t="s">
        <v>581</v>
      </c>
      <c r="G186" s="6" t="s">
        <v>582</v>
      </c>
      <c r="H186" s="6"/>
      <c r="I186" s="6"/>
      <c r="J186" s="7">
        <v>16.907360000000001</v>
      </c>
      <c r="K186" s="7">
        <v>0</v>
      </c>
      <c r="L186" s="7">
        <v>0</v>
      </c>
      <c r="M186" s="7">
        <v>0</v>
      </c>
      <c r="N186" s="7">
        <v>12.846038</v>
      </c>
      <c r="O186" s="7">
        <v>24.362344</v>
      </c>
      <c r="P186" s="7">
        <v>28.06335</v>
      </c>
      <c r="Q186" s="7">
        <v>25.830358</v>
      </c>
      <c r="R186" s="7">
        <v>34.987457999999997</v>
      </c>
      <c r="S186" s="7">
        <v>55.030790000000003</v>
      </c>
      <c r="T186" s="7"/>
    </row>
    <row r="187" spans="1:20" x14ac:dyDescent="0.35">
      <c r="A187" s="6" t="s">
        <v>185</v>
      </c>
      <c r="B187" s="6" t="s">
        <v>186</v>
      </c>
      <c r="C187" s="6" t="s">
        <v>187</v>
      </c>
      <c r="D187" s="6" t="s">
        <v>195</v>
      </c>
      <c r="E187" s="6" t="s">
        <v>578</v>
      </c>
      <c r="F187" s="6" t="s">
        <v>583</v>
      </c>
      <c r="G187" s="6" t="s">
        <v>584</v>
      </c>
      <c r="H187" s="6"/>
      <c r="I187" s="6"/>
      <c r="J187" s="6"/>
      <c r="K187" s="7">
        <v>0</v>
      </c>
      <c r="L187" s="7">
        <v>0</v>
      </c>
      <c r="M187" s="7">
        <v>0</v>
      </c>
      <c r="N187" s="7">
        <v>0.60575999999999997</v>
      </c>
      <c r="O187" s="7">
        <v>1.388612</v>
      </c>
      <c r="P187" s="7">
        <v>1.206725</v>
      </c>
      <c r="Q187" s="7">
        <v>2.96902</v>
      </c>
      <c r="R187" s="7">
        <v>1.7466600000000001</v>
      </c>
      <c r="S187" s="7">
        <v>2.9957449999999999</v>
      </c>
      <c r="T187" s="7"/>
    </row>
    <row r="188" spans="1:20" x14ac:dyDescent="0.35">
      <c r="A188" s="6" t="s">
        <v>185</v>
      </c>
      <c r="B188" s="6" t="s">
        <v>186</v>
      </c>
      <c r="C188" s="6" t="s">
        <v>187</v>
      </c>
      <c r="D188" s="6" t="s">
        <v>195</v>
      </c>
      <c r="E188" s="6" t="s">
        <v>578</v>
      </c>
      <c r="F188" s="6" t="s">
        <v>585</v>
      </c>
      <c r="G188" s="6" t="s">
        <v>586</v>
      </c>
      <c r="H188" s="7">
        <v>4.2268400000000002</v>
      </c>
      <c r="I188" s="7">
        <v>0</v>
      </c>
      <c r="J188" s="7">
        <v>5.0722079999999998</v>
      </c>
      <c r="K188" s="7">
        <v>0.64695400000000003</v>
      </c>
      <c r="L188" s="7">
        <v>1.7242789999999999</v>
      </c>
      <c r="M188" s="7">
        <v>3.638198</v>
      </c>
      <c r="N188" s="7">
        <v>1.78555</v>
      </c>
      <c r="O188" s="7">
        <v>4.0797340000000002</v>
      </c>
      <c r="P188" s="7">
        <v>3.5586150000000001</v>
      </c>
      <c r="Q188" s="7">
        <v>6.2978899999999998</v>
      </c>
      <c r="R188" s="7">
        <v>3.694</v>
      </c>
      <c r="S188" s="7">
        <v>6.3599550000000002</v>
      </c>
      <c r="T188" s="7"/>
    </row>
    <row r="189" spans="1:20" x14ac:dyDescent="0.35">
      <c r="A189" s="6" t="s">
        <v>185</v>
      </c>
      <c r="B189" s="6" t="s">
        <v>186</v>
      </c>
      <c r="C189" s="6" t="s">
        <v>187</v>
      </c>
      <c r="D189" s="6" t="s">
        <v>195</v>
      </c>
      <c r="E189" s="6" t="s">
        <v>578</v>
      </c>
      <c r="F189" s="6" t="s">
        <v>587</v>
      </c>
      <c r="G189" s="6" t="s">
        <v>588</v>
      </c>
      <c r="H189" s="7">
        <v>4.2268400000000002</v>
      </c>
      <c r="I189" s="7">
        <v>2.1134200000000001</v>
      </c>
      <c r="J189" s="7">
        <v>0</v>
      </c>
      <c r="K189" s="7">
        <v>0</v>
      </c>
      <c r="L189" s="7">
        <v>1.6843509999999999</v>
      </c>
      <c r="M189" s="7">
        <v>6.9159680000000003</v>
      </c>
      <c r="N189" s="7">
        <v>2.249784</v>
      </c>
      <c r="O189" s="7">
        <v>5.1413679999999999</v>
      </c>
      <c r="P189" s="7">
        <v>4.4793599999999998</v>
      </c>
      <c r="Q189" s="7">
        <v>8.1498220000000003</v>
      </c>
      <c r="R189" s="7">
        <v>4.785768</v>
      </c>
      <c r="S189" s="7">
        <v>8.2369850000000007</v>
      </c>
      <c r="T189" s="7"/>
    </row>
    <row r="190" spans="1:20" x14ac:dyDescent="0.35">
      <c r="A190" s="6" t="s">
        <v>185</v>
      </c>
      <c r="B190" s="6" t="s">
        <v>186</v>
      </c>
      <c r="C190" s="6" t="s">
        <v>187</v>
      </c>
      <c r="D190" s="6" t="s">
        <v>195</v>
      </c>
      <c r="E190" s="6" t="s">
        <v>578</v>
      </c>
      <c r="F190" s="6" t="s">
        <v>589</v>
      </c>
      <c r="G190" s="6" t="s">
        <v>590</v>
      </c>
      <c r="H190" s="6"/>
      <c r="I190" s="6"/>
      <c r="J190" s="7">
        <v>2.9587880000000002</v>
      </c>
      <c r="K190" s="7">
        <v>0</v>
      </c>
      <c r="L190" s="7">
        <v>0</v>
      </c>
      <c r="M190" s="7">
        <v>0</v>
      </c>
      <c r="N190" s="7">
        <v>2.0884239999999998</v>
      </c>
      <c r="O190" s="7">
        <v>4.7745959999999998</v>
      </c>
      <c r="P190" s="7">
        <v>4.1573700000000002</v>
      </c>
      <c r="Q190" s="7">
        <v>8.0317620000000005</v>
      </c>
      <c r="R190" s="7">
        <v>4.7190200000000004</v>
      </c>
      <c r="S190" s="7">
        <v>8.1164749999999994</v>
      </c>
      <c r="T190" s="7"/>
    </row>
    <row r="191" spans="1:20" x14ac:dyDescent="0.35">
      <c r="A191" s="6" t="s">
        <v>185</v>
      </c>
      <c r="B191" s="6" t="s">
        <v>186</v>
      </c>
      <c r="C191" s="6" t="s">
        <v>187</v>
      </c>
      <c r="D191" s="6" t="s">
        <v>195</v>
      </c>
      <c r="E191" s="6" t="s">
        <v>578</v>
      </c>
      <c r="F191" s="6" t="s">
        <v>591</v>
      </c>
      <c r="G191" s="6" t="s">
        <v>592</v>
      </c>
      <c r="H191" s="6"/>
      <c r="I191" s="6"/>
      <c r="J191" s="7">
        <v>2.9587880000000002</v>
      </c>
      <c r="K191" s="7">
        <v>0</v>
      </c>
      <c r="L191" s="7">
        <v>0</v>
      </c>
      <c r="M191" s="7">
        <v>0</v>
      </c>
      <c r="N191" s="7">
        <v>0.631552</v>
      </c>
      <c r="O191" s="7">
        <v>1.44753</v>
      </c>
      <c r="P191" s="7">
        <v>1.260726</v>
      </c>
      <c r="Q191" s="7">
        <v>2.571596</v>
      </c>
      <c r="R191" s="7">
        <v>1.5113080000000001</v>
      </c>
      <c r="S191" s="7">
        <v>2.6064250000000002</v>
      </c>
      <c r="T191" s="7"/>
    </row>
    <row r="192" spans="1:20" x14ac:dyDescent="0.35">
      <c r="A192" s="6" t="s">
        <v>185</v>
      </c>
      <c r="B192" s="6" t="s">
        <v>186</v>
      </c>
      <c r="C192" s="6" t="s">
        <v>187</v>
      </c>
      <c r="D192" s="6" t="s">
        <v>195</v>
      </c>
      <c r="E192" s="6" t="s">
        <v>578</v>
      </c>
      <c r="F192" s="6" t="s">
        <v>593</v>
      </c>
      <c r="G192" s="6" t="s">
        <v>594</v>
      </c>
      <c r="H192" s="6"/>
      <c r="I192" s="6"/>
      <c r="J192" s="6"/>
      <c r="K192" s="7">
        <v>0</v>
      </c>
      <c r="L192" s="7">
        <v>0</v>
      </c>
      <c r="M192" s="7">
        <v>0</v>
      </c>
      <c r="N192" s="7">
        <v>0.57996800000000004</v>
      </c>
      <c r="O192" s="7">
        <v>1.322948</v>
      </c>
      <c r="P192" s="7">
        <v>1.1535249999999999</v>
      </c>
      <c r="Q192" s="7">
        <v>3.0863</v>
      </c>
      <c r="R192" s="7">
        <v>1.8138399999999999</v>
      </c>
      <c r="S192" s="7">
        <v>3.1161150000000002</v>
      </c>
      <c r="T192" s="7"/>
    </row>
    <row r="193" spans="1:20" x14ac:dyDescent="0.35">
      <c r="A193" s="6" t="s">
        <v>185</v>
      </c>
      <c r="B193" s="6" t="s">
        <v>186</v>
      </c>
      <c r="C193" s="6" t="s">
        <v>187</v>
      </c>
      <c r="D193" s="6" t="s">
        <v>195</v>
      </c>
      <c r="E193" s="6" t="s">
        <v>578</v>
      </c>
      <c r="F193" s="6" t="s">
        <v>595</v>
      </c>
      <c r="G193" s="6" t="s">
        <v>596</v>
      </c>
      <c r="H193" s="7">
        <v>7.6083119999999997</v>
      </c>
      <c r="I193" s="7">
        <v>0</v>
      </c>
      <c r="J193" s="6"/>
      <c r="K193" s="7">
        <v>0</v>
      </c>
      <c r="L193" s="7">
        <v>2.9642339999999998</v>
      </c>
      <c r="M193" s="7">
        <v>12.648768</v>
      </c>
      <c r="N193" s="7">
        <v>2.5010880000000002</v>
      </c>
      <c r="O193" s="7">
        <v>0.86442399999999997</v>
      </c>
      <c r="P193" s="7">
        <v>0.45596300000000001</v>
      </c>
      <c r="Q193" s="7">
        <v>0.213314</v>
      </c>
      <c r="R193" s="7">
        <v>2.8046199999999999</v>
      </c>
      <c r="S193" s="7">
        <v>10.21294</v>
      </c>
      <c r="T193" s="7"/>
    </row>
    <row r="194" spans="1:20" x14ac:dyDescent="0.35">
      <c r="A194" s="6" t="s">
        <v>185</v>
      </c>
      <c r="B194" s="6" t="s">
        <v>186</v>
      </c>
      <c r="C194" s="6" t="s">
        <v>187</v>
      </c>
      <c r="D194" s="6" t="s">
        <v>195</v>
      </c>
      <c r="E194" s="6" t="s">
        <v>578</v>
      </c>
      <c r="F194" s="6" t="s">
        <v>597</v>
      </c>
      <c r="G194" s="6" t="s">
        <v>598</v>
      </c>
      <c r="H194" s="7">
        <v>7.6083119999999997</v>
      </c>
      <c r="I194" s="7">
        <v>6.9742860000000002</v>
      </c>
      <c r="J194" s="7">
        <v>7.6083119999999997</v>
      </c>
      <c r="K194" s="7">
        <v>4.8588100000000001</v>
      </c>
      <c r="L194" s="7">
        <v>9.027056</v>
      </c>
      <c r="M194" s="7">
        <v>5.8532679999999999</v>
      </c>
      <c r="N194" s="7">
        <v>9.4303480000000004</v>
      </c>
      <c r="O194" s="7">
        <v>3.2681360000000002</v>
      </c>
      <c r="P194" s="7">
        <v>1.7071000000000001</v>
      </c>
      <c r="Q194" s="7">
        <v>0.32338499999999998</v>
      </c>
      <c r="R194" s="7">
        <v>4.2908099999999996</v>
      </c>
      <c r="S194" s="7">
        <v>15.61688</v>
      </c>
      <c r="T194" s="7"/>
    </row>
    <row r="195" spans="1:20" x14ac:dyDescent="0.35">
      <c r="A195" s="6" t="s">
        <v>185</v>
      </c>
      <c r="B195" s="6" t="s">
        <v>186</v>
      </c>
      <c r="C195" s="6" t="s">
        <v>187</v>
      </c>
      <c r="D195" s="6" t="s">
        <v>195</v>
      </c>
      <c r="E195" s="6" t="s">
        <v>578</v>
      </c>
      <c r="F195" s="6" t="s">
        <v>599</v>
      </c>
      <c r="G195" s="6" t="s">
        <v>600</v>
      </c>
      <c r="H195" s="7">
        <v>0</v>
      </c>
      <c r="I195" s="7">
        <v>14.582598000000001</v>
      </c>
      <c r="J195" s="7">
        <v>7.6083119999999997</v>
      </c>
      <c r="K195" s="7">
        <v>0</v>
      </c>
      <c r="L195" s="7">
        <v>6.0135370000000004</v>
      </c>
      <c r="M195" s="7">
        <v>4.2384899999999996</v>
      </c>
      <c r="N195" s="7">
        <v>4.4222039999999998</v>
      </c>
      <c r="O195" s="7">
        <v>1.5326439999999999</v>
      </c>
      <c r="P195" s="7">
        <v>0.80474000000000001</v>
      </c>
      <c r="Q195" s="7">
        <v>0.55074000000000001</v>
      </c>
      <c r="R195" s="7">
        <v>6.8180519999999998</v>
      </c>
      <c r="S195" s="7">
        <v>24.824155000000001</v>
      </c>
      <c r="T195" s="7"/>
    </row>
    <row r="196" spans="1:20" x14ac:dyDescent="0.35">
      <c r="A196" s="6" t="s">
        <v>185</v>
      </c>
      <c r="B196" s="6" t="s">
        <v>186</v>
      </c>
      <c r="C196" s="6" t="s">
        <v>187</v>
      </c>
      <c r="D196" s="6" t="s">
        <v>195</v>
      </c>
      <c r="E196" s="6" t="s">
        <v>578</v>
      </c>
      <c r="F196" s="6" t="s">
        <v>601</v>
      </c>
      <c r="G196" s="6" t="s">
        <v>602</v>
      </c>
      <c r="H196" s="6"/>
      <c r="I196" s="6"/>
      <c r="J196" s="6"/>
      <c r="K196" s="7">
        <v>0</v>
      </c>
      <c r="L196" s="7">
        <v>0</v>
      </c>
      <c r="M196" s="7">
        <v>0</v>
      </c>
      <c r="N196" s="7">
        <v>1.456224</v>
      </c>
      <c r="O196" s="7">
        <v>0.50417999999999996</v>
      </c>
      <c r="P196" s="7">
        <v>0.24158499999999999</v>
      </c>
      <c r="Q196" s="7">
        <v>9.5656000000000005E-2</v>
      </c>
      <c r="R196" s="7">
        <v>1.2339340000000001</v>
      </c>
      <c r="S196" s="7">
        <v>4.5115550000000004</v>
      </c>
      <c r="T196" s="7"/>
    </row>
    <row r="197" spans="1:20" x14ac:dyDescent="0.35">
      <c r="A197" s="6" t="s">
        <v>185</v>
      </c>
      <c r="B197" s="6" t="s">
        <v>186</v>
      </c>
      <c r="C197" s="6" t="s">
        <v>187</v>
      </c>
      <c r="D197" s="6" t="s">
        <v>195</v>
      </c>
      <c r="E197" s="6" t="s">
        <v>578</v>
      </c>
      <c r="F197" s="6" t="s">
        <v>603</v>
      </c>
      <c r="G197" s="6" t="s">
        <v>604</v>
      </c>
      <c r="H197" s="7">
        <v>33.814720000000001</v>
      </c>
      <c r="I197" s="7">
        <v>50.722079999999998</v>
      </c>
      <c r="J197" s="7">
        <v>33.814720000000001</v>
      </c>
      <c r="K197" s="7">
        <v>18.798213000000001</v>
      </c>
      <c r="L197" s="7">
        <v>25.29241</v>
      </c>
      <c r="M197" s="7">
        <v>56.845233</v>
      </c>
      <c r="N197" s="7">
        <v>24.036163999999999</v>
      </c>
      <c r="O197" s="7">
        <v>45.575629999999997</v>
      </c>
      <c r="P197" s="7">
        <v>52.487319999999997</v>
      </c>
      <c r="Q197" s="7">
        <v>129.50297399999999</v>
      </c>
      <c r="R197" s="7">
        <v>175.45102800000001</v>
      </c>
      <c r="S197" s="7">
        <v>275.93335500000001</v>
      </c>
      <c r="T197" s="7"/>
    </row>
    <row r="198" spans="1:20" x14ac:dyDescent="0.35">
      <c r="A198" s="6" t="s">
        <v>185</v>
      </c>
      <c r="B198" s="6" t="s">
        <v>186</v>
      </c>
      <c r="C198" s="6" t="s">
        <v>187</v>
      </c>
      <c r="D198" s="6" t="s">
        <v>195</v>
      </c>
      <c r="E198" s="6" t="s">
        <v>578</v>
      </c>
      <c r="F198" s="6" t="s">
        <v>605</v>
      </c>
      <c r="G198" s="6" t="s">
        <v>606</v>
      </c>
      <c r="H198" s="7">
        <v>16.907360000000001</v>
      </c>
      <c r="I198" s="7">
        <v>16.907360000000001</v>
      </c>
      <c r="J198" s="7">
        <v>0</v>
      </c>
      <c r="K198" s="7">
        <v>0</v>
      </c>
      <c r="L198" s="7">
        <v>7.1103670000000001</v>
      </c>
      <c r="M198" s="7">
        <v>44.186055000000003</v>
      </c>
      <c r="N198" s="7">
        <v>4.9439799999999998</v>
      </c>
      <c r="O198" s="7">
        <v>9.3716539999999995</v>
      </c>
      <c r="P198" s="7">
        <v>10.799815000000001</v>
      </c>
      <c r="Q198" s="7">
        <v>15.740131999999999</v>
      </c>
      <c r="R198" s="7">
        <v>21.326627999999999</v>
      </c>
      <c r="S198" s="7">
        <v>33.542614999999998</v>
      </c>
      <c r="T198" s="7"/>
    </row>
    <row r="199" spans="1:20" x14ac:dyDescent="0.35">
      <c r="A199" s="6" t="s">
        <v>185</v>
      </c>
      <c r="B199" s="6" t="s">
        <v>186</v>
      </c>
      <c r="C199" s="6" t="s">
        <v>187</v>
      </c>
      <c r="D199" s="6" t="s">
        <v>195</v>
      </c>
      <c r="E199" s="6" t="s">
        <v>578</v>
      </c>
      <c r="F199" s="6" t="s">
        <v>607</v>
      </c>
      <c r="G199" s="6" t="s">
        <v>608</v>
      </c>
      <c r="H199" s="7">
        <v>33.814720000000001</v>
      </c>
      <c r="I199" s="7">
        <v>33.814720000000001</v>
      </c>
      <c r="J199" s="7">
        <v>0</v>
      </c>
      <c r="K199" s="7">
        <v>0</v>
      </c>
      <c r="L199" s="7">
        <v>14.420069</v>
      </c>
      <c r="M199" s="7">
        <v>63.539991999999998</v>
      </c>
      <c r="N199" s="7">
        <v>27.072275999999999</v>
      </c>
      <c r="O199" s="7">
        <v>51.339250999999997</v>
      </c>
      <c r="P199" s="7">
        <v>59.121380000000002</v>
      </c>
      <c r="Q199" s="7">
        <v>70.134212000000005</v>
      </c>
      <c r="R199" s="7">
        <v>95.022506000000007</v>
      </c>
      <c r="S199" s="7">
        <v>149.43311399999999</v>
      </c>
      <c r="T199" s="7"/>
    </row>
    <row r="200" spans="1:20" x14ac:dyDescent="0.35">
      <c r="A200" s="6" t="s">
        <v>185</v>
      </c>
      <c r="B200" s="6" t="s">
        <v>186</v>
      </c>
      <c r="C200" s="6" t="s">
        <v>187</v>
      </c>
      <c r="D200" s="6" t="s">
        <v>195</v>
      </c>
      <c r="E200" s="6" t="s">
        <v>578</v>
      </c>
      <c r="F200" s="6" t="s">
        <v>609</v>
      </c>
      <c r="G200" s="6" t="s">
        <v>610</v>
      </c>
      <c r="H200" s="7">
        <v>33.814720000000001</v>
      </c>
      <c r="I200" s="7">
        <v>16.907360000000001</v>
      </c>
      <c r="J200" s="7">
        <v>50.722079999999998</v>
      </c>
      <c r="K200" s="7">
        <v>0</v>
      </c>
      <c r="L200" s="7">
        <v>10.839741999999999</v>
      </c>
      <c r="M200" s="7">
        <v>78.634073999999998</v>
      </c>
      <c r="N200" s="7">
        <v>33.2926</v>
      </c>
      <c r="O200" s="7">
        <v>63.127339999999997</v>
      </c>
      <c r="P200" s="7">
        <v>72.710700000000003</v>
      </c>
      <c r="Q200" s="7">
        <v>71.060383999999999</v>
      </c>
      <c r="R200" s="7">
        <v>96.273336</v>
      </c>
      <c r="S200" s="7">
        <v>151.40202300000001</v>
      </c>
      <c r="T200" s="7"/>
    </row>
    <row r="201" spans="1:20" x14ac:dyDescent="0.35">
      <c r="A201" s="6" t="s">
        <v>185</v>
      </c>
      <c r="B201" s="6" t="s">
        <v>186</v>
      </c>
      <c r="C201" s="6" t="s">
        <v>187</v>
      </c>
      <c r="D201" s="6" t="s">
        <v>195</v>
      </c>
      <c r="E201" s="6" t="s">
        <v>578</v>
      </c>
      <c r="F201" s="6" t="s">
        <v>611</v>
      </c>
      <c r="G201" s="6" t="s">
        <v>612</v>
      </c>
      <c r="H201" s="7">
        <v>0</v>
      </c>
      <c r="I201" s="6"/>
      <c r="J201" s="7">
        <v>33.814720000000001</v>
      </c>
      <c r="K201" s="7">
        <v>0</v>
      </c>
      <c r="L201" s="7">
        <v>0</v>
      </c>
      <c r="M201" s="7">
        <v>15.300208</v>
      </c>
      <c r="N201" s="7">
        <v>2.307312</v>
      </c>
      <c r="O201" s="7">
        <v>4.3748719999999999</v>
      </c>
      <c r="P201" s="7">
        <v>5.04251</v>
      </c>
      <c r="Q201" s="7">
        <v>6.3198819999999998</v>
      </c>
      <c r="R201" s="7">
        <v>8.5556099999999997</v>
      </c>
      <c r="S201" s="7">
        <v>13.456630000000001</v>
      </c>
      <c r="T201" s="7"/>
    </row>
    <row r="202" spans="1:20" x14ac:dyDescent="0.35">
      <c r="A202" s="6" t="s">
        <v>185</v>
      </c>
      <c r="B202" s="6" t="s">
        <v>186</v>
      </c>
      <c r="C202" s="6" t="s">
        <v>187</v>
      </c>
      <c r="D202" s="6" t="s">
        <v>195</v>
      </c>
      <c r="E202" s="6" t="s">
        <v>578</v>
      </c>
      <c r="F202" s="6" t="s">
        <v>613</v>
      </c>
      <c r="G202" s="6" t="s">
        <v>614</v>
      </c>
      <c r="H202" s="6"/>
      <c r="I202" s="6"/>
      <c r="J202" s="7">
        <v>50.722079999999998</v>
      </c>
      <c r="K202" s="7">
        <v>0</v>
      </c>
      <c r="L202" s="7">
        <v>0</v>
      </c>
      <c r="M202" s="7">
        <v>0</v>
      </c>
      <c r="N202" s="7">
        <v>12.420821999999999</v>
      </c>
      <c r="O202" s="7">
        <v>23.557506</v>
      </c>
      <c r="P202" s="7">
        <v>27.133814999999998</v>
      </c>
      <c r="Q202" s="7">
        <v>30.981179999999998</v>
      </c>
      <c r="R202" s="7">
        <v>41.973714000000001</v>
      </c>
      <c r="S202" s="7">
        <v>66.008590999999996</v>
      </c>
      <c r="T202" s="7"/>
    </row>
    <row r="203" spans="1:20" x14ac:dyDescent="0.35">
      <c r="A203" s="6" t="s">
        <v>185</v>
      </c>
      <c r="B203" s="6" t="s">
        <v>186</v>
      </c>
      <c r="C203" s="6" t="s">
        <v>187</v>
      </c>
      <c r="D203" s="6" t="s">
        <v>195</v>
      </c>
      <c r="E203" s="6" t="s">
        <v>578</v>
      </c>
      <c r="F203" s="6" t="s">
        <v>615</v>
      </c>
      <c r="G203" s="6" t="s">
        <v>616</v>
      </c>
      <c r="H203" s="6"/>
      <c r="I203" s="6"/>
      <c r="J203" s="6"/>
      <c r="K203" s="7">
        <v>0</v>
      </c>
      <c r="L203" s="7">
        <v>0</v>
      </c>
      <c r="M203" s="7">
        <v>0</v>
      </c>
      <c r="N203" s="7">
        <v>9.6743839999999999</v>
      </c>
      <c r="O203" s="7">
        <v>18.350476</v>
      </c>
      <c r="P203" s="7">
        <v>21.134505000000001</v>
      </c>
      <c r="Q203" s="7">
        <v>31.841294000000001</v>
      </c>
      <c r="R203" s="7">
        <v>43.140903999999999</v>
      </c>
      <c r="S203" s="7">
        <v>67.843029999999999</v>
      </c>
      <c r="T203" s="7"/>
    </row>
    <row r="204" spans="1:20" x14ac:dyDescent="0.35">
      <c r="A204" s="6" t="s">
        <v>185</v>
      </c>
      <c r="B204" s="6" t="s">
        <v>186</v>
      </c>
      <c r="C204" s="6" t="s">
        <v>187</v>
      </c>
      <c r="D204" s="6" t="s">
        <v>195</v>
      </c>
      <c r="E204" s="6" t="s">
        <v>578</v>
      </c>
      <c r="F204" s="6" t="s">
        <v>617</v>
      </c>
      <c r="G204" s="6" t="s">
        <v>618</v>
      </c>
      <c r="H204" s="6"/>
      <c r="I204" s="6"/>
      <c r="J204" s="6"/>
      <c r="K204" s="7">
        <v>0</v>
      </c>
      <c r="L204" s="7">
        <v>0</v>
      </c>
      <c r="M204" s="7">
        <v>0</v>
      </c>
      <c r="N204" s="7">
        <v>3.8997700000000002</v>
      </c>
      <c r="O204" s="7">
        <v>7.3871200000000004</v>
      </c>
      <c r="P204" s="7">
        <v>8.5111500000000007</v>
      </c>
      <c r="Q204" s="7">
        <v>3.7479119999999999</v>
      </c>
      <c r="R204" s="7">
        <v>5.0709559999999998</v>
      </c>
      <c r="S204" s="7">
        <v>7.9820149999999996</v>
      </c>
      <c r="T204" s="7"/>
    </row>
    <row r="205" spans="1:20" x14ac:dyDescent="0.35">
      <c r="A205" s="6" t="s">
        <v>185</v>
      </c>
      <c r="B205" s="6" t="s">
        <v>186</v>
      </c>
      <c r="C205" s="6" t="s">
        <v>187</v>
      </c>
      <c r="D205" s="6" t="s">
        <v>195</v>
      </c>
      <c r="E205" s="6" t="s">
        <v>619</v>
      </c>
      <c r="F205" s="6" t="s">
        <v>620</v>
      </c>
      <c r="G205" s="6" t="s">
        <v>621</v>
      </c>
      <c r="H205" s="7">
        <v>0</v>
      </c>
      <c r="I205" s="7">
        <v>47.425172000000003</v>
      </c>
      <c r="J205" s="7">
        <v>0</v>
      </c>
      <c r="K205" s="7">
        <v>0</v>
      </c>
      <c r="L205" s="7">
        <v>18.691867999999999</v>
      </c>
      <c r="M205" s="7">
        <v>9.0782530000000001</v>
      </c>
      <c r="N205" s="7">
        <v>8.8706200000000006</v>
      </c>
      <c r="O205" s="7">
        <v>12.842408000000001</v>
      </c>
      <c r="P205" s="7">
        <v>14.739405</v>
      </c>
      <c r="Q205" s="7">
        <v>15.084216</v>
      </c>
      <c r="R205" s="7">
        <v>19.928115999999999</v>
      </c>
      <c r="S205" s="7">
        <v>18.933599999999998</v>
      </c>
      <c r="T205" s="7"/>
    </row>
    <row r="206" spans="1:20" x14ac:dyDescent="0.35">
      <c r="A206" s="6" t="s">
        <v>185</v>
      </c>
      <c r="B206" s="6" t="s">
        <v>186</v>
      </c>
      <c r="C206" s="6" t="s">
        <v>187</v>
      </c>
      <c r="D206" s="6" t="s">
        <v>195</v>
      </c>
      <c r="E206" s="6" t="s">
        <v>619</v>
      </c>
      <c r="F206" s="6" t="s">
        <v>622</v>
      </c>
      <c r="G206" s="6" t="s">
        <v>623</v>
      </c>
      <c r="H206" s="7">
        <v>10.461435</v>
      </c>
      <c r="I206" s="7">
        <v>34.871450000000003</v>
      </c>
      <c r="J206" s="7">
        <v>0</v>
      </c>
      <c r="K206" s="7">
        <v>0</v>
      </c>
      <c r="L206" s="7">
        <v>16.482277</v>
      </c>
      <c r="M206" s="7">
        <v>15.728398</v>
      </c>
      <c r="N206" s="7">
        <v>11.552884000000001</v>
      </c>
      <c r="O206" s="7">
        <v>16.168921000000001</v>
      </c>
      <c r="P206" s="7">
        <v>23.442979000000001</v>
      </c>
      <c r="Q206" s="7">
        <v>32.576805999999998</v>
      </c>
      <c r="R206" s="7">
        <v>43.616106000000002</v>
      </c>
      <c r="S206" s="7">
        <v>49.506602000000001</v>
      </c>
      <c r="T206" s="7"/>
    </row>
    <row r="207" spans="1:20" x14ac:dyDescent="0.35">
      <c r="A207" s="6" t="s">
        <v>185</v>
      </c>
      <c r="B207" s="6" t="s">
        <v>186</v>
      </c>
      <c r="C207" s="6" t="s">
        <v>187</v>
      </c>
      <c r="D207" s="6" t="s">
        <v>195</v>
      </c>
      <c r="E207" s="6" t="s">
        <v>619</v>
      </c>
      <c r="F207" s="6" t="s">
        <v>624</v>
      </c>
      <c r="G207" s="6" t="s">
        <v>625</v>
      </c>
      <c r="H207" s="7">
        <v>13.94858</v>
      </c>
      <c r="I207" s="7">
        <v>40.450882</v>
      </c>
      <c r="J207" s="7">
        <v>13.94858</v>
      </c>
      <c r="K207" s="7">
        <v>0</v>
      </c>
      <c r="L207" s="7">
        <v>20.743783000000001</v>
      </c>
      <c r="M207" s="7">
        <v>37.703068999999999</v>
      </c>
      <c r="N207" s="7">
        <v>38.786732000000001</v>
      </c>
      <c r="O207" s="7">
        <v>53.341833000000001</v>
      </c>
      <c r="P207" s="7">
        <v>63.738649000000002</v>
      </c>
      <c r="Q207" s="7">
        <v>30.465655999999999</v>
      </c>
      <c r="R207" s="7">
        <v>41.272786000000004</v>
      </c>
      <c r="S207" s="7">
        <v>47.099657000000001</v>
      </c>
      <c r="T207" s="7"/>
    </row>
    <row r="208" spans="1:20" x14ac:dyDescent="0.35">
      <c r="A208" s="6" t="s">
        <v>185</v>
      </c>
      <c r="B208" s="6" t="s">
        <v>186</v>
      </c>
      <c r="C208" s="6" t="s">
        <v>187</v>
      </c>
      <c r="D208" s="6" t="s">
        <v>195</v>
      </c>
      <c r="E208" s="6" t="s">
        <v>619</v>
      </c>
      <c r="F208" s="6" t="s">
        <v>626</v>
      </c>
      <c r="G208" s="6" t="s">
        <v>627</v>
      </c>
      <c r="H208" s="7">
        <v>296.72416800000002</v>
      </c>
      <c r="I208" s="7">
        <v>479.32365600000003</v>
      </c>
      <c r="J208" s="7">
        <v>570.62339999999995</v>
      </c>
      <c r="K208" s="7">
        <v>374.39794499999999</v>
      </c>
      <c r="L208" s="7">
        <v>452.02031199999999</v>
      </c>
      <c r="M208" s="7">
        <v>650.37105199999996</v>
      </c>
      <c r="N208" s="7">
        <v>512.61929999999995</v>
      </c>
      <c r="O208" s="7">
        <v>541.36113599999999</v>
      </c>
      <c r="P208" s="7">
        <v>570.67827999999997</v>
      </c>
      <c r="Q208" s="7">
        <v>501.44283000000001</v>
      </c>
      <c r="R208" s="7">
        <v>677.53225599999996</v>
      </c>
      <c r="S208" s="7">
        <v>772.93579499999998</v>
      </c>
      <c r="T208" s="7"/>
    </row>
    <row r="209" spans="1:20" x14ac:dyDescent="0.35">
      <c r="A209" s="6" t="s">
        <v>185</v>
      </c>
      <c r="B209" s="6" t="s">
        <v>186</v>
      </c>
      <c r="C209" s="6" t="s">
        <v>187</v>
      </c>
      <c r="D209" s="6" t="s">
        <v>195</v>
      </c>
      <c r="E209" s="6" t="s">
        <v>619</v>
      </c>
      <c r="F209" s="6" t="s">
        <v>628</v>
      </c>
      <c r="G209" s="6" t="s">
        <v>629</v>
      </c>
      <c r="H209" s="7">
        <v>136.94961599999999</v>
      </c>
      <c r="I209" s="7">
        <v>68.474807999999996</v>
      </c>
      <c r="J209" s="7">
        <v>319.549104</v>
      </c>
      <c r="K209" s="7">
        <v>77.531315000000006</v>
      </c>
      <c r="L209" s="7">
        <v>126.391126</v>
      </c>
      <c r="M209" s="7">
        <v>125.967856</v>
      </c>
      <c r="N209" s="7">
        <v>91.845169999999996</v>
      </c>
      <c r="O209" s="7">
        <v>97.846307999999993</v>
      </c>
      <c r="P209" s="7">
        <v>92.605215000000001</v>
      </c>
      <c r="Q209" s="7">
        <v>108.88760600000001</v>
      </c>
      <c r="R209" s="7">
        <v>144.60789600000001</v>
      </c>
      <c r="S209" s="7">
        <v>144.80359999999999</v>
      </c>
      <c r="T209" s="7"/>
    </row>
    <row r="210" spans="1:20" x14ac:dyDescent="0.35">
      <c r="A210" s="6" t="s">
        <v>185</v>
      </c>
      <c r="B210" s="6" t="s">
        <v>186</v>
      </c>
      <c r="C210" s="6" t="s">
        <v>187</v>
      </c>
      <c r="D210" s="6" t="s">
        <v>195</v>
      </c>
      <c r="E210" s="6" t="s">
        <v>619</v>
      </c>
      <c r="F210" s="6" t="s">
        <v>630</v>
      </c>
      <c r="G210" s="6" t="s">
        <v>631</v>
      </c>
      <c r="H210" s="7">
        <v>182.59948800000001</v>
      </c>
      <c r="I210" s="7">
        <v>251.074296</v>
      </c>
      <c r="J210" s="7">
        <v>410.84884799999998</v>
      </c>
      <c r="K210" s="7">
        <v>243.050185</v>
      </c>
      <c r="L210" s="7">
        <v>254.05365</v>
      </c>
      <c r="M210" s="7">
        <v>426.612886</v>
      </c>
      <c r="N210" s="7">
        <v>379.04675600000002</v>
      </c>
      <c r="O210" s="7">
        <v>381.068288</v>
      </c>
      <c r="P210" s="7">
        <v>378.56866000000002</v>
      </c>
      <c r="Q210" s="7">
        <v>239.94646399999999</v>
      </c>
      <c r="R210" s="7">
        <v>326.82645600000001</v>
      </c>
      <c r="S210" s="7">
        <v>391.95832999999999</v>
      </c>
      <c r="T210" s="7"/>
    </row>
    <row r="211" spans="1:20" x14ac:dyDescent="0.35">
      <c r="A211" s="6" t="s">
        <v>185</v>
      </c>
      <c r="B211" s="6" t="s">
        <v>186</v>
      </c>
      <c r="C211" s="6" t="s">
        <v>187</v>
      </c>
      <c r="D211" s="6" t="s">
        <v>195</v>
      </c>
      <c r="E211" s="6" t="s">
        <v>619</v>
      </c>
      <c r="F211" s="6" t="s">
        <v>632</v>
      </c>
      <c r="G211" s="6" t="s">
        <v>633</v>
      </c>
      <c r="H211" s="7">
        <v>205.42442399999999</v>
      </c>
      <c r="I211" s="7">
        <v>91.299744000000004</v>
      </c>
      <c r="J211" s="7">
        <v>296.72416800000002</v>
      </c>
      <c r="K211" s="7">
        <v>112.572586</v>
      </c>
      <c r="L211" s="7">
        <v>171.49680799999999</v>
      </c>
      <c r="M211" s="7">
        <v>485.21244799999999</v>
      </c>
      <c r="N211" s="7">
        <v>293.83812799999998</v>
      </c>
      <c r="O211" s="7">
        <v>304.36778800000002</v>
      </c>
      <c r="P211" s="7">
        <v>365.98574000000002</v>
      </c>
      <c r="Q211" s="7">
        <v>186.16233600000001</v>
      </c>
      <c r="R211" s="7">
        <v>250.490568</v>
      </c>
      <c r="S211" s="7">
        <v>298.93455999999998</v>
      </c>
      <c r="T211" s="7"/>
    </row>
    <row r="212" spans="1:20" x14ac:dyDescent="0.35">
      <c r="A212" s="6" t="s">
        <v>185</v>
      </c>
      <c r="B212" s="6" t="s">
        <v>186</v>
      </c>
      <c r="C212" s="6" t="s">
        <v>187</v>
      </c>
      <c r="D212" s="6" t="s">
        <v>195</v>
      </c>
      <c r="E212" s="6" t="s">
        <v>619</v>
      </c>
      <c r="F212" s="6" t="s">
        <v>634</v>
      </c>
      <c r="G212" s="6" t="s">
        <v>635</v>
      </c>
      <c r="H212" s="7">
        <v>13.94858</v>
      </c>
      <c r="I212" s="7">
        <v>0</v>
      </c>
      <c r="J212" s="7">
        <v>13.94858</v>
      </c>
      <c r="K212" s="7">
        <v>13.265497</v>
      </c>
      <c r="L212" s="7">
        <v>14.80081</v>
      </c>
      <c r="M212" s="7">
        <v>23.716449999999998</v>
      </c>
      <c r="N212" s="7">
        <v>8.8125119999999999</v>
      </c>
      <c r="O212" s="7">
        <v>10.339884</v>
      </c>
      <c r="P212" s="7">
        <v>13.294345</v>
      </c>
      <c r="Q212" s="7">
        <v>8.2140459999999997</v>
      </c>
      <c r="R212" s="7">
        <v>10.109503999999999</v>
      </c>
      <c r="S212" s="7">
        <v>15.572794</v>
      </c>
      <c r="T212" s="7"/>
    </row>
    <row r="213" spans="1:20" x14ac:dyDescent="0.35">
      <c r="A213" s="6" t="s">
        <v>185</v>
      </c>
      <c r="B213" s="6" t="s">
        <v>186</v>
      </c>
      <c r="C213" s="6" t="s">
        <v>187</v>
      </c>
      <c r="D213" s="6" t="s">
        <v>195</v>
      </c>
      <c r="E213" s="6" t="s">
        <v>619</v>
      </c>
      <c r="F213" s="6" t="s">
        <v>636</v>
      </c>
      <c r="G213" s="6" t="s">
        <v>637</v>
      </c>
      <c r="H213" s="7">
        <v>68.474807999999996</v>
      </c>
      <c r="I213" s="7">
        <v>114.12468</v>
      </c>
      <c r="J213" s="7">
        <v>68.474807999999996</v>
      </c>
      <c r="K213" s="7">
        <v>1.478688</v>
      </c>
      <c r="L213" s="7">
        <v>42.518320000000003</v>
      </c>
      <c r="M213" s="7">
        <v>59.085723000000002</v>
      </c>
      <c r="N213" s="7">
        <v>69.912667999999996</v>
      </c>
      <c r="O213" s="7">
        <v>73.304379999999995</v>
      </c>
      <c r="P213" s="7">
        <v>117.16038500000001</v>
      </c>
      <c r="Q213" s="7">
        <v>65.164823999999996</v>
      </c>
      <c r="R213" s="7">
        <v>71.671096000000006</v>
      </c>
      <c r="S213" s="7">
        <v>137.23980499999999</v>
      </c>
      <c r="T213" s="7"/>
    </row>
    <row r="214" spans="1:20" x14ac:dyDescent="0.35">
      <c r="A214" s="6" t="s">
        <v>185</v>
      </c>
      <c r="B214" s="6" t="s">
        <v>186</v>
      </c>
      <c r="C214" s="6" t="s">
        <v>187</v>
      </c>
      <c r="D214" s="6" t="s">
        <v>195</v>
      </c>
      <c r="E214" s="6" t="s">
        <v>619</v>
      </c>
      <c r="F214" s="6" t="s">
        <v>638</v>
      </c>
      <c r="G214" s="6" t="s">
        <v>639</v>
      </c>
      <c r="H214" s="7">
        <v>2.641775</v>
      </c>
      <c r="I214" s="7">
        <v>8.9820349999999998</v>
      </c>
      <c r="J214" s="7">
        <v>5.28355</v>
      </c>
      <c r="K214" s="7">
        <v>3.5525790000000002</v>
      </c>
      <c r="L214" s="7">
        <v>5.6331879999999996</v>
      </c>
      <c r="M214" s="7">
        <v>3.9504280000000001</v>
      </c>
      <c r="N214" s="7">
        <v>6.9264479999999997</v>
      </c>
      <c r="O214" s="7">
        <v>6.4567870000000003</v>
      </c>
      <c r="P214" s="7">
        <v>9.9877789999999997</v>
      </c>
      <c r="Q214" s="7">
        <v>4.8173399999999997</v>
      </c>
      <c r="R214" s="7">
        <v>5.4180020000000004</v>
      </c>
      <c r="S214" s="7">
        <v>17.850048000000001</v>
      </c>
      <c r="T214" s="7"/>
    </row>
    <row r="215" spans="1:20" x14ac:dyDescent="0.35">
      <c r="A215" s="6" t="s">
        <v>185</v>
      </c>
      <c r="B215" s="6" t="s">
        <v>186</v>
      </c>
      <c r="C215" s="6" t="s">
        <v>187</v>
      </c>
      <c r="D215" s="6" t="s">
        <v>195</v>
      </c>
      <c r="E215" s="6" t="s">
        <v>619</v>
      </c>
      <c r="F215" s="6" t="s">
        <v>640</v>
      </c>
      <c r="G215" s="6" t="s">
        <v>641</v>
      </c>
      <c r="H215" s="7">
        <v>0</v>
      </c>
      <c r="I215" s="6"/>
      <c r="J215" s="7">
        <v>6.3402599999999998</v>
      </c>
      <c r="K215" s="7">
        <v>0</v>
      </c>
      <c r="L215" s="7">
        <v>0</v>
      </c>
      <c r="M215" s="7">
        <v>0.26826800000000001</v>
      </c>
      <c r="N215" s="7">
        <v>0.75718799999999997</v>
      </c>
      <c r="O215" s="7">
        <v>0.57859300000000002</v>
      </c>
      <c r="P215" s="7">
        <v>1.0409189999999999</v>
      </c>
      <c r="Q215" s="7">
        <v>3.793774</v>
      </c>
      <c r="R215" s="7">
        <v>2.4811139999999998</v>
      </c>
      <c r="S215" s="7">
        <v>7.8725949999999996</v>
      </c>
      <c r="T215" s="7"/>
    </row>
    <row r="216" spans="1:20" x14ac:dyDescent="0.35">
      <c r="A216" s="6" t="s">
        <v>185</v>
      </c>
      <c r="B216" s="6" t="s">
        <v>186</v>
      </c>
      <c r="C216" s="6" t="s">
        <v>187</v>
      </c>
      <c r="D216" s="6" t="s">
        <v>195</v>
      </c>
      <c r="E216" s="6" t="s">
        <v>619</v>
      </c>
      <c r="F216" s="6" t="s">
        <v>642</v>
      </c>
      <c r="G216" s="6" t="s">
        <v>643</v>
      </c>
      <c r="H216" s="7">
        <v>6.9742899999999999</v>
      </c>
      <c r="I216" s="7">
        <v>54.399462</v>
      </c>
      <c r="J216" s="7">
        <v>0</v>
      </c>
      <c r="K216" s="7">
        <v>0</v>
      </c>
      <c r="L216" s="7">
        <v>22.918548999999999</v>
      </c>
      <c r="M216" s="7">
        <v>26.310464</v>
      </c>
      <c r="N216" s="7">
        <v>28.481601999999999</v>
      </c>
      <c r="O216" s="7">
        <v>41.166395000000001</v>
      </c>
      <c r="P216" s="7">
        <v>51.936366</v>
      </c>
      <c r="Q216" s="7">
        <v>23.463284000000002</v>
      </c>
      <c r="R216" s="7">
        <v>31.699933999999999</v>
      </c>
      <c r="S216" s="7">
        <v>34.282497999999997</v>
      </c>
      <c r="T216" s="7"/>
    </row>
    <row r="217" spans="1:20" x14ac:dyDescent="0.35">
      <c r="A217" s="6" t="s">
        <v>185</v>
      </c>
      <c r="B217" s="6" t="s">
        <v>186</v>
      </c>
      <c r="C217" s="6" t="s">
        <v>187</v>
      </c>
      <c r="D217" s="6" t="s">
        <v>195</v>
      </c>
      <c r="E217" s="6" t="s">
        <v>192</v>
      </c>
      <c r="F217" s="6" t="s">
        <v>644</v>
      </c>
      <c r="G217" s="6" t="s">
        <v>645</v>
      </c>
      <c r="H217" s="7">
        <v>114.12470399999999</v>
      </c>
      <c r="I217" s="7">
        <v>85.593528000000006</v>
      </c>
      <c r="J217" s="7">
        <v>427.96764000000002</v>
      </c>
      <c r="K217" s="7">
        <v>254.301861</v>
      </c>
      <c r="L217" s="7">
        <v>143.954556</v>
      </c>
      <c r="M217" s="7">
        <v>337.632835</v>
      </c>
      <c r="N217" s="7">
        <v>203.06160800000001</v>
      </c>
      <c r="O217" s="7">
        <v>249.99851200000001</v>
      </c>
      <c r="P217" s="7">
        <v>280.34716500000002</v>
      </c>
      <c r="Q217" s="7">
        <v>120.471524</v>
      </c>
      <c r="R217" s="7">
        <v>198.63010800000001</v>
      </c>
      <c r="S217" s="7">
        <v>196.31480500000001</v>
      </c>
      <c r="T217" s="7"/>
    </row>
    <row r="218" spans="1:20" x14ac:dyDescent="0.35">
      <c r="A218" s="6" t="s">
        <v>185</v>
      </c>
      <c r="B218" s="6" t="s">
        <v>186</v>
      </c>
      <c r="C218" s="6" t="s">
        <v>187</v>
      </c>
      <c r="D218" s="6" t="s">
        <v>195</v>
      </c>
      <c r="E218" s="6" t="s">
        <v>192</v>
      </c>
      <c r="F218" s="6" t="s">
        <v>646</v>
      </c>
      <c r="G218" s="6" t="s">
        <v>647</v>
      </c>
      <c r="H218" s="7">
        <v>236.70303999999999</v>
      </c>
      <c r="I218" s="7">
        <v>236.70303999999999</v>
      </c>
      <c r="J218" s="7">
        <v>541.03552000000002</v>
      </c>
      <c r="K218" s="7">
        <v>380.02940899999999</v>
      </c>
      <c r="L218" s="7">
        <v>271.32258400000001</v>
      </c>
      <c r="M218" s="7">
        <v>666.01372400000002</v>
      </c>
      <c r="N218" s="7">
        <v>379.41137600000002</v>
      </c>
      <c r="O218" s="7">
        <v>294.82334200000003</v>
      </c>
      <c r="P218" s="7">
        <v>529.10321999999996</v>
      </c>
      <c r="Q218" s="7">
        <v>161.61670000000001</v>
      </c>
      <c r="R218" s="7">
        <v>162.03241399999999</v>
      </c>
      <c r="S218" s="7">
        <v>531.90137200000004</v>
      </c>
      <c r="T218" s="7"/>
    </row>
    <row r="219" spans="1:20" x14ac:dyDescent="0.35">
      <c r="A219" s="6" t="s">
        <v>185</v>
      </c>
      <c r="B219" s="6" t="s">
        <v>186</v>
      </c>
      <c r="C219" s="6" t="s">
        <v>187</v>
      </c>
      <c r="D219" s="6" t="s">
        <v>195</v>
      </c>
      <c r="E219" s="6" t="s">
        <v>192</v>
      </c>
      <c r="F219" s="6" t="s">
        <v>648</v>
      </c>
      <c r="G219" s="6" t="s">
        <v>649</v>
      </c>
      <c r="H219" s="7">
        <v>10.461435</v>
      </c>
      <c r="I219" s="7">
        <v>6.2768610000000002</v>
      </c>
      <c r="J219" s="7">
        <v>13.94858</v>
      </c>
      <c r="K219" s="7">
        <v>17.725826000000001</v>
      </c>
      <c r="L219" s="7">
        <v>23.026115000000001</v>
      </c>
      <c r="M219" s="7">
        <v>24.880153</v>
      </c>
      <c r="N219" s="7">
        <v>9.4777559999999994</v>
      </c>
      <c r="O219" s="7">
        <v>9.3761810000000008</v>
      </c>
      <c r="P219" s="7">
        <v>11.431291999999999</v>
      </c>
      <c r="Q219" s="7">
        <v>5.2940319999999996</v>
      </c>
      <c r="R219" s="7">
        <v>5.9191120000000002</v>
      </c>
      <c r="S219" s="7">
        <v>13.647114</v>
      </c>
      <c r="T219" s="7"/>
    </row>
    <row r="220" spans="1:20" x14ac:dyDescent="0.35">
      <c r="A220" s="6" t="s">
        <v>185</v>
      </c>
      <c r="B220" s="6" t="s">
        <v>186</v>
      </c>
      <c r="C220" s="6" t="s">
        <v>187</v>
      </c>
      <c r="D220" s="6" t="s">
        <v>195</v>
      </c>
      <c r="E220" s="6" t="s">
        <v>192</v>
      </c>
      <c r="F220" s="6" t="s">
        <v>650</v>
      </c>
      <c r="G220" s="6" t="s">
        <v>651</v>
      </c>
      <c r="H220" s="7">
        <v>273.89923199999998</v>
      </c>
      <c r="I220" s="7">
        <v>228.24936</v>
      </c>
      <c r="J220" s="7">
        <v>524.97352799999999</v>
      </c>
      <c r="K220" s="7">
        <v>365.60857600000003</v>
      </c>
      <c r="L220" s="7">
        <v>438.41524600000002</v>
      </c>
      <c r="M220" s="7">
        <v>639.35086200000001</v>
      </c>
      <c r="N220" s="7">
        <v>297.69379199999997</v>
      </c>
      <c r="O220" s="7">
        <v>366.31436400000001</v>
      </c>
      <c r="P220" s="7">
        <v>424.33693699999998</v>
      </c>
      <c r="Q220" s="7">
        <v>199.74377799999999</v>
      </c>
      <c r="R220" s="7">
        <v>255.87662</v>
      </c>
      <c r="S220" s="7">
        <v>349.09154599999999</v>
      </c>
      <c r="T220" s="7"/>
    </row>
    <row r="221" spans="1:20" x14ac:dyDescent="0.35">
      <c r="A221" s="6" t="s">
        <v>185</v>
      </c>
      <c r="B221" s="6" t="s">
        <v>186</v>
      </c>
      <c r="C221" s="6" t="s">
        <v>187</v>
      </c>
      <c r="D221" s="6" t="s">
        <v>195</v>
      </c>
      <c r="E221" s="6" t="s">
        <v>192</v>
      </c>
      <c r="F221" s="6" t="s">
        <v>652</v>
      </c>
      <c r="G221" s="6" t="s">
        <v>653</v>
      </c>
      <c r="H221" s="7">
        <v>0</v>
      </c>
      <c r="I221" s="6"/>
      <c r="J221" s="6"/>
      <c r="K221" s="7">
        <v>22.543147999999999</v>
      </c>
      <c r="L221" s="7">
        <v>0</v>
      </c>
      <c r="M221" s="7">
        <v>26.600745</v>
      </c>
      <c r="N221" s="7">
        <v>13.248156</v>
      </c>
      <c r="O221" s="7">
        <v>16.65934</v>
      </c>
      <c r="P221" s="7">
        <v>28.363845000000001</v>
      </c>
      <c r="Q221" s="7">
        <v>12.758134</v>
      </c>
      <c r="R221" s="7">
        <v>10.445320000000001</v>
      </c>
      <c r="S221" s="7">
        <v>25.808634999999999</v>
      </c>
      <c r="T221" s="7"/>
    </row>
    <row r="222" spans="1:20" x14ac:dyDescent="0.35">
      <c r="A222" s="6" t="s">
        <v>185</v>
      </c>
      <c r="B222" s="6" t="s">
        <v>186</v>
      </c>
      <c r="C222" s="6" t="s">
        <v>187</v>
      </c>
      <c r="D222" s="6" t="s">
        <v>195</v>
      </c>
      <c r="E222" s="6" t="s">
        <v>192</v>
      </c>
      <c r="F222" s="6" t="s">
        <v>193</v>
      </c>
      <c r="G222" s="6" t="s">
        <v>194</v>
      </c>
      <c r="H222" s="7">
        <v>71.137758000000005</v>
      </c>
      <c r="I222" s="7">
        <v>104.61435</v>
      </c>
      <c r="J222" s="7">
        <v>252.46929800000001</v>
      </c>
      <c r="K222" s="7">
        <v>116.102566</v>
      </c>
      <c r="L222" s="7">
        <v>171.09329399999999</v>
      </c>
      <c r="M222" s="7">
        <v>168.81642199999999</v>
      </c>
      <c r="N222" s="7">
        <v>116.146716</v>
      </c>
      <c r="O222" s="7">
        <v>133.66322700000001</v>
      </c>
      <c r="P222" s="7">
        <v>295.309031</v>
      </c>
      <c r="Q222" s="7">
        <v>52.960720000000002</v>
      </c>
      <c r="R222" s="7">
        <v>72.054462999999998</v>
      </c>
      <c r="S222" s="7">
        <v>107.207274</v>
      </c>
      <c r="T222" s="7"/>
    </row>
    <row r="223" spans="1:20" x14ac:dyDescent="0.35">
      <c r="A223" s="6" t="s">
        <v>185</v>
      </c>
      <c r="B223" s="6" t="s">
        <v>186</v>
      </c>
      <c r="C223" s="6" t="s">
        <v>187</v>
      </c>
      <c r="D223" s="6" t="s">
        <v>195</v>
      </c>
      <c r="E223" s="6" t="s">
        <v>192</v>
      </c>
      <c r="F223" s="6" t="s">
        <v>654</v>
      </c>
      <c r="G223" s="6" t="s">
        <v>655</v>
      </c>
      <c r="H223" s="7">
        <v>171.18701999999999</v>
      </c>
      <c r="I223" s="7">
        <v>152.16623999999999</v>
      </c>
      <c r="J223" s="7">
        <v>380.41559999999998</v>
      </c>
      <c r="K223" s="7">
        <v>185.20721499999999</v>
      </c>
      <c r="L223" s="7">
        <v>391.38768599999997</v>
      </c>
      <c r="M223" s="7">
        <v>422.04105900000002</v>
      </c>
      <c r="N223" s="7">
        <v>278.44071600000001</v>
      </c>
      <c r="O223" s="7">
        <v>242.53827799999999</v>
      </c>
      <c r="P223" s="7">
        <v>291.38114899999999</v>
      </c>
      <c r="Q223" s="7">
        <v>107.814384</v>
      </c>
      <c r="R223" s="7">
        <v>142.274114</v>
      </c>
      <c r="S223" s="7">
        <v>208.62036699999999</v>
      </c>
      <c r="T223" s="7"/>
    </row>
    <row r="224" spans="1:20" x14ac:dyDescent="0.35">
      <c r="A224" s="6" t="s">
        <v>185</v>
      </c>
      <c r="B224" s="6" t="s">
        <v>186</v>
      </c>
      <c r="C224" s="6" t="s">
        <v>187</v>
      </c>
      <c r="D224" s="6" t="s">
        <v>195</v>
      </c>
      <c r="E224" s="6" t="s">
        <v>656</v>
      </c>
      <c r="F224" s="6" t="s">
        <v>657</v>
      </c>
      <c r="G224" s="6" t="s">
        <v>658</v>
      </c>
      <c r="H224" s="7">
        <v>0</v>
      </c>
      <c r="I224" s="6"/>
      <c r="J224" s="6"/>
      <c r="K224" s="7">
        <v>0</v>
      </c>
      <c r="L224" s="7">
        <v>0</v>
      </c>
      <c r="M224" s="7">
        <v>8.4408150000000006</v>
      </c>
      <c r="N224" s="7">
        <v>19.079471999999999</v>
      </c>
      <c r="O224" s="7">
        <v>14.321059999999999</v>
      </c>
      <c r="P224" s="7">
        <v>21.229869999999998</v>
      </c>
      <c r="Q224" s="7">
        <v>6.7020140000000001</v>
      </c>
      <c r="R224" s="7">
        <v>9.3170059999999992</v>
      </c>
      <c r="S224" s="7">
        <v>21.127929999999999</v>
      </c>
      <c r="T224" s="7"/>
    </row>
    <row r="225" spans="1:20" x14ac:dyDescent="0.35">
      <c r="A225" s="6" t="s">
        <v>185</v>
      </c>
      <c r="B225" s="6" t="s">
        <v>186</v>
      </c>
      <c r="C225" s="6" t="s">
        <v>187</v>
      </c>
      <c r="D225" s="6" t="s">
        <v>195</v>
      </c>
      <c r="E225" s="6" t="s">
        <v>656</v>
      </c>
      <c r="F225" s="6" t="s">
        <v>659</v>
      </c>
      <c r="G225" s="6" t="s">
        <v>660</v>
      </c>
      <c r="H225" s="7">
        <v>22.824936000000001</v>
      </c>
      <c r="I225" s="7">
        <v>0</v>
      </c>
      <c r="J225" s="7">
        <v>22.824936000000001</v>
      </c>
      <c r="K225" s="7">
        <v>8.9656839999999995</v>
      </c>
      <c r="L225" s="7">
        <v>28.528126</v>
      </c>
      <c r="M225" s="7">
        <v>25.890515000000001</v>
      </c>
      <c r="N225" s="7">
        <v>24.230996000000001</v>
      </c>
      <c r="O225" s="7">
        <v>23.945360000000001</v>
      </c>
      <c r="P225" s="7">
        <v>27.904405000000001</v>
      </c>
      <c r="Q225" s="7">
        <v>12.319352</v>
      </c>
      <c r="R225" s="7">
        <v>16.593810000000001</v>
      </c>
      <c r="S225" s="7">
        <v>34.755405000000003</v>
      </c>
      <c r="T225" s="7"/>
    </row>
    <row r="226" spans="1:20" x14ac:dyDescent="0.35">
      <c r="A226" s="6" t="s">
        <v>185</v>
      </c>
      <c r="B226" s="6" t="s">
        <v>186</v>
      </c>
      <c r="C226" s="6" t="s">
        <v>187</v>
      </c>
      <c r="D226" s="6" t="s">
        <v>195</v>
      </c>
      <c r="E226" s="6" t="s">
        <v>656</v>
      </c>
      <c r="F226" s="6" t="s">
        <v>661</v>
      </c>
      <c r="G226" s="6" t="s">
        <v>662</v>
      </c>
      <c r="H226" s="7">
        <v>12.553722</v>
      </c>
      <c r="I226" s="7">
        <v>0</v>
      </c>
      <c r="J226" s="6"/>
      <c r="K226" s="7">
        <v>0</v>
      </c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/>
    </row>
    <row r="227" spans="1:20" x14ac:dyDescent="0.35">
      <c r="A227" s="6" t="s">
        <v>185</v>
      </c>
      <c r="B227" s="6" t="s">
        <v>186</v>
      </c>
      <c r="C227" s="6" t="s">
        <v>187</v>
      </c>
      <c r="D227" s="6" t="s">
        <v>663</v>
      </c>
      <c r="E227" s="6" t="s">
        <v>196</v>
      </c>
      <c r="F227" s="6" t="s">
        <v>197</v>
      </c>
      <c r="G227" s="6" t="s">
        <v>198</v>
      </c>
      <c r="H227" s="7">
        <v>28.531175999999999</v>
      </c>
      <c r="I227" s="7">
        <v>57.062351999999997</v>
      </c>
      <c r="J227" s="7">
        <v>28.531175999999999</v>
      </c>
      <c r="K227" s="7">
        <v>17.933147999999999</v>
      </c>
      <c r="L227" s="7">
        <v>92.920643999999996</v>
      </c>
      <c r="M227" s="7">
        <v>598.59360900000001</v>
      </c>
      <c r="N227" s="7">
        <v>330.06713200000002</v>
      </c>
      <c r="O227" s="7">
        <v>319.20398799999998</v>
      </c>
      <c r="P227" s="7">
        <v>354.35694000000001</v>
      </c>
      <c r="Q227" s="7">
        <v>111.672392</v>
      </c>
      <c r="R227" s="7">
        <v>233.96487400000001</v>
      </c>
      <c r="S227" s="7">
        <v>174.55079499999999</v>
      </c>
      <c r="T227" s="7"/>
    </row>
    <row r="228" spans="1:20" x14ac:dyDescent="0.35">
      <c r="A228" s="6" t="s">
        <v>185</v>
      </c>
      <c r="B228" s="6" t="s">
        <v>186</v>
      </c>
      <c r="C228" s="6" t="s">
        <v>187</v>
      </c>
      <c r="D228" s="6" t="s">
        <v>663</v>
      </c>
      <c r="E228" s="6" t="s">
        <v>196</v>
      </c>
      <c r="F228" s="6" t="s">
        <v>200</v>
      </c>
      <c r="G228" s="6" t="s">
        <v>201</v>
      </c>
      <c r="H228" s="7">
        <v>228.24940799999999</v>
      </c>
      <c r="I228" s="7">
        <v>0</v>
      </c>
      <c r="J228" s="6"/>
      <c r="K228" s="7">
        <v>0</v>
      </c>
      <c r="L228" s="7">
        <v>207.57030800000001</v>
      </c>
      <c r="M228" s="7">
        <v>599.70313999999996</v>
      </c>
      <c r="N228" s="7">
        <v>421.46492599999999</v>
      </c>
      <c r="O228" s="7">
        <v>407.586904</v>
      </c>
      <c r="P228" s="7">
        <v>452.75680499999999</v>
      </c>
      <c r="Q228" s="7">
        <v>130.15218400000001</v>
      </c>
      <c r="R228" s="7">
        <v>272.82309199999997</v>
      </c>
      <c r="S228" s="7">
        <v>203.94608500000001</v>
      </c>
      <c r="T228" s="7"/>
    </row>
    <row r="229" spans="1:20" x14ac:dyDescent="0.35">
      <c r="A229" s="6" t="s">
        <v>185</v>
      </c>
      <c r="B229" s="6" t="s">
        <v>186</v>
      </c>
      <c r="C229" s="6" t="s">
        <v>187</v>
      </c>
      <c r="D229" s="6" t="s">
        <v>663</v>
      </c>
      <c r="E229" s="6" t="s">
        <v>196</v>
      </c>
      <c r="F229" s="6" t="s">
        <v>203</v>
      </c>
      <c r="G229" s="6" t="s">
        <v>204</v>
      </c>
      <c r="H229" s="7">
        <v>5.5794319999999997</v>
      </c>
      <c r="I229" s="7">
        <v>0</v>
      </c>
      <c r="J229" s="7">
        <v>17.435725000000001</v>
      </c>
      <c r="K229" s="7">
        <v>46.419429999999998</v>
      </c>
      <c r="L229" s="7">
        <v>2.9678680000000002</v>
      </c>
      <c r="M229" s="7">
        <v>34.941876999999998</v>
      </c>
      <c r="N229" s="7">
        <v>21.449026</v>
      </c>
      <c r="O229" s="7">
        <v>22.436261999999999</v>
      </c>
      <c r="P229" s="7">
        <v>23.487075000000001</v>
      </c>
      <c r="Q229" s="7">
        <v>14.001664</v>
      </c>
      <c r="R229" s="7">
        <v>14.076131999999999</v>
      </c>
      <c r="S229" s="7">
        <v>13.998474999999999</v>
      </c>
      <c r="T229" s="7"/>
    </row>
    <row r="230" spans="1:20" x14ac:dyDescent="0.35">
      <c r="A230" s="6" t="s">
        <v>185</v>
      </c>
      <c r="B230" s="6" t="s">
        <v>186</v>
      </c>
      <c r="C230" s="6" t="s">
        <v>187</v>
      </c>
      <c r="D230" s="6" t="s">
        <v>663</v>
      </c>
      <c r="E230" s="6" t="s">
        <v>196</v>
      </c>
      <c r="F230" s="6" t="s">
        <v>206</v>
      </c>
      <c r="G230" s="6" t="s">
        <v>207</v>
      </c>
      <c r="H230" s="7">
        <v>6.9742899999999999</v>
      </c>
      <c r="I230" s="7">
        <v>13.94858</v>
      </c>
      <c r="J230" s="7">
        <v>33.476591999999997</v>
      </c>
      <c r="K230" s="7">
        <v>12.504059</v>
      </c>
      <c r="L230" s="7">
        <v>17.162914000000001</v>
      </c>
      <c r="M230" s="7">
        <v>39.934590999999998</v>
      </c>
      <c r="N230" s="7">
        <v>30.396884</v>
      </c>
      <c r="O230" s="7">
        <v>31.423392</v>
      </c>
      <c r="P230" s="7">
        <v>31.330435000000001</v>
      </c>
      <c r="Q230" s="7">
        <v>26.017060000000001</v>
      </c>
      <c r="R230" s="7">
        <v>25.706802</v>
      </c>
      <c r="S230" s="7">
        <v>25.909179999999999</v>
      </c>
      <c r="T230" s="7"/>
    </row>
    <row r="231" spans="1:20" x14ac:dyDescent="0.35">
      <c r="A231" s="6" t="s">
        <v>185</v>
      </c>
      <c r="B231" s="6" t="s">
        <v>186</v>
      </c>
      <c r="C231" s="6" t="s">
        <v>187</v>
      </c>
      <c r="D231" s="6" t="s">
        <v>663</v>
      </c>
      <c r="E231" s="6" t="s">
        <v>196</v>
      </c>
      <c r="F231" s="6" t="s">
        <v>210</v>
      </c>
      <c r="G231" s="6" t="s">
        <v>211</v>
      </c>
      <c r="H231" s="7">
        <v>114.12468</v>
      </c>
      <c r="I231" s="7">
        <v>133.14546000000001</v>
      </c>
      <c r="J231" s="7">
        <v>190.20779999999999</v>
      </c>
      <c r="K231" s="7">
        <v>277.10330599999998</v>
      </c>
      <c r="L231" s="7">
        <v>510.98552899999999</v>
      </c>
      <c r="M231" s="7">
        <v>741.93541900000002</v>
      </c>
      <c r="N231" s="7">
        <v>445.96892400000002</v>
      </c>
      <c r="O231" s="7">
        <v>362.87300800000003</v>
      </c>
      <c r="P231" s="7">
        <v>373.47734000000003</v>
      </c>
      <c r="Q231" s="7">
        <v>506.49552399999999</v>
      </c>
      <c r="R231" s="7">
        <v>455.23163199999999</v>
      </c>
      <c r="S231" s="7">
        <v>398.32083</v>
      </c>
      <c r="T231" s="7"/>
    </row>
    <row r="232" spans="1:20" x14ac:dyDescent="0.35">
      <c r="A232" s="6" t="s">
        <v>185</v>
      </c>
      <c r="B232" s="6" t="s">
        <v>186</v>
      </c>
      <c r="C232" s="6" t="s">
        <v>187</v>
      </c>
      <c r="D232" s="6" t="s">
        <v>663</v>
      </c>
      <c r="E232" s="6" t="s">
        <v>196</v>
      </c>
      <c r="F232" s="6" t="s">
        <v>218</v>
      </c>
      <c r="G232" s="6" t="s">
        <v>219</v>
      </c>
      <c r="H232" s="7">
        <v>0</v>
      </c>
      <c r="I232" s="6"/>
      <c r="J232" s="6"/>
      <c r="K232" s="7">
        <v>0</v>
      </c>
      <c r="L232" s="7">
        <v>0</v>
      </c>
      <c r="M232" s="7">
        <v>104.821254</v>
      </c>
      <c r="N232" s="7">
        <v>77.021600000000007</v>
      </c>
      <c r="O232" s="7">
        <v>62.685569000000001</v>
      </c>
      <c r="P232" s="7">
        <v>64.981004999999996</v>
      </c>
      <c r="Q232" s="7">
        <v>97.326843999999994</v>
      </c>
      <c r="R232" s="7">
        <v>87.567003999999997</v>
      </c>
      <c r="S232" s="7">
        <v>76.561169000000007</v>
      </c>
      <c r="T232" s="7"/>
    </row>
    <row r="233" spans="1:20" x14ac:dyDescent="0.35">
      <c r="A233" s="6" t="s">
        <v>185</v>
      </c>
      <c r="B233" s="6" t="s">
        <v>186</v>
      </c>
      <c r="C233" s="6" t="s">
        <v>187</v>
      </c>
      <c r="D233" s="6" t="s">
        <v>663</v>
      </c>
      <c r="E233" s="6" t="s">
        <v>196</v>
      </c>
      <c r="F233" s="6" t="s">
        <v>220</v>
      </c>
      <c r="G233" s="6" t="s">
        <v>221</v>
      </c>
      <c r="H233" s="7">
        <v>507.2208</v>
      </c>
      <c r="I233" s="7">
        <v>507.2208</v>
      </c>
      <c r="J233" s="7">
        <v>1268.0519999999999</v>
      </c>
      <c r="K233" s="7">
        <v>564.59747800000002</v>
      </c>
      <c r="L233" s="7">
        <v>1271.7339239999999</v>
      </c>
      <c r="M233" s="7">
        <v>1801.267204</v>
      </c>
      <c r="N233" s="7">
        <v>897.76383999999996</v>
      </c>
      <c r="O233" s="7">
        <v>965.24116400000003</v>
      </c>
      <c r="P233" s="7">
        <v>835.30143999999996</v>
      </c>
      <c r="Q233" s="7">
        <v>552.47968400000002</v>
      </c>
      <c r="R233" s="7">
        <v>561.39578400000005</v>
      </c>
      <c r="S233" s="7">
        <v>538.97619999999995</v>
      </c>
      <c r="T233" s="7"/>
    </row>
    <row r="234" spans="1:20" x14ac:dyDescent="0.35">
      <c r="A234" s="6" t="s">
        <v>185</v>
      </c>
      <c r="B234" s="6" t="s">
        <v>186</v>
      </c>
      <c r="C234" s="6" t="s">
        <v>187</v>
      </c>
      <c r="D234" s="6" t="s">
        <v>663</v>
      </c>
      <c r="E234" s="6" t="s">
        <v>196</v>
      </c>
      <c r="F234" s="6" t="s">
        <v>223</v>
      </c>
      <c r="G234" s="6" t="s">
        <v>224</v>
      </c>
      <c r="H234" s="7">
        <v>228.24936</v>
      </c>
      <c r="I234" s="7">
        <v>329.69351999999998</v>
      </c>
      <c r="J234" s="7">
        <v>634.02599999999995</v>
      </c>
      <c r="K234" s="7">
        <v>261.864642</v>
      </c>
      <c r="L234" s="7">
        <v>730.60139000000004</v>
      </c>
      <c r="M234" s="7">
        <v>1568.21361</v>
      </c>
      <c r="N234" s="7">
        <v>820.20966799999997</v>
      </c>
      <c r="O234" s="7">
        <v>882.14096600000005</v>
      </c>
      <c r="P234" s="7">
        <v>763.50829999999996</v>
      </c>
      <c r="Q234" s="7">
        <v>492.42980399999999</v>
      </c>
      <c r="R234" s="7">
        <v>500.09457600000002</v>
      </c>
      <c r="S234" s="7">
        <v>480.54233499999998</v>
      </c>
      <c r="T234" s="7"/>
    </row>
    <row r="235" spans="1:20" x14ac:dyDescent="0.35">
      <c r="A235" s="6" t="s">
        <v>185</v>
      </c>
      <c r="B235" s="6" t="s">
        <v>186</v>
      </c>
      <c r="C235" s="6" t="s">
        <v>187</v>
      </c>
      <c r="D235" s="6" t="s">
        <v>663</v>
      </c>
      <c r="E235" s="6" t="s">
        <v>196</v>
      </c>
      <c r="F235" s="6" t="s">
        <v>226</v>
      </c>
      <c r="G235" s="6" t="s">
        <v>227</v>
      </c>
      <c r="H235" s="7">
        <v>135.25888</v>
      </c>
      <c r="I235" s="7">
        <v>0</v>
      </c>
      <c r="J235" s="7">
        <v>169.0736</v>
      </c>
      <c r="K235" s="7">
        <v>200.93277900000001</v>
      </c>
      <c r="L235" s="7">
        <v>237.00333800000001</v>
      </c>
      <c r="M235" s="7">
        <v>1328.6699550000001</v>
      </c>
      <c r="N235" s="7">
        <v>579.57586400000002</v>
      </c>
      <c r="O235" s="7">
        <v>518.71308399999998</v>
      </c>
      <c r="P235" s="7">
        <v>645.330915</v>
      </c>
      <c r="Q235" s="7">
        <v>297.86968000000002</v>
      </c>
      <c r="R235" s="7">
        <v>496.04020400000002</v>
      </c>
      <c r="S235" s="7">
        <v>359.22368</v>
      </c>
      <c r="T235" s="7"/>
    </row>
    <row r="236" spans="1:20" x14ac:dyDescent="0.35">
      <c r="A236" s="6" t="s">
        <v>185</v>
      </c>
      <c r="B236" s="6" t="s">
        <v>186</v>
      </c>
      <c r="C236" s="6" t="s">
        <v>187</v>
      </c>
      <c r="D236" s="6" t="s">
        <v>663</v>
      </c>
      <c r="E236" s="6" t="s">
        <v>196</v>
      </c>
      <c r="F236" s="6" t="s">
        <v>228</v>
      </c>
      <c r="G236" s="6" t="s">
        <v>229</v>
      </c>
      <c r="H236" s="7">
        <v>456.49871999999999</v>
      </c>
      <c r="I236" s="7">
        <v>627.68574000000001</v>
      </c>
      <c r="J236" s="7">
        <v>1369.4961599999999</v>
      </c>
      <c r="K236" s="7">
        <v>646.97701400000005</v>
      </c>
      <c r="L236" s="7">
        <v>1373.5666639999999</v>
      </c>
      <c r="M236" s="7">
        <v>2797.8772300000001</v>
      </c>
      <c r="N236" s="7">
        <v>943.33497199999999</v>
      </c>
      <c r="O236" s="7">
        <v>1134.1690140000001</v>
      </c>
      <c r="P236" s="7">
        <v>1115.6418349999999</v>
      </c>
      <c r="Q236" s="7">
        <v>639.05352000000005</v>
      </c>
      <c r="R236" s="7">
        <v>974.92039799999998</v>
      </c>
      <c r="S236" s="7">
        <v>812.88046499999996</v>
      </c>
      <c r="T236" s="7"/>
    </row>
    <row r="237" spans="1:20" x14ac:dyDescent="0.35">
      <c r="A237" s="6" t="s">
        <v>185</v>
      </c>
      <c r="B237" s="6" t="s">
        <v>186</v>
      </c>
      <c r="C237" s="6" t="s">
        <v>187</v>
      </c>
      <c r="D237" s="6" t="s">
        <v>663</v>
      </c>
      <c r="E237" s="6" t="s">
        <v>196</v>
      </c>
      <c r="F237" s="6" t="s">
        <v>230</v>
      </c>
      <c r="G237" s="6" t="s">
        <v>231</v>
      </c>
      <c r="H237" s="7">
        <v>266.29092000000003</v>
      </c>
      <c r="I237" s="7">
        <v>247.27014</v>
      </c>
      <c r="J237" s="7">
        <v>589.64418000000001</v>
      </c>
      <c r="K237" s="7">
        <v>287.91498200000001</v>
      </c>
      <c r="L237" s="7">
        <v>644.36100999999996</v>
      </c>
      <c r="M237" s="7">
        <v>1256.2909729999999</v>
      </c>
      <c r="N237" s="7">
        <v>462.40234400000003</v>
      </c>
      <c r="O237" s="7">
        <v>556.08037999999999</v>
      </c>
      <c r="P237" s="7">
        <v>546.42500500000006</v>
      </c>
      <c r="Q237" s="7">
        <v>292.25575199999997</v>
      </c>
      <c r="R237" s="7">
        <v>445.78177399999998</v>
      </c>
      <c r="S237" s="7">
        <v>371.59052500000001</v>
      </c>
      <c r="T237" s="7"/>
    </row>
    <row r="238" spans="1:20" x14ac:dyDescent="0.35">
      <c r="A238" s="6" t="s">
        <v>185</v>
      </c>
      <c r="B238" s="6" t="s">
        <v>186</v>
      </c>
      <c r="C238" s="6" t="s">
        <v>187</v>
      </c>
      <c r="D238" s="6" t="s">
        <v>663</v>
      </c>
      <c r="E238" s="6" t="s">
        <v>196</v>
      </c>
      <c r="F238" s="6" t="s">
        <v>232</v>
      </c>
      <c r="G238" s="6" t="s">
        <v>233</v>
      </c>
      <c r="H238" s="7">
        <v>135.25888</v>
      </c>
      <c r="I238" s="7">
        <v>0</v>
      </c>
      <c r="J238" s="6"/>
      <c r="K238" s="7">
        <v>0</v>
      </c>
      <c r="L238" s="7">
        <v>120.831902</v>
      </c>
      <c r="M238" s="7">
        <v>724.07347700000003</v>
      </c>
      <c r="N238" s="7">
        <v>370.62944800000002</v>
      </c>
      <c r="O238" s="7">
        <v>331.73413599999998</v>
      </c>
      <c r="P238" s="7">
        <v>412.63143200000002</v>
      </c>
      <c r="Q238" s="7">
        <v>223.50578200000001</v>
      </c>
      <c r="R238" s="7">
        <v>372.54392799999999</v>
      </c>
      <c r="S238" s="7">
        <v>269.535145</v>
      </c>
      <c r="T238" s="7"/>
    </row>
    <row r="239" spans="1:20" x14ac:dyDescent="0.35">
      <c r="A239" s="6" t="s">
        <v>185</v>
      </c>
      <c r="B239" s="6" t="s">
        <v>186</v>
      </c>
      <c r="C239" s="6" t="s">
        <v>187</v>
      </c>
      <c r="D239" s="6" t="s">
        <v>663</v>
      </c>
      <c r="E239" s="6" t="s">
        <v>196</v>
      </c>
      <c r="F239" s="6" t="s">
        <v>234</v>
      </c>
      <c r="G239" s="6" t="s">
        <v>235</v>
      </c>
      <c r="H239" s="7">
        <v>0</v>
      </c>
      <c r="I239" s="7">
        <v>21.134201999999998</v>
      </c>
      <c r="J239" s="6"/>
      <c r="K239" s="7">
        <v>0</v>
      </c>
      <c r="L239" s="7">
        <v>16.881830000000001</v>
      </c>
      <c r="M239" s="7">
        <v>423.07049499999999</v>
      </c>
      <c r="N239" s="7">
        <v>162.00011599999999</v>
      </c>
      <c r="O239" s="7">
        <v>116.001744</v>
      </c>
      <c r="P239" s="7">
        <v>189.396985</v>
      </c>
      <c r="Q239" s="7">
        <v>163.23634000000001</v>
      </c>
      <c r="R239" s="7">
        <v>229.846125</v>
      </c>
      <c r="S239" s="7">
        <v>122.13527499999999</v>
      </c>
      <c r="T239" s="7"/>
    </row>
    <row r="240" spans="1:20" x14ac:dyDescent="0.35">
      <c r="A240" s="6" t="s">
        <v>185</v>
      </c>
      <c r="B240" s="6" t="s">
        <v>186</v>
      </c>
      <c r="C240" s="6" t="s">
        <v>187</v>
      </c>
      <c r="D240" s="6" t="s">
        <v>663</v>
      </c>
      <c r="E240" s="6" t="s">
        <v>236</v>
      </c>
      <c r="F240" s="6" t="s">
        <v>664</v>
      </c>
      <c r="G240" s="6" t="s">
        <v>665</v>
      </c>
      <c r="H240" s="7">
        <v>10.5671</v>
      </c>
      <c r="I240" s="7">
        <v>0</v>
      </c>
      <c r="J240" s="7">
        <v>0</v>
      </c>
      <c r="K240" s="7">
        <v>0</v>
      </c>
      <c r="L240" s="6"/>
      <c r="M240" s="6"/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/>
    </row>
    <row r="241" spans="1:20" x14ac:dyDescent="0.35">
      <c r="A241" s="6" t="s">
        <v>185</v>
      </c>
      <c r="B241" s="6" t="s">
        <v>186</v>
      </c>
      <c r="C241" s="6" t="s">
        <v>187</v>
      </c>
      <c r="D241" s="6" t="s">
        <v>663</v>
      </c>
      <c r="E241" s="6" t="s">
        <v>236</v>
      </c>
      <c r="F241" s="6" t="s">
        <v>237</v>
      </c>
      <c r="G241" s="6" t="s">
        <v>238</v>
      </c>
      <c r="H241" s="7">
        <v>61.289180000000002</v>
      </c>
      <c r="I241" s="7">
        <v>126.8052</v>
      </c>
      <c r="J241" s="7">
        <v>336.03377999999998</v>
      </c>
      <c r="K241" s="7">
        <v>215.889748</v>
      </c>
      <c r="L241" s="7">
        <v>110.58494399999999</v>
      </c>
      <c r="M241" s="7">
        <v>111.570212</v>
      </c>
      <c r="N241" s="7">
        <v>78.063115999999994</v>
      </c>
      <c r="O241" s="7">
        <v>82.289710999999997</v>
      </c>
      <c r="P241" s="7">
        <v>95.894122999999993</v>
      </c>
      <c r="Q241" s="7">
        <v>127.813952</v>
      </c>
      <c r="R241" s="7">
        <v>117.881792</v>
      </c>
      <c r="S241" s="7">
        <v>149.364611</v>
      </c>
      <c r="T241" s="7"/>
    </row>
    <row r="242" spans="1:20" x14ac:dyDescent="0.35">
      <c r="A242" s="6" t="s">
        <v>185</v>
      </c>
      <c r="B242" s="6" t="s">
        <v>186</v>
      </c>
      <c r="C242" s="6" t="s">
        <v>187</v>
      </c>
      <c r="D242" s="6" t="s">
        <v>663</v>
      </c>
      <c r="E242" s="6" t="s">
        <v>236</v>
      </c>
      <c r="F242" s="6" t="s">
        <v>239</v>
      </c>
      <c r="G242" s="6" t="s">
        <v>240</v>
      </c>
      <c r="H242" s="7">
        <v>461.17803600000002</v>
      </c>
      <c r="I242" s="7">
        <v>819.87206400000002</v>
      </c>
      <c r="J242" s="7">
        <v>734.46872399999995</v>
      </c>
      <c r="K242" s="7">
        <v>1128.8575820000001</v>
      </c>
      <c r="L242" s="7">
        <v>1200.1582539999999</v>
      </c>
      <c r="M242" s="7">
        <v>1593.4643699999999</v>
      </c>
      <c r="N242" s="7">
        <v>1191.1730419999999</v>
      </c>
      <c r="O242" s="7">
        <v>1270.1107480000001</v>
      </c>
      <c r="P242" s="7">
        <v>1401.323042</v>
      </c>
      <c r="Q242" s="7">
        <v>1154.290876</v>
      </c>
      <c r="R242" s="7">
        <v>1129.240552</v>
      </c>
      <c r="S242" s="7">
        <v>1393.024459</v>
      </c>
      <c r="T242" s="7"/>
    </row>
    <row r="243" spans="1:20" x14ac:dyDescent="0.35">
      <c r="A243" s="6" t="s">
        <v>185</v>
      </c>
      <c r="B243" s="6" t="s">
        <v>186</v>
      </c>
      <c r="C243" s="6" t="s">
        <v>187</v>
      </c>
      <c r="D243" s="6" t="s">
        <v>663</v>
      </c>
      <c r="E243" s="6" t="s">
        <v>236</v>
      </c>
      <c r="F243" s="6" t="s">
        <v>241</v>
      </c>
      <c r="G243" s="6" t="s">
        <v>242</v>
      </c>
      <c r="H243" s="7">
        <v>34.161335999999999</v>
      </c>
      <c r="I243" s="7">
        <v>0</v>
      </c>
      <c r="J243" s="7">
        <v>51.242004000000001</v>
      </c>
      <c r="K243" s="7">
        <v>56.468854</v>
      </c>
      <c r="L243" s="7">
        <v>26.628432</v>
      </c>
      <c r="M243" s="7">
        <v>224.41664399999999</v>
      </c>
      <c r="N243" s="7">
        <v>142.28892200000001</v>
      </c>
      <c r="O243" s="7">
        <v>152.42115899999999</v>
      </c>
      <c r="P243" s="7">
        <v>152.90731600000001</v>
      </c>
      <c r="Q243" s="7">
        <v>103.687308</v>
      </c>
      <c r="R243" s="7">
        <v>101.18517199999999</v>
      </c>
      <c r="S243" s="7">
        <v>122.49782399999999</v>
      </c>
      <c r="T243" s="7"/>
    </row>
    <row r="244" spans="1:20" x14ac:dyDescent="0.35">
      <c r="A244" s="6" t="s">
        <v>185</v>
      </c>
      <c r="B244" s="6" t="s">
        <v>186</v>
      </c>
      <c r="C244" s="6" t="s">
        <v>187</v>
      </c>
      <c r="D244" s="6" t="s">
        <v>663</v>
      </c>
      <c r="E244" s="6" t="s">
        <v>236</v>
      </c>
      <c r="F244" s="6" t="s">
        <v>243</v>
      </c>
      <c r="G244" s="6" t="s">
        <v>244</v>
      </c>
      <c r="H244" s="7">
        <v>153.726012</v>
      </c>
      <c r="I244" s="7">
        <v>0</v>
      </c>
      <c r="J244" s="7">
        <v>170.80668</v>
      </c>
      <c r="K244" s="7">
        <v>24.689720000000001</v>
      </c>
      <c r="L244" s="7">
        <v>133.36368100000001</v>
      </c>
      <c r="M244" s="7">
        <v>191.952404</v>
      </c>
      <c r="N244" s="7">
        <v>203.48262500000001</v>
      </c>
      <c r="O244" s="7">
        <v>179.18049400000001</v>
      </c>
      <c r="P244" s="7">
        <v>0</v>
      </c>
      <c r="Q244" s="7">
        <v>0</v>
      </c>
      <c r="R244" s="7">
        <v>0</v>
      </c>
      <c r="S244" s="7">
        <v>0</v>
      </c>
      <c r="T244" s="7"/>
    </row>
    <row r="245" spans="1:20" x14ac:dyDescent="0.35">
      <c r="A245" s="6" t="s">
        <v>185</v>
      </c>
      <c r="B245" s="6" t="s">
        <v>186</v>
      </c>
      <c r="C245" s="6" t="s">
        <v>187</v>
      </c>
      <c r="D245" s="6" t="s">
        <v>663</v>
      </c>
      <c r="E245" s="6" t="s">
        <v>236</v>
      </c>
      <c r="F245" s="6" t="s">
        <v>245</v>
      </c>
      <c r="G245" s="6" t="s">
        <v>246</v>
      </c>
      <c r="H245" s="7">
        <v>170.80668</v>
      </c>
      <c r="I245" s="7">
        <v>358.694028</v>
      </c>
      <c r="J245" s="7">
        <v>461.17803600000002</v>
      </c>
      <c r="K245" s="7">
        <v>327.28833500000002</v>
      </c>
      <c r="L245" s="7">
        <v>466.83862399999998</v>
      </c>
      <c r="M245" s="7">
        <v>556.09582499999999</v>
      </c>
      <c r="N245" s="7">
        <v>225.512676</v>
      </c>
      <c r="O245" s="7">
        <v>417.33261700000003</v>
      </c>
      <c r="P245" s="7">
        <v>386.76911799999999</v>
      </c>
      <c r="Q245" s="7">
        <v>225.41558000000001</v>
      </c>
      <c r="R245" s="7">
        <v>356.40331200000003</v>
      </c>
      <c r="S245" s="7">
        <v>288.116311</v>
      </c>
      <c r="T245" s="7"/>
    </row>
    <row r="246" spans="1:20" x14ac:dyDescent="0.35">
      <c r="A246" s="6" t="s">
        <v>185</v>
      </c>
      <c r="B246" s="6" t="s">
        <v>186</v>
      </c>
      <c r="C246" s="6" t="s">
        <v>187</v>
      </c>
      <c r="D246" s="6" t="s">
        <v>663</v>
      </c>
      <c r="E246" s="6" t="s">
        <v>236</v>
      </c>
      <c r="F246" s="6" t="s">
        <v>247</v>
      </c>
      <c r="G246" s="6" t="s">
        <v>248</v>
      </c>
      <c r="H246" s="7">
        <v>34.161335999999999</v>
      </c>
      <c r="I246" s="7">
        <v>17.080667999999999</v>
      </c>
      <c r="J246" s="7">
        <v>68.322671999999997</v>
      </c>
      <c r="K246" s="7">
        <v>44.476156000000003</v>
      </c>
      <c r="L246" s="7">
        <v>65.179474999999996</v>
      </c>
      <c r="M246" s="7">
        <v>189.878771</v>
      </c>
      <c r="N246" s="7">
        <v>123.53950399999999</v>
      </c>
      <c r="O246" s="7">
        <v>108.791791</v>
      </c>
      <c r="P246" s="7">
        <v>118.55391899999999</v>
      </c>
      <c r="Q246" s="7">
        <v>132.65159600000001</v>
      </c>
      <c r="R246" s="7">
        <v>123.51743999999999</v>
      </c>
      <c r="S246" s="7">
        <v>127.313816</v>
      </c>
      <c r="T246" s="7"/>
    </row>
    <row r="247" spans="1:20" x14ac:dyDescent="0.35">
      <c r="A247" s="6" t="s">
        <v>185</v>
      </c>
      <c r="B247" s="6" t="s">
        <v>186</v>
      </c>
      <c r="C247" s="6" t="s">
        <v>187</v>
      </c>
      <c r="D247" s="6" t="s">
        <v>663</v>
      </c>
      <c r="E247" s="6" t="s">
        <v>236</v>
      </c>
      <c r="F247" s="6" t="s">
        <v>249</v>
      </c>
      <c r="G247" s="6" t="s">
        <v>250</v>
      </c>
      <c r="H247" s="6"/>
      <c r="I247" s="6"/>
      <c r="J247" s="6"/>
      <c r="K247" s="7">
        <v>0</v>
      </c>
      <c r="L247" s="7">
        <v>0</v>
      </c>
      <c r="M247" s="7">
        <v>0</v>
      </c>
      <c r="N247" s="7">
        <v>0</v>
      </c>
      <c r="O247" s="7">
        <v>0</v>
      </c>
      <c r="P247" s="7">
        <v>96.322982999999994</v>
      </c>
      <c r="Q247" s="7">
        <v>164.530348</v>
      </c>
      <c r="R247" s="7">
        <v>118.392438</v>
      </c>
      <c r="S247" s="7">
        <v>136.24287899999999</v>
      </c>
      <c r="T247" s="7"/>
    </row>
    <row r="248" spans="1:20" x14ac:dyDescent="0.35">
      <c r="A248" s="6" t="s">
        <v>185</v>
      </c>
      <c r="B248" s="6" t="s">
        <v>186</v>
      </c>
      <c r="C248" s="6" t="s">
        <v>187</v>
      </c>
      <c r="D248" s="6" t="s">
        <v>663</v>
      </c>
      <c r="E248" s="6" t="s">
        <v>189</v>
      </c>
      <c r="F248" s="6" t="s">
        <v>251</v>
      </c>
      <c r="G248" s="6" t="s">
        <v>252</v>
      </c>
      <c r="H248" s="7">
        <v>76.083119999999994</v>
      </c>
      <c r="I248" s="7">
        <v>133.14546000000001</v>
      </c>
      <c r="J248" s="7">
        <v>266.29092000000003</v>
      </c>
      <c r="K248" s="7">
        <v>386.45763599999998</v>
      </c>
      <c r="L248" s="7">
        <v>403.12251199999997</v>
      </c>
      <c r="M248" s="7">
        <v>461.86729000000003</v>
      </c>
      <c r="N248" s="7">
        <v>439.85527999999999</v>
      </c>
      <c r="O248" s="7">
        <v>350.076932</v>
      </c>
      <c r="P248" s="7">
        <v>350.43371500000001</v>
      </c>
      <c r="Q248" s="7">
        <v>195.459462</v>
      </c>
      <c r="R248" s="7">
        <v>223.6103</v>
      </c>
      <c r="S248" s="7">
        <v>209.344435</v>
      </c>
      <c r="T248" s="7"/>
    </row>
    <row r="249" spans="1:20" x14ac:dyDescent="0.35">
      <c r="A249" s="6" t="s">
        <v>185</v>
      </c>
      <c r="B249" s="6" t="s">
        <v>186</v>
      </c>
      <c r="C249" s="6" t="s">
        <v>187</v>
      </c>
      <c r="D249" s="6" t="s">
        <v>663</v>
      </c>
      <c r="E249" s="6" t="s">
        <v>189</v>
      </c>
      <c r="F249" s="6" t="s">
        <v>253</v>
      </c>
      <c r="G249" s="6" t="s">
        <v>254</v>
      </c>
      <c r="H249" s="6"/>
      <c r="I249" s="6"/>
      <c r="J249" s="6"/>
      <c r="K249" s="7">
        <v>0</v>
      </c>
      <c r="L249" s="7">
        <v>0</v>
      </c>
      <c r="M249" s="7">
        <v>0</v>
      </c>
      <c r="N249" s="7">
        <v>8.8031360000000003</v>
      </c>
      <c r="O249" s="7">
        <v>11.078244</v>
      </c>
      <c r="P249" s="7">
        <v>14.30627</v>
      </c>
      <c r="Q249" s="7">
        <v>0</v>
      </c>
      <c r="R249" s="7">
        <v>0</v>
      </c>
      <c r="S249" s="7">
        <v>0</v>
      </c>
      <c r="T249" s="7"/>
    </row>
    <row r="250" spans="1:20" x14ac:dyDescent="0.35">
      <c r="A250" s="6" t="s">
        <v>185</v>
      </c>
      <c r="B250" s="6" t="s">
        <v>186</v>
      </c>
      <c r="C250" s="6" t="s">
        <v>187</v>
      </c>
      <c r="D250" s="6" t="s">
        <v>663</v>
      </c>
      <c r="E250" s="6" t="s">
        <v>189</v>
      </c>
      <c r="F250" s="6" t="s">
        <v>255</v>
      </c>
      <c r="G250" s="6" t="s">
        <v>256</v>
      </c>
      <c r="H250" s="7">
        <v>502.14852000000002</v>
      </c>
      <c r="I250" s="7">
        <v>739.27421000000004</v>
      </c>
      <c r="J250" s="7">
        <v>1910.95409</v>
      </c>
      <c r="K250" s="7">
        <v>1167.1817590000001</v>
      </c>
      <c r="L250" s="7">
        <v>1632.9540159999999</v>
      </c>
      <c r="M250" s="7">
        <v>2961.8777650000002</v>
      </c>
      <c r="N250" s="7">
        <v>1854.9851040000001</v>
      </c>
      <c r="O250" s="7">
        <v>2288.7296080000001</v>
      </c>
      <c r="P250" s="7">
        <v>3054.6352910000001</v>
      </c>
      <c r="Q250" s="7">
        <v>1249.1729</v>
      </c>
      <c r="R250" s="7">
        <v>1496.38753</v>
      </c>
      <c r="S250" s="7">
        <v>1380.8147550000001</v>
      </c>
      <c r="T250" s="7"/>
    </row>
    <row r="251" spans="1:20" x14ac:dyDescent="0.35">
      <c r="A251" s="6" t="s">
        <v>185</v>
      </c>
      <c r="B251" s="6" t="s">
        <v>186</v>
      </c>
      <c r="C251" s="6" t="s">
        <v>187</v>
      </c>
      <c r="D251" s="6" t="s">
        <v>663</v>
      </c>
      <c r="E251" s="6" t="s">
        <v>189</v>
      </c>
      <c r="F251" s="6" t="s">
        <v>190</v>
      </c>
      <c r="G251" s="6" t="s">
        <v>191</v>
      </c>
      <c r="H251" s="7">
        <v>4542.1622639999996</v>
      </c>
      <c r="I251" s="7">
        <v>5774.7088080000003</v>
      </c>
      <c r="J251" s="7">
        <v>8011.5525360000001</v>
      </c>
      <c r="K251" s="7">
        <v>4607.6923969999998</v>
      </c>
      <c r="L251" s="7">
        <v>7836.8714799999998</v>
      </c>
      <c r="M251" s="7">
        <v>7954.3805199999997</v>
      </c>
      <c r="N251" s="7">
        <v>4814.9605879999999</v>
      </c>
      <c r="O251" s="7">
        <v>5628.4314379999996</v>
      </c>
      <c r="P251" s="7">
        <v>5405.5341799999997</v>
      </c>
      <c r="Q251" s="7">
        <v>4877.488198</v>
      </c>
      <c r="R251" s="7">
        <v>5499.3874320000004</v>
      </c>
      <c r="S251" s="7">
        <v>4663.9974519999996</v>
      </c>
      <c r="T251" s="7"/>
    </row>
    <row r="252" spans="1:20" x14ac:dyDescent="0.35">
      <c r="A252" s="6" t="s">
        <v>185</v>
      </c>
      <c r="B252" s="6" t="s">
        <v>186</v>
      </c>
      <c r="C252" s="6" t="s">
        <v>187</v>
      </c>
      <c r="D252" s="6" t="s">
        <v>663</v>
      </c>
      <c r="E252" s="6" t="s">
        <v>189</v>
      </c>
      <c r="F252" s="6" t="s">
        <v>257</v>
      </c>
      <c r="G252" s="6" t="s">
        <v>258</v>
      </c>
      <c r="H252" s="7">
        <v>265.02301999999997</v>
      </c>
      <c r="I252" s="7">
        <v>139.48580000000001</v>
      </c>
      <c r="J252" s="7">
        <v>181.33153999999999</v>
      </c>
      <c r="K252" s="7">
        <v>258.26011599999998</v>
      </c>
      <c r="L252" s="7">
        <v>195.59858800000001</v>
      </c>
      <c r="M252" s="7">
        <v>272.49915499999997</v>
      </c>
      <c r="N252" s="7">
        <v>138.015376</v>
      </c>
      <c r="O252" s="7">
        <v>138.10978399999999</v>
      </c>
      <c r="P252" s="7">
        <v>171.86588</v>
      </c>
      <c r="Q252" s="7">
        <v>124.131674</v>
      </c>
      <c r="R252" s="7">
        <v>119.698148</v>
      </c>
      <c r="S252" s="7">
        <v>137.80326500000001</v>
      </c>
      <c r="T252" s="7"/>
    </row>
    <row r="253" spans="1:20" x14ac:dyDescent="0.35">
      <c r="A253" s="6" t="s">
        <v>185</v>
      </c>
      <c r="B253" s="6" t="s">
        <v>186</v>
      </c>
      <c r="C253" s="6" t="s">
        <v>187</v>
      </c>
      <c r="D253" s="6" t="s">
        <v>663</v>
      </c>
      <c r="E253" s="6" t="s">
        <v>189</v>
      </c>
      <c r="F253" s="6" t="s">
        <v>259</v>
      </c>
      <c r="G253" s="6" t="s">
        <v>260</v>
      </c>
      <c r="H253" s="7">
        <v>12308.558080000001</v>
      </c>
      <c r="I253" s="7">
        <v>18175.412</v>
      </c>
      <c r="J253" s="7">
        <v>27220.849600000001</v>
      </c>
      <c r="K253" s="7">
        <v>16972.013548999999</v>
      </c>
      <c r="L253" s="7">
        <v>13516.159156</v>
      </c>
      <c r="M253" s="7">
        <v>11290.088452</v>
      </c>
      <c r="N253" s="7">
        <v>6920.7111480000003</v>
      </c>
      <c r="O253" s="7">
        <v>5107.0422420000004</v>
      </c>
      <c r="P253" s="7">
        <v>7606.3948460000001</v>
      </c>
      <c r="Q253" s="7">
        <v>4965.2377200000001</v>
      </c>
      <c r="R253" s="7">
        <v>4959.6644919999999</v>
      </c>
      <c r="S253" s="7">
        <v>7297.0176899999997</v>
      </c>
      <c r="T253" s="7"/>
    </row>
    <row r="254" spans="1:20" x14ac:dyDescent="0.35">
      <c r="A254" s="6" t="s">
        <v>185</v>
      </c>
      <c r="B254" s="6" t="s">
        <v>186</v>
      </c>
      <c r="C254" s="6" t="s">
        <v>187</v>
      </c>
      <c r="D254" s="6" t="s">
        <v>663</v>
      </c>
      <c r="E254" s="6" t="s">
        <v>189</v>
      </c>
      <c r="F254" s="6" t="s">
        <v>261</v>
      </c>
      <c r="G254" s="6" t="s">
        <v>262</v>
      </c>
      <c r="H254" s="7">
        <v>0</v>
      </c>
      <c r="I254" s="6"/>
      <c r="J254" s="6"/>
      <c r="K254" s="7">
        <v>0</v>
      </c>
      <c r="L254" s="7">
        <v>0</v>
      </c>
      <c r="M254" s="7">
        <v>138.560213</v>
      </c>
      <c r="N254" s="7">
        <v>131.02867599999999</v>
      </c>
      <c r="O254" s="7">
        <v>147.30477099999999</v>
      </c>
      <c r="P254" s="7">
        <v>137.51464200000001</v>
      </c>
      <c r="Q254" s="7">
        <v>113.957368</v>
      </c>
      <c r="R254" s="7">
        <v>162.30897400000001</v>
      </c>
      <c r="S254" s="7">
        <v>102.415235</v>
      </c>
      <c r="T254" s="7"/>
    </row>
    <row r="255" spans="1:20" x14ac:dyDescent="0.35">
      <c r="A255" s="6" t="s">
        <v>185</v>
      </c>
      <c r="B255" s="6" t="s">
        <v>186</v>
      </c>
      <c r="C255" s="6" t="s">
        <v>187</v>
      </c>
      <c r="D255" s="6" t="s">
        <v>663</v>
      </c>
      <c r="E255" s="6" t="s">
        <v>189</v>
      </c>
      <c r="F255" s="6" t="s">
        <v>263</v>
      </c>
      <c r="G255" s="6" t="s">
        <v>264</v>
      </c>
      <c r="H255" s="7">
        <v>1209.7216080000001</v>
      </c>
      <c r="I255" s="7">
        <v>1392.3210959999999</v>
      </c>
      <c r="J255" s="7">
        <v>1369.4961599999999</v>
      </c>
      <c r="K255" s="7">
        <v>1134.479977</v>
      </c>
      <c r="L255" s="7">
        <v>1847.7079020000001</v>
      </c>
      <c r="M255" s="7">
        <v>1334.2832430000001</v>
      </c>
      <c r="N255" s="7">
        <v>1181.6128759999999</v>
      </c>
      <c r="O255" s="7">
        <v>1328.8646920000001</v>
      </c>
      <c r="P255" s="7">
        <v>1281.8940030000001</v>
      </c>
      <c r="Q255" s="7">
        <v>784.51895400000001</v>
      </c>
      <c r="R255" s="7">
        <v>870.55377799999997</v>
      </c>
      <c r="S255" s="7">
        <v>758.070065</v>
      </c>
      <c r="T255" s="7"/>
    </row>
    <row r="256" spans="1:20" x14ac:dyDescent="0.35">
      <c r="A256" s="6" t="s">
        <v>185</v>
      </c>
      <c r="B256" s="6" t="s">
        <v>186</v>
      </c>
      <c r="C256" s="6" t="s">
        <v>187</v>
      </c>
      <c r="D256" s="6" t="s">
        <v>663</v>
      </c>
      <c r="E256" s="6" t="s">
        <v>189</v>
      </c>
      <c r="F256" s="6" t="s">
        <v>265</v>
      </c>
      <c r="G256" s="6" t="s">
        <v>266</v>
      </c>
      <c r="H256" s="7">
        <v>273.89923199999998</v>
      </c>
      <c r="I256" s="7">
        <v>524.97352799999999</v>
      </c>
      <c r="J256" s="7">
        <v>114.12468</v>
      </c>
      <c r="K256" s="7">
        <v>291.266571</v>
      </c>
      <c r="L256" s="7">
        <v>249.734646</v>
      </c>
      <c r="M256" s="7">
        <v>211.08548400000001</v>
      </c>
      <c r="N256" s="7">
        <v>49.629035999999999</v>
      </c>
      <c r="O256" s="7">
        <v>48.675890000000003</v>
      </c>
      <c r="P256" s="7">
        <v>36.094324999999998</v>
      </c>
      <c r="Q256" s="7">
        <v>18.987282</v>
      </c>
      <c r="R256" s="7">
        <v>20.186402000000001</v>
      </c>
      <c r="S256" s="7">
        <v>10.195456</v>
      </c>
      <c r="T256" s="7"/>
    </row>
    <row r="257" spans="1:20" x14ac:dyDescent="0.35">
      <c r="A257" s="6" t="s">
        <v>185</v>
      </c>
      <c r="B257" s="6" t="s">
        <v>186</v>
      </c>
      <c r="C257" s="6" t="s">
        <v>187</v>
      </c>
      <c r="D257" s="6" t="s">
        <v>663</v>
      </c>
      <c r="E257" s="6" t="s">
        <v>189</v>
      </c>
      <c r="F257" s="6" t="s">
        <v>267</v>
      </c>
      <c r="G257" s="6" t="s">
        <v>268</v>
      </c>
      <c r="H257" s="7">
        <v>55.794319999999999</v>
      </c>
      <c r="I257" s="7">
        <v>68.348042000000007</v>
      </c>
      <c r="J257" s="7">
        <v>189.70068800000001</v>
      </c>
      <c r="K257" s="7">
        <v>195.45974799999999</v>
      </c>
      <c r="L257" s="7">
        <v>279.84501899999998</v>
      </c>
      <c r="M257" s="7">
        <v>279.429711</v>
      </c>
      <c r="N257" s="7">
        <v>98.648964000000007</v>
      </c>
      <c r="O257" s="7">
        <v>92.198839000000007</v>
      </c>
      <c r="P257" s="7">
        <v>415.29867400000001</v>
      </c>
      <c r="Q257" s="7">
        <v>68.205203999999995</v>
      </c>
      <c r="R257" s="7">
        <v>80.079818000000003</v>
      </c>
      <c r="S257" s="7">
        <v>76.048663000000005</v>
      </c>
      <c r="T257" s="7"/>
    </row>
    <row r="258" spans="1:20" x14ac:dyDescent="0.35">
      <c r="A258" s="6" t="s">
        <v>185</v>
      </c>
      <c r="B258" s="6" t="s">
        <v>186</v>
      </c>
      <c r="C258" s="6" t="s">
        <v>187</v>
      </c>
      <c r="D258" s="6" t="s">
        <v>663</v>
      </c>
      <c r="E258" s="6" t="s">
        <v>189</v>
      </c>
      <c r="F258" s="6" t="s">
        <v>269</v>
      </c>
      <c r="G258" s="6" t="s">
        <v>270</v>
      </c>
      <c r="H258" s="7">
        <v>1521.6623999999999</v>
      </c>
      <c r="I258" s="7">
        <v>2168.3689199999999</v>
      </c>
      <c r="J258" s="7">
        <v>2383.9377599999998</v>
      </c>
      <c r="K258" s="7">
        <v>2108.5556969999998</v>
      </c>
      <c r="L258" s="7">
        <v>3281.8750799999998</v>
      </c>
      <c r="M258" s="7">
        <v>4618.6725550000001</v>
      </c>
      <c r="N258" s="7">
        <v>4147.857892</v>
      </c>
      <c r="O258" s="7">
        <v>3431.140504</v>
      </c>
      <c r="P258" s="7">
        <v>4159.0532149999999</v>
      </c>
      <c r="Q258" s="7">
        <v>2773.2259079999999</v>
      </c>
      <c r="R258" s="7">
        <v>3214.5588120000002</v>
      </c>
      <c r="S258" s="7">
        <v>2935.8297600000001</v>
      </c>
      <c r="T258" s="7"/>
    </row>
    <row r="259" spans="1:20" x14ac:dyDescent="0.35">
      <c r="A259" s="6" t="s">
        <v>185</v>
      </c>
      <c r="B259" s="6" t="s">
        <v>186</v>
      </c>
      <c r="C259" s="6" t="s">
        <v>187</v>
      </c>
      <c r="D259" s="6" t="s">
        <v>663</v>
      </c>
      <c r="E259" s="6" t="s">
        <v>189</v>
      </c>
      <c r="F259" s="6" t="s">
        <v>271</v>
      </c>
      <c r="G259" s="6" t="s">
        <v>272</v>
      </c>
      <c r="H259" s="7">
        <v>29.587879999999998</v>
      </c>
      <c r="I259" s="7">
        <v>76.083119999999994</v>
      </c>
      <c r="J259" s="7">
        <v>133.14546000000001</v>
      </c>
      <c r="K259" s="7">
        <v>57.062339999999999</v>
      </c>
      <c r="L259" s="7">
        <v>408.00874499999998</v>
      </c>
      <c r="M259" s="7">
        <v>305.17882100000003</v>
      </c>
      <c r="N259" s="7">
        <v>65.500435999999993</v>
      </c>
      <c r="O259" s="7">
        <v>64.155366000000001</v>
      </c>
      <c r="P259" s="7">
        <v>36.760702000000002</v>
      </c>
      <c r="Q259" s="7">
        <v>26.714860000000002</v>
      </c>
      <c r="R259" s="7">
        <v>27.523513999999999</v>
      </c>
      <c r="S259" s="7">
        <v>13.450466</v>
      </c>
      <c r="T259" s="7"/>
    </row>
    <row r="260" spans="1:20" x14ac:dyDescent="0.35">
      <c r="A260" s="6" t="s">
        <v>185</v>
      </c>
      <c r="B260" s="6" t="s">
        <v>186</v>
      </c>
      <c r="C260" s="6" t="s">
        <v>187</v>
      </c>
      <c r="D260" s="6" t="s">
        <v>663</v>
      </c>
      <c r="E260" s="6" t="s">
        <v>189</v>
      </c>
      <c r="F260" s="6" t="s">
        <v>273</v>
      </c>
      <c r="G260" s="6" t="s">
        <v>274</v>
      </c>
      <c r="H260" s="7">
        <v>5837.0030900000002</v>
      </c>
      <c r="I260" s="7">
        <v>4622.0505119999998</v>
      </c>
      <c r="J260" s="7">
        <v>6752.3783199999998</v>
      </c>
      <c r="K260" s="7">
        <v>5796.3439259999996</v>
      </c>
      <c r="L260" s="7">
        <v>6018.0065480000003</v>
      </c>
      <c r="M260" s="7">
        <v>5645.0442569999996</v>
      </c>
      <c r="N260" s="7">
        <v>4794.1827560000002</v>
      </c>
      <c r="O260" s="7">
        <v>5589.804314</v>
      </c>
      <c r="P260" s="7">
        <v>5200.7752549999996</v>
      </c>
      <c r="Q260" s="7">
        <v>3989.0562359999999</v>
      </c>
      <c r="R260" s="7">
        <v>5757.1544139999996</v>
      </c>
      <c r="S260" s="7">
        <v>3534.0714149999999</v>
      </c>
      <c r="T260" s="7"/>
    </row>
    <row r="261" spans="1:20" x14ac:dyDescent="0.35">
      <c r="A261" s="6" t="s">
        <v>185</v>
      </c>
      <c r="B261" s="6" t="s">
        <v>186</v>
      </c>
      <c r="C261" s="6" t="s">
        <v>187</v>
      </c>
      <c r="D261" s="6" t="s">
        <v>663</v>
      </c>
      <c r="E261" s="6" t="s">
        <v>189</v>
      </c>
      <c r="F261" s="6" t="s">
        <v>275</v>
      </c>
      <c r="G261" s="6" t="s">
        <v>276</v>
      </c>
      <c r="H261" s="7">
        <v>45.086295999999997</v>
      </c>
      <c r="I261" s="7">
        <v>56.357869999999998</v>
      </c>
      <c r="J261" s="7">
        <v>78.901017999999993</v>
      </c>
      <c r="K261" s="7">
        <v>0</v>
      </c>
      <c r="L261" s="7">
        <v>53.742187999999999</v>
      </c>
      <c r="M261" s="7">
        <v>213.19984500000001</v>
      </c>
      <c r="N261" s="7">
        <v>80.582509999999999</v>
      </c>
      <c r="O261" s="7">
        <v>208.85293200000001</v>
      </c>
      <c r="P261" s="7">
        <v>291.66347000000002</v>
      </c>
      <c r="Q261" s="7">
        <v>153.21143799999999</v>
      </c>
      <c r="R261" s="7">
        <v>110.464828</v>
      </c>
      <c r="S261" s="7">
        <v>170.242975</v>
      </c>
      <c r="T261" s="7"/>
    </row>
    <row r="262" spans="1:20" x14ac:dyDescent="0.35">
      <c r="A262" s="6" t="s">
        <v>185</v>
      </c>
      <c r="B262" s="6" t="s">
        <v>186</v>
      </c>
      <c r="C262" s="6" t="s">
        <v>187</v>
      </c>
      <c r="D262" s="6" t="s">
        <v>663</v>
      </c>
      <c r="E262" s="6" t="s">
        <v>189</v>
      </c>
      <c r="F262" s="6" t="s">
        <v>277</v>
      </c>
      <c r="G262" s="6" t="s">
        <v>278</v>
      </c>
      <c r="H262" s="6"/>
      <c r="I262" s="6"/>
      <c r="J262" s="6"/>
      <c r="K262" s="7">
        <v>0</v>
      </c>
      <c r="L262" s="7">
        <v>0</v>
      </c>
      <c r="M262" s="7">
        <v>0</v>
      </c>
      <c r="N262" s="7">
        <v>54.125166</v>
      </c>
      <c r="O262" s="7">
        <v>30.61674</v>
      </c>
      <c r="P262" s="7">
        <v>59.748429999999999</v>
      </c>
      <c r="Q262" s="7">
        <v>46.578428000000002</v>
      </c>
      <c r="R262" s="7">
        <v>32.050828000000003</v>
      </c>
      <c r="S262" s="7">
        <v>127.148597</v>
      </c>
      <c r="T262" s="7"/>
    </row>
    <row r="263" spans="1:20" x14ac:dyDescent="0.35">
      <c r="A263" s="6" t="s">
        <v>185</v>
      </c>
      <c r="B263" s="6" t="s">
        <v>186</v>
      </c>
      <c r="C263" s="6" t="s">
        <v>187</v>
      </c>
      <c r="D263" s="6" t="s">
        <v>663</v>
      </c>
      <c r="E263" s="6" t="s">
        <v>279</v>
      </c>
      <c r="F263" s="6" t="s">
        <v>280</v>
      </c>
      <c r="G263" s="6" t="s">
        <v>281</v>
      </c>
      <c r="H263" s="7">
        <v>38.041559999999997</v>
      </c>
      <c r="I263" s="7">
        <v>38.041559999999997</v>
      </c>
      <c r="J263" s="7">
        <v>28.531169999999999</v>
      </c>
      <c r="K263" s="7">
        <v>29.020061999999999</v>
      </c>
      <c r="L263" s="7">
        <v>44.680832000000002</v>
      </c>
      <c r="M263" s="7">
        <v>48.308312999999998</v>
      </c>
      <c r="N263" s="7">
        <v>93.763251999999994</v>
      </c>
      <c r="O263" s="7">
        <v>92.360955000000004</v>
      </c>
      <c r="P263" s="7">
        <v>97.560552999999999</v>
      </c>
      <c r="Q263" s="7">
        <v>60.479945999999998</v>
      </c>
      <c r="R263" s="7">
        <v>58.690646000000001</v>
      </c>
      <c r="S263" s="7">
        <v>58.739665000000002</v>
      </c>
      <c r="T263" s="7"/>
    </row>
    <row r="264" spans="1:20" x14ac:dyDescent="0.35">
      <c r="A264" s="6" t="s">
        <v>185</v>
      </c>
      <c r="B264" s="6" t="s">
        <v>186</v>
      </c>
      <c r="C264" s="6" t="s">
        <v>187</v>
      </c>
      <c r="D264" s="6" t="s">
        <v>663</v>
      </c>
      <c r="E264" s="6" t="s">
        <v>279</v>
      </c>
      <c r="F264" s="6" t="s">
        <v>282</v>
      </c>
      <c r="G264" s="6" t="s">
        <v>283</v>
      </c>
      <c r="H264" s="7">
        <v>0</v>
      </c>
      <c r="I264" s="6"/>
      <c r="J264" s="6"/>
      <c r="K264" s="7">
        <v>0</v>
      </c>
      <c r="L264" s="7">
        <v>0</v>
      </c>
      <c r="M264" s="7">
        <v>0.56573799999999996</v>
      </c>
      <c r="N264" s="7">
        <v>26.295318999999999</v>
      </c>
      <c r="O264" s="7">
        <v>28.152929</v>
      </c>
      <c r="P264" s="7">
        <v>26.715192999999999</v>
      </c>
      <c r="Q264" s="7">
        <v>22.575574</v>
      </c>
      <c r="R264" s="7">
        <v>22.308845999999999</v>
      </c>
      <c r="S264" s="7">
        <v>21.923514000000001</v>
      </c>
      <c r="T264" s="7"/>
    </row>
    <row r="265" spans="1:20" x14ac:dyDescent="0.35">
      <c r="A265" s="6" t="s">
        <v>185</v>
      </c>
      <c r="B265" s="6" t="s">
        <v>186</v>
      </c>
      <c r="C265" s="6" t="s">
        <v>187</v>
      </c>
      <c r="D265" s="6" t="s">
        <v>663</v>
      </c>
      <c r="E265" s="6" t="s">
        <v>284</v>
      </c>
      <c r="F265" s="6" t="s">
        <v>285</v>
      </c>
      <c r="G265" s="6" t="s">
        <v>286</v>
      </c>
      <c r="H265" s="7">
        <v>57.062351999999997</v>
      </c>
      <c r="I265" s="7">
        <v>85.593528000000006</v>
      </c>
      <c r="J265" s="7">
        <v>142.65588</v>
      </c>
      <c r="K265" s="7">
        <v>0</v>
      </c>
      <c r="L265" s="7">
        <v>185.981494</v>
      </c>
      <c r="M265" s="7">
        <v>302.73863599999999</v>
      </c>
      <c r="N265" s="7">
        <v>220.41733199999999</v>
      </c>
      <c r="O265" s="7">
        <v>274.99964</v>
      </c>
      <c r="P265" s="7">
        <v>238.86934400000001</v>
      </c>
      <c r="Q265" s="7">
        <v>553.39757799999995</v>
      </c>
      <c r="R265" s="7">
        <v>593.58907999999997</v>
      </c>
      <c r="S265" s="7">
        <v>577.94805499999995</v>
      </c>
      <c r="T265" s="7"/>
    </row>
    <row r="266" spans="1:20" x14ac:dyDescent="0.35">
      <c r="A266" s="6" t="s">
        <v>185</v>
      </c>
      <c r="B266" s="6" t="s">
        <v>186</v>
      </c>
      <c r="C266" s="6" t="s">
        <v>187</v>
      </c>
      <c r="D266" s="6" t="s">
        <v>663</v>
      </c>
      <c r="E266" s="6" t="s">
        <v>284</v>
      </c>
      <c r="F266" s="6" t="s">
        <v>287</v>
      </c>
      <c r="G266" s="6" t="s">
        <v>288</v>
      </c>
      <c r="H266" s="7">
        <v>844.52263200000004</v>
      </c>
      <c r="I266" s="7">
        <v>741.81042000000002</v>
      </c>
      <c r="J266" s="7">
        <v>707.57301600000005</v>
      </c>
      <c r="K266" s="7">
        <v>732.84571200000005</v>
      </c>
      <c r="L266" s="7">
        <v>770.00144799999998</v>
      </c>
      <c r="M266" s="7">
        <v>763.68215499999997</v>
      </c>
      <c r="N266" s="7">
        <v>526.054304</v>
      </c>
      <c r="O266" s="7">
        <v>657.066148</v>
      </c>
      <c r="P266" s="7">
        <v>590.344964</v>
      </c>
      <c r="Q266" s="7">
        <v>582.96487999999999</v>
      </c>
      <c r="R266" s="7">
        <v>628.63715200000001</v>
      </c>
      <c r="S266" s="7">
        <v>545.96194400000002</v>
      </c>
      <c r="T266" s="7"/>
    </row>
    <row r="267" spans="1:20" x14ac:dyDescent="0.35">
      <c r="A267" s="6" t="s">
        <v>185</v>
      </c>
      <c r="B267" s="6" t="s">
        <v>186</v>
      </c>
      <c r="C267" s="6" t="s">
        <v>187</v>
      </c>
      <c r="D267" s="6" t="s">
        <v>663</v>
      </c>
      <c r="E267" s="6" t="s">
        <v>284</v>
      </c>
      <c r="F267" s="6" t="s">
        <v>289</v>
      </c>
      <c r="G267" s="6" t="s">
        <v>290</v>
      </c>
      <c r="H267" s="7">
        <v>10.461435</v>
      </c>
      <c r="I267" s="7">
        <v>0</v>
      </c>
      <c r="J267" s="7">
        <v>3.4871449999999999</v>
      </c>
      <c r="K267" s="7">
        <v>26.96049</v>
      </c>
      <c r="L267" s="7">
        <v>2.7453110000000001</v>
      </c>
      <c r="M267" s="7">
        <v>10.258629000000001</v>
      </c>
      <c r="N267" s="7">
        <v>8.6065520000000006</v>
      </c>
      <c r="O267" s="7">
        <v>9.0548029999999997</v>
      </c>
      <c r="P267" s="7">
        <v>10.50084</v>
      </c>
      <c r="Q267" s="7">
        <v>7.4036160000000004</v>
      </c>
      <c r="R267" s="7">
        <v>8.4104220000000005</v>
      </c>
      <c r="S267" s="7">
        <v>9.2241750000000007</v>
      </c>
      <c r="T267" s="7"/>
    </row>
    <row r="268" spans="1:20" x14ac:dyDescent="0.35">
      <c r="A268" s="6" t="s">
        <v>185</v>
      </c>
      <c r="B268" s="6" t="s">
        <v>186</v>
      </c>
      <c r="C268" s="6" t="s">
        <v>187</v>
      </c>
      <c r="D268" s="6" t="s">
        <v>663</v>
      </c>
      <c r="E268" s="6" t="s">
        <v>284</v>
      </c>
      <c r="F268" s="6" t="s">
        <v>291</v>
      </c>
      <c r="G268" s="6" t="s">
        <v>292</v>
      </c>
      <c r="H268" s="7">
        <v>15.216623999999999</v>
      </c>
      <c r="I268" s="7">
        <v>20.922858000000002</v>
      </c>
      <c r="J268" s="6"/>
      <c r="K268" s="7">
        <v>0</v>
      </c>
      <c r="L268" s="7">
        <v>25.203531999999999</v>
      </c>
      <c r="M268" s="7">
        <v>94.816259000000002</v>
      </c>
      <c r="N268" s="7">
        <v>15.127003999999999</v>
      </c>
      <c r="O268" s="7">
        <v>11.506444999999999</v>
      </c>
      <c r="P268" s="7">
        <v>284.76840499999997</v>
      </c>
      <c r="Q268" s="7">
        <v>72.100080000000005</v>
      </c>
      <c r="R268" s="7">
        <v>26.333072000000001</v>
      </c>
      <c r="S268" s="7">
        <v>91.093900000000005</v>
      </c>
      <c r="T268" s="7"/>
    </row>
    <row r="269" spans="1:20" x14ac:dyDescent="0.35">
      <c r="A269" s="6" t="s">
        <v>185</v>
      </c>
      <c r="B269" s="6" t="s">
        <v>186</v>
      </c>
      <c r="C269" s="6" t="s">
        <v>187</v>
      </c>
      <c r="D269" s="6" t="s">
        <v>663</v>
      </c>
      <c r="E269" s="6" t="s">
        <v>284</v>
      </c>
      <c r="F269" s="6" t="s">
        <v>293</v>
      </c>
      <c r="G269" s="6" t="s">
        <v>294</v>
      </c>
      <c r="H269" s="6"/>
      <c r="I269" s="6"/>
      <c r="J269" s="6"/>
      <c r="K269" s="7">
        <v>0</v>
      </c>
      <c r="L269" s="7">
        <v>0</v>
      </c>
      <c r="M269" s="7">
        <v>0</v>
      </c>
      <c r="N269" s="7">
        <v>4.1914360000000004</v>
      </c>
      <c r="O269" s="7">
        <v>4.0708919999999997</v>
      </c>
      <c r="P269" s="7">
        <v>124.487731</v>
      </c>
      <c r="Q269" s="7">
        <v>68.256979999999999</v>
      </c>
      <c r="R269" s="7">
        <v>110.413832</v>
      </c>
      <c r="S269" s="7">
        <v>64.328100000000006</v>
      </c>
      <c r="T269" s="7"/>
    </row>
    <row r="270" spans="1:20" x14ac:dyDescent="0.35">
      <c r="A270" s="6" t="s">
        <v>185</v>
      </c>
      <c r="B270" s="6" t="s">
        <v>186</v>
      </c>
      <c r="C270" s="6" t="s">
        <v>187</v>
      </c>
      <c r="D270" s="6" t="s">
        <v>663</v>
      </c>
      <c r="E270" s="6" t="s">
        <v>284</v>
      </c>
      <c r="F270" s="6" t="s">
        <v>295</v>
      </c>
      <c r="G270" s="6" t="s">
        <v>296</v>
      </c>
      <c r="H270" s="7">
        <v>19.020779999999998</v>
      </c>
      <c r="I270" s="7">
        <v>0</v>
      </c>
      <c r="J270" s="6"/>
      <c r="K270" s="7">
        <v>0</v>
      </c>
      <c r="L270" s="7">
        <v>11.194146</v>
      </c>
      <c r="M270" s="7">
        <v>102.637201</v>
      </c>
      <c r="N270" s="7">
        <v>6.5999759999999998</v>
      </c>
      <c r="O270" s="7">
        <v>5.8830099999999996</v>
      </c>
      <c r="P270" s="7">
        <v>248.13701399999999</v>
      </c>
      <c r="Q270" s="7">
        <v>40.251739999999998</v>
      </c>
      <c r="R270" s="7">
        <v>70.656403999999995</v>
      </c>
      <c r="S270" s="7">
        <v>49.802264999999998</v>
      </c>
      <c r="T270" s="7"/>
    </row>
    <row r="271" spans="1:20" x14ac:dyDescent="0.35">
      <c r="A271" s="6" t="s">
        <v>185</v>
      </c>
      <c r="B271" s="6" t="s">
        <v>186</v>
      </c>
      <c r="C271" s="6" t="s">
        <v>187</v>
      </c>
      <c r="D271" s="6" t="s">
        <v>663</v>
      </c>
      <c r="E271" s="6" t="s">
        <v>284</v>
      </c>
      <c r="F271" s="6" t="s">
        <v>297</v>
      </c>
      <c r="G271" s="6" t="s">
        <v>298</v>
      </c>
      <c r="H271" s="7">
        <v>12.553722</v>
      </c>
      <c r="I271" s="7">
        <v>0</v>
      </c>
      <c r="J271" s="7">
        <v>6.9742899999999999</v>
      </c>
      <c r="K271" s="7">
        <v>0</v>
      </c>
      <c r="L271" s="7">
        <v>23.292667999999999</v>
      </c>
      <c r="M271" s="7">
        <v>35.923020000000001</v>
      </c>
      <c r="N271" s="7">
        <v>7.1048419999999997</v>
      </c>
      <c r="O271" s="7">
        <v>6.335159</v>
      </c>
      <c r="P271" s="7">
        <v>76.408542999999995</v>
      </c>
      <c r="Q271" s="7">
        <v>4.2439359999999997</v>
      </c>
      <c r="R271" s="7">
        <v>9.2870439999999999</v>
      </c>
      <c r="S271" s="7">
        <v>4.0024959999999998</v>
      </c>
      <c r="T271" s="7"/>
    </row>
    <row r="272" spans="1:20" x14ac:dyDescent="0.35">
      <c r="A272" s="6" t="s">
        <v>185</v>
      </c>
      <c r="B272" s="6" t="s">
        <v>186</v>
      </c>
      <c r="C272" s="6" t="s">
        <v>187</v>
      </c>
      <c r="D272" s="6" t="s">
        <v>663</v>
      </c>
      <c r="E272" s="6" t="s">
        <v>284</v>
      </c>
      <c r="F272" s="6" t="s">
        <v>299</v>
      </c>
      <c r="G272" s="6" t="s">
        <v>300</v>
      </c>
      <c r="H272" s="7">
        <v>285.31169999999997</v>
      </c>
      <c r="I272" s="7">
        <v>285.31169999999997</v>
      </c>
      <c r="J272" s="7">
        <v>266.29092000000003</v>
      </c>
      <c r="K272" s="7">
        <v>269.81953700000003</v>
      </c>
      <c r="L272" s="7">
        <v>370.38869799999998</v>
      </c>
      <c r="M272" s="7">
        <v>513.18591500000002</v>
      </c>
      <c r="N272" s="7">
        <v>641.45630000000006</v>
      </c>
      <c r="O272" s="7">
        <v>566.29736400000002</v>
      </c>
      <c r="P272" s="7">
        <v>553.72855000000004</v>
      </c>
      <c r="Q272" s="7">
        <v>363.91868799999997</v>
      </c>
      <c r="R272" s="7">
        <v>403.28488399999998</v>
      </c>
      <c r="S272" s="7">
        <v>377.14757500000002</v>
      </c>
      <c r="T272" s="7"/>
    </row>
    <row r="273" spans="1:20" x14ac:dyDescent="0.35">
      <c r="A273" s="6" t="s">
        <v>185</v>
      </c>
      <c r="B273" s="6" t="s">
        <v>186</v>
      </c>
      <c r="C273" s="6" t="s">
        <v>187</v>
      </c>
      <c r="D273" s="6" t="s">
        <v>663</v>
      </c>
      <c r="E273" s="6" t="s">
        <v>284</v>
      </c>
      <c r="F273" s="6" t="s">
        <v>301</v>
      </c>
      <c r="G273" s="6" t="s">
        <v>302</v>
      </c>
      <c r="H273" s="7">
        <v>62.768610000000002</v>
      </c>
      <c r="I273" s="7">
        <v>0</v>
      </c>
      <c r="J273" s="7">
        <v>153.43438</v>
      </c>
      <c r="K273" s="7">
        <v>121.839765</v>
      </c>
      <c r="L273" s="7">
        <v>86.310001</v>
      </c>
      <c r="M273" s="7">
        <v>138.829633</v>
      </c>
      <c r="N273" s="7">
        <v>93.890394000000001</v>
      </c>
      <c r="O273" s="7">
        <v>135.424105</v>
      </c>
      <c r="P273" s="7">
        <v>194.90760499999999</v>
      </c>
      <c r="Q273" s="7">
        <v>46.289498000000002</v>
      </c>
      <c r="R273" s="7">
        <v>52.322257999999998</v>
      </c>
      <c r="S273" s="7">
        <v>50.968563000000003</v>
      </c>
      <c r="T273" s="7"/>
    </row>
    <row r="274" spans="1:20" x14ac:dyDescent="0.35">
      <c r="A274" s="6" t="s">
        <v>185</v>
      </c>
      <c r="B274" s="6" t="s">
        <v>186</v>
      </c>
      <c r="C274" s="6" t="s">
        <v>187</v>
      </c>
      <c r="D274" s="6" t="s">
        <v>663</v>
      </c>
      <c r="E274" s="6" t="s">
        <v>303</v>
      </c>
      <c r="F274" s="6" t="s">
        <v>304</v>
      </c>
      <c r="G274" s="6" t="s">
        <v>305</v>
      </c>
      <c r="H274" s="6"/>
      <c r="I274" s="6"/>
      <c r="J274" s="6"/>
      <c r="K274" s="7">
        <v>0</v>
      </c>
      <c r="L274" s="7">
        <v>0</v>
      </c>
      <c r="M274" s="7">
        <v>0</v>
      </c>
      <c r="N274" s="7">
        <v>34.185547999999997</v>
      </c>
      <c r="O274" s="7">
        <v>38.873576</v>
      </c>
      <c r="P274" s="7">
        <v>31.221955000000001</v>
      </c>
      <c r="Q274" s="7">
        <v>68.210095999999993</v>
      </c>
      <c r="R274" s="7">
        <v>33.774375999999997</v>
      </c>
      <c r="S274" s="7">
        <v>70.651070000000004</v>
      </c>
      <c r="T274" s="7"/>
    </row>
    <row r="275" spans="1:20" x14ac:dyDescent="0.35">
      <c r="A275" s="6" t="s">
        <v>185</v>
      </c>
      <c r="B275" s="6" t="s">
        <v>186</v>
      </c>
      <c r="C275" s="6" t="s">
        <v>187</v>
      </c>
      <c r="D275" s="6" t="s">
        <v>663</v>
      </c>
      <c r="E275" s="6" t="s">
        <v>303</v>
      </c>
      <c r="F275" s="6" t="s">
        <v>306</v>
      </c>
      <c r="G275" s="6" t="s">
        <v>307</v>
      </c>
      <c r="H275" s="7">
        <v>82.296563000000006</v>
      </c>
      <c r="I275" s="7">
        <v>37.661138999999999</v>
      </c>
      <c r="J275" s="7">
        <v>37.661138999999999</v>
      </c>
      <c r="K275" s="7">
        <v>112.983417</v>
      </c>
      <c r="L275" s="7">
        <v>41.357900000000001</v>
      </c>
      <c r="M275" s="7">
        <v>32.492584000000001</v>
      </c>
      <c r="N275" s="7">
        <v>59.167278000000003</v>
      </c>
      <c r="O275" s="7">
        <v>34.234183999999999</v>
      </c>
      <c r="P275" s="7">
        <v>40.887220999999997</v>
      </c>
      <c r="Q275" s="7">
        <v>25.020797999999999</v>
      </c>
      <c r="R275" s="7">
        <v>45.010624</v>
      </c>
      <c r="S275" s="7">
        <v>36.489755000000002</v>
      </c>
      <c r="T275" s="7"/>
    </row>
    <row r="276" spans="1:20" x14ac:dyDescent="0.35">
      <c r="A276" s="6" t="s">
        <v>185</v>
      </c>
      <c r="B276" s="6" t="s">
        <v>186</v>
      </c>
      <c r="C276" s="6" t="s">
        <v>187</v>
      </c>
      <c r="D276" s="6" t="s">
        <v>663</v>
      </c>
      <c r="E276" s="6" t="s">
        <v>303</v>
      </c>
      <c r="F276" s="6" t="s">
        <v>308</v>
      </c>
      <c r="G276" s="6" t="s">
        <v>309</v>
      </c>
      <c r="H276" s="7">
        <v>6.9742850000000001</v>
      </c>
      <c r="I276" s="7">
        <v>62.768565000000002</v>
      </c>
      <c r="J276" s="6"/>
      <c r="K276" s="7">
        <v>112.983417</v>
      </c>
      <c r="L276" s="7">
        <v>20.34037</v>
      </c>
      <c r="M276" s="7">
        <v>35.637312000000001</v>
      </c>
      <c r="N276" s="7">
        <v>55.003472000000002</v>
      </c>
      <c r="O276" s="7">
        <v>31.832606999999999</v>
      </c>
      <c r="P276" s="7">
        <v>38.019182000000001</v>
      </c>
      <c r="Q276" s="7">
        <v>57.697420000000001</v>
      </c>
      <c r="R276" s="7">
        <v>103.808727</v>
      </c>
      <c r="S276" s="7">
        <v>84.159585000000007</v>
      </c>
      <c r="T276" s="7"/>
    </row>
    <row r="277" spans="1:20" x14ac:dyDescent="0.35">
      <c r="A277" s="6" t="s">
        <v>185</v>
      </c>
      <c r="B277" s="6" t="s">
        <v>186</v>
      </c>
      <c r="C277" s="6" t="s">
        <v>187</v>
      </c>
      <c r="D277" s="6" t="s">
        <v>663</v>
      </c>
      <c r="E277" s="6" t="s">
        <v>303</v>
      </c>
      <c r="F277" s="6" t="s">
        <v>310</v>
      </c>
      <c r="G277" s="6" t="s">
        <v>311</v>
      </c>
      <c r="H277" s="7">
        <v>6.9742850000000001</v>
      </c>
      <c r="I277" s="7">
        <v>12.553713</v>
      </c>
      <c r="J277" s="7">
        <v>25.107426</v>
      </c>
      <c r="K277" s="7">
        <v>16.854596999999998</v>
      </c>
      <c r="L277" s="7">
        <v>12.939784</v>
      </c>
      <c r="M277" s="7">
        <v>12.997115000000001</v>
      </c>
      <c r="N277" s="7">
        <v>22.604268000000001</v>
      </c>
      <c r="O277" s="7">
        <v>13.086994000000001</v>
      </c>
      <c r="P277" s="7">
        <v>15.626894999999999</v>
      </c>
      <c r="Q277" s="7">
        <v>15.265247</v>
      </c>
      <c r="R277" s="7">
        <v>27.461976</v>
      </c>
      <c r="S277" s="7">
        <v>22.261845000000001</v>
      </c>
      <c r="T277" s="7"/>
    </row>
    <row r="278" spans="1:20" x14ac:dyDescent="0.35">
      <c r="A278" s="6" t="s">
        <v>185</v>
      </c>
      <c r="B278" s="6" t="s">
        <v>186</v>
      </c>
      <c r="C278" s="6" t="s">
        <v>187</v>
      </c>
      <c r="D278" s="6" t="s">
        <v>663</v>
      </c>
      <c r="E278" s="6" t="s">
        <v>303</v>
      </c>
      <c r="F278" s="6" t="s">
        <v>312</v>
      </c>
      <c r="G278" s="6" t="s">
        <v>313</v>
      </c>
      <c r="H278" s="7">
        <v>170.17255399999999</v>
      </c>
      <c r="I278" s="7">
        <v>112.983417</v>
      </c>
      <c r="J278" s="7">
        <v>150.64455599999999</v>
      </c>
      <c r="K278" s="7">
        <v>138.09084300000001</v>
      </c>
      <c r="L278" s="7">
        <v>106.43757100000001</v>
      </c>
      <c r="M278" s="7">
        <v>90.979947999999993</v>
      </c>
      <c r="N278" s="7">
        <v>163.23463799999999</v>
      </c>
      <c r="O278" s="7">
        <v>94.453760000000003</v>
      </c>
      <c r="P278" s="7">
        <v>112.798965</v>
      </c>
      <c r="Q278" s="7">
        <v>65.925979999999996</v>
      </c>
      <c r="R278" s="7">
        <v>118.615656</v>
      </c>
      <c r="S278" s="7">
        <v>96.16534</v>
      </c>
      <c r="T278" s="7"/>
    </row>
    <row r="279" spans="1:20" x14ac:dyDescent="0.35">
      <c r="A279" s="6" t="s">
        <v>185</v>
      </c>
      <c r="B279" s="6" t="s">
        <v>186</v>
      </c>
      <c r="C279" s="6" t="s">
        <v>187</v>
      </c>
      <c r="D279" s="6" t="s">
        <v>663</v>
      </c>
      <c r="E279" s="6" t="s">
        <v>303</v>
      </c>
      <c r="F279" s="6" t="s">
        <v>314</v>
      </c>
      <c r="G279" s="6" t="s">
        <v>315</v>
      </c>
      <c r="H279" s="7">
        <v>6.9742850000000001</v>
      </c>
      <c r="I279" s="7">
        <v>0</v>
      </c>
      <c r="J279" s="7">
        <v>37.661138999999999</v>
      </c>
      <c r="K279" s="7">
        <v>16.809424</v>
      </c>
      <c r="L279" s="7">
        <v>9.6100309999999993</v>
      </c>
      <c r="M279" s="7">
        <v>30.816455999999999</v>
      </c>
      <c r="N279" s="7">
        <v>48.340184000000001</v>
      </c>
      <c r="O279" s="7">
        <v>27.972525999999998</v>
      </c>
      <c r="P279" s="7">
        <v>33.40784</v>
      </c>
      <c r="Q279" s="7">
        <v>29.183872000000001</v>
      </c>
      <c r="R279" s="7">
        <v>52.498821999999997</v>
      </c>
      <c r="S279" s="7">
        <v>42.559784999999998</v>
      </c>
      <c r="T279" s="7"/>
    </row>
    <row r="280" spans="1:20" x14ac:dyDescent="0.35">
      <c r="A280" s="6" t="s">
        <v>185</v>
      </c>
      <c r="B280" s="6" t="s">
        <v>186</v>
      </c>
      <c r="C280" s="6" t="s">
        <v>187</v>
      </c>
      <c r="D280" s="6" t="s">
        <v>663</v>
      </c>
      <c r="E280" s="6" t="s">
        <v>303</v>
      </c>
      <c r="F280" s="6" t="s">
        <v>316</v>
      </c>
      <c r="G280" s="6" t="s">
        <v>317</v>
      </c>
      <c r="H280" s="7">
        <v>101.44416</v>
      </c>
      <c r="I280" s="7">
        <v>0</v>
      </c>
      <c r="J280" s="7">
        <v>50.722079999999998</v>
      </c>
      <c r="K280" s="7">
        <v>24.260826000000002</v>
      </c>
      <c r="L280" s="7">
        <v>35.310274</v>
      </c>
      <c r="M280" s="7">
        <v>158.668306</v>
      </c>
      <c r="N280" s="7">
        <v>151.52446800000001</v>
      </c>
      <c r="O280" s="7">
        <v>131.77466000000001</v>
      </c>
      <c r="P280" s="7">
        <v>191.86213000000001</v>
      </c>
      <c r="Q280" s="7">
        <v>96.785418000000007</v>
      </c>
      <c r="R280" s="7">
        <v>156.93462199999999</v>
      </c>
      <c r="S280" s="7">
        <v>162.00466</v>
      </c>
      <c r="T280" s="7"/>
    </row>
    <row r="281" spans="1:20" x14ac:dyDescent="0.35">
      <c r="A281" s="6" t="s">
        <v>185</v>
      </c>
      <c r="B281" s="6" t="s">
        <v>186</v>
      </c>
      <c r="C281" s="6" t="s">
        <v>187</v>
      </c>
      <c r="D281" s="6" t="s">
        <v>663</v>
      </c>
      <c r="E281" s="6" t="s">
        <v>303</v>
      </c>
      <c r="F281" s="6" t="s">
        <v>318</v>
      </c>
      <c r="G281" s="6" t="s">
        <v>319</v>
      </c>
      <c r="H281" s="7">
        <v>25.361039999999999</v>
      </c>
      <c r="I281" s="7">
        <v>0</v>
      </c>
      <c r="J281" s="6"/>
      <c r="K281" s="7">
        <v>0</v>
      </c>
      <c r="L281" s="7">
        <v>8.7772900000000007</v>
      </c>
      <c r="M281" s="7">
        <v>117.601113</v>
      </c>
      <c r="N281" s="7">
        <v>124.68268399999999</v>
      </c>
      <c r="O281" s="7">
        <v>108.43754800000001</v>
      </c>
      <c r="P281" s="7">
        <v>157.88763499999999</v>
      </c>
      <c r="Q281" s="7">
        <v>76.927766000000005</v>
      </c>
      <c r="R281" s="7">
        <v>124.725306</v>
      </c>
      <c r="S281" s="7">
        <v>128.75494699999999</v>
      </c>
      <c r="T281" s="7"/>
    </row>
    <row r="282" spans="1:20" x14ac:dyDescent="0.35">
      <c r="A282" s="6" t="s">
        <v>185</v>
      </c>
      <c r="B282" s="6" t="s">
        <v>186</v>
      </c>
      <c r="C282" s="6" t="s">
        <v>187</v>
      </c>
      <c r="D282" s="6" t="s">
        <v>663</v>
      </c>
      <c r="E282" s="6" t="s">
        <v>303</v>
      </c>
      <c r="F282" s="6" t="s">
        <v>320</v>
      </c>
      <c r="G282" s="6" t="s">
        <v>321</v>
      </c>
      <c r="H282" s="6"/>
      <c r="I282" s="6"/>
      <c r="J282" s="6"/>
      <c r="K282" s="7">
        <v>0</v>
      </c>
      <c r="L282" s="7">
        <v>0</v>
      </c>
      <c r="M282" s="7">
        <v>0</v>
      </c>
      <c r="N282" s="7">
        <v>18.946995999999999</v>
      </c>
      <c r="O282" s="7">
        <v>16.478035999999999</v>
      </c>
      <c r="P282" s="7">
        <v>23.994005000000001</v>
      </c>
      <c r="Q282" s="7">
        <v>0</v>
      </c>
      <c r="R282" s="7">
        <v>0</v>
      </c>
      <c r="S282" s="7">
        <v>0</v>
      </c>
      <c r="T282" s="7"/>
    </row>
    <row r="283" spans="1:20" x14ac:dyDescent="0.35">
      <c r="A283" s="6" t="s">
        <v>185</v>
      </c>
      <c r="B283" s="6" t="s">
        <v>186</v>
      </c>
      <c r="C283" s="6" t="s">
        <v>187</v>
      </c>
      <c r="D283" s="6" t="s">
        <v>663</v>
      </c>
      <c r="E283" s="6" t="s">
        <v>303</v>
      </c>
      <c r="F283" s="6" t="s">
        <v>322</v>
      </c>
      <c r="G283" s="6" t="s">
        <v>323</v>
      </c>
      <c r="H283" s="7">
        <v>152.16623999999999</v>
      </c>
      <c r="I283" s="7">
        <v>177.52727999999999</v>
      </c>
      <c r="J283" s="7">
        <v>101.44416</v>
      </c>
      <c r="K283" s="7">
        <v>137.97931600000001</v>
      </c>
      <c r="L283" s="7">
        <v>76.781983999999994</v>
      </c>
      <c r="M283" s="7">
        <v>0</v>
      </c>
      <c r="N283" s="6"/>
      <c r="O283" s="6"/>
      <c r="P283" s="6"/>
      <c r="Q283" s="6"/>
      <c r="R283" s="6"/>
      <c r="S283" s="6"/>
      <c r="T283" s="7"/>
    </row>
    <row r="284" spans="1:20" x14ac:dyDescent="0.35">
      <c r="A284" s="6" t="s">
        <v>185</v>
      </c>
      <c r="B284" s="6" t="s">
        <v>186</v>
      </c>
      <c r="C284" s="6" t="s">
        <v>187</v>
      </c>
      <c r="D284" s="6" t="s">
        <v>663</v>
      </c>
      <c r="E284" s="6" t="s">
        <v>303</v>
      </c>
      <c r="F284" s="6" t="s">
        <v>324</v>
      </c>
      <c r="G284" s="6" t="s">
        <v>325</v>
      </c>
      <c r="H284" s="6"/>
      <c r="I284" s="6"/>
      <c r="J284" s="6"/>
      <c r="K284" s="7">
        <v>0</v>
      </c>
      <c r="L284" s="7">
        <v>0</v>
      </c>
      <c r="M284" s="7">
        <v>37.223874000000002</v>
      </c>
      <c r="N284" s="7">
        <v>66.076447999999999</v>
      </c>
      <c r="O284" s="7">
        <v>63.110016000000002</v>
      </c>
      <c r="P284" s="7">
        <v>96.568295000000006</v>
      </c>
      <c r="Q284" s="7">
        <v>24.439004000000001</v>
      </c>
      <c r="R284" s="7">
        <v>44.399028000000001</v>
      </c>
      <c r="S284" s="7">
        <v>48.424534999999999</v>
      </c>
      <c r="T284" s="7"/>
    </row>
    <row r="285" spans="1:20" x14ac:dyDescent="0.35">
      <c r="A285" s="6" t="s">
        <v>185</v>
      </c>
      <c r="B285" s="6" t="s">
        <v>186</v>
      </c>
      <c r="C285" s="6" t="s">
        <v>187</v>
      </c>
      <c r="D285" s="6" t="s">
        <v>663</v>
      </c>
      <c r="E285" s="6" t="s">
        <v>303</v>
      </c>
      <c r="F285" s="6" t="s">
        <v>326</v>
      </c>
      <c r="G285" s="6" t="s">
        <v>327</v>
      </c>
      <c r="H285" s="7">
        <v>126.8052</v>
      </c>
      <c r="I285" s="7">
        <v>152.16623999999999</v>
      </c>
      <c r="J285" s="7">
        <v>228.24936</v>
      </c>
      <c r="K285" s="7">
        <v>256.91295600000001</v>
      </c>
      <c r="L285" s="7">
        <v>87.134951999999998</v>
      </c>
      <c r="M285" s="7">
        <v>55.177498999999997</v>
      </c>
      <c r="N285" s="7">
        <v>48.329301999999998</v>
      </c>
      <c r="O285" s="7">
        <v>42.036617999999997</v>
      </c>
      <c r="P285" s="7">
        <v>61.199559999999998</v>
      </c>
      <c r="Q285" s="7">
        <v>21.732776000000001</v>
      </c>
      <c r="R285" s="7">
        <v>35.245640000000002</v>
      </c>
      <c r="S285" s="7">
        <v>36.390650000000001</v>
      </c>
      <c r="T285" s="7"/>
    </row>
    <row r="286" spans="1:20" x14ac:dyDescent="0.35">
      <c r="A286" s="6" t="s">
        <v>185</v>
      </c>
      <c r="B286" s="6" t="s">
        <v>186</v>
      </c>
      <c r="C286" s="6" t="s">
        <v>187</v>
      </c>
      <c r="D286" s="6" t="s">
        <v>663</v>
      </c>
      <c r="E286" s="6" t="s">
        <v>303</v>
      </c>
      <c r="F286" s="6" t="s">
        <v>328</v>
      </c>
      <c r="G286" s="6" t="s">
        <v>329</v>
      </c>
      <c r="H286" s="7">
        <v>199.71818999999999</v>
      </c>
      <c r="I286" s="7">
        <v>209.22857999999999</v>
      </c>
      <c r="J286" s="7">
        <v>209.22857999999999</v>
      </c>
      <c r="K286" s="7">
        <v>77.861812999999998</v>
      </c>
      <c r="L286" s="7">
        <v>131.820143</v>
      </c>
      <c r="M286" s="7">
        <v>131.685394</v>
      </c>
      <c r="N286" s="7">
        <v>47.075560000000003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/>
    </row>
    <row r="287" spans="1:20" x14ac:dyDescent="0.35">
      <c r="A287" s="6" t="s">
        <v>185</v>
      </c>
      <c r="B287" s="6" t="s">
        <v>186</v>
      </c>
      <c r="C287" s="6" t="s">
        <v>187</v>
      </c>
      <c r="D287" s="6" t="s">
        <v>663</v>
      </c>
      <c r="E287" s="6" t="s">
        <v>303</v>
      </c>
      <c r="F287" s="6" t="s">
        <v>330</v>
      </c>
      <c r="G287" s="6" t="s">
        <v>331</v>
      </c>
      <c r="H287" s="6"/>
      <c r="I287" s="6"/>
      <c r="J287" s="6"/>
      <c r="K287" s="7">
        <v>0</v>
      </c>
      <c r="L287" s="7">
        <v>0</v>
      </c>
      <c r="M287" s="7">
        <v>0</v>
      </c>
      <c r="N287" s="7">
        <v>0</v>
      </c>
      <c r="O287" s="7">
        <v>84.968407999999997</v>
      </c>
      <c r="P287" s="7">
        <v>103.012445</v>
      </c>
      <c r="Q287" s="7">
        <v>81.11215</v>
      </c>
      <c r="R287" s="7">
        <v>58.346195999999999</v>
      </c>
      <c r="S287" s="7">
        <v>48.953879999999998</v>
      </c>
      <c r="T287" s="7"/>
    </row>
    <row r="288" spans="1:20" x14ac:dyDescent="0.35">
      <c r="A288" s="6" t="s">
        <v>185</v>
      </c>
      <c r="B288" s="6" t="s">
        <v>186</v>
      </c>
      <c r="C288" s="6" t="s">
        <v>187</v>
      </c>
      <c r="D288" s="6" t="s">
        <v>663</v>
      </c>
      <c r="E288" s="6" t="s">
        <v>303</v>
      </c>
      <c r="F288" s="6" t="s">
        <v>332</v>
      </c>
      <c r="G288" s="6" t="s">
        <v>333</v>
      </c>
      <c r="H288" s="7">
        <v>14.265585</v>
      </c>
      <c r="I288" s="7">
        <v>14.265585</v>
      </c>
      <c r="J288" s="7">
        <v>14.265585</v>
      </c>
      <c r="K288" s="7">
        <v>5.1026740000000004</v>
      </c>
      <c r="L288" s="7">
        <v>13.136419</v>
      </c>
      <c r="M288" s="7">
        <v>44.043059999999997</v>
      </c>
      <c r="N288" s="7">
        <v>26.191457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/>
    </row>
    <row r="289" spans="1:20" x14ac:dyDescent="0.35">
      <c r="A289" s="6" t="s">
        <v>185</v>
      </c>
      <c r="B289" s="6" t="s">
        <v>186</v>
      </c>
      <c r="C289" s="6" t="s">
        <v>187</v>
      </c>
      <c r="D289" s="6" t="s">
        <v>663</v>
      </c>
      <c r="E289" s="6" t="s">
        <v>303</v>
      </c>
      <c r="F289" s="6" t="s">
        <v>334</v>
      </c>
      <c r="G289" s="6" t="s">
        <v>335</v>
      </c>
      <c r="H289" s="6"/>
      <c r="I289" s="6"/>
      <c r="J289" s="6"/>
      <c r="K289" s="7">
        <v>0</v>
      </c>
      <c r="L289" s="7">
        <v>0</v>
      </c>
      <c r="M289" s="7">
        <v>0</v>
      </c>
      <c r="N289" s="7">
        <v>0</v>
      </c>
      <c r="O289" s="7">
        <v>42.389468999999998</v>
      </c>
      <c r="P289" s="7">
        <v>46.948880000000003</v>
      </c>
      <c r="Q289" s="7">
        <v>38.790252000000002</v>
      </c>
      <c r="R289" s="7">
        <v>28.644611999999999</v>
      </c>
      <c r="S289" s="7">
        <v>24.040990000000001</v>
      </c>
      <c r="T289" s="7"/>
    </row>
    <row r="290" spans="1:20" x14ac:dyDescent="0.35">
      <c r="A290" s="6" t="s">
        <v>185</v>
      </c>
      <c r="B290" s="6" t="s">
        <v>186</v>
      </c>
      <c r="C290" s="6" t="s">
        <v>187</v>
      </c>
      <c r="D290" s="6" t="s">
        <v>663</v>
      </c>
      <c r="E290" s="6" t="s">
        <v>303</v>
      </c>
      <c r="F290" s="6" t="s">
        <v>336</v>
      </c>
      <c r="G290" s="6" t="s">
        <v>337</v>
      </c>
      <c r="H290" s="7">
        <v>14.265585</v>
      </c>
      <c r="I290" s="7">
        <v>14.265585</v>
      </c>
      <c r="J290" s="7">
        <v>14.265585</v>
      </c>
      <c r="K290" s="7">
        <v>9.2310540000000003</v>
      </c>
      <c r="L290" s="7">
        <v>13.014332</v>
      </c>
      <c r="M290" s="7">
        <v>23.943020000000001</v>
      </c>
      <c r="N290" s="7">
        <v>23.139384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/>
    </row>
    <row r="291" spans="1:20" x14ac:dyDescent="0.35">
      <c r="A291" s="6" t="s">
        <v>185</v>
      </c>
      <c r="B291" s="6" t="s">
        <v>186</v>
      </c>
      <c r="C291" s="6" t="s">
        <v>187</v>
      </c>
      <c r="D291" s="6" t="s">
        <v>663</v>
      </c>
      <c r="E291" s="6" t="s">
        <v>303</v>
      </c>
      <c r="F291" s="6" t="s">
        <v>338</v>
      </c>
      <c r="G291" s="6" t="s">
        <v>339</v>
      </c>
      <c r="H291" s="6"/>
      <c r="I291" s="6"/>
      <c r="J291" s="6"/>
      <c r="K291" s="7">
        <v>0</v>
      </c>
      <c r="L291" s="7">
        <v>0</v>
      </c>
      <c r="M291" s="7">
        <v>0</v>
      </c>
      <c r="N291" s="7">
        <v>0</v>
      </c>
      <c r="O291" s="7">
        <v>38.424446000000003</v>
      </c>
      <c r="P291" s="7">
        <v>38.82056</v>
      </c>
      <c r="Q291" s="7">
        <v>30.765288000000002</v>
      </c>
      <c r="R291" s="7">
        <v>24.145088000000001</v>
      </c>
      <c r="S291" s="7">
        <v>20.252965</v>
      </c>
      <c r="T291" s="7"/>
    </row>
    <row r="292" spans="1:20" x14ac:dyDescent="0.35">
      <c r="A292" s="6" t="s">
        <v>185</v>
      </c>
      <c r="B292" s="6" t="s">
        <v>186</v>
      </c>
      <c r="C292" s="6" t="s">
        <v>187</v>
      </c>
      <c r="D292" s="6" t="s">
        <v>663</v>
      </c>
      <c r="E292" s="6" t="s">
        <v>303</v>
      </c>
      <c r="F292" s="6" t="s">
        <v>340</v>
      </c>
      <c r="G292" s="6" t="s">
        <v>341</v>
      </c>
      <c r="H292" s="7">
        <v>0</v>
      </c>
      <c r="I292" s="6"/>
      <c r="J292" s="7">
        <v>50.722079999999998</v>
      </c>
      <c r="K292" s="7">
        <v>29.253444999999999</v>
      </c>
      <c r="L292" s="7">
        <v>11.277676</v>
      </c>
      <c r="M292" s="7">
        <v>15.972220999999999</v>
      </c>
      <c r="N292" s="7">
        <v>17.738928000000001</v>
      </c>
      <c r="O292" s="7">
        <v>15.434481999999999</v>
      </c>
      <c r="P292" s="7">
        <v>22.462195000000001</v>
      </c>
      <c r="Q292" s="7">
        <v>17.647924</v>
      </c>
      <c r="R292" s="7">
        <v>28.627002000000001</v>
      </c>
      <c r="S292" s="7">
        <v>29.55236</v>
      </c>
      <c r="T292" s="7"/>
    </row>
    <row r="293" spans="1:20" x14ac:dyDescent="0.35">
      <c r="A293" s="6" t="s">
        <v>185</v>
      </c>
      <c r="B293" s="6" t="s">
        <v>186</v>
      </c>
      <c r="C293" s="6" t="s">
        <v>187</v>
      </c>
      <c r="D293" s="6" t="s">
        <v>663</v>
      </c>
      <c r="E293" s="6" t="s">
        <v>303</v>
      </c>
      <c r="F293" s="6" t="s">
        <v>342</v>
      </c>
      <c r="G293" s="6" t="s">
        <v>343</v>
      </c>
      <c r="H293" s="7">
        <v>1.81402</v>
      </c>
      <c r="I293" s="7">
        <v>0</v>
      </c>
      <c r="J293" s="6"/>
      <c r="K293" s="7">
        <v>0</v>
      </c>
      <c r="L293" s="7">
        <v>1.166501</v>
      </c>
      <c r="M293" s="7">
        <v>6.8260170000000002</v>
      </c>
      <c r="N293" s="7">
        <v>1.287344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/>
    </row>
    <row r="294" spans="1:20" x14ac:dyDescent="0.35">
      <c r="A294" s="6" t="s">
        <v>185</v>
      </c>
      <c r="B294" s="6" t="s">
        <v>186</v>
      </c>
      <c r="C294" s="6" t="s">
        <v>187</v>
      </c>
      <c r="D294" s="6" t="s">
        <v>663</v>
      </c>
      <c r="E294" s="6" t="s">
        <v>303</v>
      </c>
      <c r="F294" s="6" t="s">
        <v>344</v>
      </c>
      <c r="G294" s="6" t="s">
        <v>345</v>
      </c>
      <c r="H294" s="7">
        <v>0.91581500000000005</v>
      </c>
      <c r="I294" s="7">
        <v>0.91581500000000005</v>
      </c>
      <c r="J294" s="7">
        <v>2.7474449999999999</v>
      </c>
      <c r="K294" s="7">
        <v>1.5767169999999999</v>
      </c>
      <c r="L294" s="7">
        <v>1.7539309999999999</v>
      </c>
      <c r="M294" s="7">
        <v>6.9495940000000003</v>
      </c>
      <c r="N294" s="7">
        <v>1.310648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/>
    </row>
    <row r="295" spans="1:20" x14ac:dyDescent="0.35">
      <c r="A295" s="6" t="s">
        <v>185</v>
      </c>
      <c r="B295" s="6" t="s">
        <v>186</v>
      </c>
      <c r="C295" s="6" t="s">
        <v>187</v>
      </c>
      <c r="D295" s="6" t="s">
        <v>663</v>
      </c>
      <c r="E295" s="6" t="s">
        <v>303</v>
      </c>
      <c r="F295" s="6" t="s">
        <v>346</v>
      </c>
      <c r="G295" s="6" t="s">
        <v>347</v>
      </c>
      <c r="H295" s="7">
        <v>0</v>
      </c>
      <c r="I295" s="7">
        <v>0.91581500000000005</v>
      </c>
      <c r="J295" s="7">
        <v>0.91581500000000005</v>
      </c>
      <c r="K295" s="7">
        <v>1.8316300000000001</v>
      </c>
      <c r="L295" s="7">
        <v>0.58024399999999998</v>
      </c>
      <c r="M295" s="7">
        <v>6.605524</v>
      </c>
      <c r="N295" s="7">
        <v>1.2457579999999999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/>
    </row>
    <row r="296" spans="1:20" x14ac:dyDescent="0.35">
      <c r="A296" s="6" t="s">
        <v>185</v>
      </c>
      <c r="B296" s="6" t="s">
        <v>186</v>
      </c>
      <c r="C296" s="6" t="s">
        <v>187</v>
      </c>
      <c r="D296" s="6" t="s">
        <v>663</v>
      </c>
      <c r="E296" s="6" t="s">
        <v>303</v>
      </c>
      <c r="F296" s="6" t="s">
        <v>348</v>
      </c>
      <c r="G296" s="6" t="s">
        <v>349</v>
      </c>
      <c r="H296" s="6"/>
      <c r="I296" s="6"/>
      <c r="J296" s="6"/>
      <c r="K296" s="7">
        <v>0</v>
      </c>
      <c r="L296" s="7">
        <v>0</v>
      </c>
      <c r="M296" s="7">
        <v>0</v>
      </c>
      <c r="N296" s="7">
        <v>34.677923999999997</v>
      </c>
      <c r="O296" s="7">
        <v>30.156108</v>
      </c>
      <c r="P296" s="7">
        <v>43.909149999999997</v>
      </c>
      <c r="Q296" s="7">
        <v>44.586440000000003</v>
      </c>
      <c r="R296" s="7">
        <v>72.289535999999998</v>
      </c>
      <c r="S296" s="7">
        <v>74.625365000000002</v>
      </c>
      <c r="T296" s="7"/>
    </row>
    <row r="297" spans="1:20" x14ac:dyDescent="0.35">
      <c r="A297" s="6" t="s">
        <v>185</v>
      </c>
      <c r="B297" s="6" t="s">
        <v>186</v>
      </c>
      <c r="C297" s="6" t="s">
        <v>187</v>
      </c>
      <c r="D297" s="6" t="s">
        <v>663</v>
      </c>
      <c r="E297" s="6" t="s">
        <v>303</v>
      </c>
      <c r="F297" s="6" t="s">
        <v>350</v>
      </c>
      <c r="G297" s="6" t="s">
        <v>351</v>
      </c>
      <c r="H297" s="6"/>
      <c r="I297" s="7">
        <v>25.361039999999999</v>
      </c>
      <c r="J297" s="6"/>
      <c r="K297" s="7">
        <v>0</v>
      </c>
      <c r="L297" s="7">
        <v>8.8283900000000006</v>
      </c>
      <c r="M297" s="7">
        <v>38.080291000000003</v>
      </c>
      <c r="N297" s="7">
        <v>70.036131999999995</v>
      </c>
      <c r="O297" s="7">
        <v>60.91292</v>
      </c>
      <c r="P297" s="7">
        <v>88.695984999999993</v>
      </c>
      <c r="Q297" s="7">
        <v>78.002803999999998</v>
      </c>
      <c r="R297" s="7">
        <v>126.462506</v>
      </c>
      <c r="S297" s="7">
        <v>130.55081999999999</v>
      </c>
      <c r="T297" s="7"/>
    </row>
    <row r="298" spans="1:20" x14ac:dyDescent="0.35">
      <c r="A298" s="6" t="s">
        <v>185</v>
      </c>
      <c r="B298" s="6" t="s">
        <v>186</v>
      </c>
      <c r="C298" s="6" t="s">
        <v>187</v>
      </c>
      <c r="D298" s="6" t="s">
        <v>663</v>
      </c>
      <c r="E298" s="6" t="s">
        <v>303</v>
      </c>
      <c r="F298" s="6" t="s">
        <v>352</v>
      </c>
      <c r="G298" s="6" t="s">
        <v>353</v>
      </c>
      <c r="H298" s="6"/>
      <c r="I298" s="6"/>
      <c r="J298" s="6"/>
      <c r="K298" s="7">
        <v>0</v>
      </c>
      <c r="L298" s="7">
        <v>0</v>
      </c>
      <c r="M298" s="7">
        <v>0</v>
      </c>
      <c r="N298" s="7">
        <v>99.785546999999994</v>
      </c>
      <c r="O298" s="7">
        <v>86.786828</v>
      </c>
      <c r="P298" s="7">
        <v>126.356342</v>
      </c>
      <c r="Q298" s="7">
        <v>79.032026000000002</v>
      </c>
      <c r="R298" s="7">
        <v>128.12018399999999</v>
      </c>
      <c r="S298" s="7">
        <v>132.27012999999999</v>
      </c>
      <c r="T298" s="7"/>
    </row>
    <row r="299" spans="1:20" x14ac:dyDescent="0.35">
      <c r="A299" s="6" t="s">
        <v>185</v>
      </c>
      <c r="B299" s="6" t="s">
        <v>186</v>
      </c>
      <c r="C299" s="6" t="s">
        <v>187</v>
      </c>
      <c r="D299" s="6" t="s">
        <v>663</v>
      </c>
      <c r="E299" s="6" t="s">
        <v>303</v>
      </c>
      <c r="F299" s="6" t="s">
        <v>354</v>
      </c>
      <c r="G299" s="6" t="s">
        <v>355</v>
      </c>
      <c r="H299" s="6"/>
      <c r="I299" s="6"/>
      <c r="J299" s="6"/>
      <c r="K299" s="7">
        <v>0</v>
      </c>
      <c r="L299" s="7">
        <v>0</v>
      </c>
      <c r="M299" s="7">
        <v>0</v>
      </c>
      <c r="N299" s="7">
        <v>58.010095999999997</v>
      </c>
      <c r="O299" s="7">
        <v>103.427808</v>
      </c>
      <c r="P299" s="7">
        <v>41.200899999999997</v>
      </c>
      <c r="Q299" s="7">
        <v>14.900236</v>
      </c>
      <c r="R299" s="7">
        <v>9.2233540000000005</v>
      </c>
      <c r="S299" s="7">
        <v>23.994015000000001</v>
      </c>
      <c r="T299" s="7"/>
    </row>
    <row r="300" spans="1:20" x14ac:dyDescent="0.35">
      <c r="A300" s="6" t="s">
        <v>185</v>
      </c>
      <c r="B300" s="6" t="s">
        <v>186</v>
      </c>
      <c r="C300" s="6" t="s">
        <v>187</v>
      </c>
      <c r="D300" s="6" t="s">
        <v>663</v>
      </c>
      <c r="E300" s="6" t="s">
        <v>303</v>
      </c>
      <c r="F300" s="6" t="s">
        <v>356</v>
      </c>
      <c r="G300" s="6" t="s">
        <v>357</v>
      </c>
      <c r="H300" s="6"/>
      <c r="I300" s="6"/>
      <c r="J300" s="6"/>
      <c r="K300" s="7">
        <v>0</v>
      </c>
      <c r="L300" s="7">
        <v>0</v>
      </c>
      <c r="M300" s="7">
        <v>0</v>
      </c>
      <c r="N300" s="7">
        <v>30.819496000000001</v>
      </c>
      <c r="O300" s="7">
        <v>38.380195999999998</v>
      </c>
      <c r="P300" s="7">
        <v>14.411845</v>
      </c>
      <c r="Q300" s="7">
        <v>5.9623239999999997</v>
      </c>
      <c r="R300" s="7">
        <v>8.8679260000000006</v>
      </c>
      <c r="S300" s="7">
        <v>12.535645000000001</v>
      </c>
      <c r="T300" s="7"/>
    </row>
    <row r="301" spans="1:20" x14ac:dyDescent="0.35">
      <c r="A301" s="6" t="s">
        <v>185</v>
      </c>
      <c r="B301" s="6" t="s">
        <v>186</v>
      </c>
      <c r="C301" s="6" t="s">
        <v>187</v>
      </c>
      <c r="D301" s="6" t="s">
        <v>663</v>
      </c>
      <c r="E301" s="6" t="s">
        <v>303</v>
      </c>
      <c r="F301" s="6" t="s">
        <v>358</v>
      </c>
      <c r="G301" s="6" t="s">
        <v>359</v>
      </c>
      <c r="H301" s="6"/>
      <c r="I301" s="6"/>
      <c r="J301" s="6"/>
      <c r="K301" s="7">
        <v>0</v>
      </c>
      <c r="L301" s="7">
        <v>0</v>
      </c>
      <c r="M301" s="7">
        <v>0</v>
      </c>
      <c r="N301" s="7">
        <v>57.596823999999998</v>
      </c>
      <c r="O301" s="7">
        <v>71.590810000000005</v>
      </c>
      <c r="P301" s="7">
        <v>26.930605</v>
      </c>
      <c r="Q301" s="7">
        <v>11.146027999999999</v>
      </c>
      <c r="R301" s="7">
        <v>16.524415999999999</v>
      </c>
      <c r="S301" s="7">
        <v>23.408655</v>
      </c>
      <c r="T301" s="7"/>
    </row>
    <row r="302" spans="1:20" x14ac:dyDescent="0.35">
      <c r="A302" s="6" t="s">
        <v>185</v>
      </c>
      <c r="B302" s="6" t="s">
        <v>186</v>
      </c>
      <c r="C302" s="6" t="s">
        <v>187</v>
      </c>
      <c r="D302" s="6" t="s">
        <v>663</v>
      </c>
      <c r="E302" s="6" t="s">
        <v>303</v>
      </c>
      <c r="F302" s="6" t="s">
        <v>360</v>
      </c>
      <c r="G302" s="6" t="s">
        <v>361</v>
      </c>
      <c r="H302" s="6"/>
      <c r="I302" s="6"/>
      <c r="J302" s="6"/>
      <c r="K302" s="7">
        <v>0</v>
      </c>
      <c r="L302" s="7">
        <v>0</v>
      </c>
      <c r="M302" s="7">
        <v>0</v>
      </c>
      <c r="N302" s="7">
        <v>39.847056000000002</v>
      </c>
      <c r="O302" s="7">
        <v>70.910813000000005</v>
      </c>
      <c r="P302" s="7">
        <v>28.302630000000001</v>
      </c>
      <c r="Q302" s="7">
        <v>10.231062</v>
      </c>
      <c r="R302" s="7">
        <v>6.3157480000000001</v>
      </c>
      <c r="S302" s="7">
        <v>16.466545</v>
      </c>
      <c r="T302" s="7"/>
    </row>
    <row r="303" spans="1:20" x14ac:dyDescent="0.35">
      <c r="A303" s="6" t="s">
        <v>185</v>
      </c>
      <c r="B303" s="6" t="s">
        <v>186</v>
      </c>
      <c r="C303" s="6" t="s">
        <v>187</v>
      </c>
      <c r="D303" s="6" t="s">
        <v>663</v>
      </c>
      <c r="E303" s="6" t="s">
        <v>303</v>
      </c>
      <c r="F303" s="6" t="s">
        <v>362</v>
      </c>
      <c r="G303" s="6" t="s">
        <v>363</v>
      </c>
      <c r="H303" s="6"/>
      <c r="I303" s="6"/>
      <c r="J303" s="6"/>
      <c r="K303" s="7">
        <v>0</v>
      </c>
      <c r="L303" s="7">
        <v>0</v>
      </c>
      <c r="M303" s="7">
        <v>0</v>
      </c>
      <c r="N303" s="7">
        <v>110.470102</v>
      </c>
      <c r="O303" s="7">
        <v>109.5883</v>
      </c>
      <c r="P303" s="7">
        <v>79.95205</v>
      </c>
      <c r="Q303" s="7">
        <v>122.61094</v>
      </c>
      <c r="R303" s="7">
        <v>109.82814399999999</v>
      </c>
      <c r="S303" s="7">
        <v>67.42859</v>
      </c>
      <c r="T303" s="7"/>
    </row>
    <row r="304" spans="1:20" x14ac:dyDescent="0.35">
      <c r="A304" s="6" t="s">
        <v>185</v>
      </c>
      <c r="B304" s="6" t="s">
        <v>186</v>
      </c>
      <c r="C304" s="6" t="s">
        <v>187</v>
      </c>
      <c r="D304" s="6" t="s">
        <v>663</v>
      </c>
      <c r="E304" s="6" t="s">
        <v>303</v>
      </c>
      <c r="F304" s="6" t="s">
        <v>364</v>
      </c>
      <c r="G304" s="6" t="s">
        <v>365</v>
      </c>
      <c r="H304" s="6"/>
      <c r="I304" s="6"/>
      <c r="J304" s="6"/>
      <c r="K304" s="7">
        <v>0</v>
      </c>
      <c r="L304" s="7">
        <v>0</v>
      </c>
      <c r="M304" s="7">
        <v>0</v>
      </c>
      <c r="N304" s="7">
        <v>2.3349630000000001</v>
      </c>
      <c r="O304" s="7">
        <v>3.31576</v>
      </c>
      <c r="P304" s="7">
        <v>1.3486549999999999</v>
      </c>
      <c r="Q304" s="7">
        <v>1.182526</v>
      </c>
      <c r="R304" s="7">
        <v>1.247298</v>
      </c>
      <c r="S304" s="7">
        <v>0.76476999999999995</v>
      </c>
      <c r="T304" s="7"/>
    </row>
    <row r="305" spans="1:20" x14ac:dyDescent="0.35">
      <c r="A305" s="6" t="s">
        <v>185</v>
      </c>
      <c r="B305" s="6" t="s">
        <v>186</v>
      </c>
      <c r="C305" s="6" t="s">
        <v>187</v>
      </c>
      <c r="D305" s="6" t="s">
        <v>663</v>
      </c>
      <c r="E305" s="6" t="s">
        <v>303</v>
      </c>
      <c r="F305" s="6" t="s">
        <v>366</v>
      </c>
      <c r="G305" s="6" t="s">
        <v>367</v>
      </c>
      <c r="H305" s="6"/>
      <c r="I305" s="6"/>
      <c r="J305" s="6"/>
      <c r="K305" s="7">
        <v>0</v>
      </c>
      <c r="L305" s="7">
        <v>0</v>
      </c>
      <c r="M305" s="7">
        <v>0</v>
      </c>
      <c r="N305" s="7">
        <v>2.3349630000000001</v>
      </c>
      <c r="O305" s="7">
        <v>3.31576</v>
      </c>
      <c r="P305" s="7">
        <v>1.3486549999999999</v>
      </c>
      <c r="Q305" s="7">
        <v>1.182526</v>
      </c>
      <c r="R305" s="7">
        <v>1.247298</v>
      </c>
      <c r="S305" s="7">
        <v>0.76476999999999995</v>
      </c>
      <c r="T305" s="7"/>
    </row>
    <row r="306" spans="1:20" x14ac:dyDescent="0.35">
      <c r="A306" s="6" t="s">
        <v>185</v>
      </c>
      <c r="B306" s="6" t="s">
        <v>186</v>
      </c>
      <c r="C306" s="6" t="s">
        <v>187</v>
      </c>
      <c r="D306" s="6" t="s">
        <v>663</v>
      </c>
      <c r="E306" s="6" t="s">
        <v>303</v>
      </c>
      <c r="F306" s="6" t="s">
        <v>368</v>
      </c>
      <c r="G306" s="6" t="s">
        <v>369</v>
      </c>
      <c r="H306" s="6"/>
      <c r="I306" s="6"/>
      <c r="J306" s="6"/>
      <c r="K306" s="7">
        <v>0</v>
      </c>
      <c r="L306" s="7">
        <v>0</v>
      </c>
      <c r="M306" s="7">
        <v>0</v>
      </c>
      <c r="N306" s="7">
        <v>3.1448969999999998</v>
      </c>
      <c r="O306" s="7">
        <v>3.0621559999999999</v>
      </c>
      <c r="P306" s="7">
        <v>1.455125</v>
      </c>
      <c r="Q306" s="7">
        <v>1.3163800000000001</v>
      </c>
      <c r="R306" s="7">
        <v>1.3292600000000001</v>
      </c>
      <c r="S306" s="7">
        <v>0.81877</v>
      </c>
      <c r="T306" s="7"/>
    </row>
    <row r="307" spans="1:20" x14ac:dyDescent="0.35">
      <c r="A307" s="6" t="s">
        <v>185</v>
      </c>
      <c r="B307" s="6" t="s">
        <v>186</v>
      </c>
      <c r="C307" s="6" t="s">
        <v>187</v>
      </c>
      <c r="D307" s="6" t="s">
        <v>663</v>
      </c>
      <c r="E307" s="6" t="s">
        <v>303</v>
      </c>
      <c r="F307" s="6" t="s">
        <v>370</v>
      </c>
      <c r="G307" s="6" t="s">
        <v>371</v>
      </c>
      <c r="H307" s="7">
        <v>4.7551949999999996</v>
      </c>
      <c r="I307" s="7">
        <v>14.265585</v>
      </c>
      <c r="J307" s="6"/>
      <c r="K307" s="7">
        <v>0</v>
      </c>
      <c r="L307" s="7">
        <v>5.8081170000000002</v>
      </c>
      <c r="M307" s="7">
        <v>12.119211</v>
      </c>
      <c r="N307" s="7">
        <v>21.072848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/>
    </row>
    <row r="308" spans="1:20" x14ac:dyDescent="0.35">
      <c r="A308" s="6" t="s">
        <v>185</v>
      </c>
      <c r="B308" s="6" t="s">
        <v>186</v>
      </c>
      <c r="C308" s="6" t="s">
        <v>187</v>
      </c>
      <c r="D308" s="6" t="s">
        <v>663</v>
      </c>
      <c r="E308" s="6" t="s">
        <v>303</v>
      </c>
      <c r="F308" s="6" t="s">
        <v>372</v>
      </c>
      <c r="G308" s="6" t="s">
        <v>373</v>
      </c>
      <c r="H308" s="6"/>
      <c r="I308" s="6"/>
      <c r="J308" s="6"/>
      <c r="K308" s="7">
        <v>0</v>
      </c>
      <c r="L308" s="7">
        <v>0</v>
      </c>
      <c r="M308" s="7">
        <v>0</v>
      </c>
      <c r="N308" s="7">
        <v>0</v>
      </c>
      <c r="O308" s="7">
        <v>93.010735999999994</v>
      </c>
      <c r="P308" s="7">
        <v>79.350755000000007</v>
      </c>
      <c r="Q308" s="7">
        <v>76.789062000000001</v>
      </c>
      <c r="R308" s="7">
        <v>54.346508</v>
      </c>
      <c r="S308" s="7">
        <v>45.596857999999997</v>
      </c>
      <c r="T308" s="7"/>
    </row>
    <row r="309" spans="1:20" x14ac:dyDescent="0.35">
      <c r="A309" s="6" t="s">
        <v>185</v>
      </c>
      <c r="B309" s="6" t="s">
        <v>186</v>
      </c>
      <c r="C309" s="6" t="s">
        <v>187</v>
      </c>
      <c r="D309" s="6" t="s">
        <v>663</v>
      </c>
      <c r="E309" s="6" t="s">
        <v>303</v>
      </c>
      <c r="F309" s="6" t="s">
        <v>374</v>
      </c>
      <c r="G309" s="6" t="s">
        <v>375</v>
      </c>
      <c r="H309" s="7">
        <v>739.697</v>
      </c>
      <c r="I309" s="7">
        <v>792.53250000000003</v>
      </c>
      <c r="J309" s="7">
        <v>1141.2467999999999</v>
      </c>
      <c r="K309" s="7">
        <v>764.47093299999995</v>
      </c>
      <c r="L309" s="7">
        <v>703.92285800000002</v>
      </c>
      <c r="M309" s="7">
        <v>659.51636399999995</v>
      </c>
      <c r="N309" s="7">
        <v>475.332292</v>
      </c>
      <c r="O309" s="7">
        <v>540.57985199999996</v>
      </c>
      <c r="P309" s="7">
        <v>434.16068000000001</v>
      </c>
      <c r="Q309" s="7">
        <v>981.85381199999995</v>
      </c>
      <c r="R309" s="7">
        <v>486.16980000000001</v>
      </c>
      <c r="S309" s="7">
        <v>1016.96908</v>
      </c>
      <c r="T309" s="7"/>
    </row>
    <row r="310" spans="1:20" x14ac:dyDescent="0.35">
      <c r="A310" s="6" t="s">
        <v>185</v>
      </c>
      <c r="B310" s="6" t="s">
        <v>186</v>
      </c>
      <c r="C310" s="6" t="s">
        <v>187</v>
      </c>
      <c r="D310" s="6" t="s">
        <v>663</v>
      </c>
      <c r="E310" s="6" t="s">
        <v>303</v>
      </c>
      <c r="F310" s="6" t="s">
        <v>376</v>
      </c>
      <c r="G310" s="6" t="s">
        <v>377</v>
      </c>
      <c r="H310" s="7">
        <v>359.28140000000002</v>
      </c>
      <c r="I310" s="7">
        <v>602.32470000000001</v>
      </c>
      <c r="J310" s="7">
        <v>729.12990000000002</v>
      </c>
      <c r="K310" s="7">
        <v>309.72958699999998</v>
      </c>
      <c r="L310" s="7">
        <v>458.92156599999998</v>
      </c>
      <c r="M310" s="7">
        <v>326.302952</v>
      </c>
      <c r="N310" s="7">
        <v>199.845754</v>
      </c>
      <c r="O310" s="7">
        <v>227.27620400000001</v>
      </c>
      <c r="P310" s="7">
        <v>182.52853999999999</v>
      </c>
      <c r="Q310" s="7">
        <v>202.28895900000001</v>
      </c>
      <c r="R310" s="7">
        <v>100.16447599999999</v>
      </c>
      <c r="S310" s="7">
        <v>209.51845499999999</v>
      </c>
      <c r="T310" s="7"/>
    </row>
    <row r="311" spans="1:20" x14ac:dyDescent="0.35">
      <c r="A311" s="6" t="s">
        <v>185</v>
      </c>
      <c r="B311" s="6" t="s">
        <v>186</v>
      </c>
      <c r="C311" s="6" t="s">
        <v>187</v>
      </c>
      <c r="D311" s="6" t="s">
        <v>663</v>
      </c>
      <c r="E311" s="6" t="s">
        <v>303</v>
      </c>
      <c r="F311" s="6" t="s">
        <v>378</v>
      </c>
      <c r="G311" s="6" t="s">
        <v>379</v>
      </c>
      <c r="H311" s="7">
        <v>1141.2467999999999</v>
      </c>
      <c r="I311" s="7">
        <v>1420.2182399999999</v>
      </c>
      <c r="J311" s="7">
        <v>1902.078</v>
      </c>
      <c r="K311" s="7">
        <v>992.24564999999996</v>
      </c>
      <c r="L311" s="7">
        <v>1042.970466</v>
      </c>
      <c r="M311" s="7">
        <v>1229.7864979999999</v>
      </c>
      <c r="N311" s="7">
        <v>1171.0657220000001</v>
      </c>
      <c r="O311" s="7">
        <v>968.08841199999995</v>
      </c>
      <c r="P311" s="7">
        <v>1487.7709299999999</v>
      </c>
      <c r="Q311" s="7">
        <v>726.07544600000006</v>
      </c>
      <c r="R311" s="7">
        <v>1184.3744380000001</v>
      </c>
      <c r="S311" s="7">
        <v>1246.414125</v>
      </c>
      <c r="T311" s="7"/>
    </row>
    <row r="312" spans="1:20" x14ac:dyDescent="0.35">
      <c r="A312" s="6" t="s">
        <v>185</v>
      </c>
      <c r="B312" s="6" t="s">
        <v>186</v>
      </c>
      <c r="C312" s="6" t="s">
        <v>187</v>
      </c>
      <c r="D312" s="6" t="s">
        <v>663</v>
      </c>
      <c r="E312" s="6" t="s">
        <v>303</v>
      </c>
      <c r="F312" s="6" t="s">
        <v>380</v>
      </c>
      <c r="G312" s="6" t="s">
        <v>381</v>
      </c>
      <c r="H312" s="7">
        <v>612.89179999999999</v>
      </c>
      <c r="I312" s="7">
        <v>456.49871999999999</v>
      </c>
      <c r="J312" s="7">
        <v>836.91431999999998</v>
      </c>
      <c r="K312" s="7">
        <v>520.161923</v>
      </c>
      <c r="L312" s="7">
        <v>407.16349000000002</v>
      </c>
      <c r="M312" s="7">
        <v>463.313897</v>
      </c>
      <c r="N312" s="7">
        <v>978.622342</v>
      </c>
      <c r="O312" s="7">
        <v>851.08313199999998</v>
      </c>
      <c r="P312" s="7">
        <v>1239.2288149999999</v>
      </c>
      <c r="Q312" s="7">
        <v>787.32641999999998</v>
      </c>
      <c r="R312" s="7">
        <v>1276.534058</v>
      </c>
      <c r="S312" s="7">
        <v>1317.7935649999999</v>
      </c>
      <c r="T312" s="7"/>
    </row>
    <row r="313" spans="1:20" x14ac:dyDescent="0.35">
      <c r="A313" s="6" t="s">
        <v>185</v>
      </c>
      <c r="B313" s="6" t="s">
        <v>186</v>
      </c>
      <c r="C313" s="6" t="s">
        <v>187</v>
      </c>
      <c r="D313" s="6" t="s">
        <v>663</v>
      </c>
      <c r="E313" s="6" t="s">
        <v>303</v>
      </c>
      <c r="F313" s="6" t="s">
        <v>382</v>
      </c>
      <c r="G313" s="6" t="s">
        <v>383</v>
      </c>
      <c r="H313" s="7">
        <v>226.13594000000001</v>
      </c>
      <c r="I313" s="7">
        <v>437.47793999999999</v>
      </c>
      <c r="J313" s="7">
        <v>538.9221</v>
      </c>
      <c r="K313" s="7">
        <v>208.70088100000001</v>
      </c>
      <c r="L313" s="7">
        <v>311.37693200000001</v>
      </c>
      <c r="M313" s="7">
        <v>193.09451999999999</v>
      </c>
      <c r="N313" s="7">
        <v>154.461286</v>
      </c>
      <c r="O313" s="7">
        <v>175.668014</v>
      </c>
      <c r="P313" s="7">
        <v>141.09484499999999</v>
      </c>
      <c r="Q313" s="7">
        <v>145.34863200000001</v>
      </c>
      <c r="R313" s="7">
        <v>71.969431999999998</v>
      </c>
      <c r="S313" s="7">
        <v>150.544555</v>
      </c>
      <c r="T313" s="7"/>
    </row>
    <row r="314" spans="1:20" x14ac:dyDescent="0.35">
      <c r="A314" s="6" t="s">
        <v>185</v>
      </c>
      <c r="B314" s="6" t="s">
        <v>186</v>
      </c>
      <c r="C314" s="6" t="s">
        <v>187</v>
      </c>
      <c r="D314" s="6" t="s">
        <v>663</v>
      </c>
      <c r="E314" s="6" t="s">
        <v>303</v>
      </c>
      <c r="F314" s="6" t="s">
        <v>384</v>
      </c>
      <c r="G314" s="6" t="s">
        <v>385</v>
      </c>
      <c r="H314" s="7">
        <v>156.39308</v>
      </c>
      <c r="I314" s="7">
        <v>0</v>
      </c>
      <c r="J314" s="6"/>
      <c r="K314" s="7">
        <v>0</v>
      </c>
      <c r="L314" s="7">
        <v>53.350746000000001</v>
      </c>
      <c r="M314" s="7">
        <v>69.814217999999997</v>
      </c>
      <c r="N314" s="7">
        <v>157.51563200000001</v>
      </c>
      <c r="O314" s="7">
        <v>136.98773199999999</v>
      </c>
      <c r="P314" s="7">
        <v>199.461185</v>
      </c>
      <c r="Q314" s="7">
        <v>93.727596000000005</v>
      </c>
      <c r="R314" s="7">
        <v>151.97364999999999</v>
      </c>
      <c r="S314" s="7">
        <v>156.87640500000001</v>
      </c>
      <c r="T314" s="7"/>
    </row>
    <row r="315" spans="1:20" x14ac:dyDescent="0.35">
      <c r="A315" s="6" t="s">
        <v>185</v>
      </c>
      <c r="B315" s="6" t="s">
        <v>186</v>
      </c>
      <c r="C315" s="6" t="s">
        <v>187</v>
      </c>
      <c r="D315" s="6" t="s">
        <v>663</v>
      </c>
      <c r="E315" s="6" t="s">
        <v>303</v>
      </c>
      <c r="F315" s="6" t="s">
        <v>386</v>
      </c>
      <c r="G315" s="6" t="s">
        <v>387</v>
      </c>
      <c r="H315" s="7">
        <v>247.27014</v>
      </c>
      <c r="I315" s="7">
        <v>342.37403999999998</v>
      </c>
      <c r="J315" s="7">
        <v>285.31169999999997</v>
      </c>
      <c r="K315" s="7">
        <v>168.72821400000001</v>
      </c>
      <c r="L315" s="7">
        <v>213.53575799999999</v>
      </c>
      <c r="M315" s="7">
        <v>194.05395999999999</v>
      </c>
      <c r="N315" s="7">
        <v>123.126548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/>
    </row>
    <row r="316" spans="1:20" x14ac:dyDescent="0.35">
      <c r="A316" s="6" t="s">
        <v>185</v>
      </c>
      <c r="B316" s="6" t="s">
        <v>186</v>
      </c>
      <c r="C316" s="6" t="s">
        <v>187</v>
      </c>
      <c r="D316" s="6" t="s">
        <v>663</v>
      </c>
      <c r="E316" s="6" t="s">
        <v>303</v>
      </c>
      <c r="F316" s="6" t="s">
        <v>388</v>
      </c>
      <c r="G316" s="6" t="s">
        <v>389</v>
      </c>
      <c r="H316" s="6"/>
      <c r="I316" s="6"/>
      <c r="J316" s="6"/>
      <c r="K316" s="7">
        <v>0</v>
      </c>
      <c r="L316" s="7">
        <v>0</v>
      </c>
      <c r="M316" s="7">
        <v>0</v>
      </c>
      <c r="N316" s="7">
        <v>0</v>
      </c>
      <c r="O316" s="7">
        <v>160.307884</v>
      </c>
      <c r="P316" s="7">
        <v>143.20842500000001</v>
      </c>
      <c r="Q316" s="7">
        <v>163.464688</v>
      </c>
      <c r="R316" s="7">
        <v>103.77992399999999</v>
      </c>
      <c r="S316" s="7">
        <v>87.085452000000004</v>
      </c>
      <c r="T316" s="7"/>
    </row>
    <row r="317" spans="1:20" x14ac:dyDescent="0.35">
      <c r="A317" s="6" t="s">
        <v>185</v>
      </c>
      <c r="B317" s="6" t="s">
        <v>186</v>
      </c>
      <c r="C317" s="6" t="s">
        <v>187</v>
      </c>
      <c r="D317" s="6" t="s">
        <v>663</v>
      </c>
      <c r="E317" s="6" t="s">
        <v>303</v>
      </c>
      <c r="F317" s="6" t="s">
        <v>390</v>
      </c>
      <c r="G317" s="6" t="s">
        <v>391</v>
      </c>
      <c r="H317" s="7">
        <v>1394.8571999999999</v>
      </c>
      <c r="I317" s="7">
        <v>1902.078</v>
      </c>
      <c r="J317" s="7">
        <v>2460.02088</v>
      </c>
      <c r="K317" s="7">
        <v>1363.445416</v>
      </c>
      <c r="L317" s="7">
        <v>1383.26145</v>
      </c>
      <c r="M317" s="7">
        <v>1804.732285</v>
      </c>
      <c r="N317" s="7">
        <v>2029.1250560000001</v>
      </c>
      <c r="O317" s="7">
        <v>1764.7258899999999</v>
      </c>
      <c r="P317" s="7">
        <v>2506.4743050000002</v>
      </c>
      <c r="Q317" s="7">
        <v>1416.2716720000001</v>
      </c>
      <c r="R317" s="7">
        <v>2179.0807119999999</v>
      </c>
      <c r="S317" s="7">
        <v>2165.6397099999999</v>
      </c>
      <c r="T317" s="7"/>
    </row>
    <row r="318" spans="1:20" x14ac:dyDescent="0.35">
      <c r="A318" s="6" t="s">
        <v>185</v>
      </c>
      <c r="B318" s="6" t="s">
        <v>186</v>
      </c>
      <c r="C318" s="6" t="s">
        <v>187</v>
      </c>
      <c r="D318" s="6" t="s">
        <v>663</v>
      </c>
      <c r="E318" s="6" t="s">
        <v>303</v>
      </c>
      <c r="F318" s="6" t="s">
        <v>392</v>
      </c>
      <c r="G318" s="6" t="s">
        <v>393</v>
      </c>
      <c r="H318" s="7">
        <v>917.22428000000002</v>
      </c>
      <c r="I318" s="7">
        <v>1470.9403199999999</v>
      </c>
      <c r="J318" s="7">
        <v>1470.9403199999999</v>
      </c>
      <c r="K318" s="7">
        <v>820.49283000000003</v>
      </c>
      <c r="L318" s="7">
        <v>864.06258400000002</v>
      </c>
      <c r="M318" s="7">
        <v>1188.3462199999999</v>
      </c>
      <c r="N318" s="7">
        <v>1534.8086719999999</v>
      </c>
      <c r="O318" s="7">
        <v>1334.7769040000001</v>
      </c>
      <c r="P318" s="7">
        <v>1943.5071700000001</v>
      </c>
      <c r="Q318" s="7">
        <v>991.68693800000005</v>
      </c>
      <c r="R318" s="7">
        <v>1607.870304</v>
      </c>
      <c r="S318" s="7">
        <v>1659.8401550000001</v>
      </c>
      <c r="T318" s="7"/>
    </row>
    <row r="319" spans="1:20" x14ac:dyDescent="0.35">
      <c r="A319" s="6" t="s">
        <v>185</v>
      </c>
      <c r="B319" s="6" t="s">
        <v>186</v>
      </c>
      <c r="C319" s="6" t="s">
        <v>187</v>
      </c>
      <c r="D319" s="6" t="s">
        <v>663</v>
      </c>
      <c r="E319" s="6" t="s">
        <v>303</v>
      </c>
      <c r="F319" s="6" t="s">
        <v>394</v>
      </c>
      <c r="G319" s="6" t="s">
        <v>395</v>
      </c>
      <c r="H319" s="7">
        <v>815.78012000000001</v>
      </c>
      <c r="I319" s="7">
        <v>1166.6078399999999</v>
      </c>
      <c r="J319" s="7">
        <v>1344.1351199999999</v>
      </c>
      <c r="K319" s="7">
        <v>1010.904262</v>
      </c>
      <c r="L319" s="7">
        <v>807.50615200000004</v>
      </c>
      <c r="M319" s="7">
        <v>1012.128654</v>
      </c>
      <c r="N319" s="7">
        <v>1267.7395759999999</v>
      </c>
      <c r="O319" s="7">
        <v>1102.5248079999999</v>
      </c>
      <c r="P319" s="7">
        <v>1605.3295250000001</v>
      </c>
      <c r="Q319" s="7">
        <v>1106.5719839999999</v>
      </c>
      <c r="R319" s="7">
        <v>1794.144716</v>
      </c>
      <c r="S319" s="7">
        <v>1852.137015</v>
      </c>
      <c r="T319" s="7"/>
    </row>
    <row r="320" spans="1:20" x14ac:dyDescent="0.35">
      <c r="A320" s="6" t="s">
        <v>185</v>
      </c>
      <c r="B320" s="6" t="s">
        <v>186</v>
      </c>
      <c r="C320" s="6" t="s">
        <v>187</v>
      </c>
      <c r="D320" s="6" t="s">
        <v>663</v>
      </c>
      <c r="E320" s="6" t="s">
        <v>303</v>
      </c>
      <c r="F320" s="6" t="s">
        <v>396</v>
      </c>
      <c r="G320" s="6" t="s">
        <v>397</v>
      </c>
      <c r="H320" s="7">
        <v>50.722079999999998</v>
      </c>
      <c r="I320" s="7">
        <v>0</v>
      </c>
      <c r="J320" s="7">
        <v>25.361039999999999</v>
      </c>
      <c r="K320" s="7">
        <v>13.173415</v>
      </c>
      <c r="L320" s="7">
        <v>17.916367999999999</v>
      </c>
      <c r="M320" s="7">
        <v>54.506720999999999</v>
      </c>
      <c r="N320" s="7">
        <v>10.285136</v>
      </c>
      <c r="O320" s="7">
        <v>8.9420699999999993</v>
      </c>
      <c r="P320" s="7">
        <v>13.028165</v>
      </c>
      <c r="Q320" s="7">
        <v>8.3551680000000008</v>
      </c>
      <c r="R320" s="7">
        <v>13.560969999999999</v>
      </c>
      <c r="S320" s="7">
        <v>13.993399</v>
      </c>
      <c r="T320" s="7"/>
    </row>
    <row r="321" spans="1:20" x14ac:dyDescent="0.35">
      <c r="A321" s="6" t="s">
        <v>185</v>
      </c>
      <c r="B321" s="6" t="s">
        <v>186</v>
      </c>
      <c r="C321" s="6" t="s">
        <v>187</v>
      </c>
      <c r="D321" s="6" t="s">
        <v>663</v>
      </c>
      <c r="E321" s="6" t="s">
        <v>303</v>
      </c>
      <c r="F321" s="6" t="s">
        <v>398</v>
      </c>
      <c r="G321" s="6" t="s">
        <v>399</v>
      </c>
      <c r="H321" s="7">
        <v>308.55932000000001</v>
      </c>
      <c r="I321" s="7">
        <v>304.33247999999998</v>
      </c>
      <c r="J321" s="7">
        <v>380.41559999999998</v>
      </c>
      <c r="K321" s="7">
        <v>298.78913699999998</v>
      </c>
      <c r="L321" s="7">
        <v>253.39415199999999</v>
      </c>
      <c r="M321" s="7">
        <v>393.12548099999998</v>
      </c>
      <c r="N321" s="7">
        <v>435.09391599999998</v>
      </c>
      <c r="O321" s="7">
        <v>378.392448</v>
      </c>
      <c r="P321" s="7">
        <v>550.95426499999996</v>
      </c>
      <c r="Q321" s="7">
        <v>269.515244</v>
      </c>
      <c r="R321" s="7">
        <v>436.98162200000002</v>
      </c>
      <c r="S321" s="7">
        <v>451.112934</v>
      </c>
      <c r="T321" s="7"/>
    </row>
    <row r="322" spans="1:20" x14ac:dyDescent="0.35">
      <c r="A322" s="6" t="s">
        <v>185</v>
      </c>
      <c r="B322" s="6" t="s">
        <v>186</v>
      </c>
      <c r="C322" s="6" t="s">
        <v>187</v>
      </c>
      <c r="D322" s="6" t="s">
        <v>663</v>
      </c>
      <c r="E322" s="6" t="s">
        <v>303</v>
      </c>
      <c r="F322" s="6" t="s">
        <v>400</v>
      </c>
      <c r="G322" s="6" t="s">
        <v>401</v>
      </c>
      <c r="H322" s="7">
        <v>137.3723</v>
      </c>
      <c r="I322" s="7">
        <v>0</v>
      </c>
      <c r="J322" s="6"/>
      <c r="K322" s="7">
        <v>31.7013</v>
      </c>
      <c r="L322" s="7">
        <v>48.751648000000003</v>
      </c>
      <c r="M322" s="7">
        <v>133.59254799999999</v>
      </c>
      <c r="N322" s="7">
        <v>223.26283599999999</v>
      </c>
      <c r="O322" s="7">
        <v>253.914984</v>
      </c>
      <c r="P322" s="7">
        <v>203.91959</v>
      </c>
      <c r="Q322" s="7">
        <v>418.59612800000002</v>
      </c>
      <c r="R322" s="7">
        <v>207.27259599999999</v>
      </c>
      <c r="S322" s="7">
        <v>433.56708500000002</v>
      </c>
      <c r="T322" s="7"/>
    </row>
    <row r="323" spans="1:20" x14ac:dyDescent="0.35">
      <c r="A323" s="6" t="s">
        <v>185</v>
      </c>
      <c r="B323" s="6" t="s">
        <v>186</v>
      </c>
      <c r="C323" s="6" t="s">
        <v>187</v>
      </c>
      <c r="D323" s="6" t="s">
        <v>663</v>
      </c>
      <c r="E323" s="6" t="s">
        <v>303</v>
      </c>
      <c r="F323" s="6" t="s">
        <v>402</v>
      </c>
      <c r="G323" s="6" t="s">
        <v>403</v>
      </c>
      <c r="H323" s="7">
        <v>181.75412</v>
      </c>
      <c r="I323" s="7">
        <v>0</v>
      </c>
      <c r="J323" s="6"/>
      <c r="K323" s="7">
        <v>0</v>
      </c>
      <c r="L323" s="7">
        <v>62.478628</v>
      </c>
      <c r="M323" s="7">
        <v>119.09398899999999</v>
      </c>
      <c r="N323" s="7">
        <v>130.110838</v>
      </c>
      <c r="O323" s="7">
        <v>113.14901399999999</v>
      </c>
      <c r="P323" s="7">
        <v>164.75871000000001</v>
      </c>
      <c r="Q323" s="7">
        <v>55.664867999999998</v>
      </c>
      <c r="R323" s="7">
        <v>90.253472000000002</v>
      </c>
      <c r="S323" s="7">
        <v>93.170834999999997</v>
      </c>
      <c r="T323" s="7"/>
    </row>
    <row r="324" spans="1:20" x14ac:dyDescent="0.35">
      <c r="A324" s="6" t="s">
        <v>185</v>
      </c>
      <c r="B324" s="6" t="s">
        <v>186</v>
      </c>
      <c r="C324" s="6" t="s">
        <v>187</v>
      </c>
      <c r="D324" s="6" t="s">
        <v>663</v>
      </c>
      <c r="E324" s="6" t="s">
        <v>303</v>
      </c>
      <c r="F324" s="6" t="s">
        <v>404</v>
      </c>
      <c r="G324" s="6" t="s">
        <v>405</v>
      </c>
      <c r="H324" s="6"/>
      <c r="I324" s="6"/>
      <c r="J324" s="7">
        <v>50.722079999999998</v>
      </c>
      <c r="K324" s="7">
        <v>24.987871999999999</v>
      </c>
      <c r="L324" s="7">
        <v>17.596831999999999</v>
      </c>
      <c r="M324" s="7">
        <v>198.615858</v>
      </c>
      <c r="N324" s="7">
        <v>185.185498</v>
      </c>
      <c r="O324" s="7">
        <v>161.05127999999999</v>
      </c>
      <c r="P324" s="7">
        <v>234.496815</v>
      </c>
      <c r="Q324" s="7">
        <v>105.305696</v>
      </c>
      <c r="R324" s="7">
        <v>170.74408</v>
      </c>
      <c r="S324" s="7">
        <v>176.25806499999999</v>
      </c>
      <c r="T324" s="7"/>
    </row>
    <row r="325" spans="1:20" x14ac:dyDescent="0.35">
      <c r="A325" s="6" t="s">
        <v>185</v>
      </c>
      <c r="B325" s="6" t="s">
        <v>186</v>
      </c>
      <c r="C325" s="6" t="s">
        <v>187</v>
      </c>
      <c r="D325" s="6" t="s">
        <v>663</v>
      </c>
      <c r="E325" s="6" t="s">
        <v>303</v>
      </c>
      <c r="F325" s="6" t="s">
        <v>406</v>
      </c>
      <c r="G325" s="6" t="s">
        <v>407</v>
      </c>
      <c r="H325" s="7">
        <v>1077.8442</v>
      </c>
      <c r="I325" s="7">
        <v>1172.9481000000001</v>
      </c>
      <c r="J325" s="7">
        <v>2282.4935999999998</v>
      </c>
      <c r="K325" s="7">
        <v>954.22602400000005</v>
      </c>
      <c r="L325" s="7">
        <v>1085.9881439999999</v>
      </c>
      <c r="M325" s="7">
        <v>1038.4132770000001</v>
      </c>
      <c r="N325" s="7">
        <v>700.25129200000003</v>
      </c>
      <c r="O325" s="7">
        <v>796.38205200000004</v>
      </c>
      <c r="P325" s="7">
        <v>639.59803999999997</v>
      </c>
      <c r="Q325" s="7">
        <v>1556.8583920000001</v>
      </c>
      <c r="R325" s="7">
        <v>770.89335200000005</v>
      </c>
      <c r="S325" s="7">
        <v>1612.536795</v>
      </c>
      <c r="T325" s="7"/>
    </row>
    <row r="326" spans="1:20" x14ac:dyDescent="0.35">
      <c r="A326" s="6" t="s">
        <v>185</v>
      </c>
      <c r="B326" s="6" t="s">
        <v>186</v>
      </c>
      <c r="C326" s="6" t="s">
        <v>187</v>
      </c>
      <c r="D326" s="6" t="s">
        <v>663</v>
      </c>
      <c r="E326" s="6" t="s">
        <v>303</v>
      </c>
      <c r="F326" s="6" t="s">
        <v>408</v>
      </c>
      <c r="G326" s="6" t="s">
        <v>409</v>
      </c>
      <c r="H326" s="7">
        <v>12.68052</v>
      </c>
      <c r="I326" s="7">
        <v>0</v>
      </c>
      <c r="J326" s="6"/>
      <c r="K326" s="7">
        <v>0</v>
      </c>
      <c r="L326" s="7">
        <v>4.39832</v>
      </c>
      <c r="M326" s="7">
        <v>89.600578999999996</v>
      </c>
      <c r="N326" s="7">
        <v>103.697166</v>
      </c>
      <c r="O326" s="7">
        <v>90.189819999999997</v>
      </c>
      <c r="P326" s="7">
        <v>131.31478999999999</v>
      </c>
      <c r="Q326" s="7">
        <v>44.556621999999997</v>
      </c>
      <c r="R326" s="7">
        <v>72.244829999999993</v>
      </c>
      <c r="S326" s="7">
        <v>74.577194000000006</v>
      </c>
      <c r="T326" s="7"/>
    </row>
    <row r="327" spans="1:20" x14ac:dyDescent="0.35">
      <c r="A327" s="6" t="s">
        <v>185</v>
      </c>
      <c r="B327" s="6" t="s">
        <v>186</v>
      </c>
      <c r="C327" s="6" t="s">
        <v>187</v>
      </c>
      <c r="D327" s="6" t="s">
        <v>663</v>
      </c>
      <c r="E327" s="6" t="s">
        <v>303</v>
      </c>
      <c r="F327" s="6" t="s">
        <v>410</v>
      </c>
      <c r="G327" s="6" t="s">
        <v>411</v>
      </c>
      <c r="H327" s="7">
        <v>676.2944</v>
      </c>
      <c r="I327" s="7">
        <v>570.62339999999995</v>
      </c>
      <c r="J327" s="7">
        <v>1141.2467999999999</v>
      </c>
      <c r="K327" s="7">
        <v>481.03951899999998</v>
      </c>
      <c r="L327" s="7">
        <v>650.81777999999997</v>
      </c>
      <c r="M327" s="7">
        <v>626.88625999999999</v>
      </c>
      <c r="N327" s="7">
        <v>411.56838800000003</v>
      </c>
      <c r="O327" s="7">
        <v>468.06564200000003</v>
      </c>
      <c r="P327" s="7">
        <v>375.91919000000001</v>
      </c>
      <c r="Q327" s="7">
        <v>905.76514399999996</v>
      </c>
      <c r="R327" s="7">
        <v>448.49302399999999</v>
      </c>
      <c r="S327" s="7">
        <v>938.15954999999997</v>
      </c>
      <c r="T327" s="7"/>
    </row>
    <row r="328" spans="1:20" x14ac:dyDescent="0.35">
      <c r="A328" s="6" t="s">
        <v>185</v>
      </c>
      <c r="B328" s="6" t="s">
        <v>186</v>
      </c>
      <c r="C328" s="6" t="s">
        <v>187</v>
      </c>
      <c r="D328" s="6" t="s">
        <v>663</v>
      </c>
      <c r="E328" s="6" t="s">
        <v>303</v>
      </c>
      <c r="F328" s="6" t="s">
        <v>412</v>
      </c>
      <c r="G328" s="6" t="s">
        <v>413</v>
      </c>
      <c r="H328" s="7">
        <v>31.7013</v>
      </c>
      <c r="I328" s="7">
        <v>0</v>
      </c>
      <c r="J328" s="6"/>
      <c r="K328" s="7">
        <v>0</v>
      </c>
      <c r="L328" s="7">
        <v>11.199702</v>
      </c>
      <c r="M328" s="7">
        <v>26.913350999999999</v>
      </c>
      <c r="N328" s="7">
        <v>25.633886</v>
      </c>
      <c r="O328" s="7">
        <v>29.154294</v>
      </c>
      <c r="P328" s="7">
        <v>23.423494999999999</v>
      </c>
      <c r="Q328" s="7">
        <v>0</v>
      </c>
      <c r="R328" s="7">
        <v>0</v>
      </c>
      <c r="S328" s="7">
        <v>0</v>
      </c>
      <c r="T328" s="7"/>
    </row>
    <row r="329" spans="1:20" x14ac:dyDescent="0.35">
      <c r="A329" s="6" t="s">
        <v>185</v>
      </c>
      <c r="B329" s="6" t="s">
        <v>186</v>
      </c>
      <c r="C329" s="6" t="s">
        <v>187</v>
      </c>
      <c r="D329" s="6" t="s">
        <v>663</v>
      </c>
      <c r="E329" s="6" t="s">
        <v>303</v>
      </c>
      <c r="F329" s="6" t="s">
        <v>414</v>
      </c>
      <c r="G329" s="6" t="s">
        <v>415</v>
      </c>
      <c r="H329" s="6"/>
      <c r="I329" s="7">
        <v>63.4026</v>
      </c>
      <c r="J329" s="6"/>
      <c r="K329" s="7">
        <v>0</v>
      </c>
      <c r="L329" s="7">
        <v>22.410475999999999</v>
      </c>
      <c r="M329" s="7">
        <v>119.77099699999999</v>
      </c>
      <c r="N329" s="7">
        <v>51.573887999999997</v>
      </c>
      <c r="O329" s="7">
        <v>58.649154000000003</v>
      </c>
      <c r="P329" s="7">
        <v>47.108024999999998</v>
      </c>
      <c r="Q329" s="7">
        <v>123.943772</v>
      </c>
      <c r="R329" s="7">
        <v>61.366413999999999</v>
      </c>
      <c r="S329" s="7">
        <v>128.37185500000001</v>
      </c>
      <c r="T329" s="7"/>
    </row>
    <row r="330" spans="1:20" x14ac:dyDescent="0.35">
      <c r="A330" s="6" t="s">
        <v>185</v>
      </c>
      <c r="B330" s="6" t="s">
        <v>186</v>
      </c>
      <c r="C330" s="6" t="s">
        <v>187</v>
      </c>
      <c r="D330" s="6" t="s">
        <v>663</v>
      </c>
      <c r="E330" s="6" t="s">
        <v>303</v>
      </c>
      <c r="F330" s="6" t="s">
        <v>416</v>
      </c>
      <c r="G330" s="6" t="s">
        <v>417</v>
      </c>
      <c r="H330" s="7">
        <v>676.2944</v>
      </c>
      <c r="I330" s="7">
        <v>887.63639999999998</v>
      </c>
      <c r="J330" s="7">
        <v>1394.8571999999999</v>
      </c>
      <c r="K330" s="7">
        <v>646.88356799999997</v>
      </c>
      <c r="L330" s="7">
        <v>716.27588900000001</v>
      </c>
      <c r="M330" s="7">
        <v>672.95210799999995</v>
      </c>
      <c r="N330" s="7">
        <v>416.75615599999998</v>
      </c>
      <c r="O330" s="7">
        <v>473.96189600000002</v>
      </c>
      <c r="P330" s="7">
        <v>380.66621500000002</v>
      </c>
      <c r="Q330" s="7">
        <v>610.00570200000004</v>
      </c>
      <c r="R330" s="7">
        <v>302.04229700000002</v>
      </c>
      <c r="S330" s="7">
        <v>631.81750499999998</v>
      </c>
      <c r="T330" s="7"/>
    </row>
    <row r="331" spans="1:20" x14ac:dyDescent="0.35">
      <c r="A331" s="6" t="s">
        <v>185</v>
      </c>
      <c r="B331" s="6" t="s">
        <v>186</v>
      </c>
      <c r="C331" s="6" t="s">
        <v>187</v>
      </c>
      <c r="D331" s="6" t="s">
        <v>663</v>
      </c>
      <c r="E331" s="6" t="s">
        <v>303</v>
      </c>
      <c r="F331" s="6" t="s">
        <v>418</v>
      </c>
      <c r="G331" s="6" t="s">
        <v>419</v>
      </c>
      <c r="H331" s="6"/>
      <c r="I331" s="6"/>
      <c r="J331" s="6"/>
      <c r="K331" s="7">
        <v>0</v>
      </c>
      <c r="L331" s="7">
        <v>0</v>
      </c>
      <c r="M331" s="7">
        <v>0</v>
      </c>
      <c r="N331" s="7">
        <v>37.510745999999997</v>
      </c>
      <c r="O331" s="7">
        <v>42.668756000000002</v>
      </c>
      <c r="P331" s="7">
        <v>34.2575</v>
      </c>
      <c r="Q331" s="7">
        <v>77.475706000000002</v>
      </c>
      <c r="R331" s="7">
        <v>38.366500000000002</v>
      </c>
      <c r="S331" s="7">
        <v>80.248919999999998</v>
      </c>
      <c r="T331" s="7"/>
    </row>
    <row r="332" spans="1:20" x14ac:dyDescent="0.35">
      <c r="A332" s="6" t="s">
        <v>185</v>
      </c>
      <c r="B332" s="6" t="s">
        <v>186</v>
      </c>
      <c r="C332" s="6" t="s">
        <v>187</v>
      </c>
      <c r="D332" s="6" t="s">
        <v>663</v>
      </c>
      <c r="E332" s="6" t="s">
        <v>420</v>
      </c>
      <c r="F332" s="6" t="s">
        <v>421</v>
      </c>
      <c r="G332" s="6" t="s">
        <v>422</v>
      </c>
      <c r="H332" s="7">
        <v>154.068318</v>
      </c>
      <c r="I332" s="7">
        <v>154.068318</v>
      </c>
      <c r="J332" s="7">
        <v>205.42442399999999</v>
      </c>
      <c r="K332" s="7">
        <v>96.293802999999997</v>
      </c>
      <c r="L332" s="7">
        <v>269.69354700000002</v>
      </c>
      <c r="M332" s="7">
        <v>448.46881100000002</v>
      </c>
      <c r="N332" s="7">
        <v>441.65849600000001</v>
      </c>
      <c r="O332" s="7">
        <v>485.76315599999998</v>
      </c>
      <c r="P332" s="7">
        <v>373.81740500000001</v>
      </c>
      <c r="Q332" s="7">
        <v>252.515456</v>
      </c>
      <c r="R332" s="7">
        <v>161.91573199999999</v>
      </c>
      <c r="S332" s="7">
        <v>197.716475</v>
      </c>
      <c r="T332" s="7"/>
    </row>
    <row r="333" spans="1:20" x14ac:dyDescent="0.35">
      <c r="A333" s="6" t="s">
        <v>185</v>
      </c>
      <c r="B333" s="6" t="s">
        <v>186</v>
      </c>
      <c r="C333" s="6" t="s">
        <v>187</v>
      </c>
      <c r="D333" s="6" t="s">
        <v>663</v>
      </c>
      <c r="E333" s="6" t="s">
        <v>420</v>
      </c>
      <c r="F333" s="6" t="s">
        <v>423</v>
      </c>
      <c r="G333" s="6" t="s">
        <v>424</v>
      </c>
      <c r="H333" s="7">
        <v>342.37403999999998</v>
      </c>
      <c r="I333" s="7">
        <v>388.023912</v>
      </c>
      <c r="J333" s="7">
        <v>524.97352799999999</v>
      </c>
      <c r="K333" s="7">
        <v>258.94825900000001</v>
      </c>
      <c r="L333" s="7">
        <v>454.20039200000002</v>
      </c>
      <c r="M333" s="7">
        <v>367.75297999999998</v>
      </c>
      <c r="N333" s="7">
        <v>587.48356000000001</v>
      </c>
      <c r="O333" s="7">
        <v>607.25867600000004</v>
      </c>
      <c r="P333" s="7">
        <v>561.26516500000002</v>
      </c>
      <c r="Q333" s="7">
        <v>236.05541199999999</v>
      </c>
      <c r="R333" s="7">
        <v>342.29959200000002</v>
      </c>
      <c r="S333" s="7">
        <v>405.48592500000001</v>
      </c>
      <c r="T333" s="7"/>
    </row>
    <row r="334" spans="1:20" x14ac:dyDescent="0.35">
      <c r="A334" s="6" t="s">
        <v>185</v>
      </c>
      <c r="B334" s="6" t="s">
        <v>186</v>
      </c>
      <c r="C334" s="6" t="s">
        <v>187</v>
      </c>
      <c r="D334" s="6" t="s">
        <v>663</v>
      </c>
      <c r="E334" s="6" t="s">
        <v>420</v>
      </c>
      <c r="F334" s="6" t="s">
        <v>425</v>
      </c>
      <c r="G334" s="6" t="s">
        <v>426</v>
      </c>
      <c r="H334" s="7">
        <v>51.356105999999997</v>
      </c>
      <c r="I334" s="7">
        <v>119.83091400000001</v>
      </c>
      <c r="J334" s="7">
        <v>136.94961599999999</v>
      </c>
      <c r="K334" s="7">
        <v>114.342417</v>
      </c>
      <c r="L334" s="7">
        <v>163.58519000000001</v>
      </c>
      <c r="M334" s="7">
        <v>178.16059300000001</v>
      </c>
      <c r="N334" s="7">
        <v>94.861540000000005</v>
      </c>
      <c r="O334" s="7">
        <v>104.334902</v>
      </c>
      <c r="P334" s="7">
        <v>80.291465000000002</v>
      </c>
      <c r="Q334" s="7">
        <v>56.829397999999998</v>
      </c>
      <c r="R334" s="7">
        <v>36.433453999999998</v>
      </c>
      <c r="S334" s="7">
        <v>44.495604999999998</v>
      </c>
      <c r="T334" s="7"/>
    </row>
    <row r="335" spans="1:20" x14ac:dyDescent="0.35">
      <c r="A335" s="6" t="s">
        <v>185</v>
      </c>
      <c r="B335" s="6" t="s">
        <v>186</v>
      </c>
      <c r="C335" s="6" t="s">
        <v>187</v>
      </c>
      <c r="D335" s="6" t="s">
        <v>663</v>
      </c>
      <c r="E335" s="6" t="s">
        <v>420</v>
      </c>
      <c r="F335" s="6" t="s">
        <v>427</v>
      </c>
      <c r="G335" s="6" t="s">
        <v>428</v>
      </c>
      <c r="H335" s="7">
        <v>51.356105999999997</v>
      </c>
      <c r="I335" s="7">
        <v>68.474807999999996</v>
      </c>
      <c r="J335" s="7">
        <v>102.71221199999999</v>
      </c>
      <c r="K335" s="7">
        <v>74.124646999999996</v>
      </c>
      <c r="L335" s="7">
        <v>101.467975</v>
      </c>
      <c r="M335" s="7">
        <v>118.261792</v>
      </c>
      <c r="N335" s="7">
        <v>107.67994299999999</v>
      </c>
      <c r="O335" s="7">
        <v>118.431572</v>
      </c>
      <c r="P335" s="7">
        <v>91.145880000000005</v>
      </c>
      <c r="Q335" s="7">
        <v>51.238948000000001</v>
      </c>
      <c r="R335" s="7">
        <v>32.848269999999999</v>
      </c>
      <c r="S335" s="7">
        <v>40.121765000000003</v>
      </c>
      <c r="T335" s="7"/>
    </row>
    <row r="336" spans="1:20" x14ac:dyDescent="0.35">
      <c r="A336" s="6" t="s">
        <v>185</v>
      </c>
      <c r="B336" s="6" t="s">
        <v>186</v>
      </c>
      <c r="C336" s="6" t="s">
        <v>187</v>
      </c>
      <c r="D336" s="6" t="s">
        <v>663</v>
      </c>
      <c r="E336" s="6" t="s">
        <v>420</v>
      </c>
      <c r="F336" s="6" t="s">
        <v>429</v>
      </c>
      <c r="G336" s="6" t="s">
        <v>430</v>
      </c>
      <c r="H336" s="7">
        <v>114.12468</v>
      </c>
      <c r="I336" s="7">
        <v>159.774552</v>
      </c>
      <c r="J336" s="7">
        <v>205.42442399999999</v>
      </c>
      <c r="K336" s="7">
        <v>163.51464100000001</v>
      </c>
      <c r="L336" s="7">
        <v>182.55721600000001</v>
      </c>
      <c r="M336" s="7">
        <v>174.74182999999999</v>
      </c>
      <c r="N336" s="7">
        <v>164.34678</v>
      </c>
      <c r="O336" s="7">
        <v>169.87581800000001</v>
      </c>
      <c r="P336" s="7">
        <v>157.005335</v>
      </c>
      <c r="Q336" s="7">
        <v>45.705640000000002</v>
      </c>
      <c r="R336" s="7">
        <v>66.268895999999998</v>
      </c>
      <c r="S336" s="7">
        <v>78.5047</v>
      </c>
      <c r="T336" s="7"/>
    </row>
    <row r="337" spans="1:20" x14ac:dyDescent="0.35">
      <c r="A337" s="6" t="s">
        <v>185</v>
      </c>
      <c r="B337" s="6" t="s">
        <v>186</v>
      </c>
      <c r="C337" s="6" t="s">
        <v>187</v>
      </c>
      <c r="D337" s="6" t="s">
        <v>663</v>
      </c>
      <c r="E337" s="6" t="s">
        <v>420</v>
      </c>
      <c r="F337" s="6" t="s">
        <v>431</v>
      </c>
      <c r="G337" s="6" t="s">
        <v>432</v>
      </c>
      <c r="H337" s="7">
        <v>0</v>
      </c>
      <c r="I337" s="7">
        <v>34.237403999999998</v>
      </c>
      <c r="J337" s="7">
        <v>34.237403999999998</v>
      </c>
      <c r="K337" s="7">
        <v>39.065711999999998</v>
      </c>
      <c r="L337" s="7">
        <v>20.759817000000002</v>
      </c>
      <c r="M337" s="7">
        <v>62.970080000000003</v>
      </c>
      <c r="N337" s="7">
        <v>150.87728200000001</v>
      </c>
      <c r="O337" s="7">
        <v>165.94164799999999</v>
      </c>
      <c r="P337" s="7">
        <v>127.69904200000001</v>
      </c>
      <c r="Q337" s="7">
        <v>136.014656</v>
      </c>
      <c r="R337" s="7">
        <v>87.216859999999997</v>
      </c>
      <c r="S337" s="7">
        <v>106.49751500000001</v>
      </c>
      <c r="T337" s="7"/>
    </row>
    <row r="338" spans="1:20" x14ac:dyDescent="0.35">
      <c r="A338" s="6" t="s">
        <v>185</v>
      </c>
      <c r="B338" s="6" t="s">
        <v>186</v>
      </c>
      <c r="C338" s="6" t="s">
        <v>187</v>
      </c>
      <c r="D338" s="6" t="s">
        <v>663</v>
      </c>
      <c r="E338" s="6" t="s">
        <v>420</v>
      </c>
      <c r="F338" s="6" t="s">
        <v>433</v>
      </c>
      <c r="G338" s="6" t="s">
        <v>434</v>
      </c>
      <c r="H338" s="6"/>
      <c r="I338" s="6"/>
      <c r="J338" s="6"/>
      <c r="K338" s="7">
        <v>0</v>
      </c>
      <c r="L338" s="7">
        <v>0</v>
      </c>
      <c r="M338" s="7">
        <v>0</v>
      </c>
      <c r="N338" s="7">
        <v>95.485004000000004</v>
      </c>
      <c r="O338" s="7">
        <v>105.00878400000001</v>
      </c>
      <c r="P338" s="7">
        <v>80.807625000000002</v>
      </c>
      <c r="Q338" s="7">
        <v>119.26006</v>
      </c>
      <c r="R338" s="7">
        <v>76.463254000000006</v>
      </c>
      <c r="S338" s="7">
        <v>93.374790000000004</v>
      </c>
      <c r="T338" s="7"/>
    </row>
    <row r="339" spans="1:20" x14ac:dyDescent="0.35">
      <c r="A339" s="6" t="s">
        <v>185</v>
      </c>
      <c r="B339" s="6" t="s">
        <v>186</v>
      </c>
      <c r="C339" s="6" t="s">
        <v>187</v>
      </c>
      <c r="D339" s="6" t="s">
        <v>663</v>
      </c>
      <c r="E339" s="6" t="s">
        <v>420</v>
      </c>
      <c r="F339" s="6" t="s">
        <v>437</v>
      </c>
      <c r="G339" s="6" t="s">
        <v>438</v>
      </c>
      <c r="H339" s="6"/>
      <c r="I339" s="6"/>
      <c r="J339" s="6"/>
      <c r="K339" s="7">
        <v>0</v>
      </c>
      <c r="L339" s="7">
        <v>0</v>
      </c>
      <c r="M339" s="7">
        <v>0</v>
      </c>
      <c r="N339" s="7">
        <v>84.192595999999995</v>
      </c>
      <c r="O339" s="7">
        <v>50.240431999999998</v>
      </c>
      <c r="P339" s="7">
        <v>28.090225</v>
      </c>
      <c r="Q339" s="7">
        <v>21.489163999999999</v>
      </c>
      <c r="R339" s="7">
        <v>13.842091999999999</v>
      </c>
      <c r="S339" s="7">
        <v>7.0702800000000003</v>
      </c>
      <c r="T339" s="7"/>
    </row>
    <row r="340" spans="1:20" x14ac:dyDescent="0.35">
      <c r="A340" s="6" t="s">
        <v>185</v>
      </c>
      <c r="B340" s="6" t="s">
        <v>186</v>
      </c>
      <c r="C340" s="6" t="s">
        <v>187</v>
      </c>
      <c r="D340" s="6" t="s">
        <v>663</v>
      </c>
      <c r="E340" s="6" t="s">
        <v>439</v>
      </c>
      <c r="F340" s="6" t="s">
        <v>440</v>
      </c>
      <c r="G340" s="6" t="s">
        <v>441</v>
      </c>
      <c r="H340" s="7">
        <v>513.56116799999995</v>
      </c>
      <c r="I340" s="7">
        <v>656.21704799999998</v>
      </c>
      <c r="J340" s="7">
        <v>970.05998399999999</v>
      </c>
      <c r="K340" s="7">
        <v>636.87654499999996</v>
      </c>
      <c r="L340" s="7">
        <v>1252.6692399999999</v>
      </c>
      <c r="M340" s="7">
        <v>1294.7319849999999</v>
      </c>
      <c r="N340" s="7">
        <v>592.71912399999997</v>
      </c>
      <c r="O340" s="7">
        <v>685.18353999999999</v>
      </c>
      <c r="P340" s="7">
        <v>603.27954299999999</v>
      </c>
      <c r="Q340" s="7">
        <v>372.59655600000002</v>
      </c>
      <c r="R340" s="7">
        <v>551.45227999999997</v>
      </c>
      <c r="S340" s="7">
        <v>357.657355</v>
      </c>
      <c r="T340" s="7"/>
    </row>
    <row r="341" spans="1:20" x14ac:dyDescent="0.35">
      <c r="A341" s="6" t="s">
        <v>185</v>
      </c>
      <c r="B341" s="6" t="s">
        <v>186</v>
      </c>
      <c r="C341" s="6" t="s">
        <v>187</v>
      </c>
      <c r="D341" s="6" t="s">
        <v>663</v>
      </c>
      <c r="E341" s="6" t="s">
        <v>439</v>
      </c>
      <c r="F341" s="6" t="s">
        <v>442</v>
      </c>
      <c r="G341" s="6" t="s">
        <v>443</v>
      </c>
      <c r="H341" s="7">
        <v>707.57301600000005</v>
      </c>
      <c r="I341" s="7">
        <v>1437.9709680000001</v>
      </c>
      <c r="J341" s="7">
        <v>1437.9709680000001</v>
      </c>
      <c r="K341" s="7">
        <v>905.60617100000002</v>
      </c>
      <c r="L341" s="7">
        <v>1737.046566</v>
      </c>
      <c r="M341" s="7">
        <v>2356.8983539999999</v>
      </c>
      <c r="N341" s="7">
        <v>1172.7864239999999</v>
      </c>
      <c r="O341" s="7">
        <v>1354.7134719999999</v>
      </c>
      <c r="P341" s="7">
        <v>1232.601956</v>
      </c>
      <c r="Q341" s="7">
        <v>893.17525999999998</v>
      </c>
      <c r="R341" s="7">
        <v>1028.178508</v>
      </c>
      <c r="S341" s="7">
        <v>920.47690999999998</v>
      </c>
      <c r="T341" s="7"/>
    </row>
    <row r="342" spans="1:20" x14ac:dyDescent="0.35">
      <c r="A342" s="6" t="s">
        <v>185</v>
      </c>
      <c r="B342" s="6" t="s">
        <v>186</v>
      </c>
      <c r="C342" s="6" t="s">
        <v>187</v>
      </c>
      <c r="D342" s="6" t="s">
        <v>663</v>
      </c>
      <c r="E342" s="6" t="s">
        <v>439</v>
      </c>
      <c r="F342" s="6" t="s">
        <v>444</v>
      </c>
      <c r="G342" s="6" t="s">
        <v>445</v>
      </c>
      <c r="H342" s="7">
        <v>10.461435</v>
      </c>
      <c r="I342" s="7">
        <v>0</v>
      </c>
      <c r="J342" s="7">
        <v>3.4871449999999999</v>
      </c>
      <c r="K342" s="7">
        <v>3.4871449999999999</v>
      </c>
      <c r="L342" s="7">
        <v>18.555596999999999</v>
      </c>
      <c r="M342" s="7">
        <v>56.460732</v>
      </c>
      <c r="N342" s="7">
        <v>14.535742000000001</v>
      </c>
      <c r="O342" s="7">
        <v>12.124836999999999</v>
      </c>
      <c r="P342" s="7">
        <v>12.662229999999999</v>
      </c>
      <c r="Q342" s="7">
        <v>8.4481619999999999</v>
      </c>
      <c r="R342" s="7">
        <v>8.7515830000000001</v>
      </c>
      <c r="S342" s="7">
        <v>11.969525000000001</v>
      </c>
      <c r="T342" s="7"/>
    </row>
    <row r="343" spans="1:20" x14ac:dyDescent="0.35">
      <c r="A343" s="6" t="s">
        <v>185</v>
      </c>
      <c r="B343" s="6" t="s">
        <v>186</v>
      </c>
      <c r="C343" s="6" t="s">
        <v>187</v>
      </c>
      <c r="D343" s="6" t="s">
        <v>663</v>
      </c>
      <c r="E343" s="6" t="s">
        <v>439</v>
      </c>
      <c r="F343" s="6" t="s">
        <v>450</v>
      </c>
      <c r="G343" s="6" t="s">
        <v>451</v>
      </c>
      <c r="H343" s="7">
        <v>5883.7612799999997</v>
      </c>
      <c r="I343" s="7">
        <v>3651.9897599999999</v>
      </c>
      <c r="J343" s="7">
        <v>3110.95424</v>
      </c>
      <c r="K343" s="7">
        <v>3070.6732299999999</v>
      </c>
      <c r="L343" s="7">
        <v>3786.3323930000001</v>
      </c>
      <c r="M343" s="7">
        <v>2335.8705770000001</v>
      </c>
      <c r="N343" s="7">
        <v>1305.3999679999999</v>
      </c>
      <c r="O343" s="7">
        <v>952.066644</v>
      </c>
      <c r="P343" s="7">
        <v>1343.0049650000001</v>
      </c>
      <c r="Q343" s="7">
        <v>623.36032</v>
      </c>
      <c r="R343" s="7">
        <v>562.22168599999998</v>
      </c>
      <c r="S343" s="7">
        <v>1210.0031650000001</v>
      </c>
      <c r="T343" s="7"/>
    </row>
    <row r="344" spans="1:20" x14ac:dyDescent="0.35">
      <c r="A344" s="6" t="s">
        <v>185</v>
      </c>
      <c r="B344" s="6" t="s">
        <v>186</v>
      </c>
      <c r="C344" s="6" t="s">
        <v>187</v>
      </c>
      <c r="D344" s="6" t="s">
        <v>663</v>
      </c>
      <c r="E344" s="6" t="s">
        <v>439</v>
      </c>
      <c r="F344" s="6" t="s">
        <v>454</v>
      </c>
      <c r="G344" s="6" t="s">
        <v>455</v>
      </c>
      <c r="H344" s="7">
        <v>0</v>
      </c>
      <c r="I344" s="7">
        <v>22.824936000000001</v>
      </c>
      <c r="J344" s="6"/>
      <c r="K344" s="7">
        <v>0</v>
      </c>
      <c r="L344" s="7">
        <v>13.034905999999999</v>
      </c>
      <c r="M344" s="7">
        <v>220.66992999999999</v>
      </c>
      <c r="N344" s="7">
        <v>156.629288</v>
      </c>
      <c r="O344" s="7">
        <v>179.21834999999999</v>
      </c>
      <c r="P344" s="7">
        <v>132.35616200000001</v>
      </c>
      <c r="Q344" s="7">
        <v>82.233733999999998</v>
      </c>
      <c r="R344" s="7">
        <v>102.258754</v>
      </c>
      <c r="S344" s="7">
        <v>103.505118</v>
      </c>
      <c r="T344" s="7"/>
    </row>
    <row r="345" spans="1:20" x14ac:dyDescent="0.35">
      <c r="A345" s="6" t="s">
        <v>185</v>
      </c>
      <c r="B345" s="6" t="s">
        <v>186</v>
      </c>
      <c r="C345" s="6" t="s">
        <v>187</v>
      </c>
      <c r="D345" s="6" t="s">
        <v>663</v>
      </c>
      <c r="E345" s="6" t="s">
        <v>439</v>
      </c>
      <c r="F345" s="6" t="s">
        <v>456</v>
      </c>
      <c r="G345" s="6" t="s">
        <v>457</v>
      </c>
      <c r="H345" s="7">
        <v>0</v>
      </c>
      <c r="I345" s="6"/>
      <c r="J345" s="6"/>
      <c r="K345" s="7">
        <v>0</v>
      </c>
      <c r="L345" s="7">
        <v>0</v>
      </c>
      <c r="M345" s="7">
        <v>118.032765</v>
      </c>
      <c r="N345" s="7">
        <v>139.00458</v>
      </c>
      <c r="O345" s="7">
        <v>128.54520199999999</v>
      </c>
      <c r="P345" s="7">
        <v>115.61424</v>
      </c>
      <c r="Q345" s="7">
        <v>42.990761999999997</v>
      </c>
      <c r="R345" s="7">
        <v>50.715964</v>
      </c>
      <c r="S345" s="7">
        <v>58.555819999999997</v>
      </c>
      <c r="T345" s="7"/>
    </row>
    <row r="346" spans="1:20" x14ac:dyDescent="0.35">
      <c r="A346" s="6" t="s">
        <v>185</v>
      </c>
      <c r="B346" s="6" t="s">
        <v>186</v>
      </c>
      <c r="C346" s="6" t="s">
        <v>187</v>
      </c>
      <c r="D346" s="6" t="s">
        <v>663</v>
      </c>
      <c r="E346" s="6" t="s">
        <v>439</v>
      </c>
      <c r="F346" s="6" t="s">
        <v>458</v>
      </c>
      <c r="G346" s="6" t="s">
        <v>459</v>
      </c>
      <c r="H346" s="6"/>
      <c r="I346" s="6"/>
      <c r="J346" s="6"/>
      <c r="K346" s="7">
        <v>0</v>
      </c>
      <c r="L346" s="7">
        <v>0</v>
      </c>
      <c r="M346" s="7">
        <v>0</v>
      </c>
      <c r="N346" s="7">
        <v>138.301356</v>
      </c>
      <c r="O346" s="7">
        <v>91.397018000000003</v>
      </c>
      <c r="P346" s="7">
        <v>84.951907000000006</v>
      </c>
      <c r="Q346" s="7">
        <v>26.259689999999999</v>
      </c>
      <c r="R346" s="7">
        <v>31.878101999999998</v>
      </c>
      <c r="S346" s="7">
        <v>39.385106</v>
      </c>
      <c r="T346" s="7"/>
    </row>
    <row r="347" spans="1:20" x14ac:dyDescent="0.35">
      <c r="A347" s="6" t="s">
        <v>185</v>
      </c>
      <c r="B347" s="6" t="s">
        <v>186</v>
      </c>
      <c r="C347" s="6" t="s">
        <v>187</v>
      </c>
      <c r="D347" s="6" t="s">
        <v>663</v>
      </c>
      <c r="E347" s="6" t="s">
        <v>439</v>
      </c>
      <c r="F347" s="6" t="s">
        <v>460</v>
      </c>
      <c r="G347" s="6" t="s">
        <v>461</v>
      </c>
      <c r="H347" s="7">
        <v>62.768610000000002</v>
      </c>
      <c r="I347" s="7">
        <v>0</v>
      </c>
      <c r="J347" s="7">
        <v>6.9742899999999999</v>
      </c>
      <c r="K347" s="7">
        <v>13.94858</v>
      </c>
      <c r="L347" s="7">
        <v>0</v>
      </c>
      <c r="M347" s="7">
        <v>0</v>
      </c>
      <c r="N347" s="7">
        <v>79.761680999999996</v>
      </c>
      <c r="O347" s="7">
        <v>100.512427</v>
      </c>
      <c r="P347" s="7">
        <v>102.446856</v>
      </c>
      <c r="Q347" s="7">
        <v>36.947541999999999</v>
      </c>
      <c r="R347" s="7">
        <v>51.569333999999998</v>
      </c>
      <c r="S347" s="7">
        <v>55.069028000000003</v>
      </c>
      <c r="T347" s="7"/>
    </row>
    <row r="348" spans="1:20" x14ac:dyDescent="0.35">
      <c r="A348" s="6" t="s">
        <v>185</v>
      </c>
      <c r="B348" s="6" t="s">
        <v>186</v>
      </c>
      <c r="C348" s="6" t="s">
        <v>187</v>
      </c>
      <c r="D348" s="6" t="s">
        <v>663</v>
      </c>
      <c r="E348" s="6" t="s">
        <v>439</v>
      </c>
      <c r="F348" s="6" t="s">
        <v>462</v>
      </c>
      <c r="G348" s="6" t="s">
        <v>463</v>
      </c>
      <c r="H348" s="7">
        <v>0</v>
      </c>
      <c r="I348" s="7">
        <v>38.041559999999997</v>
      </c>
      <c r="J348" s="7">
        <v>38.041559999999997</v>
      </c>
      <c r="K348" s="7">
        <v>31.367322999999999</v>
      </c>
      <c r="L348" s="7">
        <v>76.400278</v>
      </c>
      <c r="M348" s="7">
        <v>118.03274999999999</v>
      </c>
      <c r="N348" s="7">
        <v>98.677943999999997</v>
      </c>
      <c r="O348" s="7">
        <v>88.658696000000006</v>
      </c>
      <c r="P348" s="7">
        <v>64.320584999999994</v>
      </c>
      <c r="Q348" s="7">
        <v>59.685277999999997</v>
      </c>
      <c r="R348" s="7">
        <v>76.579561999999996</v>
      </c>
      <c r="S348" s="7">
        <v>82.03528</v>
      </c>
      <c r="T348" s="7"/>
    </row>
    <row r="349" spans="1:20" x14ac:dyDescent="0.35">
      <c r="A349" s="6" t="s">
        <v>185</v>
      </c>
      <c r="B349" s="6" t="s">
        <v>186</v>
      </c>
      <c r="C349" s="6" t="s">
        <v>187</v>
      </c>
      <c r="D349" s="6" t="s">
        <v>663</v>
      </c>
      <c r="E349" s="6" t="s">
        <v>439</v>
      </c>
      <c r="F349" s="6" t="s">
        <v>464</v>
      </c>
      <c r="G349" s="6" t="s">
        <v>465</v>
      </c>
      <c r="H349" s="6"/>
      <c r="I349" s="6"/>
      <c r="J349" s="6"/>
      <c r="K349" s="7">
        <v>0</v>
      </c>
      <c r="L349" s="7">
        <v>0</v>
      </c>
      <c r="M349" s="7">
        <v>0</v>
      </c>
      <c r="N349" s="7">
        <v>23.528804000000001</v>
      </c>
      <c r="O349" s="7">
        <v>27.331289999999999</v>
      </c>
      <c r="P349" s="7">
        <v>20.439505</v>
      </c>
      <c r="Q349" s="7">
        <v>28.677212000000001</v>
      </c>
      <c r="R349" s="7">
        <v>46.834511999999997</v>
      </c>
      <c r="S349" s="7">
        <v>32.758735000000001</v>
      </c>
      <c r="T349" s="7"/>
    </row>
    <row r="350" spans="1:20" x14ac:dyDescent="0.35">
      <c r="A350" s="6" t="s">
        <v>185</v>
      </c>
      <c r="B350" s="6" t="s">
        <v>186</v>
      </c>
      <c r="C350" s="6" t="s">
        <v>187</v>
      </c>
      <c r="D350" s="6" t="s">
        <v>663</v>
      </c>
      <c r="E350" s="6" t="s">
        <v>439</v>
      </c>
      <c r="F350" s="6" t="s">
        <v>466</v>
      </c>
      <c r="G350" s="6" t="s">
        <v>467</v>
      </c>
      <c r="H350" s="7">
        <v>9.5103910000000003</v>
      </c>
      <c r="I350" s="7">
        <v>19.020782000000001</v>
      </c>
      <c r="J350" s="6"/>
      <c r="K350" s="7">
        <v>0</v>
      </c>
      <c r="L350" s="7">
        <v>13.411038</v>
      </c>
      <c r="M350" s="7">
        <v>78.482024999999993</v>
      </c>
      <c r="N350" s="7">
        <v>22.319896</v>
      </c>
      <c r="O350" s="7">
        <v>57.188042000000003</v>
      </c>
      <c r="P350" s="7">
        <v>76.343760000000003</v>
      </c>
      <c r="Q350" s="7">
        <v>36.635696000000003</v>
      </c>
      <c r="R350" s="7">
        <v>26.963211999999999</v>
      </c>
      <c r="S350" s="7">
        <v>44.087364999999998</v>
      </c>
      <c r="T350" s="7"/>
    </row>
    <row r="351" spans="1:20" x14ac:dyDescent="0.35">
      <c r="A351" s="6" t="s">
        <v>185</v>
      </c>
      <c r="B351" s="6" t="s">
        <v>186</v>
      </c>
      <c r="C351" s="6" t="s">
        <v>187</v>
      </c>
      <c r="D351" s="6" t="s">
        <v>663</v>
      </c>
      <c r="E351" s="6" t="s">
        <v>439</v>
      </c>
      <c r="F351" s="6" t="s">
        <v>468</v>
      </c>
      <c r="G351" s="6" t="s">
        <v>469</v>
      </c>
      <c r="H351" s="7">
        <v>125.53722</v>
      </c>
      <c r="I351" s="7">
        <v>131.11665199999999</v>
      </c>
      <c r="J351" s="7">
        <v>288.73560600000002</v>
      </c>
      <c r="K351" s="7">
        <v>406.28089899999998</v>
      </c>
      <c r="L351" s="7">
        <v>285.40230700000001</v>
      </c>
      <c r="M351" s="7">
        <v>615.82301800000005</v>
      </c>
      <c r="N351" s="7">
        <v>580.98675600000001</v>
      </c>
      <c r="O351" s="7">
        <v>635.28385400000002</v>
      </c>
      <c r="P351" s="7">
        <v>924.17021699999998</v>
      </c>
      <c r="Q351" s="7">
        <v>302.96143599999999</v>
      </c>
      <c r="R351" s="7">
        <v>369.17887200000001</v>
      </c>
      <c r="S351" s="7">
        <v>360.68651299999999</v>
      </c>
      <c r="T351" s="7"/>
    </row>
    <row r="352" spans="1:20" x14ac:dyDescent="0.35">
      <c r="A352" s="6" t="s">
        <v>185</v>
      </c>
      <c r="B352" s="6" t="s">
        <v>186</v>
      </c>
      <c r="C352" s="6" t="s">
        <v>187</v>
      </c>
      <c r="D352" s="6" t="s">
        <v>663</v>
      </c>
      <c r="E352" s="6" t="s">
        <v>439</v>
      </c>
      <c r="F352" s="6" t="s">
        <v>470</v>
      </c>
      <c r="G352" s="6" t="s">
        <v>471</v>
      </c>
      <c r="H352" s="7">
        <v>399.43637999999999</v>
      </c>
      <c r="I352" s="7">
        <v>534.69525999999996</v>
      </c>
      <c r="J352" s="7">
        <v>456.49871999999999</v>
      </c>
      <c r="K352" s="7">
        <v>647.07991600000003</v>
      </c>
      <c r="L352" s="7">
        <v>707.35822800000005</v>
      </c>
      <c r="M352" s="7">
        <v>1129.0088699999999</v>
      </c>
      <c r="N352" s="7">
        <v>1302.68461</v>
      </c>
      <c r="O352" s="7">
        <v>1064.880782</v>
      </c>
      <c r="P352" s="7">
        <v>1005.4955200000001</v>
      </c>
      <c r="Q352" s="7">
        <v>460.02462200000002</v>
      </c>
      <c r="R352" s="7">
        <v>544.42100800000003</v>
      </c>
      <c r="S352" s="7">
        <v>524.90348900000004</v>
      </c>
      <c r="T352" s="7"/>
    </row>
    <row r="353" spans="1:20" x14ac:dyDescent="0.35">
      <c r="A353" s="6" t="s">
        <v>185</v>
      </c>
      <c r="B353" s="6" t="s">
        <v>186</v>
      </c>
      <c r="C353" s="6" t="s">
        <v>187</v>
      </c>
      <c r="D353" s="6" t="s">
        <v>663</v>
      </c>
      <c r="E353" s="6" t="s">
        <v>472</v>
      </c>
      <c r="F353" s="6" t="s">
        <v>473</v>
      </c>
      <c r="G353" s="6" t="s">
        <v>474</v>
      </c>
      <c r="H353" s="7">
        <v>0</v>
      </c>
      <c r="I353" s="7">
        <v>9.5103899999999992</v>
      </c>
      <c r="J353" s="7">
        <v>4.7551949999999996</v>
      </c>
      <c r="K353" s="7">
        <v>11.772071</v>
      </c>
      <c r="L353" s="7">
        <v>15.690965</v>
      </c>
      <c r="M353" s="7">
        <v>156.665876</v>
      </c>
      <c r="N353" s="7">
        <v>96.932900000000004</v>
      </c>
      <c r="O353" s="7">
        <v>94.799059999999997</v>
      </c>
      <c r="P353" s="7">
        <v>48.034427000000001</v>
      </c>
      <c r="Q353" s="7">
        <v>79.768324000000007</v>
      </c>
      <c r="R353" s="7">
        <v>71.799791999999997</v>
      </c>
      <c r="S353" s="7">
        <v>60.059235000000001</v>
      </c>
      <c r="T353" s="7"/>
    </row>
    <row r="354" spans="1:20" x14ac:dyDescent="0.35">
      <c r="A354" s="6" t="s">
        <v>185</v>
      </c>
      <c r="B354" s="6" t="s">
        <v>186</v>
      </c>
      <c r="C354" s="6" t="s">
        <v>187</v>
      </c>
      <c r="D354" s="6" t="s">
        <v>663</v>
      </c>
      <c r="E354" s="6" t="s">
        <v>472</v>
      </c>
      <c r="F354" s="6" t="s">
        <v>475</v>
      </c>
      <c r="G354" s="6" t="s">
        <v>476</v>
      </c>
      <c r="H354" s="6"/>
      <c r="I354" s="6"/>
      <c r="J354" s="6"/>
      <c r="K354" s="7">
        <v>0</v>
      </c>
      <c r="L354" s="7">
        <v>0</v>
      </c>
      <c r="M354" s="7">
        <v>0</v>
      </c>
      <c r="N354" s="7">
        <v>50.353715999999999</v>
      </c>
      <c r="O354" s="7">
        <v>49.207763999999997</v>
      </c>
      <c r="P354" s="7">
        <v>24.817522</v>
      </c>
      <c r="Q354" s="7">
        <v>9.5146759999999997</v>
      </c>
      <c r="R354" s="7">
        <v>8.8675099999999993</v>
      </c>
      <c r="S354" s="7">
        <v>7.5179600000000004</v>
      </c>
      <c r="T354" s="7"/>
    </row>
    <row r="355" spans="1:20" x14ac:dyDescent="0.35">
      <c r="A355" s="6" t="s">
        <v>185</v>
      </c>
      <c r="B355" s="6" t="s">
        <v>186</v>
      </c>
      <c r="C355" s="6" t="s">
        <v>187</v>
      </c>
      <c r="D355" s="6" t="s">
        <v>663</v>
      </c>
      <c r="E355" s="6" t="s">
        <v>472</v>
      </c>
      <c r="F355" s="6" t="s">
        <v>477</v>
      </c>
      <c r="G355" s="6" t="s">
        <v>478</v>
      </c>
      <c r="H355" s="7">
        <v>76.083119999999994</v>
      </c>
      <c r="I355" s="7">
        <v>38.041559999999997</v>
      </c>
      <c r="J355" s="7">
        <v>152.16623999999999</v>
      </c>
      <c r="K355" s="7">
        <v>210.35423</v>
      </c>
      <c r="L355" s="7">
        <v>193.12338099999999</v>
      </c>
      <c r="M355" s="7">
        <v>567.95079199999998</v>
      </c>
      <c r="N355" s="7">
        <v>250.74349799999999</v>
      </c>
      <c r="O355" s="7">
        <v>216.405922</v>
      </c>
      <c r="P355" s="7">
        <v>182.85352599999999</v>
      </c>
      <c r="Q355" s="7">
        <v>415.18283600000001</v>
      </c>
      <c r="R355" s="7">
        <v>248.68425400000001</v>
      </c>
      <c r="S355" s="7">
        <v>219.05203800000001</v>
      </c>
      <c r="T355" s="7"/>
    </row>
    <row r="356" spans="1:20" x14ac:dyDescent="0.35">
      <c r="A356" s="6" t="s">
        <v>185</v>
      </c>
      <c r="B356" s="6" t="s">
        <v>186</v>
      </c>
      <c r="C356" s="6" t="s">
        <v>187</v>
      </c>
      <c r="D356" s="6" t="s">
        <v>663</v>
      </c>
      <c r="E356" s="6" t="s">
        <v>472</v>
      </c>
      <c r="F356" s="6" t="s">
        <v>479</v>
      </c>
      <c r="G356" s="6" t="s">
        <v>480</v>
      </c>
      <c r="H356" s="7">
        <v>76.083119999999994</v>
      </c>
      <c r="I356" s="7">
        <v>57.062339999999999</v>
      </c>
      <c r="J356" s="7">
        <v>19.020779999999998</v>
      </c>
      <c r="K356" s="7">
        <v>38.041559999999997</v>
      </c>
      <c r="L356" s="7">
        <v>160.54489699999999</v>
      </c>
      <c r="M356" s="7">
        <v>301.90160900000001</v>
      </c>
      <c r="N356" s="7">
        <v>180.171952</v>
      </c>
      <c r="O356" s="7">
        <v>156.26666599999999</v>
      </c>
      <c r="P356" s="7">
        <v>130.90222</v>
      </c>
      <c r="Q356" s="7">
        <v>200.17063999999999</v>
      </c>
      <c r="R356" s="7">
        <v>121.05879</v>
      </c>
      <c r="S356" s="7">
        <v>107.24578</v>
      </c>
      <c r="T356" s="7"/>
    </row>
    <row r="357" spans="1:20" x14ac:dyDescent="0.35">
      <c r="A357" s="6" t="s">
        <v>185</v>
      </c>
      <c r="B357" s="6" t="s">
        <v>186</v>
      </c>
      <c r="C357" s="6" t="s">
        <v>187</v>
      </c>
      <c r="D357" s="6" t="s">
        <v>663</v>
      </c>
      <c r="E357" s="6" t="s">
        <v>472</v>
      </c>
      <c r="F357" s="6" t="s">
        <v>481</v>
      </c>
      <c r="G357" s="6" t="s">
        <v>482</v>
      </c>
      <c r="H357" s="7">
        <v>50.722079999999998</v>
      </c>
      <c r="I357" s="7">
        <v>0</v>
      </c>
      <c r="J357" s="6"/>
      <c r="K357" s="7">
        <v>0</v>
      </c>
      <c r="L357" s="7">
        <v>59.845205999999997</v>
      </c>
      <c r="M357" s="7">
        <v>210.70184699999999</v>
      </c>
      <c r="N357" s="7">
        <v>131.69765599999999</v>
      </c>
      <c r="O357" s="7">
        <v>122.089511</v>
      </c>
      <c r="P357" s="7">
        <v>71.979980999999995</v>
      </c>
      <c r="Q357" s="7">
        <v>91.413325999999998</v>
      </c>
      <c r="R357" s="7">
        <v>89.260360000000006</v>
      </c>
      <c r="S357" s="7">
        <v>79.270360999999994</v>
      </c>
      <c r="T357" s="7"/>
    </row>
    <row r="358" spans="1:20" x14ac:dyDescent="0.35">
      <c r="A358" s="6" t="s">
        <v>185</v>
      </c>
      <c r="B358" s="6" t="s">
        <v>186</v>
      </c>
      <c r="C358" s="6" t="s">
        <v>187</v>
      </c>
      <c r="D358" s="6" t="s">
        <v>663</v>
      </c>
      <c r="E358" s="6" t="s">
        <v>472</v>
      </c>
      <c r="F358" s="6" t="s">
        <v>483</v>
      </c>
      <c r="G358" s="6" t="s">
        <v>484</v>
      </c>
      <c r="H358" s="6"/>
      <c r="I358" s="6"/>
      <c r="J358" s="6"/>
      <c r="K358" s="7">
        <v>0</v>
      </c>
      <c r="L358" s="7">
        <v>0</v>
      </c>
      <c r="M358" s="7">
        <v>0</v>
      </c>
      <c r="N358" s="7">
        <v>37.133816000000003</v>
      </c>
      <c r="O358" s="7">
        <v>36.490485</v>
      </c>
      <c r="P358" s="7">
        <v>18.359556000000001</v>
      </c>
      <c r="Q358" s="7">
        <v>21.357728000000002</v>
      </c>
      <c r="R358" s="7">
        <v>19.229337999999998</v>
      </c>
      <c r="S358" s="7">
        <v>16.287030000000001</v>
      </c>
      <c r="T358" s="7"/>
    </row>
    <row r="359" spans="1:20" x14ac:dyDescent="0.35">
      <c r="A359" s="6" t="s">
        <v>185</v>
      </c>
      <c r="B359" s="6" t="s">
        <v>186</v>
      </c>
      <c r="C359" s="6" t="s">
        <v>187</v>
      </c>
      <c r="D359" s="6" t="s">
        <v>663</v>
      </c>
      <c r="E359" s="6" t="s">
        <v>472</v>
      </c>
      <c r="F359" s="6" t="s">
        <v>485</v>
      </c>
      <c r="G359" s="6" t="s">
        <v>486</v>
      </c>
      <c r="H359" s="7">
        <v>76.083119999999994</v>
      </c>
      <c r="I359" s="7">
        <v>57.062339999999999</v>
      </c>
      <c r="J359" s="7">
        <v>114.12468</v>
      </c>
      <c r="K359" s="7">
        <v>122.91143599999999</v>
      </c>
      <c r="L359" s="7">
        <v>203.398087</v>
      </c>
      <c r="M359" s="7">
        <v>327.00466</v>
      </c>
      <c r="N359" s="7">
        <v>164.291574</v>
      </c>
      <c r="O359" s="7">
        <v>141.544804</v>
      </c>
      <c r="P359" s="7">
        <v>119.399261</v>
      </c>
      <c r="Q359" s="7">
        <v>166.51233999999999</v>
      </c>
      <c r="R359" s="7">
        <v>99.652485999999996</v>
      </c>
      <c r="S359" s="7">
        <v>87.573060999999996</v>
      </c>
      <c r="T359" s="7"/>
    </row>
    <row r="360" spans="1:20" x14ac:dyDescent="0.35">
      <c r="A360" s="6" t="s">
        <v>185</v>
      </c>
      <c r="B360" s="6" t="s">
        <v>186</v>
      </c>
      <c r="C360" s="6" t="s">
        <v>187</v>
      </c>
      <c r="D360" s="6" t="s">
        <v>663</v>
      </c>
      <c r="E360" s="6" t="s">
        <v>472</v>
      </c>
      <c r="F360" s="6" t="s">
        <v>487</v>
      </c>
      <c r="G360" s="6" t="s">
        <v>488</v>
      </c>
      <c r="H360" s="6"/>
      <c r="I360" s="7">
        <v>50.722079999999998</v>
      </c>
      <c r="J360" s="7">
        <v>38.041559999999997</v>
      </c>
      <c r="K360" s="7">
        <v>25.168254999999998</v>
      </c>
      <c r="L360" s="7">
        <v>74.791752000000002</v>
      </c>
      <c r="M360" s="7">
        <v>230.903831</v>
      </c>
      <c r="N360" s="7">
        <v>141.52255400000001</v>
      </c>
      <c r="O360" s="7">
        <v>132.228747</v>
      </c>
      <c r="P360" s="7">
        <v>77.130471</v>
      </c>
      <c r="Q360" s="7">
        <v>82.037672000000001</v>
      </c>
      <c r="R360" s="7">
        <v>81.317949999999996</v>
      </c>
      <c r="S360" s="7">
        <v>72.755240000000001</v>
      </c>
      <c r="T360" s="7"/>
    </row>
    <row r="361" spans="1:20" x14ac:dyDescent="0.35">
      <c r="A361" s="6" t="s">
        <v>185</v>
      </c>
      <c r="B361" s="6" t="s">
        <v>186</v>
      </c>
      <c r="C361" s="6" t="s">
        <v>187</v>
      </c>
      <c r="D361" s="6" t="s">
        <v>663</v>
      </c>
      <c r="E361" s="6" t="s">
        <v>472</v>
      </c>
      <c r="F361" s="6" t="s">
        <v>489</v>
      </c>
      <c r="G361" s="6" t="s">
        <v>490</v>
      </c>
      <c r="H361" s="7">
        <v>25.361039999999999</v>
      </c>
      <c r="I361" s="7">
        <v>126.8052</v>
      </c>
      <c r="J361" s="7">
        <v>164.84675999999999</v>
      </c>
      <c r="K361" s="7">
        <v>215.55768800000001</v>
      </c>
      <c r="L361" s="7">
        <v>193.571856</v>
      </c>
      <c r="M361" s="7">
        <v>519.53811499999995</v>
      </c>
      <c r="N361" s="7">
        <v>285.19209599999999</v>
      </c>
      <c r="O361" s="7">
        <v>264.72504800000002</v>
      </c>
      <c r="P361" s="7">
        <v>155.56838999999999</v>
      </c>
      <c r="Q361" s="7">
        <v>246.778592</v>
      </c>
      <c r="R361" s="7">
        <v>240.51071200000001</v>
      </c>
      <c r="S361" s="7">
        <v>214.682615</v>
      </c>
      <c r="T361" s="7"/>
    </row>
    <row r="362" spans="1:20" x14ac:dyDescent="0.35">
      <c r="A362" s="6" t="s">
        <v>185</v>
      </c>
      <c r="B362" s="6" t="s">
        <v>186</v>
      </c>
      <c r="C362" s="6" t="s">
        <v>187</v>
      </c>
      <c r="D362" s="6" t="s">
        <v>663</v>
      </c>
      <c r="E362" s="6" t="s">
        <v>472</v>
      </c>
      <c r="F362" s="6" t="s">
        <v>491</v>
      </c>
      <c r="G362" s="6" t="s">
        <v>492</v>
      </c>
      <c r="H362" s="7">
        <v>101.44416</v>
      </c>
      <c r="I362" s="7">
        <v>50.722079999999998</v>
      </c>
      <c r="J362" s="7">
        <v>139.48571999999999</v>
      </c>
      <c r="K362" s="7">
        <v>116.26009999999999</v>
      </c>
      <c r="L362" s="7">
        <v>185.80965599999999</v>
      </c>
      <c r="M362" s="7">
        <v>321.82098500000001</v>
      </c>
      <c r="N362" s="7">
        <v>162.663172</v>
      </c>
      <c r="O362" s="7">
        <v>151.472588</v>
      </c>
      <c r="P362" s="7">
        <v>88.547349999999994</v>
      </c>
      <c r="Q362" s="7">
        <v>151.19400400000001</v>
      </c>
      <c r="R362" s="7">
        <v>150.17136400000001</v>
      </c>
      <c r="S362" s="7">
        <v>133.70268999999999</v>
      </c>
      <c r="T362" s="7"/>
    </row>
    <row r="363" spans="1:20" x14ac:dyDescent="0.35">
      <c r="A363" s="6" t="s">
        <v>185</v>
      </c>
      <c r="B363" s="6" t="s">
        <v>186</v>
      </c>
      <c r="C363" s="6" t="s">
        <v>187</v>
      </c>
      <c r="D363" s="6" t="s">
        <v>663</v>
      </c>
      <c r="E363" s="6" t="s">
        <v>472</v>
      </c>
      <c r="F363" s="6" t="s">
        <v>493</v>
      </c>
      <c r="G363" s="6" t="s">
        <v>494</v>
      </c>
      <c r="H363" s="7">
        <v>0</v>
      </c>
      <c r="I363" s="7">
        <v>57.062339999999999</v>
      </c>
      <c r="J363" s="7">
        <v>76.083119999999994</v>
      </c>
      <c r="K363" s="7">
        <v>77.327674999999999</v>
      </c>
      <c r="L363" s="7">
        <v>118.18379400000001</v>
      </c>
      <c r="M363" s="7">
        <v>281.82651700000002</v>
      </c>
      <c r="N363" s="7">
        <v>184.29973200000001</v>
      </c>
      <c r="O363" s="7">
        <v>160.47989899999999</v>
      </c>
      <c r="P363" s="7">
        <v>133.52268599999999</v>
      </c>
      <c r="Q363" s="7">
        <v>272.01682799999998</v>
      </c>
      <c r="R363" s="7">
        <v>164.059234</v>
      </c>
      <c r="S363" s="7">
        <v>145.20165299999999</v>
      </c>
      <c r="T363" s="7"/>
    </row>
    <row r="364" spans="1:20" x14ac:dyDescent="0.35">
      <c r="A364" s="6" t="s">
        <v>185</v>
      </c>
      <c r="B364" s="6" t="s">
        <v>186</v>
      </c>
      <c r="C364" s="6" t="s">
        <v>187</v>
      </c>
      <c r="D364" s="6" t="s">
        <v>663</v>
      </c>
      <c r="E364" s="6" t="s">
        <v>472</v>
      </c>
      <c r="F364" s="6" t="s">
        <v>495</v>
      </c>
      <c r="G364" s="6" t="s">
        <v>496</v>
      </c>
      <c r="H364" s="6"/>
      <c r="I364" s="7">
        <v>9.5103899999999992</v>
      </c>
      <c r="J364" s="7">
        <v>4.7551949999999996</v>
      </c>
      <c r="K364" s="7">
        <v>3.5984020000000001</v>
      </c>
      <c r="L364" s="7">
        <v>15.458548</v>
      </c>
      <c r="M364" s="7">
        <v>110.58778599999999</v>
      </c>
      <c r="N364" s="7">
        <v>76.508161999999999</v>
      </c>
      <c r="O364" s="7">
        <v>75.396231999999998</v>
      </c>
      <c r="P364" s="7">
        <v>37.784799999999997</v>
      </c>
      <c r="Q364" s="7">
        <v>57.551667999999999</v>
      </c>
      <c r="R364" s="7">
        <v>52.986725999999997</v>
      </c>
      <c r="S364" s="7">
        <v>44.174925000000002</v>
      </c>
      <c r="T364" s="7"/>
    </row>
    <row r="365" spans="1:20" x14ac:dyDescent="0.35">
      <c r="A365" s="6" t="s">
        <v>185</v>
      </c>
      <c r="B365" s="6" t="s">
        <v>186</v>
      </c>
      <c r="C365" s="6" t="s">
        <v>187</v>
      </c>
      <c r="D365" s="6" t="s">
        <v>663</v>
      </c>
      <c r="E365" s="6" t="s">
        <v>472</v>
      </c>
      <c r="F365" s="6" t="s">
        <v>497</v>
      </c>
      <c r="G365" s="6" t="s">
        <v>498</v>
      </c>
      <c r="H365" s="7">
        <v>57.062339999999999</v>
      </c>
      <c r="I365" s="7">
        <v>19.020779999999998</v>
      </c>
      <c r="J365" s="7">
        <v>38.041559999999997</v>
      </c>
      <c r="K365" s="7">
        <v>47.057206000000001</v>
      </c>
      <c r="L365" s="7">
        <v>92.464438000000001</v>
      </c>
      <c r="M365" s="7">
        <v>152.99287899999999</v>
      </c>
      <c r="N365" s="7">
        <v>184.82167200000001</v>
      </c>
      <c r="O365" s="7">
        <v>130.54454999999999</v>
      </c>
      <c r="P365" s="7">
        <v>114.000861</v>
      </c>
      <c r="Q365" s="7">
        <v>80.784592000000004</v>
      </c>
      <c r="R365" s="7">
        <v>49.618164</v>
      </c>
      <c r="S365" s="7">
        <v>63.452778000000002</v>
      </c>
      <c r="T365" s="7"/>
    </row>
    <row r="366" spans="1:20" x14ac:dyDescent="0.35">
      <c r="A366" s="6" t="s">
        <v>185</v>
      </c>
      <c r="B366" s="6" t="s">
        <v>186</v>
      </c>
      <c r="C366" s="6" t="s">
        <v>187</v>
      </c>
      <c r="D366" s="6" t="s">
        <v>663</v>
      </c>
      <c r="E366" s="6" t="s">
        <v>472</v>
      </c>
      <c r="F366" s="6" t="s">
        <v>499</v>
      </c>
      <c r="G366" s="6" t="s">
        <v>500</v>
      </c>
      <c r="H366" s="7">
        <v>25.361039999999999</v>
      </c>
      <c r="I366" s="7">
        <v>25.361039999999999</v>
      </c>
      <c r="J366" s="6"/>
      <c r="K366" s="7">
        <v>50.722079999999998</v>
      </c>
      <c r="L366" s="7">
        <v>43.035352000000003</v>
      </c>
      <c r="M366" s="7">
        <v>75.464055000000002</v>
      </c>
      <c r="N366" s="7">
        <v>203.37659099999999</v>
      </c>
      <c r="O366" s="7">
        <v>153.799046</v>
      </c>
      <c r="P366" s="7">
        <v>94.192125000000004</v>
      </c>
      <c r="Q366" s="7">
        <v>30.186698</v>
      </c>
      <c r="R366" s="7">
        <v>30.079820000000002</v>
      </c>
      <c r="S366" s="7">
        <v>39.065624999999997</v>
      </c>
      <c r="T366" s="7"/>
    </row>
    <row r="367" spans="1:20" x14ac:dyDescent="0.35">
      <c r="A367" s="6" t="s">
        <v>185</v>
      </c>
      <c r="B367" s="6" t="s">
        <v>186</v>
      </c>
      <c r="C367" s="6" t="s">
        <v>187</v>
      </c>
      <c r="D367" s="6" t="s">
        <v>663</v>
      </c>
      <c r="E367" s="6" t="s">
        <v>472</v>
      </c>
      <c r="F367" s="6" t="s">
        <v>501</v>
      </c>
      <c r="G367" s="6" t="s">
        <v>502</v>
      </c>
      <c r="H367" s="7">
        <v>0</v>
      </c>
      <c r="I367" s="6"/>
      <c r="J367" s="6"/>
      <c r="K367" s="7">
        <v>0</v>
      </c>
      <c r="L367" s="7">
        <v>0</v>
      </c>
      <c r="M367" s="7">
        <v>15.195080000000001</v>
      </c>
      <c r="N367" s="7">
        <v>47.172508000000001</v>
      </c>
      <c r="O367" s="7">
        <v>37.945861999999998</v>
      </c>
      <c r="P367" s="7">
        <v>20.185124999999999</v>
      </c>
      <c r="Q367" s="7">
        <v>26.411832</v>
      </c>
      <c r="R367" s="7">
        <v>24.521491999999999</v>
      </c>
      <c r="S367" s="7">
        <v>29.958556000000002</v>
      </c>
      <c r="T367" s="7"/>
    </row>
    <row r="368" spans="1:20" x14ac:dyDescent="0.35">
      <c r="A368" s="6" t="s">
        <v>185</v>
      </c>
      <c r="B368" s="6" t="s">
        <v>186</v>
      </c>
      <c r="C368" s="6" t="s">
        <v>187</v>
      </c>
      <c r="D368" s="6" t="s">
        <v>663</v>
      </c>
      <c r="E368" s="6" t="s">
        <v>472</v>
      </c>
      <c r="F368" s="6" t="s">
        <v>503</v>
      </c>
      <c r="G368" s="6" t="s">
        <v>504</v>
      </c>
      <c r="H368" s="7">
        <v>38.041559999999997</v>
      </c>
      <c r="I368" s="7">
        <v>19.020779999999998</v>
      </c>
      <c r="J368" s="6"/>
      <c r="K368" s="7">
        <v>0</v>
      </c>
      <c r="L368" s="7">
        <v>70.765563999999998</v>
      </c>
      <c r="M368" s="7">
        <v>142.74338599999999</v>
      </c>
      <c r="N368" s="7">
        <v>98.795934000000003</v>
      </c>
      <c r="O368" s="7">
        <v>69.591662999999997</v>
      </c>
      <c r="P368" s="7">
        <v>60.898595</v>
      </c>
      <c r="Q368" s="7">
        <v>67.407278000000005</v>
      </c>
      <c r="R368" s="7">
        <v>41.307304000000002</v>
      </c>
      <c r="S368" s="7">
        <v>53.124654</v>
      </c>
      <c r="T368" s="7"/>
    </row>
    <row r="369" spans="1:20" x14ac:dyDescent="0.35">
      <c r="A369" s="6" t="s">
        <v>185</v>
      </c>
      <c r="B369" s="6" t="s">
        <v>186</v>
      </c>
      <c r="C369" s="6" t="s">
        <v>187</v>
      </c>
      <c r="D369" s="6" t="s">
        <v>663</v>
      </c>
      <c r="E369" s="6" t="s">
        <v>472</v>
      </c>
      <c r="F369" s="6" t="s">
        <v>505</v>
      </c>
      <c r="G369" s="6" t="s">
        <v>506</v>
      </c>
      <c r="H369" s="6"/>
      <c r="I369" s="6"/>
      <c r="J369" s="6"/>
      <c r="K369" s="7">
        <v>25.361039999999999</v>
      </c>
      <c r="L369" s="7">
        <v>0</v>
      </c>
      <c r="M369" s="7">
        <v>0</v>
      </c>
      <c r="N369" s="7">
        <v>122.489958</v>
      </c>
      <c r="O369" s="7">
        <v>92.891492</v>
      </c>
      <c r="P369" s="7">
        <v>56.731183000000001</v>
      </c>
      <c r="Q369" s="7">
        <v>58.234484000000002</v>
      </c>
      <c r="R369" s="7">
        <v>58.170395999999997</v>
      </c>
      <c r="S369" s="7">
        <v>75.396349999999998</v>
      </c>
      <c r="T369" s="7"/>
    </row>
    <row r="370" spans="1:20" x14ac:dyDescent="0.35">
      <c r="A370" s="6" t="s">
        <v>185</v>
      </c>
      <c r="B370" s="6" t="s">
        <v>186</v>
      </c>
      <c r="C370" s="6" t="s">
        <v>187</v>
      </c>
      <c r="D370" s="6" t="s">
        <v>663</v>
      </c>
      <c r="E370" s="6" t="s">
        <v>472</v>
      </c>
      <c r="F370" s="6" t="s">
        <v>507</v>
      </c>
      <c r="G370" s="6" t="s">
        <v>508</v>
      </c>
      <c r="H370" s="7">
        <v>0</v>
      </c>
      <c r="I370" s="6"/>
      <c r="J370" s="6"/>
      <c r="K370" s="7">
        <v>0</v>
      </c>
      <c r="L370" s="7">
        <v>0</v>
      </c>
      <c r="M370" s="7">
        <v>35.780909000000001</v>
      </c>
      <c r="N370" s="7">
        <v>32.571404000000001</v>
      </c>
      <c r="O370" s="7">
        <v>26.131533999999998</v>
      </c>
      <c r="P370" s="7">
        <v>14.050615000000001</v>
      </c>
      <c r="Q370" s="7">
        <v>26.666604</v>
      </c>
      <c r="R370" s="7">
        <v>25.021342000000001</v>
      </c>
      <c r="S370" s="7">
        <v>30.494350000000001</v>
      </c>
      <c r="T370" s="7"/>
    </row>
    <row r="371" spans="1:20" x14ac:dyDescent="0.35">
      <c r="A371" s="6" t="s">
        <v>185</v>
      </c>
      <c r="B371" s="6" t="s">
        <v>186</v>
      </c>
      <c r="C371" s="6" t="s">
        <v>187</v>
      </c>
      <c r="D371" s="6" t="s">
        <v>663</v>
      </c>
      <c r="E371" s="6" t="s">
        <v>509</v>
      </c>
      <c r="F371" s="6" t="s">
        <v>510</v>
      </c>
      <c r="G371" s="6" t="s">
        <v>511</v>
      </c>
      <c r="H371" s="7">
        <v>68.322671999999997</v>
      </c>
      <c r="I371" s="7">
        <v>0</v>
      </c>
      <c r="J371" s="7">
        <v>34.161335999999999</v>
      </c>
      <c r="K371" s="7">
        <v>34.161335999999999</v>
      </c>
      <c r="L371" s="7">
        <v>50.478388000000002</v>
      </c>
      <c r="M371" s="7">
        <v>331.48408499999999</v>
      </c>
      <c r="N371" s="7">
        <v>213.87665799999999</v>
      </c>
      <c r="O371" s="7">
        <v>142.25111200000001</v>
      </c>
      <c r="P371" s="7">
        <v>123.486951</v>
      </c>
      <c r="Q371" s="7">
        <v>177.80162200000001</v>
      </c>
      <c r="R371" s="7">
        <v>138.70094800000001</v>
      </c>
      <c r="S371" s="7">
        <v>137.74580800000001</v>
      </c>
      <c r="T371" s="7"/>
    </row>
    <row r="372" spans="1:20" x14ac:dyDescent="0.35">
      <c r="A372" s="6" t="s">
        <v>185</v>
      </c>
      <c r="B372" s="6" t="s">
        <v>186</v>
      </c>
      <c r="C372" s="6" t="s">
        <v>187</v>
      </c>
      <c r="D372" s="6" t="s">
        <v>663</v>
      </c>
      <c r="E372" s="6" t="s">
        <v>509</v>
      </c>
      <c r="F372" s="6" t="s">
        <v>512</v>
      </c>
      <c r="G372" s="6" t="s">
        <v>513</v>
      </c>
      <c r="H372" s="7">
        <v>273.29068799999999</v>
      </c>
      <c r="I372" s="7">
        <v>91.096896000000001</v>
      </c>
      <c r="J372" s="7">
        <v>375.77469600000001</v>
      </c>
      <c r="K372" s="7">
        <v>148.56730099999999</v>
      </c>
      <c r="L372" s="7">
        <v>346.99499300000002</v>
      </c>
      <c r="M372" s="7">
        <v>570.86411099999998</v>
      </c>
      <c r="N372" s="7">
        <v>572.33032000000003</v>
      </c>
      <c r="O372" s="7">
        <v>443.540189</v>
      </c>
      <c r="P372" s="7">
        <v>310.818667</v>
      </c>
      <c r="Q372" s="7">
        <v>218.817532</v>
      </c>
      <c r="R372" s="7">
        <v>204.93391800000001</v>
      </c>
      <c r="S372" s="7">
        <v>191.12242800000001</v>
      </c>
      <c r="T372" s="7"/>
    </row>
    <row r="373" spans="1:20" x14ac:dyDescent="0.35">
      <c r="A373" s="6" t="s">
        <v>185</v>
      </c>
      <c r="B373" s="6" t="s">
        <v>186</v>
      </c>
      <c r="C373" s="6" t="s">
        <v>187</v>
      </c>
      <c r="D373" s="6" t="s">
        <v>663</v>
      </c>
      <c r="E373" s="6" t="s">
        <v>509</v>
      </c>
      <c r="F373" s="6" t="s">
        <v>514</v>
      </c>
      <c r="G373" s="6" t="s">
        <v>515</v>
      </c>
      <c r="H373" s="7">
        <v>64.526967999999997</v>
      </c>
      <c r="I373" s="7">
        <v>0</v>
      </c>
      <c r="J373" s="7">
        <v>273.29068799999999</v>
      </c>
      <c r="K373" s="7">
        <v>234.53003100000001</v>
      </c>
      <c r="L373" s="7">
        <v>144.29307900000001</v>
      </c>
      <c r="M373" s="7">
        <v>389.43301000000002</v>
      </c>
      <c r="N373" s="7">
        <v>221.53431599999999</v>
      </c>
      <c r="O373" s="7">
        <v>163.576819</v>
      </c>
      <c r="P373" s="7">
        <v>133.245159</v>
      </c>
      <c r="Q373" s="7">
        <v>291.53143</v>
      </c>
      <c r="R373" s="7">
        <v>258.479488</v>
      </c>
      <c r="S373" s="7">
        <v>261.27744100000001</v>
      </c>
      <c r="T373" s="7"/>
    </row>
    <row r="374" spans="1:20" x14ac:dyDescent="0.35">
      <c r="A374" s="6" t="s">
        <v>185</v>
      </c>
      <c r="B374" s="6" t="s">
        <v>186</v>
      </c>
      <c r="C374" s="6" t="s">
        <v>187</v>
      </c>
      <c r="D374" s="6" t="s">
        <v>663</v>
      </c>
      <c r="E374" s="6" t="s">
        <v>509</v>
      </c>
      <c r="F374" s="6" t="s">
        <v>516</v>
      </c>
      <c r="G374" s="6" t="s">
        <v>517</v>
      </c>
      <c r="H374" s="6"/>
      <c r="I374" s="6"/>
      <c r="J374" s="6"/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323.08656200000001</v>
      </c>
      <c r="R374" s="7">
        <v>278.26310000000001</v>
      </c>
      <c r="S374" s="7">
        <v>267.61926199999999</v>
      </c>
      <c r="T374" s="7"/>
    </row>
    <row r="375" spans="1:20" x14ac:dyDescent="0.35">
      <c r="A375" s="6" t="s">
        <v>185</v>
      </c>
      <c r="B375" s="6" t="s">
        <v>186</v>
      </c>
      <c r="C375" s="6" t="s">
        <v>187</v>
      </c>
      <c r="D375" s="6" t="s">
        <v>663</v>
      </c>
      <c r="E375" s="6" t="s">
        <v>509</v>
      </c>
      <c r="F375" s="6" t="s">
        <v>518</v>
      </c>
      <c r="G375" s="6" t="s">
        <v>519</v>
      </c>
      <c r="H375" s="7">
        <v>0</v>
      </c>
      <c r="I375" s="7">
        <v>34.161335999999999</v>
      </c>
      <c r="J375" s="7">
        <v>136.64534399999999</v>
      </c>
      <c r="K375" s="7">
        <v>112.554598</v>
      </c>
      <c r="L375" s="7">
        <v>31.210059999999999</v>
      </c>
      <c r="M375" s="7">
        <v>509.56019700000002</v>
      </c>
      <c r="N375" s="7">
        <v>536.48271999999997</v>
      </c>
      <c r="O375" s="7">
        <v>326.275916</v>
      </c>
      <c r="P375" s="7">
        <v>257.24327299999999</v>
      </c>
      <c r="Q375" s="7">
        <v>0</v>
      </c>
      <c r="R375" s="7">
        <v>0</v>
      </c>
      <c r="S375" s="7">
        <v>0</v>
      </c>
      <c r="T375" s="7"/>
    </row>
    <row r="376" spans="1:20" x14ac:dyDescent="0.35">
      <c r="A376" s="6" t="s">
        <v>185</v>
      </c>
      <c r="B376" s="6" t="s">
        <v>186</v>
      </c>
      <c r="C376" s="6" t="s">
        <v>187</v>
      </c>
      <c r="D376" s="6" t="s">
        <v>663</v>
      </c>
      <c r="E376" s="6" t="s">
        <v>509</v>
      </c>
      <c r="F376" s="6" t="s">
        <v>520</v>
      </c>
      <c r="G376" s="6" t="s">
        <v>521</v>
      </c>
      <c r="H376" s="6"/>
      <c r="I376" s="6"/>
      <c r="J376" s="6"/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8.5702850000000002</v>
      </c>
      <c r="Q376" s="7">
        <v>118.65750800000001</v>
      </c>
      <c r="R376" s="7">
        <v>70.954738000000006</v>
      </c>
      <c r="S376" s="7">
        <v>70.236813999999995</v>
      </c>
      <c r="T376" s="7"/>
    </row>
    <row r="377" spans="1:20" x14ac:dyDescent="0.35">
      <c r="A377" s="6" t="s">
        <v>185</v>
      </c>
      <c r="B377" s="6" t="s">
        <v>186</v>
      </c>
      <c r="C377" s="6" t="s">
        <v>187</v>
      </c>
      <c r="D377" s="6" t="s">
        <v>663</v>
      </c>
      <c r="E377" s="6" t="s">
        <v>522</v>
      </c>
      <c r="F377" s="6" t="s">
        <v>523</v>
      </c>
      <c r="G377" s="6" t="s">
        <v>524</v>
      </c>
      <c r="H377" s="7">
        <v>76.294443000000001</v>
      </c>
      <c r="I377" s="7">
        <v>0</v>
      </c>
      <c r="J377" s="7">
        <v>203.45184800000001</v>
      </c>
      <c r="K377" s="7">
        <v>0</v>
      </c>
      <c r="L377" s="6"/>
      <c r="M377" s="6"/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/>
    </row>
    <row r="378" spans="1:20" x14ac:dyDescent="0.35">
      <c r="A378" s="6" t="s">
        <v>185</v>
      </c>
      <c r="B378" s="6" t="s">
        <v>186</v>
      </c>
      <c r="C378" s="6" t="s">
        <v>187</v>
      </c>
      <c r="D378" s="6" t="s">
        <v>663</v>
      </c>
      <c r="E378" s="6" t="s">
        <v>522</v>
      </c>
      <c r="F378" s="6" t="s">
        <v>525</v>
      </c>
      <c r="G378" s="6" t="s">
        <v>526</v>
      </c>
      <c r="H378" s="7">
        <v>26.629092</v>
      </c>
      <c r="I378" s="7">
        <v>0</v>
      </c>
      <c r="J378" s="7">
        <v>26.629092</v>
      </c>
      <c r="K378" s="7">
        <v>9.3363619999999994</v>
      </c>
      <c r="L378" s="7">
        <v>11.597255000000001</v>
      </c>
      <c r="M378" s="7">
        <v>49.291421</v>
      </c>
      <c r="N378" s="7">
        <v>33.981428000000001</v>
      </c>
      <c r="O378" s="7">
        <v>53.001995999999998</v>
      </c>
      <c r="P378" s="7">
        <v>51.319915000000002</v>
      </c>
      <c r="Q378" s="7">
        <v>50.372072000000003</v>
      </c>
      <c r="R378" s="7">
        <v>71.961079999999995</v>
      </c>
      <c r="S378" s="7">
        <v>35.596719999999998</v>
      </c>
      <c r="T378" s="7"/>
    </row>
    <row r="379" spans="1:20" x14ac:dyDescent="0.35">
      <c r="A379" s="6" t="s">
        <v>185</v>
      </c>
      <c r="B379" s="6" t="s">
        <v>186</v>
      </c>
      <c r="C379" s="6" t="s">
        <v>187</v>
      </c>
      <c r="D379" s="6" t="s">
        <v>663</v>
      </c>
      <c r="E379" s="6" t="s">
        <v>522</v>
      </c>
      <c r="F379" s="6" t="s">
        <v>527</v>
      </c>
      <c r="G379" s="6" t="s">
        <v>528</v>
      </c>
      <c r="H379" s="7">
        <v>3.6984849999999998</v>
      </c>
      <c r="I379" s="7">
        <v>3.6984849999999998</v>
      </c>
      <c r="J379" s="7">
        <v>35.505456000000002</v>
      </c>
      <c r="K379" s="7">
        <v>0</v>
      </c>
      <c r="L379" s="6"/>
      <c r="M379" s="6"/>
      <c r="N379" s="6"/>
      <c r="O379" s="6"/>
      <c r="P379" s="6"/>
      <c r="Q379" s="7">
        <v>0</v>
      </c>
      <c r="R379" s="7">
        <v>0</v>
      </c>
      <c r="S379" s="7">
        <v>0</v>
      </c>
      <c r="T379" s="7"/>
    </row>
    <row r="380" spans="1:20" x14ac:dyDescent="0.35">
      <c r="A380" s="6" t="s">
        <v>185</v>
      </c>
      <c r="B380" s="6" t="s">
        <v>186</v>
      </c>
      <c r="C380" s="6" t="s">
        <v>187</v>
      </c>
      <c r="D380" s="6" t="s">
        <v>663</v>
      </c>
      <c r="E380" s="6" t="s">
        <v>522</v>
      </c>
      <c r="F380" s="6" t="s">
        <v>529</v>
      </c>
      <c r="G380" s="6" t="s">
        <v>530</v>
      </c>
      <c r="H380" s="7">
        <v>122.36706</v>
      </c>
      <c r="I380" s="7">
        <v>0</v>
      </c>
      <c r="J380" s="6"/>
      <c r="K380" s="7">
        <v>0</v>
      </c>
      <c r="L380" s="7">
        <v>53.835532000000001</v>
      </c>
      <c r="M380" s="7">
        <v>80.450153999999998</v>
      </c>
      <c r="N380" s="7">
        <v>51.997228</v>
      </c>
      <c r="O380" s="7">
        <v>86.256007999999994</v>
      </c>
      <c r="P380" s="7">
        <v>72.438678999999993</v>
      </c>
      <c r="Q380" s="7">
        <v>134.89160000000001</v>
      </c>
      <c r="R380" s="7">
        <v>239.497468</v>
      </c>
      <c r="S380" s="7">
        <v>78.354084999999998</v>
      </c>
      <c r="T380" s="7"/>
    </row>
    <row r="381" spans="1:20" x14ac:dyDescent="0.35">
      <c r="A381" s="6" t="s">
        <v>185</v>
      </c>
      <c r="B381" s="6" t="s">
        <v>186</v>
      </c>
      <c r="C381" s="6" t="s">
        <v>187</v>
      </c>
      <c r="D381" s="6" t="s">
        <v>663</v>
      </c>
      <c r="E381" s="6" t="s">
        <v>522</v>
      </c>
      <c r="F381" s="6" t="s">
        <v>666</v>
      </c>
      <c r="G381" s="6" t="s">
        <v>667</v>
      </c>
      <c r="H381" s="7">
        <v>0</v>
      </c>
      <c r="I381" s="7">
        <v>26.629092</v>
      </c>
      <c r="J381" s="6"/>
      <c r="K381" s="6"/>
      <c r="L381" s="6"/>
      <c r="M381" s="6"/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/>
    </row>
    <row r="382" spans="1:20" x14ac:dyDescent="0.35">
      <c r="A382" s="6" t="s">
        <v>185</v>
      </c>
      <c r="B382" s="6" t="s">
        <v>186</v>
      </c>
      <c r="C382" s="6" t="s">
        <v>187</v>
      </c>
      <c r="D382" s="6" t="s">
        <v>663</v>
      </c>
      <c r="E382" s="6" t="s">
        <v>522</v>
      </c>
      <c r="F382" s="6" t="s">
        <v>531</v>
      </c>
      <c r="G382" s="6" t="s">
        <v>532</v>
      </c>
      <c r="H382" s="7">
        <v>30.591764999999999</v>
      </c>
      <c r="I382" s="7">
        <v>0</v>
      </c>
      <c r="J382" s="6"/>
      <c r="K382" s="7">
        <v>30.591764999999999</v>
      </c>
      <c r="L382" s="6"/>
      <c r="M382" s="6"/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/>
    </row>
    <row r="383" spans="1:20" x14ac:dyDescent="0.35">
      <c r="A383" s="6" t="s">
        <v>185</v>
      </c>
      <c r="B383" s="6" t="s">
        <v>186</v>
      </c>
      <c r="C383" s="6" t="s">
        <v>187</v>
      </c>
      <c r="D383" s="6" t="s">
        <v>663</v>
      </c>
      <c r="E383" s="6" t="s">
        <v>522</v>
      </c>
      <c r="F383" s="6" t="s">
        <v>533</v>
      </c>
      <c r="G383" s="6" t="s">
        <v>534</v>
      </c>
      <c r="H383" s="7">
        <v>152.95882499999999</v>
      </c>
      <c r="I383" s="7">
        <v>61.183529999999998</v>
      </c>
      <c r="J383" s="7">
        <v>122.36706</v>
      </c>
      <c r="K383" s="7">
        <v>42.162202000000001</v>
      </c>
      <c r="L383" s="7">
        <v>141.06541200000001</v>
      </c>
      <c r="M383" s="7">
        <v>105.852458</v>
      </c>
      <c r="N383" s="7">
        <v>43.287239999999997</v>
      </c>
      <c r="O383" s="7">
        <v>29.18506</v>
      </c>
      <c r="P383" s="7">
        <v>31.169910999999999</v>
      </c>
      <c r="Q383" s="7">
        <v>57.865721999999998</v>
      </c>
      <c r="R383" s="7">
        <v>102.60059200000001</v>
      </c>
      <c r="S383" s="7">
        <v>33.698152</v>
      </c>
      <c r="T383" s="7"/>
    </row>
    <row r="384" spans="1:20" x14ac:dyDescent="0.35">
      <c r="A384" s="6" t="s">
        <v>185</v>
      </c>
      <c r="B384" s="6" t="s">
        <v>186</v>
      </c>
      <c r="C384" s="6" t="s">
        <v>187</v>
      </c>
      <c r="D384" s="6" t="s">
        <v>663</v>
      </c>
      <c r="E384" s="6" t="s">
        <v>522</v>
      </c>
      <c r="F384" s="6" t="s">
        <v>535</v>
      </c>
      <c r="G384" s="6" t="s">
        <v>536</v>
      </c>
      <c r="H384" s="7">
        <v>122.36706</v>
      </c>
      <c r="I384" s="7">
        <v>91.775295</v>
      </c>
      <c r="J384" s="7">
        <v>61.183529999999998</v>
      </c>
      <c r="K384" s="7">
        <v>152.95882499999999</v>
      </c>
      <c r="L384" s="7">
        <v>92.273960000000002</v>
      </c>
      <c r="M384" s="7">
        <v>111.18579</v>
      </c>
      <c r="N384" s="7">
        <v>47.408287999999999</v>
      </c>
      <c r="O384" s="7">
        <v>54.017699999999998</v>
      </c>
      <c r="P384" s="7">
        <v>62.082689999999999</v>
      </c>
      <c r="Q384" s="7">
        <v>115.674296</v>
      </c>
      <c r="R384" s="7">
        <v>205.38762600000001</v>
      </c>
      <c r="S384" s="7">
        <v>67.280540000000002</v>
      </c>
      <c r="T384" s="7"/>
    </row>
    <row r="385" spans="1:20" x14ac:dyDescent="0.35">
      <c r="A385" s="6" t="s">
        <v>185</v>
      </c>
      <c r="B385" s="6" t="s">
        <v>186</v>
      </c>
      <c r="C385" s="6" t="s">
        <v>187</v>
      </c>
      <c r="D385" s="6" t="s">
        <v>663</v>
      </c>
      <c r="E385" s="6" t="s">
        <v>522</v>
      </c>
      <c r="F385" s="6" t="s">
        <v>537</v>
      </c>
      <c r="G385" s="6" t="s">
        <v>538</v>
      </c>
      <c r="H385" s="7">
        <v>122.36706</v>
      </c>
      <c r="I385" s="7">
        <v>30.591764999999999</v>
      </c>
      <c r="J385" s="7">
        <v>122.36706</v>
      </c>
      <c r="K385" s="7">
        <v>162.566936</v>
      </c>
      <c r="L385" s="7">
        <v>118.801362</v>
      </c>
      <c r="M385" s="7">
        <v>121.39011000000001</v>
      </c>
      <c r="N385" s="7">
        <v>44.521492000000002</v>
      </c>
      <c r="O385" s="7">
        <v>85.875119999999995</v>
      </c>
      <c r="P385" s="7">
        <v>76.197710000000001</v>
      </c>
      <c r="Q385" s="7">
        <v>0</v>
      </c>
      <c r="R385" s="7">
        <v>0</v>
      </c>
      <c r="S385" s="7">
        <v>0</v>
      </c>
      <c r="T385" s="7"/>
    </row>
    <row r="386" spans="1:20" x14ac:dyDescent="0.35">
      <c r="A386" s="6" t="s">
        <v>185</v>
      </c>
      <c r="B386" s="6" t="s">
        <v>186</v>
      </c>
      <c r="C386" s="6" t="s">
        <v>187</v>
      </c>
      <c r="D386" s="6" t="s">
        <v>663</v>
      </c>
      <c r="E386" s="6" t="s">
        <v>522</v>
      </c>
      <c r="F386" s="6" t="s">
        <v>539</v>
      </c>
      <c r="G386" s="6" t="s">
        <v>540</v>
      </c>
      <c r="H386" s="7">
        <v>183.55059</v>
      </c>
      <c r="I386" s="7">
        <v>122.36706</v>
      </c>
      <c r="J386" s="7">
        <v>122.36706</v>
      </c>
      <c r="K386" s="7">
        <v>162.829567</v>
      </c>
      <c r="L386" s="7">
        <v>184.493898</v>
      </c>
      <c r="M386" s="7">
        <v>176.720156</v>
      </c>
      <c r="N386" s="7">
        <v>50.500252000000003</v>
      </c>
      <c r="O386" s="7">
        <v>120.025188</v>
      </c>
      <c r="P386" s="7">
        <v>118.60259000000001</v>
      </c>
      <c r="Q386" s="7">
        <v>221.61486199999999</v>
      </c>
      <c r="R386" s="7">
        <v>393.81552599999998</v>
      </c>
      <c r="S386" s="7">
        <v>128.83859000000001</v>
      </c>
      <c r="T386" s="7"/>
    </row>
    <row r="387" spans="1:20" x14ac:dyDescent="0.35">
      <c r="A387" s="6" t="s">
        <v>185</v>
      </c>
      <c r="B387" s="6" t="s">
        <v>186</v>
      </c>
      <c r="C387" s="6" t="s">
        <v>187</v>
      </c>
      <c r="D387" s="6" t="s">
        <v>663</v>
      </c>
      <c r="E387" s="6" t="s">
        <v>522</v>
      </c>
      <c r="F387" s="6" t="s">
        <v>541</v>
      </c>
      <c r="G387" s="6" t="s">
        <v>542</v>
      </c>
      <c r="H387" s="7">
        <v>30.327577000000002</v>
      </c>
      <c r="I387" s="7">
        <v>3.6984849999999998</v>
      </c>
      <c r="J387" s="7">
        <v>44.381819999999998</v>
      </c>
      <c r="K387" s="7">
        <v>19.032185999999999</v>
      </c>
      <c r="L387" s="7">
        <v>26.215852000000002</v>
      </c>
      <c r="M387" s="7">
        <v>62.370902999999998</v>
      </c>
      <c r="N387" s="7">
        <v>38.553091999999999</v>
      </c>
      <c r="O387" s="7">
        <v>15.996221999999999</v>
      </c>
      <c r="P387" s="7">
        <v>51.712665000000001</v>
      </c>
      <c r="Q387" s="7">
        <v>50.764139999999998</v>
      </c>
      <c r="R387" s="7">
        <v>72.507211999999996</v>
      </c>
      <c r="S387" s="7">
        <v>35.863124999999997</v>
      </c>
      <c r="T387" s="7"/>
    </row>
    <row r="388" spans="1:20" x14ac:dyDescent="0.35">
      <c r="A388" s="6" t="s">
        <v>185</v>
      </c>
      <c r="B388" s="6" t="s">
        <v>186</v>
      </c>
      <c r="C388" s="6" t="s">
        <v>187</v>
      </c>
      <c r="D388" s="6" t="s">
        <v>663</v>
      </c>
      <c r="E388" s="6" t="s">
        <v>522</v>
      </c>
      <c r="F388" s="6" t="s">
        <v>543</v>
      </c>
      <c r="G388" s="6" t="s">
        <v>544</v>
      </c>
      <c r="H388" s="7">
        <v>127.157405</v>
      </c>
      <c r="I388" s="7">
        <v>0</v>
      </c>
      <c r="J388" s="7">
        <v>279.74629099999999</v>
      </c>
      <c r="K388" s="7">
        <v>0</v>
      </c>
      <c r="L388" s="6"/>
      <c r="M388" s="6"/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/>
    </row>
    <row r="389" spans="1:20" x14ac:dyDescent="0.35">
      <c r="A389" s="6" t="s">
        <v>185</v>
      </c>
      <c r="B389" s="6" t="s">
        <v>186</v>
      </c>
      <c r="C389" s="6" t="s">
        <v>187</v>
      </c>
      <c r="D389" s="6" t="s">
        <v>663</v>
      </c>
      <c r="E389" s="6" t="s">
        <v>522</v>
      </c>
      <c r="F389" s="6" t="s">
        <v>545</v>
      </c>
      <c r="G389" s="6" t="s">
        <v>546</v>
      </c>
      <c r="H389" s="7">
        <v>0</v>
      </c>
      <c r="I389" s="7">
        <v>25.431481000000002</v>
      </c>
      <c r="J389" s="7">
        <v>279.74629099999999</v>
      </c>
      <c r="K389" s="7">
        <v>0</v>
      </c>
      <c r="L389" s="6"/>
      <c r="M389" s="6"/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/>
    </row>
    <row r="390" spans="1:20" x14ac:dyDescent="0.35">
      <c r="A390" s="6" t="s">
        <v>185</v>
      </c>
      <c r="B390" s="6" t="s">
        <v>186</v>
      </c>
      <c r="C390" s="6" t="s">
        <v>187</v>
      </c>
      <c r="D390" s="6" t="s">
        <v>663</v>
      </c>
      <c r="E390" s="6" t="s">
        <v>522</v>
      </c>
      <c r="F390" s="6" t="s">
        <v>547</v>
      </c>
      <c r="G390" s="6" t="s">
        <v>548</v>
      </c>
      <c r="H390" s="7">
        <v>25.431481000000002</v>
      </c>
      <c r="I390" s="7">
        <v>25.431481000000002</v>
      </c>
      <c r="J390" s="7">
        <v>279.74629099999999</v>
      </c>
      <c r="K390" s="7">
        <v>102.74543799999999</v>
      </c>
      <c r="L390" s="7">
        <v>90.575273999999993</v>
      </c>
      <c r="M390" s="7">
        <v>185.06403499999999</v>
      </c>
      <c r="N390" s="7">
        <v>98.707172</v>
      </c>
      <c r="O390" s="7">
        <v>369.67335200000002</v>
      </c>
      <c r="P390" s="7">
        <v>394.10300000000001</v>
      </c>
      <c r="Q390" s="7">
        <v>269.52222</v>
      </c>
      <c r="R390" s="7">
        <v>419.960826</v>
      </c>
      <c r="S390" s="7">
        <v>254.41234499999999</v>
      </c>
      <c r="T390" s="7"/>
    </row>
    <row r="391" spans="1:20" x14ac:dyDescent="0.35">
      <c r="A391" s="6" t="s">
        <v>185</v>
      </c>
      <c r="B391" s="6" t="s">
        <v>186</v>
      </c>
      <c r="C391" s="6" t="s">
        <v>187</v>
      </c>
      <c r="D391" s="6" t="s">
        <v>663</v>
      </c>
      <c r="E391" s="6" t="s">
        <v>522</v>
      </c>
      <c r="F391" s="6" t="s">
        <v>549</v>
      </c>
      <c r="G391" s="6" t="s">
        <v>550</v>
      </c>
      <c r="H391" s="7">
        <v>101.72592400000001</v>
      </c>
      <c r="I391" s="7">
        <v>25.431481000000002</v>
      </c>
      <c r="J391" s="7">
        <v>279.74629099999999</v>
      </c>
      <c r="K391" s="7">
        <v>98.472159000000005</v>
      </c>
      <c r="L391" s="7">
        <v>139.41278700000001</v>
      </c>
      <c r="M391" s="7">
        <v>257.91379599999999</v>
      </c>
      <c r="N391" s="7">
        <v>137.81342799999999</v>
      </c>
      <c r="O391" s="7">
        <v>263.32726000000002</v>
      </c>
      <c r="P391" s="7">
        <v>324.72762499999999</v>
      </c>
      <c r="Q391" s="7">
        <v>221.97934599999999</v>
      </c>
      <c r="R391" s="7">
        <v>345.94718399999999</v>
      </c>
      <c r="S391" s="7">
        <v>209.57957999999999</v>
      </c>
      <c r="T391" s="7"/>
    </row>
    <row r="392" spans="1:20" x14ac:dyDescent="0.35">
      <c r="A392" s="6" t="s">
        <v>185</v>
      </c>
      <c r="B392" s="6" t="s">
        <v>186</v>
      </c>
      <c r="C392" s="6" t="s">
        <v>187</v>
      </c>
      <c r="D392" s="6" t="s">
        <v>663</v>
      </c>
      <c r="E392" s="6" t="s">
        <v>522</v>
      </c>
      <c r="F392" s="6" t="s">
        <v>551</v>
      </c>
      <c r="G392" s="6" t="s">
        <v>552</v>
      </c>
      <c r="H392" s="7">
        <v>25.431481000000002</v>
      </c>
      <c r="I392" s="7">
        <v>25.431481000000002</v>
      </c>
      <c r="J392" s="7">
        <v>305.177772</v>
      </c>
      <c r="K392" s="7">
        <v>110.662831</v>
      </c>
      <c r="L392" s="7">
        <v>87.991556000000003</v>
      </c>
      <c r="M392" s="7">
        <v>271.03825399999999</v>
      </c>
      <c r="N392" s="7">
        <v>154.62265199999999</v>
      </c>
      <c r="O392" s="7">
        <v>174.706052</v>
      </c>
      <c r="P392" s="7">
        <v>279.04809999999998</v>
      </c>
      <c r="Q392" s="7">
        <v>190.64432600000001</v>
      </c>
      <c r="R392" s="7">
        <v>297.22747600000002</v>
      </c>
      <c r="S392" s="7">
        <v>179.98943</v>
      </c>
      <c r="T392" s="7"/>
    </row>
    <row r="393" spans="1:20" x14ac:dyDescent="0.35">
      <c r="A393" s="6" t="s">
        <v>185</v>
      </c>
      <c r="B393" s="6" t="s">
        <v>186</v>
      </c>
      <c r="C393" s="6" t="s">
        <v>187</v>
      </c>
      <c r="D393" s="6" t="s">
        <v>663</v>
      </c>
      <c r="E393" s="6" t="s">
        <v>522</v>
      </c>
      <c r="F393" s="6" t="s">
        <v>553</v>
      </c>
      <c r="G393" s="6" t="s">
        <v>554</v>
      </c>
      <c r="H393" s="7">
        <v>0</v>
      </c>
      <c r="I393" s="7">
        <v>12.046491</v>
      </c>
      <c r="J393" s="7">
        <v>305.177772</v>
      </c>
      <c r="K393" s="7">
        <v>112.55129599999999</v>
      </c>
      <c r="L393" s="7">
        <v>62.765571999999999</v>
      </c>
      <c r="M393" s="7">
        <v>124.641541</v>
      </c>
      <c r="N393" s="7">
        <v>140.629964</v>
      </c>
      <c r="O393" s="7">
        <v>98.636212999999998</v>
      </c>
      <c r="P393" s="7">
        <v>141.58497499999999</v>
      </c>
      <c r="Q393" s="7">
        <v>97.255927999999997</v>
      </c>
      <c r="R393" s="7">
        <v>151.582268</v>
      </c>
      <c r="S393" s="7">
        <v>91.857905000000002</v>
      </c>
      <c r="T393" s="7"/>
    </row>
    <row r="394" spans="1:20" x14ac:dyDescent="0.35">
      <c r="A394" s="6" t="s">
        <v>185</v>
      </c>
      <c r="B394" s="6" t="s">
        <v>186</v>
      </c>
      <c r="C394" s="6" t="s">
        <v>187</v>
      </c>
      <c r="D394" s="6" t="s">
        <v>663</v>
      </c>
      <c r="E394" s="6" t="s">
        <v>522</v>
      </c>
      <c r="F394" s="6" t="s">
        <v>555</v>
      </c>
      <c r="G394" s="6" t="s">
        <v>556</v>
      </c>
      <c r="H394" s="7">
        <v>76.294443000000001</v>
      </c>
      <c r="I394" s="7">
        <v>25.431481000000002</v>
      </c>
      <c r="J394" s="7">
        <v>508.62961999999999</v>
      </c>
      <c r="K394" s="7">
        <v>202.37467799999999</v>
      </c>
      <c r="L394" s="7">
        <v>176.66001600000001</v>
      </c>
      <c r="M394" s="7">
        <v>383.25762600000002</v>
      </c>
      <c r="N394" s="7">
        <v>170.50300799999999</v>
      </c>
      <c r="O394" s="7">
        <v>418.00279999999998</v>
      </c>
      <c r="P394" s="7">
        <v>407.26142499999997</v>
      </c>
      <c r="Q394" s="7">
        <v>278.683652</v>
      </c>
      <c r="R394" s="7">
        <v>433.75349199999999</v>
      </c>
      <c r="S394" s="7">
        <v>262.93016999999998</v>
      </c>
      <c r="T394" s="7"/>
    </row>
    <row r="395" spans="1:20" x14ac:dyDescent="0.35">
      <c r="A395" s="6" t="s">
        <v>185</v>
      </c>
      <c r="B395" s="6" t="s">
        <v>186</v>
      </c>
      <c r="C395" s="6" t="s">
        <v>187</v>
      </c>
      <c r="D395" s="6" t="s">
        <v>663</v>
      </c>
      <c r="E395" s="6" t="s">
        <v>522</v>
      </c>
      <c r="F395" s="6" t="s">
        <v>557</v>
      </c>
      <c r="G395" s="6" t="s">
        <v>558</v>
      </c>
      <c r="H395" s="6"/>
      <c r="I395" s="6"/>
      <c r="J395" s="6"/>
      <c r="K395" s="7">
        <v>0</v>
      </c>
      <c r="L395" s="7">
        <v>0</v>
      </c>
      <c r="M395" s="7">
        <v>0</v>
      </c>
      <c r="N395" s="7">
        <v>157.686204</v>
      </c>
      <c r="O395" s="7">
        <v>112.252656</v>
      </c>
      <c r="P395" s="7">
        <v>74.898129999999995</v>
      </c>
      <c r="Q395" s="7">
        <v>111.99624</v>
      </c>
      <c r="R395" s="7">
        <v>88.431439999999995</v>
      </c>
      <c r="S395" s="7">
        <v>54.375014999999998</v>
      </c>
      <c r="T395" s="7"/>
    </row>
    <row r="396" spans="1:20" x14ac:dyDescent="0.35">
      <c r="A396" s="6" t="s">
        <v>185</v>
      </c>
      <c r="B396" s="6" t="s">
        <v>186</v>
      </c>
      <c r="C396" s="6" t="s">
        <v>187</v>
      </c>
      <c r="D396" s="6" t="s">
        <v>663</v>
      </c>
      <c r="E396" s="6" t="s">
        <v>522</v>
      </c>
      <c r="F396" s="6" t="s">
        <v>559</v>
      </c>
      <c r="G396" s="6" t="s">
        <v>560</v>
      </c>
      <c r="H396" s="7">
        <v>3.6984849999999998</v>
      </c>
      <c r="I396" s="7">
        <v>3.6984849999999998</v>
      </c>
      <c r="J396" s="7">
        <v>17.752728000000001</v>
      </c>
      <c r="K396" s="7">
        <v>7.8791000000000002</v>
      </c>
      <c r="L396" s="7">
        <v>3.1343960000000002</v>
      </c>
      <c r="M396" s="7">
        <v>9.7303899999999999</v>
      </c>
      <c r="N396" s="7">
        <v>1.220148</v>
      </c>
      <c r="O396" s="7">
        <v>0.38768000000000002</v>
      </c>
      <c r="P396" s="7">
        <v>7.0044950000000004</v>
      </c>
      <c r="Q396" s="7">
        <v>9.5596119999999996</v>
      </c>
      <c r="R396" s="7">
        <v>11.526066</v>
      </c>
      <c r="S396" s="7">
        <v>7.3365850000000004</v>
      </c>
      <c r="T396" s="7"/>
    </row>
    <row r="397" spans="1:20" x14ac:dyDescent="0.35">
      <c r="A397" s="6" t="s">
        <v>185</v>
      </c>
      <c r="B397" s="6" t="s">
        <v>186</v>
      </c>
      <c r="C397" s="6" t="s">
        <v>187</v>
      </c>
      <c r="D397" s="6" t="s">
        <v>663</v>
      </c>
      <c r="E397" s="6" t="s">
        <v>522</v>
      </c>
      <c r="F397" s="6" t="s">
        <v>561</v>
      </c>
      <c r="G397" s="6" t="s">
        <v>562</v>
      </c>
      <c r="H397" s="7">
        <v>76.294443000000001</v>
      </c>
      <c r="I397" s="7">
        <v>0</v>
      </c>
      <c r="J397" s="6"/>
      <c r="K397" s="7">
        <v>0</v>
      </c>
      <c r="L397" s="7">
        <v>52.302323999999999</v>
      </c>
      <c r="M397" s="7">
        <v>96.830192999999994</v>
      </c>
      <c r="N397" s="7">
        <v>124.000068</v>
      </c>
      <c r="O397" s="7">
        <v>145.66506799999999</v>
      </c>
      <c r="P397" s="7">
        <v>273.17195500000003</v>
      </c>
      <c r="Q397" s="7">
        <v>220.69018600000001</v>
      </c>
      <c r="R397" s="7">
        <v>322.74097599999999</v>
      </c>
      <c r="S397" s="7">
        <v>204.18455499999999</v>
      </c>
      <c r="T397" s="7"/>
    </row>
    <row r="398" spans="1:20" x14ac:dyDescent="0.35">
      <c r="A398" s="6" t="s">
        <v>185</v>
      </c>
      <c r="B398" s="6" t="s">
        <v>186</v>
      </c>
      <c r="C398" s="6" t="s">
        <v>187</v>
      </c>
      <c r="D398" s="6" t="s">
        <v>663</v>
      </c>
      <c r="E398" s="6" t="s">
        <v>522</v>
      </c>
      <c r="F398" s="6" t="s">
        <v>668</v>
      </c>
      <c r="G398" s="6" t="s">
        <v>669</v>
      </c>
      <c r="H398" s="7">
        <v>61.183529999999998</v>
      </c>
      <c r="I398" s="7">
        <v>0</v>
      </c>
      <c r="J398" s="6"/>
      <c r="K398" s="6"/>
      <c r="L398" s="6"/>
      <c r="M398" s="6"/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/>
    </row>
    <row r="399" spans="1:20" x14ac:dyDescent="0.35">
      <c r="A399" s="6" t="s">
        <v>185</v>
      </c>
      <c r="B399" s="6" t="s">
        <v>186</v>
      </c>
      <c r="C399" s="6" t="s">
        <v>187</v>
      </c>
      <c r="D399" s="6" t="s">
        <v>663</v>
      </c>
      <c r="E399" s="6" t="s">
        <v>522</v>
      </c>
      <c r="F399" s="6" t="s">
        <v>563</v>
      </c>
      <c r="G399" s="6" t="s">
        <v>564</v>
      </c>
      <c r="H399" s="6"/>
      <c r="I399" s="6"/>
      <c r="J399" s="6"/>
      <c r="K399" s="7">
        <v>0</v>
      </c>
      <c r="L399" s="7">
        <v>0</v>
      </c>
      <c r="M399" s="7">
        <v>0</v>
      </c>
      <c r="N399" s="7">
        <v>23.172512000000001</v>
      </c>
      <c r="O399" s="7">
        <v>35.342953999999999</v>
      </c>
      <c r="P399" s="7">
        <v>36.088014999999999</v>
      </c>
      <c r="Q399" s="7">
        <v>37.323504</v>
      </c>
      <c r="R399" s="7">
        <v>31.280947999999999</v>
      </c>
      <c r="S399" s="7">
        <v>19.231280000000002</v>
      </c>
      <c r="T399" s="7"/>
    </row>
    <row r="400" spans="1:20" x14ac:dyDescent="0.35">
      <c r="A400" s="6" t="s">
        <v>185</v>
      </c>
      <c r="B400" s="6" t="s">
        <v>186</v>
      </c>
      <c r="C400" s="6" t="s">
        <v>187</v>
      </c>
      <c r="D400" s="6" t="s">
        <v>663</v>
      </c>
      <c r="E400" s="6" t="s">
        <v>522</v>
      </c>
      <c r="F400" s="6" t="s">
        <v>565</v>
      </c>
      <c r="G400" s="6" t="s">
        <v>566</v>
      </c>
      <c r="H400" s="6"/>
      <c r="I400" s="6"/>
      <c r="J400" s="6"/>
      <c r="K400" s="7">
        <v>0</v>
      </c>
      <c r="L400" s="7">
        <v>0</v>
      </c>
      <c r="M400" s="7">
        <v>0</v>
      </c>
      <c r="N400" s="7">
        <v>30.087807999999999</v>
      </c>
      <c r="O400" s="7">
        <v>64.692133999999996</v>
      </c>
      <c r="P400" s="7">
        <v>49.636519999999997</v>
      </c>
      <c r="Q400" s="7">
        <v>67.660805999999994</v>
      </c>
      <c r="R400" s="7">
        <v>49.443967999999998</v>
      </c>
      <c r="S400" s="7">
        <v>30.403449999999999</v>
      </c>
      <c r="T400" s="7"/>
    </row>
    <row r="401" spans="1:20" x14ac:dyDescent="0.35">
      <c r="A401" s="6" t="s">
        <v>185</v>
      </c>
      <c r="B401" s="6" t="s">
        <v>186</v>
      </c>
      <c r="C401" s="6" t="s">
        <v>187</v>
      </c>
      <c r="D401" s="6" t="s">
        <v>663</v>
      </c>
      <c r="E401" s="6" t="s">
        <v>522</v>
      </c>
      <c r="F401" s="6" t="s">
        <v>567</v>
      </c>
      <c r="G401" s="6" t="s">
        <v>568</v>
      </c>
      <c r="H401" s="6"/>
      <c r="I401" s="6"/>
      <c r="J401" s="6"/>
      <c r="K401" s="7">
        <v>0</v>
      </c>
      <c r="L401" s="7">
        <v>0</v>
      </c>
      <c r="M401" s="7">
        <v>0</v>
      </c>
      <c r="N401" s="7">
        <v>99.300799999999995</v>
      </c>
      <c r="O401" s="7">
        <v>143.96744799999999</v>
      </c>
      <c r="P401" s="7">
        <v>106.89201</v>
      </c>
      <c r="Q401" s="7">
        <v>90.414208000000002</v>
      </c>
      <c r="R401" s="7">
        <v>138.07648399999999</v>
      </c>
      <c r="S401" s="7">
        <v>84.89761</v>
      </c>
      <c r="T401" s="7"/>
    </row>
    <row r="402" spans="1:20" x14ac:dyDescent="0.35">
      <c r="A402" s="6" t="s">
        <v>185</v>
      </c>
      <c r="B402" s="6" t="s">
        <v>186</v>
      </c>
      <c r="C402" s="6" t="s">
        <v>187</v>
      </c>
      <c r="D402" s="6" t="s">
        <v>663</v>
      </c>
      <c r="E402" s="6" t="s">
        <v>522</v>
      </c>
      <c r="F402" s="6" t="s">
        <v>569</v>
      </c>
      <c r="G402" s="6" t="s">
        <v>570</v>
      </c>
      <c r="H402" s="6"/>
      <c r="I402" s="6"/>
      <c r="J402" s="6"/>
      <c r="K402" s="7">
        <v>0</v>
      </c>
      <c r="L402" s="7">
        <v>0</v>
      </c>
      <c r="M402" s="7">
        <v>0</v>
      </c>
      <c r="N402" s="7">
        <v>74.999796000000003</v>
      </c>
      <c r="O402" s="7">
        <v>76.671772000000004</v>
      </c>
      <c r="P402" s="7">
        <v>46.240805000000002</v>
      </c>
      <c r="Q402" s="7">
        <v>78.342057999999994</v>
      </c>
      <c r="R402" s="7">
        <v>65.577091999999993</v>
      </c>
      <c r="S402" s="7">
        <v>40.325969999999998</v>
      </c>
      <c r="T402" s="7"/>
    </row>
    <row r="403" spans="1:20" x14ac:dyDescent="0.35">
      <c r="A403" s="6" t="s">
        <v>185</v>
      </c>
      <c r="B403" s="6" t="s">
        <v>186</v>
      </c>
      <c r="C403" s="6" t="s">
        <v>187</v>
      </c>
      <c r="D403" s="6" t="s">
        <v>663</v>
      </c>
      <c r="E403" s="6" t="s">
        <v>522</v>
      </c>
      <c r="F403" s="6" t="s">
        <v>571</v>
      </c>
      <c r="G403" s="6" t="s">
        <v>572</v>
      </c>
      <c r="H403" s="6"/>
      <c r="I403" s="6"/>
      <c r="J403" s="6"/>
      <c r="K403" s="7">
        <v>0</v>
      </c>
      <c r="L403" s="7">
        <v>0</v>
      </c>
      <c r="M403" s="7">
        <v>0</v>
      </c>
      <c r="N403" s="7">
        <v>158.25623999999999</v>
      </c>
      <c r="O403" s="7">
        <v>182.75383199999999</v>
      </c>
      <c r="P403" s="7">
        <v>106.13594999999999</v>
      </c>
      <c r="Q403" s="7">
        <v>177.171976</v>
      </c>
      <c r="R403" s="7">
        <v>157.868876</v>
      </c>
      <c r="S403" s="7">
        <v>97.061064999999999</v>
      </c>
      <c r="T403" s="7"/>
    </row>
    <row r="404" spans="1:20" x14ac:dyDescent="0.35">
      <c r="A404" s="6" t="s">
        <v>185</v>
      </c>
      <c r="B404" s="6" t="s">
        <v>186</v>
      </c>
      <c r="C404" s="6" t="s">
        <v>187</v>
      </c>
      <c r="D404" s="6" t="s">
        <v>663</v>
      </c>
      <c r="E404" s="6" t="s">
        <v>522</v>
      </c>
      <c r="F404" s="6" t="s">
        <v>573</v>
      </c>
      <c r="G404" s="6" t="s">
        <v>574</v>
      </c>
      <c r="H404" s="6"/>
      <c r="I404" s="6"/>
      <c r="J404" s="6"/>
      <c r="K404" s="7">
        <v>0</v>
      </c>
      <c r="L404" s="7">
        <v>0</v>
      </c>
      <c r="M404" s="7">
        <v>0</v>
      </c>
      <c r="N404" s="7">
        <v>145.40768</v>
      </c>
      <c r="O404" s="7">
        <v>115.44400400000001</v>
      </c>
      <c r="P404" s="7">
        <v>94.587795</v>
      </c>
      <c r="Q404" s="7">
        <v>106.77911400000001</v>
      </c>
      <c r="R404" s="7">
        <v>103.72273199999999</v>
      </c>
      <c r="S404" s="7">
        <v>63.780754999999999</v>
      </c>
      <c r="T404" s="7"/>
    </row>
    <row r="405" spans="1:20" x14ac:dyDescent="0.35">
      <c r="A405" s="6" t="s">
        <v>185</v>
      </c>
      <c r="B405" s="6" t="s">
        <v>186</v>
      </c>
      <c r="C405" s="6" t="s">
        <v>187</v>
      </c>
      <c r="D405" s="6" t="s">
        <v>663</v>
      </c>
      <c r="E405" s="6" t="s">
        <v>575</v>
      </c>
      <c r="F405" s="6" t="s">
        <v>576</v>
      </c>
      <c r="G405" s="6" t="s">
        <v>577</v>
      </c>
      <c r="H405" s="7">
        <v>5.28355</v>
      </c>
      <c r="I405" s="7">
        <v>19.020779999999998</v>
      </c>
      <c r="J405" s="6"/>
      <c r="K405" s="7">
        <v>10.5671</v>
      </c>
      <c r="L405" s="7">
        <v>15.165694999999999</v>
      </c>
      <c r="M405" s="7">
        <v>76.959940000000003</v>
      </c>
      <c r="N405" s="7">
        <v>31.469282</v>
      </c>
      <c r="O405" s="7">
        <v>34.659824</v>
      </c>
      <c r="P405" s="7">
        <v>28.904430000000001</v>
      </c>
      <c r="Q405" s="7">
        <v>59.745544000000002</v>
      </c>
      <c r="R405" s="7">
        <v>69.032550000000001</v>
      </c>
      <c r="S405" s="7">
        <v>37.128135</v>
      </c>
      <c r="T405" s="7"/>
    </row>
    <row r="406" spans="1:20" x14ac:dyDescent="0.35">
      <c r="A406" s="6" t="s">
        <v>185</v>
      </c>
      <c r="B406" s="6" t="s">
        <v>186</v>
      </c>
      <c r="C406" s="6" t="s">
        <v>187</v>
      </c>
      <c r="D406" s="6" t="s">
        <v>663</v>
      </c>
      <c r="E406" s="6" t="s">
        <v>578</v>
      </c>
      <c r="F406" s="6" t="s">
        <v>579</v>
      </c>
      <c r="G406" s="6" t="s">
        <v>580</v>
      </c>
      <c r="H406" s="7">
        <v>33.814720000000001</v>
      </c>
      <c r="I406" s="7">
        <v>0</v>
      </c>
      <c r="J406" s="7">
        <v>33.814720000000001</v>
      </c>
      <c r="K406" s="7">
        <v>14.297249000000001</v>
      </c>
      <c r="L406" s="7">
        <v>15.289960000000001</v>
      </c>
      <c r="M406" s="7">
        <v>14.886621999999999</v>
      </c>
      <c r="N406" s="7">
        <v>2.33595</v>
      </c>
      <c r="O406" s="7">
        <v>3.5796480000000002</v>
      </c>
      <c r="P406" s="7">
        <v>5.0484920000000004</v>
      </c>
      <c r="Q406" s="7">
        <v>5.6180260000000004</v>
      </c>
      <c r="R406" s="7">
        <v>6.7673560000000004</v>
      </c>
      <c r="S406" s="7">
        <v>8.6775400000000005</v>
      </c>
      <c r="T406" s="7"/>
    </row>
    <row r="407" spans="1:20" x14ac:dyDescent="0.35">
      <c r="A407" s="6" t="s">
        <v>185</v>
      </c>
      <c r="B407" s="6" t="s">
        <v>186</v>
      </c>
      <c r="C407" s="6" t="s">
        <v>187</v>
      </c>
      <c r="D407" s="6" t="s">
        <v>663</v>
      </c>
      <c r="E407" s="6" t="s">
        <v>578</v>
      </c>
      <c r="F407" s="6" t="s">
        <v>581</v>
      </c>
      <c r="G407" s="6" t="s">
        <v>582</v>
      </c>
      <c r="H407" s="7">
        <v>236.70303999999999</v>
      </c>
      <c r="I407" s="7">
        <v>101.44416</v>
      </c>
      <c r="J407" s="7">
        <v>202.88831999999999</v>
      </c>
      <c r="K407" s="7">
        <v>87.447697000000005</v>
      </c>
      <c r="L407" s="7">
        <v>106.667962</v>
      </c>
      <c r="M407" s="7">
        <v>95.979759999999999</v>
      </c>
      <c r="N407" s="7">
        <v>36.259784000000003</v>
      </c>
      <c r="O407" s="7">
        <v>55.573979999999999</v>
      </c>
      <c r="P407" s="7">
        <v>78.441884999999999</v>
      </c>
      <c r="Q407" s="7">
        <v>80.740724</v>
      </c>
      <c r="R407" s="7">
        <v>97.237914000000004</v>
      </c>
      <c r="S407" s="7">
        <v>124.69521400000001</v>
      </c>
      <c r="T407" s="7"/>
    </row>
    <row r="408" spans="1:20" x14ac:dyDescent="0.35">
      <c r="A408" s="6" t="s">
        <v>185</v>
      </c>
      <c r="B408" s="6" t="s">
        <v>186</v>
      </c>
      <c r="C408" s="6" t="s">
        <v>187</v>
      </c>
      <c r="D408" s="6" t="s">
        <v>663</v>
      </c>
      <c r="E408" s="6" t="s">
        <v>578</v>
      </c>
      <c r="F408" s="6" t="s">
        <v>583</v>
      </c>
      <c r="G408" s="6" t="s">
        <v>584</v>
      </c>
      <c r="H408" s="7">
        <v>6.3402599999999998</v>
      </c>
      <c r="I408" s="7">
        <v>2.1134200000000001</v>
      </c>
      <c r="J408" s="7">
        <v>4.2268400000000002</v>
      </c>
      <c r="K408" s="7">
        <v>4.4293579999999997</v>
      </c>
      <c r="L408" s="7">
        <v>2.4565359999999998</v>
      </c>
      <c r="M408" s="7">
        <v>6.1752229999999999</v>
      </c>
      <c r="N408" s="7">
        <v>1.7124999999999999</v>
      </c>
      <c r="O408" s="7">
        <v>3.1628639999999999</v>
      </c>
      <c r="P408" s="7">
        <v>3.3803100000000001</v>
      </c>
      <c r="Q408" s="7">
        <v>9.2737200000000009</v>
      </c>
      <c r="R408" s="7">
        <v>4.846768</v>
      </c>
      <c r="S408" s="7">
        <v>6.7961070000000001</v>
      </c>
      <c r="T408" s="7"/>
    </row>
    <row r="409" spans="1:20" x14ac:dyDescent="0.35">
      <c r="A409" s="6" t="s">
        <v>185</v>
      </c>
      <c r="B409" s="6" t="s">
        <v>186</v>
      </c>
      <c r="C409" s="6" t="s">
        <v>187</v>
      </c>
      <c r="D409" s="6" t="s">
        <v>663</v>
      </c>
      <c r="E409" s="6" t="s">
        <v>578</v>
      </c>
      <c r="F409" s="6" t="s">
        <v>585</v>
      </c>
      <c r="G409" s="6" t="s">
        <v>586</v>
      </c>
      <c r="H409" s="7">
        <v>10.5671</v>
      </c>
      <c r="I409" s="7">
        <v>1.690736</v>
      </c>
      <c r="J409" s="7">
        <v>10.5671</v>
      </c>
      <c r="K409" s="7">
        <v>5.6051190000000002</v>
      </c>
      <c r="L409" s="7">
        <v>4.223166</v>
      </c>
      <c r="M409" s="7">
        <v>7.6633469999999999</v>
      </c>
      <c r="N409" s="7">
        <v>5.037242</v>
      </c>
      <c r="O409" s="7">
        <v>9.3147479999999998</v>
      </c>
      <c r="P409" s="7">
        <v>9.9314750000000007</v>
      </c>
      <c r="Q409" s="7">
        <v>19.681314</v>
      </c>
      <c r="R409" s="7">
        <v>10.279026</v>
      </c>
      <c r="S409" s="7">
        <v>14.417714999999999</v>
      </c>
      <c r="T409" s="7"/>
    </row>
    <row r="410" spans="1:20" x14ac:dyDescent="0.35">
      <c r="A410" s="6" t="s">
        <v>185</v>
      </c>
      <c r="B410" s="6" t="s">
        <v>186</v>
      </c>
      <c r="C410" s="6" t="s">
        <v>187</v>
      </c>
      <c r="D410" s="6" t="s">
        <v>663</v>
      </c>
      <c r="E410" s="6" t="s">
        <v>578</v>
      </c>
      <c r="F410" s="6" t="s">
        <v>587</v>
      </c>
      <c r="G410" s="6" t="s">
        <v>588</v>
      </c>
      <c r="H410" s="7">
        <v>19.020779999999998</v>
      </c>
      <c r="I410" s="7">
        <v>4.2268400000000002</v>
      </c>
      <c r="J410" s="7">
        <v>12.68052</v>
      </c>
      <c r="K410" s="7">
        <v>9.9719060000000006</v>
      </c>
      <c r="L410" s="7">
        <v>7.2804029999999997</v>
      </c>
      <c r="M410" s="7">
        <v>14.567487</v>
      </c>
      <c r="N410" s="7">
        <v>6.3440799999999999</v>
      </c>
      <c r="O410" s="7">
        <v>11.718756000000001</v>
      </c>
      <c r="P410" s="7">
        <v>12.50855</v>
      </c>
      <c r="Q410" s="7">
        <v>25.466799999999999</v>
      </c>
      <c r="R410" s="7">
        <v>13.30498</v>
      </c>
      <c r="S410" s="7">
        <v>18.659220000000001</v>
      </c>
      <c r="T410" s="7"/>
    </row>
    <row r="411" spans="1:20" x14ac:dyDescent="0.35">
      <c r="A411" s="6" t="s">
        <v>185</v>
      </c>
      <c r="B411" s="6" t="s">
        <v>186</v>
      </c>
      <c r="C411" s="6" t="s">
        <v>187</v>
      </c>
      <c r="D411" s="6" t="s">
        <v>663</v>
      </c>
      <c r="E411" s="6" t="s">
        <v>578</v>
      </c>
      <c r="F411" s="6" t="s">
        <v>589</v>
      </c>
      <c r="G411" s="6" t="s">
        <v>590</v>
      </c>
      <c r="H411" s="7">
        <v>12.68052</v>
      </c>
      <c r="I411" s="7">
        <v>4.2268400000000002</v>
      </c>
      <c r="J411" s="7">
        <v>10.5671</v>
      </c>
      <c r="K411" s="7">
        <v>13.595101</v>
      </c>
      <c r="L411" s="7">
        <v>6.0596500000000004</v>
      </c>
      <c r="M411" s="7">
        <v>14.726035</v>
      </c>
      <c r="N411" s="7">
        <v>5.893472</v>
      </c>
      <c r="O411" s="7">
        <v>10.885204</v>
      </c>
      <c r="P411" s="7">
        <v>11.613670000000001</v>
      </c>
      <c r="Q411" s="7">
        <v>25.115098</v>
      </c>
      <c r="R411" s="7">
        <v>13.10544</v>
      </c>
      <c r="S411" s="7">
        <v>18.392795</v>
      </c>
      <c r="T411" s="7"/>
    </row>
    <row r="412" spans="1:20" x14ac:dyDescent="0.35">
      <c r="A412" s="6" t="s">
        <v>185</v>
      </c>
      <c r="B412" s="6" t="s">
        <v>186</v>
      </c>
      <c r="C412" s="6" t="s">
        <v>187</v>
      </c>
      <c r="D412" s="6" t="s">
        <v>663</v>
      </c>
      <c r="E412" s="6" t="s">
        <v>578</v>
      </c>
      <c r="F412" s="6" t="s">
        <v>591</v>
      </c>
      <c r="G412" s="6" t="s">
        <v>592</v>
      </c>
      <c r="H412" s="7">
        <v>4.2268400000000002</v>
      </c>
      <c r="I412" s="7">
        <v>0</v>
      </c>
      <c r="J412" s="7">
        <v>4.2268400000000002</v>
      </c>
      <c r="K412" s="7">
        <v>5.2325200000000001</v>
      </c>
      <c r="L412" s="7">
        <v>1.2307090000000001</v>
      </c>
      <c r="M412" s="7">
        <v>2.849621</v>
      </c>
      <c r="N412" s="7">
        <v>1.785096</v>
      </c>
      <c r="O412" s="7">
        <v>3.2976359999999998</v>
      </c>
      <c r="P412" s="7">
        <v>3.5177499999999999</v>
      </c>
      <c r="Q412" s="7">
        <v>8.0531699999999997</v>
      </c>
      <c r="R412" s="7">
        <v>4.2008739999999998</v>
      </c>
      <c r="S412" s="7">
        <v>5.9004599999999998</v>
      </c>
      <c r="T412" s="7"/>
    </row>
    <row r="413" spans="1:20" x14ac:dyDescent="0.35">
      <c r="A413" s="6" t="s">
        <v>185</v>
      </c>
      <c r="B413" s="6" t="s">
        <v>186</v>
      </c>
      <c r="C413" s="6" t="s">
        <v>187</v>
      </c>
      <c r="D413" s="6" t="s">
        <v>663</v>
      </c>
      <c r="E413" s="6" t="s">
        <v>578</v>
      </c>
      <c r="F413" s="6" t="s">
        <v>593</v>
      </c>
      <c r="G413" s="6" t="s">
        <v>594</v>
      </c>
      <c r="H413" s="7">
        <v>8.4536800000000003</v>
      </c>
      <c r="I413" s="7">
        <v>0</v>
      </c>
      <c r="J413" s="7">
        <v>4.2268400000000002</v>
      </c>
      <c r="K413" s="7">
        <v>8.5904679999999995</v>
      </c>
      <c r="L413" s="7">
        <v>2.435943</v>
      </c>
      <c r="M413" s="7">
        <v>6.6567319999999999</v>
      </c>
      <c r="N413" s="7">
        <v>1.639899</v>
      </c>
      <c r="O413" s="7">
        <v>3.01539</v>
      </c>
      <c r="P413" s="7">
        <v>3.2147920000000001</v>
      </c>
      <c r="Q413" s="7">
        <v>9.6510169999999995</v>
      </c>
      <c r="R413" s="7">
        <v>5.0331890000000001</v>
      </c>
      <c r="S413" s="7">
        <v>7.0710800000000003</v>
      </c>
      <c r="T413" s="7"/>
    </row>
    <row r="414" spans="1:20" x14ac:dyDescent="0.35">
      <c r="A414" s="6" t="s">
        <v>185</v>
      </c>
      <c r="B414" s="6" t="s">
        <v>186</v>
      </c>
      <c r="C414" s="6" t="s">
        <v>187</v>
      </c>
      <c r="D414" s="6" t="s">
        <v>663</v>
      </c>
      <c r="E414" s="6" t="s">
        <v>578</v>
      </c>
      <c r="F414" s="6" t="s">
        <v>595</v>
      </c>
      <c r="G414" s="6" t="s">
        <v>596</v>
      </c>
      <c r="H414" s="7">
        <v>43.113768</v>
      </c>
      <c r="I414" s="7">
        <v>30.433247999999999</v>
      </c>
      <c r="J414" s="7">
        <v>62.134548000000002</v>
      </c>
      <c r="K414" s="7">
        <v>45.545293000000001</v>
      </c>
      <c r="L414" s="7">
        <v>40.037607999999999</v>
      </c>
      <c r="M414" s="7">
        <v>26.642330000000001</v>
      </c>
      <c r="N414" s="7">
        <v>7.0551279999999998</v>
      </c>
      <c r="O414" s="7">
        <v>1.9733149999999999</v>
      </c>
      <c r="P414" s="7">
        <v>1.273585</v>
      </c>
      <c r="Q414" s="7">
        <v>0.65904399999999996</v>
      </c>
      <c r="R414" s="7">
        <v>7.7860880000000003</v>
      </c>
      <c r="S414" s="7">
        <v>23.139759999999999</v>
      </c>
      <c r="T414" s="7"/>
    </row>
    <row r="415" spans="1:20" x14ac:dyDescent="0.35">
      <c r="A415" s="6" t="s">
        <v>185</v>
      </c>
      <c r="B415" s="6" t="s">
        <v>186</v>
      </c>
      <c r="C415" s="6" t="s">
        <v>187</v>
      </c>
      <c r="D415" s="6" t="s">
        <v>663</v>
      </c>
      <c r="E415" s="6" t="s">
        <v>578</v>
      </c>
      <c r="F415" s="6" t="s">
        <v>597</v>
      </c>
      <c r="G415" s="6" t="s">
        <v>598</v>
      </c>
      <c r="H415" s="7">
        <v>0</v>
      </c>
      <c r="I415" s="7">
        <v>15.216623999999999</v>
      </c>
      <c r="J415" s="7">
        <v>15.216623999999999</v>
      </c>
      <c r="K415" s="7">
        <v>6.9844650000000001</v>
      </c>
      <c r="L415" s="7">
        <v>6.6886469999999996</v>
      </c>
      <c r="M415" s="7">
        <v>12.328853000000001</v>
      </c>
      <c r="N415" s="7">
        <v>26.608255</v>
      </c>
      <c r="O415" s="7">
        <v>7.4527799999999997</v>
      </c>
      <c r="P415" s="7">
        <v>4.7894750000000004</v>
      </c>
      <c r="Q415" s="7">
        <v>1.00874</v>
      </c>
      <c r="R415" s="7">
        <v>11.915407999999999</v>
      </c>
      <c r="S415" s="7">
        <v>35.383924999999998</v>
      </c>
      <c r="T415" s="7"/>
    </row>
    <row r="416" spans="1:20" x14ac:dyDescent="0.35">
      <c r="A416" s="6" t="s">
        <v>185</v>
      </c>
      <c r="B416" s="6" t="s">
        <v>186</v>
      </c>
      <c r="C416" s="6" t="s">
        <v>187</v>
      </c>
      <c r="D416" s="6" t="s">
        <v>663</v>
      </c>
      <c r="E416" s="6" t="s">
        <v>578</v>
      </c>
      <c r="F416" s="6" t="s">
        <v>599</v>
      </c>
      <c r="G416" s="6" t="s">
        <v>600</v>
      </c>
      <c r="H416" s="6"/>
      <c r="I416" s="7">
        <v>6.3402599999999998</v>
      </c>
      <c r="J416" s="6"/>
      <c r="K416" s="7">
        <v>12.68052</v>
      </c>
      <c r="L416" s="7">
        <v>2.8250150000000001</v>
      </c>
      <c r="M416" s="7">
        <v>8.927619</v>
      </c>
      <c r="N416" s="7">
        <v>12.470345999999999</v>
      </c>
      <c r="O416" s="7">
        <v>3.4937049999999998</v>
      </c>
      <c r="P416" s="7">
        <v>2.2441900000000001</v>
      </c>
      <c r="Q416" s="7">
        <v>1.7357279999999999</v>
      </c>
      <c r="R416" s="7">
        <v>18.940715999999998</v>
      </c>
      <c r="S416" s="7">
        <v>56.243479999999998</v>
      </c>
      <c r="T416" s="7"/>
    </row>
    <row r="417" spans="1:20" x14ac:dyDescent="0.35">
      <c r="A417" s="6" t="s">
        <v>185</v>
      </c>
      <c r="B417" s="6" t="s">
        <v>186</v>
      </c>
      <c r="C417" s="6" t="s">
        <v>187</v>
      </c>
      <c r="D417" s="6" t="s">
        <v>663</v>
      </c>
      <c r="E417" s="6" t="s">
        <v>578</v>
      </c>
      <c r="F417" s="6" t="s">
        <v>601</v>
      </c>
      <c r="G417" s="6" t="s">
        <v>602</v>
      </c>
      <c r="H417" s="6"/>
      <c r="I417" s="6"/>
      <c r="J417" s="6"/>
      <c r="K417" s="7">
        <v>0</v>
      </c>
      <c r="L417" s="7">
        <v>0</v>
      </c>
      <c r="M417" s="7">
        <v>0</v>
      </c>
      <c r="N417" s="7">
        <v>4.121048</v>
      </c>
      <c r="O417" s="7">
        <v>1.15194</v>
      </c>
      <c r="P417" s="7">
        <v>0.66762999999999995</v>
      </c>
      <c r="Q417" s="7">
        <v>0.29455199999999998</v>
      </c>
      <c r="R417" s="7">
        <v>3.4401120000000001</v>
      </c>
      <c r="S417" s="7">
        <v>10.221254999999999</v>
      </c>
      <c r="T417" s="7"/>
    </row>
    <row r="418" spans="1:20" x14ac:dyDescent="0.35">
      <c r="A418" s="6" t="s">
        <v>185</v>
      </c>
      <c r="B418" s="6" t="s">
        <v>186</v>
      </c>
      <c r="C418" s="6" t="s">
        <v>187</v>
      </c>
      <c r="D418" s="6" t="s">
        <v>663</v>
      </c>
      <c r="E418" s="6" t="s">
        <v>578</v>
      </c>
      <c r="F418" s="6" t="s">
        <v>603</v>
      </c>
      <c r="G418" s="6" t="s">
        <v>604</v>
      </c>
      <c r="H418" s="7">
        <v>236.70303999999999</v>
      </c>
      <c r="I418" s="7">
        <v>236.70303999999999</v>
      </c>
      <c r="J418" s="7">
        <v>371.96192000000002</v>
      </c>
      <c r="K418" s="7">
        <v>92.512348000000003</v>
      </c>
      <c r="L418" s="7">
        <v>140.545784</v>
      </c>
      <c r="M418" s="7">
        <v>119.734058</v>
      </c>
      <c r="N418" s="7">
        <v>67.832660000000004</v>
      </c>
      <c r="O418" s="7">
        <v>103.94302</v>
      </c>
      <c r="P418" s="7">
        <v>146.739135</v>
      </c>
      <c r="Q418" s="7">
        <v>404.86106999999998</v>
      </c>
      <c r="R418" s="7">
        <v>487.57</v>
      </c>
      <c r="S418" s="7">
        <v>625.23315500000001</v>
      </c>
      <c r="T418" s="7"/>
    </row>
    <row r="419" spans="1:20" x14ac:dyDescent="0.35">
      <c r="A419" s="6" t="s">
        <v>185</v>
      </c>
      <c r="B419" s="6" t="s">
        <v>186</v>
      </c>
      <c r="C419" s="6" t="s">
        <v>187</v>
      </c>
      <c r="D419" s="6" t="s">
        <v>663</v>
      </c>
      <c r="E419" s="6" t="s">
        <v>578</v>
      </c>
      <c r="F419" s="6" t="s">
        <v>605</v>
      </c>
      <c r="G419" s="6" t="s">
        <v>606</v>
      </c>
      <c r="H419" s="7">
        <v>270.51776000000001</v>
      </c>
      <c r="I419" s="7">
        <v>236.70303999999999</v>
      </c>
      <c r="J419" s="7">
        <v>304.33247999999998</v>
      </c>
      <c r="K419" s="7">
        <v>135.77802800000001</v>
      </c>
      <c r="L419" s="7">
        <v>145.974738</v>
      </c>
      <c r="M419" s="7">
        <v>93.069815000000006</v>
      </c>
      <c r="N419" s="7">
        <v>13.950049999999999</v>
      </c>
      <c r="O419" s="7">
        <v>21.376539999999999</v>
      </c>
      <c r="P419" s="7">
        <v>30.185265000000001</v>
      </c>
      <c r="Q419" s="7">
        <v>49.221451999999999</v>
      </c>
      <c r="R419" s="7">
        <v>59.271805999999998</v>
      </c>
      <c r="S419" s="7">
        <v>76.002578999999997</v>
      </c>
      <c r="T419" s="7"/>
    </row>
    <row r="420" spans="1:20" x14ac:dyDescent="0.35">
      <c r="A420" s="6" t="s">
        <v>185</v>
      </c>
      <c r="B420" s="6" t="s">
        <v>186</v>
      </c>
      <c r="C420" s="6" t="s">
        <v>187</v>
      </c>
      <c r="D420" s="6" t="s">
        <v>663</v>
      </c>
      <c r="E420" s="6" t="s">
        <v>578</v>
      </c>
      <c r="F420" s="6" t="s">
        <v>607</v>
      </c>
      <c r="G420" s="6" t="s">
        <v>608</v>
      </c>
      <c r="H420" s="7">
        <v>202.88831999999999</v>
      </c>
      <c r="I420" s="7">
        <v>338.1472</v>
      </c>
      <c r="J420" s="7">
        <v>405.77663999999999</v>
      </c>
      <c r="K420" s="7">
        <v>234.13490400000001</v>
      </c>
      <c r="L420" s="7">
        <v>155.808224</v>
      </c>
      <c r="M420" s="7">
        <v>133.83533</v>
      </c>
      <c r="N420" s="7">
        <v>76.397459999999995</v>
      </c>
      <c r="O420" s="7">
        <v>117.08381199999999</v>
      </c>
      <c r="P420" s="7">
        <v>165.26678000000001</v>
      </c>
      <c r="Q420" s="7">
        <v>219.260458</v>
      </c>
      <c r="R420" s="7">
        <v>264.04573199999999</v>
      </c>
      <c r="S420" s="7">
        <v>338.60415999999998</v>
      </c>
      <c r="T420" s="7"/>
    </row>
    <row r="421" spans="1:20" x14ac:dyDescent="0.35">
      <c r="A421" s="6" t="s">
        <v>185</v>
      </c>
      <c r="B421" s="6" t="s">
        <v>186</v>
      </c>
      <c r="C421" s="6" t="s">
        <v>187</v>
      </c>
      <c r="D421" s="6" t="s">
        <v>663</v>
      </c>
      <c r="E421" s="6" t="s">
        <v>578</v>
      </c>
      <c r="F421" s="6" t="s">
        <v>609</v>
      </c>
      <c r="G421" s="6" t="s">
        <v>610</v>
      </c>
      <c r="H421" s="7">
        <v>405.77663999999999</v>
      </c>
      <c r="I421" s="7">
        <v>371.96192000000002</v>
      </c>
      <c r="J421" s="7">
        <v>541.03552000000002</v>
      </c>
      <c r="K421" s="7">
        <v>161.959855</v>
      </c>
      <c r="L421" s="7">
        <v>210.82096799999999</v>
      </c>
      <c r="M421" s="7">
        <v>165.62819099999999</v>
      </c>
      <c r="N421" s="7">
        <v>93.947680000000005</v>
      </c>
      <c r="O421" s="7">
        <v>143.97568799999999</v>
      </c>
      <c r="P421" s="7">
        <v>203.245</v>
      </c>
      <c r="Q421" s="7">
        <v>222.14679799999999</v>
      </c>
      <c r="R421" s="7">
        <v>267.52917400000001</v>
      </c>
      <c r="S421" s="7">
        <v>343.06700499999999</v>
      </c>
      <c r="T421" s="7"/>
    </row>
    <row r="422" spans="1:20" x14ac:dyDescent="0.35">
      <c r="A422" s="6" t="s">
        <v>185</v>
      </c>
      <c r="B422" s="6" t="s">
        <v>186</v>
      </c>
      <c r="C422" s="6" t="s">
        <v>187</v>
      </c>
      <c r="D422" s="6" t="s">
        <v>663</v>
      </c>
      <c r="E422" s="6" t="s">
        <v>578</v>
      </c>
      <c r="F422" s="6" t="s">
        <v>611</v>
      </c>
      <c r="G422" s="6" t="s">
        <v>612</v>
      </c>
      <c r="H422" s="7">
        <v>101.44416</v>
      </c>
      <c r="I422" s="7">
        <v>101.44416</v>
      </c>
      <c r="J422" s="7">
        <v>67.629440000000002</v>
      </c>
      <c r="K422" s="7">
        <v>14.635052</v>
      </c>
      <c r="L422" s="7">
        <v>45.98753</v>
      </c>
      <c r="M422" s="7">
        <v>32.227114999999998</v>
      </c>
      <c r="N422" s="7">
        <v>6.51694</v>
      </c>
      <c r="O422" s="7">
        <v>9.9776480000000003</v>
      </c>
      <c r="P422" s="7">
        <v>14.085095000000001</v>
      </c>
      <c r="Q422" s="7">
        <v>19.751252000000001</v>
      </c>
      <c r="R422" s="7">
        <v>23.785509999999999</v>
      </c>
      <c r="S422" s="7">
        <v>30.494935000000002</v>
      </c>
      <c r="T422" s="7"/>
    </row>
    <row r="423" spans="1:20" x14ac:dyDescent="0.35">
      <c r="A423" s="6" t="s">
        <v>185</v>
      </c>
      <c r="B423" s="6" t="s">
        <v>186</v>
      </c>
      <c r="C423" s="6" t="s">
        <v>187</v>
      </c>
      <c r="D423" s="6" t="s">
        <v>663</v>
      </c>
      <c r="E423" s="6" t="s">
        <v>578</v>
      </c>
      <c r="F423" s="6" t="s">
        <v>613</v>
      </c>
      <c r="G423" s="6" t="s">
        <v>614</v>
      </c>
      <c r="H423" s="7">
        <v>101.44416</v>
      </c>
      <c r="I423" s="7">
        <v>67.629440000000002</v>
      </c>
      <c r="J423" s="7">
        <v>169.0736</v>
      </c>
      <c r="K423" s="7">
        <v>107.632893</v>
      </c>
      <c r="L423" s="7">
        <v>54.389360000000003</v>
      </c>
      <c r="M423" s="7">
        <v>59.711868000000003</v>
      </c>
      <c r="N423" s="7">
        <v>35.055489999999999</v>
      </c>
      <c r="O423" s="7">
        <v>53.724730000000001</v>
      </c>
      <c r="P423" s="7">
        <v>75.834883000000005</v>
      </c>
      <c r="Q423" s="7">
        <v>96.861846</v>
      </c>
      <c r="R423" s="7">
        <v>116.638124</v>
      </c>
      <c r="S423" s="7">
        <v>149.57378</v>
      </c>
      <c r="T423" s="7"/>
    </row>
    <row r="424" spans="1:20" x14ac:dyDescent="0.35">
      <c r="A424" s="6" t="s">
        <v>185</v>
      </c>
      <c r="B424" s="6" t="s">
        <v>186</v>
      </c>
      <c r="C424" s="6" t="s">
        <v>187</v>
      </c>
      <c r="D424" s="6" t="s">
        <v>663</v>
      </c>
      <c r="E424" s="6" t="s">
        <v>578</v>
      </c>
      <c r="F424" s="6" t="s">
        <v>615</v>
      </c>
      <c r="G424" s="6" t="s">
        <v>616</v>
      </c>
      <c r="H424" s="7">
        <v>169.0736</v>
      </c>
      <c r="I424" s="7">
        <v>135.25888</v>
      </c>
      <c r="J424" s="7">
        <v>169.0736</v>
      </c>
      <c r="K424" s="7">
        <v>33.814720000000001</v>
      </c>
      <c r="L424" s="7">
        <v>99.27534</v>
      </c>
      <c r="M424" s="7">
        <v>72.873821000000007</v>
      </c>
      <c r="N424" s="7">
        <v>27.316980000000001</v>
      </c>
      <c r="O424" s="7">
        <v>41.858482000000002</v>
      </c>
      <c r="P424" s="7">
        <v>59.081079000000003</v>
      </c>
      <c r="Q424" s="7">
        <v>99.538383999999994</v>
      </c>
      <c r="R424" s="7">
        <v>119.878714</v>
      </c>
      <c r="S424" s="7">
        <v>153.72628</v>
      </c>
      <c r="T424" s="7"/>
    </row>
    <row r="425" spans="1:20" x14ac:dyDescent="0.35">
      <c r="A425" s="6" t="s">
        <v>185</v>
      </c>
      <c r="B425" s="6" t="s">
        <v>186</v>
      </c>
      <c r="C425" s="6" t="s">
        <v>187</v>
      </c>
      <c r="D425" s="6" t="s">
        <v>663</v>
      </c>
      <c r="E425" s="6" t="s">
        <v>578</v>
      </c>
      <c r="F425" s="6" t="s">
        <v>617</v>
      </c>
      <c r="G425" s="6" t="s">
        <v>618</v>
      </c>
      <c r="H425" s="7">
        <v>169.0736</v>
      </c>
      <c r="I425" s="7">
        <v>112.01125999999999</v>
      </c>
      <c r="J425" s="7">
        <v>101.44416</v>
      </c>
      <c r="K425" s="7">
        <v>14.297249000000001</v>
      </c>
      <c r="L425" s="7">
        <v>63.533759000000003</v>
      </c>
      <c r="M425" s="7">
        <v>61.505381</v>
      </c>
      <c r="N425" s="7">
        <v>11.003323999999999</v>
      </c>
      <c r="O425" s="7">
        <v>16.853196000000001</v>
      </c>
      <c r="P425" s="7">
        <v>23.787451999999998</v>
      </c>
      <c r="Q425" s="7">
        <v>11.710864000000001</v>
      </c>
      <c r="R425" s="7">
        <v>14.107068</v>
      </c>
      <c r="S425" s="7">
        <v>18.082452</v>
      </c>
      <c r="T425" s="7"/>
    </row>
    <row r="426" spans="1:20" x14ac:dyDescent="0.35">
      <c r="A426" s="6" t="s">
        <v>185</v>
      </c>
      <c r="B426" s="6" t="s">
        <v>186</v>
      </c>
      <c r="C426" s="6" t="s">
        <v>187</v>
      </c>
      <c r="D426" s="6" t="s">
        <v>663</v>
      </c>
      <c r="E426" s="6" t="s">
        <v>619</v>
      </c>
      <c r="F426" s="6" t="s">
        <v>620</v>
      </c>
      <c r="G426" s="6" t="s">
        <v>621</v>
      </c>
      <c r="H426" s="7">
        <v>0</v>
      </c>
      <c r="I426" s="7">
        <v>13.94858</v>
      </c>
      <c r="J426" s="7">
        <v>13.94858</v>
      </c>
      <c r="K426" s="7">
        <v>32.426445999999999</v>
      </c>
      <c r="L426" s="7">
        <v>6.9816589999999996</v>
      </c>
      <c r="M426" s="7">
        <v>27.597107999999999</v>
      </c>
      <c r="N426" s="7">
        <v>27.230423999999999</v>
      </c>
      <c r="O426" s="7">
        <v>37.403004000000003</v>
      </c>
      <c r="P426" s="7">
        <v>35.025618999999999</v>
      </c>
      <c r="Q426" s="7">
        <v>47.463818000000003</v>
      </c>
      <c r="R426" s="7">
        <v>56.084415</v>
      </c>
      <c r="S426" s="7">
        <v>34.434857000000001</v>
      </c>
      <c r="T426" s="7"/>
    </row>
    <row r="427" spans="1:20" x14ac:dyDescent="0.35">
      <c r="A427" s="6" t="s">
        <v>185</v>
      </c>
      <c r="B427" s="6" t="s">
        <v>186</v>
      </c>
      <c r="C427" s="6" t="s">
        <v>187</v>
      </c>
      <c r="D427" s="6" t="s">
        <v>663</v>
      </c>
      <c r="E427" s="6" t="s">
        <v>619</v>
      </c>
      <c r="F427" s="6" t="s">
        <v>622</v>
      </c>
      <c r="G427" s="6" t="s">
        <v>623</v>
      </c>
      <c r="H427" s="7">
        <v>13.94858</v>
      </c>
      <c r="I427" s="7">
        <v>50.214888000000002</v>
      </c>
      <c r="J427" s="7">
        <v>27.89716</v>
      </c>
      <c r="K427" s="7">
        <v>70.154505</v>
      </c>
      <c r="L427" s="7">
        <v>36.066780999999999</v>
      </c>
      <c r="M427" s="7">
        <v>47.812877</v>
      </c>
      <c r="N427" s="7">
        <v>35.443913999999999</v>
      </c>
      <c r="O427" s="7">
        <v>47.094757000000001</v>
      </c>
      <c r="P427" s="7">
        <v>55.686526000000001</v>
      </c>
      <c r="Q427" s="7">
        <v>102.524944</v>
      </c>
      <c r="R427" s="7">
        <v>122.761354</v>
      </c>
      <c r="S427" s="7">
        <v>90.035034999999993</v>
      </c>
      <c r="T427" s="7"/>
    </row>
    <row r="428" spans="1:20" x14ac:dyDescent="0.35">
      <c r="A428" s="6" t="s">
        <v>185</v>
      </c>
      <c r="B428" s="6" t="s">
        <v>186</v>
      </c>
      <c r="C428" s="6" t="s">
        <v>187</v>
      </c>
      <c r="D428" s="6" t="s">
        <v>663</v>
      </c>
      <c r="E428" s="6" t="s">
        <v>619</v>
      </c>
      <c r="F428" s="6" t="s">
        <v>624</v>
      </c>
      <c r="G428" s="6" t="s">
        <v>625</v>
      </c>
      <c r="H428" s="7">
        <v>41.845739999999999</v>
      </c>
      <c r="I428" s="7">
        <v>55.794319999999999</v>
      </c>
      <c r="J428" s="7">
        <v>97.640060000000005</v>
      </c>
      <c r="K428" s="7">
        <v>128.213291</v>
      </c>
      <c r="L428" s="7">
        <v>67.544233000000006</v>
      </c>
      <c r="M428" s="7">
        <v>114.613789</v>
      </c>
      <c r="N428" s="7">
        <v>119.01392</v>
      </c>
      <c r="O428" s="7">
        <v>155.34659400000001</v>
      </c>
      <c r="P428" s="7">
        <v>151.43362500000001</v>
      </c>
      <c r="Q428" s="7">
        <v>95.873335999999995</v>
      </c>
      <c r="R428" s="7">
        <v>116.15611199999999</v>
      </c>
      <c r="S428" s="7">
        <v>85.658169999999998</v>
      </c>
      <c r="T428" s="7"/>
    </row>
    <row r="429" spans="1:20" x14ac:dyDescent="0.35">
      <c r="A429" s="6" t="s">
        <v>185</v>
      </c>
      <c r="B429" s="6" t="s">
        <v>186</v>
      </c>
      <c r="C429" s="6" t="s">
        <v>187</v>
      </c>
      <c r="D429" s="6" t="s">
        <v>663</v>
      </c>
      <c r="E429" s="6" t="s">
        <v>619</v>
      </c>
      <c r="F429" s="6" t="s">
        <v>626</v>
      </c>
      <c r="G429" s="6" t="s">
        <v>627</v>
      </c>
      <c r="H429" s="7">
        <v>1027.12212</v>
      </c>
      <c r="I429" s="7">
        <v>1483.62084</v>
      </c>
      <c r="J429" s="7">
        <v>2008.594368</v>
      </c>
      <c r="K429" s="7">
        <v>1693.576004</v>
      </c>
      <c r="L429" s="7">
        <v>1733.7829139999999</v>
      </c>
      <c r="M429" s="7">
        <v>1977.0659949999999</v>
      </c>
      <c r="N429" s="7">
        <v>1572.90798</v>
      </c>
      <c r="O429" s="7">
        <v>1576.4775669999999</v>
      </c>
      <c r="P429" s="7">
        <v>1355.81042</v>
      </c>
      <c r="Q429" s="7">
        <v>1578.1163280000001</v>
      </c>
      <c r="R429" s="7">
        <v>1906.9708880000001</v>
      </c>
      <c r="S429" s="7">
        <v>1405.7072069999999</v>
      </c>
      <c r="T429" s="7"/>
    </row>
    <row r="430" spans="1:20" x14ac:dyDescent="0.35">
      <c r="A430" s="6" t="s">
        <v>185</v>
      </c>
      <c r="B430" s="6" t="s">
        <v>186</v>
      </c>
      <c r="C430" s="6" t="s">
        <v>187</v>
      </c>
      <c r="D430" s="6" t="s">
        <v>663</v>
      </c>
      <c r="E430" s="6" t="s">
        <v>619</v>
      </c>
      <c r="F430" s="6" t="s">
        <v>628</v>
      </c>
      <c r="G430" s="6" t="s">
        <v>629</v>
      </c>
      <c r="H430" s="7">
        <v>91.299744000000004</v>
      </c>
      <c r="I430" s="7">
        <v>45.649872000000002</v>
      </c>
      <c r="J430" s="7">
        <v>251.074296</v>
      </c>
      <c r="K430" s="7">
        <v>286.72858400000001</v>
      </c>
      <c r="L430" s="7">
        <v>209.89032900000001</v>
      </c>
      <c r="M430" s="7">
        <v>382.93031100000002</v>
      </c>
      <c r="N430" s="7">
        <v>281.82205399999998</v>
      </c>
      <c r="O430" s="7">
        <v>284.93988200000001</v>
      </c>
      <c r="P430" s="7">
        <v>220.01207500000001</v>
      </c>
      <c r="Q430" s="7">
        <v>342.67397199999999</v>
      </c>
      <c r="R430" s="7">
        <v>407.01831199999998</v>
      </c>
      <c r="S430" s="7">
        <v>263.33994999999999</v>
      </c>
      <c r="T430" s="7"/>
    </row>
    <row r="431" spans="1:20" x14ac:dyDescent="0.35">
      <c r="A431" s="6" t="s">
        <v>185</v>
      </c>
      <c r="B431" s="6" t="s">
        <v>186</v>
      </c>
      <c r="C431" s="6" t="s">
        <v>187</v>
      </c>
      <c r="D431" s="6" t="s">
        <v>663</v>
      </c>
      <c r="E431" s="6" t="s">
        <v>619</v>
      </c>
      <c r="F431" s="6" t="s">
        <v>630</v>
      </c>
      <c r="G431" s="6" t="s">
        <v>631</v>
      </c>
      <c r="H431" s="7">
        <v>753.22288800000001</v>
      </c>
      <c r="I431" s="7">
        <v>1255.37148</v>
      </c>
      <c r="J431" s="7">
        <v>1255.37148</v>
      </c>
      <c r="K431" s="7">
        <v>1031.159852</v>
      </c>
      <c r="L431" s="7">
        <v>1244.40481</v>
      </c>
      <c r="M431" s="7">
        <v>1296.8625340000001</v>
      </c>
      <c r="N431" s="7">
        <v>1163.066448</v>
      </c>
      <c r="O431" s="7">
        <v>1109.694624</v>
      </c>
      <c r="P431" s="7">
        <v>899.38890500000002</v>
      </c>
      <c r="Q431" s="7">
        <v>755.14215200000001</v>
      </c>
      <c r="R431" s="7">
        <v>919.886976</v>
      </c>
      <c r="S431" s="7">
        <v>712.82998499999997</v>
      </c>
      <c r="T431" s="7"/>
    </row>
    <row r="432" spans="1:20" x14ac:dyDescent="0.35">
      <c r="A432" s="6" t="s">
        <v>185</v>
      </c>
      <c r="B432" s="6" t="s">
        <v>186</v>
      </c>
      <c r="C432" s="6" t="s">
        <v>187</v>
      </c>
      <c r="D432" s="6" t="s">
        <v>663</v>
      </c>
      <c r="E432" s="6" t="s">
        <v>619</v>
      </c>
      <c r="F432" s="6" t="s">
        <v>632</v>
      </c>
      <c r="G432" s="6" t="s">
        <v>633</v>
      </c>
      <c r="H432" s="7">
        <v>1255.37148</v>
      </c>
      <c r="I432" s="7">
        <v>912.99743999999998</v>
      </c>
      <c r="J432" s="7">
        <v>1620.5704559999999</v>
      </c>
      <c r="K432" s="7">
        <v>1599.429885</v>
      </c>
      <c r="L432" s="7">
        <v>1467.1780040000001</v>
      </c>
      <c r="M432" s="7">
        <v>1474.9996120000001</v>
      </c>
      <c r="N432" s="7">
        <v>901.60709599999996</v>
      </c>
      <c r="O432" s="7">
        <v>886.34996999999998</v>
      </c>
      <c r="P432" s="7">
        <v>869.51257299999997</v>
      </c>
      <c r="Q432" s="7">
        <v>585.882744</v>
      </c>
      <c r="R432" s="7">
        <v>705.03383199999996</v>
      </c>
      <c r="S432" s="7">
        <v>543.65704600000004</v>
      </c>
      <c r="T432" s="7"/>
    </row>
    <row r="433" spans="1:20" x14ac:dyDescent="0.35">
      <c r="A433" s="6" t="s">
        <v>185</v>
      </c>
      <c r="B433" s="6" t="s">
        <v>186</v>
      </c>
      <c r="C433" s="6" t="s">
        <v>187</v>
      </c>
      <c r="D433" s="6" t="s">
        <v>663</v>
      </c>
      <c r="E433" s="6" t="s">
        <v>619</v>
      </c>
      <c r="F433" s="6" t="s">
        <v>634</v>
      </c>
      <c r="G433" s="6" t="s">
        <v>635</v>
      </c>
      <c r="H433" s="6"/>
      <c r="I433" s="6"/>
      <c r="J433" s="7">
        <v>27.89716</v>
      </c>
      <c r="K433" s="7">
        <v>102.911879</v>
      </c>
      <c r="L433" s="7">
        <v>54.216534000000003</v>
      </c>
      <c r="M433" s="7">
        <v>60.788449999999997</v>
      </c>
      <c r="N433" s="7">
        <v>4.9477209999999996</v>
      </c>
      <c r="O433" s="7">
        <v>5.7796810000000001</v>
      </c>
      <c r="P433" s="7">
        <v>7.0509019999999998</v>
      </c>
      <c r="Q433" s="7">
        <v>5.0890409999999999</v>
      </c>
      <c r="R433" s="7">
        <v>5.8546969999999998</v>
      </c>
      <c r="S433" s="7">
        <v>6.5349919999999999</v>
      </c>
      <c r="T433" s="7"/>
    </row>
    <row r="434" spans="1:20" x14ac:dyDescent="0.35">
      <c r="A434" s="6" t="s">
        <v>185</v>
      </c>
      <c r="B434" s="6" t="s">
        <v>186</v>
      </c>
      <c r="C434" s="6" t="s">
        <v>187</v>
      </c>
      <c r="D434" s="6" t="s">
        <v>663</v>
      </c>
      <c r="E434" s="6" t="s">
        <v>619</v>
      </c>
      <c r="F434" s="6" t="s">
        <v>636</v>
      </c>
      <c r="G434" s="6" t="s">
        <v>637</v>
      </c>
      <c r="H434" s="7">
        <v>47.551949999999998</v>
      </c>
      <c r="I434" s="7">
        <v>0</v>
      </c>
      <c r="J434" s="7">
        <v>159.774552</v>
      </c>
      <c r="K434" s="7">
        <v>77.291651999999999</v>
      </c>
      <c r="L434" s="7">
        <v>178.505188</v>
      </c>
      <c r="M434" s="7">
        <v>179.61526699999999</v>
      </c>
      <c r="N434" s="7">
        <v>39.252021999999997</v>
      </c>
      <c r="O434" s="7">
        <v>40.974988000000003</v>
      </c>
      <c r="P434" s="7">
        <v>62.138213</v>
      </c>
      <c r="Q434" s="7">
        <v>40.373159999999999</v>
      </c>
      <c r="R434" s="7">
        <v>41.506779999999999</v>
      </c>
      <c r="S434" s="7">
        <v>57.591577999999998</v>
      </c>
      <c r="T434" s="7"/>
    </row>
    <row r="435" spans="1:20" x14ac:dyDescent="0.35">
      <c r="A435" s="6" t="s">
        <v>185</v>
      </c>
      <c r="B435" s="6" t="s">
        <v>186</v>
      </c>
      <c r="C435" s="6" t="s">
        <v>187</v>
      </c>
      <c r="D435" s="6" t="s">
        <v>663</v>
      </c>
      <c r="E435" s="6" t="s">
        <v>619</v>
      </c>
      <c r="F435" s="6" t="s">
        <v>638</v>
      </c>
      <c r="G435" s="6" t="s">
        <v>639</v>
      </c>
      <c r="H435" s="7">
        <v>7.925325</v>
      </c>
      <c r="I435" s="7">
        <v>5.28355</v>
      </c>
      <c r="J435" s="6"/>
      <c r="K435" s="7">
        <v>5.28355</v>
      </c>
      <c r="L435" s="7">
        <v>5.5890219999999999</v>
      </c>
      <c r="M435" s="7">
        <v>12.008998</v>
      </c>
      <c r="N435" s="7">
        <v>21.274280000000001</v>
      </c>
      <c r="O435" s="7">
        <v>18.801259999999999</v>
      </c>
      <c r="P435" s="7">
        <v>23.773755000000001</v>
      </c>
      <c r="Q435" s="7">
        <v>15.156848</v>
      </c>
      <c r="R435" s="7">
        <v>15.251364000000001</v>
      </c>
      <c r="S435" s="7">
        <v>32.465045000000003</v>
      </c>
      <c r="T435" s="7"/>
    </row>
    <row r="436" spans="1:20" x14ac:dyDescent="0.35">
      <c r="A436" s="6" t="s">
        <v>185</v>
      </c>
      <c r="B436" s="6" t="s">
        <v>186</v>
      </c>
      <c r="C436" s="6" t="s">
        <v>187</v>
      </c>
      <c r="D436" s="6" t="s">
        <v>663</v>
      </c>
      <c r="E436" s="6" t="s">
        <v>619</v>
      </c>
      <c r="F436" s="6" t="s">
        <v>640</v>
      </c>
      <c r="G436" s="6" t="s">
        <v>641</v>
      </c>
      <c r="H436" s="7">
        <v>0.52835500000000002</v>
      </c>
      <c r="I436" s="7">
        <v>0</v>
      </c>
      <c r="J436" s="6"/>
      <c r="K436" s="7">
        <v>4.7551949999999996</v>
      </c>
      <c r="L436" s="7">
        <v>0.243697</v>
      </c>
      <c r="M436" s="7">
        <v>0.81557999999999997</v>
      </c>
      <c r="N436" s="7">
        <v>2.328112</v>
      </c>
      <c r="O436" s="7">
        <v>1.6913</v>
      </c>
      <c r="P436" s="7">
        <v>2.4802249999999999</v>
      </c>
      <c r="Q436" s="7">
        <v>11.93036</v>
      </c>
      <c r="R436" s="7">
        <v>6.9807199999999998</v>
      </c>
      <c r="S436" s="7">
        <v>14.320740000000001</v>
      </c>
      <c r="T436" s="7"/>
    </row>
    <row r="437" spans="1:20" x14ac:dyDescent="0.35">
      <c r="A437" s="6" t="s">
        <v>185</v>
      </c>
      <c r="B437" s="6" t="s">
        <v>186</v>
      </c>
      <c r="C437" s="6" t="s">
        <v>187</v>
      </c>
      <c r="D437" s="6" t="s">
        <v>663</v>
      </c>
      <c r="E437" s="6" t="s">
        <v>619</v>
      </c>
      <c r="F437" s="6" t="s">
        <v>642</v>
      </c>
      <c r="G437" s="6" t="s">
        <v>643</v>
      </c>
      <c r="H437" s="7">
        <v>41.845739999999999</v>
      </c>
      <c r="I437" s="7">
        <v>64.163467999999995</v>
      </c>
      <c r="J437" s="7">
        <v>13.94858</v>
      </c>
      <c r="K437" s="7">
        <v>68.254142000000002</v>
      </c>
      <c r="L437" s="7">
        <v>50.272244999999998</v>
      </c>
      <c r="M437" s="7">
        <v>79.981385000000003</v>
      </c>
      <c r="N437" s="7">
        <v>87.378326999999999</v>
      </c>
      <c r="O437" s="7">
        <v>119.884745</v>
      </c>
      <c r="P437" s="7">
        <v>123.389645</v>
      </c>
      <c r="Q437" s="7">
        <v>73.832583999999997</v>
      </c>
      <c r="R437" s="7">
        <v>89.229742000000002</v>
      </c>
      <c r="S437" s="7">
        <v>62.344124999999998</v>
      </c>
      <c r="T437" s="7"/>
    </row>
    <row r="438" spans="1:20" x14ac:dyDescent="0.35">
      <c r="A438" s="6" t="s">
        <v>185</v>
      </c>
      <c r="B438" s="6" t="s">
        <v>186</v>
      </c>
      <c r="C438" s="6" t="s">
        <v>187</v>
      </c>
      <c r="D438" s="6" t="s">
        <v>663</v>
      </c>
      <c r="E438" s="6" t="s">
        <v>192</v>
      </c>
      <c r="F438" s="6" t="s">
        <v>644</v>
      </c>
      <c r="G438" s="6" t="s">
        <v>645</v>
      </c>
      <c r="H438" s="7">
        <v>542.09234400000003</v>
      </c>
      <c r="I438" s="7">
        <v>485.02999199999999</v>
      </c>
      <c r="J438" s="7">
        <v>1169.7782159999999</v>
      </c>
      <c r="K438" s="7">
        <v>583.608609</v>
      </c>
      <c r="L438" s="7">
        <v>1023.7286360000001</v>
      </c>
      <c r="M438" s="7">
        <v>1026.371715</v>
      </c>
      <c r="N438" s="7">
        <v>623.07252000000005</v>
      </c>
      <c r="O438" s="7">
        <v>728.01957200000004</v>
      </c>
      <c r="P438" s="7">
        <v>666.03745500000002</v>
      </c>
      <c r="Q438" s="7">
        <v>379.15176200000002</v>
      </c>
      <c r="R438" s="7">
        <v>559.06262800000002</v>
      </c>
      <c r="S438" s="7">
        <v>357.03203500000001</v>
      </c>
      <c r="T438" s="7"/>
    </row>
    <row r="439" spans="1:20" x14ac:dyDescent="0.35">
      <c r="A439" s="6" t="s">
        <v>185</v>
      </c>
      <c r="B439" s="6" t="s">
        <v>186</v>
      </c>
      <c r="C439" s="6" t="s">
        <v>187</v>
      </c>
      <c r="D439" s="6" t="s">
        <v>663</v>
      </c>
      <c r="E439" s="6" t="s">
        <v>192</v>
      </c>
      <c r="F439" s="6" t="s">
        <v>646</v>
      </c>
      <c r="G439" s="6" t="s">
        <v>647</v>
      </c>
      <c r="H439" s="7">
        <v>2367.0304000000001</v>
      </c>
      <c r="I439" s="7">
        <v>2941.8806399999999</v>
      </c>
      <c r="J439" s="7">
        <v>2164.1420800000001</v>
      </c>
      <c r="K439" s="7">
        <v>1850.0004369999999</v>
      </c>
      <c r="L439" s="7">
        <v>2598.5146220000001</v>
      </c>
      <c r="M439" s="7">
        <v>2024.618232</v>
      </c>
      <c r="N439" s="7">
        <v>1164.181092</v>
      </c>
      <c r="O439" s="7">
        <v>858.54619000000002</v>
      </c>
      <c r="P439" s="7">
        <v>1257.0346970000001</v>
      </c>
      <c r="Q439" s="7">
        <v>508.62399199999999</v>
      </c>
      <c r="R439" s="7">
        <v>456.05994399999997</v>
      </c>
      <c r="S439" s="7">
        <v>967.34754999999996</v>
      </c>
      <c r="T439" s="7"/>
    </row>
    <row r="440" spans="1:20" x14ac:dyDescent="0.35">
      <c r="A440" s="6" t="s">
        <v>185</v>
      </c>
      <c r="B440" s="6" t="s">
        <v>186</v>
      </c>
      <c r="C440" s="6" t="s">
        <v>187</v>
      </c>
      <c r="D440" s="6" t="s">
        <v>663</v>
      </c>
      <c r="E440" s="6" t="s">
        <v>192</v>
      </c>
      <c r="F440" s="6" t="s">
        <v>648</v>
      </c>
      <c r="G440" s="6" t="s">
        <v>649</v>
      </c>
      <c r="H440" s="7">
        <v>10.461435</v>
      </c>
      <c r="I440" s="7">
        <v>0</v>
      </c>
      <c r="J440" s="7">
        <v>17.435725000000001</v>
      </c>
      <c r="K440" s="7">
        <v>35.361387000000001</v>
      </c>
      <c r="L440" s="7">
        <v>30.101748000000001</v>
      </c>
      <c r="M440" s="7">
        <v>75.633359999999996</v>
      </c>
      <c r="N440" s="7">
        <v>29.056784</v>
      </c>
      <c r="O440" s="7">
        <v>27.32498</v>
      </c>
      <c r="P440" s="7">
        <v>27.156202</v>
      </c>
      <c r="Q440" s="7">
        <v>16.642522</v>
      </c>
      <c r="R440" s="7">
        <v>16.67182</v>
      </c>
      <c r="S440" s="7">
        <v>24.828878</v>
      </c>
      <c r="T440" s="7"/>
    </row>
    <row r="441" spans="1:20" x14ac:dyDescent="0.35">
      <c r="A441" s="6" t="s">
        <v>185</v>
      </c>
      <c r="B441" s="6" t="s">
        <v>186</v>
      </c>
      <c r="C441" s="6" t="s">
        <v>187</v>
      </c>
      <c r="D441" s="6" t="s">
        <v>663</v>
      </c>
      <c r="E441" s="6" t="s">
        <v>192</v>
      </c>
      <c r="F441" s="6" t="s">
        <v>650</v>
      </c>
      <c r="G441" s="6" t="s">
        <v>651</v>
      </c>
      <c r="H441" s="7">
        <v>684.74807999999996</v>
      </c>
      <c r="I441" s="7">
        <v>958.64731200000006</v>
      </c>
      <c r="J441" s="7">
        <v>1483.62084</v>
      </c>
      <c r="K441" s="7">
        <v>849.84586400000001</v>
      </c>
      <c r="L441" s="7">
        <v>1534.8127260000001</v>
      </c>
      <c r="M441" s="7">
        <v>1943.565652</v>
      </c>
      <c r="N441" s="7">
        <v>913.45487200000002</v>
      </c>
      <c r="O441" s="7">
        <v>1066.7442060000001</v>
      </c>
      <c r="P441" s="7">
        <v>1008.1427650000001</v>
      </c>
      <c r="Q441" s="7">
        <v>628.63091199999997</v>
      </c>
      <c r="R441" s="7">
        <v>720.19161199999996</v>
      </c>
      <c r="S441" s="7">
        <v>634.87621999999999</v>
      </c>
      <c r="T441" s="7"/>
    </row>
    <row r="442" spans="1:20" x14ac:dyDescent="0.35">
      <c r="A442" s="6" t="s">
        <v>185</v>
      </c>
      <c r="B442" s="6" t="s">
        <v>186</v>
      </c>
      <c r="C442" s="6" t="s">
        <v>187</v>
      </c>
      <c r="D442" s="6" t="s">
        <v>663</v>
      </c>
      <c r="E442" s="6" t="s">
        <v>192</v>
      </c>
      <c r="F442" s="6" t="s">
        <v>652</v>
      </c>
      <c r="G442" s="6" t="s">
        <v>653</v>
      </c>
      <c r="H442" s="7">
        <v>11.271573999999999</v>
      </c>
      <c r="I442" s="7">
        <v>22.543147999999999</v>
      </c>
      <c r="J442" s="6"/>
      <c r="K442" s="7">
        <v>0</v>
      </c>
      <c r="L442" s="7">
        <v>12.846708</v>
      </c>
      <c r="M442" s="7">
        <v>80.864185000000006</v>
      </c>
      <c r="N442" s="7">
        <v>40.660443999999998</v>
      </c>
      <c r="O442" s="7">
        <v>48.508251999999999</v>
      </c>
      <c r="P442" s="7">
        <v>67.391159999999999</v>
      </c>
      <c r="Q442" s="7">
        <v>40.170174000000003</v>
      </c>
      <c r="R442" s="7">
        <v>29.397244000000001</v>
      </c>
      <c r="S442" s="7">
        <v>46.947229999999998</v>
      </c>
      <c r="T442" s="7"/>
    </row>
    <row r="443" spans="1:20" x14ac:dyDescent="0.35">
      <c r="A443" s="6" t="s">
        <v>185</v>
      </c>
      <c r="B443" s="6" t="s">
        <v>186</v>
      </c>
      <c r="C443" s="6" t="s">
        <v>187</v>
      </c>
      <c r="D443" s="6" t="s">
        <v>663</v>
      </c>
      <c r="E443" s="6" t="s">
        <v>192</v>
      </c>
      <c r="F443" s="6" t="s">
        <v>193</v>
      </c>
      <c r="G443" s="6" t="s">
        <v>194</v>
      </c>
      <c r="H443" s="7">
        <v>143.67037400000001</v>
      </c>
      <c r="I443" s="7">
        <v>161.803528</v>
      </c>
      <c r="J443" s="7">
        <v>193.88526200000001</v>
      </c>
      <c r="K443" s="7">
        <v>300.52401400000002</v>
      </c>
      <c r="L443" s="7">
        <v>323.28376400000002</v>
      </c>
      <c r="M443" s="7">
        <v>513.18585499999995</v>
      </c>
      <c r="N443" s="7">
        <v>356.37294200000002</v>
      </c>
      <c r="O443" s="7">
        <v>389.23660999999998</v>
      </c>
      <c r="P443" s="7">
        <v>701.58561599999996</v>
      </c>
      <c r="Q443" s="7">
        <v>166.68335200000001</v>
      </c>
      <c r="R443" s="7">
        <v>202.81336999999999</v>
      </c>
      <c r="S443" s="7">
        <v>194.97300999999999</v>
      </c>
      <c r="T443" s="7"/>
    </row>
    <row r="444" spans="1:20" x14ac:dyDescent="0.35">
      <c r="A444" s="6" t="s">
        <v>185</v>
      </c>
      <c r="B444" s="6" t="s">
        <v>186</v>
      </c>
      <c r="C444" s="6" t="s">
        <v>187</v>
      </c>
      <c r="D444" s="6" t="s">
        <v>663</v>
      </c>
      <c r="E444" s="6" t="s">
        <v>192</v>
      </c>
      <c r="F444" s="6" t="s">
        <v>654</v>
      </c>
      <c r="G444" s="6" t="s">
        <v>655</v>
      </c>
      <c r="H444" s="7">
        <v>462.83897999999999</v>
      </c>
      <c r="I444" s="7">
        <v>361.39481999999998</v>
      </c>
      <c r="J444" s="7">
        <v>570.62339999999995</v>
      </c>
      <c r="K444" s="7">
        <v>496.625654</v>
      </c>
      <c r="L444" s="7">
        <v>893.45988799999998</v>
      </c>
      <c r="M444" s="7">
        <v>1282.9646399999999</v>
      </c>
      <c r="N444" s="7">
        <v>854.366128</v>
      </c>
      <c r="O444" s="7">
        <v>706.29782</v>
      </c>
      <c r="P444" s="7">
        <v>692.24526500000002</v>
      </c>
      <c r="Q444" s="7">
        <v>339.32060799999999</v>
      </c>
      <c r="R444" s="7">
        <v>400.43419999999998</v>
      </c>
      <c r="S444" s="7">
        <v>379.41346499999997</v>
      </c>
      <c r="T444" s="7"/>
    </row>
    <row r="445" spans="1:20" x14ac:dyDescent="0.35">
      <c r="A445" s="6" t="s">
        <v>185</v>
      </c>
      <c r="B445" s="6" t="s">
        <v>186</v>
      </c>
      <c r="C445" s="6" t="s">
        <v>187</v>
      </c>
      <c r="D445" s="6" t="s">
        <v>663</v>
      </c>
      <c r="E445" s="6" t="s">
        <v>656</v>
      </c>
      <c r="F445" s="6" t="s">
        <v>657</v>
      </c>
      <c r="G445" s="6" t="s">
        <v>658</v>
      </c>
      <c r="H445" s="7">
        <v>38.041559999999997</v>
      </c>
      <c r="I445" s="7">
        <v>0</v>
      </c>
      <c r="J445" s="6"/>
      <c r="K445" s="7">
        <v>0</v>
      </c>
      <c r="L445" s="7">
        <v>27.467120000000001</v>
      </c>
      <c r="M445" s="7">
        <v>25.659295</v>
      </c>
      <c r="N445" s="7">
        <v>58.548177000000003</v>
      </c>
      <c r="O445" s="7">
        <v>41.708568</v>
      </c>
      <c r="P445" s="7">
        <v>50.433767000000003</v>
      </c>
      <c r="Q445" s="7">
        <v>21.092748</v>
      </c>
      <c r="R445" s="7">
        <v>26.221342</v>
      </c>
      <c r="S445" s="7">
        <v>38.420884999999998</v>
      </c>
      <c r="T445" s="7"/>
    </row>
    <row r="446" spans="1:20" x14ac:dyDescent="0.35">
      <c r="A446" s="6" t="s">
        <v>185</v>
      </c>
      <c r="B446" s="6" t="s">
        <v>186</v>
      </c>
      <c r="C446" s="6" t="s">
        <v>187</v>
      </c>
      <c r="D446" s="6" t="s">
        <v>663</v>
      </c>
      <c r="E446" s="6" t="s">
        <v>656</v>
      </c>
      <c r="F446" s="6" t="s">
        <v>659</v>
      </c>
      <c r="G446" s="6" t="s">
        <v>660</v>
      </c>
      <c r="H446" s="7">
        <v>68.474807999999996</v>
      </c>
      <c r="I446" s="7">
        <v>0</v>
      </c>
      <c r="J446" s="6"/>
      <c r="K446" s="7">
        <v>0</v>
      </c>
      <c r="L446" s="7">
        <v>54.342067999999998</v>
      </c>
      <c r="M446" s="7">
        <v>78.704785999999999</v>
      </c>
      <c r="N446" s="7">
        <v>74.358984000000007</v>
      </c>
      <c r="O446" s="7">
        <v>69.742807999999997</v>
      </c>
      <c r="P446" s="7">
        <v>66.291364999999999</v>
      </c>
      <c r="Q446" s="7">
        <v>38.777859999999997</v>
      </c>
      <c r="R446" s="7">
        <v>46.717916000000002</v>
      </c>
      <c r="S446" s="7">
        <v>63.216720000000002</v>
      </c>
      <c r="T446" s="7"/>
    </row>
    <row r="447" spans="1:20" x14ac:dyDescent="0.35">
      <c r="A447" s="6" t="s">
        <v>185</v>
      </c>
      <c r="B447" s="6" t="s">
        <v>186</v>
      </c>
      <c r="C447" s="6" t="s">
        <v>670</v>
      </c>
      <c r="D447" s="6" t="s">
        <v>671</v>
      </c>
      <c r="E447" s="6" t="s">
        <v>672</v>
      </c>
      <c r="F447" s="6" t="s">
        <v>673</v>
      </c>
      <c r="G447" s="6" t="s">
        <v>674</v>
      </c>
      <c r="H447" s="7">
        <v>4.2268400000000002</v>
      </c>
      <c r="I447" s="7">
        <v>2.5361039999999999</v>
      </c>
      <c r="J447" s="7">
        <v>3.381472</v>
      </c>
      <c r="K447" s="7">
        <v>3.381472</v>
      </c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/>
    </row>
    <row r="448" spans="1:20" x14ac:dyDescent="0.35">
      <c r="A448" s="6" t="s">
        <v>185</v>
      </c>
      <c r="B448" s="6" t="s">
        <v>186</v>
      </c>
      <c r="C448" s="6" t="s">
        <v>670</v>
      </c>
      <c r="D448" s="6" t="s">
        <v>671</v>
      </c>
      <c r="E448" s="6" t="s">
        <v>672</v>
      </c>
      <c r="F448" s="6" t="s">
        <v>675</v>
      </c>
      <c r="G448" s="6" t="s">
        <v>676</v>
      </c>
      <c r="H448" s="7">
        <v>3.381472</v>
      </c>
      <c r="I448" s="7">
        <v>2.5361039999999999</v>
      </c>
      <c r="J448" s="7">
        <v>0.84536800000000001</v>
      </c>
      <c r="K448" s="7">
        <v>0</v>
      </c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/>
    </row>
    <row r="449" spans="1:20" x14ac:dyDescent="0.35">
      <c r="A449" s="6" t="s">
        <v>185</v>
      </c>
      <c r="B449" s="6" t="s">
        <v>186</v>
      </c>
      <c r="C449" s="6" t="s">
        <v>670</v>
      </c>
      <c r="D449" s="6" t="s">
        <v>671</v>
      </c>
      <c r="E449" s="6" t="s">
        <v>196</v>
      </c>
      <c r="F449" s="6" t="s">
        <v>197</v>
      </c>
      <c r="G449" s="6" t="s">
        <v>198</v>
      </c>
      <c r="H449" s="7">
        <v>38.041567999999998</v>
      </c>
      <c r="I449" s="7">
        <v>49.929558</v>
      </c>
      <c r="J449" s="7">
        <v>78.460734000000002</v>
      </c>
      <c r="K449" s="7">
        <v>100.580568</v>
      </c>
      <c r="L449" s="7">
        <v>102.207976</v>
      </c>
      <c r="M449" s="7">
        <v>90.407934999999995</v>
      </c>
      <c r="N449" s="7">
        <v>61.452640000000002</v>
      </c>
      <c r="O449" s="7">
        <v>55.582740999999999</v>
      </c>
      <c r="P449" s="7">
        <v>52.361227</v>
      </c>
      <c r="Q449" s="7">
        <v>17.669936</v>
      </c>
      <c r="R449" s="7">
        <v>28.677523999999998</v>
      </c>
      <c r="S449" s="7">
        <v>25.234311999999999</v>
      </c>
      <c r="T449" s="7"/>
    </row>
    <row r="450" spans="1:20" x14ac:dyDescent="0.35">
      <c r="A450" s="6" t="s">
        <v>185</v>
      </c>
      <c r="B450" s="6" t="s">
        <v>186</v>
      </c>
      <c r="C450" s="6" t="s">
        <v>670</v>
      </c>
      <c r="D450" s="6" t="s">
        <v>671</v>
      </c>
      <c r="E450" s="6" t="s">
        <v>196</v>
      </c>
      <c r="F450" s="6" t="s">
        <v>200</v>
      </c>
      <c r="G450" s="6" t="s">
        <v>201</v>
      </c>
      <c r="H450" s="7">
        <v>64.195145999999994</v>
      </c>
      <c r="I450" s="7">
        <v>92.726321999999996</v>
      </c>
      <c r="J450" s="7">
        <v>130.76788999999999</v>
      </c>
      <c r="K450" s="7">
        <v>120.10357500000001</v>
      </c>
      <c r="L450" s="7">
        <v>156.74604600000001</v>
      </c>
      <c r="M450" s="7">
        <v>90.575512000000003</v>
      </c>
      <c r="N450" s="7">
        <v>78.473758000000004</v>
      </c>
      <c r="O450" s="7">
        <v>70.975241999999994</v>
      </c>
      <c r="P450" s="7">
        <v>66.90128</v>
      </c>
      <c r="Q450" s="7">
        <v>20.59638</v>
      </c>
      <c r="R450" s="7">
        <v>33.434308000000001</v>
      </c>
      <c r="S450" s="7">
        <v>29.484708999999999</v>
      </c>
      <c r="T450" s="7"/>
    </row>
    <row r="451" spans="1:20" x14ac:dyDescent="0.35">
      <c r="A451" s="6" t="s">
        <v>185</v>
      </c>
      <c r="B451" s="6" t="s">
        <v>186</v>
      </c>
      <c r="C451" s="6" t="s">
        <v>670</v>
      </c>
      <c r="D451" s="6" t="s">
        <v>671</v>
      </c>
      <c r="E451" s="6" t="s">
        <v>196</v>
      </c>
      <c r="F451" s="6" t="s">
        <v>203</v>
      </c>
      <c r="G451" s="6" t="s">
        <v>204</v>
      </c>
      <c r="H451" s="7">
        <v>1.3948579999999999</v>
      </c>
      <c r="I451" s="7">
        <v>4.1845739999999996</v>
      </c>
      <c r="J451" s="7">
        <v>3.4871449999999999</v>
      </c>
      <c r="K451" s="7">
        <v>4.5599259999999999</v>
      </c>
      <c r="L451" s="7">
        <v>3.4272990000000001</v>
      </c>
      <c r="M451" s="7">
        <v>5.277374</v>
      </c>
      <c r="N451" s="7">
        <v>3.9872359999999998</v>
      </c>
      <c r="O451" s="7">
        <v>3.904636</v>
      </c>
      <c r="P451" s="7">
        <v>3.46618</v>
      </c>
      <c r="Q451" s="7">
        <v>2.2181199999999999</v>
      </c>
      <c r="R451" s="7">
        <v>1.7224219999999999</v>
      </c>
      <c r="S451" s="7">
        <v>2.0280849999999999</v>
      </c>
      <c r="T451" s="7"/>
    </row>
    <row r="452" spans="1:20" x14ac:dyDescent="0.35">
      <c r="A452" s="6" t="s">
        <v>185</v>
      </c>
      <c r="B452" s="6" t="s">
        <v>186</v>
      </c>
      <c r="C452" s="6" t="s">
        <v>670</v>
      </c>
      <c r="D452" s="6" t="s">
        <v>671</v>
      </c>
      <c r="E452" s="6" t="s">
        <v>196</v>
      </c>
      <c r="F452" s="6" t="s">
        <v>206</v>
      </c>
      <c r="G452" s="6" t="s">
        <v>207</v>
      </c>
      <c r="H452" s="7">
        <v>2.7897159999999999</v>
      </c>
      <c r="I452" s="7">
        <v>6.9742899999999999</v>
      </c>
      <c r="J452" s="7">
        <v>9.7640060000000002</v>
      </c>
      <c r="K452" s="7">
        <v>9.2612400000000008</v>
      </c>
      <c r="L452" s="7">
        <v>5.5902900000000004</v>
      </c>
      <c r="M452" s="7">
        <v>6.0314430000000003</v>
      </c>
      <c r="N452" s="7">
        <v>5.6547270000000003</v>
      </c>
      <c r="O452" s="7">
        <v>5.470656</v>
      </c>
      <c r="P452" s="7">
        <v>4.6285980000000002</v>
      </c>
      <c r="Q452" s="7">
        <v>4.1080779999999999</v>
      </c>
      <c r="R452" s="7">
        <v>3.149152</v>
      </c>
      <c r="S452" s="7">
        <v>3.7502200000000001</v>
      </c>
      <c r="T452" s="7"/>
    </row>
    <row r="453" spans="1:20" x14ac:dyDescent="0.35">
      <c r="A453" s="6" t="s">
        <v>185</v>
      </c>
      <c r="B453" s="6" t="s">
        <v>186</v>
      </c>
      <c r="C453" s="6" t="s">
        <v>670</v>
      </c>
      <c r="D453" s="6" t="s">
        <v>671</v>
      </c>
      <c r="E453" s="6" t="s">
        <v>196</v>
      </c>
      <c r="F453" s="6" t="s">
        <v>210</v>
      </c>
      <c r="G453" s="6" t="s">
        <v>211</v>
      </c>
      <c r="H453" s="7">
        <v>23.247620000000001</v>
      </c>
      <c r="I453" s="7">
        <v>36.984850000000002</v>
      </c>
      <c r="J453" s="7">
        <v>51.778790000000001</v>
      </c>
      <c r="K453" s="7">
        <v>53.579459999999997</v>
      </c>
      <c r="L453" s="7">
        <v>99.757430999999997</v>
      </c>
      <c r="M453" s="7">
        <v>112.057447</v>
      </c>
      <c r="N453" s="7">
        <v>83.038591999999994</v>
      </c>
      <c r="O453" s="7">
        <v>63.185631999999998</v>
      </c>
      <c r="P453" s="7">
        <v>55.180765000000001</v>
      </c>
      <c r="Q453" s="7">
        <v>80.139825999999999</v>
      </c>
      <c r="R453" s="7">
        <v>55.796551999999998</v>
      </c>
      <c r="S453" s="7">
        <v>57.587384999999998</v>
      </c>
      <c r="T453" s="7"/>
    </row>
    <row r="454" spans="1:20" x14ac:dyDescent="0.35">
      <c r="A454" s="6" t="s">
        <v>185</v>
      </c>
      <c r="B454" s="6" t="s">
        <v>186</v>
      </c>
      <c r="C454" s="6" t="s">
        <v>670</v>
      </c>
      <c r="D454" s="6" t="s">
        <v>671</v>
      </c>
      <c r="E454" s="6" t="s">
        <v>196</v>
      </c>
      <c r="F454" s="6" t="s">
        <v>214</v>
      </c>
      <c r="G454" s="6" t="s">
        <v>215</v>
      </c>
      <c r="H454" s="7">
        <v>6.3402599999999998</v>
      </c>
      <c r="I454" s="7">
        <v>7.3969699999999996</v>
      </c>
      <c r="J454" s="7">
        <v>9.5103899999999992</v>
      </c>
      <c r="K454" s="7">
        <v>6.3402599999999998</v>
      </c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/>
    </row>
    <row r="455" spans="1:20" x14ac:dyDescent="0.35">
      <c r="A455" s="6" t="s">
        <v>185</v>
      </c>
      <c r="B455" s="6" t="s">
        <v>186</v>
      </c>
      <c r="C455" s="6" t="s">
        <v>670</v>
      </c>
      <c r="D455" s="6" t="s">
        <v>671</v>
      </c>
      <c r="E455" s="6" t="s">
        <v>196</v>
      </c>
      <c r="F455" s="6" t="s">
        <v>218</v>
      </c>
      <c r="G455" s="6" t="s">
        <v>219</v>
      </c>
      <c r="H455" s="7">
        <v>4.2268400000000002</v>
      </c>
      <c r="I455" s="7">
        <v>3.1701299999999999</v>
      </c>
      <c r="J455" s="7">
        <v>13.73723</v>
      </c>
      <c r="K455" s="7">
        <v>7.7652099999999997</v>
      </c>
      <c r="L455" s="7">
        <v>16.380399000000001</v>
      </c>
      <c r="M455" s="7">
        <v>15.831555</v>
      </c>
      <c r="N455" s="7">
        <v>14.34043</v>
      </c>
      <c r="O455" s="7">
        <v>10.915392000000001</v>
      </c>
      <c r="P455" s="7">
        <v>9.5998750000000008</v>
      </c>
      <c r="Q455" s="7">
        <v>15.402462</v>
      </c>
      <c r="R455" s="7">
        <v>10.730385</v>
      </c>
      <c r="S455" s="7">
        <v>11.06781</v>
      </c>
      <c r="T455" s="7"/>
    </row>
    <row r="456" spans="1:20" x14ac:dyDescent="0.35">
      <c r="A456" s="6" t="s">
        <v>185</v>
      </c>
      <c r="B456" s="6" t="s">
        <v>186</v>
      </c>
      <c r="C456" s="6" t="s">
        <v>670</v>
      </c>
      <c r="D456" s="6" t="s">
        <v>671</v>
      </c>
      <c r="E456" s="6" t="s">
        <v>196</v>
      </c>
      <c r="F456" s="6" t="s">
        <v>220</v>
      </c>
      <c r="G456" s="6" t="s">
        <v>221</v>
      </c>
      <c r="H456" s="7">
        <v>131.03203999999999</v>
      </c>
      <c r="I456" s="7">
        <v>147.93940000000001</v>
      </c>
      <c r="J456" s="7">
        <v>207.11516</v>
      </c>
      <c r="K456" s="7">
        <v>208.75179800000001</v>
      </c>
      <c r="L456" s="7">
        <v>231.755157</v>
      </c>
      <c r="M456" s="7">
        <v>272.05254500000001</v>
      </c>
      <c r="N456" s="7">
        <v>167.15603400000001</v>
      </c>
      <c r="O456" s="7">
        <v>168.07691600000001</v>
      </c>
      <c r="P456" s="7">
        <v>123.42722500000001</v>
      </c>
      <c r="Q456" s="7">
        <v>87.414866000000004</v>
      </c>
      <c r="R456" s="7">
        <v>68.802211999999997</v>
      </c>
      <c r="S456" s="7">
        <v>77.929770000000005</v>
      </c>
      <c r="T456" s="7"/>
    </row>
    <row r="457" spans="1:20" x14ac:dyDescent="0.35">
      <c r="A457" s="6" t="s">
        <v>185</v>
      </c>
      <c r="B457" s="6" t="s">
        <v>186</v>
      </c>
      <c r="C457" s="6" t="s">
        <v>670</v>
      </c>
      <c r="D457" s="6" t="s">
        <v>671</v>
      </c>
      <c r="E457" s="6" t="s">
        <v>196</v>
      </c>
      <c r="F457" s="6" t="s">
        <v>223</v>
      </c>
      <c r="G457" s="6" t="s">
        <v>224</v>
      </c>
      <c r="H457" s="7">
        <v>67.629440000000002</v>
      </c>
      <c r="I457" s="7">
        <v>107.78442</v>
      </c>
      <c r="J457" s="7">
        <v>171.18701999999999</v>
      </c>
      <c r="K457" s="7">
        <v>189.61585299999999</v>
      </c>
      <c r="L457" s="7">
        <v>180.29441</v>
      </c>
      <c r="M457" s="7">
        <v>236.85351</v>
      </c>
      <c r="N457" s="7">
        <v>152.71817200000001</v>
      </c>
      <c r="O457" s="7">
        <v>153.60948400000001</v>
      </c>
      <c r="P457" s="7">
        <v>112.81305500000001</v>
      </c>
      <c r="Q457" s="7">
        <v>77.908317999999994</v>
      </c>
      <c r="R457" s="7">
        <v>61.297047999999997</v>
      </c>
      <c r="S457" s="7">
        <v>69.479010000000002</v>
      </c>
      <c r="T457" s="7"/>
    </row>
    <row r="458" spans="1:20" x14ac:dyDescent="0.35">
      <c r="A458" s="6" t="s">
        <v>185</v>
      </c>
      <c r="B458" s="6" t="s">
        <v>186</v>
      </c>
      <c r="C458" s="6" t="s">
        <v>670</v>
      </c>
      <c r="D458" s="6" t="s">
        <v>671</v>
      </c>
      <c r="E458" s="6" t="s">
        <v>196</v>
      </c>
      <c r="F458" s="6" t="s">
        <v>226</v>
      </c>
      <c r="G458" s="6" t="s">
        <v>227</v>
      </c>
      <c r="H458" s="7">
        <v>84.536799999999999</v>
      </c>
      <c r="I458" s="7">
        <v>73.969700000000003</v>
      </c>
      <c r="J458" s="7">
        <v>137.3723</v>
      </c>
      <c r="K458" s="7">
        <v>141.796019</v>
      </c>
      <c r="L458" s="7">
        <v>164.492594</v>
      </c>
      <c r="M458" s="7">
        <v>200.67429799999999</v>
      </c>
      <c r="N458" s="7">
        <v>107.90978800000001</v>
      </c>
      <c r="O458" s="7">
        <v>90.321917999999997</v>
      </c>
      <c r="P458" s="7">
        <v>95.351389999999995</v>
      </c>
      <c r="Q458" s="7">
        <v>47.123204000000001</v>
      </c>
      <c r="R458" s="7">
        <v>60.796472000000001</v>
      </c>
      <c r="S458" s="7">
        <v>51.938510000000001</v>
      </c>
      <c r="T458" s="7"/>
    </row>
    <row r="459" spans="1:20" x14ac:dyDescent="0.35">
      <c r="A459" s="6" t="s">
        <v>185</v>
      </c>
      <c r="B459" s="6" t="s">
        <v>186</v>
      </c>
      <c r="C459" s="6" t="s">
        <v>670</v>
      </c>
      <c r="D459" s="6" t="s">
        <v>671</v>
      </c>
      <c r="E459" s="6" t="s">
        <v>196</v>
      </c>
      <c r="F459" s="6" t="s">
        <v>228</v>
      </c>
      <c r="G459" s="6" t="s">
        <v>229</v>
      </c>
      <c r="H459" s="7">
        <v>181.75412</v>
      </c>
      <c r="I459" s="7">
        <v>350.82772</v>
      </c>
      <c r="J459" s="7">
        <v>458.61214000000001</v>
      </c>
      <c r="K459" s="7">
        <v>516.95675700000004</v>
      </c>
      <c r="L459" s="7">
        <v>518.65607199999999</v>
      </c>
      <c r="M459" s="7">
        <v>422.57454300000001</v>
      </c>
      <c r="N459" s="7">
        <v>175.64444</v>
      </c>
      <c r="O459" s="7">
        <v>197.49116799999999</v>
      </c>
      <c r="P459" s="7">
        <v>164.84404000000001</v>
      </c>
      <c r="Q459" s="7">
        <v>101.10874800000001</v>
      </c>
      <c r="R459" s="7">
        <v>119.491528</v>
      </c>
      <c r="S459" s="7">
        <v>117.528955</v>
      </c>
      <c r="T459" s="7"/>
    </row>
    <row r="460" spans="1:20" x14ac:dyDescent="0.35">
      <c r="A460" s="6" t="s">
        <v>185</v>
      </c>
      <c r="B460" s="6" t="s">
        <v>186</v>
      </c>
      <c r="C460" s="6" t="s">
        <v>670</v>
      </c>
      <c r="D460" s="6" t="s">
        <v>671</v>
      </c>
      <c r="E460" s="6" t="s">
        <v>196</v>
      </c>
      <c r="F460" s="6" t="s">
        <v>230</v>
      </c>
      <c r="G460" s="6" t="s">
        <v>231</v>
      </c>
      <c r="H460" s="7">
        <v>76.083119999999994</v>
      </c>
      <c r="I460" s="7">
        <v>150.05282</v>
      </c>
      <c r="J460" s="7">
        <v>205.00174000000001</v>
      </c>
      <c r="K460" s="7">
        <v>193.965665</v>
      </c>
      <c r="L460" s="7">
        <v>213.46355199999999</v>
      </c>
      <c r="M460" s="7">
        <v>189.74260100000001</v>
      </c>
      <c r="N460" s="7">
        <v>86.097461999999993</v>
      </c>
      <c r="O460" s="7">
        <v>96.834242000000003</v>
      </c>
      <c r="P460" s="7">
        <v>80.741889999999998</v>
      </c>
      <c r="Q460" s="7">
        <v>46.234077999999997</v>
      </c>
      <c r="R460" s="7">
        <v>54.634591999999998</v>
      </c>
      <c r="S460" s="7">
        <v>53.726455999999999</v>
      </c>
      <c r="T460" s="7"/>
    </row>
    <row r="461" spans="1:20" x14ac:dyDescent="0.35">
      <c r="A461" s="6" t="s">
        <v>185</v>
      </c>
      <c r="B461" s="6" t="s">
        <v>186</v>
      </c>
      <c r="C461" s="6" t="s">
        <v>670</v>
      </c>
      <c r="D461" s="6" t="s">
        <v>671</v>
      </c>
      <c r="E461" s="6" t="s">
        <v>196</v>
      </c>
      <c r="F461" s="6" t="s">
        <v>232</v>
      </c>
      <c r="G461" s="6" t="s">
        <v>233</v>
      </c>
      <c r="H461" s="7">
        <v>109.89784</v>
      </c>
      <c r="I461" s="7">
        <v>112.01125999999999</v>
      </c>
      <c r="J461" s="7">
        <v>205.00174000000001</v>
      </c>
      <c r="K461" s="7">
        <v>182.56739899999999</v>
      </c>
      <c r="L461" s="7">
        <v>246.895994</v>
      </c>
      <c r="M461" s="7">
        <v>109.35966500000001</v>
      </c>
      <c r="N461" s="7">
        <v>69.010728</v>
      </c>
      <c r="O461" s="7">
        <v>57.762532</v>
      </c>
      <c r="P461" s="7">
        <v>60.970930000000003</v>
      </c>
      <c r="Q461" s="7">
        <v>35.362056000000003</v>
      </c>
      <c r="R461" s="7">
        <v>45.660243999999999</v>
      </c>
      <c r="S461" s="7">
        <v>38.971480999999997</v>
      </c>
      <c r="T461" s="7"/>
    </row>
    <row r="462" spans="1:20" x14ac:dyDescent="0.35">
      <c r="A462" s="6" t="s">
        <v>185</v>
      </c>
      <c r="B462" s="6" t="s">
        <v>186</v>
      </c>
      <c r="C462" s="6" t="s">
        <v>670</v>
      </c>
      <c r="D462" s="6" t="s">
        <v>671</v>
      </c>
      <c r="E462" s="6" t="s">
        <v>196</v>
      </c>
      <c r="F462" s="6" t="s">
        <v>234</v>
      </c>
      <c r="G462" s="6" t="s">
        <v>235</v>
      </c>
      <c r="H462" s="7">
        <v>21.134201999999998</v>
      </c>
      <c r="I462" s="7">
        <v>10.567100999999999</v>
      </c>
      <c r="J462" s="7">
        <v>31.701302999999999</v>
      </c>
      <c r="K462" s="7">
        <v>71.935130000000001</v>
      </c>
      <c r="L462" s="7">
        <v>35.994065999999997</v>
      </c>
      <c r="M462" s="7">
        <v>63.897955000000003</v>
      </c>
      <c r="N462" s="7">
        <v>30.162154000000001</v>
      </c>
      <c r="O462" s="7">
        <v>20.204084000000002</v>
      </c>
      <c r="P462" s="7">
        <v>27.980519999999999</v>
      </c>
      <c r="Q462" s="7">
        <v>25.823371999999999</v>
      </c>
      <c r="R462" s="7">
        <v>28.173234000000001</v>
      </c>
      <c r="S462" s="7">
        <v>17.662395</v>
      </c>
      <c r="T462" s="7"/>
    </row>
    <row r="463" spans="1:20" x14ac:dyDescent="0.35">
      <c r="A463" s="6" t="s">
        <v>185</v>
      </c>
      <c r="B463" s="6" t="s">
        <v>186</v>
      </c>
      <c r="C463" s="6" t="s">
        <v>670</v>
      </c>
      <c r="D463" s="6" t="s">
        <v>671</v>
      </c>
      <c r="E463" s="6" t="s">
        <v>236</v>
      </c>
      <c r="F463" s="6" t="s">
        <v>664</v>
      </c>
      <c r="G463" s="6" t="s">
        <v>665</v>
      </c>
      <c r="H463" s="7">
        <v>1.5850649999999999</v>
      </c>
      <c r="I463" s="7">
        <v>2.1134200000000001</v>
      </c>
      <c r="J463" s="7">
        <v>6.3402599999999998</v>
      </c>
      <c r="K463" s="7">
        <v>3.4037139999999999</v>
      </c>
      <c r="L463" s="6"/>
      <c r="M463" s="6"/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/>
    </row>
    <row r="464" spans="1:20" x14ac:dyDescent="0.35">
      <c r="A464" s="6" t="s">
        <v>185</v>
      </c>
      <c r="B464" s="6" t="s">
        <v>186</v>
      </c>
      <c r="C464" s="6" t="s">
        <v>670</v>
      </c>
      <c r="D464" s="6" t="s">
        <v>671</v>
      </c>
      <c r="E464" s="6" t="s">
        <v>236</v>
      </c>
      <c r="F464" s="6" t="s">
        <v>237</v>
      </c>
      <c r="G464" s="6" t="s">
        <v>238</v>
      </c>
      <c r="H464" s="7">
        <v>11.095454999999999</v>
      </c>
      <c r="I464" s="7">
        <v>17.96407</v>
      </c>
      <c r="J464" s="7">
        <v>30.116235</v>
      </c>
      <c r="K464" s="7">
        <v>26.881157000000002</v>
      </c>
      <c r="L464" s="7">
        <v>12.262912999999999</v>
      </c>
      <c r="M464" s="7">
        <v>16.850876</v>
      </c>
      <c r="N464" s="7">
        <v>14.539904</v>
      </c>
      <c r="O464" s="7">
        <v>14.330332</v>
      </c>
      <c r="P464" s="7">
        <v>14.172297</v>
      </c>
      <c r="Q464" s="7">
        <v>20.224632</v>
      </c>
      <c r="R464" s="7">
        <v>14.449014</v>
      </c>
      <c r="S464" s="7">
        <v>21.599575999999999</v>
      </c>
      <c r="T464" s="7"/>
    </row>
    <row r="465" spans="1:20" x14ac:dyDescent="0.35">
      <c r="A465" s="6" t="s">
        <v>185</v>
      </c>
      <c r="B465" s="6" t="s">
        <v>186</v>
      </c>
      <c r="C465" s="6" t="s">
        <v>670</v>
      </c>
      <c r="D465" s="6" t="s">
        <v>671</v>
      </c>
      <c r="E465" s="6" t="s">
        <v>236</v>
      </c>
      <c r="F465" s="6" t="s">
        <v>239</v>
      </c>
      <c r="G465" s="6" t="s">
        <v>240</v>
      </c>
      <c r="H465" s="7">
        <v>180.29594</v>
      </c>
      <c r="I465" s="7">
        <v>249.56753800000001</v>
      </c>
      <c r="J465" s="7">
        <v>215.40620200000001</v>
      </c>
      <c r="K465" s="7">
        <v>188.89716100000001</v>
      </c>
      <c r="L465" s="7">
        <v>293.41931299999999</v>
      </c>
      <c r="M465" s="7">
        <v>240.66726399999999</v>
      </c>
      <c r="N465" s="7">
        <v>228.929788</v>
      </c>
      <c r="O465" s="7">
        <v>227.83844400000001</v>
      </c>
      <c r="P465" s="7">
        <v>207.062207</v>
      </c>
      <c r="Q465" s="7">
        <v>182.630616</v>
      </c>
      <c r="R465" s="7">
        <v>138.40223399999999</v>
      </c>
      <c r="S465" s="7">
        <v>201.405596</v>
      </c>
      <c r="T465" s="7"/>
    </row>
    <row r="466" spans="1:20" x14ac:dyDescent="0.35">
      <c r="A466" s="6" t="s">
        <v>185</v>
      </c>
      <c r="B466" s="6" t="s">
        <v>186</v>
      </c>
      <c r="C466" s="6" t="s">
        <v>670</v>
      </c>
      <c r="D466" s="6" t="s">
        <v>671</v>
      </c>
      <c r="E466" s="6" t="s">
        <v>236</v>
      </c>
      <c r="F466" s="6" t="s">
        <v>241</v>
      </c>
      <c r="G466" s="6" t="s">
        <v>242</v>
      </c>
      <c r="H466" s="7">
        <v>26.569928000000001</v>
      </c>
      <c r="I466" s="7">
        <v>19.927446</v>
      </c>
      <c r="J466" s="7">
        <v>38.905965999999999</v>
      </c>
      <c r="K466" s="7">
        <v>38.145350999999998</v>
      </c>
      <c r="L466" s="7">
        <v>38.905363000000001</v>
      </c>
      <c r="M466" s="7">
        <v>33.894525000000002</v>
      </c>
      <c r="N466" s="7">
        <v>26.492367999999999</v>
      </c>
      <c r="O466" s="7">
        <v>26.542390999999999</v>
      </c>
      <c r="P466" s="7">
        <v>22.593568000000001</v>
      </c>
      <c r="Q466" s="7">
        <v>16.406068000000001</v>
      </c>
      <c r="R466" s="7">
        <v>12.402388</v>
      </c>
      <c r="S466" s="7">
        <v>17.714061000000001</v>
      </c>
      <c r="T466" s="7"/>
    </row>
    <row r="467" spans="1:20" x14ac:dyDescent="0.35">
      <c r="A467" s="6" t="s">
        <v>185</v>
      </c>
      <c r="B467" s="6" t="s">
        <v>186</v>
      </c>
      <c r="C467" s="6" t="s">
        <v>670</v>
      </c>
      <c r="D467" s="6" t="s">
        <v>671</v>
      </c>
      <c r="E467" s="6" t="s">
        <v>236</v>
      </c>
      <c r="F467" s="6" t="s">
        <v>243</v>
      </c>
      <c r="G467" s="6" t="s">
        <v>244</v>
      </c>
      <c r="H467" s="7">
        <v>8.5403339999999996</v>
      </c>
      <c r="I467" s="7">
        <v>12.336038</v>
      </c>
      <c r="J467" s="7">
        <v>17.080667999999999</v>
      </c>
      <c r="K467" s="7">
        <v>16.422117</v>
      </c>
      <c r="L467" s="7">
        <v>14.841049999999999</v>
      </c>
      <c r="M467" s="7">
        <v>28.991322</v>
      </c>
      <c r="N467" s="7">
        <v>18.542556000000001</v>
      </c>
      <c r="O467" s="7">
        <v>16.302009000000002</v>
      </c>
      <c r="P467" s="7">
        <v>0</v>
      </c>
      <c r="Q467" s="7">
        <v>0</v>
      </c>
      <c r="R467" s="7">
        <v>0</v>
      </c>
      <c r="S467" s="7">
        <v>0</v>
      </c>
      <c r="T467" s="7"/>
    </row>
    <row r="468" spans="1:20" x14ac:dyDescent="0.35">
      <c r="A468" s="6" t="s">
        <v>185</v>
      </c>
      <c r="B468" s="6" t="s">
        <v>186</v>
      </c>
      <c r="C468" s="6" t="s">
        <v>670</v>
      </c>
      <c r="D468" s="6" t="s">
        <v>671</v>
      </c>
      <c r="E468" s="6" t="s">
        <v>236</v>
      </c>
      <c r="F468" s="6" t="s">
        <v>245</v>
      </c>
      <c r="G468" s="6" t="s">
        <v>246</v>
      </c>
      <c r="H468" s="7">
        <v>84.454414</v>
      </c>
      <c r="I468" s="7">
        <v>78.760857999999999</v>
      </c>
      <c r="J468" s="7">
        <v>83.505488</v>
      </c>
      <c r="K468" s="7">
        <v>71.250681</v>
      </c>
      <c r="L468" s="7">
        <v>112.490623</v>
      </c>
      <c r="M468" s="7">
        <v>83.989355000000003</v>
      </c>
      <c r="N468" s="7">
        <v>24.474354000000002</v>
      </c>
      <c r="O468" s="7">
        <v>37.960763999999998</v>
      </c>
      <c r="P468" s="7">
        <v>73.544622000000004</v>
      </c>
      <c r="Q468" s="7">
        <v>23.765684</v>
      </c>
      <c r="R468" s="7">
        <v>31.992798000000001</v>
      </c>
      <c r="S468" s="7">
        <v>59.059541000000003</v>
      </c>
      <c r="T468" s="7"/>
    </row>
    <row r="469" spans="1:20" x14ac:dyDescent="0.35">
      <c r="A469" s="6" t="s">
        <v>185</v>
      </c>
      <c r="B469" s="6" t="s">
        <v>186</v>
      </c>
      <c r="C469" s="6" t="s">
        <v>670</v>
      </c>
      <c r="D469" s="6" t="s">
        <v>671</v>
      </c>
      <c r="E469" s="6" t="s">
        <v>236</v>
      </c>
      <c r="F469" s="6" t="s">
        <v>247</v>
      </c>
      <c r="G469" s="6" t="s">
        <v>248</v>
      </c>
      <c r="H469" s="7">
        <v>22.774224</v>
      </c>
      <c r="I469" s="7">
        <v>67.373745999999997</v>
      </c>
      <c r="J469" s="7">
        <v>39.854892</v>
      </c>
      <c r="K469" s="7">
        <v>24.590187</v>
      </c>
      <c r="L469" s="7">
        <v>45.590707999999999</v>
      </c>
      <c r="M469" s="7">
        <v>28.678135999999999</v>
      </c>
      <c r="N469" s="7">
        <v>22.998248</v>
      </c>
      <c r="O469" s="7">
        <v>18.943726999999999</v>
      </c>
      <c r="P469" s="7">
        <v>17.521391999999999</v>
      </c>
      <c r="Q469" s="7">
        <v>20.982672000000001</v>
      </c>
      <c r="R469" s="7">
        <v>15.13509</v>
      </c>
      <c r="S469" s="7">
        <v>18.411576</v>
      </c>
      <c r="T469" s="7"/>
    </row>
    <row r="470" spans="1:20" x14ac:dyDescent="0.35">
      <c r="A470" s="6" t="s">
        <v>185</v>
      </c>
      <c r="B470" s="6" t="s">
        <v>186</v>
      </c>
      <c r="C470" s="6" t="s">
        <v>670</v>
      </c>
      <c r="D470" s="6" t="s">
        <v>671</v>
      </c>
      <c r="E470" s="6" t="s">
        <v>236</v>
      </c>
      <c r="F470" s="6" t="s">
        <v>249</v>
      </c>
      <c r="G470" s="6" t="s">
        <v>250</v>
      </c>
      <c r="H470" s="6"/>
      <c r="I470" s="6"/>
      <c r="J470" s="6"/>
      <c r="K470" s="7">
        <v>0</v>
      </c>
      <c r="L470" s="7">
        <v>0</v>
      </c>
      <c r="M470" s="7">
        <v>0</v>
      </c>
      <c r="N470" s="7">
        <v>0</v>
      </c>
      <c r="O470" s="7">
        <v>0</v>
      </c>
      <c r="P470" s="7">
        <v>10.205880000000001</v>
      </c>
      <c r="Q470" s="7">
        <v>16.858851999999999</v>
      </c>
      <c r="R470" s="7">
        <v>12.298522</v>
      </c>
      <c r="S470" s="7">
        <v>15.556913</v>
      </c>
      <c r="T470" s="7"/>
    </row>
    <row r="471" spans="1:20" x14ac:dyDescent="0.35">
      <c r="A471" s="6" t="s">
        <v>185</v>
      </c>
      <c r="B471" s="6" t="s">
        <v>186</v>
      </c>
      <c r="C471" s="6" t="s">
        <v>670</v>
      </c>
      <c r="D471" s="6" t="s">
        <v>671</v>
      </c>
      <c r="E471" s="6" t="s">
        <v>189</v>
      </c>
      <c r="F471" s="6" t="s">
        <v>251</v>
      </c>
      <c r="G471" s="6" t="s">
        <v>252</v>
      </c>
      <c r="H471" s="6"/>
      <c r="I471" s="7">
        <v>12.68052</v>
      </c>
      <c r="J471" s="7">
        <v>4.2268400000000002</v>
      </c>
      <c r="K471" s="7">
        <v>12.064529</v>
      </c>
      <c r="L471" s="7">
        <v>10.18543</v>
      </c>
      <c r="M471" s="7">
        <v>69.757630000000006</v>
      </c>
      <c r="N471" s="7">
        <v>81.894329999999997</v>
      </c>
      <c r="O471" s="7">
        <v>60.959268000000002</v>
      </c>
      <c r="P471" s="7">
        <v>51.779114999999997</v>
      </c>
      <c r="Q471" s="7">
        <v>30.926646000000002</v>
      </c>
      <c r="R471" s="7">
        <v>27.403068000000001</v>
      </c>
      <c r="S471" s="7">
        <v>30.264516</v>
      </c>
      <c r="T471" s="7"/>
    </row>
    <row r="472" spans="1:20" x14ac:dyDescent="0.35">
      <c r="A472" s="6" t="s">
        <v>185</v>
      </c>
      <c r="B472" s="6" t="s">
        <v>186</v>
      </c>
      <c r="C472" s="6" t="s">
        <v>670</v>
      </c>
      <c r="D472" s="6" t="s">
        <v>671</v>
      </c>
      <c r="E472" s="6" t="s">
        <v>189</v>
      </c>
      <c r="F472" s="6" t="s">
        <v>253</v>
      </c>
      <c r="G472" s="6" t="s">
        <v>254</v>
      </c>
      <c r="H472" s="6"/>
      <c r="I472" s="7">
        <v>11.158856</v>
      </c>
      <c r="J472" s="6"/>
      <c r="K472" s="7">
        <v>0</v>
      </c>
      <c r="L472" s="7">
        <v>0</v>
      </c>
      <c r="M472" s="7">
        <v>0</v>
      </c>
      <c r="N472" s="7">
        <v>1.633788</v>
      </c>
      <c r="O472" s="7">
        <v>1.9283760000000001</v>
      </c>
      <c r="P472" s="7">
        <v>2.1164350000000001</v>
      </c>
      <c r="Q472" s="7">
        <v>0</v>
      </c>
      <c r="R472" s="7">
        <v>0</v>
      </c>
      <c r="S472" s="7">
        <v>0</v>
      </c>
      <c r="T472" s="7"/>
    </row>
    <row r="473" spans="1:20" x14ac:dyDescent="0.35">
      <c r="A473" s="6" t="s">
        <v>185</v>
      </c>
      <c r="B473" s="6" t="s">
        <v>186</v>
      </c>
      <c r="C473" s="6" t="s">
        <v>670</v>
      </c>
      <c r="D473" s="6" t="s">
        <v>671</v>
      </c>
      <c r="E473" s="6" t="s">
        <v>189</v>
      </c>
      <c r="F473" s="6" t="s">
        <v>255</v>
      </c>
      <c r="G473" s="6" t="s">
        <v>256</v>
      </c>
      <c r="H473" s="7">
        <v>149.24969899999999</v>
      </c>
      <c r="I473" s="7">
        <v>192.49026599999999</v>
      </c>
      <c r="J473" s="7">
        <v>263.627973</v>
      </c>
      <c r="K473" s="7">
        <v>269.26775099999998</v>
      </c>
      <c r="L473" s="7">
        <v>290.14218799999998</v>
      </c>
      <c r="M473" s="7">
        <v>447.34418199999999</v>
      </c>
      <c r="N473" s="7">
        <v>345.38062600000001</v>
      </c>
      <c r="O473" s="7">
        <v>398.53560399999998</v>
      </c>
      <c r="P473" s="7">
        <v>451.36124999999998</v>
      </c>
      <c r="Q473" s="7">
        <v>197.63725400000001</v>
      </c>
      <c r="R473" s="7">
        <v>183.40152</v>
      </c>
      <c r="S473" s="7">
        <v>199.641963</v>
      </c>
      <c r="T473" s="7"/>
    </row>
    <row r="474" spans="1:20" x14ac:dyDescent="0.35">
      <c r="A474" s="6" t="s">
        <v>185</v>
      </c>
      <c r="B474" s="6" t="s">
        <v>186</v>
      </c>
      <c r="C474" s="6" t="s">
        <v>670</v>
      </c>
      <c r="D474" s="6" t="s">
        <v>671</v>
      </c>
      <c r="E474" s="6" t="s">
        <v>189</v>
      </c>
      <c r="F474" s="6" t="s">
        <v>190</v>
      </c>
      <c r="G474" s="6" t="s">
        <v>191</v>
      </c>
      <c r="H474" s="7">
        <v>511.65898199999998</v>
      </c>
      <c r="I474" s="7">
        <v>772.24366799999996</v>
      </c>
      <c r="J474" s="7">
        <v>1091.792772</v>
      </c>
      <c r="K474" s="7">
        <v>1034.11042</v>
      </c>
      <c r="L474" s="7">
        <v>781.07638199999997</v>
      </c>
      <c r="M474" s="7">
        <v>1201.3818160000001</v>
      </c>
      <c r="N474" s="7">
        <v>896.51298799999995</v>
      </c>
      <c r="O474" s="7">
        <v>980.07835399999999</v>
      </c>
      <c r="P474" s="7">
        <v>798.73332500000004</v>
      </c>
      <c r="Q474" s="7">
        <v>771.698036</v>
      </c>
      <c r="R474" s="7">
        <v>674.01917200000003</v>
      </c>
      <c r="S474" s="7">
        <v>674.33737499999995</v>
      </c>
      <c r="T474" s="7"/>
    </row>
    <row r="475" spans="1:20" x14ac:dyDescent="0.35">
      <c r="A475" s="6" t="s">
        <v>185</v>
      </c>
      <c r="B475" s="6" t="s">
        <v>186</v>
      </c>
      <c r="C475" s="6" t="s">
        <v>670</v>
      </c>
      <c r="D475" s="6" t="s">
        <v>671</v>
      </c>
      <c r="E475" s="6" t="s">
        <v>189</v>
      </c>
      <c r="F475" s="6" t="s">
        <v>257</v>
      </c>
      <c r="G475" s="6" t="s">
        <v>258</v>
      </c>
      <c r="H475" s="7">
        <v>19.528012</v>
      </c>
      <c r="I475" s="7">
        <v>34.174021000000003</v>
      </c>
      <c r="J475" s="7">
        <v>40.450882</v>
      </c>
      <c r="K475" s="7">
        <v>46.516396</v>
      </c>
      <c r="L475" s="7">
        <v>25.021611</v>
      </c>
      <c r="M475" s="7">
        <v>41.156604000000002</v>
      </c>
      <c r="N475" s="7">
        <v>25.698340000000002</v>
      </c>
      <c r="O475" s="7">
        <v>24.049492000000001</v>
      </c>
      <c r="P475" s="7">
        <v>25.393435</v>
      </c>
      <c r="Q475" s="7">
        <v>19.637948000000002</v>
      </c>
      <c r="R475" s="7">
        <v>14.670954</v>
      </c>
      <c r="S475" s="7">
        <v>19.922940000000001</v>
      </c>
      <c r="T475" s="7"/>
    </row>
    <row r="476" spans="1:20" x14ac:dyDescent="0.35">
      <c r="A476" s="6" t="s">
        <v>185</v>
      </c>
      <c r="B476" s="6" t="s">
        <v>186</v>
      </c>
      <c r="C476" s="6" t="s">
        <v>670</v>
      </c>
      <c r="D476" s="6" t="s">
        <v>671</v>
      </c>
      <c r="E476" s="6" t="s">
        <v>189</v>
      </c>
      <c r="F476" s="6" t="s">
        <v>259</v>
      </c>
      <c r="G476" s="6" t="s">
        <v>260</v>
      </c>
      <c r="H476" s="7">
        <v>598.09785999999997</v>
      </c>
      <c r="I476" s="7">
        <v>923.56453999999997</v>
      </c>
      <c r="J476" s="7">
        <v>1196.1957199999999</v>
      </c>
      <c r="K476" s="7">
        <v>709.60484799999995</v>
      </c>
      <c r="L476" s="7">
        <v>544.31665999999996</v>
      </c>
      <c r="M476" s="7">
        <v>1705.1871100000001</v>
      </c>
      <c r="N476" s="7">
        <v>1288.589148</v>
      </c>
      <c r="O476" s="7">
        <v>889.29366400000004</v>
      </c>
      <c r="P476" s="7">
        <v>1123.9317799999999</v>
      </c>
      <c r="Q476" s="7">
        <v>785.58250799999996</v>
      </c>
      <c r="R476" s="7">
        <v>607.86702400000001</v>
      </c>
      <c r="S476" s="7">
        <v>1055.02448</v>
      </c>
      <c r="T476" s="7"/>
    </row>
    <row r="477" spans="1:20" x14ac:dyDescent="0.35">
      <c r="A477" s="6" t="s">
        <v>185</v>
      </c>
      <c r="B477" s="6" t="s">
        <v>186</v>
      </c>
      <c r="C477" s="6" t="s">
        <v>670</v>
      </c>
      <c r="D477" s="6" t="s">
        <v>671</v>
      </c>
      <c r="E477" s="6" t="s">
        <v>189</v>
      </c>
      <c r="F477" s="6" t="s">
        <v>261</v>
      </c>
      <c r="G477" s="6" t="s">
        <v>262</v>
      </c>
      <c r="H477" s="7">
        <v>21.398382000000002</v>
      </c>
      <c r="I477" s="7">
        <v>9.5103919999999995</v>
      </c>
      <c r="J477" s="7">
        <v>28.531175999999999</v>
      </c>
      <c r="K477" s="7">
        <v>67.046467000000007</v>
      </c>
      <c r="L477" s="7">
        <v>40.798580000000001</v>
      </c>
      <c r="M477" s="7">
        <v>20.927268000000002</v>
      </c>
      <c r="N477" s="7">
        <v>24.401219999999999</v>
      </c>
      <c r="O477" s="7">
        <v>25.653787000000001</v>
      </c>
      <c r="P477" s="7">
        <v>20.317129999999999</v>
      </c>
      <c r="Q477" s="7">
        <v>18.026536</v>
      </c>
      <c r="R477" s="7">
        <v>19.896570000000001</v>
      </c>
      <c r="S477" s="7">
        <v>14.806654999999999</v>
      </c>
      <c r="T477" s="7"/>
    </row>
    <row r="478" spans="1:20" x14ac:dyDescent="0.35">
      <c r="A478" s="6" t="s">
        <v>185</v>
      </c>
      <c r="B478" s="6" t="s">
        <v>186</v>
      </c>
      <c r="C478" s="6" t="s">
        <v>670</v>
      </c>
      <c r="D478" s="6" t="s">
        <v>671</v>
      </c>
      <c r="E478" s="6" t="s">
        <v>189</v>
      </c>
      <c r="F478" s="6" t="s">
        <v>263</v>
      </c>
      <c r="G478" s="6" t="s">
        <v>264</v>
      </c>
      <c r="H478" s="7">
        <v>13.314546</v>
      </c>
      <c r="I478" s="7">
        <v>13.314546</v>
      </c>
      <c r="J478" s="7">
        <v>11.412468000000001</v>
      </c>
      <c r="K478" s="7">
        <v>13.509274</v>
      </c>
      <c r="L478" s="7">
        <v>14.957788000000001</v>
      </c>
      <c r="M478" s="7">
        <v>201.522088</v>
      </c>
      <c r="N478" s="7">
        <v>220.00671199999999</v>
      </c>
      <c r="O478" s="7">
        <v>231.396672</v>
      </c>
      <c r="P478" s="7">
        <v>189.41376500000001</v>
      </c>
      <c r="Q478" s="7">
        <v>124.127244</v>
      </c>
      <c r="R478" s="7">
        <v>106.700548</v>
      </c>
      <c r="S478" s="7">
        <v>109.60407499999999</v>
      </c>
      <c r="T478" s="7"/>
    </row>
    <row r="479" spans="1:20" x14ac:dyDescent="0.35">
      <c r="A479" s="6" t="s">
        <v>185</v>
      </c>
      <c r="B479" s="6" t="s">
        <v>186</v>
      </c>
      <c r="C479" s="6" t="s">
        <v>670</v>
      </c>
      <c r="D479" s="6" t="s">
        <v>671</v>
      </c>
      <c r="E479" s="6" t="s">
        <v>189</v>
      </c>
      <c r="F479" s="6" t="s">
        <v>265</v>
      </c>
      <c r="G479" s="6" t="s">
        <v>266</v>
      </c>
      <c r="H479" s="7">
        <v>3.8041559999999999</v>
      </c>
      <c r="I479" s="7">
        <v>9.5103899999999992</v>
      </c>
      <c r="J479" s="7">
        <v>19.020779999999998</v>
      </c>
      <c r="K479" s="7">
        <v>29.213160999999999</v>
      </c>
      <c r="L479" s="7">
        <v>6.3386560000000003</v>
      </c>
      <c r="M479" s="7">
        <v>31.881049999999998</v>
      </c>
      <c r="N479" s="7">
        <v>1.630042</v>
      </c>
      <c r="O479" s="7">
        <v>1.5907659999999999</v>
      </c>
      <c r="P479" s="7">
        <v>1.1852</v>
      </c>
      <c r="Q479" s="7">
        <v>0.61028800000000005</v>
      </c>
      <c r="R479" s="7">
        <v>0.65473999999999999</v>
      </c>
      <c r="S479" s="7">
        <v>0.36552600000000002</v>
      </c>
      <c r="T479" s="7"/>
    </row>
    <row r="480" spans="1:20" x14ac:dyDescent="0.35">
      <c r="A480" s="6" t="s">
        <v>185</v>
      </c>
      <c r="B480" s="6" t="s">
        <v>186</v>
      </c>
      <c r="C480" s="6" t="s">
        <v>670</v>
      </c>
      <c r="D480" s="6" t="s">
        <v>671</v>
      </c>
      <c r="E480" s="6" t="s">
        <v>189</v>
      </c>
      <c r="F480" s="6" t="s">
        <v>267</v>
      </c>
      <c r="G480" s="6" t="s">
        <v>268</v>
      </c>
      <c r="H480" s="7">
        <v>21.620298999999999</v>
      </c>
      <c r="I480" s="7">
        <v>33.476591999999997</v>
      </c>
      <c r="J480" s="7">
        <v>20.92287</v>
      </c>
      <c r="K480" s="7">
        <v>22.235354000000001</v>
      </c>
      <c r="L480" s="7">
        <v>44.636465000000001</v>
      </c>
      <c r="M480" s="7">
        <v>42.203367999999998</v>
      </c>
      <c r="N480" s="7">
        <v>18.372129999999999</v>
      </c>
      <c r="O480" s="7">
        <v>16.051902999999999</v>
      </c>
      <c r="P480" s="7">
        <v>61.366706000000001</v>
      </c>
      <c r="Q480" s="7">
        <v>10.791460000000001</v>
      </c>
      <c r="R480" s="7">
        <v>9.8145319999999998</v>
      </c>
      <c r="S480" s="7">
        <v>10.997298000000001</v>
      </c>
      <c r="T480" s="7"/>
    </row>
    <row r="481" spans="1:20" x14ac:dyDescent="0.35">
      <c r="A481" s="6" t="s">
        <v>185</v>
      </c>
      <c r="B481" s="6" t="s">
        <v>186</v>
      </c>
      <c r="C481" s="6" t="s">
        <v>670</v>
      </c>
      <c r="D481" s="6" t="s">
        <v>671</v>
      </c>
      <c r="E481" s="6" t="s">
        <v>189</v>
      </c>
      <c r="F481" s="6" t="s">
        <v>269</v>
      </c>
      <c r="G481" s="6" t="s">
        <v>270</v>
      </c>
      <c r="H481" s="7">
        <v>350.82772</v>
      </c>
      <c r="I481" s="7">
        <v>595.98443999999995</v>
      </c>
      <c r="J481" s="7">
        <v>665.72730000000001</v>
      </c>
      <c r="K481" s="7">
        <v>665.336141</v>
      </c>
      <c r="L481" s="7">
        <v>680.82935399999997</v>
      </c>
      <c r="M481" s="7">
        <v>697.57652499999995</v>
      </c>
      <c r="N481" s="7">
        <v>772.29695800000002</v>
      </c>
      <c r="O481" s="7">
        <v>597.46564799999999</v>
      </c>
      <c r="P481" s="7">
        <v>614.54304500000001</v>
      </c>
      <c r="Q481" s="7">
        <v>438.77189199999998</v>
      </c>
      <c r="R481" s="7">
        <v>393.98247600000002</v>
      </c>
      <c r="S481" s="7">
        <v>424.47348499999998</v>
      </c>
      <c r="T481" s="7"/>
    </row>
    <row r="482" spans="1:20" x14ac:dyDescent="0.35">
      <c r="A482" s="6" t="s">
        <v>185</v>
      </c>
      <c r="B482" s="6" t="s">
        <v>186</v>
      </c>
      <c r="C482" s="6" t="s">
        <v>670</v>
      </c>
      <c r="D482" s="6" t="s">
        <v>671</v>
      </c>
      <c r="E482" s="6" t="s">
        <v>189</v>
      </c>
      <c r="F482" s="6" t="s">
        <v>271</v>
      </c>
      <c r="G482" s="6" t="s">
        <v>272</v>
      </c>
      <c r="H482" s="6"/>
      <c r="I482" s="7">
        <v>4.2268400000000002</v>
      </c>
      <c r="J482" s="6"/>
      <c r="K482" s="7">
        <v>0</v>
      </c>
      <c r="L482" s="7">
        <v>5.1325240000000001</v>
      </c>
      <c r="M482" s="7">
        <v>46.092334999999999</v>
      </c>
      <c r="N482" s="7">
        <v>10.662648000000001</v>
      </c>
      <c r="O482" s="7">
        <v>10.421652</v>
      </c>
      <c r="P482" s="7">
        <v>6.0070649999999999</v>
      </c>
      <c r="Q482" s="7">
        <v>4.2239399999999998</v>
      </c>
      <c r="R482" s="7">
        <v>4.4082080000000001</v>
      </c>
      <c r="S482" s="7">
        <v>2.3675009999999999</v>
      </c>
      <c r="T482" s="7"/>
    </row>
    <row r="483" spans="1:20" x14ac:dyDescent="0.35">
      <c r="A483" s="6" t="s">
        <v>185</v>
      </c>
      <c r="B483" s="6" t="s">
        <v>186</v>
      </c>
      <c r="C483" s="6" t="s">
        <v>670</v>
      </c>
      <c r="D483" s="6" t="s">
        <v>671</v>
      </c>
      <c r="E483" s="6" t="s">
        <v>189</v>
      </c>
      <c r="F483" s="6" t="s">
        <v>273</v>
      </c>
      <c r="G483" s="6" t="s">
        <v>274</v>
      </c>
      <c r="H483" s="7">
        <v>366.15009199999997</v>
      </c>
      <c r="I483" s="7">
        <v>439.85563000000002</v>
      </c>
      <c r="J483" s="7">
        <v>606.28749000000005</v>
      </c>
      <c r="K483" s="7">
        <v>493.896049</v>
      </c>
      <c r="L483" s="7">
        <v>396.605276</v>
      </c>
      <c r="M483" s="7">
        <v>852.59351800000002</v>
      </c>
      <c r="N483" s="7">
        <v>892.63757199999998</v>
      </c>
      <c r="O483" s="7">
        <v>973.35193600000002</v>
      </c>
      <c r="P483" s="7">
        <v>768.47200799999996</v>
      </c>
      <c r="Q483" s="7">
        <v>631.13013000000001</v>
      </c>
      <c r="R483" s="7">
        <v>705.61416399999996</v>
      </c>
      <c r="S483" s="7">
        <v>510.96728999999999</v>
      </c>
      <c r="T483" s="7"/>
    </row>
    <row r="484" spans="1:20" x14ac:dyDescent="0.35">
      <c r="A484" s="6" t="s">
        <v>185</v>
      </c>
      <c r="B484" s="6" t="s">
        <v>186</v>
      </c>
      <c r="C484" s="6" t="s">
        <v>670</v>
      </c>
      <c r="D484" s="6" t="s">
        <v>671</v>
      </c>
      <c r="E484" s="6" t="s">
        <v>189</v>
      </c>
      <c r="F484" s="6" t="s">
        <v>275</v>
      </c>
      <c r="G484" s="6" t="s">
        <v>276</v>
      </c>
      <c r="H484" s="6"/>
      <c r="I484" s="6"/>
      <c r="J484" s="6"/>
      <c r="K484" s="7">
        <v>0</v>
      </c>
      <c r="L484" s="7">
        <v>0</v>
      </c>
      <c r="M484" s="7">
        <v>0</v>
      </c>
      <c r="N484" s="7">
        <v>15.003772</v>
      </c>
      <c r="O484" s="7">
        <v>36.366827999999998</v>
      </c>
      <c r="P484" s="7">
        <v>43.097501999999999</v>
      </c>
      <c r="Q484" s="7">
        <v>24.245604</v>
      </c>
      <c r="R484" s="7">
        <v>13.53876</v>
      </c>
      <c r="S484" s="7">
        <v>24.612324999999998</v>
      </c>
      <c r="T484" s="7"/>
    </row>
    <row r="485" spans="1:20" x14ac:dyDescent="0.35">
      <c r="A485" s="6" t="s">
        <v>185</v>
      </c>
      <c r="B485" s="6" t="s">
        <v>186</v>
      </c>
      <c r="C485" s="6" t="s">
        <v>670</v>
      </c>
      <c r="D485" s="6" t="s">
        <v>671</v>
      </c>
      <c r="E485" s="6" t="s">
        <v>189</v>
      </c>
      <c r="F485" s="6" t="s">
        <v>277</v>
      </c>
      <c r="G485" s="6" t="s">
        <v>278</v>
      </c>
      <c r="H485" s="7">
        <v>6.3402599999999998</v>
      </c>
      <c r="I485" s="7">
        <v>4.2268400000000002</v>
      </c>
      <c r="J485" s="7">
        <v>12.68052</v>
      </c>
      <c r="K485" s="7">
        <v>11.284648000000001</v>
      </c>
      <c r="L485" s="7">
        <v>12.166907999999999</v>
      </c>
      <c r="M485" s="7">
        <v>15.67296</v>
      </c>
      <c r="N485" s="7">
        <v>10.081948000000001</v>
      </c>
      <c r="O485" s="7">
        <v>5.3364979999999997</v>
      </c>
      <c r="P485" s="7">
        <v>8.8239129999999992</v>
      </c>
      <c r="Q485" s="7">
        <v>7.370082</v>
      </c>
      <c r="R485" s="7">
        <v>3.9237340000000001</v>
      </c>
      <c r="S485" s="7">
        <v>18.385819999999999</v>
      </c>
      <c r="T485" s="7"/>
    </row>
    <row r="486" spans="1:20" x14ac:dyDescent="0.35">
      <c r="A486" s="6" t="s">
        <v>185</v>
      </c>
      <c r="B486" s="6" t="s">
        <v>186</v>
      </c>
      <c r="C486" s="6" t="s">
        <v>670</v>
      </c>
      <c r="D486" s="6" t="s">
        <v>671</v>
      </c>
      <c r="E486" s="6" t="s">
        <v>279</v>
      </c>
      <c r="F486" s="6" t="s">
        <v>280</v>
      </c>
      <c r="G486" s="6" t="s">
        <v>281</v>
      </c>
      <c r="H486" s="7">
        <v>2.1134200000000001</v>
      </c>
      <c r="I486" s="7">
        <v>3.6984849999999998</v>
      </c>
      <c r="J486" s="7">
        <v>3.1701299999999999</v>
      </c>
      <c r="K486" s="7">
        <v>13.854355999999999</v>
      </c>
      <c r="L486" s="7">
        <v>2.5539559999999999</v>
      </c>
      <c r="M486" s="7">
        <v>7.2961799999999997</v>
      </c>
      <c r="N486" s="7">
        <v>17.453831999999998</v>
      </c>
      <c r="O486" s="7">
        <v>16.085961999999999</v>
      </c>
      <c r="P486" s="7">
        <v>14.420233</v>
      </c>
      <c r="Q486" s="7">
        <v>9.571968</v>
      </c>
      <c r="R486" s="7">
        <v>7.1894840000000002</v>
      </c>
      <c r="S486" s="7">
        <v>8.4934999999999992</v>
      </c>
      <c r="T486" s="7"/>
    </row>
    <row r="487" spans="1:20" x14ac:dyDescent="0.35">
      <c r="A487" s="6" t="s">
        <v>185</v>
      </c>
      <c r="B487" s="6" t="s">
        <v>186</v>
      </c>
      <c r="C487" s="6" t="s">
        <v>670</v>
      </c>
      <c r="D487" s="6" t="s">
        <v>671</v>
      </c>
      <c r="E487" s="6" t="s">
        <v>279</v>
      </c>
      <c r="F487" s="6" t="s">
        <v>282</v>
      </c>
      <c r="G487" s="6" t="s">
        <v>283</v>
      </c>
      <c r="H487" s="6"/>
      <c r="I487" s="7">
        <v>1.05671</v>
      </c>
      <c r="J487" s="6"/>
      <c r="K487" s="7">
        <v>0</v>
      </c>
      <c r="L487" s="7">
        <v>0.47165200000000002</v>
      </c>
      <c r="M487" s="7">
        <v>8.5432999999999995E-2</v>
      </c>
      <c r="N487" s="7">
        <v>4.8975720000000003</v>
      </c>
      <c r="O487" s="7">
        <v>4.9002169999999996</v>
      </c>
      <c r="P487" s="7">
        <v>3.9503379999999999</v>
      </c>
      <c r="Q487" s="7">
        <v>3.5741079999999998</v>
      </c>
      <c r="R487" s="7">
        <v>2.7390279999999998</v>
      </c>
      <c r="S487" s="7">
        <v>3.1705040000000002</v>
      </c>
      <c r="T487" s="7"/>
    </row>
    <row r="488" spans="1:20" x14ac:dyDescent="0.35">
      <c r="A488" s="6" t="s">
        <v>185</v>
      </c>
      <c r="B488" s="6" t="s">
        <v>186</v>
      </c>
      <c r="C488" s="6" t="s">
        <v>670</v>
      </c>
      <c r="D488" s="6" t="s">
        <v>671</v>
      </c>
      <c r="E488" s="6" t="s">
        <v>284</v>
      </c>
      <c r="F488" s="6" t="s">
        <v>285</v>
      </c>
      <c r="G488" s="6" t="s">
        <v>286</v>
      </c>
      <c r="H488" s="7">
        <v>42.796764000000003</v>
      </c>
      <c r="I488" s="7">
        <v>33.286372</v>
      </c>
      <c r="J488" s="7">
        <v>92.726321999999996</v>
      </c>
      <c r="K488" s="7">
        <v>58.947688999999997</v>
      </c>
      <c r="L488" s="7">
        <v>59.483351999999996</v>
      </c>
      <c r="M488" s="7">
        <v>45.723765999999998</v>
      </c>
      <c r="N488" s="7">
        <v>41.037616</v>
      </c>
      <c r="O488" s="7">
        <v>47.368704000000001</v>
      </c>
      <c r="P488" s="7">
        <v>35.145209999999999</v>
      </c>
      <c r="Q488" s="7">
        <v>87.553387000000001</v>
      </c>
      <c r="R488" s="7">
        <v>72.753743</v>
      </c>
      <c r="S488" s="7">
        <v>83.557795999999996</v>
      </c>
      <c r="T488" s="7"/>
    </row>
    <row r="489" spans="1:20" x14ac:dyDescent="0.35">
      <c r="A489" s="6" t="s">
        <v>185</v>
      </c>
      <c r="B489" s="6" t="s">
        <v>186</v>
      </c>
      <c r="C489" s="6" t="s">
        <v>670</v>
      </c>
      <c r="D489" s="6" t="s">
        <v>671</v>
      </c>
      <c r="E489" s="6" t="s">
        <v>284</v>
      </c>
      <c r="F489" s="6" t="s">
        <v>287</v>
      </c>
      <c r="G489" s="6" t="s">
        <v>288</v>
      </c>
      <c r="H489" s="7">
        <v>32.335326000000002</v>
      </c>
      <c r="I489" s="7">
        <v>43.747793999999999</v>
      </c>
      <c r="J489" s="7">
        <v>131.243382</v>
      </c>
      <c r="K489" s="7">
        <v>103.21527399999999</v>
      </c>
      <c r="L489" s="7">
        <v>55.587522</v>
      </c>
      <c r="M489" s="7">
        <v>115.34191800000001</v>
      </c>
      <c r="N489" s="7">
        <v>97.948644000000002</v>
      </c>
      <c r="O489" s="7">
        <v>113.489676</v>
      </c>
      <c r="P489" s="7">
        <v>87.878523000000001</v>
      </c>
      <c r="Q489" s="7">
        <v>92.239000000000004</v>
      </c>
      <c r="R489" s="7">
        <v>77.045106000000004</v>
      </c>
      <c r="S489" s="7">
        <v>78.939764999999994</v>
      </c>
      <c r="T489" s="7"/>
    </row>
    <row r="490" spans="1:20" x14ac:dyDescent="0.35">
      <c r="A490" s="6" t="s">
        <v>185</v>
      </c>
      <c r="B490" s="6" t="s">
        <v>186</v>
      </c>
      <c r="C490" s="6" t="s">
        <v>670</v>
      </c>
      <c r="D490" s="6" t="s">
        <v>671</v>
      </c>
      <c r="E490" s="6" t="s">
        <v>284</v>
      </c>
      <c r="F490" s="6" t="s">
        <v>289</v>
      </c>
      <c r="G490" s="6" t="s">
        <v>290</v>
      </c>
      <c r="H490" s="7">
        <v>2.7897159999999999</v>
      </c>
      <c r="I490" s="7">
        <v>6.2768610000000002</v>
      </c>
      <c r="J490" s="7">
        <v>4.1845739999999996</v>
      </c>
      <c r="K490" s="7">
        <v>12.317622999999999</v>
      </c>
      <c r="L490" s="7">
        <v>2.4713180000000001</v>
      </c>
      <c r="M490" s="7">
        <v>1.5493729999999999</v>
      </c>
      <c r="N490" s="7">
        <v>1.602978</v>
      </c>
      <c r="O490" s="7">
        <v>1.575952</v>
      </c>
      <c r="P490" s="7">
        <v>1.551085</v>
      </c>
      <c r="Q490" s="7">
        <v>1.1722239999999999</v>
      </c>
      <c r="R490" s="7">
        <v>1.032464</v>
      </c>
      <c r="S490" s="7">
        <v>1.333218</v>
      </c>
      <c r="T490" s="7"/>
    </row>
    <row r="491" spans="1:20" x14ac:dyDescent="0.35">
      <c r="A491" s="6" t="s">
        <v>185</v>
      </c>
      <c r="B491" s="6" t="s">
        <v>186</v>
      </c>
      <c r="C491" s="6" t="s">
        <v>670</v>
      </c>
      <c r="D491" s="6" t="s">
        <v>671</v>
      </c>
      <c r="E491" s="6" t="s">
        <v>284</v>
      </c>
      <c r="F491" s="6" t="s">
        <v>291</v>
      </c>
      <c r="G491" s="6" t="s">
        <v>292</v>
      </c>
      <c r="H491" s="7">
        <v>34.237403999999998</v>
      </c>
      <c r="I491" s="7">
        <v>3.8041559999999999</v>
      </c>
      <c r="J491" s="7">
        <v>15.216623999999999</v>
      </c>
      <c r="K491" s="7">
        <v>8.0337209999999999</v>
      </c>
      <c r="L491" s="7">
        <v>23.569009999999999</v>
      </c>
      <c r="M491" s="7">
        <v>14.320437999999999</v>
      </c>
      <c r="N491" s="7">
        <v>0.49481999999999998</v>
      </c>
      <c r="O491" s="7">
        <v>0.37362899999999999</v>
      </c>
      <c r="P491" s="7">
        <v>9.4554559999999999</v>
      </c>
      <c r="Q491" s="7">
        <v>2.2961900000000002</v>
      </c>
      <c r="R491" s="7">
        <v>0.85039799999999999</v>
      </c>
      <c r="S491" s="7">
        <v>3.241247</v>
      </c>
      <c r="T491" s="7"/>
    </row>
    <row r="492" spans="1:20" x14ac:dyDescent="0.35">
      <c r="A492" s="6" t="s">
        <v>185</v>
      </c>
      <c r="B492" s="6" t="s">
        <v>186</v>
      </c>
      <c r="C492" s="6" t="s">
        <v>670</v>
      </c>
      <c r="D492" s="6" t="s">
        <v>671</v>
      </c>
      <c r="E492" s="6" t="s">
        <v>284</v>
      </c>
      <c r="F492" s="6" t="s">
        <v>293</v>
      </c>
      <c r="G492" s="6" t="s">
        <v>294</v>
      </c>
      <c r="H492" s="7">
        <v>16.643186</v>
      </c>
      <c r="I492" s="7">
        <v>16.643186</v>
      </c>
      <c r="J492" s="7">
        <v>11.88799</v>
      </c>
      <c r="K492" s="7">
        <v>24.926009000000001</v>
      </c>
      <c r="L492" s="7">
        <v>24.931006</v>
      </c>
      <c r="M492" s="7">
        <v>22.185009999999998</v>
      </c>
      <c r="N492" s="7">
        <v>0.16888400000000001</v>
      </c>
      <c r="O492" s="7">
        <v>0.16053000000000001</v>
      </c>
      <c r="P492" s="7">
        <v>4.9697680000000002</v>
      </c>
      <c r="Q492" s="7">
        <v>2.6485759999999998</v>
      </c>
      <c r="R492" s="7">
        <v>4.3373939999999997</v>
      </c>
      <c r="S492" s="7">
        <v>2.7838660000000002</v>
      </c>
      <c r="T492" s="7"/>
    </row>
    <row r="493" spans="1:20" x14ac:dyDescent="0.35">
      <c r="A493" s="6" t="s">
        <v>185</v>
      </c>
      <c r="B493" s="6" t="s">
        <v>186</v>
      </c>
      <c r="C493" s="6" t="s">
        <v>670</v>
      </c>
      <c r="D493" s="6" t="s">
        <v>671</v>
      </c>
      <c r="E493" s="6" t="s">
        <v>284</v>
      </c>
      <c r="F493" s="6" t="s">
        <v>295</v>
      </c>
      <c r="G493" s="6" t="s">
        <v>296</v>
      </c>
      <c r="H493" s="6"/>
      <c r="I493" s="7">
        <v>2.1134200000000001</v>
      </c>
      <c r="J493" s="7">
        <v>8.4536800000000003</v>
      </c>
      <c r="K493" s="7">
        <v>5.4855939999999999</v>
      </c>
      <c r="L493" s="7">
        <v>3.53518</v>
      </c>
      <c r="M493" s="7">
        <v>15.501676</v>
      </c>
      <c r="N493" s="7">
        <v>1.0700799999999999</v>
      </c>
      <c r="O493" s="7">
        <v>0.95224799999999998</v>
      </c>
      <c r="P493" s="7">
        <v>40.56718</v>
      </c>
      <c r="Q493" s="7">
        <v>6.3648220000000002</v>
      </c>
      <c r="R493" s="7">
        <v>11.330859999999999</v>
      </c>
      <c r="S493" s="7">
        <v>8.7792359999999992</v>
      </c>
      <c r="T493" s="7"/>
    </row>
    <row r="494" spans="1:20" x14ac:dyDescent="0.35">
      <c r="A494" s="6" t="s">
        <v>185</v>
      </c>
      <c r="B494" s="6" t="s">
        <v>186</v>
      </c>
      <c r="C494" s="6" t="s">
        <v>670</v>
      </c>
      <c r="D494" s="6" t="s">
        <v>671</v>
      </c>
      <c r="E494" s="6" t="s">
        <v>284</v>
      </c>
      <c r="F494" s="6" t="s">
        <v>297</v>
      </c>
      <c r="G494" s="6" t="s">
        <v>298</v>
      </c>
      <c r="H494" s="6"/>
      <c r="I494" s="6"/>
      <c r="J494" s="7">
        <v>4.1845739999999996</v>
      </c>
      <c r="K494" s="7">
        <v>4.4021530000000002</v>
      </c>
      <c r="L494" s="7">
        <v>3.5468920000000002</v>
      </c>
      <c r="M494" s="7">
        <v>5.4255820000000003</v>
      </c>
      <c r="N494" s="7">
        <v>0.50577799999999995</v>
      </c>
      <c r="O494" s="7">
        <v>0.46010299999999998</v>
      </c>
      <c r="P494" s="7">
        <v>5.4069940000000001</v>
      </c>
      <c r="Q494" s="7">
        <v>0.29366399999999998</v>
      </c>
      <c r="R494" s="7">
        <v>0.64363199999999998</v>
      </c>
      <c r="S494" s="7">
        <v>0.309693</v>
      </c>
      <c r="T494" s="7"/>
    </row>
    <row r="495" spans="1:20" x14ac:dyDescent="0.35">
      <c r="A495" s="6" t="s">
        <v>185</v>
      </c>
      <c r="B495" s="6" t="s">
        <v>186</v>
      </c>
      <c r="C495" s="6" t="s">
        <v>670</v>
      </c>
      <c r="D495" s="6" t="s">
        <v>671</v>
      </c>
      <c r="E495" s="6" t="s">
        <v>284</v>
      </c>
      <c r="F495" s="6" t="s">
        <v>299</v>
      </c>
      <c r="G495" s="6" t="s">
        <v>300</v>
      </c>
      <c r="H495" s="7">
        <v>12.68052</v>
      </c>
      <c r="I495" s="7">
        <v>40.154980000000002</v>
      </c>
      <c r="J495" s="7">
        <v>78.196539999999999</v>
      </c>
      <c r="K495" s="7">
        <v>91.428330000000003</v>
      </c>
      <c r="L495" s="7">
        <v>43.474850000000004</v>
      </c>
      <c r="M495" s="7">
        <v>77.508476000000002</v>
      </c>
      <c r="N495" s="7">
        <v>119.434408</v>
      </c>
      <c r="O495" s="7">
        <v>98.251737000000006</v>
      </c>
      <c r="P495" s="7">
        <v>81.821330000000003</v>
      </c>
      <c r="Q495" s="7">
        <v>57.575676000000001</v>
      </c>
      <c r="R495" s="7">
        <v>49.426437999999997</v>
      </c>
      <c r="S495" s="7">
        <v>54.531844999999997</v>
      </c>
      <c r="T495" s="7"/>
    </row>
    <row r="496" spans="1:20" x14ac:dyDescent="0.35">
      <c r="A496" s="6" t="s">
        <v>185</v>
      </c>
      <c r="B496" s="6" t="s">
        <v>186</v>
      </c>
      <c r="C496" s="6" t="s">
        <v>670</v>
      </c>
      <c r="D496" s="6" t="s">
        <v>671</v>
      </c>
      <c r="E496" s="6" t="s">
        <v>284</v>
      </c>
      <c r="F496" s="6" t="s">
        <v>301</v>
      </c>
      <c r="G496" s="6" t="s">
        <v>302</v>
      </c>
      <c r="H496" s="7">
        <v>19.528012</v>
      </c>
      <c r="I496" s="7">
        <v>21.620298999999999</v>
      </c>
      <c r="J496" s="7">
        <v>76.019761000000003</v>
      </c>
      <c r="K496" s="7">
        <v>38.680329</v>
      </c>
      <c r="L496" s="7">
        <v>35.213160000000002</v>
      </c>
      <c r="M496" s="7">
        <v>20.967963999999998</v>
      </c>
      <c r="N496" s="7">
        <v>17.486135999999998</v>
      </c>
      <c r="O496" s="7">
        <v>24.210256000000001</v>
      </c>
      <c r="P496" s="7">
        <v>28.651959999999999</v>
      </c>
      <c r="Q496" s="7">
        <v>7.3170279999999996</v>
      </c>
      <c r="R496" s="7">
        <v>6.408042</v>
      </c>
      <c r="S496" s="7">
        <v>7.3650279999999997</v>
      </c>
      <c r="T496" s="7"/>
    </row>
    <row r="497" spans="1:20" x14ac:dyDescent="0.35">
      <c r="A497" s="6" t="s">
        <v>185</v>
      </c>
      <c r="B497" s="6" t="s">
        <v>186</v>
      </c>
      <c r="C497" s="6" t="s">
        <v>670</v>
      </c>
      <c r="D497" s="6" t="s">
        <v>671</v>
      </c>
      <c r="E497" s="6" t="s">
        <v>303</v>
      </c>
      <c r="F497" s="6" t="s">
        <v>304</v>
      </c>
      <c r="G497" s="6" t="s">
        <v>305</v>
      </c>
      <c r="H497" s="6"/>
      <c r="I497" s="6"/>
      <c r="J497" s="7">
        <v>4.2268400000000002</v>
      </c>
      <c r="K497" s="7">
        <v>1.5531489999999999</v>
      </c>
      <c r="L497" s="7">
        <v>1.15916</v>
      </c>
      <c r="M497" s="7">
        <v>8.2522210000000005</v>
      </c>
      <c r="N497" s="7">
        <v>3.5752999999999999</v>
      </c>
      <c r="O497" s="7">
        <v>3.4638179999999998</v>
      </c>
      <c r="P497" s="7">
        <v>2.8596750000000002</v>
      </c>
      <c r="Q497" s="7">
        <v>6.1642200000000003</v>
      </c>
      <c r="R497" s="7">
        <v>1.9583839999999999</v>
      </c>
      <c r="S497" s="7">
        <v>4.03369</v>
      </c>
      <c r="T497" s="7"/>
    </row>
    <row r="498" spans="1:20" x14ac:dyDescent="0.35">
      <c r="A498" s="6" t="s">
        <v>185</v>
      </c>
      <c r="B498" s="6" t="s">
        <v>186</v>
      </c>
      <c r="C498" s="6" t="s">
        <v>670</v>
      </c>
      <c r="D498" s="6" t="s">
        <v>671</v>
      </c>
      <c r="E498" s="6" t="s">
        <v>303</v>
      </c>
      <c r="F498" s="6" t="s">
        <v>306</v>
      </c>
      <c r="G498" s="6" t="s">
        <v>307</v>
      </c>
      <c r="H498" s="7">
        <v>1.394857</v>
      </c>
      <c r="I498" s="7">
        <v>1.394857</v>
      </c>
      <c r="J498" s="7">
        <v>8.3691420000000001</v>
      </c>
      <c r="K498" s="7">
        <v>4.2179830000000003</v>
      </c>
      <c r="L498" s="7">
        <v>1.5394190000000001</v>
      </c>
      <c r="M498" s="7">
        <v>5.7464560000000002</v>
      </c>
      <c r="N498" s="7">
        <v>6.1816139999999997</v>
      </c>
      <c r="O498" s="7">
        <v>3.0506959999999999</v>
      </c>
      <c r="P498" s="7">
        <v>3.7318250000000002</v>
      </c>
      <c r="Q498" s="7">
        <v>2.2655080000000001</v>
      </c>
      <c r="R498" s="7">
        <v>2.6113080000000002</v>
      </c>
      <c r="S498" s="7">
        <v>2.0869599999999999</v>
      </c>
      <c r="T498" s="7"/>
    </row>
    <row r="499" spans="1:20" x14ac:dyDescent="0.35">
      <c r="A499" s="6" t="s">
        <v>185</v>
      </c>
      <c r="B499" s="6" t="s">
        <v>186</v>
      </c>
      <c r="C499" s="6" t="s">
        <v>670</v>
      </c>
      <c r="D499" s="6" t="s">
        <v>671</v>
      </c>
      <c r="E499" s="6" t="s">
        <v>303</v>
      </c>
      <c r="F499" s="6" t="s">
        <v>308</v>
      </c>
      <c r="G499" s="6" t="s">
        <v>309</v>
      </c>
      <c r="H499" s="7">
        <v>1.394857</v>
      </c>
      <c r="I499" s="7">
        <v>2.789714</v>
      </c>
      <c r="J499" s="7">
        <v>12.553713</v>
      </c>
      <c r="K499" s="7">
        <v>4.9585939999999997</v>
      </c>
      <c r="L499" s="7">
        <v>2.8346200000000001</v>
      </c>
      <c r="M499" s="7">
        <v>6.3026090000000003</v>
      </c>
      <c r="N499" s="7">
        <v>5.7474679999999996</v>
      </c>
      <c r="O499" s="7">
        <v>2.838816</v>
      </c>
      <c r="P499" s="7">
        <v>3.475285</v>
      </c>
      <c r="Q499" s="7">
        <v>5.2212560000000003</v>
      </c>
      <c r="R499" s="7">
        <v>6.0083820000000001</v>
      </c>
      <c r="S499" s="7">
        <v>4.809145</v>
      </c>
      <c r="T499" s="7"/>
    </row>
    <row r="500" spans="1:20" x14ac:dyDescent="0.35">
      <c r="A500" s="6" t="s">
        <v>185</v>
      </c>
      <c r="B500" s="6" t="s">
        <v>186</v>
      </c>
      <c r="C500" s="6" t="s">
        <v>670</v>
      </c>
      <c r="D500" s="6" t="s">
        <v>671</v>
      </c>
      <c r="E500" s="6" t="s">
        <v>303</v>
      </c>
      <c r="F500" s="6" t="s">
        <v>310</v>
      </c>
      <c r="G500" s="6" t="s">
        <v>311</v>
      </c>
      <c r="H500" s="7">
        <v>1.394857</v>
      </c>
      <c r="I500" s="6"/>
      <c r="J500" s="7">
        <v>8.3691420000000001</v>
      </c>
      <c r="K500" s="7">
        <v>6.2736660000000004</v>
      </c>
      <c r="L500" s="7">
        <v>1.5653280000000001</v>
      </c>
      <c r="M500" s="7">
        <v>2.298562</v>
      </c>
      <c r="N500" s="7">
        <v>2.3613520000000001</v>
      </c>
      <c r="O500" s="7">
        <v>1.165116</v>
      </c>
      <c r="P500" s="7">
        <v>1.423475</v>
      </c>
      <c r="Q500" s="7">
        <v>1.3800399999999999</v>
      </c>
      <c r="R500" s="7">
        <v>1.583664</v>
      </c>
      <c r="S500" s="7">
        <v>1.2703150000000001</v>
      </c>
      <c r="T500" s="7"/>
    </row>
    <row r="501" spans="1:20" x14ac:dyDescent="0.35">
      <c r="A501" s="6" t="s">
        <v>185</v>
      </c>
      <c r="B501" s="6" t="s">
        <v>186</v>
      </c>
      <c r="C501" s="6" t="s">
        <v>670</v>
      </c>
      <c r="D501" s="6" t="s">
        <v>671</v>
      </c>
      <c r="E501" s="6" t="s">
        <v>303</v>
      </c>
      <c r="F501" s="6" t="s">
        <v>312</v>
      </c>
      <c r="G501" s="6" t="s">
        <v>313</v>
      </c>
      <c r="H501" s="7">
        <v>6.9742850000000001</v>
      </c>
      <c r="I501" s="7">
        <v>15.343427</v>
      </c>
      <c r="J501" s="7">
        <v>23.712568999999998</v>
      </c>
      <c r="K501" s="7">
        <v>29.617511</v>
      </c>
      <c r="L501" s="7">
        <v>8.3644540000000003</v>
      </c>
      <c r="M501" s="7">
        <v>16.090206999999999</v>
      </c>
      <c r="N501" s="7">
        <v>17.052752000000002</v>
      </c>
      <c r="O501" s="7">
        <v>8.4210759999999993</v>
      </c>
      <c r="P501" s="7">
        <v>10.310522000000001</v>
      </c>
      <c r="Q501" s="7">
        <v>5.9572880000000001</v>
      </c>
      <c r="R501" s="7">
        <v>6.8666879999999999</v>
      </c>
      <c r="S501" s="7">
        <v>5.49376</v>
      </c>
      <c r="T501" s="7"/>
    </row>
    <row r="502" spans="1:20" x14ac:dyDescent="0.35">
      <c r="A502" s="6" t="s">
        <v>185</v>
      </c>
      <c r="B502" s="6" t="s">
        <v>186</v>
      </c>
      <c r="C502" s="6" t="s">
        <v>670</v>
      </c>
      <c r="D502" s="6" t="s">
        <v>671</v>
      </c>
      <c r="E502" s="6" t="s">
        <v>303</v>
      </c>
      <c r="F502" s="6" t="s">
        <v>314</v>
      </c>
      <c r="G502" s="6" t="s">
        <v>315</v>
      </c>
      <c r="H502" s="7">
        <v>5.5794280000000001</v>
      </c>
      <c r="I502" s="7">
        <v>16.738284</v>
      </c>
      <c r="J502" s="7">
        <v>16.738284</v>
      </c>
      <c r="K502" s="7">
        <v>19.885301999999999</v>
      </c>
      <c r="L502" s="7">
        <v>7.7638579999999999</v>
      </c>
      <c r="M502" s="7">
        <v>5.4500060000000001</v>
      </c>
      <c r="N502" s="7">
        <v>5.0568520000000001</v>
      </c>
      <c r="O502" s="7">
        <v>2.4998040000000001</v>
      </c>
      <c r="P502" s="7">
        <v>3.0521590000000001</v>
      </c>
      <c r="Q502" s="7">
        <v>2.633508</v>
      </c>
      <c r="R502" s="7">
        <v>3.034338</v>
      </c>
      <c r="S502" s="7">
        <v>2.43343</v>
      </c>
      <c r="T502" s="7"/>
    </row>
    <row r="503" spans="1:20" x14ac:dyDescent="0.35">
      <c r="A503" s="6" t="s">
        <v>185</v>
      </c>
      <c r="B503" s="6" t="s">
        <v>186</v>
      </c>
      <c r="C503" s="6" t="s">
        <v>670</v>
      </c>
      <c r="D503" s="6" t="s">
        <v>671</v>
      </c>
      <c r="E503" s="6" t="s">
        <v>303</v>
      </c>
      <c r="F503" s="6" t="s">
        <v>316</v>
      </c>
      <c r="G503" s="6" t="s">
        <v>317</v>
      </c>
      <c r="H503" s="7">
        <v>8.4536800000000003</v>
      </c>
      <c r="I503" s="7">
        <v>38.041559999999997</v>
      </c>
      <c r="J503" s="7">
        <v>29.587879999999998</v>
      </c>
      <c r="K503" s="7">
        <v>16.651109000000002</v>
      </c>
      <c r="L503" s="7">
        <v>19.361066000000001</v>
      </c>
      <c r="M503" s="7">
        <v>28.061215000000001</v>
      </c>
      <c r="N503" s="7">
        <v>15.620464</v>
      </c>
      <c r="O503" s="7">
        <v>11.619071999999999</v>
      </c>
      <c r="P503" s="7">
        <v>17.410025000000001</v>
      </c>
      <c r="Q503" s="7">
        <v>8.5551180000000002</v>
      </c>
      <c r="R503" s="7">
        <v>9.0111039999999996</v>
      </c>
      <c r="S503" s="7">
        <v>9.2267550000000007</v>
      </c>
      <c r="T503" s="7"/>
    </row>
    <row r="504" spans="1:20" x14ac:dyDescent="0.35">
      <c r="A504" s="6" t="s">
        <v>185</v>
      </c>
      <c r="B504" s="6" t="s">
        <v>186</v>
      </c>
      <c r="C504" s="6" t="s">
        <v>670</v>
      </c>
      <c r="D504" s="6" t="s">
        <v>671</v>
      </c>
      <c r="E504" s="6" t="s">
        <v>303</v>
      </c>
      <c r="F504" s="6" t="s">
        <v>318</v>
      </c>
      <c r="G504" s="6" t="s">
        <v>319</v>
      </c>
      <c r="H504" s="7">
        <v>4.2268400000000002</v>
      </c>
      <c r="I504" s="7">
        <v>6.3402599999999998</v>
      </c>
      <c r="J504" s="7">
        <v>14.793939999999999</v>
      </c>
      <c r="K504" s="7">
        <v>8.9604540000000004</v>
      </c>
      <c r="L504" s="7">
        <v>5.6614880000000003</v>
      </c>
      <c r="M504" s="7">
        <v>20.798306</v>
      </c>
      <c r="N504" s="7">
        <v>12.861428</v>
      </c>
      <c r="O504" s="7">
        <v>9.555434</v>
      </c>
      <c r="P504" s="7">
        <v>14.333114999999999</v>
      </c>
      <c r="Q504" s="7">
        <v>6.7918580000000004</v>
      </c>
      <c r="R504" s="7">
        <v>7.1696679999999997</v>
      </c>
      <c r="S504" s="7">
        <v>7.3368599999999997</v>
      </c>
      <c r="T504" s="7"/>
    </row>
    <row r="505" spans="1:20" x14ac:dyDescent="0.35">
      <c r="A505" s="6" t="s">
        <v>185</v>
      </c>
      <c r="B505" s="6" t="s">
        <v>186</v>
      </c>
      <c r="C505" s="6" t="s">
        <v>670</v>
      </c>
      <c r="D505" s="6" t="s">
        <v>671</v>
      </c>
      <c r="E505" s="6" t="s">
        <v>303</v>
      </c>
      <c r="F505" s="6" t="s">
        <v>320</v>
      </c>
      <c r="G505" s="6" t="s">
        <v>321</v>
      </c>
      <c r="H505" s="6"/>
      <c r="I505" s="7">
        <v>2.1134200000000001</v>
      </c>
      <c r="J505" s="6"/>
      <c r="K505" s="7">
        <v>2.1134200000000001</v>
      </c>
      <c r="L505" s="7">
        <v>0.36796600000000002</v>
      </c>
      <c r="M505" s="7">
        <v>1.7139519999999999</v>
      </c>
      <c r="N505" s="7">
        <v>1.9580040000000001</v>
      </c>
      <c r="O505" s="7">
        <v>1.4497059999999999</v>
      </c>
      <c r="P505" s="7">
        <v>2.17943</v>
      </c>
      <c r="Q505" s="7">
        <v>0</v>
      </c>
      <c r="R505" s="7">
        <v>0</v>
      </c>
      <c r="S505" s="7">
        <v>0</v>
      </c>
      <c r="T505" s="7"/>
    </row>
    <row r="506" spans="1:20" x14ac:dyDescent="0.35">
      <c r="A506" s="6" t="s">
        <v>185</v>
      </c>
      <c r="B506" s="6" t="s">
        <v>186</v>
      </c>
      <c r="C506" s="6" t="s">
        <v>670</v>
      </c>
      <c r="D506" s="6" t="s">
        <v>671</v>
      </c>
      <c r="E506" s="6" t="s">
        <v>303</v>
      </c>
      <c r="F506" s="6" t="s">
        <v>322</v>
      </c>
      <c r="G506" s="6" t="s">
        <v>323</v>
      </c>
      <c r="H506" s="6"/>
      <c r="I506" s="7">
        <v>2.1134200000000001</v>
      </c>
      <c r="J506" s="7">
        <v>2.1134200000000001</v>
      </c>
      <c r="K506" s="7">
        <v>6.3402599999999998</v>
      </c>
      <c r="L506" s="7">
        <v>0.35365999999999997</v>
      </c>
      <c r="M506" s="7">
        <v>0</v>
      </c>
      <c r="N506" s="6"/>
      <c r="O506" s="6"/>
      <c r="P506" s="6"/>
      <c r="Q506" s="6"/>
      <c r="R506" s="6"/>
      <c r="S506" s="6"/>
      <c r="T506" s="7"/>
    </row>
    <row r="507" spans="1:20" x14ac:dyDescent="0.35">
      <c r="A507" s="6" t="s">
        <v>185</v>
      </c>
      <c r="B507" s="6" t="s">
        <v>186</v>
      </c>
      <c r="C507" s="6" t="s">
        <v>670</v>
      </c>
      <c r="D507" s="6" t="s">
        <v>671</v>
      </c>
      <c r="E507" s="6" t="s">
        <v>303</v>
      </c>
      <c r="F507" s="6" t="s">
        <v>324</v>
      </c>
      <c r="G507" s="6" t="s">
        <v>325</v>
      </c>
      <c r="H507" s="6"/>
      <c r="I507" s="6"/>
      <c r="J507" s="6"/>
      <c r="K507" s="7">
        <v>0</v>
      </c>
      <c r="L507" s="7">
        <v>0</v>
      </c>
      <c r="M507" s="7">
        <v>3.838301</v>
      </c>
      <c r="N507" s="7">
        <v>6.813428</v>
      </c>
      <c r="O507" s="7">
        <v>5.5662120000000002</v>
      </c>
      <c r="P507" s="7">
        <v>8.7691250000000007</v>
      </c>
      <c r="Q507" s="7">
        <v>2.1604800000000002</v>
      </c>
      <c r="R507" s="7">
        <v>2.5493079999999999</v>
      </c>
      <c r="S507" s="7">
        <v>2.7546300000000001</v>
      </c>
      <c r="T507" s="7"/>
    </row>
    <row r="508" spans="1:20" x14ac:dyDescent="0.35">
      <c r="A508" s="6" t="s">
        <v>185</v>
      </c>
      <c r="B508" s="6" t="s">
        <v>186</v>
      </c>
      <c r="C508" s="6" t="s">
        <v>670</v>
      </c>
      <c r="D508" s="6" t="s">
        <v>671</v>
      </c>
      <c r="E508" s="6" t="s">
        <v>303</v>
      </c>
      <c r="F508" s="6" t="s">
        <v>677</v>
      </c>
      <c r="G508" s="6" t="s">
        <v>678</v>
      </c>
      <c r="H508" s="6"/>
      <c r="I508" s="6"/>
      <c r="J508" s="6"/>
      <c r="K508" s="7">
        <v>0.95103899999999997</v>
      </c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/>
    </row>
    <row r="509" spans="1:20" x14ac:dyDescent="0.35">
      <c r="A509" s="6" t="s">
        <v>185</v>
      </c>
      <c r="B509" s="6" t="s">
        <v>186</v>
      </c>
      <c r="C509" s="6" t="s">
        <v>670</v>
      </c>
      <c r="D509" s="6" t="s">
        <v>671</v>
      </c>
      <c r="E509" s="6" t="s">
        <v>303</v>
      </c>
      <c r="F509" s="6" t="s">
        <v>326</v>
      </c>
      <c r="G509" s="6" t="s">
        <v>327</v>
      </c>
      <c r="H509" s="7">
        <v>2.1134200000000001</v>
      </c>
      <c r="I509" s="7">
        <v>2.1134200000000001</v>
      </c>
      <c r="J509" s="7">
        <v>6.3402599999999998</v>
      </c>
      <c r="K509" s="7">
        <v>2.4778799999999999</v>
      </c>
      <c r="L509" s="7">
        <v>1.7562580000000001</v>
      </c>
      <c r="M509" s="7">
        <v>9.7583909999999996</v>
      </c>
      <c r="N509" s="7">
        <v>4.9843279999999996</v>
      </c>
      <c r="O509" s="7">
        <v>3.7036920000000002</v>
      </c>
      <c r="P509" s="7">
        <v>5.5512750000000004</v>
      </c>
      <c r="Q509" s="7">
        <v>1.924558</v>
      </c>
      <c r="R509" s="7">
        <v>2.0241920000000002</v>
      </c>
      <c r="S509" s="7">
        <v>2.0682200000000002</v>
      </c>
      <c r="T509" s="7"/>
    </row>
    <row r="510" spans="1:20" x14ac:dyDescent="0.35">
      <c r="A510" s="6" t="s">
        <v>185</v>
      </c>
      <c r="B510" s="6" t="s">
        <v>186</v>
      </c>
      <c r="C510" s="6" t="s">
        <v>670</v>
      </c>
      <c r="D510" s="6" t="s">
        <v>671</v>
      </c>
      <c r="E510" s="6" t="s">
        <v>303</v>
      </c>
      <c r="F510" s="6" t="s">
        <v>328</v>
      </c>
      <c r="G510" s="6" t="s">
        <v>329</v>
      </c>
      <c r="H510" s="7">
        <v>17.118701999999999</v>
      </c>
      <c r="I510" s="7">
        <v>11.412468000000001</v>
      </c>
      <c r="J510" s="7">
        <v>20.922858000000002</v>
      </c>
      <c r="K510" s="7">
        <v>12.011150000000001</v>
      </c>
      <c r="L510" s="7">
        <v>9.8750409999999995</v>
      </c>
      <c r="M510" s="7">
        <v>23.289172000000001</v>
      </c>
      <c r="N510" s="7">
        <v>4.918914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/>
    </row>
    <row r="511" spans="1:20" x14ac:dyDescent="0.35">
      <c r="A511" s="6" t="s">
        <v>185</v>
      </c>
      <c r="B511" s="6" t="s">
        <v>186</v>
      </c>
      <c r="C511" s="6" t="s">
        <v>670</v>
      </c>
      <c r="D511" s="6" t="s">
        <v>671</v>
      </c>
      <c r="E511" s="6" t="s">
        <v>303</v>
      </c>
      <c r="F511" s="6" t="s">
        <v>330</v>
      </c>
      <c r="G511" s="6" t="s">
        <v>331</v>
      </c>
      <c r="H511" s="6"/>
      <c r="I511" s="6"/>
      <c r="J511" s="6"/>
      <c r="K511" s="7">
        <v>0</v>
      </c>
      <c r="L511" s="7">
        <v>0</v>
      </c>
      <c r="M511" s="7">
        <v>0</v>
      </c>
      <c r="N511" s="7">
        <v>0</v>
      </c>
      <c r="O511" s="7">
        <v>7.5737740000000002</v>
      </c>
      <c r="P511" s="7">
        <v>9.4191549999999999</v>
      </c>
      <c r="Q511" s="7">
        <v>7.3296679999999999</v>
      </c>
      <c r="R511" s="7">
        <v>3.3804959999999999</v>
      </c>
      <c r="S511" s="7">
        <v>2.7983150000000001</v>
      </c>
      <c r="T511" s="7"/>
    </row>
    <row r="512" spans="1:20" x14ac:dyDescent="0.35">
      <c r="A512" s="6" t="s">
        <v>185</v>
      </c>
      <c r="B512" s="6" t="s">
        <v>186</v>
      </c>
      <c r="C512" s="6" t="s">
        <v>670</v>
      </c>
      <c r="D512" s="6" t="s">
        <v>671</v>
      </c>
      <c r="E512" s="6" t="s">
        <v>303</v>
      </c>
      <c r="F512" s="6" t="s">
        <v>332</v>
      </c>
      <c r="G512" s="6" t="s">
        <v>333</v>
      </c>
      <c r="H512" s="7">
        <v>11.412468000000001</v>
      </c>
      <c r="I512" s="7">
        <v>6.657273</v>
      </c>
      <c r="J512" s="7">
        <v>13.314546</v>
      </c>
      <c r="K512" s="7">
        <v>7.0182570000000002</v>
      </c>
      <c r="L512" s="7">
        <v>6.3272839999999997</v>
      </c>
      <c r="M512" s="7">
        <v>7.7891979999999998</v>
      </c>
      <c r="N512" s="7">
        <v>2.7394400000000001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/>
    </row>
    <row r="513" spans="1:20" x14ac:dyDescent="0.35">
      <c r="A513" s="6" t="s">
        <v>185</v>
      </c>
      <c r="B513" s="6" t="s">
        <v>186</v>
      </c>
      <c r="C513" s="6" t="s">
        <v>670</v>
      </c>
      <c r="D513" s="6" t="s">
        <v>671</v>
      </c>
      <c r="E513" s="6" t="s">
        <v>303</v>
      </c>
      <c r="F513" s="6" t="s">
        <v>334</v>
      </c>
      <c r="G513" s="6" t="s">
        <v>335</v>
      </c>
      <c r="H513" s="6"/>
      <c r="I513" s="6"/>
      <c r="J513" s="6"/>
      <c r="K513" s="7">
        <v>0</v>
      </c>
      <c r="L513" s="7">
        <v>0</v>
      </c>
      <c r="M513" s="7">
        <v>0</v>
      </c>
      <c r="N513" s="7">
        <v>0</v>
      </c>
      <c r="O513" s="7">
        <v>3.781596</v>
      </c>
      <c r="P513" s="7">
        <v>4.2867649999999999</v>
      </c>
      <c r="Q513" s="7">
        <v>3.511082</v>
      </c>
      <c r="R513" s="7">
        <v>1.659532</v>
      </c>
      <c r="S513" s="7">
        <v>1.373535</v>
      </c>
      <c r="T513" s="7"/>
    </row>
    <row r="514" spans="1:20" x14ac:dyDescent="0.35">
      <c r="A514" s="6" t="s">
        <v>185</v>
      </c>
      <c r="B514" s="6" t="s">
        <v>186</v>
      </c>
      <c r="C514" s="6" t="s">
        <v>670</v>
      </c>
      <c r="D514" s="6" t="s">
        <v>671</v>
      </c>
      <c r="E514" s="6" t="s">
        <v>303</v>
      </c>
      <c r="F514" s="6" t="s">
        <v>336</v>
      </c>
      <c r="G514" s="6" t="s">
        <v>337</v>
      </c>
      <c r="H514" s="7">
        <v>1.9020779999999999</v>
      </c>
      <c r="I514" s="7">
        <v>3.8041559999999999</v>
      </c>
      <c r="J514" s="7">
        <v>7.6083119999999997</v>
      </c>
      <c r="K514" s="7">
        <v>4.906358</v>
      </c>
      <c r="L514" s="7">
        <v>2.6864840000000001</v>
      </c>
      <c r="M514" s="7">
        <v>4.234413</v>
      </c>
      <c r="N514" s="7">
        <v>2.4136340000000001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/>
    </row>
    <row r="515" spans="1:20" x14ac:dyDescent="0.35">
      <c r="A515" s="6" t="s">
        <v>185</v>
      </c>
      <c r="B515" s="6" t="s">
        <v>186</v>
      </c>
      <c r="C515" s="6" t="s">
        <v>670</v>
      </c>
      <c r="D515" s="6" t="s">
        <v>671</v>
      </c>
      <c r="E515" s="6" t="s">
        <v>303</v>
      </c>
      <c r="F515" s="6" t="s">
        <v>338</v>
      </c>
      <c r="G515" s="6" t="s">
        <v>339</v>
      </c>
      <c r="H515" s="6"/>
      <c r="I515" s="6"/>
      <c r="J515" s="6"/>
      <c r="K515" s="7">
        <v>0</v>
      </c>
      <c r="L515" s="7">
        <v>0</v>
      </c>
      <c r="M515" s="7">
        <v>0</v>
      </c>
      <c r="N515" s="7">
        <v>0</v>
      </c>
      <c r="O515" s="7">
        <v>3.4259759999999999</v>
      </c>
      <c r="P515" s="7">
        <v>3.5468449999999998</v>
      </c>
      <c r="Q515" s="7">
        <v>2.7782279999999999</v>
      </c>
      <c r="R515" s="7">
        <v>1.393132</v>
      </c>
      <c r="S515" s="7">
        <v>1.1582650000000001</v>
      </c>
      <c r="T515" s="7"/>
    </row>
    <row r="516" spans="1:20" x14ac:dyDescent="0.35">
      <c r="A516" s="6" t="s">
        <v>185</v>
      </c>
      <c r="B516" s="6" t="s">
        <v>186</v>
      </c>
      <c r="C516" s="6" t="s">
        <v>670</v>
      </c>
      <c r="D516" s="6" t="s">
        <v>671</v>
      </c>
      <c r="E516" s="6" t="s">
        <v>303</v>
      </c>
      <c r="F516" s="6" t="s">
        <v>340</v>
      </c>
      <c r="G516" s="6" t="s">
        <v>341</v>
      </c>
      <c r="H516" s="7">
        <v>2.1134200000000001</v>
      </c>
      <c r="I516" s="7">
        <v>2.1134200000000001</v>
      </c>
      <c r="J516" s="7">
        <v>6.3402599999999998</v>
      </c>
      <c r="K516" s="7">
        <v>3.4949089999999998</v>
      </c>
      <c r="L516" s="7">
        <v>1.4547600000000001</v>
      </c>
      <c r="M516" s="7">
        <v>2.824732</v>
      </c>
      <c r="N516" s="7">
        <v>1.8247</v>
      </c>
      <c r="O516" s="7">
        <v>1.3649640000000001</v>
      </c>
      <c r="P516" s="7">
        <v>2.0384000000000002</v>
      </c>
      <c r="Q516" s="7">
        <v>1.564592</v>
      </c>
      <c r="R516" s="7">
        <v>1.64544</v>
      </c>
      <c r="S516" s="7">
        <v>1.68486</v>
      </c>
      <c r="T516" s="7"/>
    </row>
    <row r="517" spans="1:20" x14ac:dyDescent="0.35">
      <c r="A517" s="6" t="s">
        <v>185</v>
      </c>
      <c r="B517" s="6" t="s">
        <v>186</v>
      </c>
      <c r="C517" s="6" t="s">
        <v>670</v>
      </c>
      <c r="D517" s="6" t="s">
        <v>671</v>
      </c>
      <c r="E517" s="6" t="s">
        <v>303</v>
      </c>
      <c r="F517" s="6" t="s">
        <v>342</v>
      </c>
      <c r="G517" s="6" t="s">
        <v>343</v>
      </c>
      <c r="H517" s="7">
        <v>0.36280400000000002</v>
      </c>
      <c r="I517" s="7">
        <v>2.3582260000000002</v>
      </c>
      <c r="J517" s="7">
        <v>2.539628</v>
      </c>
      <c r="K517" s="7">
        <v>1.8512900000000001</v>
      </c>
      <c r="L517" s="7">
        <v>2.4363090000000001</v>
      </c>
      <c r="M517" s="7">
        <v>1.2071989999999999</v>
      </c>
      <c r="N517" s="7">
        <v>0.46889399999999998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/>
    </row>
    <row r="518" spans="1:20" x14ac:dyDescent="0.35">
      <c r="A518" s="6" t="s">
        <v>185</v>
      </c>
      <c r="B518" s="6" t="s">
        <v>186</v>
      </c>
      <c r="C518" s="6" t="s">
        <v>670</v>
      </c>
      <c r="D518" s="6" t="s">
        <v>671</v>
      </c>
      <c r="E518" s="6" t="s">
        <v>303</v>
      </c>
      <c r="F518" s="6" t="s">
        <v>344</v>
      </c>
      <c r="G518" s="6" t="s">
        <v>345</v>
      </c>
      <c r="H518" s="7">
        <v>1.4653039999999999</v>
      </c>
      <c r="I518" s="7">
        <v>2.0147930000000001</v>
      </c>
      <c r="J518" s="7">
        <v>1.282141</v>
      </c>
      <c r="K518" s="7">
        <v>1.9752890000000001</v>
      </c>
      <c r="L518" s="7">
        <v>2.1700750000000002</v>
      </c>
      <c r="M518" s="7">
        <v>1.2290460000000001</v>
      </c>
      <c r="N518" s="7">
        <v>0.47738000000000003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/>
    </row>
    <row r="519" spans="1:20" x14ac:dyDescent="0.35">
      <c r="A519" s="6" t="s">
        <v>185</v>
      </c>
      <c r="B519" s="6" t="s">
        <v>186</v>
      </c>
      <c r="C519" s="6" t="s">
        <v>670</v>
      </c>
      <c r="D519" s="6" t="s">
        <v>671</v>
      </c>
      <c r="E519" s="6" t="s">
        <v>303</v>
      </c>
      <c r="F519" s="6" t="s">
        <v>346</v>
      </c>
      <c r="G519" s="6" t="s">
        <v>347</v>
      </c>
      <c r="H519" s="7">
        <v>0.54948900000000001</v>
      </c>
      <c r="I519" s="7">
        <v>0.91581500000000005</v>
      </c>
      <c r="J519" s="7">
        <v>0.91581500000000005</v>
      </c>
      <c r="K519" s="7">
        <v>1.057936</v>
      </c>
      <c r="L519" s="7">
        <v>1.1666319999999999</v>
      </c>
      <c r="M519" s="7">
        <v>1.168207</v>
      </c>
      <c r="N519" s="7">
        <v>0.45374799999999998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/>
    </row>
    <row r="520" spans="1:20" x14ac:dyDescent="0.35">
      <c r="A520" s="6" t="s">
        <v>185</v>
      </c>
      <c r="B520" s="6" t="s">
        <v>186</v>
      </c>
      <c r="C520" s="6" t="s">
        <v>670</v>
      </c>
      <c r="D520" s="6" t="s">
        <v>671</v>
      </c>
      <c r="E520" s="6" t="s">
        <v>303</v>
      </c>
      <c r="F520" s="6" t="s">
        <v>348</v>
      </c>
      <c r="G520" s="6" t="s">
        <v>349</v>
      </c>
      <c r="H520" s="6"/>
      <c r="I520" s="6"/>
      <c r="J520" s="7">
        <v>4.2268400000000002</v>
      </c>
      <c r="K520" s="7">
        <v>0.60053900000000004</v>
      </c>
      <c r="L520" s="7">
        <v>0.57081999999999999</v>
      </c>
      <c r="M520" s="7">
        <v>4.5859959999999997</v>
      </c>
      <c r="N520" s="7">
        <v>3.571234</v>
      </c>
      <c r="O520" s="7">
        <v>2.6561349999999999</v>
      </c>
      <c r="P520" s="7">
        <v>3.9871750000000001</v>
      </c>
      <c r="Q520" s="7">
        <v>3.9360940000000002</v>
      </c>
      <c r="R520" s="7">
        <v>4.1528739999999997</v>
      </c>
      <c r="S520" s="7">
        <v>4.2523249999999999</v>
      </c>
      <c r="T520" s="7"/>
    </row>
    <row r="521" spans="1:20" x14ac:dyDescent="0.35">
      <c r="A521" s="6" t="s">
        <v>185</v>
      </c>
      <c r="B521" s="6" t="s">
        <v>186</v>
      </c>
      <c r="C521" s="6" t="s">
        <v>670</v>
      </c>
      <c r="D521" s="6" t="s">
        <v>671</v>
      </c>
      <c r="E521" s="6" t="s">
        <v>303</v>
      </c>
      <c r="F521" s="6" t="s">
        <v>350</v>
      </c>
      <c r="G521" s="6" t="s">
        <v>351</v>
      </c>
      <c r="H521" s="6"/>
      <c r="I521" s="7">
        <v>2.1134200000000001</v>
      </c>
      <c r="J521" s="7">
        <v>6.3402599999999998</v>
      </c>
      <c r="K521" s="7">
        <v>5.4507909999999997</v>
      </c>
      <c r="L521" s="7">
        <v>2.277644</v>
      </c>
      <c r="M521" s="7">
        <v>6.7346450000000004</v>
      </c>
      <c r="N521" s="7">
        <v>7.2205240000000002</v>
      </c>
      <c r="O521" s="7">
        <v>5.3755879999999996</v>
      </c>
      <c r="P521" s="7">
        <v>8.0511250000000008</v>
      </c>
      <c r="Q521" s="7">
        <v>6.891222</v>
      </c>
      <c r="R521" s="7">
        <v>7.2611499999999998</v>
      </c>
      <c r="S521" s="7">
        <v>7.4349049999999997</v>
      </c>
      <c r="T521" s="7"/>
    </row>
    <row r="522" spans="1:20" x14ac:dyDescent="0.35">
      <c r="A522" s="6" t="s">
        <v>185</v>
      </c>
      <c r="B522" s="6" t="s">
        <v>186</v>
      </c>
      <c r="C522" s="6" t="s">
        <v>670</v>
      </c>
      <c r="D522" s="6" t="s">
        <v>671</v>
      </c>
      <c r="E522" s="6" t="s">
        <v>303</v>
      </c>
      <c r="F522" s="6" t="s">
        <v>352</v>
      </c>
      <c r="G522" s="6" t="s">
        <v>353</v>
      </c>
      <c r="H522" s="6"/>
      <c r="I522" s="6"/>
      <c r="J522" s="7">
        <v>2.1134200000000001</v>
      </c>
      <c r="K522" s="7">
        <v>0</v>
      </c>
      <c r="L522" s="7">
        <v>0.564164</v>
      </c>
      <c r="M522" s="7">
        <v>5.1120590000000004</v>
      </c>
      <c r="N522" s="7">
        <v>10.291148</v>
      </c>
      <c r="O522" s="7">
        <v>7.6508320000000003</v>
      </c>
      <c r="P522" s="7">
        <v>11.461399999999999</v>
      </c>
      <c r="Q522" s="7">
        <v>6.9781420000000001</v>
      </c>
      <c r="R522" s="7">
        <v>7.3655720000000002</v>
      </c>
      <c r="S522" s="7">
        <v>7.5329750000000004</v>
      </c>
      <c r="T522" s="7"/>
    </row>
    <row r="523" spans="1:20" x14ac:dyDescent="0.35">
      <c r="A523" s="6" t="s">
        <v>185</v>
      </c>
      <c r="B523" s="6" t="s">
        <v>186</v>
      </c>
      <c r="C523" s="6" t="s">
        <v>670</v>
      </c>
      <c r="D523" s="6" t="s">
        <v>671</v>
      </c>
      <c r="E523" s="6" t="s">
        <v>303</v>
      </c>
      <c r="F523" s="6" t="s">
        <v>354</v>
      </c>
      <c r="G523" s="6" t="s">
        <v>355</v>
      </c>
      <c r="H523" s="6"/>
      <c r="I523" s="6"/>
      <c r="J523" s="7">
        <v>5.7062340000000003</v>
      </c>
      <c r="K523" s="7">
        <v>8.1917170000000006</v>
      </c>
      <c r="L523" s="7">
        <v>2.3744480000000001</v>
      </c>
      <c r="M523" s="7">
        <v>5.5728200000000001</v>
      </c>
      <c r="N523" s="7">
        <v>6.0597760000000003</v>
      </c>
      <c r="O523" s="7">
        <v>9.2242440000000006</v>
      </c>
      <c r="P523" s="7">
        <v>3.7706750000000002</v>
      </c>
      <c r="Q523" s="7">
        <v>1.3504879999999999</v>
      </c>
      <c r="R523" s="7">
        <v>0.53008</v>
      </c>
      <c r="S523" s="7">
        <v>1.3731549999999999</v>
      </c>
      <c r="T523" s="7"/>
    </row>
    <row r="524" spans="1:20" x14ac:dyDescent="0.35">
      <c r="A524" s="6" t="s">
        <v>185</v>
      </c>
      <c r="B524" s="6" t="s">
        <v>186</v>
      </c>
      <c r="C524" s="6" t="s">
        <v>670</v>
      </c>
      <c r="D524" s="6" t="s">
        <v>671</v>
      </c>
      <c r="E524" s="6" t="s">
        <v>303</v>
      </c>
      <c r="F524" s="6" t="s">
        <v>356</v>
      </c>
      <c r="G524" s="6" t="s">
        <v>357</v>
      </c>
      <c r="H524" s="6"/>
      <c r="I524" s="6"/>
      <c r="J524" s="6"/>
      <c r="K524" s="7">
        <v>1.9020779999999999</v>
      </c>
      <c r="L524" s="7">
        <v>0</v>
      </c>
      <c r="M524" s="7">
        <v>0</v>
      </c>
      <c r="N524" s="7">
        <v>3.2187199999999998</v>
      </c>
      <c r="O524" s="7">
        <v>3.4253439999999999</v>
      </c>
      <c r="P524" s="7">
        <v>1.3202</v>
      </c>
      <c r="Q524" s="7">
        <v>0.54015599999999997</v>
      </c>
      <c r="R524" s="7">
        <v>0.5101</v>
      </c>
      <c r="S524" s="7">
        <v>0.71501499999999996</v>
      </c>
      <c r="T524" s="7"/>
    </row>
    <row r="525" spans="1:20" x14ac:dyDescent="0.35">
      <c r="A525" s="6" t="s">
        <v>185</v>
      </c>
      <c r="B525" s="6" t="s">
        <v>186</v>
      </c>
      <c r="C525" s="6" t="s">
        <v>670</v>
      </c>
      <c r="D525" s="6" t="s">
        <v>671</v>
      </c>
      <c r="E525" s="6" t="s">
        <v>303</v>
      </c>
      <c r="F525" s="6" t="s">
        <v>358</v>
      </c>
      <c r="G525" s="6" t="s">
        <v>359</v>
      </c>
      <c r="H525" s="7">
        <v>0.95103899999999997</v>
      </c>
      <c r="I525" s="7">
        <v>1.9020779999999999</v>
      </c>
      <c r="J525" s="7">
        <v>6.657273</v>
      </c>
      <c r="K525" s="7">
        <v>5.1199810000000001</v>
      </c>
      <c r="L525" s="7">
        <v>8.1890009999999993</v>
      </c>
      <c r="M525" s="7">
        <v>10.878958000000001</v>
      </c>
      <c r="N525" s="7">
        <v>6.1113759999999999</v>
      </c>
      <c r="O525" s="7">
        <v>6.548616</v>
      </c>
      <c r="P525" s="7">
        <v>2.5104350000000002</v>
      </c>
      <c r="Q525" s="7">
        <v>1.0205</v>
      </c>
      <c r="R525" s="7">
        <v>1.0002120000000001</v>
      </c>
      <c r="S525" s="7">
        <v>1.3651150000000001</v>
      </c>
      <c r="T525" s="7"/>
    </row>
    <row r="526" spans="1:20" x14ac:dyDescent="0.35">
      <c r="A526" s="6" t="s">
        <v>185</v>
      </c>
      <c r="B526" s="6" t="s">
        <v>186</v>
      </c>
      <c r="C526" s="6" t="s">
        <v>670</v>
      </c>
      <c r="D526" s="6" t="s">
        <v>671</v>
      </c>
      <c r="E526" s="6" t="s">
        <v>303</v>
      </c>
      <c r="F526" s="6" t="s">
        <v>360</v>
      </c>
      <c r="G526" s="6" t="s">
        <v>361</v>
      </c>
      <c r="H526" s="7">
        <v>0.95103899999999997</v>
      </c>
      <c r="I526" s="7">
        <v>4.7551949999999996</v>
      </c>
      <c r="J526" s="7">
        <v>4.7551949999999996</v>
      </c>
      <c r="K526" s="7">
        <v>11.214829</v>
      </c>
      <c r="L526" s="7">
        <v>10.160081999999999</v>
      </c>
      <c r="M526" s="7">
        <v>12.490608</v>
      </c>
      <c r="N526" s="7">
        <v>4.2292319999999997</v>
      </c>
      <c r="O526" s="7">
        <v>6.4825080000000002</v>
      </c>
      <c r="P526" s="7">
        <v>2.6303899999999998</v>
      </c>
      <c r="Q526" s="7">
        <v>0.94041799999999998</v>
      </c>
      <c r="R526" s="7">
        <v>0.38009799999999999</v>
      </c>
      <c r="S526" s="7">
        <v>0.95882500000000004</v>
      </c>
      <c r="T526" s="7"/>
    </row>
    <row r="527" spans="1:20" x14ac:dyDescent="0.35">
      <c r="A527" s="6" t="s">
        <v>185</v>
      </c>
      <c r="B527" s="6" t="s">
        <v>186</v>
      </c>
      <c r="C527" s="6" t="s">
        <v>670</v>
      </c>
      <c r="D527" s="6" t="s">
        <v>671</v>
      </c>
      <c r="E527" s="6" t="s">
        <v>303</v>
      </c>
      <c r="F527" s="6" t="s">
        <v>362</v>
      </c>
      <c r="G527" s="6" t="s">
        <v>363</v>
      </c>
      <c r="H527" s="6"/>
      <c r="I527" s="6"/>
      <c r="J527" s="6"/>
      <c r="K527" s="7">
        <v>0</v>
      </c>
      <c r="L527" s="7">
        <v>0</v>
      </c>
      <c r="M527" s="7">
        <v>0</v>
      </c>
      <c r="N527" s="7">
        <v>11.394043999999999</v>
      </c>
      <c r="O527" s="7">
        <v>9.6646239999999999</v>
      </c>
      <c r="P527" s="7">
        <v>7.2591099999999997</v>
      </c>
      <c r="Q527" s="7">
        <v>10.832763999999999</v>
      </c>
      <c r="R527" s="7">
        <v>6.3084720000000001</v>
      </c>
      <c r="S527" s="7">
        <v>3.8398300000000001</v>
      </c>
      <c r="T527" s="7"/>
    </row>
    <row r="528" spans="1:20" x14ac:dyDescent="0.35">
      <c r="A528" s="6" t="s">
        <v>185</v>
      </c>
      <c r="B528" s="6" t="s">
        <v>186</v>
      </c>
      <c r="C528" s="6" t="s">
        <v>670</v>
      </c>
      <c r="D528" s="6" t="s">
        <v>671</v>
      </c>
      <c r="E528" s="6" t="s">
        <v>303</v>
      </c>
      <c r="F528" s="6" t="s">
        <v>364</v>
      </c>
      <c r="G528" s="6" t="s">
        <v>365</v>
      </c>
      <c r="H528" s="6"/>
      <c r="I528" s="6"/>
      <c r="J528" s="6"/>
      <c r="K528" s="7">
        <v>0</v>
      </c>
      <c r="L528" s="7">
        <v>0</v>
      </c>
      <c r="M528" s="7">
        <v>0</v>
      </c>
      <c r="N528" s="7">
        <v>0.240039</v>
      </c>
      <c r="O528" s="7">
        <v>0.29405999999999999</v>
      </c>
      <c r="P528" s="7">
        <v>0.11998499999999999</v>
      </c>
      <c r="Q528" s="7">
        <v>0.11000799999999999</v>
      </c>
      <c r="R528" s="7">
        <v>7.0050000000000001E-2</v>
      </c>
      <c r="S528" s="7">
        <v>3.9980000000000002E-2</v>
      </c>
      <c r="T528" s="7"/>
    </row>
    <row r="529" spans="1:20" x14ac:dyDescent="0.35">
      <c r="A529" s="6" t="s">
        <v>185</v>
      </c>
      <c r="B529" s="6" t="s">
        <v>186</v>
      </c>
      <c r="C529" s="6" t="s">
        <v>670</v>
      </c>
      <c r="D529" s="6" t="s">
        <v>671</v>
      </c>
      <c r="E529" s="6" t="s">
        <v>303</v>
      </c>
      <c r="F529" s="6" t="s">
        <v>366</v>
      </c>
      <c r="G529" s="6" t="s">
        <v>367</v>
      </c>
      <c r="H529" s="6"/>
      <c r="I529" s="6"/>
      <c r="J529" s="6"/>
      <c r="K529" s="7">
        <v>0</v>
      </c>
      <c r="L529" s="7">
        <v>0</v>
      </c>
      <c r="M529" s="7">
        <v>0</v>
      </c>
      <c r="N529" s="7">
        <v>0.240039</v>
      </c>
      <c r="O529" s="7">
        <v>0.29405999999999999</v>
      </c>
      <c r="P529" s="7">
        <v>0.11998499999999999</v>
      </c>
      <c r="Q529" s="7">
        <v>0.11000799999999999</v>
      </c>
      <c r="R529" s="7">
        <v>7.0050000000000001E-2</v>
      </c>
      <c r="S529" s="7">
        <v>3.9980000000000002E-2</v>
      </c>
      <c r="T529" s="7"/>
    </row>
    <row r="530" spans="1:20" x14ac:dyDescent="0.35">
      <c r="A530" s="6" t="s">
        <v>185</v>
      </c>
      <c r="B530" s="6" t="s">
        <v>186</v>
      </c>
      <c r="C530" s="6" t="s">
        <v>670</v>
      </c>
      <c r="D530" s="6" t="s">
        <v>671</v>
      </c>
      <c r="E530" s="6" t="s">
        <v>303</v>
      </c>
      <c r="F530" s="6" t="s">
        <v>368</v>
      </c>
      <c r="G530" s="6" t="s">
        <v>369</v>
      </c>
      <c r="H530" s="6"/>
      <c r="I530" s="6"/>
      <c r="J530" s="6"/>
      <c r="K530" s="7">
        <v>0</v>
      </c>
      <c r="L530" s="7">
        <v>0</v>
      </c>
      <c r="M530" s="7">
        <v>0</v>
      </c>
      <c r="N530" s="7">
        <v>0.32841900000000002</v>
      </c>
      <c r="O530" s="7">
        <v>0.26999800000000002</v>
      </c>
      <c r="P530" s="7">
        <v>0.13</v>
      </c>
      <c r="Q530" s="7">
        <v>0.11999600000000001</v>
      </c>
      <c r="R530" s="7">
        <v>0.08</v>
      </c>
      <c r="S530" s="7">
        <v>4.9994999999999998E-2</v>
      </c>
      <c r="T530" s="7"/>
    </row>
    <row r="531" spans="1:20" x14ac:dyDescent="0.35">
      <c r="A531" s="6" t="s">
        <v>185</v>
      </c>
      <c r="B531" s="6" t="s">
        <v>186</v>
      </c>
      <c r="C531" s="6" t="s">
        <v>670</v>
      </c>
      <c r="D531" s="6" t="s">
        <v>671</v>
      </c>
      <c r="E531" s="6" t="s">
        <v>303</v>
      </c>
      <c r="F531" s="6" t="s">
        <v>370</v>
      </c>
      <c r="G531" s="6" t="s">
        <v>371</v>
      </c>
      <c r="H531" s="7">
        <v>0.95103899999999997</v>
      </c>
      <c r="I531" s="7">
        <v>2.8531170000000001</v>
      </c>
      <c r="J531" s="7">
        <v>3.8041559999999999</v>
      </c>
      <c r="K531" s="7">
        <v>7.0101779999999998</v>
      </c>
      <c r="L531" s="7">
        <v>1.3487960000000001</v>
      </c>
      <c r="M531" s="7">
        <v>2.143319</v>
      </c>
      <c r="N531" s="7">
        <v>2.1997870000000002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/>
    </row>
    <row r="532" spans="1:20" x14ac:dyDescent="0.35">
      <c r="A532" s="6" t="s">
        <v>185</v>
      </c>
      <c r="B532" s="6" t="s">
        <v>186</v>
      </c>
      <c r="C532" s="6" t="s">
        <v>670</v>
      </c>
      <c r="D532" s="6" t="s">
        <v>671</v>
      </c>
      <c r="E532" s="6" t="s">
        <v>303</v>
      </c>
      <c r="F532" s="6" t="s">
        <v>372</v>
      </c>
      <c r="G532" s="6" t="s">
        <v>373</v>
      </c>
      <c r="H532" s="6"/>
      <c r="I532" s="6"/>
      <c r="J532" s="6"/>
      <c r="K532" s="7">
        <v>0</v>
      </c>
      <c r="L532" s="7">
        <v>0</v>
      </c>
      <c r="M532" s="7">
        <v>0</v>
      </c>
      <c r="N532" s="7">
        <v>0</v>
      </c>
      <c r="O532" s="7">
        <v>8.2955559999999995</v>
      </c>
      <c r="P532" s="7">
        <v>7.2581800000000003</v>
      </c>
      <c r="Q532" s="7">
        <v>6.9395239999999996</v>
      </c>
      <c r="R532" s="7">
        <v>3.1449020000000001</v>
      </c>
      <c r="S532" s="7">
        <v>2.6035599999999999</v>
      </c>
      <c r="T532" s="7"/>
    </row>
    <row r="533" spans="1:20" x14ac:dyDescent="0.35">
      <c r="A533" s="6" t="s">
        <v>185</v>
      </c>
      <c r="B533" s="6" t="s">
        <v>186</v>
      </c>
      <c r="C533" s="6" t="s">
        <v>670</v>
      </c>
      <c r="D533" s="6" t="s">
        <v>671</v>
      </c>
      <c r="E533" s="6" t="s">
        <v>303</v>
      </c>
      <c r="F533" s="6" t="s">
        <v>374</v>
      </c>
      <c r="G533" s="6" t="s">
        <v>375</v>
      </c>
      <c r="H533" s="7">
        <v>4.2268400000000002</v>
      </c>
      <c r="I533" s="7">
        <v>25.361039999999999</v>
      </c>
      <c r="J533" s="7">
        <v>16.907360000000001</v>
      </c>
      <c r="K533" s="7">
        <v>13.957153999999999</v>
      </c>
      <c r="L533" s="7">
        <v>11.857036000000001</v>
      </c>
      <c r="M533" s="7">
        <v>116.638604</v>
      </c>
      <c r="N533" s="7">
        <v>49.666124000000003</v>
      </c>
      <c r="O533" s="7">
        <v>48.216923999999999</v>
      </c>
      <c r="P533" s="7">
        <v>39.690669999999997</v>
      </c>
      <c r="Q533" s="7">
        <v>88.748940000000005</v>
      </c>
      <c r="R533" s="7">
        <v>28.143795999999998</v>
      </c>
      <c r="S533" s="7">
        <v>58.072605000000003</v>
      </c>
      <c r="T533" s="7"/>
    </row>
    <row r="534" spans="1:20" x14ac:dyDescent="0.35">
      <c r="A534" s="6" t="s">
        <v>185</v>
      </c>
      <c r="B534" s="6" t="s">
        <v>186</v>
      </c>
      <c r="C534" s="6" t="s">
        <v>670</v>
      </c>
      <c r="D534" s="6" t="s">
        <v>671</v>
      </c>
      <c r="E534" s="6" t="s">
        <v>303</v>
      </c>
      <c r="F534" s="6" t="s">
        <v>376</v>
      </c>
      <c r="G534" s="6" t="s">
        <v>377</v>
      </c>
      <c r="H534" s="7">
        <v>2.1134200000000001</v>
      </c>
      <c r="I534" s="7">
        <v>6.3402599999999998</v>
      </c>
      <c r="J534" s="7">
        <v>10.5671</v>
      </c>
      <c r="K534" s="7">
        <v>5.1747350000000001</v>
      </c>
      <c r="L534" s="7">
        <v>4.4754060000000004</v>
      </c>
      <c r="M534" s="7">
        <v>57.708204000000002</v>
      </c>
      <c r="N534" s="7">
        <v>20.884533999999999</v>
      </c>
      <c r="O534" s="7">
        <v>20.274070999999999</v>
      </c>
      <c r="P534" s="7">
        <v>16.684265</v>
      </c>
      <c r="Q534" s="7">
        <v>18.285688</v>
      </c>
      <c r="R534" s="7">
        <v>5.8028560000000002</v>
      </c>
      <c r="S534" s="7">
        <v>11.960936</v>
      </c>
      <c r="T534" s="7"/>
    </row>
    <row r="535" spans="1:20" x14ac:dyDescent="0.35">
      <c r="A535" s="6" t="s">
        <v>185</v>
      </c>
      <c r="B535" s="6" t="s">
        <v>186</v>
      </c>
      <c r="C535" s="6" t="s">
        <v>670</v>
      </c>
      <c r="D535" s="6" t="s">
        <v>671</v>
      </c>
      <c r="E535" s="6" t="s">
        <v>303</v>
      </c>
      <c r="F535" s="6" t="s">
        <v>378</v>
      </c>
      <c r="G535" s="6" t="s">
        <v>379</v>
      </c>
      <c r="H535" s="7">
        <v>65.516019999999997</v>
      </c>
      <c r="I535" s="7">
        <v>84.536799999999999</v>
      </c>
      <c r="J535" s="7">
        <v>188.09438</v>
      </c>
      <c r="K535" s="7">
        <v>118.328925</v>
      </c>
      <c r="L535" s="7">
        <v>80.627986000000007</v>
      </c>
      <c r="M535" s="7">
        <v>217.49361500000001</v>
      </c>
      <c r="N535" s="7">
        <v>120.758132</v>
      </c>
      <c r="O535" s="7">
        <v>85.354656000000006</v>
      </c>
      <c r="P535" s="7">
        <v>135.02379400000001</v>
      </c>
      <c r="Q535" s="7">
        <v>64.132154</v>
      </c>
      <c r="R535" s="7">
        <v>68.040244000000001</v>
      </c>
      <c r="S535" s="7">
        <v>70.979470000000006</v>
      </c>
      <c r="T535" s="7"/>
    </row>
    <row r="536" spans="1:20" x14ac:dyDescent="0.35">
      <c r="A536" s="6" t="s">
        <v>185</v>
      </c>
      <c r="B536" s="6" t="s">
        <v>186</v>
      </c>
      <c r="C536" s="6" t="s">
        <v>670</v>
      </c>
      <c r="D536" s="6" t="s">
        <v>671</v>
      </c>
      <c r="E536" s="6" t="s">
        <v>303</v>
      </c>
      <c r="F536" s="6" t="s">
        <v>380</v>
      </c>
      <c r="G536" s="6" t="s">
        <v>381</v>
      </c>
      <c r="H536" s="7">
        <v>50.722079999999998</v>
      </c>
      <c r="I536" s="7">
        <v>48.60866</v>
      </c>
      <c r="J536" s="7">
        <v>59.175759999999997</v>
      </c>
      <c r="K536" s="7">
        <v>53.019654000000003</v>
      </c>
      <c r="L536" s="7">
        <v>37.310471999999997</v>
      </c>
      <c r="M536" s="7">
        <v>81.939250999999999</v>
      </c>
      <c r="N536" s="7">
        <v>100.921218</v>
      </c>
      <c r="O536" s="7">
        <v>75.037121999999997</v>
      </c>
      <c r="P536" s="7">
        <v>112.45985</v>
      </c>
      <c r="Q536" s="7">
        <v>69.545993999999993</v>
      </c>
      <c r="R536" s="7">
        <v>73.342352000000005</v>
      </c>
      <c r="S536" s="7">
        <v>75.044640999999999</v>
      </c>
      <c r="T536" s="7"/>
    </row>
    <row r="537" spans="1:20" x14ac:dyDescent="0.35">
      <c r="A537" s="6" t="s">
        <v>185</v>
      </c>
      <c r="B537" s="6" t="s">
        <v>186</v>
      </c>
      <c r="C537" s="6" t="s">
        <v>670</v>
      </c>
      <c r="D537" s="6" t="s">
        <v>671</v>
      </c>
      <c r="E537" s="6" t="s">
        <v>303</v>
      </c>
      <c r="F537" s="6" t="s">
        <v>382</v>
      </c>
      <c r="G537" s="6" t="s">
        <v>383</v>
      </c>
      <c r="H537" s="7">
        <v>2.1134200000000001</v>
      </c>
      <c r="I537" s="7">
        <v>4.2268400000000002</v>
      </c>
      <c r="J537" s="7">
        <v>6.3402599999999998</v>
      </c>
      <c r="K537" s="7">
        <v>5.2001499999999998</v>
      </c>
      <c r="L537" s="7">
        <v>3.3320240000000001</v>
      </c>
      <c r="M537" s="7">
        <v>34.149650000000001</v>
      </c>
      <c r="N537" s="7">
        <v>16.139654</v>
      </c>
      <c r="O537" s="7">
        <v>15.666297999999999</v>
      </c>
      <c r="P537" s="7">
        <v>12.901095</v>
      </c>
      <c r="Q537" s="7">
        <v>13.13344</v>
      </c>
      <c r="R537" s="7">
        <v>4.1707479999999997</v>
      </c>
      <c r="S537" s="7">
        <v>8.5953599999999994</v>
      </c>
      <c r="T537" s="7"/>
    </row>
    <row r="538" spans="1:20" x14ac:dyDescent="0.35">
      <c r="A538" s="6" t="s">
        <v>185</v>
      </c>
      <c r="B538" s="6" t="s">
        <v>186</v>
      </c>
      <c r="C538" s="6" t="s">
        <v>670</v>
      </c>
      <c r="D538" s="6" t="s">
        <v>671</v>
      </c>
      <c r="E538" s="6" t="s">
        <v>303</v>
      </c>
      <c r="F538" s="6" t="s">
        <v>384</v>
      </c>
      <c r="G538" s="6" t="s">
        <v>385</v>
      </c>
      <c r="H538" s="7">
        <v>2.1134200000000001</v>
      </c>
      <c r="I538" s="7">
        <v>8.4536800000000003</v>
      </c>
      <c r="J538" s="7">
        <v>10.5671</v>
      </c>
      <c r="K538" s="7">
        <v>2.3928189999999998</v>
      </c>
      <c r="L538" s="7">
        <v>5.0225600000000004</v>
      </c>
      <c r="M538" s="7">
        <v>12.346949</v>
      </c>
      <c r="N538" s="7">
        <v>16.243492</v>
      </c>
      <c r="O538" s="7">
        <v>12.074158000000001</v>
      </c>
      <c r="P538" s="7">
        <v>18.102370000000001</v>
      </c>
      <c r="Q538" s="7">
        <v>8.2819040000000008</v>
      </c>
      <c r="R538" s="7">
        <v>8.7368079999999999</v>
      </c>
      <c r="S538" s="7">
        <v>8.9326000000000008</v>
      </c>
      <c r="T538" s="7"/>
    </row>
    <row r="539" spans="1:20" x14ac:dyDescent="0.35">
      <c r="A539" s="6" t="s">
        <v>185</v>
      </c>
      <c r="B539" s="6" t="s">
        <v>186</v>
      </c>
      <c r="C539" s="6" t="s">
        <v>670</v>
      </c>
      <c r="D539" s="6" t="s">
        <v>671</v>
      </c>
      <c r="E539" s="6" t="s">
        <v>303</v>
      </c>
      <c r="F539" s="6" t="s">
        <v>386</v>
      </c>
      <c r="G539" s="6" t="s">
        <v>387</v>
      </c>
      <c r="H539" s="7">
        <v>21.873896999999999</v>
      </c>
      <c r="I539" s="7">
        <v>26.629092</v>
      </c>
      <c r="J539" s="7">
        <v>33.286365000000004</v>
      </c>
      <c r="K539" s="7">
        <v>23.076184000000001</v>
      </c>
      <c r="L539" s="7">
        <v>16.639329</v>
      </c>
      <c r="M539" s="7">
        <v>34.319347</v>
      </c>
      <c r="N539" s="7">
        <v>12.862591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/>
    </row>
    <row r="540" spans="1:20" x14ac:dyDescent="0.35">
      <c r="A540" s="6" t="s">
        <v>185</v>
      </c>
      <c r="B540" s="6" t="s">
        <v>186</v>
      </c>
      <c r="C540" s="6" t="s">
        <v>670</v>
      </c>
      <c r="D540" s="6" t="s">
        <v>671</v>
      </c>
      <c r="E540" s="6" t="s">
        <v>303</v>
      </c>
      <c r="F540" s="6" t="s">
        <v>388</v>
      </c>
      <c r="G540" s="6" t="s">
        <v>389</v>
      </c>
      <c r="H540" s="6"/>
      <c r="I540" s="6"/>
      <c r="J540" s="6"/>
      <c r="K540" s="7">
        <v>0</v>
      </c>
      <c r="L540" s="7">
        <v>0</v>
      </c>
      <c r="M540" s="7">
        <v>0</v>
      </c>
      <c r="N540" s="7">
        <v>0</v>
      </c>
      <c r="O540" s="7">
        <v>14.296426</v>
      </c>
      <c r="P540" s="7">
        <v>13.0952</v>
      </c>
      <c r="Q540" s="7">
        <v>14.77768</v>
      </c>
      <c r="R540" s="7">
        <v>6.0029120000000002</v>
      </c>
      <c r="S540" s="7">
        <v>4.9713599999999998</v>
      </c>
      <c r="T540" s="7"/>
    </row>
    <row r="541" spans="1:20" x14ac:dyDescent="0.35">
      <c r="A541" s="6" t="s">
        <v>185</v>
      </c>
      <c r="B541" s="6" t="s">
        <v>186</v>
      </c>
      <c r="C541" s="6" t="s">
        <v>670</v>
      </c>
      <c r="D541" s="6" t="s">
        <v>671</v>
      </c>
      <c r="E541" s="6" t="s">
        <v>303</v>
      </c>
      <c r="F541" s="6" t="s">
        <v>390</v>
      </c>
      <c r="G541" s="6" t="s">
        <v>391</v>
      </c>
      <c r="H541" s="7">
        <v>162.73334</v>
      </c>
      <c r="I541" s="7">
        <v>181.75412</v>
      </c>
      <c r="J541" s="7">
        <v>272.63117999999997</v>
      </c>
      <c r="K541" s="7">
        <v>182.01807299999999</v>
      </c>
      <c r="L541" s="7">
        <v>146.122646</v>
      </c>
      <c r="M541" s="7">
        <v>319.17554100000001</v>
      </c>
      <c r="N541" s="7">
        <v>209.24733599999999</v>
      </c>
      <c r="O541" s="7">
        <v>155.600234</v>
      </c>
      <c r="P541" s="7">
        <v>227.47130000000001</v>
      </c>
      <c r="Q541" s="7">
        <v>125.08578799999999</v>
      </c>
      <c r="R541" s="7">
        <v>125.186116</v>
      </c>
      <c r="S541" s="7">
        <v>123.335995</v>
      </c>
      <c r="T541" s="7"/>
    </row>
    <row r="542" spans="1:20" x14ac:dyDescent="0.35">
      <c r="A542" s="6" t="s">
        <v>185</v>
      </c>
      <c r="B542" s="6" t="s">
        <v>186</v>
      </c>
      <c r="C542" s="6" t="s">
        <v>670</v>
      </c>
      <c r="D542" s="6" t="s">
        <v>671</v>
      </c>
      <c r="E542" s="6" t="s">
        <v>303</v>
      </c>
      <c r="F542" s="6" t="s">
        <v>392</v>
      </c>
      <c r="G542" s="6" t="s">
        <v>393</v>
      </c>
      <c r="H542" s="7">
        <v>141.59914000000001</v>
      </c>
      <c r="I542" s="7">
        <v>196.54805999999999</v>
      </c>
      <c r="J542" s="7">
        <v>314.89958000000001</v>
      </c>
      <c r="K542" s="7">
        <v>225.868763</v>
      </c>
      <c r="L542" s="7">
        <v>150.64279999999999</v>
      </c>
      <c r="M542" s="7">
        <v>210.16469900000001</v>
      </c>
      <c r="N542" s="7">
        <v>158.27386000000001</v>
      </c>
      <c r="O542" s="7">
        <v>117.69338399999999</v>
      </c>
      <c r="P542" s="7">
        <v>176.38218499999999</v>
      </c>
      <c r="Q542" s="7">
        <v>87.587419999999995</v>
      </c>
      <c r="R542" s="7">
        <v>92.370124000000004</v>
      </c>
      <c r="S542" s="7">
        <v>94.523425000000003</v>
      </c>
      <c r="T542" s="7"/>
    </row>
    <row r="543" spans="1:20" x14ac:dyDescent="0.35">
      <c r="A543" s="6" t="s">
        <v>185</v>
      </c>
      <c r="B543" s="6" t="s">
        <v>186</v>
      </c>
      <c r="C543" s="6" t="s">
        <v>670</v>
      </c>
      <c r="D543" s="6" t="s">
        <v>671</v>
      </c>
      <c r="E543" s="6" t="s">
        <v>303</v>
      </c>
      <c r="F543" s="6" t="s">
        <v>394</v>
      </c>
      <c r="G543" s="6" t="s">
        <v>395</v>
      </c>
      <c r="H543" s="7">
        <v>95.103899999999996</v>
      </c>
      <c r="I543" s="7">
        <v>120.46494</v>
      </c>
      <c r="J543" s="7">
        <v>169.0736</v>
      </c>
      <c r="K543" s="7">
        <v>118.058817</v>
      </c>
      <c r="L543" s="7">
        <v>96.171216000000001</v>
      </c>
      <c r="M543" s="7">
        <v>178.99977200000001</v>
      </c>
      <c r="N543" s="7">
        <v>130.72685200000001</v>
      </c>
      <c r="O543" s="7">
        <v>97.217033999999998</v>
      </c>
      <c r="P543" s="7">
        <v>145.690269</v>
      </c>
      <c r="Q543" s="7">
        <v>97.731800000000007</v>
      </c>
      <c r="R543" s="7">
        <v>103.078942</v>
      </c>
      <c r="S543" s="7">
        <v>105.47969000000001</v>
      </c>
      <c r="T543" s="7"/>
    </row>
    <row r="544" spans="1:20" x14ac:dyDescent="0.35">
      <c r="A544" s="6" t="s">
        <v>185</v>
      </c>
      <c r="B544" s="6" t="s">
        <v>186</v>
      </c>
      <c r="C544" s="6" t="s">
        <v>670</v>
      </c>
      <c r="D544" s="6" t="s">
        <v>671</v>
      </c>
      <c r="E544" s="6" t="s">
        <v>303</v>
      </c>
      <c r="F544" s="6" t="s">
        <v>396</v>
      </c>
      <c r="G544" s="6" t="s">
        <v>397</v>
      </c>
      <c r="H544" s="7">
        <v>16.907360000000001</v>
      </c>
      <c r="I544" s="7">
        <v>16.907360000000001</v>
      </c>
      <c r="J544" s="7">
        <v>14.793939999999999</v>
      </c>
      <c r="K544" s="7">
        <v>20.564201000000001</v>
      </c>
      <c r="L544" s="7">
        <v>11.557404</v>
      </c>
      <c r="M544" s="7">
        <v>9.6397440000000003</v>
      </c>
      <c r="N544" s="7">
        <v>1.0568820000000001</v>
      </c>
      <c r="O544" s="7">
        <v>0.79360399999999998</v>
      </c>
      <c r="P544" s="7">
        <v>1.179433</v>
      </c>
      <c r="Q544" s="7">
        <v>0.73265400000000003</v>
      </c>
      <c r="R544" s="7">
        <v>0.78347999999999995</v>
      </c>
      <c r="S544" s="7">
        <v>0.79339499999999996</v>
      </c>
      <c r="T544" s="7"/>
    </row>
    <row r="545" spans="1:20" x14ac:dyDescent="0.35">
      <c r="A545" s="6" t="s">
        <v>185</v>
      </c>
      <c r="B545" s="6" t="s">
        <v>186</v>
      </c>
      <c r="C545" s="6" t="s">
        <v>670</v>
      </c>
      <c r="D545" s="6" t="s">
        <v>671</v>
      </c>
      <c r="E545" s="6" t="s">
        <v>303</v>
      </c>
      <c r="F545" s="6" t="s">
        <v>398</v>
      </c>
      <c r="G545" s="6" t="s">
        <v>399</v>
      </c>
      <c r="H545" s="7">
        <v>27.474460000000001</v>
      </c>
      <c r="I545" s="7">
        <v>31.7013</v>
      </c>
      <c r="J545" s="7">
        <v>52.835500000000003</v>
      </c>
      <c r="K545" s="7">
        <v>30.931322999999999</v>
      </c>
      <c r="L545" s="7">
        <v>26.900445999999999</v>
      </c>
      <c r="M545" s="7">
        <v>69.526075000000006</v>
      </c>
      <c r="N545" s="7">
        <v>44.869922000000003</v>
      </c>
      <c r="O545" s="7">
        <v>33.365042000000003</v>
      </c>
      <c r="P545" s="7">
        <v>49.999290000000002</v>
      </c>
      <c r="Q545" s="7">
        <v>23.802834000000001</v>
      </c>
      <c r="R545" s="7">
        <v>25.100439999999999</v>
      </c>
      <c r="S545" s="7">
        <v>25.69238</v>
      </c>
      <c r="T545" s="7"/>
    </row>
    <row r="546" spans="1:20" x14ac:dyDescent="0.35">
      <c r="A546" s="6" t="s">
        <v>185</v>
      </c>
      <c r="B546" s="6" t="s">
        <v>186</v>
      </c>
      <c r="C546" s="6" t="s">
        <v>670</v>
      </c>
      <c r="D546" s="6" t="s">
        <v>671</v>
      </c>
      <c r="E546" s="6" t="s">
        <v>303</v>
      </c>
      <c r="F546" s="6" t="s">
        <v>400</v>
      </c>
      <c r="G546" s="6" t="s">
        <v>401</v>
      </c>
      <c r="H546" s="7">
        <v>2.1134200000000001</v>
      </c>
      <c r="I546" s="7">
        <v>4.2268400000000002</v>
      </c>
      <c r="J546" s="7">
        <v>4.2268400000000002</v>
      </c>
      <c r="K546" s="7">
        <v>7.375006</v>
      </c>
      <c r="L546" s="7">
        <v>2.3219959999999999</v>
      </c>
      <c r="M546" s="7">
        <v>23.626438</v>
      </c>
      <c r="N546" s="7">
        <v>23.335052999999998</v>
      </c>
      <c r="O546" s="7">
        <v>22.64668</v>
      </c>
      <c r="P546" s="7">
        <v>18.6463</v>
      </c>
      <c r="Q546" s="7">
        <v>37.836488000000003</v>
      </c>
      <c r="R546" s="7">
        <v>12.004645999999999</v>
      </c>
      <c r="S546" s="7">
        <v>24.755044999999999</v>
      </c>
      <c r="T546" s="7"/>
    </row>
    <row r="547" spans="1:20" x14ac:dyDescent="0.35">
      <c r="A547" s="6" t="s">
        <v>185</v>
      </c>
      <c r="B547" s="6" t="s">
        <v>186</v>
      </c>
      <c r="C547" s="6" t="s">
        <v>670</v>
      </c>
      <c r="D547" s="6" t="s">
        <v>671</v>
      </c>
      <c r="E547" s="6" t="s">
        <v>303</v>
      </c>
      <c r="F547" s="6" t="s">
        <v>402</v>
      </c>
      <c r="G547" s="6" t="s">
        <v>403</v>
      </c>
      <c r="H547" s="7">
        <v>6.3402599999999998</v>
      </c>
      <c r="I547" s="7">
        <v>19.020779999999998</v>
      </c>
      <c r="J547" s="7">
        <v>19.020779999999998</v>
      </c>
      <c r="K547" s="7">
        <v>14.698117999999999</v>
      </c>
      <c r="L547" s="7">
        <v>10.122328</v>
      </c>
      <c r="M547" s="7">
        <v>21.062311999999999</v>
      </c>
      <c r="N547" s="7">
        <v>13.417453999999999</v>
      </c>
      <c r="O547" s="7">
        <v>9.9788619999999995</v>
      </c>
      <c r="P547" s="7">
        <v>14.948515</v>
      </c>
      <c r="Q547" s="7">
        <v>4.9170199999999999</v>
      </c>
      <c r="R547" s="7">
        <v>5.1845720000000002</v>
      </c>
      <c r="S547" s="7">
        <v>5.3042499999999997</v>
      </c>
      <c r="T547" s="7"/>
    </row>
    <row r="548" spans="1:20" x14ac:dyDescent="0.35">
      <c r="A548" s="6" t="s">
        <v>185</v>
      </c>
      <c r="B548" s="6" t="s">
        <v>186</v>
      </c>
      <c r="C548" s="6" t="s">
        <v>670</v>
      </c>
      <c r="D548" s="6" t="s">
        <v>671</v>
      </c>
      <c r="E548" s="6" t="s">
        <v>303</v>
      </c>
      <c r="F548" s="6" t="s">
        <v>404</v>
      </c>
      <c r="G548" s="6" t="s">
        <v>405</v>
      </c>
      <c r="H548" s="7">
        <v>10.5671</v>
      </c>
      <c r="I548" s="7">
        <v>33.814720000000001</v>
      </c>
      <c r="J548" s="7">
        <v>40.154980000000002</v>
      </c>
      <c r="K548" s="7">
        <v>34.237352999999999</v>
      </c>
      <c r="L548" s="7">
        <v>19.864622000000001</v>
      </c>
      <c r="M548" s="7">
        <v>35.126133000000003</v>
      </c>
      <c r="N548" s="7">
        <v>19.091719999999999</v>
      </c>
      <c r="O548" s="7">
        <v>14.2011</v>
      </c>
      <c r="P548" s="7">
        <v>21.281780000000001</v>
      </c>
      <c r="Q548" s="7">
        <v>9.3000860000000003</v>
      </c>
      <c r="R548" s="7">
        <v>9.807696</v>
      </c>
      <c r="S548" s="7">
        <v>10.038035000000001</v>
      </c>
      <c r="T548" s="7"/>
    </row>
    <row r="549" spans="1:20" x14ac:dyDescent="0.35">
      <c r="A549" s="6" t="s">
        <v>185</v>
      </c>
      <c r="B549" s="6" t="s">
        <v>186</v>
      </c>
      <c r="C549" s="6" t="s">
        <v>670</v>
      </c>
      <c r="D549" s="6" t="s">
        <v>671</v>
      </c>
      <c r="E549" s="6" t="s">
        <v>303</v>
      </c>
      <c r="F549" s="6" t="s">
        <v>406</v>
      </c>
      <c r="G549" s="6" t="s">
        <v>407</v>
      </c>
      <c r="H549" s="7">
        <v>31.7013</v>
      </c>
      <c r="I549" s="7">
        <v>48.60866</v>
      </c>
      <c r="J549" s="7">
        <v>71.856279999999998</v>
      </c>
      <c r="K549" s="7">
        <v>46.0182</v>
      </c>
      <c r="L549" s="7">
        <v>35.099395999999999</v>
      </c>
      <c r="M549" s="7">
        <v>183.648336</v>
      </c>
      <c r="N549" s="7">
        <v>73.168412000000004</v>
      </c>
      <c r="O549" s="7">
        <v>71.022623999999993</v>
      </c>
      <c r="P549" s="7">
        <v>58.478104999999999</v>
      </c>
      <c r="Q549" s="7">
        <v>140.719424</v>
      </c>
      <c r="R549" s="7">
        <v>44.633572000000001</v>
      </c>
      <c r="S549" s="7">
        <v>92.074775000000002</v>
      </c>
      <c r="T549" s="7"/>
    </row>
    <row r="550" spans="1:20" x14ac:dyDescent="0.35">
      <c r="A550" s="6" t="s">
        <v>185</v>
      </c>
      <c r="B550" s="6" t="s">
        <v>186</v>
      </c>
      <c r="C550" s="6" t="s">
        <v>670</v>
      </c>
      <c r="D550" s="6" t="s">
        <v>671</v>
      </c>
      <c r="E550" s="6" t="s">
        <v>303</v>
      </c>
      <c r="F550" s="6" t="s">
        <v>408</v>
      </c>
      <c r="G550" s="6" t="s">
        <v>409</v>
      </c>
      <c r="H550" s="7">
        <v>6.3402599999999998</v>
      </c>
      <c r="I550" s="7">
        <v>2.1134200000000001</v>
      </c>
      <c r="J550" s="7">
        <v>19.020779999999998</v>
      </c>
      <c r="K550" s="7">
        <v>11.573873000000001</v>
      </c>
      <c r="L550" s="7">
        <v>7.3763360000000002</v>
      </c>
      <c r="M550" s="7">
        <v>15.846263</v>
      </c>
      <c r="N550" s="7">
        <v>10.691794</v>
      </c>
      <c r="O550" s="7">
        <v>7.9470780000000003</v>
      </c>
      <c r="P550" s="7">
        <v>11.922834999999999</v>
      </c>
      <c r="Q550" s="7">
        <v>3.9361380000000001</v>
      </c>
      <c r="R550" s="7">
        <v>4.1529800000000003</v>
      </c>
      <c r="S550" s="7">
        <v>4.2434050000000001</v>
      </c>
      <c r="T550" s="7"/>
    </row>
    <row r="551" spans="1:20" x14ac:dyDescent="0.35">
      <c r="A551" s="6" t="s">
        <v>185</v>
      </c>
      <c r="B551" s="6" t="s">
        <v>186</v>
      </c>
      <c r="C551" s="6" t="s">
        <v>670</v>
      </c>
      <c r="D551" s="6" t="s">
        <v>671</v>
      </c>
      <c r="E551" s="6" t="s">
        <v>303</v>
      </c>
      <c r="F551" s="6" t="s">
        <v>410</v>
      </c>
      <c r="G551" s="6" t="s">
        <v>411</v>
      </c>
      <c r="H551" s="7">
        <v>8.4536800000000003</v>
      </c>
      <c r="I551" s="7">
        <v>33.814720000000001</v>
      </c>
      <c r="J551" s="7">
        <v>38.041559999999997</v>
      </c>
      <c r="K551" s="7">
        <v>30.091159999999999</v>
      </c>
      <c r="L551" s="7">
        <v>18.679130000000001</v>
      </c>
      <c r="M551" s="7">
        <v>110.8678</v>
      </c>
      <c r="N551" s="7">
        <v>43.005332000000003</v>
      </c>
      <c r="O551" s="7">
        <v>41.744962000000001</v>
      </c>
      <c r="P551" s="7">
        <v>34.368769999999998</v>
      </c>
      <c r="Q551" s="7">
        <v>81.871592000000007</v>
      </c>
      <c r="R551" s="7">
        <v>25.967784000000002</v>
      </c>
      <c r="S551" s="7">
        <v>53.568663000000001</v>
      </c>
      <c r="T551" s="7"/>
    </row>
    <row r="552" spans="1:20" x14ac:dyDescent="0.35">
      <c r="A552" s="6" t="s">
        <v>185</v>
      </c>
      <c r="B552" s="6" t="s">
        <v>186</v>
      </c>
      <c r="C552" s="6" t="s">
        <v>670</v>
      </c>
      <c r="D552" s="6" t="s">
        <v>671</v>
      </c>
      <c r="E552" s="6" t="s">
        <v>303</v>
      </c>
      <c r="F552" s="6" t="s">
        <v>412</v>
      </c>
      <c r="G552" s="6" t="s">
        <v>413</v>
      </c>
      <c r="H552" s="6"/>
      <c r="I552" s="6"/>
      <c r="J552" s="6"/>
      <c r="K552" s="7">
        <v>2.1134200000000001</v>
      </c>
      <c r="L552" s="7">
        <v>0</v>
      </c>
      <c r="M552" s="7">
        <v>0</v>
      </c>
      <c r="N552" s="7">
        <v>2.6844800000000002</v>
      </c>
      <c r="O552" s="7">
        <v>2.605734</v>
      </c>
      <c r="P552" s="7">
        <v>2.1415030000000002</v>
      </c>
      <c r="Q552" s="7">
        <v>0</v>
      </c>
      <c r="R552" s="7">
        <v>0</v>
      </c>
      <c r="S552" s="7">
        <v>0</v>
      </c>
      <c r="T552" s="7"/>
    </row>
    <row r="553" spans="1:20" x14ac:dyDescent="0.35">
      <c r="A553" s="6" t="s">
        <v>185</v>
      </c>
      <c r="B553" s="6" t="s">
        <v>186</v>
      </c>
      <c r="C553" s="6" t="s">
        <v>670</v>
      </c>
      <c r="D553" s="6" t="s">
        <v>671</v>
      </c>
      <c r="E553" s="6" t="s">
        <v>303</v>
      </c>
      <c r="F553" s="6" t="s">
        <v>414</v>
      </c>
      <c r="G553" s="6" t="s">
        <v>415</v>
      </c>
      <c r="H553" s="7">
        <v>4.2268400000000002</v>
      </c>
      <c r="I553" s="7">
        <v>6.3402599999999998</v>
      </c>
      <c r="J553" s="7">
        <v>12.68052</v>
      </c>
      <c r="K553" s="7">
        <v>4.938949</v>
      </c>
      <c r="L553" s="7">
        <v>4.6256279999999999</v>
      </c>
      <c r="M553" s="7">
        <v>21.182030999999998</v>
      </c>
      <c r="N553" s="7">
        <v>5.3908079999999998</v>
      </c>
      <c r="O553" s="7">
        <v>5.2327680000000001</v>
      </c>
      <c r="P553" s="7">
        <v>4.3089449999999996</v>
      </c>
      <c r="Q553" s="7">
        <v>11.201368</v>
      </c>
      <c r="R553" s="7">
        <v>3.5542039999999999</v>
      </c>
      <c r="S553" s="7">
        <v>7.3332800000000002</v>
      </c>
      <c r="T553" s="7"/>
    </row>
    <row r="554" spans="1:20" x14ac:dyDescent="0.35">
      <c r="A554" s="6" t="s">
        <v>185</v>
      </c>
      <c r="B554" s="6" t="s">
        <v>186</v>
      </c>
      <c r="C554" s="6" t="s">
        <v>670</v>
      </c>
      <c r="D554" s="6" t="s">
        <v>671</v>
      </c>
      <c r="E554" s="6" t="s">
        <v>303</v>
      </c>
      <c r="F554" s="6" t="s">
        <v>416</v>
      </c>
      <c r="G554" s="6" t="s">
        <v>417</v>
      </c>
      <c r="H554" s="7">
        <v>21.1342</v>
      </c>
      <c r="I554" s="7">
        <v>25.361039999999999</v>
      </c>
      <c r="J554" s="7">
        <v>54.948920000000001</v>
      </c>
      <c r="K554" s="7">
        <v>46.570126000000002</v>
      </c>
      <c r="L554" s="7">
        <v>23.763031999999999</v>
      </c>
      <c r="M554" s="7">
        <v>119.014779</v>
      </c>
      <c r="N554" s="7">
        <v>43.551335999999999</v>
      </c>
      <c r="O554" s="7">
        <v>42.274590000000003</v>
      </c>
      <c r="P554" s="7">
        <v>34.804665</v>
      </c>
      <c r="Q554" s="7">
        <v>55.133012000000001</v>
      </c>
      <c r="R554" s="7">
        <v>17.481127999999998</v>
      </c>
      <c r="S554" s="7">
        <v>36.080885000000002</v>
      </c>
      <c r="T554" s="7"/>
    </row>
    <row r="555" spans="1:20" x14ac:dyDescent="0.35">
      <c r="A555" s="6" t="s">
        <v>185</v>
      </c>
      <c r="B555" s="6" t="s">
        <v>186</v>
      </c>
      <c r="C555" s="6" t="s">
        <v>670</v>
      </c>
      <c r="D555" s="6" t="s">
        <v>671</v>
      </c>
      <c r="E555" s="6" t="s">
        <v>303</v>
      </c>
      <c r="F555" s="6" t="s">
        <v>418</v>
      </c>
      <c r="G555" s="6" t="s">
        <v>419</v>
      </c>
      <c r="H555" s="7">
        <v>2.1134200000000001</v>
      </c>
      <c r="I555" s="7">
        <v>4.2268400000000002</v>
      </c>
      <c r="J555" s="7">
        <v>8.4536800000000003</v>
      </c>
      <c r="K555" s="7">
        <v>4.4970439999999998</v>
      </c>
      <c r="L555" s="7">
        <v>3.5012919999999998</v>
      </c>
      <c r="M555" s="7">
        <v>15.207473</v>
      </c>
      <c r="N555" s="7">
        <v>3.920712</v>
      </c>
      <c r="O555" s="7">
        <v>3.802654</v>
      </c>
      <c r="P555" s="7">
        <v>3.129095</v>
      </c>
      <c r="Q555" s="7">
        <v>7.0037479999999999</v>
      </c>
      <c r="R555" s="7">
        <v>2.2243900000000001</v>
      </c>
      <c r="S555" s="7">
        <v>4.5863849999999999</v>
      </c>
      <c r="T555" s="7"/>
    </row>
    <row r="556" spans="1:20" x14ac:dyDescent="0.35">
      <c r="A556" s="6" t="s">
        <v>185</v>
      </c>
      <c r="B556" s="6" t="s">
        <v>186</v>
      </c>
      <c r="C556" s="6" t="s">
        <v>670</v>
      </c>
      <c r="D556" s="6" t="s">
        <v>671</v>
      </c>
      <c r="E556" s="6" t="s">
        <v>420</v>
      </c>
      <c r="F556" s="6" t="s">
        <v>421</v>
      </c>
      <c r="G556" s="6" t="s">
        <v>422</v>
      </c>
      <c r="H556" s="7">
        <v>23.775974999999999</v>
      </c>
      <c r="I556" s="7">
        <v>45.649872000000002</v>
      </c>
      <c r="J556" s="7">
        <v>66.572730000000007</v>
      </c>
      <c r="K556" s="7">
        <v>57.970681999999996</v>
      </c>
      <c r="L556" s="7">
        <v>54.869256999999998</v>
      </c>
      <c r="M556" s="7">
        <v>79.313832000000005</v>
      </c>
      <c r="N556" s="7">
        <v>46.150436999999997</v>
      </c>
      <c r="O556" s="7">
        <v>43.323954000000001</v>
      </c>
      <c r="P556" s="7">
        <v>34.177754999999998</v>
      </c>
      <c r="Q556" s="7">
        <v>22.823505999999998</v>
      </c>
      <c r="R556" s="7">
        <v>9.3744800000000001</v>
      </c>
      <c r="S556" s="7">
        <v>11.291005</v>
      </c>
      <c r="T556" s="7"/>
    </row>
    <row r="557" spans="1:20" x14ac:dyDescent="0.35">
      <c r="A557" s="6" t="s">
        <v>185</v>
      </c>
      <c r="B557" s="6" t="s">
        <v>186</v>
      </c>
      <c r="C557" s="6" t="s">
        <v>670</v>
      </c>
      <c r="D557" s="6" t="s">
        <v>671</v>
      </c>
      <c r="E557" s="6" t="s">
        <v>420</v>
      </c>
      <c r="F557" s="6" t="s">
        <v>423</v>
      </c>
      <c r="G557" s="6" t="s">
        <v>424</v>
      </c>
      <c r="H557" s="7">
        <v>24.727014</v>
      </c>
      <c r="I557" s="7">
        <v>51.356105999999997</v>
      </c>
      <c r="J557" s="7">
        <v>53.258184</v>
      </c>
      <c r="K557" s="7">
        <v>53.220733000000003</v>
      </c>
      <c r="L557" s="7">
        <v>42.554304000000002</v>
      </c>
      <c r="M557" s="7">
        <v>65.038854999999998</v>
      </c>
      <c r="N557" s="7">
        <v>61.384247999999999</v>
      </c>
      <c r="O557" s="7">
        <v>54.157491999999998</v>
      </c>
      <c r="P557" s="7">
        <v>51.311574999999998</v>
      </c>
      <c r="Q557" s="7">
        <v>21.340910000000001</v>
      </c>
      <c r="R557" s="7">
        <v>19.812131999999998</v>
      </c>
      <c r="S557" s="7">
        <v>23.150295</v>
      </c>
      <c r="T557" s="7"/>
    </row>
    <row r="558" spans="1:20" x14ac:dyDescent="0.35">
      <c r="A558" s="6" t="s">
        <v>185</v>
      </c>
      <c r="B558" s="6" t="s">
        <v>186</v>
      </c>
      <c r="C558" s="6" t="s">
        <v>670</v>
      </c>
      <c r="D558" s="6" t="s">
        <v>671</v>
      </c>
      <c r="E558" s="6" t="s">
        <v>420</v>
      </c>
      <c r="F558" s="6" t="s">
        <v>425</v>
      </c>
      <c r="G558" s="6" t="s">
        <v>426</v>
      </c>
      <c r="H558" s="7">
        <v>4.7551949999999996</v>
      </c>
      <c r="I558" s="7">
        <v>10.461429000000001</v>
      </c>
      <c r="J558" s="7">
        <v>20.922858000000002</v>
      </c>
      <c r="K558" s="7">
        <v>13.250634</v>
      </c>
      <c r="L558" s="7">
        <v>14.070071</v>
      </c>
      <c r="M558" s="7">
        <v>31.508526</v>
      </c>
      <c r="N558" s="7">
        <v>9.9152319999999996</v>
      </c>
      <c r="O558" s="7">
        <v>9.3050320000000006</v>
      </c>
      <c r="P558" s="7">
        <v>7.3430549999999997</v>
      </c>
      <c r="Q558" s="7">
        <v>5.1370430000000002</v>
      </c>
      <c r="R558" s="7">
        <v>2.11416</v>
      </c>
      <c r="S558" s="7">
        <v>2.53653</v>
      </c>
      <c r="T558" s="7"/>
    </row>
    <row r="559" spans="1:20" x14ac:dyDescent="0.35">
      <c r="A559" s="6" t="s">
        <v>185</v>
      </c>
      <c r="B559" s="6" t="s">
        <v>186</v>
      </c>
      <c r="C559" s="6" t="s">
        <v>670</v>
      </c>
      <c r="D559" s="6" t="s">
        <v>671</v>
      </c>
      <c r="E559" s="6" t="s">
        <v>420</v>
      </c>
      <c r="F559" s="6" t="s">
        <v>427</v>
      </c>
      <c r="G559" s="6" t="s">
        <v>428</v>
      </c>
      <c r="H559" s="7">
        <v>2.8531170000000001</v>
      </c>
      <c r="I559" s="7">
        <v>0.95103899999999997</v>
      </c>
      <c r="J559" s="7">
        <v>7.6083119999999997</v>
      </c>
      <c r="K559" s="7">
        <v>6.6415280000000001</v>
      </c>
      <c r="L559" s="7">
        <v>4.80002</v>
      </c>
      <c r="M559" s="7">
        <v>20.915126999999998</v>
      </c>
      <c r="N559" s="7">
        <v>11.250476000000001</v>
      </c>
      <c r="O559" s="7">
        <v>10.56504</v>
      </c>
      <c r="P559" s="7">
        <v>8.3297450000000008</v>
      </c>
      <c r="Q559" s="7">
        <v>4.6312600000000002</v>
      </c>
      <c r="R559" s="7">
        <v>1.8966609999999999</v>
      </c>
      <c r="S559" s="7">
        <v>2.2894800000000002</v>
      </c>
      <c r="T559" s="7"/>
    </row>
    <row r="560" spans="1:20" x14ac:dyDescent="0.35">
      <c r="A560" s="6" t="s">
        <v>185</v>
      </c>
      <c r="B560" s="6" t="s">
        <v>186</v>
      </c>
      <c r="C560" s="6" t="s">
        <v>670</v>
      </c>
      <c r="D560" s="6" t="s">
        <v>671</v>
      </c>
      <c r="E560" s="6" t="s">
        <v>420</v>
      </c>
      <c r="F560" s="6" t="s">
        <v>429</v>
      </c>
      <c r="G560" s="6" t="s">
        <v>430</v>
      </c>
      <c r="H560" s="7">
        <v>9.5103899999999992</v>
      </c>
      <c r="I560" s="7">
        <v>11.412468000000001</v>
      </c>
      <c r="J560" s="7">
        <v>19.020779999999998</v>
      </c>
      <c r="K560" s="7">
        <v>19.101012000000001</v>
      </c>
      <c r="L560" s="7">
        <v>12.469172</v>
      </c>
      <c r="M560" s="7">
        <v>30.903905000000002</v>
      </c>
      <c r="N560" s="7">
        <v>17.170819999999999</v>
      </c>
      <c r="O560" s="7">
        <v>15.150426</v>
      </c>
      <c r="P560" s="7">
        <v>14.352945</v>
      </c>
      <c r="Q560" s="7">
        <v>4.1255740000000003</v>
      </c>
      <c r="R560" s="7">
        <v>3.841596</v>
      </c>
      <c r="S560" s="7">
        <v>4.4801500000000001</v>
      </c>
      <c r="T560" s="7"/>
    </row>
    <row r="561" spans="1:20" x14ac:dyDescent="0.35">
      <c r="A561" s="6" t="s">
        <v>185</v>
      </c>
      <c r="B561" s="6" t="s">
        <v>186</v>
      </c>
      <c r="C561" s="6" t="s">
        <v>670</v>
      </c>
      <c r="D561" s="6" t="s">
        <v>671</v>
      </c>
      <c r="E561" s="6" t="s">
        <v>420</v>
      </c>
      <c r="F561" s="6" t="s">
        <v>431</v>
      </c>
      <c r="G561" s="6" t="s">
        <v>432</v>
      </c>
      <c r="H561" s="7">
        <v>3.8041559999999999</v>
      </c>
      <c r="I561" s="7">
        <v>4.7551949999999996</v>
      </c>
      <c r="J561" s="7">
        <v>7.6083119999999997</v>
      </c>
      <c r="K561" s="7">
        <v>11.057968000000001</v>
      </c>
      <c r="L561" s="7">
        <v>6.2494040000000002</v>
      </c>
      <c r="M561" s="7">
        <v>11.136533</v>
      </c>
      <c r="N561" s="7">
        <v>15.770125999999999</v>
      </c>
      <c r="O561" s="7">
        <v>14.799338000000001</v>
      </c>
      <c r="P561" s="7">
        <v>11.67454</v>
      </c>
      <c r="Q561" s="7">
        <v>12.296696000000001</v>
      </c>
      <c r="R561" s="7">
        <v>5.0496759999999998</v>
      </c>
      <c r="S561" s="7">
        <v>6.0778600000000003</v>
      </c>
      <c r="T561" s="7"/>
    </row>
    <row r="562" spans="1:20" x14ac:dyDescent="0.35">
      <c r="A562" s="6" t="s">
        <v>185</v>
      </c>
      <c r="B562" s="6" t="s">
        <v>186</v>
      </c>
      <c r="C562" s="6" t="s">
        <v>670</v>
      </c>
      <c r="D562" s="6" t="s">
        <v>671</v>
      </c>
      <c r="E562" s="6" t="s">
        <v>420</v>
      </c>
      <c r="F562" s="6" t="s">
        <v>433</v>
      </c>
      <c r="G562" s="6" t="s">
        <v>434</v>
      </c>
      <c r="H562" s="7">
        <v>0.95103899999999997</v>
      </c>
      <c r="I562" s="6"/>
      <c r="J562" s="7">
        <v>0.95103899999999997</v>
      </c>
      <c r="K562" s="7">
        <v>3.280338</v>
      </c>
      <c r="L562" s="7">
        <v>0.89524999999999999</v>
      </c>
      <c r="M562" s="7">
        <v>9.0558069999999997</v>
      </c>
      <c r="N562" s="7">
        <v>9.9808160000000008</v>
      </c>
      <c r="O562" s="7">
        <v>9.3669720000000005</v>
      </c>
      <c r="P562" s="7">
        <v>7.39438</v>
      </c>
      <c r="Q562" s="7">
        <v>10.779593999999999</v>
      </c>
      <c r="R562" s="7">
        <v>4.4214820000000001</v>
      </c>
      <c r="S562" s="7">
        <v>5.3284099999999999</v>
      </c>
      <c r="T562" s="7"/>
    </row>
    <row r="563" spans="1:20" x14ac:dyDescent="0.35">
      <c r="A563" s="6" t="s">
        <v>185</v>
      </c>
      <c r="B563" s="6" t="s">
        <v>186</v>
      </c>
      <c r="C563" s="6" t="s">
        <v>670</v>
      </c>
      <c r="D563" s="6" t="s">
        <v>671</v>
      </c>
      <c r="E563" s="6" t="s">
        <v>420</v>
      </c>
      <c r="F563" s="6" t="s">
        <v>435</v>
      </c>
      <c r="G563" s="6" t="s">
        <v>436</v>
      </c>
      <c r="H563" s="7">
        <v>0.95103899999999997</v>
      </c>
      <c r="I563" s="7">
        <v>1.9020779999999999</v>
      </c>
      <c r="J563" s="7">
        <v>3.8041559999999999</v>
      </c>
      <c r="K563" s="7">
        <v>5.6827829999999997</v>
      </c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/>
    </row>
    <row r="564" spans="1:20" x14ac:dyDescent="0.35">
      <c r="A564" s="6" t="s">
        <v>185</v>
      </c>
      <c r="B564" s="6" t="s">
        <v>186</v>
      </c>
      <c r="C564" s="6" t="s">
        <v>670</v>
      </c>
      <c r="D564" s="6" t="s">
        <v>671</v>
      </c>
      <c r="E564" s="6" t="s">
        <v>420</v>
      </c>
      <c r="F564" s="6" t="s">
        <v>437</v>
      </c>
      <c r="G564" s="6" t="s">
        <v>438</v>
      </c>
      <c r="H564" s="6"/>
      <c r="I564" s="6"/>
      <c r="J564" s="6"/>
      <c r="K564" s="7">
        <v>0</v>
      </c>
      <c r="L564" s="7">
        <v>0</v>
      </c>
      <c r="M564" s="7">
        <v>0</v>
      </c>
      <c r="N564" s="7">
        <v>8.8008039999999994</v>
      </c>
      <c r="O564" s="7">
        <v>4.4775679999999998</v>
      </c>
      <c r="P564" s="7">
        <v>2.5705450000000001</v>
      </c>
      <c r="Q564" s="7">
        <v>1.9450959999999999</v>
      </c>
      <c r="R564" s="7">
        <v>0.80135999999999996</v>
      </c>
      <c r="S564" s="7">
        <v>0.40439999999999998</v>
      </c>
      <c r="T564" s="7"/>
    </row>
    <row r="565" spans="1:20" x14ac:dyDescent="0.35">
      <c r="A565" s="6" t="s">
        <v>185</v>
      </c>
      <c r="B565" s="6" t="s">
        <v>186</v>
      </c>
      <c r="C565" s="6" t="s">
        <v>670</v>
      </c>
      <c r="D565" s="6" t="s">
        <v>671</v>
      </c>
      <c r="E565" s="6" t="s">
        <v>439</v>
      </c>
      <c r="F565" s="6" t="s">
        <v>440</v>
      </c>
      <c r="G565" s="6" t="s">
        <v>441</v>
      </c>
      <c r="H565" s="7">
        <v>49.929558</v>
      </c>
      <c r="I565" s="7">
        <v>90.348724000000004</v>
      </c>
      <c r="J565" s="7">
        <v>130.76788999999999</v>
      </c>
      <c r="K565" s="7">
        <v>113.63478000000001</v>
      </c>
      <c r="L565" s="7">
        <v>121.97557999999999</v>
      </c>
      <c r="M565" s="7">
        <v>195.54849899999999</v>
      </c>
      <c r="N565" s="7">
        <v>110.358772</v>
      </c>
      <c r="O565" s="7">
        <v>119.31148</v>
      </c>
      <c r="P565" s="7">
        <v>89.141589999999994</v>
      </c>
      <c r="Q565" s="7">
        <v>58.951656</v>
      </c>
      <c r="R565" s="7">
        <v>67.589591999999996</v>
      </c>
      <c r="S565" s="7">
        <v>51.707949999999997</v>
      </c>
      <c r="T565" s="7"/>
    </row>
    <row r="566" spans="1:20" x14ac:dyDescent="0.35">
      <c r="A566" s="6" t="s">
        <v>185</v>
      </c>
      <c r="B566" s="6" t="s">
        <v>186</v>
      </c>
      <c r="C566" s="6" t="s">
        <v>670</v>
      </c>
      <c r="D566" s="6" t="s">
        <v>671</v>
      </c>
      <c r="E566" s="6" t="s">
        <v>439</v>
      </c>
      <c r="F566" s="6" t="s">
        <v>442</v>
      </c>
      <c r="G566" s="6" t="s">
        <v>443</v>
      </c>
      <c r="H566" s="7">
        <v>102.71221199999999</v>
      </c>
      <c r="I566" s="7">
        <v>163.57870800000001</v>
      </c>
      <c r="J566" s="7">
        <v>216.83689200000001</v>
      </c>
      <c r="K566" s="7">
        <v>386.59832799999998</v>
      </c>
      <c r="L566" s="7">
        <v>180.03456600000001</v>
      </c>
      <c r="M566" s="7">
        <v>355.97173299999997</v>
      </c>
      <c r="N566" s="7">
        <v>218.36938799999999</v>
      </c>
      <c r="O566" s="7">
        <v>235.90088399999999</v>
      </c>
      <c r="P566" s="7">
        <v>182.13295500000001</v>
      </c>
      <c r="Q566" s="7">
        <v>141.31411600000001</v>
      </c>
      <c r="R566" s="7">
        <v>126.016842</v>
      </c>
      <c r="S566" s="7">
        <v>133.08345</v>
      </c>
      <c r="T566" s="7"/>
    </row>
    <row r="567" spans="1:20" x14ac:dyDescent="0.35">
      <c r="A567" s="6" t="s">
        <v>185</v>
      </c>
      <c r="B567" s="6" t="s">
        <v>186</v>
      </c>
      <c r="C567" s="6" t="s">
        <v>670</v>
      </c>
      <c r="D567" s="6" t="s">
        <v>671</v>
      </c>
      <c r="E567" s="6" t="s">
        <v>439</v>
      </c>
      <c r="F567" s="6" t="s">
        <v>444</v>
      </c>
      <c r="G567" s="6" t="s">
        <v>445</v>
      </c>
      <c r="H567" s="7">
        <v>3.4871449999999999</v>
      </c>
      <c r="I567" s="7">
        <v>2.0922869999999998</v>
      </c>
      <c r="J567" s="7">
        <v>6.9742899999999999</v>
      </c>
      <c r="K567" s="7">
        <v>12.622496</v>
      </c>
      <c r="L567" s="7">
        <v>13.186501</v>
      </c>
      <c r="M567" s="7">
        <v>8.5274769999999993</v>
      </c>
      <c r="N567" s="7">
        <v>2.7047279999999998</v>
      </c>
      <c r="O567" s="7">
        <v>2.1144319999999999</v>
      </c>
      <c r="P567" s="7">
        <v>1.8692949999999999</v>
      </c>
      <c r="Q567" s="7">
        <v>1.3395840000000001</v>
      </c>
      <c r="R567" s="7">
        <v>1.071604</v>
      </c>
      <c r="S567" s="7">
        <v>1.7324200000000001</v>
      </c>
      <c r="T567" s="7"/>
    </row>
    <row r="568" spans="1:20" x14ac:dyDescent="0.35">
      <c r="A568" s="6" t="s">
        <v>185</v>
      </c>
      <c r="B568" s="6" t="s">
        <v>186</v>
      </c>
      <c r="C568" s="6" t="s">
        <v>670</v>
      </c>
      <c r="D568" s="6" t="s">
        <v>671</v>
      </c>
      <c r="E568" s="6" t="s">
        <v>439</v>
      </c>
      <c r="F568" s="6" t="s">
        <v>446</v>
      </c>
      <c r="G568" s="6" t="s">
        <v>447</v>
      </c>
      <c r="H568" s="7">
        <v>2.3775979999999999</v>
      </c>
      <c r="I568" s="6"/>
      <c r="J568" s="7">
        <v>2.3775979999999999</v>
      </c>
      <c r="K568" s="7">
        <v>0</v>
      </c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/>
    </row>
    <row r="569" spans="1:20" x14ac:dyDescent="0.35">
      <c r="A569" s="6" t="s">
        <v>185</v>
      </c>
      <c r="B569" s="6" t="s">
        <v>186</v>
      </c>
      <c r="C569" s="6" t="s">
        <v>670</v>
      </c>
      <c r="D569" s="6" t="s">
        <v>671</v>
      </c>
      <c r="E569" s="6" t="s">
        <v>439</v>
      </c>
      <c r="F569" s="6" t="s">
        <v>448</v>
      </c>
      <c r="G569" s="6" t="s">
        <v>449</v>
      </c>
      <c r="H569" s="7">
        <v>4.2268400000000002</v>
      </c>
      <c r="I569" s="7">
        <v>2.1134200000000001</v>
      </c>
      <c r="J569" s="7">
        <v>2.1134200000000001</v>
      </c>
      <c r="K569" s="7">
        <v>0</v>
      </c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/>
    </row>
    <row r="570" spans="1:20" x14ac:dyDescent="0.35">
      <c r="A570" s="6" t="s">
        <v>185</v>
      </c>
      <c r="B570" s="6" t="s">
        <v>186</v>
      </c>
      <c r="C570" s="6" t="s">
        <v>670</v>
      </c>
      <c r="D570" s="6" t="s">
        <v>671</v>
      </c>
      <c r="E570" s="6" t="s">
        <v>439</v>
      </c>
      <c r="F570" s="6" t="s">
        <v>450</v>
      </c>
      <c r="G570" s="6" t="s">
        <v>451</v>
      </c>
      <c r="H570" s="7">
        <v>71.856279999999998</v>
      </c>
      <c r="I570" s="7">
        <v>78.196539999999999</v>
      </c>
      <c r="J570" s="7">
        <v>162.73334</v>
      </c>
      <c r="K570" s="7">
        <v>130.91774899999999</v>
      </c>
      <c r="L570" s="7">
        <v>57.942431999999997</v>
      </c>
      <c r="M570" s="7">
        <v>352.79583000000002</v>
      </c>
      <c r="N570" s="7">
        <v>243.05918600000001</v>
      </c>
      <c r="O570" s="7">
        <v>165.783118</v>
      </c>
      <c r="P570" s="7">
        <v>198.44373999999999</v>
      </c>
      <c r="Q570" s="7">
        <v>98.625091999999995</v>
      </c>
      <c r="R570" s="7">
        <v>68.905208000000002</v>
      </c>
      <c r="S570" s="7">
        <v>174.94717</v>
      </c>
      <c r="T570" s="7"/>
    </row>
    <row r="571" spans="1:20" x14ac:dyDescent="0.35">
      <c r="A571" s="6" t="s">
        <v>185</v>
      </c>
      <c r="B571" s="6" t="s">
        <v>186</v>
      </c>
      <c r="C571" s="6" t="s">
        <v>670</v>
      </c>
      <c r="D571" s="6" t="s">
        <v>671</v>
      </c>
      <c r="E571" s="6" t="s">
        <v>439</v>
      </c>
      <c r="F571" s="6" t="s">
        <v>452</v>
      </c>
      <c r="G571" s="6" t="s">
        <v>453</v>
      </c>
      <c r="H571" s="7">
        <v>1.9020779999999999</v>
      </c>
      <c r="I571" s="7">
        <v>3.8041559999999999</v>
      </c>
      <c r="J571" s="7">
        <v>1.9020779999999999</v>
      </c>
      <c r="K571" s="7">
        <v>3.8041559999999999</v>
      </c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/>
    </row>
    <row r="572" spans="1:20" x14ac:dyDescent="0.35">
      <c r="A572" s="6" t="s">
        <v>185</v>
      </c>
      <c r="B572" s="6" t="s">
        <v>186</v>
      </c>
      <c r="C572" s="6" t="s">
        <v>670</v>
      </c>
      <c r="D572" s="6" t="s">
        <v>671</v>
      </c>
      <c r="E572" s="6" t="s">
        <v>439</v>
      </c>
      <c r="F572" s="6" t="s">
        <v>454</v>
      </c>
      <c r="G572" s="6" t="s">
        <v>455</v>
      </c>
      <c r="H572" s="7">
        <v>13.314546</v>
      </c>
      <c r="I572" s="7">
        <v>7.6083119999999997</v>
      </c>
      <c r="J572" s="7">
        <v>17.118701999999999</v>
      </c>
      <c r="K572" s="7">
        <v>11.030105000000001</v>
      </c>
      <c r="L572" s="7">
        <v>13.123597999999999</v>
      </c>
      <c r="M572" s="7">
        <v>33.328637000000001</v>
      </c>
      <c r="N572" s="7">
        <v>29.160194000000001</v>
      </c>
      <c r="O572" s="7">
        <v>31.211732000000001</v>
      </c>
      <c r="P572" s="7">
        <v>19.560625000000002</v>
      </c>
      <c r="Q572" s="7">
        <v>13.012076</v>
      </c>
      <c r="R572" s="7">
        <v>12.532486</v>
      </c>
      <c r="S572" s="7">
        <v>14.96123</v>
      </c>
      <c r="T572" s="7"/>
    </row>
    <row r="573" spans="1:20" x14ac:dyDescent="0.35">
      <c r="A573" s="6" t="s">
        <v>185</v>
      </c>
      <c r="B573" s="6" t="s">
        <v>186</v>
      </c>
      <c r="C573" s="6" t="s">
        <v>670</v>
      </c>
      <c r="D573" s="6" t="s">
        <v>671</v>
      </c>
      <c r="E573" s="6" t="s">
        <v>439</v>
      </c>
      <c r="F573" s="6" t="s">
        <v>456</v>
      </c>
      <c r="G573" s="6" t="s">
        <v>457</v>
      </c>
      <c r="H573" s="7">
        <v>1.9020779999999999</v>
      </c>
      <c r="I573" s="7">
        <v>5.7062340000000003</v>
      </c>
      <c r="J573" s="7">
        <v>11.412468000000001</v>
      </c>
      <c r="K573" s="7">
        <v>12.008680999999999</v>
      </c>
      <c r="L573" s="7">
        <v>15.138266</v>
      </c>
      <c r="M573" s="7">
        <v>17.826930000000001</v>
      </c>
      <c r="N573" s="7">
        <v>25.885254</v>
      </c>
      <c r="O573" s="7">
        <v>22.383365999999999</v>
      </c>
      <c r="P573" s="7">
        <v>17.085364999999999</v>
      </c>
      <c r="Q573" s="7">
        <v>6.8031800000000002</v>
      </c>
      <c r="R573" s="7">
        <v>6.2146299999999997</v>
      </c>
      <c r="S573" s="7">
        <v>8.4662799999999994</v>
      </c>
      <c r="T573" s="7"/>
    </row>
    <row r="574" spans="1:20" x14ac:dyDescent="0.35">
      <c r="A574" s="6" t="s">
        <v>185</v>
      </c>
      <c r="B574" s="6" t="s">
        <v>186</v>
      </c>
      <c r="C574" s="6" t="s">
        <v>670</v>
      </c>
      <c r="D574" s="6" t="s">
        <v>671</v>
      </c>
      <c r="E574" s="6" t="s">
        <v>439</v>
      </c>
      <c r="F574" s="6" t="s">
        <v>458</v>
      </c>
      <c r="G574" s="6" t="s">
        <v>459</v>
      </c>
      <c r="H574" s="7">
        <v>6.3402599999999998</v>
      </c>
      <c r="I574" s="7">
        <v>2.1134200000000001</v>
      </c>
      <c r="J574" s="7">
        <v>10.5671</v>
      </c>
      <c r="K574" s="7">
        <v>22.524742</v>
      </c>
      <c r="L574" s="7">
        <v>12.416954</v>
      </c>
      <c r="M574" s="7">
        <v>46.400272000000001</v>
      </c>
      <c r="N574" s="7">
        <v>25.753692000000001</v>
      </c>
      <c r="O574" s="7">
        <v>15.915571999999999</v>
      </c>
      <c r="P574" s="7">
        <v>12.552474999999999</v>
      </c>
      <c r="Q574" s="7">
        <v>4.150468</v>
      </c>
      <c r="R574" s="7">
        <v>3.90374</v>
      </c>
      <c r="S574" s="7">
        <v>5.6926300000000003</v>
      </c>
      <c r="T574" s="7"/>
    </row>
    <row r="575" spans="1:20" x14ac:dyDescent="0.35">
      <c r="A575" s="6" t="s">
        <v>185</v>
      </c>
      <c r="B575" s="6" t="s">
        <v>186</v>
      </c>
      <c r="C575" s="6" t="s">
        <v>670</v>
      </c>
      <c r="D575" s="6" t="s">
        <v>671</v>
      </c>
      <c r="E575" s="6" t="s">
        <v>439</v>
      </c>
      <c r="F575" s="6" t="s">
        <v>460</v>
      </c>
      <c r="G575" s="6" t="s">
        <v>461</v>
      </c>
      <c r="H575" s="7">
        <v>5.5794319999999997</v>
      </c>
      <c r="I575" s="7">
        <v>9.7640060000000002</v>
      </c>
      <c r="J575" s="7">
        <v>11.856293000000001</v>
      </c>
      <c r="K575" s="7">
        <v>17.916969999999999</v>
      </c>
      <c r="L575" s="7">
        <v>0</v>
      </c>
      <c r="M575" s="7">
        <v>0</v>
      </c>
      <c r="N575" s="7">
        <v>14.854480000000001</v>
      </c>
      <c r="O575" s="7">
        <v>17.506067000000002</v>
      </c>
      <c r="P575" s="7">
        <v>15.135261</v>
      </c>
      <c r="Q575" s="7">
        <v>5.8417960000000004</v>
      </c>
      <c r="R575" s="7">
        <v>6.3156800000000004</v>
      </c>
      <c r="S575" s="7">
        <v>7.9611879999999999</v>
      </c>
      <c r="T575" s="7"/>
    </row>
    <row r="576" spans="1:20" x14ac:dyDescent="0.35">
      <c r="A576" s="6" t="s">
        <v>185</v>
      </c>
      <c r="B576" s="6" t="s">
        <v>186</v>
      </c>
      <c r="C576" s="6" t="s">
        <v>670</v>
      </c>
      <c r="D576" s="6" t="s">
        <v>671</v>
      </c>
      <c r="E576" s="6" t="s">
        <v>439</v>
      </c>
      <c r="F576" s="6" t="s">
        <v>462</v>
      </c>
      <c r="G576" s="6" t="s">
        <v>463</v>
      </c>
      <c r="H576" s="7">
        <v>12.68052</v>
      </c>
      <c r="I576" s="7">
        <v>2.1134200000000001</v>
      </c>
      <c r="J576" s="7">
        <v>8.4536800000000003</v>
      </c>
      <c r="K576" s="7">
        <v>2.5953149999999998</v>
      </c>
      <c r="L576" s="7">
        <v>13.573283999999999</v>
      </c>
      <c r="M576" s="7">
        <v>17.82694</v>
      </c>
      <c r="N576" s="7">
        <v>18.373694</v>
      </c>
      <c r="O576" s="7">
        <v>15.436736</v>
      </c>
      <c r="P576" s="7">
        <v>9.5077350000000003</v>
      </c>
      <c r="Q576" s="7">
        <v>9.4382959999999994</v>
      </c>
      <c r="R576" s="7">
        <v>9.3877079999999999</v>
      </c>
      <c r="S576" s="7">
        <v>11.862299</v>
      </c>
      <c r="T576" s="7"/>
    </row>
    <row r="577" spans="1:20" x14ac:dyDescent="0.35">
      <c r="A577" s="6" t="s">
        <v>185</v>
      </c>
      <c r="B577" s="6" t="s">
        <v>186</v>
      </c>
      <c r="C577" s="6" t="s">
        <v>670</v>
      </c>
      <c r="D577" s="6" t="s">
        <v>671</v>
      </c>
      <c r="E577" s="6" t="s">
        <v>439</v>
      </c>
      <c r="F577" s="6" t="s">
        <v>464</v>
      </c>
      <c r="G577" s="6" t="s">
        <v>465</v>
      </c>
      <c r="H577" s="7">
        <v>4.7551959999999998</v>
      </c>
      <c r="I577" s="7">
        <v>7.1327939999999996</v>
      </c>
      <c r="J577" s="7">
        <v>4.7551959999999998</v>
      </c>
      <c r="K577" s="7">
        <v>12.395913</v>
      </c>
      <c r="L577" s="7">
        <v>8.6809060000000002</v>
      </c>
      <c r="M577" s="7">
        <v>20.35699</v>
      </c>
      <c r="N577" s="7">
        <v>4.3788980000000004</v>
      </c>
      <c r="O577" s="7">
        <v>4.7612959999999998</v>
      </c>
      <c r="P577" s="7">
        <v>3.0216249999999998</v>
      </c>
      <c r="Q577" s="7">
        <v>4.5346520000000003</v>
      </c>
      <c r="R577" s="7">
        <v>5.739071</v>
      </c>
      <c r="S577" s="7">
        <v>4.7353810000000003</v>
      </c>
      <c r="T577" s="7"/>
    </row>
    <row r="578" spans="1:20" x14ac:dyDescent="0.35">
      <c r="A578" s="6" t="s">
        <v>185</v>
      </c>
      <c r="B578" s="6" t="s">
        <v>186</v>
      </c>
      <c r="C578" s="6" t="s">
        <v>670</v>
      </c>
      <c r="D578" s="6" t="s">
        <v>671</v>
      </c>
      <c r="E578" s="6" t="s">
        <v>439</v>
      </c>
      <c r="F578" s="6" t="s">
        <v>466</v>
      </c>
      <c r="G578" s="6" t="s">
        <v>467</v>
      </c>
      <c r="H578" s="6"/>
      <c r="I578" s="6"/>
      <c r="J578" s="6"/>
      <c r="K578" s="7">
        <v>0</v>
      </c>
      <c r="L578" s="7">
        <v>0</v>
      </c>
      <c r="M578" s="7">
        <v>0</v>
      </c>
      <c r="N578" s="7">
        <v>4.161422</v>
      </c>
      <c r="O578" s="7">
        <v>9.9590420000000002</v>
      </c>
      <c r="P578" s="7">
        <v>11.279845</v>
      </c>
      <c r="Q578" s="7">
        <v>5.7969999999999997</v>
      </c>
      <c r="R578" s="7">
        <v>3.3064</v>
      </c>
      <c r="S578" s="7">
        <v>6.3719099999999997</v>
      </c>
      <c r="T578" s="7"/>
    </row>
    <row r="579" spans="1:20" x14ac:dyDescent="0.35">
      <c r="A579" s="6" t="s">
        <v>185</v>
      </c>
      <c r="B579" s="6" t="s">
        <v>186</v>
      </c>
      <c r="C579" s="6" t="s">
        <v>670</v>
      </c>
      <c r="D579" s="6" t="s">
        <v>671</v>
      </c>
      <c r="E579" s="6" t="s">
        <v>439</v>
      </c>
      <c r="F579" s="6" t="s">
        <v>468</v>
      </c>
      <c r="G579" s="6" t="s">
        <v>469</v>
      </c>
      <c r="H579" s="7">
        <v>32.081733999999997</v>
      </c>
      <c r="I579" s="7">
        <v>43.938026999999998</v>
      </c>
      <c r="J579" s="7">
        <v>84.388908999999998</v>
      </c>
      <c r="K579" s="7">
        <v>77.338998000000004</v>
      </c>
      <c r="L579" s="7">
        <v>70.400322000000003</v>
      </c>
      <c r="M579" s="7">
        <v>93.010189999999994</v>
      </c>
      <c r="N579" s="7">
        <v>108.170558</v>
      </c>
      <c r="O579" s="7">
        <v>110.62541899999999</v>
      </c>
      <c r="P579" s="7">
        <v>136.55865600000001</v>
      </c>
      <c r="Q579" s="7">
        <v>47.938380000000002</v>
      </c>
      <c r="R579" s="7">
        <v>45.246166000000002</v>
      </c>
      <c r="S579" s="7">
        <v>52.145220000000002</v>
      </c>
      <c r="T579" s="7"/>
    </row>
    <row r="580" spans="1:20" x14ac:dyDescent="0.35">
      <c r="A580" s="6" t="s">
        <v>185</v>
      </c>
      <c r="B580" s="6" t="s">
        <v>186</v>
      </c>
      <c r="C580" s="6" t="s">
        <v>670</v>
      </c>
      <c r="D580" s="6" t="s">
        <v>671</v>
      </c>
      <c r="E580" s="6" t="s">
        <v>439</v>
      </c>
      <c r="F580" s="6" t="s">
        <v>470</v>
      </c>
      <c r="G580" s="6" t="s">
        <v>471</v>
      </c>
      <c r="H580" s="7">
        <v>86.650220000000004</v>
      </c>
      <c r="I580" s="7">
        <v>112.01125999999999</v>
      </c>
      <c r="J580" s="7">
        <v>173.30044000000001</v>
      </c>
      <c r="K580" s="7">
        <v>216.800895</v>
      </c>
      <c r="L580" s="7">
        <v>141.676852</v>
      </c>
      <c r="M580" s="7">
        <v>170.51867999999999</v>
      </c>
      <c r="N580" s="7">
        <v>242.54528199999999</v>
      </c>
      <c r="O580" s="7">
        <v>185.424916</v>
      </c>
      <c r="P580" s="7">
        <v>148.57337999999999</v>
      </c>
      <c r="Q580" s="7">
        <v>72.779375999999999</v>
      </c>
      <c r="R580" s="7">
        <v>66.724896000000001</v>
      </c>
      <c r="S580" s="7">
        <v>75.893079999999998</v>
      </c>
      <c r="T580" s="7"/>
    </row>
    <row r="581" spans="1:20" x14ac:dyDescent="0.35">
      <c r="A581" s="6" t="s">
        <v>185</v>
      </c>
      <c r="B581" s="6" t="s">
        <v>186</v>
      </c>
      <c r="C581" s="6" t="s">
        <v>670</v>
      </c>
      <c r="D581" s="6" t="s">
        <v>671</v>
      </c>
      <c r="E581" s="6" t="s">
        <v>472</v>
      </c>
      <c r="F581" s="6" t="s">
        <v>473</v>
      </c>
      <c r="G581" s="6" t="s">
        <v>474</v>
      </c>
      <c r="H581" s="7">
        <v>19.020779999999998</v>
      </c>
      <c r="I581" s="7">
        <v>9.5103899999999992</v>
      </c>
      <c r="J581" s="7">
        <v>23.775974999999999</v>
      </c>
      <c r="K581" s="7">
        <v>19.006737000000001</v>
      </c>
      <c r="L581" s="7">
        <v>35.933694000000003</v>
      </c>
      <c r="M581" s="7">
        <v>23.661832</v>
      </c>
      <c r="N581" s="7">
        <v>18.049178000000001</v>
      </c>
      <c r="O581" s="7">
        <v>16.506308000000001</v>
      </c>
      <c r="P581" s="7">
        <v>7.0998029999999996</v>
      </c>
      <c r="Q581" s="7">
        <v>12.621169999999999</v>
      </c>
      <c r="R581" s="7">
        <v>8.8026839999999993</v>
      </c>
      <c r="S581" s="7">
        <v>8.6842869999999994</v>
      </c>
      <c r="T581" s="7"/>
    </row>
    <row r="582" spans="1:20" x14ac:dyDescent="0.35">
      <c r="A582" s="6" t="s">
        <v>185</v>
      </c>
      <c r="B582" s="6" t="s">
        <v>186</v>
      </c>
      <c r="C582" s="6" t="s">
        <v>670</v>
      </c>
      <c r="D582" s="6" t="s">
        <v>671</v>
      </c>
      <c r="E582" s="6" t="s">
        <v>472</v>
      </c>
      <c r="F582" s="6" t="s">
        <v>475</v>
      </c>
      <c r="G582" s="6" t="s">
        <v>476</v>
      </c>
      <c r="H582" s="7">
        <v>3.1701299999999999</v>
      </c>
      <c r="I582" s="7">
        <v>1.5850649999999999</v>
      </c>
      <c r="J582" s="7">
        <v>6.3402599999999998</v>
      </c>
      <c r="K582" s="7">
        <v>1.0085040000000001</v>
      </c>
      <c r="L582" s="7">
        <v>4.9640519999999997</v>
      </c>
      <c r="M582" s="7">
        <v>18.296568000000001</v>
      </c>
      <c r="N582" s="7">
        <v>9.3720440000000007</v>
      </c>
      <c r="O582" s="7">
        <v>8.5687440000000006</v>
      </c>
      <c r="P582" s="7">
        <v>3.6702699999999999</v>
      </c>
      <c r="Q582" s="7">
        <v>1.5080100000000001</v>
      </c>
      <c r="R582" s="7">
        <v>1.09036</v>
      </c>
      <c r="S582" s="7">
        <v>1.0887279999999999</v>
      </c>
      <c r="T582" s="7"/>
    </row>
    <row r="583" spans="1:20" x14ac:dyDescent="0.35">
      <c r="A583" s="6" t="s">
        <v>185</v>
      </c>
      <c r="B583" s="6" t="s">
        <v>186</v>
      </c>
      <c r="C583" s="6" t="s">
        <v>670</v>
      </c>
      <c r="D583" s="6" t="s">
        <v>671</v>
      </c>
      <c r="E583" s="6" t="s">
        <v>472</v>
      </c>
      <c r="F583" s="6" t="s">
        <v>477</v>
      </c>
      <c r="G583" s="6" t="s">
        <v>478</v>
      </c>
      <c r="H583" s="7">
        <v>48.60866</v>
      </c>
      <c r="I583" s="7">
        <v>61.289180000000002</v>
      </c>
      <c r="J583" s="7">
        <v>92.990480000000005</v>
      </c>
      <c r="K583" s="7">
        <v>89.352372000000003</v>
      </c>
      <c r="L583" s="7">
        <v>159.17640700000001</v>
      </c>
      <c r="M583" s="7">
        <v>85.779837000000001</v>
      </c>
      <c r="N583" s="7">
        <v>46.689146000000001</v>
      </c>
      <c r="O583" s="7">
        <v>37.686553000000004</v>
      </c>
      <c r="P583" s="7">
        <v>27.020520999999999</v>
      </c>
      <c r="Q583" s="7">
        <v>65.686674999999994</v>
      </c>
      <c r="R583" s="7">
        <v>30.479364</v>
      </c>
      <c r="S583" s="7">
        <v>31.669951000000001</v>
      </c>
      <c r="T583" s="7"/>
    </row>
    <row r="584" spans="1:20" x14ac:dyDescent="0.35">
      <c r="A584" s="6" t="s">
        <v>185</v>
      </c>
      <c r="B584" s="6" t="s">
        <v>186</v>
      </c>
      <c r="C584" s="6" t="s">
        <v>670</v>
      </c>
      <c r="D584" s="6" t="s">
        <v>671</v>
      </c>
      <c r="E584" s="6" t="s">
        <v>472</v>
      </c>
      <c r="F584" s="6" t="s">
        <v>479</v>
      </c>
      <c r="G584" s="6" t="s">
        <v>480</v>
      </c>
      <c r="H584" s="7">
        <v>5.28355</v>
      </c>
      <c r="I584" s="7">
        <v>5.28355</v>
      </c>
      <c r="J584" s="7">
        <v>26.417750000000002</v>
      </c>
      <c r="K584" s="7">
        <v>38.897646999999999</v>
      </c>
      <c r="L584" s="7">
        <v>26.261572999999999</v>
      </c>
      <c r="M584" s="7">
        <v>45.597361999999997</v>
      </c>
      <c r="N584" s="7">
        <v>33.547727000000002</v>
      </c>
      <c r="O584" s="7">
        <v>27.214925999999998</v>
      </c>
      <c r="P584" s="7">
        <v>19.340131</v>
      </c>
      <c r="Q584" s="7">
        <v>31.665094</v>
      </c>
      <c r="R584" s="7">
        <v>14.838808999999999</v>
      </c>
      <c r="S584" s="7">
        <v>15.509228999999999</v>
      </c>
      <c r="T584" s="7"/>
    </row>
    <row r="585" spans="1:20" x14ac:dyDescent="0.35">
      <c r="A585" s="6" t="s">
        <v>185</v>
      </c>
      <c r="B585" s="6" t="s">
        <v>186</v>
      </c>
      <c r="C585" s="6" t="s">
        <v>670</v>
      </c>
      <c r="D585" s="6" t="s">
        <v>671</v>
      </c>
      <c r="E585" s="6" t="s">
        <v>472</v>
      </c>
      <c r="F585" s="6" t="s">
        <v>481</v>
      </c>
      <c r="G585" s="6" t="s">
        <v>482</v>
      </c>
      <c r="H585" s="7">
        <v>10.5671</v>
      </c>
      <c r="I585" s="7">
        <v>16.907360000000001</v>
      </c>
      <c r="J585" s="7">
        <v>27.474460000000001</v>
      </c>
      <c r="K585" s="7">
        <v>44.298039000000003</v>
      </c>
      <c r="L585" s="7">
        <v>38.986730000000001</v>
      </c>
      <c r="M585" s="7">
        <v>31.823097000000001</v>
      </c>
      <c r="N585" s="7">
        <v>24.518643999999998</v>
      </c>
      <c r="O585" s="7">
        <v>21.259312000000001</v>
      </c>
      <c r="P585" s="7">
        <v>10.640285</v>
      </c>
      <c r="Q585" s="7">
        <v>14.464460000000001</v>
      </c>
      <c r="R585" s="7">
        <v>10.937548</v>
      </c>
      <c r="S585" s="7">
        <v>11.45711</v>
      </c>
      <c r="T585" s="7"/>
    </row>
    <row r="586" spans="1:20" x14ac:dyDescent="0.35">
      <c r="A586" s="6" t="s">
        <v>185</v>
      </c>
      <c r="B586" s="6" t="s">
        <v>186</v>
      </c>
      <c r="C586" s="6" t="s">
        <v>670</v>
      </c>
      <c r="D586" s="6" t="s">
        <v>671</v>
      </c>
      <c r="E586" s="6" t="s">
        <v>472</v>
      </c>
      <c r="F586" s="6" t="s">
        <v>483</v>
      </c>
      <c r="G586" s="6" t="s">
        <v>484</v>
      </c>
      <c r="H586" s="7">
        <v>4.7551949999999996</v>
      </c>
      <c r="I586" s="7">
        <v>6.3402599999999998</v>
      </c>
      <c r="J586" s="7">
        <v>4.7551949999999996</v>
      </c>
      <c r="K586" s="7">
        <v>6.3402599999999998</v>
      </c>
      <c r="L586" s="7">
        <v>11.210806</v>
      </c>
      <c r="M586" s="7">
        <v>30.396073000000001</v>
      </c>
      <c r="N586" s="7">
        <v>6.912928</v>
      </c>
      <c r="O586" s="7">
        <v>6.3504519999999998</v>
      </c>
      <c r="P586" s="7">
        <v>2.7101500000000001</v>
      </c>
      <c r="Q586" s="7">
        <v>3.3846059999999998</v>
      </c>
      <c r="R586" s="7">
        <v>2.3607480000000001</v>
      </c>
      <c r="S586" s="7">
        <v>2.3516550000000001</v>
      </c>
      <c r="T586" s="7"/>
    </row>
    <row r="587" spans="1:20" x14ac:dyDescent="0.35">
      <c r="A587" s="6" t="s">
        <v>185</v>
      </c>
      <c r="B587" s="6" t="s">
        <v>186</v>
      </c>
      <c r="C587" s="6" t="s">
        <v>670</v>
      </c>
      <c r="D587" s="6" t="s">
        <v>671</v>
      </c>
      <c r="E587" s="6" t="s">
        <v>472</v>
      </c>
      <c r="F587" s="6" t="s">
        <v>485</v>
      </c>
      <c r="G587" s="6" t="s">
        <v>486</v>
      </c>
      <c r="H587" s="7">
        <v>13.73723</v>
      </c>
      <c r="I587" s="7">
        <v>19.020779999999998</v>
      </c>
      <c r="J587" s="7">
        <v>29.587879999999998</v>
      </c>
      <c r="K587" s="7">
        <v>34.682941999999997</v>
      </c>
      <c r="L587" s="7">
        <v>41.048907999999997</v>
      </c>
      <c r="M587" s="7">
        <v>49.388784999999999</v>
      </c>
      <c r="N587" s="7">
        <v>30.585281999999999</v>
      </c>
      <c r="O587" s="7">
        <v>24.650793</v>
      </c>
      <c r="P587" s="7">
        <v>17.640025000000001</v>
      </c>
      <c r="Q587" s="7">
        <v>26.348517999999999</v>
      </c>
      <c r="R587" s="7">
        <v>12.217021000000001</v>
      </c>
      <c r="S587" s="7">
        <v>12.664785</v>
      </c>
      <c r="T587" s="7"/>
    </row>
    <row r="588" spans="1:20" x14ac:dyDescent="0.35">
      <c r="A588" s="6" t="s">
        <v>185</v>
      </c>
      <c r="B588" s="6" t="s">
        <v>186</v>
      </c>
      <c r="C588" s="6" t="s">
        <v>670</v>
      </c>
      <c r="D588" s="6" t="s">
        <v>671</v>
      </c>
      <c r="E588" s="6" t="s">
        <v>472</v>
      </c>
      <c r="F588" s="6" t="s">
        <v>487</v>
      </c>
      <c r="G588" s="6" t="s">
        <v>488</v>
      </c>
      <c r="H588" s="7">
        <v>21.1342</v>
      </c>
      <c r="I588" s="7">
        <v>23.247620000000001</v>
      </c>
      <c r="J588" s="7">
        <v>33.814720000000001</v>
      </c>
      <c r="K588" s="7">
        <v>51.350850999999999</v>
      </c>
      <c r="L588" s="7">
        <v>54.923015999999997</v>
      </c>
      <c r="M588" s="7">
        <v>34.874298000000003</v>
      </c>
      <c r="N588" s="7">
        <v>26.352920000000001</v>
      </c>
      <c r="O588" s="7">
        <v>23.024038000000001</v>
      </c>
      <c r="P588" s="7">
        <v>11.399945000000001</v>
      </c>
      <c r="Q588" s="7">
        <v>12.979092</v>
      </c>
      <c r="R588" s="7">
        <v>9.9647640000000006</v>
      </c>
      <c r="S588" s="7">
        <v>10.519575</v>
      </c>
      <c r="T588" s="7"/>
    </row>
    <row r="589" spans="1:20" x14ac:dyDescent="0.35">
      <c r="A589" s="6" t="s">
        <v>185</v>
      </c>
      <c r="B589" s="6" t="s">
        <v>186</v>
      </c>
      <c r="C589" s="6" t="s">
        <v>670</v>
      </c>
      <c r="D589" s="6" t="s">
        <v>671</v>
      </c>
      <c r="E589" s="6" t="s">
        <v>472</v>
      </c>
      <c r="F589" s="6" t="s">
        <v>489</v>
      </c>
      <c r="G589" s="6" t="s">
        <v>490</v>
      </c>
      <c r="H589" s="7">
        <v>40.154980000000002</v>
      </c>
      <c r="I589" s="7">
        <v>50.722079999999998</v>
      </c>
      <c r="J589" s="7">
        <v>69.742859999999993</v>
      </c>
      <c r="K589" s="7">
        <v>78.393310999999997</v>
      </c>
      <c r="L589" s="7">
        <v>114.64014899999999</v>
      </c>
      <c r="M589" s="7">
        <v>78.467879999999994</v>
      </c>
      <c r="N589" s="7">
        <v>53.098233999999998</v>
      </c>
      <c r="O589" s="7">
        <v>46.097425999999999</v>
      </c>
      <c r="P589" s="7">
        <v>22.990369999999999</v>
      </c>
      <c r="Q589" s="7">
        <v>39.047884000000003</v>
      </c>
      <c r="R589" s="7">
        <v>29.479140000000001</v>
      </c>
      <c r="S589" s="7">
        <v>31.042341</v>
      </c>
      <c r="T589" s="7"/>
    </row>
    <row r="590" spans="1:20" x14ac:dyDescent="0.35">
      <c r="A590" s="6" t="s">
        <v>185</v>
      </c>
      <c r="B590" s="6" t="s">
        <v>186</v>
      </c>
      <c r="C590" s="6" t="s">
        <v>670</v>
      </c>
      <c r="D590" s="6" t="s">
        <v>671</v>
      </c>
      <c r="E590" s="6" t="s">
        <v>472</v>
      </c>
      <c r="F590" s="6" t="s">
        <v>491</v>
      </c>
      <c r="G590" s="6" t="s">
        <v>492</v>
      </c>
      <c r="H590" s="7">
        <v>16.907360000000001</v>
      </c>
      <c r="I590" s="7">
        <v>27.474460000000001</v>
      </c>
      <c r="J590" s="7">
        <v>46.495240000000003</v>
      </c>
      <c r="K590" s="7">
        <v>36.430307999999997</v>
      </c>
      <c r="L590" s="7">
        <v>62.638337999999997</v>
      </c>
      <c r="M590" s="7">
        <v>48.605865999999999</v>
      </c>
      <c r="N590" s="7">
        <v>30.282579999999999</v>
      </c>
      <c r="O590" s="7">
        <v>26.376486</v>
      </c>
      <c r="P590" s="7">
        <v>13.08006</v>
      </c>
      <c r="Q590" s="7">
        <v>23.924444000000001</v>
      </c>
      <c r="R590" s="7">
        <v>18.406524000000001</v>
      </c>
      <c r="S590" s="7">
        <v>19.330774999999999</v>
      </c>
      <c r="T590" s="7"/>
    </row>
    <row r="591" spans="1:20" x14ac:dyDescent="0.35">
      <c r="A591" s="6" t="s">
        <v>185</v>
      </c>
      <c r="B591" s="6" t="s">
        <v>186</v>
      </c>
      <c r="C591" s="6" t="s">
        <v>670</v>
      </c>
      <c r="D591" s="6" t="s">
        <v>671</v>
      </c>
      <c r="E591" s="6" t="s">
        <v>472</v>
      </c>
      <c r="F591" s="6" t="s">
        <v>493</v>
      </c>
      <c r="G591" s="6" t="s">
        <v>494</v>
      </c>
      <c r="H591" s="7">
        <v>17.96407</v>
      </c>
      <c r="I591" s="7">
        <v>31.7013</v>
      </c>
      <c r="J591" s="7">
        <v>42.2684</v>
      </c>
      <c r="K591" s="7">
        <v>44.645116000000002</v>
      </c>
      <c r="L591" s="7">
        <v>71.861973000000006</v>
      </c>
      <c r="M591" s="7">
        <v>42.565347000000003</v>
      </c>
      <c r="N591" s="7">
        <v>34.313916999999996</v>
      </c>
      <c r="O591" s="7">
        <v>27.944327999999999</v>
      </c>
      <c r="P591" s="7">
        <v>19.730270000000001</v>
      </c>
      <c r="Q591" s="7">
        <v>43.034934</v>
      </c>
      <c r="R591" s="7">
        <v>20.109338999999999</v>
      </c>
      <c r="S591" s="7">
        <v>20.991644999999998</v>
      </c>
      <c r="T591" s="7"/>
    </row>
    <row r="592" spans="1:20" x14ac:dyDescent="0.35">
      <c r="A592" s="6" t="s">
        <v>185</v>
      </c>
      <c r="B592" s="6" t="s">
        <v>186</v>
      </c>
      <c r="C592" s="6" t="s">
        <v>670</v>
      </c>
      <c r="D592" s="6" t="s">
        <v>671</v>
      </c>
      <c r="E592" s="6" t="s">
        <v>472</v>
      </c>
      <c r="F592" s="6" t="s">
        <v>495</v>
      </c>
      <c r="G592" s="6" t="s">
        <v>496</v>
      </c>
      <c r="H592" s="7">
        <v>4.7551949999999996</v>
      </c>
      <c r="I592" s="7">
        <v>4.7551949999999996</v>
      </c>
      <c r="J592" s="7">
        <v>11.095454999999999</v>
      </c>
      <c r="K592" s="7">
        <v>5.1447000000000003</v>
      </c>
      <c r="L592" s="7">
        <v>13.428115999999999</v>
      </c>
      <c r="M592" s="7">
        <v>16.702475</v>
      </c>
      <c r="N592" s="7">
        <v>14.249656</v>
      </c>
      <c r="O592" s="7">
        <v>13.124532</v>
      </c>
      <c r="P592" s="7">
        <v>5.5801249999999998</v>
      </c>
      <c r="Q592" s="7">
        <v>9.1025600000000004</v>
      </c>
      <c r="R592" s="7">
        <v>6.4959879999999997</v>
      </c>
      <c r="S592" s="7">
        <v>6.3878550000000001</v>
      </c>
      <c r="T592" s="7"/>
    </row>
    <row r="593" spans="1:20" x14ac:dyDescent="0.35">
      <c r="A593" s="6" t="s">
        <v>185</v>
      </c>
      <c r="B593" s="6" t="s">
        <v>186</v>
      </c>
      <c r="C593" s="6" t="s">
        <v>670</v>
      </c>
      <c r="D593" s="6" t="s">
        <v>671</v>
      </c>
      <c r="E593" s="6" t="s">
        <v>472</v>
      </c>
      <c r="F593" s="6" t="s">
        <v>497</v>
      </c>
      <c r="G593" s="6" t="s">
        <v>498</v>
      </c>
      <c r="H593" s="7">
        <v>6.3402599999999998</v>
      </c>
      <c r="I593" s="7">
        <v>12.68052</v>
      </c>
      <c r="J593" s="7">
        <v>4.2268400000000002</v>
      </c>
      <c r="K593" s="7">
        <v>7.1488319999999996</v>
      </c>
      <c r="L593" s="7">
        <v>19.166995</v>
      </c>
      <c r="M593" s="7">
        <v>23.107084</v>
      </c>
      <c r="N593" s="7">
        <v>34.414459999999998</v>
      </c>
      <c r="O593" s="7">
        <v>22.730252</v>
      </c>
      <c r="P593" s="7">
        <v>16.841439999999999</v>
      </c>
      <c r="Q593" s="7">
        <v>12.781464</v>
      </c>
      <c r="R593" s="7">
        <v>6.0794439999999996</v>
      </c>
      <c r="S593" s="7">
        <v>9.17685</v>
      </c>
      <c r="T593" s="7"/>
    </row>
    <row r="594" spans="1:20" x14ac:dyDescent="0.35">
      <c r="A594" s="6" t="s">
        <v>185</v>
      </c>
      <c r="B594" s="6" t="s">
        <v>186</v>
      </c>
      <c r="C594" s="6" t="s">
        <v>670</v>
      </c>
      <c r="D594" s="6" t="s">
        <v>671</v>
      </c>
      <c r="E594" s="6" t="s">
        <v>472</v>
      </c>
      <c r="F594" s="6" t="s">
        <v>499</v>
      </c>
      <c r="G594" s="6" t="s">
        <v>500</v>
      </c>
      <c r="H594" s="7">
        <v>6.3402599999999998</v>
      </c>
      <c r="I594" s="7">
        <v>12.68052</v>
      </c>
      <c r="J594" s="7">
        <v>6.3402599999999998</v>
      </c>
      <c r="K594" s="7">
        <v>9.7530540000000006</v>
      </c>
      <c r="L594" s="7">
        <v>15.291148</v>
      </c>
      <c r="M594" s="7">
        <v>11.397603999999999</v>
      </c>
      <c r="N594" s="7">
        <v>37.864359999999998</v>
      </c>
      <c r="O594" s="7">
        <v>26.782354000000002</v>
      </c>
      <c r="P594" s="7">
        <v>13.921677000000001</v>
      </c>
      <c r="Q594" s="7">
        <v>4.7717879999999999</v>
      </c>
      <c r="R594" s="7">
        <v>3.6855099999999998</v>
      </c>
      <c r="S594" s="7">
        <v>5.6475200000000001</v>
      </c>
      <c r="T594" s="7"/>
    </row>
    <row r="595" spans="1:20" x14ac:dyDescent="0.35">
      <c r="A595" s="6" t="s">
        <v>185</v>
      </c>
      <c r="B595" s="6" t="s">
        <v>186</v>
      </c>
      <c r="C595" s="6" t="s">
        <v>670</v>
      </c>
      <c r="D595" s="6" t="s">
        <v>671</v>
      </c>
      <c r="E595" s="6" t="s">
        <v>472</v>
      </c>
      <c r="F595" s="6" t="s">
        <v>501</v>
      </c>
      <c r="G595" s="6" t="s">
        <v>502</v>
      </c>
      <c r="H595" s="7">
        <v>1.5850649999999999</v>
      </c>
      <c r="I595" s="6"/>
      <c r="J595" s="7">
        <v>6.3402599999999998</v>
      </c>
      <c r="K595" s="7">
        <v>10.293528999999999</v>
      </c>
      <c r="L595" s="7">
        <v>12.369928</v>
      </c>
      <c r="M595" s="7">
        <v>2.2949410000000001</v>
      </c>
      <c r="N595" s="7">
        <v>8.7796800000000008</v>
      </c>
      <c r="O595" s="7">
        <v>6.6111370000000003</v>
      </c>
      <c r="P595" s="7">
        <v>2.9795579999999999</v>
      </c>
      <c r="Q595" s="7">
        <v>4.1777680000000004</v>
      </c>
      <c r="R595" s="7">
        <v>3.0101279999999999</v>
      </c>
      <c r="S595" s="7">
        <v>4.3351559999999996</v>
      </c>
      <c r="T595" s="7"/>
    </row>
    <row r="596" spans="1:20" x14ac:dyDescent="0.35">
      <c r="A596" s="6" t="s">
        <v>185</v>
      </c>
      <c r="B596" s="6" t="s">
        <v>186</v>
      </c>
      <c r="C596" s="6" t="s">
        <v>670</v>
      </c>
      <c r="D596" s="6" t="s">
        <v>671</v>
      </c>
      <c r="E596" s="6" t="s">
        <v>472</v>
      </c>
      <c r="F596" s="6" t="s">
        <v>503</v>
      </c>
      <c r="G596" s="6" t="s">
        <v>504</v>
      </c>
      <c r="H596" s="7">
        <v>8.4536800000000003</v>
      </c>
      <c r="I596" s="7">
        <v>14.793939999999999</v>
      </c>
      <c r="J596" s="7">
        <v>8.4536800000000003</v>
      </c>
      <c r="K596" s="7">
        <v>22.321007000000002</v>
      </c>
      <c r="L596" s="7">
        <v>27.009903000000001</v>
      </c>
      <c r="M596" s="7">
        <v>21.559069999999998</v>
      </c>
      <c r="N596" s="7">
        <v>18.395132</v>
      </c>
      <c r="O596" s="7">
        <v>12.116624</v>
      </c>
      <c r="P596" s="7">
        <v>8.9984940000000009</v>
      </c>
      <c r="Q596" s="7">
        <v>10.662824000000001</v>
      </c>
      <c r="R596" s="7">
        <v>5.0662839999999996</v>
      </c>
      <c r="S596" s="7">
        <v>7.6857959999999999</v>
      </c>
      <c r="T596" s="7"/>
    </row>
    <row r="597" spans="1:20" x14ac:dyDescent="0.35">
      <c r="A597" s="6" t="s">
        <v>185</v>
      </c>
      <c r="B597" s="6" t="s">
        <v>186</v>
      </c>
      <c r="C597" s="6" t="s">
        <v>670</v>
      </c>
      <c r="D597" s="6" t="s">
        <v>671</v>
      </c>
      <c r="E597" s="6" t="s">
        <v>472</v>
      </c>
      <c r="F597" s="6" t="s">
        <v>505</v>
      </c>
      <c r="G597" s="6" t="s">
        <v>506</v>
      </c>
      <c r="H597" s="6"/>
      <c r="I597" s="7">
        <v>14.793939999999999</v>
      </c>
      <c r="J597" s="7">
        <v>12.68052</v>
      </c>
      <c r="K597" s="7">
        <v>18.103307999999998</v>
      </c>
      <c r="L597" s="7">
        <v>18.121231999999999</v>
      </c>
      <c r="M597" s="7">
        <v>19.663312000000001</v>
      </c>
      <c r="N597" s="7">
        <v>22.809843999999998</v>
      </c>
      <c r="O597" s="7">
        <v>16.179044000000001</v>
      </c>
      <c r="P597" s="7">
        <v>8.3807489999999998</v>
      </c>
      <c r="Q597" s="7">
        <v>9.217276</v>
      </c>
      <c r="R597" s="7">
        <v>7.1324680000000003</v>
      </c>
      <c r="S597" s="7">
        <v>10.8973</v>
      </c>
      <c r="T597" s="7"/>
    </row>
    <row r="598" spans="1:20" x14ac:dyDescent="0.35">
      <c r="A598" s="6" t="s">
        <v>185</v>
      </c>
      <c r="B598" s="6" t="s">
        <v>186</v>
      </c>
      <c r="C598" s="6" t="s">
        <v>670</v>
      </c>
      <c r="D598" s="6" t="s">
        <v>671</v>
      </c>
      <c r="E598" s="6" t="s">
        <v>472</v>
      </c>
      <c r="F598" s="6" t="s">
        <v>507</v>
      </c>
      <c r="G598" s="6" t="s">
        <v>508</v>
      </c>
      <c r="H598" s="7">
        <v>3.1701299999999999</v>
      </c>
      <c r="I598" s="7">
        <v>3.1701299999999999</v>
      </c>
      <c r="J598" s="7">
        <v>3.1701299999999999</v>
      </c>
      <c r="K598" s="7">
        <v>0</v>
      </c>
      <c r="L598" s="7">
        <v>11.612014</v>
      </c>
      <c r="M598" s="7">
        <v>5.4040850000000002</v>
      </c>
      <c r="N598" s="7">
        <v>6.0658000000000003</v>
      </c>
      <c r="O598" s="7">
        <v>4.550586</v>
      </c>
      <c r="P598" s="7">
        <v>2.07267</v>
      </c>
      <c r="Q598" s="7">
        <v>4.2175200000000004</v>
      </c>
      <c r="R598" s="7">
        <v>3.0694360000000001</v>
      </c>
      <c r="S598" s="7">
        <v>4.4046250000000002</v>
      </c>
      <c r="T598" s="7"/>
    </row>
    <row r="599" spans="1:20" x14ac:dyDescent="0.35">
      <c r="A599" s="6" t="s">
        <v>185</v>
      </c>
      <c r="B599" s="6" t="s">
        <v>186</v>
      </c>
      <c r="C599" s="6" t="s">
        <v>670</v>
      </c>
      <c r="D599" s="6" t="s">
        <v>671</v>
      </c>
      <c r="E599" s="6" t="s">
        <v>509</v>
      </c>
      <c r="F599" s="6" t="s">
        <v>510</v>
      </c>
      <c r="G599" s="6" t="s">
        <v>511</v>
      </c>
      <c r="H599" s="7">
        <v>53.139856000000002</v>
      </c>
      <c r="I599" s="7">
        <v>46.497374000000001</v>
      </c>
      <c r="J599" s="7">
        <v>73.067301999999998</v>
      </c>
      <c r="K599" s="7">
        <v>75.797183000000004</v>
      </c>
      <c r="L599" s="7">
        <v>80.722317000000004</v>
      </c>
      <c r="M599" s="7">
        <v>50.065344000000003</v>
      </c>
      <c r="N599" s="7">
        <v>39.817495999999998</v>
      </c>
      <c r="O599" s="7">
        <v>24.767734000000001</v>
      </c>
      <c r="P599" s="7">
        <v>18.251021999999999</v>
      </c>
      <c r="Q599" s="7">
        <v>28.131806000000001</v>
      </c>
      <c r="R599" s="7">
        <v>17.00122</v>
      </c>
      <c r="S599" s="7">
        <v>19.918322</v>
      </c>
      <c r="T599" s="7"/>
    </row>
    <row r="600" spans="1:20" x14ac:dyDescent="0.35">
      <c r="A600" s="6" t="s">
        <v>185</v>
      </c>
      <c r="B600" s="6" t="s">
        <v>186</v>
      </c>
      <c r="C600" s="6" t="s">
        <v>670</v>
      </c>
      <c r="D600" s="6" t="s">
        <v>671</v>
      </c>
      <c r="E600" s="6" t="s">
        <v>509</v>
      </c>
      <c r="F600" s="6" t="s">
        <v>512</v>
      </c>
      <c r="G600" s="6" t="s">
        <v>513</v>
      </c>
      <c r="H600" s="7">
        <v>57.884486000000003</v>
      </c>
      <c r="I600" s="7">
        <v>72.118375999999998</v>
      </c>
      <c r="J600" s="7">
        <v>121.46252800000001</v>
      </c>
      <c r="K600" s="7">
        <v>79.633706000000004</v>
      </c>
      <c r="L600" s="7">
        <v>110.23210899999999</v>
      </c>
      <c r="M600" s="7">
        <v>86.219865999999996</v>
      </c>
      <c r="N600" s="7">
        <v>106.561474</v>
      </c>
      <c r="O600" s="7">
        <v>77.235917000000001</v>
      </c>
      <c r="P600" s="7">
        <v>45.926422000000002</v>
      </c>
      <c r="Q600" s="7">
        <v>34.620621999999997</v>
      </c>
      <c r="R600" s="7">
        <v>25.118642000000001</v>
      </c>
      <c r="S600" s="7">
        <v>27.634846</v>
      </c>
      <c r="T600" s="7"/>
    </row>
    <row r="601" spans="1:20" x14ac:dyDescent="0.35">
      <c r="A601" s="6" t="s">
        <v>185</v>
      </c>
      <c r="B601" s="6" t="s">
        <v>186</v>
      </c>
      <c r="C601" s="6" t="s">
        <v>670</v>
      </c>
      <c r="D601" s="6" t="s">
        <v>671</v>
      </c>
      <c r="E601" s="6" t="s">
        <v>509</v>
      </c>
      <c r="F601" s="6" t="s">
        <v>514</v>
      </c>
      <c r="G601" s="6" t="s">
        <v>515</v>
      </c>
      <c r="H601" s="7">
        <v>59.782338000000003</v>
      </c>
      <c r="I601" s="7">
        <v>53.139856000000002</v>
      </c>
      <c r="J601" s="7">
        <v>80.658709999999999</v>
      </c>
      <c r="K601" s="7">
        <v>57.608789999999999</v>
      </c>
      <c r="L601" s="7">
        <v>87.558096000000006</v>
      </c>
      <c r="M601" s="7">
        <v>58.817590000000003</v>
      </c>
      <c r="N601" s="7">
        <v>41.249941</v>
      </c>
      <c r="O601" s="7">
        <v>28.480577</v>
      </c>
      <c r="P601" s="7">
        <v>19.691827</v>
      </c>
      <c r="Q601" s="7">
        <v>46.130645999999999</v>
      </c>
      <c r="R601" s="7">
        <v>31.680047999999999</v>
      </c>
      <c r="S601" s="7">
        <v>37.779601999999997</v>
      </c>
      <c r="T601" s="7"/>
    </row>
    <row r="602" spans="1:20" x14ac:dyDescent="0.35">
      <c r="A602" s="6" t="s">
        <v>185</v>
      </c>
      <c r="B602" s="6" t="s">
        <v>186</v>
      </c>
      <c r="C602" s="6" t="s">
        <v>670</v>
      </c>
      <c r="D602" s="6" t="s">
        <v>671</v>
      </c>
      <c r="E602" s="6" t="s">
        <v>509</v>
      </c>
      <c r="F602" s="6" t="s">
        <v>516</v>
      </c>
      <c r="G602" s="6" t="s">
        <v>517</v>
      </c>
      <c r="H602" s="6"/>
      <c r="I602" s="6"/>
      <c r="J602" s="6"/>
      <c r="K602" s="7">
        <v>0</v>
      </c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51.116582999999999</v>
      </c>
      <c r="R602" s="7">
        <v>34.101667999999997</v>
      </c>
      <c r="S602" s="7">
        <v>38.692869000000002</v>
      </c>
      <c r="T602" s="7"/>
    </row>
    <row r="603" spans="1:20" x14ac:dyDescent="0.35">
      <c r="A603" s="6" t="s">
        <v>185</v>
      </c>
      <c r="B603" s="6" t="s">
        <v>186</v>
      </c>
      <c r="C603" s="6" t="s">
        <v>670</v>
      </c>
      <c r="D603" s="6" t="s">
        <v>671</v>
      </c>
      <c r="E603" s="6" t="s">
        <v>509</v>
      </c>
      <c r="F603" s="6" t="s">
        <v>518</v>
      </c>
      <c r="G603" s="6" t="s">
        <v>519</v>
      </c>
      <c r="H603" s="7">
        <v>76.863005999999999</v>
      </c>
      <c r="I603" s="7">
        <v>77.811931999999999</v>
      </c>
      <c r="J603" s="7">
        <v>130.00286199999999</v>
      </c>
      <c r="K603" s="7">
        <v>86.049480000000003</v>
      </c>
      <c r="L603" s="7">
        <v>163.285203</v>
      </c>
      <c r="M603" s="7">
        <v>76.960891000000004</v>
      </c>
      <c r="N603" s="7">
        <v>99.894514000000001</v>
      </c>
      <c r="O603" s="7">
        <v>56.81917</v>
      </c>
      <c r="P603" s="7">
        <v>38.013668000000003</v>
      </c>
      <c r="Q603" s="7">
        <v>0</v>
      </c>
      <c r="R603" s="7">
        <v>0</v>
      </c>
      <c r="S603" s="7">
        <v>0</v>
      </c>
      <c r="T603" s="7"/>
    </row>
    <row r="604" spans="1:20" x14ac:dyDescent="0.35">
      <c r="A604" s="6" t="s">
        <v>185</v>
      </c>
      <c r="B604" s="6" t="s">
        <v>186</v>
      </c>
      <c r="C604" s="6" t="s">
        <v>670</v>
      </c>
      <c r="D604" s="6" t="s">
        <v>671</v>
      </c>
      <c r="E604" s="6" t="s">
        <v>509</v>
      </c>
      <c r="F604" s="6" t="s">
        <v>520</v>
      </c>
      <c r="G604" s="6" t="s">
        <v>521</v>
      </c>
      <c r="H604" s="6"/>
      <c r="I604" s="6"/>
      <c r="J604" s="6"/>
      <c r="K604" s="7">
        <v>0</v>
      </c>
      <c r="L604" s="7">
        <v>0</v>
      </c>
      <c r="M604" s="7">
        <v>0</v>
      </c>
      <c r="N604" s="7">
        <v>0</v>
      </c>
      <c r="O604" s="7">
        <v>0</v>
      </c>
      <c r="P604" s="7">
        <v>0.90857399999999999</v>
      </c>
      <c r="Q604" s="7">
        <v>12.154138</v>
      </c>
      <c r="R604" s="7">
        <v>7.3664379999999996</v>
      </c>
      <c r="S604" s="7">
        <v>8.0179189999999991</v>
      </c>
      <c r="T604" s="7"/>
    </row>
    <row r="605" spans="1:20" x14ac:dyDescent="0.35">
      <c r="A605" s="6" t="s">
        <v>185</v>
      </c>
      <c r="B605" s="6" t="s">
        <v>186</v>
      </c>
      <c r="C605" s="6" t="s">
        <v>670</v>
      </c>
      <c r="D605" s="6" t="s">
        <v>671</v>
      </c>
      <c r="E605" s="6" t="s">
        <v>522</v>
      </c>
      <c r="F605" s="6" t="s">
        <v>523</v>
      </c>
      <c r="G605" s="6" t="s">
        <v>524</v>
      </c>
      <c r="H605" s="7">
        <v>52.201461000000002</v>
      </c>
      <c r="I605" s="7">
        <v>37.477972000000001</v>
      </c>
      <c r="J605" s="6"/>
      <c r="K605" s="6"/>
      <c r="L605" s="6"/>
      <c r="M605" s="6"/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/>
    </row>
    <row r="606" spans="1:20" x14ac:dyDescent="0.35">
      <c r="A606" s="6" t="s">
        <v>185</v>
      </c>
      <c r="B606" s="6" t="s">
        <v>186</v>
      </c>
      <c r="C606" s="6" t="s">
        <v>670</v>
      </c>
      <c r="D606" s="6" t="s">
        <v>671</v>
      </c>
      <c r="E606" s="6" t="s">
        <v>522</v>
      </c>
      <c r="F606" s="6" t="s">
        <v>525</v>
      </c>
      <c r="G606" s="6" t="s">
        <v>526</v>
      </c>
      <c r="H606" s="7">
        <v>4.4381820000000003</v>
      </c>
      <c r="I606" s="7">
        <v>11.095454999999999</v>
      </c>
      <c r="J606" s="7">
        <v>17.752728000000001</v>
      </c>
      <c r="K606" s="7">
        <v>8.7529310000000002</v>
      </c>
      <c r="L606" s="7">
        <v>10.973718999999999</v>
      </c>
      <c r="M606" s="7">
        <v>8.7173970000000001</v>
      </c>
      <c r="N606" s="7">
        <v>3.5567440000000001</v>
      </c>
      <c r="O606" s="7">
        <v>4.7300519999999997</v>
      </c>
      <c r="P606" s="7">
        <v>4.6903810000000004</v>
      </c>
      <c r="Q606" s="7">
        <v>4.5509599999999999</v>
      </c>
      <c r="R606" s="7">
        <v>4.1677759999999999</v>
      </c>
      <c r="S606" s="7">
        <v>2.03417</v>
      </c>
      <c r="T606" s="7"/>
    </row>
    <row r="607" spans="1:20" x14ac:dyDescent="0.35">
      <c r="A607" s="6" t="s">
        <v>185</v>
      </c>
      <c r="B607" s="6" t="s">
        <v>186</v>
      </c>
      <c r="C607" s="6" t="s">
        <v>670</v>
      </c>
      <c r="D607" s="6" t="s">
        <v>671</v>
      </c>
      <c r="E607" s="6" t="s">
        <v>522</v>
      </c>
      <c r="F607" s="6" t="s">
        <v>527</v>
      </c>
      <c r="G607" s="6" t="s">
        <v>528</v>
      </c>
      <c r="H607" s="7">
        <v>5.9175760000000004</v>
      </c>
      <c r="I607" s="7">
        <v>8.1366669999999992</v>
      </c>
      <c r="J607" s="7">
        <v>8.8763640000000006</v>
      </c>
      <c r="K607" s="7">
        <v>2.2190910000000001</v>
      </c>
      <c r="L607" s="6"/>
      <c r="M607" s="6"/>
      <c r="N607" s="6"/>
      <c r="O607" s="6"/>
      <c r="P607" s="6"/>
      <c r="Q607" s="7">
        <v>0</v>
      </c>
      <c r="R607" s="7">
        <v>0</v>
      </c>
      <c r="S607" s="7">
        <v>0</v>
      </c>
      <c r="T607" s="7"/>
    </row>
    <row r="608" spans="1:20" x14ac:dyDescent="0.35">
      <c r="A608" s="6" t="s">
        <v>185</v>
      </c>
      <c r="B608" s="6" t="s">
        <v>186</v>
      </c>
      <c r="C608" s="6" t="s">
        <v>670</v>
      </c>
      <c r="D608" s="6" t="s">
        <v>671</v>
      </c>
      <c r="E608" s="6" t="s">
        <v>522</v>
      </c>
      <c r="F608" s="6" t="s">
        <v>529</v>
      </c>
      <c r="G608" s="6" t="s">
        <v>530</v>
      </c>
      <c r="H608" s="7">
        <v>14.276157</v>
      </c>
      <c r="I608" s="7">
        <v>16.315608000000001</v>
      </c>
      <c r="J608" s="7">
        <v>18.355059000000001</v>
      </c>
      <c r="K608" s="7">
        <v>15.316630999999999</v>
      </c>
      <c r="L608" s="7">
        <v>15.974130000000001</v>
      </c>
      <c r="M608" s="7">
        <v>14.227969999999999</v>
      </c>
      <c r="N608" s="7">
        <v>5.4392699999999996</v>
      </c>
      <c r="O608" s="7">
        <v>7.6940160000000004</v>
      </c>
      <c r="P608" s="7">
        <v>6.6254400000000002</v>
      </c>
      <c r="Q608" s="7">
        <v>12.193052</v>
      </c>
      <c r="R608" s="7">
        <v>13.868460000000001</v>
      </c>
      <c r="S608" s="7">
        <v>4.4719300000000004</v>
      </c>
      <c r="T608" s="7"/>
    </row>
    <row r="609" spans="1:20" x14ac:dyDescent="0.35">
      <c r="A609" s="6" t="s">
        <v>185</v>
      </c>
      <c r="B609" s="6" t="s">
        <v>186</v>
      </c>
      <c r="C609" s="6" t="s">
        <v>670</v>
      </c>
      <c r="D609" s="6" t="s">
        <v>671</v>
      </c>
      <c r="E609" s="6" t="s">
        <v>522</v>
      </c>
      <c r="F609" s="6" t="s">
        <v>666</v>
      </c>
      <c r="G609" s="6" t="s">
        <v>667</v>
      </c>
      <c r="H609" s="7">
        <v>1.4793940000000001</v>
      </c>
      <c r="I609" s="7">
        <v>0.73969700000000005</v>
      </c>
      <c r="J609" s="7">
        <v>0.73969700000000005</v>
      </c>
      <c r="K609" s="6"/>
      <c r="L609" s="6"/>
      <c r="M609" s="6"/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/>
    </row>
    <row r="610" spans="1:20" x14ac:dyDescent="0.35">
      <c r="A610" s="6" t="s">
        <v>185</v>
      </c>
      <c r="B610" s="6" t="s">
        <v>186</v>
      </c>
      <c r="C610" s="6" t="s">
        <v>670</v>
      </c>
      <c r="D610" s="6" t="s">
        <v>671</v>
      </c>
      <c r="E610" s="6" t="s">
        <v>522</v>
      </c>
      <c r="F610" s="6" t="s">
        <v>531</v>
      </c>
      <c r="G610" s="6" t="s">
        <v>532</v>
      </c>
      <c r="H610" s="6"/>
      <c r="I610" s="7">
        <v>6.1183529999999999</v>
      </c>
      <c r="J610" s="7">
        <v>28.552313999999999</v>
      </c>
      <c r="K610" s="6"/>
      <c r="L610" s="6"/>
      <c r="M610" s="6"/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/>
    </row>
    <row r="611" spans="1:20" x14ac:dyDescent="0.35">
      <c r="A611" s="6" t="s">
        <v>185</v>
      </c>
      <c r="B611" s="6" t="s">
        <v>186</v>
      </c>
      <c r="C611" s="6" t="s">
        <v>670</v>
      </c>
      <c r="D611" s="6" t="s">
        <v>671</v>
      </c>
      <c r="E611" s="6" t="s">
        <v>522</v>
      </c>
      <c r="F611" s="6" t="s">
        <v>533</v>
      </c>
      <c r="G611" s="6" t="s">
        <v>534</v>
      </c>
      <c r="H611" s="7">
        <v>4.0789020000000002</v>
      </c>
      <c r="I611" s="7">
        <v>2.0394510000000001</v>
      </c>
      <c r="J611" s="7">
        <v>6.1183529999999999</v>
      </c>
      <c r="K611" s="7">
        <v>6.4414990000000003</v>
      </c>
      <c r="L611" s="7">
        <v>3.9704419999999998</v>
      </c>
      <c r="M611" s="7">
        <v>18.720489000000001</v>
      </c>
      <c r="N611" s="7">
        <v>4.5199259999999999</v>
      </c>
      <c r="O611" s="7">
        <v>2.6025239999999998</v>
      </c>
      <c r="P611" s="7">
        <v>2.844884</v>
      </c>
      <c r="Q611" s="7">
        <v>5.2289560000000002</v>
      </c>
      <c r="R611" s="7">
        <v>5.9436119999999999</v>
      </c>
      <c r="S611" s="7">
        <v>1.9271149999999999</v>
      </c>
      <c r="T611" s="7"/>
    </row>
    <row r="612" spans="1:20" x14ac:dyDescent="0.35">
      <c r="A612" s="6" t="s">
        <v>185</v>
      </c>
      <c r="B612" s="6" t="s">
        <v>186</v>
      </c>
      <c r="C612" s="6" t="s">
        <v>670</v>
      </c>
      <c r="D612" s="6" t="s">
        <v>671</v>
      </c>
      <c r="E612" s="6" t="s">
        <v>522</v>
      </c>
      <c r="F612" s="6" t="s">
        <v>535</v>
      </c>
      <c r="G612" s="6" t="s">
        <v>536</v>
      </c>
      <c r="H612" s="6"/>
      <c r="I612" s="7">
        <v>2.0394510000000001</v>
      </c>
      <c r="J612" s="7">
        <v>30.591764999999999</v>
      </c>
      <c r="K612" s="7">
        <v>11.972033</v>
      </c>
      <c r="L612" s="7">
        <v>10.88442</v>
      </c>
      <c r="M612" s="7">
        <v>19.663708</v>
      </c>
      <c r="N612" s="7">
        <v>4.9575279999999999</v>
      </c>
      <c r="O612" s="7">
        <v>4.8125200000000001</v>
      </c>
      <c r="P612" s="7">
        <v>5.6770110000000003</v>
      </c>
      <c r="Q612" s="7">
        <v>10.457827999999999</v>
      </c>
      <c r="R612" s="7">
        <v>11.887224</v>
      </c>
      <c r="S612" s="7">
        <v>3.8377590000000001</v>
      </c>
      <c r="T612" s="7"/>
    </row>
    <row r="613" spans="1:20" x14ac:dyDescent="0.35">
      <c r="A613" s="6" t="s">
        <v>185</v>
      </c>
      <c r="B613" s="6" t="s">
        <v>186</v>
      </c>
      <c r="C613" s="6" t="s">
        <v>670</v>
      </c>
      <c r="D613" s="6" t="s">
        <v>671</v>
      </c>
      <c r="E613" s="6" t="s">
        <v>522</v>
      </c>
      <c r="F613" s="6" t="s">
        <v>537</v>
      </c>
      <c r="G613" s="6" t="s">
        <v>538</v>
      </c>
      <c r="H613" s="7">
        <v>10.197255</v>
      </c>
      <c r="I613" s="7">
        <v>8.1578040000000005</v>
      </c>
      <c r="J613" s="7">
        <v>40.789020000000001</v>
      </c>
      <c r="K613" s="7">
        <v>21.611898</v>
      </c>
      <c r="L613" s="7">
        <v>19.073561999999999</v>
      </c>
      <c r="M613" s="7">
        <v>21.468399999999999</v>
      </c>
      <c r="N613" s="7">
        <v>4.6512979999999997</v>
      </c>
      <c r="O613" s="7">
        <v>7.6629500000000004</v>
      </c>
      <c r="P613" s="7">
        <v>6.9713760000000002</v>
      </c>
      <c r="Q613" s="7">
        <v>0</v>
      </c>
      <c r="R613" s="7">
        <v>0</v>
      </c>
      <c r="S613" s="7">
        <v>0</v>
      </c>
      <c r="T613" s="7"/>
    </row>
    <row r="614" spans="1:20" x14ac:dyDescent="0.35">
      <c r="A614" s="6" t="s">
        <v>185</v>
      </c>
      <c r="B614" s="6" t="s">
        <v>186</v>
      </c>
      <c r="C614" s="6" t="s">
        <v>670</v>
      </c>
      <c r="D614" s="6" t="s">
        <v>671</v>
      </c>
      <c r="E614" s="6" t="s">
        <v>522</v>
      </c>
      <c r="F614" s="6" t="s">
        <v>539</v>
      </c>
      <c r="G614" s="6" t="s">
        <v>540</v>
      </c>
      <c r="H614" s="7">
        <v>20.39451</v>
      </c>
      <c r="I614" s="7">
        <v>22.433961</v>
      </c>
      <c r="J614" s="7">
        <v>50.986274999999999</v>
      </c>
      <c r="K614" s="7">
        <v>23.224758999999999</v>
      </c>
      <c r="L614" s="7">
        <v>28.563496000000001</v>
      </c>
      <c r="M614" s="7">
        <v>31.253775999999998</v>
      </c>
      <c r="N614" s="7">
        <v>5.2748999999999997</v>
      </c>
      <c r="O614" s="7">
        <v>10.70964</v>
      </c>
      <c r="P614" s="7">
        <v>10.841545</v>
      </c>
      <c r="Q614" s="7">
        <v>20.030908</v>
      </c>
      <c r="R614" s="7">
        <v>22.796042</v>
      </c>
      <c r="S614" s="7">
        <v>7.3543620000000001</v>
      </c>
      <c r="T614" s="7"/>
    </row>
    <row r="615" spans="1:20" x14ac:dyDescent="0.35">
      <c r="A615" s="6" t="s">
        <v>185</v>
      </c>
      <c r="B615" s="6" t="s">
        <v>186</v>
      </c>
      <c r="C615" s="6" t="s">
        <v>670</v>
      </c>
      <c r="D615" s="6" t="s">
        <v>671</v>
      </c>
      <c r="E615" s="6" t="s">
        <v>522</v>
      </c>
      <c r="F615" s="6" t="s">
        <v>541</v>
      </c>
      <c r="G615" s="6" t="s">
        <v>542</v>
      </c>
      <c r="H615" s="7">
        <v>10.355758</v>
      </c>
      <c r="I615" s="7">
        <v>10.355758</v>
      </c>
      <c r="J615" s="7">
        <v>22.930606999999998</v>
      </c>
      <c r="K615" s="7">
        <v>14.462813000000001</v>
      </c>
      <c r="L615" s="7">
        <v>13.859952</v>
      </c>
      <c r="M615" s="7">
        <v>11.030564999999999</v>
      </c>
      <c r="N615" s="7">
        <v>4.0272420000000002</v>
      </c>
      <c r="O615" s="7">
        <v>1.4252</v>
      </c>
      <c r="P615" s="7">
        <v>4.7286950000000001</v>
      </c>
      <c r="Q615" s="7">
        <v>4.5854179999999998</v>
      </c>
      <c r="R615" s="7">
        <v>4.1920120000000001</v>
      </c>
      <c r="S615" s="7">
        <v>2.0506609999999998</v>
      </c>
      <c r="T615" s="7"/>
    </row>
    <row r="616" spans="1:20" x14ac:dyDescent="0.35">
      <c r="A616" s="6" t="s">
        <v>185</v>
      </c>
      <c r="B616" s="6" t="s">
        <v>186</v>
      </c>
      <c r="C616" s="6" t="s">
        <v>670</v>
      </c>
      <c r="D616" s="6" t="s">
        <v>671</v>
      </c>
      <c r="E616" s="6" t="s">
        <v>522</v>
      </c>
      <c r="F616" s="6" t="s">
        <v>543</v>
      </c>
      <c r="G616" s="6" t="s">
        <v>544</v>
      </c>
      <c r="H616" s="7">
        <v>24.092981999999999</v>
      </c>
      <c r="I616" s="7">
        <v>17.400486999999998</v>
      </c>
      <c r="J616" s="7">
        <v>52.201461000000002</v>
      </c>
      <c r="K616" s="7">
        <v>2.6769980000000002</v>
      </c>
      <c r="L616" s="6"/>
      <c r="M616" s="6"/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/>
    </row>
    <row r="617" spans="1:20" x14ac:dyDescent="0.35">
      <c r="A617" s="6" t="s">
        <v>185</v>
      </c>
      <c r="B617" s="6" t="s">
        <v>186</v>
      </c>
      <c r="C617" s="6" t="s">
        <v>670</v>
      </c>
      <c r="D617" s="6" t="s">
        <v>671</v>
      </c>
      <c r="E617" s="6" t="s">
        <v>522</v>
      </c>
      <c r="F617" s="6" t="s">
        <v>545</v>
      </c>
      <c r="G617" s="6" t="s">
        <v>546</v>
      </c>
      <c r="H617" s="7">
        <v>17.400486999999998</v>
      </c>
      <c r="I617" s="7">
        <v>20.077484999999999</v>
      </c>
      <c r="J617" s="7">
        <v>53.539960000000001</v>
      </c>
      <c r="K617" s="6"/>
      <c r="L617" s="6"/>
      <c r="M617" s="6"/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/>
    </row>
    <row r="618" spans="1:20" x14ac:dyDescent="0.35">
      <c r="A618" s="6" t="s">
        <v>185</v>
      </c>
      <c r="B618" s="6" t="s">
        <v>186</v>
      </c>
      <c r="C618" s="6" t="s">
        <v>670</v>
      </c>
      <c r="D618" s="6" t="s">
        <v>671</v>
      </c>
      <c r="E618" s="6" t="s">
        <v>522</v>
      </c>
      <c r="F618" s="6" t="s">
        <v>547</v>
      </c>
      <c r="G618" s="6" t="s">
        <v>548</v>
      </c>
      <c r="H618" s="7">
        <v>60.232455000000002</v>
      </c>
      <c r="I618" s="7">
        <v>74.955944000000002</v>
      </c>
      <c r="J618" s="7">
        <v>145.89639099999999</v>
      </c>
      <c r="K618" s="7">
        <v>88.770750000000007</v>
      </c>
      <c r="L618" s="7">
        <v>140.96705</v>
      </c>
      <c r="M618" s="7">
        <v>32.729444999999998</v>
      </c>
      <c r="N618" s="7">
        <v>10.309094</v>
      </c>
      <c r="O618" s="7">
        <v>32.965501000000003</v>
      </c>
      <c r="P618" s="7">
        <v>36.023175000000002</v>
      </c>
      <c r="Q618" s="7">
        <v>24.363595</v>
      </c>
      <c r="R618" s="7">
        <v>24.318645</v>
      </c>
      <c r="S618" s="7">
        <v>14.527609</v>
      </c>
      <c r="T618" s="7"/>
    </row>
    <row r="619" spans="1:20" x14ac:dyDescent="0.35">
      <c r="A619" s="6" t="s">
        <v>185</v>
      </c>
      <c r="B619" s="6" t="s">
        <v>186</v>
      </c>
      <c r="C619" s="6" t="s">
        <v>670</v>
      </c>
      <c r="D619" s="6" t="s">
        <v>671</v>
      </c>
      <c r="E619" s="6" t="s">
        <v>522</v>
      </c>
      <c r="F619" s="6" t="s">
        <v>549</v>
      </c>
      <c r="G619" s="6" t="s">
        <v>550</v>
      </c>
      <c r="H619" s="7">
        <v>45.508966000000001</v>
      </c>
      <c r="I619" s="7">
        <v>70.940447000000006</v>
      </c>
      <c r="J619" s="7">
        <v>124.480407</v>
      </c>
      <c r="K619" s="7">
        <v>83.746605000000002</v>
      </c>
      <c r="L619" s="7">
        <v>114.308351</v>
      </c>
      <c r="M619" s="7">
        <v>45.613278000000001</v>
      </c>
      <c r="N619" s="7">
        <v>14.402186</v>
      </c>
      <c r="O619" s="7">
        <v>23.484804</v>
      </c>
      <c r="P619" s="7">
        <v>29.692534999999999</v>
      </c>
      <c r="Q619" s="7">
        <v>20.065424</v>
      </c>
      <c r="R619" s="7">
        <v>20.029928000000002</v>
      </c>
      <c r="S619" s="7">
        <v>11.974600000000001</v>
      </c>
      <c r="T619" s="7"/>
    </row>
    <row r="620" spans="1:20" x14ac:dyDescent="0.35">
      <c r="A620" s="6" t="s">
        <v>185</v>
      </c>
      <c r="B620" s="6" t="s">
        <v>186</v>
      </c>
      <c r="C620" s="6" t="s">
        <v>670</v>
      </c>
      <c r="D620" s="6" t="s">
        <v>671</v>
      </c>
      <c r="E620" s="6" t="s">
        <v>522</v>
      </c>
      <c r="F620" s="6" t="s">
        <v>551</v>
      </c>
      <c r="G620" s="6" t="s">
        <v>552</v>
      </c>
      <c r="H620" s="7">
        <v>56.216957999999998</v>
      </c>
      <c r="I620" s="7">
        <v>85.663936000000007</v>
      </c>
      <c r="J620" s="7">
        <v>116.44941300000001</v>
      </c>
      <c r="K620" s="7">
        <v>93.062952999999993</v>
      </c>
      <c r="L620" s="7">
        <v>124.039292</v>
      </c>
      <c r="M620" s="7">
        <v>47.934393999999998</v>
      </c>
      <c r="N620" s="7">
        <v>16.153196000000001</v>
      </c>
      <c r="O620" s="7">
        <v>15.584268</v>
      </c>
      <c r="P620" s="7">
        <v>25.514794999999999</v>
      </c>
      <c r="Q620" s="7">
        <v>17.238344000000001</v>
      </c>
      <c r="R620" s="7">
        <v>17.215143999999999</v>
      </c>
      <c r="S620" s="7">
        <v>10.27805</v>
      </c>
      <c r="T620" s="7"/>
    </row>
    <row r="621" spans="1:20" x14ac:dyDescent="0.35">
      <c r="A621" s="6" t="s">
        <v>185</v>
      </c>
      <c r="B621" s="6" t="s">
        <v>186</v>
      </c>
      <c r="C621" s="6" t="s">
        <v>670</v>
      </c>
      <c r="D621" s="6" t="s">
        <v>671</v>
      </c>
      <c r="E621" s="6" t="s">
        <v>522</v>
      </c>
      <c r="F621" s="6" t="s">
        <v>553</v>
      </c>
      <c r="G621" s="6" t="s">
        <v>554</v>
      </c>
      <c r="H621" s="7">
        <v>53.539960000000001</v>
      </c>
      <c r="I621" s="7">
        <v>32.123975999999999</v>
      </c>
      <c r="J621" s="7">
        <v>73.617445000000004</v>
      </c>
      <c r="K621" s="7">
        <v>47.395108</v>
      </c>
      <c r="L621" s="7">
        <v>78.768646000000004</v>
      </c>
      <c r="M621" s="7">
        <v>22.043427000000001</v>
      </c>
      <c r="N621" s="7">
        <v>14.697716</v>
      </c>
      <c r="O621" s="7">
        <v>8.7990639999999996</v>
      </c>
      <c r="P621" s="7">
        <v>12.943116</v>
      </c>
      <c r="Q621" s="7">
        <v>8.7916030000000003</v>
      </c>
      <c r="R621" s="7">
        <v>8.782762</v>
      </c>
      <c r="S621" s="7">
        <v>5.2460699999999996</v>
      </c>
      <c r="T621" s="7"/>
    </row>
    <row r="622" spans="1:20" x14ac:dyDescent="0.35">
      <c r="A622" s="6" t="s">
        <v>185</v>
      </c>
      <c r="B622" s="6" t="s">
        <v>186</v>
      </c>
      <c r="C622" s="6" t="s">
        <v>670</v>
      </c>
      <c r="D622" s="6" t="s">
        <v>671</v>
      </c>
      <c r="E622" s="6" t="s">
        <v>522</v>
      </c>
      <c r="F622" s="6" t="s">
        <v>555</v>
      </c>
      <c r="G622" s="6" t="s">
        <v>556</v>
      </c>
      <c r="H622" s="7">
        <v>111.095417</v>
      </c>
      <c r="I622" s="7">
        <v>96.371927999999997</v>
      </c>
      <c r="J622" s="7">
        <v>214.15984</v>
      </c>
      <c r="K622" s="7">
        <v>138.014186</v>
      </c>
      <c r="L622" s="7">
        <v>201.53206499999999</v>
      </c>
      <c r="M622" s="7">
        <v>67.780929</v>
      </c>
      <c r="N622" s="7">
        <v>17.816675</v>
      </c>
      <c r="O622" s="7">
        <v>37.282248000000003</v>
      </c>
      <c r="P622" s="7">
        <v>37.227702999999998</v>
      </c>
      <c r="Q622" s="7">
        <v>25.191079999999999</v>
      </c>
      <c r="R622" s="7">
        <v>25.115947999999999</v>
      </c>
      <c r="S622" s="7">
        <v>15.021749</v>
      </c>
      <c r="T622" s="7"/>
    </row>
    <row r="623" spans="1:20" x14ac:dyDescent="0.35">
      <c r="A623" s="6" t="s">
        <v>185</v>
      </c>
      <c r="B623" s="6" t="s">
        <v>186</v>
      </c>
      <c r="C623" s="6" t="s">
        <v>670</v>
      </c>
      <c r="D623" s="6" t="s">
        <v>671</v>
      </c>
      <c r="E623" s="6" t="s">
        <v>522</v>
      </c>
      <c r="F623" s="6" t="s">
        <v>557</v>
      </c>
      <c r="G623" s="6" t="s">
        <v>558</v>
      </c>
      <c r="H623" s="6"/>
      <c r="I623" s="6"/>
      <c r="J623" s="6"/>
      <c r="K623" s="7">
        <v>32.123975999999999</v>
      </c>
      <c r="L623" s="7">
        <v>0</v>
      </c>
      <c r="M623" s="7">
        <v>0</v>
      </c>
      <c r="N623" s="7">
        <v>16.480271999999999</v>
      </c>
      <c r="O623" s="7">
        <v>10.010346</v>
      </c>
      <c r="P623" s="7">
        <v>6.8510600000000004</v>
      </c>
      <c r="Q623" s="7">
        <v>10.123787999999999</v>
      </c>
      <c r="R623" s="7">
        <v>5.12134</v>
      </c>
      <c r="S623" s="7">
        <v>3.1100650000000001</v>
      </c>
      <c r="T623" s="7"/>
    </row>
    <row r="624" spans="1:20" x14ac:dyDescent="0.35">
      <c r="A624" s="6" t="s">
        <v>185</v>
      </c>
      <c r="B624" s="6" t="s">
        <v>186</v>
      </c>
      <c r="C624" s="6" t="s">
        <v>670</v>
      </c>
      <c r="D624" s="6" t="s">
        <v>671</v>
      </c>
      <c r="E624" s="6" t="s">
        <v>522</v>
      </c>
      <c r="F624" s="6" t="s">
        <v>559</v>
      </c>
      <c r="G624" s="6" t="s">
        <v>560</v>
      </c>
      <c r="H624" s="7">
        <v>0.73969700000000005</v>
      </c>
      <c r="I624" s="6"/>
      <c r="J624" s="7">
        <v>2.9587880000000002</v>
      </c>
      <c r="K624" s="7">
        <v>0.372305</v>
      </c>
      <c r="L624" s="7">
        <v>0.72831000000000001</v>
      </c>
      <c r="M624" s="7">
        <v>1.720845</v>
      </c>
      <c r="N624" s="7">
        <v>0.12997600000000001</v>
      </c>
      <c r="O624" s="7">
        <v>3.1593999999999997E-2</v>
      </c>
      <c r="P624" s="7">
        <v>0.64007000000000003</v>
      </c>
      <c r="Q624" s="7">
        <v>0.86031400000000002</v>
      </c>
      <c r="R624" s="7">
        <v>0.67009200000000002</v>
      </c>
      <c r="S624" s="7">
        <v>0.41997000000000001</v>
      </c>
      <c r="T624" s="7"/>
    </row>
    <row r="625" spans="1:20" x14ac:dyDescent="0.35">
      <c r="A625" s="6" t="s">
        <v>185</v>
      </c>
      <c r="B625" s="6" t="s">
        <v>186</v>
      </c>
      <c r="C625" s="6" t="s">
        <v>670</v>
      </c>
      <c r="D625" s="6" t="s">
        <v>671</v>
      </c>
      <c r="E625" s="6" t="s">
        <v>522</v>
      </c>
      <c r="F625" s="6" t="s">
        <v>561</v>
      </c>
      <c r="G625" s="6" t="s">
        <v>562</v>
      </c>
      <c r="H625" s="7">
        <v>32.123975999999999</v>
      </c>
      <c r="I625" s="7">
        <v>17.400486999999998</v>
      </c>
      <c r="J625" s="7">
        <v>41.493468999999997</v>
      </c>
      <c r="K625" s="7">
        <v>22.500086</v>
      </c>
      <c r="L625" s="7">
        <v>43.327153000000003</v>
      </c>
      <c r="M625" s="7">
        <v>17.124859000000001</v>
      </c>
      <c r="N625" s="7">
        <v>12.957928000000001</v>
      </c>
      <c r="O625" s="7">
        <v>12.99358</v>
      </c>
      <c r="P625" s="7">
        <v>24.974</v>
      </c>
      <c r="Q625" s="7">
        <v>19.947659999999999</v>
      </c>
      <c r="R625" s="7">
        <v>18.694942000000001</v>
      </c>
      <c r="S625" s="7">
        <v>11.660345</v>
      </c>
      <c r="T625" s="7"/>
    </row>
    <row r="626" spans="1:20" x14ac:dyDescent="0.35">
      <c r="A626" s="6" t="s">
        <v>185</v>
      </c>
      <c r="B626" s="6" t="s">
        <v>186</v>
      </c>
      <c r="C626" s="6" t="s">
        <v>670</v>
      </c>
      <c r="D626" s="6" t="s">
        <v>671</v>
      </c>
      <c r="E626" s="6" t="s">
        <v>522</v>
      </c>
      <c r="F626" s="6" t="s">
        <v>668</v>
      </c>
      <c r="G626" s="6" t="s">
        <v>669</v>
      </c>
      <c r="H626" s="7">
        <v>2.0394510000000001</v>
      </c>
      <c r="I626" s="7">
        <v>2.0394510000000001</v>
      </c>
      <c r="J626" s="7">
        <v>2.0394510000000001</v>
      </c>
      <c r="K626" s="6"/>
      <c r="L626" s="6"/>
      <c r="M626" s="6"/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/>
    </row>
    <row r="627" spans="1:20" x14ac:dyDescent="0.35">
      <c r="A627" s="6" t="s">
        <v>185</v>
      </c>
      <c r="B627" s="6" t="s">
        <v>186</v>
      </c>
      <c r="C627" s="6" t="s">
        <v>670</v>
      </c>
      <c r="D627" s="6" t="s">
        <v>671</v>
      </c>
      <c r="E627" s="6" t="s">
        <v>522</v>
      </c>
      <c r="F627" s="6" t="s">
        <v>563</v>
      </c>
      <c r="G627" s="6" t="s">
        <v>564</v>
      </c>
      <c r="H627" s="6"/>
      <c r="I627" s="6"/>
      <c r="J627" s="6"/>
      <c r="K627" s="7">
        <v>1.4793940000000001</v>
      </c>
      <c r="L627" s="7">
        <v>0</v>
      </c>
      <c r="M627" s="7">
        <v>0</v>
      </c>
      <c r="N627" s="7">
        <v>2.4214319999999998</v>
      </c>
      <c r="O627" s="7">
        <v>3.1511239999999998</v>
      </c>
      <c r="P627" s="7">
        <v>3.300475</v>
      </c>
      <c r="Q627" s="7">
        <v>3.371216</v>
      </c>
      <c r="R627" s="7">
        <v>1.81043</v>
      </c>
      <c r="S627" s="7">
        <v>1.100025</v>
      </c>
      <c r="T627" s="7"/>
    </row>
    <row r="628" spans="1:20" x14ac:dyDescent="0.35">
      <c r="A628" s="6" t="s">
        <v>185</v>
      </c>
      <c r="B628" s="6" t="s">
        <v>186</v>
      </c>
      <c r="C628" s="6" t="s">
        <v>670</v>
      </c>
      <c r="D628" s="6" t="s">
        <v>671</v>
      </c>
      <c r="E628" s="6" t="s">
        <v>522</v>
      </c>
      <c r="F628" s="6" t="s">
        <v>565</v>
      </c>
      <c r="G628" s="6" t="s">
        <v>566</v>
      </c>
      <c r="H628" s="6"/>
      <c r="I628" s="6"/>
      <c r="J628" s="6"/>
      <c r="K628" s="7">
        <v>2.9587880000000002</v>
      </c>
      <c r="L628" s="7">
        <v>0</v>
      </c>
      <c r="M628" s="7">
        <v>0</v>
      </c>
      <c r="N628" s="7">
        <v>3.1419359999999998</v>
      </c>
      <c r="O628" s="7">
        <v>5.7667979999999996</v>
      </c>
      <c r="P628" s="7">
        <v>4.5407299999999999</v>
      </c>
      <c r="Q628" s="7">
        <v>6.1122579999999997</v>
      </c>
      <c r="R628" s="7">
        <v>2.8606760000000002</v>
      </c>
      <c r="S628" s="7">
        <v>1.740035</v>
      </c>
      <c r="T628" s="7"/>
    </row>
    <row r="629" spans="1:20" x14ac:dyDescent="0.35">
      <c r="A629" s="6" t="s">
        <v>185</v>
      </c>
      <c r="B629" s="6" t="s">
        <v>186</v>
      </c>
      <c r="C629" s="6" t="s">
        <v>670</v>
      </c>
      <c r="D629" s="6" t="s">
        <v>671</v>
      </c>
      <c r="E629" s="6" t="s">
        <v>522</v>
      </c>
      <c r="F629" s="6" t="s">
        <v>567</v>
      </c>
      <c r="G629" s="6" t="s">
        <v>568</v>
      </c>
      <c r="H629" s="6"/>
      <c r="I629" s="6"/>
      <c r="J629" s="6"/>
      <c r="K629" s="7">
        <v>2.0394510000000001</v>
      </c>
      <c r="L629" s="7">
        <v>0</v>
      </c>
      <c r="M629" s="7">
        <v>0</v>
      </c>
      <c r="N629" s="7">
        <v>10.376329999999999</v>
      </c>
      <c r="O629" s="7">
        <v>12.835836</v>
      </c>
      <c r="P629" s="7">
        <v>9.7714850000000002</v>
      </c>
      <c r="Q629" s="7">
        <v>8.1730739999999997</v>
      </c>
      <c r="R629" s="7">
        <v>7.991994</v>
      </c>
      <c r="S629" s="7">
        <v>4.8501500000000002</v>
      </c>
      <c r="T629" s="7"/>
    </row>
    <row r="630" spans="1:20" x14ac:dyDescent="0.35">
      <c r="A630" s="6" t="s">
        <v>185</v>
      </c>
      <c r="B630" s="6" t="s">
        <v>186</v>
      </c>
      <c r="C630" s="6" t="s">
        <v>670</v>
      </c>
      <c r="D630" s="6" t="s">
        <v>671</v>
      </c>
      <c r="E630" s="6" t="s">
        <v>522</v>
      </c>
      <c r="F630" s="6" t="s">
        <v>569</v>
      </c>
      <c r="G630" s="6" t="s">
        <v>570</v>
      </c>
      <c r="H630" s="6"/>
      <c r="I630" s="6"/>
      <c r="J630" s="6"/>
      <c r="K630" s="7">
        <v>0</v>
      </c>
      <c r="L630" s="7">
        <v>0</v>
      </c>
      <c r="M630" s="7">
        <v>0</v>
      </c>
      <c r="N630" s="7">
        <v>7.8347740000000003</v>
      </c>
      <c r="O630" s="7">
        <v>6.8381059999999998</v>
      </c>
      <c r="P630" s="7">
        <v>4.2306850000000003</v>
      </c>
      <c r="Q630" s="7">
        <v>7.0826039999999999</v>
      </c>
      <c r="R630" s="7">
        <v>3.8009080000000002</v>
      </c>
      <c r="S630" s="7">
        <v>2.3000400000000001</v>
      </c>
      <c r="T630" s="7"/>
    </row>
    <row r="631" spans="1:20" x14ac:dyDescent="0.35">
      <c r="A631" s="6" t="s">
        <v>185</v>
      </c>
      <c r="B631" s="6" t="s">
        <v>186</v>
      </c>
      <c r="C631" s="6" t="s">
        <v>670</v>
      </c>
      <c r="D631" s="6" t="s">
        <v>671</v>
      </c>
      <c r="E631" s="6" t="s">
        <v>522</v>
      </c>
      <c r="F631" s="6" t="s">
        <v>571</v>
      </c>
      <c r="G631" s="6" t="s">
        <v>572</v>
      </c>
      <c r="H631" s="6"/>
      <c r="I631" s="6"/>
      <c r="J631" s="6"/>
      <c r="K631" s="7">
        <v>9.3694930000000003</v>
      </c>
      <c r="L631" s="7">
        <v>0</v>
      </c>
      <c r="M631" s="7">
        <v>0</v>
      </c>
      <c r="N631" s="7">
        <v>16.540244000000001</v>
      </c>
      <c r="O631" s="7">
        <v>16.302312000000001</v>
      </c>
      <c r="P631" s="7">
        <v>9.7015700000000002</v>
      </c>
      <c r="Q631" s="7">
        <v>16.016188</v>
      </c>
      <c r="R631" s="7">
        <v>9.1424400000000006</v>
      </c>
      <c r="S631" s="7">
        <v>5.5401699999999998</v>
      </c>
      <c r="T631" s="7"/>
    </row>
    <row r="632" spans="1:20" x14ac:dyDescent="0.35">
      <c r="A632" s="6" t="s">
        <v>185</v>
      </c>
      <c r="B632" s="6" t="s">
        <v>186</v>
      </c>
      <c r="C632" s="6" t="s">
        <v>670</v>
      </c>
      <c r="D632" s="6" t="s">
        <v>671</v>
      </c>
      <c r="E632" s="6" t="s">
        <v>522</v>
      </c>
      <c r="F632" s="6" t="s">
        <v>573</v>
      </c>
      <c r="G632" s="6" t="s">
        <v>574</v>
      </c>
      <c r="H632" s="6"/>
      <c r="I632" s="6"/>
      <c r="J632" s="6"/>
      <c r="K632" s="7">
        <v>4.0154969999999999</v>
      </c>
      <c r="L632" s="7">
        <v>0</v>
      </c>
      <c r="M632" s="7">
        <v>0</v>
      </c>
      <c r="N632" s="7">
        <v>15.18928</v>
      </c>
      <c r="O632" s="7">
        <v>10.293932</v>
      </c>
      <c r="P632" s="7">
        <v>8.6514199999999999</v>
      </c>
      <c r="Q632" s="7">
        <v>9.6537520000000008</v>
      </c>
      <c r="R632" s="7">
        <v>6.0116160000000001</v>
      </c>
      <c r="S632" s="7">
        <v>3.6400999999999999</v>
      </c>
      <c r="T632" s="7"/>
    </row>
    <row r="633" spans="1:20" x14ac:dyDescent="0.35">
      <c r="A633" s="6" t="s">
        <v>185</v>
      </c>
      <c r="B633" s="6" t="s">
        <v>186</v>
      </c>
      <c r="C633" s="6" t="s">
        <v>670</v>
      </c>
      <c r="D633" s="6" t="s">
        <v>671</v>
      </c>
      <c r="E633" s="6" t="s">
        <v>575</v>
      </c>
      <c r="F633" s="6" t="s">
        <v>576</v>
      </c>
      <c r="G633" s="6" t="s">
        <v>577</v>
      </c>
      <c r="H633" s="7">
        <v>28.531169999999999</v>
      </c>
      <c r="I633" s="7">
        <v>29.587879999999998</v>
      </c>
      <c r="J633" s="7">
        <v>35.928139999999999</v>
      </c>
      <c r="K633" s="7">
        <v>25.414588999999999</v>
      </c>
      <c r="L633" s="7">
        <v>37.489111000000001</v>
      </c>
      <c r="M633" s="7">
        <v>11.623547</v>
      </c>
      <c r="N633" s="7">
        <v>5.8549239999999996</v>
      </c>
      <c r="O633" s="7">
        <v>6.0346849999999996</v>
      </c>
      <c r="P633" s="7">
        <v>4.2704829999999996</v>
      </c>
      <c r="Q633" s="7">
        <v>9.4491639999999997</v>
      </c>
      <c r="R633" s="7">
        <v>8.4598870000000002</v>
      </c>
      <c r="S633" s="7">
        <v>5.3709699999999998</v>
      </c>
      <c r="T633" s="7"/>
    </row>
    <row r="634" spans="1:20" x14ac:dyDescent="0.35">
      <c r="A634" s="6" t="s">
        <v>185</v>
      </c>
      <c r="B634" s="6" t="s">
        <v>186</v>
      </c>
      <c r="C634" s="6" t="s">
        <v>670</v>
      </c>
      <c r="D634" s="6" t="s">
        <v>671</v>
      </c>
      <c r="E634" s="6" t="s">
        <v>578</v>
      </c>
      <c r="F634" s="6" t="s">
        <v>579</v>
      </c>
      <c r="G634" s="6" t="s">
        <v>580</v>
      </c>
      <c r="H634" s="6"/>
      <c r="I634" s="6"/>
      <c r="J634" s="6"/>
      <c r="K634" s="7">
        <v>0</v>
      </c>
      <c r="L634" s="7">
        <v>0</v>
      </c>
      <c r="M634" s="7">
        <v>0</v>
      </c>
      <c r="N634" s="7">
        <v>0.24063200000000001</v>
      </c>
      <c r="O634" s="7">
        <v>0.32017800000000002</v>
      </c>
      <c r="P634" s="7">
        <v>0.46131499999999998</v>
      </c>
      <c r="Q634" s="7">
        <v>0.50572399999999995</v>
      </c>
      <c r="R634" s="7">
        <v>0.38656000000000001</v>
      </c>
      <c r="S634" s="7">
        <v>0.49412499999999998</v>
      </c>
      <c r="T634" s="7"/>
    </row>
    <row r="635" spans="1:20" x14ac:dyDescent="0.35">
      <c r="A635" s="6" t="s">
        <v>185</v>
      </c>
      <c r="B635" s="6" t="s">
        <v>186</v>
      </c>
      <c r="C635" s="6" t="s">
        <v>670</v>
      </c>
      <c r="D635" s="6" t="s">
        <v>671</v>
      </c>
      <c r="E635" s="6" t="s">
        <v>578</v>
      </c>
      <c r="F635" s="6" t="s">
        <v>581</v>
      </c>
      <c r="G635" s="6" t="s">
        <v>582</v>
      </c>
      <c r="H635" s="6"/>
      <c r="I635" s="6"/>
      <c r="J635" s="6"/>
      <c r="K635" s="7">
        <v>0</v>
      </c>
      <c r="L635" s="7">
        <v>0</v>
      </c>
      <c r="M635" s="7">
        <v>0</v>
      </c>
      <c r="N635" s="7">
        <v>3.7864960000000001</v>
      </c>
      <c r="O635" s="7">
        <v>4.9570679999999996</v>
      </c>
      <c r="P635" s="7">
        <v>7.1764549999999998</v>
      </c>
      <c r="Q635" s="7">
        <v>7.2976080000000003</v>
      </c>
      <c r="R635" s="7">
        <v>5.6294880000000003</v>
      </c>
      <c r="S635" s="7">
        <v>7.1237849999999998</v>
      </c>
      <c r="T635" s="7"/>
    </row>
    <row r="636" spans="1:20" x14ac:dyDescent="0.35">
      <c r="A636" s="6" t="s">
        <v>185</v>
      </c>
      <c r="B636" s="6" t="s">
        <v>186</v>
      </c>
      <c r="C636" s="6" t="s">
        <v>670</v>
      </c>
      <c r="D636" s="6" t="s">
        <v>671</v>
      </c>
      <c r="E636" s="6" t="s">
        <v>578</v>
      </c>
      <c r="F636" s="6" t="s">
        <v>583</v>
      </c>
      <c r="G636" s="6" t="s">
        <v>584</v>
      </c>
      <c r="H636" s="7">
        <v>2.1134200000000001</v>
      </c>
      <c r="I636" s="7">
        <v>1.268052</v>
      </c>
      <c r="J636" s="7">
        <v>2.5361039999999999</v>
      </c>
      <c r="K636" s="7">
        <v>1.5746370000000001</v>
      </c>
      <c r="L636" s="7">
        <v>1.3317460000000001</v>
      </c>
      <c r="M636" s="7">
        <v>1.0918950000000001</v>
      </c>
      <c r="N636" s="7">
        <v>0.17505200000000001</v>
      </c>
      <c r="O636" s="7">
        <v>0.27887600000000001</v>
      </c>
      <c r="P636" s="7">
        <v>0.30749500000000002</v>
      </c>
      <c r="Q636" s="7">
        <v>0.83898300000000003</v>
      </c>
      <c r="R636" s="7">
        <v>0.27787200000000001</v>
      </c>
      <c r="S636" s="7">
        <v>0.387044</v>
      </c>
      <c r="T636" s="7"/>
    </row>
    <row r="637" spans="1:20" x14ac:dyDescent="0.35">
      <c r="A637" s="6" t="s">
        <v>185</v>
      </c>
      <c r="B637" s="6" t="s">
        <v>186</v>
      </c>
      <c r="C637" s="6" t="s">
        <v>670</v>
      </c>
      <c r="D637" s="6" t="s">
        <v>671</v>
      </c>
      <c r="E637" s="6" t="s">
        <v>578</v>
      </c>
      <c r="F637" s="6" t="s">
        <v>585</v>
      </c>
      <c r="G637" s="6" t="s">
        <v>586</v>
      </c>
      <c r="H637" s="7">
        <v>4.2268400000000002</v>
      </c>
      <c r="I637" s="7">
        <v>3.381472</v>
      </c>
      <c r="J637" s="7">
        <v>3.381472</v>
      </c>
      <c r="K637" s="7">
        <v>1.566446</v>
      </c>
      <c r="L637" s="7">
        <v>2.5007380000000001</v>
      </c>
      <c r="M637" s="7">
        <v>1.3550990000000001</v>
      </c>
      <c r="N637" s="7">
        <v>0.52532000000000001</v>
      </c>
      <c r="O637" s="7">
        <v>0.82611100000000004</v>
      </c>
      <c r="P637" s="7">
        <v>0.90995999999999999</v>
      </c>
      <c r="Q637" s="7">
        <v>1.7813319999999999</v>
      </c>
      <c r="R637" s="7">
        <v>0.59187400000000001</v>
      </c>
      <c r="S637" s="7">
        <v>0.82353699999999996</v>
      </c>
      <c r="T637" s="7"/>
    </row>
    <row r="638" spans="1:20" x14ac:dyDescent="0.35">
      <c r="A638" s="6" t="s">
        <v>185</v>
      </c>
      <c r="B638" s="6" t="s">
        <v>186</v>
      </c>
      <c r="C638" s="6" t="s">
        <v>670</v>
      </c>
      <c r="D638" s="6" t="s">
        <v>671</v>
      </c>
      <c r="E638" s="6" t="s">
        <v>578</v>
      </c>
      <c r="F638" s="6" t="s">
        <v>587</v>
      </c>
      <c r="G638" s="6" t="s">
        <v>588</v>
      </c>
      <c r="H638" s="7">
        <v>2.5361039999999999</v>
      </c>
      <c r="I638" s="7">
        <v>4.6495240000000004</v>
      </c>
      <c r="J638" s="7">
        <v>7.1856280000000003</v>
      </c>
      <c r="K638" s="7">
        <v>2.8365140000000002</v>
      </c>
      <c r="L638" s="7">
        <v>2.5368930000000001</v>
      </c>
      <c r="M638" s="7">
        <v>2.576136</v>
      </c>
      <c r="N638" s="7">
        <v>0.66763799999999995</v>
      </c>
      <c r="O638" s="7">
        <v>1.0431189999999999</v>
      </c>
      <c r="P638" s="7">
        <v>1.140609</v>
      </c>
      <c r="Q638" s="7">
        <v>2.2985139999999999</v>
      </c>
      <c r="R638" s="7">
        <v>0.773115</v>
      </c>
      <c r="S638" s="7">
        <v>1.0623899999999999</v>
      </c>
      <c r="T638" s="7"/>
    </row>
    <row r="639" spans="1:20" x14ac:dyDescent="0.35">
      <c r="A639" s="6" t="s">
        <v>185</v>
      </c>
      <c r="B639" s="6" t="s">
        <v>186</v>
      </c>
      <c r="C639" s="6" t="s">
        <v>670</v>
      </c>
      <c r="D639" s="6" t="s">
        <v>671</v>
      </c>
      <c r="E639" s="6" t="s">
        <v>578</v>
      </c>
      <c r="F639" s="6" t="s">
        <v>589</v>
      </c>
      <c r="G639" s="6" t="s">
        <v>590</v>
      </c>
      <c r="H639" s="7">
        <v>2.9587880000000002</v>
      </c>
      <c r="I639" s="7">
        <v>4.6495240000000004</v>
      </c>
      <c r="J639" s="7">
        <v>2.9587880000000002</v>
      </c>
      <c r="K639" s="7">
        <v>1.4024669999999999</v>
      </c>
      <c r="L639" s="7">
        <v>2.1586370000000001</v>
      </c>
      <c r="M639" s="7">
        <v>2.6042200000000002</v>
      </c>
      <c r="N639" s="7">
        <v>0.61285599999999996</v>
      </c>
      <c r="O639" s="7">
        <v>0.97082999999999997</v>
      </c>
      <c r="P639" s="7">
        <v>1.063688</v>
      </c>
      <c r="Q639" s="7">
        <v>2.275398</v>
      </c>
      <c r="R639" s="7">
        <v>0.76111200000000001</v>
      </c>
      <c r="S639" s="7">
        <v>1.0541450000000001</v>
      </c>
      <c r="T639" s="7"/>
    </row>
    <row r="640" spans="1:20" x14ac:dyDescent="0.35">
      <c r="A640" s="6" t="s">
        <v>185</v>
      </c>
      <c r="B640" s="6" t="s">
        <v>186</v>
      </c>
      <c r="C640" s="6" t="s">
        <v>670</v>
      </c>
      <c r="D640" s="6" t="s">
        <v>671</v>
      </c>
      <c r="E640" s="6" t="s">
        <v>578</v>
      </c>
      <c r="F640" s="6" t="s">
        <v>591</v>
      </c>
      <c r="G640" s="6" t="s">
        <v>592</v>
      </c>
      <c r="H640" s="7">
        <v>0.422684</v>
      </c>
      <c r="I640" s="7">
        <v>1.690736</v>
      </c>
      <c r="J640" s="7">
        <v>0.84536800000000001</v>
      </c>
      <c r="K640" s="7">
        <v>0</v>
      </c>
      <c r="L640" s="7">
        <v>0.66703500000000004</v>
      </c>
      <c r="M640" s="7">
        <v>0.50379600000000002</v>
      </c>
      <c r="N640" s="7">
        <v>0.186</v>
      </c>
      <c r="O640" s="7">
        <v>0.29951899999999998</v>
      </c>
      <c r="P640" s="7">
        <v>0.32041500000000001</v>
      </c>
      <c r="Q640" s="7">
        <v>0.72389300000000001</v>
      </c>
      <c r="R640" s="7">
        <v>0.24160000000000001</v>
      </c>
      <c r="S640" s="7">
        <v>0.33765899999999999</v>
      </c>
      <c r="T640" s="7"/>
    </row>
    <row r="641" spans="1:20" x14ac:dyDescent="0.35">
      <c r="A641" s="6" t="s">
        <v>185</v>
      </c>
      <c r="B641" s="6" t="s">
        <v>186</v>
      </c>
      <c r="C641" s="6" t="s">
        <v>670</v>
      </c>
      <c r="D641" s="6" t="s">
        <v>671</v>
      </c>
      <c r="E641" s="6" t="s">
        <v>578</v>
      </c>
      <c r="F641" s="6" t="s">
        <v>593</v>
      </c>
      <c r="G641" s="6" t="s">
        <v>594</v>
      </c>
      <c r="H641" s="6"/>
      <c r="I641" s="7">
        <v>2.1134200000000001</v>
      </c>
      <c r="J641" s="7">
        <v>2.5361039999999999</v>
      </c>
      <c r="K641" s="7">
        <v>0.33400000000000002</v>
      </c>
      <c r="L641" s="7">
        <v>1.037423</v>
      </c>
      <c r="M641" s="7">
        <v>1.177136</v>
      </c>
      <c r="N641" s="7">
        <v>0.17505200000000001</v>
      </c>
      <c r="O641" s="7">
        <v>0.26850800000000002</v>
      </c>
      <c r="P641" s="7">
        <v>0.29480000000000001</v>
      </c>
      <c r="Q641" s="7">
        <v>0.87338000000000005</v>
      </c>
      <c r="R641" s="7">
        <v>0.289964</v>
      </c>
      <c r="S641" s="7">
        <v>0.40351599999999999</v>
      </c>
      <c r="T641" s="7"/>
    </row>
    <row r="642" spans="1:20" x14ac:dyDescent="0.35">
      <c r="A642" s="6" t="s">
        <v>185</v>
      </c>
      <c r="B642" s="6" t="s">
        <v>186</v>
      </c>
      <c r="C642" s="6" t="s">
        <v>670</v>
      </c>
      <c r="D642" s="6" t="s">
        <v>671</v>
      </c>
      <c r="E642" s="6" t="s">
        <v>578</v>
      </c>
      <c r="F642" s="6" t="s">
        <v>595</v>
      </c>
      <c r="G642" s="6" t="s">
        <v>596</v>
      </c>
      <c r="H642" s="7">
        <v>0.63402599999999998</v>
      </c>
      <c r="I642" s="7">
        <v>1.268052</v>
      </c>
      <c r="J642" s="7">
        <v>3.1701299999999999</v>
      </c>
      <c r="K642" s="7">
        <v>1.8250299999999999</v>
      </c>
      <c r="L642" s="7">
        <v>1.4463140000000001</v>
      </c>
      <c r="M642" s="7">
        <v>4.7117990000000001</v>
      </c>
      <c r="N642" s="7">
        <v>0.73326800000000003</v>
      </c>
      <c r="O642" s="7">
        <v>0.175538</v>
      </c>
      <c r="P642" s="7">
        <v>0.11532000000000001</v>
      </c>
      <c r="Q642" s="7">
        <v>5.7506000000000002E-2</v>
      </c>
      <c r="R642" s="7">
        <v>0.44700400000000001</v>
      </c>
      <c r="S642" s="7">
        <v>1.31768</v>
      </c>
      <c r="T642" s="7"/>
    </row>
    <row r="643" spans="1:20" x14ac:dyDescent="0.35">
      <c r="A643" s="6" t="s">
        <v>185</v>
      </c>
      <c r="B643" s="6" t="s">
        <v>186</v>
      </c>
      <c r="C643" s="6" t="s">
        <v>670</v>
      </c>
      <c r="D643" s="6" t="s">
        <v>671</v>
      </c>
      <c r="E643" s="6" t="s">
        <v>578</v>
      </c>
      <c r="F643" s="6" t="s">
        <v>597</v>
      </c>
      <c r="G643" s="6" t="s">
        <v>598</v>
      </c>
      <c r="H643" s="6"/>
      <c r="I643" s="7">
        <v>2.5361039999999999</v>
      </c>
      <c r="J643" s="7">
        <v>5.0722079999999998</v>
      </c>
      <c r="K643" s="7">
        <v>1.2833110000000001</v>
      </c>
      <c r="L643" s="7">
        <v>1.510116</v>
      </c>
      <c r="M643" s="7">
        <v>2.1804049999999999</v>
      </c>
      <c r="N643" s="7">
        <v>2.779817</v>
      </c>
      <c r="O643" s="7">
        <v>0.66097499999999998</v>
      </c>
      <c r="P643" s="7">
        <v>0.43558000000000002</v>
      </c>
      <c r="Q643" s="7">
        <v>9.1948000000000002E-2</v>
      </c>
      <c r="R643" s="7">
        <v>0.68862999999999996</v>
      </c>
      <c r="S643" s="7">
        <v>2.017725</v>
      </c>
      <c r="T643" s="7"/>
    </row>
    <row r="644" spans="1:20" x14ac:dyDescent="0.35">
      <c r="A644" s="6" t="s">
        <v>185</v>
      </c>
      <c r="B644" s="6" t="s">
        <v>186</v>
      </c>
      <c r="C644" s="6" t="s">
        <v>670</v>
      </c>
      <c r="D644" s="6" t="s">
        <v>671</v>
      </c>
      <c r="E644" s="6" t="s">
        <v>578</v>
      </c>
      <c r="F644" s="6" t="s">
        <v>599</v>
      </c>
      <c r="G644" s="6" t="s">
        <v>600</v>
      </c>
      <c r="H644" s="6"/>
      <c r="I644" s="7">
        <v>2.5361039999999999</v>
      </c>
      <c r="J644" s="7">
        <v>3.8041559999999999</v>
      </c>
      <c r="K644" s="7">
        <v>1.3880779999999999</v>
      </c>
      <c r="L644" s="7">
        <v>1.7495449999999999</v>
      </c>
      <c r="M644" s="7">
        <v>1.5788690000000001</v>
      </c>
      <c r="N644" s="7">
        <v>1.30244</v>
      </c>
      <c r="O644" s="7">
        <v>0.30984400000000001</v>
      </c>
      <c r="P644" s="7">
        <v>0.20505999999999999</v>
      </c>
      <c r="Q644" s="7">
        <v>0.160771</v>
      </c>
      <c r="R644" s="7">
        <v>1.0993539999999999</v>
      </c>
      <c r="S644" s="7">
        <v>3.211884</v>
      </c>
      <c r="T644" s="7"/>
    </row>
    <row r="645" spans="1:20" x14ac:dyDescent="0.35">
      <c r="A645" s="6" t="s">
        <v>185</v>
      </c>
      <c r="B645" s="6" t="s">
        <v>186</v>
      </c>
      <c r="C645" s="6" t="s">
        <v>670</v>
      </c>
      <c r="D645" s="6" t="s">
        <v>671</v>
      </c>
      <c r="E645" s="6" t="s">
        <v>578</v>
      </c>
      <c r="F645" s="6" t="s">
        <v>601</v>
      </c>
      <c r="G645" s="6" t="s">
        <v>602</v>
      </c>
      <c r="H645" s="6"/>
      <c r="I645" s="7">
        <v>1.9020779999999999</v>
      </c>
      <c r="J645" s="7">
        <v>2.5361039999999999</v>
      </c>
      <c r="K645" s="7">
        <v>1.384601</v>
      </c>
      <c r="L645" s="7">
        <v>1.1167050000000001</v>
      </c>
      <c r="M645" s="7">
        <v>1.6414</v>
      </c>
      <c r="N645" s="7">
        <v>0.42665199999999998</v>
      </c>
      <c r="O645" s="7">
        <v>0.103241</v>
      </c>
      <c r="P645" s="7">
        <v>6.4106999999999997E-2</v>
      </c>
      <c r="Q645" s="7">
        <v>2.2998000000000001E-2</v>
      </c>
      <c r="R645" s="7">
        <v>0.19322400000000001</v>
      </c>
      <c r="S645" s="7">
        <v>0.58471499999999998</v>
      </c>
      <c r="T645" s="7"/>
    </row>
    <row r="646" spans="1:20" x14ac:dyDescent="0.35">
      <c r="A646" s="6" t="s">
        <v>185</v>
      </c>
      <c r="B646" s="6" t="s">
        <v>186</v>
      </c>
      <c r="C646" s="6" t="s">
        <v>670</v>
      </c>
      <c r="D646" s="6" t="s">
        <v>671</v>
      </c>
      <c r="E646" s="6" t="s">
        <v>578</v>
      </c>
      <c r="F646" s="6" t="s">
        <v>603</v>
      </c>
      <c r="G646" s="6" t="s">
        <v>604</v>
      </c>
      <c r="H646" s="7">
        <v>4.2268400000000002</v>
      </c>
      <c r="I646" s="7">
        <v>19.020779999999998</v>
      </c>
      <c r="J646" s="7">
        <v>23.247620000000001</v>
      </c>
      <c r="K646" s="7">
        <v>4.6476860000000002</v>
      </c>
      <c r="L646" s="7">
        <v>6.799588</v>
      </c>
      <c r="M646" s="7">
        <v>21.175509999999999</v>
      </c>
      <c r="N646" s="7">
        <v>7.0916480000000002</v>
      </c>
      <c r="O646" s="7">
        <v>9.2740720000000003</v>
      </c>
      <c r="P646" s="7">
        <v>13.417225</v>
      </c>
      <c r="Q646" s="7">
        <v>36.591031999999998</v>
      </c>
      <c r="R646" s="7">
        <v>28.232302000000001</v>
      </c>
      <c r="S646" s="7">
        <v>35.701369999999997</v>
      </c>
      <c r="T646" s="7"/>
    </row>
    <row r="647" spans="1:20" x14ac:dyDescent="0.35">
      <c r="A647" s="6" t="s">
        <v>185</v>
      </c>
      <c r="B647" s="6" t="s">
        <v>186</v>
      </c>
      <c r="C647" s="6" t="s">
        <v>670</v>
      </c>
      <c r="D647" s="6" t="s">
        <v>671</v>
      </c>
      <c r="E647" s="6" t="s">
        <v>578</v>
      </c>
      <c r="F647" s="6" t="s">
        <v>605</v>
      </c>
      <c r="G647" s="6" t="s">
        <v>606</v>
      </c>
      <c r="H647" s="7">
        <v>2.1134200000000001</v>
      </c>
      <c r="I647" s="7">
        <v>4.2268400000000002</v>
      </c>
      <c r="J647" s="7">
        <v>10.5671</v>
      </c>
      <c r="K647" s="7">
        <v>3.0960220000000001</v>
      </c>
      <c r="L647" s="7">
        <v>2.6018780000000001</v>
      </c>
      <c r="M647" s="7">
        <v>16.459820000000001</v>
      </c>
      <c r="N647" s="7">
        <v>1.45557</v>
      </c>
      <c r="O647" s="7">
        <v>1.9105380000000001</v>
      </c>
      <c r="P647" s="7">
        <v>2.7552650000000001</v>
      </c>
      <c r="Q647" s="7">
        <v>4.4473560000000001</v>
      </c>
      <c r="R647" s="7">
        <v>3.4308399999999999</v>
      </c>
      <c r="S647" s="7">
        <v>4.3401699999999996</v>
      </c>
      <c r="T647" s="7"/>
    </row>
    <row r="648" spans="1:20" x14ac:dyDescent="0.35">
      <c r="A648" s="6" t="s">
        <v>185</v>
      </c>
      <c r="B648" s="6" t="s">
        <v>186</v>
      </c>
      <c r="C648" s="6" t="s">
        <v>670</v>
      </c>
      <c r="D648" s="6" t="s">
        <v>671</v>
      </c>
      <c r="E648" s="6" t="s">
        <v>578</v>
      </c>
      <c r="F648" s="6" t="s">
        <v>607</v>
      </c>
      <c r="G648" s="6" t="s">
        <v>608</v>
      </c>
      <c r="H648" s="7">
        <v>2.1134200000000001</v>
      </c>
      <c r="I648" s="7">
        <v>23.247620000000001</v>
      </c>
      <c r="J648" s="7">
        <v>12.68052</v>
      </c>
      <c r="K648" s="7">
        <v>16.464027000000002</v>
      </c>
      <c r="L648" s="7">
        <v>6.7843900000000001</v>
      </c>
      <c r="M648" s="7">
        <v>23.669374000000001</v>
      </c>
      <c r="N648" s="7">
        <v>7.978154</v>
      </c>
      <c r="O648" s="7">
        <v>10.441153999999999</v>
      </c>
      <c r="P648" s="7">
        <v>15.108919999999999</v>
      </c>
      <c r="Q648" s="7">
        <v>19.82395</v>
      </c>
      <c r="R648" s="7">
        <v>15.281998</v>
      </c>
      <c r="S648" s="7">
        <v>19.33719</v>
      </c>
      <c r="T648" s="7"/>
    </row>
    <row r="649" spans="1:20" x14ac:dyDescent="0.35">
      <c r="A649" s="6" t="s">
        <v>185</v>
      </c>
      <c r="B649" s="6" t="s">
        <v>186</v>
      </c>
      <c r="C649" s="6" t="s">
        <v>670</v>
      </c>
      <c r="D649" s="6" t="s">
        <v>671</v>
      </c>
      <c r="E649" s="6" t="s">
        <v>578</v>
      </c>
      <c r="F649" s="6" t="s">
        <v>609</v>
      </c>
      <c r="G649" s="6" t="s">
        <v>610</v>
      </c>
      <c r="H649" s="7">
        <v>6.3402599999999998</v>
      </c>
      <c r="I649" s="7">
        <v>33.814720000000001</v>
      </c>
      <c r="J649" s="7">
        <v>57.062339999999999</v>
      </c>
      <c r="K649" s="7">
        <v>22.937265</v>
      </c>
      <c r="L649" s="7">
        <v>15.867074000000001</v>
      </c>
      <c r="M649" s="7">
        <v>29.292123</v>
      </c>
      <c r="N649" s="7">
        <v>9.8168100000000003</v>
      </c>
      <c r="O649" s="7">
        <v>12.837068</v>
      </c>
      <c r="P649" s="7">
        <v>18.581875</v>
      </c>
      <c r="Q649" s="7">
        <v>20.076861999999998</v>
      </c>
      <c r="R649" s="7">
        <v>15.487344</v>
      </c>
      <c r="S649" s="7">
        <v>19.592500000000001</v>
      </c>
      <c r="T649" s="7"/>
    </row>
    <row r="650" spans="1:20" x14ac:dyDescent="0.35">
      <c r="A650" s="6" t="s">
        <v>185</v>
      </c>
      <c r="B650" s="6" t="s">
        <v>186</v>
      </c>
      <c r="C650" s="6" t="s">
        <v>670</v>
      </c>
      <c r="D650" s="6" t="s">
        <v>671</v>
      </c>
      <c r="E650" s="6" t="s">
        <v>578</v>
      </c>
      <c r="F650" s="6" t="s">
        <v>611</v>
      </c>
      <c r="G650" s="6" t="s">
        <v>612</v>
      </c>
      <c r="H650" s="6"/>
      <c r="I650" s="6"/>
      <c r="J650" s="7">
        <v>2.1134200000000001</v>
      </c>
      <c r="K650" s="7">
        <v>0</v>
      </c>
      <c r="L650" s="7">
        <v>0.37073</v>
      </c>
      <c r="M650" s="7">
        <v>5.6994879999999997</v>
      </c>
      <c r="N650" s="7">
        <v>0.67843799999999999</v>
      </c>
      <c r="O650" s="7">
        <v>0.88816799999999996</v>
      </c>
      <c r="P650" s="7">
        <v>1.281555</v>
      </c>
      <c r="Q650" s="7">
        <v>1.7813220000000001</v>
      </c>
      <c r="R650" s="7">
        <v>1.377124</v>
      </c>
      <c r="S650" s="7">
        <v>1.737679</v>
      </c>
      <c r="T650" s="7"/>
    </row>
    <row r="651" spans="1:20" x14ac:dyDescent="0.35">
      <c r="A651" s="6" t="s">
        <v>185</v>
      </c>
      <c r="B651" s="6" t="s">
        <v>186</v>
      </c>
      <c r="C651" s="6" t="s">
        <v>670</v>
      </c>
      <c r="D651" s="6" t="s">
        <v>671</v>
      </c>
      <c r="E651" s="6" t="s">
        <v>578</v>
      </c>
      <c r="F651" s="6" t="s">
        <v>613</v>
      </c>
      <c r="G651" s="6" t="s">
        <v>614</v>
      </c>
      <c r="H651" s="6"/>
      <c r="I651" s="7">
        <v>2.1134200000000001</v>
      </c>
      <c r="J651" s="7">
        <v>8.4536800000000003</v>
      </c>
      <c r="K651" s="7">
        <v>2.6143459999999998</v>
      </c>
      <c r="L651" s="7">
        <v>1.879616</v>
      </c>
      <c r="M651" s="7">
        <v>10.560299000000001</v>
      </c>
      <c r="N651" s="7">
        <v>3.6661700000000002</v>
      </c>
      <c r="O651" s="7">
        <v>4.791976</v>
      </c>
      <c r="P651" s="7">
        <v>6.93302</v>
      </c>
      <c r="Q651" s="7">
        <v>8.7569719999999993</v>
      </c>
      <c r="R651" s="7">
        <v>6.7530460000000003</v>
      </c>
      <c r="S651" s="7">
        <v>8.540305</v>
      </c>
      <c r="T651" s="7"/>
    </row>
    <row r="652" spans="1:20" x14ac:dyDescent="0.35">
      <c r="A652" s="6" t="s">
        <v>185</v>
      </c>
      <c r="B652" s="6" t="s">
        <v>186</v>
      </c>
      <c r="C652" s="6" t="s">
        <v>670</v>
      </c>
      <c r="D652" s="6" t="s">
        <v>671</v>
      </c>
      <c r="E652" s="6" t="s">
        <v>578</v>
      </c>
      <c r="F652" s="6" t="s">
        <v>615</v>
      </c>
      <c r="G652" s="6" t="s">
        <v>616</v>
      </c>
      <c r="H652" s="6"/>
      <c r="I652" s="7">
        <v>2.1134200000000001</v>
      </c>
      <c r="J652" s="7">
        <v>6.3402599999999998</v>
      </c>
      <c r="K652" s="7">
        <v>0.77695499999999995</v>
      </c>
      <c r="L652" s="7">
        <v>1.1082000000000001</v>
      </c>
      <c r="M652" s="7">
        <v>12.888059</v>
      </c>
      <c r="N652" s="7">
        <v>2.8561580000000002</v>
      </c>
      <c r="O652" s="7">
        <v>3.7281460000000002</v>
      </c>
      <c r="P652" s="7">
        <v>5.4079100000000002</v>
      </c>
      <c r="Q652" s="7">
        <v>8.998386</v>
      </c>
      <c r="R652" s="7">
        <v>6.9342639999999998</v>
      </c>
      <c r="S652" s="7">
        <v>8.7791350000000001</v>
      </c>
      <c r="T652" s="7"/>
    </row>
    <row r="653" spans="1:20" x14ac:dyDescent="0.35">
      <c r="A653" s="6" t="s">
        <v>185</v>
      </c>
      <c r="B653" s="6" t="s">
        <v>186</v>
      </c>
      <c r="C653" s="6" t="s">
        <v>670</v>
      </c>
      <c r="D653" s="6" t="s">
        <v>671</v>
      </c>
      <c r="E653" s="6" t="s">
        <v>578</v>
      </c>
      <c r="F653" s="6" t="s">
        <v>617</v>
      </c>
      <c r="G653" s="6" t="s">
        <v>618</v>
      </c>
      <c r="H653" s="6"/>
      <c r="I653" s="6"/>
      <c r="J653" s="6"/>
      <c r="K653" s="7">
        <v>0</v>
      </c>
      <c r="L653" s="7">
        <v>0</v>
      </c>
      <c r="M653" s="7">
        <v>0</v>
      </c>
      <c r="N653" s="7">
        <v>1.1491279999999999</v>
      </c>
      <c r="O653" s="7">
        <v>1.507728</v>
      </c>
      <c r="P653" s="7">
        <v>2.1785749999999999</v>
      </c>
      <c r="Q653" s="7">
        <v>1.0573159999999999</v>
      </c>
      <c r="R653" s="7">
        <v>0.82139200000000001</v>
      </c>
      <c r="S653" s="7">
        <v>1.0294350000000001</v>
      </c>
      <c r="T653" s="7"/>
    </row>
    <row r="654" spans="1:20" x14ac:dyDescent="0.35">
      <c r="A654" s="6" t="s">
        <v>185</v>
      </c>
      <c r="B654" s="6" t="s">
        <v>186</v>
      </c>
      <c r="C654" s="6" t="s">
        <v>670</v>
      </c>
      <c r="D654" s="6" t="s">
        <v>671</v>
      </c>
      <c r="E654" s="6" t="s">
        <v>619</v>
      </c>
      <c r="F654" s="6" t="s">
        <v>620</v>
      </c>
      <c r="G654" s="6" t="s">
        <v>621</v>
      </c>
      <c r="H654" s="7">
        <v>6.2768610000000002</v>
      </c>
      <c r="I654" s="7">
        <v>9.0665770000000006</v>
      </c>
      <c r="J654" s="7">
        <v>1.3948579999999999</v>
      </c>
      <c r="K654" s="7">
        <v>2.5204949999999999</v>
      </c>
      <c r="L654" s="7">
        <v>5.703659</v>
      </c>
      <c r="M654" s="7">
        <v>4.1680700000000002</v>
      </c>
      <c r="N654" s="7">
        <v>5.0723929999999999</v>
      </c>
      <c r="O654" s="7">
        <v>6.5179029999999996</v>
      </c>
      <c r="P654" s="7">
        <v>5.1801959999999996</v>
      </c>
      <c r="Q654" s="7">
        <v>7.5097459999999998</v>
      </c>
      <c r="R654" s="7">
        <v>6.8690340000000001</v>
      </c>
      <c r="S654" s="7">
        <v>4.981668</v>
      </c>
      <c r="T654" s="7"/>
    </row>
    <row r="655" spans="1:20" x14ac:dyDescent="0.35">
      <c r="A655" s="6" t="s">
        <v>185</v>
      </c>
      <c r="B655" s="6" t="s">
        <v>186</v>
      </c>
      <c r="C655" s="6" t="s">
        <v>670</v>
      </c>
      <c r="D655" s="6" t="s">
        <v>671</v>
      </c>
      <c r="E655" s="6" t="s">
        <v>619</v>
      </c>
      <c r="F655" s="6" t="s">
        <v>622</v>
      </c>
      <c r="G655" s="6" t="s">
        <v>623</v>
      </c>
      <c r="H655" s="7">
        <v>5.5794319999999997</v>
      </c>
      <c r="I655" s="7">
        <v>3.4871449999999999</v>
      </c>
      <c r="J655" s="7">
        <v>4.1845739999999996</v>
      </c>
      <c r="K655" s="7">
        <v>4.6293559999999996</v>
      </c>
      <c r="L655" s="7">
        <v>4.3467370000000001</v>
      </c>
      <c r="M655" s="7">
        <v>7.2213500000000002</v>
      </c>
      <c r="N655" s="7">
        <v>6.600098</v>
      </c>
      <c r="O655" s="7">
        <v>8.2016880000000008</v>
      </c>
      <c r="P655" s="7">
        <v>8.2276399999999992</v>
      </c>
      <c r="Q655" s="7">
        <v>16.223047999999999</v>
      </c>
      <c r="R655" s="7">
        <v>15.044423999999999</v>
      </c>
      <c r="S655" s="7">
        <v>13.013845</v>
      </c>
      <c r="T655" s="7"/>
    </row>
    <row r="656" spans="1:20" x14ac:dyDescent="0.35">
      <c r="A656" s="6" t="s">
        <v>185</v>
      </c>
      <c r="B656" s="6" t="s">
        <v>186</v>
      </c>
      <c r="C656" s="6" t="s">
        <v>670</v>
      </c>
      <c r="D656" s="6" t="s">
        <v>671</v>
      </c>
      <c r="E656" s="6" t="s">
        <v>619</v>
      </c>
      <c r="F656" s="6" t="s">
        <v>624</v>
      </c>
      <c r="G656" s="6" t="s">
        <v>625</v>
      </c>
      <c r="H656" s="7">
        <v>47.425172000000003</v>
      </c>
      <c r="I656" s="7">
        <v>53.004604</v>
      </c>
      <c r="J656" s="7">
        <v>27.199731</v>
      </c>
      <c r="K656" s="7">
        <v>23.704743000000001</v>
      </c>
      <c r="L656" s="7">
        <v>39.842399</v>
      </c>
      <c r="M656" s="7">
        <v>17.310555999999998</v>
      </c>
      <c r="N656" s="7">
        <v>22.158809999999999</v>
      </c>
      <c r="O656" s="7">
        <v>27.055136999999998</v>
      </c>
      <c r="P656" s="7">
        <v>22.380716</v>
      </c>
      <c r="Q656" s="7">
        <v>15.168457999999999</v>
      </c>
      <c r="R656" s="7">
        <v>14.235242</v>
      </c>
      <c r="S656" s="7">
        <v>12.386687</v>
      </c>
      <c r="T656" s="7"/>
    </row>
    <row r="657" spans="1:20" x14ac:dyDescent="0.35">
      <c r="A657" s="6" t="s">
        <v>185</v>
      </c>
      <c r="B657" s="6" t="s">
        <v>186</v>
      </c>
      <c r="C657" s="6" t="s">
        <v>670</v>
      </c>
      <c r="D657" s="6" t="s">
        <v>671</v>
      </c>
      <c r="E657" s="6" t="s">
        <v>619</v>
      </c>
      <c r="F657" s="6" t="s">
        <v>626</v>
      </c>
      <c r="G657" s="6" t="s">
        <v>627</v>
      </c>
      <c r="H657" s="7">
        <v>89.397666000000001</v>
      </c>
      <c r="I657" s="7">
        <v>116.026758</v>
      </c>
      <c r="J657" s="7">
        <v>123.63507</v>
      </c>
      <c r="K657" s="7">
        <v>114.836134</v>
      </c>
      <c r="L657" s="7">
        <v>111.701798</v>
      </c>
      <c r="M657" s="7">
        <v>298.60416600000002</v>
      </c>
      <c r="N657" s="7">
        <v>292.86194399999999</v>
      </c>
      <c r="O657" s="7">
        <v>274.51413600000001</v>
      </c>
      <c r="P657" s="7">
        <v>200.333585</v>
      </c>
      <c r="Q657" s="7">
        <v>249.67956000000001</v>
      </c>
      <c r="R657" s="7">
        <v>233.719516</v>
      </c>
      <c r="S657" s="7">
        <v>203.24176600000001</v>
      </c>
      <c r="T657" s="7"/>
    </row>
    <row r="658" spans="1:20" x14ac:dyDescent="0.35">
      <c r="A658" s="6" t="s">
        <v>185</v>
      </c>
      <c r="B658" s="6" t="s">
        <v>186</v>
      </c>
      <c r="C658" s="6" t="s">
        <v>670</v>
      </c>
      <c r="D658" s="6" t="s">
        <v>671</v>
      </c>
      <c r="E658" s="6" t="s">
        <v>619</v>
      </c>
      <c r="F658" s="6" t="s">
        <v>628</v>
      </c>
      <c r="G658" s="6" t="s">
        <v>629</v>
      </c>
      <c r="H658" s="7">
        <v>22.824936000000001</v>
      </c>
      <c r="I658" s="7">
        <v>34.237403999999998</v>
      </c>
      <c r="J658" s="7">
        <v>45.649872000000002</v>
      </c>
      <c r="K658" s="7">
        <v>47.301248999999999</v>
      </c>
      <c r="L658" s="7">
        <v>35.829155999999998</v>
      </c>
      <c r="M658" s="7">
        <v>57.835478999999999</v>
      </c>
      <c r="N658" s="7">
        <v>52.479303999999999</v>
      </c>
      <c r="O658" s="7">
        <v>49.621831999999998</v>
      </c>
      <c r="P658" s="7">
        <v>32.510525000000001</v>
      </c>
      <c r="Q658" s="7">
        <v>54.216484000000001</v>
      </c>
      <c r="R658" s="7">
        <v>49.887045999999998</v>
      </c>
      <c r="S658" s="7">
        <v>38.073988999999997</v>
      </c>
      <c r="T658" s="7"/>
    </row>
    <row r="659" spans="1:20" x14ac:dyDescent="0.35">
      <c r="A659" s="6" t="s">
        <v>185</v>
      </c>
      <c r="B659" s="6" t="s">
        <v>186</v>
      </c>
      <c r="C659" s="6" t="s">
        <v>670</v>
      </c>
      <c r="D659" s="6" t="s">
        <v>671</v>
      </c>
      <c r="E659" s="6" t="s">
        <v>619</v>
      </c>
      <c r="F659" s="6" t="s">
        <v>630</v>
      </c>
      <c r="G659" s="6" t="s">
        <v>631</v>
      </c>
      <c r="H659" s="7">
        <v>70.376885999999999</v>
      </c>
      <c r="I659" s="7">
        <v>79.887276</v>
      </c>
      <c r="J659" s="7">
        <v>68.474807999999996</v>
      </c>
      <c r="K659" s="7">
        <v>74.235853000000006</v>
      </c>
      <c r="L659" s="7">
        <v>68.921723999999998</v>
      </c>
      <c r="M659" s="7">
        <v>195.87030100000001</v>
      </c>
      <c r="N659" s="7">
        <v>216.55876000000001</v>
      </c>
      <c r="O659" s="7">
        <v>193.22591800000001</v>
      </c>
      <c r="P659" s="7">
        <v>132.8931</v>
      </c>
      <c r="Q659" s="7">
        <v>119.478138</v>
      </c>
      <c r="R659" s="7">
        <v>112.745538</v>
      </c>
      <c r="S659" s="7">
        <v>103.06662300000001</v>
      </c>
      <c r="T659" s="7"/>
    </row>
    <row r="660" spans="1:20" x14ac:dyDescent="0.35">
      <c r="A660" s="6" t="s">
        <v>185</v>
      </c>
      <c r="B660" s="6" t="s">
        <v>186</v>
      </c>
      <c r="C660" s="6" t="s">
        <v>670</v>
      </c>
      <c r="D660" s="6" t="s">
        <v>671</v>
      </c>
      <c r="E660" s="6" t="s">
        <v>619</v>
      </c>
      <c r="F660" s="6" t="s">
        <v>632</v>
      </c>
      <c r="G660" s="6" t="s">
        <v>633</v>
      </c>
      <c r="H660" s="7">
        <v>34.237403999999998</v>
      </c>
      <c r="I660" s="7">
        <v>51.356105999999997</v>
      </c>
      <c r="J660" s="7">
        <v>66.572730000000007</v>
      </c>
      <c r="K660" s="7">
        <v>58.000458999999999</v>
      </c>
      <c r="L660" s="7">
        <v>50.913271999999999</v>
      </c>
      <c r="M660" s="7">
        <v>222.77505300000001</v>
      </c>
      <c r="N660" s="7">
        <v>167.86637999999999</v>
      </c>
      <c r="O660" s="7">
        <v>154.34436600000001</v>
      </c>
      <c r="P660" s="7">
        <v>128.48517699999999</v>
      </c>
      <c r="Q660" s="7">
        <v>92.700292000000005</v>
      </c>
      <c r="R660" s="7">
        <v>86.410178000000002</v>
      </c>
      <c r="S660" s="7">
        <v>78.605900000000005</v>
      </c>
      <c r="T660" s="7"/>
    </row>
    <row r="661" spans="1:20" x14ac:dyDescent="0.35">
      <c r="A661" s="6" t="s">
        <v>185</v>
      </c>
      <c r="B661" s="6" t="s">
        <v>186</v>
      </c>
      <c r="C661" s="6" t="s">
        <v>670</v>
      </c>
      <c r="D661" s="6" t="s">
        <v>671</v>
      </c>
      <c r="E661" s="6" t="s">
        <v>619</v>
      </c>
      <c r="F661" s="6" t="s">
        <v>634</v>
      </c>
      <c r="G661" s="6" t="s">
        <v>635</v>
      </c>
      <c r="H661" s="7">
        <v>0.69742899999999997</v>
      </c>
      <c r="I661" s="7">
        <v>1.3948579999999999</v>
      </c>
      <c r="J661" s="7">
        <v>10.461435</v>
      </c>
      <c r="K661" s="7">
        <v>7.3206860000000002</v>
      </c>
      <c r="L661" s="7">
        <v>4.6090840000000002</v>
      </c>
      <c r="M661" s="7">
        <v>10.888904</v>
      </c>
      <c r="N661" s="7">
        <v>0.820218</v>
      </c>
      <c r="O661" s="7">
        <v>0.95663600000000004</v>
      </c>
      <c r="P661" s="7">
        <v>1.174485</v>
      </c>
      <c r="Q661" s="7">
        <v>0.81966000000000006</v>
      </c>
      <c r="R661" s="7">
        <v>0.95618199999999998</v>
      </c>
      <c r="S661" s="7">
        <v>1.1734500000000001</v>
      </c>
      <c r="T661" s="7"/>
    </row>
    <row r="662" spans="1:20" x14ac:dyDescent="0.35">
      <c r="A662" s="6" t="s">
        <v>185</v>
      </c>
      <c r="B662" s="6" t="s">
        <v>186</v>
      </c>
      <c r="C662" s="6" t="s">
        <v>670</v>
      </c>
      <c r="D662" s="6" t="s">
        <v>671</v>
      </c>
      <c r="E662" s="6" t="s">
        <v>619</v>
      </c>
      <c r="F662" s="6" t="s">
        <v>636</v>
      </c>
      <c r="G662" s="6" t="s">
        <v>637</v>
      </c>
      <c r="H662" s="7">
        <v>3.8041559999999999</v>
      </c>
      <c r="I662" s="7">
        <v>7.6083119999999997</v>
      </c>
      <c r="J662" s="7">
        <v>11.412468000000001</v>
      </c>
      <c r="K662" s="7">
        <v>10.560551</v>
      </c>
      <c r="L662" s="7">
        <v>12.372978</v>
      </c>
      <c r="M662" s="7">
        <v>27.127859999999998</v>
      </c>
      <c r="N662" s="7">
        <v>6.507104</v>
      </c>
      <c r="O662" s="7">
        <v>6.7820840000000002</v>
      </c>
      <c r="P662" s="7">
        <v>10.350535000000001</v>
      </c>
      <c r="Q662" s="7">
        <v>6.5026840000000004</v>
      </c>
      <c r="R662" s="7">
        <v>6.7788599999999999</v>
      </c>
      <c r="S662" s="7">
        <v>10.341424999999999</v>
      </c>
      <c r="T662" s="7"/>
    </row>
    <row r="663" spans="1:20" x14ac:dyDescent="0.35">
      <c r="A663" s="6" t="s">
        <v>185</v>
      </c>
      <c r="B663" s="6" t="s">
        <v>186</v>
      </c>
      <c r="C663" s="6" t="s">
        <v>670</v>
      </c>
      <c r="D663" s="6" t="s">
        <v>671</v>
      </c>
      <c r="E663" s="6" t="s">
        <v>619</v>
      </c>
      <c r="F663" s="6" t="s">
        <v>638</v>
      </c>
      <c r="G663" s="6" t="s">
        <v>639</v>
      </c>
      <c r="H663" s="6"/>
      <c r="I663" s="7">
        <v>2.641775</v>
      </c>
      <c r="J663" s="7">
        <v>2.1134200000000001</v>
      </c>
      <c r="K663" s="7">
        <v>1.254121</v>
      </c>
      <c r="L663" s="7">
        <v>1.270729</v>
      </c>
      <c r="M663" s="7">
        <v>1.813744</v>
      </c>
      <c r="N663" s="7">
        <v>3.9557359999999999</v>
      </c>
      <c r="O663" s="7">
        <v>3.257107</v>
      </c>
      <c r="P663" s="7">
        <v>3.5128910000000002</v>
      </c>
      <c r="Q663" s="7">
        <v>2.4007320000000001</v>
      </c>
      <c r="R663" s="7">
        <v>1.872501</v>
      </c>
      <c r="S663" s="7">
        <v>4.6973630000000002</v>
      </c>
      <c r="T663" s="7"/>
    </row>
    <row r="664" spans="1:20" x14ac:dyDescent="0.35">
      <c r="A664" s="6" t="s">
        <v>185</v>
      </c>
      <c r="B664" s="6" t="s">
        <v>186</v>
      </c>
      <c r="C664" s="6" t="s">
        <v>670</v>
      </c>
      <c r="D664" s="6" t="s">
        <v>671</v>
      </c>
      <c r="E664" s="6" t="s">
        <v>619</v>
      </c>
      <c r="F664" s="6" t="s">
        <v>640</v>
      </c>
      <c r="G664" s="6" t="s">
        <v>641</v>
      </c>
      <c r="H664" s="7">
        <v>0.52835500000000002</v>
      </c>
      <c r="I664" s="7">
        <v>0.52835500000000002</v>
      </c>
      <c r="J664" s="7">
        <v>1.05671</v>
      </c>
      <c r="K664" s="7">
        <v>1.8116209999999999</v>
      </c>
      <c r="L664" s="7">
        <v>0.69281099999999995</v>
      </c>
      <c r="M664" s="7">
        <v>0.123125</v>
      </c>
      <c r="N664" s="7">
        <v>0.43164799999999998</v>
      </c>
      <c r="O664" s="7">
        <v>0.29598799999999997</v>
      </c>
      <c r="P664" s="7">
        <v>0.370091</v>
      </c>
      <c r="Q664" s="7">
        <v>1.883988</v>
      </c>
      <c r="R664" s="7">
        <v>0.85389800000000005</v>
      </c>
      <c r="S664" s="7">
        <v>2.0734840000000001</v>
      </c>
      <c r="T664" s="7"/>
    </row>
    <row r="665" spans="1:20" x14ac:dyDescent="0.35">
      <c r="A665" s="6" t="s">
        <v>185</v>
      </c>
      <c r="B665" s="6" t="s">
        <v>186</v>
      </c>
      <c r="C665" s="6" t="s">
        <v>670</v>
      </c>
      <c r="D665" s="6" t="s">
        <v>671</v>
      </c>
      <c r="E665" s="6" t="s">
        <v>619</v>
      </c>
      <c r="F665" s="6" t="s">
        <v>642</v>
      </c>
      <c r="G665" s="6" t="s">
        <v>643</v>
      </c>
      <c r="H665" s="7">
        <v>7.6717190000000004</v>
      </c>
      <c r="I665" s="7">
        <v>13.94858</v>
      </c>
      <c r="J665" s="7">
        <v>7.6717190000000004</v>
      </c>
      <c r="K665" s="7">
        <v>4.1768450000000001</v>
      </c>
      <c r="L665" s="7">
        <v>9.6355330000000006</v>
      </c>
      <c r="M665" s="7">
        <v>12.079886</v>
      </c>
      <c r="N665" s="7">
        <v>16.274902000000001</v>
      </c>
      <c r="O665" s="7">
        <v>20.874573000000002</v>
      </c>
      <c r="P665" s="7">
        <v>18.230284999999999</v>
      </c>
      <c r="Q665" s="7">
        <v>11.680213999999999</v>
      </c>
      <c r="R665" s="7">
        <v>10.932098</v>
      </c>
      <c r="S665" s="7">
        <v>9.0110399999999995</v>
      </c>
      <c r="T665" s="7"/>
    </row>
    <row r="666" spans="1:20" x14ac:dyDescent="0.35">
      <c r="A666" s="6" t="s">
        <v>185</v>
      </c>
      <c r="B666" s="6" t="s">
        <v>186</v>
      </c>
      <c r="C666" s="6" t="s">
        <v>670</v>
      </c>
      <c r="D666" s="6" t="s">
        <v>671</v>
      </c>
      <c r="E666" s="6" t="s">
        <v>192</v>
      </c>
      <c r="F666" s="6" t="s">
        <v>644</v>
      </c>
      <c r="G666" s="6" t="s">
        <v>645</v>
      </c>
      <c r="H666" s="7">
        <v>71.327939999999998</v>
      </c>
      <c r="I666" s="7">
        <v>102.23671400000001</v>
      </c>
      <c r="J666" s="7">
        <v>102.23671400000001</v>
      </c>
      <c r="K666" s="7">
        <v>77.151878999999994</v>
      </c>
      <c r="L666" s="7">
        <v>118.016508</v>
      </c>
      <c r="M666" s="7">
        <v>155.016975</v>
      </c>
      <c r="N666" s="7">
        <v>116.014498</v>
      </c>
      <c r="O666" s="7">
        <v>126.765834</v>
      </c>
      <c r="P666" s="7">
        <v>98.418670000000006</v>
      </c>
      <c r="Q666" s="7">
        <v>59.985602</v>
      </c>
      <c r="R666" s="7">
        <v>68.520706000000004</v>
      </c>
      <c r="S666" s="7">
        <v>51.618634999999998</v>
      </c>
      <c r="T666" s="7"/>
    </row>
    <row r="667" spans="1:20" x14ac:dyDescent="0.35">
      <c r="A667" s="6" t="s">
        <v>185</v>
      </c>
      <c r="B667" s="6" t="s">
        <v>186</v>
      </c>
      <c r="C667" s="6" t="s">
        <v>670</v>
      </c>
      <c r="D667" s="6" t="s">
        <v>671</v>
      </c>
      <c r="E667" s="6" t="s">
        <v>192</v>
      </c>
      <c r="F667" s="6" t="s">
        <v>646</v>
      </c>
      <c r="G667" s="6" t="s">
        <v>647</v>
      </c>
      <c r="H667" s="7">
        <v>54.948920000000001</v>
      </c>
      <c r="I667" s="7">
        <v>116.2381</v>
      </c>
      <c r="J667" s="7">
        <v>169.0736</v>
      </c>
      <c r="K667" s="7">
        <v>115.301401</v>
      </c>
      <c r="L667" s="7">
        <v>80.349209999999999</v>
      </c>
      <c r="M667" s="7">
        <v>305.78613200000001</v>
      </c>
      <c r="N667" s="7">
        <v>216.765424</v>
      </c>
      <c r="O667" s="7">
        <v>149.498548</v>
      </c>
      <c r="P667" s="7">
        <v>185.74421000000001</v>
      </c>
      <c r="Q667" s="7">
        <v>80.477509999999995</v>
      </c>
      <c r="R667" s="7">
        <v>55.895955999999998</v>
      </c>
      <c r="S667" s="7">
        <v>139.864655</v>
      </c>
      <c r="T667" s="7"/>
    </row>
    <row r="668" spans="1:20" x14ac:dyDescent="0.35">
      <c r="A668" s="6" t="s">
        <v>185</v>
      </c>
      <c r="B668" s="6" t="s">
        <v>186</v>
      </c>
      <c r="C668" s="6" t="s">
        <v>670</v>
      </c>
      <c r="D668" s="6" t="s">
        <v>671</v>
      </c>
      <c r="E668" s="6" t="s">
        <v>192</v>
      </c>
      <c r="F668" s="6" t="s">
        <v>648</v>
      </c>
      <c r="G668" s="6" t="s">
        <v>649</v>
      </c>
      <c r="H668" s="7">
        <v>2.0922869999999998</v>
      </c>
      <c r="I668" s="7">
        <v>2.0922869999999998</v>
      </c>
      <c r="J668" s="7">
        <v>4.8820030000000001</v>
      </c>
      <c r="K668" s="7">
        <v>3.5514610000000002</v>
      </c>
      <c r="L668" s="7">
        <v>6.1113619999999997</v>
      </c>
      <c r="M668" s="7">
        <v>11.423173</v>
      </c>
      <c r="N668" s="7">
        <v>5.4095019999999998</v>
      </c>
      <c r="O668" s="7">
        <v>4.7443879999999998</v>
      </c>
      <c r="P668" s="7">
        <v>4.0106999999999999</v>
      </c>
      <c r="Q668" s="7">
        <v>2.6333000000000002</v>
      </c>
      <c r="R668" s="7">
        <v>2.0420500000000001</v>
      </c>
      <c r="S668" s="7">
        <v>3.58352</v>
      </c>
      <c r="T668" s="7"/>
    </row>
    <row r="669" spans="1:20" x14ac:dyDescent="0.35">
      <c r="A669" s="6" t="s">
        <v>185</v>
      </c>
      <c r="B669" s="6" t="s">
        <v>186</v>
      </c>
      <c r="C669" s="6" t="s">
        <v>670</v>
      </c>
      <c r="D669" s="6" t="s">
        <v>671</v>
      </c>
      <c r="E669" s="6" t="s">
        <v>192</v>
      </c>
      <c r="F669" s="6" t="s">
        <v>650</v>
      </c>
      <c r="G669" s="6" t="s">
        <v>651</v>
      </c>
      <c r="H669" s="7">
        <v>72.278964000000002</v>
      </c>
      <c r="I669" s="7">
        <v>121.732992</v>
      </c>
      <c r="J669" s="7">
        <v>176.89325400000001</v>
      </c>
      <c r="K669" s="7">
        <v>277.58236299999999</v>
      </c>
      <c r="L669" s="7">
        <v>151.49977999999999</v>
      </c>
      <c r="M669" s="7">
        <v>293.54445800000002</v>
      </c>
      <c r="N669" s="7">
        <v>170.07988599999999</v>
      </c>
      <c r="O669" s="7">
        <v>185.74884800000001</v>
      </c>
      <c r="P669" s="7">
        <v>148.96601000000001</v>
      </c>
      <c r="Q669" s="7">
        <v>99.455495999999997</v>
      </c>
      <c r="R669" s="7">
        <v>88.264508000000006</v>
      </c>
      <c r="S669" s="7">
        <v>91.793284999999997</v>
      </c>
      <c r="T669" s="7"/>
    </row>
    <row r="670" spans="1:20" x14ac:dyDescent="0.35">
      <c r="A670" s="6" t="s">
        <v>185</v>
      </c>
      <c r="B670" s="6" t="s">
        <v>186</v>
      </c>
      <c r="C670" s="6" t="s">
        <v>670</v>
      </c>
      <c r="D670" s="6" t="s">
        <v>671</v>
      </c>
      <c r="E670" s="6" t="s">
        <v>192</v>
      </c>
      <c r="F670" s="6" t="s">
        <v>652</v>
      </c>
      <c r="G670" s="6" t="s">
        <v>653</v>
      </c>
      <c r="H670" s="6"/>
      <c r="I670" s="6"/>
      <c r="J670" s="6"/>
      <c r="K670" s="7">
        <v>0</v>
      </c>
      <c r="L670" s="7">
        <v>0</v>
      </c>
      <c r="M670" s="7">
        <v>0</v>
      </c>
      <c r="N670" s="7">
        <v>7.5754200000000003</v>
      </c>
      <c r="O670" s="7">
        <v>8.4421470000000003</v>
      </c>
      <c r="P670" s="7">
        <v>9.9568549999999991</v>
      </c>
      <c r="Q670" s="7">
        <v>6.3583819999999998</v>
      </c>
      <c r="R670" s="7">
        <v>3.598652</v>
      </c>
      <c r="S670" s="7">
        <v>6.7898800000000001</v>
      </c>
      <c r="T670" s="7"/>
    </row>
    <row r="671" spans="1:20" x14ac:dyDescent="0.35">
      <c r="A671" s="6" t="s">
        <v>185</v>
      </c>
      <c r="B671" s="6" t="s">
        <v>186</v>
      </c>
      <c r="C671" s="6" t="s">
        <v>670</v>
      </c>
      <c r="D671" s="6" t="s">
        <v>671</v>
      </c>
      <c r="E671" s="6" t="s">
        <v>192</v>
      </c>
      <c r="F671" s="6" t="s">
        <v>193</v>
      </c>
      <c r="G671" s="6" t="s">
        <v>194</v>
      </c>
      <c r="H671" s="7">
        <v>25.804873000000001</v>
      </c>
      <c r="I671" s="7">
        <v>34.174021000000003</v>
      </c>
      <c r="J671" s="7">
        <v>59.978893999999997</v>
      </c>
      <c r="K671" s="7">
        <v>54.561160999999998</v>
      </c>
      <c r="L671" s="7">
        <v>55.946491000000002</v>
      </c>
      <c r="M671" s="7">
        <v>77.508489999999995</v>
      </c>
      <c r="N671" s="7">
        <v>66.350999999999999</v>
      </c>
      <c r="O671" s="7">
        <v>67.775666999999999</v>
      </c>
      <c r="P671" s="7">
        <v>103.667766</v>
      </c>
      <c r="Q671" s="7">
        <v>26.377715999999999</v>
      </c>
      <c r="R671" s="7">
        <v>24.859794000000001</v>
      </c>
      <c r="S671" s="7">
        <v>28.191085000000001</v>
      </c>
      <c r="T671" s="7"/>
    </row>
    <row r="672" spans="1:20" x14ac:dyDescent="0.35">
      <c r="A672" s="6" t="s">
        <v>185</v>
      </c>
      <c r="B672" s="6" t="s">
        <v>186</v>
      </c>
      <c r="C672" s="6" t="s">
        <v>670</v>
      </c>
      <c r="D672" s="6" t="s">
        <v>671</v>
      </c>
      <c r="E672" s="6" t="s">
        <v>192</v>
      </c>
      <c r="F672" s="6" t="s">
        <v>654</v>
      </c>
      <c r="G672" s="6" t="s">
        <v>655</v>
      </c>
      <c r="H672" s="7">
        <v>67.629440000000002</v>
      </c>
      <c r="I672" s="7">
        <v>92.990480000000005</v>
      </c>
      <c r="J672" s="7">
        <v>126.8052</v>
      </c>
      <c r="K672" s="7">
        <v>173.73700400000001</v>
      </c>
      <c r="L672" s="7">
        <v>173.815068</v>
      </c>
      <c r="M672" s="7">
        <v>193.77123900000001</v>
      </c>
      <c r="N672" s="7">
        <v>159.07214999999999</v>
      </c>
      <c r="O672" s="7">
        <v>122.986096</v>
      </c>
      <c r="P672" s="7">
        <v>102.292776</v>
      </c>
      <c r="Q672" s="7">
        <v>53.687897999999997</v>
      </c>
      <c r="R672" s="7">
        <v>49.078232</v>
      </c>
      <c r="S672" s="7">
        <v>54.853389999999997</v>
      </c>
      <c r="T672" s="7"/>
    </row>
    <row r="673" spans="1:20" x14ac:dyDescent="0.35">
      <c r="A673" s="6" t="s">
        <v>185</v>
      </c>
      <c r="B673" s="6" t="s">
        <v>186</v>
      </c>
      <c r="C673" s="6" t="s">
        <v>670</v>
      </c>
      <c r="D673" s="6" t="s">
        <v>671</v>
      </c>
      <c r="E673" s="6" t="s">
        <v>656</v>
      </c>
      <c r="F673" s="6" t="s">
        <v>657</v>
      </c>
      <c r="G673" s="6" t="s">
        <v>658</v>
      </c>
      <c r="H673" s="6"/>
      <c r="I673" s="6"/>
      <c r="J673" s="7">
        <v>2.1134200000000001</v>
      </c>
      <c r="K673" s="7">
        <v>2.524194</v>
      </c>
      <c r="L673" s="7">
        <v>1.084276</v>
      </c>
      <c r="M673" s="7">
        <v>3.8754050000000002</v>
      </c>
      <c r="N673" s="7">
        <v>10.898018</v>
      </c>
      <c r="O673" s="7">
        <v>7.2594459999999996</v>
      </c>
      <c r="P673" s="7">
        <v>7.45383</v>
      </c>
      <c r="Q673" s="7">
        <v>3.3397079999999999</v>
      </c>
      <c r="R673" s="7">
        <v>3.2172960000000002</v>
      </c>
      <c r="S673" s="7">
        <v>5.5571400000000004</v>
      </c>
      <c r="T673" s="7"/>
    </row>
    <row r="674" spans="1:20" x14ac:dyDescent="0.35">
      <c r="A674" s="6" t="s">
        <v>185</v>
      </c>
      <c r="B674" s="6" t="s">
        <v>186</v>
      </c>
      <c r="C674" s="6" t="s">
        <v>670</v>
      </c>
      <c r="D674" s="6" t="s">
        <v>671</v>
      </c>
      <c r="E674" s="6" t="s">
        <v>656</v>
      </c>
      <c r="F674" s="6" t="s">
        <v>659</v>
      </c>
      <c r="G674" s="6" t="s">
        <v>660</v>
      </c>
      <c r="H674" s="6"/>
      <c r="I674" s="6"/>
      <c r="J674" s="7">
        <v>7.6083119999999997</v>
      </c>
      <c r="K674" s="7">
        <v>0.90332999999999997</v>
      </c>
      <c r="L674" s="7">
        <v>2.1455280000000001</v>
      </c>
      <c r="M674" s="7">
        <v>11.88707</v>
      </c>
      <c r="N674" s="7">
        <v>13.841252000000001</v>
      </c>
      <c r="O674" s="7">
        <v>12.146477000000001</v>
      </c>
      <c r="P674" s="7">
        <v>9.7957099999999997</v>
      </c>
      <c r="Q674" s="7">
        <v>6.1366100000000001</v>
      </c>
      <c r="R674" s="7">
        <v>5.7284639999999998</v>
      </c>
      <c r="S674" s="7">
        <v>9.1437860000000004</v>
      </c>
      <c r="T674" s="7"/>
    </row>
    <row r="675" spans="1:20" x14ac:dyDescent="0.35">
      <c r="A675" s="6" t="s">
        <v>185</v>
      </c>
      <c r="B675" s="6" t="s">
        <v>186</v>
      </c>
      <c r="C675" s="6" t="s">
        <v>670</v>
      </c>
      <c r="D675" s="6" t="s">
        <v>671</v>
      </c>
      <c r="E675" s="6" t="s">
        <v>656</v>
      </c>
      <c r="F675" s="6" t="s">
        <v>661</v>
      </c>
      <c r="G675" s="6" t="s">
        <v>662</v>
      </c>
      <c r="H675" s="7">
        <v>0.69742899999999997</v>
      </c>
      <c r="I675" s="6"/>
      <c r="J675" s="6"/>
      <c r="K675" s="7">
        <v>0</v>
      </c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/>
    </row>
    <row r="676" spans="1:20" x14ac:dyDescent="0.35">
      <c r="A676" s="6" t="s">
        <v>185</v>
      </c>
      <c r="B676" s="6" t="s">
        <v>186</v>
      </c>
      <c r="C676" s="6" t="s">
        <v>670</v>
      </c>
      <c r="D676" s="6" t="s">
        <v>679</v>
      </c>
      <c r="E676" s="6" t="s">
        <v>672</v>
      </c>
      <c r="F676" s="6" t="s">
        <v>675</v>
      </c>
      <c r="G676" s="6" t="s">
        <v>676</v>
      </c>
      <c r="H676" s="7">
        <v>2.5361039999999999</v>
      </c>
      <c r="I676" s="7">
        <v>2.5361039999999999</v>
      </c>
      <c r="J676" s="7">
        <v>0</v>
      </c>
      <c r="K676" s="7">
        <v>0</v>
      </c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/>
    </row>
    <row r="677" spans="1:20" x14ac:dyDescent="0.35">
      <c r="A677" s="6" t="s">
        <v>185</v>
      </c>
      <c r="B677" s="6" t="s">
        <v>186</v>
      </c>
      <c r="C677" s="6" t="s">
        <v>670</v>
      </c>
      <c r="D677" s="6" t="s">
        <v>679</v>
      </c>
      <c r="E677" s="6" t="s">
        <v>196</v>
      </c>
      <c r="F677" s="6" t="s">
        <v>197</v>
      </c>
      <c r="G677" s="6" t="s">
        <v>198</v>
      </c>
      <c r="H677" s="7">
        <v>161.67666399999999</v>
      </c>
      <c r="I677" s="7">
        <v>123.635096</v>
      </c>
      <c r="J677" s="7">
        <v>404.19166000000001</v>
      </c>
      <c r="K677" s="7">
        <v>176.268936</v>
      </c>
      <c r="L677" s="7">
        <v>348.063872</v>
      </c>
      <c r="M677" s="7">
        <v>284.225189</v>
      </c>
      <c r="N677" s="7">
        <v>177.001373</v>
      </c>
      <c r="O677" s="7">
        <v>131.970865</v>
      </c>
      <c r="P677" s="7">
        <v>208.32501500000001</v>
      </c>
      <c r="Q677" s="7">
        <v>72.478036000000003</v>
      </c>
      <c r="R677" s="7">
        <v>110.43962399999999</v>
      </c>
      <c r="S677" s="7">
        <v>117.48747</v>
      </c>
      <c r="T677" s="7"/>
    </row>
    <row r="678" spans="1:20" x14ac:dyDescent="0.35">
      <c r="A678" s="6" t="s">
        <v>185</v>
      </c>
      <c r="B678" s="6" t="s">
        <v>186</v>
      </c>
      <c r="C678" s="6" t="s">
        <v>670</v>
      </c>
      <c r="D678" s="6" t="s">
        <v>679</v>
      </c>
      <c r="E678" s="6" t="s">
        <v>196</v>
      </c>
      <c r="F678" s="6" t="s">
        <v>200</v>
      </c>
      <c r="G678" s="6" t="s">
        <v>201</v>
      </c>
      <c r="H678" s="7">
        <v>102.23671400000001</v>
      </c>
      <c r="I678" s="7">
        <v>33.286372</v>
      </c>
      <c r="J678" s="7">
        <v>235.38220200000001</v>
      </c>
      <c r="K678" s="7">
        <v>124.241839</v>
      </c>
      <c r="L678" s="7">
        <v>206.766772</v>
      </c>
      <c r="M678" s="7">
        <v>284.752025</v>
      </c>
      <c r="N678" s="7">
        <v>226.01900800000001</v>
      </c>
      <c r="O678" s="7">
        <v>168.51447200000001</v>
      </c>
      <c r="P678" s="7">
        <v>266.17519499999997</v>
      </c>
      <c r="Q678" s="7">
        <v>84.485488000000004</v>
      </c>
      <c r="R678" s="7">
        <v>128.78211999999999</v>
      </c>
      <c r="S678" s="7">
        <v>137.26969</v>
      </c>
      <c r="T678" s="7"/>
    </row>
    <row r="679" spans="1:20" x14ac:dyDescent="0.35">
      <c r="A679" s="6" t="s">
        <v>185</v>
      </c>
      <c r="B679" s="6" t="s">
        <v>186</v>
      </c>
      <c r="C679" s="6" t="s">
        <v>670</v>
      </c>
      <c r="D679" s="6" t="s">
        <v>679</v>
      </c>
      <c r="E679" s="6" t="s">
        <v>196</v>
      </c>
      <c r="F679" s="6" t="s">
        <v>203</v>
      </c>
      <c r="G679" s="6" t="s">
        <v>204</v>
      </c>
      <c r="H679" s="7">
        <v>0.69742899999999997</v>
      </c>
      <c r="I679" s="7">
        <v>33.476591999999997</v>
      </c>
      <c r="J679" s="7">
        <v>43.240597999999999</v>
      </c>
      <c r="K679" s="7">
        <v>2.0922869999999998</v>
      </c>
      <c r="L679" s="7">
        <v>31.473427000000001</v>
      </c>
      <c r="M679" s="7">
        <v>16.591135999999999</v>
      </c>
      <c r="N679" s="7">
        <v>11.501720000000001</v>
      </c>
      <c r="O679" s="7">
        <v>9.28491</v>
      </c>
      <c r="P679" s="7">
        <v>13.800305</v>
      </c>
      <c r="Q679" s="7">
        <v>9.0912839999999999</v>
      </c>
      <c r="R679" s="7">
        <v>6.6455419999999998</v>
      </c>
      <c r="S679" s="7">
        <v>9.4284669999999995</v>
      </c>
      <c r="T679" s="7"/>
    </row>
    <row r="680" spans="1:20" x14ac:dyDescent="0.35">
      <c r="A680" s="6" t="s">
        <v>185</v>
      </c>
      <c r="B680" s="6" t="s">
        <v>186</v>
      </c>
      <c r="C680" s="6" t="s">
        <v>670</v>
      </c>
      <c r="D680" s="6" t="s">
        <v>679</v>
      </c>
      <c r="E680" s="6" t="s">
        <v>196</v>
      </c>
      <c r="F680" s="6" t="s">
        <v>206</v>
      </c>
      <c r="G680" s="6" t="s">
        <v>207</v>
      </c>
      <c r="H680" s="7">
        <v>18.133154000000001</v>
      </c>
      <c r="I680" s="7">
        <v>0</v>
      </c>
      <c r="J680" s="7">
        <v>1.3948579999999999</v>
      </c>
      <c r="K680" s="7">
        <v>10.170187</v>
      </c>
      <c r="L680" s="7">
        <v>7.4454599999999997</v>
      </c>
      <c r="M680" s="7">
        <v>18.961790000000001</v>
      </c>
      <c r="N680" s="7">
        <v>16.293364</v>
      </c>
      <c r="O680" s="7">
        <v>12.984356999999999</v>
      </c>
      <c r="P680" s="7">
        <v>18.406922999999999</v>
      </c>
      <c r="Q680" s="7">
        <v>16.885408000000002</v>
      </c>
      <c r="R680" s="7">
        <v>12.133981</v>
      </c>
      <c r="S680" s="7">
        <v>17.435047999999998</v>
      </c>
      <c r="T680" s="7"/>
    </row>
    <row r="681" spans="1:20" x14ac:dyDescent="0.35">
      <c r="A681" s="6" t="s">
        <v>185</v>
      </c>
      <c r="B681" s="6" t="s">
        <v>186</v>
      </c>
      <c r="C681" s="6" t="s">
        <v>670</v>
      </c>
      <c r="D681" s="6" t="s">
        <v>679</v>
      </c>
      <c r="E681" s="6" t="s">
        <v>196</v>
      </c>
      <c r="F681" s="6" t="s">
        <v>210</v>
      </c>
      <c r="G681" s="6" t="s">
        <v>211</v>
      </c>
      <c r="H681" s="7">
        <v>48.60866</v>
      </c>
      <c r="I681" s="7">
        <v>69.742859999999993</v>
      </c>
      <c r="J681" s="7">
        <v>81.366669999999999</v>
      </c>
      <c r="K681" s="7">
        <v>69.182355999999999</v>
      </c>
      <c r="L681" s="7">
        <v>187.30148800000001</v>
      </c>
      <c r="M681" s="7">
        <v>352.28701899999999</v>
      </c>
      <c r="N681" s="7">
        <v>239.15923599999999</v>
      </c>
      <c r="O681" s="7">
        <v>150.036328</v>
      </c>
      <c r="P681" s="7">
        <v>219.56311500000001</v>
      </c>
      <c r="Q681" s="7">
        <v>328.768822</v>
      </c>
      <c r="R681" s="7">
        <v>214.88842600000001</v>
      </c>
      <c r="S681" s="7">
        <v>268.10560500000003</v>
      </c>
      <c r="T681" s="7"/>
    </row>
    <row r="682" spans="1:20" x14ac:dyDescent="0.35">
      <c r="A682" s="6" t="s">
        <v>185</v>
      </c>
      <c r="B682" s="6" t="s">
        <v>186</v>
      </c>
      <c r="C682" s="6" t="s">
        <v>670</v>
      </c>
      <c r="D682" s="6" t="s">
        <v>679</v>
      </c>
      <c r="E682" s="6" t="s">
        <v>196</v>
      </c>
      <c r="F682" s="6" t="s">
        <v>214</v>
      </c>
      <c r="G682" s="6" t="s">
        <v>215</v>
      </c>
      <c r="H682" s="7">
        <v>12.68052</v>
      </c>
      <c r="I682" s="7">
        <v>56.005629999999996</v>
      </c>
      <c r="J682" s="7">
        <v>29.587879999999998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/>
    </row>
    <row r="683" spans="1:20" x14ac:dyDescent="0.35">
      <c r="A683" s="6" t="s">
        <v>185</v>
      </c>
      <c r="B683" s="6" t="s">
        <v>186</v>
      </c>
      <c r="C683" s="6" t="s">
        <v>670</v>
      </c>
      <c r="D683" s="6" t="s">
        <v>679</v>
      </c>
      <c r="E683" s="6" t="s">
        <v>196</v>
      </c>
      <c r="F683" s="6" t="s">
        <v>218</v>
      </c>
      <c r="G683" s="6" t="s">
        <v>219</v>
      </c>
      <c r="H683" s="7">
        <v>11.623810000000001</v>
      </c>
      <c r="I683" s="7">
        <v>21.1342</v>
      </c>
      <c r="J683" s="7">
        <v>32.758009999999999</v>
      </c>
      <c r="K683" s="7">
        <v>37.040849999999999</v>
      </c>
      <c r="L683" s="7">
        <v>69.713919000000004</v>
      </c>
      <c r="M683" s="7">
        <v>49.771389999999997</v>
      </c>
      <c r="N683" s="7">
        <v>41.308146000000001</v>
      </c>
      <c r="O683" s="7">
        <v>25.922864000000001</v>
      </c>
      <c r="P683" s="7">
        <v>38.199601000000001</v>
      </c>
      <c r="Q683" s="7">
        <v>63.173639999999999</v>
      </c>
      <c r="R683" s="7">
        <v>41.335920000000002</v>
      </c>
      <c r="S683" s="7">
        <v>51.533369999999998</v>
      </c>
      <c r="T683" s="7"/>
    </row>
    <row r="684" spans="1:20" x14ac:dyDescent="0.35">
      <c r="A684" s="6" t="s">
        <v>185</v>
      </c>
      <c r="B684" s="6" t="s">
        <v>186</v>
      </c>
      <c r="C684" s="6" t="s">
        <v>670</v>
      </c>
      <c r="D684" s="6" t="s">
        <v>679</v>
      </c>
      <c r="E684" s="6" t="s">
        <v>196</v>
      </c>
      <c r="F684" s="6" t="s">
        <v>220</v>
      </c>
      <c r="G684" s="6" t="s">
        <v>221</v>
      </c>
      <c r="H684" s="7">
        <v>278.97143999999997</v>
      </c>
      <c r="I684" s="7">
        <v>595.98443999999995</v>
      </c>
      <c r="J684" s="7">
        <v>462.83897999999999</v>
      </c>
      <c r="K684" s="7">
        <v>355.39202999999998</v>
      </c>
      <c r="L684" s="7">
        <v>719.22002999999995</v>
      </c>
      <c r="M684" s="7">
        <v>855.28070400000001</v>
      </c>
      <c r="N684" s="7">
        <v>481.44105999999999</v>
      </c>
      <c r="O684" s="7">
        <v>399.087444</v>
      </c>
      <c r="P684" s="7">
        <v>491.07283999999999</v>
      </c>
      <c r="Q684" s="7">
        <v>358.62208399999997</v>
      </c>
      <c r="R684" s="7">
        <v>265.00472400000001</v>
      </c>
      <c r="S684" s="7">
        <v>362.77393999999998</v>
      </c>
      <c r="T684" s="7"/>
    </row>
    <row r="685" spans="1:20" x14ac:dyDescent="0.35">
      <c r="A685" s="6" t="s">
        <v>185</v>
      </c>
      <c r="B685" s="6" t="s">
        <v>186</v>
      </c>
      <c r="C685" s="6" t="s">
        <v>670</v>
      </c>
      <c r="D685" s="6" t="s">
        <v>679</v>
      </c>
      <c r="E685" s="6" t="s">
        <v>196</v>
      </c>
      <c r="F685" s="6" t="s">
        <v>223</v>
      </c>
      <c r="G685" s="6" t="s">
        <v>224</v>
      </c>
      <c r="H685" s="7">
        <v>295.87880000000001</v>
      </c>
      <c r="I685" s="7">
        <v>422.68400000000003</v>
      </c>
      <c r="J685" s="7">
        <v>534.69525999999996</v>
      </c>
      <c r="K685" s="7">
        <v>337.60898700000001</v>
      </c>
      <c r="L685" s="7">
        <v>674.29990799999996</v>
      </c>
      <c r="M685" s="7">
        <v>744.62178900000004</v>
      </c>
      <c r="N685" s="7">
        <v>439.847238</v>
      </c>
      <c r="O685" s="7">
        <v>364.72725400000002</v>
      </c>
      <c r="P685" s="7">
        <v>448.86398700000001</v>
      </c>
      <c r="Q685" s="7">
        <v>319.64080799999999</v>
      </c>
      <c r="R685" s="7">
        <v>236.06907200000001</v>
      </c>
      <c r="S685" s="7">
        <v>323.445469</v>
      </c>
      <c r="T685" s="7"/>
    </row>
    <row r="686" spans="1:20" x14ac:dyDescent="0.35">
      <c r="A686" s="6" t="s">
        <v>185</v>
      </c>
      <c r="B686" s="6" t="s">
        <v>186</v>
      </c>
      <c r="C686" s="6" t="s">
        <v>670</v>
      </c>
      <c r="D686" s="6" t="s">
        <v>679</v>
      </c>
      <c r="E686" s="6" t="s">
        <v>196</v>
      </c>
      <c r="F686" s="6" t="s">
        <v>226</v>
      </c>
      <c r="G686" s="6" t="s">
        <v>227</v>
      </c>
      <c r="H686" s="7">
        <v>376.18876</v>
      </c>
      <c r="I686" s="7">
        <v>460.72555999999997</v>
      </c>
      <c r="J686" s="7">
        <v>602.32470000000001</v>
      </c>
      <c r="K686" s="7">
        <v>420.31908600000003</v>
      </c>
      <c r="L686" s="7">
        <v>896.73377800000003</v>
      </c>
      <c r="M686" s="7">
        <v>630.88128200000006</v>
      </c>
      <c r="N686" s="7">
        <v>310.79996599999998</v>
      </c>
      <c r="O686" s="7">
        <v>214.46526</v>
      </c>
      <c r="P686" s="7">
        <v>379.38563499999998</v>
      </c>
      <c r="Q686" s="7">
        <v>193.35153199999999</v>
      </c>
      <c r="R686" s="7">
        <v>234.14936</v>
      </c>
      <c r="S686" s="7">
        <v>241.78390999999999</v>
      </c>
      <c r="T686" s="7"/>
    </row>
    <row r="687" spans="1:20" x14ac:dyDescent="0.35">
      <c r="A687" s="6" t="s">
        <v>185</v>
      </c>
      <c r="B687" s="6" t="s">
        <v>186</v>
      </c>
      <c r="C687" s="6" t="s">
        <v>670</v>
      </c>
      <c r="D687" s="6" t="s">
        <v>679</v>
      </c>
      <c r="E687" s="6" t="s">
        <v>196</v>
      </c>
      <c r="F687" s="6" t="s">
        <v>228</v>
      </c>
      <c r="G687" s="6" t="s">
        <v>229</v>
      </c>
      <c r="H687" s="7">
        <v>659.38703999999996</v>
      </c>
      <c r="I687" s="7">
        <v>1094.7515599999999</v>
      </c>
      <c r="J687" s="7">
        <v>1308.2069799999999</v>
      </c>
      <c r="K687" s="7">
        <v>567.19568900000002</v>
      </c>
      <c r="L687" s="7">
        <v>1685.653998</v>
      </c>
      <c r="M687" s="7">
        <v>1328.492765</v>
      </c>
      <c r="N687" s="7">
        <v>505.86644799999999</v>
      </c>
      <c r="O687" s="7">
        <v>468.93282399999998</v>
      </c>
      <c r="P687" s="7">
        <v>655.88777300000004</v>
      </c>
      <c r="Q687" s="7">
        <v>414.819232</v>
      </c>
      <c r="R687" s="7">
        <v>460.20295599999997</v>
      </c>
      <c r="S687" s="7">
        <v>547.13411099999996</v>
      </c>
      <c r="T687" s="7"/>
    </row>
    <row r="688" spans="1:20" x14ac:dyDescent="0.35">
      <c r="A688" s="6" t="s">
        <v>185</v>
      </c>
      <c r="B688" s="6" t="s">
        <v>186</v>
      </c>
      <c r="C688" s="6" t="s">
        <v>670</v>
      </c>
      <c r="D688" s="6" t="s">
        <v>679</v>
      </c>
      <c r="E688" s="6" t="s">
        <v>196</v>
      </c>
      <c r="F688" s="6" t="s">
        <v>230</v>
      </c>
      <c r="G688" s="6" t="s">
        <v>231</v>
      </c>
      <c r="H688" s="7">
        <v>371.96192000000002</v>
      </c>
      <c r="I688" s="7">
        <v>456.49871999999999</v>
      </c>
      <c r="J688" s="7">
        <v>591.75760000000002</v>
      </c>
      <c r="K688" s="7">
        <v>306.15298300000001</v>
      </c>
      <c r="L688" s="7">
        <v>754.14399200000003</v>
      </c>
      <c r="M688" s="7">
        <v>596.514185</v>
      </c>
      <c r="N688" s="7">
        <v>247.973962</v>
      </c>
      <c r="O688" s="7">
        <v>229.91538399999999</v>
      </c>
      <c r="P688" s="7">
        <v>321.243246</v>
      </c>
      <c r="Q688" s="7">
        <v>189.70086000000001</v>
      </c>
      <c r="R688" s="7">
        <v>210.4325</v>
      </c>
      <c r="S688" s="7">
        <v>250.11327</v>
      </c>
      <c r="T688" s="7"/>
    </row>
    <row r="689" spans="1:20" x14ac:dyDescent="0.35">
      <c r="A689" s="6" t="s">
        <v>185</v>
      </c>
      <c r="B689" s="6" t="s">
        <v>186</v>
      </c>
      <c r="C689" s="6" t="s">
        <v>670</v>
      </c>
      <c r="D689" s="6" t="s">
        <v>679</v>
      </c>
      <c r="E689" s="6" t="s">
        <v>196</v>
      </c>
      <c r="F689" s="6" t="s">
        <v>232</v>
      </c>
      <c r="G689" s="6" t="s">
        <v>233</v>
      </c>
      <c r="H689" s="7">
        <v>329.69351999999998</v>
      </c>
      <c r="I689" s="7">
        <v>270.51776000000001</v>
      </c>
      <c r="J689" s="7">
        <v>407.89006000000001</v>
      </c>
      <c r="K689" s="7">
        <v>284.888757</v>
      </c>
      <c r="L689" s="7">
        <v>602.78144799999995</v>
      </c>
      <c r="M689" s="7">
        <v>343.80576500000001</v>
      </c>
      <c r="N689" s="7">
        <v>198.74853200000001</v>
      </c>
      <c r="O689" s="7">
        <v>137.158952</v>
      </c>
      <c r="P689" s="7">
        <v>242.58381</v>
      </c>
      <c r="Q689" s="7">
        <v>145.07837599999999</v>
      </c>
      <c r="R689" s="7">
        <v>175.856908</v>
      </c>
      <c r="S689" s="7">
        <v>181.41419500000001</v>
      </c>
      <c r="T689" s="7"/>
    </row>
    <row r="690" spans="1:20" x14ac:dyDescent="0.35">
      <c r="A690" s="6" t="s">
        <v>185</v>
      </c>
      <c r="B690" s="6" t="s">
        <v>186</v>
      </c>
      <c r="C690" s="6" t="s">
        <v>670</v>
      </c>
      <c r="D690" s="6" t="s">
        <v>679</v>
      </c>
      <c r="E690" s="6" t="s">
        <v>196</v>
      </c>
      <c r="F690" s="6" t="s">
        <v>234</v>
      </c>
      <c r="G690" s="6" t="s">
        <v>235</v>
      </c>
      <c r="H690" s="7">
        <v>109.193377</v>
      </c>
      <c r="I690" s="7">
        <v>348.71433300000001</v>
      </c>
      <c r="J690" s="7">
        <v>320.53539699999999</v>
      </c>
      <c r="K690" s="7">
        <v>199.37771799999999</v>
      </c>
      <c r="L690" s="7">
        <v>442.65390200000002</v>
      </c>
      <c r="M690" s="7">
        <v>200.882969</v>
      </c>
      <c r="N690" s="7">
        <v>86.878775000000005</v>
      </c>
      <c r="O690" s="7">
        <v>47.961308000000002</v>
      </c>
      <c r="P690" s="7">
        <v>111.34214</v>
      </c>
      <c r="Q690" s="7">
        <v>105.96308999999999</v>
      </c>
      <c r="R690" s="7">
        <v>108.494536</v>
      </c>
      <c r="S690" s="7">
        <v>82.210054999999997</v>
      </c>
      <c r="T690" s="7"/>
    </row>
    <row r="691" spans="1:20" x14ac:dyDescent="0.35">
      <c r="A691" s="6" t="s">
        <v>185</v>
      </c>
      <c r="B691" s="6" t="s">
        <v>186</v>
      </c>
      <c r="C691" s="6" t="s">
        <v>670</v>
      </c>
      <c r="D691" s="6" t="s">
        <v>679</v>
      </c>
      <c r="E691" s="6" t="s">
        <v>236</v>
      </c>
      <c r="F691" s="6" t="s">
        <v>664</v>
      </c>
      <c r="G691" s="6" t="s">
        <v>665</v>
      </c>
      <c r="H691" s="7">
        <v>15.85065</v>
      </c>
      <c r="I691" s="7">
        <v>10.5671</v>
      </c>
      <c r="J691" s="7">
        <v>19.549135</v>
      </c>
      <c r="K691" s="7">
        <v>11.628204999999999</v>
      </c>
      <c r="L691" s="6"/>
      <c r="M691" s="6"/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/>
    </row>
    <row r="692" spans="1:20" x14ac:dyDescent="0.35">
      <c r="A692" s="6" t="s">
        <v>185</v>
      </c>
      <c r="B692" s="6" t="s">
        <v>186</v>
      </c>
      <c r="C692" s="6" t="s">
        <v>670</v>
      </c>
      <c r="D692" s="6" t="s">
        <v>679</v>
      </c>
      <c r="E692" s="6" t="s">
        <v>236</v>
      </c>
      <c r="F692" s="6" t="s">
        <v>237</v>
      </c>
      <c r="G692" s="6" t="s">
        <v>238</v>
      </c>
      <c r="H692" s="7">
        <v>39.626624999999997</v>
      </c>
      <c r="I692" s="7">
        <v>23.775974999999999</v>
      </c>
      <c r="J692" s="7">
        <v>73.969700000000003</v>
      </c>
      <c r="K692" s="7">
        <v>53.463988999999998</v>
      </c>
      <c r="L692" s="7">
        <v>33.198343000000001</v>
      </c>
      <c r="M692" s="7">
        <v>52.975952999999997</v>
      </c>
      <c r="N692" s="7">
        <v>41.865296000000001</v>
      </c>
      <c r="O692" s="7">
        <v>34.020595</v>
      </c>
      <c r="P692" s="7">
        <v>56.382057000000003</v>
      </c>
      <c r="Q692" s="7">
        <v>82.969080000000005</v>
      </c>
      <c r="R692" s="7">
        <v>55.644734</v>
      </c>
      <c r="S692" s="7">
        <v>100.540091</v>
      </c>
      <c r="T692" s="7"/>
    </row>
    <row r="693" spans="1:20" x14ac:dyDescent="0.35">
      <c r="A693" s="6" t="s">
        <v>185</v>
      </c>
      <c r="B693" s="6" t="s">
        <v>186</v>
      </c>
      <c r="C693" s="6" t="s">
        <v>670</v>
      </c>
      <c r="D693" s="6" t="s">
        <v>679</v>
      </c>
      <c r="E693" s="6" t="s">
        <v>236</v>
      </c>
      <c r="F693" s="6" t="s">
        <v>239</v>
      </c>
      <c r="G693" s="6" t="s">
        <v>240</v>
      </c>
      <c r="H693" s="7">
        <v>233.43579600000001</v>
      </c>
      <c r="I693" s="7">
        <v>342.56228599999997</v>
      </c>
      <c r="J693" s="7">
        <v>346.35798999999997</v>
      </c>
      <c r="K693" s="7">
        <v>196.82739599999999</v>
      </c>
      <c r="L693" s="7">
        <v>420.18717199999998</v>
      </c>
      <c r="M693" s="7">
        <v>756.61142800000005</v>
      </c>
      <c r="N693" s="7">
        <v>614.83176400000002</v>
      </c>
      <c r="O693" s="7">
        <v>500.27965399999999</v>
      </c>
      <c r="P693" s="7">
        <v>823.83554400000003</v>
      </c>
      <c r="Q693" s="7">
        <v>749.25449300000002</v>
      </c>
      <c r="R693" s="7">
        <v>533.05338200000006</v>
      </c>
      <c r="S693" s="7">
        <v>937.61814600000002</v>
      </c>
      <c r="T693" s="7"/>
    </row>
    <row r="694" spans="1:20" x14ac:dyDescent="0.35">
      <c r="A694" s="6" t="s">
        <v>185</v>
      </c>
      <c r="B694" s="6" t="s">
        <v>186</v>
      </c>
      <c r="C694" s="6" t="s">
        <v>670</v>
      </c>
      <c r="D694" s="6" t="s">
        <v>679</v>
      </c>
      <c r="E694" s="6" t="s">
        <v>236</v>
      </c>
      <c r="F694" s="6" t="s">
        <v>241</v>
      </c>
      <c r="G694" s="6" t="s">
        <v>242</v>
      </c>
      <c r="H694" s="7">
        <v>83.505488</v>
      </c>
      <c r="I694" s="7">
        <v>167.959902</v>
      </c>
      <c r="J694" s="7">
        <v>160.368494</v>
      </c>
      <c r="K694" s="7">
        <v>95.354253999999997</v>
      </c>
      <c r="L694" s="7">
        <v>213.91632200000001</v>
      </c>
      <c r="M694" s="7">
        <v>106.55788699999999</v>
      </c>
      <c r="N694" s="7">
        <v>76.302937999999997</v>
      </c>
      <c r="O694" s="7">
        <v>63.019525000000002</v>
      </c>
      <c r="P694" s="7">
        <v>89.898307000000003</v>
      </c>
      <c r="Q694" s="7">
        <v>67.306781999999998</v>
      </c>
      <c r="R694" s="7">
        <v>47.762458000000002</v>
      </c>
      <c r="S694" s="7">
        <v>82.448549999999997</v>
      </c>
      <c r="T694" s="7"/>
    </row>
    <row r="695" spans="1:20" x14ac:dyDescent="0.35">
      <c r="A695" s="6" t="s">
        <v>185</v>
      </c>
      <c r="B695" s="6" t="s">
        <v>186</v>
      </c>
      <c r="C695" s="6" t="s">
        <v>670</v>
      </c>
      <c r="D695" s="6" t="s">
        <v>679</v>
      </c>
      <c r="E695" s="6" t="s">
        <v>236</v>
      </c>
      <c r="F695" s="6" t="s">
        <v>243</v>
      </c>
      <c r="G695" s="6" t="s">
        <v>244</v>
      </c>
      <c r="H695" s="7">
        <v>74.016227999999998</v>
      </c>
      <c r="I695" s="7">
        <v>123.36038000000001</v>
      </c>
      <c r="J695" s="7">
        <v>68.322671999999997</v>
      </c>
      <c r="K695" s="7">
        <v>52.494300000000003</v>
      </c>
      <c r="L695" s="7">
        <v>134.01703599999999</v>
      </c>
      <c r="M695" s="7">
        <v>91.143152000000001</v>
      </c>
      <c r="N695" s="7">
        <v>98.460288000000006</v>
      </c>
      <c r="O695" s="7">
        <v>86.567507000000006</v>
      </c>
      <c r="P695" s="7">
        <v>0</v>
      </c>
      <c r="Q695" s="7">
        <v>0</v>
      </c>
      <c r="R695" s="7">
        <v>0</v>
      </c>
      <c r="S695" s="7">
        <v>0</v>
      </c>
      <c r="T695" s="7"/>
    </row>
    <row r="696" spans="1:20" x14ac:dyDescent="0.35">
      <c r="A696" s="6" t="s">
        <v>185</v>
      </c>
      <c r="B696" s="6" t="s">
        <v>186</v>
      </c>
      <c r="C696" s="6" t="s">
        <v>670</v>
      </c>
      <c r="D696" s="6" t="s">
        <v>679</v>
      </c>
      <c r="E696" s="6" t="s">
        <v>236</v>
      </c>
      <c r="F696" s="6" t="s">
        <v>245</v>
      </c>
      <c r="G696" s="6" t="s">
        <v>246</v>
      </c>
      <c r="H696" s="7">
        <v>116.71789800000001</v>
      </c>
      <c r="I696" s="7">
        <v>185.989496</v>
      </c>
      <c r="J696" s="7">
        <v>248.61861200000001</v>
      </c>
      <c r="K696" s="7">
        <v>129.92849799999999</v>
      </c>
      <c r="L696" s="7">
        <v>240.01664099999999</v>
      </c>
      <c r="M696" s="7">
        <v>264.04635000000002</v>
      </c>
      <c r="N696" s="7">
        <v>134.65308400000001</v>
      </c>
      <c r="O696" s="7">
        <v>201.62314799999999</v>
      </c>
      <c r="P696" s="7">
        <v>311.60191700000001</v>
      </c>
      <c r="Q696" s="7">
        <v>130.76883100000001</v>
      </c>
      <c r="R696" s="7">
        <v>169.90746799999999</v>
      </c>
      <c r="S696" s="7">
        <v>250.225009</v>
      </c>
      <c r="T696" s="7"/>
    </row>
    <row r="697" spans="1:20" x14ac:dyDescent="0.35">
      <c r="A697" s="6" t="s">
        <v>185</v>
      </c>
      <c r="B697" s="6" t="s">
        <v>186</v>
      </c>
      <c r="C697" s="6" t="s">
        <v>670</v>
      </c>
      <c r="D697" s="6" t="s">
        <v>679</v>
      </c>
      <c r="E697" s="6" t="s">
        <v>236</v>
      </c>
      <c r="F697" s="6" t="s">
        <v>247</v>
      </c>
      <c r="G697" s="6" t="s">
        <v>248</v>
      </c>
      <c r="H697" s="7">
        <v>64.526967999999997</v>
      </c>
      <c r="I697" s="7">
        <v>120.51360200000001</v>
      </c>
      <c r="J697" s="7">
        <v>144.236752</v>
      </c>
      <c r="K697" s="7">
        <v>86.561599999999999</v>
      </c>
      <c r="L697" s="7">
        <v>114.096279</v>
      </c>
      <c r="M697" s="7">
        <v>90.158552999999998</v>
      </c>
      <c r="N697" s="7">
        <v>66.252148000000005</v>
      </c>
      <c r="O697" s="7">
        <v>44.977668999999999</v>
      </c>
      <c r="P697" s="7">
        <v>69.695857000000004</v>
      </c>
      <c r="Q697" s="7">
        <v>86.105491999999998</v>
      </c>
      <c r="R697" s="7">
        <v>58.308543999999998</v>
      </c>
      <c r="S697" s="7">
        <v>85.689306000000002</v>
      </c>
      <c r="T697" s="7"/>
    </row>
    <row r="698" spans="1:20" x14ac:dyDescent="0.35">
      <c r="A698" s="6" t="s">
        <v>185</v>
      </c>
      <c r="B698" s="6" t="s">
        <v>186</v>
      </c>
      <c r="C698" s="6" t="s">
        <v>670</v>
      </c>
      <c r="D698" s="6" t="s">
        <v>679</v>
      </c>
      <c r="E698" s="6" t="s">
        <v>236</v>
      </c>
      <c r="F698" s="6" t="s">
        <v>249</v>
      </c>
      <c r="G698" s="6" t="s">
        <v>250</v>
      </c>
      <c r="H698" s="6"/>
      <c r="I698" s="6"/>
      <c r="J698" s="6"/>
      <c r="K698" s="7">
        <v>0</v>
      </c>
      <c r="L698" s="7">
        <v>0</v>
      </c>
      <c r="M698" s="7">
        <v>0</v>
      </c>
      <c r="N698" s="7">
        <v>0</v>
      </c>
      <c r="O698" s="7">
        <v>0</v>
      </c>
      <c r="P698" s="7">
        <v>28.394777999999999</v>
      </c>
      <c r="Q698" s="7">
        <v>46.9009</v>
      </c>
      <c r="R698" s="7">
        <v>34.224789999999999</v>
      </c>
      <c r="S698" s="7">
        <v>43.290162000000002</v>
      </c>
      <c r="T698" s="7"/>
    </row>
    <row r="699" spans="1:20" x14ac:dyDescent="0.35">
      <c r="A699" s="6" t="s">
        <v>185</v>
      </c>
      <c r="B699" s="6" t="s">
        <v>186</v>
      </c>
      <c r="C699" s="6" t="s">
        <v>670</v>
      </c>
      <c r="D699" s="6" t="s">
        <v>679</v>
      </c>
      <c r="E699" s="6" t="s">
        <v>189</v>
      </c>
      <c r="F699" s="6" t="s">
        <v>251</v>
      </c>
      <c r="G699" s="6" t="s">
        <v>252</v>
      </c>
      <c r="H699" s="7">
        <v>65.516019999999997</v>
      </c>
      <c r="I699" s="7">
        <v>198.66148000000001</v>
      </c>
      <c r="J699" s="7">
        <v>262.06407999999999</v>
      </c>
      <c r="K699" s="7">
        <v>69.700102999999999</v>
      </c>
      <c r="L699" s="7">
        <v>313.64509700000002</v>
      </c>
      <c r="M699" s="7">
        <v>219.30457699999999</v>
      </c>
      <c r="N699" s="7">
        <v>235.87529599999999</v>
      </c>
      <c r="O699" s="7">
        <v>144.74159599999999</v>
      </c>
      <c r="P699" s="7">
        <v>206.021187</v>
      </c>
      <c r="Q699" s="7">
        <v>126.882424</v>
      </c>
      <c r="R699" s="7">
        <v>105.55118</v>
      </c>
      <c r="S699" s="7">
        <v>140.90609499999999</v>
      </c>
      <c r="T699" s="7"/>
    </row>
    <row r="700" spans="1:20" x14ac:dyDescent="0.35">
      <c r="A700" s="6" t="s">
        <v>185</v>
      </c>
      <c r="B700" s="6" t="s">
        <v>186</v>
      </c>
      <c r="C700" s="6" t="s">
        <v>670</v>
      </c>
      <c r="D700" s="6" t="s">
        <v>679</v>
      </c>
      <c r="E700" s="6" t="s">
        <v>189</v>
      </c>
      <c r="F700" s="6" t="s">
        <v>253</v>
      </c>
      <c r="G700" s="6" t="s">
        <v>254</v>
      </c>
      <c r="H700" s="6"/>
      <c r="I700" s="6"/>
      <c r="J700" s="6"/>
      <c r="K700" s="7">
        <v>0</v>
      </c>
      <c r="L700" s="7">
        <v>0</v>
      </c>
      <c r="M700" s="7">
        <v>0</v>
      </c>
      <c r="N700" s="7">
        <v>4.7233929999999997</v>
      </c>
      <c r="O700" s="7">
        <v>4.5762080000000003</v>
      </c>
      <c r="P700" s="7">
        <v>8.4118899999999996</v>
      </c>
      <c r="Q700" s="7">
        <v>0</v>
      </c>
      <c r="R700" s="7">
        <v>0</v>
      </c>
      <c r="S700" s="7">
        <v>0</v>
      </c>
      <c r="T700" s="7"/>
    </row>
    <row r="701" spans="1:20" x14ac:dyDescent="0.35">
      <c r="A701" s="6" t="s">
        <v>185</v>
      </c>
      <c r="B701" s="6" t="s">
        <v>186</v>
      </c>
      <c r="C701" s="6" t="s">
        <v>670</v>
      </c>
      <c r="D701" s="6" t="s">
        <v>679</v>
      </c>
      <c r="E701" s="6" t="s">
        <v>189</v>
      </c>
      <c r="F701" s="6" t="s">
        <v>255</v>
      </c>
      <c r="G701" s="6" t="s">
        <v>256</v>
      </c>
      <c r="H701" s="7">
        <v>740.66906700000004</v>
      </c>
      <c r="I701" s="7">
        <v>965.24104399999999</v>
      </c>
      <c r="J701" s="7">
        <v>1369.7495739999999</v>
      </c>
      <c r="K701" s="7">
        <v>717.24488799999995</v>
      </c>
      <c r="L701" s="7">
        <v>1519.4702380000001</v>
      </c>
      <c r="M701" s="7">
        <v>1406.363789</v>
      </c>
      <c r="N701" s="7">
        <v>994.76166599999999</v>
      </c>
      <c r="O701" s="7">
        <v>946.28980000000001</v>
      </c>
      <c r="P701" s="7">
        <v>1795.8123250000001</v>
      </c>
      <c r="Q701" s="7">
        <v>810.84380799999997</v>
      </c>
      <c r="R701" s="7">
        <v>706.36209799999995</v>
      </c>
      <c r="S701" s="7">
        <v>929.40331500000002</v>
      </c>
      <c r="T701" s="7"/>
    </row>
    <row r="702" spans="1:20" x14ac:dyDescent="0.35">
      <c r="A702" s="6" t="s">
        <v>185</v>
      </c>
      <c r="B702" s="6" t="s">
        <v>186</v>
      </c>
      <c r="C702" s="6" t="s">
        <v>670</v>
      </c>
      <c r="D702" s="6" t="s">
        <v>679</v>
      </c>
      <c r="E702" s="6" t="s">
        <v>189</v>
      </c>
      <c r="F702" s="6" t="s">
        <v>190</v>
      </c>
      <c r="G702" s="6" t="s">
        <v>191</v>
      </c>
      <c r="H702" s="7">
        <v>1544.4873359999999</v>
      </c>
      <c r="I702" s="7">
        <v>2613.4551719999999</v>
      </c>
      <c r="J702" s="7">
        <v>2934.9063540000002</v>
      </c>
      <c r="K702" s="7">
        <v>1694.7486710000001</v>
      </c>
      <c r="L702" s="7">
        <v>2615.8017880000002</v>
      </c>
      <c r="M702" s="7">
        <v>3776.9123610000001</v>
      </c>
      <c r="N702" s="7">
        <v>2582.0738160000001</v>
      </c>
      <c r="O702" s="7">
        <v>2327.1119279999998</v>
      </c>
      <c r="P702" s="7">
        <v>3177.9010950000002</v>
      </c>
      <c r="Q702" s="7">
        <v>3165.999022</v>
      </c>
      <c r="R702" s="7">
        <v>2595.9533219999998</v>
      </c>
      <c r="S702" s="7">
        <v>3139.2365439999999</v>
      </c>
      <c r="T702" s="7"/>
    </row>
    <row r="703" spans="1:20" x14ac:dyDescent="0.35">
      <c r="A703" s="6" t="s">
        <v>185</v>
      </c>
      <c r="B703" s="6" t="s">
        <v>186</v>
      </c>
      <c r="C703" s="6" t="s">
        <v>670</v>
      </c>
      <c r="D703" s="6" t="s">
        <v>679</v>
      </c>
      <c r="E703" s="6" t="s">
        <v>189</v>
      </c>
      <c r="F703" s="6" t="s">
        <v>257</v>
      </c>
      <c r="G703" s="6" t="s">
        <v>258</v>
      </c>
      <c r="H703" s="7">
        <v>106.706637</v>
      </c>
      <c r="I703" s="7">
        <v>128.32693599999999</v>
      </c>
      <c r="J703" s="7">
        <v>327.79163</v>
      </c>
      <c r="K703" s="7">
        <v>68.395228000000003</v>
      </c>
      <c r="L703" s="7">
        <v>141.361143</v>
      </c>
      <c r="M703" s="7">
        <v>129.388487</v>
      </c>
      <c r="N703" s="7">
        <v>74.013499999999993</v>
      </c>
      <c r="O703" s="7">
        <v>57.104336000000004</v>
      </c>
      <c r="P703" s="7">
        <v>101.039931</v>
      </c>
      <c r="Q703" s="7">
        <v>80.576396000000003</v>
      </c>
      <c r="R703" s="7">
        <v>56.505518000000002</v>
      </c>
      <c r="S703" s="7">
        <v>92.750365000000002</v>
      </c>
      <c r="T703" s="7"/>
    </row>
    <row r="704" spans="1:20" x14ac:dyDescent="0.35">
      <c r="A704" s="6" t="s">
        <v>185</v>
      </c>
      <c r="B704" s="6" t="s">
        <v>186</v>
      </c>
      <c r="C704" s="6" t="s">
        <v>670</v>
      </c>
      <c r="D704" s="6" t="s">
        <v>679</v>
      </c>
      <c r="E704" s="6" t="s">
        <v>189</v>
      </c>
      <c r="F704" s="6" t="s">
        <v>259</v>
      </c>
      <c r="G704" s="6" t="s">
        <v>260</v>
      </c>
      <c r="H704" s="7">
        <v>3506.1637799999999</v>
      </c>
      <c r="I704" s="7">
        <v>5127.1569200000004</v>
      </c>
      <c r="J704" s="7">
        <v>5207.4668799999999</v>
      </c>
      <c r="K704" s="7">
        <v>2700.813881</v>
      </c>
      <c r="L704" s="7">
        <v>3085.2824479999999</v>
      </c>
      <c r="M704" s="7">
        <v>5360.7788389999996</v>
      </c>
      <c r="N704" s="7">
        <v>3711.3140320000002</v>
      </c>
      <c r="O704" s="7">
        <v>2111.546272</v>
      </c>
      <c r="P704" s="7">
        <v>4471.7785050000002</v>
      </c>
      <c r="Q704" s="7">
        <v>3222.9490959999998</v>
      </c>
      <c r="R704" s="7">
        <v>2341.1911620000001</v>
      </c>
      <c r="S704" s="7">
        <v>4911.4740700000002</v>
      </c>
      <c r="T704" s="7"/>
    </row>
    <row r="705" spans="1:20" x14ac:dyDescent="0.35">
      <c r="A705" s="6" t="s">
        <v>185</v>
      </c>
      <c r="B705" s="6" t="s">
        <v>186</v>
      </c>
      <c r="C705" s="6" t="s">
        <v>670</v>
      </c>
      <c r="D705" s="6" t="s">
        <v>679</v>
      </c>
      <c r="E705" s="6" t="s">
        <v>189</v>
      </c>
      <c r="F705" s="6" t="s">
        <v>261</v>
      </c>
      <c r="G705" s="6" t="s">
        <v>262</v>
      </c>
      <c r="H705" s="7">
        <v>57.062351999999997</v>
      </c>
      <c r="I705" s="7">
        <v>0</v>
      </c>
      <c r="J705" s="7">
        <v>7.1327939999999996</v>
      </c>
      <c r="K705" s="7">
        <v>9.5103919999999995</v>
      </c>
      <c r="L705" s="7">
        <v>46.191834</v>
      </c>
      <c r="M705" s="7">
        <v>65.791370000000001</v>
      </c>
      <c r="N705" s="7">
        <v>70.265237999999997</v>
      </c>
      <c r="O705" s="7">
        <v>60.898110000000003</v>
      </c>
      <c r="P705" s="7">
        <v>80.842910000000003</v>
      </c>
      <c r="Q705" s="7">
        <v>73.964290000000005</v>
      </c>
      <c r="R705" s="7">
        <v>76.612148000000005</v>
      </c>
      <c r="S705" s="7">
        <v>68.930769999999995</v>
      </c>
      <c r="T705" s="7"/>
    </row>
    <row r="706" spans="1:20" x14ac:dyDescent="0.35">
      <c r="A706" s="6" t="s">
        <v>185</v>
      </c>
      <c r="B706" s="6" t="s">
        <v>186</v>
      </c>
      <c r="C706" s="6" t="s">
        <v>670</v>
      </c>
      <c r="D706" s="6" t="s">
        <v>679</v>
      </c>
      <c r="E706" s="6" t="s">
        <v>189</v>
      </c>
      <c r="F706" s="6" t="s">
        <v>263</v>
      </c>
      <c r="G706" s="6" t="s">
        <v>264</v>
      </c>
      <c r="H706" s="7">
        <v>256.78053</v>
      </c>
      <c r="I706" s="7">
        <v>294.82209</v>
      </c>
      <c r="J706" s="7">
        <v>247.27014</v>
      </c>
      <c r="K706" s="7">
        <v>150.686632</v>
      </c>
      <c r="L706" s="7">
        <v>306.68019800000002</v>
      </c>
      <c r="M706" s="7">
        <v>633.54657999999995</v>
      </c>
      <c r="N706" s="7">
        <v>633.656342</v>
      </c>
      <c r="O706" s="7">
        <v>549.42361400000004</v>
      </c>
      <c r="P706" s="7">
        <v>753.62143200000003</v>
      </c>
      <c r="Q706" s="7">
        <v>509.23805800000002</v>
      </c>
      <c r="R706" s="7">
        <v>410.93664999999999</v>
      </c>
      <c r="S706" s="7">
        <v>510.24234999999999</v>
      </c>
      <c r="T706" s="7"/>
    </row>
    <row r="707" spans="1:20" x14ac:dyDescent="0.35">
      <c r="A707" s="6" t="s">
        <v>185</v>
      </c>
      <c r="B707" s="6" t="s">
        <v>186</v>
      </c>
      <c r="C707" s="6" t="s">
        <v>670</v>
      </c>
      <c r="D707" s="6" t="s">
        <v>679</v>
      </c>
      <c r="E707" s="6" t="s">
        <v>189</v>
      </c>
      <c r="F707" s="6" t="s">
        <v>265</v>
      </c>
      <c r="G707" s="6" t="s">
        <v>266</v>
      </c>
      <c r="H707" s="7">
        <v>22.824936000000001</v>
      </c>
      <c r="I707" s="7">
        <v>17.118701999999999</v>
      </c>
      <c r="J707" s="7">
        <v>72.278964000000002</v>
      </c>
      <c r="K707" s="7">
        <v>42.722956000000003</v>
      </c>
      <c r="L707" s="7">
        <v>26.136968</v>
      </c>
      <c r="M707" s="7">
        <v>100.227947</v>
      </c>
      <c r="N707" s="7">
        <v>45.548436000000002</v>
      </c>
      <c r="O707" s="7">
        <v>44.601211999999997</v>
      </c>
      <c r="P707" s="7">
        <v>33.292279999999998</v>
      </c>
      <c r="Q707" s="7">
        <v>16.938922000000002</v>
      </c>
      <c r="R707" s="7">
        <v>18.252472000000001</v>
      </c>
      <c r="S707" s="7">
        <v>10.139815</v>
      </c>
      <c r="T707" s="7"/>
    </row>
    <row r="708" spans="1:20" x14ac:dyDescent="0.35">
      <c r="A708" s="6" t="s">
        <v>185</v>
      </c>
      <c r="B708" s="6" t="s">
        <v>186</v>
      </c>
      <c r="C708" s="6" t="s">
        <v>670</v>
      </c>
      <c r="D708" s="6" t="s">
        <v>679</v>
      </c>
      <c r="E708" s="6" t="s">
        <v>189</v>
      </c>
      <c r="F708" s="6" t="s">
        <v>267</v>
      </c>
      <c r="G708" s="6" t="s">
        <v>268</v>
      </c>
      <c r="H708" s="7">
        <v>49.517459000000002</v>
      </c>
      <c r="I708" s="7">
        <v>54.399462</v>
      </c>
      <c r="J708" s="7">
        <v>55.794319999999999</v>
      </c>
      <c r="K708" s="7">
        <v>36.506836</v>
      </c>
      <c r="L708" s="7">
        <v>94.955359000000001</v>
      </c>
      <c r="M708" s="7">
        <v>132.67927599999999</v>
      </c>
      <c r="N708" s="7">
        <v>52.906274000000003</v>
      </c>
      <c r="O708" s="7">
        <v>38.115735000000001</v>
      </c>
      <c r="P708" s="7">
        <v>244.154561</v>
      </c>
      <c r="Q708" s="7">
        <v>44.272764000000002</v>
      </c>
      <c r="R708" s="7">
        <v>37.801921999999998</v>
      </c>
      <c r="S708" s="7">
        <v>51.185920000000003</v>
      </c>
      <c r="T708" s="7"/>
    </row>
    <row r="709" spans="1:20" x14ac:dyDescent="0.35">
      <c r="A709" s="6" t="s">
        <v>185</v>
      </c>
      <c r="B709" s="6" t="s">
        <v>186</v>
      </c>
      <c r="C709" s="6" t="s">
        <v>670</v>
      </c>
      <c r="D709" s="6" t="s">
        <v>679</v>
      </c>
      <c r="E709" s="6" t="s">
        <v>189</v>
      </c>
      <c r="F709" s="6" t="s">
        <v>269</v>
      </c>
      <c r="G709" s="6" t="s">
        <v>270</v>
      </c>
      <c r="H709" s="7">
        <v>982.74030000000005</v>
      </c>
      <c r="I709" s="7">
        <v>2041.5637200000001</v>
      </c>
      <c r="J709" s="7">
        <v>1401.1974600000001</v>
      </c>
      <c r="K709" s="7">
        <v>824.15273400000001</v>
      </c>
      <c r="L709" s="7">
        <v>2144.0909820000002</v>
      </c>
      <c r="M709" s="7">
        <v>2193.045889</v>
      </c>
      <c r="N709" s="7">
        <v>2224.3330999999998</v>
      </c>
      <c r="O709" s="7">
        <v>1418.631396</v>
      </c>
      <c r="P709" s="7">
        <v>2445.0967300000002</v>
      </c>
      <c r="Q709" s="7">
        <v>1800.108146</v>
      </c>
      <c r="R709" s="7">
        <v>1517.412748</v>
      </c>
      <c r="S709" s="7">
        <v>1976.04368</v>
      </c>
      <c r="T709" s="7"/>
    </row>
    <row r="710" spans="1:20" x14ac:dyDescent="0.35">
      <c r="A710" s="6" t="s">
        <v>185</v>
      </c>
      <c r="B710" s="6" t="s">
        <v>186</v>
      </c>
      <c r="C710" s="6" t="s">
        <v>670</v>
      </c>
      <c r="D710" s="6" t="s">
        <v>679</v>
      </c>
      <c r="E710" s="6" t="s">
        <v>189</v>
      </c>
      <c r="F710" s="6" t="s">
        <v>271</v>
      </c>
      <c r="G710" s="6" t="s">
        <v>272</v>
      </c>
      <c r="H710" s="7">
        <v>10.5671</v>
      </c>
      <c r="I710" s="7">
        <v>6.3402599999999998</v>
      </c>
      <c r="J710" s="7">
        <v>38.041559999999997</v>
      </c>
      <c r="K710" s="7">
        <v>187.76381499999999</v>
      </c>
      <c r="L710" s="7">
        <v>44.551667999999999</v>
      </c>
      <c r="M710" s="7">
        <v>144.905508</v>
      </c>
      <c r="N710" s="7">
        <v>41.911712000000001</v>
      </c>
      <c r="O710" s="7">
        <v>40.993934000000003</v>
      </c>
      <c r="P710" s="7">
        <v>23.642160000000001</v>
      </c>
      <c r="Q710" s="7">
        <v>16.610451999999999</v>
      </c>
      <c r="R710" s="7">
        <v>17.356856000000001</v>
      </c>
      <c r="S710" s="7">
        <v>9.3191729999999993</v>
      </c>
      <c r="T710" s="7"/>
    </row>
    <row r="711" spans="1:20" x14ac:dyDescent="0.35">
      <c r="A711" s="6" t="s">
        <v>185</v>
      </c>
      <c r="B711" s="6" t="s">
        <v>186</v>
      </c>
      <c r="C711" s="6" t="s">
        <v>670</v>
      </c>
      <c r="D711" s="6" t="s">
        <v>679</v>
      </c>
      <c r="E711" s="6" t="s">
        <v>189</v>
      </c>
      <c r="F711" s="6" t="s">
        <v>273</v>
      </c>
      <c r="G711" s="6" t="s">
        <v>274</v>
      </c>
      <c r="H711" s="7">
        <v>720.412194</v>
      </c>
      <c r="I711" s="7">
        <v>1533.55071</v>
      </c>
      <c r="J711" s="7">
        <v>1405.1604179999999</v>
      </c>
      <c r="K711" s="7">
        <v>722.15929500000004</v>
      </c>
      <c r="L711" s="7">
        <v>1088.860508</v>
      </c>
      <c r="M711" s="7">
        <v>2680.389428</v>
      </c>
      <c r="N711" s="7">
        <v>2570.936154</v>
      </c>
      <c r="O711" s="7">
        <v>2311.14482</v>
      </c>
      <c r="P711" s="7">
        <v>3057.5183900000002</v>
      </c>
      <c r="Q711" s="7">
        <v>2589.3072940000002</v>
      </c>
      <c r="R711" s="7">
        <v>2717.6346840000001</v>
      </c>
      <c r="S711" s="7">
        <v>2378.71605</v>
      </c>
      <c r="T711" s="7"/>
    </row>
    <row r="712" spans="1:20" x14ac:dyDescent="0.35">
      <c r="A712" s="6" t="s">
        <v>185</v>
      </c>
      <c r="B712" s="6" t="s">
        <v>186</v>
      </c>
      <c r="C712" s="6" t="s">
        <v>670</v>
      </c>
      <c r="D712" s="6" t="s">
        <v>679</v>
      </c>
      <c r="E712" s="6" t="s">
        <v>189</v>
      </c>
      <c r="F712" s="6" t="s">
        <v>275</v>
      </c>
      <c r="G712" s="6" t="s">
        <v>276</v>
      </c>
      <c r="H712" s="7">
        <v>259.24620199999998</v>
      </c>
      <c r="I712" s="7">
        <v>270.51777600000003</v>
      </c>
      <c r="J712" s="7">
        <v>281.78935000000001</v>
      </c>
      <c r="K712" s="7">
        <v>0</v>
      </c>
      <c r="L712" s="7">
        <v>238.31146000000001</v>
      </c>
      <c r="M712" s="7">
        <v>101.231807</v>
      </c>
      <c r="N712" s="7">
        <v>43.210299999999997</v>
      </c>
      <c r="O712" s="7">
        <v>86.354455999999999</v>
      </c>
      <c r="P712" s="7">
        <v>171.468705</v>
      </c>
      <c r="Q712" s="7">
        <v>99.452432000000002</v>
      </c>
      <c r="R712" s="7">
        <v>52.145184</v>
      </c>
      <c r="S712" s="7">
        <v>114.58947000000001</v>
      </c>
      <c r="T712" s="7"/>
    </row>
    <row r="713" spans="1:20" x14ac:dyDescent="0.35">
      <c r="A713" s="6" t="s">
        <v>185</v>
      </c>
      <c r="B713" s="6" t="s">
        <v>186</v>
      </c>
      <c r="C713" s="6" t="s">
        <v>670</v>
      </c>
      <c r="D713" s="6" t="s">
        <v>679</v>
      </c>
      <c r="E713" s="6" t="s">
        <v>189</v>
      </c>
      <c r="F713" s="6" t="s">
        <v>277</v>
      </c>
      <c r="G713" s="6" t="s">
        <v>278</v>
      </c>
      <c r="H713" s="7">
        <v>0</v>
      </c>
      <c r="I713" s="6"/>
      <c r="J713" s="7">
        <v>6.3402599999999998</v>
      </c>
      <c r="K713" s="7">
        <v>12.108297</v>
      </c>
      <c r="L713" s="7">
        <v>4.4011680000000002</v>
      </c>
      <c r="M713" s="7">
        <v>49.272858999999997</v>
      </c>
      <c r="N713" s="7">
        <v>29.026665999999999</v>
      </c>
      <c r="O713" s="7">
        <v>12.661735999999999</v>
      </c>
      <c r="P713" s="7">
        <v>35.126106999999998</v>
      </c>
      <c r="Q713" s="7">
        <v>30.22794</v>
      </c>
      <c r="R713" s="7">
        <v>15.129632000000001</v>
      </c>
      <c r="S713" s="7">
        <v>85.576750000000004</v>
      </c>
      <c r="T713" s="7"/>
    </row>
    <row r="714" spans="1:20" x14ac:dyDescent="0.35">
      <c r="A714" s="6" t="s">
        <v>185</v>
      </c>
      <c r="B714" s="6" t="s">
        <v>186</v>
      </c>
      <c r="C714" s="6" t="s">
        <v>670</v>
      </c>
      <c r="D714" s="6" t="s">
        <v>679</v>
      </c>
      <c r="E714" s="6" t="s">
        <v>279</v>
      </c>
      <c r="F714" s="6" t="s">
        <v>280</v>
      </c>
      <c r="G714" s="6" t="s">
        <v>281</v>
      </c>
      <c r="H714" s="7">
        <v>5.28355</v>
      </c>
      <c r="I714" s="7">
        <v>25.361039999999999</v>
      </c>
      <c r="J714" s="7">
        <v>6.8686150000000001</v>
      </c>
      <c r="K714" s="7">
        <v>24.889482999999998</v>
      </c>
      <c r="L714" s="7">
        <v>13.466255</v>
      </c>
      <c r="M714" s="7">
        <v>22.937828</v>
      </c>
      <c r="N714" s="7">
        <v>50.285640000000001</v>
      </c>
      <c r="O714" s="7">
        <v>38.190348</v>
      </c>
      <c r="P714" s="7">
        <v>57.361058999999997</v>
      </c>
      <c r="Q714" s="7">
        <v>39.259709000000001</v>
      </c>
      <c r="R714" s="7">
        <v>27.703945999999998</v>
      </c>
      <c r="S714" s="7">
        <v>39.53584</v>
      </c>
      <c r="T714" s="7"/>
    </row>
    <row r="715" spans="1:20" x14ac:dyDescent="0.35">
      <c r="A715" s="6" t="s">
        <v>185</v>
      </c>
      <c r="B715" s="6" t="s">
        <v>186</v>
      </c>
      <c r="C715" s="6" t="s">
        <v>670</v>
      </c>
      <c r="D715" s="6" t="s">
        <v>679</v>
      </c>
      <c r="E715" s="6" t="s">
        <v>279</v>
      </c>
      <c r="F715" s="6" t="s">
        <v>282</v>
      </c>
      <c r="G715" s="6" t="s">
        <v>283</v>
      </c>
      <c r="H715" s="6"/>
      <c r="I715" s="6"/>
      <c r="J715" s="6"/>
      <c r="K715" s="7">
        <v>1.5850649999999999</v>
      </c>
      <c r="L715" s="7">
        <v>0</v>
      </c>
      <c r="M715" s="7">
        <v>0</v>
      </c>
      <c r="N715" s="7">
        <v>14.098188</v>
      </c>
      <c r="O715" s="7">
        <v>11.634346000000001</v>
      </c>
      <c r="P715" s="7">
        <v>15.701423</v>
      </c>
      <c r="Q715" s="7">
        <v>14.653898999999999</v>
      </c>
      <c r="R715" s="7">
        <v>10.532686</v>
      </c>
      <c r="S715" s="7">
        <v>14.756049000000001</v>
      </c>
      <c r="T715" s="7"/>
    </row>
    <row r="716" spans="1:20" x14ac:dyDescent="0.35">
      <c r="A716" s="6" t="s">
        <v>185</v>
      </c>
      <c r="B716" s="6" t="s">
        <v>186</v>
      </c>
      <c r="C716" s="6" t="s">
        <v>670</v>
      </c>
      <c r="D716" s="6" t="s">
        <v>679</v>
      </c>
      <c r="E716" s="6" t="s">
        <v>284</v>
      </c>
      <c r="F716" s="6" t="s">
        <v>285</v>
      </c>
      <c r="G716" s="6" t="s">
        <v>286</v>
      </c>
      <c r="H716" s="7">
        <v>26.153578</v>
      </c>
      <c r="I716" s="6"/>
      <c r="J716" s="7">
        <v>4.7551959999999998</v>
      </c>
      <c r="K716" s="7">
        <v>0</v>
      </c>
      <c r="L716" s="7">
        <v>14.343120000000001</v>
      </c>
      <c r="M716" s="7">
        <v>143.74684999999999</v>
      </c>
      <c r="N716" s="7">
        <v>118.205564</v>
      </c>
      <c r="O716" s="7">
        <v>114.54011199999999</v>
      </c>
      <c r="P716" s="7">
        <v>141.016503</v>
      </c>
      <c r="Q716" s="7">
        <v>359.21512000000001</v>
      </c>
      <c r="R716" s="7">
        <v>280.19590399999998</v>
      </c>
      <c r="S716" s="7">
        <v>389.00103999999999</v>
      </c>
      <c r="T716" s="7"/>
    </row>
    <row r="717" spans="1:20" x14ac:dyDescent="0.35">
      <c r="A717" s="6" t="s">
        <v>185</v>
      </c>
      <c r="B717" s="6" t="s">
        <v>186</v>
      </c>
      <c r="C717" s="6" t="s">
        <v>670</v>
      </c>
      <c r="D717" s="6" t="s">
        <v>679</v>
      </c>
      <c r="E717" s="6" t="s">
        <v>284</v>
      </c>
      <c r="F717" s="6" t="s">
        <v>287</v>
      </c>
      <c r="G717" s="6" t="s">
        <v>288</v>
      </c>
      <c r="H717" s="7">
        <v>129.34130400000001</v>
      </c>
      <c r="I717" s="7">
        <v>277.70338800000002</v>
      </c>
      <c r="J717" s="7">
        <v>298.62624599999998</v>
      </c>
      <c r="K717" s="7">
        <v>191.39646999999999</v>
      </c>
      <c r="L717" s="7">
        <v>193.25065000000001</v>
      </c>
      <c r="M717" s="7">
        <v>362.61282399999999</v>
      </c>
      <c r="N717" s="7">
        <v>282.10594400000002</v>
      </c>
      <c r="O717" s="7">
        <v>271.41915</v>
      </c>
      <c r="P717" s="7">
        <v>347.012899</v>
      </c>
      <c r="Q717" s="7">
        <v>378.40501599999999</v>
      </c>
      <c r="R717" s="7">
        <v>296.74543</v>
      </c>
      <c r="S717" s="7">
        <v>367.475685</v>
      </c>
      <c r="T717" s="7"/>
    </row>
    <row r="718" spans="1:20" x14ac:dyDescent="0.35">
      <c r="A718" s="6" t="s">
        <v>185</v>
      </c>
      <c r="B718" s="6" t="s">
        <v>186</v>
      </c>
      <c r="C718" s="6" t="s">
        <v>670</v>
      </c>
      <c r="D718" s="6" t="s">
        <v>679</v>
      </c>
      <c r="E718" s="6" t="s">
        <v>284</v>
      </c>
      <c r="F718" s="6" t="s">
        <v>289</v>
      </c>
      <c r="G718" s="6" t="s">
        <v>290</v>
      </c>
      <c r="H718" s="7">
        <v>20.92287</v>
      </c>
      <c r="I718" s="7">
        <v>0</v>
      </c>
      <c r="J718" s="7">
        <v>24.410015000000001</v>
      </c>
      <c r="K718" s="7">
        <v>0.69742899999999997</v>
      </c>
      <c r="L718" s="7">
        <v>9.1748060000000002</v>
      </c>
      <c r="M718" s="7">
        <v>4.8709910000000001</v>
      </c>
      <c r="N718" s="7">
        <v>4.6154820000000001</v>
      </c>
      <c r="O718" s="7">
        <v>3.7425139999999999</v>
      </c>
      <c r="P718" s="7">
        <v>6.1737849999999996</v>
      </c>
      <c r="Q718" s="7">
        <v>4.802778</v>
      </c>
      <c r="R718" s="7">
        <v>3.9702039999999998</v>
      </c>
      <c r="S718" s="7">
        <v>6.2088619999999999</v>
      </c>
      <c r="T718" s="7"/>
    </row>
    <row r="719" spans="1:20" x14ac:dyDescent="0.35">
      <c r="A719" s="6" t="s">
        <v>185</v>
      </c>
      <c r="B719" s="6" t="s">
        <v>186</v>
      </c>
      <c r="C719" s="6" t="s">
        <v>670</v>
      </c>
      <c r="D719" s="6" t="s">
        <v>679</v>
      </c>
      <c r="E719" s="6" t="s">
        <v>284</v>
      </c>
      <c r="F719" s="6" t="s">
        <v>291</v>
      </c>
      <c r="G719" s="6" t="s">
        <v>292</v>
      </c>
      <c r="H719" s="7">
        <v>17.118701999999999</v>
      </c>
      <c r="I719" s="7">
        <v>76.083119999999994</v>
      </c>
      <c r="J719" s="7">
        <v>9.5103899999999992</v>
      </c>
      <c r="K719" s="7">
        <v>14.893519</v>
      </c>
      <c r="L719" s="7">
        <v>54.217860000000002</v>
      </c>
      <c r="M719" s="7">
        <v>45.020805000000003</v>
      </c>
      <c r="N719" s="7">
        <v>13.886984</v>
      </c>
      <c r="O719" s="7">
        <v>10.534012000000001</v>
      </c>
      <c r="P719" s="7">
        <v>262.57932799999998</v>
      </c>
      <c r="Q719" s="7">
        <v>64.294107999999994</v>
      </c>
      <c r="R719" s="7">
        <v>23.812234</v>
      </c>
      <c r="S719" s="7">
        <v>90.566948999999994</v>
      </c>
      <c r="T719" s="7"/>
    </row>
    <row r="720" spans="1:20" x14ac:dyDescent="0.35">
      <c r="A720" s="6" t="s">
        <v>185</v>
      </c>
      <c r="B720" s="6" t="s">
        <v>186</v>
      </c>
      <c r="C720" s="6" t="s">
        <v>670</v>
      </c>
      <c r="D720" s="6" t="s">
        <v>679</v>
      </c>
      <c r="E720" s="6" t="s">
        <v>284</v>
      </c>
      <c r="F720" s="6" t="s">
        <v>293</v>
      </c>
      <c r="G720" s="6" t="s">
        <v>294</v>
      </c>
      <c r="H720" s="7">
        <v>0</v>
      </c>
      <c r="I720" s="6"/>
      <c r="J720" s="7">
        <v>35.663969999999999</v>
      </c>
      <c r="K720" s="7">
        <v>0</v>
      </c>
      <c r="L720" s="7">
        <v>22.541937999999998</v>
      </c>
      <c r="M720" s="7">
        <v>69.745484000000005</v>
      </c>
      <c r="N720" s="7">
        <v>0.41458400000000001</v>
      </c>
      <c r="O720" s="7">
        <v>0.40583599999999997</v>
      </c>
      <c r="P720" s="7">
        <v>12.451764000000001</v>
      </c>
      <c r="Q720" s="7">
        <v>6.5720919999999996</v>
      </c>
      <c r="R720" s="7">
        <v>10.781036</v>
      </c>
      <c r="S720" s="7">
        <v>6.91</v>
      </c>
      <c r="T720" s="7"/>
    </row>
    <row r="721" spans="1:20" x14ac:dyDescent="0.35">
      <c r="A721" s="6" t="s">
        <v>185</v>
      </c>
      <c r="B721" s="6" t="s">
        <v>186</v>
      </c>
      <c r="C721" s="6" t="s">
        <v>670</v>
      </c>
      <c r="D721" s="6" t="s">
        <v>679</v>
      </c>
      <c r="E721" s="6" t="s">
        <v>284</v>
      </c>
      <c r="F721" s="6" t="s">
        <v>295</v>
      </c>
      <c r="G721" s="6" t="s">
        <v>296</v>
      </c>
      <c r="H721" s="6"/>
      <c r="I721" s="7">
        <v>137.3723</v>
      </c>
      <c r="J721" s="7">
        <v>19.020779999999998</v>
      </c>
      <c r="K721" s="7">
        <v>19.205369000000001</v>
      </c>
      <c r="L721" s="7">
        <v>69.061228</v>
      </c>
      <c r="M721" s="7">
        <v>48.734335999999999</v>
      </c>
      <c r="N721" s="7">
        <v>4.2245020000000002</v>
      </c>
      <c r="O721" s="7">
        <v>3.7649870000000001</v>
      </c>
      <c r="P721" s="7">
        <v>160.164513</v>
      </c>
      <c r="Q721" s="7">
        <v>25.024301999999999</v>
      </c>
      <c r="R721" s="7">
        <v>44.547835999999997</v>
      </c>
      <c r="S721" s="7">
        <v>34.520515000000003</v>
      </c>
      <c r="T721" s="7"/>
    </row>
    <row r="722" spans="1:20" x14ac:dyDescent="0.35">
      <c r="A722" s="6" t="s">
        <v>185</v>
      </c>
      <c r="B722" s="6" t="s">
        <v>186</v>
      </c>
      <c r="C722" s="6" t="s">
        <v>670</v>
      </c>
      <c r="D722" s="6" t="s">
        <v>679</v>
      </c>
      <c r="E722" s="6" t="s">
        <v>284</v>
      </c>
      <c r="F722" s="6" t="s">
        <v>297</v>
      </c>
      <c r="G722" s="6" t="s">
        <v>298</v>
      </c>
      <c r="H722" s="7">
        <v>0</v>
      </c>
      <c r="I722" s="7">
        <v>13.94858</v>
      </c>
      <c r="J722" s="7">
        <v>0</v>
      </c>
      <c r="K722" s="7">
        <v>0.69742899999999997</v>
      </c>
      <c r="L722" s="7">
        <v>12.831161</v>
      </c>
      <c r="M722" s="7">
        <v>17.057022</v>
      </c>
      <c r="N722" s="7">
        <v>2.5209600000000001</v>
      </c>
      <c r="O722" s="7">
        <v>2.2277040000000001</v>
      </c>
      <c r="P722" s="7">
        <v>27.088086000000001</v>
      </c>
      <c r="Q722" s="7">
        <v>1.468448</v>
      </c>
      <c r="R722" s="7">
        <v>3.2447059999999999</v>
      </c>
      <c r="S722" s="7">
        <v>1.5406329999999999</v>
      </c>
      <c r="T722" s="7"/>
    </row>
    <row r="723" spans="1:20" x14ac:dyDescent="0.35">
      <c r="A723" s="6" t="s">
        <v>185</v>
      </c>
      <c r="B723" s="6" t="s">
        <v>186</v>
      </c>
      <c r="C723" s="6" t="s">
        <v>670</v>
      </c>
      <c r="D723" s="6" t="s">
        <v>679</v>
      </c>
      <c r="E723" s="6" t="s">
        <v>284</v>
      </c>
      <c r="F723" s="6" t="s">
        <v>299</v>
      </c>
      <c r="G723" s="6" t="s">
        <v>300</v>
      </c>
      <c r="H723" s="7">
        <v>35.928139999999999</v>
      </c>
      <c r="I723" s="7">
        <v>135.25888</v>
      </c>
      <c r="J723" s="7">
        <v>221.9091</v>
      </c>
      <c r="K723" s="7">
        <v>118.71565200000001</v>
      </c>
      <c r="L723" s="7">
        <v>120.08696999999999</v>
      </c>
      <c r="M723" s="7">
        <v>243.67176900000001</v>
      </c>
      <c r="N723" s="7">
        <v>343.98695800000002</v>
      </c>
      <c r="O723" s="7">
        <v>234.544363</v>
      </c>
      <c r="P723" s="7">
        <v>326.79886800000003</v>
      </c>
      <c r="Q723" s="7">
        <v>236.224864</v>
      </c>
      <c r="R723" s="7">
        <v>190.36390399999999</v>
      </c>
      <c r="S723" s="7">
        <v>253.847015</v>
      </c>
      <c r="T723" s="7"/>
    </row>
    <row r="724" spans="1:20" x14ac:dyDescent="0.35">
      <c r="A724" s="6" t="s">
        <v>185</v>
      </c>
      <c r="B724" s="6" t="s">
        <v>186</v>
      </c>
      <c r="C724" s="6" t="s">
        <v>670</v>
      </c>
      <c r="D724" s="6" t="s">
        <v>679</v>
      </c>
      <c r="E724" s="6" t="s">
        <v>284</v>
      </c>
      <c r="F724" s="6" t="s">
        <v>301</v>
      </c>
      <c r="G724" s="6" t="s">
        <v>302</v>
      </c>
      <c r="H724" s="7">
        <v>19.528012</v>
      </c>
      <c r="I724" s="7">
        <v>25.107444000000001</v>
      </c>
      <c r="J724" s="7">
        <v>101.824634</v>
      </c>
      <c r="K724" s="7">
        <v>42.302833999999997</v>
      </c>
      <c r="L724" s="7">
        <v>42.152444000000003</v>
      </c>
      <c r="M724" s="7">
        <v>65.919304999999994</v>
      </c>
      <c r="N724" s="7">
        <v>50.349007999999998</v>
      </c>
      <c r="O724" s="7">
        <v>55.524968999999999</v>
      </c>
      <c r="P724" s="7">
        <v>113.82421100000001</v>
      </c>
      <c r="Q724" s="7">
        <v>30.044675999999999</v>
      </c>
      <c r="R724" s="7">
        <v>24.698366</v>
      </c>
      <c r="S724" s="7">
        <v>34.307884999999999</v>
      </c>
      <c r="T724" s="7"/>
    </row>
    <row r="725" spans="1:20" x14ac:dyDescent="0.35">
      <c r="A725" s="6" t="s">
        <v>185</v>
      </c>
      <c r="B725" s="6" t="s">
        <v>186</v>
      </c>
      <c r="C725" s="6" t="s">
        <v>670</v>
      </c>
      <c r="D725" s="6" t="s">
        <v>679</v>
      </c>
      <c r="E725" s="6" t="s">
        <v>303</v>
      </c>
      <c r="F725" s="6" t="s">
        <v>304</v>
      </c>
      <c r="G725" s="6" t="s">
        <v>305</v>
      </c>
      <c r="H725" s="7">
        <v>16.907360000000001</v>
      </c>
      <c r="I725" s="7">
        <v>73.969700000000003</v>
      </c>
      <c r="J725" s="7">
        <v>54.948920000000001</v>
      </c>
      <c r="K725" s="7">
        <v>31.366954</v>
      </c>
      <c r="L725" s="7">
        <v>47.121436000000003</v>
      </c>
      <c r="M725" s="7">
        <v>25.344837999999999</v>
      </c>
      <c r="N725" s="7">
        <v>12.998101999999999</v>
      </c>
      <c r="O725" s="7">
        <v>10.74109</v>
      </c>
      <c r="P725" s="7">
        <v>16.491375000000001</v>
      </c>
      <c r="Q725" s="7">
        <v>40.608128000000001</v>
      </c>
      <c r="R725" s="7">
        <v>12.270234</v>
      </c>
      <c r="S725" s="7">
        <v>31.048967999999999</v>
      </c>
      <c r="T725" s="7"/>
    </row>
    <row r="726" spans="1:20" x14ac:dyDescent="0.35">
      <c r="A726" s="6" t="s">
        <v>185</v>
      </c>
      <c r="B726" s="6" t="s">
        <v>186</v>
      </c>
      <c r="C726" s="6" t="s">
        <v>670</v>
      </c>
      <c r="D726" s="6" t="s">
        <v>679</v>
      </c>
      <c r="E726" s="6" t="s">
        <v>303</v>
      </c>
      <c r="F726" s="6" t="s">
        <v>306</v>
      </c>
      <c r="G726" s="6" t="s">
        <v>307</v>
      </c>
      <c r="H726" s="7">
        <v>4.184571</v>
      </c>
      <c r="I726" s="7">
        <v>9.7639990000000001</v>
      </c>
      <c r="J726" s="7">
        <v>36.266281999999997</v>
      </c>
      <c r="K726" s="7">
        <v>20.627355000000001</v>
      </c>
      <c r="L726" s="7">
        <v>7.5838190000000001</v>
      </c>
      <c r="M726" s="7">
        <v>17.648895</v>
      </c>
      <c r="N726" s="7">
        <v>22.487756000000001</v>
      </c>
      <c r="O726" s="7">
        <v>9.4593059999999998</v>
      </c>
      <c r="P726" s="7">
        <v>21.583130000000001</v>
      </c>
      <c r="Q726" s="7">
        <v>14.892642</v>
      </c>
      <c r="R726" s="7">
        <v>16.357043999999998</v>
      </c>
      <c r="S726" s="7">
        <v>16.035945000000002</v>
      </c>
      <c r="T726" s="7"/>
    </row>
    <row r="727" spans="1:20" x14ac:dyDescent="0.35">
      <c r="A727" s="6" t="s">
        <v>185</v>
      </c>
      <c r="B727" s="6" t="s">
        <v>186</v>
      </c>
      <c r="C727" s="6" t="s">
        <v>670</v>
      </c>
      <c r="D727" s="6" t="s">
        <v>679</v>
      </c>
      <c r="E727" s="6" t="s">
        <v>303</v>
      </c>
      <c r="F727" s="6" t="s">
        <v>308</v>
      </c>
      <c r="G727" s="6" t="s">
        <v>309</v>
      </c>
      <c r="H727" s="7">
        <v>50.214852</v>
      </c>
      <c r="I727" s="7">
        <v>33.476568</v>
      </c>
      <c r="J727" s="7">
        <v>37.661138999999999</v>
      </c>
      <c r="K727" s="7">
        <v>34.887717000000002</v>
      </c>
      <c r="L727" s="7">
        <v>29.090651000000001</v>
      </c>
      <c r="M727" s="7">
        <v>19.357001</v>
      </c>
      <c r="N727" s="7">
        <v>20.907001999999999</v>
      </c>
      <c r="O727" s="7">
        <v>8.7918839999999996</v>
      </c>
      <c r="P727" s="7">
        <v>20.069534999999998</v>
      </c>
      <c r="Q727" s="7">
        <v>34.352249999999998</v>
      </c>
      <c r="R727" s="7">
        <v>37.718671999999998</v>
      </c>
      <c r="S727" s="7">
        <v>36.988368999999999</v>
      </c>
      <c r="T727" s="7"/>
    </row>
    <row r="728" spans="1:20" x14ac:dyDescent="0.35">
      <c r="A728" s="6" t="s">
        <v>185</v>
      </c>
      <c r="B728" s="6" t="s">
        <v>186</v>
      </c>
      <c r="C728" s="6" t="s">
        <v>670</v>
      </c>
      <c r="D728" s="6" t="s">
        <v>679</v>
      </c>
      <c r="E728" s="6" t="s">
        <v>303</v>
      </c>
      <c r="F728" s="6" t="s">
        <v>310</v>
      </c>
      <c r="G728" s="6" t="s">
        <v>311</v>
      </c>
      <c r="H728" s="6"/>
      <c r="I728" s="7">
        <v>13.94857</v>
      </c>
      <c r="J728" s="7">
        <v>8.3691420000000001</v>
      </c>
      <c r="K728" s="7">
        <v>4.0744860000000003</v>
      </c>
      <c r="L728" s="7">
        <v>5.0121779999999996</v>
      </c>
      <c r="M728" s="7">
        <v>7.0595879999999998</v>
      </c>
      <c r="N728" s="7">
        <v>8.5989679999999993</v>
      </c>
      <c r="O728" s="7">
        <v>3.6119180000000002</v>
      </c>
      <c r="P728" s="7">
        <v>8.2460649999999998</v>
      </c>
      <c r="Q728" s="7">
        <v>9.0853560000000009</v>
      </c>
      <c r="R728" s="7">
        <v>9.9735519999999998</v>
      </c>
      <c r="S728" s="7">
        <v>9.7832650000000001</v>
      </c>
      <c r="T728" s="7"/>
    </row>
    <row r="729" spans="1:20" x14ac:dyDescent="0.35">
      <c r="A729" s="6" t="s">
        <v>185</v>
      </c>
      <c r="B729" s="6" t="s">
        <v>186</v>
      </c>
      <c r="C729" s="6" t="s">
        <v>670</v>
      </c>
      <c r="D729" s="6" t="s">
        <v>679</v>
      </c>
      <c r="E729" s="6" t="s">
        <v>303</v>
      </c>
      <c r="F729" s="6" t="s">
        <v>312</v>
      </c>
      <c r="G729" s="6" t="s">
        <v>313</v>
      </c>
      <c r="H729" s="7">
        <v>20.922854999999998</v>
      </c>
      <c r="I729" s="7">
        <v>66.953136000000001</v>
      </c>
      <c r="J729" s="7">
        <v>58.583993999999997</v>
      </c>
      <c r="K729" s="7">
        <v>57.962698000000003</v>
      </c>
      <c r="L729" s="7">
        <v>33.573703999999999</v>
      </c>
      <c r="M729" s="7">
        <v>49.417293000000001</v>
      </c>
      <c r="N729" s="7">
        <v>62.051611999999999</v>
      </c>
      <c r="O729" s="7">
        <v>26.100104000000002</v>
      </c>
      <c r="P729" s="7">
        <v>59.567774999999997</v>
      </c>
      <c r="Q729" s="7">
        <v>39.251544000000003</v>
      </c>
      <c r="R729" s="7">
        <v>43.098294000000003</v>
      </c>
      <c r="S729" s="7">
        <v>42.267470000000003</v>
      </c>
      <c r="T729" s="7"/>
    </row>
    <row r="730" spans="1:20" x14ac:dyDescent="0.35">
      <c r="A730" s="6" t="s">
        <v>185</v>
      </c>
      <c r="B730" s="6" t="s">
        <v>186</v>
      </c>
      <c r="C730" s="6" t="s">
        <v>670</v>
      </c>
      <c r="D730" s="6" t="s">
        <v>679</v>
      </c>
      <c r="E730" s="6" t="s">
        <v>303</v>
      </c>
      <c r="F730" s="6" t="s">
        <v>314</v>
      </c>
      <c r="G730" s="6" t="s">
        <v>315</v>
      </c>
      <c r="H730" s="7">
        <v>37.661138999999999</v>
      </c>
      <c r="I730" s="7">
        <v>32.081710999999999</v>
      </c>
      <c r="J730" s="7">
        <v>44.635424</v>
      </c>
      <c r="K730" s="7">
        <v>31.257669</v>
      </c>
      <c r="L730" s="7">
        <v>27.887228</v>
      </c>
      <c r="M730" s="7">
        <v>16.738465999999999</v>
      </c>
      <c r="N730" s="7">
        <v>18.378471999999999</v>
      </c>
      <c r="O730" s="7">
        <v>7.7325039999999996</v>
      </c>
      <c r="P730" s="7">
        <v>17.646180000000001</v>
      </c>
      <c r="Q730" s="7">
        <v>17.376618000000001</v>
      </c>
      <c r="R730" s="7">
        <v>19.076564000000001</v>
      </c>
      <c r="S730" s="7">
        <v>18.708684999999999</v>
      </c>
      <c r="T730" s="7"/>
    </row>
    <row r="731" spans="1:20" x14ac:dyDescent="0.35">
      <c r="A731" s="6" t="s">
        <v>185</v>
      </c>
      <c r="B731" s="6" t="s">
        <v>186</v>
      </c>
      <c r="C731" s="6" t="s">
        <v>670</v>
      </c>
      <c r="D731" s="6" t="s">
        <v>679</v>
      </c>
      <c r="E731" s="6" t="s">
        <v>303</v>
      </c>
      <c r="F731" s="6" t="s">
        <v>316</v>
      </c>
      <c r="G731" s="6" t="s">
        <v>317</v>
      </c>
      <c r="H731" s="7">
        <v>160.61992000000001</v>
      </c>
      <c r="I731" s="7">
        <v>211.34200000000001</v>
      </c>
      <c r="J731" s="7">
        <v>202.88831999999999</v>
      </c>
      <c r="K731" s="7">
        <v>103.66419</v>
      </c>
      <c r="L731" s="7">
        <v>174.63907599999999</v>
      </c>
      <c r="M731" s="7">
        <v>86.183366000000007</v>
      </c>
      <c r="N731" s="7">
        <v>57.141607999999998</v>
      </c>
      <c r="O731" s="7">
        <v>36.306964000000001</v>
      </c>
      <c r="P731" s="7">
        <v>100.691084</v>
      </c>
      <c r="Q731" s="7">
        <v>56.409331999999999</v>
      </c>
      <c r="R731" s="7">
        <v>56.691761</v>
      </c>
      <c r="S731" s="7">
        <v>71.006110000000007</v>
      </c>
      <c r="T731" s="7"/>
    </row>
    <row r="732" spans="1:20" x14ac:dyDescent="0.35">
      <c r="A732" s="6" t="s">
        <v>185</v>
      </c>
      <c r="B732" s="6" t="s">
        <v>186</v>
      </c>
      <c r="C732" s="6" t="s">
        <v>670</v>
      </c>
      <c r="D732" s="6" t="s">
        <v>679</v>
      </c>
      <c r="E732" s="6" t="s">
        <v>303</v>
      </c>
      <c r="F732" s="6" t="s">
        <v>318</v>
      </c>
      <c r="G732" s="6" t="s">
        <v>319</v>
      </c>
      <c r="H732" s="7">
        <v>150.05282</v>
      </c>
      <c r="I732" s="7">
        <v>243.04329999999999</v>
      </c>
      <c r="J732" s="7">
        <v>114.12468</v>
      </c>
      <c r="K732" s="7">
        <v>74.249612999999997</v>
      </c>
      <c r="L732" s="7">
        <v>154.816013</v>
      </c>
      <c r="M732" s="7">
        <v>63.877006000000002</v>
      </c>
      <c r="N732" s="7">
        <v>47.017631999999999</v>
      </c>
      <c r="O732" s="7">
        <v>29.883247999999998</v>
      </c>
      <c r="P732" s="7">
        <v>82.857704999999996</v>
      </c>
      <c r="Q732" s="7">
        <v>44.83625</v>
      </c>
      <c r="R732" s="7">
        <v>45.055323999999999</v>
      </c>
      <c r="S732" s="7">
        <v>56.439459999999997</v>
      </c>
      <c r="T732" s="7"/>
    </row>
    <row r="733" spans="1:20" x14ac:dyDescent="0.35">
      <c r="A733" s="6" t="s">
        <v>185</v>
      </c>
      <c r="B733" s="6" t="s">
        <v>186</v>
      </c>
      <c r="C733" s="6" t="s">
        <v>670</v>
      </c>
      <c r="D733" s="6" t="s">
        <v>679</v>
      </c>
      <c r="E733" s="6" t="s">
        <v>303</v>
      </c>
      <c r="F733" s="6" t="s">
        <v>320</v>
      </c>
      <c r="G733" s="6" t="s">
        <v>321</v>
      </c>
      <c r="H733" s="7">
        <v>23.247620000000001</v>
      </c>
      <c r="I733" s="7">
        <v>0</v>
      </c>
      <c r="J733" s="6"/>
      <c r="K733" s="7">
        <v>0</v>
      </c>
      <c r="L733" s="7">
        <v>4.9862060000000001</v>
      </c>
      <c r="M733" s="7">
        <v>5.2640669999999998</v>
      </c>
      <c r="N733" s="7">
        <v>7.1423439999999996</v>
      </c>
      <c r="O733" s="7">
        <v>4.5396580000000002</v>
      </c>
      <c r="P733" s="7">
        <v>12.589505000000001</v>
      </c>
      <c r="Q733" s="7">
        <v>0</v>
      </c>
      <c r="R733" s="7">
        <v>0</v>
      </c>
      <c r="S733" s="7">
        <v>0</v>
      </c>
      <c r="T733" s="7"/>
    </row>
    <row r="734" spans="1:20" x14ac:dyDescent="0.35">
      <c r="A734" s="6" t="s">
        <v>185</v>
      </c>
      <c r="B734" s="6" t="s">
        <v>186</v>
      </c>
      <c r="C734" s="6" t="s">
        <v>670</v>
      </c>
      <c r="D734" s="6" t="s">
        <v>679</v>
      </c>
      <c r="E734" s="6" t="s">
        <v>303</v>
      </c>
      <c r="F734" s="6" t="s">
        <v>322</v>
      </c>
      <c r="G734" s="6" t="s">
        <v>323</v>
      </c>
      <c r="H734" s="7">
        <v>21.1342</v>
      </c>
      <c r="I734" s="7">
        <v>21.1342</v>
      </c>
      <c r="J734" s="7">
        <v>10.5671</v>
      </c>
      <c r="K734" s="7">
        <v>11.099797000000001</v>
      </c>
      <c r="L734" s="7">
        <v>9.5861280000000004</v>
      </c>
      <c r="M734" s="7">
        <v>0</v>
      </c>
      <c r="N734" s="6"/>
      <c r="O734" s="6"/>
      <c r="P734" s="6"/>
      <c r="Q734" s="6"/>
      <c r="R734" s="6"/>
      <c r="S734" s="6"/>
      <c r="T734" s="7"/>
    </row>
    <row r="735" spans="1:20" x14ac:dyDescent="0.35">
      <c r="A735" s="6" t="s">
        <v>185</v>
      </c>
      <c r="B735" s="6" t="s">
        <v>186</v>
      </c>
      <c r="C735" s="6" t="s">
        <v>670</v>
      </c>
      <c r="D735" s="6" t="s">
        <v>679</v>
      </c>
      <c r="E735" s="6" t="s">
        <v>303</v>
      </c>
      <c r="F735" s="6" t="s">
        <v>324</v>
      </c>
      <c r="G735" s="6" t="s">
        <v>325</v>
      </c>
      <c r="H735" s="6"/>
      <c r="I735" s="6"/>
      <c r="J735" s="6"/>
      <c r="K735" s="7">
        <v>0</v>
      </c>
      <c r="L735" s="7">
        <v>0</v>
      </c>
      <c r="M735" s="7">
        <v>14.039588</v>
      </c>
      <c r="N735" s="7">
        <v>24.92182</v>
      </c>
      <c r="O735" s="7">
        <v>17.397103999999999</v>
      </c>
      <c r="P735" s="7">
        <v>50.678995</v>
      </c>
      <c r="Q735" s="7">
        <v>14.239392</v>
      </c>
      <c r="R735" s="7">
        <v>16.043019999999999</v>
      </c>
      <c r="S735" s="7">
        <v>21.217075000000001</v>
      </c>
      <c r="T735" s="7"/>
    </row>
    <row r="736" spans="1:20" x14ac:dyDescent="0.35">
      <c r="A736" s="6" t="s">
        <v>185</v>
      </c>
      <c r="B736" s="6" t="s">
        <v>186</v>
      </c>
      <c r="C736" s="6" t="s">
        <v>670</v>
      </c>
      <c r="D736" s="6" t="s">
        <v>679</v>
      </c>
      <c r="E736" s="6" t="s">
        <v>303</v>
      </c>
      <c r="F736" s="6" t="s">
        <v>326</v>
      </c>
      <c r="G736" s="6" t="s">
        <v>327</v>
      </c>
      <c r="H736" s="7">
        <v>21.1342</v>
      </c>
      <c r="I736" s="7">
        <v>0</v>
      </c>
      <c r="J736" s="7">
        <v>4.2268400000000002</v>
      </c>
      <c r="K736" s="7">
        <v>1.589118</v>
      </c>
      <c r="L736" s="7">
        <v>4.7594079999999996</v>
      </c>
      <c r="M736" s="7">
        <v>29.970586999999998</v>
      </c>
      <c r="N736" s="7">
        <v>18.223986</v>
      </c>
      <c r="O736" s="7">
        <v>11.587277</v>
      </c>
      <c r="P736" s="7">
        <v>32.128245999999997</v>
      </c>
      <c r="Q736" s="7">
        <v>12.664844</v>
      </c>
      <c r="R736" s="7">
        <v>12.732848000000001</v>
      </c>
      <c r="S736" s="7">
        <v>15.948549999999999</v>
      </c>
      <c r="T736" s="7"/>
    </row>
    <row r="737" spans="1:20" x14ac:dyDescent="0.35">
      <c r="A737" s="6" t="s">
        <v>185</v>
      </c>
      <c r="B737" s="6" t="s">
        <v>186</v>
      </c>
      <c r="C737" s="6" t="s">
        <v>670</v>
      </c>
      <c r="D737" s="6" t="s">
        <v>679</v>
      </c>
      <c r="E737" s="6" t="s">
        <v>303</v>
      </c>
      <c r="F737" s="6" t="s">
        <v>328</v>
      </c>
      <c r="G737" s="6" t="s">
        <v>329</v>
      </c>
      <c r="H737" s="7">
        <v>58.964418000000002</v>
      </c>
      <c r="I737" s="7">
        <v>63.719613000000003</v>
      </c>
      <c r="J737" s="7">
        <v>114.12468</v>
      </c>
      <c r="K737" s="7">
        <v>43.922677999999998</v>
      </c>
      <c r="L737" s="7">
        <v>62.163193</v>
      </c>
      <c r="M737" s="7">
        <v>71.527145000000004</v>
      </c>
      <c r="N737" s="7">
        <v>17.893474000000001</v>
      </c>
      <c r="O737" s="7">
        <v>0</v>
      </c>
      <c r="P737" s="7">
        <v>0</v>
      </c>
      <c r="Q737" s="7">
        <v>0</v>
      </c>
      <c r="R737" s="7">
        <v>0</v>
      </c>
      <c r="S737" s="7">
        <v>0</v>
      </c>
      <c r="T737" s="7"/>
    </row>
    <row r="738" spans="1:20" x14ac:dyDescent="0.35">
      <c r="A738" s="6" t="s">
        <v>185</v>
      </c>
      <c r="B738" s="6" t="s">
        <v>186</v>
      </c>
      <c r="C738" s="6" t="s">
        <v>670</v>
      </c>
      <c r="D738" s="6" t="s">
        <v>679</v>
      </c>
      <c r="E738" s="6" t="s">
        <v>303</v>
      </c>
      <c r="F738" s="6" t="s">
        <v>330</v>
      </c>
      <c r="G738" s="6" t="s">
        <v>331</v>
      </c>
      <c r="H738" s="6"/>
      <c r="I738" s="6"/>
      <c r="J738" s="6"/>
      <c r="K738" s="7">
        <v>0</v>
      </c>
      <c r="L738" s="7">
        <v>0</v>
      </c>
      <c r="M738" s="7">
        <v>0</v>
      </c>
      <c r="N738" s="7">
        <v>0</v>
      </c>
      <c r="O738" s="7">
        <v>23.475528000000001</v>
      </c>
      <c r="P738" s="7">
        <v>54.401029999999999</v>
      </c>
      <c r="Q738" s="7">
        <v>48.293156000000003</v>
      </c>
      <c r="R738" s="7">
        <v>21.194772</v>
      </c>
      <c r="S738" s="7">
        <v>21.515329999999999</v>
      </c>
      <c r="T738" s="7"/>
    </row>
    <row r="739" spans="1:20" x14ac:dyDescent="0.35">
      <c r="A739" s="6" t="s">
        <v>185</v>
      </c>
      <c r="B739" s="6" t="s">
        <v>186</v>
      </c>
      <c r="C739" s="6" t="s">
        <v>670</v>
      </c>
      <c r="D739" s="6" t="s">
        <v>679</v>
      </c>
      <c r="E739" s="6" t="s">
        <v>303</v>
      </c>
      <c r="F739" s="6" t="s">
        <v>332</v>
      </c>
      <c r="G739" s="6" t="s">
        <v>333</v>
      </c>
      <c r="H739" s="7">
        <v>50.405067000000003</v>
      </c>
      <c r="I739" s="7">
        <v>67.523769000000001</v>
      </c>
      <c r="J739" s="7">
        <v>38.041559999999997</v>
      </c>
      <c r="K739" s="7">
        <v>17.267814999999999</v>
      </c>
      <c r="L739" s="7">
        <v>40.634255000000003</v>
      </c>
      <c r="M739" s="7">
        <v>23.922730000000001</v>
      </c>
      <c r="N739" s="7">
        <v>9.9598119999999994</v>
      </c>
      <c r="O739" s="7">
        <v>0</v>
      </c>
      <c r="P739" s="7">
        <v>0</v>
      </c>
      <c r="Q739" s="7">
        <v>0</v>
      </c>
      <c r="R739" s="7">
        <v>0</v>
      </c>
      <c r="S739" s="7">
        <v>0</v>
      </c>
      <c r="T739" s="7"/>
    </row>
    <row r="740" spans="1:20" x14ac:dyDescent="0.35">
      <c r="A740" s="6" t="s">
        <v>185</v>
      </c>
      <c r="B740" s="6" t="s">
        <v>186</v>
      </c>
      <c r="C740" s="6" t="s">
        <v>670</v>
      </c>
      <c r="D740" s="6" t="s">
        <v>679</v>
      </c>
      <c r="E740" s="6" t="s">
        <v>303</v>
      </c>
      <c r="F740" s="6" t="s">
        <v>334</v>
      </c>
      <c r="G740" s="6" t="s">
        <v>335</v>
      </c>
      <c r="H740" s="6"/>
      <c r="I740" s="6"/>
      <c r="J740" s="6"/>
      <c r="K740" s="7">
        <v>0</v>
      </c>
      <c r="L740" s="7">
        <v>0</v>
      </c>
      <c r="M740" s="7">
        <v>0</v>
      </c>
      <c r="N740" s="7">
        <v>0</v>
      </c>
      <c r="O740" s="7">
        <v>11.71115</v>
      </c>
      <c r="P740" s="7">
        <v>24.792864999999999</v>
      </c>
      <c r="Q740" s="7">
        <v>23.088121999999998</v>
      </c>
      <c r="R740" s="7">
        <v>10.408016</v>
      </c>
      <c r="S740" s="7">
        <v>10.56814</v>
      </c>
      <c r="T740" s="7"/>
    </row>
    <row r="741" spans="1:20" x14ac:dyDescent="0.35">
      <c r="A741" s="6" t="s">
        <v>185</v>
      </c>
      <c r="B741" s="6" t="s">
        <v>186</v>
      </c>
      <c r="C741" s="6" t="s">
        <v>670</v>
      </c>
      <c r="D741" s="6" t="s">
        <v>679</v>
      </c>
      <c r="E741" s="6" t="s">
        <v>303</v>
      </c>
      <c r="F741" s="6" t="s">
        <v>336</v>
      </c>
      <c r="G741" s="6" t="s">
        <v>337</v>
      </c>
      <c r="H741" s="7">
        <v>19.971819</v>
      </c>
      <c r="I741" s="7">
        <v>3.8041559999999999</v>
      </c>
      <c r="J741" s="7">
        <v>33.286365000000004</v>
      </c>
      <c r="K741" s="7">
        <v>11.778295</v>
      </c>
      <c r="L741" s="7">
        <v>13.786682000000001</v>
      </c>
      <c r="M741" s="7">
        <v>13.005042</v>
      </c>
      <c r="N741" s="7">
        <v>8.7990949999999994</v>
      </c>
      <c r="O741" s="7">
        <v>0</v>
      </c>
      <c r="P741" s="7">
        <v>0</v>
      </c>
      <c r="Q741" s="7">
        <v>0</v>
      </c>
      <c r="R741" s="7">
        <v>0</v>
      </c>
      <c r="S741" s="7">
        <v>0</v>
      </c>
      <c r="T741" s="7"/>
    </row>
    <row r="742" spans="1:20" x14ac:dyDescent="0.35">
      <c r="A742" s="6" t="s">
        <v>185</v>
      </c>
      <c r="B742" s="6" t="s">
        <v>186</v>
      </c>
      <c r="C742" s="6" t="s">
        <v>670</v>
      </c>
      <c r="D742" s="6" t="s">
        <v>679</v>
      </c>
      <c r="E742" s="6" t="s">
        <v>303</v>
      </c>
      <c r="F742" s="6" t="s">
        <v>338</v>
      </c>
      <c r="G742" s="6" t="s">
        <v>339</v>
      </c>
      <c r="H742" s="6"/>
      <c r="I742" s="6"/>
      <c r="J742" s="6"/>
      <c r="K742" s="7">
        <v>0</v>
      </c>
      <c r="L742" s="7">
        <v>0</v>
      </c>
      <c r="M742" s="7">
        <v>0</v>
      </c>
      <c r="N742" s="7">
        <v>0</v>
      </c>
      <c r="O742" s="7">
        <v>10.611938</v>
      </c>
      <c r="P742" s="7">
        <v>20.494260000000001</v>
      </c>
      <c r="Q742" s="7">
        <v>18.312743999999999</v>
      </c>
      <c r="R742" s="7">
        <v>8.7685919999999999</v>
      </c>
      <c r="S742" s="7">
        <v>8.9074799999999996</v>
      </c>
      <c r="T742" s="7"/>
    </row>
    <row r="743" spans="1:20" x14ac:dyDescent="0.35">
      <c r="A743" s="6" t="s">
        <v>185</v>
      </c>
      <c r="B743" s="6" t="s">
        <v>186</v>
      </c>
      <c r="C743" s="6" t="s">
        <v>670</v>
      </c>
      <c r="D743" s="6" t="s">
        <v>679</v>
      </c>
      <c r="E743" s="6" t="s">
        <v>303</v>
      </c>
      <c r="F743" s="6" t="s">
        <v>340</v>
      </c>
      <c r="G743" s="6" t="s">
        <v>341</v>
      </c>
      <c r="H743" s="7">
        <v>21.1342</v>
      </c>
      <c r="I743" s="7">
        <v>19.020779999999998</v>
      </c>
      <c r="J743" s="7">
        <v>4.2268400000000002</v>
      </c>
      <c r="K743" s="7">
        <v>2.1134200000000001</v>
      </c>
      <c r="L743" s="7">
        <v>8.5120640000000005</v>
      </c>
      <c r="M743" s="7">
        <v>8.6755790000000008</v>
      </c>
      <c r="N743" s="7">
        <v>6.6869480000000001</v>
      </c>
      <c r="O743" s="7">
        <v>4.2536440000000004</v>
      </c>
      <c r="P743" s="7">
        <v>11.794689999999999</v>
      </c>
      <c r="Q743" s="7">
        <v>10.294105999999999</v>
      </c>
      <c r="R743" s="7">
        <v>10.342855999999999</v>
      </c>
      <c r="S743" s="7">
        <v>12.95316</v>
      </c>
      <c r="T743" s="7"/>
    </row>
    <row r="744" spans="1:20" x14ac:dyDescent="0.35">
      <c r="A744" s="6" t="s">
        <v>185</v>
      </c>
      <c r="B744" s="6" t="s">
        <v>186</v>
      </c>
      <c r="C744" s="6" t="s">
        <v>670</v>
      </c>
      <c r="D744" s="6" t="s">
        <v>679</v>
      </c>
      <c r="E744" s="6" t="s">
        <v>303</v>
      </c>
      <c r="F744" s="6" t="s">
        <v>342</v>
      </c>
      <c r="G744" s="6" t="s">
        <v>343</v>
      </c>
      <c r="H744" s="7">
        <v>0.36280400000000002</v>
      </c>
      <c r="I744" s="7">
        <v>1.81402</v>
      </c>
      <c r="J744" s="7">
        <v>0.54420599999999997</v>
      </c>
      <c r="K744" s="7">
        <v>0.18140200000000001</v>
      </c>
      <c r="L744" s="7">
        <v>1.334724</v>
      </c>
      <c r="M744" s="7">
        <v>3.7076570000000002</v>
      </c>
      <c r="N744" s="7">
        <v>0.83311199999999996</v>
      </c>
      <c r="O744" s="7">
        <v>0</v>
      </c>
      <c r="P744" s="7">
        <v>0</v>
      </c>
      <c r="Q744" s="7">
        <v>0</v>
      </c>
      <c r="R744" s="7">
        <v>0</v>
      </c>
      <c r="S744" s="7">
        <v>0</v>
      </c>
      <c r="T744" s="7"/>
    </row>
    <row r="745" spans="1:20" x14ac:dyDescent="0.35">
      <c r="A745" s="6" t="s">
        <v>185</v>
      </c>
      <c r="B745" s="6" t="s">
        <v>186</v>
      </c>
      <c r="C745" s="6" t="s">
        <v>670</v>
      </c>
      <c r="D745" s="6" t="s">
        <v>679</v>
      </c>
      <c r="E745" s="6" t="s">
        <v>303</v>
      </c>
      <c r="F745" s="6" t="s">
        <v>344</v>
      </c>
      <c r="G745" s="6" t="s">
        <v>345</v>
      </c>
      <c r="H745" s="7">
        <v>0.36632599999999998</v>
      </c>
      <c r="I745" s="6"/>
      <c r="J745" s="7">
        <v>2.381119</v>
      </c>
      <c r="K745" s="7">
        <v>0</v>
      </c>
      <c r="L745" s="7">
        <v>1.337534</v>
      </c>
      <c r="M745" s="7">
        <v>3.7747730000000002</v>
      </c>
      <c r="N745" s="7">
        <v>0.848194</v>
      </c>
      <c r="O745" s="7">
        <v>0</v>
      </c>
      <c r="P745" s="7">
        <v>0</v>
      </c>
      <c r="Q745" s="7">
        <v>0</v>
      </c>
      <c r="R745" s="7">
        <v>0</v>
      </c>
      <c r="S745" s="7">
        <v>0</v>
      </c>
      <c r="T745" s="7"/>
    </row>
    <row r="746" spans="1:20" x14ac:dyDescent="0.35">
      <c r="A746" s="6" t="s">
        <v>185</v>
      </c>
      <c r="B746" s="6" t="s">
        <v>186</v>
      </c>
      <c r="C746" s="6" t="s">
        <v>670</v>
      </c>
      <c r="D746" s="6" t="s">
        <v>679</v>
      </c>
      <c r="E746" s="6" t="s">
        <v>303</v>
      </c>
      <c r="F746" s="6" t="s">
        <v>346</v>
      </c>
      <c r="G746" s="6" t="s">
        <v>347</v>
      </c>
      <c r="H746" s="7">
        <v>0.36632599999999998</v>
      </c>
      <c r="I746" s="7">
        <v>1.8316300000000001</v>
      </c>
      <c r="J746" s="7">
        <v>0.91581500000000005</v>
      </c>
      <c r="K746" s="7">
        <v>0</v>
      </c>
      <c r="L746" s="7">
        <v>1.327491</v>
      </c>
      <c r="M746" s="7">
        <v>3.5878899999999998</v>
      </c>
      <c r="N746" s="7">
        <v>0.80620199999999997</v>
      </c>
      <c r="O746" s="7">
        <v>0</v>
      </c>
      <c r="P746" s="7">
        <v>0</v>
      </c>
      <c r="Q746" s="7">
        <v>0</v>
      </c>
      <c r="R746" s="7">
        <v>0</v>
      </c>
      <c r="S746" s="7">
        <v>0</v>
      </c>
      <c r="T746" s="7"/>
    </row>
    <row r="747" spans="1:20" x14ac:dyDescent="0.35">
      <c r="A747" s="6" t="s">
        <v>185</v>
      </c>
      <c r="B747" s="6" t="s">
        <v>186</v>
      </c>
      <c r="C747" s="6" t="s">
        <v>670</v>
      </c>
      <c r="D747" s="6" t="s">
        <v>679</v>
      </c>
      <c r="E747" s="6" t="s">
        <v>303</v>
      </c>
      <c r="F747" s="6" t="s">
        <v>348</v>
      </c>
      <c r="G747" s="6" t="s">
        <v>349</v>
      </c>
      <c r="H747" s="7">
        <v>21.1342</v>
      </c>
      <c r="I747" s="7">
        <v>21.1342</v>
      </c>
      <c r="J747" s="7">
        <v>6.3402599999999998</v>
      </c>
      <c r="K747" s="7">
        <v>2.1134200000000001</v>
      </c>
      <c r="L747" s="7">
        <v>14.063715999999999</v>
      </c>
      <c r="M747" s="7">
        <v>14.084904999999999</v>
      </c>
      <c r="N747" s="7">
        <v>13.083472</v>
      </c>
      <c r="O747" s="7">
        <v>8.3070780000000006</v>
      </c>
      <c r="P747" s="7">
        <v>23.051410000000001</v>
      </c>
      <c r="Q747" s="7">
        <v>25.988313999999999</v>
      </c>
      <c r="R747" s="7">
        <v>26.1188</v>
      </c>
      <c r="S747" s="7">
        <v>32.708374999999997</v>
      </c>
      <c r="T747" s="7"/>
    </row>
    <row r="748" spans="1:20" x14ac:dyDescent="0.35">
      <c r="A748" s="6" t="s">
        <v>185</v>
      </c>
      <c r="B748" s="6" t="s">
        <v>186</v>
      </c>
      <c r="C748" s="6" t="s">
        <v>670</v>
      </c>
      <c r="D748" s="6" t="s">
        <v>679</v>
      </c>
      <c r="E748" s="6" t="s">
        <v>303</v>
      </c>
      <c r="F748" s="6" t="s">
        <v>350</v>
      </c>
      <c r="G748" s="6" t="s">
        <v>351</v>
      </c>
      <c r="H748" s="7">
        <v>27.474460000000001</v>
      </c>
      <c r="I748" s="7">
        <v>46.495240000000003</v>
      </c>
      <c r="J748" s="7">
        <v>6.3402599999999998</v>
      </c>
      <c r="K748" s="7">
        <v>2.8984190000000001</v>
      </c>
      <c r="L748" s="7">
        <v>25.251128000000001</v>
      </c>
      <c r="M748" s="7">
        <v>20.683965000000001</v>
      </c>
      <c r="N748" s="7">
        <v>26.41226</v>
      </c>
      <c r="O748" s="7">
        <v>16.782876000000002</v>
      </c>
      <c r="P748" s="7">
        <v>46.550505000000001</v>
      </c>
      <c r="Q748" s="7">
        <v>45.457380000000001</v>
      </c>
      <c r="R748" s="7">
        <v>45.682644000000003</v>
      </c>
      <c r="S748" s="7">
        <v>57.223930000000003</v>
      </c>
      <c r="T748" s="7"/>
    </row>
    <row r="749" spans="1:20" x14ac:dyDescent="0.35">
      <c r="A749" s="6" t="s">
        <v>185</v>
      </c>
      <c r="B749" s="6" t="s">
        <v>186</v>
      </c>
      <c r="C749" s="6" t="s">
        <v>670</v>
      </c>
      <c r="D749" s="6" t="s">
        <v>679</v>
      </c>
      <c r="E749" s="6" t="s">
        <v>303</v>
      </c>
      <c r="F749" s="6" t="s">
        <v>352</v>
      </c>
      <c r="G749" s="6" t="s">
        <v>353</v>
      </c>
      <c r="H749" s="7">
        <v>23.247620000000001</v>
      </c>
      <c r="I749" s="7">
        <v>21.1342</v>
      </c>
      <c r="J749" s="7">
        <v>4.2268400000000002</v>
      </c>
      <c r="K749" s="7">
        <v>6.3402599999999998</v>
      </c>
      <c r="L749" s="7">
        <v>14.594443999999999</v>
      </c>
      <c r="M749" s="7">
        <v>15.700533999999999</v>
      </c>
      <c r="N749" s="7">
        <v>37.637860000000003</v>
      </c>
      <c r="O749" s="7">
        <v>23.915507999999999</v>
      </c>
      <c r="P749" s="7">
        <v>66.319879999999998</v>
      </c>
      <c r="Q749" s="7">
        <v>46.053413999999997</v>
      </c>
      <c r="R749" s="7">
        <v>46.283076000000001</v>
      </c>
      <c r="S749" s="7">
        <v>57.972822000000001</v>
      </c>
      <c r="T749" s="7"/>
    </row>
    <row r="750" spans="1:20" x14ac:dyDescent="0.35">
      <c r="A750" s="6" t="s">
        <v>185</v>
      </c>
      <c r="B750" s="6" t="s">
        <v>186</v>
      </c>
      <c r="C750" s="6" t="s">
        <v>670</v>
      </c>
      <c r="D750" s="6" t="s">
        <v>679</v>
      </c>
      <c r="E750" s="6" t="s">
        <v>303</v>
      </c>
      <c r="F750" s="6" t="s">
        <v>354</v>
      </c>
      <c r="G750" s="6" t="s">
        <v>355</v>
      </c>
      <c r="H750" s="6"/>
      <c r="I750" s="7">
        <v>58.964418000000002</v>
      </c>
      <c r="J750" s="7">
        <v>0</v>
      </c>
      <c r="K750" s="7">
        <v>1.9020779999999999</v>
      </c>
      <c r="L750" s="7">
        <v>30.219529999999999</v>
      </c>
      <c r="M750" s="7">
        <v>17.115618999999999</v>
      </c>
      <c r="N750" s="7">
        <v>22.051929999999999</v>
      </c>
      <c r="O750" s="7">
        <v>28.570419999999999</v>
      </c>
      <c r="P750" s="7">
        <v>21.75394</v>
      </c>
      <c r="Q750" s="7">
        <v>8.8632720000000003</v>
      </c>
      <c r="R750" s="7">
        <v>3.3505539999999998</v>
      </c>
      <c r="S750" s="7">
        <v>10.54663</v>
      </c>
      <c r="T750" s="7"/>
    </row>
    <row r="751" spans="1:20" x14ac:dyDescent="0.35">
      <c r="A751" s="6" t="s">
        <v>185</v>
      </c>
      <c r="B751" s="6" t="s">
        <v>186</v>
      </c>
      <c r="C751" s="6" t="s">
        <v>670</v>
      </c>
      <c r="D751" s="6" t="s">
        <v>679</v>
      </c>
      <c r="E751" s="6" t="s">
        <v>303</v>
      </c>
      <c r="F751" s="6" t="s">
        <v>356</v>
      </c>
      <c r="G751" s="6" t="s">
        <v>357</v>
      </c>
      <c r="H751" s="6"/>
      <c r="I751" s="6"/>
      <c r="J751" s="7">
        <v>39.943638</v>
      </c>
      <c r="K751" s="7">
        <v>1.9020779999999999</v>
      </c>
      <c r="L751" s="7">
        <v>19.18225</v>
      </c>
      <c r="M751" s="7">
        <v>11.807397</v>
      </c>
      <c r="N751" s="7">
        <v>11.714556</v>
      </c>
      <c r="O751" s="7">
        <v>10.601001999999999</v>
      </c>
      <c r="P751" s="7">
        <v>7.6112849999999996</v>
      </c>
      <c r="Q751" s="7">
        <v>3.5511780000000002</v>
      </c>
      <c r="R751" s="7">
        <v>3.22078</v>
      </c>
      <c r="S751" s="7">
        <v>5.50908</v>
      </c>
      <c r="T751" s="7"/>
    </row>
    <row r="752" spans="1:20" x14ac:dyDescent="0.35">
      <c r="A752" s="6" t="s">
        <v>185</v>
      </c>
      <c r="B752" s="6" t="s">
        <v>186</v>
      </c>
      <c r="C752" s="6" t="s">
        <v>670</v>
      </c>
      <c r="D752" s="6" t="s">
        <v>679</v>
      </c>
      <c r="E752" s="6" t="s">
        <v>303</v>
      </c>
      <c r="F752" s="6" t="s">
        <v>358</v>
      </c>
      <c r="G752" s="6" t="s">
        <v>359</v>
      </c>
      <c r="H752" s="7">
        <v>4.7551949999999996</v>
      </c>
      <c r="I752" s="7">
        <v>3.8041559999999999</v>
      </c>
      <c r="J752" s="7">
        <v>11.412468000000001</v>
      </c>
      <c r="K752" s="7">
        <v>11.546576999999999</v>
      </c>
      <c r="L752" s="7">
        <v>21.431697</v>
      </c>
      <c r="M752" s="7">
        <v>33.412112999999998</v>
      </c>
      <c r="N752" s="7">
        <v>21.923651</v>
      </c>
      <c r="O752" s="7">
        <v>20.020056</v>
      </c>
      <c r="P752" s="7">
        <v>14.192460000000001</v>
      </c>
      <c r="Q752" s="7">
        <v>6.6132419999999996</v>
      </c>
      <c r="R752" s="7">
        <v>6.031288</v>
      </c>
      <c r="S752" s="7">
        <v>10.295263</v>
      </c>
      <c r="T752" s="7"/>
    </row>
    <row r="753" spans="1:20" x14ac:dyDescent="0.35">
      <c r="A753" s="6" t="s">
        <v>185</v>
      </c>
      <c r="B753" s="6" t="s">
        <v>186</v>
      </c>
      <c r="C753" s="6" t="s">
        <v>670</v>
      </c>
      <c r="D753" s="6" t="s">
        <v>679</v>
      </c>
      <c r="E753" s="6" t="s">
        <v>303</v>
      </c>
      <c r="F753" s="6" t="s">
        <v>360</v>
      </c>
      <c r="G753" s="6" t="s">
        <v>361</v>
      </c>
      <c r="H753" s="7">
        <v>6.657273</v>
      </c>
      <c r="I753" s="7">
        <v>7.6083119999999997</v>
      </c>
      <c r="J753" s="7">
        <v>31.384287</v>
      </c>
      <c r="K753" s="7">
        <v>26.940750000000001</v>
      </c>
      <c r="L753" s="7">
        <v>55.058884999999997</v>
      </c>
      <c r="M753" s="7">
        <v>38.361964</v>
      </c>
      <c r="N753" s="7">
        <v>15.168176000000001</v>
      </c>
      <c r="O753" s="7">
        <v>19.827245999999999</v>
      </c>
      <c r="P753" s="7">
        <v>14.91229</v>
      </c>
      <c r="Q753" s="7">
        <v>6.072756</v>
      </c>
      <c r="R753" s="7">
        <v>2.3106260000000001</v>
      </c>
      <c r="S753" s="7">
        <v>7.2399709999999997</v>
      </c>
      <c r="T753" s="7"/>
    </row>
    <row r="754" spans="1:20" x14ac:dyDescent="0.35">
      <c r="A754" s="6" t="s">
        <v>185</v>
      </c>
      <c r="B754" s="6" t="s">
        <v>186</v>
      </c>
      <c r="C754" s="6" t="s">
        <v>670</v>
      </c>
      <c r="D754" s="6" t="s">
        <v>679</v>
      </c>
      <c r="E754" s="6" t="s">
        <v>303</v>
      </c>
      <c r="F754" s="6" t="s">
        <v>362</v>
      </c>
      <c r="G754" s="6" t="s">
        <v>363</v>
      </c>
      <c r="H754" s="6"/>
      <c r="I754" s="6"/>
      <c r="J754" s="6"/>
      <c r="K754" s="7">
        <v>0</v>
      </c>
      <c r="L754" s="7">
        <v>0</v>
      </c>
      <c r="M754" s="7">
        <v>0</v>
      </c>
      <c r="N754" s="7">
        <v>41.668292000000001</v>
      </c>
      <c r="O754" s="7">
        <v>30.20072</v>
      </c>
      <c r="P754" s="7">
        <v>41.965035</v>
      </c>
      <c r="Q754" s="7">
        <v>71.462453999999994</v>
      </c>
      <c r="R754" s="7">
        <v>39.680562000000002</v>
      </c>
      <c r="S754" s="7">
        <v>29.558985</v>
      </c>
      <c r="T754" s="7"/>
    </row>
    <row r="755" spans="1:20" x14ac:dyDescent="0.35">
      <c r="A755" s="6" t="s">
        <v>185</v>
      </c>
      <c r="B755" s="6" t="s">
        <v>186</v>
      </c>
      <c r="C755" s="6" t="s">
        <v>670</v>
      </c>
      <c r="D755" s="6" t="s">
        <v>679</v>
      </c>
      <c r="E755" s="6" t="s">
        <v>303</v>
      </c>
      <c r="F755" s="6" t="s">
        <v>364</v>
      </c>
      <c r="G755" s="6" t="s">
        <v>365</v>
      </c>
      <c r="H755" s="6"/>
      <c r="I755" s="6"/>
      <c r="J755" s="6"/>
      <c r="K755" s="7">
        <v>0</v>
      </c>
      <c r="L755" s="7">
        <v>0</v>
      </c>
      <c r="M755" s="7">
        <v>0</v>
      </c>
      <c r="N755" s="7">
        <v>0.88019099999999995</v>
      </c>
      <c r="O755" s="7">
        <v>0.91372799999999998</v>
      </c>
      <c r="P755" s="7">
        <v>0.71</v>
      </c>
      <c r="Q755" s="7">
        <v>0.71012200000000003</v>
      </c>
      <c r="R755" s="7">
        <v>0.45040200000000002</v>
      </c>
      <c r="S755" s="7">
        <v>0.33994000000000002</v>
      </c>
      <c r="T755" s="7"/>
    </row>
    <row r="756" spans="1:20" x14ac:dyDescent="0.35">
      <c r="A756" s="6" t="s">
        <v>185</v>
      </c>
      <c r="B756" s="6" t="s">
        <v>186</v>
      </c>
      <c r="C756" s="6" t="s">
        <v>670</v>
      </c>
      <c r="D756" s="6" t="s">
        <v>679</v>
      </c>
      <c r="E756" s="6" t="s">
        <v>303</v>
      </c>
      <c r="F756" s="6" t="s">
        <v>366</v>
      </c>
      <c r="G756" s="6" t="s">
        <v>367</v>
      </c>
      <c r="H756" s="6"/>
      <c r="I756" s="6"/>
      <c r="J756" s="6"/>
      <c r="K756" s="7">
        <v>0</v>
      </c>
      <c r="L756" s="7">
        <v>0</v>
      </c>
      <c r="M756" s="7">
        <v>0</v>
      </c>
      <c r="N756" s="7">
        <v>0.88019099999999995</v>
      </c>
      <c r="O756" s="7">
        <v>0.91372799999999998</v>
      </c>
      <c r="P756" s="7">
        <v>0.71</v>
      </c>
      <c r="Q756" s="7">
        <v>0.71012200000000003</v>
      </c>
      <c r="R756" s="7">
        <v>0.45040200000000002</v>
      </c>
      <c r="S756" s="7">
        <v>0.33994000000000002</v>
      </c>
      <c r="T756" s="7"/>
    </row>
    <row r="757" spans="1:20" x14ac:dyDescent="0.35">
      <c r="A757" s="6" t="s">
        <v>185</v>
      </c>
      <c r="B757" s="6" t="s">
        <v>186</v>
      </c>
      <c r="C757" s="6" t="s">
        <v>670</v>
      </c>
      <c r="D757" s="6" t="s">
        <v>679</v>
      </c>
      <c r="E757" s="6" t="s">
        <v>303</v>
      </c>
      <c r="F757" s="6" t="s">
        <v>368</v>
      </c>
      <c r="G757" s="6" t="s">
        <v>369</v>
      </c>
      <c r="H757" s="6"/>
      <c r="I757" s="6"/>
      <c r="J757" s="6"/>
      <c r="K757" s="7">
        <v>0</v>
      </c>
      <c r="L757" s="7">
        <v>0</v>
      </c>
      <c r="M757" s="7">
        <v>0</v>
      </c>
      <c r="N757" s="7">
        <v>1.201538</v>
      </c>
      <c r="O757" s="7">
        <v>0.85000399999999998</v>
      </c>
      <c r="P757" s="7">
        <v>0.76999499999999999</v>
      </c>
      <c r="Q757" s="7">
        <v>0.77999600000000002</v>
      </c>
      <c r="R757" s="7">
        <v>0.48</v>
      </c>
      <c r="S757" s="7">
        <v>0.35999500000000001</v>
      </c>
      <c r="T757" s="7"/>
    </row>
    <row r="758" spans="1:20" x14ac:dyDescent="0.35">
      <c r="A758" s="6" t="s">
        <v>185</v>
      </c>
      <c r="B758" s="6" t="s">
        <v>186</v>
      </c>
      <c r="C758" s="6" t="s">
        <v>670</v>
      </c>
      <c r="D758" s="6" t="s">
        <v>679</v>
      </c>
      <c r="E758" s="6" t="s">
        <v>303</v>
      </c>
      <c r="F758" s="6" t="s">
        <v>370</v>
      </c>
      <c r="G758" s="6" t="s">
        <v>371</v>
      </c>
      <c r="H758" s="7">
        <v>5.7062340000000003</v>
      </c>
      <c r="I758" s="6"/>
      <c r="J758" s="7">
        <v>24.727014</v>
      </c>
      <c r="K758" s="7">
        <v>8.6922270000000008</v>
      </c>
      <c r="L758" s="7">
        <v>6.3678509999999999</v>
      </c>
      <c r="M758" s="7">
        <v>6.5827460000000002</v>
      </c>
      <c r="N758" s="7">
        <v>8.0150039999999994</v>
      </c>
      <c r="O758" s="7">
        <v>0</v>
      </c>
      <c r="P758" s="7">
        <v>0</v>
      </c>
      <c r="Q758" s="7">
        <v>0</v>
      </c>
      <c r="R758" s="7">
        <v>0</v>
      </c>
      <c r="S758" s="7">
        <v>0</v>
      </c>
      <c r="T758" s="7"/>
    </row>
    <row r="759" spans="1:20" x14ac:dyDescent="0.35">
      <c r="A759" s="6" t="s">
        <v>185</v>
      </c>
      <c r="B759" s="6" t="s">
        <v>186</v>
      </c>
      <c r="C759" s="6" t="s">
        <v>670</v>
      </c>
      <c r="D759" s="6" t="s">
        <v>679</v>
      </c>
      <c r="E759" s="6" t="s">
        <v>303</v>
      </c>
      <c r="F759" s="6" t="s">
        <v>372</v>
      </c>
      <c r="G759" s="6" t="s">
        <v>373</v>
      </c>
      <c r="H759" s="6"/>
      <c r="I759" s="6"/>
      <c r="J759" s="6"/>
      <c r="K759" s="7">
        <v>0</v>
      </c>
      <c r="L759" s="7">
        <v>0</v>
      </c>
      <c r="M759" s="7">
        <v>0</v>
      </c>
      <c r="N759" s="7">
        <v>0</v>
      </c>
      <c r="O759" s="7">
        <v>25.694718000000002</v>
      </c>
      <c r="P759" s="7">
        <v>41.904940000000003</v>
      </c>
      <c r="Q759" s="7">
        <v>45.715836000000003</v>
      </c>
      <c r="R759" s="7">
        <v>19.750475999999999</v>
      </c>
      <c r="S759" s="7">
        <v>20.039314999999998</v>
      </c>
      <c r="T759" s="7"/>
    </row>
    <row r="760" spans="1:20" x14ac:dyDescent="0.35">
      <c r="A760" s="6" t="s">
        <v>185</v>
      </c>
      <c r="B760" s="6" t="s">
        <v>186</v>
      </c>
      <c r="C760" s="6" t="s">
        <v>670</v>
      </c>
      <c r="D760" s="6" t="s">
        <v>679</v>
      </c>
      <c r="E760" s="6" t="s">
        <v>303</v>
      </c>
      <c r="F760" s="6" t="s">
        <v>374</v>
      </c>
      <c r="G760" s="6" t="s">
        <v>375</v>
      </c>
      <c r="H760" s="7">
        <v>289.53854000000001</v>
      </c>
      <c r="I760" s="7">
        <v>338.1472</v>
      </c>
      <c r="J760" s="7">
        <v>295.87880000000001</v>
      </c>
      <c r="K760" s="7">
        <v>165.717917</v>
      </c>
      <c r="L760" s="7">
        <v>286.53595799999999</v>
      </c>
      <c r="M760" s="7">
        <v>358.227532</v>
      </c>
      <c r="N760" s="7">
        <v>180.698272</v>
      </c>
      <c r="O760" s="7">
        <v>149.343234</v>
      </c>
      <c r="P760" s="7">
        <v>229.25693000000001</v>
      </c>
      <c r="Q760" s="7">
        <v>584.53324799999996</v>
      </c>
      <c r="R760" s="7">
        <v>176.64830000000001</v>
      </c>
      <c r="S760" s="7">
        <v>446.969425</v>
      </c>
      <c r="T760" s="7"/>
    </row>
    <row r="761" spans="1:20" x14ac:dyDescent="0.35">
      <c r="A761" s="6" t="s">
        <v>185</v>
      </c>
      <c r="B761" s="6" t="s">
        <v>186</v>
      </c>
      <c r="C761" s="6" t="s">
        <v>670</v>
      </c>
      <c r="D761" s="6" t="s">
        <v>679</v>
      </c>
      <c r="E761" s="6" t="s">
        <v>303</v>
      </c>
      <c r="F761" s="6" t="s">
        <v>376</v>
      </c>
      <c r="G761" s="6" t="s">
        <v>377</v>
      </c>
      <c r="H761" s="7">
        <v>65.516019999999997</v>
      </c>
      <c r="I761" s="7">
        <v>25.361039999999999</v>
      </c>
      <c r="J761" s="7">
        <v>44.381819999999998</v>
      </c>
      <c r="K761" s="7">
        <v>28.807896</v>
      </c>
      <c r="L761" s="7">
        <v>40.653964000000002</v>
      </c>
      <c r="M761" s="7">
        <v>177.23696699999999</v>
      </c>
      <c r="N761" s="7">
        <v>75.975223999999997</v>
      </c>
      <c r="O761" s="7">
        <v>62.792444000000003</v>
      </c>
      <c r="P761" s="7">
        <v>96.386719999999997</v>
      </c>
      <c r="Q761" s="7">
        <v>120.432636</v>
      </c>
      <c r="R761" s="7">
        <v>36.388888000000001</v>
      </c>
      <c r="S761" s="7">
        <v>92.082920000000001</v>
      </c>
      <c r="T761" s="7"/>
    </row>
    <row r="762" spans="1:20" x14ac:dyDescent="0.35">
      <c r="A762" s="6" t="s">
        <v>185</v>
      </c>
      <c r="B762" s="6" t="s">
        <v>186</v>
      </c>
      <c r="C762" s="6" t="s">
        <v>670</v>
      </c>
      <c r="D762" s="6" t="s">
        <v>679</v>
      </c>
      <c r="E762" s="6" t="s">
        <v>303</v>
      </c>
      <c r="F762" s="6" t="s">
        <v>378</v>
      </c>
      <c r="G762" s="6" t="s">
        <v>379</v>
      </c>
      <c r="H762" s="7">
        <v>625.57231999999999</v>
      </c>
      <c r="I762" s="7">
        <v>574.85023999999999</v>
      </c>
      <c r="J762" s="7">
        <v>663.61387999999999</v>
      </c>
      <c r="K762" s="7">
        <v>261.197158</v>
      </c>
      <c r="L762" s="7">
        <v>547.18920000000003</v>
      </c>
      <c r="M762" s="7">
        <v>667.97944900000005</v>
      </c>
      <c r="N762" s="7">
        <v>441.65615600000001</v>
      </c>
      <c r="O762" s="7">
        <v>266.773032</v>
      </c>
      <c r="P762" s="7">
        <v>780.80991500000005</v>
      </c>
      <c r="Q762" s="7">
        <v>423.16057599999999</v>
      </c>
      <c r="R762" s="7">
        <v>427.87008800000001</v>
      </c>
      <c r="S762" s="7">
        <v>546.33344999999997</v>
      </c>
      <c r="T762" s="7"/>
    </row>
    <row r="763" spans="1:20" x14ac:dyDescent="0.35">
      <c r="A763" s="6" t="s">
        <v>185</v>
      </c>
      <c r="B763" s="6" t="s">
        <v>186</v>
      </c>
      <c r="C763" s="6" t="s">
        <v>670</v>
      </c>
      <c r="D763" s="6" t="s">
        <v>679</v>
      </c>
      <c r="E763" s="6" t="s">
        <v>303</v>
      </c>
      <c r="F763" s="6" t="s">
        <v>380</v>
      </c>
      <c r="G763" s="6" t="s">
        <v>381</v>
      </c>
      <c r="H763" s="7">
        <v>177.52727999999999</v>
      </c>
      <c r="I763" s="7">
        <v>306.44589999999999</v>
      </c>
      <c r="J763" s="7">
        <v>158.50649999999999</v>
      </c>
      <c r="K763" s="7">
        <v>102.338774</v>
      </c>
      <c r="L763" s="7">
        <v>196.84132399999999</v>
      </c>
      <c r="M763" s="7">
        <v>251.656779</v>
      </c>
      <c r="N763" s="7">
        <v>369.07285999999999</v>
      </c>
      <c r="O763" s="7">
        <v>234.52937</v>
      </c>
      <c r="P763" s="7">
        <v>650.36221499999999</v>
      </c>
      <c r="Q763" s="7">
        <v>458.85960599999999</v>
      </c>
      <c r="R763" s="7">
        <v>461.158412</v>
      </c>
      <c r="S763" s="7">
        <v>577.61561500000005</v>
      </c>
      <c r="T763" s="7"/>
    </row>
    <row r="764" spans="1:20" x14ac:dyDescent="0.35">
      <c r="A764" s="6" t="s">
        <v>185</v>
      </c>
      <c r="B764" s="6" t="s">
        <v>186</v>
      </c>
      <c r="C764" s="6" t="s">
        <v>670</v>
      </c>
      <c r="D764" s="6" t="s">
        <v>679</v>
      </c>
      <c r="E764" s="6" t="s">
        <v>303</v>
      </c>
      <c r="F764" s="6" t="s">
        <v>382</v>
      </c>
      <c r="G764" s="6" t="s">
        <v>383</v>
      </c>
      <c r="H764" s="7">
        <v>40.154980000000002</v>
      </c>
      <c r="I764" s="7">
        <v>10.5671</v>
      </c>
      <c r="J764" s="7">
        <v>16.907360000000001</v>
      </c>
      <c r="K764" s="7">
        <v>8.7121309999999994</v>
      </c>
      <c r="L764" s="7">
        <v>20.520871</v>
      </c>
      <c r="M764" s="7">
        <v>104.882555</v>
      </c>
      <c r="N764" s="7">
        <v>58.722092000000004</v>
      </c>
      <c r="O764" s="7">
        <v>48.534858</v>
      </c>
      <c r="P764" s="7">
        <v>74.495665000000002</v>
      </c>
      <c r="Q764" s="7">
        <v>86.528999999999996</v>
      </c>
      <c r="R764" s="7">
        <v>26.148893999999999</v>
      </c>
      <c r="S764" s="7">
        <v>66.164689999999993</v>
      </c>
      <c r="T764" s="7"/>
    </row>
    <row r="765" spans="1:20" x14ac:dyDescent="0.35">
      <c r="A765" s="6" t="s">
        <v>185</v>
      </c>
      <c r="B765" s="6" t="s">
        <v>186</v>
      </c>
      <c r="C765" s="6" t="s">
        <v>670</v>
      </c>
      <c r="D765" s="6" t="s">
        <v>679</v>
      </c>
      <c r="E765" s="6" t="s">
        <v>303</v>
      </c>
      <c r="F765" s="6" t="s">
        <v>384</v>
      </c>
      <c r="G765" s="6" t="s">
        <v>385</v>
      </c>
      <c r="H765" s="7">
        <v>61.289180000000002</v>
      </c>
      <c r="I765" s="7">
        <v>16.907360000000001</v>
      </c>
      <c r="J765" s="7">
        <v>27.474460000000001</v>
      </c>
      <c r="K765" s="7">
        <v>19.776381000000001</v>
      </c>
      <c r="L765" s="7">
        <v>32.306857999999998</v>
      </c>
      <c r="M765" s="7">
        <v>37.920757000000002</v>
      </c>
      <c r="N765" s="7">
        <v>59.400061999999998</v>
      </c>
      <c r="O765" s="7">
        <v>37.746360000000003</v>
      </c>
      <c r="P765" s="7">
        <v>104.67845199999999</v>
      </c>
      <c r="Q765" s="7">
        <v>54.620947999999999</v>
      </c>
      <c r="R765" s="7">
        <v>54.90222</v>
      </c>
      <c r="S765" s="7">
        <v>68.759780000000006</v>
      </c>
      <c r="T765" s="7"/>
    </row>
    <row r="766" spans="1:20" x14ac:dyDescent="0.35">
      <c r="A766" s="6" t="s">
        <v>185</v>
      </c>
      <c r="B766" s="6" t="s">
        <v>186</v>
      </c>
      <c r="C766" s="6" t="s">
        <v>670</v>
      </c>
      <c r="D766" s="6" t="s">
        <v>679</v>
      </c>
      <c r="E766" s="6" t="s">
        <v>303</v>
      </c>
      <c r="F766" s="6" t="s">
        <v>386</v>
      </c>
      <c r="G766" s="6" t="s">
        <v>387</v>
      </c>
      <c r="H766" s="7">
        <v>81.789354000000003</v>
      </c>
      <c r="I766" s="7">
        <v>97.957016999999993</v>
      </c>
      <c r="J766" s="7">
        <v>112.22260199999999</v>
      </c>
      <c r="K766" s="7">
        <v>54.231053000000003</v>
      </c>
      <c r="L766" s="7">
        <v>67.411878999999999</v>
      </c>
      <c r="M766" s="7">
        <v>105.40368100000001</v>
      </c>
      <c r="N766" s="7">
        <v>46.806424</v>
      </c>
      <c r="O766" s="7">
        <v>0</v>
      </c>
      <c r="P766" s="7">
        <v>0</v>
      </c>
      <c r="Q766" s="7">
        <v>0</v>
      </c>
      <c r="R766" s="7">
        <v>0</v>
      </c>
      <c r="S766" s="7">
        <v>0</v>
      </c>
      <c r="T766" s="7"/>
    </row>
    <row r="767" spans="1:20" x14ac:dyDescent="0.35">
      <c r="A767" s="6" t="s">
        <v>185</v>
      </c>
      <c r="B767" s="6" t="s">
        <v>186</v>
      </c>
      <c r="C767" s="6" t="s">
        <v>670</v>
      </c>
      <c r="D767" s="6" t="s">
        <v>679</v>
      </c>
      <c r="E767" s="6" t="s">
        <v>303</v>
      </c>
      <c r="F767" s="6" t="s">
        <v>388</v>
      </c>
      <c r="G767" s="6" t="s">
        <v>389</v>
      </c>
      <c r="H767" s="6"/>
      <c r="I767" s="6"/>
      <c r="J767" s="6"/>
      <c r="K767" s="7">
        <v>0</v>
      </c>
      <c r="L767" s="7">
        <v>0</v>
      </c>
      <c r="M767" s="7">
        <v>0</v>
      </c>
      <c r="N767" s="7">
        <v>0</v>
      </c>
      <c r="O767" s="7">
        <v>44.289873999999998</v>
      </c>
      <c r="P767" s="7">
        <v>75.623395000000002</v>
      </c>
      <c r="Q767" s="7">
        <v>97.319959999999995</v>
      </c>
      <c r="R767" s="7">
        <v>37.707802000000001</v>
      </c>
      <c r="S767" s="7">
        <v>38.274475000000002</v>
      </c>
      <c r="T767" s="7"/>
    </row>
    <row r="768" spans="1:20" x14ac:dyDescent="0.35">
      <c r="A768" s="6" t="s">
        <v>185</v>
      </c>
      <c r="B768" s="6" t="s">
        <v>186</v>
      </c>
      <c r="C768" s="6" t="s">
        <v>670</v>
      </c>
      <c r="D768" s="6" t="s">
        <v>679</v>
      </c>
      <c r="E768" s="6" t="s">
        <v>303</v>
      </c>
      <c r="F768" s="6" t="s">
        <v>390</v>
      </c>
      <c r="G768" s="6" t="s">
        <v>391</v>
      </c>
      <c r="H768" s="7">
        <v>741.81042000000002</v>
      </c>
      <c r="I768" s="7">
        <v>1354.7022199999999</v>
      </c>
      <c r="J768" s="7">
        <v>1348.36196</v>
      </c>
      <c r="K768" s="7">
        <v>583.87740799999995</v>
      </c>
      <c r="L768" s="7">
        <v>1031.707662</v>
      </c>
      <c r="M768" s="7">
        <v>980.27102400000001</v>
      </c>
      <c r="N768" s="7">
        <v>765.25545599999998</v>
      </c>
      <c r="O768" s="7">
        <v>486.29706800000002</v>
      </c>
      <c r="P768" s="7">
        <v>1315.4439500000001</v>
      </c>
      <c r="Q768" s="7">
        <v>825.41733199999999</v>
      </c>
      <c r="R768" s="7">
        <v>787.20811400000002</v>
      </c>
      <c r="S768" s="7">
        <v>949.24160099999995</v>
      </c>
      <c r="T768" s="7"/>
    </row>
    <row r="769" spans="1:20" x14ac:dyDescent="0.35">
      <c r="A769" s="6" t="s">
        <v>185</v>
      </c>
      <c r="B769" s="6" t="s">
        <v>186</v>
      </c>
      <c r="C769" s="6" t="s">
        <v>670</v>
      </c>
      <c r="D769" s="6" t="s">
        <v>679</v>
      </c>
      <c r="E769" s="6" t="s">
        <v>303</v>
      </c>
      <c r="F769" s="6" t="s">
        <v>392</v>
      </c>
      <c r="G769" s="6" t="s">
        <v>393</v>
      </c>
      <c r="H769" s="7">
        <v>517.78790000000004</v>
      </c>
      <c r="I769" s="7">
        <v>648.81993999999997</v>
      </c>
      <c r="J769" s="7">
        <v>688.97492</v>
      </c>
      <c r="K769" s="7">
        <v>328.79019699999998</v>
      </c>
      <c r="L769" s="7">
        <v>566.97942799999998</v>
      </c>
      <c r="M769" s="7">
        <v>645.47044000000005</v>
      </c>
      <c r="N769" s="7">
        <v>578.835556</v>
      </c>
      <c r="O769" s="7">
        <v>367.81041599999998</v>
      </c>
      <c r="P769" s="7">
        <v>1019.998922</v>
      </c>
      <c r="Q769" s="7">
        <v>577.96042699999998</v>
      </c>
      <c r="R769" s="7">
        <v>580.862392</v>
      </c>
      <c r="S769" s="7">
        <v>727.544355</v>
      </c>
      <c r="T769" s="7"/>
    </row>
    <row r="770" spans="1:20" x14ac:dyDescent="0.35">
      <c r="A770" s="6" t="s">
        <v>185</v>
      </c>
      <c r="B770" s="6" t="s">
        <v>186</v>
      </c>
      <c r="C770" s="6" t="s">
        <v>670</v>
      </c>
      <c r="D770" s="6" t="s">
        <v>679</v>
      </c>
      <c r="E770" s="6" t="s">
        <v>303</v>
      </c>
      <c r="F770" s="6" t="s">
        <v>394</v>
      </c>
      <c r="G770" s="6" t="s">
        <v>395</v>
      </c>
      <c r="H770" s="7">
        <v>312.78616</v>
      </c>
      <c r="I770" s="7">
        <v>754.49094000000002</v>
      </c>
      <c r="J770" s="7">
        <v>509.33422000000002</v>
      </c>
      <c r="K770" s="7">
        <v>188.78016</v>
      </c>
      <c r="L770" s="7">
        <v>485.48778900000002</v>
      </c>
      <c r="M770" s="7">
        <v>549.75488499999994</v>
      </c>
      <c r="N770" s="7">
        <v>478.11546399999997</v>
      </c>
      <c r="O770" s="7">
        <v>303.809912</v>
      </c>
      <c r="P770" s="7">
        <v>842.51402099999996</v>
      </c>
      <c r="Q770" s="7">
        <v>644.91083000000003</v>
      </c>
      <c r="R770" s="7">
        <v>648.14506400000005</v>
      </c>
      <c r="S770" s="7">
        <v>811.83364500000005</v>
      </c>
      <c r="T770" s="7"/>
    </row>
    <row r="771" spans="1:20" x14ac:dyDescent="0.35">
      <c r="A771" s="6" t="s">
        <v>185</v>
      </c>
      <c r="B771" s="6" t="s">
        <v>186</v>
      </c>
      <c r="C771" s="6" t="s">
        <v>670</v>
      </c>
      <c r="D771" s="6" t="s">
        <v>679</v>
      </c>
      <c r="E771" s="6" t="s">
        <v>303</v>
      </c>
      <c r="F771" s="6" t="s">
        <v>396</v>
      </c>
      <c r="G771" s="6" t="s">
        <v>397</v>
      </c>
      <c r="H771" s="7">
        <v>31.7013</v>
      </c>
      <c r="I771" s="7">
        <v>0</v>
      </c>
      <c r="J771" s="7">
        <v>29.587879999999998</v>
      </c>
      <c r="K771" s="7">
        <v>6.3402599999999998</v>
      </c>
      <c r="L771" s="7">
        <v>17.793358000000001</v>
      </c>
      <c r="M771" s="7">
        <v>29.606241000000001</v>
      </c>
      <c r="N771" s="7">
        <v>3.8826879999999999</v>
      </c>
      <c r="O771" s="7">
        <v>2.465506</v>
      </c>
      <c r="P771" s="7">
        <v>6.8331049999999998</v>
      </c>
      <c r="Q771" s="7">
        <v>4.8678879999999998</v>
      </c>
      <c r="R771" s="7">
        <v>4.8968720000000001</v>
      </c>
      <c r="S771" s="7">
        <v>6.1333450000000003</v>
      </c>
      <c r="T771" s="7"/>
    </row>
    <row r="772" spans="1:20" x14ac:dyDescent="0.35">
      <c r="A772" s="6" t="s">
        <v>185</v>
      </c>
      <c r="B772" s="6" t="s">
        <v>186</v>
      </c>
      <c r="C772" s="6" t="s">
        <v>670</v>
      </c>
      <c r="D772" s="6" t="s">
        <v>679</v>
      </c>
      <c r="E772" s="6" t="s">
        <v>303</v>
      </c>
      <c r="F772" s="6" t="s">
        <v>398</v>
      </c>
      <c r="G772" s="6" t="s">
        <v>399</v>
      </c>
      <c r="H772" s="7">
        <v>207.11516</v>
      </c>
      <c r="I772" s="7">
        <v>259.95066000000003</v>
      </c>
      <c r="J772" s="7">
        <v>287.42511999999999</v>
      </c>
      <c r="K772" s="7">
        <v>133.874191</v>
      </c>
      <c r="L772" s="7">
        <v>229.16527400000001</v>
      </c>
      <c r="M772" s="7">
        <v>213.53278</v>
      </c>
      <c r="N772" s="7">
        <v>164.09288000000001</v>
      </c>
      <c r="O772" s="7">
        <v>104.26447400000001</v>
      </c>
      <c r="P772" s="7">
        <v>289.14985999999999</v>
      </c>
      <c r="Q772" s="7">
        <v>157.08396200000001</v>
      </c>
      <c r="R772" s="7">
        <v>157.8639</v>
      </c>
      <c r="S772" s="7">
        <v>197.72988000000001</v>
      </c>
      <c r="T772" s="7"/>
    </row>
    <row r="773" spans="1:20" x14ac:dyDescent="0.35">
      <c r="A773" s="6" t="s">
        <v>185</v>
      </c>
      <c r="B773" s="6" t="s">
        <v>186</v>
      </c>
      <c r="C773" s="6" t="s">
        <v>670</v>
      </c>
      <c r="D773" s="6" t="s">
        <v>679</v>
      </c>
      <c r="E773" s="6" t="s">
        <v>303</v>
      </c>
      <c r="F773" s="6" t="s">
        <v>400</v>
      </c>
      <c r="G773" s="6" t="s">
        <v>401</v>
      </c>
      <c r="H773" s="7">
        <v>109.89784</v>
      </c>
      <c r="I773" s="7">
        <v>35.928139999999999</v>
      </c>
      <c r="J773" s="7">
        <v>105.67100000000001</v>
      </c>
      <c r="K773" s="7">
        <v>63.562967999999998</v>
      </c>
      <c r="L773" s="7">
        <v>79.375574</v>
      </c>
      <c r="M773" s="7">
        <v>72.563053999999994</v>
      </c>
      <c r="N773" s="7">
        <v>84.875056000000001</v>
      </c>
      <c r="O773" s="7">
        <v>70.143324000000007</v>
      </c>
      <c r="P773" s="7">
        <v>107.68444</v>
      </c>
      <c r="Q773" s="7">
        <v>249.203452</v>
      </c>
      <c r="R773" s="7">
        <v>75.316267999999994</v>
      </c>
      <c r="S773" s="7">
        <v>190.55881500000001</v>
      </c>
      <c r="T773" s="7"/>
    </row>
    <row r="774" spans="1:20" x14ac:dyDescent="0.35">
      <c r="A774" s="6" t="s">
        <v>185</v>
      </c>
      <c r="B774" s="6" t="s">
        <v>186</v>
      </c>
      <c r="C774" s="6" t="s">
        <v>670</v>
      </c>
      <c r="D774" s="6" t="s">
        <v>679</v>
      </c>
      <c r="E774" s="6" t="s">
        <v>303</v>
      </c>
      <c r="F774" s="6" t="s">
        <v>402</v>
      </c>
      <c r="G774" s="6" t="s">
        <v>403</v>
      </c>
      <c r="H774" s="7">
        <v>107.78442</v>
      </c>
      <c r="I774" s="7">
        <v>128.91862</v>
      </c>
      <c r="J774" s="7">
        <v>92.990480000000005</v>
      </c>
      <c r="K774" s="7">
        <v>43.271703000000002</v>
      </c>
      <c r="L774" s="7">
        <v>98.355580000000003</v>
      </c>
      <c r="M774" s="7">
        <v>64.687905000000001</v>
      </c>
      <c r="N774" s="7">
        <v>49.063864000000002</v>
      </c>
      <c r="O774" s="7">
        <v>31.174728000000002</v>
      </c>
      <c r="P774" s="7">
        <v>86.460475000000002</v>
      </c>
      <c r="Q774" s="7">
        <v>32.444986</v>
      </c>
      <c r="R774" s="7">
        <v>32.609346000000002</v>
      </c>
      <c r="S774" s="7">
        <v>40.838500000000003</v>
      </c>
      <c r="T774" s="7"/>
    </row>
    <row r="775" spans="1:20" x14ac:dyDescent="0.35">
      <c r="A775" s="6" t="s">
        <v>185</v>
      </c>
      <c r="B775" s="6" t="s">
        <v>186</v>
      </c>
      <c r="C775" s="6" t="s">
        <v>670</v>
      </c>
      <c r="D775" s="6" t="s">
        <v>679</v>
      </c>
      <c r="E775" s="6" t="s">
        <v>303</v>
      </c>
      <c r="F775" s="6" t="s">
        <v>404</v>
      </c>
      <c r="G775" s="6" t="s">
        <v>405</v>
      </c>
      <c r="H775" s="7">
        <v>283.19828000000001</v>
      </c>
      <c r="I775" s="7">
        <v>293.76537999999999</v>
      </c>
      <c r="J775" s="7">
        <v>236.70303999999999</v>
      </c>
      <c r="K775" s="7">
        <v>126.129093</v>
      </c>
      <c r="L775" s="7">
        <v>257.94874600000003</v>
      </c>
      <c r="M775" s="7">
        <v>107.88157</v>
      </c>
      <c r="N775" s="7">
        <v>69.847312000000002</v>
      </c>
      <c r="O775" s="7">
        <v>44.381176000000004</v>
      </c>
      <c r="P775" s="7">
        <v>123.07563500000001</v>
      </c>
      <c r="Q775" s="7">
        <v>61.375782000000001</v>
      </c>
      <c r="R775" s="7">
        <v>61.680247999999999</v>
      </c>
      <c r="S775" s="7">
        <v>77.255674999999997</v>
      </c>
      <c r="T775" s="7"/>
    </row>
    <row r="776" spans="1:20" x14ac:dyDescent="0.35">
      <c r="A776" s="6" t="s">
        <v>185</v>
      </c>
      <c r="B776" s="6" t="s">
        <v>186</v>
      </c>
      <c r="C776" s="6" t="s">
        <v>670</v>
      </c>
      <c r="D776" s="6" t="s">
        <v>679</v>
      </c>
      <c r="E776" s="6" t="s">
        <v>303</v>
      </c>
      <c r="F776" s="6" t="s">
        <v>406</v>
      </c>
      <c r="G776" s="6" t="s">
        <v>407</v>
      </c>
      <c r="H776" s="7">
        <v>369.8485</v>
      </c>
      <c r="I776" s="7">
        <v>469.17923999999999</v>
      </c>
      <c r="J776" s="7">
        <v>598.09785999999997</v>
      </c>
      <c r="K776" s="7">
        <v>280.88282099999998</v>
      </c>
      <c r="L776" s="7">
        <v>423.92083400000001</v>
      </c>
      <c r="M776" s="7">
        <v>564.031834</v>
      </c>
      <c r="N776" s="7">
        <v>266.20877200000001</v>
      </c>
      <c r="O776" s="7">
        <v>220.016594</v>
      </c>
      <c r="P776" s="7">
        <v>337.73680899999999</v>
      </c>
      <c r="Q776" s="7">
        <v>926.855368</v>
      </c>
      <c r="R776" s="7">
        <v>280.108408</v>
      </c>
      <c r="S776" s="7">
        <v>708.72513500000002</v>
      </c>
      <c r="T776" s="7"/>
    </row>
    <row r="777" spans="1:20" x14ac:dyDescent="0.35">
      <c r="A777" s="6" t="s">
        <v>185</v>
      </c>
      <c r="B777" s="6" t="s">
        <v>186</v>
      </c>
      <c r="C777" s="6" t="s">
        <v>670</v>
      </c>
      <c r="D777" s="6" t="s">
        <v>679</v>
      </c>
      <c r="E777" s="6" t="s">
        <v>303</v>
      </c>
      <c r="F777" s="6" t="s">
        <v>408</v>
      </c>
      <c r="G777" s="6" t="s">
        <v>409</v>
      </c>
      <c r="H777" s="7">
        <v>202.88831999999999</v>
      </c>
      <c r="I777" s="7">
        <v>61.289180000000002</v>
      </c>
      <c r="J777" s="7">
        <v>141.59914000000001</v>
      </c>
      <c r="K777" s="7">
        <v>56.247548000000002</v>
      </c>
      <c r="L777" s="7">
        <v>120.207362</v>
      </c>
      <c r="M777" s="7">
        <v>48.668044999999999</v>
      </c>
      <c r="N777" s="7">
        <v>39.106847999999999</v>
      </c>
      <c r="O777" s="7">
        <v>24.846556</v>
      </c>
      <c r="P777" s="7">
        <v>68.908995000000004</v>
      </c>
      <c r="Q777" s="7">
        <v>25.963723999999999</v>
      </c>
      <c r="R777" s="7">
        <v>26.093328</v>
      </c>
      <c r="S777" s="7">
        <v>32.690480999999998</v>
      </c>
      <c r="T777" s="7"/>
    </row>
    <row r="778" spans="1:20" x14ac:dyDescent="0.35">
      <c r="A778" s="6" t="s">
        <v>185</v>
      </c>
      <c r="B778" s="6" t="s">
        <v>186</v>
      </c>
      <c r="C778" s="6" t="s">
        <v>670</v>
      </c>
      <c r="D778" s="6" t="s">
        <v>679</v>
      </c>
      <c r="E778" s="6" t="s">
        <v>303</v>
      </c>
      <c r="F778" s="6" t="s">
        <v>410</v>
      </c>
      <c r="G778" s="6" t="s">
        <v>411</v>
      </c>
      <c r="H778" s="7">
        <v>291.65195999999997</v>
      </c>
      <c r="I778" s="7">
        <v>285.31169999999997</v>
      </c>
      <c r="J778" s="7">
        <v>272.63117999999997</v>
      </c>
      <c r="K778" s="7">
        <v>158.59261699999999</v>
      </c>
      <c r="L778" s="7">
        <v>258.658368</v>
      </c>
      <c r="M778" s="7">
        <v>340.503919</v>
      </c>
      <c r="N778" s="7">
        <v>156.461026</v>
      </c>
      <c r="O778" s="7">
        <v>129.31303199999999</v>
      </c>
      <c r="P778" s="7">
        <v>198.505505</v>
      </c>
      <c r="Q778" s="7">
        <v>539.23252400000001</v>
      </c>
      <c r="R778" s="7">
        <v>162.96369999999999</v>
      </c>
      <c r="S778" s="7">
        <v>412.33202499999999</v>
      </c>
      <c r="T778" s="7"/>
    </row>
    <row r="779" spans="1:20" x14ac:dyDescent="0.35">
      <c r="A779" s="6" t="s">
        <v>185</v>
      </c>
      <c r="B779" s="6" t="s">
        <v>186</v>
      </c>
      <c r="C779" s="6" t="s">
        <v>670</v>
      </c>
      <c r="D779" s="6" t="s">
        <v>679</v>
      </c>
      <c r="E779" s="6" t="s">
        <v>303</v>
      </c>
      <c r="F779" s="6" t="s">
        <v>412</v>
      </c>
      <c r="G779" s="6" t="s">
        <v>413</v>
      </c>
      <c r="H779" s="7">
        <v>31.7013</v>
      </c>
      <c r="I779" s="7">
        <v>0</v>
      </c>
      <c r="J779" s="6"/>
      <c r="K779" s="7">
        <v>2.1134200000000001</v>
      </c>
      <c r="L779" s="7">
        <v>10.677972</v>
      </c>
      <c r="M779" s="7">
        <v>14.618414</v>
      </c>
      <c r="N779" s="7">
        <v>9.7465980000000005</v>
      </c>
      <c r="O779" s="7">
        <v>8.0502660000000006</v>
      </c>
      <c r="P779" s="7">
        <v>12.361805</v>
      </c>
      <c r="Q779" s="7">
        <v>0</v>
      </c>
      <c r="R779" s="7">
        <v>0</v>
      </c>
      <c r="S779" s="7">
        <v>0</v>
      </c>
      <c r="T779" s="7"/>
    </row>
    <row r="780" spans="1:20" x14ac:dyDescent="0.35">
      <c r="A780" s="6" t="s">
        <v>185</v>
      </c>
      <c r="B780" s="6" t="s">
        <v>186</v>
      </c>
      <c r="C780" s="6" t="s">
        <v>670</v>
      </c>
      <c r="D780" s="6" t="s">
        <v>679</v>
      </c>
      <c r="E780" s="6" t="s">
        <v>303</v>
      </c>
      <c r="F780" s="6" t="s">
        <v>414</v>
      </c>
      <c r="G780" s="6" t="s">
        <v>415</v>
      </c>
      <c r="H780" s="7">
        <v>185.98096000000001</v>
      </c>
      <c r="I780" s="7">
        <v>128.91862</v>
      </c>
      <c r="J780" s="7">
        <v>190.20779999999999</v>
      </c>
      <c r="K780" s="7">
        <v>129.24247099999999</v>
      </c>
      <c r="L780" s="7">
        <v>164.520253</v>
      </c>
      <c r="M780" s="7">
        <v>65.055623999999995</v>
      </c>
      <c r="N780" s="7">
        <v>19.603007999999999</v>
      </c>
      <c r="O780" s="7">
        <v>16.206792</v>
      </c>
      <c r="P780" s="7">
        <v>24.879200000000001</v>
      </c>
      <c r="Q780" s="7">
        <v>73.786563999999998</v>
      </c>
      <c r="R780" s="7">
        <v>22.304580000000001</v>
      </c>
      <c r="S780" s="7">
        <v>56.422755000000002</v>
      </c>
      <c r="T780" s="7"/>
    </row>
    <row r="781" spans="1:20" x14ac:dyDescent="0.35">
      <c r="A781" s="6" t="s">
        <v>185</v>
      </c>
      <c r="B781" s="6" t="s">
        <v>186</v>
      </c>
      <c r="C781" s="6" t="s">
        <v>670</v>
      </c>
      <c r="D781" s="6" t="s">
        <v>679</v>
      </c>
      <c r="E781" s="6" t="s">
        <v>303</v>
      </c>
      <c r="F781" s="6" t="s">
        <v>416</v>
      </c>
      <c r="G781" s="6" t="s">
        <v>417</v>
      </c>
      <c r="H781" s="7">
        <v>257.83724000000001</v>
      </c>
      <c r="I781" s="7">
        <v>338.1472</v>
      </c>
      <c r="J781" s="7">
        <v>374.07533999999998</v>
      </c>
      <c r="K781" s="7">
        <v>166.78383700000001</v>
      </c>
      <c r="L781" s="7">
        <v>304.52217200000001</v>
      </c>
      <c r="M781" s="7">
        <v>365.52535599999999</v>
      </c>
      <c r="N781" s="7">
        <v>158.43336400000001</v>
      </c>
      <c r="O781" s="7">
        <v>130.944288</v>
      </c>
      <c r="P781" s="7">
        <v>201.00534500000001</v>
      </c>
      <c r="Q781" s="7">
        <v>363.16033599999997</v>
      </c>
      <c r="R781" s="7">
        <v>109.74674400000001</v>
      </c>
      <c r="S781" s="7">
        <v>277.69261999999998</v>
      </c>
      <c r="T781" s="7"/>
    </row>
    <row r="782" spans="1:20" x14ac:dyDescent="0.35">
      <c r="A782" s="6" t="s">
        <v>185</v>
      </c>
      <c r="B782" s="6" t="s">
        <v>186</v>
      </c>
      <c r="C782" s="6" t="s">
        <v>670</v>
      </c>
      <c r="D782" s="6" t="s">
        <v>679</v>
      </c>
      <c r="E782" s="6" t="s">
        <v>303</v>
      </c>
      <c r="F782" s="6" t="s">
        <v>418</v>
      </c>
      <c r="G782" s="6" t="s">
        <v>419</v>
      </c>
      <c r="H782" s="7">
        <v>76.083119999999994</v>
      </c>
      <c r="I782" s="7">
        <v>57.062339999999999</v>
      </c>
      <c r="J782" s="7">
        <v>95.103899999999996</v>
      </c>
      <c r="K782" s="7">
        <v>82.320666000000003</v>
      </c>
      <c r="L782" s="7">
        <v>71.883294000000006</v>
      </c>
      <c r="M782" s="7">
        <v>46.706155000000003</v>
      </c>
      <c r="N782" s="7">
        <v>14.257156</v>
      </c>
      <c r="O782" s="7">
        <v>11.789318</v>
      </c>
      <c r="P782" s="7">
        <v>18.095044999999999</v>
      </c>
      <c r="Q782" s="7">
        <v>46.128309999999999</v>
      </c>
      <c r="R782" s="7">
        <v>13.938817999999999</v>
      </c>
      <c r="S782" s="7">
        <v>35.272395000000003</v>
      </c>
      <c r="T782" s="7"/>
    </row>
    <row r="783" spans="1:20" x14ac:dyDescent="0.35">
      <c r="A783" s="6" t="s">
        <v>185</v>
      </c>
      <c r="B783" s="6" t="s">
        <v>186</v>
      </c>
      <c r="C783" s="6" t="s">
        <v>670</v>
      </c>
      <c r="D783" s="6" t="s">
        <v>679</v>
      </c>
      <c r="E783" s="6" t="s">
        <v>420</v>
      </c>
      <c r="F783" s="6" t="s">
        <v>421</v>
      </c>
      <c r="G783" s="6" t="s">
        <v>422</v>
      </c>
      <c r="H783" s="7">
        <v>76.083119999999994</v>
      </c>
      <c r="I783" s="7">
        <v>87.495587999999998</v>
      </c>
      <c r="J783" s="7">
        <v>108.418446</v>
      </c>
      <c r="K783" s="7">
        <v>64.165577999999996</v>
      </c>
      <c r="L783" s="7">
        <v>123.617858</v>
      </c>
      <c r="M783" s="7">
        <v>243.593447</v>
      </c>
      <c r="N783" s="7">
        <v>167.90137200000001</v>
      </c>
      <c r="O783" s="7">
        <v>134.19584800000001</v>
      </c>
      <c r="P783" s="7">
        <v>197.39040299999999</v>
      </c>
      <c r="Q783" s="7">
        <v>150.32952599999999</v>
      </c>
      <c r="R783" s="7">
        <v>58.8322</v>
      </c>
      <c r="S783" s="7">
        <v>86.893910000000005</v>
      </c>
      <c r="T783" s="7"/>
    </row>
    <row r="784" spans="1:20" x14ac:dyDescent="0.35">
      <c r="A784" s="6" t="s">
        <v>185</v>
      </c>
      <c r="B784" s="6" t="s">
        <v>186</v>
      </c>
      <c r="C784" s="6" t="s">
        <v>670</v>
      </c>
      <c r="D784" s="6" t="s">
        <v>679</v>
      </c>
      <c r="E784" s="6" t="s">
        <v>420</v>
      </c>
      <c r="F784" s="6" t="s">
        <v>423</v>
      </c>
      <c r="G784" s="6" t="s">
        <v>424</v>
      </c>
      <c r="H784" s="7">
        <v>36.139482000000001</v>
      </c>
      <c r="I784" s="7">
        <v>154.068318</v>
      </c>
      <c r="J784" s="7">
        <v>100.81013400000001</v>
      </c>
      <c r="K784" s="7">
        <v>75.908648999999997</v>
      </c>
      <c r="L784" s="7">
        <v>114.2722</v>
      </c>
      <c r="M784" s="7">
        <v>199.75126900000001</v>
      </c>
      <c r="N784" s="7">
        <v>223.34285600000001</v>
      </c>
      <c r="O784" s="7">
        <v>167.760188</v>
      </c>
      <c r="P784" s="7">
        <v>296.37439999999998</v>
      </c>
      <c r="Q784" s="7">
        <v>140.53752399999999</v>
      </c>
      <c r="R784" s="7">
        <v>124.36953200000001</v>
      </c>
      <c r="S784" s="7">
        <v>178.21874500000001</v>
      </c>
      <c r="T784" s="7"/>
    </row>
    <row r="785" spans="1:20" x14ac:dyDescent="0.35">
      <c r="A785" s="6" t="s">
        <v>185</v>
      </c>
      <c r="B785" s="6" t="s">
        <v>186</v>
      </c>
      <c r="C785" s="6" t="s">
        <v>670</v>
      </c>
      <c r="D785" s="6" t="s">
        <v>679</v>
      </c>
      <c r="E785" s="6" t="s">
        <v>420</v>
      </c>
      <c r="F785" s="6" t="s">
        <v>425</v>
      </c>
      <c r="G785" s="6" t="s">
        <v>426</v>
      </c>
      <c r="H785" s="7">
        <v>8.5593509999999995</v>
      </c>
      <c r="I785" s="7">
        <v>35.188442999999999</v>
      </c>
      <c r="J785" s="7">
        <v>49.454028000000001</v>
      </c>
      <c r="K785" s="7">
        <v>30.665818000000002</v>
      </c>
      <c r="L785" s="7">
        <v>47.112672000000003</v>
      </c>
      <c r="M785" s="7">
        <v>96.770953000000006</v>
      </c>
      <c r="N785" s="7">
        <v>36.060402000000003</v>
      </c>
      <c r="O785" s="7">
        <v>28.823951999999998</v>
      </c>
      <c r="P785" s="7">
        <v>42.392440000000001</v>
      </c>
      <c r="Q785" s="7">
        <v>33.833331999999999</v>
      </c>
      <c r="R785" s="7">
        <v>13.240752000000001</v>
      </c>
      <c r="S785" s="7">
        <v>19.551179999999999</v>
      </c>
      <c r="T785" s="7"/>
    </row>
    <row r="786" spans="1:20" x14ac:dyDescent="0.35">
      <c r="A786" s="6" t="s">
        <v>185</v>
      </c>
      <c r="B786" s="6" t="s">
        <v>186</v>
      </c>
      <c r="C786" s="6" t="s">
        <v>670</v>
      </c>
      <c r="D786" s="6" t="s">
        <v>679</v>
      </c>
      <c r="E786" s="6" t="s">
        <v>420</v>
      </c>
      <c r="F786" s="6" t="s">
        <v>427</v>
      </c>
      <c r="G786" s="6" t="s">
        <v>428</v>
      </c>
      <c r="H786" s="7">
        <v>38.992598999999998</v>
      </c>
      <c r="I786" s="7">
        <v>56.111300999999997</v>
      </c>
      <c r="J786" s="7">
        <v>38.992598999999998</v>
      </c>
      <c r="K786" s="7">
        <v>26.494140999999999</v>
      </c>
      <c r="L786" s="7">
        <v>70.404499000000001</v>
      </c>
      <c r="M786" s="7">
        <v>64.235889</v>
      </c>
      <c r="N786" s="7">
        <v>40.941727999999998</v>
      </c>
      <c r="O786" s="7">
        <v>32.717584000000002</v>
      </c>
      <c r="P786" s="7">
        <v>48.133240000000001</v>
      </c>
      <c r="Q786" s="7">
        <v>30.499748</v>
      </c>
      <c r="R786" s="7">
        <v>11.935776000000001</v>
      </c>
      <c r="S786" s="7">
        <v>17.632425000000001</v>
      </c>
      <c r="T786" s="7"/>
    </row>
    <row r="787" spans="1:20" x14ac:dyDescent="0.35">
      <c r="A787" s="6" t="s">
        <v>185</v>
      </c>
      <c r="B787" s="6" t="s">
        <v>186</v>
      </c>
      <c r="C787" s="6" t="s">
        <v>670</v>
      </c>
      <c r="D787" s="6" t="s">
        <v>679</v>
      </c>
      <c r="E787" s="6" t="s">
        <v>420</v>
      </c>
      <c r="F787" s="6" t="s">
        <v>429</v>
      </c>
      <c r="G787" s="6" t="s">
        <v>430</v>
      </c>
      <c r="H787" s="7">
        <v>22.824936000000001</v>
      </c>
      <c r="I787" s="7">
        <v>72.278964000000002</v>
      </c>
      <c r="J787" s="7">
        <v>45.649872000000002</v>
      </c>
      <c r="K787" s="7">
        <v>48.863776000000001</v>
      </c>
      <c r="L787" s="7">
        <v>58.869176000000003</v>
      </c>
      <c r="M787" s="7">
        <v>94.913987000000006</v>
      </c>
      <c r="N787" s="7">
        <v>62.478208000000002</v>
      </c>
      <c r="O787" s="7">
        <v>46.928179999999998</v>
      </c>
      <c r="P787" s="7">
        <v>82.91404</v>
      </c>
      <c r="Q787" s="7">
        <v>27.212792</v>
      </c>
      <c r="R787" s="7">
        <v>24.076499999999999</v>
      </c>
      <c r="S787" s="7">
        <v>34.507260000000002</v>
      </c>
      <c r="T787" s="7"/>
    </row>
    <row r="788" spans="1:20" x14ac:dyDescent="0.35">
      <c r="A788" s="6" t="s">
        <v>185</v>
      </c>
      <c r="B788" s="6" t="s">
        <v>186</v>
      </c>
      <c r="C788" s="6" t="s">
        <v>670</v>
      </c>
      <c r="D788" s="6" t="s">
        <v>679</v>
      </c>
      <c r="E788" s="6" t="s">
        <v>420</v>
      </c>
      <c r="F788" s="6" t="s">
        <v>431</v>
      </c>
      <c r="G788" s="6" t="s">
        <v>432</v>
      </c>
      <c r="H788" s="7">
        <v>29.482209000000001</v>
      </c>
      <c r="I788" s="7">
        <v>44.698833</v>
      </c>
      <c r="J788" s="7">
        <v>55.160262000000003</v>
      </c>
      <c r="K788" s="7">
        <v>26.323961000000001</v>
      </c>
      <c r="L788" s="7">
        <v>60.475501000000001</v>
      </c>
      <c r="M788" s="7">
        <v>34.203259000000003</v>
      </c>
      <c r="N788" s="7">
        <v>57.356926000000001</v>
      </c>
      <c r="O788" s="7">
        <v>45.843921999999999</v>
      </c>
      <c r="P788" s="7">
        <v>67.433099999999996</v>
      </c>
      <c r="Q788" s="7">
        <v>80.974440000000001</v>
      </c>
      <c r="R788" s="7">
        <v>31.687456000000001</v>
      </c>
      <c r="S788" s="7">
        <v>46.811194999999998</v>
      </c>
      <c r="T788" s="7"/>
    </row>
    <row r="789" spans="1:20" x14ac:dyDescent="0.35">
      <c r="A789" s="6" t="s">
        <v>185</v>
      </c>
      <c r="B789" s="6" t="s">
        <v>186</v>
      </c>
      <c r="C789" s="6" t="s">
        <v>670</v>
      </c>
      <c r="D789" s="6" t="s">
        <v>679</v>
      </c>
      <c r="E789" s="6" t="s">
        <v>420</v>
      </c>
      <c r="F789" s="6" t="s">
        <v>433</v>
      </c>
      <c r="G789" s="6" t="s">
        <v>434</v>
      </c>
      <c r="H789" s="7">
        <v>21.873896999999999</v>
      </c>
      <c r="I789" s="7">
        <v>27.580131000000002</v>
      </c>
      <c r="J789" s="7">
        <v>14.265585</v>
      </c>
      <c r="K789" s="7">
        <v>11.186002999999999</v>
      </c>
      <c r="L789" s="7">
        <v>35.284553000000002</v>
      </c>
      <c r="M789" s="7">
        <v>27.812805999999998</v>
      </c>
      <c r="N789" s="7">
        <v>36.300893000000002</v>
      </c>
      <c r="O789" s="7">
        <v>29.009771000000001</v>
      </c>
      <c r="P789" s="7">
        <v>42.674737</v>
      </c>
      <c r="Q789" s="7">
        <v>70.998332000000005</v>
      </c>
      <c r="R789" s="7">
        <v>27.785319999999999</v>
      </c>
      <c r="S789" s="7">
        <v>41.037958000000003</v>
      </c>
      <c r="T789" s="7"/>
    </row>
    <row r="790" spans="1:20" x14ac:dyDescent="0.35">
      <c r="A790" s="6" t="s">
        <v>185</v>
      </c>
      <c r="B790" s="6" t="s">
        <v>186</v>
      </c>
      <c r="C790" s="6" t="s">
        <v>670</v>
      </c>
      <c r="D790" s="6" t="s">
        <v>679</v>
      </c>
      <c r="E790" s="6" t="s">
        <v>420</v>
      </c>
      <c r="F790" s="6" t="s">
        <v>435</v>
      </c>
      <c r="G790" s="6" t="s">
        <v>436</v>
      </c>
      <c r="H790" s="7">
        <v>20.922858000000002</v>
      </c>
      <c r="I790" s="7">
        <v>7.6083119999999997</v>
      </c>
      <c r="J790" s="7">
        <v>27.580131000000002</v>
      </c>
      <c r="K790" s="7">
        <v>12.965082000000001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  <c r="R790" s="7">
        <v>0</v>
      </c>
      <c r="S790" s="7">
        <v>0</v>
      </c>
      <c r="T790" s="7"/>
    </row>
    <row r="791" spans="1:20" x14ac:dyDescent="0.35">
      <c r="A791" s="6" t="s">
        <v>185</v>
      </c>
      <c r="B791" s="6" t="s">
        <v>186</v>
      </c>
      <c r="C791" s="6" t="s">
        <v>670</v>
      </c>
      <c r="D791" s="6" t="s">
        <v>679</v>
      </c>
      <c r="E791" s="6" t="s">
        <v>420</v>
      </c>
      <c r="F791" s="6" t="s">
        <v>437</v>
      </c>
      <c r="G791" s="6" t="s">
        <v>438</v>
      </c>
      <c r="H791" s="6"/>
      <c r="I791" s="6"/>
      <c r="J791" s="6"/>
      <c r="K791" s="7">
        <v>0</v>
      </c>
      <c r="L791" s="7">
        <v>0</v>
      </c>
      <c r="M791" s="7">
        <v>0</v>
      </c>
      <c r="N791" s="7">
        <v>32.011220000000002</v>
      </c>
      <c r="O791" s="7">
        <v>13.883424</v>
      </c>
      <c r="P791" s="7">
        <v>14.836375</v>
      </c>
      <c r="Q791" s="7">
        <v>12.796732</v>
      </c>
      <c r="R791" s="7">
        <v>5.0300960000000003</v>
      </c>
      <c r="S791" s="7">
        <v>3.107291</v>
      </c>
      <c r="T791" s="7"/>
    </row>
    <row r="792" spans="1:20" x14ac:dyDescent="0.35">
      <c r="A792" s="6" t="s">
        <v>185</v>
      </c>
      <c r="B792" s="6" t="s">
        <v>186</v>
      </c>
      <c r="C792" s="6" t="s">
        <v>670</v>
      </c>
      <c r="D792" s="6" t="s">
        <v>679</v>
      </c>
      <c r="E792" s="6" t="s">
        <v>439</v>
      </c>
      <c r="F792" s="6" t="s">
        <v>440</v>
      </c>
      <c r="G792" s="6" t="s">
        <v>441</v>
      </c>
      <c r="H792" s="7">
        <v>126.012694</v>
      </c>
      <c r="I792" s="7">
        <v>259.15818200000001</v>
      </c>
      <c r="J792" s="7">
        <v>247.27019200000001</v>
      </c>
      <c r="K792" s="7">
        <v>133.77399800000001</v>
      </c>
      <c r="L792" s="7">
        <v>343.84821199999999</v>
      </c>
      <c r="M792" s="7">
        <v>614.76680399999998</v>
      </c>
      <c r="N792" s="7">
        <v>317.854692</v>
      </c>
      <c r="O792" s="7">
        <v>283.29083600000001</v>
      </c>
      <c r="P792" s="7">
        <v>354.66640799999999</v>
      </c>
      <c r="Q792" s="7">
        <v>241.86045999999999</v>
      </c>
      <c r="R792" s="7">
        <v>260.31282199999998</v>
      </c>
      <c r="S792" s="7">
        <v>240.72647000000001</v>
      </c>
      <c r="T792" s="7"/>
    </row>
    <row r="793" spans="1:20" x14ac:dyDescent="0.35">
      <c r="A793" s="6" t="s">
        <v>185</v>
      </c>
      <c r="B793" s="6" t="s">
        <v>186</v>
      </c>
      <c r="C793" s="6" t="s">
        <v>670</v>
      </c>
      <c r="D793" s="6" t="s">
        <v>679</v>
      </c>
      <c r="E793" s="6" t="s">
        <v>439</v>
      </c>
      <c r="F793" s="6" t="s">
        <v>442</v>
      </c>
      <c r="G793" s="6" t="s">
        <v>443</v>
      </c>
      <c r="H793" s="7">
        <v>644.80444199999999</v>
      </c>
      <c r="I793" s="7">
        <v>766.53743399999996</v>
      </c>
      <c r="J793" s="7">
        <v>1017.61173</v>
      </c>
      <c r="K793" s="7">
        <v>551.89760000000001</v>
      </c>
      <c r="L793" s="7">
        <v>1021.798804</v>
      </c>
      <c r="M793" s="7">
        <v>1119.1064550000001</v>
      </c>
      <c r="N793" s="7">
        <v>628.92688799999996</v>
      </c>
      <c r="O793" s="7">
        <v>560.12167799999997</v>
      </c>
      <c r="P793" s="7">
        <v>724.64192000000003</v>
      </c>
      <c r="Q793" s="7">
        <v>579.75439200000005</v>
      </c>
      <c r="R793" s="7">
        <v>485.34558800000002</v>
      </c>
      <c r="S793" s="7">
        <v>619.54931499999998</v>
      </c>
      <c r="T793" s="7"/>
    </row>
    <row r="794" spans="1:20" x14ac:dyDescent="0.35">
      <c r="A794" s="6" t="s">
        <v>185</v>
      </c>
      <c r="B794" s="6" t="s">
        <v>186</v>
      </c>
      <c r="C794" s="6" t="s">
        <v>670</v>
      </c>
      <c r="D794" s="6" t="s">
        <v>679</v>
      </c>
      <c r="E794" s="6" t="s">
        <v>439</v>
      </c>
      <c r="F794" s="6" t="s">
        <v>444</v>
      </c>
      <c r="G794" s="6" t="s">
        <v>445</v>
      </c>
      <c r="H794" s="7">
        <v>4.8820030000000001</v>
      </c>
      <c r="I794" s="7">
        <v>0.69742899999999997</v>
      </c>
      <c r="J794" s="7">
        <v>33.476591999999997</v>
      </c>
      <c r="K794" s="7">
        <v>12.620403</v>
      </c>
      <c r="L794" s="7">
        <v>30.526696000000001</v>
      </c>
      <c r="M794" s="7">
        <v>26.808759999999999</v>
      </c>
      <c r="N794" s="7">
        <v>7.7917019999999999</v>
      </c>
      <c r="O794" s="7">
        <v>5.0119850000000001</v>
      </c>
      <c r="P794" s="7">
        <v>7.4466749999999999</v>
      </c>
      <c r="Q794" s="7">
        <v>5.4832200000000002</v>
      </c>
      <c r="R794" s="7">
        <v>4.1318739999999998</v>
      </c>
      <c r="S794" s="7">
        <v>8.0575700000000001</v>
      </c>
      <c r="T794" s="7"/>
    </row>
    <row r="795" spans="1:20" x14ac:dyDescent="0.35">
      <c r="A795" s="6" t="s">
        <v>185</v>
      </c>
      <c r="B795" s="6" t="s">
        <v>186</v>
      </c>
      <c r="C795" s="6" t="s">
        <v>670</v>
      </c>
      <c r="D795" s="6" t="s">
        <v>679</v>
      </c>
      <c r="E795" s="6" t="s">
        <v>439</v>
      </c>
      <c r="F795" s="6" t="s">
        <v>446</v>
      </c>
      <c r="G795" s="6" t="s">
        <v>447</v>
      </c>
      <c r="H795" s="6"/>
      <c r="I795" s="6"/>
      <c r="J795" s="6"/>
      <c r="K795" s="7">
        <v>2.3775979999999999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  <c r="R795" s="7">
        <v>0</v>
      </c>
      <c r="S795" s="7">
        <v>0</v>
      </c>
      <c r="T795" s="7"/>
    </row>
    <row r="796" spans="1:20" x14ac:dyDescent="0.35">
      <c r="A796" s="6" t="s">
        <v>185</v>
      </c>
      <c r="B796" s="6" t="s">
        <v>186</v>
      </c>
      <c r="C796" s="6" t="s">
        <v>670</v>
      </c>
      <c r="D796" s="6" t="s">
        <v>679</v>
      </c>
      <c r="E796" s="6" t="s">
        <v>439</v>
      </c>
      <c r="F796" s="6" t="s">
        <v>448</v>
      </c>
      <c r="G796" s="6" t="s">
        <v>449</v>
      </c>
      <c r="H796" s="7">
        <v>63.4026</v>
      </c>
      <c r="I796" s="7">
        <v>0</v>
      </c>
      <c r="J796" s="6"/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  <c r="R796" s="7">
        <v>0</v>
      </c>
      <c r="S796" s="7">
        <v>0</v>
      </c>
      <c r="T796" s="7"/>
    </row>
    <row r="797" spans="1:20" x14ac:dyDescent="0.35">
      <c r="A797" s="6" t="s">
        <v>185</v>
      </c>
      <c r="B797" s="6" t="s">
        <v>186</v>
      </c>
      <c r="C797" s="6" t="s">
        <v>670</v>
      </c>
      <c r="D797" s="6" t="s">
        <v>679</v>
      </c>
      <c r="E797" s="6" t="s">
        <v>439</v>
      </c>
      <c r="F797" s="6" t="s">
        <v>450</v>
      </c>
      <c r="G797" s="6" t="s">
        <v>451</v>
      </c>
      <c r="H797" s="7">
        <v>699.54201999999998</v>
      </c>
      <c r="I797" s="7">
        <v>653.04678000000001</v>
      </c>
      <c r="J797" s="7">
        <v>1090.5247199999999</v>
      </c>
      <c r="K797" s="7">
        <v>590.45360800000003</v>
      </c>
      <c r="L797" s="7">
        <v>579.76668400000005</v>
      </c>
      <c r="M797" s="7">
        <v>1109.1219659999999</v>
      </c>
      <c r="N797" s="7">
        <v>700.03346799999997</v>
      </c>
      <c r="O797" s="7">
        <v>393.63757199999998</v>
      </c>
      <c r="P797" s="7">
        <v>789.55501500000003</v>
      </c>
      <c r="Q797" s="7">
        <v>404.61985199999998</v>
      </c>
      <c r="R797" s="7">
        <v>265.39507800000001</v>
      </c>
      <c r="S797" s="7">
        <v>814.43129599999997</v>
      </c>
      <c r="T797" s="7"/>
    </row>
    <row r="798" spans="1:20" x14ac:dyDescent="0.35">
      <c r="A798" s="6" t="s">
        <v>185</v>
      </c>
      <c r="B798" s="6" t="s">
        <v>186</v>
      </c>
      <c r="C798" s="6" t="s">
        <v>670</v>
      </c>
      <c r="D798" s="6" t="s">
        <v>679</v>
      </c>
      <c r="E798" s="6" t="s">
        <v>439</v>
      </c>
      <c r="F798" s="6" t="s">
        <v>452</v>
      </c>
      <c r="G798" s="6" t="s">
        <v>453</v>
      </c>
      <c r="H798" s="7">
        <v>57.062339999999999</v>
      </c>
      <c r="I798" s="7">
        <v>0</v>
      </c>
      <c r="J798" s="7">
        <v>1.9020779999999999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  <c r="R798" s="7">
        <v>0</v>
      </c>
      <c r="S798" s="7">
        <v>0</v>
      </c>
      <c r="T798" s="7"/>
    </row>
    <row r="799" spans="1:20" x14ac:dyDescent="0.35">
      <c r="A799" s="6" t="s">
        <v>185</v>
      </c>
      <c r="B799" s="6" t="s">
        <v>186</v>
      </c>
      <c r="C799" s="6" t="s">
        <v>670</v>
      </c>
      <c r="D799" s="6" t="s">
        <v>679</v>
      </c>
      <c r="E799" s="6" t="s">
        <v>439</v>
      </c>
      <c r="F799" s="6" t="s">
        <v>454</v>
      </c>
      <c r="G799" s="6" t="s">
        <v>455</v>
      </c>
      <c r="H799" s="7">
        <v>108.418446</v>
      </c>
      <c r="I799" s="7">
        <v>106.516368</v>
      </c>
      <c r="J799" s="7">
        <v>91.299744000000004</v>
      </c>
      <c r="K799" s="7">
        <v>77.796429000000003</v>
      </c>
      <c r="L799" s="7">
        <v>118.11240599999999</v>
      </c>
      <c r="M799" s="7">
        <v>104.778853</v>
      </c>
      <c r="N799" s="7">
        <v>83.998283999999998</v>
      </c>
      <c r="O799" s="7">
        <v>74.100645999999998</v>
      </c>
      <c r="P799" s="7">
        <v>77.818494999999999</v>
      </c>
      <c r="Q799" s="7">
        <v>53.37753</v>
      </c>
      <c r="R799" s="7">
        <v>48.274016000000003</v>
      </c>
      <c r="S799" s="7">
        <v>69.665525000000002</v>
      </c>
      <c r="T799" s="7"/>
    </row>
    <row r="800" spans="1:20" x14ac:dyDescent="0.35">
      <c r="A800" s="6" t="s">
        <v>185</v>
      </c>
      <c r="B800" s="6" t="s">
        <v>186</v>
      </c>
      <c r="C800" s="6" t="s">
        <v>670</v>
      </c>
      <c r="D800" s="6" t="s">
        <v>679</v>
      </c>
      <c r="E800" s="6" t="s">
        <v>439</v>
      </c>
      <c r="F800" s="6" t="s">
        <v>456</v>
      </c>
      <c r="G800" s="6" t="s">
        <v>457</v>
      </c>
      <c r="H800" s="7">
        <v>22.824936000000001</v>
      </c>
      <c r="I800" s="7">
        <v>60.866495999999998</v>
      </c>
      <c r="J800" s="7">
        <v>58.964418000000002</v>
      </c>
      <c r="K800" s="7">
        <v>77.059466999999998</v>
      </c>
      <c r="L800" s="7">
        <v>127.762738</v>
      </c>
      <c r="M800" s="7">
        <v>56.044499999999999</v>
      </c>
      <c r="N800" s="7">
        <v>74.538228000000004</v>
      </c>
      <c r="O800" s="7">
        <v>53.147117999999999</v>
      </c>
      <c r="P800" s="7">
        <v>67.972345000000004</v>
      </c>
      <c r="Q800" s="7">
        <v>27.905828</v>
      </c>
      <c r="R800" s="7">
        <v>23.938768</v>
      </c>
      <c r="S800" s="7">
        <v>39.412300000000002</v>
      </c>
      <c r="T800" s="7"/>
    </row>
    <row r="801" spans="1:20" x14ac:dyDescent="0.35">
      <c r="A801" s="6" t="s">
        <v>185</v>
      </c>
      <c r="B801" s="6" t="s">
        <v>186</v>
      </c>
      <c r="C801" s="6" t="s">
        <v>670</v>
      </c>
      <c r="D801" s="6" t="s">
        <v>679</v>
      </c>
      <c r="E801" s="6" t="s">
        <v>439</v>
      </c>
      <c r="F801" s="6" t="s">
        <v>458</v>
      </c>
      <c r="G801" s="6" t="s">
        <v>459</v>
      </c>
      <c r="H801" s="7">
        <v>76.083119999999994</v>
      </c>
      <c r="I801" s="7">
        <v>16.907360000000001</v>
      </c>
      <c r="J801" s="7">
        <v>88.763639999999995</v>
      </c>
      <c r="K801" s="7">
        <v>62.534326</v>
      </c>
      <c r="L801" s="7">
        <v>141.49983800000001</v>
      </c>
      <c r="M801" s="7">
        <v>145.87354199999999</v>
      </c>
      <c r="N801" s="7">
        <v>74.164829999999995</v>
      </c>
      <c r="O801" s="7">
        <v>37.783664000000002</v>
      </c>
      <c r="P801" s="7">
        <v>49.945790000000002</v>
      </c>
      <c r="Q801" s="7">
        <v>17.041574000000001</v>
      </c>
      <c r="R801" s="7">
        <v>15.046668</v>
      </c>
      <c r="S801" s="7">
        <v>26.510460999999999</v>
      </c>
      <c r="T801" s="7"/>
    </row>
    <row r="802" spans="1:20" x14ac:dyDescent="0.35">
      <c r="A802" s="6" t="s">
        <v>185</v>
      </c>
      <c r="B802" s="6" t="s">
        <v>186</v>
      </c>
      <c r="C802" s="6" t="s">
        <v>670</v>
      </c>
      <c r="D802" s="6" t="s">
        <v>679</v>
      </c>
      <c r="E802" s="6" t="s">
        <v>439</v>
      </c>
      <c r="F802" s="6" t="s">
        <v>460</v>
      </c>
      <c r="G802" s="6" t="s">
        <v>461</v>
      </c>
      <c r="H802" s="7">
        <v>15.343438000000001</v>
      </c>
      <c r="I802" s="7">
        <v>7.6717190000000004</v>
      </c>
      <c r="J802" s="7">
        <v>22.317727999999999</v>
      </c>
      <c r="K802" s="7">
        <v>18.517728000000002</v>
      </c>
      <c r="L802" s="7">
        <v>0</v>
      </c>
      <c r="M802" s="7">
        <v>0</v>
      </c>
      <c r="N802" s="7">
        <v>42.772843999999999</v>
      </c>
      <c r="O802" s="7">
        <v>41.557994999999998</v>
      </c>
      <c r="P802" s="7">
        <v>60.226011</v>
      </c>
      <c r="Q802" s="7">
        <v>23.981622000000002</v>
      </c>
      <c r="R802" s="7">
        <v>24.343821999999999</v>
      </c>
      <c r="S802" s="7">
        <v>37.064928000000002</v>
      </c>
      <c r="T802" s="7"/>
    </row>
    <row r="803" spans="1:20" x14ac:dyDescent="0.35">
      <c r="A803" s="6" t="s">
        <v>185</v>
      </c>
      <c r="B803" s="6" t="s">
        <v>186</v>
      </c>
      <c r="C803" s="6" t="s">
        <v>670</v>
      </c>
      <c r="D803" s="6" t="s">
        <v>679</v>
      </c>
      <c r="E803" s="6" t="s">
        <v>439</v>
      </c>
      <c r="F803" s="6" t="s">
        <v>462</v>
      </c>
      <c r="G803" s="6" t="s">
        <v>463</v>
      </c>
      <c r="H803" s="7">
        <v>21.1342</v>
      </c>
      <c r="I803" s="7">
        <v>31.7013</v>
      </c>
      <c r="J803" s="7">
        <v>63.4026</v>
      </c>
      <c r="K803" s="7">
        <v>48.682448999999998</v>
      </c>
      <c r="L803" s="7">
        <v>65.464355999999995</v>
      </c>
      <c r="M803" s="7">
        <v>56.044502999999999</v>
      </c>
      <c r="N803" s="7">
        <v>52.915985999999997</v>
      </c>
      <c r="O803" s="7">
        <v>36.661172000000001</v>
      </c>
      <c r="P803" s="7">
        <v>37.815060000000003</v>
      </c>
      <c r="Q803" s="7">
        <v>38.747419999999998</v>
      </c>
      <c r="R803" s="7">
        <v>36.145516000000001</v>
      </c>
      <c r="S803" s="7">
        <v>55.211919999999999</v>
      </c>
      <c r="T803" s="7"/>
    </row>
    <row r="804" spans="1:20" x14ac:dyDescent="0.35">
      <c r="A804" s="6" t="s">
        <v>185</v>
      </c>
      <c r="B804" s="6" t="s">
        <v>186</v>
      </c>
      <c r="C804" s="6" t="s">
        <v>670</v>
      </c>
      <c r="D804" s="6" t="s">
        <v>679</v>
      </c>
      <c r="E804" s="6" t="s">
        <v>439</v>
      </c>
      <c r="F804" s="6" t="s">
        <v>464</v>
      </c>
      <c r="G804" s="6" t="s">
        <v>465</v>
      </c>
      <c r="H804" s="6"/>
      <c r="I804" s="6"/>
      <c r="J804" s="6"/>
      <c r="K804" s="7">
        <v>0</v>
      </c>
      <c r="L804" s="7">
        <v>0</v>
      </c>
      <c r="M804" s="7">
        <v>0</v>
      </c>
      <c r="N804" s="7">
        <v>12.619564</v>
      </c>
      <c r="O804" s="7">
        <v>11.301588000000001</v>
      </c>
      <c r="P804" s="7">
        <v>12.016045</v>
      </c>
      <c r="Q804" s="7">
        <v>18.619015999999998</v>
      </c>
      <c r="R804" s="7">
        <v>22.109511999999999</v>
      </c>
      <c r="S804" s="7">
        <v>22.048355000000001</v>
      </c>
      <c r="T804" s="7"/>
    </row>
    <row r="805" spans="1:20" x14ac:dyDescent="0.35">
      <c r="A805" s="6" t="s">
        <v>185</v>
      </c>
      <c r="B805" s="6" t="s">
        <v>186</v>
      </c>
      <c r="C805" s="6" t="s">
        <v>670</v>
      </c>
      <c r="D805" s="6" t="s">
        <v>679</v>
      </c>
      <c r="E805" s="6" t="s">
        <v>439</v>
      </c>
      <c r="F805" s="6" t="s">
        <v>466</v>
      </c>
      <c r="G805" s="6" t="s">
        <v>467</v>
      </c>
      <c r="H805" s="7">
        <v>0</v>
      </c>
      <c r="I805" s="7">
        <v>161.676647</v>
      </c>
      <c r="J805" s="7">
        <v>95.103909999999999</v>
      </c>
      <c r="K805" s="7">
        <v>0</v>
      </c>
      <c r="L805" s="7">
        <v>93.083073999999996</v>
      </c>
      <c r="M805" s="7">
        <v>37.264895000000003</v>
      </c>
      <c r="N805" s="7">
        <v>11.970651999999999</v>
      </c>
      <c r="O805" s="7">
        <v>23.645416000000001</v>
      </c>
      <c r="P805" s="7">
        <v>44.889994999999999</v>
      </c>
      <c r="Q805" s="7">
        <v>23.780180000000001</v>
      </c>
      <c r="R805" s="7">
        <v>12.730359999999999</v>
      </c>
      <c r="S805" s="7">
        <v>29.674939999999999</v>
      </c>
      <c r="T805" s="7"/>
    </row>
    <row r="806" spans="1:20" x14ac:dyDescent="0.35">
      <c r="A806" s="6" t="s">
        <v>185</v>
      </c>
      <c r="B806" s="6" t="s">
        <v>186</v>
      </c>
      <c r="C806" s="6" t="s">
        <v>670</v>
      </c>
      <c r="D806" s="6" t="s">
        <v>679</v>
      </c>
      <c r="E806" s="6" t="s">
        <v>439</v>
      </c>
      <c r="F806" s="6" t="s">
        <v>468</v>
      </c>
      <c r="G806" s="6" t="s">
        <v>469</v>
      </c>
      <c r="H806" s="7">
        <v>218.295277</v>
      </c>
      <c r="I806" s="7">
        <v>298.49961200000001</v>
      </c>
      <c r="J806" s="7">
        <v>265.02301999999997</v>
      </c>
      <c r="K806" s="7">
        <v>207.23159799999999</v>
      </c>
      <c r="L806" s="7">
        <v>389.89699100000001</v>
      </c>
      <c r="M806" s="7">
        <v>292.40611999999999</v>
      </c>
      <c r="N806" s="7">
        <v>311.55891600000001</v>
      </c>
      <c r="O806" s="7">
        <v>262.66356100000002</v>
      </c>
      <c r="P806" s="7">
        <v>543.32012599999996</v>
      </c>
      <c r="Q806" s="7">
        <v>196.65687399999999</v>
      </c>
      <c r="R806" s="7">
        <v>174.27260799999999</v>
      </c>
      <c r="S806" s="7">
        <v>242.76976300000001</v>
      </c>
      <c r="T806" s="7"/>
    </row>
    <row r="807" spans="1:20" x14ac:dyDescent="0.35">
      <c r="A807" s="6" t="s">
        <v>185</v>
      </c>
      <c r="B807" s="6" t="s">
        <v>186</v>
      </c>
      <c r="C807" s="6" t="s">
        <v>670</v>
      </c>
      <c r="D807" s="6" t="s">
        <v>679</v>
      </c>
      <c r="E807" s="6" t="s">
        <v>439</v>
      </c>
      <c r="F807" s="6" t="s">
        <v>470</v>
      </c>
      <c r="G807" s="6" t="s">
        <v>471</v>
      </c>
      <c r="H807" s="7">
        <v>234.58962</v>
      </c>
      <c r="I807" s="7">
        <v>338.1472</v>
      </c>
      <c r="J807" s="7">
        <v>515.67448000000002</v>
      </c>
      <c r="K807" s="7">
        <v>337.375069</v>
      </c>
      <c r="L807" s="7">
        <v>428.47057599999999</v>
      </c>
      <c r="M807" s="7">
        <v>536.07787199999996</v>
      </c>
      <c r="N807" s="7">
        <v>698.57460600000002</v>
      </c>
      <c r="O807" s="7">
        <v>440.28465199999999</v>
      </c>
      <c r="P807" s="7">
        <v>591.12428199999999</v>
      </c>
      <c r="Q807" s="7">
        <v>298.60105600000003</v>
      </c>
      <c r="R807" s="7">
        <v>256.98913599999997</v>
      </c>
      <c r="S807" s="7">
        <v>353.30178899999999</v>
      </c>
      <c r="T807" s="7"/>
    </row>
    <row r="808" spans="1:20" x14ac:dyDescent="0.35">
      <c r="A808" s="6" t="s">
        <v>185</v>
      </c>
      <c r="B808" s="6" t="s">
        <v>186</v>
      </c>
      <c r="C808" s="6" t="s">
        <v>670</v>
      </c>
      <c r="D808" s="6" t="s">
        <v>679</v>
      </c>
      <c r="E808" s="6" t="s">
        <v>472</v>
      </c>
      <c r="F808" s="6" t="s">
        <v>473</v>
      </c>
      <c r="G808" s="6" t="s">
        <v>474</v>
      </c>
      <c r="H808" s="7">
        <v>25.361039999999999</v>
      </c>
      <c r="I808" s="7">
        <v>25.361039999999999</v>
      </c>
      <c r="J808" s="7">
        <v>15.85065</v>
      </c>
      <c r="K808" s="7">
        <v>17.880244999999999</v>
      </c>
      <c r="L808" s="7">
        <v>49.748320999999997</v>
      </c>
      <c r="M808" s="7">
        <v>74.388328000000001</v>
      </c>
      <c r="N808" s="7">
        <v>51.980871999999998</v>
      </c>
      <c r="O808" s="7">
        <v>39.195115999999999</v>
      </c>
      <c r="P808" s="7">
        <v>28.239325000000001</v>
      </c>
      <c r="Q808" s="7">
        <v>51.780388000000002</v>
      </c>
      <c r="R808" s="7">
        <v>33.886319999999998</v>
      </c>
      <c r="S808" s="7">
        <v>40.426158000000001</v>
      </c>
      <c r="T808" s="7"/>
    </row>
    <row r="809" spans="1:20" x14ac:dyDescent="0.35">
      <c r="A809" s="6" t="s">
        <v>185</v>
      </c>
      <c r="B809" s="6" t="s">
        <v>186</v>
      </c>
      <c r="C809" s="6" t="s">
        <v>670</v>
      </c>
      <c r="D809" s="6" t="s">
        <v>679</v>
      </c>
      <c r="E809" s="6" t="s">
        <v>472</v>
      </c>
      <c r="F809" s="6" t="s">
        <v>475</v>
      </c>
      <c r="G809" s="6" t="s">
        <v>476</v>
      </c>
      <c r="H809" s="7">
        <v>23.775974999999999</v>
      </c>
      <c r="I809" s="7">
        <v>17.435714999999998</v>
      </c>
      <c r="J809" s="7">
        <v>15.85065</v>
      </c>
      <c r="K809" s="7">
        <v>11.248589000000001</v>
      </c>
      <c r="L809" s="7">
        <v>44.438299999999998</v>
      </c>
      <c r="M809" s="7">
        <v>57.520974000000002</v>
      </c>
      <c r="N809" s="7">
        <v>27.007639999999999</v>
      </c>
      <c r="O809" s="7">
        <v>20.342168000000001</v>
      </c>
      <c r="P809" s="7">
        <v>14.591181000000001</v>
      </c>
      <c r="Q809" s="7">
        <v>6.1773600000000002</v>
      </c>
      <c r="R809" s="7">
        <v>4.1813000000000002</v>
      </c>
      <c r="S809" s="7">
        <v>5.0543399999999998</v>
      </c>
      <c r="T809" s="7"/>
    </row>
    <row r="810" spans="1:20" x14ac:dyDescent="0.35">
      <c r="A810" s="6" t="s">
        <v>185</v>
      </c>
      <c r="B810" s="6" t="s">
        <v>186</v>
      </c>
      <c r="C810" s="6" t="s">
        <v>670</v>
      </c>
      <c r="D810" s="6" t="s">
        <v>679</v>
      </c>
      <c r="E810" s="6" t="s">
        <v>472</v>
      </c>
      <c r="F810" s="6" t="s">
        <v>477</v>
      </c>
      <c r="G810" s="6" t="s">
        <v>478</v>
      </c>
      <c r="H810" s="7">
        <v>91.933769999999996</v>
      </c>
      <c r="I810" s="7">
        <v>49.665370000000003</v>
      </c>
      <c r="J810" s="7">
        <v>136.31558999999999</v>
      </c>
      <c r="K810" s="7">
        <v>66.801181</v>
      </c>
      <c r="L810" s="7">
        <v>228.56722099999999</v>
      </c>
      <c r="M810" s="7">
        <v>269.67532699999998</v>
      </c>
      <c r="N810" s="7">
        <v>134.464394</v>
      </c>
      <c r="O810" s="7">
        <v>89.473563999999996</v>
      </c>
      <c r="P810" s="7">
        <v>107.50216500000001</v>
      </c>
      <c r="Q810" s="7">
        <v>269.49307199999998</v>
      </c>
      <c r="R810" s="7">
        <v>117.38573599999999</v>
      </c>
      <c r="S810" s="7">
        <v>147.44100499999999</v>
      </c>
      <c r="T810" s="7"/>
    </row>
    <row r="811" spans="1:20" x14ac:dyDescent="0.35">
      <c r="A811" s="6" t="s">
        <v>185</v>
      </c>
      <c r="B811" s="6" t="s">
        <v>186</v>
      </c>
      <c r="C811" s="6" t="s">
        <v>670</v>
      </c>
      <c r="D811" s="6" t="s">
        <v>679</v>
      </c>
      <c r="E811" s="6" t="s">
        <v>472</v>
      </c>
      <c r="F811" s="6" t="s">
        <v>479</v>
      </c>
      <c r="G811" s="6" t="s">
        <v>480</v>
      </c>
      <c r="H811" s="7">
        <v>66.572730000000007</v>
      </c>
      <c r="I811" s="7">
        <v>73.969700000000003</v>
      </c>
      <c r="J811" s="7">
        <v>124.69177999999999</v>
      </c>
      <c r="K811" s="7">
        <v>73.297120000000007</v>
      </c>
      <c r="L811" s="7">
        <v>198.48281</v>
      </c>
      <c r="M811" s="7">
        <v>143.34940900000001</v>
      </c>
      <c r="N811" s="7">
        <v>96.612223999999998</v>
      </c>
      <c r="O811" s="7">
        <v>64.605891999999997</v>
      </c>
      <c r="P811" s="7">
        <v>76.960620000000006</v>
      </c>
      <c r="Q811" s="7">
        <v>129.933054</v>
      </c>
      <c r="R811" s="7">
        <v>57.147924000000003</v>
      </c>
      <c r="S811" s="7">
        <v>72.183132000000001</v>
      </c>
      <c r="T811" s="7"/>
    </row>
    <row r="812" spans="1:20" x14ac:dyDescent="0.35">
      <c r="A812" s="6" t="s">
        <v>185</v>
      </c>
      <c r="B812" s="6" t="s">
        <v>186</v>
      </c>
      <c r="C812" s="6" t="s">
        <v>670</v>
      </c>
      <c r="D812" s="6" t="s">
        <v>679</v>
      </c>
      <c r="E812" s="6" t="s">
        <v>472</v>
      </c>
      <c r="F812" s="6" t="s">
        <v>481</v>
      </c>
      <c r="G812" s="6" t="s">
        <v>482</v>
      </c>
      <c r="H812" s="7">
        <v>23.247620000000001</v>
      </c>
      <c r="I812" s="7">
        <v>57.062339999999999</v>
      </c>
      <c r="J812" s="7">
        <v>101.44416</v>
      </c>
      <c r="K812" s="7">
        <v>68.010283000000001</v>
      </c>
      <c r="L812" s="7">
        <v>153.84081800000001</v>
      </c>
      <c r="M812" s="7">
        <v>100.045777</v>
      </c>
      <c r="N812" s="7">
        <v>70.623412000000002</v>
      </c>
      <c r="O812" s="7">
        <v>50.476151999999999</v>
      </c>
      <c r="P812" s="7">
        <v>42.321219999999997</v>
      </c>
      <c r="Q812" s="7">
        <v>59.343415999999998</v>
      </c>
      <c r="R812" s="7">
        <v>42.137518</v>
      </c>
      <c r="S812" s="7">
        <v>53.352735000000003</v>
      </c>
      <c r="T812" s="7"/>
    </row>
    <row r="813" spans="1:20" x14ac:dyDescent="0.35">
      <c r="A813" s="6" t="s">
        <v>185</v>
      </c>
      <c r="B813" s="6" t="s">
        <v>186</v>
      </c>
      <c r="C813" s="6" t="s">
        <v>670</v>
      </c>
      <c r="D813" s="6" t="s">
        <v>679</v>
      </c>
      <c r="E813" s="6" t="s">
        <v>472</v>
      </c>
      <c r="F813" s="6" t="s">
        <v>483</v>
      </c>
      <c r="G813" s="6" t="s">
        <v>484</v>
      </c>
      <c r="H813" s="7">
        <v>22.190909999999999</v>
      </c>
      <c r="I813" s="7">
        <v>39.626624999999997</v>
      </c>
      <c r="J813" s="7">
        <v>53.892209999999999</v>
      </c>
      <c r="K813" s="7">
        <v>45.313226999999998</v>
      </c>
      <c r="L813" s="7">
        <v>91.913106999999997</v>
      </c>
      <c r="M813" s="7">
        <v>95.559473999999994</v>
      </c>
      <c r="N813" s="7">
        <v>19.912516</v>
      </c>
      <c r="O813" s="7">
        <v>15.087308</v>
      </c>
      <c r="P813" s="7">
        <v>10.79073</v>
      </c>
      <c r="Q813" s="7">
        <v>13.862477999999999</v>
      </c>
      <c r="R813" s="7">
        <v>9.0827000000000009</v>
      </c>
      <c r="S813" s="7">
        <v>10.963939999999999</v>
      </c>
      <c r="T813" s="7"/>
    </row>
    <row r="814" spans="1:20" x14ac:dyDescent="0.35">
      <c r="A814" s="6" t="s">
        <v>185</v>
      </c>
      <c r="B814" s="6" t="s">
        <v>186</v>
      </c>
      <c r="C814" s="6" t="s">
        <v>670</v>
      </c>
      <c r="D814" s="6" t="s">
        <v>679</v>
      </c>
      <c r="E814" s="6" t="s">
        <v>472</v>
      </c>
      <c r="F814" s="6" t="s">
        <v>485</v>
      </c>
      <c r="G814" s="6" t="s">
        <v>486</v>
      </c>
      <c r="H814" s="7">
        <v>68.686149999999998</v>
      </c>
      <c r="I814" s="7">
        <v>72.912989999999994</v>
      </c>
      <c r="J814" s="7">
        <v>99.330740000000006</v>
      </c>
      <c r="K814" s="7">
        <v>51.734181</v>
      </c>
      <c r="L814" s="7">
        <v>191.71154899999999</v>
      </c>
      <c r="M814" s="7">
        <v>155.26888</v>
      </c>
      <c r="N814" s="7">
        <v>88.097740000000002</v>
      </c>
      <c r="O814" s="7">
        <v>58.521008000000002</v>
      </c>
      <c r="P814" s="7">
        <v>70.200183999999993</v>
      </c>
      <c r="Q814" s="7">
        <v>108.085976</v>
      </c>
      <c r="R814" s="7">
        <v>47.039206</v>
      </c>
      <c r="S814" s="7">
        <v>58.946154999999997</v>
      </c>
      <c r="T814" s="7"/>
    </row>
    <row r="815" spans="1:20" x14ac:dyDescent="0.35">
      <c r="A815" s="6" t="s">
        <v>185</v>
      </c>
      <c r="B815" s="6" t="s">
        <v>186</v>
      </c>
      <c r="C815" s="6" t="s">
        <v>670</v>
      </c>
      <c r="D815" s="6" t="s">
        <v>679</v>
      </c>
      <c r="E815" s="6" t="s">
        <v>472</v>
      </c>
      <c r="F815" s="6" t="s">
        <v>487</v>
      </c>
      <c r="G815" s="6" t="s">
        <v>488</v>
      </c>
      <c r="H815" s="7">
        <v>19.020779999999998</v>
      </c>
      <c r="I815" s="7">
        <v>59.175759999999997</v>
      </c>
      <c r="J815" s="7">
        <v>109.89784</v>
      </c>
      <c r="K815" s="7">
        <v>87.440162999999998</v>
      </c>
      <c r="L815" s="7">
        <v>165.34353200000001</v>
      </c>
      <c r="M815" s="7">
        <v>109.638124</v>
      </c>
      <c r="N815" s="7">
        <v>75.894416000000007</v>
      </c>
      <c r="O815" s="7">
        <v>54.666108000000001</v>
      </c>
      <c r="P815" s="7">
        <v>45.349874</v>
      </c>
      <c r="Q815" s="7">
        <v>53.256735999999997</v>
      </c>
      <c r="R815" s="7">
        <v>38.390504</v>
      </c>
      <c r="S815" s="7">
        <v>48.974905</v>
      </c>
      <c r="T815" s="7"/>
    </row>
    <row r="816" spans="1:20" x14ac:dyDescent="0.35">
      <c r="A816" s="6" t="s">
        <v>185</v>
      </c>
      <c r="B816" s="6" t="s">
        <v>186</v>
      </c>
      <c r="C816" s="6" t="s">
        <v>670</v>
      </c>
      <c r="D816" s="6" t="s">
        <v>679</v>
      </c>
      <c r="E816" s="6" t="s">
        <v>472</v>
      </c>
      <c r="F816" s="6" t="s">
        <v>489</v>
      </c>
      <c r="G816" s="6" t="s">
        <v>490</v>
      </c>
      <c r="H816" s="7">
        <v>31.7013</v>
      </c>
      <c r="I816" s="7">
        <v>52.835500000000003</v>
      </c>
      <c r="J816" s="7">
        <v>156.39308</v>
      </c>
      <c r="K816" s="7">
        <v>46.242831000000002</v>
      </c>
      <c r="L816" s="7">
        <v>206.69489999999999</v>
      </c>
      <c r="M816" s="7">
        <v>246.68793400000001</v>
      </c>
      <c r="N816" s="7">
        <v>152.93583599999999</v>
      </c>
      <c r="O816" s="7">
        <v>109.45059999999999</v>
      </c>
      <c r="P816" s="7">
        <v>91.461556999999999</v>
      </c>
      <c r="Q816" s="7">
        <v>160.190192</v>
      </c>
      <c r="R816" s="7">
        <v>113.52902</v>
      </c>
      <c r="S816" s="7">
        <v>144.50155599999999</v>
      </c>
      <c r="T816" s="7"/>
    </row>
    <row r="817" spans="1:20" x14ac:dyDescent="0.35">
      <c r="A817" s="6" t="s">
        <v>185</v>
      </c>
      <c r="B817" s="6" t="s">
        <v>186</v>
      </c>
      <c r="C817" s="6" t="s">
        <v>670</v>
      </c>
      <c r="D817" s="6" t="s">
        <v>679</v>
      </c>
      <c r="E817" s="6" t="s">
        <v>472</v>
      </c>
      <c r="F817" s="6" t="s">
        <v>491</v>
      </c>
      <c r="G817" s="6" t="s">
        <v>492</v>
      </c>
      <c r="H817" s="7">
        <v>27.474460000000001</v>
      </c>
      <c r="I817" s="7">
        <v>38.041559999999997</v>
      </c>
      <c r="J817" s="7">
        <v>78.196539999999999</v>
      </c>
      <c r="K817" s="7">
        <v>61.675303</v>
      </c>
      <c r="L817" s="7">
        <v>90.016015999999993</v>
      </c>
      <c r="M817" s="7">
        <v>152.80755099999999</v>
      </c>
      <c r="N817" s="7">
        <v>87.229996</v>
      </c>
      <c r="O817" s="7">
        <v>62.623221999999998</v>
      </c>
      <c r="P817" s="7">
        <v>52.060367999999997</v>
      </c>
      <c r="Q817" s="7">
        <v>98.143919999999994</v>
      </c>
      <c r="R817" s="7">
        <v>70.887283999999994</v>
      </c>
      <c r="S817" s="7">
        <v>89.987880000000004</v>
      </c>
      <c r="T817" s="7"/>
    </row>
    <row r="818" spans="1:20" x14ac:dyDescent="0.35">
      <c r="A818" s="6" t="s">
        <v>185</v>
      </c>
      <c r="B818" s="6" t="s">
        <v>186</v>
      </c>
      <c r="C818" s="6" t="s">
        <v>670</v>
      </c>
      <c r="D818" s="6" t="s">
        <v>679</v>
      </c>
      <c r="E818" s="6" t="s">
        <v>472</v>
      </c>
      <c r="F818" s="6" t="s">
        <v>493</v>
      </c>
      <c r="G818" s="6" t="s">
        <v>494</v>
      </c>
      <c r="H818" s="7">
        <v>46.495240000000003</v>
      </c>
      <c r="I818" s="7">
        <v>33.814720000000001</v>
      </c>
      <c r="J818" s="7">
        <v>92.990480000000005</v>
      </c>
      <c r="K818" s="7">
        <v>60.942397999999997</v>
      </c>
      <c r="L818" s="7">
        <v>143.797776</v>
      </c>
      <c r="M818" s="7">
        <v>133.81732099999999</v>
      </c>
      <c r="N818" s="7">
        <v>98.830185999999998</v>
      </c>
      <c r="O818" s="7">
        <v>66.350576000000004</v>
      </c>
      <c r="P818" s="7">
        <v>78.49118</v>
      </c>
      <c r="Q818" s="7">
        <v>176.56279599999999</v>
      </c>
      <c r="R818" s="7">
        <v>77.446259999999995</v>
      </c>
      <c r="S818" s="7">
        <v>97.736014999999995</v>
      </c>
      <c r="T818" s="7"/>
    </row>
    <row r="819" spans="1:20" x14ac:dyDescent="0.35">
      <c r="A819" s="6" t="s">
        <v>185</v>
      </c>
      <c r="B819" s="6" t="s">
        <v>186</v>
      </c>
      <c r="C819" s="6" t="s">
        <v>670</v>
      </c>
      <c r="D819" s="6" t="s">
        <v>679</v>
      </c>
      <c r="E819" s="6" t="s">
        <v>472</v>
      </c>
      <c r="F819" s="6" t="s">
        <v>495</v>
      </c>
      <c r="G819" s="6" t="s">
        <v>496</v>
      </c>
      <c r="H819" s="7">
        <v>22.190909999999999</v>
      </c>
      <c r="I819" s="7">
        <v>42.796754999999997</v>
      </c>
      <c r="J819" s="7">
        <v>34.871429999999997</v>
      </c>
      <c r="K819" s="7">
        <v>25.940746000000001</v>
      </c>
      <c r="L819" s="7">
        <v>74.179035999999996</v>
      </c>
      <c r="M819" s="7">
        <v>52.509453999999998</v>
      </c>
      <c r="N819" s="7">
        <v>41.025779</v>
      </c>
      <c r="O819" s="7">
        <v>31.169571999999999</v>
      </c>
      <c r="P819" s="7">
        <v>22.210592999999999</v>
      </c>
      <c r="Q819" s="7">
        <v>37.359644000000003</v>
      </c>
      <c r="R819" s="7">
        <v>25.010940000000002</v>
      </c>
      <c r="S819" s="7">
        <v>29.730677</v>
      </c>
      <c r="T819" s="7"/>
    </row>
    <row r="820" spans="1:20" x14ac:dyDescent="0.35">
      <c r="A820" s="6" t="s">
        <v>185</v>
      </c>
      <c r="B820" s="6" t="s">
        <v>186</v>
      </c>
      <c r="C820" s="6" t="s">
        <v>670</v>
      </c>
      <c r="D820" s="6" t="s">
        <v>679</v>
      </c>
      <c r="E820" s="6" t="s">
        <v>472</v>
      </c>
      <c r="F820" s="6" t="s">
        <v>497</v>
      </c>
      <c r="G820" s="6" t="s">
        <v>498</v>
      </c>
      <c r="H820" s="7">
        <v>21.1342</v>
      </c>
      <c r="I820" s="7">
        <v>31.7013</v>
      </c>
      <c r="J820" s="7">
        <v>41.211689999999997</v>
      </c>
      <c r="K820" s="7">
        <v>8.4619630000000008</v>
      </c>
      <c r="L820" s="7">
        <v>77.250617000000005</v>
      </c>
      <c r="M820" s="7">
        <v>72.644316000000003</v>
      </c>
      <c r="N820" s="7">
        <v>99.106945999999994</v>
      </c>
      <c r="O820" s="7">
        <v>53.973199999999999</v>
      </c>
      <c r="P820" s="7">
        <v>67.027055000000004</v>
      </c>
      <c r="Q820" s="7">
        <v>52.432836000000002</v>
      </c>
      <c r="R820" s="7">
        <v>23.423828</v>
      </c>
      <c r="S820" s="7">
        <v>42.712795</v>
      </c>
      <c r="T820" s="7"/>
    </row>
    <row r="821" spans="1:20" x14ac:dyDescent="0.35">
      <c r="A821" s="6" t="s">
        <v>185</v>
      </c>
      <c r="B821" s="6" t="s">
        <v>186</v>
      </c>
      <c r="C821" s="6" t="s">
        <v>670</v>
      </c>
      <c r="D821" s="6" t="s">
        <v>679</v>
      </c>
      <c r="E821" s="6" t="s">
        <v>472</v>
      </c>
      <c r="F821" s="6" t="s">
        <v>499</v>
      </c>
      <c r="G821" s="6" t="s">
        <v>500</v>
      </c>
      <c r="H821" s="6"/>
      <c r="I821" s="7">
        <v>52.835500000000003</v>
      </c>
      <c r="J821" s="7">
        <v>6.3402599999999998</v>
      </c>
      <c r="K821" s="7">
        <v>1.859648</v>
      </c>
      <c r="L821" s="7">
        <v>35.954270000000001</v>
      </c>
      <c r="M821" s="7">
        <v>35.831949000000002</v>
      </c>
      <c r="N821" s="7">
        <v>109.05898000000001</v>
      </c>
      <c r="O821" s="7">
        <v>63.590705999999997</v>
      </c>
      <c r="P821" s="7">
        <v>55.377948000000004</v>
      </c>
      <c r="Q821" s="7">
        <v>19.592182000000001</v>
      </c>
      <c r="R821" s="7">
        <v>14.195779999999999</v>
      </c>
      <c r="S821" s="7">
        <v>26.288975000000001</v>
      </c>
      <c r="T821" s="7"/>
    </row>
    <row r="822" spans="1:20" x14ac:dyDescent="0.35">
      <c r="A822" s="6" t="s">
        <v>185</v>
      </c>
      <c r="B822" s="6" t="s">
        <v>186</v>
      </c>
      <c r="C822" s="6" t="s">
        <v>670</v>
      </c>
      <c r="D822" s="6" t="s">
        <v>679</v>
      </c>
      <c r="E822" s="6" t="s">
        <v>472</v>
      </c>
      <c r="F822" s="6" t="s">
        <v>501</v>
      </c>
      <c r="G822" s="6" t="s">
        <v>502</v>
      </c>
      <c r="H822" s="6"/>
      <c r="I822" s="6"/>
      <c r="J822" s="7">
        <v>1.5850649999999999</v>
      </c>
      <c r="K822" s="7">
        <v>0</v>
      </c>
      <c r="L822" s="7">
        <v>0</v>
      </c>
      <c r="M822" s="7">
        <v>0</v>
      </c>
      <c r="N822" s="7">
        <v>25.295055999999999</v>
      </c>
      <c r="O822" s="7">
        <v>15.691511999999999</v>
      </c>
      <c r="P822" s="7">
        <v>11.86856</v>
      </c>
      <c r="Q822" s="7">
        <v>17.14676</v>
      </c>
      <c r="R822" s="7">
        <v>11.573688000000001</v>
      </c>
      <c r="S822" s="7">
        <v>20.16459</v>
      </c>
      <c r="T822" s="7"/>
    </row>
    <row r="823" spans="1:20" x14ac:dyDescent="0.35">
      <c r="A823" s="6" t="s">
        <v>185</v>
      </c>
      <c r="B823" s="6" t="s">
        <v>186</v>
      </c>
      <c r="C823" s="6" t="s">
        <v>670</v>
      </c>
      <c r="D823" s="6" t="s">
        <v>679</v>
      </c>
      <c r="E823" s="6" t="s">
        <v>472</v>
      </c>
      <c r="F823" s="6" t="s">
        <v>503</v>
      </c>
      <c r="G823" s="6" t="s">
        <v>504</v>
      </c>
      <c r="H823" s="7">
        <v>42.2684</v>
      </c>
      <c r="I823" s="7">
        <v>15.85065</v>
      </c>
      <c r="J823" s="7">
        <v>29.587879999999998</v>
      </c>
      <c r="K823" s="7">
        <v>9.0650189999999995</v>
      </c>
      <c r="L823" s="7">
        <v>72.764961999999997</v>
      </c>
      <c r="M823" s="7">
        <v>67.777621999999994</v>
      </c>
      <c r="N823" s="7">
        <v>52.978028000000002</v>
      </c>
      <c r="O823" s="7">
        <v>28.773275999999999</v>
      </c>
      <c r="P823" s="7">
        <v>35.804715000000002</v>
      </c>
      <c r="Q823" s="7">
        <v>43.760219999999997</v>
      </c>
      <c r="R823" s="7">
        <v>19.500304</v>
      </c>
      <c r="S823" s="7">
        <v>35.754465000000003</v>
      </c>
      <c r="T823" s="7"/>
    </row>
    <row r="824" spans="1:20" x14ac:dyDescent="0.35">
      <c r="A824" s="6" t="s">
        <v>185</v>
      </c>
      <c r="B824" s="6" t="s">
        <v>186</v>
      </c>
      <c r="C824" s="6" t="s">
        <v>670</v>
      </c>
      <c r="D824" s="6" t="s">
        <v>679</v>
      </c>
      <c r="E824" s="6" t="s">
        <v>472</v>
      </c>
      <c r="F824" s="6" t="s">
        <v>505</v>
      </c>
      <c r="G824" s="6" t="s">
        <v>506</v>
      </c>
      <c r="H824" s="6"/>
      <c r="I824" s="7">
        <v>57.062339999999999</v>
      </c>
      <c r="J824" s="7">
        <v>2.1134200000000001</v>
      </c>
      <c r="K824" s="7">
        <v>2.1134200000000001</v>
      </c>
      <c r="L824" s="7">
        <v>40.844479999999997</v>
      </c>
      <c r="M824" s="7">
        <v>61.817709999999998</v>
      </c>
      <c r="N824" s="7">
        <v>65.685288</v>
      </c>
      <c r="O824" s="7">
        <v>38.401629999999997</v>
      </c>
      <c r="P824" s="7">
        <v>33.353684999999999</v>
      </c>
      <c r="Q824" s="7">
        <v>37.799852000000001</v>
      </c>
      <c r="R824" s="7">
        <v>27.457128000000001</v>
      </c>
      <c r="S824" s="7">
        <v>50.748094999999999</v>
      </c>
      <c r="T824" s="7"/>
    </row>
    <row r="825" spans="1:20" x14ac:dyDescent="0.35">
      <c r="A825" s="6" t="s">
        <v>185</v>
      </c>
      <c r="B825" s="6" t="s">
        <v>186</v>
      </c>
      <c r="C825" s="6" t="s">
        <v>670</v>
      </c>
      <c r="D825" s="6" t="s">
        <v>679</v>
      </c>
      <c r="E825" s="6" t="s">
        <v>472</v>
      </c>
      <c r="F825" s="6" t="s">
        <v>507</v>
      </c>
      <c r="G825" s="6" t="s">
        <v>508</v>
      </c>
      <c r="H825" s="6"/>
      <c r="I825" s="6"/>
      <c r="J825" s="6"/>
      <c r="K825" s="7">
        <v>1.5850649999999999</v>
      </c>
      <c r="L825" s="7">
        <v>0</v>
      </c>
      <c r="M825" s="7">
        <v>0</v>
      </c>
      <c r="N825" s="7">
        <v>17.471503999999999</v>
      </c>
      <c r="O825" s="7">
        <v>10.803915999999999</v>
      </c>
      <c r="P825" s="7">
        <v>8.2608549999999994</v>
      </c>
      <c r="Q825" s="7">
        <v>17.305744000000001</v>
      </c>
      <c r="R825" s="7">
        <v>11.81091</v>
      </c>
      <c r="S825" s="7">
        <v>20.521785000000001</v>
      </c>
      <c r="T825" s="7"/>
    </row>
    <row r="826" spans="1:20" x14ac:dyDescent="0.35">
      <c r="A826" s="6" t="s">
        <v>185</v>
      </c>
      <c r="B826" s="6" t="s">
        <v>186</v>
      </c>
      <c r="C826" s="6" t="s">
        <v>670</v>
      </c>
      <c r="D826" s="6" t="s">
        <v>679</v>
      </c>
      <c r="E826" s="6" t="s">
        <v>509</v>
      </c>
      <c r="F826" s="6" t="s">
        <v>510</v>
      </c>
      <c r="G826" s="6" t="s">
        <v>511</v>
      </c>
      <c r="H826" s="7">
        <v>78.760857999999999</v>
      </c>
      <c r="I826" s="7">
        <v>165.113124</v>
      </c>
      <c r="J826" s="7">
        <v>207.81479400000001</v>
      </c>
      <c r="K826" s="7">
        <v>156.97571099999999</v>
      </c>
      <c r="L826" s="7">
        <v>228.707787</v>
      </c>
      <c r="M826" s="7">
        <v>157.39581799999999</v>
      </c>
      <c r="N826" s="7">
        <v>114.695753</v>
      </c>
      <c r="O826" s="7">
        <v>58.807965000000003</v>
      </c>
      <c r="P826" s="7">
        <v>72.595737</v>
      </c>
      <c r="Q826" s="7">
        <v>115.40930400000001</v>
      </c>
      <c r="R826" s="7">
        <v>65.474939000000006</v>
      </c>
      <c r="S826" s="7">
        <v>92.714267000000007</v>
      </c>
      <c r="T826" s="7"/>
    </row>
    <row r="827" spans="1:20" x14ac:dyDescent="0.35">
      <c r="A827" s="6" t="s">
        <v>185</v>
      </c>
      <c r="B827" s="6" t="s">
        <v>186</v>
      </c>
      <c r="C827" s="6" t="s">
        <v>670</v>
      </c>
      <c r="D827" s="6" t="s">
        <v>679</v>
      </c>
      <c r="E827" s="6" t="s">
        <v>509</v>
      </c>
      <c r="F827" s="6" t="s">
        <v>512</v>
      </c>
      <c r="G827" s="6" t="s">
        <v>513</v>
      </c>
      <c r="H827" s="7">
        <v>148.981382</v>
      </c>
      <c r="I827" s="7">
        <v>206.86586800000001</v>
      </c>
      <c r="J827" s="7">
        <v>151.82816</v>
      </c>
      <c r="K827" s="7">
        <v>207.74427600000001</v>
      </c>
      <c r="L827" s="7">
        <v>235.66885600000001</v>
      </c>
      <c r="M827" s="7">
        <v>271.05863199999999</v>
      </c>
      <c r="N827" s="7">
        <v>306.91307599999999</v>
      </c>
      <c r="O827" s="7">
        <v>183.38786300000001</v>
      </c>
      <c r="P827" s="7">
        <v>182.731154</v>
      </c>
      <c r="Q827" s="7">
        <v>142.039052</v>
      </c>
      <c r="R827" s="7">
        <v>96.741544000000005</v>
      </c>
      <c r="S827" s="7">
        <v>128.64085800000001</v>
      </c>
      <c r="T827" s="7"/>
    </row>
    <row r="828" spans="1:20" x14ac:dyDescent="0.35">
      <c r="A828" s="6" t="s">
        <v>185</v>
      </c>
      <c r="B828" s="6" t="s">
        <v>186</v>
      </c>
      <c r="C828" s="6" t="s">
        <v>670</v>
      </c>
      <c r="D828" s="6" t="s">
        <v>679</v>
      </c>
      <c r="E828" s="6" t="s">
        <v>509</v>
      </c>
      <c r="F828" s="6" t="s">
        <v>514</v>
      </c>
      <c r="G828" s="6" t="s">
        <v>515</v>
      </c>
      <c r="H828" s="7">
        <v>107.228638</v>
      </c>
      <c r="I828" s="7">
        <v>184.091644</v>
      </c>
      <c r="J828" s="7">
        <v>229.64009200000001</v>
      </c>
      <c r="K828" s="7">
        <v>126.498064</v>
      </c>
      <c r="L828" s="7">
        <v>248.80387099999999</v>
      </c>
      <c r="M828" s="7">
        <v>184.911224</v>
      </c>
      <c r="N828" s="7">
        <v>118.797296</v>
      </c>
      <c r="O828" s="7">
        <v>67.636258999999995</v>
      </c>
      <c r="P828" s="7">
        <v>78.332784000000004</v>
      </c>
      <c r="Q828" s="7">
        <v>189.23926399999999</v>
      </c>
      <c r="R828" s="7">
        <v>122.01681600000001</v>
      </c>
      <c r="S828" s="7">
        <v>175.85690600000001</v>
      </c>
      <c r="T828" s="7"/>
    </row>
    <row r="829" spans="1:20" x14ac:dyDescent="0.35">
      <c r="A829" s="6" t="s">
        <v>185</v>
      </c>
      <c r="B829" s="6" t="s">
        <v>186</v>
      </c>
      <c r="C829" s="6" t="s">
        <v>670</v>
      </c>
      <c r="D829" s="6" t="s">
        <v>679</v>
      </c>
      <c r="E829" s="6" t="s">
        <v>509</v>
      </c>
      <c r="F829" s="6" t="s">
        <v>516</v>
      </c>
      <c r="G829" s="6" t="s">
        <v>517</v>
      </c>
      <c r="H829" s="6"/>
      <c r="I829" s="6"/>
      <c r="J829" s="6"/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209.72171499999999</v>
      </c>
      <c r="R829" s="7">
        <v>131.34777199999999</v>
      </c>
      <c r="S829" s="7">
        <v>180.131396</v>
      </c>
      <c r="T829" s="7"/>
    </row>
    <row r="830" spans="1:20" x14ac:dyDescent="0.35">
      <c r="A830" s="6" t="s">
        <v>185</v>
      </c>
      <c r="B830" s="6" t="s">
        <v>186</v>
      </c>
      <c r="C830" s="6" t="s">
        <v>670</v>
      </c>
      <c r="D830" s="6" t="s">
        <v>679</v>
      </c>
      <c r="E830" s="6" t="s">
        <v>509</v>
      </c>
      <c r="F830" s="6" t="s">
        <v>518</v>
      </c>
      <c r="G830" s="6" t="s">
        <v>519</v>
      </c>
      <c r="H830" s="7">
        <v>147.08353</v>
      </c>
      <c r="I830" s="7">
        <v>198.325534</v>
      </c>
      <c r="J830" s="7">
        <v>156.57279</v>
      </c>
      <c r="K830" s="7">
        <v>73.559562999999997</v>
      </c>
      <c r="L830" s="7">
        <v>347.66515800000002</v>
      </c>
      <c r="M830" s="7">
        <v>241.95022299999999</v>
      </c>
      <c r="N830" s="7">
        <v>287.69833199999999</v>
      </c>
      <c r="O830" s="7">
        <v>134.90531799999999</v>
      </c>
      <c r="P830" s="7">
        <v>151.22573399999999</v>
      </c>
      <c r="Q830" s="7">
        <v>0</v>
      </c>
      <c r="R830" s="7">
        <v>0</v>
      </c>
      <c r="S830" s="7">
        <v>0</v>
      </c>
      <c r="T830" s="7"/>
    </row>
    <row r="831" spans="1:20" x14ac:dyDescent="0.35">
      <c r="A831" s="6" t="s">
        <v>185</v>
      </c>
      <c r="B831" s="6" t="s">
        <v>186</v>
      </c>
      <c r="C831" s="6" t="s">
        <v>670</v>
      </c>
      <c r="D831" s="6" t="s">
        <v>679</v>
      </c>
      <c r="E831" s="6" t="s">
        <v>509</v>
      </c>
      <c r="F831" s="6" t="s">
        <v>520</v>
      </c>
      <c r="G831" s="6" t="s">
        <v>521</v>
      </c>
      <c r="H831" s="6"/>
      <c r="I831" s="6"/>
      <c r="J831" s="6"/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2.5282490000000002</v>
      </c>
      <c r="Q831" s="7">
        <v>33.821539000000001</v>
      </c>
      <c r="R831" s="7">
        <v>20.503958000000001</v>
      </c>
      <c r="S831" s="7">
        <v>22.318579</v>
      </c>
      <c r="T831" s="7"/>
    </row>
    <row r="832" spans="1:20" x14ac:dyDescent="0.35">
      <c r="A832" s="6" t="s">
        <v>185</v>
      </c>
      <c r="B832" s="6" t="s">
        <v>186</v>
      </c>
      <c r="C832" s="6" t="s">
        <v>670</v>
      </c>
      <c r="D832" s="6" t="s">
        <v>679</v>
      </c>
      <c r="E832" s="6" t="s">
        <v>522</v>
      </c>
      <c r="F832" s="6" t="s">
        <v>523</v>
      </c>
      <c r="G832" s="6" t="s">
        <v>524</v>
      </c>
      <c r="H832" s="7">
        <v>50.862962000000003</v>
      </c>
      <c r="I832" s="7">
        <v>61.570954</v>
      </c>
      <c r="J832" s="7">
        <v>29.446978000000001</v>
      </c>
      <c r="K832" s="7">
        <v>0</v>
      </c>
      <c r="L832" s="6"/>
      <c r="M832" s="6"/>
      <c r="N832" s="7">
        <v>0</v>
      </c>
      <c r="O832" s="7">
        <v>0</v>
      </c>
      <c r="P832" s="7">
        <v>0</v>
      </c>
      <c r="Q832" s="7">
        <v>0</v>
      </c>
      <c r="R832" s="7">
        <v>0</v>
      </c>
      <c r="S832" s="7">
        <v>0</v>
      </c>
      <c r="T832" s="7"/>
    </row>
    <row r="833" spans="1:20" x14ac:dyDescent="0.35">
      <c r="A833" s="6" t="s">
        <v>185</v>
      </c>
      <c r="B833" s="6" t="s">
        <v>186</v>
      </c>
      <c r="C833" s="6" t="s">
        <v>670</v>
      </c>
      <c r="D833" s="6" t="s">
        <v>679</v>
      </c>
      <c r="E833" s="6" t="s">
        <v>522</v>
      </c>
      <c r="F833" s="6" t="s">
        <v>525</v>
      </c>
      <c r="G833" s="6" t="s">
        <v>526</v>
      </c>
      <c r="H833" s="7">
        <v>8.1366669999999992</v>
      </c>
      <c r="I833" s="7">
        <v>14.793939999999999</v>
      </c>
      <c r="J833" s="7">
        <v>15.533637000000001</v>
      </c>
      <c r="K833" s="7">
        <v>0.73969700000000005</v>
      </c>
      <c r="L833" s="7">
        <v>9.5215080000000007</v>
      </c>
      <c r="M833" s="7">
        <v>26.773474</v>
      </c>
      <c r="N833" s="7">
        <v>12.924704</v>
      </c>
      <c r="O833" s="7">
        <v>14.644632</v>
      </c>
      <c r="P833" s="7">
        <v>27.104355000000002</v>
      </c>
      <c r="Q833" s="7">
        <v>29.983552</v>
      </c>
      <c r="R833" s="7">
        <v>26.142320999999999</v>
      </c>
      <c r="S833" s="7">
        <v>15.647634999999999</v>
      </c>
      <c r="T833" s="7"/>
    </row>
    <row r="834" spans="1:20" x14ac:dyDescent="0.35">
      <c r="A834" s="6" t="s">
        <v>185</v>
      </c>
      <c r="B834" s="6" t="s">
        <v>186</v>
      </c>
      <c r="C834" s="6" t="s">
        <v>670</v>
      </c>
      <c r="D834" s="6" t="s">
        <v>679</v>
      </c>
      <c r="E834" s="6" t="s">
        <v>522</v>
      </c>
      <c r="F834" s="6" t="s">
        <v>527</v>
      </c>
      <c r="G834" s="6" t="s">
        <v>528</v>
      </c>
      <c r="H834" s="7">
        <v>7.3969699999999996</v>
      </c>
      <c r="I834" s="7">
        <v>14.793939999999999</v>
      </c>
      <c r="J834" s="7">
        <v>15.533637000000001</v>
      </c>
      <c r="K834" s="7">
        <v>0</v>
      </c>
      <c r="L834" s="6"/>
      <c r="M834" s="6"/>
      <c r="N834" s="6"/>
      <c r="O834" s="6"/>
      <c r="P834" s="6"/>
      <c r="Q834" s="7">
        <v>0</v>
      </c>
      <c r="R834" s="7">
        <v>0</v>
      </c>
      <c r="S834" s="7">
        <v>0</v>
      </c>
      <c r="T834" s="7"/>
    </row>
    <row r="835" spans="1:20" x14ac:dyDescent="0.35">
      <c r="A835" s="6" t="s">
        <v>185</v>
      </c>
      <c r="B835" s="6" t="s">
        <v>186</v>
      </c>
      <c r="C835" s="6" t="s">
        <v>670</v>
      </c>
      <c r="D835" s="6" t="s">
        <v>679</v>
      </c>
      <c r="E835" s="6" t="s">
        <v>522</v>
      </c>
      <c r="F835" s="6" t="s">
        <v>529</v>
      </c>
      <c r="G835" s="6" t="s">
        <v>530</v>
      </c>
      <c r="H835" s="6"/>
      <c r="I835" s="6"/>
      <c r="J835" s="7">
        <v>14.276157</v>
      </c>
      <c r="K835" s="7">
        <v>8.9784819999999996</v>
      </c>
      <c r="L835" s="7">
        <v>1.710504</v>
      </c>
      <c r="M835" s="7">
        <v>43.697854999999997</v>
      </c>
      <c r="N835" s="7">
        <v>19.765272</v>
      </c>
      <c r="O835" s="7">
        <v>23.825655999999999</v>
      </c>
      <c r="P835" s="7">
        <v>38.253399999999999</v>
      </c>
      <c r="Q835" s="7">
        <v>80.306439999999995</v>
      </c>
      <c r="R835" s="7">
        <v>87.016242000000005</v>
      </c>
      <c r="S835" s="7">
        <v>34.441479999999999</v>
      </c>
      <c r="T835" s="7"/>
    </row>
    <row r="836" spans="1:20" x14ac:dyDescent="0.35">
      <c r="A836" s="6" t="s">
        <v>185</v>
      </c>
      <c r="B836" s="6" t="s">
        <v>186</v>
      </c>
      <c r="C836" s="6" t="s">
        <v>670</v>
      </c>
      <c r="D836" s="6" t="s">
        <v>679</v>
      </c>
      <c r="E836" s="6" t="s">
        <v>522</v>
      </c>
      <c r="F836" s="6" t="s">
        <v>666</v>
      </c>
      <c r="G836" s="6" t="s">
        <v>667</v>
      </c>
      <c r="H836" s="7">
        <v>0.73969700000000005</v>
      </c>
      <c r="I836" s="7">
        <v>7.3969699999999996</v>
      </c>
      <c r="J836" s="7">
        <v>0.73969700000000005</v>
      </c>
      <c r="K836" s="6"/>
      <c r="L836" s="6"/>
      <c r="M836" s="6"/>
      <c r="N836" s="7">
        <v>0</v>
      </c>
      <c r="O836" s="7">
        <v>0</v>
      </c>
      <c r="P836" s="7">
        <v>0</v>
      </c>
      <c r="Q836" s="7">
        <v>0</v>
      </c>
      <c r="R836" s="7">
        <v>0</v>
      </c>
      <c r="S836" s="7">
        <v>0</v>
      </c>
      <c r="T836" s="7"/>
    </row>
    <row r="837" spans="1:20" x14ac:dyDescent="0.35">
      <c r="A837" s="6" t="s">
        <v>185</v>
      </c>
      <c r="B837" s="6" t="s">
        <v>186</v>
      </c>
      <c r="C837" s="6" t="s">
        <v>670</v>
      </c>
      <c r="D837" s="6" t="s">
        <v>679</v>
      </c>
      <c r="E837" s="6" t="s">
        <v>522</v>
      </c>
      <c r="F837" s="6" t="s">
        <v>531</v>
      </c>
      <c r="G837" s="6" t="s">
        <v>532</v>
      </c>
      <c r="H837" s="7">
        <v>0</v>
      </c>
      <c r="I837" s="7">
        <v>28.552313999999999</v>
      </c>
      <c r="J837" s="7">
        <v>20.39451</v>
      </c>
      <c r="K837" s="7">
        <v>16.315608000000001</v>
      </c>
      <c r="L837" s="6"/>
      <c r="M837" s="6"/>
      <c r="N837" s="7">
        <v>0</v>
      </c>
      <c r="O837" s="7">
        <v>0</v>
      </c>
      <c r="P837" s="7">
        <v>0</v>
      </c>
      <c r="Q837" s="7">
        <v>0</v>
      </c>
      <c r="R837" s="7">
        <v>0</v>
      </c>
      <c r="S837" s="7">
        <v>0</v>
      </c>
      <c r="T837" s="7"/>
    </row>
    <row r="838" spans="1:20" x14ac:dyDescent="0.35">
      <c r="A838" s="6" t="s">
        <v>185</v>
      </c>
      <c r="B838" s="6" t="s">
        <v>186</v>
      </c>
      <c r="C838" s="6" t="s">
        <v>670</v>
      </c>
      <c r="D838" s="6" t="s">
        <v>679</v>
      </c>
      <c r="E838" s="6" t="s">
        <v>522</v>
      </c>
      <c r="F838" s="6" t="s">
        <v>533</v>
      </c>
      <c r="G838" s="6" t="s">
        <v>534</v>
      </c>
      <c r="H838" s="6"/>
      <c r="I838" s="6"/>
      <c r="J838" s="7">
        <v>4.0789020000000002</v>
      </c>
      <c r="K838" s="7">
        <v>6.0988360000000004</v>
      </c>
      <c r="L838" s="7">
        <v>1.6298319999999999</v>
      </c>
      <c r="M838" s="7">
        <v>57.495536999999999</v>
      </c>
      <c r="N838" s="7">
        <v>16.460016</v>
      </c>
      <c r="O838" s="7">
        <v>8.0657920000000001</v>
      </c>
      <c r="P838" s="7">
        <v>16.454270000000001</v>
      </c>
      <c r="Q838" s="7">
        <v>34.442267999999999</v>
      </c>
      <c r="R838" s="7">
        <v>37.280507999999998</v>
      </c>
      <c r="S838" s="7">
        <v>14.815905000000001</v>
      </c>
      <c r="T838" s="7"/>
    </row>
    <row r="839" spans="1:20" x14ac:dyDescent="0.35">
      <c r="A839" s="6" t="s">
        <v>185</v>
      </c>
      <c r="B839" s="6" t="s">
        <v>186</v>
      </c>
      <c r="C839" s="6" t="s">
        <v>670</v>
      </c>
      <c r="D839" s="6" t="s">
        <v>679</v>
      </c>
      <c r="E839" s="6" t="s">
        <v>522</v>
      </c>
      <c r="F839" s="6" t="s">
        <v>535</v>
      </c>
      <c r="G839" s="6" t="s">
        <v>536</v>
      </c>
      <c r="H839" s="7">
        <v>24.473412</v>
      </c>
      <c r="I839" s="7">
        <v>36.710118000000001</v>
      </c>
      <c r="J839" s="7">
        <v>22.433961</v>
      </c>
      <c r="K839" s="7">
        <v>11.555431</v>
      </c>
      <c r="L839" s="7">
        <v>28.487335999999999</v>
      </c>
      <c r="M839" s="7">
        <v>60.392440999999998</v>
      </c>
      <c r="N839" s="7">
        <v>18.024453999999999</v>
      </c>
      <c r="O839" s="7">
        <v>14.923012</v>
      </c>
      <c r="P839" s="7">
        <v>32.780715000000001</v>
      </c>
      <c r="Q839" s="7">
        <v>68.860892000000007</v>
      </c>
      <c r="R839" s="7">
        <v>74.621449999999996</v>
      </c>
      <c r="S839" s="7">
        <v>29.565735</v>
      </c>
      <c r="T839" s="7"/>
    </row>
    <row r="840" spans="1:20" x14ac:dyDescent="0.35">
      <c r="A840" s="6" t="s">
        <v>185</v>
      </c>
      <c r="B840" s="6" t="s">
        <v>186</v>
      </c>
      <c r="C840" s="6" t="s">
        <v>670</v>
      </c>
      <c r="D840" s="6" t="s">
        <v>679</v>
      </c>
      <c r="E840" s="6" t="s">
        <v>522</v>
      </c>
      <c r="F840" s="6" t="s">
        <v>537</v>
      </c>
      <c r="G840" s="6" t="s">
        <v>538</v>
      </c>
      <c r="H840" s="7">
        <v>20.39451</v>
      </c>
      <c r="I840" s="7">
        <v>0</v>
      </c>
      <c r="J840" s="7">
        <v>16.315608000000001</v>
      </c>
      <c r="K840" s="7">
        <v>1.91709</v>
      </c>
      <c r="L840" s="7">
        <v>10.067952999999999</v>
      </c>
      <c r="M840" s="7">
        <v>65.935084000000003</v>
      </c>
      <c r="N840" s="7">
        <v>16.930758000000001</v>
      </c>
      <c r="O840" s="7">
        <v>23.722124000000001</v>
      </c>
      <c r="P840" s="7">
        <v>40.239288999999999</v>
      </c>
      <c r="Q840" s="7">
        <v>0</v>
      </c>
      <c r="R840" s="7">
        <v>0</v>
      </c>
      <c r="S840" s="7">
        <v>0</v>
      </c>
      <c r="T840" s="7"/>
    </row>
    <row r="841" spans="1:20" x14ac:dyDescent="0.35">
      <c r="A841" s="6" t="s">
        <v>185</v>
      </c>
      <c r="B841" s="6" t="s">
        <v>186</v>
      </c>
      <c r="C841" s="6" t="s">
        <v>670</v>
      </c>
      <c r="D841" s="6" t="s">
        <v>679</v>
      </c>
      <c r="E841" s="6" t="s">
        <v>522</v>
      </c>
      <c r="F841" s="6" t="s">
        <v>539</v>
      </c>
      <c r="G841" s="6" t="s">
        <v>540</v>
      </c>
      <c r="H841" s="7">
        <v>10.197255</v>
      </c>
      <c r="I841" s="7">
        <v>20.39451</v>
      </c>
      <c r="J841" s="7">
        <v>30.591764999999999</v>
      </c>
      <c r="K841" s="7">
        <v>13.848424</v>
      </c>
      <c r="L841" s="7">
        <v>20.101962</v>
      </c>
      <c r="M841" s="7">
        <v>95.988543000000007</v>
      </c>
      <c r="N841" s="7">
        <v>19.195484</v>
      </c>
      <c r="O841" s="7">
        <v>33.161700000000003</v>
      </c>
      <c r="P841" s="7">
        <v>62.627420000000001</v>
      </c>
      <c r="Q841" s="7">
        <v>131.930632</v>
      </c>
      <c r="R841" s="7">
        <v>143.09455800000001</v>
      </c>
      <c r="S841" s="7">
        <v>56.628005000000002</v>
      </c>
      <c r="T841" s="7"/>
    </row>
    <row r="842" spans="1:20" x14ac:dyDescent="0.35">
      <c r="A842" s="6" t="s">
        <v>185</v>
      </c>
      <c r="B842" s="6" t="s">
        <v>186</v>
      </c>
      <c r="C842" s="6" t="s">
        <v>670</v>
      </c>
      <c r="D842" s="6" t="s">
        <v>679</v>
      </c>
      <c r="E842" s="6" t="s">
        <v>522</v>
      </c>
      <c r="F842" s="6" t="s">
        <v>541</v>
      </c>
      <c r="G842" s="6" t="s">
        <v>542</v>
      </c>
      <c r="H842" s="7">
        <v>7.3969699999999996</v>
      </c>
      <c r="I842" s="7">
        <v>14.793939999999999</v>
      </c>
      <c r="J842" s="7">
        <v>15.533637000000001</v>
      </c>
      <c r="K842" s="7">
        <v>0.73969700000000005</v>
      </c>
      <c r="L842" s="7">
        <v>12.192769</v>
      </c>
      <c r="M842" s="7">
        <v>33.877808000000002</v>
      </c>
      <c r="N842" s="7">
        <v>14.653525</v>
      </c>
      <c r="O842" s="7">
        <v>4.4202399999999997</v>
      </c>
      <c r="P842" s="7">
        <v>27.308630999999998</v>
      </c>
      <c r="Q842" s="7">
        <v>30.224799999999998</v>
      </c>
      <c r="R842" s="7">
        <v>26.34816</v>
      </c>
      <c r="S842" s="7">
        <v>15.763030000000001</v>
      </c>
      <c r="T842" s="7"/>
    </row>
    <row r="843" spans="1:20" x14ac:dyDescent="0.35">
      <c r="A843" s="6" t="s">
        <v>185</v>
      </c>
      <c r="B843" s="6" t="s">
        <v>186</v>
      </c>
      <c r="C843" s="6" t="s">
        <v>670</v>
      </c>
      <c r="D843" s="6" t="s">
        <v>679</v>
      </c>
      <c r="E843" s="6" t="s">
        <v>522</v>
      </c>
      <c r="F843" s="6" t="s">
        <v>543</v>
      </c>
      <c r="G843" s="6" t="s">
        <v>544</v>
      </c>
      <c r="H843" s="7">
        <v>62.909452999999999</v>
      </c>
      <c r="I843" s="7">
        <v>24.092981999999999</v>
      </c>
      <c r="J843" s="7">
        <v>6.6924950000000001</v>
      </c>
      <c r="K843" s="7">
        <v>0</v>
      </c>
      <c r="L843" s="6"/>
      <c r="M843" s="6"/>
      <c r="N843" s="7">
        <v>0</v>
      </c>
      <c r="O843" s="7">
        <v>0</v>
      </c>
      <c r="P843" s="7">
        <v>0</v>
      </c>
      <c r="Q843" s="7">
        <v>0</v>
      </c>
      <c r="R843" s="7">
        <v>0</v>
      </c>
      <c r="S843" s="7">
        <v>0</v>
      </c>
      <c r="T843" s="7"/>
    </row>
    <row r="844" spans="1:20" x14ac:dyDescent="0.35">
      <c r="A844" s="6" t="s">
        <v>185</v>
      </c>
      <c r="B844" s="6" t="s">
        <v>186</v>
      </c>
      <c r="C844" s="6" t="s">
        <v>670</v>
      </c>
      <c r="D844" s="6" t="s">
        <v>679</v>
      </c>
      <c r="E844" s="6" t="s">
        <v>522</v>
      </c>
      <c r="F844" s="6" t="s">
        <v>545</v>
      </c>
      <c r="G844" s="6" t="s">
        <v>546</v>
      </c>
      <c r="H844" s="7">
        <v>26.76998</v>
      </c>
      <c r="I844" s="7">
        <v>87.002435000000006</v>
      </c>
      <c r="J844" s="7">
        <v>16.061987999999999</v>
      </c>
      <c r="K844" s="6"/>
      <c r="L844" s="6"/>
      <c r="M844" s="6"/>
      <c r="N844" s="7">
        <v>0</v>
      </c>
      <c r="O844" s="7">
        <v>0</v>
      </c>
      <c r="P844" s="7">
        <v>0</v>
      </c>
      <c r="Q844" s="7">
        <v>0</v>
      </c>
      <c r="R844" s="7">
        <v>0</v>
      </c>
      <c r="S844" s="7">
        <v>0</v>
      </c>
      <c r="T844" s="7"/>
    </row>
    <row r="845" spans="1:20" x14ac:dyDescent="0.35">
      <c r="A845" s="6" t="s">
        <v>185</v>
      </c>
      <c r="B845" s="6" t="s">
        <v>186</v>
      </c>
      <c r="C845" s="6" t="s">
        <v>670</v>
      </c>
      <c r="D845" s="6" t="s">
        <v>679</v>
      </c>
      <c r="E845" s="6" t="s">
        <v>522</v>
      </c>
      <c r="F845" s="6" t="s">
        <v>547</v>
      </c>
      <c r="G845" s="6" t="s">
        <v>548</v>
      </c>
      <c r="H845" s="7">
        <v>18.738986000000001</v>
      </c>
      <c r="I845" s="7">
        <v>38.816471</v>
      </c>
      <c r="J845" s="7">
        <v>57.555456999999997</v>
      </c>
      <c r="K845" s="7">
        <v>34.304260999999997</v>
      </c>
      <c r="L845" s="7">
        <v>59.081913999999998</v>
      </c>
      <c r="M845" s="7">
        <v>100.520675</v>
      </c>
      <c r="N845" s="7">
        <v>37.526482000000001</v>
      </c>
      <c r="O845" s="7">
        <v>102.129054</v>
      </c>
      <c r="P845" s="7">
        <v>208.10411300000001</v>
      </c>
      <c r="Q845" s="7">
        <v>160.443568</v>
      </c>
      <c r="R845" s="7">
        <v>152.56849199999999</v>
      </c>
      <c r="S845" s="7">
        <v>111.8314</v>
      </c>
      <c r="T845" s="7"/>
    </row>
    <row r="846" spans="1:20" x14ac:dyDescent="0.35">
      <c r="A846" s="6" t="s">
        <v>185</v>
      </c>
      <c r="B846" s="6" t="s">
        <v>186</v>
      </c>
      <c r="C846" s="6" t="s">
        <v>670</v>
      </c>
      <c r="D846" s="6" t="s">
        <v>679</v>
      </c>
      <c r="E846" s="6" t="s">
        <v>522</v>
      </c>
      <c r="F846" s="6" t="s">
        <v>549</v>
      </c>
      <c r="G846" s="6" t="s">
        <v>550</v>
      </c>
      <c r="H846" s="7">
        <v>65.586450999999997</v>
      </c>
      <c r="I846" s="7">
        <v>105.741421</v>
      </c>
      <c r="J846" s="7">
        <v>108.418419</v>
      </c>
      <c r="K846" s="7">
        <v>68.045731000000004</v>
      </c>
      <c r="L846" s="7">
        <v>153.02244300000001</v>
      </c>
      <c r="M846" s="7">
        <v>140.09024700000001</v>
      </c>
      <c r="N846" s="7">
        <v>52.399479999999997</v>
      </c>
      <c r="O846" s="7">
        <v>72.747140000000002</v>
      </c>
      <c r="P846" s="7">
        <v>171.478645</v>
      </c>
      <c r="Q846" s="7">
        <v>132.14916199999999</v>
      </c>
      <c r="R846" s="7">
        <v>125.676348</v>
      </c>
      <c r="S846" s="7">
        <v>92.123734999999996</v>
      </c>
      <c r="T846" s="7"/>
    </row>
    <row r="847" spans="1:20" x14ac:dyDescent="0.35">
      <c r="A847" s="6" t="s">
        <v>185</v>
      </c>
      <c r="B847" s="6" t="s">
        <v>186</v>
      </c>
      <c r="C847" s="6" t="s">
        <v>670</v>
      </c>
      <c r="D847" s="6" t="s">
        <v>679</v>
      </c>
      <c r="E847" s="6" t="s">
        <v>522</v>
      </c>
      <c r="F847" s="6" t="s">
        <v>551</v>
      </c>
      <c r="G847" s="6" t="s">
        <v>552</v>
      </c>
      <c r="H847" s="7">
        <v>91.017932000000002</v>
      </c>
      <c r="I847" s="7">
        <v>93.694929999999999</v>
      </c>
      <c r="J847" s="7">
        <v>115.11091399999999</v>
      </c>
      <c r="K847" s="7">
        <v>67.292846999999995</v>
      </c>
      <c r="L847" s="7">
        <v>173.96117799999999</v>
      </c>
      <c r="M847" s="7">
        <v>147.219021</v>
      </c>
      <c r="N847" s="7">
        <v>58.779732000000003</v>
      </c>
      <c r="O847" s="7">
        <v>48.270968000000003</v>
      </c>
      <c r="P847" s="7">
        <v>147.34769499999999</v>
      </c>
      <c r="Q847" s="7">
        <v>113.49732400000001</v>
      </c>
      <c r="R847" s="7">
        <v>107.97828</v>
      </c>
      <c r="S847" s="7">
        <v>79.119649999999993</v>
      </c>
      <c r="T847" s="7"/>
    </row>
    <row r="848" spans="1:20" x14ac:dyDescent="0.35">
      <c r="A848" s="6" t="s">
        <v>185</v>
      </c>
      <c r="B848" s="6" t="s">
        <v>186</v>
      </c>
      <c r="C848" s="6" t="s">
        <v>670</v>
      </c>
      <c r="D848" s="6" t="s">
        <v>679</v>
      </c>
      <c r="E848" s="6" t="s">
        <v>522</v>
      </c>
      <c r="F848" s="6" t="s">
        <v>553</v>
      </c>
      <c r="G848" s="6" t="s">
        <v>554</v>
      </c>
      <c r="H848" s="7">
        <v>4.0154969999999999</v>
      </c>
      <c r="I848" s="7">
        <v>36.139473000000002</v>
      </c>
      <c r="J848" s="7">
        <v>30.785477</v>
      </c>
      <c r="K848" s="7">
        <v>12.39616</v>
      </c>
      <c r="L848" s="7">
        <v>39.891528000000001</v>
      </c>
      <c r="M848" s="7">
        <v>67.701159000000004</v>
      </c>
      <c r="N848" s="7">
        <v>53.461213999999998</v>
      </c>
      <c r="O848" s="7">
        <v>27.254443999999999</v>
      </c>
      <c r="P848" s="7">
        <v>74.762631999999996</v>
      </c>
      <c r="Q848" s="7">
        <v>57.898299999999999</v>
      </c>
      <c r="R848" s="7">
        <v>55.064528000000003</v>
      </c>
      <c r="S848" s="7">
        <v>40.379235000000001</v>
      </c>
      <c r="T848" s="7"/>
    </row>
    <row r="849" spans="1:20" x14ac:dyDescent="0.35">
      <c r="A849" s="6" t="s">
        <v>185</v>
      </c>
      <c r="B849" s="6" t="s">
        <v>186</v>
      </c>
      <c r="C849" s="6" t="s">
        <v>670</v>
      </c>
      <c r="D849" s="6" t="s">
        <v>679</v>
      </c>
      <c r="E849" s="6" t="s">
        <v>522</v>
      </c>
      <c r="F849" s="6" t="s">
        <v>555</v>
      </c>
      <c r="G849" s="6" t="s">
        <v>556</v>
      </c>
      <c r="H849" s="7">
        <v>88.340934000000004</v>
      </c>
      <c r="I849" s="7">
        <v>78.971440999999999</v>
      </c>
      <c r="J849" s="7">
        <v>140.542395</v>
      </c>
      <c r="K849" s="7">
        <v>56.519893000000003</v>
      </c>
      <c r="L849" s="7">
        <v>156.90129899999999</v>
      </c>
      <c r="M849" s="7">
        <v>208.17288199999999</v>
      </c>
      <c r="N849" s="7">
        <v>64.820790000000002</v>
      </c>
      <c r="O849" s="7">
        <v>115.482072</v>
      </c>
      <c r="P849" s="7">
        <v>215.04930999999999</v>
      </c>
      <c r="Q849" s="7">
        <v>165.90262799999999</v>
      </c>
      <c r="R849" s="7">
        <v>157.58183199999999</v>
      </c>
      <c r="S849" s="7">
        <v>115.578655</v>
      </c>
      <c r="T849" s="7"/>
    </row>
    <row r="850" spans="1:20" x14ac:dyDescent="0.35">
      <c r="A850" s="6" t="s">
        <v>185</v>
      </c>
      <c r="B850" s="6" t="s">
        <v>186</v>
      </c>
      <c r="C850" s="6" t="s">
        <v>670</v>
      </c>
      <c r="D850" s="6" t="s">
        <v>679</v>
      </c>
      <c r="E850" s="6" t="s">
        <v>522</v>
      </c>
      <c r="F850" s="6" t="s">
        <v>557</v>
      </c>
      <c r="G850" s="6" t="s">
        <v>558</v>
      </c>
      <c r="H850" s="6"/>
      <c r="I850" s="6"/>
      <c r="J850" s="7">
        <v>14.723489000000001</v>
      </c>
      <c r="K850" s="7">
        <v>22.754483</v>
      </c>
      <c r="L850" s="7">
        <v>0</v>
      </c>
      <c r="M850" s="7">
        <v>0</v>
      </c>
      <c r="N850" s="7">
        <v>59.947431999999999</v>
      </c>
      <c r="O850" s="7">
        <v>31.007960000000001</v>
      </c>
      <c r="P850" s="7">
        <v>39.546250000000001</v>
      </c>
      <c r="Q850" s="7">
        <v>66.665040000000005</v>
      </c>
      <c r="R850" s="7">
        <v>32.128520000000002</v>
      </c>
      <c r="S850" s="7">
        <v>23.900670000000002</v>
      </c>
      <c r="T850" s="7"/>
    </row>
    <row r="851" spans="1:20" x14ac:dyDescent="0.35">
      <c r="A851" s="6" t="s">
        <v>185</v>
      </c>
      <c r="B851" s="6" t="s">
        <v>186</v>
      </c>
      <c r="C851" s="6" t="s">
        <v>670</v>
      </c>
      <c r="D851" s="6" t="s">
        <v>679</v>
      </c>
      <c r="E851" s="6" t="s">
        <v>522</v>
      </c>
      <c r="F851" s="6" t="s">
        <v>559</v>
      </c>
      <c r="G851" s="6" t="s">
        <v>560</v>
      </c>
      <c r="H851" s="7">
        <v>7.3969699999999996</v>
      </c>
      <c r="I851" s="7">
        <v>7.3969699999999996</v>
      </c>
      <c r="J851" s="7">
        <v>0</v>
      </c>
      <c r="K851" s="7">
        <v>0</v>
      </c>
      <c r="L851" s="7">
        <v>5.9775840000000002</v>
      </c>
      <c r="M851" s="7">
        <v>5.2852110000000003</v>
      </c>
      <c r="N851" s="7">
        <v>0.45994400000000002</v>
      </c>
      <c r="O851" s="7">
        <v>0.10536</v>
      </c>
      <c r="P851" s="7">
        <v>3.7004800000000002</v>
      </c>
      <c r="Q851" s="7">
        <v>5.692132</v>
      </c>
      <c r="R851" s="7">
        <v>4.1906460000000001</v>
      </c>
      <c r="S851" s="7">
        <v>3.2199399999999998</v>
      </c>
      <c r="T851" s="7"/>
    </row>
    <row r="852" spans="1:20" x14ac:dyDescent="0.35">
      <c r="A852" s="6" t="s">
        <v>185</v>
      </c>
      <c r="B852" s="6" t="s">
        <v>186</v>
      </c>
      <c r="C852" s="6" t="s">
        <v>670</v>
      </c>
      <c r="D852" s="6" t="s">
        <v>679</v>
      </c>
      <c r="E852" s="6" t="s">
        <v>522</v>
      </c>
      <c r="F852" s="6" t="s">
        <v>561</v>
      </c>
      <c r="G852" s="6" t="s">
        <v>562</v>
      </c>
      <c r="H852" s="7">
        <v>58.893956000000003</v>
      </c>
      <c r="I852" s="7">
        <v>16.061987999999999</v>
      </c>
      <c r="J852" s="7">
        <v>29.446978000000001</v>
      </c>
      <c r="K852" s="7">
        <v>23.600165000000001</v>
      </c>
      <c r="L852" s="7">
        <v>63.859493999999998</v>
      </c>
      <c r="M852" s="7">
        <v>52.594943000000001</v>
      </c>
      <c r="N852" s="7">
        <v>47.138871999999999</v>
      </c>
      <c r="O852" s="7">
        <v>40.241261999999999</v>
      </c>
      <c r="P852" s="7">
        <v>144.24325999999999</v>
      </c>
      <c r="Q852" s="7">
        <v>131.37058400000001</v>
      </c>
      <c r="R852" s="7">
        <v>117.25111200000001</v>
      </c>
      <c r="S852" s="7">
        <v>89.752859999999998</v>
      </c>
      <c r="T852" s="7"/>
    </row>
    <row r="853" spans="1:20" x14ac:dyDescent="0.35">
      <c r="A853" s="6" t="s">
        <v>185</v>
      </c>
      <c r="B853" s="6" t="s">
        <v>186</v>
      </c>
      <c r="C853" s="6" t="s">
        <v>670</v>
      </c>
      <c r="D853" s="6" t="s">
        <v>679</v>
      </c>
      <c r="E853" s="6" t="s">
        <v>522</v>
      </c>
      <c r="F853" s="6" t="s">
        <v>563</v>
      </c>
      <c r="G853" s="6" t="s">
        <v>564</v>
      </c>
      <c r="H853" s="6"/>
      <c r="I853" s="6"/>
      <c r="J853" s="6"/>
      <c r="K853" s="7">
        <v>0</v>
      </c>
      <c r="L853" s="7">
        <v>0</v>
      </c>
      <c r="M853" s="7">
        <v>0</v>
      </c>
      <c r="N853" s="7">
        <v>8.8052519999999994</v>
      </c>
      <c r="O853" s="7">
        <v>9.7685119999999994</v>
      </c>
      <c r="P853" s="7">
        <v>19.052835000000002</v>
      </c>
      <c r="Q853" s="7">
        <v>22.218077999999998</v>
      </c>
      <c r="R853" s="7">
        <v>11.362768000000001</v>
      </c>
      <c r="S853" s="7">
        <v>8.45031</v>
      </c>
      <c r="T853" s="7"/>
    </row>
    <row r="854" spans="1:20" x14ac:dyDescent="0.35">
      <c r="A854" s="6" t="s">
        <v>185</v>
      </c>
      <c r="B854" s="6" t="s">
        <v>186</v>
      </c>
      <c r="C854" s="6" t="s">
        <v>670</v>
      </c>
      <c r="D854" s="6" t="s">
        <v>679</v>
      </c>
      <c r="E854" s="6" t="s">
        <v>522</v>
      </c>
      <c r="F854" s="6" t="s">
        <v>565</v>
      </c>
      <c r="G854" s="6" t="s">
        <v>566</v>
      </c>
      <c r="H854" s="6"/>
      <c r="I854" s="6"/>
      <c r="J854" s="6"/>
      <c r="K854" s="7">
        <v>0</v>
      </c>
      <c r="L854" s="7">
        <v>0</v>
      </c>
      <c r="M854" s="7">
        <v>0</v>
      </c>
      <c r="N854" s="7">
        <v>11.437092</v>
      </c>
      <c r="O854" s="7">
        <v>17.878167999999999</v>
      </c>
      <c r="P854" s="7">
        <v>26.214275000000001</v>
      </c>
      <c r="Q854" s="7">
        <v>40.274951999999999</v>
      </c>
      <c r="R854" s="7">
        <v>17.964335999999999</v>
      </c>
      <c r="S854" s="7">
        <v>13.360374999999999</v>
      </c>
      <c r="T854" s="7"/>
    </row>
    <row r="855" spans="1:20" x14ac:dyDescent="0.35">
      <c r="A855" s="6" t="s">
        <v>185</v>
      </c>
      <c r="B855" s="6" t="s">
        <v>186</v>
      </c>
      <c r="C855" s="6" t="s">
        <v>670</v>
      </c>
      <c r="D855" s="6" t="s">
        <v>679</v>
      </c>
      <c r="E855" s="6" t="s">
        <v>522</v>
      </c>
      <c r="F855" s="6" t="s">
        <v>567</v>
      </c>
      <c r="G855" s="6" t="s">
        <v>568</v>
      </c>
      <c r="H855" s="6"/>
      <c r="I855" s="6"/>
      <c r="J855" s="6"/>
      <c r="K855" s="7">
        <v>0</v>
      </c>
      <c r="L855" s="7">
        <v>0</v>
      </c>
      <c r="M855" s="7">
        <v>0</v>
      </c>
      <c r="N855" s="7">
        <v>37.753073999999998</v>
      </c>
      <c r="O855" s="7">
        <v>39.768003999999998</v>
      </c>
      <c r="P855" s="7">
        <v>56.438654999999997</v>
      </c>
      <c r="Q855" s="7">
        <v>53.830365999999998</v>
      </c>
      <c r="R855" s="7">
        <v>50.172595999999999</v>
      </c>
      <c r="S855" s="7">
        <v>37.311315</v>
      </c>
      <c r="T855" s="7"/>
    </row>
    <row r="856" spans="1:20" x14ac:dyDescent="0.35">
      <c r="A856" s="6" t="s">
        <v>185</v>
      </c>
      <c r="B856" s="6" t="s">
        <v>186</v>
      </c>
      <c r="C856" s="6" t="s">
        <v>670</v>
      </c>
      <c r="D856" s="6" t="s">
        <v>679</v>
      </c>
      <c r="E856" s="6" t="s">
        <v>522</v>
      </c>
      <c r="F856" s="6" t="s">
        <v>569</v>
      </c>
      <c r="G856" s="6" t="s">
        <v>570</v>
      </c>
      <c r="H856" s="6"/>
      <c r="I856" s="6"/>
      <c r="J856" s="6"/>
      <c r="K856" s="7">
        <v>2.0394510000000001</v>
      </c>
      <c r="L856" s="7">
        <v>0</v>
      </c>
      <c r="M856" s="7">
        <v>0</v>
      </c>
      <c r="N856" s="7">
        <v>28.517420000000001</v>
      </c>
      <c r="O856" s="7">
        <v>21.186636</v>
      </c>
      <c r="P856" s="7">
        <v>24.414069999999999</v>
      </c>
      <c r="Q856" s="7">
        <v>46.637248</v>
      </c>
      <c r="R856" s="7">
        <v>23.825759999999999</v>
      </c>
      <c r="S856" s="7">
        <v>17.72044</v>
      </c>
      <c r="T856" s="7"/>
    </row>
    <row r="857" spans="1:20" x14ac:dyDescent="0.35">
      <c r="A857" s="6" t="s">
        <v>185</v>
      </c>
      <c r="B857" s="6" t="s">
        <v>186</v>
      </c>
      <c r="C857" s="6" t="s">
        <v>670</v>
      </c>
      <c r="D857" s="6" t="s">
        <v>679</v>
      </c>
      <c r="E857" s="6" t="s">
        <v>522</v>
      </c>
      <c r="F857" s="6" t="s">
        <v>571</v>
      </c>
      <c r="G857" s="6" t="s">
        <v>572</v>
      </c>
      <c r="H857" s="6"/>
      <c r="I857" s="6"/>
      <c r="J857" s="7">
        <v>8.0309939999999997</v>
      </c>
      <c r="K857" s="7">
        <v>21.415984000000002</v>
      </c>
      <c r="L857" s="7">
        <v>0</v>
      </c>
      <c r="M857" s="7">
        <v>0</v>
      </c>
      <c r="N857" s="7">
        <v>60.167312000000003</v>
      </c>
      <c r="O857" s="7">
        <v>50.482596000000001</v>
      </c>
      <c r="P857" s="7">
        <v>56.049235000000003</v>
      </c>
      <c r="Q857" s="7">
        <v>105.47085800000001</v>
      </c>
      <c r="R857" s="7">
        <v>57.355407999999997</v>
      </c>
      <c r="S857" s="7">
        <v>42.661425000000001</v>
      </c>
      <c r="T857" s="7"/>
    </row>
    <row r="858" spans="1:20" x14ac:dyDescent="0.35">
      <c r="A858" s="6" t="s">
        <v>185</v>
      </c>
      <c r="B858" s="6" t="s">
        <v>186</v>
      </c>
      <c r="C858" s="6" t="s">
        <v>670</v>
      </c>
      <c r="D858" s="6" t="s">
        <v>679</v>
      </c>
      <c r="E858" s="6" t="s">
        <v>522</v>
      </c>
      <c r="F858" s="6" t="s">
        <v>573</v>
      </c>
      <c r="G858" s="6" t="s">
        <v>574</v>
      </c>
      <c r="H858" s="6"/>
      <c r="I858" s="6"/>
      <c r="J858" s="7">
        <v>12.046491</v>
      </c>
      <c r="K858" s="7">
        <v>21.415984000000002</v>
      </c>
      <c r="L858" s="7">
        <v>0</v>
      </c>
      <c r="M858" s="7">
        <v>0</v>
      </c>
      <c r="N858" s="7">
        <v>55.273831999999999</v>
      </c>
      <c r="O858" s="7">
        <v>31.890239999999999</v>
      </c>
      <c r="P858" s="7">
        <v>49.948315000000001</v>
      </c>
      <c r="Q858" s="7">
        <v>63.564847999999998</v>
      </c>
      <c r="R858" s="7">
        <v>37.680239999999998</v>
      </c>
      <c r="S858" s="7">
        <v>28.030895000000001</v>
      </c>
      <c r="T858" s="7"/>
    </row>
    <row r="859" spans="1:20" x14ac:dyDescent="0.35">
      <c r="A859" s="6" t="s">
        <v>185</v>
      </c>
      <c r="B859" s="6" t="s">
        <v>186</v>
      </c>
      <c r="C859" s="6" t="s">
        <v>670</v>
      </c>
      <c r="D859" s="6" t="s">
        <v>679</v>
      </c>
      <c r="E859" s="6" t="s">
        <v>575</v>
      </c>
      <c r="F859" s="6" t="s">
        <v>576</v>
      </c>
      <c r="G859" s="6" t="s">
        <v>577</v>
      </c>
      <c r="H859" s="7">
        <v>21.1342</v>
      </c>
      <c r="I859" s="7">
        <v>21.1342</v>
      </c>
      <c r="J859" s="7">
        <v>24.30433</v>
      </c>
      <c r="K859" s="7">
        <v>14.459061999999999</v>
      </c>
      <c r="L859" s="7">
        <v>31.017890000000001</v>
      </c>
      <c r="M859" s="7">
        <v>36.542239000000002</v>
      </c>
      <c r="N859" s="7">
        <v>16.869479999999999</v>
      </c>
      <c r="O859" s="7">
        <v>14.327472</v>
      </c>
      <c r="P859" s="7">
        <v>16.991969999999998</v>
      </c>
      <c r="Q859" s="7">
        <v>38.779623999999998</v>
      </c>
      <c r="R859" s="7">
        <v>32.587283999999997</v>
      </c>
      <c r="S859" s="7">
        <v>24.995750000000001</v>
      </c>
      <c r="T859" s="7"/>
    </row>
    <row r="860" spans="1:20" x14ac:dyDescent="0.35">
      <c r="A860" s="6" t="s">
        <v>185</v>
      </c>
      <c r="B860" s="6" t="s">
        <v>186</v>
      </c>
      <c r="C860" s="6" t="s">
        <v>670</v>
      </c>
      <c r="D860" s="6" t="s">
        <v>679</v>
      </c>
      <c r="E860" s="6" t="s">
        <v>578</v>
      </c>
      <c r="F860" s="6" t="s">
        <v>579</v>
      </c>
      <c r="G860" s="6" t="s">
        <v>580</v>
      </c>
      <c r="H860" s="7">
        <v>10.5671</v>
      </c>
      <c r="I860" s="7">
        <v>0</v>
      </c>
      <c r="J860" s="7">
        <v>4.2268400000000002</v>
      </c>
      <c r="K860" s="7">
        <v>1.298813</v>
      </c>
      <c r="L860" s="7">
        <v>2.7331720000000002</v>
      </c>
      <c r="M860" s="7">
        <v>8.0859220000000001</v>
      </c>
      <c r="N860" s="7">
        <v>0.886042</v>
      </c>
      <c r="O860" s="7">
        <v>0.991564</v>
      </c>
      <c r="P860" s="7">
        <v>2.6655250000000001</v>
      </c>
      <c r="Q860" s="7">
        <v>3.3448199999999999</v>
      </c>
      <c r="R860" s="7">
        <v>2.4523380000000001</v>
      </c>
      <c r="S860" s="7">
        <v>3.8131550000000001</v>
      </c>
      <c r="T860" s="7"/>
    </row>
    <row r="861" spans="1:20" x14ac:dyDescent="0.35">
      <c r="A861" s="6" t="s">
        <v>185</v>
      </c>
      <c r="B861" s="6" t="s">
        <v>186</v>
      </c>
      <c r="C861" s="6" t="s">
        <v>670</v>
      </c>
      <c r="D861" s="6" t="s">
        <v>679</v>
      </c>
      <c r="E861" s="6" t="s">
        <v>578</v>
      </c>
      <c r="F861" s="6" t="s">
        <v>581</v>
      </c>
      <c r="G861" s="6" t="s">
        <v>582</v>
      </c>
      <c r="H861" s="7">
        <v>25.361039999999999</v>
      </c>
      <c r="I861" s="7">
        <v>16.907360000000001</v>
      </c>
      <c r="J861" s="7">
        <v>2.1134200000000001</v>
      </c>
      <c r="K861" s="7">
        <v>1.3243419999999999</v>
      </c>
      <c r="L861" s="7">
        <v>9.5340600000000002</v>
      </c>
      <c r="M861" s="7">
        <v>52.133004999999997</v>
      </c>
      <c r="N861" s="7">
        <v>13.789016</v>
      </c>
      <c r="O861" s="7">
        <v>15.356649000000001</v>
      </c>
      <c r="P861" s="7">
        <v>41.418505000000003</v>
      </c>
      <c r="Q861" s="7">
        <v>48.072344000000001</v>
      </c>
      <c r="R861" s="7">
        <v>35.335408000000001</v>
      </c>
      <c r="S861" s="7">
        <v>54.807985000000002</v>
      </c>
      <c r="T861" s="7"/>
    </row>
    <row r="862" spans="1:20" x14ac:dyDescent="0.35">
      <c r="A862" s="6" t="s">
        <v>185</v>
      </c>
      <c r="B862" s="6" t="s">
        <v>186</v>
      </c>
      <c r="C862" s="6" t="s">
        <v>670</v>
      </c>
      <c r="D862" s="6" t="s">
        <v>679</v>
      </c>
      <c r="E862" s="6" t="s">
        <v>578</v>
      </c>
      <c r="F862" s="6" t="s">
        <v>583</v>
      </c>
      <c r="G862" s="6" t="s">
        <v>584</v>
      </c>
      <c r="H862" s="7">
        <v>0</v>
      </c>
      <c r="I862" s="7">
        <v>4.2268400000000002</v>
      </c>
      <c r="J862" s="7">
        <v>10.5671</v>
      </c>
      <c r="K862" s="7">
        <v>0.422684</v>
      </c>
      <c r="L862" s="7">
        <v>2.9278200000000001</v>
      </c>
      <c r="M862" s="7">
        <v>3.3540709999999998</v>
      </c>
      <c r="N862" s="7">
        <v>0.65648799999999996</v>
      </c>
      <c r="O862" s="7">
        <v>0.87795800000000002</v>
      </c>
      <c r="P862" s="7">
        <v>1.7810250000000001</v>
      </c>
      <c r="Q862" s="7">
        <v>5.5281599999999997</v>
      </c>
      <c r="R862" s="7">
        <v>1.763984</v>
      </c>
      <c r="S862" s="7">
        <v>2.9893999999999998</v>
      </c>
      <c r="T862" s="7"/>
    </row>
    <row r="863" spans="1:20" x14ac:dyDescent="0.35">
      <c r="A863" s="6" t="s">
        <v>185</v>
      </c>
      <c r="B863" s="6" t="s">
        <v>186</v>
      </c>
      <c r="C863" s="6" t="s">
        <v>670</v>
      </c>
      <c r="D863" s="6" t="s">
        <v>679</v>
      </c>
      <c r="E863" s="6" t="s">
        <v>578</v>
      </c>
      <c r="F863" s="6" t="s">
        <v>585</v>
      </c>
      <c r="G863" s="6" t="s">
        <v>586</v>
      </c>
      <c r="H863" s="7">
        <v>0</v>
      </c>
      <c r="I863" s="7">
        <v>4.2268400000000002</v>
      </c>
      <c r="J863" s="7">
        <v>10.989784</v>
      </c>
      <c r="K863" s="7">
        <v>0</v>
      </c>
      <c r="L863" s="7">
        <v>1.3027329999999999</v>
      </c>
      <c r="M863" s="7">
        <v>4.162274</v>
      </c>
      <c r="N863" s="7">
        <v>1.915262</v>
      </c>
      <c r="O863" s="7">
        <v>2.5712839999999999</v>
      </c>
      <c r="P863" s="7">
        <v>5.2419900000000004</v>
      </c>
      <c r="Q863" s="7">
        <v>11.710900000000001</v>
      </c>
      <c r="R863" s="7">
        <v>3.7324639999999998</v>
      </c>
      <c r="S863" s="7">
        <v>6.3330650000000004</v>
      </c>
      <c r="T863" s="7"/>
    </row>
    <row r="864" spans="1:20" x14ac:dyDescent="0.35">
      <c r="A864" s="6" t="s">
        <v>185</v>
      </c>
      <c r="B864" s="6" t="s">
        <v>186</v>
      </c>
      <c r="C864" s="6" t="s">
        <v>670</v>
      </c>
      <c r="D864" s="6" t="s">
        <v>679</v>
      </c>
      <c r="E864" s="6" t="s">
        <v>578</v>
      </c>
      <c r="F864" s="6" t="s">
        <v>587</v>
      </c>
      <c r="G864" s="6" t="s">
        <v>588</v>
      </c>
      <c r="H864" s="7">
        <v>13.948572</v>
      </c>
      <c r="I864" s="7">
        <v>14.793939999999999</v>
      </c>
      <c r="J864" s="7">
        <v>11.412468000000001</v>
      </c>
      <c r="K864" s="7">
        <v>0.422684</v>
      </c>
      <c r="L864" s="7">
        <v>7.8666219999999996</v>
      </c>
      <c r="M864" s="7">
        <v>7.912407</v>
      </c>
      <c r="N864" s="7">
        <v>2.4079000000000002</v>
      </c>
      <c r="O864" s="7">
        <v>3.243004</v>
      </c>
      <c r="P864" s="7">
        <v>6.6002549999999998</v>
      </c>
      <c r="Q864" s="7">
        <v>15.158764</v>
      </c>
      <c r="R864" s="7">
        <v>4.8320480000000003</v>
      </c>
      <c r="S864" s="7">
        <v>8.2027350000000006</v>
      </c>
      <c r="T864" s="7"/>
    </row>
    <row r="865" spans="1:20" x14ac:dyDescent="0.35">
      <c r="A865" s="6" t="s">
        <v>185</v>
      </c>
      <c r="B865" s="6" t="s">
        <v>186</v>
      </c>
      <c r="C865" s="6" t="s">
        <v>670</v>
      </c>
      <c r="D865" s="6" t="s">
        <v>679</v>
      </c>
      <c r="E865" s="6" t="s">
        <v>578</v>
      </c>
      <c r="F865" s="6" t="s">
        <v>589</v>
      </c>
      <c r="G865" s="6" t="s">
        <v>590</v>
      </c>
      <c r="H865" s="7">
        <v>13.948572</v>
      </c>
      <c r="I865" s="7">
        <v>19.020779999999998</v>
      </c>
      <c r="J865" s="7">
        <v>10.5671</v>
      </c>
      <c r="K865" s="7">
        <v>0</v>
      </c>
      <c r="L865" s="7">
        <v>9.0123160000000002</v>
      </c>
      <c r="M865" s="7">
        <v>7.9986569999999997</v>
      </c>
      <c r="N865" s="7">
        <v>2.2435200000000002</v>
      </c>
      <c r="O865" s="7">
        <v>3.0054660000000002</v>
      </c>
      <c r="P865" s="7">
        <v>6.1387200000000002</v>
      </c>
      <c r="Q865" s="7">
        <v>14.951017999999999</v>
      </c>
      <c r="R865" s="7">
        <v>4.760008</v>
      </c>
      <c r="S865" s="7">
        <v>8.0873449999999991</v>
      </c>
      <c r="T865" s="7"/>
    </row>
    <row r="866" spans="1:20" x14ac:dyDescent="0.35">
      <c r="A866" s="6" t="s">
        <v>185</v>
      </c>
      <c r="B866" s="6" t="s">
        <v>186</v>
      </c>
      <c r="C866" s="6" t="s">
        <v>670</v>
      </c>
      <c r="D866" s="6" t="s">
        <v>679</v>
      </c>
      <c r="E866" s="6" t="s">
        <v>578</v>
      </c>
      <c r="F866" s="6" t="s">
        <v>591</v>
      </c>
      <c r="G866" s="6" t="s">
        <v>592</v>
      </c>
      <c r="H866" s="6"/>
      <c r="I866" s="7">
        <v>4.2268400000000002</v>
      </c>
      <c r="J866" s="7">
        <v>1.690736</v>
      </c>
      <c r="K866" s="7">
        <v>0</v>
      </c>
      <c r="L866" s="7">
        <v>1.173645</v>
      </c>
      <c r="M866" s="7">
        <v>1.5477730000000001</v>
      </c>
      <c r="N866" s="7">
        <v>0.67837899999999995</v>
      </c>
      <c r="O866" s="7">
        <v>0.90891599999999995</v>
      </c>
      <c r="P866" s="7">
        <v>1.858425</v>
      </c>
      <c r="Q866" s="7">
        <v>4.7915200000000002</v>
      </c>
      <c r="R866" s="7">
        <v>1.5221169999999999</v>
      </c>
      <c r="S866" s="7">
        <v>2.5942949999999998</v>
      </c>
      <c r="T866" s="7"/>
    </row>
    <row r="867" spans="1:20" x14ac:dyDescent="0.35">
      <c r="A867" s="6" t="s">
        <v>185</v>
      </c>
      <c r="B867" s="6" t="s">
        <v>186</v>
      </c>
      <c r="C867" s="6" t="s">
        <v>670</v>
      </c>
      <c r="D867" s="6" t="s">
        <v>679</v>
      </c>
      <c r="E867" s="6" t="s">
        <v>578</v>
      </c>
      <c r="F867" s="6" t="s">
        <v>593</v>
      </c>
      <c r="G867" s="6" t="s">
        <v>594</v>
      </c>
      <c r="H867" s="7">
        <v>3.381472</v>
      </c>
      <c r="I867" s="7">
        <v>10.5671</v>
      </c>
      <c r="J867" s="7">
        <v>4.2268400000000002</v>
      </c>
      <c r="K867" s="7">
        <v>0.422684</v>
      </c>
      <c r="L867" s="7">
        <v>3.8318379999999999</v>
      </c>
      <c r="M867" s="7">
        <v>3.6156259999999998</v>
      </c>
      <c r="N867" s="7">
        <v>0.62364799999999998</v>
      </c>
      <c r="O867" s="7">
        <v>0.83653</v>
      </c>
      <c r="P867" s="7">
        <v>1.70479</v>
      </c>
      <c r="Q867" s="7">
        <v>5.7459639999999998</v>
      </c>
      <c r="R867" s="7">
        <v>1.824392</v>
      </c>
      <c r="S867" s="7">
        <v>3.1046589999999998</v>
      </c>
      <c r="T867" s="7"/>
    </row>
    <row r="868" spans="1:20" x14ac:dyDescent="0.35">
      <c r="A868" s="6" t="s">
        <v>185</v>
      </c>
      <c r="B868" s="6" t="s">
        <v>186</v>
      </c>
      <c r="C868" s="6" t="s">
        <v>670</v>
      </c>
      <c r="D868" s="6" t="s">
        <v>679</v>
      </c>
      <c r="E868" s="6" t="s">
        <v>578</v>
      </c>
      <c r="F868" s="6" t="s">
        <v>595</v>
      </c>
      <c r="G868" s="6" t="s">
        <v>596</v>
      </c>
      <c r="H868" s="7">
        <v>9.5103899999999992</v>
      </c>
      <c r="I868" s="7">
        <v>0</v>
      </c>
      <c r="J868" s="6"/>
      <c r="K868" s="7">
        <v>0.63402599999999998</v>
      </c>
      <c r="L868" s="7">
        <v>3.8170410000000001</v>
      </c>
      <c r="M868" s="7">
        <v>14.471235</v>
      </c>
      <c r="N868" s="7">
        <v>2.681422</v>
      </c>
      <c r="O868" s="7">
        <v>0.54732000000000003</v>
      </c>
      <c r="P868" s="7">
        <v>0.66642999999999997</v>
      </c>
      <c r="Q868" s="7">
        <v>0.391148</v>
      </c>
      <c r="R868" s="7">
        <v>2.8270960000000001</v>
      </c>
      <c r="S868" s="7">
        <v>10.171010000000001</v>
      </c>
      <c r="T868" s="7"/>
    </row>
    <row r="869" spans="1:20" x14ac:dyDescent="0.35">
      <c r="A869" s="6" t="s">
        <v>185</v>
      </c>
      <c r="B869" s="6" t="s">
        <v>186</v>
      </c>
      <c r="C869" s="6" t="s">
        <v>670</v>
      </c>
      <c r="D869" s="6" t="s">
        <v>679</v>
      </c>
      <c r="E869" s="6" t="s">
        <v>578</v>
      </c>
      <c r="F869" s="6" t="s">
        <v>597</v>
      </c>
      <c r="G869" s="6" t="s">
        <v>598</v>
      </c>
      <c r="H869" s="7">
        <v>0</v>
      </c>
      <c r="I869" s="7">
        <v>9.5103899999999992</v>
      </c>
      <c r="J869" s="7">
        <v>1.9020779999999999</v>
      </c>
      <c r="K869" s="7">
        <v>2.100876</v>
      </c>
      <c r="L869" s="7">
        <v>4.5167950000000001</v>
      </c>
      <c r="M869" s="7">
        <v>6.6966260000000002</v>
      </c>
      <c r="N869" s="7">
        <v>10.112451999999999</v>
      </c>
      <c r="O869" s="7">
        <v>2.0552440000000001</v>
      </c>
      <c r="P869" s="7">
        <v>2.5238900000000002</v>
      </c>
      <c r="Q869" s="7">
        <v>0.59772000000000003</v>
      </c>
      <c r="R869" s="7">
        <v>4.3251119999999998</v>
      </c>
      <c r="S869" s="7">
        <v>15.54888</v>
      </c>
      <c r="T869" s="7"/>
    </row>
    <row r="870" spans="1:20" x14ac:dyDescent="0.35">
      <c r="A870" s="6" t="s">
        <v>185</v>
      </c>
      <c r="B870" s="6" t="s">
        <v>186</v>
      </c>
      <c r="C870" s="6" t="s">
        <v>670</v>
      </c>
      <c r="D870" s="6" t="s">
        <v>679</v>
      </c>
      <c r="E870" s="6" t="s">
        <v>578</v>
      </c>
      <c r="F870" s="6" t="s">
        <v>599</v>
      </c>
      <c r="G870" s="6" t="s">
        <v>600</v>
      </c>
      <c r="H870" s="6"/>
      <c r="I870" s="7">
        <v>9.5103899999999992</v>
      </c>
      <c r="J870" s="7">
        <v>2.5361039999999999</v>
      </c>
      <c r="K870" s="7">
        <v>0.96717399999999998</v>
      </c>
      <c r="L870" s="7">
        <v>4.8481629999999996</v>
      </c>
      <c r="M870" s="7">
        <v>4.8491809999999997</v>
      </c>
      <c r="N870" s="7">
        <v>4.7391870000000003</v>
      </c>
      <c r="O870" s="7">
        <v>0.96055000000000001</v>
      </c>
      <c r="P870" s="7">
        <v>1.1791990000000001</v>
      </c>
      <c r="Q870" s="7">
        <v>1.0335719999999999</v>
      </c>
      <c r="R870" s="7">
        <v>6.8861280000000002</v>
      </c>
      <c r="S870" s="7">
        <v>24.723400000000002</v>
      </c>
      <c r="T870" s="7"/>
    </row>
    <row r="871" spans="1:20" x14ac:dyDescent="0.35">
      <c r="A871" s="6" t="s">
        <v>185</v>
      </c>
      <c r="B871" s="6" t="s">
        <v>186</v>
      </c>
      <c r="C871" s="6" t="s">
        <v>670</v>
      </c>
      <c r="D871" s="6" t="s">
        <v>679</v>
      </c>
      <c r="E871" s="6" t="s">
        <v>578</v>
      </c>
      <c r="F871" s="6" t="s">
        <v>601</v>
      </c>
      <c r="G871" s="6" t="s">
        <v>602</v>
      </c>
      <c r="H871" s="6"/>
      <c r="I871" s="7">
        <v>9.5103899999999992</v>
      </c>
      <c r="J871" s="7">
        <v>0</v>
      </c>
      <c r="K871" s="7">
        <v>0</v>
      </c>
      <c r="L871" s="7">
        <v>4.1260300000000001</v>
      </c>
      <c r="M871" s="7">
        <v>5.04122</v>
      </c>
      <c r="N871" s="7">
        <v>1.564422</v>
      </c>
      <c r="O871" s="7">
        <v>0.32007000000000002</v>
      </c>
      <c r="P871" s="7">
        <v>0.35911999999999999</v>
      </c>
      <c r="Q871" s="7">
        <v>0.17260600000000001</v>
      </c>
      <c r="R871" s="7">
        <v>1.243946</v>
      </c>
      <c r="S871" s="7">
        <v>4.4884230000000001</v>
      </c>
      <c r="T871" s="7"/>
    </row>
    <row r="872" spans="1:20" x14ac:dyDescent="0.35">
      <c r="A872" s="6" t="s">
        <v>185</v>
      </c>
      <c r="B872" s="6" t="s">
        <v>186</v>
      </c>
      <c r="C872" s="6" t="s">
        <v>670</v>
      </c>
      <c r="D872" s="6" t="s">
        <v>679</v>
      </c>
      <c r="E872" s="6" t="s">
        <v>578</v>
      </c>
      <c r="F872" s="6" t="s">
        <v>680</v>
      </c>
      <c r="G872" s="6" t="s">
        <v>681</v>
      </c>
      <c r="H872" s="6"/>
      <c r="I872" s="6"/>
      <c r="J872" s="7">
        <v>13.251151</v>
      </c>
      <c r="K872" s="7">
        <v>14.778987000000001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  <c r="R872" s="7">
        <v>0</v>
      </c>
      <c r="S872" s="7">
        <v>0</v>
      </c>
      <c r="T872" s="7"/>
    </row>
    <row r="873" spans="1:20" x14ac:dyDescent="0.35">
      <c r="A873" s="6" t="s">
        <v>185</v>
      </c>
      <c r="B873" s="6" t="s">
        <v>186</v>
      </c>
      <c r="C873" s="6" t="s">
        <v>670</v>
      </c>
      <c r="D873" s="6" t="s">
        <v>679</v>
      </c>
      <c r="E873" s="6" t="s">
        <v>578</v>
      </c>
      <c r="F873" s="6" t="s">
        <v>682</v>
      </c>
      <c r="G873" s="6" t="s">
        <v>683</v>
      </c>
      <c r="H873" s="6"/>
      <c r="I873" s="6"/>
      <c r="J873" s="7">
        <v>11.856293000000001</v>
      </c>
      <c r="K873" s="7">
        <v>7.6717190000000004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  <c r="R873" s="7">
        <v>0</v>
      </c>
      <c r="S873" s="7">
        <v>0</v>
      </c>
      <c r="T873" s="7"/>
    </row>
    <row r="874" spans="1:20" x14ac:dyDescent="0.35">
      <c r="A874" s="6" t="s">
        <v>185</v>
      </c>
      <c r="B874" s="6" t="s">
        <v>186</v>
      </c>
      <c r="C874" s="6" t="s">
        <v>670</v>
      </c>
      <c r="D874" s="6" t="s">
        <v>679</v>
      </c>
      <c r="E874" s="6" t="s">
        <v>578</v>
      </c>
      <c r="F874" s="6" t="s">
        <v>603</v>
      </c>
      <c r="G874" s="6" t="s">
        <v>604</v>
      </c>
      <c r="H874" s="7">
        <v>92.990480000000005</v>
      </c>
      <c r="I874" s="7">
        <v>97.217320000000001</v>
      </c>
      <c r="J874" s="7">
        <v>40.154980000000002</v>
      </c>
      <c r="K874" s="7">
        <v>9.5380149999999997</v>
      </c>
      <c r="L874" s="7">
        <v>45.59648</v>
      </c>
      <c r="M874" s="7">
        <v>65.035565000000005</v>
      </c>
      <c r="N874" s="7">
        <v>25.783923999999999</v>
      </c>
      <c r="O874" s="7">
        <v>28.720780000000001</v>
      </c>
      <c r="P874" s="7">
        <v>77.479179999999999</v>
      </c>
      <c r="Q874" s="7">
        <v>241.025228</v>
      </c>
      <c r="R874" s="7">
        <v>177.16175799999999</v>
      </c>
      <c r="S874" s="7">
        <v>274.79782499999999</v>
      </c>
      <c r="T874" s="7"/>
    </row>
    <row r="875" spans="1:20" x14ac:dyDescent="0.35">
      <c r="A875" s="6" t="s">
        <v>185</v>
      </c>
      <c r="B875" s="6" t="s">
        <v>186</v>
      </c>
      <c r="C875" s="6" t="s">
        <v>670</v>
      </c>
      <c r="D875" s="6" t="s">
        <v>679</v>
      </c>
      <c r="E875" s="6" t="s">
        <v>578</v>
      </c>
      <c r="F875" s="6" t="s">
        <v>605</v>
      </c>
      <c r="G875" s="6" t="s">
        <v>606</v>
      </c>
      <c r="H875" s="7">
        <v>31.7013</v>
      </c>
      <c r="I875" s="7">
        <v>40.154980000000002</v>
      </c>
      <c r="J875" s="7">
        <v>2.1134200000000001</v>
      </c>
      <c r="K875" s="7">
        <v>9.7771349999999995</v>
      </c>
      <c r="L875" s="7">
        <v>16.023192000000002</v>
      </c>
      <c r="M875" s="7">
        <v>50.552428999999997</v>
      </c>
      <c r="N875" s="7">
        <v>5.307912</v>
      </c>
      <c r="O875" s="7">
        <v>5.9071999999999996</v>
      </c>
      <c r="P875" s="7">
        <v>15.942105</v>
      </c>
      <c r="Q875" s="7">
        <v>29.304331999999999</v>
      </c>
      <c r="R875" s="7">
        <v>21.539480000000001</v>
      </c>
      <c r="S875" s="7">
        <v>33.403663999999999</v>
      </c>
      <c r="T875" s="7"/>
    </row>
    <row r="876" spans="1:20" x14ac:dyDescent="0.35">
      <c r="A876" s="6" t="s">
        <v>185</v>
      </c>
      <c r="B876" s="6" t="s">
        <v>186</v>
      </c>
      <c r="C876" s="6" t="s">
        <v>670</v>
      </c>
      <c r="D876" s="6" t="s">
        <v>679</v>
      </c>
      <c r="E876" s="6" t="s">
        <v>578</v>
      </c>
      <c r="F876" s="6" t="s">
        <v>607</v>
      </c>
      <c r="G876" s="6" t="s">
        <v>608</v>
      </c>
      <c r="H876" s="7">
        <v>109.89784</v>
      </c>
      <c r="I876" s="7">
        <v>97.217320000000001</v>
      </c>
      <c r="J876" s="7">
        <v>88.763639999999995</v>
      </c>
      <c r="K876" s="7">
        <v>11.344398</v>
      </c>
      <c r="L876" s="7">
        <v>64.062004999999999</v>
      </c>
      <c r="M876" s="7">
        <v>72.694924999999998</v>
      </c>
      <c r="N876" s="7">
        <v>29.045372</v>
      </c>
      <c r="O876" s="7">
        <v>32.345951999999997</v>
      </c>
      <c r="P876" s="7">
        <v>87.270560000000003</v>
      </c>
      <c r="Q876" s="7">
        <v>130.527928</v>
      </c>
      <c r="R876" s="7">
        <v>95.944524000000001</v>
      </c>
      <c r="S876" s="7">
        <v>148.81748999999999</v>
      </c>
      <c r="T876" s="7"/>
    </row>
    <row r="877" spans="1:20" x14ac:dyDescent="0.35">
      <c r="A877" s="6" t="s">
        <v>185</v>
      </c>
      <c r="B877" s="6" t="s">
        <v>186</v>
      </c>
      <c r="C877" s="6" t="s">
        <v>670</v>
      </c>
      <c r="D877" s="6" t="s">
        <v>679</v>
      </c>
      <c r="E877" s="6" t="s">
        <v>578</v>
      </c>
      <c r="F877" s="6" t="s">
        <v>609</v>
      </c>
      <c r="G877" s="6" t="s">
        <v>610</v>
      </c>
      <c r="H877" s="7">
        <v>76.083119999999994</v>
      </c>
      <c r="I877" s="7">
        <v>124.69177999999999</v>
      </c>
      <c r="J877" s="7">
        <v>131.03203999999999</v>
      </c>
      <c r="K877" s="7">
        <v>12.871116000000001</v>
      </c>
      <c r="L877" s="7">
        <v>63.742544000000002</v>
      </c>
      <c r="M877" s="7">
        <v>89.963752999999997</v>
      </c>
      <c r="N877" s="7">
        <v>35.721367999999998</v>
      </c>
      <c r="O877" s="7">
        <v>39.781495999999997</v>
      </c>
      <c r="P877" s="7">
        <v>107.32646</v>
      </c>
      <c r="Q877" s="7">
        <v>132.252216</v>
      </c>
      <c r="R877" s="7">
        <v>97.212739999999997</v>
      </c>
      <c r="S877" s="7">
        <v>150.78576000000001</v>
      </c>
      <c r="T877" s="7"/>
    </row>
    <row r="878" spans="1:20" x14ac:dyDescent="0.35">
      <c r="A878" s="6" t="s">
        <v>185</v>
      </c>
      <c r="B878" s="6" t="s">
        <v>186</v>
      </c>
      <c r="C878" s="6" t="s">
        <v>670</v>
      </c>
      <c r="D878" s="6" t="s">
        <v>679</v>
      </c>
      <c r="E878" s="6" t="s">
        <v>578</v>
      </c>
      <c r="F878" s="6" t="s">
        <v>611</v>
      </c>
      <c r="G878" s="6" t="s">
        <v>612</v>
      </c>
      <c r="H878" s="7">
        <v>31.7013</v>
      </c>
      <c r="I878" s="7">
        <v>8.4536800000000003</v>
      </c>
      <c r="J878" s="7">
        <v>2.1134200000000001</v>
      </c>
      <c r="K878" s="7">
        <v>0</v>
      </c>
      <c r="L878" s="7">
        <v>9.1342440000000007</v>
      </c>
      <c r="M878" s="7">
        <v>17.504695000000002</v>
      </c>
      <c r="N878" s="7">
        <v>2.4730560000000001</v>
      </c>
      <c r="O878" s="7">
        <v>2.7574540000000001</v>
      </c>
      <c r="P878" s="7">
        <v>7.4331399999999999</v>
      </c>
      <c r="Q878" s="7">
        <v>11.756814</v>
      </c>
      <c r="R878" s="7">
        <v>8.6372959999999992</v>
      </c>
      <c r="S878" s="7">
        <v>13.407515</v>
      </c>
      <c r="T878" s="7"/>
    </row>
    <row r="879" spans="1:20" x14ac:dyDescent="0.35">
      <c r="A879" s="6" t="s">
        <v>185</v>
      </c>
      <c r="B879" s="6" t="s">
        <v>186</v>
      </c>
      <c r="C879" s="6" t="s">
        <v>670</v>
      </c>
      <c r="D879" s="6" t="s">
        <v>679</v>
      </c>
      <c r="E879" s="6" t="s">
        <v>578</v>
      </c>
      <c r="F879" s="6" t="s">
        <v>613</v>
      </c>
      <c r="G879" s="6" t="s">
        <v>614</v>
      </c>
      <c r="H879" s="7">
        <v>69.742859999999993</v>
      </c>
      <c r="I879" s="7">
        <v>31.7013</v>
      </c>
      <c r="J879" s="7">
        <v>44.381819999999998</v>
      </c>
      <c r="K879" s="7">
        <v>49.411248999999998</v>
      </c>
      <c r="L879" s="7">
        <v>28.242450000000002</v>
      </c>
      <c r="M879" s="7">
        <v>32.433500000000002</v>
      </c>
      <c r="N879" s="7">
        <v>13.329584000000001</v>
      </c>
      <c r="O879" s="7">
        <v>14.840716</v>
      </c>
      <c r="P879" s="7">
        <v>40.047615</v>
      </c>
      <c r="Q879" s="7">
        <v>57.667352000000001</v>
      </c>
      <c r="R879" s="7">
        <v>42.378827999999999</v>
      </c>
      <c r="S879" s="7">
        <v>65.736594999999994</v>
      </c>
      <c r="T879" s="7"/>
    </row>
    <row r="880" spans="1:20" x14ac:dyDescent="0.35">
      <c r="A880" s="6" t="s">
        <v>185</v>
      </c>
      <c r="B880" s="6" t="s">
        <v>186</v>
      </c>
      <c r="C880" s="6" t="s">
        <v>670</v>
      </c>
      <c r="D880" s="6" t="s">
        <v>679</v>
      </c>
      <c r="E880" s="6" t="s">
        <v>578</v>
      </c>
      <c r="F880" s="6" t="s">
        <v>615</v>
      </c>
      <c r="G880" s="6" t="s">
        <v>616</v>
      </c>
      <c r="H880" s="7">
        <v>6.3402599999999998</v>
      </c>
      <c r="I880" s="7">
        <v>16.907360000000001</v>
      </c>
      <c r="J880" s="7">
        <v>25.361039999999999</v>
      </c>
      <c r="K880" s="7">
        <v>18.781108</v>
      </c>
      <c r="L880" s="7">
        <v>6.8254400000000004</v>
      </c>
      <c r="M880" s="7">
        <v>39.582630000000002</v>
      </c>
      <c r="N880" s="7">
        <v>10.385066</v>
      </c>
      <c r="O880" s="7">
        <v>11.566611999999999</v>
      </c>
      <c r="P880" s="7">
        <v>31.20458</v>
      </c>
      <c r="Q880" s="7">
        <v>59.265411999999998</v>
      </c>
      <c r="R880" s="7">
        <v>43.562823999999999</v>
      </c>
      <c r="S880" s="7">
        <v>67.564954999999998</v>
      </c>
      <c r="T880" s="7"/>
    </row>
    <row r="881" spans="1:20" x14ac:dyDescent="0.35">
      <c r="A881" s="6" t="s">
        <v>185</v>
      </c>
      <c r="B881" s="6" t="s">
        <v>186</v>
      </c>
      <c r="C881" s="6" t="s">
        <v>670</v>
      </c>
      <c r="D881" s="6" t="s">
        <v>679</v>
      </c>
      <c r="E881" s="6" t="s">
        <v>578</v>
      </c>
      <c r="F881" s="6" t="s">
        <v>617</v>
      </c>
      <c r="G881" s="6" t="s">
        <v>618</v>
      </c>
      <c r="H881" s="7">
        <v>31.7013</v>
      </c>
      <c r="I881" s="7">
        <v>16.907360000000001</v>
      </c>
      <c r="J881" s="7">
        <v>2.1134200000000001</v>
      </c>
      <c r="K881" s="7">
        <v>1.2988109999999999</v>
      </c>
      <c r="L881" s="7">
        <v>10.930365</v>
      </c>
      <c r="M881" s="7">
        <v>33.407673000000003</v>
      </c>
      <c r="N881" s="7">
        <v>4.1806760000000001</v>
      </c>
      <c r="O881" s="7">
        <v>4.65747</v>
      </c>
      <c r="P881" s="7">
        <v>12.55893</v>
      </c>
      <c r="Q881" s="7">
        <v>6.9760520000000001</v>
      </c>
      <c r="R881" s="7">
        <v>5.1216840000000001</v>
      </c>
      <c r="S881" s="7">
        <v>7.9474299999999998</v>
      </c>
      <c r="T881" s="7"/>
    </row>
    <row r="882" spans="1:20" x14ac:dyDescent="0.35">
      <c r="A882" s="6" t="s">
        <v>185</v>
      </c>
      <c r="B882" s="6" t="s">
        <v>186</v>
      </c>
      <c r="C882" s="6" t="s">
        <v>670</v>
      </c>
      <c r="D882" s="6" t="s">
        <v>679</v>
      </c>
      <c r="E882" s="6" t="s">
        <v>619</v>
      </c>
      <c r="F882" s="6" t="s">
        <v>620</v>
      </c>
      <c r="G882" s="6" t="s">
        <v>621</v>
      </c>
      <c r="H882" s="7">
        <v>1.3948579999999999</v>
      </c>
      <c r="I882" s="7">
        <v>22.317727999999999</v>
      </c>
      <c r="J882" s="7">
        <v>8.3691479999999991</v>
      </c>
      <c r="K882" s="7">
        <v>6.7475240000000003</v>
      </c>
      <c r="L882" s="7">
        <v>10.767625000000001</v>
      </c>
      <c r="M882" s="7">
        <v>13.103692000000001</v>
      </c>
      <c r="N882" s="7">
        <v>14.605448000000001</v>
      </c>
      <c r="O882" s="7">
        <v>15.47184</v>
      </c>
      <c r="P882" s="7">
        <v>20.590875</v>
      </c>
      <c r="Q882" s="7">
        <v>30.807928</v>
      </c>
      <c r="R882" s="7">
        <v>26.471817999999999</v>
      </c>
      <c r="S882" s="7">
        <v>23.176390999999999</v>
      </c>
      <c r="T882" s="7"/>
    </row>
    <row r="883" spans="1:20" x14ac:dyDescent="0.35">
      <c r="A883" s="6" t="s">
        <v>185</v>
      </c>
      <c r="B883" s="6" t="s">
        <v>186</v>
      </c>
      <c r="C883" s="6" t="s">
        <v>670</v>
      </c>
      <c r="D883" s="6" t="s">
        <v>679</v>
      </c>
      <c r="E883" s="6" t="s">
        <v>619</v>
      </c>
      <c r="F883" s="6" t="s">
        <v>622</v>
      </c>
      <c r="G883" s="6" t="s">
        <v>623</v>
      </c>
      <c r="H883" s="7">
        <v>8.3691479999999991</v>
      </c>
      <c r="I883" s="7">
        <v>16.040866999999999</v>
      </c>
      <c r="J883" s="7">
        <v>46.727742999999997</v>
      </c>
      <c r="K883" s="7">
        <v>14.687341</v>
      </c>
      <c r="L883" s="7">
        <v>16.885580000000001</v>
      </c>
      <c r="M883" s="7">
        <v>22.702573999999998</v>
      </c>
      <c r="N883" s="7">
        <v>19.008744</v>
      </c>
      <c r="O883" s="7">
        <v>19.472626000000002</v>
      </c>
      <c r="P883" s="7">
        <v>32.744439999999997</v>
      </c>
      <c r="Q883" s="7">
        <v>66.552006000000006</v>
      </c>
      <c r="R883" s="7">
        <v>57.951369999999997</v>
      </c>
      <c r="S883" s="7">
        <v>60.600639999999999</v>
      </c>
      <c r="T883" s="7"/>
    </row>
    <row r="884" spans="1:20" x14ac:dyDescent="0.35">
      <c r="A884" s="6" t="s">
        <v>185</v>
      </c>
      <c r="B884" s="6" t="s">
        <v>186</v>
      </c>
      <c r="C884" s="6" t="s">
        <v>670</v>
      </c>
      <c r="D884" s="6" t="s">
        <v>679</v>
      </c>
      <c r="E884" s="6" t="s">
        <v>619</v>
      </c>
      <c r="F884" s="6" t="s">
        <v>624</v>
      </c>
      <c r="G884" s="6" t="s">
        <v>625</v>
      </c>
      <c r="H884" s="7">
        <v>19.528012</v>
      </c>
      <c r="I884" s="7">
        <v>56.491748999999999</v>
      </c>
      <c r="J884" s="7">
        <v>50.214888000000002</v>
      </c>
      <c r="K884" s="7">
        <v>29.351680999999999</v>
      </c>
      <c r="L884" s="7">
        <v>37.763494000000001</v>
      </c>
      <c r="M884" s="7">
        <v>54.42109</v>
      </c>
      <c r="N884" s="7">
        <v>63.827289999999998</v>
      </c>
      <c r="O884" s="7">
        <v>64.232692</v>
      </c>
      <c r="P884" s="7">
        <v>89.030474999999996</v>
      </c>
      <c r="Q884" s="7">
        <v>62.237631999999998</v>
      </c>
      <c r="R884" s="7">
        <v>54.832776000000003</v>
      </c>
      <c r="S884" s="7">
        <v>57.658945000000003</v>
      </c>
      <c r="T884" s="7"/>
    </row>
    <row r="885" spans="1:20" x14ac:dyDescent="0.35">
      <c r="A885" s="6" t="s">
        <v>185</v>
      </c>
      <c r="B885" s="6" t="s">
        <v>186</v>
      </c>
      <c r="C885" s="6" t="s">
        <v>670</v>
      </c>
      <c r="D885" s="6" t="s">
        <v>679</v>
      </c>
      <c r="E885" s="6" t="s">
        <v>619</v>
      </c>
      <c r="F885" s="6" t="s">
        <v>626</v>
      </c>
      <c r="G885" s="6" t="s">
        <v>627</v>
      </c>
      <c r="H885" s="7">
        <v>507.854826</v>
      </c>
      <c r="I885" s="7">
        <v>448.89040799999998</v>
      </c>
      <c r="J885" s="7">
        <v>490.73612400000002</v>
      </c>
      <c r="K885" s="7">
        <v>299.142111</v>
      </c>
      <c r="L885" s="7">
        <v>524.73922400000004</v>
      </c>
      <c r="M885" s="7">
        <v>938.75381000000004</v>
      </c>
      <c r="N885" s="7">
        <v>843.48601199999996</v>
      </c>
      <c r="O885" s="7">
        <v>651.803494</v>
      </c>
      <c r="P885" s="7">
        <v>797.084383</v>
      </c>
      <c r="Q885" s="7">
        <v>1024.3645079999999</v>
      </c>
      <c r="R885" s="7">
        <v>900.173404</v>
      </c>
      <c r="S885" s="7">
        <v>946.15198399999997</v>
      </c>
      <c r="T885" s="7"/>
    </row>
    <row r="886" spans="1:20" x14ac:dyDescent="0.35">
      <c r="A886" s="6" t="s">
        <v>185</v>
      </c>
      <c r="B886" s="6" t="s">
        <v>186</v>
      </c>
      <c r="C886" s="6" t="s">
        <v>670</v>
      </c>
      <c r="D886" s="6" t="s">
        <v>679</v>
      </c>
      <c r="E886" s="6" t="s">
        <v>619</v>
      </c>
      <c r="F886" s="6" t="s">
        <v>628</v>
      </c>
      <c r="G886" s="6" t="s">
        <v>629</v>
      </c>
      <c r="H886" s="7">
        <v>287.21377799999999</v>
      </c>
      <c r="I886" s="7">
        <v>85.593509999999995</v>
      </c>
      <c r="J886" s="7">
        <v>161.67662999999999</v>
      </c>
      <c r="K886" s="7">
        <v>80.756793999999999</v>
      </c>
      <c r="L886" s="7">
        <v>203.91527400000001</v>
      </c>
      <c r="M886" s="7">
        <v>181.8236</v>
      </c>
      <c r="N886" s="7">
        <v>151.13108</v>
      </c>
      <c r="O886" s="7">
        <v>117.81075800000001</v>
      </c>
      <c r="P886" s="7">
        <v>129.34215499999999</v>
      </c>
      <c r="Q886" s="7">
        <v>222.4263</v>
      </c>
      <c r="R886" s="7">
        <v>192.12838600000001</v>
      </c>
      <c r="S886" s="7">
        <v>177.25232500000001</v>
      </c>
      <c r="T886" s="7"/>
    </row>
    <row r="887" spans="1:20" x14ac:dyDescent="0.35">
      <c r="A887" s="6" t="s">
        <v>185</v>
      </c>
      <c r="B887" s="6" t="s">
        <v>186</v>
      </c>
      <c r="C887" s="6" t="s">
        <v>670</v>
      </c>
      <c r="D887" s="6" t="s">
        <v>679</v>
      </c>
      <c r="E887" s="6" t="s">
        <v>619</v>
      </c>
      <c r="F887" s="6" t="s">
        <v>630</v>
      </c>
      <c r="G887" s="6" t="s">
        <v>631</v>
      </c>
      <c r="H887" s="7">
        <v>355.68858599999999</v>
      </c>
      <c r="I887" s="7">
        <v>292.92001199999999</v>
      </c>
      <c r="J887" s="7">
        <v>336.66780599999998</v>
      </c>
      <c r="K887" s="7">
        <v>209.78482600000001</v>
      </c>
      <c r="L887" s="7">
        <v>353.20794599999999</v>
      </c>
      <c r="M887" s="7">
        <v>615.77843900000005</v>
      </c>
      <c r="N887" s="7">
        <v>623.70297400000004</v>
      </c>
      <c r="O887" s="7">
        <v>458.81155799999999</v>
      </c>
      <c r="P887" s="7">
        <v>528.75391100000002</v>
      </c>
      <c r="Q887" s="7">
        <v>490.16539999999998</v>
      </c>
      <c r="R887" s="7">
        <v>434.22445599999998</v>
      </c>
      <c r="S887" s="7">
        <v>479.79383000000001</v>
      </c>
      <c r="T887" s="7"/>
    </row>
    <row r="888" spans="1:20" x14ac:dyDescent="0.35">
      <c r="A888" s="6" t="s">
        <v>185</v>
      </c>
      <c r="B888" s="6" t="s">
        <v>186</v>
      </c>
      <c r="C888" s="6" t="s">
        <v>670</v>
      </c>
      <c r="D888" s="6" t="s">
        <v>679</v>
      </c>
      <c r="E888" s="6" t="s">
        <v>619</v>
      </c>
      <c r="F888" s="6" t="s">
        <v>632</v>
      </c>
      <c r="G888" s="6" t="s">
        <v>633</v>
      </c>
      <c r="H888" s="7">
        <v>450.792486</v>
      </c>
      <c r="I888" s="7">
        <v>427.96755000000002</v>
      </c>
      <c r="J888" s="7">
        <v>435.57586199999997</v>
      </c>
      <c r="K888" s="7">
        <v>194.763127</v>
      </c>
      <c r="L888" s="7">
        <v>466.28858200000002</v>
      </c>
      <c r="M888" s="7">
        <v>700.36179400000003</v>
      </c>
      <c r="N888" s="7">
        <v>483.49033200000002</v>
      </c>
      <c r="O888" s="7">
        <v>366.470394</v>
      </c>
      <c r="P888" s="7">
        <v>511.18637000000001</v>
      </c>
      <c r="Q888" s="7">
        <v>380.29221999999999</v>
      </c>
      <c r="R888" s="7">
        <v>332.80406799999997</v>
      </c>
      <c r="S888" s="7">
        <v>365.92364099999998</v>
      </c>
      <c r="T888" s="7"/>
    </row>
    <row r="889" spans="1:20" x14ac:dyDescent="0.35">
      <c r="A889" s="6" t="s">
        <v>185</v>
      </c>
      <c r="B889" s="6" t="s">
        <v>186</v>
      </c>
      <c r="C889" s="6" t="s">
        <v>670</v>
      </c>
      <c r="D889" s="6" t="s">
        <v>679</v>
      </c>
      <c r="E889" s="6" t="s">
        <v>619</v>
      </c>
      <c r="F889" s="6" t="s">
        <v>634</v>
      </c>
      <c r="G889" s="6" t="s">
        <v>635</v>
      </c>
      <c r="H889" s="7">
        <v>4.1845739999999996</v>
      </c>
      <c r="I889" s="7">
        <v>34.174021000000003</v>
      </c>
      <c r="J889" s="7">
        <v>7.6717190000000004</v>
      </c>
      <c r="K889" s="7">
        <v>21.288550000000001</v>
      </c>
      <c r="L889" s="7">
        <v>25.482543</v>
      </c>
      <c r="M889" s="7">
        <v>34.232635999999999</v>
      </c>
      <c r="N889" s="7">
        <v>12.355314</v>
      </c>
      <c r="O889" s="7">
        <v>14.410235</v>
      </c>
      <c r="P889" s="7">
        <v>17.691768</v>
      </c>
      <c r="Q889" s="7">
        <v>12.346926</v>
      </c>
      <c r="R889" s="7">
        <v>14.403392999999999</v>
      </c>
      <c r="S889" s="7">
        <v>17.676202</v>
      </c>
      <c r="T889" s="7"/>
    </row>
    <row r="890" spans="1:20" x14ac:dyDescent="0.35">
      <c r="A890" s="6" t="s">
        <v>185</v>
      </c>
      <c r="B890" s="6" t="s">
        <v>186</v>
      </c>
      <c r="C890" s="6" t="s">
        <v>670</v>
      </c>
      <c r="D890" s="6" t="s">
        <v>679</v>
      </c>
      <c r="E890" s="6" t="s">
        <v>619</v>
      </c>
      <c r="F890" s="6" t="s">
        <v>636</v>
      </c>
      <c r="G890" s="6" t="s">
        <v>637</v>
      </c>
      <c r="H890" s="7">
        <v>26.629092</v>
      </c>
      <c r="I890" s="7">
        <v>176.89325400000001</v>
      </c>
      <c r="J890" s="7">
        <v>98.908056000000002</v>
      </c>
      <c r="K890" s="7">
        <v>56.513643999999999</v>
      </c>
      <c r="L890" s="7">
        <v>65.040115999999998</v>
      </c>
      <c r="M890" s="7">
        <v>85.285149000000004</v>
      </c>
      <c r="N890" s="7">
        <v>98.018863999999994</v>
      </c>
      <c r="O890" s="7">
        <v>102.160988</v>
      </c>
      <c r="P890" s="7">
        <v>155.91385500000001</v>
      </c>
      <c r="Q890" s="7">
        <v>97.952327999999994</v>
      </c>
      <c r="R890" s="7">
        <v>102.11246800000001</v>
      </c>
      <c r="S890" s="7">
        <v>155.77667500000001</v>
      </c>
      <c r="T890" s="7"/>
    </row>
    <row r="891" spans="1:20" x14ac:dyDescent="0.35">
      <c r="A891" s="6" t="s">
        <v>185</v>
      </c>
      <c r="B891" s="6" t="s">
        <v>186</v>
      </c>
      <c r="C891" s="6" t="s">
        <v>670</v>
      </c>
      <c r="D891" s="6" t="s">
        <v>679</v>
      </c>
      <c r="E891" s="6" t="s">
        <v>619</v>
      </c>
      <c r="F891" s="6" t="s">
        <v>638</v>
      </c>
      <c r="G891" s="6" t="s">
        <v>639</v>
      </c>
      <c r="H891" s="7">
        <v>10.5671</v>
      </c>
      <c r="I891" s="7">
        <v>0</v>
      </c>
      <c r="J891" s="7">
        <v>9.5103899999999992</v>
      </c>
      <c r="K891" s="7">
        <v>11.095454999999999</v>
      </c>
      <c r="L891" s="7">
        <v>5.8613590000000002</v>
      </c>
      <c r="M891" s="7">
        <v>5.7021280000000001</v>
      </c>
      <c r="N891" s="7">
        <v>11.407304</v>
      </c>
      <c r="O891" s="7">
        <v>7.7433839999999998</v>
      </c>
      <c r="P891" s="7">
        <v>13.954305</v>
      </c>
      <c r="Q891" s="7">
        <v>9.8390380000000004</v>
      </c>
      <c r="R891" s="7">
        <v>7.2012780000000003</v>
      </c>
      <c r="S891" s="7">
        <v>21.853045000000002</v>
      </c>
      <c r="T891" s="7"/>
    </row>
    <row r="892" spans="1:20" x14ac:dyDescent="0.35">
      <c r="A892" s="6" t="s">
        <v>185</v>
      </c>
      <c r="B892" s="6" t="s">
        <v>186</v>
      </c>
      <c r="C892" s="6" t="s">
        <v>670</v>
      </c>
      <c r="D892" s="6" t="s">
        <v>679</v>
      </c>
      <c r="E892" s="6" t="s">
        <v>619</v>
      </c>
      <c r="F892" s="6" t="s">
        <v>640</v>
      </c>
      <c r="G892" s="6" t="s">
        <v>641</v>
      </c>
      <c r="H892" s="7">
        <v>0</v>
      </c>
      <c r="I892" s="6"/>
      <c r="J892" s="6"/>
      <c r="K892" s="7">
        <v>0</v>
      </c>
      <c r="L892" s="7">
        <v>0</v>
      </c>
      <c r="M892" s="7">
        <v>0.38723299999999999</v>
      </c>
      <c r="N892" s="7">
        <v>1.250024</v>
      </c>
      <c r="O892" s="7">
        <v>0.70053399999999999</v>
      </c>
      <c r="P892" s="7">
        <v>1.4604649999999999</v>
      </c>
      <c r="Q892" s="7">
        <v>7.7369960000000004</v>
      </c>
      <c r="R892" s="7">
        <v>3.2951199999999998</v>
      </c>
      <c r="S892" s="7">
        <v>9.6426599999999993</v>
      </c>
      <c r="T892" s="7"/>
    </row>
    <row r="893" spans="1:20" x14ac:dyDescent="0.35">
      <c r="A893" s="6" t="s">
        <v>185</v>
      </c>
      <c r="B893" s="6" t="s">
        <v>186</v>
      </c>
      <c r="C893" s="6" t="s">
        <v>670</v>
      </c>
      <c r="D893" s="6" t="s">
        <v>679</v>
      </c>
      <c r="E893" s="6" t="s">
        <v>619</v>
      </c>
      <c r="F893" s="6" t="s">
        <v>642</v>
      </c>
      <c r="G893" s="6" t="s">
        <v>643</v>
      </c>
      <c r="H893" s="7">
        <v>23.015156999999999</v>
      </c>
      <c r="I893" s="7">
        <v>47.425172000000003</v>
      </c>
      <c r="J893" s="7">
        <v>42.543168999999999</v>
      </c>
      <c r="K893" s="7">
        <v>28.100444</v>
      </c>
      <c r="L893" s="7">
        <v>33.156101</v>
      </c>
      <c r="M893" s="7">
        <v>37.976886</v>
      </c>
      <c r="N893" s="7">
        <v>46.859684000000001</v>
      </c>
      <c r="O893" s="7">
        <v>49.568531999999998</v>
      </c>
      <c r="P893" s="7">
        <v>72.541235</v>
      </c>
      <c r="Q893" s="7">
        <v>47.926656000000001</v>
      </c>
      <c r="R893" s="7">
        <v>42.120832</v>
      </c>
      <c r="S893" s="7">
        <v>41.961739999999999</v>
      </c>
      <c r="T893" s="7"/>
    </row>
    <row r="894" spans="1:20" x14ac:dyDescent="0.35">
      <c r="A894" s="6" t="s">
        <v>185</v>
      </c>
      <c r="B894" s="6" t="s">
        <v>186</v>
      </c>
      <c r="C894" s="6" t="s">
        <v>670</v>
      </c>
      <c r="D894" s="6" t="s">
        <v>679</v>
      </c>
      <c r="E894" s="6" t="s">
        <v>192</v>
      </c>
      <c r="F894" s="6" t="s">
        <v>644</v>
      </c>
      <c r="G894" s="6" t="s">
        <v>645</v>
      </c>
      <c r="H894" s="7">
        <v>133.145488</v>
      </c>
      <c r="I894" s="7">
        <v>242.514996</v>
      </c>
      <c r="J894" s="7">
        <v>173.56465399999999</v>
      </c>
      <c r="K894" s="7">
        <v>81.126418999999999</v>
      </c>
      <c r="L894" s="7">
        <v>240.841848</v>
      </c>
      <c r="M894" s="7">
        <v>487.34353499999997</v>
      </c>
      <c r="N894" s="7">
        <v>334.12639200000001</v>
      </c>
      <c r="O894" s="7">
        <v>301.00155599999999</v>
      </c>
      <c r="P894" s="7">
        <v>391.55486100000002</v>
      </c>
      <c r="Q894" s="7">
        <v>246.107068</v>
      </c>
      <c r="R894" s="7">
        <v>263.89969400000001</v>
      </c>
      <c r="S894" s="7">
        <v>240.31568999999999</v>
      </c>
      <c r="T894" s="7"/>
    </row>
    <row r="895" spans="1:20" x14ac:dyDescent="0.35">
      <c r="A895" s="6" t="s">
        <v>185</v>
      </c>
      <c r="B895" s="6" t="s">
        <v>186</v>
      </c>
      <c r="C895" s="6" t="s">
        <v>670</v>
      </c>
      <c r="D895" s="6" t="s">
        <v>679</v>
      </c>
      <c r="E895" s="6" t="s">
        <v>192</v>
      </c>
      <c r="F895" s="6" t="s">
        <v>646</v>
      </c>
      <c r="G895" s="6" t="s">
        <v>647</v>
      </c>
      <c r="H895" s="7">
        <v>699.54201999999998</v>
      </c>
      <c r="I895" s="7">
        <v>519.90132000000006</v>
      </c>
      <c r="J895" s="7">
        <v>1103.20524</v>
      </c>
      <c r="K895" s="7">
        <v>503.25855300000001</v>
      </c>
      <c r="L895" s="7">
        <v>632.45920000000001</v>
      </c>
      <c r="M895" s="7">
        <v>961.33263999999997</v>
      </c>
      <c r="N895" s="7">
        <v>624.30178799999999</v>
      </c>
      <c r="O895" s="7">
        <v>354.970144</v>
      </c>
      <c r="P895" s="7">
        <v>739.00473499999998</v>
      </c>
      <c r="Q895" s="7">
        <v>330.157782</v>
      </c>
      <c r="R895" s="7">
        <v>215.27786399999999</v>
      </c>
      <c r="S895" s="7">
        <v>651.10011499999996</v>
      </c>
      <c r="T895" s="7"/>
    </row>
    <row r="896" spans="1:20" x14ac:dyDescent="0.35">
      <c r="A896" s="6" t="s">
        <v>185</v>
      </c>
      <c r="B896" s="6" t="s">
        <v>186</v>
      </c>
      <c r="C896" s="6" t="s">
        <v>670</v>
      </c>
      <c r="D896" s="6" t="s">
        <v>679</v>
      </c>
      <c r="E896" s="6" t="s">
        <v>192</v>
      </c>
      <c r="F896" s="6" t="s">
        <v>648</v>
      </c>
      <c r="G896" s="6" t="s">
        <v>649</v>
      </c>
      <c r="H896" s="7">
        <v>3.4871449999999999</v>
      </c>
      <c r="I896" s="7">
        <v>11.158863999999999</v>
      </c>
      <c r="J896" s="7">
        <v>52.307175000000001</v>
      </c>
      <c r="K896" s="7">
        <v>9.7470210000000002</v>
      </c>
      <c r="L896" s="7">
        <v>57.701664999999998</v>
      </c>
      <c r="M896" s="7">
        <v>35.91234</v>
      </c>
      <c r="N896" s="7">
        <v>15.590548</v>
      </c>
      <c r="O896" s="7">
        <v>11.302892999999999</v>
      </c>
      <c r="P896" s="7">
        <v>15.965571000000001</v>
      </c>
      <c r="Q896" s="7">
        <v>10.806884</v>
      </c>
      <c r="R896" s="7">
        <v>7.8786360000000002</v>
      </c>
      <c r="S896" s="7">
        <v>16.705268</v>
      </c>
      <c r="T896" s="7"/>
    </row>
    <row r="897" spans="1:20" x14ac:dyDescent="0.35">
      <c r="A897" s="6" t="s">
        <v>185</v>
      </c>
      <c r="B897" s="6" t="s">
        <v>186</v>
      </c>
      <c r="C897" s="6" t="s">
        <v>670</v>
      </c>
      <c r="D897" s="6" t="s">
        <v>679</v>
      </c>
      <c r="E897" s="6" t="s">
        <v>192</v>
      </c>
      <c r="F897" s="6" t="s">
        <v>650</v>
      </c>
      <c r="G897" s="6" t="s">
        <v>651</v>
      </c>
      <c r="H897" s="7">
        <v>505.95274799999999</v>
      </c>
      <c r="I897" s="7">
        <v>576.32963400000006</v>
      </c>
      <c r="J897" s="7">
        <v>648.60859800000003</v>
      </c>
      <c r="K897" s="7">
        <v>450.909246</v>
      </c>
      <c r="L897" s="7">
        <v>806.491128</v>
      </c>
      <c r="M897" s="7">
        <v>922.84708799999999</v>
      </c>
      <c r="N897" s="7">
        <v>489.84696200000002</v>
      </c>
      <c r="O897" s="7">
        <v>441.04925600000001</v>
      </c>
      <c r="P897" s="7">
        <v>592.68415500000003</v>
      </c>
      <c r="Q897" s="7">
        <v>408.04376000000002</v>
      </c>
      <c r="R897" s="7">
        <v>339.96674000000002</v>
      </c>
      <c r="S897" s="7">
        <v>427.321505</v>
      </c>
      <c r="T897" s="7"/>
    </row>
    <row r="898" spans="1:20" x14ac:dyDescent="0.35">
      <c r="A898" s="6" t="s">
        <v>185</v>
      </c>
      <c r="B898" s="6" t="s">
        <v>186</v>
      </c>
      <c r="C898" s="6" t="s">
        <v>670</v>
      </c>
      <c r="D898" s="6" t="s">
        <v>679</v>
      </c>
      <c r="E898" s="6" t="s">
        <v>192</v>
      </c>
      <c r="F898" s="6" t="s">
        <v>652</v>
      </c>
      <c r="G898" s="6" t="s">
        <v>653</v>
      </c>
      <c r="H898" s="7">
        <v>112.71574</v>
      </c>
      <c r="I898" s="7">
        <v>112.71574</v>
      </c>
      <c r="J898" s="7">
        <v>112.71574</v>
      </c>
      <c r="K898" s="7">
        <v>0</v>
      </c>
      <c r="L898" s="7">
        <v>99.072580000000002</v>
      </c>
      <c r="M898" s="7">
        <v>38.396050000000002</v>
      </c>
      <c r="N898" s="7">
        <v>21.801477999999999</v>
      </c>
      <c r="O898" s="7">
        <v>20.0579</v>
      </c>
      <c r="P898" s="7">
        <v>39.613945000000001</v>
      </c>
      <c r="Q898" s="7">
        <v>26.075882</v>
      </c>
      <c r="R898" s="7">
        <v>13.879341999999999</v>
      </c>
      <c r="S898" s="7">
        <v>31.593710000000002</v>
      </c>
      <c r="T898" s="7"/>
    </row>
    <row r="899" spans="1:20" x14ac:dyDescent="0.35">
      <c r="A899" s="6" t="s">
        <v>185</v>
      </c>
      <c r="B899" s="6" t="s">
        <v>186</v>
      </c>
      <c r="C899" s="6" t="s">
        <v>670</v>
      </c>
      <c r="D899" s="6" t="s">
        <v>679</v>
      </c>
      <c r="E899" s="6" t="s">
        <v>192</v>
      </c>
      <c r="F899" s="6" t="s">
        <v>193</v>
      </c>
      <c r="G899" s="6" t="s">
        <v>194</v>
      </c>
      <c r="H899" s="7">
        <v>117.168072</v>
      </c>
      <c r="I899" s="7">
        <v>128.32693599999999</v>
      </c>
      <c r="J899" s="7">
        <v>259.44358799999998</v>
      </c>
      <c r="K899" s="7">
        <v>174.01279199999999</v>
      </c>
      <c r="L899" s="7">
        <v>263.879277</v>
      </c>
      <c r="M899" s="7">
        <v>243.671764</v>
      </c>
      <c r="N899" s="7">
        <v>191.11154999999999</v>
      </c>
      <c r="O899" s="7">
        <v>160.930835</v>
      </c>
      <c r="P899" s="7">
        <v>412.45619599999998</v>
      </c>
      <c r="Q899" s="7">
        <v>108.19958</v>
      </c>
      <c r="R899" s="7">
        <v>95.733627999999996</v>
      </c>
      <c r="S899" s="7">
        <v>131.23475300000001</v>
      </c>
      <c r="T899" s="7"/>
    </row>
    <row r="900" spans="1:20" x14ac:dyDescent="0.35">
      <c r="A900" s="6" t="s">
        <v>185</v>
      </c>
      <c r="B900" s="6" t="s">
        <v>186</v>
      </c>
      <c r="C900" s="6" t="s">
        <v>670</v>
      </c>
      <c r="D900" s="6" t="s">
        <v>679</v>
      </c>
      <c r="E900" s="6" t="s">
        <v>192</v>
      </c>
      <c r="F900" s="6" t="s">
        <v>654</v>
      </c>
      <c r="G900" s="6" t="s">
        <v>655</v>
      </c>
      <c r="H900" s="7">
        <v>253.6104</v>
      </c>
      <c r="I900" s="7">
        <v>395.20954</v>
      </c>
      <c r="J900" s="7">
        <v>424.79741999999999</v>
      </c>
      <c r="K900" s="7">
        <v>198.852891</v>
      </c>
      <c r="L900" s="7">
        <v>687.50620800000002</v>
      </c>
      <c r="M900" s="7">
        <v>609.17940899999996</v>
      </c>
      <c r="N900" s="7">
        <v>458.156902</v>
      </c>
      <c r="O900" s="7">
        <v>292.01924000000002</v>
      </c>
      <c r="P900" s="7">
        <v>406.96717000000001</v>
      </c>
      <c r="Q900" s="7">
        <v>220.250124</v>
      </c>
      <c r="R900" s="7">
        <v>189.02812399999999</v>
      </c>
      <c r="S900" s="7">
        <v>255.374595</v>
      </c>
      <c r="T900" s="7"/>
    </row>
    <row r="901" spans="1:20" x14ac:dyDescent="0.35">
      <c r="A901" s="6" t="s">
        <v>185</v>
      </c>
      <c r="B901" s="6" t="s">
        <v>186</v>
      </c>
      <c r="C901" s="6" t="s">
        <v>670</v>
      </c>
      <c r="D901" s="6" t="s">
        <v>679</v>
      </c>
      <c r="E901" s="6" t="s">
        <v>656</v>
      </c>
      <c r="F901" s="6" t="s">
        <v>657</v>
      </c>
      <c r="G901" s="6" t="s">
        <v>658</v>
      </c>
      <c r="H901" s="6"/>
      <c r="I901" s="6"/>
      <c r="J901" s="7">
        <v>4.2268400000000002</v>
      </c>
      <c r="K901" s="7">
        <v>7.6150080000000004</v>
      </c>
      <c r="L901" s="7">
        <v>2.3530880000000001</v>
      </c>
      <c r="M901" s="7">
        <v>12.183579999999999</v>
      </c>
      <c r="N901" s="7">
        <v>31.401844000000001</v>
      </c>
      <c r="O901" s="7">
        <v>17.247606999999999</v>
      </c>
      <c r="P901" s="7">
        <v>29.652951999999999</v>
      </c>
      <c r="Q901" s="7">
        <v>13.692895999999999</v>
      </c>
      <c r="R901" s="7">
        <v>12.375616000000001</v>
      </c>
      <c r="S901" s="7">
        <v>25.859525999999999</v>
      </c>
      <c r="T901" s="7"/>
    </row>
    <row r="902" spans="1:20" x14ac:dyDescent="0.35">
      <c r="A902" s="6" t="s">
        <v>185</v>
      </c>
      <c r="B902" s="6" t="s">
        <v>186</v>
      </c>
      <c r="C902" s="6" t="s">
        <v>670</v>
      </c>
      <c r="D902" s="6" t="s">
        <v>679</v>
      </c>
      <c r="E902" s="6" t="s">
        <v>656</v>
      </c>
      <c r="F902" s="6" t="s">
        <v>659</v>
      </c>
      <c r="G902" s="6" t="s">
        <v>660</v>
      </c>
      <c r="H902" s="7">
        <v>3.8041559999999999</v>
      </c>
      <c r="I902" s="7">
        <v>57.062339999999999</v>
      </c>
      <c r="J902" s="7">
        <v>3.8041559999999999</v>
      </c>
      <c r="K902" s="7">
        <v>2.8974929999999999</v>
      </c>
      <c r="L902" s="7">
        <v>38.415272000000002</v>
      </c>
      <c r="M902" s="7">
        <v>37.370722999999998</v>
      </c>
      <c r="N902" s="7">
        <v>39.873192000000003</v>
      </c>
      <c r="O902" s="7">
        <v>28.832996000000001</v>
      </c>
      <c r="P902" s="7">
        <v>38.973700000000001</v>
      </c>
      <c r="Q902" s="7">
        <v>25.172737999999999</v>
      </c>
      <c r="R902" s="7">
        <v>22.054259999999999</v>
      </c>
      <c r="S902" s="7">
        <v>42.549880000000002</v>
      </c>
      <c r="T902" s="7"/>
    </row>
    <row r="903" spans="1:20" x14ac:dyDescent="0.35">
      <c r="A903" s="6" t="s">
        <v>185</v>
      </c>
      <c r="B903" s="6" t="s">
        <v>186</v>
      </c>
      <c r="C903" s="6" t="s">
        <v>670</v>
      </c>
      <c r="D903" s="6" t="s">
        <v>684</v>
      </c>
      <c r="E903" s="6" t="s">
        <v>196</v>
      </c>
      <c r="F903" s="6" t="s">
        <v>197</v>
      </c>
      <c r="G903" s="6" t="s">
        <v>198</v>
      </c>
      <c r="H903" s="7">
        <v>23.775980000000001</v>
      </c>
      <c r="I903" s="7">
        <v>40.419165999999997</v>
      </c>
      <c r="J903" s="7">
        <v>28.531175999999999</v>
      </c>
      <c r="K903" s="7">
        <v>53.004806000000002</v>
      </c>
      <c r="L903" s="7">
        <v>56.251894</v>
      </c>
      <c r="M903" s="7">
        <v>87.567477999999994</v>
      </c>
      <c r="N903" s="7">
        <v>60.898361999999999</v>
      </c>
      <c r="O903" s="7">
        <v>59.941021999999997</v>
      </c>
      <c r="P903" s="7">
        <v>55.941299999999998</v>
      </c>
      <c r="Q903" s="7">
        <v>14.051052</v>
      </c>
      <c r="R903" s="7">
        <v>22.623066000000001</v>
      </c>
      <c r="S903" s="7">
        <v>23.017534999999999</v>
      </c>
      <c r="T903" s="7"/>
    </row>
    <row r="904" spans="1:20" x14ac:dyDescent="0.35">
      <c r="A904" s="6" t="s">
        <v>185</v>
      </c>
      <c r="B904" s="6" t="s">
        <v>186</v>
      </c>
      <c r="C904" s="6" t="s">
        <v>670</v>
      </c>
      <c r="D904" s="6" t="s">
        <v>684</v>
      </c>
      <c r="E904" s="6" t="s">
        <v>196</v>
      </c>
      <c r="F904" s="6" t="s">
        <v>200</v>
      </c>
      <c r="G904" s="6" t="s">
        <v>201</v>
      </c>
      <c r="H904" s="7">
        <v>33.286372</v>
      </c>
      <c r="I904" s="7">
        <v>35.663969999999999</v>
      </c>
      <c r="J904" s="7">
        <v>26.153578</v>
      </c>
      <c r="K904" s="7">
        <v>34.085251</v>
      </c>
      <c r="L904" s="7">
        <v>58.114547000000002</v>
      </c>
      <c r="M904" s="7">
        <v>87.729787999999999</v>
      </c>
      <c r="N904" s="7">
        <v>77.758256000000003</v>
      </c>
      <c r="O904" s="7">
        <v>76.536503999999994</v>
      </c>
      <c r="P904" s="7">
        <v>71.471379999999996</v>
      </c>
      <c r="Q904" s="7">
        <v>16.374344000000001</v>
      </c>
      <c r="R904" s="7">
        <v>26.379875999999999</v>
      </c>
      <c r="S904" s="7">
        <v>26.894565</v>
      </c>
      <c r="T904" s="7"/>
    </row>
    <row r="905" spans="1:20" x14ac:dyDescent="0.35">
      <c r="A905" s="6" t="s">
        <v>185</v>
      </c>
      <c r="B905" s="6" t="s">
        <v>186</v>
      </c>
      <c r="C905" s="6" t="s">
        <v>670</v>
      </c>
      <c r="D905" s="6" t="s">
        <v>684</v>
      </c>
      <c r="E905" s="6" t="s">
        <v>196</v>
      </c>
      <c r="F905" s="6" t="s">
        <v>203</v>
      </c>
      <c r="G905" s="6" t="s">
        <v>204</v>
      </c>
      <c r="H905" s="7">
        <v>0.69742899999999997</v>
      </c>
      <c r="I905" s="7">
        <v>5.5794319999999997</v>
      </c>
      <c r="J905" s="7">
        <v>2.7897159999999999</v>
      </c>
      <c r="K905" s="7">
        <v>7.2593259999999997</v>
      </c>
      <c r="L905" s="7">
        <v>3.5029629999999998</v>
      </c>
      <c r="M905" s="7">
        <v>5.1115810000000002</v>
      </c>
      <c r="N905" s="7">
        <v>3.9680719999999998</v>
      </c>
      <c r="O905" s="7">
        <v>4.2224719999999998</v>
      </c>
      <c r="P905" s="7">
        <v>3.7030249999999998</v>
      </c>
      <c r="Q905" s="7">
        <v>1.7651300000000001</v>
      </c>
      <c r="R905" s="7">
        <v>1.3625160000000001</v>
      </c>
      <c r="S905" s="7">
        <v>1.847817</v>
      </c>
      <c r="T905" s="7"/>
    </row>
    <row r="906" spans="1:20" x14ac:dyDescent="0.35">
      <c r="A906" s="6" t="s">
        <v>185</v>
      </c>
      <c r="B906" s="6" t="s">
        <v>186</v>
      </c>
      <c r="C906" s="6" t="s">
        <v>670</v>
      </c>
      <c r="D906" s="6" t="s">
        <v>684</v>
      </c>
      <c r="E906" s="6" t="s">
        <v>196</v>
      </c>
      <c r="F906" s="6" t="s">
        <v>206</v>
      </c>
      <c r="G906" s="6" t="s">
        <v>207</v>
      </c>
      <c r="H906" s="7">
        <v>0.69742899999999997</v>
      </c>
      <c r="I906" s="7">
        <v>18.830583000000001</v>
      </c>
      <c r="J906" s="7">
        <v>29.989446999999998</v>
      </c>
      <c r="K906" s="7">
        <v>16.542068</v>
      </c>
      <c r="L906" s="7">
        <v>16.623857000000001</v>
      </c>
      <c r="M906" s="7">
        <v>5.8419569999999998</v>
      </c>
      <c r="N906" s="7">
        <v>5.6163999999999996</v>
      </c>
      <c r="O906" s="7">
        <v>5.9019700000000004</v>
      </c>
      <c r="P906" s="7">
        <v>4.9515450000000003</v>
      </c>
      <c r="Q906" s="7">
        <v>3.2802280000000001</v>
      </c>
      <c r="R906" s="7">
        <v>2.4807619999999999</v>
      </c>
      <c r="S906" s="7">
        <v>3.416677</v>
      </c>
      <c r="T906" s="7"/>
    </row>
    <row r="907" spans="1:20" x14ac:dyDescent="0.35">
      <c r="A907" s="6" t="s">
        <v>185</v>
      </c>
      <c r="B907" s="6" t="s">
        <v>186</v>
      </c>
      <c r="C907" s="6" t="s">
        <v>670</v>
      </c>
      <c r="D907" s="6" t="s">
        <v>684</v>
      </c>
      <c r="E907" s="6" t="s">
        <v>196</v>
      </c>
      <c r="F907" s="6" t="s">
        <v>685</v>
      </c>
      <c r="G907" s="6" t="s">
        <v>686</v>
      </c>
      <c r="H907" s="6"/>
      <c r="I907" s="6"/>
      <c r="J907" s="7">
        <v>1.1887989999999999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  <c r="R907" s="7">
        <v>0</v>
      </c>
      <c r="S907" s="7">
        <v>0</v>
      </c>
      <c r="T907" s="7"/>
    </row>
    <row r="908" spans="1:20" x14ac:dyDescent="0.35">
      <c r="A908" s="6" t="s">
        <v>185</v>
      </c>
      <c r="B908" s="6" t="s">
        <v>186</v>
      </c>
      <c r="C908" s="6" t="s">
        <v>670</v>
      </c>
      <c r="D908" s="6" t="s">
        <v>684</v>
      </c>
      <c r="E908" s="6" t="s">
        <v>196</v>
      </c>
      <c r="F908" s="6" t="s">
        <v>210</v>
      </c>
      <c r="G908" s="6" t="s">
        <v>211</v>
      </c>
      <c r="H908" s="7">
        <v>27.474460000000001</v>
      </c>
      <c r="I908" s="7">
        <v>38.041559999999997</v>
      </c>
      <c r="J908" s="7">
        <v>70.799570000000003</v>
      </c>
      <c r="K908" s="7">
        <v>54.168173000000003</v>
      </c>
      <c r="L908" s="7">
        <v>117.998323</v>
      </c>
      <c r="M908" s="7">
        <v>108.53680799999999</v>
      </c>
      <c r="N908" s="7">
        <v>82.282762000000005</v>
      </c>
      <c r="O908" s="7">
        <v>68.145420000000001</v>
      </c>
      <c r="P908" s="7">
        <v>58.950805000000003</v>
      </c>
      <c r="Q908" s="7">
        <v>63.732087999999997</v>
      </c>
      <c r="R908" s="7">
        <v>44.011966000000001</v>
      </c>
      <c r="S908" s="7">
        <v>52.534179999999999</v>
      </c>
      <c r="T908" s="7"/>
    </row>
    <row r="909" spans="1:20" x14ac:dyDescent="0.35">
      <c r="A909" s="6" t="s">
        <v>185</v>
      </c>
      <c r="B909" s="6" t="s">
        <v>186</v>
      </c>
      <c r="C909" s="6" t="s">
        <v>670</v>
      </c>
      <c r="D909" s="6" t="s">
        <v>684</v>
      </c>
      <c r="E909" s="6" t="s">
        <v>196</v>
      </c>
      <c r="F909" s="6" t="s">
        <v>214</v>
      </c>
      <c r="G909" s="6" t="s">
        <v>215</v>
      </c>
      <c r="H909" s="7">
        <v>6.3402599999999998</v>
      </c>
      <c r="I909" s="7">
        <v>3.1701299999999999</v>
      </c>
      <c r="J909" s="7">
        <v>13.73723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  <c r="R909" s="7">
        <v>0</v>
      </c>
      <c r="S909" s="7">
        <v>0</v>
      </c>
      <c r="T909" s="7"/>
    </row>
    <row r="910" spans="1:20" x14ac:dyDescent="0.35">
      <c r="A910" s="6" t="s">
        <v>185</v>
      </c>
      <c r="B910" s="6" t="s">
        <v>186</v>
      </c>
      <c r="C910" s="6" t="s">
        <v>670</v>
      </c>
      <c r="D910" s="6" t="s">
        <v>684</v>
      </c>
      <c r="E910" s="6" t="s">
        <v>196</v>
      </c>
      <c r="F910" s="6" t="s">
        <v>218</v>
      </c>
      <c r="G910" s="6" t="s">
        <v>219</v>
      </c>
      <c r="H910" s="7">
        <v>4.2268400000000002</v>
      </c>
      <c r="I910" s="7">
        <v>9.5103899999999992</v>
      </c>
      <c r="J910" s="7">
        <v>20.077490000000001</v>
      </c>
      <c r="K910" s="7">
        <v>12.574434</v>
      </c>
      <c r="L910" s="7">
        <v>30.904482000000002</v>
      </c>
      <c r="M910" s="7">
        <v>15.334148000000001</v>
      </c>
      <c r="N910" s="7">
        <v>14.209412</v>
      </c>
      <c r="O910" s="7">
        <v>11.773253</v>
      </c>
      <c r="P910" s="7">
        <v>10.259867</v>
      </c>
      <c r="Q910" s="7">
        <v>12.241550999999999</v>
      </c>
      <c r="R910" s="7">
        <v>8.4689800000000002</v>
      </c>
      <c r="S910" s="7">
        <v>10.09848</v>
      </c>
      <c r="T910" s="7"/>
    </row>
    <row r="911" spans="1:20" x14ac:dyDescent="0.35">
      <c r="A911" s="6" t="s">
        <v>185</v>
      </c>
      <c r="B911" s="6" t="s">
        <v>186</v>
      </c>
      <c r="C911" s="6" t="s">
        <v>670</v>
      </c>
      <c r="D911" s="6" t="s">
        <v>684</v>
      </c>
      <c r="E911" s="6" t="s">
        <v>196</v>
      </c>
      <c r="F911" s="6" t="s">
        <v>220</v>
      </c>
      <c r="G911" s="6" t="s">
        <v>221</v>
      </c>
      <c r="H911" s="7">
        <v>126.8052</v>
      </c>
      <c r="I911" s="7">
        <v>141.59914000000001</v>
      </c>
      <c r="J911" s="7">
        <v>238.81646000000001</v>
      </c>
      <c r="K911" s="7">
        <v>208.21434400000001</v>
      </c>
      <c r="L911" s="7">
        <v>233.31610599999999</v>
      </c>
      <c r="M911" s="7">
        <v>263.50514700000002</v>
      </c>
      <c r="N911" s="7">
        <v>165.63625999999999</v>
      </c>
      <c r="O911" s="7">
        <v>181.254064</v>
      </c>
      <c r="P911" s="7">
        <v>131.86119099999999</v>
      </c>
      <c r="Q911" s="7">
        <v>69.523188000000005</v>
      </c>
      <c r="R911" s="7">
        <v>54.276006000000002</v>
      </c>
      <c r="S911" s="7">
        <v>71.080207999999999</v>
      </c>
      <c r="T911" s="7"/>
    </row>
    <row r="912" spans="1:20" x14ac:dyDescent="0.35">
      <c r="A912" s="6" t="s">
        <v>185</v>
      </c>
      <c r="B912" s="6" t="s">
        <v>186</v>
      </c>
      <c r="C912" s="6" t="s">
        <v>670</v>
      </c>
      <c r="D912" s="6" t="s">
        <v>684</v>
      </c>
      <c r="E912" s="6" t="s">
        <v>196</v>
      </c>
      <c r="F912" s="6" t="s">
        <v>223</v>
      </c>
      <c r="G912" s="6" t="s">
        <v>224</v>
      </c>
      <c r="H912" s="7">
        <v>112.01125999999999</v>
      </c>
      <c r="I912" s="7">
        <v>131.03203999999999</v>
      </c>
      <c r="J912" s="7">
        <v>304.33247999999998</v>
      </c>
      <c r="K912" s="7">
        <v>294.93265700000001</v>
      </c>
      <c r="L912" s="7">
        <v>270.268416</v>
      </c>
      <c r="M912" s="7">
        <v>229.41201100000001</v>
      </c>
      <c r="N912" s="7">
        <v>151.32837599999999</v>
      </c>
      <c r="O912" s="7">
        <v>165.652672</v>
      </c>
      <c r="P912" s="7">
        <v>120.523565</v>
      </c>
      <c r="Q912" s="7">
        <v>61.960163999999999</v>
      </c>
      <c r="R912" s="7">
        <v>48.348987999999999</v>
      </c>
      <c r="S912" s="7">
        <v>63.374628999999999</v>
      </c>
      <c r="T912" s="7"/>
    </row>
    <row r="913" spans="1:20" x14ac:dyDescent="0.35">
      <c r="A913" s="6" t="s">
        <v>185</v>
      </c>
      <c r="B913" s="6" t="s">
        <v>186</v>
      </c>
      <c r="C913" s="6" t="s">
        <v>670</v>
      </c>
      <c r="D913" s="6" t="s">
        <v>684</v>
      </c>
      <c r="E913" s="6" t="s">
        <v>196</v>
      </c>
      <c r="F913" s="6" t="s">
        <v>226</v>
      </c>
      <c r="G913" s="6" t="s">
        <v>227</v>
      </c>
      <c r="H913" s="7">
        <v>92.990480000000005</v>
      </c>
      <c r="I913" s="7">
        <v>78.196539999999999</v>
      </c>
      <c r="J913" s="7">
        <v>103.55758</v>
      </c>
      <c r="K913" s="7">
        <v>104.25308200000001</v>
      </c>
      <c r="L913" s="7">
        <v>158.70623399999999</v>
      </c>
      <c r="M913" s="7">
        <v>194.369484</v>
      </c>
      <c r="N913" s="7">
        <v>106.932266</v>
      </c>
      <c r="O913" s="7">
        <v>97.401728000000006</v>
      </c>
      <c r="P913" s="7">
        <v>101.8715</v>
      </c>
      <c r="Q913" s="7">
        <v>37.484102</v>
      </c>
      <c r="R913" s="7">
        <v>47.957859999999997</v>
      </c>
      <c r="S913" s="7">
        <v>47.377904999999998</v>
      </c>
      <c r="T913" s="7"/>
    </row>
    <row r="914" spans="1:20" x14ac:dyDescent="0.35">
      <c r="A914" s="6" t="s">
        <v>185</v>
      </c>
      <c r="B914" s="6" t="s">
        <v>186</v>
      </c>
      <c r="C914" s="6" t="s">
        <v>670</v>
      </c>
      <c r="D914" s="6" t="s">
        <v>684</v>
      </c>
      <c r="E914" s="6" t="s">
        <v>196</v>
      </c>
      <c r="F914" s="6" t="s">
        <v>228</v>
      </c>
      <c r="G914" s="6" t="s">
        <v>229</v>
      </c>
      <c r="H914" s="7">
        <v>141.59914000000001</v>
      </c>
      <c r="I914" s="7">
        <v>209.22857999999999</v>
      </c>
      <c r="J914" s="7">
        <v>437.47793999999999</v>
      </c>
      <c r="K914" s="7">
        <v>264.41101300000003</v>
      </c>
      <c r="L914" s="7">
        <v>322.39243399999998</v>
      </c>
      <c r="M914" s="7">
        <v>409.29802000000001</v>
      </c>
      <c r="N914" s="7">
        <v>174.04467700000001</v>
      </c>
      <c r="O914" s="7">
        <v>212.985074</v>
      </c>
      <c r="P914" s="7">
        <v>176.11248000000001</v>
      </c>
      <c r="Q914" s="7">
        <v>80.418329999999997</v>
      </c>
      <c r="R914" s="7">
        <v>94.249988000000002</v>
      </c>
      <c r="S914" s="7">
        <v>107.20702799999999</v>
      </c>
      <c r="T914" s="7"/>
    </row>
    <row r="915" spans="1:20" x14ac:dyDescent="0.35">
      <c r="A915" s="6" t="s">
        <v>185</v>
      </c>
      <c r="B915" s="6" t="s">
        <v>186</v>
      </c>
      <c r="C915" s="6" t="s">
        <v>670</v>
      </c>
      <c r="D915" s="6" t="s">
        <v>684</v>
      </c>
      <c r="E915" s="6" t="s">
        <v>196</v>
      </c>
      <c r="F915" s="6" t="s">
        <v>230</v>
      </c>
      <c r="G915" s="6" t="s">
        <v>231</v>
      </c>
      <c r="H915" s="7">
        <v>52.835500000000003</v>
      </c>
      <c r="I915" s="7">
        <v>78.196539999999999</v>
      </c>
      <c r="J915" s="7">
        <v>152.16623999999999</v>
      </c>
      <c r="K915" s="7">
        <v>118.536382</v>
      </c>
      <c r="L915" s="7">
        <v>130.64802599999999</v>
      </c>
      <c r="M915" s="7">
        <v>183.78123299999999</v>
      </c>
      <c r="N915" s="7">
        <v>85.317577999999997</v>
      </c>
      <c r="O915" s="7">
        <v>104.41988000000001</v>
      </c>
      <c r="P915" s="7">
        <v>86.252210000000005</v>
      </c>
      <c r="Q915" s="7">
        <v>36.771802000000001</v>
      </c>
      <c r="R915" s="7">
        <v>43.094344</v>
      </c>
      <c r="S915" s="7">
        <v>49.009455000000003</v>
      </c>
      <c r="T915" s="7"/>
    </row>
    <row r="916" spans="1:20" x14ac:dyDescent="0.35">
      <c r="A916" s="6" t="s">
        <v>185</v>
      </c>
      <c r="B916" s="6" t="s">
        <v>186</v>
      </c>
      <c r="C916" s="6" t="s">
        <v>670</v>
      </c>
      <c r="D916" s="6" t="s">
        <v>684</v>
      </c>
      <c r="E916" s="6" t="s">
        <v>196</v>
      </c>
      <c r="F916" s="6" t="s">
        <v>232</v>
      </c>
      <c r="G916" s="6" t="s">
        <v>233</v>
      </c>
      <c r="H916" s="7">
        <v>57.062339999999999</v>
      </c>
      <c r="I916" s="7">
        <v>59.175759999999997</v>
      </c>
      <c r="J916" s="7">
        <v>63.4026</v>
      </c>
      <c r="K916" s="7">
        <v>66.289028999999999</v>
      </c>
      <c r="L916" s="7">
        <v>109.71250999999999</v>
      </c>
      <c r="M916" s="7">
        <v>105.923779</v>
      </c>
      <c r="N916" s="7">
        <v>68.385940000000005</v>
      </c>
      <c r="O916" s="7">
        <v>62.298366000000001</v>
      </c>
      <c r="P916" s="7">
        <v>65.131006999999997</v>
      </c>
      <c r="Q916" s="7">
        <v>28.124316</v>
      </c>
      <c r="R916" s="7">
        <v>36.020055999999997</v>
      </c>
      <c r="S916" s="7">
        <v>35.547075</v>
      </c>
      <c r="T916" s="7"/>
    </row>
    <row r="917" spans="1:20" x14ac:dyDescent="0.35">
      <c r="A917" s="6" t="s">
        <v>185</v>
      </c>
      <c r="B917" s="6" t="s">
        <v>186</v>
      </c>
      <c r="C917" s="6" t="s">
        <v>670</v>
      </c>
      <c r="D917" s="6" t="s">
        <v>684</v>
      </c>
      <c r="E917" s="6" t="s">
        <v>196</v>
      </c>
      <c r="F917" s="6" t="s">
        <v>234</v>
      </c>
      <c r="G917" s="6" t="s">
        <v>235</v>
      </c>
      <c r="H917" s="7">
        <v>56.357872</v>
      </c>
      <c r="I917" s="7">
        <v>84.536807999999994</v>
      </c>
      <c r="J917" s="7">
        <v>91.581541999999999</v>
      </c>
      <c r="K917" s="7">
        <v>116.62420299999999</v>
      </c>
      <c r="L917" s="7">
        <v>124.673388</v>
      </c>
      <c r="M917" s="7">
        <v>61.890416000000002</v>
      </c>
      <c r="N917" s="7">
        <v>29.8901</v>
      </c>
      <c r="O917" s="7">
        <v>21.781766000000001</v>
      </c>
      <c r="P917" s="7">
        <v>29.900545000000001</v>
      </c>
      <c r="Q917" s="7">
        <v>20.540308</v>
      </c>
      <c r="R917" s="7">
        <v>22.217848</v>
      </c>
      <c r="S917" s="7">
        <v>16.105119999999999</v>
      </c>
      <c r="T917" s="7"/>
    </row>
    <row r="918" spans="1:20" x14ac:dyDescent="0.35">
      <c r="A918" s="6" t="s">
        <v>185</v>
      </c>
      <c r="B918" s="6" t="s">
        <v>186</v>
      </c>
      <c r="C918" s="6" t="s">
        <v>670</v>
      </c>
      <c r="D918" s="6" t="s">
        <v>684</v>
      </c>
      <c r="E918" s="6" t="s">
        <v>236</v>
      </c>
      <c r="F918" s="6" t="s">
        <v>664</v>
      </c>
      <c r="G918" s="6" t="s">
        <v>665</v>
      </c>
      <c r="H918" s="6"/>
      <c r="I918" s="7">
        <v>1.05671</v>
      </c>
      <c r="J918" s="7">
        <v>3.6984849999999998</v>
      </c>
      <c r="K918" s="7">
        <v>0.83312900000000001</v>
      </c>
      <c r="L918" s="6"/>
      <c r="M918" s="6"/>
      <c r="N918" s="7">
        <v>0</v>
      </c>
      <c r="O918" s="7">
        <v>0</v>
      </c>
      <c r="P918" s="7">
        <v>0</v>
      </c>
      <c r="Q918" s="7">
        <v>0</v>
      </c>
      <c r="R918" s="7">
        <v>0</v>
      </c>
      <c r="S918" s="7">
        <v>0</v>
      </c>
      <c r="T918" s="7"/>
    </row>
    <row r="919" spans="1:20" x14ac:dyDescent="0.35">
      <c r="A919" s="6" t="s">
        <v>185</v>
      </c>
      <c r="B919" s="6" t="s">
        <v>186</v>
      </c>
      <c r="C919" s="6" t="s">
        <v>670</v>
      </c>
      <c r="D919" s="6" t="s">
        <v>684</v>
      </c>
      <c r="E919" s="6" t="s">
        <v>236</v>
      </c>
      <c r="F919" s="6" t="s">
        <v>237</v>
      </c>
      <c r="G919" s="6" t="s">
        <v>238</v>
      </c>
      <c r="H919" s="7">
        <v>14.793939999999999</v>
      </c>
      <c r="I919" s="7">
        <v>14.793939999999999</v>
      </c>
      <c r="J919" s="7">
        <v>23.247620000000001</v>
      </c>
      <c r="K919" s="7">
        <v>18.064323000000002</v>
      </c>
      <c r="L919" s="7">
        <v>11.723437000000001</v>
      </c>
      <c r="M919" s="7">
        <v>16.321448</v>
      </c>
      <c r="N919" s="7">
        <v>14.403321999999999</v>
      </c>
      <c r="O919" s="7">
        <v>15.449089000000001</v>
      </c>
      <c r="P919" s="7">
        <v>15.134848</v>
      </c>
      <c r="Q919" s="7">
        <v>16.083635999999998</v>
      </c>
      <c r="R919" s="7">
        <v>11.394526000000001</v>
      </c>
      <c r="S919" s="7">
        <v>19.698339000000001</v>
      </c>
      <c r="T919" s="7"/>
    </row>
    <row r="920" spans="1:20" x14ac:dyDescent="0.35">
      <c r="A920" s="6" t="s">
        <v>185</v>
      </c>
      <c r="B920" s="6" t="s">
        <v>186</v>
      </c>
      <c r="C920" s="6" t="s">
        <v>670</v>
      </c>
      <c r="D920" s="6" t="s">
        <v>684</v>
      </c>
      <c r="E920" s="6" t="s">
        <v>236</v>
      </c>
      <c r="F920" s="6" t="s">
        <v>239</v>
      </c>
      <c r="G920" s="6" t="s">
        <v>240</v>
      </c>
      <c r="H920" s="7">
        <v>181.244866</v>
      </c>
      <c r="I920" s="7">
        <v>159.419568</v>
      </c>
      <c r="J920" s="7">
        <v>268.54605800000002</v>
      </c>
      <c r="K920" s="7">
        <v>196.43994499999999</v>
      </c>
      <c r="L920" s="7">
        <v>272.988111</v>
      </c>
      <c r="M920" s="7">
        <v>233.105951</v>
      </c>
      <c r="N920" s="7">
        <v>233.09132</v>
      </c>
      <c r="O920" s="7">
        <v>251.65917200000001</v>
      </c>
      <c r="P920" s="7">
        <v>221.20360199999999</v>
      </c>
      <c r="Q920" s="7">
        <v>145.24838</v>
      </c>
      <c r="R920" s="7">
        <v>109.175274</v>
      </c>
      <c r="S920" s="7">
        <v>183.713492</v>
      </c>
      <c r="T920" s="7"/>
    </row>
    <row r="921" spans="1:20" x14ac:dyDescent="0.35">
      <c r="A921" s="6" t="s">
        <v>185</v>
      </c>
      <c r="B921" s="6" t="s">
        <v>186</v>
      </c>
      <c r="C921" s="6" t="s">
        <v>670</v>
      </c>
      <c r="D921" s="6" t="s">
        <v>684</v>
      </c>
      <c r="E921" s="6" t="s">
        <v>236</v>
      </c>
      <c r="F921" s="6" t="s">
        <v>241</v>
      </c>
      <c r="G921" s="6" t="s">
        <v>242</v>
      </c>
      <c r="H921" s="7">
        <v>22.774224</v>
      </c>
      <c r="I921" s="7">
        <v>18.97852</v>
      </c>
      <c r="J921" s="7">
        <v>32.263483999999998</v>
      </c>
      <c r="K921" s="7">
        <v>23.209323000000001</v>
      </c>
      <c r="L921" s="7">
        <v>37.076877000000003</v>
      </c>
      <c r="M921" s="7">
        <v>32.829618000000004</v>
      </c>
      <c r="N921" s="7">
        <v>26.250741999999999</v>
      </c>
      <c r="O921" s="7">
        <v>28.627714999999998</v>
      </c>
      <c r="P921" s="7">
        <v>24.135698000000001</v>
      </c>
      <c r="Q921" s="7">
        <v>13.052284</v>
      </c>
      <c r="R921" s="7">
        <v>9.7817699999999999</v>
      </c>
      <c r="S921" s="7">
        <v>16.153960999999999</v>
      </c>
      <c r="T921" s="7"/>
    </row>
    <row r="922" spans="1:20" x14ac:dyDescent="0.35">
      <c r="A922" s="6" t="s">
        <v>185</v>
      </c>
      <c r="B922" s="6" t="s">
        <v>186</v>
      </c>
      <c r="C922" s="6" t="s">
        <v>670</v>
      </c>
      <c r="D922" s="6" t="s">
        <v>684</v>
      </c>
      <c r="E922" s="6" t="s">
        <v>236</v>
      </c>
      <c r="F922" s="6" t="s">
        <v>243</v>
      </c>
      <c r="G922" s="6" t="s">
        <v>244</v>
      </c>
      <c r="H922" s="7">
        <v>13.284964</v>
      </c>
      <c r="I922" s="7">
        <v>6.6424820000000002</v>
      </c>
      <c r="J922" s="7">
        <v>1.8978520000000001</v>
      </c>
      <c r="K922" s="7">
        <v>3.7957040000000002</v>
      </c>
      <c r="L922" s="7">
        <v>10.275546</v>
      </c>
      <c r="M922" s="7">
        <v>28.080466999999999</v>
      </c>
      <c r="N922" s="7">
        <v>10.222507999999999</v>
      </c>
      <c r="O922" s="7">
        <v>8.9886789999999994</v>
      </c>
      <c r="P922" s="7">
        <v>0</v>
      </c>
      <c r="Q922" s="7">
        <v>0</v>
      </c>
      <c r="R922" s="7">
        <v>0</v>
      </c>
      <c r="S922" s="7">
        <v>0</v>
      </c>
      <c r="T922" s="7"/>
    </row>
    <row r="923" spans="1:20" x14ac:dyDescent="0.35">
      <c r="A923" s="6" t="s">
        <v>185</v>
      </c>
      <c r="B923" s="6" t="s">
        <v>186</v>
      </c>
      <c r="C923" s="6" t="s">
        <v>670</v>
      </c>
      <c r="D923" s="6" t="s">
        <v>684</v>
      </c>
      <c r="E923" s="6" t="s">
        <v>236</v>
      </c>
      <c r="F923" s="6" t="s">
        <v>245</v>
      </c>
      <c r="G923" s="6" t="s">
        <v>246</v>
      </c>
      <c r="H923" s="7">
        <v>35.110261999999999</v>
      </c>
      <c r="I923" s="7">
        <v>37.008113999999999</v>
      </c>
      <c r="J923" s="7">
        <v>47.446300000000001</v>
      </c>
      <c r="K923" s="7">
        <v>24.613616</v>
      </c>
      <c r="L923" s="7">
        <v>55.073189999999997</v>
      </c>
      <c r="M923" s="7">
        <v>81.350564000000006</v>
      </c>
      <c r="N923" s="7">
        <v>24.331282000000002</v>
      </c>
      <c r="O923" s="7">
        <v>20.933411</v>
      </c>
      <c r="P923" s="7">
        <v>49.180757</v>
      </c>
      <c r="Q923" s="7">
        <v>23.629874000000001</v>
      </c>
      <c r="R923" s="7">
        <v>17.637813999999999</v>
      </c>
      <c r="S923" s="7">
        <v>39.498475999999997</v>
      </c>
      <c r="T923" s="7"/>
    </row>
    <row r="924" spans="1:20" x14ac:dyDescent="0.35">
      <c r="A924" s="6" t="s">
        <v>185</v>
      </c>
      <c r="B924" s="6" t="s">
        <v>186</v>
      </c>
      <c r="C924" s="6" t="s">
        <v>670</v>
      </c>
      <c r="D924" s="6" t="s">
        <v>684</v>
      </c>
      <c r="E924" s="6" t="s">
        <v>236</v>
      </c>
      <c r="F924" s="6" t="s">
        <v>247</v>
      </c>
      <c r="G924" s="6" t="s">
        <v>248</v>
      </c>
      <c r="H924" s="7">
        <v>49.344152000000001</v>
      </c>
      <c r="I924" s="7">
        <v>36.059187999999999</v>
      </c>
      <c r="J924" s="7">
        <v>21.825298</v>
      </c>
      <c r="K924" s="7">
        <v>19.969391999999999</v>
      </c>
      <c r="L924" s="7">
        <v>39.457467999999999</v>
      </c>
      <c r="M924" s="7">
        <v>27.777118999999999</v>
      </c>
      <c r="N924" s="7">
        <v>22.798772</v>
      </c>
      <c r="O924" s="7">
        <v>20.431667000000001</v>
      </c>
      <c r="P924" s="7">
        <v>18.710806999999999</v>
      </c>
      <c r="Q924" s="7">
        <v>16.692784</v>
      </c>
      <c r="R924" s="7">
        <v>11.946645999999999</v>
      </c>
      <c r="S924" s="7">
        <v>16.794594</v>
      </c>
      <c r="T924" s="7"/>
    </row>
    <row r="925" spans="1:20" x14ac:dyDescent="0.35">
      <c r="A925" s="6" t="s">
        <v>185</v>
      </c>
      <c r="B925" s="6" t="s">
        <v>186</v>
      </c>
      <c r="C925" s="6" t="s">
        <v>670</v>
      </c>
      <c r="D925" s="6" t="s">
        <v>684</v>
      </c>
      <c r="E925" s="6" t="s">
        <v>236</v>
      </c>
      <c r="F925" s="6" t="s">
        <v>249</v>
      </c>
      <c r="G925" s="6" t="s">
        <v>250</v>
      </c>
      <c r="H925" s="6"/>
      <c r="I925" s="6"/>
      <c r="J925" s="6"/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9.0400729999999996</v>
      </c>
      <c r="Q925" s="7">
        <v>14.922815999999999</v>
      </c>
      <c r="R925" s="7">
        <v>10.892194</v>
      </c>
      <c r="S925" s="7">
        <v>13.781827</v>
      </c>
      <c r="T925" s="7"/>
    </row>
    <row r="926" spans="1:20" x14ac:dyDescent="0.35">
      <c r="A926" s="6" t="s">
        <v>185</v>
      </c>
      <c r="B926" s="6" t="s">
        <v>186</v>
      </c>
      <c r="C926" s="6" t="s">
        <v>670</v>
      </c>
      <c r="D926" s="6" t="s">
        <v>684</v>
      </c>
      <c r="E926" s="6" t="s">
        <v>189</v>
      </c>
      <c r="F926" s="6" t="s">
        <v>251</v>
      </c>
      <c r="G926" s="6" t="s">
        <v>252</v>
      </c>
      <c r="H926" s="7">
        <v>12.68052</v>
      </c>
      <c r="I926" s="7">
        <v>14.793939999999999</v>
      </c>
      <c r="J926" s="7">
        <v>29.587879999999998</v>
      </c>
      <c r="K926" s="7">
        <v>17.621143</v>
      </c>
      <c r="L926" s="7">
        <v>28.629092</v>
      </c>
      <c r="M926" s="7">
        <v>67.565966000000003</v>
      </c>
      <c r="N926" s="7">
        <v>81.150509999999997</v>
      </c>
      <c r="O926" s="7">
        <v>65.736403999999993</v>
      </c>
      <c r="P926" s="7">
        <v>55.31494</v>
      </c>
      <c r="Q926" s="7">
        <v>24.601626</v>
      </c>
      <c r="R926" s="7">
        <v>21.618880000000001</v>
      </c>
      <c r="S926" s="7">
        <v>27.607555999999999</v>
      </c>
      <c r="T926" s="7"/>
    </row>
    <row r="927" spans="1:20" x14ac:dyDescent="0.35">
      <c r="A927" s="6" t="s">
        <v>185</v>
      </c>
      <c r="B927" s="6" t="s">
        <v>186</v>
      </c>
      <c r="C927" s="6" t="s">
        <v>670</v>
      </c>
      <c r="D927" s="6" t="s">
        <v>684</v>
      </c>
      <c r="E927" s="6" t="s">
        <v>189</v>
      </c>
      <c r="F927" s="6" t="s">
        <v>253</v>
      </c>
      <c r="G927" s="6" t="s">
        <v>254</v>
      </c>
      <c r="H927" s="6"/>
      <c r="I927" s="6"/>
      <c r="J927" s="6"/>
      <c r="K927" s="7">
        <v>0</v>
      </c>
      <c r="L927" s="7">
        <v>0</v>
      </c>
      <c r="M927" s="7">
        <v>0</v>
      </c>
      <c r="N927" s="7">
        <v>1.6233299999999999</v>
      </c>
      <c r="O927" s="7">
        <v>2.0782569999999998</v>
      </c>
      <c r="P927" s="7">
        <v>2.256815</v>
      </c>
      <c r="Q927" s="7">
        <v>0</v>
      </c>
      <c r="R927" s="7">
        <v>0</v>
      </c>
      <c r="S927" s="7">
        <v>0</v>
      </c>
      <c r="T927" s="7"/>
    </row>
    <row r="928" spans="1:20" x14ac:dyDescent="0.35">
      <c r="A928" s="6" t="s">
        <v>185</v>
      </c>
      <c r="B928" s="6" t="s">
        <v>186</v>
      </c>
      <c r="C928" s="6" t="s">
        <v>670</v>
      </c>
      <c r="D928" s="6" t="s">
        <v>684</v>
      </c>
      <c r="E928" s="6" t="s">
        <v>189</v>
      </c>
      <c r="F928" s="6" t="s">
        <v>255</v>
      </c>
      <c r="G928" s="6" t="s">
        <v>256</v>
      </c>
      <c r="H928" s="7">
        <v>203.64912200000001</v>
      </c>
      <c r="I928" s="7">
        <v>265.02283</v>
      </c>
      <c r="J928" s="7">
        <v>357.083392</v>
      </c>
      <c r="K928" s="7">
        <v>255.987178</v>
      </c>
      <c r="L928" s="7">
        <v>384.73384900000002</v>
      </c>
      <c r="M928" s="7">
        <v>433.289446</v>
      </c>
      <c r="N928" s="7">
        <v>342.24909600000001</v>
      </c>
      <c r="O928" s="7">
        <v>429.79017399999998</v>
      </c>
      <c r="P928" s="7">
        <v>482.19283999999999</v>
      </c>
      <c r="Q928" s="7">
        <v>157.182626</v>
      </c>
      <c r="R928" s="7">
        <v>144.663701</v>
      </c>
      <c r="S928" s="7">
        <v>182.10405499999999</v>
      </c>
      <c r="T928" s="7"/>
    </row>
    <row r="929" spans="1:20" x14ac:dyDescent="0.35">
      <c r="A929" s="6" t="s">
        <v>185</v>
      </c>
      <c r="B929" s="6" t="s">
        <v>186</v>
      </c>
      <c r="C929" s="6" t="s">
        <v>670</v>
      </c>
      <c r="D929" s="6" t="s">
        <v>684</v>
      </c>
      <c r="E929" s="6" t="s">
        <v>189</v>
      </c>
      <c r="F929" s="6" t="s">
        <v>190</v>
      </c>
      <c r="G929" s="6" t="s">
        <v>191</v>
      </c>
      <c r="H929" s="7">
        <v>730.39795200000003</v>
      </c>
      <c r="I929" s="7">
        <v>873.05380200000002</v>
      </c>
      <c r="J929" s="7">
        <v>1455.0896700000001</v>
      </c>
      <c r="K929" s="7">
        <v>855.40849300000002</v>
      </c>
      <c r="L929" s="7">
        <v>1011.0545499999999</v>
      </c>
      <c r="M929" s="7">
        <v>1163.6365949999999</v>
      </c>
      <c r="N929" s="7">
        <v>888.37622399999998</v>
      </c>
      <c r="O929" s="7">
        <v>1056.9339399999999</v>
      </c>
      <c r="P929" s="7">
        <v>853.29942100000005</v>
      </c>
      <c r="Q929" s="7">
        <v>613.73643800000002</v>
      </c>
      <c r="R929" s="7">
        <v>531.66636800000003</v>
      </c>
      <c r="S929" s="7">
        <v>615.10388999999998</v>
      </c>
      <c r="T929" s="7"/>
    </row>
    <row r="930" spans="1:20" x14ac:dyDescent="0.35">
      <c r="A930" s="6" t="s">
        <v>185</v>
      </c>
      <c r="B930" s="6" t="s">
        <v>186</v>
      </c>
      <c r="C930" s="6" t="s">
        <v>670</v>
      </c>
      <c r="D930" s="6" t="s">
        <v>684</v>
      </c>
      <c r="E930" s="6" t="s">
        <v>189</v>
      </c>
      <c r="F930" s="6" t="s">
        <v>257</v>
      </c>
      <c r="G930" s="6" t="s">
        <v>258</v>
      </c>
      <c r="H930" s="7">
        <v>11.856293000000001</v>
      </c>
      <c r="I930" s="7">
        <v>30.686876000000002</v>
      </c>
      <c r="J930" s="7">
        <v>29.292017999999999</v>
      </c>
      <c r="K930" s="7">
        <v>29.787140000000001</v>
      </c>
      <c r="L930" s="7">
        <v>18.673484999999999</v>
      </c>
      <c r="M930" s="7">
        <v>39.863532999999997</v>
      </c>
      <c r="N930" s="7">
        <v>25.463740000000001</v>
      </c>
      <c r="O930" s="7">
        <v>25.936318</v>
      </c>
      <c r="P930" s="7">
        <v>27.128530000000001</v>
      </c>
      <c r="Q930" s="7">
        <v>15.622617999999999</v>
      </c>
      <c r="R930" s="7">
        <v>11.573924</v>
      </c>
      <c r="S930" s="7">
        <v>18.174949999999999</v>
      </c>
      <c r="T930" s="7"/>
    </row>
    <row r="931" spans="1:20" x14ac:dyDescent="0.35">
      <c r="A931" s="6" t="s">
        <v>185</v>
      </c>
      <c r="B931" s="6" t="s">
        <v>186</v>
      </c>
      <c r="C931" s="6" t="s">
        <v>670</v>
      </c>
      <c r="D931" s="6" t="s">
        <v>684</v>
      </c>
      <c r="E931" s="6" t="s">
        <v>189</v>
      </c>
      <c r="F931" s="6" t="s">
        <v>259</v>
      </c>
      <c r="G931" s="6" t="s">
        <v>260</v>
      </c>
      <c r="H931" s="7">
        <v>545.26235999999994</v>
      </c>
      <c r="I931" s="7">
        <v>606.55154000000005</v>
      </c>
      <c r="J931" s="7">
        <v>921.45111999999995</v>
      </c>
      <c r="K931" s="7">
        <v>542.34440800000004</v>
      </c>
      <c r="L931" s="7">
        <v>414.66683999999998</v>
      </c>
      <c r="M931" s="7">
        <v>1651.613253</v>
      </c>
      <c r="N931" s="7">
        <v>1276.8912519999999</v>
      </c>
      <c r="O931" s="7">
        <v>959.02734599999997</v>
      </c>
      <c r="P931" s="7">
        <v>1200.7121050000001</v>
      </c>
      <c r="Q931" s="7">
        <v>624.78527999999994</v>
      </c>
      <c r="R931" s="7">
        <v>479.49409000000003</v>
      </c>
      <c r="S931" s="7">
        <v>962.35645499999998</v>
      </c>
      <c r="T931" s="7"/>
    </row>
    <row r="932" spans="1:20" x14ac:dyDescent="0.35">
      <c r="A932" s="6" t="s">
        <v>185</v>
      </c>
      <c r="B932" s="6" t="s">
        <v>186</v>
      </c>
      <c r="C932" s="6" t="s">
        <v>670</v>
      </c>
      <c r="D932" s="6" t="s">
        <v>684</v>
      </c>
      <c r="E932" s="6" t="s">
        <v>189</v>
      </c>
      <c r="F932" s="6" t="s">
        <v>261</v>
      </c>
      <c r="G932" s="6" t="s">
        <v>262</v>
      </c>
      <c r="H932" s="7">
        <v>11.88799</v>
      </c>
      <c r="I932" s="7">
        <v>4.7551959999999998</v>
      </c>
      <c r="J932" s="7">
        <v>42.796764000000003</v>
      </c>
      <c r="K932" s="7">
        <v>89.311267999999998</v>
      </c>
      <c r="L932" s="7">
        <v>16.318860000000001</v>
      </c>
      <c r="M932" s="7">
        <v>20.269763999999999</v>
      </c>
      <c r="N932" s="7">
        <v>24.172808</v>
      </c>
      <c r="O932" s="7">
        <v>27.662946000000002</v>
      </c>
      <c r="P932" s="7">
        <v>21.711320000000001</v>
      </c>
      <c r="Q932" s="7">
        <v>14.336884</v>
      </c>
      <c r="R932" s="7">
        <v>15.691616</v>
      </c>
      <c r="S932" s="7">
        <v>13.50459</v>
      </c>
      <c r="T932" s="7"/>
    </row>
    <row r="933" spans="1:20" x14ac:dyDescent="0.35">
      <c r="A933" s="6" t="s">
        <v>185</v>
      </c>
      <c r="B933" s="6" t="s">
        <v>186</v>
      </c>
      <c r="C933" s="6" t="s">
        <v>670</v>
      </c>
      <c r="D933" s="6" t="s">
        <v>684</v>
      </c>
      <c r="E933" s="6" t="s">
        <v>189</v>
      </c>
      <c r="F933" s="6" t="s">
        <v>263</v>
      </c>
      <c r="G933" s="6" t="s">
        <v>264</v>
      </c>
      <c r="H933" s="7">
        <v>34.237403999999998</v>
      </c>
      <c r="I933" s="7">
        <v>43.747793999999999</v>
      </c>
      <c r="J933" s="7">
        <v>194.011956</v>
      </c>
      <c r="K933" s="7">
        <v>90.865229999999997</v>
      </c>
      <c r="L933" s="7">
        <v>90.119786000000005</v>
      </c>
      <c r="M933" s="7">
        <v>195.19061300000001</v>
      </c>
      <c r="N933" s="7">
        <v>218.01305400000001</v>
      </c>
      <c r="O933" s="7">
        <v>249.538242</v>
      </c>
      <c r="P933" s="7">
        <v>202.35566299999999</v>
      </c>
      <c r="Q933" s="7">
        <v>98.721992</v>
      </c>
      <c r="R933" s="7">
        <v>84.168713999999994</v>
      </c>
      <c r="S933" s="7">
        <v>99.979169999999996</v>
      </c>
      <c r="T933" s="7"/>
    </row>
    <row r="934" spans="1:20" x14ac:dyDescent="0.35">
      <c r="A934" s="6" t="s">
        <v>185</v>
      </c>
      <c r="B934" s="6" t="s">
        <v>186</v>
      </c>
      <c r="C934" s="6" t="s">
        <v>670</v>
      </c>
      <c r="D934" s="6" t="s">
        <v>684</v>
      </c>
      <c r="E934" s="6" t="s">
        <v>189</v>
      </c>
      <c r="F934" s="6" t="s">
        <v>265</v>
      </c>
      <c r="G934" s="6" t="s">
        <v>266</v>
      </c>
      <c r="H934" s="7">
        <v>7.6083119999999997</v>
      </c>
      <c r="I934" s="7">
        <v>5.7062340000000003</v>
      </c>
      <c r="J934" s="7">
        <v>9.5103899999999992</v>
      </c>
      <c r="K934" s="7">
        <v>14.665385000000001</v>
      </c>
      <c r="L934" s="7">
        <v>4.3190460000000002</v>
      </c>
      <c r="M934" s="7">
        <v>30.879404999999998</v>
      </c>
      <c r="N934" s="7">
        <v>2.481414</v>
      </c>
      <c r="O934" s="7">
        <v>2.4306139999999998</v>
      </c>
      <c r="P934" s="7">
        <v>1.8095699999999999</v>
      </c>
      <c r="Q934" s="7">
        <v>0.92118</v>
      </c>
      <c r="R934" s="7">
        <v>0.99556800000000001</v>
      </c>
      <c r="S934" s="7">
        <v>0.55623</v>
      </c>
      <c r="T934" s="7"/>
    </row>
    <row r="935" spans="1:20" x14ac:dyDescent="0.35">
      <c r="A935" s="6" t="s">
        <v>185</v>
      </c>
      <c r="B935" s="6" t="s">
        <v>186</v>
      </c>
      <c r="C935" s="6" t="s">
        <v>670</v>
      </c>
      <c r="D935" s="6" t="s">
        <v>684</v>
      </c>
      <c r="E935" s="6" t="s">
        <v>189</v>
      </c>
      <c r="F935" s="6" t="s">
        <v>267</v>
      </c>
      <c r="G935" s="6" t="s">
        <v>268</v>
      </c>
      <c r="H935" s="7">
        <v>4.1845739999999996</v>
      </c>
      <c r="I935" s="7">
        <v>4.8820030000000001</v>
      </c>
      <c r="J935" s="7">
        <v>12.553722</v>
      </c>
      <c r="K935" s="7">
        <v>4.5652309999999998</v>
      </c>
      <c r="L935" s="7">
        <v>12.643393</v>
      </c>
      <c r="M935" s="7">
        <v>40.877409999999998</v>
      </c>
      <c r="N935" s="7">
        <v>18.202124000000001</v>
      </c>
      <c r="O935" s="7">
        <v>17.317043000000002</v>
      </c>
      <c r="P935" s="7">
        <v>65.553267000000005</v>
      </c>
      <c r="Q935" s="7">
        <v>8.5778300000000005</v>
      </c>
      <c r="R935" s="7">
        <v>7.742915</v>
      </c>
      <c r="S935" s="7">
        <v>10.029538000000001</v>
      </c>
      <c r="T935" s="7"/>
    </row>
    <row r="936" spans="1:20" x14ac:dyDescent="0.35">
      <c r="A936" s="6" t="s">
        <v>185</v>
      </c>
      <c r="B936" s="6" t="s">
        <v>186</v>
      </c>
      <c r="C936" s="6" t="s">
        <v>670</v>
      </c>
      <c r="D936" s="6" t="s">
        <v>684</v>
      </c>
      <c r="E936" s="6" t="s">
        <v>189</v>
      </c>
      <c r="F936" s="6" t="s">
        <v>269</v>
      </c>
      <c r="G936" s="6" t="s">
        <v>270</v>
      </c>
      <c r="H936" s="7">
        <v>251.49698000000001</v>
      </c>
      <c r="I936" s="7">
        <v>346.60088000000002</v>
      </c>
      <c r="J936" s="7">
        <v>604.43812000000003</v>
      </c>
      <c r="K936" s="7">
        <v>500.114576</v>
      </c>
      <c r="L936" s="7">
        <v>511.00440800000001</v>
      </c>
      <c r="M936" s="7">
        <v>675.65997000000004</v>
      </c>
      <c r="N936" s="7">
        <v>765.29446399999995</v>
      </c>
      <c r="O936" s="7">
        <v>644.32214399999998</v>
      </c>
      <c r="P936" s="7">
        <v>656.53655000000003</v>
      </c>
      <c r="Q936" s="7">
        <v>348.95683600000001</v>
      </c>
      <c r="R936" s="7">
        <v>310.77875999999998</v>
      </c>
      <c r="S936" s="7">
        <v>387.190541</v>
      </c>
      <c r="T936" s="7"/>
    </row>
    <row r="937" spans="1:20" x14ac:dyDescent="0.35">
      <c r="A937" s="6" t="s">
        <v>185</v>
      </c>
      <c r="B937" s="6" t="s">
        <v>186</v>
      </c>
      <c r="C937" s="6" t="s">
        <v>670</v>
      </c>
      <c r="D937" s="6" t="s">
        <v>684</v>
      </c>
      <c r="E937" s="6" t="s">
        <v>189</v>
      </c>
      <c r="F937" s="6" t="s">
        <v>271</v>
      </c>
      <c r="G937" s="6" t="s">
        <v>272</v>
      </c>
      <c r="H937" s="7">
        <v>2.1134200000000001</v>
      </c>
      <c r="I937" s="7">
        <v>2.1134200000000001</v>
      </c>
      <c r="J937" s="7">
        <v>8.4536800000000003</v>
      </c>
      <c r="K937" s="7">
        <v>17.431412999999999</v>
      </c>
      <c r="L937" s="7">
        <v>7.8669120000000001</v>
      </c>
      <c r="M937" s="7">
        <v>44.644204000000002</v>
      </c>
      <c r="N937" s="7">
        <v>6.2497800000000003</v>
      </c>
      <c r="O937" s="7">
        <v>6.1043839999999996</v>
      </c>
      <c r="P937" s="7">
        <v>3.5183800000000001</v>
      </c>
      <c r="Q937" s="7">
        <v>2.477268</v>
      </c>
      <c r="R937" s="7">
        <v>2.5825640000000001</v>
      </c>
      <c r="S937" s="7">
        <v>1.390296</v>
      </c>
      <c r="T937" s="7"/>
    </row>
    <row r="938" spans="1:20" x14ac:dyDescent="0.35">
      <c r="A938" s="6" t="s">
        <v>185</v>
      </c>
      <c r="B938" s="6" t="s">
        <v>186</v>
      </c>
      <c r="C938" s="6" t="s">
        <v>670</v>
      </c>
      <c r="D938" s="6" t="s">
        <v>684</v>
      </c>
      <c r="E938" s="6" t="s">
        <v>189</v>
      </c>
      <c r="F938" s="6" t="s">
        <v>273</v>
      </c>
      <c r="G938" s="6" t="s">
        <v>274</v>
      </c>
      <c r="H938" s="7">
        <v>225.87181000000001</v>
      </c>
      <c r="I938" s="7">
        <v>278.178966</v>
      </c>
      <c r="J938" s="7">
        <v>620.55307800000003</v>
      </c>
      <c r="K938" s="7">
        <v>469.26856800000002</v>
      </c>
      <c r="L938" s="7">
        <v>300.13027399999999</v>
      </c>
      <c r="M938" s="7">
        <v>825.80661099999998</v>
      </c>
      <c r="N938" s="7">
        <v>884.54015000000004</v>
      </c>
      <c r="O938" s="7">
        <v>1049.6861960000001</v>
      </c>
      <c r="P938" s="7">
        <v>820.97510999999997</v>
      </c>
      <c r="Q938" s="7">
        <v>501.95003800000001</v>
      </c>
      <c r="R938" s="7">
        <v>556.59166800000003</v>
      </c>
      <c r="S938" s="7">
        <v>466.083125</v>
      </c>
      <c r="T938" s="7"/>
    </row>
    <row r="939" spans="1:20" x14ac:dyDescent="0.35">
      <c r="A939" s="6" t="s">
        <v>185</v>
      </c>
      <c r="B939" s="6" t="s">
        <v>186</v>
      </c>
      <c r="C939" s="6" t="s">
        <v>670</v>
      </c>
      <c r="D939" s="6" t="s">
        <v>684</v>
      </c>
      <c r="E939" s="6" t="s">
        <v>189</v>
      </c>
      <c r="F939" s="6" t="s">
        <v>275</v>
      </c>
      <c r="G939" s="6" t="s">
        <v>276</v>
      </c>
      <c r="H939" s="6"/>
      <c r="I939" s="6"/>
      <c r="J939" s="6"/>
      <c r="K939" s="7">
        <v>0</v>
      </c>
      <c r="L939" s="7">
        <v>0</v>
      </c>
      <c r="M939" s="7">
        <v>0</v>
      </c>
      <c r="N939" s="7">
        <v>14.870742</v>
      </c>
      <c r="O939" s="7">
        <v>39.21998</v>
      </c>
      <c r="P939" s="7">
        <v>46.043475000000001</v>
      </c>
      <c r="Q939" s="7">
        <v>19.284220000000001</v>
      </c>
      <c r="R939" s="7">
        <v>10.680624</v>
      </c>
      <c r="S939" s="7">
        <v>22.454270000000001</v>
      </c>
      <c r="T939" s="7"/>
    </row>
    <row r="940" spans="1:20" x14ac:dyDescent="0.35">
      <c r="A940" s="6" t="s">
        <v>185</v>
      </c>
      <c r="B940" s="6" t="s">
        <v>186</v>
      </c>
      <c r="C940" s="6" t="s">
        <v>670</v>
      </c>
      <c r="D940" s="6" t="s">
        <v>684</v>
      </c>
      <c r="E940" s="6" t="s">
        <v>189</v>
      </c>
      <c r="F940" s="6" t="s">
        <v>277</v>
      </c>
      <c r="G940" s="6" t="s">
        <v>278</v>
      </c>
      <c r="H940" s="7">
        <v>33.814720000000001</v>
      </c>
      <c r="I940" s="7">
        <v>21.1342</v>
      </c>
      <c r="J940" s="7">
        <v>31.7013</v>
      </c>
      <c r="K940" s="7">
        <v>23.025846000000001</v>
      </c>
      <c r="L940" s="7">
        <v>46.984048000000001</v>
      </c>
      <c r="M940" s="7">
        <v>15.180569</v>
      </c>
      <c r="N940" s="7">
        <v>9.9897299999999998</v>
      </c>
      <c r="O940" s="7">
        <v>5.7462220000000004</v>
      </c>
      <c r="P940" s="7">
        <v>9.4284400000000002</v>
      </c>
      <c r="Q940" s="7">
        <v>5.8633439999999997</v>
      </c>
      <c r="R940" s="7">
        <v>3.0982560000000001</v>
      </c>
      <c r="S940" s="7">
        <v>16.767415</v>
      </c>
      <c r="T940" s="7"/>
    </row>
    <row r="941" spans="1:20" x14ac:dyDescent="0.35">
      <c r="A941" s="6" t="s">
        <v>185</v>
      </c>
      <c r="B941" s="6" t="s">
        <v>186</v>
      </c>
      <c r="C941" s="6" t="s">
        <v>670</v>
      </c>
      <c r="D941" s="6" t="s">
        <v>684</v>
      </c>
      <c r="E941" s="6" t="s">
        <v>279</v>
      </c>
      <c r="F941" s="6" t="s">
        <v>280</v>
      </c>
      <c r="G941" s="6" t="s">
        <v>281</v>
      </c>
      <c r="H941" s="7">
        <v>0.52835500000000002</v>
      </c>
      <c r="I941" s="7">
        <v>0.52835500000000002</v>
      </c>
      <c r="J941" s="7">
        <v>3.1701299999999999</v>
      </c>
      <c r="K941" s="7">
        <v>39.443761000000002</v>
      </c>
      <c r="L941" s="7">
        <v>1.3055159999999999</v>
      </c>
      <c r="M941" s="7">
        <v>7.0669469999999999</v>
      </c>
      <c r="N941" s="7">
        <v>17.302672000000001</v>
      </c>
      <c r="O941" s="7">
        <v>17.343261999999999</v>
      </c>
      <c r="P941" s="7">
        <v>15.400257999999999</v>
      </c>
      <c r="Q941" s="7">
        <v>7.6062000000000003</v>
      </c>
      <c r="R941" s="7">
        <v>5.6759040000000001</v>
      </c>
      <c r="S941" s="7">
        <v>7.7466489999999997</v>
      </c>
      <c r="T941" s="7"/>
    </row>
    <row r="942" spans="1:20" x14ac:dyDescent="0.35">
      <c r="A942" s="6" t="s">
        <v>185</v>
      </c>
      <c r="B942" s="6" t="s">
        <v>186</v>
      </c>
      <c r="C942" s="6" t="s">
        <v>670</v>
      </c>
      <c r="D942" s="6" t="s">
        <v>684</v>
      </c>
      <c r="E942" s="6" t="s">
        <v>279</v>
      </c>
      <c r="F942" s="6" t="s">
        <v>282</v>
      </c>
      <c r="G942" s="6" t="s">
        <v>283</v>
      </c>
      <c r="H942" s="6"/>
      <c r="I942" s="6"/>
      <c r="J942" s="7">
        <v>0.52835500000000002</v>
      </c>
      <c r="K942" s="7">
        <v>2.1134200000000001</v>
      </c>
      <c r="L942" s="7">
        <v>0</v>
      </c>
      <c r="M942" s="7">
        <v>0</v>
      </c>
      <c r="N942" s="7">
        <v>4.8471760000000002</v>
      </c>
      <c r="O942" s="7">
        <v>5.2847330000000001</v>
      </c>
      <c r="P942" s="7">
        <v>4.2203580000000001</v>
      </c>
      <c r="Q942" s="7">
        <v>2.836932</v>
      </c>
      <c r="R942" s="7">
        <v>2.1533660000000001</v>
      </c>
      <c r="S942" s="7">
        <v>2.8923800000000002</v>
      </c>
      <c r="T942" s="7"/>
    </row>
    <row r="943" spans="1:20" x14ac:dyDescent="0.35">
      <c r="A943" s="6" t="s">
        <v>185</v>
      </c>
      <c r="B943" s="6" t="s">
        <v>186</v>
      </c>
      <c r="C943" s="6" t="s">
        <v>670</v>
      </c>
      <c r="D943" s="6" t="s">
        <v>684</v>
      </c>
      <c r="E943" s="6" t="s">
        <v>284</v>
      </c>
      <c r="F943" s="6" t="s">
        <v>285</v>
      </c>
      <c r="G943" s="6" t="s">
        <v>286</v>
      </c>
      <c r="H943" s="7">
        <v>14.265587999999999</v>
      </c>
      <c r="I943" s="7">
        <v>4.7551959999999998</v>
      </c>
      <c r="J943" s="7">
        <v>57.062351999999997</v>
      </c>
      <c r="K943" s="7">
        <v>49.680990999999999</v>
      </c>
      <c r="L943" s="7">
        <v>10.133100000000001</v>
      </c>
      <c r="M943" s="7">
        <v>44.287225999999997</v>
      </c>
      <c r="N943" s="7">
        <v>40.671404000000003</v>
      </c>
      <c r="O943" s="7">
        <v>51.858241999999997</v>
      </c>
      <c r="P943" s="7">
        <v>38.038643</v>
      </c>
      <c r="Q943" s="7">
        <v>69.629491999999999</v>
      </c>
      <c r="R943" s="7">
        <v>57.384352</v>
      </c>
      <c r="S943" s="7">
        <v>76.218344999999999</v>
      </c>
      <c r="T943" s="7"/>
    </row>
    <row r="944" spans="1:20" x14ac:dyDescent="0.35">
      <c r="A944" s="6" t="s">
        <v>185</v>
      </c>
      <c r="B944" s="6" t="s">
        <v>186</v>
      </c>
      <c r="C944" s="6" t="s">
        <v>670</v>
      </c>
      <c r="D944" s="6" t="s">
        <v>684</v>
      </c>
      <c r="E944" s="6" t="s">
        <v>284</v>
      </c>
      <c r="F944" s="6" t="s">
        <v>287</v>
      </c>
      <c r="G944" s="6" t="s">
        <v>288</v>
      </c>
      <c r="H944" s="7">
        <v>36.139482000000001</v>
      </c>
      <c r="I944" s="7">
        <v>57.062339999999999</v>
      </c>
      <c r="J944" s="7">
        <v>298.62624599999998</v>
      </c>
      <c r="K944" s="7">
        <v>144.58626799999999</v>
      </c>
      <c r="L944" s="7">
        <v>93.219995999999995</v>
      </c>
      <c r="M944" s="7">
        <v>111.71810000000001</v>
      </c>
      <c r="N944" s="7">
        <v>97.059240000000003</v>
      </c>
      <c r="O944" s="7">
        <v>123.163679</v>
      </c>
      <c r="P944" s="7">
        <v>93.376058999999998</v>
      </c>
      <c r="Q944" s="7">
        <v>73.354268000000005</v>
      </c>
      <c r="R944" s="7">
        <v>60.771735999999997</v>
      </c>
      <c r="S944" s="7">
        <v>71.999984999999995</v>
      </c>
      <c r="T944" s="7"/>
    </row>
    <row r="945" spans="1:20" x14ac:dyDescent="0.35">
      <c r="A945" s="6" t="s">
        <v>185</v>
      </c>
      <c r="B945" s="6" t="s">
        <v>186</v>
      </c>
      <c r="C945" s="6" t="s">
        <v>670</v>
      </c>
      <c r="D945" s="6" t="s">
        <v>684</v>
      </c>
      <c r="E945" s="6" t="s">
        <v>284</v>
      </c>
      <c r="F945" s="6" t="s">
        <v>289</v>
      </c>
      <c r="G945" s="6" t="s">
        <v>290</v>
      </c>
      <c r="H945" s="7">
        <v>1.3948579999999999</v>
      </c>
      <c r="I945" s="6"/>
      <c r="J945" s="7">
        <v>0.69742899999999997</v>
      </c>
      <c r="K945" s="7">
        <v>0</v>
      </c>
      <c r="L945" s="7">
        <v>0.26590900000000001</v>
      </c>
      <c r="M945" s="7">
        <v>1.5006930000000001</v>
      </c>
      <c r="N945" s="7">
        <v>1.5886560000000001</v>
      </c>
      <c r="O945" s="7">
        <v>1.6999470000000001</v>
      </c>
      <c r="P945" s="7">
        <v>1.6569100000000001</v>
      </c>
      <c r="Q945" s="7">
        <v>0.93323199999999995</v>
      </c>
      <c r="R945" s="7">
        <v>0.81570399999999998</v>
      </c>
      <c r="S945" s="7">
        <v>1.21695</v>
      </c>
      <c r="T945" s="7"/>
    </row>
    <row r="946" spans="1:20" x14ac:dyDescent="0.35">
      <c r="A946" s="6" t="s">
        <v>185</v>
      </c>
      <c r="B946" s="6" t="s">
        <v>186</v>
      </c>
      <c r="C946" s="6" t="s">
        <v>670</v>
      </c>
      <c r="D946" s="6" t="s">
        <v>684</v>
      </c>
      <c r="E946" s="6" t="s">
        <v>284</v>
      </c>
      <c r="F946" s="6" t="s">
        <v>291</v>
      </c>
      <c r="G946" s="6" t="s">
        <v>292</v>
      </c>
      <c r="H946" s="7">
        <v>5.7062340000000003</v>
      </c>
      <c r="I946" s="7">
        <v>1.9020779999999999</v>
      </c>
      <c r="J946" s="7">
        <v>17.118701999999999</v>
      </c>
      <c r="K946" s="7">
        <v>11.274734</v>
      </c>
      <c r="L946" s="7">
        <v>12.526164</v>
      </c>
      <c r="M946" s="7">
        <v>13.870507999999999</v>
      </c>
      <c r="N946" s="7">
        <v>0.75402000000000002</v>
      </c>
      <c r="O946" s="7">
        <v>0.57301299999999999</v>
      </c>
      <c r="P946" s="7">
        <v>14.336769</v>
      </c>
      <c r="Q946" s="7">
        <v>3.500426</v>
      </c>
      <c r="R946" s="7">
        <v>1.2954049999999999</v>
      </c>
      <c r="S946" s="7">
        <v>4.9314790000000004</v>
      </c>
      <c r="T946" s="7"/>
    </row>
    <row r="947" spans="1:20" x14ac:dyDescent="0.35">
      <c r="A947" s="6" t="s">
        <v>185</v>
      </c>
      <c r="B947" s="6" t="s">
        <v>186</v>
      </c>
      <c r="C947" s="6" t="s">
        <v>670</v>
      </c>
      <c r="D947" s="6" t="s">
        <v>684</v>
      </c>
      <c r="E947" s="6" t="s">
        <v>284</v>
      </c>
      <c r="F947" s="6" t="s">
        <v>293</v>
      </c>
      <c r="G947" s="6" t="s">
        <v>294</v>
      </c>
      <c r="H947" s="6"/>
      <c r="I947" s="6"/>
      <c r="J947" s="7">
        <v>2.3775979999999999</v>
      </c>
      <c r="K947" s="7">
        <v>5.3145059999999997</v>
      </c>
      <c r="L947" s="7">
        <v>1.4157379999999999</v>
      </c>
      <c r="M947" s="7">
        <v>21.488009000000002</v>
      </c>
      <c r="N947" s="7">
        <v>0.122822</v>
      </c>
      <c r="O947" s="7">
        <v>0.119654</v>
      </c>
      <c r="P947" s="7">
        <v>3.6958869999999999</v>
      </c>
      <c r="Q947" s="7">
        <v>1.946904</v>
      </c>
      <c r="R947" s="7">
        <v>3.1833100000000001</v>
      </c>
      <c r="S947" s="7">
        <v>2.038195</v>
      </c>
      <c r="T947" s="7"/>
    </row>
    <row r="948" spans="1:20" x14ac:dyDescent="0.35">
      <c r="A948" s="6" t="s">
        <v>185</v>
      </c>
      <c r="B948" s="6" t="s">
        <v>186</v>
      </c>
      <c r="C948" s="6" t="s">
        <v>670</v>
      </c>
      <c r="D948" s="6" t="s">
        <v>684</v>
      </c>
      <c r="E948" s="6" t="s">
        <v>284</v>
      </c>
      <c r="F948" s="6" t="s">
        <v>295</v>
      </c>
      <c r="G948" s="6" t="s">
        <v>296</v>
      </c>
      <c r="H948" s="7">
        <v>2.1134200000000001</v>
      </c>
      <c r="I948" s="7">
        <v>2.1134200000000001</v>
      </c>
      <c r="J948" s="7">
        <v>4.2268400000000002</v>
      </c>
      <c r="K948" s="7">
        <v>1.4130849999999999</v>
      </c>
      <c r="L948" s="7">
        <v>2.7099139999999999</v>
      </c>
      <c r="M948" s="7">
        <v>15.014646000000001</v>
      </c>
      <c r="N948" s="7">
        <v>0.63085400000000003</v>
      </c>
      <c r="O948" s="7">
        <v>0.56236399999999998</v>
      </c>
      <c r="P948" s="7">
        <v>23.450724000000001</v>
      </c>
      <c r="Q948" s="7">
        <v>3.733892</v>
      </c>
      <c r="R948" s="7">
        <v>6.6374719999999998</v>
      </c>
      <c r="S948" s="7">
        <v>5.1402679999999998</v>
      </c>
      <c r="T948" s="7"/>
    </row>
    <row r="949" spans="1:20" x14ac:dyDescent="0.35">
      <c r="A949" s="6" t="s">
        <v>185</v>
      </c>
      <c r="B949" s="6" t="s">
        <v>186</v>
      </c>
      <c r="C949" s="6" t="s">
        <v>670</v>
      </c>
      <c r="D949" s="6" t="s">
        <v>684</v>
      </c>
      <c r="E949" s="6" t="s">
        <v>284</v>
      </c>
      <c r="F949" s="6" t="s">
        <v>297</v>
      </c>
      <c r="G949" s="6" t="s">
        <v>298</v>
      </c>
      <c r="H949" s="6"/>
      <c r="I949" s="7">
        <v>0.69742899999999997</v>
      </c>
      <c r="J949" s="7">
        <v>2.0922869999999998</v>
      </c>
      <c r="K949" s="7">
        <v>1.876012</v>
      </c>
      <c r="L949" s="7">
        <v>2.4165040000000002</v>
      </c>
      <c r="M949" s="7">
        <v>5.2551230000000002</v>
      </c>
      <c r="N949" s="7">
        <v>0.33718700000000001</v>
      </c>
      <c r="O949" s="7">
        <v>0.291545</v>
      </c>
      <c r="P949" s="7">
        <v>3.7096110000000002</v>
      </c>
      <c r="Q949" s="7">
        <v>0.20330699999999999</v>
      </c>
      <c r="R949" s="7">
        <v>0.44084000000000001</v>
      </c>
      <c r="S949" s="7">
        <v>0.206458</v>
      </c>
      <c r="T949" s="7"/>
    </row>
    <row r="950" spans="1:20" x14ac:dyDescent="0.35">
      <c r="A950" s="6" t="s">
        <v>185</v>
      </c>
      <c r="B950" s="6" t="s">
        <v>186</v>
      </c>
      <c r="C950" s="6" t="s">
        <v>670</v>
      </c>
      <c r="D950" s="6" t="s">
        <v>684</v>
      </c>
      <c r="E950" s="6" t="s">
        <v>284</v>
      </c>
      <c r="F950" s="6" t="s">
        <v>299</v>
      </c>
      <c r="G950" s="6" t="s">
        <v>300</v>
      </c>
      <c r="H950" s="7">
        <v>4.2268400000000002</v>
      </c>
      <c r="I950" s="7">
        <v>8.4536800000000003</v>
      </c>
      <c r="J950" s="7">
        <v>25.361039999999999</v>
      </c>
      <c r="K950" s="7">
        <v>14.747631</v>
      </c>
      <c r="L950" s="7">
        <v>9.6940000000000008</v>
      </c>
      <c r="M950" s="7">
        <v>75.073274999999995</v>
      </c>
      <c r="N950" s="7">
        <v>118.352904</v>
      </c>
      <c r="O950" s="7">
        <v>106.74879</v>
      </c>
      <c r="P950" s="7">
        <v>86.219753999999995</v>
      </c>
      <c r="Q950" s="7">
        <v>45.797322000000001</v>
      </c>
      <c r="R950" s="7">
        <v>38.984780000000001</v>
      </c>
      <c r="S950" s="7">
        <v>49.743706000000003</v>
      </c>
      <c r="T950" s="7"/>
    </row>
    <row r="951" spans="1:20" x14ac:dyDescent="0.35">
      <c r="A951" s="6" t="s">
        <v>185</v>
      </c>
      <c r="B951" s="6" t="s">
        <v>186</v>
      </c>
      <c r="C951" s="6" t="s">
        <v>670</v>
      </c>
      <c r="D951" s="6" t="s">
        <v>684</v>
      </c>
      <c r="E951" s="6" t="s">
        <v>284</v>
      </c>
      <c r="F951" s="6" t="s">
        <v>301</v>
      </c>
      <c r="G951" s="6" t="s">
        <v>302</v>
      </c>
      <c r="H951" s="7">
        <v>6.9742899999999999</v>
      </c>
      <c r="I951" s="7">
        <v>3.4871449999999999</v>
      </c>
      <c r="J951" s="7">
        <v>80.901764</v>
      </c>
      <c r="K951" s="7">
        <v>29.627894000000001</v>
      </c>
      <c r="L951" s="7">
        <v>23.683025000000001</v>
      </c>
      <c r="M951" s="7">
        <v>20.309190999999998</v>
      </c>
      <c r="N951" s="7">
        <v>17.325527999999998</v>
      </c>
      <c r="O951" s="7">
        <v>24.461479000000001</v>
      </c>
      <c r="P951" s="7">
        <v>31.002082000000001</v>
      </c>
      <c r="Q951" s="7">
        <v>5.8299370000000001</v>
      </c>
      <c r="R951" s="7">
        <v>5.0568879999999998</v>
      </c>
      <c r="S951" s="7">
        <v>6.7186760000000003</v>
      </c>
      <c r="T951" s="7"/>
    </row>
    <row r="952" spans="1:20" x14ac:dyDescent="0.35">
      <c r="A952" s="6" t="s">
        <v>185</v>
      </c>
      <c r="B952" s="6" t="s">
        <v>186</v>
      </c>
      <c r="C952" s="6" t="s">
        <v>670</v>
      </c>
      <c r="D952" s="6" t="s">
        <v>684</v>
      </c>
      <c r="E952" s="6" t="s">
        <v>303</v>
      </c>
      <c r="F952" s="6" t="s">
        <v>304</v>
      </c>
      <c r="G952" s="6" t="s">
        <v>305</v>
      </c>
      <c r="H952" s="6"/>
      <c r="I952" s="6"/>
      <c r="J952" s="7">
        <v>4.2268400000000002</v>
      </c>
      <c r="K952" s="7">
        <v>3.3385639999999999</v>
      </c>
      <c r="L952" s="7">
        <v>1.4293260000000001</v>
      </c>
      <c r="M952" s="7">
        <v>7.6106610000000003</v>
      </c>
      <c r="N952" s="7">
        <v>3.5418959999999999</v>
      </c>
      <c r="O952" s="7">
        <v>3.5485739999999999</v>
      </c>
      <c r="P952" s="7">
        <v>3.462415</v>
      </c>
      <c r="Q952" s="7">
        <v>4.8761840000000003</v>
      </c>
      <c r="R952" s="7">
        <v>2.4419520000000001</v>
      </c>
      <c r="S952" s="7">
        <v>5.0483250000000002</v>
      </c>
      <c r="T952" s="7"/>
    </row>
    <row r="953" spans="1:20" x14ac:dyDescent="0.35">
      <c r="A953" s="6" t="s">
        <v>185</v>
      </c>
      <c r="B953" s="6" t="s">
        <v>186</v>
      </c>
      <c r="C953" s="6" t="s">
        <v>670</v>
      </c>
      <c r="D953" s="6" t="s">
        <v>684</v>
      </c>
      <c r="E953" s="6" t="s">
        <v>303</v>
      </c>
      <c r="F953" s="6" t="s">
        <v>306</v>
      </c>
      <c r="G953" s="6" t="s">
        <v>307</v>
      </c>
      <c r="H953" s="7">
        <v>1.394857</v>
      </c>
      <c r="I953" s="7">
        <v>2.789714</v>
      </c>
      <c r="J953" s="7">
        <v>5.5794280000000001</v>
      </c>
      <c r="K953" s="7">
        <v>4.9271609999999999</v>
      </c>
      <c r="L953" s="7">
        <v>1.8977390000000001</v>
      </c>
      <c r="M953" s="7">
        <v>5.299671</v>
      </c>
      <c r="N953" s="7">
        <v>6.1259199999999998</v>
      </c>
      <c r="O953" s="7">
        <v>3.1248390000000001</v>
      </c>
      <c r="P953" s="7">
        <v>4.5397550000000004</v>
      </c>
      <c r="Q953" s="7">
        <v>1.7939989999999999</v>
      </c>
      <c r="R953" s="7">
        <v>3.2520539999999998</v>
      </c>
      <c r="S953" s="7">
        <v>2.6066470000000002</v>
      </c>
      <c r="T953" s="7"/>
    </row>
    <row r="954" spans="1:20" x14ac:dyDescent="0.35">
      <c r="A954" s="6" t="s">
        <v>185</v>
      </c>
      <c r="B954" s="6" t="s">
        <v>186</v>
      </c>
      <c r="C954" s="6" t="s">
        <v>670</v>
      </c>
      <c r="D954" s="6" t="s">
        <v>684</v>
      </c>
      <c r="E954" s="6" t="s">
        <v>303</v>
      </c>
      <c r="F954" s="6" t="s">
        <v>308</v>
      </c>
      <c r="G954" s="6" t="s">
        <v>309</v>
      </c>
      <c r="H954" s="7">
        <v>4.184571</v>
      </c>
      <c r="I954" s="7">
        <v>1.394857</v>
      </c>
      <c r="J954" s="7">
        <v>11.158856</v>
      </c>
      <c r="K954" s="7">
        <v>8.3941289999999995</v>
      </c>
      <c r="L954" s="7">
        <v>3.494418</v>
      </c>
      <c r="M954" s="7">
        <v>5.8125879999999999</v>
      </c>
      <c r="N954" s="7">
        <v>5.7029079999999999</v>
      </c>
      <c r="O954" s="7">
        <v>2.9023680000000001</v>
      </c>
      <c r="P954" s="7">
        <v>4.2190750000000001</v>
      </c>
      <c r="Q954" s="7">
        <v>4.1286959999999997</v>
      </c>
      <c r="R954" s="7">
        <v>7.4953560000000001</v>
      </c>
      <c r="S954" s="7">
        <v>6.0134699999999999</v>
      </c>
      <c r="T954" s="7"/>
    </row>
    <row r="955" spans="1:20" x14ac:dyDescent="0.35">
      <c r="A955" s="6" t="s">
        <v>185</v>
      </c>
      <c r="B955" s="6" t="s">
        <v>186</v>
      </c>
      <c r="C955" s="6" t="s">
        <v>670</v>
      </c>
      <c r="D955" s="6" t="s">
        <v>684</v>
      </c>
      <c r="E955" s="6" t="s">
        <v>303</v>
      </c>
      <c r="F955" s="6" t="s">
        <v>310</v>
      </c>
      <c r="G955" s="6" t="s">
        <v>311</v>
      </c>
      <c r="H955" s="7">
        <v>1.394857</v>
      </c>
      <c r="I955" s="6"/>
      <c r="J955" s="7">
        <v>4.184571</v>
      </c>
      <c r="K955" s="7">
        <v>0.82450400000000001</v>
      </c>
      <c r="L955" s="7">
        <v>1.157805</v>
      </c>
      <c r="M955" s="7">
        <v>2.1198640000000002</v>
      </c>
      <c r="N955" s="7">
        <v>2.3390960000000001</v>
      </c>
      <c r="O955" s="7">
        <v>1.196893</v>
      </c>
      <c r="P955" s="7">
        <v>1.7312749999999999</v>
      </c>
      <c r="Q955" s="7">
        <v>1.0925260000000001</v>
      </c>
      <c r="R955" s="7">
        <v>1.982607</v>
      </c>
      <c r="S955" s="7">
        <v>1.5920380000000001</v>
      </c>
      <c r="T955" s="7"/>
    </row>
    <row r="956" spans="1:20" x14ac:dyDescent="0.35">
      <c r="A956" s="6" t="s">
        <v>185</v>
      </c>
      <c r="B956" s="6" t="s">
        <v>186</v>
      </c>
      <c r="C956" s="6" t="s">
        <v>670</v>
      </c>
      <c r="D956" s="6" t="s">
        <v>684</v>
      </c>
      <c r="E956" s="6" t="s">
        <v>303</v>
      </c>
      <c r="F956" s="6" t="s">
        <v>312</v>
      </c>
      <c r="G956" s="6" t="s">
        <v>313</v>
      </c>
      <c r="H956" s="7">
        <v>9.7639990000000001</v>
      </c>
      <c r="I956" s="7">
        <v>11.158856</v>
      </c>
      <c r="J956" s="7">
        <v>27.89714</v>
      </c>
      <c r="K956" s="7">
        <v>29.680980000000002</v>
      </c>
      <c r="L956" s="7">
        <v>9.9294890000000002</v>
      </c>
      <c r="M956" s="7">
        <v>14.839231</v>
      </c>
      <c r="N956" s="7">
        <v>16.907959999999999</v>
      </c>
      <c r="O956" s="7">
        <v>8.6329309999999992</v>
      </c>
      <c r="P956" s="7">
        <v>12.529085</v>
      </c>
      <c r="Q956" s="7">
        <v>4.71523</v>
      </c>
      <c r="R956" s="7">
        <v>8.5591950000000008</v>
      </c>
      <c r="S956" s="7">
        <v>6.8713329999999999</v>
      </c>
      <c r="T956" s="7"/>
    </row>
    <row r="957" spans="1:20" x14ac:dyDescent="0.35">
      <c r="A957" s="6" t="s">
        <v>185</v>
      </c>
      <c r="B957" s="6" t="s">
        <v>186</v>
      </c>
      <c r="C957" s="6" t="s">
        <v>670</v>
      </c>
      <c r="D957" s="6" t="s">
        <v>684</v>
      </c>
      <c r="E957" s="6" t="s">
        <v>303</v>
      </c>
      <c r="F957" s="6" t="s">
        <v>314</v>
      </c>
      <c r="G957" s="6" t="s">
        <v>315</v>
      </c>
      <c r="H957" s="7">
        <v>2.789714</v>
      </c>
      <c r="I957" s="7">
        <v>5.5794280000000001</v>
      </c>
      <c r="J957" s="7">
        <v>13.94857</v>
      </c>
      <c r="K957" s="7">
        <v>20.301918000000001</v>
      </c>
      <c r="L957" s="7">
        <v>4.7854919999999996</v>
      </c>
      <c r="M957" s="7">
        <v>5.0262849999999997</v>
      </c>
      <c r="N957" s="7">
        <v>5.0122999999999998</v>
      </c>
      <c r="O957" s="7">
        <v>2.5527669999999998</v>
      </c>
      <c r="P957" s="7">
        <v>3.7061950000000001</v>
      </c>
      <c r="Q957" s="7">
        <v>2.0930040000000001</v>
      </c>
      <c r="R957" s="7">
        <v>3.7838750000000001</v>
      </c>
      <c r="S957" s="7">
        <v>3.0438550000000002</v>
      </c>
      <c r="T957" s="7"/>
    </row>
    <row r="958" spans="1:20" x14ac:dyDescent="0.35">
      <c r="A958" s="6" t="s">
        <v>185</v>
      </c>
      <c r="B958" s="6" t="s">
        <v>186</v>
      </c>
      <c r="C958" s="6" t="s">
        <v>670</v>
      </c>
      <c r="D958" s="6" t="s">
        <v>684</v>
      </c>
      <c r="E958" s="6" t="s">
        <v>303</v>
      </c>
      <c r="F958" s="6" t="s">
        <v>316</v>
      </c>
      <c r="G958" s="6" t="s">
        <v>317</v>
      </c>
      <c r="H958" s="7">
        <v>14.793939999999999</v>
      </c>
      <c r="I958" s="7">
        <v>4.2268400000000002</v>
      </c>
      <c r="J958" s="7">
        <v>4.2268400000000002</v>
      </c>
      <c r="K958" s="7">
        <v>0.89131000000000005</v>
      </c>
      <c r="L958" s="7">
        <v>7.0188839999999999</v>
      </c>
      <c r="M958" s="7">
        <v>25.879505999999999</v>
      </c>
      <c r="N958" s="7">
        <v>15.575956</v>
      </c>
      <c r="O958" s="7">
        <v>11.978856</v>
      </c>
      <c r="P958" s="7">
        <v>21.217680000000001</v>
      </c>
      <c r="Q958" s="7">
        <v>6.9036960000000001</v>
      </c>
      <c r="R958" s="7">
        <v>11.309612</v>
      </c>
      <c r="S958" s="7">
        <v>11.580260000000001</v>
      </c>
      <c r="T958" s="7"/>
    </row>
    <row r="959" spans="1:20" x14ac:dyDescent="0.35">
      <c r="A959" s="6" t="s">
        <v>185</v>
      </c>
      <c r="B959" s="6" t="s">
        <v>186</v>
      </c>
      <c r="C959" s="6" t="s">
        <v>670</v>
      </c>
      <c r="D959" s="6" t="s">
        <v>684</v>
      </c>
      <c r="E959" s="6" t="s">
        <v>303</v>
      </c>
      <c r="F959" s="6" t="s">
        <v>318</v>
      </c>
      <c r="G959" s="6" t="s">
        <v>319</v>
      </c>
      <c r="H959" s="7">
        <v>12.68052</v>
      </c>
      <c r="I959" s="7">
        <v>4.2268400000000002</v>
      </c>
      <c r="J959" s="7">
        <v>6.3402599999999998</v>
      </c>
      <c r="K959" s="7">
        <v>1.033903</v>
      </c>
      <c r="L959" s="7">
        <v>7.6771580000000004</v>
      </c>
      <c r="M959" s="7">
        <v>19.181262</v>
      </c>
      <c r="N959" s="7">
        <v>12.8169</v>
      </c>
      <c r="O959" s="7">
        <v>9.8517299999999999</v>
      </c>
      <c r="P959" s="7">
        <v>17.461252999999999</v>
      </c>
      <c r="Q959" s="7">
        <v>5.4881000000000002</v>
      </c>
      <c r="R959" s="7">
        <v>8.9849399999999999</v>
      </c>
      <c r="S959" s="7">
        <v>9.2000299999999999</v>
      </c>
      <c r="T959" s="7"/>
    </row>
    <row r="960" spans="1:20" x14ac:dyDescent="0.35">
      <c r="A960" s="6" t="s">
        <v>185</v>
      </c>
      <c r="B960" s="6" t="s">
        <v>186</v>
      </c>
      <c r="C960" s="6" t="s">
        <v>670</v>
      </c>
      <c r="D960" s="6" t="s">
        <v>684</v>
      </c>
      <c r="E960" s="6" t="s">
        <v>303</v>
      </c>
      <c r="F960" s="6" t="s">
        <v>687</v>
      </c>
      <c r="G960" s="6" t="s">
        <v>688</v>
      </c>
      <c r="H960" s="6"/>
      <c r="I960" s="6"/>
      <c r="J960" s="7">
        <v>8.4536800000000003</v>
      </c>
      <c r="K960" s="7">
        <v>4.2268400000000002</v>
      </c>
      <c r="L960" s="6"/>
      <c r="M960" s="6"/>
      <c r="N960" s="6"/>
      <c r="O960" s="6"/>
      <c r="P960" s="6"/>
      <c r="Q960" s="6"/>
      <c r="R960" s="6"/>
      <c r="S960" s="6"/>
      <c r="T960" s="7"/>
    </row>
    <row r="961" spans="1:20" x14ac:dyDescent="0.35">
      <c r="A961" s="6" t="s">
        <v>185</v>
      </c>
      <c r="B961" s="6" t="s">
        <v>186</v>
      </c>
      <c r="C961" s="6" t="s">
        <v>670</v>
      </c>
      <c r="D961" s="6" t="s">
        <v>684</v>
      </c>
      <c r="E961" s="6" t="s">
        <v>303</v>
      </c>
      <c r="F961" s="6" t="s">
        <v>689</v>
      </c>
      <c r="G961" s="6" t="s">
        <v>690</v>
      </c>
      <c r="H961" s="7">
        <v>2.7897159999999999</v>
      </c>
      <c r="I961" s="6"/>
      <c r="J961" s="6"/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  <c r="R961" s="7">
        <v>0</v>
      </c>
      <c r="S961" s="7">
        <v>0</v>
      </c>
      <c r="T961" s="7"/>
    </row>
    <row r="962" spans="1:20" x14ac:dyDescent="0.35">
      <c r="A962" s="6" t="s">
        <v>185</v>
      </c>
      <c r="B962" s="6" t="s">
        <v>186</v>
      </c>
      <c r="C962" s="6" t="s">
        <v>670</v>
      </c>
      <c r="D962" s="6" t="s">
        <v>684</v>
      </c>
      <c r="E962" s="6" t="s">
        <v>303</v>
      </c>
      <c r="F962" s="6" t="s">
        <v>691</v>
      </c>
      <c r="G962" s="6" t="s">
        <v>692</v>
      </c>
      <c r="H962" s="7">
        <v>4.1845739999999996</v>
      </c>
      <c r="I962" s="7">
        <v>4.8820030000000001</v>
      </c>
      <c r="J962" s="7">
        <v>11.158863999999999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  <c r="R962" s="7">
        <v>0</v>
      </c>
      <c r="S962" s="7">
        <v>0</v>
      </c>
      <c r="T962" s="7"/>
    </row>
    <row r="963" spans="1:20" x14ac:dyDescent="0.35">
      <c r="A963" s="6" t="s">
        <v>185</v>
      </c>
      <c r="B963" s="6" t="s">
        <v>186</v>
      </c>
      <c r="C963" s="6" t="s">
        <v>670</v>
      </c>
      <c r="D963" s="6" t="s">
        <v>684</v>
      </c>
      <c r="E963" s="6" t="s">
        <v>303</v>
      </c>
      <c r="F963" s="6" t="s">
        <v>693</v>
      </c>
      <c r="G963" s="6" t="s">
        <v>694</v>
      </c>
      <c r="H963" s="7">
        <v>0.69742899999999997</v>
      </c>
      <c r="I963" s="6"/>
      <c r="J963" s="6"/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  <c r="R963" s="7">
        <v>0</v>
      </c>
      <c r="S963" s="7">
        <v>0</v>
      </c>
      <c r="T963" s="7"/>
    </row>
    <row r="964" spans="1:20" x14ac:dyDescent="0.35">
      <c r="A964" s="6" t="s">
        <v>185</v>
      </c>
      <c r="B964" s="6" t="s">
        <v>186</v>
      </c>
      <c r="C964" s="6" t="s">
        <v>670</v>
      </c>
      <c r="D964" s="6" t="s">
        <v>684</v>
      </c>
      <c r="E964" s="6" t="s">
        <v>303</v>
      </c>
      <c r="F964" s="6" t="s">
        <v>320</v>
      </c>
      <c r="G964" s="6" t="s">
        <v>321</v>
      </c>
      <c r="H964" s="7">
        <v>4.2268400000000002</v>
      </c>
      <c r="I964" s="7">
        <v>2.1134200000000001</v>
      </c>
      <c r="J964" s="6"/>
      <c r="K964" s="7">
        <v>0</v>
      </c>
      <c r="L964" s="7">
        <v>1.3609180000000001</v>
      </c>
      <c r="M964" s="7">
        <v>1.580681</v>
      </c>
      <c r="N964" s="7">
        <v>1.9468799999999999</v>
      </c>
      <c r="O964" s="7">
        <v>1.502624</v>
      </c>
      <c r="P964" s="7">
        <v>2.653769</v>
      </c>
      <c r="Q964" s="7">
        <v>0</v>
      </c>
      <c r="R964" s="7">
        <v>0</v>
      </c>
      <c r="S964" s="7">
        <v>0</v>
      </c>
      <c r="T964" s="7"/>
    </row>
    <row r="965" spans="1:20" x14ac:dyDescent="0.35">
      <c r="A965" s="6" t="s">
        <v>185</v>
      </c>
      <c r="B965" s="6" t="s">
        <v>186</v>
      </c>
      <c r="C965" s="6" t="s">
        <v>670</v>
      </c>
      <c r="D965" s="6" t="s">
        <v>684</v>
      </c>
      <c r="E965" s="6" t="s">
        <v>303</v>
      </c>
      <c r="F965" s="6" t="s">
        <v>322</v>
      </c>
      <c r="G965" s="6" t="s">
        <v>323</v>
      </c>
      <c r="H965" s="7">
        <v>2.1134200000000001</v>
      </c>
      <c r="I965" s="6"/>
      <c r="J965" s="7">
        <v>6.3402599999999998</v>
      </c>
      <c r="K965" s="7">
        <v>2.9280029999999999</v>
      </c>
      <c r="L965" s="7">
        <v>0.87211399999999994</v>
      </c>
      <c r="M965" s="7">
        <v>0</v>
      </c>
      <c r="N965" s="6"/>
      <c r="O965" s="6"/>
      <c r="P965" s="6"/>
      <c r="Q965" s="6"/>
      <c r="R965" s="6"/>
      <c r="S965" s="6"/>
      <c r="T965" s="7"/>
    </row>
    <row r="966" spans="1:20" x14ac:dyDescent="0.35">
      <c r="A966" s="6" t="s">
        <v>185</v>
      </c>
      <c r="B966" s="6" t="s">
        <v>186</v>
      </c>
      <c r="C966" s="6" t="s">
        <v>670</v>
      </c>
      <c r="D966" s="6" t="s">
        <v>684</v>
      </c>
      <c r="E966" s="6" t="s">
        <v>303</v>
      </c>
      <c r="F966" s="6" t="s">
        <v>324</v>
      </c>
      <c r="G966" s="6" t="s">
        <v>325</v>
      </c>
      <c r="H966" s="6"/>
      <c r="I966" s="6"/>
      <c r="J966" s="6"/>
      <c r="K966" s="7">
        <v>0</v>
      </c>
      <c r="L966" s="7">
        <v>0</v>
      </c>
      <c r="M966" s="7">
        <v>3.8257729999999999</v>
      </c>
      <c r="N966" s="7">
        <v>6.7911840000000003</v>
      </c>
      <c r="O966" s="7">
        <v>5.7355320000000001</v>
      </c>
      <c r="P966" s="7">
        <v>10.679375</v>
      </c>
      <c r="Q966" s="7">
        <v>1.7383120000000001</v>
      </c>
      <c r="R966" s="7">
        <v>3.207544</v>
      </c>
      <c r="S966" s="7">
        <v>3.463365</v>
      </c>
      <c r="T966" s="7"/>
    </row>
    <row r="967" spans="1:20" x14ac:dyDescent="0.35">
      <c r="A967" s="6" t="s">
        <v>185</v>
      </c>
      <c r="B967" s="6" t="s">
        <v>186</v>
      </c>
      <c r="C967" s="6" t="s">
        <v>670</v>
      </c>
      <c r="D967" s="6" t="s">
        <v>684</v>
      </c>
      <c r="E967" s="6" t="s">
        <v>303</v>
      </c>
      <c r="F967" s="6" t="s">
        <v>326</v>
      </c>
      <c r="G967" s="6" t="s">
        <v>327</v>
      </c>
      <c r="H967" s="7">
        <v>2.1134200000000001</v>
      </c>
      <c r="I967" s="7">
        <v>2.1134200000000001</v>
      </c>
      <c r="J967" s="6"/>
      <c r="K967" s="7">
        <v>0</v>
      </c>
      <c r="L967" s="7">
        <v>0.86599599999999999</v>
      </c>
      <c r="M967" s="7">
        <v>8.9996779999999994</v>
      </c>
      <c r="N967" s="7">
        <v>4.9731959999999997</v>
      </c>
      <c r="O967" s="7">
        <v>3.8200820000000002</v>
      </c>
      <c r="P967" s="7">
        <v>6.7692199999999998</v>
      </c>
      <c r="Q967" s="7">
        <v>1.5520419999999999</v>
      </c>
      <c r="R967" s="7">
        <v>2.5465499999999999</v>
      </c>
      <c r="S967" s="7">
        <v>2.6030950000000002</v>
      </c>
      <c r="T967" s="7"/>
    </row>
    <row r="968" spans="1:20" x14ac:dyDescent="0.35">
      <c r="A968" s="6" t="s">
        <v>185</v>
      </c>
      <c r="B968" s="6" t="s">
        <v>186</v>
      </c>
      <c r="C968" s="6" t="s">
        <v>670</v>
      </c>
      <c r="D968" s="6" t="s">
        <v>684</v>
      </c>
      <c r="E968" s="6" t="s">
        <v>303</v>
      </c>
      <c r="F968" s="6" t="s">
        <v>328</v>
      </c>
      <c r="G968" s="6" t="s">
        <v>329</v>
      </c>
      <c r="H968" s="7">
        <v>2.8531170000000001</v>
      </c>
      <c r="I968" s="7">
        <v>5.7062340000000003</v>
      </c>
      <c r="J968" s="7">
        <v>10.461429000000001</v>
      </c>
      <c r="K968" s="7">
        <v>12.06354</v>
      </c>
      <c r="L968" s="7">
        <v>4.3283769999999997</v>
      </c>
      <c r="M968" s="7">
        <v>21.478484999999999</v>
      </c>
      <c r="N968" s="7">
        <v>4.8781809999999997</v>
      </c>
      <c r="O968" s="7">
        <v>0</v>
      </c>
      <c r="P968" s="7">
        <v>0</v>
      </c>
      <c r="Q968" s="7">
        <v>0</v>
      </c>
      <c r="R968" s="7">
        <v>0</v>
      </c>
      <c r="S968" s="7">
        <v>0</v>
      </c>
      <c r="T968" s="7"/>
    </row>
    <row r="969" spans="1:20" x14ac:dyDescent="0.35">
      <c r="A969" s="6" t="s">
        <v>185</v>
      </c>
      <c r="B969" s="6" t="s">
        <v>186</v>
      </c>
      <c r="C969" s="6" t="s">
        <v>670</v>
      </c>
      <c r="D969" s="6" t="s">
        <v>684</v>
      </c>
      <c r="E969" s="6" t="s">
        <v>303</v>
      </c>
      <c r="F969" s="6" t="s">
        <v>330</v>
      </c>
      <c r="G969" s="6" t="s">
        <v>331</v>
      </c>
      <c r="H969" s="6"/>
      <c r="I969" s="6"/>
      <c r="J969" s="6"/>
      <c r="K969" s="7">
        <v>0</v>
      </c>
      <c r="L969" s="7">
        <v>0</v>
      </c>
      <c r="M969" s="7">
        <v>0</v>
      </c>
      <c r="N969" s="7">
        <v>0</v>
      </c>
      <c r="O969" s="7">
        <v>7.7569350000000004</v>
      </c>
      <c r="P969" s="7">
        <v>11.43924</v>
      </c>
      <c r="Q969" s="7">
        <v>5.8046249999999997</v>
      </c>
      <c r="R969" s="7">
        <v>4.2102589999999998</v>
      </c>
      <c r="S969" s="7">
        <v>3.49533</v>
      </c>
      <c r="T969" s="7"/>
    </row>
    <row r="970" spans="1:20" x14ac:dyDescent="0.35">
      <c r="A970" s="6" t="s">
        <v>185</v>
      </c>
      <c r="B970" s="6" t="s">
        <v>186</v>
      </c>
      <c r="C970" s="6" t="s">
        <v>670</v>
      </c>
      <c r="D970" s="6" t="s">
        <v>684</v>
      </c>
      <c r="E970" s="6" t="s">
        <v>303</v>
      </c>
      <c r="F970" s="6" t="s">
        <v>332</v>
      </c>
      <c r="G970" s="6" t="s">
        <v>333</v>
      </c>
      <c r="H970" s="7">
        <v>0.95103899999999997</v>
      </c>
      <c r="I970" s="7">
        <v>1.9020779999999999</v>
      </c>
      <c r="J970" s="7">
        <v>2.8531170000000001</v>
      </c>
      <c r="K970" s="7">
        <v>2.8531170000000001</v>
      </c>
      <c r="L970" s="7">
        <v>1.1142780000000001</v>
      </c>
      <c r="M970" s="7">
        <v>7.1836029999999997</v>
      </c>
      <c r="N970" s="7">
        <v>2.708888</v>
      </c>
      <c r="O970" s="7">
        <v>0</v>
      </c>
      <c r="P970" s="7">
        <v>0</v>
      </c>
      <c r="Q970" s="7">
        <v>0</v>
      </c>
      <c r="R970" s="7">
        <v>0</v>
      </c>
      <c r="S970" s="7">
        <v>0</v>
      </c>
      <c r="T970" s="7"/>
    </row>
    <row r="971" spans="1:20" x14ac:dyDescent="0.35">
      <c r="A971" s="6" t="s">
        <v>185</v>
      </c>
      <c r="B971" s="6" t="s">
        <v>186</v>
      </c>
      <c r="C971" s="6" t="s">
        <v>670</v>
      </c>
      <c r="D971" s="6" t="s">
        <v>684</v>
      </c>
      <c r="E971" s="6" t="s">
        <v>303</v>
      </c>
      <c r="F971" s="6" t="s">
        <v>334</v>
      </c>
      <c r="G971" s="6" t="s">
        <v>335</v>
      </c>
      <c r="H971" s="6"/>
      <c r="I971" s="6"/>
      <c r="J971" s="6"/>
      <c r="K971" s="7">
        <v>0</v>
      </c>
      <c r="L971" s="7">
        <v>0</v>
      </c>
      <c r="M971" s="7">
        <v>0</v>
      </c>
      <c r="N971" s="7">
        <v>0</v>
      </c>
      <c r="O971" s="7">
        <v>3.8677899999999998</v>
      </c>
      <c r="P971" s="7">
        <v>5.2145999999999999</v>
      </c>
      <c r="Q971" s="7">
        <v>2.7781340000000001</v>
      </c>
      <c r="R971" s="7">
        <v>2.069299</v>
      </c>
      <c r="S971" s="7">
        <v>1.722054</v>
      </c>
      <c r="T971" s="7"/>
    </row>
    <row r="972" spans="1:20" x14ac:dyDescent="0.35">
      <c r="A972" s="6" t="s">
        <v>185</v>
      </c>
      <c r="B972" s="6" t="s">
        <v>186</v>
      </c>
      <c r="C972" s="6" t="s">
        <v>670</v>
      </c>
      <c r="D972" s="6" t="s">
        <v>684</v>
      </c>
      <c r="E972" s="6" t="s">
        <v>303</v>
      </c>
      <c r="F972" s="6" t="s">
        <v>336</v>
      </c>
      <c r="G972" s="6" t="s">
        <v>337</v>
      </c>
      <c r="H972" s="7">
        <v>1.9020779999999999</v>
      </c>
      <c r="I972" s="7">
        <v>4.7551949999999996</v>
      </c>
      <c r="J972" s="7">
        <v>2.8531170000000001</v>
      </c>
      <c r="K972" s="7">
        <v>2.0317470000000002</v>
      </c>
      <c r="L972" s="7">
        <v>2.759836</v>
      </c>
      <c r="M972" s="7">
        <v>3.905208</v>
      </c>
      <c r="N972" s="7">
        <v>2.3932699999999998</v>
      </c>
      <c r="O972" s="7">
        <v>0</v>
      </c>
      <c r="P972" s="7">
        <v>0</v>
      </c>
      <c r="Q972" s="7">
        <v>0</v>
      </c>
      <c r="R972" s="7">
        <v>0</v>
      </c>
      <c r="S972" s="7">
        <v>0</v>
      </c>
      <c r="T972" s="7"/>
    </row>
    <row r="973" spans="1:20" x14ac:dyDescent="0.35">
      <c r="A973" s="6" t="s">
        <v>185</v>
      </c>
      <c r="B973" s="6" t="s">
        <v>186</v>
      </c>
      <c r="C973" s="6" t="s">
        <v>670</v>
      </c>
      <c r="D973" s="6" t="s">
        <v>684</v>
      </c>
      <c r="E973" s="6" t="s">
        <v>303</v>
      </c>
      <c r="F973" s="6" t="s">
        <v>338</v>
      </c>
      <c r="G973" s="6" t="s">
        <v>339</v>
      </c>
      <c r="H973" s="6"/>
      <c r="I973" s="6"/>
      <c r="J973" s="6"/>
      <c r="K973" s="7">
        <v>0</v>
      </c>
      <c r="L973" s="7">
        <v>0</v>
      </c>
      <c r="M973" s="7">
        <v>0</v>
      </c>
      <c r="N973" s="7">
        <v>0</v>
      </c>
      <c r="O973" s="7">
        <v>3.512162</v>
      </c>
      <c r="P973" s="7">
        <v>4.3102400000000003</v>
      </c>
      <c r="Q973" s="7">
        <v>2.1989399999999999</v>
      </c>
      <c r="R973" s="7">
        <v>1.741414</v>
      </c>
      <c r="S973" s="7">
        <v>1.4452830000000001</v>
      </c>
      <c r="T973" s="7"/>
    </row>
    <row r="974" spans="1:20" x14ac:dyDescent="0.35">
      <c r="A974" s="6" t="s">
        <v>185</v>
      </c>
      <c r="B974" s="6" t="s">
        <v>186</v>
      </c>
      <c r="C974" s="6" t="s">
        <v>670</v>
      </c>
      <c r="D974" s="6" t="s">
        <v>684</v>
      </c>
      <c r="E974" s="6" t="s">
        <v>303</v>
      </c>
      <c r="F974" s="6" t="s">
        <v>340</v>
      </c>
      <c r="G974" s="6" t="s">
        <v>341</v>
      </c>
      <c r="H974" s="7">
        <v>4.2268400000000002</v>
      </c>
      <c r="I974" s="6"/>
      <c r="J974" s="7">
        <v>4.2268400000000002</v>
      </c>
      <c r="K974" s="7">
        <v>4.2268400000000002</v>
      </c>
      <c r="L974" s="7">
        <v>1.3452440000000001</v>
      </c>
      <c r="M974" s="7">
        <v>2.6050970000000002</v>
      </c>
      <c r="N974" s="7">
        <v>1.8247</v>
      </c>
      <c r="O974" s="7">
        <v>1.407286</v>
      </c>
      <c r="P974" s="7">
        <v>2.4871099999999999</v>
      </c>
      <c r="Q974" s="7">
        <v>1.254138</v>
      </c>
      <c r="R974" s="7">
        <v>2.06332</v>
      </c>
      <c r="S974" s="7">
        <v>2.1127600000000002</v>
      </c>
      <c r="T974" s="7"/>
    </row>
    <row r="975" spans="1:20" x14ac:dyDescent="0.35">
      <c r="A975" s="6" t="s">
        <v>185</v>
      </c>
      <c r="B975" s="6" t="s">
        <v>186</v>
      </c>
      <c r="C975" s="6" t="s">
        <v>670</v>
      </c>
      <c r="D975" s="6" t="s">
        <v>684</v>
      </c>
      <c r="E975" s="6" t="s">
        <v>303</v>
      </c>
      <c r="F975" s="6" t="s">
        <v>342</v>
      </c>
      <c r="G975" s="6" t="s">
        <v>343</v>
      </c>
      <c r="H975" s="7">
        <v>0.18140200000000001</v>
      </c>
      <c r="I975" s="7">
        <v>0.54420599999999997</v>
      </c>
      <c r="J975" s="7">
        <v>0.54420599999999997</v>
      </c>
      <c r="K975" s="7">
        <v>0.20097200000000001</v>
      </c>
      <c r="L975" s="7">
        <v>0.77876100000000004</v>
      </c>
      <c r="M975" s="7">
        <v>1.1133420000000001</v>
      </c>
      <c r="N975" s="7">
        <v>1.0413140000000001</v>
      </c>
      <c r="O975" s="7">
        <v>0</v>
      </c>
      <c r="P975" s="7">
        <v>0</v>
      </c>
      <c r="Q975" s="7">
        <v>0</v>
      </c>
      <c r="R975" s="7">
        <v>0</v>
      </c>
      <c r="S975" s="7">
        <v>0</v>
      </c>
      <c r="T975" s="7"/>
    </row>
    <row r="976" spans="1:20" x14ac:dyDescent="0.35">
      <c r="A976" s="6" t="s">
        <v>185</v>
      </c>
      <c r="B976" s="6" t="s">
        <v>186</v>
      </c>
      <c r="C976" s="6" t="s">
        <v>670</v>
      </c>
      <c r="D976" s="6" t="s">
        <v>684</v>
      </c>
      <c r="E976" s="6" t="s">
        <v>303</v>
      </c>
      <c r="F976" s="6" t="s">
        <v>344</v>
      </c>
      <c r="G976" s="6" t="s">
        <v>345</v>
      </c>
      <c r="H976" s="7">
        <v>0.18316299999999999</v>
      </c>
      <c r="I976" s="7">
        <v>0.54948900000000001</v>
      </c>
      <c r="J976" s="7">
        <v>0.36632599999999998</v>
      </c>
      <c r="K976" s="7">
        <v>0.56213500000000005</v>
      </c>
      <c r="L976" s="7">
        <v>0.66878300000000002</v>
      </c>
      <c r="M976" s="7">
        <v>1.1334930000000001</v>
      </c>
      <c r="N976" s="7">
        <v>1.060168</v>
      </c>
      <c r="O976" s="7">
        <v>0</v>
      </c>
      <c r="P976" s="7">
        <v>0</v>
      </c>
      <c r="Q976" s="7">
        <v>0</v>
      </c>
      <c r="R976" s="7">
        <v>0</v>
      </c>
      <c r="S976" s="7">
        <v>0</v>
      </c>
      <c r="T976" s="7"/>
    </row>
    <row r="977" spans="1:20" x14ac:dyDescent="0.35">
      <c r="A977" s="6" t="s">
        <v>185</v>
      </c>
      <c r="B977" s="6" t="s">
        <v>186</v>
      </c>
      <c r="C977" s="6" t="s">
        <v>670</v>
      </c>
      <c r="D977" s="6" t="s">
        <v>684</v>
      </c>
      <c r="E977" s="6" t="s">
        <v>303</v>
      </c>
      <c r="F977" s="6" t="s">
        <v>346</v>
      </c>
      <c r="G977" s="6" t="s">
        <v>347</v>
      </c>
      <c r="H977" s="7">
        <v>0.18316299999999999</v>
      </c>
      <c r="I977" s="7">
        <v>0.36632599999999998</v>
      </c>
      <c r="J977" s="7">
        <v>0.36632599999999998</v>
      </c>
      <c r="K977" s="7">
        <v>0.20047999999999999</v>
      </c>
      <c r="L977" s="7">
        <v>0.55313400000000001</v>
      </c>
      <c r="M977" s="7">
        <v>1.0773740000000001</v>
      </c>
      <c r="N977" s="7">
        <v>1.007674</v>
      </c>
      <c r="O977" s="7">
        <v>0</v>
      </c>
      <c r="P977" s="7">
        <v>0</v>
      </c>
      <c r="Q977" s="7">
        <v>0</v>
      </c>
      <c r="R977" s="7">
        <v>0</v>
      </c>
      <c r="S977" s="7">
        <v>0</v>
      </c>
      <c r="T977" s="7"/>
    </row>
    <row r="978" spans="1:20" x14ac:dyDescent="0.35">
      <c r="A978" s="6" t="s">
        <v>185</v>
      </c>
      <c r="B978" s="6" t="s">
        <v>186</v>
      </c>
      <c r="C978" s="6" t="s">
        <v>670</v>
      </c>
      <c r="D978" s="6" t="s">
        <v>684</v>
      </c>
      <c r="E978" s="6" t="s">
        <v>303</v>
      </c>
      <c r="F978" s="6" t="s">
        <v>348</v>
      </c>
      <c r="G978" s="6" t="s">
        <v>349</v>
      </c>
      <c r="H978" s="7">
        <v>2.1134200000000001</v>
      </c>
      <c r="I978" s="6"/>
      <c r="J978" s="6"/>
      <c r="K978" s="7">
        <v>0</v>
      </c>
      <c r="L978" s="7">
        <v>0.703704</v>
      </c>
      <c r="M978" s="7">
        <v>4.2294600000000004</v>
      </c>
      <c r="N978" s="7">
        <v>3.5601120000000002</v>
      </c>
      <c r="O978" s="7">
        <v>2.7407900000000001</v>
      </c>
      <c r="P978" s="7">
        <v>4.8589700000000002</v>
      </c>
      <c r="Q978" s="7">
        <v>3.1786759999999998</v>
      </c>
      <c r="R978" s="7">
        <v>5.2106719999999997</v>
      </c>
      <c r="S978" s="7">
        <v>5.3310250000000003</v>
      </c>
      <c r="T978" s="7"/>
    </row>
    <row r="979" spans="1:20" x14ac:dyDescent="0.35">
      <c r="A979" s="6" t="s">
        <v>185</v>
      </c>
      <c r="B979" s="6" t="s">
        <v>186</v>
      </c>
      <c r="C979" s="6" t="s">
        <v>670</v>
      </c>
      <c r="D979" s="6" t="s">
        <v>684</v>
      </c>
      <c r="E979" s="6" t="s">
        <v>303</v>
      </c>
      <c r="F979" s="6" t="s">
        <v>350</v>
      </c>
      <c r="G979" s="6" t="s">
        <v>351</v>
      </c>
      <c r="H979" s="6"/>
      <c r="I979" s="7">
        <v>4.2268400000000002</v>
      </c>
      <c r="J979" s="6"/>
      <c r="K979" s="7">
        <v>0</v>
      </c>
      <c r="L979" s="7">
        <v>1.40422</v>
      </c>
      <c r="M979" s="7">
        <v>6.2110469999999998</v>
      </c>
      <c r="N979" s="7">
        <v>7.1982799999999996</v>
      </c>
      <c r="O979" s="7">
        <v>5.5343099999999996</v>
      </c>
      <c r="P979" s="7">
        <v>9.8075050000000008</v>
      </c>
      <c r="Q979" s="7">
        <v>5.5626360000000004</v>
      </c>
      <c r="R979" s="7">
        <v>9.1156059999999997</v>
      </c>
      <c r="S979" s="7">
        <v>9.3337500000000002</v>
      </c>
      <c r="T979" s="7"/>
    </row>
    <row r="980" spans="1:20" x14ac:dyDescent="0.35">
      <c r="A980" s="6" t="s">
        <v>185</v>
      </c>
      <c r="B980" s="6" t="s">
        <v>186</v>
      </c>
      <c r="C980" s="6" t="s">
        <v>670</v>
      </c>
      <c r="D980" s="6" t="s">
        <v>684</v>
      </c>
      <c r="E980" s="6" t="s">
        <v>303</v>
      </c>
      <c r="F980" s="6" t="s">
        <v>352</v>
      </c>
      <c r="G980" s="6" t="s">
        <v>353</v>
      </c>
      <c r="H980" s="7">
        <v>2.1134200000000001</v>
      </c>
      <c r="I980" s="7">
        <v>6.3402599999999998</v>
      </c>
      <c r="J980" s="7">
        <v>8.4536800000000003</v>
      </c>
      <c r="K980" s="7">
        <v>0.861317</v>
      </c>
      <c r="L980" s="7">
        <v>4.8688859999999998</v>
      </c>
      <c r="M980" s="7">
        <v>4.7146249999999998</v>
      </c>
      <c r="N980" s="7">
        <v>10.257776</v>
      </c>
      <c r="O980" s="7">
        <v>7.8836459999999997</v>
      </c>
      <c r="P980" s="7">
        <v>13.974225000000001</v>
      </c>
      <c r="Q980" s="7">
        <v>5.6371560000000001</v>
      </c>
      <c r="R980" s="7">
        <v>9.2331079999999996</v>
      </c>
      <c r="S980" s="7">
        <v>9.4585650000000001</v>
      </c>
      <c r="T980" s="7"/>
    </row>
    <row r="981" spans="1:20" x14ac:dyDescent="0.35">
      <c r="A981" s="6" t="s">
        <v>185</v>
      </c>
      <c r="B981" s="6" t="s">
        <v>186</v>
      </c>
      <c r="C981" s="6" t="s">
        <v>670</v>
      </c>
      <c r="D981" s="6" t="s">
        <v>684</v>
      </c>
      <c r="E981" s="6" t="s">
        <v>303</v>
      </c>
      <c r="F981" s="6" t="s">
        <v>354</v>
      </c>
      <c r="G981" s="6" t="s">
        <v>355</v>
      </c>
      <c r="H981" s="6"/>
      <c r="I981" s="7">
        <v>1.9020779999999999</v>
      </c>
      <c r="J981" s="7">
        <v>1.9020779999999999</v>
      </c>
      <c r="K981" s="7">
        <v>0</v>
      </c>
      <c r="L981" s="7">
        <v>0.97568999999999995</v>
      </c>
      <c r="M981" s="7">
        <v>5.1395350000000004</v>
      </c>
      <c r="N981" s="7">
        <v>6.0091200000000002</v>
      </c>
      <c r="O981" s="7">
        <v>9.4445270000000008</v>
      </c>
      <c r="P981" s="7">
        <v>4.5808099999999996</v>
      </c>
      <c r="Q981" s="7">
        <v>1.0703739999999999</v>
      </c>
      <c r="R981" s="7">
        <v>0.67009200000000002</v>
      </c>
      <c r="S981" s="7">
        <v>1.714415</v>
      </c>
      <c r="T981" s="7"/>
    </row>
    <row r="982" spans="1:20" x14ac:dyDescent="0.35">
      <c r="A982" s="6" t="s">
        <v>185</v>
      </c>
      <c r="B982" s="6" t="s">
        <v>186</v>
      </c>
      <c r="C982" s="6" t="s">
        <v>670</v>
      </c>
      <c r="D982" s="6" t="s">
        <v>684</v>
      </c>
      <c r="E982" s="6" t="s">
        <v>303</v>
      </c>
      <c r="F982" s="6" t="s">
        <v>356</v>
      </c>
      <c r="G982" s="6" t="s">
        <v>357</v>
      </c>
      <c r="H982" s="6"/>
      <c r="I982" s="7">
        <v>1.9020779999999999</v>
      </c>
      <c r="J982" s="6"/>
      <c r="K982" s="7">
        <v>0</v>
      </c>
      <c r="L982" s="7">
        <v>0.95995600000000003</v>
      </c>
      <c r="M982" s="7">
        <v>3.5455749999999999</v>
      </c>
      <c r="N982" s="7">
        <v>3.1911079999999998</v>
      </c>
      <c r="O982" s="7">
        <v>3.507962</v>
      </c>
      <c r="P982" s="7">
        <v>1.600265</v>
      </c>
      <c r="Q982" s="7">
        <v>0.43013800000000002</v>
      </c>
      <c r="R982" s="7">
        <v>0.64015999999999995</v>
      </c>
      <c r="S982" s="7">
        <v>0.89378500000000005</v>
      </c>
      <c r="T982" s="7"/>
    </row>
    <row r="983" spans="1:20" x14ac:dyDescent="0.35">
      <c r="A983" s="6" t="s">
        <v>185</v>
      </c>
      <c r="B983" s="6" t="s">
        <v>186</v>
      </c>
      <c r="C983" s="6" t="s">
        <v>670</v>
      </c>
      <c r="D983" s="6" t="s">
        <v>684</v>
      </c>
      <c r="E983" s="6" t="s">
        <v>303</v>
      </c>
      <c r="F983" s="6" t="s">
        <v>358</v>
      </c>
      <c r="G983" s="6" t="s">
        <v>359</v>
      </c>
      <c r="H983" s="7">
        <v>5.7062340000000003</v>
      </c>
      <c r="I983" s="7">
        <v>2.8531170000000001</v>
      </c>
      <c r="J983" s="7">
        <v>1.9020779999999999</v>
      </c>
      <c r="K983" s="7">
        <v>1.6440729999999999</v>
      </c>
      <c r="L983" s="7">
        <v>13.88076</v>
      </c>
      <c r="M983" s="7">
        <v>10.033135</v>
      </c>
      <c r="N983" s="7">
        <v>5.98712</v>
      </c>
      <c r="O983" s="7">
        <v>6.6036460000000003</v>
      </c>
      <c r="P983" s="7">
        <v>3.0005199999999999</v>
      </c>
      <c r="Q983" s="7">
        <v>0.81039399999999995</v>
      </c>
      <c r="R983" s="7">
        <v>1.2102580000000001</v>
      </c>
      <c r="S983" s="7">
        <v>1.68201</v>
      </c>
      <c r="T983" s="7"/>
    </row>
    <row r="984" spans="1:20" x14ac:dyDescent="0.35">
      <c r="A984" s="6" t="s">
        <v>185</v>
      </c>
      <c r="B984" s="6" t="s">
        <v>186</v>
      </c>
      <c r="C984" s="6" t="s">
        <v>670</v>
      </c>
      <c r="D984" s="6" t="s">
        <v>684</v>
      </c>
      <c r="E984" s="6" t="s">
        <v>303</v>
      </c>
      <c r="F984" s="6" t="s">
        <v>360</v>
      </c>
      <c r="G984" s="6" t="s">
        <v>361</v>
      </c>
      <c r="H984" s="7">
        <v>1.9020779999999999</v>
      </c>
      <c r="I984" s="7">
        <v>1.9020779999999999</v>
      </c>
      <c r="J984" s="7">
        <v>3.8041559999999999</v>
      </c>
      <c r="K984" s="7">
        <v>6.7922450000000003</v>
      </c>
      <c r="L984" s="7">
        <v>10.019977000000001</v>
      </c>
      <c r="M984" s="7">
        <v>11.519491</v>
      </c>
      <c r="N984" s="7">
        <v>4.1417919999999997</v>
      </c>
      <c r="O984" s="7">
        <v>6.5375399999999999</v>
      </c>
      <c r="P984" s="7">
        <v>3.1504750000000001</v>
      </c>
      <c r="Q984" s="7">
        <v>0.74032799999999999</v>
      </c>
      <c r="R984" s="7">
        <v>0.46011999999999997</v>
      </c>
      <c r="S984" s="7">
        <v>1.18634</v>
      </c>
      <c r="T984" s="7"/>
    </row>
    <row r="985" spans="1:20" x14ac:dyDescent="0.35">
      <c r="A985" s="6" t="s">
        <v>185</v>
      </c>
      <c r="B985" s="6" t="s">
        <v>186</v>
      </c>
      <c r="C985" s="6" t="s">
        <v>670</v>
      </c>
      <c r="D985" s="6" t="s">
        <v>684</v>
      </c>
      <c r="E985" s="6" t="s">
        <v>303</v>
      </c>
      <c r="F985" s="6" t="s">
        <v>362</v>
      </c>
      <c r="G985" s="6" t="s">
        <v>363</v>
      </c>
      <c r="H985" s="6"/>
      <c r="I985" s="6"/>
      <c r="J985" s="6"/>
      <c r="K985" s="7">
        <v>0</v>
      </c>
      <c r="L985" s="7">
        <v>0</v>
      </c>
      <c r="M985" s="7">
        <v>0</v>
      </c>
      <c r="N985" s="7">
        <v>11.354068</v>
      </c>
      <c r="O985" s="7">
        <v>9.9584419999999998</v>
      </c>
      <c r="P985" s="7">
        <v>8.8389199999999999</v>
      </c>
      <c r="Q985" s="7">
        <v>8.7441600000000008</v>
      </c>
      <c r="R985" s="7">
        <v>7.9180919999999997</v>
      </c>
      <c r="S985" s="7">
        <v>4.8198100000000004</v>
      </c>
      <c r="T985" s="7"/>
    </row>
    <row r="986" spans="1:20" x14ac:dyDescent="0.35">
      <c r="A986" s="6" t="s">
        <v>185</v>
      </c>
      <c r="B986" s="6" t="s">
        <v>186</v>
      </c>
      <c r="C986" s="6" t="s">
        <v>670</v>
      </c>
      <c r="D986" s="6" t="s">
        <v>684</v>
      </c>
      <c r="E986" s="6" t="s">
        <v>303</v>
      </c>
      <c r="F986" s="6" t="s">
        <v>364</v>
      </c>
      <c r="G986" s="6" t="s">
        <v>365</v>
      </c>
      <c r="H986" s="6"/>
      <c r="I986" s="6"/>
      <c r="J986" s="6"/>
      <c r="K986" s="7">
        <v>0</v>
      </c>
      <c r="L986" s="7">
        <v>0</v>
      </c>
      <c r="M986" s="7">
        <v>0</v>
      </c>
      <c r="N986" s="7">
        <v>0.24004300000000001</v>
      </c>
      <c r="O986" s="7">
        <v>0.304564</v>
      </c>
      <c r="P986" s="7">
        <v>0.14998500000000001</v>
      </c>
      <c r="Q986" s="7">
        <v>9.0001999999999999E-2</v>
      </c>
      <c r="R986" s="7">
        <v>9.0067999999999995E-2</v>
      </c>
      <c r="S986" s="7">
        <v>4.9974999999999999E-2</v>
      </c>
      <c r="T986" s="7"/>
    </row>
    <row r="987" spans="1:20" x14ac:dyDescent="0.35">
      <c r="A987" s="6" t="s">
        <v>185</v>
      </c>
      <c r="B987" s="6" t="s">
        <v>186</v>
      </c>
      <c r="C987" s="6" t="s">
        <v>670</v>
      </c>
      <c r="D987" s="6" t="s">
        <v>684</v>
      </c>
      <c r="E987" s="6" t="s">
        <v>303</v>
      </c>
      <c r="F987" s="6" t="s">
        <v>366</v>
      </c>
      <c r="G987" s="6" t="s">
        <v>367</v>
      </c>
      <c r="H987" s="6"/>
      <c r="I987" s="6"/>
      <c r="J987" s="6"/>
      <c r="K987" s="7">
        <v>0</v>
      </c>
      <c r="L987" s="7">
        <v>0</v>
      </c>
      <c r="M987" s="7">
        <v>0</v>
      </c>
      <c r="N987" s="7">
        <v>0.24004300000000001</v>
      </c>
      <c r="O987" s="7">
        <v>0.304564</v>
      </c>
      <c r="P987" s="7">
        <v>0.14998500000000001</v>
      </c>
      <c r="Q987" s="7">
        <v>9.0001999999999999E-2</v>
      </c>
      <c r="R987" s="7">
        <v>9.0067999999999995E-2</v>
      </c>
      <c r="S987" s="7">
        <v>4.9974999999999999E-2</v>
      </c>
      <c r="T987" s="7"/>
    </row>
    <row r="988" spans="1:20" x14ac:dyDescent="0.35">
      <c r="A988" s="6" t="s">
        <v>185</v>
      </c>
      <c r="B988" s="6" t="s">
        <v>186</v>
      </c>
      <c r="C988" s="6" t="s">
        <v>670</v>
      </c>
      <c r="D988" s="6" t="s">
        <v>684</v>
      </c>
      <c r="E988" s="6" t="s">
        <v>303</v>
      </c>
      <c r="F988" s="6" t="s">
        <v>368</v>
      </c>
      <c r="G988" s="6" t="s">
        <v>369</v>
      </c>
      <c r="H988" s="6"/>
      <c r="I988" s="6"/>
      <c r="J988" s="6"/>
      <c r="K988" s="7">
        <v>0</v>
      </c>
      <c r="L988" s="7">
        <v>0</v>
      </c>
      <c r="M988" s="7">
        <v>0</v>
      </c>
      <c r="N988" s="7">
        <v>0.32841900000000002</v>
      </c>
      <c r="O988" s="7">
        <v>0.28000000000000003</v>
      </c>
      <c r="P988" s="7">
        <v>0.16</v>
      </c>
      <c r="Q988" s="7">
        <v>8.9996000000000007E-2</v>
      </c>
      <c r="R988" s="7">
        <v>0.1</v>
      </c>
      <c r="S988" s="7">
        <v>5.9995E-2</v>
      </c>
      <c r="T988" s="7"/>
    </row>
    <row r="989" spans="1:20" x14ac:dyDescent="0.35">
      <c r="A989" s="6" t="s">
        <v>185</v>
      </c>
      <c r="B989" s="6" t="s">
        <v>186</v>
      </c>
      <c r="C989" s="6" t="s">
        <v>670</v>
      </c>
      <c r="D989" s="6" t="s">
        <v>684</v>
      </c>
      <c r="E989" s="6" t="s">
        <v>303</v>
      </c>
      <c r="F989" s="6" t="s">
        <v>370</v>
      </c>
      <c r="G989" s="6" t="s">
        <v>371</v>
      </c>
      <c r="H989" s="6"/>
      <c r="I989" s="7">
        <v>0.95103899999999997</v>
      </c>
      <c r="J989" s="7">
        <v>1.9020779999999999</v>
      </c>
      <c r="K989" s="7">
        <v>4.0828509999999998</v>
      </c>
      <c r="L989" s="7">
        <v>0.83135999999999999</v>
      </c>
      <c r="M989" s="7">
        <v>1.976674</v>
      </c>
      <c r="N989" s="7">
        <v>2.1794159999999998</v>
      </c>
      <c r="O989" s="7">
        <v>0</v>
      </c>
      <c r="P989" s="7">
        <v>0</v>
      </c>
      <c r="Q989" s="7">
        <v>0</v>
      </c>
      <c r="R989" s="7">
        <v>0</v>
      </c>
      <c r="S989" s="7">
        <v>0</v>
      </c>
      <c r="T989" s="7"/>
    </row>
    <row r="990" spans="1:20" x14ac:dyDescent="0.35">
      <c r="A990" s="6" t="s">
        <v>185</v>
      </c>
      <c r="B990" s="6" t="s">
        <v>186</v>
      </c>
      <c r="C990" s="6" t="s">
        <v>670</v>
      </c>
      <c r="D990" s="6" t="s">
        <v>684</v>
      </c>
      <c r="E990" s="6" t="s">
        <v>303</v>
      </c>
      <c r="F990" s="6" t="s">
        <v>372</v>
      </c>
      <c r="G990" s="6" t="s">
        <v>373</v>
      </c>
      <c r="H990" s="6"/>
      <c r="I990" s="6"/>
      <c r="J990" s="6"/>
      <c r="K990" s="7">
        <v>0</v>
      </c>
      <c r="L990" s="7">
        <v>0</v>
      </c>
      <c r="M990" s="7">
        <v>0</v>
      </c>
      <c r="N990" s="7">
        <v>0</v>
      </c>
      <c r="O990" s="7">
        <v>8.5002519999999997</v>
      </c>
      <c r="P990" s="7">
        <v>8.8084830000000007</v>
      </c>
      <c r="Q990" s="7">
        <v>5.4972370000000002</v>
      </c>
      <c r="R990" s="7">
        <v>3.9234499999999999</v>
      </c>
      <c r="S990" s="7">
        <v>3.259576</v>
      </c>
      <c r="T990" s="7"/>
    </row>
    <row r="991" spans="1:20" x14ac:dyDescent="0.35">
      <c r="A991" s="6" t="s">
        <v>185</v>
      </c>
      <c r="B991" s="6" t="s">
        <v>186</v>
      </c>
      <c r="C991" s="6" t="s">
        <v>670</v>
      </c>
      <c r="D991" s="6" t="s">
        <v>684</v>
      </c>
      <c r="E991" s="6" t="s">
        <v>303</v>
      </c>
      <c r="F991" s="6" t="s">
        <v>374</v>
      </c>
      <c r="G991" s="6" t="s">
        <v>375</v>
      </c>
      <c r="H991" s="7">
        <v>44.381819999999998</v>
      </c>
      <c r="I991" s="7">
        <v>52.835500000000003</v>
      </c>
      <c r="J991" s="7">
        <v>95.103899999999996</v>
      </c>
      <c r="K991" s="7">
        <v>49.301175999999998</v>
      </c>
      <c r="L991" s="7">
        <v>55.688983999999998</v>
      </c>
      <c r="M991" s="7">
        <v>107.570176</v>
      </c>
      <c r="N991" s="7">
        <v>49.242848000000002</v>
      </c>
      <c r="O991" s="7">
        <v>49.371479000000001</v>
      </c>
      <c r="P991" s="7">
        <v>48.218699999999998</v>
      </c>
      <c r="Q991" s="7">
        <v>70.256214</v>
      </c>
      <c r="R991" s="7">
        <v>35.095103999999999</v>
      </c>
      <c r="S991" s="7">
        <v>72.697990000000004</v>
      </c>
      <c r="T991" s="7"/>
    </row>
    <row r="992" spans="1:20" x14ac:dyDescent="0.35">
      <c r="A992" s="6" t="s">
        <v>185</v>
      </c>
      <c r="B992" s="6" t="s">
        <v>186</v>
      </c>
      <c r="C992" s="6" t="s">
        <v>670</v>
      </c>
      <c r="D992" s="6" t="s">
        <v>684</v>
      </c>
      <c r="E992" s="6" t="s">
        <v>303</v>
      </c>
      <c r="F992" s="6" t="s">
        <v>376</v>
      </c>
      <c r="G992" s="6" t="s">
        <v>377</v>
      </c>
      <c r="H992" s="7">
        <v>21.1342</v>
      </c>
      <c r="I992" s="7">
        <v>23.247620000000001</v>
      </c>
      <c r="J992" s="7">
        <v>14.793939999999999</v>
      </c>
      <c r="K992" s="7">
        <v>17.914708000000001</v>
      </c>
      <c r="L992" s="7">
        <v>19.309348</v>
      </c>
      <c r="M992" s="7">
        <v>53.221502999999998</v>
      </c>
      <c r="N992" s="7">
        <v>20.706327999999999</v>
      </c>
      <c r="O992" s="7">
        <v>20.761331999999999</v>
      </c>
      <c r="P992" s="7">
        <v>20.27505</v>
      </c>
      <c r="Q992" s="7">
        <v>14.479037999999999</v>
      </c>
      <c r="R992" s="7">
        <v>7.2294080000000003</v>
      </c>
      <c r="S992" s="7">
        <v>14.980055</v>
      </c>
      <c r="T992" s="7"/>
    </row>
    <row r="993" spans="1:20" x14ac:dyDescent="0.35">
      <c r="A993" s="6" t="s">
        <v>185</v>
      </c>
      <c r="B993" s="6" t="s">
        <v>186</v>
      </c>
      <c r="C993" s="6" t="s">
        <v>670</v>
      </c>
      <c r="D993" s="6" t="s">
        <v>684</v>
      </c>
      <c r="E993" s="6" t="s">
        <v>303</v>
      </c>
      <c r="F993" s="6" t="s">
        <v>378</v>
      </c>
      <c r="G993" s="6" t="s">
        <v>379</v>
      </c>
      <c r="H993" s="7">
        <v>141.59914000000001</v>
      </c>
      <c r="I993" s="7">
        <v>181.75412</v>
      </c>
      <c r="J993" s="7">
        <v>532.58184000000006</v>
      </c>
      <c r="K993" s="7">
        <v>286.060137</v>
      </c>
      <c r="L993" s="7">
        <v>238.54935599999999</v>
      </c>
      <c r="M993" s="7">
        <v>200.58389600000001</v>
      </c>
      <c r="N993" s="7">
        <v>120.379852</v>
      </c>
      <c r="O993" s="7">
        <v>87.989590000000007</v>
      </c>
      <c r="P993" s="7">
        <v>164.49776</v>
      </c>
      <c r="Q993" s="7">
        <v>51.765134000000003</v>
      </c>
      <c r="R993" s="7">
        <v>85.383324000000002</v>
      </c>
      <c r="S993" s="7">
        <v>89.103229999999996</v>
      </c>
      <c r="T993" s="7"/>
    </row>
    <row r="994" spans="1:20" x14ac:dyDescent="0.35">
      <c r="A994" s="6" t="s">
        <v>185</v>
      </c>
      <c r="B994" s="6" t="s">
        <v>186</v>
      </c>
      <c r="C994" s="6" t="s">
        <v>670</v>
      </c>
      <c r="D994" s="6" t="s">
        <v>684</v>
      </c>
      <c r="E994" s="6" t="s">
        <v>303</v>
      </c>
      <c r="F994" s="6" t="s">
        <v>380</v>
      </c>
      <c r="G994" s="6" t="s">
        <v>381</v>
      </c>
      <c r="H994" s="7">
        <v>48.60866</v>
      </c>
      <c r="I994" s="7">
        <v>52.835500000000003</v>
      </c>
      <c r="J994" s="7">
        <v>135.25888</v>
      </c>
      <c r="K994" s="7">
        <v>83.285863000000006</v>
      </c>
      <c r="L994" s="7">
        <v>67.961600000000004</v>
      </c>
      <c r="M994" s="7">
        <v>75.568624</v>
      </c>
      <c r="N994" s="7">
        <v>100.598563</v>
      </c>
      <c r="O994" s="7">
        <v>77.354568</v>
      </c>
      <c r="P994" s="7">
        <v>137.010775</v>
      </c>
      <c r="Q994" s="7">
        <v>56.135938000000003</v>
      </c>
      <c r="R994" s="7">
        <v>92.017483999999996</v>
      </c>
      <c r="S994" s="7">
        <v>94.211420000000004</v>
      </c>
      <c r="T994" s="7"/>
    </row>
    <row r="995" spans="1:20" x14ac:dyDescent="0.35">
      <c r="A995" s="6" t="s">
        <v>185</v>
      </c>
      <c r="B995" s="6" t="s">
        <v>186</v>
      </c>
      <c r="C995" s="6" t="s">
        <v>670</v>
      </c>
      <c r="D995" s="6" t="s">
        <v>684</v>
      </c>
      <c r="E995" s="6" t="s">
        <v>303</v>
      </c>
      <c r="F995" s="6" t="s">
        <v>382</v>
      </c>
      <c r="G995" s="6" t="s">
        <v>383</v>
      </c>
      <c r="H995" s="7">
        <v>4.2268400000000002</v>
      </c>
      <c r="I995" s="7">
        <v>2.1134200000000001</v>
      </c>
      <c r="J995" s="6"/>
      <c r="K995" s="7">
        <v>0</v>
      </c>
      <c r="L995" s="7">
        <v>2.0536319999999999</v>
      </c>
      <c r="M995" s="7">
        <v>31.494579000000002</v>
      </c>
      <c r="N995" s="7">
        <v>16.005991999999999</v>
      </c>
      <c r="O995" s="7">
        <v>16.047622</v>
      </c>
      <c r="P995" s="7">
        <v>15.671110000000001</v>
      </c>
      <c r="Q995" s="7">
        <v>10.396343999999999</v>
      </c>
      <c r="R995" s="7">
        <v>5.1983280000000001</v>
      </c>
      <c r="S995" s="7">
        <v>10.764824000000001</v>
      </c>
      <c r="T995" s="7"/>
    </row>
    <row r="996" spans="1:20" x14ac:dyDescent="0.35">
      <c r="A996" s="6" t="s">
        <v>185</v>
      </c>
      <c r="B996" s="6" t="s">
        <v>186</v>
      </c>
      <c r="C996" s="6" t="s">
        <v>670</v>
      </c>
      <c r="D996" s="6" t="s">
        <v>684</v>
      </c>
      <c r="E996" s="6" t="s">
        <v>303</v>
      </c>
      <c r="F996" s="6" t="s">
        <v>384</v>
      </c>
      <c r="G996" s="6" t="s">
        <v>385</v>
      </c>
      <c r="H996" s="7">
        <v>16.907360000000001</v>
      </c>
      <c r="I996" s="7">
        <v>16.907360000000001</v>
      </c>
      <c r="J996" s="7">
        <v>12.68052</v>
      </c>
      <c r="K996" s="7">
        <v>7.3721740000000002</v>
      </c>
      <c r="L996" s="7">
        <v>14.44759</v>
      </c>
      <c r="M996" s="7">
        <v>11.386990000000001</v>
      </c>
      <c r="N996" s="7">
        <v>16.187856</v>
      </c>
      <c r="O996" s="7">
        <v>12.455120000000001</v>
      </c>
      <c r="P996" s="7">
        <v>22.051030000000001</v>
      </c>
      <c r="Q996" s="7">
        <v>6.680148</v>
      </c>
      <c r="R996" s="7">
        <v>10.956918999999999</v>
      </c>
      <c r="S996" s="7">
        <v>11.214774999999999</v>
      </c>
      <c r="T996" s="7"/>
    </row>
    <row r="997" spans="1:20" x14ac:dyDescent="0.35">
      <c r="A997" s="6" t="s">
        <v>185</v>
      </c>
      <c r="B997" s="6" t="s">
        <v>186</v>
      </c>
      <c r="C997" s="6" t="s">
        <v>670</v>
      </c>
      <c r="D997" s="6" t="s">
        <v>684</v>
      </c>
      <c r="E997" s="6" t="s">
        <v>303</v>
      </c>
      <c r="F997" s="6" t="s">
        <v>386</v>
      </c>
      <c r="G997" s="6" t="s">
        <v>387</v>
      </c>
      <c r="H997" s="7">
        <v>26.629092</v>
      </c>
      <c r="I997" s="7">
        <v>14.265585</v>
      </c>
      <c r="J997" s="7">
        <v>51.356105999999997</v>
      </c>
      <c r="K997" s="7">
        <v>30.399070999999999</v>
      </c>
      <c r="L997" s="7">
        <v>22.131751999999999</v>
      </c>
      <c r="M997" s="7">
        <v>31.651088000000001</v>
      </c>
      <c r="N997" s="7">
        <v>12.750572</v>
      </c>
      <c r="O997" s="7">
        <v>0</v>
      </c>
      <c r="P997" s="7">
        <v>0</v>
      </c>
      <c r="Q997" s="7">
        <v>0</v>
      </c>
      <c r="R997" s="7">
        <v>0</v>
      </c>
      <c r="S997" s="7">
        <v>0</v>
      </c>
      <c r="T997" s="7"/>
    </row>
    <row r="998" spans="1:20" x14ac:dyDescent="0.35">
      <c r="A998" s="6" t="s">
        <v>185</v>
      </c>
      <c r="B998" s="6" t="s">
        <v>186</v>
      </c>
      <c r="C998" s="6" t="s">
        <v>670</v>
      </c>
      <c r="D998" s="6" t="s">
        <v>684</v>
      </c>
      <c r="E998" s="6" t="s">
        <v>303</v>
      </c>
      <c r="F998" s="6" t="s">
        <v>388</v>
      </c>
      <c r="G998" s="6" t="s">
        <v>389</v>
      </c>
      <c r="H998" s="6"/>
      <c r="I998" s="6"/>
      <c r="J998" s="6"/>
      <c r="K998" s="7">
        <v>0</v>
      </c>
      <c r="L998" s="7">
        <v>0</v>
      </c>
      <c r="M998" s="7">
        <v>0</v>
      </c>
      <c r="N998" s="7">
        <v>0</v>
      </c>
      <c r="O998" s="7">
        <v>14.641188</v>
      </c>
      <c r="P998" s="7">
        <v>15.90216</v>
      </c>
      <c r="Q998" s="7">
        <v>11.692102999999999</v>
      </c>
      <c r="R998" s="7">
        <v>7.4882860000000004</v>
      </c>
      <c r="S998" s="7">
        <v>6.2218999999999998</v>
      </c>
      <c r="T998" s="7"/>
    </row>
    <row r="999" spans="1:20" x14ac:dyDescent="0.35">
      <c r="A999" s="6" t="s">
        <v>185</v>
      </c>
      <c r="B999" s="6" t="s">
        <v>186</v>
      </c>
      <c r="C999" s="6" t="s">
        <v>670</v>
      </c>
      <c r="D999" s="6" t="s">
        <v>684</v>
      </c>
      <c r="E999" s="6" t="s">
        <v>303</v>
      </c>
      <c r="F999" s="6" t="s">
        <v>390</v>
      </c>
      <c r="G999" s="6" t="s">
        <v>391</v>
      </c>
      <c r="H999" s="7">
        <v>247.27014</v>
      </c>
      <c r="I999" s="7">
        <v>268.40433999999999</v>
      </c>
      <c r="J999" s="7">
        <v>765.05804000000001</v>
      </c>
      <c r="K999" s="7">
        <v>428.51547699999998</v>
      </c>
      <c r="L999" s="7">
        <v>353.39603599999998</v>
      </c>
      <c r="M999" s="7">
        <v>294.36023399999999</v>
      </c>
      <c r="N999" s="7">
        <v>208.58201199999999</v>
      </c>
      <c r="O999" s="7">
        <v>160.40657999999999</v>
      </c>
      <c r="P999" s="7">
        <v>277.12446499999999</v>
      </c>
      <c r="Q999" s="7">
        <v>100.987464</v>
      </c>
      <c r="R999" s="7">
        <v>157.082728</v>
      </c>
      <c r="S999" s="7">
        <v>154.818535</v>
      </c>
      <c r="T999" s="7"/>
    </row>
    <row r="1000" spans="1:20" x14ac:dyDescent="0.35">
      <c r="A1000" s="6" t="s">
        <v>185</v>
      </c>
      <c r="B1000" s="6" t="s">
        <v>186</v>
      </c>
      <c r="C1000" s="6" t="s">
        <v>670</v>
      </c>
      <c r="D1000" s="6" t="s">
        <v>684</v>
      </c>
      <c r="E1000" s="6" t="s">
        <v>303</v>
      </c>
      <c r="F1000" s="6" t="s">
        <v>392</v>
      </c>
      <c r="G1000" s="6" t="s">
        <v>393</v>
      </c>
      <c r="H1000" s="7">
        <v>162.73334</v>
      </c>
      <c r="I1000" s="7">
        <v>219.79568</v>
      </c>
      <c r="J1000" s="7">
        <v>553.71604000000002</v>
      </c>
      <c r="K1000" s="7">
        <v>346.194166</v>
      </c>
      <c r="L1000" s="7">
        <v>257.77213599999999</v>
      </c>
      <c r="M1000" s="7">
        <v>193.82479000000001</v>
      </c>
      <c r="N1000" s="7">
        <v>157.7732</v>
      </c>
      <c r="O1000" s="7">
        <v>121.323026</v>
      </c>
      <c r="P1000" s="7">
        <v>214.88167000000001</v>
      </c>
      <c r="Q1000" s="7">
        <v>70.713120000000004</v>
      </c>
      <c r="R1000" s="7">
        <v>115.903432</v>
      </c>
      <c r="S1000" s="7">
        <v>118.655745</v>
      </c>
      <c r="T1000" s="7"/>
    </row>
    <row r="1001" spans="1:20" x14ac:dyDescent="0.35">
      <c r="A1001" s="6" t="s">
        <v>185</v>
      </c>
      <c r="B1001" s="6" t="s">
        <v>186</v>
      </c>
      <c r="C1001" s="6" t="s">
        <v>670</v>
      </c>
      <c r="D1001" s="6" t="s">
        <v>684</v>
      </c>
      <c r="E1001" s="6" t="s">
        <v>303</v>
      </c>
      <c r="F1001" s="6" t="s">
        <v>394</v>
      </c>
      <c r="G1001" s="6" t="s">
        <v>395</v>
      </c>
      <c r="H1001" s="7">
        <v>97.217320000000001</v>
      </c>
      <c r="I1001" s="7">
        <v>109.89784</v>
      </c>
      <c r="J1001" s="7">
        <v>369.8485</v>
      </c>
      <c r="K1001" s="7">
        <v>181.04032599999999</v>
      </c>
      <c r="L1001" s="7">
        <v>150.26405</v>
      </c>
      <c r="M1001" s="7">
        <v>165.08289600000001</v>
      </c>
      <c r="N1001" s="7">
        <v>130.315224</v>
      </c>
      <c r="O1001" s="7">
        <v>100.211772</v>
      </c>
      <c r="P1001" s="7">
        <v>177.484725</v>
      </c>
      <c r="Q1001" s="7">
        <v>78.895691999999997</v>
      </c>
      <c r="R1001" s="7">
        <v>129.32863</v>
      </c>
      <c r="S1001" s="7">
        <v>132.402345</v>
      </c>
      <c r="T1001" s="7"/>
    </row>
    <row r="1002" spans="1:20" x14ac:dyDescent="0.35">
      <c r="A1002" s="6" t="s">
        <v>185</v>
      </c>
      <c r="B1002" s="6" t="s">
        <v>186</v>
      </c>
      <c r="C1002" s="6" t="s">
        <v>670</v>
      </c>
      <c r="D1002" s="6" t="s">
        <v>684</v>
      </c>
      <c r="E1002" s="6" t="s">
        <v>303</v>
      </c>
      <c r="F1002" s="6" t="s">
        <v>396</v>
      </c>
      <c r="G1002" s="6" t="s">
        <v>397</v>
      </c>
      <c r="H1002" s="7">
        <v>8.4536800000000003</v>
      </c>
      <c r="I1002" s="7">
        <v>10.5671</v>
      </c>
      <c r="J1002" s="7">
        <v>16.907360000000001</v>
      </c>
      <c r="K1002" s="7">
        <v>10.001329999999999</v>
      </c>
      <c r="L1002" s="7">
        <v>12.110042999999999</v>
      </c>
      <c r="M1002" s="7">
        <v>8.8902680000000007</v>
      </c>
      <c r="N1002" s="7">
        <v>1.0568820000000001</v>
      </c>
      <c r="O1002" s="7">
        <v>0.81476800000000005</v>
      </c>
      <c r="P1002" s="7">
        <v>1.4358249999999999</v>
      </c>
      <c r="Q1002" s="7">
        <v>0.59605200000000003</v>
      </c>
      <c r="R1002" s="7">
        <v>0.97936400000000001</v>
      </c>
      <c r="S1002" s="7">
        <v>0.99843999999999999</v>
      </c>
      <c r="T1002" s="7"/>
    </row>
    <row r="1003" spans="1:20" x14ac:dyDescent="0.35">
      <c r="A1003" s="6" t="s">
        <v>185</v>
      </c>
      <c r="B1003" s="6" t="s">
        <v>186</v>
      </c>
      <c r="C1003" s="6" t="s">
        <v>670</v>
      </c>
      <c r="D1003" s="6" t="s">
        <v>684</v>
      </c>
      <c r="E1003" s="6" t="s">
        <v>303</v>
      </c>
      <c r="F1003" s="6" t="s">
        <v>398</v>
      </c>
      <c r="G1003" s="6" t="s">
        <v>399</v>
      </c>
      <c r="H1003" s="7">
        <v>38.041559999999997</v>
      </c>
      <c r="I1003" s="7">
        <v>54.948920000000001</v>
      </c>
      <c r="J1003" s="7">
        <v>63.4026</v>
      </c>
      <c r="K1003" s="7">
        <v>38.008724999999998</v>
      </c>
      <c r="L1003" s="7">
        <v>44.906407999999999</v>
      </c>
      <c r="M1003" s="7">
        <v>64.120581999999999</v>
      </c>
      <c r="N1003" s="7">
        <v>44.725284000000002</v>
      </c>
      <c r="O1003" s="7">
        <v>34.391503999999998</v>
      </c>
      <c r="P1003" s="7">
        <v>60.909395000000004</v>
      </c>
      <c r="Q1003" s="7">
        <v>19.221080000000001</v>
      </c>
      <c r="R1003" s="7">
        <v>31.499635999999999</v>
      </c>
      <c r="S1003" s="7">
        <v>32.25367</v>
      </c>
      <c r="T1003" s="7"/>
    </row>
    <row r="1004" spans="1:20" x14ac:dyDescent="0.35">
      <c r="A1004" s="6" t="s">
        <v>185</v>
      </c>
      <c r="B1004" s="6" t="s">
        <v>186</v>
      </c>
      <c r="C1004" s="6" t="s">
        <v>670</v>
      </c>
      <c r="D1004" s="6" t="s">
        <v>684</v>
      </c>
      <c r="E1004" s="6" t="s">
        <v>303</v>
      </c>
      <c r="F1004" s="6" t="s">
        <v>400</v>
      </c>
      <c r="G1004" s="6" t="s">
        <v>401</v>
      </c>
      <c r="H1004" s="7">
        <v>2.1134200000000001</v>
      </c>
      <c r="I1004" s="7">
        <v>2.1134200000000001</v>
      </c>
      <c r="J1004" s="7">
        <v>6.3402599999999998</v>
      </c>
      <c r="K1004" s="7">
        <v>0.817303</v>
      </c>
      <c r="L1004" s="7">
        <v>2.1468579999999999</v>
      </c>
      <c r="M1004" s="7">
        <v>21.789546999999999</v>
      </c>
      <c r="N1004" s="7">
        <v>23.123424</v>
      </c>
      <c r="O1004" s="7">
        <v>23.186897999999999</v>
      </c>
      <c r="P1004" s="7">
        <v>22.64744</v>
      </c>
      <c r="Q1004" s="7">
        <v>29.958667999999999</v>
      </c>
      <c r="R1004" s="7">
        <v>14.966519999999999</v>
      </c>
      <c r="S1004" s="7">
        <v>30.991250000000001</v>
      </c>
      <c r="T1004" s="7"/>
    </row>
    <row r="1005" spans="1:20" x14ac:dyDescent="0.35">
      <c r="A1005" s="6" t="s">
        <v>185</v>
      </c>
      <c r="B1005" s="6" t="s">
        <v>186</v>
      </c>
      <c r="C1005" s="6" t="s">
        <v>670</v>
      </c>
      <c r="D1005" s="6" t="s">
        <v>684</v>
      </c>
      <c r="E1005" s="6" t="s">
        <v>303</v>
      </c>
      <c r="F1005" s="6" t="s">
        <v>402</v>
      </c>
      <c r="G1005" s="6" t="s">
        <v>403</v>
      </c>
      <c r="H1005" s="7">
        <v>8.4536800000000003</v>
      </c>
      <c r="I1005" s="7">
        <v>12.68052</v>
      </c>
      <c r="J1005" s="7">
        <v>6.3402599999999998</v>
      </c>
      <c r="K1005" s="7">
        <v>7.1617940000000004</v>
      </c>
      <c r="L1005" s="7">
        <v>9.0118960000000001</v>
      </c>
      <c r="M1005" s="7">
        <v>19.424744</v>
      </c>
      <c r="N1005" s="7">
        <v>13.372946000000001</v>
      </c>
      <c r="O1005" s="7">
        <v>10.285742000000001</v>
      </c>
      <c r="P1005" s="7">
        <v>18.217704000000001</v>
      </c>
      <c r="Q1005" s="7">
        <v>3.9733360000000002</v>
      </c>
      <c r="R1005" s="7">
        <v>6.5035670000000003</v>
      </c>
      <c r="S1005" s="7">
        <v>6.6592979999999997</v>
      </c>
      <c r="T1005" s="7"/>
    </row>
    <row r="1006" spans="1:20" x14ac:dyDescent="0.35">
      <c r="A1006" s="6" t="s">
        <v>185</v>
      </c>
      <c r="B1006" s="6" t="s">
        <v>186</v>
      </c>
      <c r="C1006" s="6" t="s">
        <v>670</v>
      </c>
      <c r="D1006" s="6" t="s">
        <v>684</v>
      </c>
      <c r="E1006" s="6" t="s">
        <v>303</v>
      </c>
      <c r="F1006" s="6" t="s">
        <v>404</v>
      </c>
      <c r="G1006" s="6" t="s">
        <v>405</v>
      </c>
      <c r="H1006" s="7">
        <v>35.928139999999999</v>
      </c>
      <c r="I1006" s="7">
        <v>57.062339999999999</v>
      </c>
      <c r="J1006" s="7">
        <v>76.083119999999994</v>
      </c>
      <c r="K1006" s="7">
        <v>41.716043999999997</v>
      </c>
      <c r="L1006" s="7">
        <v>47.578626</v>
      </c>
      <c r="M1006" s="7">
        <v>32.395161000000002</v>
      </c>
      <c r="N1006" s="7">
        <v>19.036111999999999</v>
      </c>
      <c r="O1006" s="7">
        <v>14.634978</v>
      </c>
      <c r="P1006" s="7">
        <v>25.922785000000001</v>
      </c>
      <c r="Q1006" s="7">
        <v>7.5120940000000003</v>
      </c>
      <c r="R1006" s="7">
        <v>12.302087999999999</v>
      </c>
      <c r="S1006" s="7">
        <v>12.596605</v>
      </c>
      <c r="T1006" s="7"/>
    </row>
    <row r="1007" spans="1:20" x14ac:dyDescent="0.35">
      <c r="A1007" s="6" t="s">
        <v>185</v>
      </c>
      <c r="B1007" s="6" t="s">
        <v>186</v>
      </c>
      <c r="C1007" s="6" t="s">
        <v>670</v>
      </c>
      <c r="D1007" s="6" t="s">
        <v>684</v>
      </c>
      <c r="E1007" s="6" t="s">
        <v>303</v>
      </c>
      <c r="F1007" s="6" t="s">
        <v>406</v>
      </c>
      <c r="G1007" s="6" t="s">
        <v>407</v>
      </c>
      <c r="H1007" s="7">
        <v>118.35151999999999</v>
      </c>
      <c r="I1007" s="7">
        <v>118.35151999999999</v>
      </c>
      <c r="J1007" s="7">
        <v>181.75412</v>
      </c>
      <c r="K1007" s="7">
        <v>130.05281400000001</v>
      </c>
      <c r="L1007" s="7">
        <v>122.131384</v>
      </c>
      <c r="M1007" s="7">
        <v>169.370045</v>
      </c>
      <c r="N1007" s="7">
        <v>72.544674000000001</v>
      </c>
      <c r="O1007" s="7">
        <v>72.738609999999994</v>
      </c>
      <c r="P1007" s="7">
        <v>71.03295</v>
      </c>
      <c r="Q1007" s="7">
        <v>111.404796</v>
      </c>
      <c r="R1007" s="7">
        <v>55.646900000000002</v>
      </c>
      <c r="S1007" s="7">
        <v>115.262575</v>
      </c>
      <c r="T1007" s="7"/>
    </row>
    <row r="1008" spans="1:20" x14ac:dyDescent="0.35">
      <c r="A1008" s="6" t="s">
        <v>185</v>
      </c>
      <c r="B1008" s="6" t="s">
        <v>186</v>
      </c>
      <c r="C1008" s="6" t="s">
        <v>670</v>
      </c>
      <c r="D1008" s="6" t="s">
        <v>684</v>
      </c>
      <c r="E1008" s="6" t="s">
        <v>303</v>
      </c>
      <c r="F1008" s="6" t="s">
        <v>408</v>
      </c>
      <c r="G1008" s="6" t="s">
        <v>409</v>
      </c>
      <c r="H1008" s="7">
        <v>23.247620000000001</v>
      </c>
      <c r="I1008" s="7">
        <v>12.68052</v>
      </c>
      <c r="J1008" s="7">
        <v>21.1342</v>
      </c>
      <c r="K1008" s="7">
        <v>4.1276159999999997</v>
      </c>
      <c r="L1008" s="7">
        <v>17.487162999999999</v>
      </c>
      <c r="M1008" s="7">
        <v>14.614233</v>
      </c>
      <c r="N1008" s="7">
        <v>10.658396</v>
      </c>
      <c r="O1008" s="7">
        <v>8.2010400000000008</v>
      </c>
      <c r="P1008" s="7">
        <v>14.512525</v>
      </c>
      <c r="Q1008" s="7">
        <v>3.1787079999999999</v>
      </c>
      <c r="R1008" s="7">
        <v>5.2108040000000004</v>
      </c>
      <c r="S1008" s="7">
        <v>5.3310149999999998</v>
      </c>
      <c r="T1008" s="7"/>
    </row>
    <row r="1009" spans="1:20" x14ac:dyDescent="0.35">
      <c r="A1009" s="6" t="s">
        <v>185</v>
      </c>
      <c r="B1009" s="6" t="s">
        <v>186</v>
      </c>
      <c r="C1009" s="6" t="s">
        <v>670</v>
      </c>
      <c r="D1009" s="6" t="s">
        <v>684</v>
      </c>
      <c r="E1009" s="6" t="s">
        <v>303</v>
      </c>
      <c r="F1009" s="6" t="s">
        <v>410</v>
      </c>
      <c r="G1009" s="6" t="s">
        <v>411</v>
      </c>
      <c r="H1009" s="7">
        <v>73.969700000000003</v>
      </c>
      <c r="I1009" s="7">
        <v>52.835500000000003</v>
      </c>
      <c r="J1009" s="7">
        <v>112.01125999999999</v>
      </c>
      <c r="K1009" s="7">
        <v>97.535909000000004</v>
      </c>
      <c r="L1009" s="7">
        <v>69.086811999999995</v>
      </c>
      <c r="M1009" s="7">
        <v>102.248046</v>
      </c>
      <c r="N1009" s="7">
        <v>42.637763999999997</v>
      </c>
      <c r="O1009" s="7">
        <v>42.751247999999997</v>
      </c>
      <c r="P1009" s="7">
        <v>41.755515000000003</v>
      </c>
      <c r="Q1009" s="7">
        <v>64.816444000000004</v>
      </c>
      <c r="R1009" s="7">
        <v>32.375115999999998</v>
      </c>
      <c r="S1009" s="7">
        <v>67.063950000000006</v>
      </c>
      <c r="T1009" s="7"/>
    </row>
    <row r="1010" spans="1:20" x14ac:dyDescent="0.35">
      <c r="A1010" s="6" t="s">
        <v>185</v>
      </c>
      <c r="B1010" s="6" t="s">
        <v>186</v>
      </c>
      <c r="C1010" s="6" t="s">
        <v>670</v>
      </c>
      <c r="D1010" s="6" t="s">
        <v>684</v>
      </c>
      <c r="E1010" s="6" t="s">
        <v>303</v>
      </c>
      <c r="F1010" s="6" t="s">
        <v>412</v>
      </c>
      <c r="G1010" s="6" t="s">
        <v>413</v>
      </c>
      <c r="H1010" s="6"/>
      <c r="I1010" s="6"/>
      <c r="J1010" s="6"/>
      <c r="K1010" s="7">
        <v>0</v>
      </c>
      <c r="L1010" s="7">
        <v>0</v>
      </c>
      <c r="M1010" s="7">
        <v>0</v>
      </c>
      <c r="N1010" s="7">
        <v>2.6510639999999999</v>
      </c>
      <c r="O1010" s="7">
        <v>2.6586979999999998</v>
      </c>
      <c r="P1010" s="7">
        <v>2.6031499999999999</v>
      </c>
      <c r="Q1010" s="7">
        <v>0</v>
      </c>
      <c r="R1010" s="7">
        <v>0</v>
      </c>
      <c r="S1010" s="7">
        <v>0</v>
      </c>
      <c r="T1010" s="7"/>
    </row>
    <row r="1011" spans="1:20" x14ac:dyDescent="0.35">
      <c r="A1011" s="6" t="s">
        <v>185</v>
      </c>
      <c r="B1011" s="6" t="s">
        <v>186</v>
      </c>
      <c r="C1011" s="6" t="s">
        <v>670</v>
      </c>
      <c r="D1011" s="6" t="s">
        <v>684</v>
      </c>
      <c r="E1011" s="6" t="s">
        <v>303</v>
      </c>
      <c r="F1011" s="6" t="s">
        <v>414</v>
      </c>
      <c r="G1011" s="6" t="s">
        <v>415</v>
      </c>
      <c r="H1011" s="7">
        <v>4.2268400000000002</v>
      </c>
      <c r="I1011" s="7">
        <v>6.3402599999999998</v>
      </c>
      <c r="J1011" s="7">
        <v>21.1342</v>
      </c>
      <c r="K1011" s="7">
        <v>15.142524999999999</v>
      </c>
      <c r="L1011" s="7">
        <v>9.2660520000000002</v>
      </c>
      <c r="M1011" s="7">
        <v>19.535184999999998</v>
      </c>
      <c r="N1011" s="7">
        <v>5.3462639999999997</v>
      </c>
      <c r="O1011" s="7">
        <v>5.3598840000000001</v>
      </c>
      <c r="P1011" s="7">
        <v>5.23231</v>
      </c>
      <c r="Q1011" s="7">
        <v>8.8667879999999997</v>
      </c>
      <c r="R1011" s="7">
        <v>4.4246359999999996</v>
      </c>
      <c r="S1011" s="7">
        <v>9.1728100000000001</v>
      </c>
      <c r="T1011" s="7"/>
    </row>
    <row r="1012" spans="1:20" x14ac:dyDescent="0.35">
      <c r="A1012" s="6" t="s">
        <v>185</v>
      </c>
      <c r="B1012" s="6" t="s">
        <v>186</v>
      </c>
      <c r="C1012" s="6" t="s">
        <v>670</v>
      </c>
      <c r="D1012" s="6" t="s">
        <v>684</v>
      </c>
      <c r="E1012" s="6" t="s">
        <v>303</v>
      </c>
      <c r="F1012" s="6" t="s">
        <v>416</v>
      </c>
      <c r="G1012" s="6" t="s">
        <v>417</v>
      </c>
      <c r="H1012" s="7">
        <v>40.154980000000002</v>
      </c>
      <c r="I1012" s="7">
        <v>50.722079999999998</v>
      </c>
      <c r="J1012" s="7">
        <v>88.763639999999995</v>
      </c>
      <c r="K1012" s="7">
        <v>71.843157000000005</v>
      </c>
      <c r="L1012" s="7">
        <v>48.125839999999997</v>
      </c>
      <c r="M1012" s="7">
        <v>109.761607</v>
      </c>
      <c r="N1012" s="7">
        <v>43.172628000000003</v>
      </c>
      <c r="O1012" s="7">
        <v>43.291466</v>
      </c>
      <c r="P1012" s="7">
        <v>42.281129999999997</v>
      </c>
      <c r="Q1012" s="7">
        <v>43.644081999999997</v>
      </c>
      <c r="R1012" s="7">
        <v>21.809096</v>
      </c>
      <c r="S1012" s="7">
        <v>45.162970000000001</v>
      </c>
      <c r="T1012" s="7"/>
    </row>
    <row r="1013" spans="1:20" x14ac:dyDescent="0.35">
      <c r="A1013" s="6" t="s">
        <v>185</v>
      </c>
      <c r="B1013" s="6" t="s">
        <v>186</v>
      </c>
      <c r="C1013" s="6" t="s">
        <v>670</v>
      </c>
      <c r="D1013" s="6" t="s">
        <v>684</v>
      </c>
      <c r="E1013" s="6" t="s">
        <v>303</v>
      </c>
      <c r="F1013" s="6" t="s">
        <v>418</v>
      </c>
      <c r="G1013" s="6" t="s">
        <v>419</v>
      </c>
      <c r="H1013" s="7">
        <v>4.2268400000000002</v>
      </c>
      <c r="I1013" s="7">
        <v>2.1134200000000001</v>
      </c>
      <c r="J1013" s="7">
        <v>10.5671</v>
      </c>
      <c r="K1013" s="7">
        <v>5.2466889999999999</v>
      </c>
      <c r="L1013" s="7">
        <v>5.7553739999999998</v>
      </c>
      <c r="M1013" s="7">
        <v>14.025136</v>
      </c>
      <c r="N1013" s="7">
        <v>3.8872960000000001</v>
      </c>
      <c r="O1013" s="7">
        <v>3.89798</v>
      </c>
      <c r="P1013" s="7">
        <v>3.8087900000000001</v>
      </c>
      <c r="Q1013" s="7">
        <v>5.5432119999999996</v>
      </c>
      <c r="R1013" s="7">
        <v>2.7684139999999999</v>
      </c>
      <c r="S1013" s="7">
        <v>5.7329850000000002</v>
      </c>
      <c r="T1013" s="7"/>
    </row>
    <row r="1014" spans="1:20" x14ac:dyDescent="0.35">
      <c r="A1014" s="6" t="s">
        <v>185</v>
      </c>
      <c r="B1014" s="6" t="s">
        <v>186</v>
      </c>
      <c r="C1014" s="6" t="s">
        <v>670</v>
      </c>
      <c r="D1014" s="6" t="s">
        <v>684</v>
      </c>
      <c r="E1014" s="6" t="s">
        <v>420</v>
      </c>
      <c r="F1014" s="6" t="s">
        <v>421</v>
      </c>
      <c r="G1014" s="6" t="s">
        <v>422</v>
      </c>
      <c r="H1014" s="7">
        <v>62.768574000000001</v>
      </c>
      <c r="I1014" s="7">
        <v>60.866495999999998</v>
      </c>
      <c r="J1014" s="7">
        <v>118.879875</v>
      </c>
      <c r="K1014" s="7">
        <v>70.500405000000001</v>
      </c>
      <c r="L1014" s="7">
        <v>116.584686</v>
      </c>
      <c r="M1014" s="7">
        <v>73.147335999999996</v>
      </c>
      <c r="N1014" s="7">
        <v>45.756456</v>
      </c>
      <c r="O1014" s="7">
        <v>44.367040000000003</v>
      </c>
      <c r="P1014" s="7">
        <v>41.520795</v>
      </c>
      <c r="Q1014" s="7">
        <v>18.065732000000001</v>
      </c>
      <c r="R1014" s="7">
        <v>11.693946</v>
      </c>
      <c r="S1014" s="7">
        <v>14.132294999999999</v>
      </c>
      <c r="T1014" s="7"/>
    </row>
    <row r="1015" spans="1:20" x14ac:dyDescent="0.35">
      <c r="A1015" s="6" t="s">
        <v>185</v>
      </c>
      <c r="B1015" s="6" t="s">
        <v>186</v>
      </c>
      <c r="C1015" s="6" t="s">
        <v>670</v>
      </c>
      <c r="D1015" s="6" t="s">
        <v>684</v>
      </c>
      <c r="E1015" s="6" t="s">
        <v>420</v>
      </c>
      <c r="F1015" s="6" t="s">
        <v>423</v>
      </c>
      <c r="G1015" s="6" t="s">
        <v>424</v>
      </c>
      <c r="H1015" s="7">
        <v>28.531169999999999</v>
      </c>
      <c r="I1015" s="7">
        <v>13.314546</v>
      </c>
      <c r="J1015" s="7">
        <v>34.237403999999998</v>
      </c>
      <c r="K1015" s="7">
        <v>21.553272</v>
      </c>
      <c r="L1015" s="7">
        <v>29.239626000000001</v>
      </c>
      <c r="M1015" s="7">
        <v>59.982190000000003</v>
      </c>
      <c r="N1015" s="7">
        <v>60.858938000000002</v>
      </c>
      <c r="O1015" s="7">
        <v>55.469082</v>
      </c>
      <c r="P1015" s="7">
        <v>62.332540000000002</v>
      </c>
      <c r="Q1015" s="7">
        <v>16.893432000000001</v>
      </c>
      <c r="R1015" s="7">
        <v>24.704758000000002</v>
      </c>
      <c r="S1015" s="7">
        <v>28.981107000000002</v>
      </c>
      <c r="T1015" s="7"/>
    </row>
    <row r="1016" spans="1:20" x14ac:dyDescent="0.35">
      <c r="A1016" s="6" t="s">
        <v>185</v>
      </c>
      <c r="B1016" s="6" t="s">
        <v>186</v>
      </c>
      <c r="C1016" s="6" t="s">
        <v>670</v>
      </c>
      <c r="D1016" s="6" t="s">
        <v>684</v>
      </c>
      <c r="E1016" s="6" t="s">
        <v>420</v>
      </c>
      <c r="F1016" s="6" t="s">
        <v>425</v>
      </c>
      <c r="G1016" s="6" t="s">
        <v>426</v>
      </c>
      <c r="H1016" s="7">
        <v>3.8041559999999999</v>
      </c>
      <c r="I1016" s="7">
        <v>3.8041559999999999</v>
      </c>
      <c r="J1016" s="7">
        <v>2.8531170000000001</v>
      </c>
      <c r="K1016" s="7">
        <v>0.74380500000000005</v>
      </c>
      <c r="L1016" s="7">
        <v>5.9623549999999996</v>
      </c>
      <c r="M1016" s="7">
        <v>29.058800999999999</v>
      </c>
      <c r="N1016" s="7">
        <v>9.8276760000000003</v>
      </c>
      <c r="O1016" s="7">
        <v>9.5322379999999995</v>
      </c>
      <c r="P1016" s="7">
        <v>8.9193049999999996</v>
      </c>
      <c r="Q1016" s="7">
        <v>4.0682559999999999</v>
      </c>
      <c r="R1016" s="7">
        <v>2.6336360000000001</v>
      </c>
      <c r="S1016" s="7">
        <v>3.1789049999999999</v>
      </c>
      <c r="T1016" s="7"/>
    </row>
    <row r="1017" spans="1:20" x14ac:dyDescent="0.35">
      <c r="A1017" s="6" t="s">
        <v>185</v>
      </c>
      <c r="B1017" s="6" t="s">
        <v>186</v>
      </c>
      <c r="C1017" s="6" t="s">
        <v>670</v>
      </c>
      <c r="D1017" s="6" t="s">
        <v>684</v>
      </c>
      <c r="E1017" s="6" t="s">
        <v>420</v>
      </c>
      <c r="F1017" s="6" t="s">
        <v>427</v>
      </c>
      <c r="G1017" s="6" t="s">
        <v>428</v>
      </c>
      <c r="H1017" s="7">
        <v>4.7551949999999996</v>
      </c>
      <c r="I1017" s="7">
        <v>2.8531170000000001</v>
      </c>
      <c r="J1017" s="7">
        <v>0.95103899999999997</v>
      </c>
      <c r="K1017" s="7">
        <v>2.2751990000000002</v>
      </c>
      <c r="L1017" s="7">
        <v>4.8414140000000003</v>
      </c>
      <c r="M1017" s="7">
        <v>19.289026</v>
      </c>
      <c r="N1017" s="7">
        <v>11.15198</v>
      </c>
      <c r="O1017" s="7">
        <v>10.812906999999999</v>
      </c>
      <c r="P1017" s="7">
        <v>10.123856</v>
      </c>
      <c r="Q1017" s="7">
        <v>3.6659359999999999</v>
      </c>
      <c r="R1017" s="7">
        <v>2.3678180000000002</v>
      </c>
      <c r="S1017" s="7">
        <v>2.8659750000000002</v>
      </c>
      <c r="T1017" s="7"/>
    </row>
    <row r="1018" spans="1:20" x14ac:dyDescent="0.35">
      <c r="A1018" s="6" t="s">
        <v>185</v>
      </c>
      <c r="B1018" s="6" t="s">
        <v>186</v>
      </c>
      <c r="C1018" s="6" t="s">
        <v>670</v>
      </c>
      <c r="D1018" s="6" t="s">
        <v>684</v>
      </c>
      <c r="E1018" s="6" t="s">
        <v>420</v>
      </c>
      <c r="F1018" s="6" t="s">
        <v>429</v>
      </c>
      <c r="G1018" s="6" t="s">
        <v>430</v>
      </c>
      <c r="H1018" s="7">
        <v>1.9020779999999999</v>
      </c>
      <c r="I1018" s="6"/>
      <c r="J1018" s="7">
        <v>7.6083119999999997</v>
      </c>
      <c r="K1018" s="7">
        <v>4.9331680000000002</v>
      </c>
      <c r="L1018" s="7">
        <v>4.2698499999999999</v>
      </c>
      <c r="M1018" s="7">
        <v>28.501186000000001</v>
      </c>
      <c r="N1018" s="7">
        <v>17.028548000000001</v>
      </c>
      <c r="O1018" s="7">
        <v>15.511888000000001</v>
      </c>
      <c r="P1018" s="7">
        <v>17.441395</v>
      </c>
      <c r="Q1018" s="7">
        <v>3.2751679999999999</v>
      </c>
      <c r="R1018" s="7">
        <v>4.7838700000000003</v>
      </c>
      <c r="S1018" s="7">
        <v>5.6084350000000001</v>
      </c>
      <c r="T1018" s="7"/>
    </row>
    <row r="1019" spans="1:20" x14ac:dyDescent="0.35">
      <c r="A1019" s="6" t="s">
        <v>185</v>
      </c>
      <c r="B1019" s="6" t="s">
        <v>186</v>
      </c>
      <c r="C1019" s="6" t="s">
        <v>670</v>
      </c>
      <c r="D1019" s="6" t="s">
        <v>684</v>
      </c>
      <c r="E1019" s="6" t="s">
        <v>420</v>
      </c>
      <c r="F1019" s="6" t="s">
        <v>431</v>
      </c>
      <c r="G1019" s="6" t="s">
        <v>432</v>
      </c>
      <c r="H1019" s="7">
        <v>4.7551949999999996</v>
      </c>
      <c r="I1019" s="6"/>
      <c r="J1019" s="7">
        <v>3.8041559999999999</v>
      </c>
      <c r="K1019" s="7">
        <v>3.5341390000000001</v>
      </c>
      <c r="L1019" s="7">
        <v>4.9525870000000003</v>
      </c>
      <c r="M1019" s="7">
        <v>10.270676999999999</v>
      </c>
      <c r="N1019" s="7">
        <v>15.627856</v>
      </c>
      <c r="O1019" s="7">
        <v>15.1608</v>
      </c>
      <c r="P1019" s="7">
        <v>14.186299999999999</v>
      </c>
      <c r="Q1019" s="7">
        <v>9.7339230000000008</v>
      </c>
      <c r="R1019" s="7">
        <v>6.2939850000000002</v>
      </c>
      <c r="S1019" s="7">
        <v>7.6096849999999998</v>
      </c>
      <c r="T1019" s="7"/>
    </row>
    <row r="1020" spans="1:20" x14ac:dyDescent="0.35">
      <c r="A1020" s="6" t="s">
        <v>185</v>
      </c>
      <c r="B1020" s="6" t="s">
        <v>186</v>
      </c>
      <c r="C1020" s="6" t="s">
        <v>670</v>
      </c>
      <c r="D1020" s="6" t="s">
        <v>684</v>
      </c>
      <c r="E1020" s="6" t="s">
        <v>420</v>
      </c>
      <c r="F1020" s="6" t="s">
        <v>433</v>
      </c>
      <c r="G1020" s="6" t="s">
        <v>434</v>
      </c>
      <c r="H1020" s="7">
        <v>1.9020779999999999</v>
      </c>
      <c r="I1020" s="7">
        <v>0.95103899999999997</v>
      </c>
      <c r="J1020" s="6"/>
      <c r="K1020" s="7">
        <v>0</v>
      </c>
      <c r="L1020" s="7">
        <v>1.655464</v>
      </c>
      <c r="M1020" s="7">
        <v>8.3517340000000004</v>
      </c>
      <c r="N1020" s="7">
        <v>9.8932680000000008</v>
      </c>
      <c r="O1020" s="7">
        <v>9.594182</v>
      </c>
      <c r="P1020" s="7">
        <v>8.9706499999999991</v>
      </c>
      <c r="Q1020" s="7">
        <v>8.5386380000000006</v>
      </c>
      <c r="R1020" s="7">
        <v>5.5208139999999997</v>
      </c>
      <c r="S1020" s="7">
        <v>6.67082</v>
      </c>
      <c r="T1020" s="7"/>
    </row>
    <row r="1021" spans="1:20" x14ac:dyDescent="0.35">
      <c r="A1021" s="6" t="s">
        <v>185</v>
      </c>
      <c r="B1021" s="6" t="s">
        <v>186</v>
      </c>
      <c r="C1021" s="6" t="s">
        <v>670</v>
      </c>
      <c r="D1021" s="6" t="s">
        <v>684</v>
      </c>
      <c r="E1021" s="6" t="s">
        <v>420</v>
      </c>
      <c r="F1021" s="6" t="s">
        <v>435</v>
      </c>
      <c r="G1021" s="6" t="s">
        <v>436</v>
      </c>
      <c r="H1021" s="7">
        <v>5.7062340000000003</v>
      </c>
      <c r="I1021" s="7">
        <v>1.9020779999999999</v>
      </c>
      <c r="J1021" s="7">
        <v>0.95103899999999997</v>
      </c>
      <c r="K1021" s="7">
        <v>1.6948829999999999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0</v>
      </c>
      <c r="R1021" s="7">
        <v>0</v>
      </c>
      <c r="S1021" s="7">
        <v>0</v>
      </c>
      <c r="T1021" s="7"/>
    </row>
    <row r="1022" spans="1:20" x14ac:dyDescent="0.35">
      <c r="A1022" s="6" t="s">
        <v>185</v>
      </c>
      <c r="B1022" s="6" t="s">
        <v>186</v>
      </c>
      <c r="C1022" s="6" t="s">
        <v>670</v>
      </c>
      <c r="D1022" s="6" t="s">
        <v>684</v>
      </c>
      <c r="E1022" s="6" t="s">
        <v>420</v>
      </c>
      <c r="F1022" s="6" t="s">
        <v>437</v>
      </c>
      <c r="G1022" s="6" t="s">
        <v>438</v>
      </c>
      <c r="H1022" s="6"/>
      <c r="I1022" s="6"/>
      <c r="J1022" s="6"/>
      <c r="K1022" s="7">
        <v>0</v>
      </c>
      <c r="L1022" s="7">
        <v>0</v>
      </c>
      <c r="M1022" s="7">
        <v>0</v>
      </c>
      <c r="N1022" s="7">
        <v>8.7210029999999996</v>
      </c>
      <c r="O1022" s="7">
        <v>4.5883979999999998</v>
      </c>
      <c r="P1022" s="7">
        <v>3.120314</v>
      </c>
      <c r="Q1022" s="7">
        <v>1.5356080000000001</v>
      </c>
      <c r="R1022" s="7">
        <v>0.99861800000000001</v>
      </c>
      <c r="S1022" s="7">
        <v>0.50678500000000004</v>
      </c>
      <c r="T1022" s="7"/>
    </row>
    <row r="1023" spans="1:20" x14ac:dyDescent="0.35">
      <c r="A1023" s="6" t="s">
        <v>185</v>
      </c>
      <c r="B1023" s="6" t="s">
        <v>186</v>
      </c>
      <c r="C1023" s="6" t="s">
        <v>670</v>
      </c>
      <c r="D1023" s="6" t="s">
        <v>684</v>
      </c>
      <c r="E1023" s="6" t="s">
        <v>439</v>
      </c>
      <c r="F1023" s="6" t="s">
        <v>440</v>
      </c>
      <c r="G1023" s="6" t="s">
        <v>441</v>
      </c>
      <c r="H1023" s="7">
        <v>45.174362000000002</v>
      </c>
      <c r="I1023" s="7">
        <v>38.041567999999998</v>
      </c>
      <c r="J1023" s="7">
        <v>73.705538000000004</v>
      </c>
      <c r="K1023" s="7">
        <v>91.426029</v>
      </c>
      <c r="L1023" s="7">
        <v>60.409703999999998</v>
      </c>
      <c r="M1023" s="7">
        <v>189.40472</v>
      </c>
      <c r="N1023" s="7">
        <v>109.36107199999999</v>
      </c>
      <c r="O1023" s="7">
        <v>128.669038</v>
      </c>
      <c r="P1023" s="7">
        <v>95.231672000000003</v>
      </c>
      <c r="Q1023" s="7">
        <v>46.888759999999998</v>
      </c>
      <c r="R1023" s="7">
        <v>53.309454000000002</v>
      </c>
      <c r="S1023" s="7">
        <v>47.17116</v>
      </c>
      <c r="T1023" s="7"/>
    </row>
    <row r="1024" spans="1:20" x14ac:dyDescent="0.35">
      <c r="A1024" s="6" t="s">
        <v>185</v>
      </c>
      <c r="B1024" s="6" t="s">
        <v>186</v>
      </c>
      <c r="C1024" s="6" t="s">
        <v>670</v>
      </c>
      <c r="D1024" s="6" t="s">
        <v>684</v>
      </c>
      <c r="E1024" s="6" t="s">
        <v>439</v>
      </c>
      <c r="F1024" s="6" t="s">
        <v>442</v>
      </c>
      <c r="G1024" s="6" t="s">
        <v>443</v>
      </c>
      <c r="H1024" s="7">
        <v>224.44520399999999</v>
      </c>
      <c r="I1024" s="7">
        <v>251.074296</v>
      </c>
      <c r="J1024" s="7">
        <v>517.36521600000003</v>
      </c>
      <c r="K1024" s="7">
        <v>315.26597099999998</v>
      </c>
      <c r="L1024" s="7">
        <v>367.17527699999999</v>
      </c>
      <c r="M1024" s="7">
        <v>344.78776299999998</v>
      </c>
      <c r="N1024" s="7">
        <v>216.38412</v>
      </c>
      <c r="O1024" s="7">
        <v>254.399044</v>
      </c>
      <c r="P1024" s="7">
        <v>194.57317</v>
      </c>
      <c r="Q1024" s="7">
        <v>112.38561199999999</v>
      </c>
      <c r="R1024" s="7">
        <v>99.402569999999997</v>
      </c>
      <c r="S1024" s="7">
        <v>121.395948</v>
      </c>
      <c r="T1024" s="7"/>
    </row>
    <row r="1025" spans="1:20" x14ac:dyDescent="0.35">
      <c r="A1025" s="6" t="s">
        <v>185</v>
      </c>
      <c r="B1025" s="6" t="s">
        <v>186</v>
      </c>
      <c r="C1025" s="6" t="s">
        <v>670</v>
      </c>
      <c r="D1025" s="6" t="s">
        <v>684</v>
      </c>
      <c r="E1025" s="6" t="s">
        <v>439</v>
      </c>
      <c r="F1025" s="6" t="s">
        <v>444</v>
      </c>
      <c r="G1025" s="6" t="s">
        <v>445</v>
      </c>
      <c r="H1025" s="7">
        <v>2.0922869999999998</v>
      </c>
      <c r="I1025" s="6"/>
      <c r="J1025" s="7">
        <v>2.7897159999999999</v>
      </c>
      <c r="K1025" s="7">
        <v>1.5117119999999999</v>
      </c>
      <c r="L1025" s="7">
        <v>3.5935709999999998</v>
      </c>
      <c r="M1025" s="7">
        <v>8.2595349999999996</v>
      </c>
      <c r="N1025" s="7">
        <v>2.6839080000000002</v>
      </c>
      <c r="O1025" s="7">
        <v>2.2710400000000002</v>
      </c>
      <c r="P1025" s="7">
        <v>1.99899</v>
      </c>
      <c r="Q1025" s="7">
        <v>1.0614380000000001</v>
      </c>
      <c r="R1025" s="7">
        <v>0.84490799999999999</v>
      </c>
      <c r="S1025" s="7">
        <v>1.579995</v>
      </c>
      <c r="T1025" s="7"/>
    </row>
    <row r="1026" spans="1:20" x14ac:dyDescent="0.35">
      <c r="A1026" s="6" t="s">
        <v>185</v>
      </c>
      <c r="B1026" s="6" t="s">
        <v>186</v>
      </c>
      <c r="C1026" s="6" t="s">
        <v>670</v>
      </c>
      <c r="D1026" s="6" t="s">
        <v>684</v>
      </c>
      <c r="E1026" s="6" t="s">
        <v>439</v>
      </c>
      <c r="F1026" s="6" t="s">
        <v>448</v>
      </c>
      <c r="G1026" s="6" t="s">
        <v>449</v>
      </c>
      <c r="H1026" s="7">
        <v>4.2268400000000002</v>
      </c>
      <c r="I1026" s="7">
        <v>2.1134200000000001</v>
      </c>
      <c r="J1026" s="7">
        <v>6.3402599999999998</v>
      </c>
      <c r="K1026" s="7">
        <v>2.1134200000000001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  <c r="R1026" s="7">
        <v>0</v>
      </c>
      <c r="S1026" s="7">
        <v>0</v>
      </c>
      <c r="T1026" s="7"/>
    </row>
    <row r="1027" spans="1:20" x14ac:dyDescent="0.35">
      <c r="A1027" s="6" t="s">
        <v>185</v>
      </c>
      <c r="B1027" s="6" t="s">
        <v>186</v>
      </c>
      <c r="C1027" s="6" t="s">
        <v>670</v>
      </c>
      <c r="D1027" s="6" t="s">
        <v>684</v>
      </c>
      <c r="E1027" s="6" t="s">
        <v>439</v>
      </c>
      <c r="F1027" s="6" t="s">
        <v>450</v>
      </c>
      <c r="G1027" s="6" t="s">
        <v>451</v>
      </c>
      <c r="H1027" s="7">
        <v>67.629440000000002</v>
      </c>
      <c r="I1027" s="7">
        <v>82.423379999999995</v>
      </c>
      <c r="J1027" s="7">
        <v>135.25888</v>
      </c>
      <c r="K1027" s="7">
        <v>93.117492999999996</v>
      </c>
      <c r="L1027" s="7">
        <v>61.841704</v>
      </c>
      <c r="M1027" s="7">
        <v>341.71163000000001</v>
      </c>
      <c r="N1027" s="7">
        <v>240.852204</v>
      </c>
      <c r="O1027" s="7">
        <v>178.789006</v>
      </c>
      <c r="P1027" s="7">
        <v>212.004007</v>
      </c>
      <c r="Q1027" s="7">
        <v>78.442115999999999</v>
      </c>
      <c r="R1027" s="7">
        <v>54.354737999999998</v>
      </c>
      <c r="S1027" s="7">
        <v>159.580986</v>
      </c>
      <c r="T1027" s="7"/>
    </row>
    <row r="1028" spans="1:20" x14ac:dyDescent="0.35">
      <c r="A1028" s="6" t="s">
        <v>185</v>
      </c>
      <c r="B1028" s="6" t="s">
        <v>186</v>
      </c>
      <c r="C1028" s="6" t="s">
        <v>670</v>
      </c>
      <c r="D1028" s="6" t="s">
        <v>684</v>
      </c>
      <c r="E1028" s="6" t="s">
        <v>439</v>
      </c>
      <c r="F1028" s="6" t="s">
        <v>452</v>
      </c>
      <c r="G1028" s="6" t="s">
        <v>453</v>
      </c>
      <c r="H1028" s="7">
        <v>1.9020779999999999</v>
      </c>
      <c r="I1028" s="7">
        <v>1.9020779999999999</v>
      </c>
      <c r="J1028" s="7">
        <v>1.9020779999999999</v>
      </c>
      <c r="K1028" s="7">
        <v>0</v>
      </c>
      <c r="L1028" s="7">
        <v>0</v>
      </c>
      <c r="M1028" s="7">
        <v>0</v>
      </c>
      <c r="N1028" s="7">
        <v>0</v>
      </c>
      <c r="O1028" s="7">
        <v>0</v>
      </c>
      <c r="P1028" s="7">
        <v>0</v>
      </c>
      <c r="Q1028" s="7">
        <v>0</v>
      </c>
      <c r="R1028" s="7">
        <v>0</v>
      </c>
      <c r="S1028" s="7">
        <v>0</v>
      </c>
      <c r="T1028" s="7"/>
    </row>
    <row r="1029" spans="1:20" x14ac:dyDescent="0.35">
      <c r="A1029" s="6" t="s">
        <v>185</v>
      </c>
      <c r="B1029" s="6" t="s">
        <v>186</v>
      </c>
      <c r="C1029" s="6" t="s">
        <v>670</v>
      </c>
      <c r="D1029" s="6" t="s">
        <v>684</v>
      </c>
      <c r="E1029" s="6" t="s">
        <v>439</v>
      </c>
      <c r="F1029" s="6" t="s">
        <v>454</v>
      </c>
      <c r="G1029" s="6" t="s">
        <v>455</v>
      </c>
      <c r="H1029" s="7">
        <v>57.062339999999999</v>
      </c>
      <c r="I1029" s="7">
        <v>62.768574000000001</v>
      </c>
      <c r="J1029" s="7">
        <v>117.928836</v>
      </c>
      <c r="K1029" s="7">
        <v>62.485177999999998</v>
      </c>
      <c r="L1029" s="7">
        <v>86.004344000000003</v>
      </c>
      <c r="M1029" s="7">
        <v>32.281514999999999</v>
      </c>
      <c r="N1029" s="7">
        <v>28.901598</v>
      </c>
      <c r="O1029" s="7">
        <v>33.653545999999999</v>
      </c>
      <c r="P1029" s="7">
        <v>20.894684999999999</v>
      </c>
      <c r="Q1029" s="7">
        <v>10.353804</v>
      </c>
      <c r="R1029" s="7">
        <v>9.8836220000000008</v>
      </c>
      <c r="S1029" s="7">
        <v>13.650219999999999</v>
      </c>
      <c r="T1029" s="7"/>
    </row>
    <row r="1030" spans="1:20" x14ac:dyDescent="0.35">
      <c r="A1030" s="6" t="s">
        <v>185</v>
      </c>
      <c r="B1030" s="6" t="s">
        <v>186</v>
      </c>
      <c r="C1030" s="6" t="s">
        <v>670</v>
      </c>
      <c r="D1030" s="6" t="s">
        <v>684</v>
      </c>
      <c r="E1030" s="6" t="s">
        <v>439</v>
      </c>
      <c r="F1030" s="6" t="s">
        <v>456</v>
      </c>
      <c r="G1030" s="6" t="s">
        <v>457</v>
      </c>
      <c r="H1030" s="7">
        <v>7.6083119999999997</v>
      </c>
      <c r="I1030" s="7">
        <v>5.7062340000000003</v>
      </c>
      <c r="J1030" s="7">
        <v>9.5103899999999992</v>
      </c>
      <c r="K1030" s="7">
        <v>6.0496020000000001</v>
      </c>
      <c r="L1030" s="7">
        <v>20.629951999999999</v>
      </c>
      <c r="M1030" s="7">
        <v>17.266850000000002</v>
      </c>
      <c r="N1030" s="7">
        <v>25.642863999999999</v>
      </c>
      <c r="O1030" s="7">
        <v>24.141999999999999</v>
      </c>
      <c r="P1030" s="7">
        <v>18.247955000000001</v>
      </c>
      <c r="Q1030" s="7">
        <v>5.4097580000000001</v>
      </c>
      <c r="R1030" s="7">
        <v>4.9058919999999997</v>
      </c>
      <c r="S1030" s="7">
        <v>7.7249049999999997</v>
      </c>
      <c r="T1030" s="7"/>
    </row>
    <row r="1031" spans="1:20" x14ac:dyDescent="0.35">
      <c r="A1031" s="6" t="s">
        <v>185</v>
      </c>
      <c r="B1031" s="6" t="s">
        <v>186</v>
      </c>
      <c r="C1031" s="6" t="s">
        <v>670</v>
      </c>
      <c r="D1031" s="6" t="s">
        <v>684</v>
      </c>
      <c r="E1031" s="6" t="s">
        <v>439</v>
      </c>
      <c r="F1031" s="6" t="s">
        <v>458</v>
      </c>
      <c r="G1031" s="6" t="s">
        <v>459</v>
      </c>
      <c r="H1031" s="7">
        <v>10.5671</v>
      </c>
      <c r="I1031" s="7">
        <v>4.2268400000000002</v>
      </c>
      <c r="J1031" s="7">
        <v>4.2268400000000002</v>
      </c>
      <c r="K1031" s="7">
        <v>5.0620380000000003</v>
      </c>
      <c r="L1031" s="7">
        <v>12.691808</v>
      </c>
      <c r="M1031" s="7">
        <v>44.942456999999997</v>
      </c>
      <c r="N1031" s="7">
        <v>25.514195999999998</v>
      </c>
      <c r="O1031" s="7">
        <v>17.165168000000001</v>
      </c>
      <c r="P1031" s="7">
        <v>13.409055</v>
      </c>
      <c r="Q1031" s="7">
        <v>3.300996</v>
      </c>
      <c r="R1031" s="7">
        <v>3.0811039999999998</v>
      </c>
      <c r="S1031" s="7">
        <v>5.1961449999999996</v>
      </c>
      <c r="T1031" s="7"/>
    </row>
    <row r="1032" spans="1:20" x14ac:dyDescent="0.35">
      <c r="A1032" s="6" t="s">
        <v>185</v>
      </c>
      <c r="B1032" s="6" t="s">
        <v>186</v>
      </c>
      <c r="C1032" s="6" t="s">
        <v>670</v>
      </c>
      <c r="D1032" s="6" t="s">
        <v>684</v>
      </c>
      <c r="E1032" s="6" t="s">
        <v>439</v>
      </c>
      <c r="F1032" s="6" t="s">
        <v>460</v>
      </c>
      <c r="G1032" s="6" t="s">
        <v>461</v>
      </c>
      <c r="H1032" s="7">
        <v>3.4871449999999999</v>
      </c>
      <c r="I1032" s="7">
        <v>4.8820030000000001</v>
      </c>
      <c r="J1032" s="7">
        <v>3.4871449999999999</v>
      </c>
      <c r="K1032" s="7">
        <v>3.7894860000000001</v>
      </c>
      <c r="L1032" s="7">
        <v>0</v>
      </c>
      <c r="M1032" s="7">
        <v>0</v>
      </c>
      <c r="N1032" s="7">
        <v>14.713348</v>
      </c>
      <c r="O1032" s="7">
        <v>18.870532000000001</v>
      </c>
      <c r="P1032" s="7">
        <v>16.170697000000001</v>
      </c>
      <c r="Q1032" s="7">
        <v>4.6466409999999998</v>
      </c>
      <c r="R1032" s="7">
        <v>4.982272</v>
      </c>
      <c r="S1032" s="7">
        <v>7.2620079999999998</v>
      </c>
      <c r="T1032" s="7"/>
    </row>
    <row r="1033" spans="1:20" x14ac:dyDescent="0.35">
      <c r="A1033" s="6" t="s">
        <v>185</v>
      </c>
      <c r="B1033" s="6" t="s">
        <v>186</v>
      </c>
      <c r="C1033" s="6" t="s">
        <v>670</v>
      </c>
      <c r="D1033" s="6" t="s">
        <v>684</v>
      </c>
      <c r="E1033" s="6" t="s">
        <v>439</v>
      </c>
      <c r="F1033" s="6" t="s">
        <v>462</v>
      </c>
      <c r="G1033" s="6" t="s">
        <v>463</v>
      </c>
      <c r="H1033" s="7">
        <v>12.68052</v>
      </c>
      <c r="I1033" s="7">
        <v>4.2268400000000002</v>
      </c>
      <c r="J1033" s="7">
        <v>8.4536800000000003</v>
      </c>
      <c r="K1033" s="7">
        <v>5.373551</v>
      </c>
      <c r="L1033" s="7">
        <v>16.956209999999999</v>
      </c>
      <c r="M1033" s="7">
        <v>17.266856000000001</v>
      </c>
      <c r="N1033" s="7">
        <v>18.206112000000001</v>
      </c>
      <c r="O1033" s="7">
        <v>16.649564000000002</v>
      </c>
      <c r="P1033" s="7">
        <v>10.156013</v>
      </c>
      <c r="Q1033" s="7">
        <v>7.5059519999999997</v>
      </c>
      <c r="R1033" s="7">
        <v>7.4056680000000004</v>
      </c>
      <c r="S1033" s="7">
        <v>10.821479999999999</v>
      </c>
      <c r="T1033" s="7"/>
    </row>
    <row r="1034" spans="1:20" x14ac:dyDescent="0.35">
      <c r="A1034" s="6" t="s">
        <v>185</v>
      </c>
      <c r="B1034" s="6" t="s">
        <v>186</v>
      </c>
      <c r="C1034" s="6" t="s">
        <v>670</v>
      </c>
      <c r="D1034" s="6" t="s">
        <v>684</v>
      </c>
      <c r="E1034" s="6" t="s">
        <v>439</v>
      </c>
      <c r="F1034" s="6" t="s">
        <v>464</v>
      </c>
      <c r="G1034" s="6" t="s">
        <v>465</v>
      </c>
      <c r="H1034" s="6"/>
      <c r="I1034" s="6"/>
      <c r="J1034" s="6"/>
      <c r="K1034" s="7">
        <v>2.3775979999999999</v>
      </c>
      <c r="L1034" s="7">
        <v>0</v>
      </c>
      <c r="M1034" s="7">
        <v>0</v>
      </c>
      <c r="N1034" s="7">
        <v>4.3444120000000002</v>
      </c>
      <c r="O1034" s="7">
        <v>5.1362800000000002</v>
      </c>
      <c r="P1034" s="7">
        <v>3.2248670000000002</v>
      </c>
      <c r="Q1034" s="7">
        <v>3.6076079999999999</v>
      </c>
      <c r="R1034" s="7">
        <v>4.5317939999999997</v>
      </c>
      <c r="S1034" s="7">
        <v>4.3222449999999997</v>
      </c>
      <c r="T1034" s="7"/>
    </row>
    <row r="1035" spans="1:20" x14ac:dyDescent="0.35">
      <c r="A1035" s="6" t="s">
        <v>185</v>
      </c>
      <c r="B1035" s="6" t="s">
        <v>186</v>
      </c>
      <c r="C1035" s="6" t="s">
        <v>670</v>
      </c>
      <c r="D1035" s="6" t="s">
        <v>684</v>
      </c>
      <c r="E1035" s="6" t="s">
        <v>439</v>
      </c>
      <c r="F1035" s="6" t="s">
        <v>466</v>
      </c>
      <c r="G1035" s="6" t="s">
        <v>467</v>
      </c>
      <c r="H1035" s="6"/>
      <c r="I1035" s="6"/>
      <c r="J1035" s="6"/>
      <c r="K1035" s="7">
        <v>0</v>
      </c>
      <c r="L1035" s="7">
        <v>0</v>
      </c>
      <c r="M1035" s="7">
        <v>0</v>
      </c>
      <c r="N1035" s="7">
        <v>4.1211159999999998</v>
      </c>
      <c r="O1035" s="7">
        <v>10.73799</v>
      </c>
      <c r="P1035" s="7">
        <v>12.049899999999999</v>
      </c>
      <c r="Q1035" s="7">
        <v>4.6130120000000003</v>
      </c>
      <c r="R1035" s="7">
        <v>2.6036380000000001</v>
      </c>
      <c r="S1035" s="7">
        <v>5.8156949999999998</v>
      </c>
      <c r="T1035" s="7"/>
    </row>
    <row r="1036" spans="1:20" x14ac:dyDescent="0.35">
      <c r="A1036" s="6" t="s">
        <v>185</v>
      </c>
      <c r="B1036" s="6" t="s">
        <v>186</v>
      </c>
      <c r="C1036" s="6" t="s">
        <v>670</v>
      </c>
      <c r="D1036" s="6" t="s">
        <v>684</v>
      </c>
      <c r="E1036" s="6" t="s">
        <v>439</v>
      </c>
      <c r="F1036" s="6" t="s">
        <v>468</v>
      </c>
      <c r="G1036" s="6" t="s">
        <v>469</v>
      </c>
      <c r="H1036" s="7">
        <v>55.794319999999999</v>
      </c>
      <c r="I1036" s="7">
        <v>64.860896999999994</v>
      </c>
      <c r="J1036" s="7">
        <v>133.90636799999999</v>
      </c>
      <c r="K1036" s="7">
        <v>84.089286000000001</v>
      </c>
      <c r="L1036" s="7">
        <v>107.93167800000001</v>
      </c>
      <c r="M1036" s="7">
        <v>90.087984000000006</v>
      </c>
      <c r="N1036" s="7">
        <v>107.190854</v>
      </c>
      <c r="O1036" s="7">
        <v>119.29718200000001</v>
      </c>
      <c r="P1036" s="7">
        <v>145.88338200000001</v>
      </c>
      <c r="Q1036" s="7">
        <v>38.120612999999999</v>
      </c>
      <c r="R1036" s="7">
        <v>35.686993999999999</v>
      </c>
      <c r="S1036" s="7">
        <v>47.568711999999998</v>
      </c>
      <c r="T1036" s="7"/>
    </row>
    <row r="1037" spans="1:20" x14ac:dyDescent="0.35">
      <c r="A1037" s="6" t="s">
        <v>185</v>
      </c>
      <c r="B1037" s="6" t="s">
        <v>186</v>
      </c>
      <c r="C1037" s="6" t="s">
        <v>670</v>
      </c>
      <c r="D1037" s="6" t="s">
        <v>684</v>
      </c>
      <c r="E1037" s="6" t="s">
        <v>439</v>
      </c>
      <c r="F1037" s="6" t="s">
        <v>470</v>
      </c>
      <c r="G1037" s="6" t="s">
        <v>471</v>
      </c>
      <c r="H1037" s="7">
        <v>90.87706</v>
      </c>
      <c r="I1037" s="7">
        <v>84.536799999999999</v>
      </c>
      <c r="J1037" s="7">
        <v>162.73334</v>
      </c>
      <c r="K1037" s="7">
        <v>152.59835699999999</v>
      </c>
      <c r="L1037" s="7">
        <v>124.251394</v>
      </c>
      <c r="M1037" s="7">
        <v>165.16130999999999</v>
      </c>
      <c r="N1037" s="7">
        <v>240.34868</v>
      </c>
      <c r="O1037" s="7">
        <v>199.96529200000001</v>
      </c>
      <c r="P1037" s="7">
        <v>158.72356500000001</v>
      </c>
      <c r="Q1037" s="7">
        <v>57.890659999999997</v>
      </c>
      <c r="R1037" s="7">
        <v>52.633920000000003</v>
      </c>
      <c r="S1037" s="7">
        <v>69.227014999999994</v>
      </c>
      <c r="T1037" s="7"/>
    </row>
    <row r="1038" spans="1:20" x14ac:dyDescent="0.35">
      <c r="A1038" s="6" t="s">
        <v>185</v>
      </c>
      <c r="B1038" s="6" t="s">
        <v>186</v>
      </c>
      <c r="C1038" s="6" t="s">
        <v>670</v>
      </c>
      <c r="D1038" s="6" t="s">
        <v>684</v>
      </c>
      <c r="E1038" s="6" t="s">
        <v>472</v>
      </c>
      <c r="F1038" s="6" t="s">
        <v>473</v>
      </c>
      <c r="G1038" s="6" t="s">
        <v>474</v>
      </c>
      <c r="H1038" s="7">
        <v>12.68052</v>
      </c>
      <c r="I1038" s="7">
        <v>9.5103899999999992</v>
      </c>
      <c r="J1038" s="7">
        <v>22.190909999999999</v>
      </c>
      <c r="K1038" s="7">
        <v>19.930676999999999</v>
      </c>
      <c r="L1038" s="7">
        <v>32.927619999999997</v>
      </c>
      <c r="M1038" s="7">
        <v>22.918420999999999</v>
      </c>
      <c r="N1038" s="7">
        <v>17.887934000000001</v>
      </c>
      <c r="O1038" s="7">
        <v>17.798030000000001</v>
      </c>
      <c r="P1038" s="7">
        <v>7.5798100000000002</v>
      </c>
      <c r="Q1038" s="7">
        <v>10.041079999999999</v>
      </c>
      <c r="R1038" s="7">
        <v>6.9376199999999999</v>
      </c>
      <c r="S1038" s="7">
        <v>7.9215369999999998</v>
      </c>
      <c r="T1038" s="7"/>
    </row>
    <row r="1039" spans="1:20" x14ac:dyDescent="0.35">
      <c r="A1039" s="6" t="s">
        <v>185</v>
      </c>
      <c r="B1039" s="6" t="s">
        <v>186</v>
      </c>
      <c r="C1039" s="6" t="s">
        <v>670</v>
      </c>
      <c r="D1039" s="6" t="s">
        <v>684</v>
      </c>
      <c r="E1039" s="6" t="s">
        <v>472</v>
      </c>
      <c r="F1039" s="6" t="s">
        <v>475</v>
      </c>
      <c r="G1039" s="6" t="s">
        <v>476</v>
      </c>
      <c r="H1039" s="7">
        <v>1.5850649999999999</v>
      </c>
      <c r="I1039" s="7">
        <v>1.5850649999999999</v>
      </c>
      <c r="J1039" s="7">
        <v>3.1701299999999999</v>
      </c>
      <c r="K1039" s="7">
        <v>1.7158409999999999</v>
      </c>
      <c r="L1039" s="7">
        <v>5.0736359999999996</v>
      </c>
      <c r="M1039" s="7">
        <v>17.721717000000002</v>
      </c>
      <c r="N1039" s="7">
        <v>9.2913999999999994</v>
      </c>
      <c r="O1039" s="7">
        <v>9.2392500000000002</v>
      </c>
      <c r="P1039" s="7">
        <v>3.9202900000000001</v>
      </c>
      <c r="Q1039" s="7">
        <v>1.1952259999999999</v>
      </c>
      <c r="R1039" s="7">
        <v>0.85605399999999998</v>
      </c>
      <c r="S1039" s="7">
        <v>0.99334999999999996</v>
      </c>
      <c r="T1039" s="7"/>
    </row>
    <row r="1040" spans="1:20" x14ac:dyDescent="0.35">
      <c r="A1040" s="6" t="s">
        <v>185</v>
      </c>
      <c r="B1040" s="6" t="s">
        <v>186</v>
      </c>
      <c r="C1040" s="6" t="s">
        <v>670</v>
      </c>
      <c r="D1040" s="6" t="s">
        <v>684</v>
      </c>
      <c r="E1040" s="6" t="s">
        <v>472</v>
      </c>
      <c r="F1040" s="6" t="s">
        <v>477</v>
      </c>
      <c r="G1040" s="6" t="s">
        <v>478</v>
      </c>
      <c r="H1040" s="7">
        <v>45.43853</v>
      </c>
      <c r="I1040" s="7">
        <v>57.062339999999999</v>
      </c>
      <c r="J1040" s="7">
        <v>123.63507</v>
      </c>
      <c r="K1040" s="7">
        <v>86.975519000000006</v>
      </c>
      <c r="L1040" s="7">
        <v>165.613711</v>
      </c>
      <c r="M1040" s="7">
        <v>83.084793000000005</v>
      </c>
      <c r="N1040" s="7">
        <v>46.265886000000002</v>
      </c>
      <c r="O1040" s="7">
        <v>40.634815000000003</v>
      </c>
      <c r="P1040" s="7">
        <v>28.860555999999999</v>
      </c>
      <c r="Q1040" s="7">
        <v>52.238824000000001</v>
      </c>
      <c r="R1040" s="7">
        <v>24.046527000000001</v>
      </c>
      <c r="S1040" s="7">
        <v>28.889098000000001</v>
      </c>
      <c r="T1040" s="7"/>
    </row>
    <row r="1041" spans="1:20" x14ac:dyDescent="0.35">
      <c r="A1041" s="6" t="s">
        <v>185</v>
      </c>
      <c r="B1041" s="6" t="s">
        <v>186</v>
      </c>
      <c r="C1041" s="6" t="s">
        <v>670</v>
      </c>
      <c r="D1041" s="6" t="s">
        <v>684</v>
      </c>
      <c r="E1041" s="6" t="s">
        <v>472</v>
      </c>
      <c r="F1041" s="6" t="s">
        <v>479</v>
      </c>
      <c r="G1041" s="6" t="s">
        <v>480</v>
      </c>
      <c r="H1041" s="7">
        <v>6.3402599999999998</v>
      </c>
      <c r="I1041" s="7">
        <v>11.623810000000001</v>
      </c>
      <c r="J1041" s="7">
        <v>23.247620000000001</v>
      </c>
      <c r="K1041" s="7">
        <v>20.32479</v>
      </c>
      <c r="L1041" s="7">
        <v>25.915510999999999</v>
      </c>
      <c r="M1041" s="7">
        <v>44.164807000000003</v>
      </c>
      <c r="N1041" s="7">
        <v>33.245401999999999</v>
      </c>
      <c r="O1041" s="7">
        <v>29.344799999999999</v>
      </c>
      <c r="P1041" s="7">
        <v>20.660150000000002</v>
      </c>
      <c r="Q1041" s="7">
        <v>25.186876000000002</v>
      </c>
      <c r="R1041" s="7">
        <v>11.703468000000001</v>
      </c>
      <c r="S1041" s="7">
        <v>14.142645</v>
      </c>
      <c r="T1041" s="7"/>
    </row>
    <row r="1042" spans="1:20" x14ac:dyDescent="0.35">
      <c r="A1042" s="6" t="s">
        <v>185</v>
      </c>
      <c r="B1042" s="6" t="s">
        <v>186</v>
      </c>
      <c r="C1042" s="6" t="s">
        <v>670</v>
      </c>
      <c r="D1042" s="6" t="s">
        <v>684</v>
      </c>
      <c r="E1042" s="6" t="s">
        <v>472</v>
      </c>
      <c r="F1042" s="6" t="s">
        <v>481</v>
      </c>
      <c r="G1042" s="6" t="s">
        <v>482</v>
      </c>
      <c r="H1042" s="7">
        <v>4.2268400000000002</v>
      </c>
      <c r="I1042" s="7">
        <v>4.2268400000000002</v>
      </c>
      <c r="J1042" s="7">
        <v>10.5671</v>
      </c>
      <c r="K1042" s="7">
        <v>10.947597</v>
      </c>
      <c r="L1042" s="7">
        <v>14.48775</v>
      </c>
      <c r="M1042" s="7">
        <v>30.823274999999999</v>
      </c>
      <c r="N1042" s="7">
        <v>24.296935999999999</v>
      </c>
      <c r="O1042" s="7">
        <v>22.925761999999999</v>
      </c>
      <c r="P1042" s="7">
        <v>11.360305</v>
      </c>
      <c r="Q1042" s="7">
        <v>11.504519999999999</v>
      </c>
      <c r="R1042" s="7">
        <v>8.6310880000000001</v>
      </c>
      <c r="S1042" s="7">
        <v>10.455995</v>
      </c>
      <c r="T1042" s="7"/>
    </row>
    <row r="1043" spans="1:20" x14ac:dyDescent="0.35">
      <c r="A1043" s="6" t="s">
        <v>185</v>
      </c>
      <c r="B1043" s="6" t="s">
        <v>186</v>
      </c>
      <c r="C1043" s="6" t="s">
        <v>670</v>
      </c>
      <c r="D1043" s="6" t="s">
        <v>684</v>
      </c>
      <c r="E1043" s="6" t="s">
        <v>472</v>
      </c>
      <c r="F1043" s="6" t="s">
        <v>483</v>
      </c>
      <c r="G1043" s="6" t="s">
        <v>484</v>
      </c>
      <c r="H1043" s="7">
        <v>1.5850649999999999</v>
      </c>
      <c r="I1043" s="7">
        <v>1.5850649999999999</v>
      </c>
      <c r="J1043" s="7">
        <v>4.7551949999999996</v>
      </c>
      <c r="K1043" s="7">
        <v>6.9667219999999999</v>
      </c>
      <c r="L1043" s="7">
        <v>6.3657079999999997</v>
      </c>
      <c r="M1043" s="7">
        <v>29.441079999999999</v>
      </c>
      <c r="N1043" s="7">
        <v>6.852468</v>
      </c>
      <c r="O1043" s="7">
        <v>6.8533650000000002</v>
      </c>
      <c r="P1043" s="7">
        <v>2.9001749999999999</v>
      </c>
      <c r="Q1043" s="7">
        <v>2.6920519999999999</v>
      </c>
      <c r="R1043" s="7">
        <v>1.8561700000000001</v>
      </c>
      <c r="S1043" s="7">
        <v>2.1450900000000002</v>
      </c>
      <c r="T1043" s="7"/>
    </row>
    <row r="1044" spans="1:20" x14ac:dyDescent="0.35">
      <c r="A1044" s="6" t="s">
        <v>185</v>
      </c>
      <c r="B1044" s="6" t="s">
        <v>186</v>
      </c>
      <c r="C1044" s="6" t="s">
        <v>670</v>
      </c>
      <c r="D1044" s="6" t="s">
        <v>684</v>
      </c>
      <c r="E1044" s="6" t="s">
        <v>472</v>
      </c>
      <c r="F1044" s="6" t="s">
        <v>485</v>
      </c>
      <c r="G1044" s="6" t="s">
        <v>486</v>
      </c>
      <c r="H1044" s="7">
        <v>4.2268400000000002</v>
      </c>
      <c r="I1044" s="7">
        <v>4.2268400000000002</v>
      </c>
      <c r="J1044" s="7">
        <v>10.5671</v>
      </c>
      <c r="K1044" s="7">
        <v>8.0424150000000001</v>
      </c>
      <c r="L1044" s="7">
        <v>12.770080999999999</v>
      </c>
      <c r="M1044" s="7">
        <v>47.837077999999998</v>
      </c>
      <c r="N1044" s="7">
        <v>30.313175999999999</v>
      </c>
      <c r="O1044" s="7">
        <v>26.583414999999999</v>
      </c>
      <c r="P1044" s="7">
        <v>18.850016</v>
      </c>
      <c r="Q1044" s="7">
        <v>20.953707999999999</v>
      </c>
      <c r="R1044" s="7">
        <v>9.6312540000000002</v>
      </c>
      <c r="S1044" s="7">
        <v>11.552434999999999</v>
      </c>
      <c r="T1044" s="7"/>
    </row>
    <row r="1045" spans="1:20" x14ac:dyDescent="0.35">
      <c r="A1045" s="6" t="s">
        <v>185</v>
      </c>
      <c r="B1045" s="6" t="s">
        <v>186</v>
      </c>
      <c r="C1045" s="6" t="s">
        <v>670</v>
      </c>
      <c r="D1045" s="6" t="s">
        <v>684</v>
      </c>
      <c r="E1045" s="6" t="s">
        <v>472</v>
      </c>
      <c r="F1045" s="6" t="s">
        <v>487</v>
      </c>
      <c r="G1045" s="6" t="s">
        <v>488</v>
      </c>
      <c r="H1045" s="7">
        <v>16.907360000000001</v>
      </c>
      <c r="I1045" s="6"/>
      <c r="J1045" s="7">
        <v>16.907360000000001</v>
      </c>
      <c r="K1045" s="7">
        <v>17.307849999999998</v>
      </c>
      <c r="L1045" s="7">
        <v>23.539505999999999</v>
      </c>
      <c r="M1045" s="7">
        <v>33.778599999999997</v>
      </c>
      <c r="N1045" s="7">
        <v>26.111052000000001</v>
      </c>
      <c r="O1045" s="7">
        <v>24.828488</v>
      </c>
      <c r="P1045" s="7">
        <v>12.179919999999999</v>
      </c>
      <c r="Q1045" s="7">
        <v>10.320691999999999</v>
      </c>
      <c r="R1045" s="7">
        <v>7.8654760000000001</v>
      </c>
      <c r="S1045" s="7">
        <v>9.5978949999999994</v>
      </c>
      <c r="T1045" s="7"/>
    </row>
    <row r="1046" spans="1:20" x14ac:dyDescent="0.35">
      <c r="A1046" s="6" t="s">
        <v>185</v>
      </c>
      <c r="B1046" s="6" t="s">
        <v>186</v>
      </c>
      <c r="C1046" s="6" t="s">
        <v>670</v>
      </c>
      <c r="D1046" s="6" t="s">
        <v>684</v>
      </c>
      <c r="E1046" s="6" t="s">
        <v>472</v>
      </c>
      <c r="F1046" s="6" t="s">
        <v>489</v>
      </c>
      <c r="G1046" s="6" t="s">
        <v>490</v>
      </c>
      <c r="H1046" s="7">
        <v>50.722079999999998</v>
      </c>
      <c r="I1046" s="7">
        <v>48.60866</v>
      </c>
      <c r="J1046" s="7">
        <v>80.309960000000004</v>
      </c>
      <c r="K1046" s="7">
        <v>68.671434000000005</v>
      </c>
      <c r="L1046" s="7">
        <v>131.592274</v>
      </c>
      <c r="M1046" s="7">
        <v>76.002553000000006</v>
      </c>
      <c r="N1046" s="7">
        <v>52.624592</v>
      </c>
      <c r="O1046" s="7">
        <v>49.706322</v>
      </c>
      <c r="P1046" s="7">
        <v>24.560400000000001</v>
      </c>
      <c r="Q1046" s="7">
        <v>31.050632</v>
      </c>
      <c r="R1046" s="7">
        <v>23.25356</v>
      </c>
      <c r="S1046" s="7">
        <v>28.317095999999999</v>
      </c>
      <c r="T1046" s="7"/>
    </row>
    <row r="1047" spans="1:20" x14ac:dyDescent="0.35">
      <c r="A1047" s="6" t="s">
        <v>185</v>
      </c>
      <c r="B1047" s="6" t="s">
        <v>186</v>
      </c>
      <c r="C1047" s="6" t="s">
        <v>670</v>
      </c>
      <c r="D1047" s="6" t="s">
        <v>684</v>
      </c>
      <c r="E1047" s="6" t="s">
        <v>472</v>
      </c>
      <c r="F1047" s="6" t="s">
        <v>491</v>
      </c>
      <c r="G1047" s="6" t="s">
        <v>492</v>
      </c>
      <c r="H1047" s="7">
        <v>19.020779999999998</v>
      </c>
      <c r="I1047" s="7">
        <v>19.020779999999998</v>
      </c>
      <c r="J1047" s="7">
        <v>38.041559999999997</v>
      </c>
      <c r="K1047" s="7">
        <v>33.631943999999997</v>
      </c>
      <c r="L1047" s="7">
        <v>60.559303999999997</v>
      </c>
      <c r="M1047" s="7">
        <v>47.078755999999998</v>
      </c>
      <c r="N1047" s="7">
        <v>30.010484000000002</v>
      </c>
      <c r="O1047" s="7">
        <v>28.447146</v>
      </c>
      <c r="P1047" s="7">
        <v>13.98007</v>
      </c>
      <c r="Q1047" s="7">
        <v>19.021156000000001</v>
      </c>
      <c r="R1047" s="7">
        <v>14.514384</v>
      </c>
      <c r="S1047" s="7">
        <v>17.630476999999999</v>
      </c>
      <c r="T1047" s="7"/>
    </row>
    <row r="1048" spans="1:20" x14ac:dyDescent="0.35">
      <c r="A1048" s="6" t="s">
        <v>185</v>
      </c>
      <c r="B1048" s="6" t="s">
        <v>186</v>
      </c>
      <c r="C1048" s="6" t="s">
        <v>670</v>
      </c>
      <c r="D1048" s="6" t="s">
        <v>684</v>
      </c>
      <c r="E1048" s="6" t="s">
        <v>472</v>
      </c>
      <c r="F1048" s="6" t="s">
        <v>493</v>
      </c>
      <c r="G1048" s="6" t="s">
        <v>494</v>
      </c>
      <c r="H1048" s="7">
        <v>6.3402599999999998</v>
      </c>
      <c r="I1048" s="7">
        <v>14.793939999999999</v>
      </c>
      <c r="J1048" s="7">
        <v>27.474460000000001</v>
      </c>
      <c r="K1048" s="7">
        <v>17.120992999999999</v>
      </c>
      <c r="L1048" s="7">
        <v>37.204852000000002</v>
      </c>
      <c r="M1048" s="7">
        <v>41.228028000000002</v>
      </c>
      <c r="N1048" s="7">
        <v>34.001516000000002</v>
      </c>
      <c r="O1048" s="7">
        <v>30.133344000000001</v>
      </c>
      <c r="P1048" s="7">
        <v>21.080290000000002</v>
      </c>
      <c r="Q1048" s="7">
        <v>34.23359</v>
      </c>
      <c r="R1048" s="7">
        <v>15.865834</v>
      </c>
      <c r="S1048" s="7">
        <v>19.148319999999998</v>
      </c>
      <c r="T1048" s="7"/>
    </row>
    <row r="1049" spans="1:20" x14ac:dyDescent="0.35">
      <c r="A1049" s="6" t="s">
        <v>185</v>
      </c>
      <c r="B1049" s="6" t="s">
        <v>186</v>
      </c>
      <c r="C1049" s="6" t="s">
        <v>670</v>
      </c>
      <c r="D1049" s="6" t="s">
        <v>684</v>
      </c>
      <c r="E1049" s="6" t="s">
        <v>472</v>
      </c>
      <c r="F1049" s="6" t="s">
        <v>495</v>
      </c>
      <c r="G1049" s="6" t="s">
        <v>496</v>
      </c>
      <c r="H1049" s="7">
        <v>3.1701299999999999</v>
      </c>
      <c r="I1049" s="7">
        <v>4.7551949999999996</v>
      </c>
      <c r="J1049" s="7">
        <v>15.85065</v>
      </c>
      <c r="K1049" s="7">
        <v>9.2570540000000001</v>
      </c>
      <c r="L1049" s="7">
        <v>13.724548</v>
      </c>
      <c r="M1049" s="7">
        <v>16.177716</v>
      </c>
      <c r="N1049" s="7">
        <v>14.118653999999999</v>
      </c>
      <c r="O1049" s="7">
        <v>14.159908</v>
      </c>
      <c r="P1049" s="7">
        <v>5.9601350000000002</v>
      </c>
      <c r="Q1049" s="7">
        <v>7.2373399999999997</v>
      </c>
      <c r="R1049" s="7">
        <v>5.1265000000000001</v>
      </c>
      <c r="S1049" s="7">
        <v>5.8237509999999997</v>
      </c>
      <c r="T1049" s="7"/>
    </row>
    <row r="1050" spans="1:20" x14ac:dyDescent="0.35">
      <c r="A1050" s="6" t="s">
        <v>185</v>
      </c>
      <c r="B1050" s="6" t="s">
        <v>186</v>
      </c>
      <c r="C1050" s="6" t="s">
        <v>670</v>
      </c>
      <c r="D1050" s="6" t="s">
        <v>684</v>
      </c>
      <c r="E1050" s="6" t="s">
        <v>472</v>
      </c>
      <c r="F1050" s="6" t="s">
        <v>497</v>
      </c>
      <c r="G1050" s="6" t="s">
        <v>498</v>
      </c>
      <c r="H1050" s="7">
        <v>4.2268400000000002</v>
      </c>
      <c r="I1050" s="7">
        <v>1.05671</v>
      </c>
      <c r="J1050" s="7">
        <v>3.1701299999999999</v>
      </c>
      <c r="K1050" s="7">
        <v>1.630579</v>
      </c>
      <c r="L1050" s="7">
        <v>7.4649000000000001</v>
      </c>
      <c r="M1050" s="7">
        <v>22.381107</v>
      </c>
      <c r="N1050" s="7">
        <v>34.096268000000002</v>
      </c>
      <c r="O1050" s="7">
        <v>24.512440000000002</v>
      </c>
      <c r="P1050" s="7">
        <v>17.997416999999999</v>
      </c>
      <c r="Q1050" s="7">
        <v>10.167748</v>
      </c>
      <c r="R1050" s="7">
        <v>4.7979839999999996</v>
      </c>
      <c r="S1050" s="7">
        <v>8.3715100000000007</v>
      </c>
      <c r="T1050" s="7"/>
    </row>
    <row r="1051" spans="1:20" x14ac:dyDescent="0.35">
      <c r="A1051" s="6" t="s">
        <v>185</v>
      </c>
      <c r="B1051" s="6" t="s">
        <v>186</v>
      </c>
      <c r="C1051" s="6" t="s">
        <v>670</v>
      </c>
      <c r="D1051" s="6" t="s">
        <v>684</v>
      </c>
      <c r="E1051" s="6" t="s">
        <v>472</v>
      </c>
      <c r="F1051" s="6" t="s">
        <v>499</v>
      </c>
      <c r="G1051" s="6" t="s">
        <v>500</v>
      </c>
      <c r="H1051" s="7">
        <v>2.1134200000000001</v>
      </c>
      <c r="I1051" s="7">
        <v>2.1134200000000001</v>
      </c>
      <c r="J1051" s="7">
        <v>4.2268400000000002</v>
      </c>
      <c r="K1051" s="7">
        <v>7.0867550000000001</v>
      </c>
      <c r="L1051" s="7">
        <v>5.2091479999999999</v>
      </c>
      <c r="M1051" s="7">
        <v>11.039514</v>
      </c>
      <c r="N1051" s="7">
        <v>37.526296000000002</v>
      </c>
      <c r="O1051" s="7">
        <v>28.883133999999998</v>
      </c>
      <c r="P1051" s="7">
        <v>14.868395</v>
      </c>
      <c r="Q1051" s="7">
        <v>3.8015919999999999</v>
      </c>
      <c r="R1051" s="7">
        <v>2.9106540000000001</v>
      </c>
      <c r="S1051" s="7">
        <v>5.1503800000000002</v>
      </c>
      <c r="T1051" s="7"/>
    </row>
    <row r="1052" spans="1:20" x14ac:dyDescent="0.35">
      <c r="A1052" s="6" t="s">
        <v>185</v>
      </c>
      <c r="B1052" s="6" t="s">
        <v>186</v>
      </c>
      <c r="C1052" s="6" t="s">
        <v>670</v>
      </c>
      <c r="D1052" s="6" t="s">
        <v>684</v>
      </c>
      <c r="E1052" s="6" t="s">
        <v>472</v>
      </c>
      <c r="F1052" s="6" t="s">
        <v>501</v>
      </c>
      <c r="G1052" s="6" t="s">
        <v>502</v>
      </c>
      <c r="H1052" s="7">
        <v>1.5850649999999999</v>
      </c>
      <c r="I1052" s="6"/>
      <c r="J1052" s="7">
        <v>3.1701299999999999</v>
      </c>
      <c r="K1052" s="7">
        <v>4.4640839999999997</v>
      </c>
      <c r="L1052" s="7">
        <v>5.0571770000000003</v>
      </c>
      <c r="M1052" s="7">
        <v>2.2228400000000001</v>
      </c>
      <c r="N1052" s="7">
        <v>8.7001299999999997</v>
      </c>
      <c r="O1052" s="7">
        <v>7.1288640000000001</v>
      </c>
      <c r="P1052" s="7">
        <v>3.1888550000000002</v>
      </c>
      <c r="Q1052" s="7">
        <v>3.3263720000000001</v>
      </c>
      <c r="R1052" s="7">
        <v>2.3743280000000002</v>
      </c>
      <c r="S1052" s="7">
        <v>3.9473799999999999</v>
      </c>
      <c r="T1052" s="7"/>
    </row>
    <row r="1053" spans="1:20" x14ac:dyDescent="0.35">
      <c r="A1053" s="6" t="s">
        <v>185</v>
      </c>
      <c r="B1053" s="6" t="s">
        <v>186</v>
      </c>
      <c r="C1053" s="6" t="s">
        <v>670</v>
      </c>
      <c r="D1053" s="6" t="s">
        <v>684</v>
      </c>
      <c r="E1053" s="6" t="s">
        <v>472</v>
      </c>
      <c r="F1053" s="6" t="s">
        <v>503</v>
      </c>
      <c r="G1053" s="6" t="s">
        <v>504</v>
      </c>
      <c r="H1053" s="7">
        <v>3.1701299999999999</v>
      </c>
      <c r="I1053" s="6"/>
      <c r="J1053" s="7">
        <v>2.1134200000000001</v>
      </c>
      <c r="K1053" s="7">
        <v>2.9093990000000001</v>
      </c>
      <c r="L1053" s="7">
        <v>3.8087149999999999</v>
      </c>
      <c r="M1053" s="7">
        <v>20.881715</v>
      </c>
      <c r="N1053" s="7">
        <v>18.226092999999999</v>
      </c>
      <c r="O1053" s="7">
        <v>13.07241</v>
      </c>
      <c r="P1053" s="7">
        <v>9.6163150000000002</v>
      </c>
      <c r="Q1053" s="7">
        <v>8.4846979999999999</v>
      </c>
      <c r="R1053" s="7">
        <v>3.9934080000000001</v>
      </c>
      <c r="S1053" s="7">
        <v>7.009665</v>
      </c>
      <c r="T1053" s="7"/>
    </row>
    <row r="1054" spans="1:20" x14ac:dyDescent="0.35">
      <c r="A1054" s="6" t="s">
        <v>185</v>
      </c>
      <c r="B1054" s="6" t="s">
        <v>186</v>
      </c>
      <c r="C1054" s="6" t="s">
        <v>670</v>
      </c>
      <c r="D1054" s="6" t="s">
        <v>684</v>
      </c>
      <c r="E1054" s="6" t="s">
        <v>472</v>
      </c>
      <c r="F1054" s="6" t="s">
        <v>505</v>
      </c>
      <c r="G1054" s="6" t="s">
        <v>506</v>
      </c>
      <c r="H1054" s="7">
        <v>2.1134200000000001</v>
      </c>
      <c r="I1054" s="6"/>
      <c r="J1054" s="7">
        <v>2.1134200000000001</v>
      </c>
      <c r="K1054" s="7">
        <v>3.7574130000000001</v>
      </c>
      <c r="L1054" s="7">
        <v>2.8491919999999999</v>
      </c>
      <c r="M1054" s="7">
        <v>19.045517</v>
      </c>
      <c r="N1054" s="7">
        <v>22.601022</v>
      </c>
      <c r="O1054" s="7">
        <v>17.443480000000001</v>
      </c>
      <c r="P1054" s="7">
        <v>8.9587199999999996</v>
      </c>
      <c r="Q1054" s="7">
        <v>7.3262879999999999</v>
      </c>
      <c r="R1054" s="7">
        <v>5.6225079999999998</v>
      </c>
      <c r="S1054" s="7">
        <v>9.9427599999999998</v>
      </c>
      <c r="T1054" s="7"/>
    </row>
    <row r="1055" spans="1:20" x14ac:dyDescent="0.35">
      <c r="A1055" s="6" t="s">
        <v>185</v>
      </c>
      <c r="B1055" s="6" t="s">
        <v>186</v>
      </c>
      <c r="C1055" s="6" t="s">
        <v>670</v>
      </c>
      <c r="D1055" s="6" t="s">
        <v>684</v>
      </c>
      <c r="E1055" s="6" t="s">
        <v>472</v>
      </c>
      <c r="F1055" s="6" t="s">
        <v>507</v>
      </c>
      <c r="G1055" s="6" t="s">
        <v>508</v>
      </c>
      <c r="H1055" s="6"/>
      <c r="I1055" s="6"/>
      <c r="J1055" s="6"/>
      <c r="K1055" s="7">
        <v>0</v>
      </c>
      <c r="L1055" s="7">
        <v>0</v>
      </c>
      <c r="M1055" s="7">
        <v>0</v>
      </c>
      <c r="N1055" s="7">
        <v>6.0061200000000001</v>
      </c>
      <c r="O1055" s="7">
        <v>4.9090439999999997</v>
      </c>
      <c r="P1055" s="7">
        <v>2.222127</v>
      </c>
      <c r="Q1055" s="7">
        <v>3.356182</v>
      </c>
      <c r="R1055" s="7">
        <v>2.4237500000000001</v>
      </c>
      <c r="S1055" s="7">
        <v>4.0168400000000002</v>
      </c>
      <c r="T1055" s="7"/>
    </row>
    <row r="1056" spans="1:20" x14ac:dyDescent="0.35">
      <c r="A1056" s="6" t="s">
        <v>185</v>
      </c>
      <c r="B1056" s="6" t="s">
        <v>186</v>
      </c>
      <c r="C1056" s="6" t="s">
        <v>670</v>
      </c>
      <c r="D1056" s="6" t="s">
        <v>684</v>
      </c>
      <c r="E1056" s="6" t="s">
        <v>509</v>
      </c>
      <c r="F1056" s="6" t="s">
        <v>695</v>
      </c>
      <c r="G1056" s="6" t="s">
        <v>696</v>
      </c>
      <c r="H1056" s="6"/>
      <c r="I1056" s="7">
        <v>47.551949999999998</v>
      </c>
      <c r="J1056" s="7">
        <v>2.1134200000000001</v>
      </c>
      <c r="K1056" s="7">
        <v>0</v>
      </c>
      <c r="L1056" s="7">
        <v>0</v>
      </c>
      <c r="M1056" s="7">
        <v>0</v>
      </c>
      <c r="N1056" s="7">
        <v>0</v>
      </c>
      <c r="O1056" s="7">
        <v>0</v>
      </c>
      <c r="P1056" s="7">
        <v>0</v>
      </c>
      <c r="Q1056" s="7">
        <v>0</v>
      </c>
      <c r="R1056" s="7">
        <v>0</v>
      </c>
      <c r="S1056" s="7">
        <v>0</v>
      </c>
      <c r="T1056" s="7"/>
    </row>
    <row r="1057" spans="1:20" x14ac:dyDescent="0.35">
      <c r="A1057" s="6" t="s">
        <v>185</v>
      </c>
      <c r="B1057" s="6" t="s">
        <v>186</v>
      </c>
      <c r="C1057" s="6" t="s">
        <v>670</v>
      </c>
      <c r="D1057" s="6" t="s">
        <v>684</v>
      </c>
      <c r="E1057" s="6" t="s">
        <v>509</v>
      </c>
      <c r="F1057" s="6" t="s">
        <v>510</v>
      </c>
      <c r="G1057" s="6" t="s">
        <v>511</v>
      </c>
      <c r="H1057" s="7">
        <v>19.927446</v>
      </c>
      <c r="I1057" s="7">
        <v>29.416706000000001</v>
      </c>
      <c r="J1057" s="7">
        <v>35.110261999999999</v>
      </c>
      <c r="K1057" s="7">
        <v>32.858218999999998</v>
      </c>
      <c r="L1057" s="7">
        <v>38.706653000000003</v>
      </c>
      <c r="M1057" s="7">
        <v>48.492386000000003</v>
      </c>
      <c r="N1057" s="7">
        <v>39.462519999999998</v>
      </c>
      <c r="O1057" s="7">
        <v>26.714962</v>
      </c>
      <c r="P1057" s="7">
        <v>19.487646999999999</v>
      </c>
      <c r="Q1057" s="7">
        <v>22.367836</v>
      </c>
      <c r="R1057" s="7">
        <v>13.411884000000001</v>
      </c>
      <c r="S1057" s="7">
        <v>18.167159000000002</v>
      </c>
      <c r="T1057" s="7"/>
    </row>
    <row r="1058" spans="1:20" x14ac:dyDescent="0.35">
      <c r="A1058" s="6" t="s">
        <v>185</v>
      </c>
      <c r="B1058" s="6" t="s">
        <v>186</v>
      </c>
      <c r="C1058" s="6" t="s">
        <v>670</v>
      </c>
      <c r="D1058" s="6" t="s">
        <v>684</v>
      </c>
      <c r="E1058" s="6" t="s">
        <v>509</v>
      </c>
      <c r="F1058" s="6" t="s">
        <v>512</v>
      </c>
      <c r="G1058" s="6" t="s">
        <v>513</v>
      </c>
      <c r="H1058" s="7">
        <v>86.352266</v>
      </c>
      <c r="I1058" s="7">
        <v>56.935560000000002</v>
      </c>
      <c r="J1058" s="7">
        <v>131.90071399999999</v>
      </c>
      <c r="K1058" s="7">
        <v>99.360071000000005</v>
      </c>
      <c r="L1058" s="7">
        <v>120.303787</v>
      </c>
      <c r="M1058" s="7">
        <v>83.510994999999994</v>
      </c>
      <c r="N1058" s="7">
        <v>105.592822</v>
      </c>
      <c r="O1058" s="7">
        <v>83.289075999999994</v>
      </c>
      <c r="P1058" s="7">
        <v>49.061737000000001</v>
      </c>
      <c r="Q1058" s="7">
        <v>27.530901</v>
      </c>
      <c r="R1058" s="7">
        <v>19.813234999999999</v>
      </c>
      <c r="S1058" s="7">
        <v>25.210374000000002</v>
      </c>
      <c r="T1058" s="7"/>
    </row>
    <row r="1059" spans="1:20" x14ac:dyDescent="0.35">
      <c r="A1059" s="6" t="s">
        <v>185</v>
      </c>
      <c r="B1059" s="6" t="s">
        <v>186</v>
      </c>
      <c r="C1059" s="6" t="s">
        <v>670</v>
      </c>
      <c r="D1059" s="6" t="s">
        <v>684</v>
      </c>
      <c r="E1059" s="6" t="s">
        <v>509</v>
      </c>
      <c r="F1059" s="6" t="s">
        <v>514</v>
      </c>
      <c r="G1059" s="6" t="s">
        <v>515</v>
      </c>
      <c r="H1059" s="7">
        <v>40.803818</v>
      </c>
      <c r="I1059" s="7">
        <v>39.854892</v>
      </c>
      <c r="J1059" s="7">
        <v>44.599522</v>
      </c>
      <c r="K1059" s="7">
        <v>42.835346000000001</v>
      </c>
      <c r="L1059" s="7">
        <v>58.343162999999997</v>
      </c>
      <c r="M1059" s="7">
        <v>56.969659</v>
      </c>
      <c r="N1059" s="7">
        <v>40.877160000000003</v>
      </c>
      <c r="O1059" s="7">
        <v>30.716576</v>
      </c>
      <c r="P1059" s="7">
        <v>21.037044999999999</v>
      </c>
      <c r="Q1059" s="7">
        <v>36.685935999999998</v>
      </c>
      <c r="R1059" s="7">
        <v>24.991053999999998</v>
      </c>
      <c r="S1059" s="7">
        <v>34.459091000000001</v>
      </c>
      <c r="T1059" s="7"/>
    </row>
    <row r="1060" spans="1:20" x14ac:dyDescent="0.35">
      <c r="A1060" s="6" t="s">
        <v>185</v>
      </c>
      <c r="B1060" s="6" t="s">
        <v>186</v>
      </c>
      <c r="C1060" s="6" t="s">
        <v>670</v>
      </c>
      <c r="D1060" s="6" t="s">
        <v>684</v>
      </c>
      <c r="E1060" s="6" t="s">
        <v>509</v>
      </c>
      <c r="F1060" s="6" t="s">
        <v>516</v>
      </c>
      <c r="G1060" s="6" t="s">
        <v>517</v>
      </c>
      <c r="H1060" s="6"/>
      <c r="I1060" s="6"/>
      <c r="J1060" s="6"/>
      <c r="K1060" s="7">
        <v>0</v>
      </c>
      <c r="L1060" s="7">
        <v>0</v>
      </c>
      <c r="M1060" s="7">
        <v>0</v>
      </c>
      <c r="N1060" s="7">
        <v>0</v>
      </c>
      <c r="O1060" s="7">
        <v>0</v>
      </c>
      <c r="P1060" s="7">
        <v>0</v>
      </c>
      <c r="Q1060" s="7">
        <v>40.656312</v>
      </c>
      <c r="R1060" s="7">
        <v>26.896091999999999</v>
      </c>
      <c r="S1060" s="7">
        <v>35.292273999999999</v>
      </c>
      <c r="T1060" s="7"/>
    </row>
    <row r="1061" spans="1:20" x14ac:dyDescent="0.35">
      <c r="A1061" s="6" t="s">
        <v>185</v>
      </c>
      <c r="B1061" s="6" t="s">
        <v>186</v>
      </c>
      <c r="C1061" s="6" t="s">
        <v>670</v>
      </c>
      <c r="D1061" s="6" t="s">
        <v>684</v>
      </c>
      <c r="E1061" s="6" t="s">
        <v>509</v>
      </c>
      <c r="F1061" s="6" t="s">
        <v>518</v>
      </c>
      <c r="G1061" s="6" t="s">
        <v>519</v>
      </c>
      <c r="H1061" s="7">
        <v>83.505488</v>
      </c>
      <c r="I1061" s="7">
        <v>81.607635999999999</v>
      </c>
      <c r="J1061" s="7">
        <v>133.79856599999999</v>
      </c>
      <c r="K1061" s="7">
        <v>47.317377</v>
      </c>
      <c r="L1061" s="7">
        <v>180.11583300000001</v>
      </c>
      <c r="M1061" s="7">
        <v>74.542922000000004</v>
      </c>
      <c r="N1061" s="7">
        <v>98.979596000000001</v>
      </c>
      <c r="O1061" s="7">
        <v>61.263198000000003</v>
      </c>
      <c r="P1061" s="7">
        <v>40.60877</v>
      </c>
      <c r="Q1061" s="7">
        <v>0</v>
      </c>
      <c r="R1061" s="7">
        <v>0</v>
      </c>
      <c r="S1061" s="7">
        <v>0</v>
      </c>
      <c r="T1061" s="7"/>
    </row>
    <row r="1062" spans="1:20" x14ac:dyDescent="0.35">
      <c r="A1062" s="6" t="s">
        <v>185</v>
      </c>
      <c r="B1062" s="6" t="s">
        <v>186</v>
      </c>
      <c r="C1062" s="6" t="s">
        <v>670</v>
      </c>
      <c r="D1062" s="6" t="s">
        <v>684</v>
      </c>
      <c r="E1062" s="6" t="s">
        <v>509</v>
      </c>
      <c r="F1062" s="6" t="s">
        <v>520</v>
      </c>
      <c r="G1062" s="6" t="s">
        <v>521</v>
      </c>
      <c r="H1062" s="6"/>
      <c r="I1062" s="6"/>
      <c r="J1062" s="6"/>
      <c r="K1062" s="7">
        <v>0</v>
      </c>
      <c r="L1062" s="7">
        <v>0</v>
      </c>
      <c r="M1062" s="7">
        <v>0</v>
      </c>
      <c r="N1062" s="7">
        <v>0</v>
      </c>
      <c r="O1062" s="7">
        <v>0</v>
      </c>
      <c r="P1062" s="7">
        <v>0.79993700000000001</v>
      </c>
      <c r="Q1062" s="7">
        <v>10.760056000000001</v>
      </c>
      <c r="R1062" s="7">
        <v>6.5293460000000003</v>
      </c>
      <c r="S1062" s="7">
        <v>7.1004440000000004</v>
      </c>
      <c r="T1062" s="7"/>
    </row>
    <row r="1063" spans="1:20" x14ac:dyDescent="0.35">
      <c r="A1063" s="6" t="s">
        <v>185</v>
      </c>
      <c r="B1063" s="6" t="s">
        <v>186</v>
      </c>
      <c r="C1063" s="6" t="s">
        <v>670</v>
      </c>
      <c r="D1063" s="6" t="s">
        <v>684</v>
      </c>
      <c r="E1063" s="6" t="s">
        <v>522</v>
      </c>
      <c r="F1063" s="6" t="s">
        <v>523</v>
      </c>
      <c r="G1063" s="6" t="s">
        <v>524</v>
      </c>
      <c r="H1063" s="7">
        <v>4.0154969999999999</v>
      </c>
      <c r="I1063" s="7">
        <v>1.3384990000000001</v>
      </c>
      <c r="J1063" s="6"/>
      <c r="K1063" s="7">
        <v>6.6924950000000001</v>
      </c>
      <c r="L1063" s="6"/>
      <c r="M1063" s="6"/>
      <c r="N1063" s="7">
        <v>0</v>
      </c>
      <c r="O1063" s="7">
        <v>0</v>
      </c>
      <c r="P1063" s="7">
        <v>0</v>
      </c>
      <c r="Q1063" s="7">
        <v>0</v>
      </c>
      <c r="R1063" s="7">
        <v>0</v>
      </c>
      <c r="S1063" s="7">
        <v>0</v>
      </c>
      <c r="T1063" s="7"/>
    </row>
    <row r="1064" spans="1:20" x14ac:dyDescent="0.35">
      <c r="A1064" s="6" t="s">
        <v>185</v>
      </c>
      <c r="B1064" s="6" t="s">
        <v>186</v>
      </c>
      <c r="C1064" s="6" t="s">
        <v>670</v>
      </c>
      <c r="D1064" s="6" t="s">
        <v>684</v>
      </c>
      <c r="E1064" s="6" t="s">
        <v>522</v>
      </c>
      <c r="F1064" s="6" t="s">
        <v>525</v>
      </c>
      <c r="G1064" s="6" t="s">
        <v>526</v>
      </c>
      <c r="H1064" s="7">
        <v>0.73969700000000005</v>
      </c>
      <c r="I1064" s="7">
        <v>1.4793940000000001</v>
      </c>
      <c r="J1064" s="7">
        <v>2.2190910000000001</v>
      </c>
      <c r="K1064" s="7">
        <v>0.45445799999999997</v>
      </c>
      <c r="L1064" s="7">
        <v>1.8453349999999999</v>
      </c>
      <c r="M1064" s="7">
        <v>8.0396330000000003</v>
      </c>
      <c r="N1064" s="7">
        <v>3.5239099999999999</v>
      </c>
      <c r="O1064" s="7">
        <v>4.8436649999999997</v>
      </c>
      <c r="P1064" s="7">
        <v>5.7027950000000001</v>
      </c>
      <c r="Q1064" s="7">
        <v>3.6085829999999999</v>
      </c>
      <c r="R1064" s="7">
        <v>5.1946279999999998</v>
      </c>
      <c r="S1064" s="7">
        <v>2.5447829999999998</v>
      </c>
      <c r="T1064" s="7"/>
    </row>
    <row r="1065" spans="1:20" x14ac:dyDescent="0.35">
      <c r="A1065" s="6" t="s">
        <v>185</v>
      </c>
      <c r="B1065" s="6" t="s">
        <v>186</v>
      </c>
      <c r="C1065" s="6" t="s">
        <v>670</v>
      </c>
      <c r="D1065" s="6" t="s">
        <v>684</v>
      </c>
      <c r="E1065" s="6" t="s">
        <v>522</v>
      </c>
      <c r="F1065" s="6" t="s">
        <v>527</v>
      </c>
      <c r="G1065" s="6" t="s">
        <v>528</v>
      </c>
      <c r="H1065" s="7">
        <v>1.4793940000000001</v>
      </c>
      <c r="I1065" s="7">
        <v>1.4793940000000001</v>
      </c>
      <c r="J1065" s="7">
        <v>0.73969700000000005</v>
      </c>
      <c r="K1065" s="6"/>
      <c r="L1065" s="6"/>
      <c r="M1065" s="6"/>
      <c r="N1065" s="6"/>
      <c r="O1065" s="6"/>
      <c r="P1065" s="6"/>
      <c r="Q1065" s="7">
        <v>0</v>
      </c>
      <c r="R1065" s="7">
        <v>0</v>
      </c>
      <c r="S1065" s="7">
        <v>0</v>
      </c>
      <c r="T1065" s="7"/>
    </row>
    <row r="1066" spans="1:20" x14ac:dyDescent="0.35">
      <c r="A1066" s="6" t="s">
        <v>185</v>
      </c>
      <c r="B1066" s="6" t="s">
        <v>186</v>
      </c>
      <c r="C1066" s="6" t="s">
        <v>670</v>
      </c>
      <c r="D1066" s="6" t="s">
        <v>684</v>
      </c>
      <c r="E1066" s="6" t="s">
        <v>522</v>
      </c>
      <c r="F1066" s="6" t="s">
        <v>529</v>
      </c>
      <c r="G1066" s="6" t="s">
        <v>530</v>
      </c>
      <c r="H1066" s="7">
        <v>2.0394510000000001</v>
      </c>
      <c r="I1066" s="7">
        <v>2.0394510000000001</v>
      </c>
      <c r="J1066" s="7">
        <v>2.0394510000000001</v>
      </c>
      <c r="K1066" s="7">
        <v>6.6238530000000004</v>
      </c>
      <c r="L1066" s="7">
        <v>2.5682160000000001</v>
      </c>
      <c r="M1066" s="7">
        <v>13.121771000000001</v>
      </c>
      <c r="N1066" s="7">
        <v>5.3845479999999997</v>
      </c>
      <c r="O1066" s="7">
        <v>7.8799080000000004</v>
      </c>
      <c r="P1066" s="7">
        <v>8.0479149999999997</v>
      </c>
      <c r="Q1066" s="7">
        <v>9.6532999999999998</v>
      </c>
      <c r="R1066" s="7">
        <v>17.28725</v>
      </c>
      <c r="S1066" s="7">
        <v>5.6002099999999997</v>
      </c>
      <c r="T1066" s="7"/>
    </row>
    <row r="1067" spans="1:20" x14ac:dyDescent="0.35">
      <c r="A1067" s="6" t="s">
        <v>185</v>
      </c>
      <c r="B1067" s="6" t="s">
        <v>186</v>
      </c>
      <c r="C1067" s="6" t="s">
        <v>670</v>
      </c>
      <c r="D1067" s="6" t="s">
        <v>684</v>
      </c>
      <c r="E1067" s="6" t="s">
        <v>522</v>
      </c>
      <c r="F1067" s="6" t="s">
        <v>666</v>
      </c>
      <c r="G1067" s="6" t="s">
        <v>667</v>
      </c>
      <c r="H1067" s="7">
        <v>0.73969700000000005</v>
      </c>
      <c r="I1067" s="6"/>
      <c r="J1067" s="7">
        <v>0.73969700000000005</v>
      </c>
      <c r="K1067" s="6"/>
      <c r="L1067" s="6"/>
      <c r="M1067" s="6"/>
      <c r="N1067" s="7">
        <v>0</v>
      </c>
      <c r="O1067" s="7">
        <v>0</v>
      </c>
      <c r="P1067" s="7">
        <v>0</v>
      </c>
      <c r="Q1067" s="7">
        <v>0</v>
      </c>
      <c r="R1067" s="7">
        <v>0</v>
      </c>
      <c r="S1067" s="7">
        <v>0</v>
      </c>
      <c r="T1067" s="7"/>
    </row>
    <row r="1068" spans="1:20" x14ac:dyDescent="0.35">
      <c r="A1068" s="6" t="s">
        <v>185</v>
      </c>
      <c r="B1068" s="6" t="s">
        <v>186</v>
      </c>
      <c r="C1068" s="6" t="s">
        <v>670</v>
      </c>
      <c r="D1068" s="6" t="s">
        <v>684</v>
      </c>
      <c r="E1068" s="6" t="s">
        <v>522</v>
      </c>
      <c r="F1068" s="6" t="s">
        <v>531</v>
      </c>
      <c r="G1068" s="6" t="s">
        <v>532</v>
      </c>
      <c r="H1068" s="7">
        <v>2.0394510000000001</v>
      </c>
      <c r="I1068" s="7">
        <v>6.1183529999999999</v>
      </c>
      <c r="J1068" s="7">
        <v>2.0394510000000001</v>
      </c>
      <c r="K1068" s="6"/>
      <c r="L1068" s="6"/>
      <c r="M1068" s="6"/>
      <c r="N1068" s="7">
        <v>0</v>
      </c>
      <c r="O1068" s="7">
        <v>0</v>
      </c>
      <c r="P1068" s="7">
        <v>0</v>
      </c>
      <c r="Q1068" s="7">
        <v>0</v>
      </c>
      <c r="R1068" s="7">
        <v>0</v>
      </c>
      <c r="S1068" s="7">
        <v>0</v>
      </c>
      <c r="T1068" s="7"/>
    </row>
    <row r="1069" spans="1:20" x14ac:dyDescent="0.35">
      <c r="A1069" s="6" t="s">
        <v>185</v>
      </c>
      <c r="B1069" s="6" t="s">
        <v>186</v>
      </c>
      <c r="C1069" s="6" t="s">
        <v>670</v>
      </c>
      <c r="D1069" s="6" t="s">
        <v>684</v>
      </c>
      <c r="E1069" s="6" t="s">
        <v>522</v>
      </c>
      <c r="F1069" s="6" t="s">
        <v>533</v>
      </c>
      <c r="G1069" s="6" t="s">
        <v>534</v>
      </c>
      <c r="H1069" s="6"/>
      <c r="I1069" s="6"/>
      <c r="J1069" s="6"/>
      <c r="K1069" s="7">
        <v>0</v>
      </c>
      <c r="L1069" s="7">
        <v>0</v>
      </c>
      <c r="M1069" s="7">
        <v>0</v>
      </c>
      <c r="N1069" s="7">
        <v>4.4870999999999999</v>
      </c>
      <c r="O1069" s="7">
        <v>2.6644999999999999</v>
      </c>
      <c r="P1069" s="7">
        <v>3.46</v>
      </c>
      <c r="Q1069" s="7">
        <v>4.1371960000000003</v>
      </c>
      <c r="R1069" s="7">
        <v>7.4053620000000002</v>
      </c>
      <c r="S1069" s="7">
        <v>2.4130250000000002</v>
      </c>
      <c r="T1069" s="7"/>
    </row>
    <row r="1070" spans="1:20" x14ac:dyDescent="0.35">
      <c r="A1070" s="6" t="s">
        <v>185</v>
      </c>
      <c r="B1070" s="6" t="s">
        <v>186</v>
      </c>
      <c r="C1070" s="6" t="s">
        <v>670</v>
      </c>
      <c r="D1070" s="6" t="s">
        <v>684</v>
      </c>
      <c r="E1070" s="6" t="s">
        <v>522</v>
      </c>
      <c r="F1070" s="6" t="s">
        <v>535</v>
      </c>
      <c r="G1070" s="6" t="s">
        <v>536</v>
      </c>
      <c r="H1070" s="6"/>
      <c r="I1070" s="7">
        <v>2.0394510000000001</v>
      </c>
      <c r="J1070" s="6"/>
      <c r="K1070" s="7">
        <v>0</v>
      </c>
      <c r="L1070" s="7">
        <v>0.83844399999999997</v>
      </c>
      <c r="M1070" s="7">
        <v>18.134882999999999</v>
      </c>
      <c r="N1070" s="7">
        <v>4.9137579999999996</v>
      </c>
      <c r="O1070" s="7">
        <v>4.9364480000000004</v>
      </c>
      <c r="P1070" s="7">
        <v>6.8944450000000002</v>
      </c>
      <c r="Q1070" s="7">
        <v>8.2743280000000006</v>
      </c>
      <c r="R1070" s="7">
        <v>14.822786000000001</v>
      </c>
      <c r="S1070" s="7">
        <v>4.809545</v>
      </c>
      <c r="T1070" s="7"/>
    </row>
    <row r="1071" spans="1:20" x14ac:dyDescent="0.35">
      <c r="A1071" s="6" t="s">
        <v>185</v>
      </c>
      <c r="B1071" s="6" t="s">
        <v>186</v>
      </c>
      <c r="C1071" s="6" t="s">
        <v>670</v>
      </c>
      <c r="D1071" s="6" t="s">
        <v>684</v>
      </c>
      <c r="E1071" s="6" t="s">
        <v>522</v>
      </c>
      <c r="F1071" s="6" t="s">
        <v>537</v>
      </c>
      <c r="G1071" s="6" t="s">
        <v>538</v>
      </c>
      <c r="H1071" s="6"/>
      <c r="I1071" s="6"/>
      <c r="J1071" s="6"/>
      <c r="K1071" s="7">
        <v>0</v>
      </c>
      <c r="L1071" s="7">
        <v>0</v>
      </c>
      <c r="M1071" s="7">
        <v>0</v>
      </c>
      <c r="N1071" s="7">
        <v>4.6075100000000004</v>
      </c>
      <c r="O1071" s="7">
        <v>7.838508</v>
      </c>
      <c r="P1071" s="7">
        <v>8.4579050000000002</v>
      </c>
      <c r="Q1071" s="7">
        <v>0</v>
      </c>
      <c r="R1071" s="7">
        <v>0</v>
      </c>
      <c r="S1071" s="7">
        <v>0</v>
      </c>
      <c r="T1071" s="7"/>
    </row>
    <row r="1072" spans="1:20" x14ac:dyDescent="0.35">
      <c r="A1072" s="6" t="s">
        <v>185</v>
      </c>
      <c r="B1072" s="6" t="s">
        <v>186</v>
      </c>
      <c r="C1072" s="6" t="s">
        <v>670</v>
      </c>
      <c r="D1072" s="6" t="s">
        <v>684</v>
      </c>
      <c r="E1072" s="6" t="s">
        <v>522</v>
      </c>
      <c r="F1072" s="6" t="s">
        <v>539</v>
      </c>
      <c r="G1072" s="6" t="s">
        <v>540</v>
      </c>
      <c r="H1072" s="7">
        <v>2.0394510000000001</v>
      </c>
      <c r="I1072" s="7">
        <v>6.1183529999999999</v>
      </c>
      <c r="J1072" s="7">
        <v>16.315608000000001</v>
      </c>
      <c r="K1072" s="7">
        <v>17.842889</v>
      </c>
      <c r="L1072" s="7">
        <v>8.3822290000000006</v>
      </c>
      <c r="M1072" s="7">
        <v>28.823844999999999</v>
      </c>
      <c r="N1072" s="7">
        <v>5.2311399999999999</v>
      </c>
      <c r="O1072" s="7">
        <v>10.967815999999999</v>
      </c>
      <c r="P1072" s="7">
        <v>13.173914999999999</v>
      </c>
      <c r="Q1072" s="7">
        <v>15.859232</v>
      </c>
      <c r="R1072" s="7">
        <v>28.425609999999999</v>
      </c>
      <c r="S1072" s="7">
        <v>9.207395</v>
      </c>
      <c r="T1072" s="7"/>
    </row>
    <row r="1073" spans="1:20" x14ac:dyDescent="0.35">
      <c r="A1073" s="6" t="s">
        <v>185</v>
      </c>
      <c r="B1073" s="6" t="s">
        <v>186</v>
      </c>
      <c r="C1073" s="6" t="s">
        <v>670</v>
      </c>
      <c r="D1073" s="6" t="s">
        <v>684</v>
      </c>
      <c r="E1073" s="6" t="s">
        <v>522</v>
      </c>
      <c r="F1073" s="6" t="s">
        <v>541</v>
      </c>
      <c r="G1073" s="6" t="s">
        <v>542</v>
      </c>
      <c r="H1073" s="7">
        <v>1.4793940000000001</v>
      </c>
      <c r="I1073" s="7">
        <v>2.9587880000000002</v>
      </c>
      <c r="J1073" s="7">
        <v>2.9587880000000002</v>
      </c>
      <c r="K1073" s="7">
        <v>0.55805499999999997</v>
      </c>
      <c r="L1073" s="7">
        <v>2.7466710000000001</v>
      </c>
      <c r="M1073" s="7">
        <v>10.172973000000001</v>
      </c>
      <c r="N1073" s="7">
        <v>3.994418</v>
      </c>
      <c r="O1073" s="7">
        <v>1.4561900000000001</v>
      </c>
      <c r="P1073" s="7">
        <v>5.7410899999999998</v>
      </c>
      <c r="Q1073" s="7">
        <v>3.6315680000000001</v>
      </c>
      <c r="R1073" s="7">
        <v>5.230963</v>
      </c>
      <c r="S1073" s="7">
        <v>2.56128</v>
      </c>
      <c r="T1073" s="7"/>
    </row>
    <row r="1074" spans="1:20" x14ac:dyDescent="0.35">
      <c r="A1074" s="6" t="s">
        <v>185</v>
      </c>
      <c r="B1074" s="6" t="s">
        <v>186</v>
      </c>
      <c r="C1074" s="6" t="s">
        <v>670</v>
      </c>
      <c r="D1074" s="6" t="s">
        <v>684</v>
      </c>
      <c r="E1074" s="6" t="s">
        <v>522</v>
      </c>
      <c r="F1074" s="6" t="s">
        <v>543</v>
      </c>
      <c r="G1074" s="6" t="s">
        <v>544</v>
      </c>
      <c r="H1074" s="6"/>
      <c r="I1074" s="7">
        <v>4.0154969999999999</v>
      </c>
      <c r="J1074" s="7">
        <v>4.0154969999999999</v>
      </c>
      <c r="K1074" s="7">
        <v>1.3384990000000001</v>
      </c>
      <c r="L1074" s="6"/>
      <c r="M1074" s="6"/>
      <c r="N1074" s="7">
        <v>0</v>
      </c>
      <c r="O1074" s="7">
        <v>0</v>
      </c>
      <c r="P1074" s="7">
        <v>0</v>
      </c>
      <c r="Q1074" s="7">
        <v>0</v>
      </c>
      <c r="R1074" s="7">
        <v>0</v>
      </c>
      <c r="S1074" s="7">
        <v>0</v>
      </c>
      <c r="T1074" s="7"/>
    </row>
    <row r="1075" spans="1:20" x14ac:dyDescent="0.35">
      <c r="A1075" s="6" t="s">
        <v>185</v>
      </c>
      <c r="B1075" s="6" t="s">
        <v>186</v>
      </c>
      <c r="C1075" s="6" t="s">
        <v>670</v>
      </c>
      <c r="D1075" s="6" t="s">
        <v>684</v>
      </c>
      <c r="E1075" s="6" t="s">
        <v>522</v>
      </c>
      <c r="F1075" s="6" t="s">
        <v>545</v>
      </c>
      <c r="G1075" s="6" t="s">
        <v>546</v>
      </c>
      <c r="H1075" s="7">
        <v>10.707992000000001</v>
      </c>
      <c r="I1075" s="7">
        <v>9.3694930000000003</v>
      </c>
      <c r="J1075" s="7">
        <v>46.847465</v>
      </c>
      <c r="K1075" s="7">
        <v>6.6924950000000001</v>
      </c>
      <c r="L1075" s="6"/>
      <c r="M1075" s="6"/>
      <c r="N1075" s="7">
        <v>0</v>
      </c>
      <c r="O1075" s="7">
        <v>0</v>
      </c>
      <c r="P1075" s="7">
        <v>0</v>
      </c>
      <c r="Q1075" s="7">
        <v>0</v>
      </c>
      <c r="R1075" s="7">
        <v>0</v>
      </c>
      <c r="S1075" s="7">
        <v>0</v>
      </c>
      <c r="T1075" s="7"/>
    </row>
    <row r="1076" spans="1:20" x14ac:dyDescent="0.35">
      <c r="A1076" s="6" t="s">
        <v>185</v>
      </c>
      <c r="B1076" s="6" t="s">
        <v>186</v>
      </c>
      <c r="C1076" s="6" t="s">
        <v>670</v>
      </c>
      <c r="D1076" s="6" t="s">
        <v>684</v>
      </c>
      <c r="E1076" s="6" t="s">
        <v>522</v>
      </c>
      <c r="F1076" s="6" t="s">
        <v>547</v>
      </c>
      <c r="G1076" s="6" t="s">
        <v>548</v>
      </c>
      <c r="H1076" s="7">
        <v>6.6924950000000001</v>
      </c>
      <c r="I1076" s="7">
        <v>6.6924950000000001</v>
      </c>
      <c r="J1076" s="7">
        <v>14.723489000000001</v>
      </c>
      <c r="K1076" s="7">
        <v>11.092328</v>
      </c>
      <c r="L1076" s="7">
        <v>18.193608000000001</v>
      </c>
      <c r="M1076" s="7">
        <v>30.184774999999998</v>
      </c>
      <c r="N1076" s="7">
        <v>10.221552000000001</v>
      </c>
      <c r="O1076" s="7">
        <v>33.760719999999999</v>
      </c>
      <c r="P1076" s="7">
        <v>43.763494999999999</v>
      </c>
      <c r="Q1076" s="7">
        <v>19.284016000000001</v>
      </c>
      <c r="R1076" s="7">
        <v>30.322807999999998</v>
      </c>
      <c r="S1076" s="7">
        <v>18.192454999999999</v>
      </c>
      <c r="T1076" s="7"/>
    </row>
    <row r="1077" spans="1:20" x14ac:dyDescent="0.35">
      <c r="A1077" s="6" t="s">
        <v>185</v>
      </c>
      <c r="B1077" s="6" t="s">
        <v>186</v>
      </c>
      <c r="C1077" s="6" t="s">
        <v>670</v>
      </c>
      <c r="D1077" s="6" t="s">
        <v>684</v>
      </c>
      <c r="E1077" s="6" t="s">
        <v>522</v>
      </c>
      <c r="F1077" s="6" t="s">
        <v>549</v>
      </c>
      <c r="G1077" s="6" t="s">
        <v>550</v>
      </c>
      <c r="H1077" s="7">
        <v>12.046491</v>
      </c>
      <c r="I1077" s="7">
        <v>13.38499</v>
      </c>
      <c r="J1077" s="7">
        <v>16.061987999999999</v>
      </c>
      <c r="K1077" s="7">
        <v>7.7804859999999998</v>
      </c>
      <c r="L1077" s="7">
        <v>25.380192000000001</v>
      </c>
      <c r="M1077" s="7">
        <v>42.066918000000001</v>
      </c>
      <c r="N1077" s="7">
        <v>14.281796</v>
      </c>
      <c r="O1077" s="7">
        <v>24.052816</v>
      </c>
      <c r="P1077" s="7">
        <v>36.061630000000001</v>
      </c>
      <c r="Q1077" s="7">
        <v>15.882256</v>
      </c>
      <c r="R1077" s="7">
        <v>24.983032000000001</v>
      </c>
      <c r="S1077" s="7">
        <v>14.98883</v>
      </c>
      <c r="T1077" s="7"/>
    </row>
    <row r="1078" spans="1:20" x14ac:dyDescent="0.35">
      <c r="A1078" s="6" t="s">
        <v>185</v>
      </c>
      <c r="B1078" s="6" t="s">
        <v>186</v>
      </c>
      <c r="C1078" s="6" t="s">
        <v>670</v>
      </c>
      <c r="D1078" s="6" t="s">
        <v>684</v>
      </c>
      <c r="E1078" s="6" t="s">
        <v>522</v>
      </c>
      <c r="F1078" s="6" t="s">
        <v>551</v>
      </c>
      <c r="G1078" s="6" t="s">
        <v>552</v>
      </c>
      <c r="H1078" s="7">
        <v>6.6924950000000001</v>
      </c>
      <c r="I1078" s="7">
        <v>10.707992000000001</v>
      </c>
      <c r="J1078" s="7">
        <v>13.38499</v>
      </c>
      <c r="K1078" s="7">
        <v>4.1742660000000003</v>
      </c>
      <c r="L1078" s="7">
        <v>17.675283</v>
      </c>
      <c r="M1078" s="7">
        <v>44.207574999999999</v>
      </c>
      <c r="N1078" s="7">
        <v>16.021868000000001</v>
      </c>
      <c r="O1078" s="7">
        <v>15.956047999999999</v>
      </c>
      <c r="P1078" s="7">
        <v>30.986825</v>
      </c>
      <c r="Q1078" s="7">
        <v>13.641264</v>
      </c>
      <c r="R1078" s="7">
        <v>21.455500000000001</v>
      </c>
      <c r="S1078" s="7">
        <v>12.872254999999999</v>
      </c>
      <c r="T1078" s="7"/>
    </row>
    <row r="1079" spans="1:20" x14ac:dyDescent="0.35">
      <c r="A1079" s="6" t="s">
        <v>185</v>
      </c>
      <c r="B1079" s="6" t="s">
        <v>186</v>
      </c>
      <c r="C1079" s="6" t="s">
        <v>670</v>
      </c>
      <c r="D1079" s="6" t="s">
        <v>684</v>
      </c>
      <c r="E1079" s="6" t="s">
        <v>522</v>
      </c>
      <c r="F1079" s="6" t="s">
        <v>553</v>
      </c>
      <c r="G1079" s="6" t="s">
        <v>554</v>
      </c>
      <c r="H1079" s="7">
        <v>1.3384990000000001</v>
      </c>
      <c r="I1079" s="7">
        <v>1.3384990000000001</v>
      </c>
      <c r="J1079" s="7">
        <v>1.3384990000000001</v>
      </c>
      <c r="K1079" s="7">
        <v>0.48086899999999999</v>
      </c>
      <c r="L1079" s="7">
        <v>2.7216640000000001</v>
      </c>
      <c r="M1079" s="7">
        <v>20.329594</v>
      </c>
      <c r="N1079" s="7">
        <v>14.566386</v>
      </c>
      <c r="O1079" s="7">
        <v>9.0056159999999998</v>
      </c>
      <c r="P1079" s="7">
        <v>15.72396</v>
      </c>
      <c r="Q1079" s="7">
        <v>6.9643160000000002</v>
      </c>
      <c r="R1079" s="7">
        <v>10.945232000000001</v>
      </c>
      <c r="S1079" s="7">
        <v>6.5637600000000003</v>
      </c>
      <c r="T1079" s="7"/>
    </row>
    <row r="1080" spans="1:20" x14ac:dyDescent="0.35">
      <c r="A1080" s="6" t="s">
        <v>185</v>
      </c>
      <c r="B1080" s="6" t="s">
        <v>186</v>
      </c>
      <c r="C1080" s="6" t="s">
        <v>670</v>
      </c>
      <c r="D1080" s="6" t="s">
        <v>684</v>
      </c>
      <c r="E1080" s="6" t="s">
        <v>522</v>
      </c>
      <c r="F1080" s="6" t="s">
        <v>555</v>
      </c>
      <c r="G1080" s="6" t="s">
        <v>556</v>
      </c>
      <c r="H1080" s="7">
        <v>13.38499</v>
      </c>
      <c r="I1080" s="7">
        <v>37.477972000000001</v>
      </c>
      <c r="J1080" s="7">
        <v>48.185963999999998</v>
      </c>
      <c r="K1080" s="7">
        <v>24.796157999999998</v>
      </c>
      <c r="L1080" s="7">
        <v>59.442349999999998</v>
      </c>
      <c r="M1080" s="7">
        <v>62.511088000000001</v>
      </c>
      <c r="N1080" s="7">
        <v>17.663464000000001</v>
      </c>
      <c r="O1080" s="7">
        <v>38.180745999999999</v>
      </c>
      <c r="P1080" s="7">
        <v>45.224290000000003</v>
      </c>
      <c r="Q1080" s="7">
        <v>19.939105999999999</v>
      </c>
      <c r="R1080" s="7">
        <v>31.313400000000001</v>
      </c>
      <c r="S1080" s="7">
        <v>18.8019</v>
      </c>
      <c r="T1080" s="7"/>
    </row>
    <row r="1081" spans="1:20" x14ac:dyDescent="0.35">
      <c r="A1081" s="6" t="s">
        <v>185</v>
      </c>
      <c r="B1081" s="6" t="s">
        <v>186</v>
      </c>
      <c r="C1081" s="6" t="s">
        <v>670</v>
      </c>
      <c r="D1081" s="6" t="s">
        <v>684</v>
      </c>
      <c r="E1081" s="6" t="s">
        <v>522</v>
      </c>
      <c r="F1081" s="6" t="s">
        <v>557</v>
      </c>
      <c r="G1081" s="6" t="s">
        <v>558</v>
      </c>
      <c r="H1081" s="6"/>
      <c r="I1081" s="6"/>
      <c r="J1081" s="6"/>
      <c r="K1081" s="7">
        <v>1.3384990000000001</v>
      </c>
      <c r="L1081" s="7">
        <v>0</v>
      </c>
      <c r="M1081" s="7">
        <v>0</v>
      </c>
      <c r="N1081" s="7">
        <v>16.340188000000001</v>
      </c>
      <c r="O1081" s="7">
        <v>10.251950000000001</v>
      </c>
      <c r="P1081" s="7">
        <v>8.3213100000000004</v>
      </c>
      <c r="Q1081" s="7">
        <v>8.0129999999999999</v>
      </c>
      <c r="R1081" s="7">
        <v>6.3816839999999999</v>
      </c>
      <c r="S1081" s="7">
        <v>3.8900899999999998</v>
      </c>
      <c r="T1081" s="7"/>
    </row>
    <row r="1082" spans="1:20" x14ac:dyDescent="0.35">
      <c r="A1082" s="6" t="s">
        <v>185</v>
      </c>
      <c r="B1082" s="6" t="s">
        <v>186</v>
      </c>
      <c r="C1082" s="6" t="s">
        <v>670</v>
      </c>
      <c r="D1082" s="6" t="s">
        <v>684</v>
      </c>
      <c r="E1082" s="6" t="s">
        <v>522</v>
      </c>
      <c r="F1082" s="6" t="s">
        <v>559</v>
      </c>
      <c r="G1082" s="6" t="s">
        <v>560</v>
      </c>
      <c r="H1082" s="6"/>
      <c r="I1082" s="7">
        <v>2.2190910000000001</v>
      </c>
      <c r="J1082" s="7">
        <v>1.4793940000000001</v>
      </c>
      <c r="K1082" s="7">
        <v>0</v>
      </c>
      <c r="L1082" s="7">
        <v>1.1967179999999999</v>
      </c>
      <c r="M1082" s="7">
        <v>1.5870489999999999</v>
      </c>
      <c r="N1082" s="7">
        <v>0.12998399999999999</v>
      </c>
      <c r="O1082" s="7">
        <v>3.1601999999999998E-2</v>
      </c>
      <c r="P1082" s="7">
        <v>0.78008999999999995</v>
      </c>
      <c r="Q1082" s="7">
        <v>0.68025000000000002</v>
      </c>
      <c r="R1082" s="7">
        <v>0.83011999999999997</v>
      </c>
      <c r="S1082" s="7">
        <v>0.51998</v>
      </c>
      <c r="T1082" s="7"/>
    </row>
    <row r="1083" spans="1:20" x14ac:dyDescent="0.35">
      <c r="A1083" s="6" t="s">
        <v>185</v>
      </c>
      <c r="B1083" s="6" t="s">
        <v>186</v>
      </c>
      <c r="C1083" s="6" t="s">
        <v>670</v>
      </c>
      <c r="D1083" s="6" t="s">
        <v>684</v>
      </c>
      <c r="E1083" s="6" t="s">
        <v>522</v>
      </c>
      <c r="F1083" s="6" t="s">
        <v>561</v>
      </c>
      <c r="G1083" s="6" t="s">
        <v>562</v>
      </c>
      <c r="H1083" s="7">
        <v>1.3384990000000001</v>
      </c>
      <c r="I1083" s="7">
        <v>4.0154969999999999</v>
      </c>
      <c r="J1083" s="7">
        <v>1.3384990000000001</v>
      </c>
      <c r="K1083" s="7">
        <v>0</v>
      </c>
      <c r="L1083" s="7">
        <v>3.5013939999999999</v>
      </c>
      <c r="M1083" s="7">
        <v>15.793441</v>
      </c>
      <c r="N1083" s="7">
        <v>12.847868</v>
      </c>
      <c r="O1083" s="7">
        <v>13.30871</v>
      </c>
      <c r="P1083" s="7">
        <v>30.334879999999998</v>
      </c>
      <c r="Q1083" s="7">
        <v>15.796072000000001</v>
      </c>
      <c r="R1083" s="7">
        <v>23.306180000000001</v>
      </c>
      <c r="S1083" s="7">
        <v>14.60046</v>
      </c>
      <c r="T1083" s="7"/>
    </row>
    <row r="1084" spans="1:20" x14ac:dyDescent="0.35">
      <c r="A1084" s="6" t="s">
        <v>185</v>
      </c>
      <c r="B1084" s="6" t="s">
        <v>186</v>
      </c>
      <c r="C1084" s="6" t="s">
        <v>670</v>
      </c>
      <c r="D1084" s="6" t="s">
        <v>684</v>
      </c>
      <c r="E1084" s="6" t="s">
        <v>522</v>
      </c>
      <c r="F1084" s="6" t="s">
        <v>563</v>
      </c>
      <c r="G1084" s="6" t="s">
        <v>564</v>
      </c>
      <c r="H1084" s="6"/>
      <c r="I1084" s="6"/>
      <c r="J1084" s="6"/>
      <c r="K1084" s="7">
        <v>0</v>
      </c>
      <c r="L1084" s="7">
        <v>0</v>
      </c>
      <c r="M1084" s="7">
        <v>0</v>
      </c>
      <c r="N1084" s="7">
        <v>2.4014280000000001</v>
      </c>
      <c r="O1084" s="7">
        <v>3.22465</v>
      </c>
      <c r="P1084" s="7">
        <v>4.0105849999999998</v>
      </c>
      <c r="Q1084" s="7">
        <v>2.6709580000000002</v>
      </c>
      <c r="R1084" s="7">
        <v>2.2605400000000002</v>
      </c>
      <c r="S1084" s="7">
        <v>1.370045</v>
      </c>
      <c r="T1084" s="7"/>
    </row>
    <row r="1085" spans="1:20" x14ac:dyDescent="0.35">
      <c r="A1085" s="6" t="s">
        <v>185</v>
      </c>
      <c r="B1085" s="6" t="s">
        <v>186</v>
      </c>
      <c r="C1085" s="6" t="s">
        <v>670</v>
      </c>
      <c r="D1085" s="6" t="s">
        <v>684</v>
      </c>
      <c r="E1085" s="6" t="s">
        <v>522</v>
      </c>
      <c r="F1085" s="6" t="s">
        <v>565</v>
      </c>
      <c r="G1085" s="6" t="s">
        <v>566</v>
      </c>
      <c r="H1085" s="6"/>
      <c r="I1085" s="6"/>
      <c r="J1085" s="6"/>
      <c r="K1085" s="7">
        <v>0</v>
      </c>
      <c r="L1085" s="7">
        <v>0</v>
      </c>
      <c r="M1085" s="7">
        <v>0</v>
      </c>
      <c r="N1085" s="7">
        <v>3.1119219999999999</v>
      </c>
      <c r="O1085" s="7">
        <v>5.9138599999999997</v>
      </c>
      <c r="P1085" s="7">
        <v>5.5108800000000002</v>
      </c>
      <c r="Q1085" s="7">
        <v>4.8417899999999996</v>
      </c>
      <c r="R1085" s="7">
        <v>3.5708500000000001</v>
      </c>
      <c r="S1085" s="7">
        <v>2.1700499999999998</v>
      </c>
      <c r="T1085" s="7"/>
    </row>
    <row r="1086" spans="1:20" x14ac:dyDescent="0.35">
      <c r="A1086" s="6" t="s">
        <v>185</v>
      </c>
      <c r="B1086" s="6" t="s">
        <v>186</v>
      </c>
      <c r="C1086" s="6" t="s">
        <v>670</v>
      </c>
      <c r="D1086" s="6" t="s">
        <v>684</v>
      </c>
      <c r="E1086" s="6" t="s">
        <v>522</v>
      </c>
      <c r="F1086" s="6" t="s">
        <v>567</v>
      </c>
      <c r="G1086" s="6" t="s">
        <v>568</v>
      </c>
      <c r="H1086" s="6"/>
      <c r="I1086" s="6"/>
      <c r="J1086" s="6"/>
      <c r="K1086" s="7">
        <v>2.0394510000000001</v>
      </c>
      <c r="L1086" s="7">
        <v>0</v>
      </c>
      <c r="M1086" s="7">
        <v>0</v>
      </c>
      <c r="N1086" s="7">
        <v>10.286272</v>
      </c>
      <c r="O1086" s="7">
        <v>13.150948</v>
      </c>
      <c r="P1086" s="7">
        <v>11.871805</v>
      </c>
      <c r="Q1086" s="7">
        <v>6.4724380000000004</v>
      </c>
      <c r="R1086" s="7">
        <v>9.9724900000000005</v>
      </c>
      <c r="S1086" s="7">
        <v>6.0701900000000002</v>
      </c>
      <c r="T1086" s="7"/>
    </row>
    <row r="1087" spans="1:20" x14ac:dyDescent="0.35">
      <c r="A1087" s="6" t="s">
        <v>185</v>
      </c>
      <c r="B1087" s="6" t="s">
        <v>186</v>
      </c>
      <c r="C1087" s="6" t="s">
        <v>670</v>
      </c>
      <c r="D1087" s="6" t="s">
        <v>684</v>
      </c>
      <c r="E1087" s="6" t="s">
        <v>522</v>
      </c>
      <c r="F1087" s="6" t="s">
        <v>569</v>
      </c>
      <c r="G1087" s="6" t="s">
        <v>570</v>
      </c>
      <c r="H1087" s="6"/>
      <c r="I1087" s="6"/>
      <c r="J1087" s="6"/>
      <c r="K1087" s="7">
        <v>0</v>
      </c>
      <c r="L1087" s="7">
        <v>0</v>
      </c>
      <c r="M1087" s="7">
        <v>0</v>
      </c>
      <c r="N1087" s="7">
        <v>7.7647360000000001</v>
      </c>
      <c r="O1087" s="7">
        <v>7.006176</v>
      </c>
      <c r="P1087" s="7">
        <v>5.1308400000000001</v>
      </c>
      <c r="Q1087" s="7">
        <v>5.6020519999999996</v>
      </c>
      <c r="R1087" s="7">
        <v>4.7311240000000003</v>
      </c>
      <c r="S1087" s="7">
        <v>2.8800599999999998</v>
      </c>
      <c r="T1087" s="7"/>
    </row>
    <row r="1088" spans="1:20" x14ac:dyDescent="0.35">
      <c r="A1088" s="6" t="s">
        <v>185</v>
      </c>
      <c r="B1088" s="6" t="s">
        <v>186</v>
      </c>
      <c r="C1088" s="6" t="s">
        <v>670</v>
      </c>
      <c r="D1088" s="6" t="s">
        <v>684</v>
      </c>
      <c r="E1088" s="6" t="s">
        <v>522</v>
      </c>
      <c r="F1088" s="6" t="s">
        <v>571</v>
      </c>
      <c r="G1088" s="6" t="s">
        <v>572</v>
      </c>
      <c r="H1088" s="6"/>
      <c r="I1088" s="6"/>
      <c r="J1088" s="6"/>
      <c r="K1088" s="7">
        <v>1.3384990000000001</v>
      </c>
      <c r="L1088" s="7">
        <v>0</v>
      </c>
      <c r="M1088" s="7">
        <v>0</v>
      </c>
      <c r="N1088" s="7">
        <v>16.390156000000001</v>
      </c>
      <c r="O1088" s="7">
        <v>16.690967000000001</v>
      </c>
      <c r="P1088" s="7">
        <v>11.791925000000001</v>
      </c>
      <c r="Q1088" s="7">
        <v>12.674898000000001</v>
      </c>
      <c r="R1088" s="7">
        <v>11.403052000000001</v>
      </c>
      <c r="S1088" s="7">
        <v>6.9402200000000001</v>
      </c>
      <c r="T1088" s="7"/>
    </row>
    <row r="1089" spans="1:20" x14ac:dyDescent="0.35">
      <c r="A1089" s="6" t="s">
        <v>185</v>
      </c>
      <c r="B1089" s="6" t="s">
        <v>186</v>
      </c>
      <c r="C1089" s="6" t="s">
        <v>670</v>
      </c>
      <c r="D1089" s="6" t="s">
        <v>684</v>
      </c>
      <c r="E1089" s="6" t="s">
        <v>522</v>
      </c>
      <c r="F1089" s="6" t="s">
        <v>573</v>
      </c>
      <c r="G1089" s="6" t="s">
        <v>574</v>
      </c>
      <c r="H1089" s="6"/>
      <c r="I1089" s="6"/>
      <c r="J1089" s="6"/>
      <c r="K1089" s="7">
        <v>0</v>
      </c>
      <c r="L1089" s="7">
        <v>0</v>
      </c>
      <c r="M1089" s="7">
        <v>0</v>
      </c>
      <c r="N1089" s="7">
        <v>15.059203999999999</v>
      </c>
      <c r="O1089" s="7">
        <v>10.546036000000001</v>
      </c>
      <c r="P1089" s="7">
        <v>10.50174</v>
      </c>
      <c r="Q1089" s="7">
        <v>7.642976</v>
      </c>
      <c r="R1089" s="7">
        <v>7.4920280000000004</v>
      </c>
      <c r="S1089" s="7">
        <v>4.5601349999999998</v>
      </c>
      <c r="T1089" s="7"/>
    </row>
    <row r="1090" spans="1:20" x14ac:dyDescent="0.35">
      <c r="A1090" s="6" t="s">
        <v>185</v>
      </c>
      <c r="B1090" s="6" t="s">
        <v>186</v>
      </c>
      <c r="C1090" s="6" t="s">
        <v>670</v>
      </c>
      <c r="D1090" s="6" t="s">
        <v>684</v>
      </c>
      <c r="E1090" s="6" t="s">
        <v>575</v>
      </c>
      <c r="F1090" s="6" t="s">
        <v>576</v>
      </c>
      <c r="G1090" s="6" t="s">
        <v>577</v>
      </c>
      <c r="H1090" s="7">
        <v>7.3969699999999996</v>
      </c>
      <c r="I1090" s="7">
        <v>6.3402599999999998</v>
      </c>
      <c r="J1090" s="7">
        <v>10.5671</v>
      </c>
      <c r="K1090" s="7">
        <v>7.3284289999999999</v>
      </c>
      <c r="L1090" s="7">
        <v>10.059153999999999</v>
      </c>
      <c r="M1090" s="7">
        <v>11.258353</v>
      </c>
      <c r="N1090" s="7">
        <v>5.8045369999999998</v>
      </c>
      <c r="O1090" s="7">
        <v>6.5079830000000003</v>
      </c>
      <c r="P1090" s="7">
        <v>4.5605000000000002</v>
      </c>
      <c r="Q1090" s="7">
        <v>7.5168860000000004</v>
      </c>
      <c r="R1090" s="7">
        <v>6.6760060000000001</v>
      </c>
      <c r="S1090" s="7">
        <v>4.8942569999999996</v>
      </c>
      <c r="T1090" s="7"/>
    </row>
    <row r="1091" spans="1:20" x14ac:dyDescent="0.35">
      <c r="A1091" s="6" t="s">
        <v>185</v>
      </c>
      <c r="B1091" s="6" t="s">
        <v>186</v>
      </c>
      <c r="C1091" s="6" t="s">
        <v>670</v>
      </c>
      <c r="D1091" s="6" t="s">
        <v>684</v>
      </c>
      <c r="E1091" s="6" t="s">
        <v>578</v>
      </c>
      <c r="F1091" s="6" t="s">
        <v>579</v>
      </c>
      <c r="G1091" s="6" t="s">
        <v>580</v>
      </c>
      <c r="H1091" s="6"/>
      <c r="I1091" s="6"/>
      <c r="J1091" s="6"/>
      <c r="K1091" s="7">
        <v>0</v>
      </c>
      <c r="L1091" s="7">
        <v>0</v>
      </c>
      <c r="M1091" s="7">
        <v>0</v>
      </c>
      <c r="N1091" s="7">
        <v>0.24063999999999999</v>
      </c>
      <c r="O1091" s="7">
        <v>0.33050400000000002</v>
      </c>
      <c r="P1091" s="7">
        <v>0.56384500000000004</v>
      </c>
      <c r="Q1091" s="7">
        <v>0.40228799999999998</v>
      </c>
      <c r="R1091" s="7">
        <v>0.48320000000000002</v>
      </c>
      <c r="S1091" s="7">
        <v>0.61765499999999995</v>
      </c>
      <c r="T1091" s="7"/>
    </row>
    <row r="1092" spans="1:20" x14ac:dyDescent="0.35">
      <c r="A1092" s="6" t="s">
        <v>185</v>
      </c>
      <c r="B1092" s="6" t="s">
        <v>186</v>
      </c>
      <c r="C1092" s="6" t="s">
        <v>670</v>
      </c>
      <c r="D1092" s="6" t="s">
        <v>684</v>
      </c>
      <c r="E1092" s="6" t="s">
        <v>578</v>
      </c>
      <c r="F1092" s="6" t="s">
        <v>581</v>
      </c>
      <c r="G1092" s="6" t="s">
        <v>582</v>
      </c>
      <c r="H1092" s="6"/>
      <c r="I1092" s="6"/>
      <c r="J1092" s="6"/>
      <c r="K1092" s="7">
        <v>0</v>
      </c>
      <c r="L1092" s="7">
        <v>0</v>
      </c>
      <c r="M1092" s="7">
        <v>0</v>
      </c>
      <c r="N1092" s="7">
        <v>3.7536640000000001</v>
      </c>
      <c r="O1092" s="7">
        <v>5.0706720000000001</v>
      </c>
      <c r="P1092" s="7">
        <v>8.7142599999999995</v>
      </c>
      <c r="Q1092" s="7">
        <v>5.7806199999999999</v>
      </c>
      <c r="R1092" s="7">
        <v>7.0187419999999996</v>
      </c>
      <c r="S1092" s="7">
        <v>8.9109149999999993</v>
      </c>
      <c r="T1092" s="7"/>
    </row>
    <row r="1093" spans="1:20" x14ac:dyDescent="0.35">
      <c r="A1093" s="6" t="s">
        <v>185</v>
      </c>
      <c r="B1093" s="6" t="s">
        <v>186</v>
      </c>
      <c r="C1093" s="6" t="s">
        <v>670</v>
      </c>
      <c r="D1093" s="6" t="s">
        <v>684</v>
      </c>
      <c r="E1093" s="6" t="s">
        <v>578</v>
      </c>
      <c r="F1093" s="6" t="s">
        <v>583</v>
      </c>
      <c r="G1093" s="6" t="s">
        <v>584</v>
      </c>
      <c r="H1093" s="7">
        <v>2.1134200000000001</v>
      </c>
      <c r="I1093" s="7">
        <v>0.422684</v>
      </c>
      <c r="J1093" s="7">
        <v>0.84536800000000001</v>
      </c>
      <c r="K1093" s="7">
        <v>0.422684</v>
      </c>
      <c r="L1093" s="7">
        <v>0.70321900000000004</v>
      </c>
      <c r="M1093" s="7">
        <v>1.006958</v>
      </c>
      <c r="N1093" s="7">
        <v>0.17505599999999999</v>
      </c>
      <c r="O1093" s="7">
        <v>0.28919600000000001</v>
      </c>
      <c r="P1093" s="7">
        <v>0.37156299999999998</v>
      </c>
      <c r="Q1093" s="7">
        <v>0.66658799999999996</v>
      </c>
      <c r="R1093" s="7">
        <v>0.35037400000000002</v>
      </c>
      <c r="S1093" s="7">
        <v>0.48587000000000002</v>
      </c>
      <c r="T1093" s="7"/>
    </row>
    <row r="1094" spans="1:20" x14ac:dyDescent="0.35">
      <c r="A1094" s="6" t="s">
        <v>185</v>
      </c>
      <c r="B1094" s="6" t="s">
        <v>186</v>
      </c>
      <c r="C1094" s="6" t="s">
        <v>670</v>
      </c>
      <c r="D1094" s="6" t="s">
        <v>684</v>
      </c>
      <c r="E1094" s="6" t="s">
        <v>578</v>
      </c>
      <c r="F1094" s="6" t="s">
        <v>585</v>
      </c>
      <c r="G1094" s="6" t="s">
        <v>586</v>
      </c>
      <c r="H1094" s="7">
        <v>2.1134200000000001</v>
      </c>
      <c r="I1094" s="7">
        <v>2.9587880000000002</v>
      </c>
      <c r="J1094" s="7">
        <v>2.9587880000000002</v>
      </c>
      <c r="K1094" s="7">
        <v>2.779919</v>
      </c>
      <c r="L1094" s="7">
        <v>1.77763</v>
      </c>
      <c r="M1094" s="7">
        <v>1.2497210000000001</v>
      </c>
      <c r="N1094" s="7">
        <v>0.52531600000000001</v>
      </c>
      <c r="O1094" s="7">
        <v>0.84675199999999995</v>
      </c>
      <c r="P1094" s="7">
        <v>1.102206</v>
      </c>
      <c r="Q1094" s="7">
        <v>1.4135679999999999</v>
      </c>
      <c r="R1094" s="7">
        <v>0.73681600000000003</v>
      </c>
      <c r="S1094" s="7">
        <v>1.029415</v>
      </c>
      <c r="T1094" s="7"/>
    </row>
    <row r="1095" spans="1:20" x14ac:dyDescent="0.35">
      <c r="A1095" s="6" t="s">
        <v>185</v>
      </c>
      <c r="B1095" s="6" t="s">
        <v>186</v>
      </c>
      <c r="C1095" s="6" t="s">
        <v>670</v>
      </c>
      <c r="D1095" s="6" t="s">
        <v>684</v>
      </c>
      <c r="E1095" s="6" t="s">
        <v>578</v>
      </c>
      <c r="F1095" s="6" t="s">
        <v>587</v>
      </c>
      <c r="G1095" s="6" t="s">
        <v>588</v>
      </c>
      <c r="H1095" s="7">
        <v>2.9587880000000002</v>
      </c>
      <c r="I1095" s="7">
        <v>2.9587880000000002</v>
      </c>
      <c r="J1095" s="7">
        <v>5.0722079999999998</v>
      </c>
      <c r="K1095" s="7">
        <v>2.835896</v>
      </c>
      <c r="L1095" s="7">
        <v>2.5469590000000002</v>
      </c>
      <c r="M1095" s="7">
        <v>2.3759060000000001</v>
      </c>
      <c r="N1095" s="7">
        <v>0.65669599999999995</v>
      </c>
      <c r="O1095" s="7">
        <v>1.0741160000000001</v>
      </c>
      <c r="P1095" s="7">
        <v>1.384125</v>
      </c>
      <c r="Q1095" s="7">
        <v>1.827326</v>
      </c>
      <c r="R1095" s="7">
        <v>0.95432399999999995</v>
      </c>
      <c r="S1095" s="7">
        <v>1.3341750000000001</v>
      </c>
      <c r="T1095" s="7"/>
    </row>
    <row r="1096" spans="1:20" x14ac:dyDescent="0.35">
      <c r="A1096" s="6" t="s">
        <v>185</v>
      </c>
      <c r="B1096" s="6" t="s">
        <v>186</v>
      </c>
      <c r="C1096" s="6" t="s">
        <v>670</v>
      </c>
      <c r="D1096" s="6" t="s">
        <v>684</v>
      </c>
      <c r="E1096" s="6" t="s">
        <v>578</v>
      </c>
      <c r="F1096" s="6" t="s">
        <v>589</v>
      </c>
      <c r="G1096" s="6" t="s">
        <v>590</v>
      </c>
      <c r="H1096" s="7">
        <v>1.268052</v>
      </c>
      <c r="I1096" s="6"/>
      <c r="J1096" s="7">
        <v>0.84536800000000001</v>
      </c>
      <c r="K1096" s="7">
        <v>8.7853000000000001E-2</v>
      </c>
      <c r="L1096" s="7">
        <v>0.46255099999999999</v>
      </c>
      <c r="M1096" s="7">
        <v>2.4017200000000001</v>
      </c>
      <c r="N1096" s="7">
        <v>0.61285599999999996</v>
      </c>
      <c r="O1096" s="7">
        <v>0.99148000000000003</v>
      </c>
      <c r="P1096" s="7">
        <v>1.29437</v>
      </c>
      <c r="Q1096" s="7">
        <v>1.792727</v>
      </c>
      <c r="R1096" s="7">
        <v>0.94232499999999997</v>
      </c>
      <c r="S1096" s="7">
        <v>1.3176779999999999</v>
      </c>
      <c r="T1096" s="7"/>
    </row>
    <row r="1097" spans="1:20" x14ac:dyDescent="0.35">
      <c r="A1097" s="6" t="s">
        <v>185</v>
      </c>
      <c r="B1097" s="6" t="s">
        <v>186</v>
      </c>
      <c r="C1097" s="6" t="s">
        <v>670</v>
      </c>
      <c r="D1097" s="6" t="s">
        <v>684</v>
      </c>
      <c r="E1097" s="6" t="s">
        <v>578</v>
      </c>
      <c r="F1097" s="6" t="s">
        <v>591</v>
      </c>
      <c r="G1097" s="6" t="s">
        <v>592</v>
      </c>
      <c r="H1097" s="7">
        <v>0.84536800000000001</v>
      </c>
      <c r="I1097" s="6"/>
      <c r="J1097" s="7">
        <v>0.422684</v>
      </c>
      <c r="K1097" s="7">
        <v>0.93530599999999997</v>
      </c>
      <c r="L1097" s="7">
        <v>0.35230699999999998</v>
      </c>
      <c r="M1097" s="7">
        <v>0.464638</v>
      </c>
      <c r="N1097" s="7">
        <v>0.186</v>
      </c>
      <c r="O1097" s="7">
        <v>0.29952400000000001</v>
      </c>
      <c r="P1097" s="7">
        <v>0.39731</v>
      </c>
      <c r="Q1097" s="7">
        <v>0.57451200000000002</v>
      </c>
      <c r="R1097" s="7">
        <v>0.30199999999999999</v>
      </c>
      <c r="S1097" s="7">
        <v>0.42001500000000003</v>
      </c>
      <c r="T1097" s="7"/>
    </row>
    <row r="1098" spans="1:20" x14ac:dyDescent="0.35">
      <c r="A1098" s="6" t="s">
        <v>185</v>
      </c>
      <c r="B1098" s="6" t="s">
        <v>186</v>
      </c>
      <c r="C1098" s="6" t="s">
        <v>670</v>
      </c>
      <c r="D1098" s="6" t="s">
        <v>684</v>
      </c>
      <c r="E1098" s="6" t="s">
        <v>578</v>
      </c>
      <c r="F1098" s="6" t="s">
        <v>593</v>
      </c>
      <c r="G1098" s="6" t="s">
        <v>594</v>
      </c>
      <c r="H1098" s="6"/>
      <c r="I1098" s="6"/>
      <c r="J1098" s="6"/>
      <c r="K1098" s="7">
        <v>0</v>
      </c>
      <c r="L1098" s="7">
        <v>0</v>
      </c>
      <c r="M1098" s="7">
        <v>0</v>
      </c>
      <c r="N1098" s="7">
        <v>0.164106</v>
      </c>
      <c r="O1098" s="7">
        <v>0.27883200000000002</v>
      </c>
      <c r="P1098" s="7">
        <v>0.35888999999999999</v>
      </c>
      <c r="Q1098" s="7">
        <v>0.689496</v>
      </c>
      <c r="R1098" s="7">
        <v>0.36244799999999999</v>
      </c>
      <c r="S1098" s="7">
        <v>0.50233000000000005</v>
      </c>
      <c r="T1098" s="7"/>
    </row>
    <row r="1099" spans="1:20" x14ac:dyDescent="0.35">
      <c r="A1099" s="6" t="s">
        <v>185</v>
      </c>
      <c r="B1099" s="6" t="s">
        <v>186</v>
      </c>
      <c r="C1099" s="6" t="s">
        <v>670</v>
      </c>
      <c r="D1099" s="6" t="s">
        <v>684</v>
      </c>
      <c r="E1099" s="6" t="s">
        <v>578</v>
      </c>
      <c r="F1099" s="6" t="s">
        <v>595</v>
      </c>
      <c r="G1099" s="6" t="s">
        <v>596</v>
      </c>
      <c r="H1099" s="6"/>
      <c r="I1099" s="6"/>
      <c r="J1099" s="7">
        <v>2.5361039999999999</v>
      </c>
      <c r="K1099" s="7">
        <v>1.2520340000000001</v>
      </c>
      <c r="L1099" s="7">
        <v>1.018831</v>
      </c>
      <c r="M1099" s="7">
        <v>4.3454600000000001</v>
      </c>
      <c r="N1099" s="7">
        <v>0.73327299999999995</v>
      </c>
      <c r="O1099" s="7">
        <v>0.175538</v>
      </c>
      <c r="P1099" s="7">
        <v>0.140956</v>
      </c>
      <c r="Q1099" s="7">
        <v>4.5999999999999999E-2</v>
      </c>
      <c r="R1099" s="7">
        <v>0.56782299999999997</v>
      </c>
      <c r="S1099" s="7">
        <v>1.655348</v>
      </c>
      <c r="T1099" s="7"/>
    </row>
    <row r="1100" spans="1:20" x14ac:dyDescent="0.35">
      <c r="A1100" s="6" t="s">
        <v>185</v>
      </c>
      <c r="B1100" s="6" t="s">
        <v>186</v>
      </c>
      <c r="C1100" s="6" t="s">
        <v>670</v>
      </c>
      <c r="D1100" s="6" t="s">
        <v>684</v>
      </c>
      <c r="E1100" s="6" t="s">
        <v>578</v>
      </c>
      <c r="F1100" s="6" t="s">
        <v>597</v>
      </c>
      <c r="G1100" s="6" t="s">
        <v>598</v>
      </c>
      <c r="H1100" s="6"/>
      <c r="I1100" s="6"/>
      <c r="J1100" s="7">
        <v>4.4381820000000003</v>
      </c>
      <c r="K1100" s="7">
        <v>1.0250140000000001</v>
      </c>
      <c r="L1100" s="7">
        <v>1.0637700000000001</v>
      </c>
      <c r="M1100" s="7">
        <v>2.0108730000000001</v>
      </c>
      <c r="N1100" s="7">
        <v>2.7579250000000002</v>
      </c>
      <c r="O1100" s="7">
        <v>0.68162599999999995</v>
      </c>
      <c r="P1100" s="7">
        <v>0.52525599999999995</v>
      </c>
      <c r="Q1100" s="7">
        <v>6.8951999999999999E-2</v>
      </c>
      <c r="R1100" s="7">
        <v>0.85775800000000002</v>
      </c>
      <c r="S1100" s="7">
        <v>2.5283250000000002</v>
      </c>
      <c r="T1100" s="7"/>
    </row>
    <row r="1101" spans="1:20" x14ac:dyDescent="0.35">
      <c r="A1101" s="6" t="s">
        <v>185</v>
      </c>
      <c r="B1101" s="6" t="s">
        <v>186</v>
      </c>
      <c r="C1101" s="6" t="s">
        <v>670</v>
      </c>
      <c r="D1101" s="6" t="s">
        <v>684</v>
      </c>
      <c r="E1101" s="6" t="s">
        <v>578</v>
      </c>
      <c r="F1101" s="6" t="s">
        <v>599</v>
      </c>
      <c r="G1101" s="6" t="s">
        <v>600</v>
      </c>
      <c r="H1101" s="6"/>
      <c r="I1101" s="6"/>
      <c r="J1101" s="7">
        <v>2.5361039999999999</v>
      </c>
      <c r="K1101" s="7">
        <v>1.1893100000000001</v>
      </c>
      <c r="L1101" s="7">
        <v>1.078384</v>
      </c>
      <c r="M1101" s="7">
        <v>1.456124</v>
      </c>
      <c r="N1101" s="7">
        <v>1.2915080000000001</v>
      </c>
      <c r="O1101" s="7">
        <v>0.32017200000000001</v>
      </c>
      <c r="P1101" s="7">
        <v>0.24351500000000001</v>
      </c>
      <c r="Q1101" s="7">
        <v>0.12631400000000001</v>
      </c>
      <c r="R1101" s="7">
        <v>1.3651359999999999</v>
      </c>
      <c r="S1101" s="7">
        <v>4.01898</v>
      </c>
      <c r="T1101" s="7"/>
    </row>
    <row r="1102" spans="1:20" x14ac:dyDescent="0.35">
      <c r="A1102" s="6" t="s">
        <v>185</v>
      </c>
      <c r="B1102" s="6" t="s">
        <v>186</v>
      </c>
      <c r="C1102" s="6" t="s">
        <v>670</v>
      </c>
      <c r="D1102" s="6" t="s">
        <v>684</v>
      </c>
      <c r="E1102" s="6" t="s">
        <v>578</v>
      </c>
      <c r="F1102" s="6" t="s">
        <v>601</v>
      </c>
      <c r="G1102" s="6" t="s">
        <v>602</v>
      </c>
      <c r="H1102" s="6"/>
      <c r="I1102" s="6"/>
      <c r="J1102" s="6"/>
      <c r="K1102" s="7">
        <v>0.63402599999999998</v>
      </c>
      <c r="L1102" s="7">
        <v>0</v>
      </c>
      <c r="M1102" s="7">
        <v>0</v>
      </c>
      <c r="N1102" s="7">
        <v>0.42665799999999998</v>
      </c>
      <c r="O1102" s="7">
        <v>0.103244</v>
      </c>
      <c r="P1102" s="7">
        <v>7.6945E-2</v>
      </c>
      <c r="Q1102" s="7">
        <v>2.3004E-2</v>
      </c>
      <c r="R1102" s="7">
        <v>0.25361400000000001</v>
      </c>
      <c r="S1102" s="7">
        <v>0.73296499999999998</v>
      </c>
      <c r="T1102" s="7"/>
    </row>
    <row r="1103" spans="1:20" x14ac:dyDescent="0.35">
      <c r="A1103" s="6" t="s">
        <v>185</v>
      </c>
      <c r="B1103" s="6" t="s">
        <v>186</v>
      </c>
      <c r="C1103" s="6" t="s">
        <v>670</v>
      </c>
      <c r="D1103" s="6" t="s">
        <v>684</v>
      </c>
      <c r="E1103" s="6" t="s">
        <v>578</v>
      </c>
      <c r="F1103" s="6" t="s">
        <v>680</v>
      </c>
      <c r="G1103" s="6" t="s">
        <v>681</v>
      </c>
      <c r="H1103" s="6"/>
      <c r="I1103" s="6"/>
      <c r="J1103" s="7">
        <v>0.69742899999999997</v>
      </c>
      <c r="K1103" s="7">
        <v>0.69742899999999997</v>
      </c>
      <c r="L1103" s="7">
        <v>0</v>
      </c>
      <c r="M1103" s="7">
        <v>0</v>
      </c>
      <c r="N1103" s="7">
        <v>0</v>
      </c>
      <c r="O1103" s="7">
        <v>0</v>
      </c>
      <c r="P1103" s="7">
        <v>0</v>
      </c>
      <c r="Q1103" s="7">
        <v>0</v>
      </c>
      <c r="R1103" s="7">
        <v>0</v>
      </c>
      <c r="S1103" s="7">
        <v>0</v>
      </c>
      <c r="T1103" s="7"/>
    </row>
    <row r="1104" spans="1:20" x14ac:dyDescent="0.35">
      <c r="A1104" s="6" t="s">
        <v>185</v>
      </c>
      <c r="B1104" s="6" t="s">
        <v>186</v>
      </c>
      <c r="C1104" s="6" t="s">
        <v>670</v>
      </c>
      <c r="D1104" s="6" t="s">
        <v>684</v>
      </c>
      <c r="E1104" s="6" t="s">
        <v>578</v>
      </c>
      <c r="F1104" s="6" t="s">
        <v>682</v>
      </c>
      <c r="G1104" s="6" t="s">
        <v>683</v>
      </c>
      <c r="H1104" s="6"/>
      <c r="I1104" s="6"/>
      <c r="J1104" s="6"/>
      <c r="K1104" s="7">
        <v>0.69742899999999997</v>
      </c>
      <c r="L1104" s="7">
        <v>0</v>
      </c>
      <c r="M1104" s="7">
        <v>0</v>
      </c>
      <c r="N1104" s="7">
        <v>0</v>
      </c>
      <c r="O1104" s="7">
        <v>0</v>
      </c>
      <c r="P1104" s="7">
        <v>0</v>
      </c>
      <c r="Q1104" s="7">
        <v>0</v>
      </c>
      <c r="R1104" s="7">
        <v>0</v>
      </c>
      <c r="S1104" s="7">
        <v>0</v>
      </c>
      <c r="T1104" s="7"/>
    </row>
    <row r="1105" spans="1:20" x14ac:dyDescent="0.35">
      <c r="A1105" s="6" t="s">
        <v>185</v>
      </c>
      <c r="B1105" s="6" t="s">
        <v>186</v>
      </c>
      <c r="C1105" s="6" t="s">
        <v>670</v>
      </c>
      <c r="D1105" s="6" t="s">
        <v>684</v>
      </c>
      <c r="E1105" s="6" t="s">
        <v>578</v>
      </c>
      <c r="F1105" s="6" t="s">
        <v>603</v>
      </c>
      <c r="G1105" s="6" t="s">
        <v>604</v>
      </c>
      <c r="H1105" s="7">
        <v>2.1134200000000001</v>
      </c>
      <c r="I1105" s="7">
        <v>10.5671</v>
      </c>
      <c r="J1105" s="7">
        <v>4.2268400000000002</v>
      </c>
      <c r="K1105" s="7">
        <v>7.073366</v>
      </c>
      <c r="L1105" s="7">
        <v>3.2597740000000002</v>
      </c>
      <c r="M1105" s="7">
        <v>19.529157999999999</v>
      </c>
      <c r="N1105" s="7">
        <v>7.0259900000000002</v>
      </c>
      <c r="O1105" s="7">
        <v>9.4909520000000001</v>
      </c>
      <c r="P1105" s="7">
        <v>16.300585000000002</v>
      </c>
      <c r="Q1105" s="7">
        <v>28.971736</v>
      </c>
      <c r="R1105" s="7">
        <v>35.202795999999999</v>
      </c>
      <c r="S1105" s="7">
        <v>44.694665000000001</v>
      </c>
      <c r="T1105" s="7"/>
    </row>
    <row r="1106" spans="1:20" x14ac:dyDescent="0.35">
      <c r="A1106" s="6" t="s">
        <v>185</v>
      </c>
      <c r="B1106" s="6" t="s">
        <v>186</v>
      </c>
      <c r="C1106" s="6" t="s">
        <v>670</v>
      </c>
      <c r="D1106" s="6" t="s">
        <v>684</v>
      </c>
      <c r="E1106" s="6" t="s">
        <v>578</v>
      </c>
      <c r="F1106" s="6" t="s">
        <v>605</v>
      </c>
      <c r="G1106" s="6" t="s">
        <v>606</v>
      </c>
      <c r="H1106" s="6"/>
      <c r="I1106" s="7">
        <v>2.1134200000000001</v>
      </c>
      <c r="J1106" s="7">
        <v>2.1134200000000001</v>
      </c>
      <c r="K1106" s="7">
        <v>4.2268400000000002</v>
      </c>
      <c r="L1106" s="7">
        <v>0.45812799999999998</v>
      </c>
      <c r="M1106" s="7">
        <v>15.180076</v>
      </c>
      <c r="N1106" s="7">
        <v>1.444604</v>
      </c>
      <c r="O1106" s="7">
        <v>1.9518340000000001</v>
      </c>
      <c r="P1106" s="7">
        <v>3.357545</v>
      </c>
      <c r="Q1106" s="7">
        <v>3.5165000000000002</v>
      </c>
      <c r="R1106" s="7">
        <v>4.2764680000000004</v>
      </c>
      <c r="S1106" s="7">
        <v>5.4354699999999996</v>
      </c>
      <c r="T1106" s="7"/>
    </row>
    <row r="1107" spans="1:20" x14ac:dyDescent="0.35">
      <c r="A1107" s="6" t="s">
        <v>185</v>
      </c>
      <c r="B1107" s="6" t="s">
        <v>186</v>
      </c>
      <c r="C1107" s="6" t="s">
        <v>670</v>
      </c>
      <c r="D1107" s="6" t="s">
        <v>684</v>
      </c>
      <c r="E1107" s="6" t="s">
        <v>578</v>
      </c>
      <c r="F1107" s="6" t="s">
        <v>607</v>
      </c>
      <c r="G1107" s="6" t="s">
        <v>608</v>
      </c>
      <c r="H1107" s="6"/>
      <c r="I1107" s="7">
        <v>10.5671</v>
      </c>
      <c r="J1107" s="7">
        <v>19.020779999999998</v>
      </c>
      <c r="K1107" s="7">
        <v>23.141325999999999</v>
      </c>
      <c r="L1107" s="7">
        <v>6.5050499999999998</v>
      </c>
      <c r="M1107" s="7">
        <v>21.829124</v>
      </c>
      <c r="N1107" s="7">
        <v>7.9124980000000003</v>
      </c>
      <c r="O1107" s="7">
        <v>10.689018000000001</v>
      </c>
      <c r="P1107" s="7">
        <v>18.351130000000001</v>
      </c>
      <c r="Q1107" s="7">
        <v>15.686774</v>
      </c>
      <c r="R1107" s="7">
        <v>19.063248000000002</v>
      </c>
      <c r="S1107" s="7">
        <v>24.204435</v>
      </c>
      <c r="T1107" s="7"/>
    </row>
    <row r="1108" spans="1:20" x14ac:dyDescent="0.35">
      <c r="A1108" s="6" t="s">
        <v>185</v>
      </c>
      <c r="B1108" s="6" t="s">
        <v>186</v>
      </c>
      <c r="C1108" s="6" t="s">
        <v>670</v>
      </c>
      <c r="D1108" s="6" t="s">
        <v>684</v>
      </c>
      <c r="E1108" s="6" t="s">
        <v>578</v>
      </c>
      <c r="F1108" s="6" t="s">
        <v>609</v>
      </c>
      <c r="G1108" s="6" t="s">
        <v>610</v>
      </c>
      <c r="H1108" s="7">
        <v>2.1134200000000001</v>
      </c>
      <c r="I1108" s="7">
        <v>8.4536800000000003</v>
      </c>
      <c r="J1108" s="7">
        <v>14.793939999999999</v>
      </c>
      <c r="K1108" s="7">
        <v>13.121779999999999</v>
      </c>
      <c r="L1108" s="7">
        <v>5.1225459999999998</v>
      </c>
      <c r="M1108" s="7">
        <v>27.014697000000002</v>
      </c>
      <c r="N1108" s="7">
        <v>9.7292459999999998</v>
      </c>
      <c r="O1108" s="7">
        <v>13.146882</v>
      </c>
      <c r="P1108" s="7">
        <v>22.56737</v>
      </c>
      <c r="Q1108" s="7">
        <v>15.893694</v>
      </c>
      <c r="R1108" s="7">
        <v>19.316890000000001</v>
      </c>
      <c r="S1108" s="7">
        <v>24.525635000000001</v>
      </c>
      <c r="T1108" s="7"/>
    </row>
    <row r="1109" spans="1:20" x14ac:dyDescent="0.35">
      <c r="A1109" s="6" t="s">
        <v>185</v>
      </c>
      <c r="B1109" s="6" t="s">
        <v>186</v>
      </c>
      <c r="C1109" s="6" t="s">
        <v>670</v>
      </c>
      <c r="D1109" s="6" t="s">
        <v>684</v>
      </c>
      <c r="E1109" s="6" t="s">
        <v>578</v>
      </c>
      <c r="F1109" s="6" t="s">
        <v>611</v>
      </c>
      <c r="G1109" s="6" t="s">
        <v>612</v>
      </c>
      <c r="H1109" s="6"/>
      <c r="I1109" s="6"/>
      <c r="J1109" s="7">
        <v>2.1134200000000001</v>
      </c>
      <c r="K1109" s="7">
        <v>2.1134200000000001</v>
      </c>
      <c r="L1109" s="7">
        <v>0</v>
      </c>
      <c r="M1109" s="7">
        <v>0</v>
      </c>
      <c r="N1109" s="7">
        <v>0.67843200000000004</v>
      </c>
      <c r="O1109" s="7">
        <v>0.90880399999999995</v>
      </c>
      <c r="P1109" s="7">
        <v>1.5634969999999999</v>
      </c>
      <c r="Q1109" s="7">
        <v>1.413546</v>
      </c>
      <c r="R1109" s="7">
        <v>1.715352</v>
      </c>
      <c r="S1109" s="7">
        <v>2.1823999999999999</v>
      </c>
      <c r="T1109" s="7"/>
    </row>
    <row r="1110" spans="1:20" x14ac:dyDescent="0.35">
      <c r="A1110" s="6" t="s">
        <v>185</v>
      </c>
      <c r="B1110" s="6" t="s">
        <v>186</v>
      </c>
      <c r="C1110" s="6" t="s">
        <v>670</v>
      </c>
      <c r="D1110" s="6" t="s">
        <v>684</v>
      </c>
      <c r="E1110" s="6" t="s">
        <v>578</v>
      </c>
      <c r="F1110" s="6" t="s">
        <v>613</v>
      </c>
      <c r="G1110" s="6" t="s">
        <v>614</v>
      </c>
      <c r="H1110" s="7">
        <v>2.1134200000000001</v>
      </c>
      <c r="I1110" s="7">
        <v>4.2268400000000002</v>
      </c>
      <c r="J1110" s="7">
        <v>10.5671</v>
      </c>
      <c r="K1110" s="7">
        <v>8.349342</v>
      </c>
      <c r="L1110" s="7">
        <v>3.7073719999999999</v>
      </c>
      <c r="M1110" s="7">
        <v>9.7392439999999993</v>
      </c>
      <c r="N1110" s="7">
        <v>3.63334</v>
      </c>
      <c r="O1110" s="7">
        <v>4.9055840000000002</v>
      </c>
      <c r="P1110" s="7">
        <v>8.419575</v>
      </c>
      <c r="Q1110" s="7">
        <v>6.9297120000000003</v>
      </c>
      <c r="R1110" s="7">
        <v>8.420166</v>
      </c>
      <c r="S1110" s="7">
        <v>10.689780000000001</v>
      </c>
      <c r="T1110" s="7"/>
    </row>
    <row r="1111" spans="1:20" x14ac:dyDescent="0.35">
      <c r="A1111" s="6" t="s">
        <v>185</v>
      </c>
      <c r="B1111" s="6" t="s">
        <v>186</v>
      </c>
      <c r="C1111" s="6" t="s">
        <v>670</v>
      </c>
      <c r="D1111" s="6" t="s">
        <v>684</v>
      </c>
      <c r="E1111" s="6" t="s">
        <v>578</v>
      </c>
      <c r="F1111" s="6" t="s">
        <v>615</v>
      </c>
      <c r="G1111" s="6" t="s">
        <v>616</v>
      </c>
      <c r="H1111" s="7">
        <v>2.1134200000000001</v>
      </c>
      <c r="I1111" s="6"/>
      <c r="J1111" s="6"/>
      <c r="K1111" s="7">
        <v>2.1134200000000001</v>
      </c>
      <c r="L1111" s="7">
        <v>0.45536399999999999</v>
      </c>
      <c r="M1111" s="7">
        <v>11.886034</v>
      </c>
      <c r="N1111" s="7">
        <v>2.834276</v>
      </c>
      <c r="O1111" s="7">
        <v>3.8210959999999998</v>
      </c>
      <c r="P1111" s="7">
        <v>6.56128</v>
      </c>
      <c r="Q1111" s="7">
        <v>7.1251559999999996</v>
      </c>
      <c r="R1111" s="7">
        <v>8.6497200000000003</v>
      </c>
      <c r="S1111" s="7">
        <v>10.986295</v>
      </c>
      <c r="T1111" s="7"/>
    </row>
    <row r="1112" spans="1:20" x14ac:dyDescent="0.35">
      <c r="A1112" s="6" t="s">
        <v>185</v>
      </c>
      <c r="B1112" s="6" t="s">
        <v>186</v>
      </c>
      <c r="C1112" s="6" t="s">
        <v>670</v>
      </c>
      <c r="D1112" s="6" t="s">
        <v>684</v>
      </c>
      <c r="E1112" s="6" t="s">
        <v>578</v>
      </c>
      <c r="F1112" s="6" t="s">
        <v>617</v>
      </c>
      <c r="G1112" s="6" t="s">
        <v>618</v>
      </c>
      <c r="H1112" s="6"/>
      <c r="I1112" s="6"/>
      <c r="J1112" s="6"/>
      <c r="K1112" s="7">
        <v>6.3402599999999998</v>
      </c>
      <c r="L1112" s="7">
        <v>0</v>
      </c>
      <c r="M1112" s="7">
        <v>0</v>
      </c>
      <c r="N1112" s="7">
        <v>1.1381920000000001</v>
      </c>
      <c r="O1112" s="7">
        <v>1.5387120000000001</v>
      </c>
      <c r="P1112" s="7">
        <v>2.6399349999999999</v>
      </c>
      <c r="Q1112" s="7">
        <v>0.83895799999999998</v>
      </c>
      <c r="R1112" s="7">
        <v>1.0146679999999999</v>
      </c>
      <c r="S1112" s="7">
        <v>1.2929900000000001</v>
      </c>
      <c r="T1112" s="7"/>
    </row>
    <row r="1113" spans="1:20" x14ac:dyDescent="0.35">
      <c r="A1113" s="6" t="s">
        <v>185</v>
      </c>
      <c r="B1113" s="6" t="s">
        <v>186</v>
      </c>
      <c r="C1113" s="6" t="s">
        <v>670</v>
      </c>
      <c r="D1113" s="6" t="s">
        <v>684</v>
      </c>
      <c r="E1113" s="6" t="s">
        <v>619</v>
      </c>
      <c r="F1113" s="6" t="s">
        <v>620</v>
      </c>
      <c r="G1113" s="6" t="s">
        <v>621</v>
      </c>
      <c r="H1113" s="7">
        <v>0.69742899999999997</v>
      </c>
      <c r="I1113" s="7">
        <v>1.3948579999999999</v>
      </c>
      <c r="J1113" s="7">
        <v>2.0922869999999998</v>
      </c>
      <c r="K1113" s="7">
        <v>3.1675279999999999</v>
      </c>
      <c r="L1113" s="7">
        <v>1.520459</v>
      </c>
      <c r="M1113" s="7">
        <v>4.0371290000000002</v>
      </c>
      <c r="N1113" s="7">
        <v>5.0279160000000003</v>
      </c>
      <c r="O1113" s="7">
        <v>7.0226759999999997</v>
      </c>
      <c r="P1113" s="7">
        <v>5.5302249999999997</v>
      </c>
      <c r="Q1113" s="7">
        <v>5.9721099999999998</v>
      </c>
      <c r="R1113" s="7">
        <v>5.4217959999999996</v>
      </c>
      <c r="S1113" s="7">
        <v>4.5446949999999999</v>
      </c>
      <c r="T1113" s="7"/>
    </row>
    <row r="1114" spans="1:20" x14ac:dyDescent="0.35">
      <c r="A1114" s="6" t="s">
        <v>185</v>
      </c>
      <c r="B1114" s="6" t="s">
        <v>186</v>
      </c>
      <c r="C1114" s="6" t="s">
        <v>670</v>
      </c>
      <c r="D1114" s="6" t="s">
        <v>684</v>
      </c>
      <c r="E1114" s="6" t="s">
        <v>619</v>
      </c>
      <c r="F1114" s="6" t="s">
        <v>622</v>
      </c>
      <c r="G1114" s="6" t="s">
        <v>623</v>
      </c>
      <c r="H1114" s="7">
        <v>1.3948579999999999</v>
      </c>
      <c r="I1114" s="7">
        <v>2.7897159999999999</v>
      </c>
      <c r="J1114" s="7">
        <v>4.8820030000000001</v>
      </c>
      <c r="K1114" s="7">
        <v>2.7116030000000002</v>
      </c>
      <c r="L1114" s="7">
        <v>1.87016</v>
      </c>
      <c r="M1114" s="7">
        <v>6.9944519999999999</v>
      </c>
      <c r="N1114" s="7">
        <v>6.5359119999999997</v>
      </c>
      <c r="O1114" s="7">
        <v>8.8381159999999994</v>
      </c>
      <c r="P1114" s="7">
        <v>8.7856480000000001</v>
      </c>
      <c r="Q1114" s="7">
        <v>12.903642</v>
      </c>
      <c r="R1114" s="7">
        <v>11.867851999999999</v>
      </c>
      <c r="S1114" s="7">
        <v>11.87013</v>
      </c>
      <c r="T1114" s="7"/>
    </row>
    <row r="1115" spans="1:20" x14ac:dyDescent="0.35">
      <c r="A1115" s="6" t="s">
        <v>185</v>
      </c>
      <c r="B1115" s="6" t="s">
        <v>186</v>
      </c>
      <c r="C1115" s="6" t="s">
        <v>670</v>
      </c>
      <c r="D1115" s="6" t="s">
        <v>684</v>
      </c>
      <c r="E1115" s="6" t="s">
        <v>619</v>
      </c>
      <c r="F1115" s="6" t="s">
        <v>624</v>
      </c>
      <c r="G1115" s="6" t="s">
        <v>625</v>
      </c>
      <c r="H1115" s="7">
        <v>21.620298999999999</v>
      </c>
      <c r="I1115" s="7">
        <v>11.856293000000001</v>
      </c>
      <c r="J1115" s="7">
        <v>16.738295999999998</v>
      </c>
      <c r="K1115" s="7">
        <v>7.1960470000000001</v>
      </c>
      <c r="L1115" s="7">
        <v>15.452919</v>
      </c>
      <c r="M1115" s="7">
        <v>16.766677000000001</v>
      </c>
      <c r="N1115" s="7">
        <v>21.958639000000002</v>
      </c>
      <c r="O1115" s="7">
        <v>29.171731999999999</v>
      </c>
      <c r="P1115" s="7">
        <v>23.9</v>
      </c>
      <c r="Q1115" s="7">
        <v>12.063264</v>
      </c>
      <c r="R1115" s="7">
        <v>11.226012000000001</v>
      </c>
      <c r="S1115" s="7">
        <v>11.298176</v>
      </c>
      <c r="T1115" s="7"/>
    </row>
    <row r="1116" spans="1:20" x14ac:dyDescent="0.35">
      <c r="A1116" s="6" t="s">
        <v>185</v>
      </c>
      <c r="B1116" s="6" t="s">
        <v>186</v>
      </c>
      <c r="C1116" s="6" t="s">
        <v>670</v>
      </c>
      <c r="D1116" s="6" t="s">
        <v>684</v>
      </c>
      <c r="E1116" s="6" t="s">
        <v>619</v>
      </c>
      <c r="F1116" s="6" t="s">
        <v>626</v>
      </c>
      <c r="G1116" s="6" t="s">
        <v>627</v>
      </c>
      <c r="H1116" s="7">
        <v>173.08909800000001</v>
      </c>
      <c r="I1116" s="7">
        <v>180.69740999999999</v>
      </c>
      <c r="J1116" s="7">
        <v>252.97637399999999</v>
      </c>
      <c r="K1116" s="7">
        <v>203.184507</v>
      </c>
      <c r="L1116" s="7">
        <v>186.499788</v>
      </c>
      <c r="M1116" s="7">
        <v>289.22255999999999</v>
      </c>
      <c r="N1116" s="7">
        <v>290.21158000000003</v>
      </c>
      <c r="O1116" s="7">
        <v>296.03944000000001</v>
      </c>
      <c r="P1116" s="7">
        <v>214.02383800000001</v>
      </c>
      <c r="Q1116" s="7">
        <v>198.57561799999999</v>
      </c>
      <c r="R1116" s="7">
        <v>184.36520400000001</v>
      </c>
      <c r="S1116" s="7">
        <v>185.388237</v>
      </c>
      <c r="T1116" s="7"/>
    </row>
    <row r="1117" spans="1:20" x14ac:dyDescent="0.35">
      <c r="A1117" s="6" t="s">
        <v>185</v>
      </c>
      <c r="B1117" s="6" t="s">
        <v>186</v>
      </c>
      <c r="C1117" s="6" t="s">
        <v>670</v>
      </c>
      <c r="D1117" s="6" t="s">
        <v>684</v>
      </c>
      <c r="E1117" s="6" t="s">
        <v>619</v>
      </c>
      <c r="F1117" s="6" t="s">
        <v>628</v>
      </c>
      <c r="G1117" s="6" t="s">
        <v>629</v>
      </c>
      <c r="H1117" s="7">
        <v>3.8041559999999999</v>
      </c>
      <c r="I1117" s="7">
        <v>1.9020779999999999</v>
      </c>
      <c r="J1117" s="7">
        <v>13.314546</v>
      </c>
      <c r="K1117" s="7">
        <v>12.086657000000001</v>
      </c>
      <c r="L1117" s="7">
        <v>6.7261220000000002</v>
      </c>
      <c r="M1117" s="7">
        <v>56.018388000000002</v>
      </c>
      <c r="N1117" s="7">
        <v>52.001007999999999</v>
      </c>
      <c r="O1117" s="7">
        <v>53.506447999999999</v>
      </c>
      <c r="P1117" s="7">
        <v>34.73057</v>
      </c>
      <c r="Q1117" s="7">
        <v>43.123302000000002</v>
      </c>
      <c r="R1117" s="7">
        <v>39.345861999999997</v>
      </c>
      <c r="S1117" s="7">
        <v>34.729019999999998</v>
      </c>
      <c r="T1117" s="7"/>
    </row>
    <row r="1118" spans="1:20" x14ac:dyDescent="0.35">
      <c r="A1118" s="6" t="s">
        <v>185</v>
      </c>
      <c r="B1118" s="6" t="s">
        <v>186</v>
      </c>
      <c r="C1118" s="6" t="s">
        <v>670</v>
      </c>
      <c r="D1118" s="6" t="s">
        <v>684</v>
      </c>
      <c r="E1118" s="6" t="s">
        <v>619</v>
      </c>
      <c r="F1118" s="6" t="s">
        <v>630</v>
      </c>
      <c r="G1118" s="6" t="s">
        <v>631</v>
      </c>
      <c r="H1118" s="7">
        <v>51.356105999999997</v>
      </c>
      <c r="I1118" s="7">
        <v>49.454028000000001</v>
      </c>
      <c r="J1118" s="7">
        <v>51.356105999999997</v>
      </c>
      <c r="K1118" s="7">
        <v>51.656298999999997</v>
      </c>
      <c r="L1118" s="7">
        <v>53.006754000000001</v>
      </c>
      <c r="M1118" s="7">
        <v>189.716409</v>
      </c>
      <c r="N1118" s="7">
        <v>214.59250800000001</v>
      </c>
      <c r="O1118" s="7">
        <v>208.38218800000001</v>
      </c>
      <c r="P1118" s="7">
        <v>141.977555</v>
      </c>
      <c r="Q1118" s="7">
        <v>95.017328000000006</v>
      </c>
      <c r="R1118" s="7">
        <v>88.933263999999994</v>
      </c>
      <c r="S1118" s="7">
        <v>94.008940999999993</v>
      </c>
      <c r="T1118" s="7"/>
    </row>
    <row r="1119" spans="1:20" x14ac:dyDescent="0.35">
      <c r="A1119" s="6" t="s">
        <v>185</v>
      </c>
      <c r="B1119" s="6" t="s">
        <v>186</v>
      </c>
      <c r="C1119" s="6" t="s">
        <v>670</v>
      </c>
      <c r="D1119" s="6" t="s">
        <v>684</v>
      </c>
      <c r="E1119" s="6" t="s">
        <v>619</v>
      </c>
      <c r="F1119" s="6" t="s">
        <v>632</v>
      </c>
      <c r="G1119" s="6" t="s">
        <v>633</v>
      </c>
      <c r="H1119" s="7">
        <v>106.516368</v>
      </c>
      <c r="I1119" s="7">
        <v>72.278964000000002</v>
      </c>
      <c r="J1119" s="7">
        <v>123.63507</v>
      </c>
      <c r="K1119" s="7">
        <v>75.446959000000007</v>
      </c>
      <c r="L1119" s="7">
        <v>88.811285999999996</v>
      </c>
      <c r="M1119" s="7">
        <v>215.77588</v>
      </c>
      <c r="N1119" s="7">
        <v>166.34752399999999</v>
      </c>
      <c r="O1119" s="7">
        <v>166.4468</v>
      </c>
      <c r="P1119" s="7">
        <v>137.25902500000001</v>
      </c>
      <c r="Q1119" s="7">
        <v>73.718412000000001</v>
      </c>
      <c r="R1119" s="7">
        <v>68.161187999999996</v>
      </c>
      <c r="S1119" s="7">
        <v>71.702785000000006</v>
      </c>
      <c r="T1119" s="7"/>
    </row>
    <row r="1120" spans="1:20" x14ac:dyDescent="0.35">
      <c r="A1120" s="6" t="s">
        <v>185</v>
      </c>
      <c r="B1120" s="6" t="s">
        <v>186</v>
      </c>
      <c r="C1120" s="6" t="s">
        <v>670</v>
      </c>
      <c r="D1120" s="6" t="s">
        <v>684</v>
      </c>
      <c r="E1120" s="6" t="s">
        <v>619</v>
      </c>
      <c r="F1120" s="6" t="s">
        <v>634</v>
      </c>
      <c r="G1120" s="6" t="s">
        <v>635</v>
      </c>
      <c r="H1120" s="7">
        <v>1.3948579999999999</v>
      </c>
      <c r="I1120" s="7">
        <v>2.7897159999999999</v>
      </c>
      <c r="J1120" s="7">
        <v>2.7897159999999999</v>
      </c>
      <c r="K1120" s="7">
        <v>5.3939139999999997</v>
      </c>
      <c r="L1120" s="7">
        <v>5.0213950000000001</v>
      </c>
      <c r="M1120" s="7">
        <v>10.546798000000001</v>
      </c>
      <c r="N1120" s="7">
        <v>1.306332</v>
      </c>
      <c r="O1120" s="7">
        <v>1.5236019999999999</v>
      </c>
      <c r="P1120" s="7">
        <v>1.8705579999999999</v>
      </c>
      <c r="Q1120" s="7">
        <v>1.3054460000000001</v>
      </c>
      <c r="R1120" s="7">
        <v>1.522878</v>
      </c>
      <c r="S1120" s="7">
        <v>1.868913</v>
      </c>
      <c r="T1120" s="7"/>
    </row>
    <row r="1121" spans="1:20" x14ac:dyDescent="0.35">
      <c r="A1121" s="6" t="s">
        <v>185</v>
      </c>
      <c r="B1121" s="6" t="s">
        <v>186</v>
      </c>
      <c r="C1121" s="6" t="s">
        <v>670</v>
      </c>
      <c r="D1121" s="6" t="s">
        <v>684</v>
      </c>
      <c r="E1121" s="6" t="s">
        <v>619</v>
      </c>
      <c r="F1121" s="6" t="s">
        <v>636</v>
      </c>
      <c r="G1121" s="6" t="s">
        <v>637</v>
      </c>
      <c r="H1121" s="7">
        <v>3.8041559999999999</v>
      </c>
      <c r="I1121" s="7">
        <v>17.118701999999999</v>
      </c>
      <c r="J1121" s="7">
        <v>24.727014</v>
      </c>
      <c r="K1121" s="7">
        <v>20.099323999999999</v>
      </c>
      <c r="L1121" s="7">
        <v>13.95453</v>
      </c>
      <c r="M1121" s="7">
        <v>26.275514000000001</v>
      </c>
      <c r="N1121" s="7">
        <v>10.363612</v>
      </c>
      <c r="O1121" s="7">
        <v>10.801564000000001</v>
      </c>
      <c r="P1121" s="7">
        <v>16.484908000000001</v>
      </c>
      <c r="Q1121" s="7">
        <v>10.356579999999999</v>
      </c>
      <c r="R1121" s="7">
        <v>10.796436</v>
      </c>
      <c r="S1121" s="7">
        <v>16.470403000000001</v>
      </c>
      <c r="T1121" s="7"/>
    </row>
    <row r="1122" spans="1:20" x14ac:dyDescent="0.35">
      <c r="A1122" s="6" t="s">
        <v>185</v>
      </c>
      <c r="B1122" s="6" t="s">
        <v>186</v>
      </c>
      <c r="C1122" s="6" t="s">
        <v>670</v>
      </c>
      <c r="D1122" s="6" t="s">
        <v>684</v>
      </c>
      <c r="E1122" s="6" t="s">
        <v>619</v>
      </c>
      <c r="F1122" s="6" t="s">
        <v>638</v>
      </c>
      <c r="G1122" s="6" t="s">
        <v>639</v>
      </c>
      <c r="H1122" s="7">
        <v>0.52835500000000002</v>
      </c>
      <c r="I1122" s="7">
        <v>0.52835500000000002</v>
      </c>
      <c r="J1122" s="7">
        <v>1.5850649999999999</v>
      </c>
      <c r="K1122" s="7">
        <v>0.71168900000000002</v>
      </c>
      <c r="L1122" s="7">
        <v>0.64907499999999996</v>
      </c>
      <c r="M1122" s="7">
        <v>1.7567619999999999</v>
      </c>
      <c r="N1122" s="7">
        <v>3.9327459999999999</v>
      </c>
      <c r="O1122" s="7">
        <v>3.5029300000000001</v>
      </c>
      <c r="P1122" s="7">
        <v>3.7568999999999999</v>
      </c>
      <c r="Q1122" s="7">
        <v>1.908458</v>
      </c>
      <c r="R1122" s="7">
        <v>1.471924</v>
      </c>
      <c r="S1122" s="7">
        <v>4.2807399999999998</v>
      </c>
      <c r="T1122" s="7"/>
    </row>
    <row r="1123" spans="1:20" x14ac:dyDescent="0.35">
      <c r="A1123" s="6" t="s">
        <v>185</v>
      </c>
      <c r="B1123" s="6" t="s">
        <v>186</v>
      </c>
      <c r="C1123" s="6" t="s">
        <v>670</v>
      </c>
      <c r="D1123" s="6" t="s">
        <v>684</v>
      </c>
      <c r="E1123" s="6" t="s">
        <v>619</v>
      </c>
      <c r="F1123" s="6" t="s">
        <v>640</v>
      </c>
      <c r="G1123" s="6" t="s">
        <v>641</v>
      </c>
      <c r="H1123" s="6"/>
      <c r="I1123" s="6"/>
      <c r="J1123" s="7">
        <v>2.641775</v>
      </c>
      <c r="K1123" s="7">
        <v>0.63264600000000004</v>
      </c>
      <c r="L1123" s="7">
        <v>0.35405300000000001</v>
      </c>
      <c r="M1123" s="7">
        <v>0.119292</v>
      </c>
      <c r="N1123" s="7">
        <v>0.43165999999999999</v>
      </c>
      <c r="O1123" s="7">
        <v>0.31573200000000001</v>
      </c>
      <c r="P1123" s="7">
        <v>0.39011499999999999</v>
      </c>
      <c r="Q1123" s="7">
        <v>1.5071920000000001</v>
      </c>
      <c r="R1123" s="7">
        <v>0.67307899999999998</v>
      </c>
      <c r="S1123" s="7">
        <v>1.8880650000000001</v>
      </c>
      <c r="T1123" s="7"/>
    </row>
    <row r="1124" spans="1:20" x14ac:dyDescent="0.35">
      <c r="A1124" s="6" t="s">
        <v>185</v>
      </c>
      <c r="B1124" s="6" t="s">
        <v>186</v>
      </c>
      <c r="C1124" s="6" t="s">
        <v>670</v>
      </c>
      <c r="D1124" s="6" t="s">
        <v>684</v>
      </c>
      <c r="E1124" s="6" t="s">
        <v>619</v>
      </c>
      <c r="F1124" s="6" t="s">
        <v>642</v>
      </c>
      <c r="G1124" s="6" t="s">
        <v>643</v>
      </c>
      <c r="H1124" s="7">
        <v>10.461435</v>
      </c>
      <c r="I1124" s="7">
        <v>14.646008999999999</v>
      </c>
      <c r="J1124" s="7">
        <v>10.461435</v>
      </c>
      <c r="K1124" s="7">
        <v>7.9895230000000002</v>
      </c>
      <c r="L1124" s="7">
        <v>10.567512000000001</v>
      </c>
      <c r="M1124" s="7">
        <v>11.700346</v>
      </c>
      <c r="N1124" s="7">
        <v>16.123743999999999</v>
      </c>
      <c r="O1124" s="7">
        <v>22.511410000000001</v>
      </c>
      <c r="P1124" s="7">
        <v>19.480305000000001</v>
      </c>
      <c r="Q1124" s="7">
        <v>9.29392</v>
      </c>
      <c r="R1124" s="7">
        <v>8.6311300000000006</v>
      </c>
      <c r="S1124" s="7">
        <v>8.2186800000000009</v>
      </c>
      <c r="T1124" s="7"/>
    </row>
    <row r="1125" spans="1:20" x14ac:dyDescent="0.35">
      <c r="A1125" s="6" t="s">
        <v>185</v>
      </c>
      <c r="B1125" s="6" t="s">
        <v>186</v>
      </c>
      <c r="C1125" s="6" t="s">
        <v>670</v>
      </c>
      <c r="D1125" s="6" t="s">
        <v>684</v>
      </c>
      <c r="E1125" s="6" t="s">
        <v>192</v>
      </c>
      <c r="F1125" s="6" t="s">
        <v>644</v>
      </c>
      <c r="G1125" s="6" t="s">
        <v>645</v>
      </c>
      <c r="H1125" s="7">
        <v>28.531175999999999</v>
      </c>
      <c r="I1125" s="7">
        <v>21.398382000000002</v>
      </c>
      <c r="J1125" s="7">
        <v>68.950342000000006</v>
      </c>
      <c r="K1125" s="7">
        <v>59.969118999999999</v>
      </c>
      <c r="L1125" s="7">
        <v>35.414217999999998</v>
      </c>
      <c r="M1125" s="7">
        <v>150.14663899999999</v>
      </c>
      <c r="N1125" s="7">
        <v>114.955816</v>
      </c>
      <c r="O1125" s="7">
        <v>136.71346399999999</v>
      </c>
      <c r="P1125" s="7">
        <v>105.14267</v>
      </c>
      <c r="Q1125" s="7">
        <v>47.705094000000003</v>
      </c>
      <c r="R1125" s="7">
        <v>54.048202000000003</v>
      </c>
      <c r="S1125" s="7">
        <v>47.083424000000001</v>
      </c>
      <c r="T1125" s="7"/>
    </row>
    <row r="1126" spans="1:20" x14ac:dyDescent="0.35">
      <c r="A1126" s="6" t="s">
        <v>185</v>
      </c>
      <c r="B1126" s="6" t="s">
        <v>186</v>
      </c>
      <c r="C1126" s="6" t="s">
        <v>670</v>
      </c>
      <c r="D1126" s="6" t="s">
        <v>684</v>
      </c>
      <c r="E1126" s="6" t="s">
        <v>192</v>
      </c>
      <c r="F1126" s="6" t="s">
        <v>697</v>
      </c>
      <c r="G1126" s="6" t="s">
        <v>698</v>
      </c>
      <c r="H1126" s="7">
        <v>1.394857</v>
      </c>
      <c r="I1126" s="6"/>
      <c r="J1126" s="6"/>
      <c r="K1126" s="7">
        <v>0</v>
      </c>
      <c r="L1126" s="7">
        <v>0</v>
      </c>
      <c r="M1126" s="7">
        <v>0</v>
      </c>
      <c r="N1126" s="7">
        <v>0</v>
      </c>
      <c r="O1126" s="7">
        <v>0</v>
      </c>
      <c r="P1126" s="7">
        <v>0</v>
      </c>
      <c r="Q1126" s="7">
        <v>0</v>
      </c>
      <c r="R1126" s="7">
        <v>0</v>
      </c>
      <c r="S1126" s="7">
        <v>0</v>
      </c>
      <c r="T1126" s="7"/>
    </row>
    <row r="1127" spans="1:20" x14ac:dyDescent="0.35">
      <c r="A1127" s="6" t="s">
        <v>185</v>
      </c>
      <c r="B1127" s="6" t="s">
        <v>186</v>
      </c>
      <c r="C1127" s="6" t="s">
        <v>670</v>
      </c>
      <c r="D1127" s="6" t="s">
        <v>684</v>
      </c>
      <c r="E1127" s="6" t="s">
        <v>192</v>
      </c>
      <c r="F1127" s="6" t="s">
        <v>646</v>
      </c>
      <c r="G1127" s="6" t="s">
        <v>647</v>
      </c>
      <c r="H1127" s="7">
        <v>52.835500000000003</v>
      </c>
      <c r="I1127" s="7">
        <v>63.4026</v>
      </c>
      <c r="J1127" s="7">
        <v>133.14546000000001</v>
      </c>
      <c r="K1127" s="7">
        <v>76.885042999999996</v>
      </c>
      <c r="L1127" s="7">
        <v>61.917883000000003</v>
      </c>
      <c r="M1127" s="7">
        <v>296.178901</v>
      </c>
      <c r="N1127" s="7">
        <v>214.79193799999999</v>
      </c>
      <c r="O1127" s="7">
        <v>161.226136</v>
      </c>
      <c r="P1127" s="7">
        <v>198.43195</v>
      </c>
      <c r="Q1127" s="7">
        <v>64.006550000000004</v>
      </c>
      <c r="R1127" s="7">
        <v>44.088458000000003</v>
      </c>
      <c r="S1127" s="7">
        <v>127.576555</v>
      </c>
      <c r="T1127" s="7"/>
    </row>
    <row r="1128" spans="1:20" x14ac:dyDescent="0.35">
      <c r="A1128" s="6" t="s">
        <v>185</v>
      </c>
      <c r="B1128" s="6" t="s">
        <v>186</v>
      </c>
      <c r="C1128" s="6" t="s">
        <v>670</v>
      </c>
      <c r="D1128" s="6" t="s">
        <v>684</v>
      </c>
      <c r="E1128" s="6" t="s">
        <v>192</v>
      </c>
      <c r="F1128" s="6" t="s">
        <v>648</v>
      </c>
      <c r="G1128" s="6" t="s">
        <v>649</v>
      </c>
      <c r="H1128" s="7">
        <v>2.7897159999999999</v>
      </c>
      <c r="I1128" s="7">
        <v>0.69742899999999997</v>
      </c>
      <c r="J1128" s="7">
        <v>3.4871449999999999</v>
      </c>
      <c r="K1128" s="7">
        <v>2.6878690000000001</v>
      </c>
      <c r="L1128" s="7">
        <v>4.9957719999999997</v>
      </c>
      <c r="M1128" s="7">
        <v>11.064299</v>
      </c>
      <c r="N1128" s="7">
        <v>5.3540380000000001</v>
      </c>
      <c r="O1128" s="7">
        <v>5.128158</v>
      </c>
      <c r="P1128" s="7">
        <v>4.2869349999999997</v>
      </c>
      <c r="Q1128" s="7">
        <v>2.086128</v>
      </c>
      <c r="R1128" s="7">
        <v>1.60758</v>
      </c>
      <c r="S1128" s="7">
        <v>3.2736800000000001</v>
      </c>
      <c r="T1128" s="7"/>
    </row>
    <row r="1129" spans="1:20" x14ac:dyDescent="0.35">
      <c r="A1129" s="6" t="s">
        <v>185</v>
      </c>
      <c r="B1129" s="6" t="s">
        <v>186</v>
      </c>
      <c r="C1129" s="6" t="s">
        <v>670</v>
      </c>
      <c r="D1129" s="6" t="s">
        <v>684</v>
      </c>
      <c r="E1129" s="6" t="s">
        <v>192</v>
      </c>
      <c r="F1129" s="6" t="s">
        <v>650</v>
      </c>
      <c r="G1129" s="6" t="s">
        <v>651</v>
      </c>
      <c r="H1129" s="7">
        <v>83.691432000000006</v>
      </c>
      <c r="I1129" s="7">
        <v>142.65584999999999</v>
      </c>
      <c r="J1129" s="7">
        <v>281.507544</v>
      </c>
      <c r="K1129" s="7">
        <v>205.76583600000001</v>
      </c>
      <c r="L1129" s="7">
        <v>202.208122</v>
      </c>
      <c r="M1129" s="7">
        <v>284.32183500000002</v>
      </c>
      <c r="N1129" s="7">
        <v>168.53809000000001</v>
      </c>
      <c r="O1129" s="7">
        <v>200.31417400000001</v>
      </c>
      <c r="P1129" s="7">
        <v>159.13761</v>
      </c>
      <c r="Q1129" s="7">
        <v>79.096903999999995</v>
      </c>
      <c r="R1129" s="7">
        <v>69.629251999999994</v>
      </c>
      <c r="S1129" s="7">
        <v>83.727900000000005</v>
      </c>
      <c r="T1129" s="7"/>
    </row>
    <row r="1130" spans="1:20" x14ac:dyDescent="0.35">
      <c r="A1130" s="6" t="s">
        <v>185</v>
      </c>
      <c r="B1130" s="6" t="s">
        <v>186</v>
      </c>
      <c r="C1130" s="6" t="s">
        <v>670</v>
      </c>
      <c r="D1130" s="6" t="s">
        <v>684</v>
      </c>
      <c r="E1130" s="6" t="s">
        <v>192</v>
      </c>
      <c r="F1130" s="6" t="s">
        <v>652</v>
      </c>
      <c r="G1130" s="6" t="s">
        <v>653</v>
      </c>
      <c r="H1130" s="6"/>
      <c r="I1130" s="6"/>
      <c r="J1130" s="6"/>
      <c r="K1130" s="7">
        <v>0</v>
      </c>
      <c r="L1130" s="7">
        <v>0</v>
      </c>
      <c r="M1130" s="7">
        <v>0</v>
      </c>
      <c r="N1130" s="7">
        <v>7.5034400000000003</v>
      </c>
      <c r="O1130" s="7">
        <v>9.1033039999999996</v>
      </c>
      <c r="P1130" s="7">
        <v>10.642110000000001</v>
      </c>
      <c r="Q1130" s="7">
        <v>5.0503840000000002</v>
      </c>
      <c r="R1130" s="7">
        <v>2.8399399999999999</v>
      </c>
      <c r="S1130" s="7">
        <v>6.1902900000000001</v>
      </c>
      <c r="T1130" s="7"/>
    </row>
    <row r="1131" spans="1:20" x14ac:dyDescent="0.35">
      <c r="A1131" s="6" t="s">
        <v>185</v>
      </c>
      <c r="B1131" s="6" t="s">
        <v>186</v>
      </c>
      <c r="C1131" s="6" t="s">
        <v>670</v>
      </c>
      <c r="D1131" s="6" t="s">
        <v>684</v>
      </c>
      <c r="E1131" s="6" t="s">
        <v>192</v>
      </c>
      <c r="F1131" s="6" t="s">
        <v>193</v>
      </c>
      <c r="G1131" s="6" t="s">
        <v>194</v>
      </c>
      <c r="H1131" s="7">
        <v>34.174021000000003</v>
      </c>
      <c r="I1131" s="7">
        <v>42.543168999999999</v>
      </c>
      <c r="J1131" s="7">
        <v>81.599193</v>
      </c>
      <c r="K1131" s="7">
        <v>61.777473000000001</v>
      </c>
      <c r="L1131" s="7">
        <v>70.905439999999999</v>
      </c>
      <c r="M1131" s="7">
        <v>75.073314999999994</v>
      </c>
      <c r="N1131" s="7">
        <v>65.751441</v>
      </c>
      <c r="O1131" s="7">
        <v>73.090795999999997</v>
      </c>
      <c r="P1131" s="7">
        <v>110.74917600000001</v>
      </c>
      <c r="Q1131" s="7">
        <v>20.976213999999999</v>
      </c>
      <c r="R1131" s="7">
        <v>19.60773</v>
      </c>
      <c r="S1131" s="7">
        <v>25.716557999999999</v>
      </c>
      <c r="T1131" s="7"/>
    </row>
    <row r="1132" spans="1:20" x14ac:dyDescent="0.35">
      <c r="A1132" s="6" t="s">
        <v>185</v>
      </c>
      <c r="B1132" s="6" t="s">
        <v>186</v>
      </c>
      <c r="C1132" s="6" t="s">
        <v>670</v>
      </c>
      <c r="D1132" s="6" t="s">
        <v>684</v>
      </c>
      <c r="E1132" s="6" t="s">
        <v>192</v>
      </c>
      <c r="F1132" s="6" t="s">
        <v>654</v>
      </c>
      <c r="G1132" s="6" t="s">
        <v>655</v>
      </c>
      <c r="H1132" s="7">
        <v>71.856279999999998</v>
      </c>
      <c r="I1132" s="7">
        <v>61.289180000000002</v>
      </c>
      <c r="J1132" s="7">
        <v>145.82597999999999</v>
      </c>
      <c r="K1132" s="7">
        <v>118.81033100000001</v>
      </c>
      <c r="L1132" s="7">
        <v>144.69962599999999</v>
      </c>
      <c r="M1132" s="7">
        <v>187.68328500000001</v>
      </c>
      <c r="N1132" s="7">
        <v>157.63109600000001</v>
      </c>
      <c r="O1132" s="7">
        <v>132.62819400000001</v>
      </c>
      <c r="P1132" s="7">
        <v>109.275965</v>
      </c>
      <c r="Q1132" s="7">
        <v>42.703248000000002</v>
      </c>
      <c r="R1132" s="7">
        <v>38.710135999999999</v>
      </c>
      <c r="S1132" s="7">
        <v>50.039465</v>
      </c>
      <c r="T1132" s="7"/>
    </row>
    <row r="1133" spans="1:20" x14ac:dyDescent="0.35">
      <c r="A1133" s="6" t="s">
        <v>185</v>
      </c>
      <c r="B1133" s="6" t="s">
        <v>186</v>
      </c>
      <c r="C1133" s="6" t="s">
        <v>670</v>
      </c>
      <c r="D1133" s="6" t="s">
        <v>684</v>
      </c>
      <c r="E1133" s="6" t="s">
        <v>656</v>
      </c>
      <c r="F1133" s="6" t="s">
        <v>657</v>
      </c>
      <c r="G1133" s="6" t="s">
        <v>658</v>
      </c>
      <c r="H1133" s="7">
        <v>2.1134200000000001</v>
      </c>
      <c r="I1133" s="7">
        <v>6.3402599999999998</v>
      </c>
      <c r="J1133" s="7">
        <v>4.2268400000000002</v>
      </c>
      <c r="K1133" s="7">
        <v>2.11511</v>
      </c>
      <c r="L1133" s="7">
        <v>5.5411219999999997</v>
      </c>
      <c r="M1133" s="7">
        <v>3.7536550000000002</v>
      </c>
      <c r="N1133" s="7">
        <v>10.806456000000001</v>
      </c>
      <c r="O1133" s="7">
        <v>7.8296219999999996</v>
      </c>
      <c r="P1133" s="7">
        <v>7.9615999999999998</v>
      </c>
      <c r="Q1133" s="7">
        <v>2.655052</v>
      </c>
      <c r="R1133" s="7">
        <v>2.5363859999999998</v>
      </c>
      <c r="S1133" s="7">
        <v>5.0689039999999999</v>
      </c>
      <c r="T1133" s="7"/>
    </row>
    <row r="1134" spans="1:20" x14ac:dyDescent="0.35">
      <c r="A1134" s="6" t="s">
        <v>185</v>
      </c>
      <c r="B1134" s="6" t="s">
        <v>186</v>
      </c>
      <c r="C1134" s="6" t="s">
        <v>670</v>
      </c>
      <c r="D1134" s="6" t="s">
        <v>684</v>
      </c>
      <c r="E1134" s="6" t="s">
        <v>656</v>
      </c>
      <c r="F1134" s="6" t="s">
        <v>659</v>
      </c>
      <c r="G1134" s="6" t="s">
        <v>660</v>
      </c>
      <c r="H1134" s="7">
        <v>1.9020779999999999</v>
      </c>
      <c r="I1134" s="6"/>
      <c r="J1134" s="6"/>
      <c r="K1134" s="7">
        <v>1.9020779999999999</v>
      </c>
      <c r="L1134" s="7">
        <v>1.096428</v>
      </c>
      <c r="M1134" s="7">
        <v>11.513586</v>
      </c>
      <c r="N1134" s="7">
        <v>13.721924</v>
      </c>
      <c r="O1134" s="7">
        <v>13.092302</v>
      </c>
      <c r="P1134" s="7">
        <v>10.463355</v>
      </c>
      <c r="Q1134" s="7">
        <v>4.8758759999999999</v>
      </c>
      <c r="R1134" s="7">
        <v>4.5197760000000002</v>
      </c>
      <c r="S1134" s="7">
        <v>8.3359299999999994</v>
      </c>
      <c r="T1134" s="7"/>
    </row>
    <row r="1135" spans="1:20" x14ac:dyDescent="0.35">
      <c r="A1135" s="6" t="s">
        <v>185</v>
      </c>
      <c r="B1135" s="6" t="s">
        <v>186</v>
      </c>
      <c r="C1135" s="6" t="s">
        <v>670</v>
      </c>
      <c r="D1135" s="6" t="s">
        <v>684</v>
      </c>
      <c r="E1135" s="6" t="s">
        <v>656</v>
      </c>
      <c r="F1135" s="6" t="s">
        <v>661</v>
      </c>
      <c r="G1135" s="6" t="s">
        <v>662</v>
      </c>
      <c r="H1135" s="6"/>
      <c r="I1135" s="7">
        <v>0.69742899999999997</v>
      </c>
      <c r="J1135" s="6"/>
      <c r="K1135" s="7">
        <v>0</v>
      </c>
      <c r="L1135" s="7">
        <v>0</v>
      </c>
      <c r="M1135" s="7">
        <v>0</v>
      </c>
      <c r="N1135" s="7">
        <v>0</v>
      </c>
      <c r="O1135" s="7">
        <v>0</v>
      </c>
      <c r="P1135" s="7">
        <v>0</v>
      </c>
      <c r="Q1135" s="7">
        <v>0</v>
      </c>
      <c r="R1135" s="7">
        <v>0</v>
      </c>
      <c r="S1135" s="7">
        <v>0</v>
      </c>
      <c r="T1135" s="7"/>
    </row>
    <row r="1136" spans="1:20" x14ac:dyDescent="0.35">
      <c r="A1136" s="6" t="s">
        <v>185</v>
      </c>
      <c r="B1136" s="6" t="s">
        <v>208</v>
      </c>
      <c r="C1136" s="6" t="s">
        <v>699</v>
      </c>
      <c r="D1136" s="6" t="s">
        <v>671</v>
      </c>
      <c r="E1136" s="6" t="s">
        <v>700</v>
      </c>
      <c r="F1136" s="6" t="s">
        <v>701</v>
      </c>
      <c r="G1136" s="6" t="s">
        <v>702</v>
      </c>
      <c r="H1136" s="6"/>
      <c r="I1136" s="6"/>
      <c r="J1136" s="6"/>
      <c r="K1136" s="7">
        <v>4.1762000000000001E-2</v>
      </c>
      <c r="L1136" s="7">
        <v>0</v>
      </c>
      <c r="M1136" s="7">
        <v>0</v>
      </c>
      <c r="N1136" s="7">
        <v>0</v>
      </c>
      <c r="O1136" s="7">
        <v>0</v>
      </c>
      <c r="P1136" s="7">
        <v>0</v>
      </c>
      <c r="Q1136" s="7">
        <v>0</v>
      </c>
      <c r="R1136" s="7">
        <v>0</v>
      </c>
      <c r="S1136" s="7">
        <v>0</v>
      </c>
      <c r="T1136" s="7"/>
    </row>
    <row r="1137" spans="1:20" x14ac:dyDescent="0.35">
      <c r="A1137" s="6" t="s">
        <v>185</v>
      </c>
      <c r="B1137" s="6" t="s">
        <v>208</v>
      </c>
      <c r="C1137" s="6" t="s">
        <v>699</v>
      </c>
      <c r="D1137" s="6" t="s">
        <v>671</v>
      </c>
      <c r="E1137" s="6" t="s">
        <v>700</v>
      </c>
      <c r="F1137" s="6" t="s">
        <v>703</v>
      </c>
      <c r="G1137" s="6" t="s">
        <v>704</v>
      </c>
      <c r="H1137" s="6"/>
      <c r="I1137" s="6"/>
      <c r="J1137" s="6"/>
      <c r="K1137" s="7">
        <v>0</v>
      </c>
      <c r="L1137" s="7">
        <v>0</v>
      </c>
      <c r="M1137" s="7">
        <v>0</v>
      </c>
      <c r="N1137" s="7">
        <v>2.9748E-2</v>
      </c>
      <c r="O1137" s="7">
        <v>2.9867999999999999E-2</v>
      </c>
      <c r="P1137" s="7">
        <v>1.9835999999999999E-2</v>
      </c>
      <c r="Q1137" s="7">
        <v>0</v>
      </c>
      <c r="R1137" s="7">
        <v>0</v>
      </c>
      <c r="S1137" s="7">
        <v>0</v>
      </c>
      <c r="T1137" s="7"/>
    </row>
    <row r="1138" spans="1:20" x14ac:dyDescent="0.35">
      <c r="A1138" s="6" t="s">
        <v>185</v>
      </c>
      <c r="B1138" s="6" t="s">
        <v>208</v>
      </c>
      <c r="C1138" s="6" t="s">
        <v>699</v>
      </c>
      <c r="D1138" s="6" t="s">
        <v>671</v>
      </c>
      <c r="E1138" s="6" t="s">
        <v>672</v>
      </c>
      <c r="F1138" s="6" t="s">
        <v>673</v>
      </c>
      <c r="G1138" s="6" t="s">
        <v>674</v>
      </c>
      <c r="H1138" s="6"/>
      <c r="I1138" s="7">
        <v>0.84536800000000001</v>
      </c>
      <c r="J1138" s="7">
        <v>0.84536800000000001</v>
      </c>
      <c r="K1138" s="7">
        <v>2.5361039999999999</v>
      </c>
      <c r="L1138" s="7">
        <v>0</v>
      </c>
      <c r="M1138" s="7">
        <v>0</v>
      </c>
      <c r="N1138" s="7">
        <v>0</v>
      </c>
      <c r="O1138" s="7">
        <v>0</v>
      </c>
      <c r="P1138" s="7">
        <v>0</v>
      </c>
      <c r="Q1138" s="7">
        <v>0</v>
      </c>
      <c r="R1138" s="7">
        <v>0</v>
      </c>
      <c r="S1138" s="7">
        <v>0</v>
      </c>
      <c r="T1138" s="7"/>
    </row>
    <row r="1139" spans="1:20" x14ac:dyDescent="0.35">
      <c r="A1139" s="6" t="s">
        <v>185</v>
      </c>
      <c r="B1139" s="6" t="s">
        <v>208</v>
      </c>
      <c r="C1139" s="6" t="s">
        <v>699</v>
      </c>
      <c r="D1139" s="6" t="s">
        <v>671</v>
      </c>
      <c r="E1139" s="6" t="s">
        <v>672</v>
      </c>
      <c r="F1139" s="6" t="s">
        <v>675</v>
      </c>
      <c r="G1139" s="6" t="s">
        <v>676</v>
      </c>
      <c r="H1139" s="6"/>
      <c r="I1139" s="7">
        <v>1.690736</v>
      </c>
      <c r="J1139" s="7">
        <v>0.84536800000000001</v>
      </c>
      <c r="K1139" s="7">
        <v>0</v>
      </c>
      <c r="L1139" s="7">
        <v>0</v>
      </c>
      <c r="M1139" s="7">
        <v>0</v>
      </c>
      <c r="N1139" s="7">
        <v>0</v>
      </c>
      <c r="O1139" s="7">
        <v>0</v>
      </c>
      <c r="P1139" s="7">
        <v>0</v>
      </c>
      <c r="Q1139" s="7">
        <v>0</v>
      </c>
      <c r="R1139" s="7">
        <v>0</v>
      </c>
      <c r="S1139" s="7">
        <v>0</v>
      </c>
      <c r="T1139" s="7"/>
    </row>
    <row r="1140" spans="1:20" x14ac:dyDescent="0.35">
      <c r="A1140" s="6" t="s">
        <v>185</v>
      </c>
      <c r="B1140" s="6" t="s">
        <v>208</v>
      </c>
      <c r="C1140" s="6" t="s">
        <v>699</v>
      </c>
      <c r="D1140" s="6" t="s">
        <v>671</v>
      </c>
      <c r="E1140" s="6" t="s">
        <v>196</v>
      </c>
      <c r="F1140" s="6" t="s">
        <v>197</v>
      </c>
      <c r="G1140" s="6" t="s">
        <v>198</v>
      </c>
      <c r="H1140" s="7">
        <v>21.398382000000002</v>
      </c>
      <c r="I1140" s="7">
        <v>33.286372</v>
      </c>
      <c r="J1140" s="7">
        <v>21.398382000000002</v>
      </c>
      <c r="K1140" s="7">
        <v>20.863568999999998</v>
      </c>
      <c r="L1140" s="7">
        <v>38.15578</v>
      </c>
      <c r="M1140" s="7">
        <v>48.778664999999997</v>
      </c>
      <c r="N1140" s="7">
        <v>40.837316000000001</v>
      </c>
      <c r="O1140" s="7">
        <v>34.397435999999999</v>
      </c>
      <c r="P1140" s="7">
        <v>21.060502</v>
      </c>
      <c r="Q1140" s="7">
        <v>26.84393</v>
      </c>
      <c r="R1140" s="7">
        <v>32.825456000000003</v>
      </c>
      <c r="S1140" s="7">
        <v>47.051851999999997</v>
      </c>
      <c r="T1140" s="7"/>
    </row>
    <row r="1141" spans="1:20" x14ac:dyDescent="0.35">
      <c r="A1141" s="6" t="s">
        <v>185</v>
      </c>
      <c r="B1141" s="6" t="s">
        <v>208</v>
      </c>
      <c r="C1141" s="6" t="s">
        <v>699</v>
      </c>
      <c r="D1141" s="6" t="s">
        <v>671</v>
      </c>
      <c r="E1141" s="6" t="s">
        <v>196</v>
      </c>
      <c r="F1141" s="6" t="s">
        <v>200</v>
      </c>
      <c r="G1141" s="6" t="s">
        <v>201</v>
      </c>
      <c r="H1141" s="7">
        <v>42.796764000000003</v>
      </c>
      <c r="I1141" s="7">
        <v>45.174362000000002</v>
      </c>
      <c r="J1141" s="7">
        <v>38.041567999999998</v>
      </c>
      <c r="K1141" s="7">
        <v>40.665308000000003</v>
      </c>
      <c r="L1141" s="7">
        <v>63.502417999999999</v>
      </c>
      <c r="M1141" s="7">
        <v>48.306950000000001</v>
      </c>
      <c r="N1141" s="7">
        <v>49.355732000000003</v>
      </c>
      <c r="O1141" s="7">
        <v>41.588926000000001</v>
      </c>
      <c r="P1141" s="7">
        <v>25.451387</v>
      </c>
      <c r="Q1141" s="7">
        <v>30.882669</v>
      </c>
      <c r="R1141" s="7">
        <v>37.755567999999997</v>
      </c>
      <c r="S1141" s="7">
        <v>54.066960999999999</v>
      </c>
      <c r="T1141" s="7"/>
    </row>
    <row r="1142" spans="1:20" x14ac:dyDescent="0.35">
      <c r="A1142" s="6" t="s">
        <v>185</v>
      </c>
      <c r="B1142" s="6" t="s">
        <v>208</v>
      </c>
      <c r="C1142" s="6" t="s">
        <v>699</v>
      </c>
      <c r="D1142" s="6" t="s">
        <v>671</v>
      </c>
      <c r="E1142" s="6" t="s">
        <v>196</v>
      </c>
      <c r="F1142" s="6" t="s">
        <v>203</v>
      </c>
      <c r="G1142" s="6" t="s">
        <v>204</v>
      </c>
      <c r="H1142" s="6"/>
      <c r="I1142" s="6"/>
      <c r="J1142" s="6"/>
      <c r="K1142" s="7">
        <v>0</v>
      </c>
      <c r="L1142" s="7">
        <v>0</v>
      </c>
      <c r="M1142" s="7">
        <v>0</v>
      </c>
      <c r="N1142" s="7">
        <v>0</v>
      </c>
      <c r="O1142" s="7">
        <v>0</v>
      </c>
      <c r="P1142" s="7">
        <v>0</v>
      </c>
      <c r="Q1142" s="7">
        <v>4.9513000000000001E-2</v>
      </c>
      <c r="R1142" s="7">
        <v>5.6237000000000002E-2</v>
      </c>
      <c r="S1142" s="7">
        <v>5.4812E-2</v>
      </c>
      <c r="T1142" s="7"/>
    </row>
    <row r="1143" spans="1:20" x14ac:dyDescent="0.35">
      <c r="A1143" s="6" t="s">
        <v>185</v>
      </c>
      <c r="B1143" s="6" t="s">
        <v>208</v>
      </c>
      <c r="C1143" s="6" t="s">
        <v>699</v>
      </c>
      <c r="D1143" s="6" t="s">
        <v>671</v>
      </c>
      <c r="E1143" s="6" t="s">
        <v>196</v>
      </c>
      <c r="F1143" s="6" t="s">
        <v>206</v>
      </c>
      <c r="G1143" s="6" t="s">
        <v>207</v>
      </c>
      <c r="H1143" s="6"/>
      <c r="I1143" s="6"/>
      <c r="J1143" s="6"/>
      <c r="K1143" s="7">
        <v>0</v>
      </c>
      <c r="L1143" s="7">
        <v>0</v>
      </c>
      <c r="M1143" s="7">
        <v>0</v>
      </c>
      <c r="N1143" s="7">
        <v>0.26441399999999998</v>
      </c>
      <c r="O1143" s="7">
        <v>0.21000199999999999</v>
      </c>
      <c r="P1143" s="7">
        <v>0.27916400000000002</v>
      </c>
      <c r="Q1143" s="7">
        <v>0.181066</v>
      </c>
      <c r="R1143" s="7">
        <v>0.186753</v>
      </c>
      <c r="S1143" s="7">
        <v>0.20107800000000001</v>
      </c>
      <c r="T1143" s="7"/>
    </row>
    <row r="1144" spans="1:20" x14ac:dyDescent="0.35">
      <c r="A1144" s="6" t="s">
        <v>185</v>
      </c>
      <c r="B1144" s="6" t="s">
        <v>208</v>
      </c>
      <c r="C1144" s="6" t="s">
        <v>699</v>
      </c>
      <c r="D1144" s="6" t="s">
        <v>671</v>
      </c>
      <c r="E1144" s="6" t="s">
        <v>196</v>
      </c>
      <c r="F1144" s="6" t="s">
        <v>210</v>
      </c>
      <c r="G1144" s="6" t="s">
        <v>211</v>
      </c>
      <c r="H1144" s="7">
        <v>14.793939999999999</v>
      </c>
      <c r="I1144" s="7">
        <v>17.96407</v>
      </c>
      <c r="J1144" s="7">
        <v>25.361039999999999</v>
      </c>
      <c r="K1144" s="7">
        <v>24.509837999999998</v>
      </c>
      <c r="L1144" s="7">
        <v>47.518259</v>
      </c>
      <c r="M1144" s="7">
        <v>58.519559000000001</v>
      </c>
      <c r="N1144" s="7">
        <v>52.839896000000003</v>
      </c>
      <c r="O1144" s="7">
        <v>28.088595000000002</v>
      </c>
      <c r="P1144" s="7">
        <v>21.020737</v>
      </c>
      <c r="Q1144" s="7">
        <v>29.115366999999999</v>
      </c>
      <c r="R1144" s="7">
        <v>28.338301000000001</v>
      </c>
      <c r="S1144" s="7">
        <v>30.825852000000001</v>
      </c>
      <c r="T1144" s="7"/>
    </row>
    <row r="1145" spans="1:20" x14ac:dyDescent="0.35">
      <c r="A1145" s="6" t="s">
        <v>185</v>
      </c>
      <c r="B1145" s="6" t="s">
        <v>208</v>
      </c>
      <c r="C1145" s="6" t="s">
        <v>699</v>
      </c>
      <c r="D1145" s="6" t="s">
        <v>671</v>
      </c>
      <c r="E1145" s="6" t="s">
        <v>196</v>
      </c>
      <c r="F1145" s="6" t="s">
        <v>214</v>
      </c>
      <c r="G1145" s="6" t="s">
        <v>215</v>
      </c>
      <c r="H1145" s="7">
        <v>2.1134200000000001</v>
      </c>
      <c r="I1145" s="7">
        <v>5.28355</v>
      </c>
      <c r="J1145" s="7">
        <v>6.3402599999999998</v>
      </c>
      <c r="K1145" s="7">
        <v>0</v>
      </c>
      <c r="L1145" s="7">
        <v>0</v>
      </c>
      <c r="M1145" s="7">
        <v>0</v>
      </c>
      <c r="N1145" s="7">
        <v>0</v>
      </c>
      <c r="O1145" s="7">
        <v>0</v>
      </c>
      <c r="P1145" s="7">
        <v>0</v>
      </c>
      <c r="Q1145" s="7">
        <v>0</v>
      </c>
      <c r="R1145" s="7">
        <v>0</v>
      </c>
      <c r="S1145" s="7">
        <v>0</v>
      </c>
      <c r="T1145" s="7"/>
    </row>
    <row r="1146" spans="1:20" x14ac:dyDescent="0.35">
      <c r="A1146" s="6" t="s">
        <v>185</v>
      </c>
      <c r="B1146" s="6" t="s">
        <v>208</v>
      </c>
      <c r="C1146" s="6" t="s">
        <v>699</v>
      </c>
      <c r="D1146" s="6" t="s">
        <v>671</v>
      </c>
      <c r="E1146" s="6" t="s">
        <v>196</v>
      </c>
      <c r="F1146" s="6" t="s">
        <v>218</v>
      </c>
      <c r="G1146" s="6" t="s">
        <v>219</v>
      </c>
      <c r="H1146" s="7">
        <v>6.3402599999999998</v>
      </c>
      <c r="I1146" s="7">
        <v>6.3402599999999998</v>
      </c>
      <c r="J1146" s="7">
        <v>11.623810000000001</v>
      </c>
      <c r="K1146" s="7">
        <v>6.9104190000000001</v>
      </c>
      <c r="L1146" s="7">
        <v>20.884336000000001</v>
      </c>
      <c r="M1146" s="7">
        <v>12.392053000000001</v>
      </c>
      <c r="N1146" s="7">
        <v>13.443571</v>
      </c>
      <c r="O1146" s="7">
        <v>7.1316740000000003</v>
      </c>
      <c r="P1146" s="7">
        <v>5.3445960000000001</v>
      </c>
      <c r="Q1146" s="7">
        <v>7.8488259999999999</v>
      </c>
      <c r="R1146" s="7">
        <v>7.5999129999999999</v>
      </c>
      <c r="S1146" s="7">
        <v>8.2825550000000003</v>
      </c>
      <c r="T1146" s="7"/>
    </row>
    <row r="1147" spans="1:20" x14ac:dyDescent="0.35">
      <c r="A1147" s="6" t="s">
        <v>185</v>
      </c>
      <c r="B1147" s="6" t="s">
        <v>208</v>
      </c>
      <c r="C1147" s="6" t="s">
        <v>699</v>
      </c>
      <c r="D1147" s="6" t="s">
        <v>671</v>
      </c>
      <c r="E1147" s="6" t="s">
        <v>196</v>
      </c>
      <c r="F1147" s="6" t="s">
        <v>220</v>
      </c>
      <c r="G1147" s="6" t="s">
        <v>221</v>
      </c>
      <c r="H1147" s="7">
        <v>42.2684</v>
      </c>
      <c r="I1147" s="7">
        <v>71.856279999999998</v>
      </c>
      <c r="J1147" s="7">
        <v>107.78442</v>
      </c>
      <c r="K1147" s="7">
        <v>91.434556000000001</v>
      </c>
      <c r="L1147" s="7">
        <v>91.181002000000007</v>
      </c>
      <c r="M1147" s="7">
        <v>102.057185</v>
      </c>
      <c r="N1147" s="7">
        <v>98.801845999999998</v>
      </c>
      <c r="O1147" s="7">
        <v>89.508438999999996</v>
      </c>
      <c r="P1147" s="7">
        <v>70.185817999999998</v>
      </c>
      <c r="Q1147" s="7">
        <v>63.075181999999998</v>
      </c>
      <c r="R1147" s="7">
        <v>61.921419999999998</v>
      </c>
      <c r="S1147" s="7">
        <v>76.611530999999999</v>
      </c>
      <c r="T1147" s="7"/>
    </row>
    <row r="1148" spans="1:20" x14ac:dyDescent="0.35">
      <c r="A1148" s="6" t="s">
        <v>185</v>
      </c>
      <c r="B1148" s="6" t="s">
        <v>208</v>
      </c>
      <c r="C1148" s="6" t="s">
        <v>699</v>
      </c>
      <c r="D1148" s="6" t="s">
        <v>671</v>
      </c>
      <c r="E1148" s="6" t="s">
        <v>196</v>
      </c>
      <c r="F1148" s="6" t="s">
        <v>223</v>
      </c>
      <c r="G1148" s="6" t="s">
        <v>224</v>
      </c>
      <c r="H1148" s="7">
        <v>31.7013</v>
      </c>
      <c r="I1148" s="7">
        <v>54.948920000000001</v>
      </c>
      <c r="J1148" s="7">
        <v>82.423379999999995</v>
      </c>
      <c r="K1148" s="7">
        <v>77.344341999999997</v>
      </c>
      <c r="L1148" s="7">
        <v>67.856386000000001</v>
      </c>
      <c r="M1148" s="7">
        <v>107.135679</v>
      </c>
      <c r="N1148" s="7">
        <v>82.855271999999999</v>
      </c>
      <c r="O1148" s="7">
        <v>75.045264000000003</v>
      </c>
      <c r="P1148" s="7">
        <v>58.839001000000003</v>
      </c>
      <c r="Q1148" s="7">
        <v>52.105919999999998</v>
      </c>
      <c r="R1148" s="7">
        <v>51.160837999999998</v>
      </c>
      <c r="S1148" s="7">
        <v>63.290114000000003</v>
      </c>
      <c r="T1148" s="7"/>
    </row>
    <row r="1149" spans="1:20" x14ac:dyDescent="0.35">
      <c r="A1149" s="6" t="s">
        <v>185</v>
      </c>
      <c r="B1149" s="6" t="s">
        <v>208</v>
      </c>
      <c r="C1149" s="6" t="s">
        <v>699</v>
      </c>
      <c r="D1149" s="6" t="s">
        <v>671</v>
      </c>
      <c r="E1149" s="6" t="s">
        <v>196</v>
      </c>
      <c r="F1149" s="6" t="s">
        <v>226</v>
      </c>
      <c r="G1149" s="6" t="s">
        <v>227</v>
      </c>
      <c r="H1149" s="7">
        <v>59.175759999999997</v>
      </c>
      <c r="I1149" s="7">
        <v>54.948920000000001</v>
      </c>
      <c r="J1149" s="7">
        <v>99.330740000000006</v>
      </c>
      <c r="K1149" s="7">
        <v>95.189383000000007</v>
      </c>
      <c r="L1149" s="7">
        <v>93.446922000000001</v>
      </c>
      <c r="M1149" s="7">
        <v>142.886717</v>
      </c>
      <c r="N1149" s="7">
        <v>116.270538</v>
      </c>
      <c r="O1149" s="7">
        <v>104.968006</v>
      </c>
      <c r="P1149" s="7">
        <v>71.034186000000005</v>
      </c>
      <c r="Q1149" s="7">
        <v>57.159474000000003</v>
      </c>
      <c r="R1149" s="7">
        <v>71.856933999999995</v>
      </c>
      <c r="S1149" s="7">
        <v>97.102040000000002</v>
      </c>
      <c r="T1149" s="7"/>
    </row>
    <row r="1150" spans="1:20" x14ac:dyDescent="0.35">
      <c r="A1150" s="6" t="s">
        <v>185</v>
      </c>
      <c r="B1150" s="6" t="s">
        <v>208</v>
      </c>
      <c r="C1150" s="6" t="s">
        <v>699</v>
      </c>
      <c r="D1150" s="6" t="s">
        <v>671</v>
      </c>
      <c r="E1150" s="6" t="s">
        <v>196</v>
      </c>
      <c r="F1150" s="6" t="s">
        <v>228</v>
      </c>
      <c r="G1150" s="6" t="s">
        <v>229</v>
      </c>
      <c r="H1150" s="7">
        <v>42.2684</v>
      </c>
      <c r="I1150" s="7">
        <v>80.309960000000004</v>
      </c>
      <c r="J1150" s="7">
        <v>86.650220000000004</v>
      </c>
      <c r="K1150" s="7">
        <v>121.73833999999999</v>
      </c>
      <c r="L1150" s="7">
        <v>152.08699200000001</v>
      </c>
      <c r="M1150" s="7">
        <v>195.61756399999999</v>
      </c>
      <c r="N1150" s="7">
        <v>127.641328</v>
      </c>
      <c r="O1150" s="7">
        <v>88.138416000000007</v>
      </c>
      <c r="P1150" s="7">
        <v>57.960375999999997</v>
      </c>
      <c r="Q1150" s="7">
        <v>64.519717999999997</v>
      </c>
      <c r="R1150" s="7">
        <v>62.868907999999998</v>
      </c>
      <c r="S1150" s="7">
        <v>78.581265000000002</v>
      </c>
      <c r="T1150" s="7"/>
    </row>
    <row r="1151" spans="1:20" x14ac:dyDescent="0.35">
      <c r="A1151" s="6" t="s">
        <v>185</v>
      </c>
      <c r="B1151" s="6" t="s">
        <v>208</v>
      </c>
      <c r="C1151" s="6" t="s">
        <v>699</v>
      </c>
      <c r="D1151" s="6" t="s">
        <v>671</v>
      </c>
      <c r="E1151" s="6" t="s">
        <v>196</v>
      </c>
      <c r="F1151" s="6" t="s">
        <v>230</v>
      </c>
      <c r="G1151" s="6" t="s">
        <v>231</v>
      </c>
      <c r="H1151" s="7">
        <v>10.5671</v>
      </c>
      <c r="I1151" s="7">
        <v>19.020779999999998</v>
      </c>
      <c r="J1151" s="7">
        <v>52.835500000000003</v>
      </c>
      <c r="K1151" s="7">
        <v>54.172592000000002</v>
      </c>
      <c r="L1151" s="7">
        <v>55.252546000000002</v>
      </c>
      <c r="M1151" s="7">
        <v>89.618054000000001</v>
      </c>
      <c r="N1151" s="7">
        <v>66.122448000000006</v>
      </c>
      <c r="O1151" s="7">
        <v>45.655217999999998</v>
      </c>
      <c r="P1151" s="7">
        <v>30.025130999999998</v>
      </c>
      <c r="Q1151" s="7">
        <v>35.853223999999997</v>
      </c>
      <c r="R1151" s="7">
        <v>34.951880000000003</v>
      </c>
      <c r="S1151" s="7">
        <v>43.645035</v>
      </c>
      <c r="T1151" s="7"/>
    </row>
    <row r="1152" spans="1:20" x14ac:dyDescent="0.35">
      <c r="A1152" s="6" t="s">
        <v>185</v>
      </c>
      <c r="B1152" s="6" t="s">
        <v>208</v>
      </c>
      <c r="C1152" s="6" t="s">
        <v>699</v>
      </c>
      <c r="D1152" s="6" t="s">
        <v>671</v>
      </c>
      <c r="E1152" s="6" t="s">
        <v>196</v>
      </c>
      <c r="F1152" s="6" t="s">
        <v>232</v>
      </c>
      <c r="G1152" s="6" t="s">
        <v>233</v>
      </c>
      <c r="H1152" s="7">
        <v>82.423379999999995</v>
      </c>
      <c r="I1152" s="7">
        <v>63.4026</v>
      </c>
      <c r="J1152" s="7">
        <v>131.03203999999999</v>
      </c>
      <c r="K1152" s="7">
        <v>124.19274299999999</v>
      </c>
      <c r="L1152" s="7">
        <v>118.69250700000001</v>
      </c>
      <c r="M1152" s="7">
        <v>111.915148</v>
      </c>
      <c r="N1152" s="7">
        <v>113.834632</v>
      </c>
      <c r="O1152" s="7">
        <v>102.780012</v>
      </c>
      <c r="P1152" s="7">
        <v>69.554378999999997</v>
      </c>
      <c r="Q1152" s="7">
        <v>51.118918000000001</v>
      </c>
      <c r="R1152" s="7">
        <v>64.312408000000005</v>
      </c>
      <c r="S1152" s="7">
        <v>86.908535999999998</v>
      </c>
      <c r="T1152" s="7"/>
    </row>
    <row r="1153" spans="1:20" x14ac:dyDescent="0.35">
      <c r="A1153" s="6" t="s">
        <v>185</v>
      </c>
      <c r="B1153" s="6" t="s">
        <v>208</v>
      </c>
      <c r="C1153" s="6" t="s">
        <v>699</v>
      </c>
      <c r="D1153" s="6" t="s">
        <v>671</v>
      </c>
      <c r="E1153" s="6" t="s">
        <v>196</v>
      </c>
      <c r="F1153" s="6" t="s">
        <v>234</v>
      </c>
      <c r="G1153" s="6" t="s">
        <v>235</v>
      </c>
      <c r="H1153" s="7">
        <v>70.447339999999997</v>
      </c>
      <c r="I1153" s="7">
        <v>35.223669999999998</v>
      </c>
      <c r="J1153" s="7">
        <v>35.223669999999998</v>
      </c>
      <c r="K1153" s="7">
        <v>44.391463999999999</v>
      </c>
      <c r="L1153" s="7">
        <v>62.459814000000001</v>
      </c>
      <c r="M1153" s="7">
        <v>126.30737499999999</v>
      </c>
      <c r="N1153" s="7">
        <v>63.037855999999998</v>
      </c>
      <c r="O1153" s="7">
        <v>58.140154000000003</v>
      </c>
      <c r="P1153" s="7">
        <v>49.193806000000002</v>
      </c>
      <c r="Q1153" s="7">
        <v>52.461624</v>
      </c>
      <c r="R1153" s="7">
        <v>58.896538</v>
      </c>
      <c r="S1153" s="7">
        <v>69.305525000000003</v>
      </c>
      <c r="T1153" s="7"/>
    </row>
    <row r="1154" spans="1:20" x14ac:dyDescent="0.35">
      <c r="A1154" s="6" t="s">
        <v>185</v>
      </c>
      <c r="B1154" s="6" t="s">
        <v>208</v>
      </c>
      <c r="C1154" s="6" t="s">
        <v>699</v>
      </c>
      <c r="D1154" s="6" t="s">
        <v>671</v>
      </c>
      <c r="E1154" s="6" t="s">
        <v>236</v>
      </c>
      <c r="F1154" s="6" t="s">
        <v>664</v>
      </c>
      <c r="G1154" s="6" t="s">
        <v>665</v>
      </c>
      <c r="H1154" s="7">
        <v>2.1134200000000001</v>
      </c>
      <c r="I1154" s="7">
        <v>2.641775</v>
      </c>
      <c r="J1154" s="7">
        <v>5.8119050000000003</v>
      </c>
      <c r="K1154" s="7">
        <v>4.2846520000000003</v>
      </c>
      <c r="L1154" s="6"/>
      <c r="M1154" s="6"/>
      <c r="N1154" s="7">
        <v>0</v>
      </c>
      <c r="O1154" s="7">
        <v>0</v>
      </c>
      <c r="P1154" s="7">
        <v>0</v>
      </c>
      <c r="Q1154" s="7">
        <v>0</v>
      </c>
      <c r="R1154" s="7">
        <v>0</v>
      </c>
      <c r="S1154" s="7">
        <v>0</v>
      </c>
      <c r="T1154" s="7"/>
    </row>
    <row r="1155" spans="1:20" x14ac:dyDescent="0.35">
      <c r="A1155" s="6" t="s">
        <v>185</v>
      </c>
      <c r="B1155" s="6" t="s">
        <v>208</v>
      </c>
      <c r="C1155" s="6" t="s">
        <v>699</v>
      </c>
      <c r="D1155" s="6" t="s">
        <v>671</v>
      </c>
      <c r="E1155" s="6" t="s">
        <v>236</v>
      </c>
      <c r="F1155" s="6" t="s">
        <v>237</v>
      </c>
      <c r="G1155" s="6" t="s">
        <v>238</v>
      </c>
      <c r="H1155" s="7">
        <v>5.28355</v>
      </c>
      <c r="I1155" s="7">
        <v>7.925325</v>
      </c>
      <c r="J1155" s="7">
        <v>10.038745</v>
      </c>
      <c r="K1155" s="7">
        <v>14.331227</v>
      </c>
      <c r="L1155" s="7">
        <v>15.365746</v>
      </c>
      <c r="M1155" s="7">
        <v>12.045166</v>
      </c>
      <c r="N1155" s="7">
        <v>25.556794</v>
      </c>
      <c r="O1155" s="7">
        <v>20.335633999999999</v>
      </c>
      <c r="P1155" s="7">
        <v>23.705714</v>
      </c>
      <c r="Q1155" s="7">
        <v>26.741959000000001</v>
      </c>
      <c r="R1155" s="7">
        <v>27.693290000000001</v>
      </c>
      <c r="S1155" s="7">
        <v>35.528046000000003</v>
      </c>
      <c r="T1155" s="7"/>
    </row>
    <row r="1156" spans="1:20" x14ac:dyDescent="0.35">
      <c r="A1156" s="6" t="s">
        <v>185</v>
      </c>
      <c r="B1156" s="6" t="s">
        <v>208</v>
      </c>
      <c r="C1156" s="6" t="s">
        <v>699</v>
      </c>
      <c r="D1156" s="6" t="s">
        <v>671</v>
      </c>
      <c r="E1156" s="6" t="s">
        <v>236</v>
      </c>
      <c r="F1156" s="6" t="s">
        <v>239</v>
      </c>
      <c r="G1156" s="6" t="s">
        <v>240</v>
      </c>
      <c r="H1156" s="7">
        <v>69.271597999999997</v>
      </c>
      <c r="I1156" s="7">
        <v>76.863005999999999</v>
      </c>
      <c r="J1156" s="7">
        <v>94.892600000000002</v>
      </c>
      <c r="K1156" s="7">
        <v>97.497743</v>
      </c>
      <c r="L1156" s="7">
        <v>97.892420000000001</v>
      </c>
      <c r="M1156" s="7">
        <v>148.52615</v>
      </c>
      <c r="N1156" s="7">
        <v>91.562871999999999</v>
      </c>
      <c r="O1156" s="7">
        <v>99.264780999999999</v>
      </c>
      <c r="P1156" s="7">
        <v>126.16381</v>
      </c>
      <c r="Q1156" s="7">
        <v>93.784557000000007</v>
      </c>
      <c r="R1156" s="7">
        <v>100.747872</v>
      </c>
      <c r="S1156" s="7">
        <v>143.689369</v>
      </c>
      <c r="T1156" s="7"/>
    </row>
    <row r="1157" spans="1:20" x14ac:dyDescent="0.35">
      <c r="A1157" s="6" t="s">
        <v>185</v>
      </c>
      <c r="B1157" s="6" t="s">
        <v>208</v>
      </c>
      <c r="C1157" s="6" t="s">
        <v>699</v>
      </c>
      <c r="D1157" s="6" t="s">
        <v>671</v>
      </c>
      <c r="E1157" s="6" t="s">
        <v>236</v>
      </c>
      <c r="F1157" s="6" t="s">
        <v>241</v>
      </c>
      <c r="G1157" s="6" t="s">
        <v>242</v>
      </c>
      <c r="H1157" s="7">
        <v>11.387112</v>
      </c>
      <c r="I1157" s="7">
        <v>22.774224</v>
      </c>
      <c r="J1157" s="7">
        <v>21.825298</v>
      </c>
      <c r="K1157" s="7">
        <v>30.600372</v>
      </c>
      <c r="L1157" s="7">
        <v>22.030570999999998</v>
      </c>
      <c r="M1157" s="7">
        <v>38.238028</v>
      </c>
      <c r="N1157" s="7">
        <v>15.000791</v>
      </c>
      <c r="O1157" s="7">
        <v>16.056180999999999</v>
      </c>
      <c r="P1157" s="7">
        <v>20.083031999999999</v>
      </c>
      <c r="Q1157" s="7">
        <v>17.993068999999998</v>
      </c>
      <c r="R1157" s="7">
        <v>19.342119</v>
      </c>
      <c r="S1157" s="7">
        <v>28.043531999999999</v>
      </c>
      <c r="T1157" s="7"/>
    </row>
    <row r="1158" spans="1:20" x14ac:dyDescent="0.35">
      <c r="A1158" s="6" t="s">
        <v>185</v>
      </c>
      <c r="B1158" s="6" t="s">
        <v>208</v>
      </c>
      <c r="C1158" s="6" t="s">
        <v>699</v>
      </c>
      <c r="D1158" s="6" t="s">
        <v>671</v>
      </c>
      <c r="E1158" s="6" t="s">
        <v>236</v>
      </c>
      <c r="F1158" s="6" t="s">
        <v>243</v>
      </c>
      <c r="G1158" s="6" t="s">
        <v>244</v>
      </c>
      <c r="H1158" s="7">
        <v>5.6935560000000001</v>
      </c>
      <c r="I1158" s="7">
        <v>9.4892599999999998</v>
      </c>
      <c r="J1158" s="7">
        <v>12.336038</v>
      </c>
      <c r="K1158" s="7">
        <v>16.779975</v>
      </c>
      <c r="L1158" s="7">
        <v>10.483411</v>
      </c>
      <c r="M1158" s="7">
        <v>13.102599</v>
      </c>
      <c r="N1158" s="7">
        <v>7.8052049999999999</v>
      </c>
      <c r="O1158" s="7">
        <v>7.0830690000000001</v>
      </c>
      <c r="P1158" s="7">
        <v>0</v>
      </c>
      <c r="Q1158" s="7">
        <v>0</v>
      </c>
      <c r="R1158" s="7">
        <v>0</v>
      </c>
      <c r="S1158" s="7">
        <v>0</v>
      </c>
      <c r="T1158" s="7"/>
    </row>
    <row r="1159" spans="1:20" x14ac:dyDescent="0.35">
      <c r="A1159" s="6" t="s">
        <v>185</v>
      </c>
      <c r="B1159" s="6" t="s">
        <v>208</v>
      </c>
      <c r="C1159" s="6" t="s">
        <v>699</v>
      </c>
      <c r="D1159" s="6" t="s">
        <v>671</v>
      </c>
      <c r="E1159" s="6" t="s">
        <v>236</v>
      </c>
      <c r="F1159" s="6" t="s">
        <v>245</v>
      </c>
      <c r="G1159" s="6" t="s">
        <v>246</v>
      </c>
      <c r="H1159" s="7">
        <v>37.957039999999999</v>
      </c>
      <c r="I1159" s="7">
        <v>54.088782000000002</v>
      </c>
      <c r="J1159" s="7">
        <v>47.446300000000001</v>
      </c>
      <c r="K1159" s="7">
        <v>61.278841999999997</v>
      </c>
      <c r="L1159" s="7">
        <v>56.602029000000002</v>
      </c>
      <c r="M1159" s="7">
        <v>67.603915000000001</v>
      </c>
      <c r="N1159" s="7">
        <v>35.565927000000002</v>
      </c>
      <c r="O1159" s="7">
        <v>26.298228000000002</v>
      </c>
      <c r="P1159" s="7">
        <v>32.866024000000003</v>
      </c>
      <c r="Q1159" s="7">
        <v>28.793326</v>
      </c>
      <c r="R1159" s="7">
        <v>19.766127999999998</v>
      </c>
      <c r="S1159" s="7">
        <v>26.048646999999999</v>
      </c>
      <c r="T1159" s="7"/>
    </row>
    <row r="1160" spans="1:20" x14ac:dyDescent="0.35">
      <c r="A1160" s="6" t="s">
        <v>185</v>
      </c>
      <c r="B1160" s="6" t="s">
        <v>208</v>
      </c>
      <c r="C1160" s="6" t="s">
        <v>699</v>
      </c>
      <c r="D1160" s="6" t="s">
        <v>671</v>
      </c>
      <c r="E1160" s="6" t="s">
        <v>236</v>
      </c>
      <c r="F1160" s="6" t="s">
        <v>247</v>
      </c>
      <c r="G1160" s="6" t="s">
        <v>248</v>
      </c>
      <c r="H1160" s="7">
        <v>9.4892599999999998</v>
      </c>
      <c r="I1160" s="7">
        <v>23.72315</v>
      </c>
      <c r="J1160" s="7">
        <v>16.131741999999999</v>
      </c>
      <c r="K1160" s="7">
        <v>7.7547309999999996</v>
      </c>
      <c r="L1160" s="7">
        <v>14.693098000000001</v>
      </c>
      <c r="M1160" s="7">
        <v>19.648271000000001</v>
      </c>
      <c r="N1160" s="7">
        <v>27.85764</v>
      </c>
      <c r="O1160" s="7">
        <v>28.711137000000001</v>
      </c>
      <c r="P1160" s="7">
        <v>39.039405000000002</v>
      </c>
      <c r="Q1160" s="7">
        <v>28.587710999999999</v>
      </c>
      <c r="R1160" s="7">
        <v>33.685851</v>
      </c>
      <c r="S1160" s="7">
        <v>41.709603999999999</v>
      </c>
      <c r="T1160" s="7"/>
    </row>
    <row r="1161" spans="1:20" x14ac:dyDescent="0.35">
      <c r="A1161" s="6" t="s">
        <v>185</v>
      </c>
      <c r="B1161" s="6" t="s">
        <v>208</v>
      </c>
      <c r="C1161" s="6" t="s">
        <v>699</v>
      </c>
      <c r="D1161" s="6" t="s">
        <v>671</v>
      </c>
      <c r="E1161" s="6" t="s">
        <v>236</v>
      </c>
      <c r="F1161" s="6" t="s">
        <v>249</v>
      </c>
      <c r="G1161" s="6" t="s">
        <v>250</v>
      </c>
      <c r="H1161" s="6"/>
      <c r="I1161" s="6"/>
      <c r="J1161" s="6"/>
      <c r="K1161" s="7">
        <v>0</v>
      </c>
      <c r="L1161" s="7">
        <v>0</v>
      </c>
      <c r="M1161" s="7">
        <v>0</v>
      </c>
      <c r="N1161" s="7">
        <v>0</v>
      </c>
      <c r="O1161" s="7">
        <v>0</v>
      </c>
      <c r="P1161" s="7">
        <v>17.595386999999999</v>
      </c>
      <c r="Q1161" s="7">
        <v>15.183811</v>
      </c>
      <c r="R1161" s="7">
        <v>13.408631</v>
      </c>
      <c r="S1161" s="7">
        <v>8.1072380000000006</v>
      </c>
      <c r="T1161" s="7"/>
    </row>
    <row r="1162" spans="1:20" x14ac:dyDescent="0.35">
      <c r="A1162" s="6" t="s">
        <v>185</v>
      </c>
      <c r="B1162" s="6" t="s">
        <v>208</v>
      </c>
      <c r="C1162" s="6" t="s">
        <v>699</v>
      </c>
      <c r="D1162" s="6" t="s">
        <v>671</v>
      </c>
      <c r="E1162" s="6" t="s">
        <v>189</v>
      </c>
      <c r="F1162" s="6" t="s">
        <v>251</v>
      </c>
      <c r="G1162" s="6" t="s">
        <v>252</v>
      </c>
      <c r="H1162" s="7">
        <v>2.1134200000000001</v>
      </c>
      <c r="I1162" s="7">
        <v>8.4536800000000003</v>
      </c>
      <c r="J1162" s="7">
        <v>23.247620000000001</v>
      </c>
      <c r="K1162" s="7">
        <v>1.0673079999999999</v>
      </c>
      <c r="L1162" s="7">
        <v>24.091434</v>
      </c>
      <c r="M1162" s="7">
        <v>61.102179999999997</v>
      </c>
      <c r="N1162" s="7">
        <v>57.503391999999998</v>
      </c>
      <c r="O1162" s="7">
        <v>48.932797999999998</v>
      </c>
      <c r="P1162" s="7">
        <v>48.578490000000002</v>
      </c>
      <c r="Q1162" s="7">
        <v>43.163407999999997</v>
      </c>
      <c r="R1162" s="7">
        <v>40.096147999999999</v>
      </c>
      <c r="S1162" s="7">
        <v>47.664194000000002</v>
      </c>
      <c r="T1162" s="7"/>
    </row>
    <row r="1163" spans="1:20" x14ac:dyDescent="0.35">
      <c r="A1163" s="6" t="s">
        <v>185</v>
      </c>
      <c r="B1163" s="6" t="s">
        <v>208</v>
      </c>
      <c r="C1163" s="6" t="s">
        <v>699</v>
      </c>
      <c r="D1163" s="6" t="s">
        <v>671</v>
      </c>
      <c r="E1163" s="6" t="s">
        <v>189</v>
      </c>
      <c r="F1163" s="6" t="s">
        <v>253</v>
      </c>
      <c r="G1163" s="6" t="s">
        <v>254</v>
      </c>
      <c r="H1163" s="6"/>
      <c r="I1163" s="6"/>
      <c r="J1163" s="6"/>
      <c r="K1163" s="7">
        <v>0</v>
      </c>
      <c r="L1163" s="7">
        <v>0</v>
      </c>
      <c r="M1163" s="7">
        <v>0</v>
      </c>
      <c r="N1163" s="7">
        <v>1.0101519999999999</v>
      </c>
      <c r="O1163" s="7">
        <v>0.97419299999999998</v>
      </c>
      <c r="P1163" s="7">
        <v>1.0011159999999999</v>
      </c>
      <c r="Q1163" s="7">
        <v>0.80579699999999999</v>
      </c>
      <c r="R1163" s="7">
        <v>0.76113600000000003</v>
      </c>
      <c r="S1163" s="7">
        <v>0.98938400000000004</v>
      </c>
      <c r="T1163" s="7"/>
    </row>
    <row r="1164" spans="1:20" x14ac:dyDescent="0.35">
      <c r="A1164" s="6" t="s">
        <v>185</v>
      </c>
      <c r="B1164" s="6" t="s">
        <v>208</v>
      </c>
      <c r="C1164" s="6" t="s">
        <v>699</v>
      </c>
      <c r="D1164" s="6" t="s">
        <v>671</v>
      </c>
      <c r="E1164" s="6" t="s">
        <v>189</v>
      </c>
      <c r="F1164" s="6" t="s">
        <v>255</v>
      </c>
      <c r="G1164" s="6" t="s">
        <v>256</v>
      </c>
      <c r="H1164" s="7">
        <v>50.214852</v>
      </c>
      <c r="I1164" s="7">
        <v>69.742850000000004</v>
      </c>
      <c r="J1164" s="7">
        <v>124.142273</v>
      </c>
      <c r="K1164" s="7">
        <v>105.230722</v>
      </c>
      <c r="L1164" s="7">
        <v>136.11630600000001</v>
      </c>
      <c r="M1164" s="7">
        <v>343.19989500000003</v>
      </c>
      <c r="N1164" s="7">
        <v>360.79958299999998</v>
      </c>
      <c r="O1164" s="7">
        <v>335.13899600000002</v>
      </c>
      <c r="P1164" s="7">
        <v>355.522829</v>
      </c>
      <c r="Q1164" s="7">
        <v>175.790909</v>
      </c>
      <c r="R1164" s="7">
        <v>169.66332399999999</v>
      </c>
      <c r="S1164" s="7">
        <v>220.21230499999999</v>
      </c>
      <c r="T1164" s="7"/>
    </row>
    <row r="1165" spans="1:20" x14ac:dyDescent="0.35">
      <c r="A1165" s="6" t="s">
        <v>185</v>
      </c>
      <c r="B1165" s="6" t="s">
        <v>208</v>
      </c>
      <c r="C1165" s="6" t="s">
        <v>699</v>
      </c>
      <c r="D1165" s="6" t="s">
        <v>671</v>
      </c>
      <c r="E1165" s="6" t="s">
        <v>189</v>
      </c>
      <c r="F1165" s="6" t="s">
        <v>190</v>
      </c>
      <c r="G1165" s="6" t="s">
        <v>191</v>
      </c>
      <c r="H1165" s="7">
        <v>180.69740999999999</v>
      </c>
      <c r="I1165" s="7">
        <v>266.29092000000003</v>
      </c>
      <c r="J1165" s="7">
        <v>349.98235199999999</v>
      </c>
      <c r="K1165" s="7">
        <v>304.02574600000003</v>
      </c>
      <c r="L1165" s="7">
        <v>215.79927599999999</v>
      </c>
      <c r="M1165" s="7">
        <v>599.81233299999997</v>
      </c>
      <c r="N1165" s="7">
        <v>720.53235199999995</v>
      </c>
      <c r="O1165" s="7">
        <v>579.61113799999998</v>
      </c>
      <c r="P1165" s="7">
        <v>577.76388699999995</v>
      </c>
      <c r="Q1165" s="7">
        <v>628.78177600000004</v>
      </c>
      <c r="R1165" s="7">
        <v>564.28912400000002</v>
      </c>
      <c r="S1165" s="7">
        <v>750.59362299999998</v>
      </c>
      <c r="T1165" s="7"/>
    </row>
    <row r="1166" spans="1:20" x14ac:dyDescent="0.35">
      <c r="A1166" s="6" t="s">
        <v>185</v>
      </c>
      <c r="B1166" s="6" t="s">
        <v>208</v>
      </c>
      <c r="C1166" s="6" t="s">
        <v>699</v>
      </c>
      <c r="D1166" s="6" t="s">
        <v>671</v>
      </c>
      <c r="E1166" s="6" t="s">
        <v>189</v>
      </c>
      <c r="F1166" s="6" t="s">
        <v>257</v>
      </c>
      <c r="G1166" s="6" t="s">
        <v>258</v>
      </c>
      <c r="H1166" s="6"/>
      <c r="I1166" s="6"/>
      <c r="J1166" s="6"/>
      <c r="K1166" s="7">
        <v>0</v>
      </c>
      <c r="L1166" s="7">
        <v>0</v>
      </c>
      <c r="M1166" s="7">
        <v>0</v>
      </c>
      <c r="N1166" s="7">
        <v>4.2818310000000004</v>
      </c>
      <c r="O1166" s="7">
        <v>3.704221</v>
      </c>
      <c r="P1166" s="7">
        <v>5.1270749999999996</v>
      </c>
      <c r="Q1166" s="7">
        <v>4.2681889999999996</v>
      </c>
      <c r="R1166" s="7">
        <v>4.4602909999999998</v>
      </c>
      <c r="S1166" s="7">
        <v>5.4205560000000004</v>
      </c>
      <c r="T1166" s="7"/>
    </row>
    <row r="1167" spans="1:20" x14ac:dyDescent="0.35">
      <c r="A1167" s="6" t="s">
        <v>185</v>
      </c>
      <c r="B1167" s="6" t="s">
        <v>208</v>
      </c>
      <c r="C1167" s="6" t="s">
        <v>699</v>
      </c>
      <c r="D1167" s="6" t="s">
        <v>671</v>
      </c>
      <c r="E1167" s="6" t="s">
        <v>189</v>
      </c>
      <c r="F1167" s="6" t="s">
        <v>259</v>
      </c>
      <c r="G1167" s="6" t="s">
        <v>260</v>
      </c>
      <c r="H1167" s="7">
        <v>302.21906000000001</v>
      </c>
      <c r="I1167" s="7">
        <v>435.36452000000003</v>
      </c>
      <c r="J1167" s="7">
        <v>555.82946000000004</v>
      </c>
      <c r="K1167" s="7">
        <v>459.67911199999998</v>
      </c>
      <c r="L1167" s="7">
        <v>316.759072</v>
      </c>
      <c r="M1167" s="7">
        <v>714.34670900000003</v>
      </c>
      <c r="N1167" s="7">
        <v>900.85324000000003</v>
      </c>
      <c r="O1167" s="7">
        <v>755.32796599999995</v>
      </c>
      <c r="P1167" s="7">
        <v>763.133509</v>
      </c>
      <c r="Q1167" s="7">
        <v>535.98579400000006</v>
      </c>
      <c r="R1167" s="7">
        <v>723.162868</v>
      </c>
      <c r="S1167" s="7">
        <v>1076.285065</v>
      </c>
      <c r="T1167" s="7"/>
    </row>
    <row r="1168" spans="1:20" x14ac:dyDescent="0.35">
      <c r="A1168" s="6" t="s">
        <v>185</v>
      </c>
      <c r="B1168" s="6" t="s">
        <v>208</v>
      </c>
      <c r="C1168" s="6" t="s">
        <v>699</v>
      </c>
      <c r="D1168" s="6" t="s">
        <v>671</v>
      </c>
      <c r="E1168" s="6" t="s">
        <v>189</v>
      </c>
      <c r="F1168" s="6" t="s">
        <v>261</v>
      </c>
      <c r="G1168" s="6" t="s">
        <v>262</v>
      </c>
      <c r="H1168" s="7">
        <v>7.1327939999999996</v>
      </c>
      <c r="I1168" s="7">
        <v>11.88799</v>
      </c>
      <c r="J1168" s="7">
        <v>19.020783999999999</v>
      </c>
      <c r="K1168" s="7">
        <v>8.6728389999999997</v>
      </c>
      <c r="L1168" s="7">
        <v>14.373832</v>
      </c>
      <c r="M1168" s="7">
        <v>66.772054999999995</v>
      </c>
      <c r="N1168" s="7">
        <v>81.270099999999999</v>
      </c>
      <c r="O1168" s="7">
        <v>43.361868000000001</v>
      </c>
      <c r="P1168" s="7">
        <v>50.254525000000001</v>
      </c>
      <c r="Q1168" s="7">
        <v>54.989548999999997</v>
      </c>
      <c r="R1168" s="7">
        <v>57.199764000000002</v>
      </c>
      <c r="S1168" s="7">
        <v>57.432631000000001</v>
      </c>
      <c r="T1168" s="7"/>
    </row>
    <row r="1169" spans="1:20" x14ac:dyDescent="0.35">
      <c r="A1169" s="6" t="s">
        <v>185</v>
      </c>
      <c r="B1169" s="6" t="s">
        <v>208</v>
      </c>
      <c r="C1169" s="6" t="s">
        <v>699</v>
      </c>
      <c r="D1169" s="6" t="s">
        <v>671</v>
      </c>
      <c r="E1169" s="6" t="s">
        <v>189</v>
      </c>
      <c r="F1169" s="6" t="s">
        <v>263</v>
      </c>
      <c r="G1169" s="6" t="s">
        <v>264</v>
      </c>
      <c r="H1169" s="7">
        <v>3.8041559999999999</v>
      </c>
      <c r="I1169" s="7">
        <v>13.314546</v>
      </c>
      <c r="J1169" s="7">
        <v>28.531169999999999</v>
      </c>
      <c r="K1169" s="7">
        <v>20.468485999999999</v>
      </c>
      <c r="L1169" s="7">
        <v>17.429345999999999</v>
      </c>
      <c r="M1169" s="7">
        <v>108.23854900000001</v>
      </c>
      <c r="N1169" s="7">
        <v>96.76173</v>
      </c>
      <c r="O1169" s="7">
        <v>88.523796000000004</v>
      </c>
      <c r="P1169" s="7">
        <v>100.06676</v>
      </c>
      <c r="Q1169" s="7">
        <v>71.446933999999999</v>
      </c>
      <c r="R1169" s="7">
        <v>63.962741000000001</v>
      </c>
      <c r="S1169" s="7">
        <v>81.179299999999998</v>
      </c>
      <c r="T1169" s="7"/>
    </row>
    <row r="1170" spans="1:20" x14ac:dyDescent="0.35">
      <c r="A1170" s="6" t="s">
        <v>185</v>
      </c>
      <c r="B1170" s="6" t="s">
        <v>208</v>
      </c>
      <c r="C1170" s="6" t="s">
        <v>699</v>
      </c>
      <c r="D1170" s="6" t="s">
        <v>671</v>
      </c>
      <c r="E1170" s="6" t="s">
        <v>189</v>
      </c>
      <c r="F1170" s="6" t="s">
        <v>265</v>
      </c>
      <c r="G1170" s="6" t="s">
        <v>266</v>
      </c>
      <c r="H1170" s="7">
        <v>3.8041559999999999</v>
      </c>
      <c r="I1170" s="7">
        <v>11.412468000000001</v>
      </c>
      <c r="J1170" s="7">
        <v>1.9020779999999999</v>
      </c>
      <c r="K1170" s="7">
        <v>7.7804169999999999</v>
      </c>
      <c r="L1170" s="7">
        <v>6.0300840000000004</v>
      </c>
      <c r="M1170" s="7">
        <v>20.677603999999999</v>
      </c>
      <c r="N1170" s="7">
        <v>2.0435059999999998</v>
      </c>
      <c r="O1170" s="7">
        <v>2.1045039999999999</v>
      </c>
      <c r="P1170" s="7">
        <v>1.536008</v>
      </c>
      <c r="Q1170" s="7">
        <v>1.399424</v>
      </c>
      <c r="R1170" s="7">
        <v>1.134706</v>
      </c>
      <c r="S1170" s="7">
        <v>1.2822549999999999</v>
      </c>
      <c r="T1170" s="7"/>
    </row>
    <row r="1171" spans="1:20" x14ac:dyDescent="0.35">
      <c r="A1171" s="6" t="s">
        <v>185</v>
      </c>
      <c r="B1171" s="6" t="s">
        <v>208</v>
      </c>
      <c r="C1171" s="6" t="s">
        <v>699</v>
      </c>
      <c r="D1171" s="6" t="s">
        <v>671</v>
      </c>
      <c r="E1171" s="6" t="s">
        <v>189</v>
      </c>
      <c r="F1171" s="6" t="s">
        <v>267</v>
      </c>
      <c r="G1171" s="6" t="s">
        <v>268</v>
      </c>
      <c r="H1171" s="7">
        <v>0.69742899999999997</v>
      </c>
      <c r="I1171" s="7">
        <v>2.0922869999999998</v>
      </c>
      <c r="J1171" s="7">
        <v>9.0665770000000006</v>
      </c>
      <c r="K1171" s="7">
        <v>3.1693220000000002</v>
      </c>
      <c r="L1171" s="7">
        <v>7.213317</v>
      </c>
      <c r="M1171" s="7">
        <v>32.243065999999999</v>
      </c>
      <c r="N1171" s="7">
        <v>32.135050999999997</v>
      </c>
      <c r="O1171" s="7">
        <v>27.443417</v>
      </c>
      <c r="P1171" s="7">
        <v>27.378278000000002</v>
      </c>
      <c r="Q1171" s="7">
        <v>15.766778</v>
      </c>
      <c r="R1171" s="7">
        <v>15.177308999999999</v>
      </c>
      <c r="S1171" s="7">
        <v>18.829280000000001</v>
      </c>
      <c r="T1171" s="7"/>
    </row>
    <row r="1172" spans="1:20" x14ac:dyDescent="0.35">
      <c r="A1172" s="6" t="s">
        <v>185</v>
      </c>
      <c r="B1172" s="6" t="s">
        <v>208</v>
      </c>
      <c r="C1172" s="6" t="s">
        <v>699</v>
      </c>
      <c r="D1172" s="6" t="s">
        <v>671</v>
      </c>
      <c r="E1172" s="6" t="s">
        <v>189</v>
      </c>
      <c r="F1172" s="6" t="s">
        <v>269</v>
      </c>
      <c r="G1172" s="6" t="s">
        <v>270</v>
      </c>
      <c r="H1172" s="7">
        <v>69.742859999999993</v>
      </c>
      <c r="I1172" s="7">
        <v>124.69177999999999</v>
      </c>
      <c r="J1172" s="7">
        <v>224.02251999999999</v>
      </c>
      <c r="K1172" s="7">
        <v>160.226675</v>
      </c>
      <c r="L1172" s="7">
        <v>189.11951999999999</v>
      </c>
      <c r="M1172" s="7">
        <v>358.53652</v>
      </c>
      <c r="N1172" s="7">
        <v>497.59242799999998</v>
      </c>
      <c r="O1172" s="7">
        <v>423.12787200000002</v>
      </c>
      <c r="P1172" s="7">
        <v>424.69052399999998</v>
      </c>
      <c r="Q1172" s="7">
        <v>336.99116400000003</v>
      </c>
      <c r="R1172" s="7">
        <v>314.08125799999999</v>
      </c>
      <c r="S1172" s="7">
        <v>390.84843000000001</v>
      </c>
      <c r="T1172" s="7"/>
    </row>
    <row r="1173" spans="1:20" x14ac:dyDescent="0.35">
      <c r="A1173" s="6" t="s">
        <v>185</v>
      </c>
      <c r="B1173" s="6" t="s">
        <v>208</v>
      </c>
      <c r="C1173" s="6" t="s">
        <v>699</v>
      </c>
      <c r="D1173" s="6" t="s">
        <v>671</v>
      </c>
      <c r="E1173" s="6" t="s">
        <v>189</v>
      </c>
      <c r="F1173" s="6" t="s">
        <v>271</v>
      </c>
      <c r="G1173" s="6" t="s">
        <v>272</v>
      </c>
      <c r="H1173" s="6"/>
      <c r="I1173" s="7">
        <v>4.2268400000000002</v>
      </c>
      <c r="J1173" s="6"/>
      <c r="K1173" s="7">
        <v>9.0475150000000006</v>
      </c>
      <c r="L1173" s="7">
        <v>2.7842440000000002</v>
      </c>
      <c r="M1173" s="7">
        <v>27.390155</v>
      </c>
      <c r="N1173" s="7">
        <v>11.674676</v>
      </c>
      <c r="O1173" s="7">
        <v>8.6222799999999999</v>
      </c>
      <c r="P1173" s="7">
        <v>6.9391740000000004</v>
      </c>
      <c r="Q1173" s="7">
        <v>3.2129099999999999</v>
      </c>
      <c r="R1173" s="7">
        <v>2.4420190000000002</v>
      </c>
      <c r="S1173" s="7">
        <v>3.5675370000000002</v>
      </c>
      <c r="T1173" s="7"/>
    </row>
    <row r="1174" spans="1:20" x14ac:dyDescent="0.35">
      <c r="A1174" s="6" t="s">
        <v>185</v>
      </c>
      <c r="B1174" s="6" t="s">
        <v>208</v>
      </c>
      <c r="C1174" s="6" t="s">
        <v>699</v>
      </c>
      <c r="D1174" s="6" t="s">
        <v>671</v>
      </c>
      <c r="E1174" s="6" t="s">
        <v>189</v>
      </c>
      <c r="F1174" s="6" t="s">
        <v>273</v>
      </c>
      <c r="G1174" s="6" t="s">
        <v>274</v>
      </c>
      <c r="H1174" s="7">
        <v>164.05426199999999</v>
      </c>
      <c r="I1174" s="7">
        <v>211.606222</v>
      </c>
      <c r="J1174" s="7">
        <v>285.31175999999999</v>
      </c>
      <c r="K1174" s="7">
        <v>257.88206000000002</v>
      </c>
      <c r="L1174" s="7">
        <v>191.793226</v>
      </c>
      <c r="M1174" s="7">
        <v>351.857956</v>
      </c>
      <c r="N1174" s="7">
        <v>246.85444200000001</v>
      </c>
      <c r="O1174" s="7">
        <v>148.22196500000001</v>
      </c>
      <c r="P1174" s="7">
        <v>188.743045</v>
      </c>
      <c r="Q1174" s="7">
        <v>139.17097200000001</v>
      </c>
      <c r="R1174" s="7">
        <v>169.27310700000001</v>
      </c>
      <c r="S1174" s="7">
        <v>199.92231000000001</v>
      </c>
      <c r="T1174" s="7"/>
    </row>
    <row r="1175" spans="1:20" x14ac:dyDescent="0.35">
      <c r="A1175" s="6" t="s">
        <v>185</v>
      </c>
      <c r="B1175" s="6" t="s">
        <v>208</v>
      </c>
      <c r="C1175" s="6" t="s">
        <v>699</v>
      </c>
      <c r="D1175" s="6" t="s">
        <v>671</v>
      </c>
      <c r="E1175" s="6" t="s">
        <v>189</v>
      </c>
      <c r="F1175" s="6" t="s">
        <v>277</v>
      </c>
      <c r="G1175" s="6" t="s">
        <v>278</v>
      </c>
      <c r="H1175" s="7">
        <v>6.3402599999999998</v>
      </c>
      <c r="I1175" s="7">
        <v>19.020779999999998</v>
      </c>
      <c r="J1175" s="7">
        <v>16.907360000000001</v>
      </c>
      <c r="K1175" s="7">
        <v>14.680076</v>
      </c>
      <c r="L1175" s="7">
        <v>12.4345</v>
      </c>
      <c r="M1175" s="7">
        <v>25.528479000000001</v>
      </c>
      <c r="N1175" s="7">
        <v>11.068300000000001</v>
      </c>
      <c r="O1175" s="7">
        <v>8.9734320000000007</v>
      </c>
      <c r="P1175" s="7">
        <v>9.2902850000000008</v>
      </c>
      <c r="Q1175" s="7">
        <v>8.6328040000000001</v>
      </c>
      <c r="R1175" s="7">
        <v>12.645832</v>
      </c>
      <c r="S1175" s="7">
        <v>17.967535000000002</v>
      </c>
      <c r="T1175" s="7"/>
    </row>
    <row r="1176" spans="1:20" x14ac:dyDescent="0.35">
      <c r="A1176" s="6" t="s">
        <v>185</v>
      </c>
      <c r="B1176" s="6" t="s">
        <v>208</v>
      </c>
      <c r="C1176" s="6" t="s">
        <v>699</v>
      </c>
      <c r="D1176" s="6" t="s">
        <v>671</v>
      </c>
      <c r="E1176" s="6" t="s">
        <v>279</v>
      </c>
      <c r="F1176" s="6" t="s">
        <v>280</v>
      </c>
      <c r="G1176" s="6" t="s">
        <v>281</v>
      </c>
      <c r="H1176" s="7">
        <v>0.52835500000000002</v>
      </c>
      <c r="I1176" s="7">
        <v>1.05671</v>
      </c>
      <c r="J1176" s="6"/>
      <c r="K1176" s="7">
        <v>13.604787</v>
      </c>
      <c r="L1176" s="7">
        <v>0.68343699999999996</v>
      </c>
      <c r="M1176" s="7">
        <v>3.710245</v>
      </c>
      <c r="N1176" s="7">
        <v>14.795412000000001</v>
      </c>
      <c r="O1176" s="7">
        <v>14.583174</v>
      </c>
      <c r="P1176" s="7">
        <v>19.361767</v>
      </c>
      <c r="Q1176" s="7">
        <v>20.236006</v>
      </c>
      <c r="R1176" s="7">
        <v>22.268063999999999</v>
      </c>
      <c r="S1176" s="7">
        <v>32.881239000000001</v>
      </c>
      <c r="T1176" s="7"/>
    </row>
    <row r="1177" spans="1:20" x14ac:dyDescent="0.35">
      <c r="A1177" s="6" t="s">
        <v>185</v>
      </c>
      <c r="B1177" s="6" t="s">
        <v>208</v>
      </c>
      <c r="C1177" s="6" t="s">
        <v>699</v>
      </c>
      <c r="D1177" s="6" t="s">
        <v>671</v>
      </c>
      <c r="E1177" s="6" t="s">
        <v>279</v>
      </c>
      <c r="F1177" s="6" t="s">
        <v>282</v>
      </c>
      <c r="G1177" s="6" t="s">
        <v>283</v>
      </c>
      <c r="H1177" s="6"/>
      <c r="I1177" s="6"/>
      <c r="J1177" s="6"/>
      <c r="K1177" s="7">
        <v>0.96783799999999998</v>
      </c>
      <c r="L1177" s="7">
        <v>0</v>
      </c>
      <c r="M1177" s="7">
        <v>0</v>
      </c>
      <c r="N1177" s="7">
        <v>2.76336</v>
      </c>
      <c r="O1177" s="7">
        <v>2.9053149999999999</v>
      </c>
      <c r="P1177" s="7">
        <v>3.6509360000000002</v>
      </c>
      <c r="Q1177" s="7">
        <v>3.7631019999999999</v>
      </c>
      <c r="R1177" s="7">
        <v>4.1202490000000003</v>
      </c>
      <c r="S1177" s="7">
        <v>6.1570510000000001</v>
      </c>
      <c r="T1177" s="7"/>
    </row>
    <row r="1178" spans="1:20" x14ac:dyDescent="0.35">
      <c r="A1178" s="6" t="s">
        <v>185</v>
      </c>
      <c r="B1178" s="6" t="s">
        <v>208</v>
      </c>
      <c r="C1178" s="6" t="s">
        <v>699</v>
      </c>
      <c r="D1178" s="6" t="s">
        <v>671</v>
      </c>
      <c r="E1178" s="6" t="s">
        <v>284</v>
      </c>
      <c r="F1178" s="6" t="s">
        <v>285</v>
      </c>
      <c r="G1178" s="6" t="s">
        <v>286</v>
      </c>
      <c r="H1178" s="7">
        <v>16.643186</v>
      </c>
      <c r="I1178" s="7">
        <v>19.020783999999999</v>
      </c>
      <c r="J1178" s="7">
        <v>19.020783999999999</v>
      </c>
      <c r="K1178" s="7">
        <v>9.3650739999999999</v>
      </c>
      <c r="L1178" s="7">
        <v>14.867940000000001</v>
      </c>
      <c r="M1178" s="7">
        <v>66.413956999999996</v>
      </c>
      <c r="N1178" s="7">
        <v>35.386844000000004</v>
      </c>
      <c r="O1178" s="7">
        <v>30.546464</v>
      </c>
      <c r="P1178" s="7">
        <v>36.630924</v>
      </c>
      <c r="Q1178" s="7">
        <v>36.233832</v>
      </c>
      <c r="R1178" s="7">
        <v>40.666293000000003</v>
      </c>
      <c r="S1178" s="7">
        <v>59.334285000000001</v>
      </c>
      <c r="T1178" s="7"/>
    </row>
    <row r="1179" spans="1:20" x14ac:dyDescent="0.35">
      <c r="A1179" s="6" t="s">
        <v>185</v>
      </c>
      <c r="B1179" s="6" t="s">
        <v>208</v>
      </c>
      <c r="C1179" s="6" t="s">
        <v>699</v>
      </c>
      <c r="D1179" s="6" t="s">
        <v>671</v>
      </c>
      <c r="E1179" s="6" t="s">
        <v>284</v>
      </c>
      <c r="F1179" s="6" t="s">
        <v>287</v>
      </c>
      <c r="G1179" s="6" t="s">
        <v>288</v>
      </c>
      <c r="H1179" s="7">
        <v>19.020779999999998</v>
      </c>
      <c r="I1179" s="7">
        <v>43.747793999999999</v>
      </c>
      <c r="J1179" s="7">
        <v>77.985197999999997</v>
      </c>
      <c r="K1179" s="7">
        <v>50.101277000000003</v>
      </c>
      <c r="L1179" s="7">
        <v>39.018141999999997</v>
      </c>
      <c r="M1179" s="7">
        <v>127.13593899999999</v>
      </c>
      <c r="N1179" s="7">
        <v>99.123295999999996</v>
      </c>
      <c r="O1179" s="7">
        <v>87.975351000000003</v>
      </c>
      <c r="P1179" s="7">
        <v>79.747155000000006</v>
      </c>
      <c r="Q1179" s="7">
        <v>106.633166</v>
      </c>
      <c r="R1179" s="7">
        <v>93.650514000000001</v>
      </c>
      <c r="S1179" s="7">
        <v>117.713617</v>
      </c>
      <c r="T1179" s="7"/>
    </row>
    <row r="1180" spans="1:20" x14ac:dyDescent="0.35">
      <c r="A1180" s="6" t="s">
        <v>185</v>
      </c>
      <c r="B1180" s="6" t="s">
        <v>208</v>
      </c>
      <c r="C1180" s="6" t="s">
        <v>699</v>
      </c>
      <c r="D1180" s="6" t="s">
        <v>671</v>
      </c>
      <c r="E1180" s="6" t="s">
        <v>284</v>
      </c>
      <c r="F1180" s="6" t="s">
        <v>289</v>
      </c>
      <c r="G1180" s="6" t="s">
        <v>290</v>
      </c>
      <c r="H1180" s="6"/>
      <c r="I1180" s="6"/>
      <c r="J1180" s="6"/>
      <c r="K1180" s="7">
        <v>0</v>
      </c>
      <c r="L1180" s="7">
        <v>0</v>
      </c>
      <c r="M1180" s="7">
        <v>0</v>
      </c>
      <c r="N1180" s="7">
        <v>0.66744400000000004</v>
      </c>
      <c r="O1180" s="7">
        <v>0.60825799999999997</v>
      </c>
      <c r="P1180" s="7">
        <v>0.788937</v>
      </c>
      <c r="Q1180" s="7">
        <v>0.63728300000000004</v>
      </c>
      <c r="R1180" s="7">
        <v>0.78805899999999995</v>
      </c>
      <c r="S1180" s="7">
        <v>0.911968</v>
      </c>
      <c r="T1180" s="7"/>
    </row>
    <row r="1181" spans="1:20" x14ac:dyDescent="0.35">
      <c r="A1181" s="6" t="s">
        <v>185</v>
      </c>
      <c r="B1181" s="6" t="s">
        <v>208</v>
      </c>
      <c r="C1181" s="6" t="s">
        <v>699</v>
      </c>
      <c r="D1181" s="6" t="s">
        <v>671</v>
      </c>
      <c r="E1181" s="6" t="s">
        <v>284</v>
      </c>
      <c r="F1181" s="6" t="s">
        <v>705</v>
      </c>
      <c r="G1181" s="6" t="s">
        <v>706</v>
      </c>
      <c r="H1181" s="7">
        <v>1.394857</v>
      </c>
      <c r="I1181" s="6"/>
      <c r="J1181" s="6"/>
      <c r="K1181" s="7">
        <v>0</v>
      </c>
      <c r="L1181" s="7">
        <v>0</v>
      </c>
      <c r="M1181" s="7">
        <v>0</v>
      </c>
      <c r="N1181" s="7">
        <v>0</v>
      </c>
      <c r="O1181" s="7">
        <v>0</v>
      </c>
      <c r="P1181" s="7">
        <v>0</v>
      </c>
      <c r="Q1181" s="7">
        <v>0</v>
      </c>
      <c r="R1181" s="7">
        <v>0</v>
      </c>
      <c r="S1181" s="7">
        <v>0</v>
      </c>
      <c r="T1181" s="7"/>
    </row>
    <row r="1182" spans="1:20" x14ac:dyDescent="0.35">
      <c r="A1182" s="6" t="s">
        <v>185</v>
      </c>
      <c r="B1182" s="6" t="s">
        <v>208</v>
      </c>
      <c r="C1182" s="6" t="s">
        <v>699</v>
      </c>
      <c r="D1182" s="6" t="s">
        <v>671</v>
      </c>
      <c r="E1182" s="6" t="s">
        <v>284</v>
      </c>
      <c r="F1182" s="6" t="s">
        <v>291</v>
      </c>
      <c r="G1182" s="6" t="s">
        <v>292</v>
      </c>
      <c r="H1182" s="7">
        <v>5.7062340000000003</v>
      </c>
      <c r="I1182" s="7">
        <v>5.7062340000000003</v>
      </c>
      <c r="J1182" s="7">
        <v>9.5103899999999992</v>
      </c>
      <c r="K1182" s="7">
        <v>8.284205</v>
      </c>
      <c r="L1182" s="7">
        <v>6.678102</v>
      </c>
      <c r="M1182" s="7">
        <v>17.101164000000001</v>
      </c>
      <c r="N1182" s="7">
        <v>4.3911040000000003</v>
      </c>
      <c r="O1182" s="7">
        <v>3.1061730000000001</v>
      </c>
      <c r="P1182" s="7">
        <v>13.64851</v>
      </c>
      <c r="Q1182" s="7">
        <v>7.4457719999999998</v>
      </c>
      <c r="R1182" s="7">
        <v>3.866352</v>
      </c>
      <c r="S1182" s="7">
        <v>10.602829</v>
      </c>
      <c r="T1182" s="7"/>
    </row>
    <row r="1183" spans="1:20" x14ac:dyDescent="0.35">
      <c r="A1183" s="6" t="s">
        <v>185</v>
      </c>
      <c r="B1183" s="6" t="s">
        <v>208</v>
      </c>
      <c r="C1183" s="6" t="s">
        <v>699</v>
      </c>
      <c r="D1183" s="6" t="s">
        <v>671</v>
      </c>
      <c r="E1183" s="6" t="s">
        <v>284</v>
      </c>
      <c r="F1183" s="6" t="s">
        <v>293</v>
      </c>
      <c r="G1183" s="6" t="s">
        <v>294</v>
      </c>
      <c r="H1183" s="7">
        <v>7.1327939999999996</v>
      </c>
      <c r="I1183" s="6"/>
      <c r="J1183" s="7">
        <v>2.3775979999999999</v>
      </c>
      <c r="K1183" s="7">
        <v>3.3628840000000002</v>
      </c>
      <c r="L1183" s="7">
        <v>2.9422929999999998</v>
      </c>
      <c r="M1183" s="7">
        <v>11.005677</v>
      </c>
      <c r="N1183" s="7">
        <v>5.1660490000000001</v>
      </c>
      <c r="O1183" s="7">
        <v>4.0037710000000004</v>
      </c>
      <c r="P1183" s="7">
        <v>14.550297</v>
      </c>
      <c r="Q1183" s="7">
        <v>9.4016280000000005</v>
      </c>
      <c r="R1183" s="7">
        <v>4.2292490000000003</v>
      </c>
      <c r="S1183" s="7">
        <v>13.357383</v>
      </c>
      <c r="T1183" s="7"/>
    </row>
    <row r="1184" spans="1:20" x14ac:dyDescent="0.35">
      <c r="A1184" s="6" t="s">
        <v>185</v>
      </c>
      <c r="B1184" s="6" t="s">
        <v>208</v>
      </c>
      <c r="C1184" s="6" t="s">
        <v>699</v>
      </c>
      <c r="D1184" s="6" t="s">
        <v>671</v>
      </c>
      <c r="E1184" s="6" t="s">
        <v>284</v>
      </c>
      <c r="F1184" s="6" t="s">
        <v>295</v>
      </c>
      <c r="G1184" s="6" t="s">
        <v>296</v>
      </c>
      <c r="H1184" s="6"/>
      <c r="I1184" s="7">
        <v>6.3402599999999998</v>
      </c>
      <c r="J1184" s="7">
        <v>21.1342</v>
      </c>
      <c r="K1184" s="7">
        <v>3.0901770000000002</v>
      </c>
      <c r="L1184" s="7">
        <v>21.056073000000001</v>
      </c>
      <c r="M1184" s="7">
        <v>12.635464000000001</v>
      </c>
      <c r="N1184" s="7">
        <v>2.3870439999999999</v>
      </c>
      <c r="O1184" s="7">
        <v>2.9217719999999998</v>
      </c>
      <c r="P1184" s="7">
        <v>19.331325</v>
      </c>
      <c r="Q1184" s="7">
        <v>5.0010760000000003</v>
      </c>
      <c r="R1184" s="7">
        <v>6.7606999999999999</v>
      </c>
      <c r="S1184" s="7">
        <v>8.8515560000000004</v>
      </c>
      <c r="T1184" s="7"/>
    </row>
    <row r="1185" spans="1:20" x14ac:dyDescent="0.35">
      <c r="A1185" s="6" t="s">
        <v>185</v>
      </c>
      <c r="B1185" s="6" t="s">
        <v>208</v>
      </c>
      <c r="C1185" s="6" t="s">
        <v>699</v>
      </c>
      <c r="D1185" s="6" t="s">
        <v>671</v>
      </c>
      <c r="E1185" s="6" t="s">
        <v>284</v>
      </c>
      <c r="F1185" s="6" t="s">
        <v>297</v>
      </c>
      <c r="G1185" s="6" t="s">
        <v>298</v>
      </c>
      <c r="H1185" s="6"/>
      <c r="I1185" s="6"/>
      <c r="J1185" s="6"/>
      <c r="K1185" s="7">
        <v>0</v>
      </c>
      <c r="L1185" s="7">
        <v>0</v>
      </c>
      <c r="M1185" s="7">
        <v>0</v>
      </c>
      <c r="N1185" s="7">
        <v>2.8654639999999998</v>
      </c>
      <c r="O1185" s="7">
        <v>3.2945220000000002</v>
      </c>
      <c r="P1185" s="7">
        <v>6.8661149999999997</v>
      </c>
      <c r="Q1185" s="7">
        <v>1.361602</v>
      </c>
      <c r="R1185" s="7">
        <v>1.6228009999999999</v>
      </c>
      <c r="S1185" s="7">
        <v>1.865985</v>
      </c>
      <c r="T1185" s="7"/>
    </row>
    <row r="1186" spans="1:20" x14ac:dyDescent="0.35">
      <c r="A1186" s="6" t="s">
        <v>185</v>
      </c>
      <c r="B1186" s="6" t="s">
        <v>208</v>
      </c>
      <c r="C1186" s="6" t="s">
        <v>699</v>
      </c>
      <c r="D1186" s="6" t="s">
        <v>671</v>
      </c>
      <c r="E1186" s="6" t="s">
        <v>284</v>
      </c>
      <c r="F1186" s="6" t="s">
        <v>299</v>
      </c>
      <c r="G1186" s="6" t="s">
        <v>300</v>
      </c>
      <c r="H1186" s="7">
        <v>6.3402599999999998</v>
      </c>
      <c r="I1186" s="7">
        <v>27.474460000000001</v>
      </c>
      <c r="J1186" s="7">
        <v>35.928139999999999</v>
      </c>
      <c r="K1186" s="7">
        <v>21.323191000000001</v>
      </c>
      <c r="L1186" s="7">
        <v>38.856966</v>
      </c>
      <c r="M1186" s="7">
        <v>69.346855000000005</v>
      </c>
      <c r="N1186" s="7">
        <v>83.782796000000005</v>
      </c>
      <c r="O1186" s="7">
        <v>79.330050999999997</v>
      </c>
      <c r="P1186" s="7">
        <v>71.256450999999998</v>
      </c>
      <c r="Q1186" s="7">
        <v>62.552625999999997</v>
      </c>
      <c r="R1186" s="7">
        <v>57.099688</v>
      </c>
      <c r="S1186" s="7">
        <v>67.087590000000006</v>
      </c>
      <c r="T1186" s="7"/>
    </row>
    <row r="1187" spans="1:20" x14ac:dyDescent="0.35">
      <c r="A1187" s="6" t="s">
        <v>185</v>
      </c>
      <c r="B1187" s="6" t="s">
        <v>208</v>
      </c>
      <c r="C1187" s="6" t="s">
        <v>699</v>
      </c>
      <c r="D1187" s="6" t="s">
        <v>671</v>
      </c>
      <c r="E1187" s="6" t="s">
        <v>284</v>
      </c>
      <c r="F1187" s="6" t="s">
        <v>301</v>
      </c>
      <c r="G1187" s="6" t="s">
        <v>302</v>
      </c>
      <c r="H1187" s="7">
        <v>3.4871449999999999</v>
      </c>
      <c r="I1187" s="7">
        <v>6.9742899999999999</v>
      </c>
      <c r="J1187" s="7">
        <v>18.830583000000001</v>
      </c>
      <c r="K1187" s="7">
        <v>8.7597190000000005</v>
      </c>
      <c r="L1187" s="7">
        <v>16.055827000000001</v>
      </c>
      <c r="M1187" s="7">
        <v>46.231251</v>
      </c>
      <c r="N1187" s="7">
        <v>46.604101</v>
      </c>
      <c r="O1187" s="7">
        <v>56.432149000000003</v>
      </c>
      <c r="P1187" s="7">
        <v>43.945328000000003</v>
      </c>
      <c r="Q1187" s="7">
        <v>38.545439000000002</v>
      </c>
      <c r="R1187" s="7">
        <v>36.369325000000003</v>
      </c>
      <c r="S1187" s="7">
        <v>44.659543999999997</v>
      </c>
      <c r="T1187" s="7"/>
    </row>
    <row r="1188" spans="1:20" x14ac:dyDescent="0.35">
      <c r="A1188" s="6" t="s">
        <v>185</v>
      </c>
      <c r="B1188" s="6" t="s">
        <v>208</v>
      </c>
      <c r="C1188" s="6" t="s">
        <v>699</v>
      </c>
      <c r="D1188" s="6" t="s">
        <v>671</v>
      </c>
      <c r="E1188" s="6" t="s">
        <v>303</v>
      </c>
      <c r="F1188" s="6" t="s">
        <v>304</v>
      </c>
      <c r="G1188" s="6" t="s">
        <v>305</v>
      </c>
      <c r="H1188" s="6"/>
      <c r="I1188" s="6"/>
      <c r="J1188" s="6"/>
      <c r="K1188" s="7">
        <v>0</v>
      </c>
      <c r="L1188" s="7">
        <v>0</v>
      </c>
      <c r="M1188" s="7">
        <v>0</v>
      </c>
      <c r="N1188" s="7">
        <v>3.9875600000000002</v>
      </c>
      <c r="O1188" s="7">
        <v>3.1597719999999998</v>
      </c>
      <c r="P1188" s="7">
        <v>4.0270049999999999</v>
      </c>
      <c r="Q1188" s="7">
        <v>2.4677199999999999</v>
      </c>
      <c r="R1188" s="7">
        <v>1.884552</v>
      </c>
      <c r="S1188" s="7">
        <v>3.6049099999999998</v>
      </c>
      <c r="T1188" s="7"/>
    </row>
    <row r="1189" spans="1:20" x14ac:dyDescent="0.35">
      <c r="A1189" s="6" t="s">
        <v>185</v>
      </c>
      <c r="B1189" s="6" t="s">
        <v>208</v>
      </c>
      <c r="C1189" s="6" t="s">
        <v>699</v>
      </c>
      <c r="D1189" s="6" t="s">
        <v>671</v>
      </c>
      <c r="E1189" s="6" t="s">
        <v>303</v>
      </c>
      <c r="F1189" s="6" t="s">
        <v>306</v>
      </c>
      <c r="G1189" s="6" t="s">
        <v>307</v>
      </c>
      <c r="H1189" s="7">
        <v>1.394857</v>
      </c>
      <c r="I1189" s="7">
        <v>5.5794280000000001</v>
      </c>
      <c r="J1189" s="7">
        <v>1.394857</v>
      </c>
      <c r="K1189" s="7">
        <v>4.9300350000000002</v>
      </c>
      <c r="L1189" s="7">
        <v>4.773434</v>
      </c>
      <c r="M1189" s="7">
        <v>1.445139</v>
      </c>
      <c r="N1189" s="7">
        <v>1.5263880000000001</v>
      </c>
      <c r="O1189" s="7">
        <v>2.0504820000000001</v>
      </c>
      <c r="P1189" s="7">
        <v>1.4862599999999999</v>
      </c>
      <c r="Q1189" s="7">
        <v>1.3040719999999999</v>
      </c>
      <c r="R1189" s="7">
        <v>1.0024200000000001</v>
      </c>
      <c r="S1189" s="7">
        <v>1.5104299999999999</v>
      </c>
      <c r="T1189" s="7"/>
    </row>
    <row r="1190" spans="1:20" x14ac:dyDescent="0.35">
      <c r="A1190" s="6" t="s">
        <v>185</v>
      </c>
      <c r="B1190" s="6" t="s">
        <v>208</v>
      </c>
      <c r="C1190" s="6" t="s">
        <v>699</v>
      </c>
      <c r="D1190" s="6" t="s">
        <v>671</v>
      </c>
      <c r="E1190" s="6" t="s">
        <v>303</v>
      </c>
      <c r="F1190" s="6" t="s">
        <v>308</v>
      </c>
      <c r="G1190" s="6" t="s">
        <v>309</v>
      </c>
      <c r="H1190" s="6"/>
      <c r="I1190" s="7">
        <v>2.789714</v>
      </c>
      <c r="J1190" s="7">
        <v>6.9742850000000001</v>
      </c>
      <c r="K1190" s="7">
        <v>3.090538</v>
      </c>
      <c r="L1190" s="7">
        <v>2.8759779999999999</v>
      </c>
      <c r="M1190" s="7">
        <v>1.7210110000000001</v>
      </c>
      <c r="N1190" s="7">
        <v>1.98786</v>
      </c>
      <c r="O1190" s="7">
        <v>2.6555520000000001</v>
      </c>
      <c r="P1190" s="7">
        <v>1.9281299999999999</v>
      </c>
      <c r="Q1190" s="7">
        <v>2.297186</v>
      </c>
      <c r="R1190" s="7">
        <v>1.7642640000000001</v>
      </c>
      <c r="S1190" s="7">
        <v>2.6684350000000001</v>
      </c>
      <c r="T1190" s="7"/>
    </row>
    <row r="1191" spans="1:20" x14ac:dyDescent="0.35">
      <c r="A1191" s="6" t="s">
        <v>185</v>
      </c>
      <c r="B1191" s="6" t="s">
        <v>208</v>
      </c>
      <c r="C1191" s="6" t="s">
        <v>699</v>
      </c>
      <c r="D1191" s="6" t="s">
        <v>671</v>
      </c>
      <c r="E1191" s="6" t="s">
        <v>303</v>
      </c>
      <c r="F1191" s="6" t="s">
        <v>310</v>
      </c>
      <c r="G1191" s="6" t="s">
        <v>311</v>
      </c>
      <c r="H1191" s="7">
        <v>1.394857</v>
      </c>
      <c r="I1191" s="6"/>
      <c r="J1191" s="7">
        <v>4.184571</v>
      </c>
      <c r="K1191" s="7">
        <v>1.6043229999999999</v>
      </c>
      <c r="L1191" s="7">
        <v>1.851982</v>
      </c>
      <c r="M1191" s="7">
        <v>0.98285500000000003</v>
      </c>
      <c r="N1191" s="7">
        <v>0.78093999999999997</v>
      </c>
      <c r="O1191" s="7">
        <v>1.053245</v>
      </c>
      <c r="P1191" s="7">
        <v>0.76321499999999998</v>
      </c>
      <c r="Q1191" s="7">
        <v>0.57178300000000004</v>
      </c>
      <c r="R1191" s="7">
        <v>0.441056</v>
      </c>
      <c r="S1191" s="7">
        <v>0.66457699999999997</v>
      </c>
      <c r="T1191" s="7"/>
    </row>
    <row r="1192" spans="1:20" x14ac:dyDescent="0.35">
      <c r="A1192" s="6" t="s">
        <v>185</v>
      </c>
      <c r="B1192" s="6" t="s">
        <v>208</v>
      </c>
      <c r="C1192" s="6" t="s">
        <v>699</v>
      </c>
      <c r="D1192" s="6" t="s">
        <v>671</v>
      </c>
      <c r="E1192" s="6" t="s">
        <v>303</v>
      </c>
      <c r="F1192" s="6" t="s">
        <v>312</v>
      </c>
      <c r="G1192" s="6" t="s">
        <v>313</v>
      </c>
      <c r="H1192" s="7">
        <v>1.394857</v>
      </c>
      <c r="I1192" s="7">
        <v>12.553713</v>
      </c>
      <c r="J1192" s="7">
        <v>6.9742850000000001</v>
      </c>
      <c r="K1192" s="7">
        <v>2.7907690000000001</v>
      </c>
      <c r="L1192" s="7">
        <v>10.51309</v>
      </c>
      <c r="M1192" s="7">
        <v>3.8099449999999999</v>
      </c>
      <c r="N1192" s="7">
        <v>4.1177279999999996</v>
      </c>
      <c r="O1192" s="7">
        <v>5.5016040000000004</v>
      </c>
      <c r="P1192" s="7">
        <v>3.9968849999999998</v>
      </c>
      <c r="Q1192" s="7">
        <v>4.9254280000000001</v>
      </c>
      <c r="R1192" s="7">
        <v>3.7891840000000001</v>
      </c>
      <c r="S1192" s="7">
        <v>5.7195400000000003</v>
      </c>
      <c r="T1192" s="7"/>
    </row>
    <row r="1193" spans="1:20" x14ac:dyDescent="0.35">
      <c r="A1193" s="6" t="s">
        <v>185</v>
      </c>
      <c r="B1193" s="6" t="s">
        <v>208</v>
      </c>
      <c r="C1193" s="6" t="s">
        <v>699</v>
      </c>
      <c r="D1193" s="6" t="s">
        <v>671</v>
      </c>
      <c r="E1193" s="6" t="s">
        <v>303</v>
      </c>
      <c r="F1193" s="6" t="s">
        <v>314</v>
      </c>
      <c r="G1193" s="6" t="s">
        <v>315</v>
      </c>
      <c r="H1193" s="7">
        <v>5.5794280000000001</v>
      </c>
      <c r="I1193" s="7">
        <v>12.553713</v>
      </c>
      <c r="J1193" s="7">
        <v>15.343427</v>
      </c>
      <c r="K1193" s="7">
        <v>15.497764</v>
      </c>
      <c r="L1193" s="7">
        <v>15.431513000000001</v>
      </c>
      <c r="M1193" s="7">
        <v>3.4470640000000001</v>
      </c>
      <c r="N1193" s="7">
        <v>2.1061800000000002</v>
      </c>
      <c r="O1193" s="7">
        <v>2.801212</v>
      </c>
      <c r="P1193" s="7">
        <v>2.0385949999999999</v>
      </c>
      <c r="Q1193" s="7">
        <v>2.4877799999999999</v>
      </c>
      <c r="R1193" s="7">
        <v>1.9146259999999999</v>
      </c>
      <c r="S1193" s="7">
        <v>2.8899750000000002</v>
      </c>
      <c r="T1193" s="7"/>
    </row>
    <row r="1194" spans="1:20" x14ac:dyDescent="0.35">
      <c r="A1194" s="6" t="s">
        <v>185</v>
      </c>
      <c r="B1194" s="6" t="s">
        <v>208</v>
      </c>
      <c r="C1194" s="6" t="s">
        <v>699</v>
      </c>
      <c r="D1194" s="6" t="s">
        <v>671</v>
      </c>
      <c r="E1194" s="6" t="s">
        <v>303</v>
      </c>
      <c r="F1194" s="6" t="s">
        <v>316</v>
      </c>
      <c r="G1194" s="6" t="s">
        <v>317</v>
      </c>
      <c r="H1194" s="7">
        <v>2.1134200000000001</v>
      </c>
      <c r="I1194" s="7">
        <v>8.4536800000000003</v>
      </c>
      <c r="J1194" s="7">
        <v>6.3402599999999998</v>
      </c>
      <c r="K1194" s="7">
        <v>11.637396000000001</v>
      </c>
      <c r="L1194" s="7">
        <v>6.9724599999999999</v>
      </c>
      <c r="M1194" s="7">
        <v>16.049955000000001</v>
      </c>
      <c r="N1194" s="7">
        <v>10.897790000000001</v>
      </c>
      <c r="O1194" s="7">
        <v>12.325388</v>
      </c>
      <c r="P1194" s="7">
        <v>12.38228</v>
      </c>
      <c r="Q1194" s="7">
        <v>6.4472639999999997</v>
      </c>
      <c r="R1194" s="7">
        <v>7.1993200000000002</v>
      </c>
      <c r="S1194" s="7">
        <v>10.429494999999999</v>
      </c>
      <c r="T1194" s="7"/>
    </row>
    <row r="1195" spans="1:20" x14ac:dyDescent="0.35">
      <c r="A1195" s="6" t="s">
        <v>185</v>
      </c>
      <c r="B1195" s="6" t="s">
        <v>208</v>
      </c>
      <c r="C1195" s="6" t="s">
        <v>699</v>
      </c>
      <c r="D1195" s="6" t="s">
        <v>671</v>
      </c>
      <c r="E1195" s="6" t="s">
        <v>303</v>
      </c>
      <c r="F1195" s="6" t="s">
        <v>318</v>
      </c>
      <c r="G1195" s="6" t="s">
        <v>319</v>
      </c>
      <c r="H1195" s="7">
        <v>6.3402599999999998</v>
      </c>
      <c r="I1195" s="7">
        <v>4.2268400000000002</v>
      </c>
      <c r="J1195" s="7">
        <v>4.2268400000000002</v>
      </c>
      <c r="K1195" s="7">
        <v>5.5394990000000002</v>
      </c>
      <c r="L1195" s="7">
        <v>6.0622959999999999</v>
      </c>
      <c r="M1195" s="7">
        <v>12.184424999999999</v>
      </c>
      <c r="N1195" s="7">
        <v>8.9927440000000001</v>
      </c>
      <c r="O1195" s="7">
        <v>10.185252</v>
      </c>
      <c r="P1195" s="7">
        <v>10.24325</v>
      </c>
      <c r="Q1195" s="7">
        <v>4.8204840000000004</v>
      </c>
      <c r="R1195" s="7">
        <v>5.3878680000000001</v>
      </c>
      <c r="S1195" s="7">
        <v>7.8063500000000001</v>
      </c>
      <c r="T1195" s="7"/>
    </row>
    <row r="1196" spans="1:20" x14ac:dyDescent="0.35">
      <c r="A1196" s="6" t="s">
        <v>185</v>
      </c>
      <c r="B1196" s="6" t="s">
        <v>208</v>
      </c>
      <c r="C1196" s="6" t="s">
        <v>699</v>
      </c>
      <c r="D1196" s="6" t="s">
        <v>671</v>
      </c>
      <c r="E1196" s="6" t="s">
        <v>303</v>
      </c>
      <c r="F1196" s="6" t="s">
        <v>320</v>
      </c>
      <c r="G1196" s="6" t="s">
        <v>321</v>
      </c>
      <c r="H1196" s="6"/>
      <c r="I1196" s="6"/>
      <c r="J1196" s="6"/>
      <c r="K1196" s="7">
        <v>0</v>
      </c>
      <c r="L1196" s="7">
        <v>0</v>
      </c>
      <c r="M1196" s="7">
        <v>0</v>
      </c>
      <c r="N1196" s="7">
        <v>1.408064</v>
      </c>
      <c r="O1196" s="7">
        <v>1.591072</v>
      </c>
      <c r="P1196" s="7">
        <v>1.5967199999999999</v>
      </c>
      <c r="Q1196" s="7">
        <v>0</v>
      </c>
      <c r="R1196" s="7">
        <v>0</v>
      </c>
      <c r="S1196" s="7">
        <v>0</v>
      </c>
      <c r="T1196" s="7"/>
    </row>
    <row r="1197" spans="1:20" x14ac:dyDescent="0.35">
      <c r="A1197" s="6" t="s">
        <v>185</v>
      </c>
      <c r="B1197" s="6" t="s">
        <v>208</v>
      </c>
      <c r="C1197" s="6" t="s">
        <v>699</v>
      </c>
      <c r="D1197" s="6" t="s">
        <v>671</v>
      </c>
      <c r="E1197" s="6" t="s">
        <v>303</v>
      </c>
      <c r="F1197" s="6" t="s">
        <v>322</v>
      </c>
      <c r="G1197" s="6" t="s">
        <v>323</v>
      </c>
      <c r="H1197" s="6"/>
      <c r="I1197" s="7">
        <v>2.1134200000000001</v>
      </c>
      <c r="J1197" s="6"/>
      <c r="K1197" s="7">
        <v>0</v>
      </c>
      <c r="L1197" s="7">
        <v>0.78444000000000003</v>
      </c>
      <c r="M1197" s="7">
        <v>0</v>
      </c>
      <c r="N1197" s="6"/>
      <c r="O1197" s="6"/>
      <c r="P1197" s="6"/>
      <c r="Q1197" s="6"/>
      <c r="R1197" s="6"/>
      <c r="S1197" s="6"/>
      <c r="T1197" s="7"/>
    </row>
    <row r="1198" spans="1:20" x14ac:dyDescent="0.35">
      <c r="A1198" s="6" t="s">
        <v>185</v>
      </c>
      <c r="B1198" s="6" t="s">
        <v>208</v>
      </c>
      <c r="C1198" s="6" t="s">
        <v>699</v>
      </c>
      <c r="D1198" s="6" t="s">
        <v>671</v>
      </c>
      <c r="E1198" s="6" t="s">
        <v>303</v>
      </c>
      <c r="F1198" s="6" t="s">
        <v>324</v>
      </c>
      <c r="G1198" s="6" t="s">
        <v>325</v>
      </c>
      <c r="H1198" s="6"/>
      <c r="I1198" s="6"/>
      <c r="J1198" s="6"/>
      <c r="K1198" s="7">
        <v>0</v>
      </c>
      <c r="L1198" s="7">
        <v>0</v>
      </c>
      <c r="M1198" s="7">
        <v>0</v>
      </c>
      <c r="N1198" s="7">
        <v>0.91819600000000001</v>
      </c>
      <c r="O1198" s="7">
        <v>0.93224399999999996</v>
      </c>
      <c r="P1198" s="7">
        <v>0.59751500000000002</v>
      </c>
      <c r="Q1198" s="7">
        <v>0.45452799999999999</v>
      </c>
      <c r="R1198" s="7">
        <v>0.45982800000000001</v>
      </c>
      <c r="S1198" s="7">
        <v>1.08456</v>
      </c>
      <c r="T1198" s="7"/>
    </row>
    <row r="1199" spans="1:20" x14ac:dyDescent="0.35">
      <c r="A1199" s="6" t="s">
        <v>185</v>
      </c>
      <c r="B1199" s="6" t="s">
        <v>208</v>
      </c>
      <c r="C1199" s="6" t="s">
        <v>699</v>
      </c>
      <c r="D1199" s="6" t="s">
        <v>671</v>
      </c>
      <c r="E1199" s="6" t="s">
        <v>303</v>
      </c>
      <c r="F1199" s="6" t="s">
        <v>707</v>
      </c>
      <c r="G1199" s="6" t="s">
        <v>708</v>
      </c>
      <c r="H1199" s="7">
        <v>0.95103899999999997</v>
      </c>
      <c r="I1199" s="6"/>
      <c r="J1199" s="6"/>
      <c r="K1199" s="7">
        <v>0</v>
      </c>
      <c r="L1199" s="7">
        <v>0</v>
      </c>
      <c r="M1199" s="7">
        <v>0</v>
      </c>
      <c r="N1199" s="7">
        <v>0</v>
      </c>
      <c r="O1199" s="7">
        <v>0</v>
      </c>
      <c r="P1199" s="7">
        <v>0</v>
      </c>
      <c r="Q1199" s="7">
        <v>0</v>
      </c>
      <c r="R1199" s="7">
        <v>0</v>
      </c>
      <c r="S1199" s="7">
        <v>0</v>
      </c>
      <c r="T1199" s="7"/>
    </row>
    <row r="1200" spans="1:20" x14ac:dyDescent="0.35">
      <c r="A1200" s="6" t="s">
        <v>185</v>
      </c>
      <c r="B1200" s="6" t="s">
        <v>208</v>
      </c>
      <c r="C1200" s="6" t="s">
        <v>699</v>
      </c>
      <c r="D1200" s="6" t="s">
        <v>671</v>
      </c>
      <c r="E1200" s="6" t="s">
        <v>303</v>
      </c>
      <c r="F1200" s="6" t="s">
        <v>326</v>
      </c>
      <c r="G1200" s="6" t="s">
        <v>327</v>
      </c>
      <c r="H1200" s="6"/>
      <c r="I1200" s="6"/>
      <c r="J1200" s="6"/>
      <c r="K1200" s="7">
        <v>0</v>
      </c>
      <c r="L1200" s="7">
        <v>0</v>
      </c>
      <c r="M1200" s="7">
        <v>0</v>
      </c>
      <c r="N1200" s="7">
        <v>0.78094799999999998</v>
      </c>
      <c r="O1200" s="7">
        <v>0.89637599999999995</v>
      </c>
      <c r="P1200" s="7">
        <v>0.90380000000000005</v>
      </c>
      <c r="Q1200" s="7">
        <v>0.90906399999999998</v>
      </c>
      <c r="R1200" s="7">
        <v>1.021828</v>
      </c>
      <c r="S1200" s="7">
        <v>1.47549</v>
      </c>
      <c r="T1200" s="7"/>
    </row>
    <row r="1201" spans="1:20" x14ac:dyDescent="0.35">
      <c r="A1201" s="6" t="s">
        <v>185</v>
      </c>
      <c r="B1201" s="6" t="s">
        <v>208</v>
      </c>
      <c r="C1201" s="6" t="s">
        <v>699</v>
      </c>
      <c r="D1201" s="6" t="s">
        <v>671</v>
      </c>
      <c r="E1201" s="6" t="s">
        <v>303</v>
      </c>
      <c r="F1201" s="6" t="s">
        <v>328</v>
      </c>
      <c r="G1201" s="6" t="s">
        <v>329</v>
      </c>
      <c r="H1201" s="7">
        <v>3.8041559999999999</v>
      </c>
      <c r="I1201" s="7">
        <v>14.265585</v>
      </c>
      <c r="J1201" s="7">
        <v>3.8041559999999999</v>
      </c>
      <c r="K1201" s="7">
        <v>3.7572990000000002</v>
      </c>
      <c r="L1201" s="7">
        <v>6.3532970000000004</v>
      </c>
      <c r="M1201" s="7">
        <v>5.4045540000000001</v>
      </c>
      <c r="N1201" s="7">
        <v>6.2002600000000001</v>
      </c>
      <c r="O1201" s="7">
        <v>6.8686020000000001</v>
      </c>
      <c r="P1201" s="7">
        <v>0</v>
      </c>
      <c r="Q1201" s="7">
        <v>0</v>
      </c>
      <c r="R1201" s="7">
        <v>0</v>
      </c>
      <c r="S1201" s="7">
        <v>0</v>
      </c>
      <c r="T1201" s="7"/>
    </row>
    <row r="1202" spans="1:20" x14ac:dyDescent="0.35">
      <c r="A1202" s="6" t="s">
        <v>185</v>
      </c>
      <c r="B1202" s="6" t="s">
        <v>208</v>
      </c>
      <c r="C1202" s="6" t="s">
        <v>699</v>
      </c>
      <c r="D1202" s="6" t="s">
        <v>671</v>
      </c>
      <c r="E1202" s="6" t="s">
        <v>303</v>
      </c>
      <c r="F1202" s="6" t="s">
        <v>330</v>
      </c>
      <c r="G1202" s="6" t="s">
        <v>331</v>
      </c>
      <c r="H1202" s="6"/>
      <c r="I1202" s="6"/>
      <c r="J1202" s="6"/>
      <c r="K1202" s="7">
        <v>0</v>
      </c>
      <c r="L1202" s="7">
        <v>0</v>
      </c>
      <c r="M1202" s="7">
        <v>0</v>
      </c>
      <c r="N1202" s="7">
        <v>0</v>
      </c>
      <c r="O1202" s="7">
        <v>4.5436139999999998</v>
      </c>
      <c r="P1202" s="7">
        <v>16.499569999999999</v>
      </c>
      <c r="Q1202" s="7">
        <v>13.552580000000001</v>
      </c>
      <c r="R1202" s="7">
        <v>6.4250480000000003</v>
      </c>
      <c r="S1202" s="7">
        <v>14.307734999999999</v>
      </c>
      <c r="T1202" s="7"/>
    </row>
    <row r="1203" spans="1:20" x14ac:dyDescent="0.35">
      <c r="A1203" s="6" t="s">
        <v>185</v>
      </c>
      <c r="B1203" s="6" t="s">
        <v>208</v>
      </c>
      <c r="C1203" s="6" t="s">
        <v>699</v>
      </c>
      <c r="D1203" s="6" t="s">
        <v>671</v>
      </c>
      <c r="E1203" s="6" t="s">
        <v>303</v>
      </c>
      <c r="F1203" s="6" t="s">
        <v>332</v>
      </c>
      <c r="G1203" s="6" t="s">
        <v>333</v>
      </c>
      <c r="H1203" s="7">
        <v>2.8531170000000001</v>
      </c>
      <c r="I1203" s="7">
        <v>8.5593509999999995</v>
      </c>
      <c r="J1203" s="7">
        <v>5.7062340000000003</v>
      </c>
      <c r="K1203" s="7">
        <v>2.138922</v>
      </c>
      <c r="L1203" s="7">
        <v>3.7862499999999999</v>
      </c>
      <c r="M1203" s="7">
        <v>2.5934300000000001</v>
      </c>
      <c r="N1203" s="7">
        <v>2.614992</v>
      </c>
      <c r="O1203" s="7">
        <v>3.551952</v>
      </c>
      <c r="P1203" s="7">
        <v>0</v>
      </c>
      <c r="Q1203" s="7">
        <v>0</v>
      </c>
      <c r="R1203" s="7">
        <v>0</v>
      </c>
      <c r="S1203" s="7">
        <v>0</v>
      </c>
      <c r="T1203" s="7"/>
    </row>
    <row r="1204" spans="1:20" x14ac:dyDescent="0.35">
      <c r="A1204" s="6" t="s">
        <v>185</v>
      </c>
      <c r="B1204" s="6" t="s">
        <v>208</v>
      </c>
      <c r="C1204" s="6" t="s">
        <v>699</v>
      </c>
      <c r="D1204" s="6" t="s">
        <v>671</v>
      </c>
      <c r="E1204" s="6" t="s">
        <v>303</v>
      </c>
      <c r="F1204" s="6" t="s">
        <v>334</v>
      </c>
      <c r="G1204" s="6" t="s">
        <v>335</v>
      </c>
      <c r="H1204" s="6"/>
      <c r="I1204" s="6"/>
      <c r="J1204" s="6"/>
      <c r="K1204" s="7">
        <v>0</v>
      </c>
      <c r="L1204" s="7">
        <v>0</v>
      </c>
      <c r="M1204" s="7">
        <v>0</v>
      </c>
      <c r="N1204" s="7">
        <v>0</v>
      </c>
      <c r="O1204" s="7">
        <v>2.3472420000000001</v>
      </c>
      <c r="P1204" s="7">
        <v>12.8193</v>
      </c>
      <c r="Q1204" s="7">
        <v>11.739420000000001</v>
      </c>
      <c r="R1204" s="7">
        <v>5.6982799999999996</v>
      </c>
      <c r="S1204" s="7">
        <v>12.08629</v>
      </c>
      <c r="T1204" s="7"/>
    </row>
    <row r="1205" spans="1:20" x14ac:dyDescent="0.35">
      <c r="A1205" s="6" t="s">
        <v>185</v>
      </c>
      <c r="B1205" s="6" t="s">
        <v>208</v>
      </c>
      <c r="C1205" s="6" t="s">
        <v>699</v>
      </c>
      <c r="D1205" s="6" t="s">
        <v>671</v>
      </c>
      <c r="E1205" s="6" t="s">
        <v>303</v>
      </c>
      <c r="F1205" s="6" t="s">
        <v>336</v>
      </c>
      <c r="G1205" s="6" t="s">
        <v>337</v>
      </c>
      <c r="H1205" s="6"/>
      <c r="I1205" s="7">
        <v>4.7551949999999996</v>
      </c>
      <c r="J1205" s="7">
        <v>2.8531170000000001</v>
      </c>
      <c r="K1205" s="7">
        <v>0.38475199999999998</v>
      </c>
      <c r="L1205" s="7">
        <v>1.4439930000000001</v>
      </c>
      <c r="M1205" s="7">
        <v>1.033053</v>
      </c>
      <c r="N1205" s="7">
        <v>1.6802239999999999</v>
      </c>
      <c r="O1205" s="7">
        <v>2.8908680000000002</v>
      </c>
      <c r="P1205" s="7">
        <v>0</v>
      </c>
      <c r="Q1205" s="7">
        <v>0</v>
      </c>
      <c r="R1205" s="7">
        <v>0</v>
      </c>
      <c r="S1205" s="7">
        <v>0</v>
      </c>
      <c r="T1205" s="7"/>
    </row>
    <row r="1206" spans="1:20" x14ac:dyDescent="0.35">
      <c r="A1206" s="6" t="s">
        <v>185</v>
      </c>
      <c r="B1206" s="6" t="s">
        <v>208</v>
      </c>
      <c r="C1206" s="6" t="s">
        <v>699</v>
      </c>
      <c r="D1206" s="6" t="s">
        <v>671</v>
      </c>
      <c r="E1206" s="6" t="s">
        <v>303</v>
      </c>
      <c r="F1206" s="6" t="s">
        <v>338</v>
      </c>
      <c r="G1206" s="6" t="s">
        <v>339</v>
      </c>
      <c r="H1206" s="6"/>
      <c r="I1206" s="6"/>
      <c r="J1206" s="6"/>
      <c r="K1206" s="7">
        <v>0</v>
      </c>
      <c r="L1206" s="7">
        <v>0</v>
      </c>
      <c r="M1206" s="7">
        <v>0</v>
      </c>
      <c r="N1206" s="7">
        <v>0</v>
      </c>
      <c r="O1206" s="7">
        <v>1.9118790000000001</v>
      </c>
      <c r="P1206" s="7">
        <v>16.975010000000001</v>
      </c>
      <c r="Q1206" s="7">
        <v>15.165976000000001</v>
      </c>
      <c r="R1206" s="7">
        <v>5.8878740000000001</v>
      </c>
      <c r="S1206" s="7">
        <v>14.665685</v>
      </c>
      <c r="T1206" s="7"/>
    </row>
    <row r="1207" spans="1:20" x14ac:dyDescent="0.35">
      <c r="A1207" s="6" t="s">
        <v>185</v>
      </c>
      <c r="B1207" s="6" t="s">
        <v>208</v>
      </c>
      <c r="C1207" s="6" t="s">
        <v>699</v>
      </c>
      <c r="D1207" s="6" t="s">
        <v>671</v>
      </c>
      <c r="E1207" s="6" t="s">
        <v>303</v>
      </c>
      <c r="F1207" s="6" t="s">
        <v>340</v>
      </c>
      <c r="G1207" s="6" t="s">
        <v>341</v>
      </c>
      <c r="H1207" s="6"/>
      <c r="I1207" s="7">
        <v>14.793939999999999</v>
      </c>
      <c r="J1207" s="6"/>
      <c r="K1207" s="7">
        <v>0.39003300000000002</v>
      </c>
      <c r="L1207" s="7">
        <v>5.5189750000000002</v>
      </c>
      <c r="M1207" s="7">
        <v>2.6319569999999999</v>
      </c>
      <c r="N1207" s="7">
        <v>1.66839</v>
      </c>
      <c r="O1207" s="7">
        <v>1.88242</v>
      </c>
      <c r="P1207" s="7">
        <v>1.8879600000000001</v>
      </c>
      <c r="Q1207" s="7">
        <v>1.363612</v>
      </c>
      <c r="R1207" s="7">
        <v>1.5211399999999999</v>
      </c>
      <c r="S1207" s="7">
        <v>2.2069450000000002</v>
      </c>
      <c r="T1207" s="7"/>
    </row>
    <row r="1208" spans="1:20" x14ac:dyDescent="0.35">
      <c r="A1208" s="6" t="s">
        <v>185</v>
      </c>
      <c r="B1208" s="6" t="s">
        <v>208</v>
      </c>
      <c r="C1208" s="6" t="s">
        <v>699</v>
      </c>
      <c r="D1208" s="6" t="s">
        <v>671</v>
      </c>
      <c r="E1208" s="6" t="s">
        <v>303</v>
      </c>
      <c r="F1208" s="6" t="s">
        <v>342</v>
      </c>
      <c r="G1208" s="6" t="s">
        <v>343</v>
      </c>
      <c r="H1208" s="7">
        <v>0.90700999999999998</v>
      </c>
      <c r="I1208" s="7">
        <v>0.18140200000000001</v>
      </c>
      <c r="J1208" s="7">
        <v>0.18140200000000001</v>
      </c>
      <c r="K1208" s="7">
        <v>0.16001899999999999</v>
      </c>
      <c r="L1208" s="7">
        <v>0.436253</v>
      </c>
      <c r="M1208" s="7">
        <v>0.57334700000000005</v>
      </c>
      <c r="N1208" s="7">
        <v>0.280642</v>
      </c>
      <c r="O1208" s="7">
        <v>0</v>
      </c>
      <c r="P1208" s="7">
        <v>0</v>
      </c>
      <c r="Q1208" s="7">
        <v>0</v>
      </c>
      <c r="R1208" s="7">
        <v>0</v>
      </c>
      <c r="S1208" s="7">
        <v>0</v>
      </c>
      <c r="T1208" s="7"/>
    </row>
    <row r="1209" spans="1:20" x14ac:dyDescent="0.35">
      <c r="A1209" s="6" t="s">
        <v>185</v>
      </c>
      <c r="B1209" s="6" t="s">
        <v>208</v>
      </c>
      <c r="C1209" s="6" t="s">
        <v>699</v>
      </c>
      <c r="D1209" s="6" t="s">
        <v>671</v>
      </c>
      <c r="E1209" s="6" t="s">
        <v>303</v>
      </c>
      <c r="F1209" s="6" t="s">
        <v>344</v>
      </c>
      <c r="G1209" s="6" t="s">
        <v>345</v>
      </c>
      <c r="H1209" s="7">
        <v>1.282141</v>
      </c>
      <c r="I1209" s="7">
        <v>0.36632599999999998</v>
      </c>
      <c r="J1209" s="7">
        <v>0.54948900000000001</v>
      </c>
      <c r="K1209" s="7">
        <v>7.8890000000000002E-2</v>
      </c>
      <c r="L1209" s="7">
        <v>0.62221599999999999</v>
      </c>
      <c r="M1209" s="7">
        <v>0.438137</v>
      </c>
      <c r="N1209" s="7">
        <v>0.20005800000000001</v>
      </c>
      <c r="O1209" s="7">
        <v>0</v>
      </c>
      <c r="P1209" s="7">
        <v>0</v>
      </c>
      <c r="Q1209" s="7">
        <v>0</v>
      </c>
      <c r="R1209" s="7">
        <v>0</v>
      </c>
      <c r="S1209" s="7">
        <v>0</v>
      </c>
      <c r="T1209" s="7"/>
    </row>
    <row r="1210" spans="1:20" x14ac:dyDescent="0.35">
      <c r="A1210" s="6" t="s">
        <v>185</v>
      </c>
      <c r="B1210" s="6" t="s">
        <v>208</v>
      </c>
      <c r="C1210" s="6" t="s">
        <v>699</v>
      </c>
      <c r="D1210" s="6" t="s">
        <v>671</v>
      </c>
      <c r="E1210" s="6" t="s">
        <v>303</v>
      </c>
      <c r="F1210" s="6" t="s">
        <v>346</v>
      </c>
      <c r="G1210" s="6" t="s">
        <v>347</v>
      </c>
      <c r="H1210" s="7">
        <v>0.54948900000000001</v>
      </c>
      <c r="I1210" s="6"/>
      <c r="J1210" s="6"/>
      <c r="K1210" s="7">
        <v>0.21997800000000001</v>
      </c>
      <c r="L1210" s="7">
        <v>0.19231200000000001</v>
      </c>
      <c r="M1210" s="7">
        <v>0.66619799999999996</v>
      </c>
      <c r="N1210" s="7">
        <v>0.338866</v>
      </c>
      <c r="O1210" s="7">
        <v>0</v>
      </c>
      <c r="P1210" s="7">
        <v>0</v>
      </c>
      <c r="Q1210" s="7">
        <v>0</v>
      </c>
      <c r="R1210" s="7">
        <v>0</v>
      </c>
      <c r="S1210" s="7">
        <v>0</v>
      </c>
      <c r="T1210" s="7"/>
    </row>
    <row r="1211" spans="1:20" x14ac:dyDescent="0.35">
      <c r="A1211" s="6" t="s">
        <v>185</v>
      </c>
      <c r="B1211" s="6" t="s">
        <v>208</v>
      </c>
      <c r="C1211" s="6" t="s">
        <v>699</v>
      </c>
      <c r="D1211" s="6" t="s">
        <v>671</v>
      </c>
      <c r="E1211" s="6" t="s">
        <v>303</v>
      </c>
      <c r="F1211" s="6" t="s">
        <v>348</v>
      </c>
      <c r="G1211" s="6" t="s">
        <v>349</v>
      </c>
      <c r="H1211" s="6"/>
      <c r="I1211" s="7">
        <v>2.1134200000000001</v>
      </c>
      <c r="J1211" s="7">
        <v>2.1134200000000001</v>
      </c>
      <c r="K1211" s="7">
        <v>0.76390499999999995</v>
      </c>
      <c r="L1211" s="7">
        <v>2.021792</v>
      </c>
      <c r="M1211" s="7">
        <v>2.4739049999999998</v>
      </c>
      <c r="N1211" s="7">
        <v>4.176876</v>
      </c>
      <c r="O1211" s="7">
        <v>4.7284560000000004</v>
      </c>
      <c r="P1211" s="7">
        <v>4.7600850000000001</v>
      </c>
      <c r="Q1211" s="7">
        <v>8.0261840000000007</v>
      </c>
      <c r="R1211" s="7">
        <v>8.9759239999999991</v>
      </c>
      <c r="S1211" s="7">
        <v>12.989575</v>
      </c>
      <c r="T1211" s="7"/>
    </row>
    <row r="1212" spans="1:20" x14ac:dyDescent="0.35">
      <c r="A1212" s="6" t="s">
        <v>185</v>
      </c>
      <c r="B1212" s="6" t="s">
        <v>208</v>
      </c>
      <c r="C1212" s="6" t="s">
        <v>699</v>
      </c>
      <c r="D1212" s="6" t="s">
        <v>671</v>
      </c>
      <c r="E1212" s="6" t="s">
        <v>303</v>
      </c>
      <c r="F1212" s="6" t="s">
        <v>350</v>
      </c>
      <c r="G1212" s="6" t="s">
        <v>351</v>
      </c>
      <c r="H1212" s="7">
        <v>4.2268400000000002</v>
      </c>
      <c r="I1212" s="6"/>
      <c r="J1212" s="7">
        <v>6.3402599999999998</v>
      </c>
      <c r="K1212" s="7">
        <v>9.8380829999999992</v>
      </c>
      <c r="L1212" s="7">
        <v>2.9662519999999999</v>
      </c>
      <c r="M1212" s="7">
        <v>6.376385</v>
      </c>
      <c r="N1212" s="7">
        <v>6.9102040000000002</v>
      </c>
      <c r="O1212" s="7">
        <v>7.8210119999999996</v>
      </c>
      <c r="P1212" s="7">
        <v>7.8631900000000003</v>
      </c>
      <c r="Q1212" s="7">
        <v>10.89696</v>
      </c>
      <c r="R1212" s="7">
        <v>12.180796000000001</v>
      </c>
      <c r="S1212" s="7">
        <v>17.630514999999999</v>
      </c>
      <c r="T1212" s="7"/>
    </row>
    <row r="1213" spans="1:20" x14ac:dyDescent="0.35">
      <c r="A1213" s="6" t="s">
        <v>185</v>
      </c>
      <c r="B1213" s="6" t="s">
        <v>208</v>
      </c>
      <c r="C1213" s="6" t="s">
        <v>699</v>
      </c>
      <c r="D1213" s="6" t="s">
        <v>671</v>
      </c>
      <c r="E1213" s="6" t="s">
        <v>303</v>
      </c>
      <c r="F1213" s="6" t="s">
        <v>352</v>
      </c>
      <c r="G1213" s="6" t="s">
        <v>353</v>
      </c>
      <c r="H1213" s="6"/>
      <c r="I1213" s="6"/>
      <c r="J1213" s="7">
        <v>4.2268400000000002</v>
      </c>
      <c r="K1213" s="7">
        <v>0.94368600000000002</v>
      </c>
      <c r="L1213" s="7">
        <v>1.985228</v>
      </c>
      <c r="M1213" s="7">
        <v>5.3144650000000002</v>
      </c>
      <c r="N1213" s="7">
        <v>7.7976559999999999</v>
      </c>
      <c r="O1213" s="7">
        <v>8.8182559999999999</v>
      </c>
      <c r="P1213" s="7">
        <v>8.8573950000000004</v>
      </c>
      <c r="Q1213" s="7">
        <v>15.394500000000001</v>
      </c>
      <c r="R1213" s="7">
        <v>17.208732000000001</v>
      </c>
      <c r="S1213" s="7">
        <v>24.907209999999999</v>
      </c>
      <c r="T1213" s="7"/>
    </row>
    <row r="1214" spans="1:20" x14ac:dyDescent="0.35">
      <c r="A1214" s="6" t="s">
        <v>185</v>
      </c>
      <c r="B1214" s="6" t="s">
        <v>208</v>
      </c>
      <c r="C1214" s="6" t="s">
        <v>699</v>
      </c>
      <c r="D1214" s="6" t="s">
        <v>671</v>
      </c>
      <c r="E1214" s="6" t="s">
        <v>303</v>
      </c>
      <c r="F1214" s="6" t="s">
        <v>354</v>
      </c>
      <c r="G1214" s="6" t="s">
        <v>355</v>
      </c>
      <c r="H1214" s="6"/>
      <c r="I1214" s="7">
        <v>7.6083119999999997</v>
      </c>
      <c r="J1214" s="7">
        <v>3.8041559999999999</v>
      </c>
      <c r="K1214" s="7">
        <v>3.0486970000000002</v>
      </c>
      <c r="L1214" s="7">
        <v>9.3580000000000005</v>
      </c>
      <c r="M1214" s="7">
        <v>17.820409000000001</v>
      </c>
      <c r="N1214" s="7">
        <v>52.585456000000001</v>
      </c>
      <c r="O1214" s="7">
        <v>39.320591999999998</v>
      </c>
      <c r="P1214" s="7">
        <v>45.879989999999999</v>
      </c>
      <c r="Q1214" s="7">
        <v>13.219988000000001</v>
      </c>
      <c r="R1214" s="7">
        <v>7.9399839999999999</v>
      </c>
      <c r="S1214" s="7">
        <v>7.3207250000000004</v>
      </c>
      <c r="T1214" s="7"/>
    </row>
    <row r="1215" spans="1:20" x14ac:dyDescent="0.35">
      <c r="A1215" s="6" t="s">
        <v>185</v>
      </c>
      <c r="B1215" s="6" t="s">
        <v>208</v>
      </c>
      <c r="C1215" s="6" t="s">
        <v>699</v>
      </c>
      <c r="D1215" s="6" t="s">
        <v>671</v>
      </c>
      <c r="E1215" s="6" t="s">
        <v>303</v>
      </c>
      <c r="F1215" s="6" t="s">
        <v>356</v>
      </c>
      <c r="G1215" s="6" t="s">
        <v>357</v>
      </c>
      <c r="H1215" s="7">
        <v>1.9020779999999999</v>
      </c>
      <c r="I1215" s="7">
        <v>3.8041559999999999</v>
      </c>
      <c r="J1215" s="7">
        <v>3.8041559999999999</v>
      </c>
      <c r="K1215" s="7">
        <v>5.2773180000000002</v>
      </c>
      <c r="L1215" s="7">
        <v>7.466412</v>
      </c>
      <c r="M1215" s="7">
        <v>22.227129999999999</v>
      </c>
      <c r="N1215" s="7">
        <v>6.8751720000000001</v>
      </c>
      <c r="O1215" s="7">
        <v>8.55091</v>
      </c>
      <c r="P1215" s="7">
        <v>4.6399850000000002</v>
      </c>
      <c r="Q1215" s="7">
        <v>3.6599919999999999</v>
      </c>
      <c r="R1215" s="7">
        <v>2.2099920000000002</v>
      </c>
      <c r="S1215" s="7">
        <v>2.4131450000000001</v>
      </c>
      <c r="T1215" s="7"/>
    </row>
    <row r="1216" spans="1:20" x14ac:dyDescent="0.35">
      <c r="A1216" s="6" t="s">
        <v>185</v>
      </c>
      <c r="B1216" s="6" t="s">
        <v>208</v>
      </c>
      <c r="C1216" s="6" t="s">
        <v>699</v>
      </c>
      <c r="D1216" s="6" t="s">
        <v>671</v>
      </c>
      <c r="E1216" s="6" t="s">
        <v>303</v>
      </c>
      <c r="F1216" s="6" t="s">
        <v>358</v>
      </c>
      <c r="G1216" s="6" t="s">
        <v>359</v>
      </c>
      <c r="H1216" s="7">
        <v>5.7062340000000003</v>
      </c>
      <c r="I1216" s="7">
        <v>5.7062340000000003</v>
      </c>
      <c r="J1216" s="7">
        <v>5.7062340000000003</v>
      </c>
      <c r="K1216" s="7">
        <v>4.5865559999999999</v>
      </c>
      <c r="L1216" s="7">
        <v>22.976341999999999</v>
      </c>
      <c r="M1216" s="7">
        <v>13.160117</v>
      </c>
      <c r="N1216" s="7">
        <v>17.224754000000001</v>
      </c>
      <c r="O1216" s="7">
        <v>21.301265999999998</v>
      </c>
      <c r="P1216" s="7">
        <v>11.68999</v>
      </c>
      <c r="Q1216" s="7">
        <v>9.1899879999999996</v>
      </c>
      <c r="R1216" s="7">
        <v>5.6899899999999999</v>
      </c>
      <c r="S1216" s="7">
        <v>6.134455</v>
      </c>
      <c r="T1216" s="7"/>
    </row>
    <row r="1217" spans="1:20" x14ac:dyDescent="0.35">
      <c r="A1217" s="6" t="s">
        <v>185</v>
      </c>
      <c r="B1217" s="6" t="s">
        <v>208</v>
      </c>
      <c r="C1217" s="6" t="s">
        <v>699</v>
      </c>
      <c r="D1217" s="6" t="s">
        <v>671</v>
      </c>
      <c r="E1217" s="6" t="s">
        <v>303</v>
      </c>
      <c r="F1217" s="6" t="s">
        <v>360</v>
      </c>
      <c r="G1217" s="6" t="s">
        <v>361</v>
      </c>
      <c r="H1217" s="7">
        <v>7.6083119999999997</v>
      </c>
      <c r="I1217" s="7">
        <v>4.7551949999999996</v>
      </c>
      <c r="J1217" s="7">
        <v>3.8041559999999999</v>
      </c>
      <c r="K1217" s="7">
        <v>4.265631</v>
      </c>
      <c r="L1217" s="7">
        <v>21.591961000000001</v>
      </c>
      <c r="M1217" s="7">
        <v>13.925794</v>
      </c>
      <c r="N1217" s="7">
        <v>25.705988000000001</v>
      </c>
      <c r="O1217" s="7">
        <v>19.115044000000001</v>
      </c>
      <c r="P1217" s="7">
        <v>22.549990000000001</v>
      </c>
      <c r="Q1217" s="7">
        <v>6.4899899999999997</v>
      </c>
      <c r="R1217" s="7">
        <v>3.989992</v>
      </c>
      <c r="S1217" s="7">
        <v>3.63192</v>
      </c>
      <c r="T1217" s="7"/>
    </row>
    <row r="1218" spans="1:20" x14ac:dyDescent="0.35">
      <c r="A1218" s="6" t="s">
        <v>185</v>
      </c>
      <c r="B1218" s="6" t="s">
        <v>208</v>
      </c>
      <c r="C1218" s="6" t="s">
        <v>699</v>
      </c>
      <c r="D1218" s="6" t="s">
        <v>671</v>
      </c>
      <c r="E1218" s="6" t="s">
        <v>303</v>
      </c>
      <c r="F1218" s="6" t="s">
        <v>362</v>
      </c>
      <c r="G1218" s="6" t="s">
        <v>363</v>
      </c>
      <c r="H1218" s="6"/>
      <c r="I1218" s="6"/>
      <c r="J1218" s="6"/>
      <c r="K1218" s="7">
        <v>0</v>
      </c>
      <c r="L1218" s="7">
        <v>0</v>
      </c>
      <c r="M1218" s="7">
        <v>0</v>
      </c>
      <c r="N1218" s="7">
        <v>19.619983999999999</v>
      </c>
      <c r="O1218" s="7">
        <v>12.679976</v>
      </c>
      <c r="P1218" s="7">
        <v>13.179970000000001</v>
      </c>
      <c r="Q1218" s="7">
        <v>10.189984000000001</v>
      </c>
      <c r="R1218" s="7">
        <v>18.109984000000001</v>
      </c>
      <c r="S1218" s="7">
        <v>20.909974999999999</v>
      </c>
      <c r="T1218" s="7"/>
    </row>
    <row r="1219" spans="1:20" x14ac:dyDescent="0.35">
      <c r="A1219" s="6" t="s">
        <v>185</v>
      </c>
      <c r="B1219" s="6" t="s">
        <v>208</v>
      </c>
      <c r="C1219" s="6" t="s">
        <v>699</v>
      </c>
      <c r="D1219" s="6" t="s">
        <v>671</v>
      </c>
      <c r="E1219" s="6" t="s">
        <v>303</v>
      </c>
      <c r="F1219" s="6" t="s">
        <v>364</v>
      </c>
      <c r="G1219" s="6" t="s">
        <v>365</v>
      </c>
      <c r="H1219" s="6"/>
      <c r="I1219" s="6"/>
      <c r="J1219" s="6"/>
      <c r="K1219" s="7">
        <v>0</v>
      </c>
      <c r="L1219" s="7">
        <v>0</v>
      </c>
      <c r="M1219" s="7">
        <v>0</v>
      </c>
      <c r="N1219" s="7">
        <v>0</v>
      </c>
      <c r="O1219" s="7">
        <v>1.4199919999999999</v>
      </c>
      <c r="P1219" s="7">
        <v>1.909985</v>
      </c>
      <c r="Q1219" s="7">
        <v>0.88999600000000001</v>
      </c>
      <c r="R1219" s="7">
        <v>0.51999600000000001</v>
      </c>
      <c r="S1219" s="7">
        <v>1.2299949999999999</v>
      </c>
      <c r="T1219" s="7"/>
    </row>
    <row r="1220" spans="1:20" x14ac:dyDescent="0.35">
      <c r="A1220" s="6" t="s">
        <v>185</v>
      </c>
      <c r="B1220" s="6" t="s">
        <v>208</v>
      </c>
      <c r="C1220" s="6" t="s">
        <v>699</v>
      </c>
      <c r="D1220" s="6" t="s">
        <v>671</v>
      </c>
      <c r="E1220" s="6" t="s">
        <v>303</v>
      </c>
      <c r="F1220" s="6" t="s">
        <v>366</v>
      </c>
      <c r="G1220" s="6" t="s">
        <v>367</v>
      </c>
      <c r="H1220" s="6"/>
      <c r="I1220" s="6"/>
      <c r="J1220" s="6"/>
      <c r="K1220" s="7">
        <v>0</v>
      </c>
      <c r="L1220" s="7">
        <v>0</v>
      </c>
      <c r="M1220" s="7">
        <v>0</v>
      </c>
      <c r="N1220" s="7">
        <v>0</v>
      </c>
      <c r="O1220" s="7">
        <v>1.42</v>
      </c>
      <c r="P1220" s="7">
        <v>1.9099950000000001</v>
      </c>
      <c r="Q1220" s="7">
        <v>0.89</v>
      </c>
      <c r="R1220" s="7">
        <v>0.52</v>
      </c>
      <c r="S1220" s="7">
        <v>1.2299949999999999</v>
      </c>
      <c r="T1220" s="7"/>
    </row>
    <row r="1221" spans="1:20" x14ac:dyDescent="0.35">
      <c r="A1221" s="6" t="s">
        <v>185</v>
      </c>
      <c r="B1221" s="6" t="s">
        <v>208</v>
      </c>
      <c r="C1221" s="6" t="s">
        <v>699</v>
      </c>
      <c r="D1221" s="6" t="s">
        <v>671</v>
      </c>
      <c r="E1221" s="6" t="s">
        <v>303</v>
      </c>
      <c r="F1221" s="6" t="s">
        <v>368</v>
      </c>
      <c r="G1221" s="6" t="s">
        <v>369</v>
      </c>
      <c r="H1221" s="6"/>
      <c r="I1221" s="6"/>
      <c r="J1221" s="6"/>
      <c r="K1221" s="7">
        <v>0</v>
      </c>
      <c r="L1221" s="7">
        <v>0</v>
      </c>
      <c r="M1221" s="7">
        <v>0</v>
      </c>
      <c r="N1221" s="7">
        <v>0</v>
      </c>
      <c r="O1221" s="7">
        <v>1.31</v>
      </c>
      <c r="P1221" s="7">
        <v>1.85</v>
      </c>
      <c r="Q1221" s="7">
        <v>0.92</v>
      </c>
      <c r="R1221" s="7">
        <v>0.55999600000000005</v>
      </c>
      <c r="S1221" s="7">
        <v>1.28</v>
      </c>
      <c r="T1221" s="7"/>
    </row>
    <row r="1222" spans="1:20" x14ac:dyDescent="0.35">
      <c r="A1222" s="6" t="s">
        <v>185</v>
      </c>
      <c r="B1222" s="6" t="s">
        <v>208</v>
      </c>
      <c r="C1222" s="6" t="s">
        <v>699</v>
      </c>
      <c r="D1222" s="6" t="s">
        <v>671</v>
      </c>
      <c r="E1222" s="6" t="s">
        <v>303</v>
      </c>
      <c r="F1222" s="6" t="s">
        <v>370</v>
      </c>
      <c r="G1222" s="6" t="s">
        <v>371</v>
      </c>
      <c r="H1222" s="6"/>
      <c r="I1222" s="7">
        <v>4.7551949999999996</v>
      </c>
      <c r="J1222" s="7">
        <v>1.9020779999999999</v>
      </c>
      <c r="K1222" s="7">
        <v>1.879553</v>
      </c>
      <c r="L1222" s="7">
        <v>1.4406749999999999</v>
      </c>
      <c r="M1222" s="7">
        <v>1.6894199999999999</v>
      </c>
      <c r="N1222" s="7">
        <v>1.55006</v>
      </c>
      <c r="O1222" s="7">
        <v>1.9384399999999999</v>
      </c>
      <c r="P1222" s="7">
        <v>0</v>
      </c>
      <c r="Q1222" s="7">
        <v>0</v>
      </c>
      <c r="R1222" s="7">
        <v>0</v>
      </c>
      <c r="S1222" s="7">
        <v>0</v>
      </c>
      <c r="T1222" s="7"/>
    </row>
    <row r="1223" spans="1:20" x14ac:dyDescent="0.35">
      <c r="A1223" s="6" t="s">
        <v>185</v>
      </c>
      <c r="B1223" s="6" t="s">
        <v>208</v>
      </c>
      <c r="C1223" s="6" t="s">
        <v>699</v>
      </c>
      <c r="D1223" s="6" t="s">
        <v>671</v>
      </c>
      <c r="E1223" s="6" t="s">
        <v>303</v>
      </c>
      <c r="F1223" s="6" t="s">
        <v>372</v>
      </c>
      <c r="G1223" s="6" t="s">
        <v>373</v>
      </c>
      <c r="H1223" s="6"/>
      <c r="I1223" s="6"/>
      <c r="J1223" s="6"/>
      <c r="K1223" s="7">
        <v>0</v>
      </c>
      <c r="L1223" s="7">
        <v>0</v>
      </c>
      <c r="M1223" s="7">
        <v>0</v>
      </c>
      <c r="N1223" s="7">
        <v>0</v>
      </c>
      <c r="O1223" s="7">
        <v>1.2816780000000001</v>
      </c>
      <c r="P1223" s="7">
        <v>17.80264</v>
      </c>
      <c r="Q1223" s="7">
        <v>17.009865999999999</v>
      </c>
      <c r="R1223" s="7">
        <v>7.3308799999999996</v>
      </c>
      <c r="S1223" s="7">
        <v>16.623925</v>
      </c>
      <c r="T1223" s="7"/>
    </row>
    <row r="1224" spans="1:20" x14ac:dyDescent="0.35">
      <c r="A1224" s="6" t="s">
        <v>185</v>
      </c>
      <c r="B1224" s="6" t="s">
        <v>208</v>
      </c>
      <c r="C1224" s="6" t="s">
        <v>699</v>
      </c>
      <c r="D1224" s="6" t="s">
        <v>671</v>
      </c>
      <c r="E1224" s="6" t="s">
        <v>303</v>
      </c>
      <c r="F1224" s="6" t="s">
        <v>374</v>
      </c>
      <c r="G1224" s="6" t="s">
        <v>375</v>
      </c>
      <c r="H1224" s="7">
        <v>16.907360000000001</v>
      </c>
      <c r="I1224" s="7">
        <v>8.4536800000000003</v>
      </c>
      <c r="J1224" s="7">
        <v>14.793939999999999</v>
      </c>
      <c r="K1224" s="7">
        <v>14.737387999999999</v>
      </c>
      <c r="L1224" s="7">
        <v>11.802975999999999</v>
      </c>
      <c r="M1224" s="7">
        <v>37.076062</v>
      </c>
      <c r="N1224" s="7">
        <v>22.907848000000001</v>
      </c>
      <c r="O1224" s="7">
        <v>18.185555999999998</v>
      </c>
      <c r="P1224" s="7">
        <v>23.15784</v>
      </c>
      <c r="Q1224" s="7">
        <v>23.403331999999999</v>
      </c>
      <c r="R1224" s="7">
        <v>17.843256</v>
      </c>
      <c r="S1224" s="7">
        <v>34.105840000000001</v>
      </c>
      <c r="T1224" s="7"/>
    </row>
    <row r="1225" spans="1:20" x14ac:dyDescent="0.35">
      <c r="A1225" s="6" t="s">
        <v>185</v>
      </c>
      <c r="B1225" s="6" t="s">
        <v>208</v>
      </c>
      <c r="C1225" s="6" t="s">
        <v>699</v>
      </c>
      <c r="D1225" s="6" t="s">
        <v>671</v>
      </c>
      <c r="E1225" s="6" t="s">
        <v>303</v>
      </c>
      <c r="F1225" s="6" t="s">
        <v>376</v>
      </c>
      <c r="G1225" s="6" t="s">
        <v>377</v>
      </c>
      <c r="H1225" s="7">
        <v>2.1134200000000001</v>
      </c>
      <c r="I1225" s="7">
        <v>2.1134200000000001</v>
      </c>
      <c r="J1225" s="7">
        <v>6.3402599999999998</v>
      </c>
      <c r="K1225" s="7">
        <v>6.1618570000000004</v>
      </c>
      <c r="L1225" s="7">
        <v>2.6352760000000002</v>
      </c>
      <c r="M1225" s="7">
        <v>13.257707</v>
      </c>
      <c r="N1225" s="7">
        <v>8.3182799999999997</v>
      </c>
      <c r="O1225" s="7">
        <v>6.6332959999999996</v>
      </c>
      <c r="P1225" s="7">
        <v>8.455705</v>
      </c>
      <c r="Q1225" s="7">
        <v>3.1498560000000002</v>
      </c>
      <c r="R1225" s="7">
        <v>2.4058120000000001</v>
      </c>
      <c r="S1225" s="7">
        <v>4.5917300000000001</v>
      </c>
      <c r="T1225" s="7"/>
    </row>
    <row r="1226" spans="1:20" x14ac:dyDescent="0.35">
      <c r="A1226" s="6" t="s">
        <v>185</v>
      </c>
      <c r="B1226" s="6" t="s">
        <v>208</v>
      </c>
      <c r="C1226" s="6" t="s">
        <v>699</v>
      </c>
      <c r="D1226" s="6" t="s">
        <v>671</v>
      </c>
      <c r="E1226" s="6" t="s">
        <v>303</v>
      </c>
      <c r="F1226" s="6" t="s">
        <v>378</v>
      </c>
      <c r="G1226" s="6" t="s">
        <v>379</v>
      </c>
      <c r="H1226" s="7">
        <v>31.7013</v>
      </c>
      <c r="I1226" s="7">
        <v>35.928139999999999</v>
      </c>
      <c r="J1226" s="7">
        <v>61.289180000000002</v>
      </c>
      <c r="K1226" s="7">
        <v>45.632686999999997</v>
      </c>
      <c r="L1226" s="7">
        <v>50.607526</v>
      </c>
      <c r="M1226" s="7">
        <v>108.802525</v>
      </c>
      <c r="N1226" s="7">
        <v>92.329570000000004</v>
      </c>
      <c r="O1226" s="7">
        <v>99.701319999999996</v>
      </c>
      <c r="P1226" s="7">
        <v>106.22874</v>
      </c>
      <c r="Q1226" s="7">
        <v>84.687787999999998</v>
      </c>
      <c r="R1226" s="7">
        <v>95.251868000000002</v>
      </c>
      <c r="S1226" s="7">
        <v>140.527255</v>
      </c>
      <c r="T1226" s="7"/>
    </row>
    <row r="1227" spans="1:20" x14ac:dyDescent="0.35">
      <c r="A1227" s="6" t="s">
        <v>185</v>
      </c>
      <c r="B1227" s="6" t="s">
        <v>208</v>
      </c>
      <c r="C1227" s="6" t="s">
        <v>699</v>
      </c>
      <c r="D1227" s="6" t="s">
        <v>671</v>
      </c>
      <c r="E1227" s="6" t="s">
        <v>303</v>
      </c>
      <c r="F1227" s="6" t="s">
        <v>380</v>
      </c>
      <c r="G1227" s="6" t="s">
        <v>381</v>
      </c>
      <c r="H1227" s="7">
        <v>12.68052</v>
      </c>
      <c r="I1227" s="7">
        <v>27.474460000000001</v>
      </c>
      <c r="J1227" s="7">
        <v>46.495240000000003</v>
      </c>
      <c r="K1227" s="7">
        <v>45.932504999999999</v>
      </c>
      <c r="L1227" s="7">
        <v>34.288538000000003</v>
      </c>
      <c r="M1227" s="7">
        <v>43.644824999999997</v>
      </c>
      <c r="N1227" s="7">
        <v>63.588248</v>
      </c>
      <c r="O1227" s="7">
        <v>72.103616000000002</v>
      </c>
      <c r="P1227" s="7">
        <v>72.636835000000005</v>
      </c>
      <c r="Q1227" s="7">
        <v>82.319407999999996</v>
      </c>
      <c r="R1227" s="7">
        <v>92.023774000000003</v>
      </c>
      <c r="S1227" s="7">
        <v>133.18750499999999</v>
      </c>
      <c r="T1227" s="7"/>
    </row>
    <row r="1228" spans="1:20" x14ac:dyDescent="0.35">
      <c r="A1228" s="6" t="s">
        <v>185</v>
      </c>
      <c r="B1228" s="6" t="s">
        <v>208</v>
      </c>
      <c r="C1228" s="6" t="s">
        <v>699</v>
      </c>
      <c r="D1228" s="6" t="s">
        <v>671</v>
      </c>
      <c r="E1228" s="6" t="s">
        <v>303</v>
      </c>
      <c r="F1228" s="6" t="s">
        <v>382</v>
      </c>
      <c r="G1228" s="6" t="s">
        <v>383</v>
      </c>
      <c r="H1228" s="6"/>
      <c r="I1228" s="7">
        <v>2.1134200000000001</v>
      </c>
      <c r="J1228" s="6"/>
      <c r="K1228" s="7">
        <v>0</v>
      </c>
      <c r="L1228" s="7">
        <v>0.65939199999999998</v>
      </c>
      <c r="M1228" s="7">
        <v>4.9016299999999999</v>
      </c>
      <c r="N1228" s="7">
        <v>4.3070399999999998</v>
      </c>
      <c r="O1228" s="7">
        <v>3.4286919999999999</v>
      </c>
      <c r="P1228" s="7">
        <v>4.3784749999999999</v>
      </c>
      <c r="Q1228" s="7">
        <v>2.24702</v>
      </c>
      <c r="R1228" s="7">
        <v>1.714134</v>
      </c>
      <c r="S1228" s="7">
        <v>3.28268</v>
      </c>
      <c r="T1228" s="7"/>
    </row>
    <row r="1229" spans="1:20" x14ac:dyDescent="0.35">
      <c r="A1229" s="6" t="s">
        <v>185</v>
      </c>
      <c r="B1229" s="6" t="s">
        <v>208</v>
      </c>
      <c r="C1229" s="6" t="s">
        <v>699</v>
      </c>
      <c r="D1229" s="6" t="s">
        <v>671</v>
      </c>
      <c r="E1229" s="6" t="s">
        <v>303</v>
      </c>
      <c r="F1229" s="6" t="s">
        <v>384</v>
      </c>
      <c r="G1229" s="6" t="s">
        <v>385</v>
      </c>
      <c r="H1229" s="7">
        <v>8.4536800000000003</v>
      </c>
      <c r="I1229" s="7">
        <v>0</v>
      </c>
      <c r="J1229" s="7">
        <v>4.2268400000000002</v>
      </c>
      <c r="K1229" s="7">
        <v>11.095606</v>
      </c>
      <c r="L1229" s="7">
        <v>5.9512239999999998</v>
      </c>
      <c r="M1229" s="7">
        <v>16.693671999999999</v>
      </c>
      <c r="N1229" s="7">
        <v>10.246992000000001</v>
      </c>
      <c r="O1229" s="7">
        <v>11.619479999999999</v>
      </c>
      <c r="P1229" s="7">
        <v>11.719480000000001</v>
      </c>
      <c r="Q1229" s="7">
        <v>10.944800000000001</v>
      </c>
      <c r="R1229" s="7">
        <v>12.238856</v>
      </c>
      <c r="S1229" s="7">
        <v>17.706175000000002</v>
      </c>
      <c r="T1229" s="7"/>
    </row>
    <row r="1230" spans="1:20" x14ac:dyDescent="0.35">
      <c r="A1230" s="6" t="s">
        <v>185</v>
      </c>
      <c r="B1230" s="6" t="s">
        <v>208</v>
      </c>
      <c r="C1230" s="6" t="s">
        <v>699</v>
      </c>
      <c r="D1230" s="6" t="s">
        <v>671</v>
      </c>
      <c r="E1230" s="6" t="s">
        <v>303</v>
      </c>
      <c r="F1230" s="6" t="s">
        <v>386</v>
      </c>
      <c r="G1230" s="6" t="s">
        <v>387</v>
      </c>
      <c r="H1230" s="7">
        <v>1.9020779999999999</v>
      </c>
      <c r="I1230" s="7">
        <v>12.363507</v>
      </c>
      <c r="J1230" s="7">
        <v>14.265585</v>
      </c>
      <c r="K1230" s="7">
        <v>6.3858509999999997</v>
      </c>
      <c r="L1230" s="7">
        <v>5.8389059999999997</v>
      </c>
      <c r="M1230" s="7">
        <v>13.555854999999999</v>
      </c>
      <c r="N1230" s="7">
        <v>20.884481999999998</v>
      </c>
      <c r="O1230" s="7">
        <v>19.989556</v>
      </c>
      <c r="P1230" s="7">
        <v>0</v>
      </c>
      <c r="Q1230" s="7">
        <v>0</v>
      </c>
      <c r="R1230" s="7">
        <v>0</v>
      </c>
      <c r="S1230" s="7">
        <v>0</v>
      </c>
      <c r="T1230" s="7"/>
    </row>
    <row r="1231" spans="1:20" x14ac:dyDescent="0.35">
      <c r="A1231" s="6" t="s">
        <v>185</v>
      </c>
      <c r="B1231" s="6" t="s">
        <v>208</v>
      </c>
      <c r="C1231" s="6" t="s">
        <v>699</v>
      </c>
      <c r="D1231" s="6" t="s">
        <v>671</v>
      </c>
      <c r="E1231" s="6" t="s">
        <v>303</v>
      </c>
      <c r="F1231" s="6" t="s">
        <v>388</v>
      </c>
      <c r="G1231" s="6" t="s">
        <v>389</v>
      </c>
      <c r="H1231" s="6"/>
      <c r="I1231" s="6"/>
      <c r="J1231" s="6"/>
      <c r="K1231" s="7">
        <v>0</v>
      </c>
      <c r="L1231" s="7">
        <v>0</v>
      </c>
      <c r="M1231" s="7">
        <v>0</v>
      </c>
      <c r="N1231" s="7">
        <v>0</v>
      </c>
      <c r="O1231" s="7">
        <v>13.230665999999999</v>
      </c>
      <c r="P1231" s="7">
        <v>18.084375000000001</v>
      </c>
      <c r="Q1231" s="7">
        <v>13.137698</v>
      </c>
      <c r="R1231" s="7">
        <v>6.6673080000000002</v>
      </c>
      <c r="S1231" s="7">
        <v>14.770965</v>
      </c>
      <c r="T1231" s="7"/>
    </row>
    <row r="1232" spans="1:20" x14ac:dyDescent="0.35">
      <c r="A1232" s="6" t="s">
        <v>185</v>
      </c>
      <c r="B1232" s="6" t="s">
        <v>208</v>
      </c>
      <c r="C1232" s="6" t="s">
        <v>699</v>
      </c>
      <c r="D1232" s="6" t="s">
        <v>671</v>
      </c>
      <c r="E1232" s="6" t="s">
        <v>303</v>
      </c>
      <c r="F1232" s="6" t="s">
        <v>390</v>
      </c>
      <c r="G1232" s="6" t="s">
        <v>391</v>
      </c>
      <c r="H1232" s="7">
        <v>52.835500000000003</v>
      </c>
      <c r="I1232" s="7">
        <v>78.196539999999999</v>
      </c>
      <c r="J1232" s="7">
        <v>131.03203999999999</v>
      </c>
      <c r="K1232" s="7">
        <v>83.060821000000004</v>
      </c>
      <c r="L1232" s="7">
        <v>99.919920000000005</v>
      </c>
      <c r="M1232" s="7">
        <v>166.00954400000001</v>
      </c>
      <c r="N1232" s="7">
        <v>137.927594</v>
      </c>
      <c r="O1232" s="7">
        <v>145.10141200000001</v>
      </c>
      <c r="P1232" s="7">
        <v>145.087895</v>
      </c>
      <c r="Q1232" s="7">
        <v>126.483864</v>
      </c>
      <c r="R1232" s="7">
        <v>147.64911599999999</v>
      </c>
      <c r="S1232" s="7">
        <v>209.29646</v>
      </c>
      <c r="T1232" s="7"/>
    </row>
    <row r="1233" spans="1:20" x14ac:dyDescent="0.35">
      <c r="A1233" s="6" t="s">
        <v>185</v>
      </c>
      <c r="B1233" s="6" t="s">
        <v>208</v>
      </c>
      <c r="C1233" s="6" t="s">
        <v>699</v>
      </c>
      <c r="D1233" s="6" t="s">
        <v>671</v>
      </c>
      <c r="E1233" s="6" t="s">
        <v>303</v>
      </c>
      <c r="F1233" s="6" t="s">
        <v>392</v>
      </c>
      <c r="G1233" s="6" t="s">
        <v>393</v>
      </c>
      <c r="H1233" s="7">
        <v>38.041559999999997</v>
      </c>
      <c r="I1233" s="7">
        <v>84.536799999999999</v>
      </c>
      <c r="J1233" s="7">
        <v>131.03203999999999</v>
      </c>
      <c r="K1233" s="7">
        <v>88.463806000000005</v>
      </c>
      <c r="L1233" s="7">
        <v>102.59137</v>
      </c>
      <c r="M1233" s="7">
        <v>122.088565</v>
      </c>
      <c r="N1233" s="7">
        <v>85.230025999999995</v>
      </c>
      <c r="O1233" s="7">
        <v>96.552751999999998</v>
      </c>
      <c r="P1233" s="7">
        <v>97.160425000000004</v>
      </c>
      <c r="Q1233" s="7">
        <v>89.173372000000001</v>
      </c>
      <c r="R1233" s="7">
        <v>99.675976000000006</v>
      </c>
      <c r="S1233" s="7">
        <v>144.26019500000001</v>
      </c>
      <c r="T1233" s="7"/>
    </row>
    <row r="1234" spans="1:20" x14ac:dyDescent="0.35">
      <c r="A1234" s="6" t="s">
        <v>185</v>
      </c>
      <c r="B1234" s="6" t="s">
        <v>208</v>
      </c>
      <c r="C1234" s="6" t="s">
        <v>699</v>
      </c>
      <c r="D1234" s="6" t="s">
        <v>671</v>
      </c>
      <c r="E1234" s="6" t="s">
        <v>303</v>
      </c>
      <c r="F1234" s="6" t="s">
        <v>394</v>
      </c>
      <c r="G1234" s="6" t="s">
        <v>395</v>
      </c>
      <c r="H1234" s="7">
        <v>40.154980000000002</v>
      </c>
      <c r="I1234" s="7">
        <v>46.495240000000003</v>
      </c>
      <c r="J1234" s="7">
        <v>78.196539999999999</v>
      </c>
      <c r="K1234" s="7">
        <v>37.156750000000002</v>
      </c>
      <c r="L1234" s="7">
        <v>65.589367999999993</v>
      </c>
      <c r="M1234" s="7">
        <v>93.41592</v>
      </c>
      <c r="N1234" s="7">
        <v>72.498174000000006</v>
      </c>
      <c r="O1234" s="7">
        <v>82.120812000000001</v>
      </c>
      <c r="P1234" s="7">
        <v>82.629045000000005</v>
      </c>
      <c r="Q1234" s="7">
        <v>99.914851999999996</v>
      </c>
      <c r="R1234" s="7">
        <v>111.694232</v>
      </c>
      <c r="S1234" s="7">
        <v>161.65112999999999</v>
      </c>
      <c r="T1234" s="7"/>
    </row>
    <row r="1235" spans="1:20" x14ac:dyDescent="0.35">
      <c r="A1235" s="6" t="s">
        <v>185</v>
      </c>
      <c r="B1235" s="6" t="s">
        <v>208</v>
      </c>
      <c r="C1235" s="6" t="s">
        <v>699</v>
      </c>
      <c r="D1235" s="6" t="s">
        <v>671</v>
      </c>
      <c r="E1235" s="6" t="s">
        <v>303</v>
      </c>
      <c r="F1235" s="6" t="s">
        <v>396</v>
      </c>
      <c r="G1235" s="6" t="s">
        <v>397</v>
      </c>
      <c r="H1235" s="6"/>
      <c r="I1235" s="7">
        <v>2.1134200000000001</v>
      </c>
      <c r="J1235" s="7">
        <v>8.4536800000000003</v>
      </c>
      <c r="K1235" s="7">
        <v>6.3822799999999997</v>
      </c>
      <c r="L1235" s="7">
        <v>1.9796879999999999</v>
      </c>
      <c r="M1235" s="7">
        <v>11.15143</v>
      </c>
      <c r="N1235" s="7">
        <v>6.6498840000000001</v>
      </c>
      <c r="O1235" s="7">
        <v>7.5521000000000003</v>
      </c>
      <c r="P1235" s="7">
        <v>7.6322099999999997</v>
      </c>
      <c r="Q1235" s="7">
        <v>1.0645560000000001</v>
      </c>
      <c r="R1235" s="7">
        <v>1.1960040000000001</v>
      </c>
      <c r="S1235" s="7">
        <v>1.7277199999999999</v>
      </c>
      <c r="T1235" s="7"/>
    </row>
    <row r="1236" spans="1:20" x14ac:dyDescent="0.35">
      <c r="A1236" s="6" t="s">
        <v>185</v>
      </c>
      <c r="B1236" s="6" t="s">
        <v>208</v>
      </c>
      <c r="C1236" s="6" t="s">
        <v>699</v>
      </c>
      <c r="D1236" s="6" t="s">
        <v>671</v>
      </c>
      <c r="E1236" s="6" t="s">
        <v>303</v>
      </c>
      <c r="F1236" s="6" t="s">
        <v>398</v>
      </c>
      <c r="G1236" s="6" t="s">
        <v>399</v>
      </c>
      <c r="H1236" s="7">
        <v>8.4536800000000003</v>
      </c>
      <c r="I1236" s="7">
        <v>6.3402599999999998</v>
      </c>
      <c r="J1236" s="7">
        <v>33.814720000000001</v>
      </c>
      <c r="K1236" s="7">
        <v>27.066568</v>
      </c>
      <c r="L1236" s="7">
        <v>20.611903999999999</v>
      </c>
      <c r="M1236" s="7">
        <v>39.273231000000003</v>
      </c>
      <c r="N1236" s="7">
        <v>23.700634000000001</v>
      </c>
      <c r="O1236" s="7">
        <v>26.869368000000001</v>
      </c>
      <c r="P1236" s="7">
        <v>27.054255000000001</v>
      </c>
      <c r="Q1236" s="7">
        <v>8.3969959999999997</v>
      </c>
      <c r="R1236" s="7">
        <v>9.3939559999999993</v>
      </c>
      <c r="S1236" s="7">
        <v>13.59491</v>
      </c>
      <c r="T1236" s="7"/>
    </row>
    <row r="1237" spans="1:20" x14ac:dyDescent="0.35">
      <c r="A1237" s="6" t="s">
        <v>185</v>
      </c>
      <c r="B1237" s="6" t="s">
        <v>208</v>
      </c>
      <c r="C1237" s="6" t="s">
        <v>699</v>
      </c>
      <c r="D1237" s="6" t="s">
        <v>671</v>
      </c>
      <c r="E1237" s="6" t="s">
        <v>303</v>
      </c>
      <c r="F1237" s="6" t="s">
        <v>400</v>
      </c>
      <c r="G1237" s="6" t="s">
        <v>401</v>
      </c>
      <c r="H1237" s="6"/>
      <c r="I1237" s="7">
        <v>6.3402599999999998</v>
      </c>
      <c r="J1237" s="7">
        <v>4.2268400000000002</v>
      </c>
      <c r="K1237" s="7">
        <v>6.3039329999999998</v>
      </c>
      <c r="L1237" s="7">
        <v>3.3233199999999998</v>
      </c>
      <c r="M1237" s="7">
        <v>13.474095</v>
      </c>
      <c r="N1237" s="7">
        <v>7.1823540000000001</v>
      </c>
      <c r="O1237" s="7">
        <v>5.7144919999999999</v>
      </c>
      <c r="P1237" s="7">
        <v>7.2907900000000003</v>
      </c>
      <c r="Q1237" s="7">
        <v>5.4470520000000002</v>
      </c>
      <c r="R1237" s="7">
        <v>4.1500519999999996</v>
      </c>
      <c r="S1237" s="7">
        <v>7.9348549999999998</v>
      </c>
      <c r="T1237" s="7"/>
    </row>
    <row r="1238" spans="1:20" x14ac:dyDescent="0.35">
      <c r="A1238" s="6" t="s">
        <v>185</v>
      </c>
      <c r="B1238" s="6" t="s">
        <v>208</v>
      </c>
      <c r="C1238" s="6" t="s">
        <v>699</v>
      </c>
      <c r="D1238" s="6" t="s">
        <v>671</v>
      </c>
      <c r="E1238" s="6" t="s">
        <v>303</v>
      </c>
      <c r="F1238" s="6" t="s">
        <v>402</v>
      </c>
      <c r="G1238" s="6" t="s">
        <v>403</v>
      </c>
      <c r="H1238" s="6"/>
      <c r="I1238" s="7">
        <v>6.3402599999999998</v>
      </c>
      <c r="J1238" s="7">
        <v>21.1342</v>
      </c>
      <c r="K1238" s="7">
        <v>7.1117080000000001</v>
      </c>
      <c r="L1238" s="7">
        <v>8.917332</v>
      </c>
      <c r="M1238" s="7">
        <v>17.126639000000001</v>
      </c>
      <c r="N1238" s="7">
        <v>9.5843760000000007</v>
      </c>
      <c r="O1238" s="7">
        <v>10.902367999999999</v>
      </c>
      <c r="P1238" s="7">
        <v>11.016525</v>
      </c>
      <c r="Q1238" s="7">
        <v>7.9185359999999996</v>
      </c>
      <c r="R1238" s="7">
        <v>8.8482040000000008</v>
      </c>
      <c r="S1238" s="7">
        <v>12.813029999999999</v>
      </c>
      <c r="T1238" s="7"/>
    </row>
    <row r="1239" spans="1:20" x14ac:dyDescent="0.35">
      <c r="A1239" s="6" t="s">
        <v>185</v>
      </c>
      <c r="B1239" s="6" t="s">
        <v>208</v>
      </c>
      <c r="C1239" s="6" t="s">
        <v>699</v>
      </c>
      <c r="D1239" s="6" t="s">
        <v>671</v>
      </c>
      <c r="E1239" s="6" t="s">
        <v>303</v>
      </c>
      <c r="F1239" s="6" t="s">
        <v>404</v>
      </c>
      <c r="G1239" s="6" t="s">
        <v>405</v>
      </c>
      <c r="H1239" s="7">
        <v>12.68052</v>
      </c>
      <c r="I1239" s="7">
        <v>6.3402599999999998</v>
      </c>
      <c r="J1239" s="7">
        <v>16.907360000000001</v>
      </c>
      <c r="K1239" s="7">
        <v>10.184355999999999</v>
      </c>
      <c r="L1239" s="7">
        <v>13.749371999999999</v>
      </c>
      <c r="M1239" s="7">
        <v>25.116793999999999</v>
      </c>
      <c r="N1239" s="7">
        <v>14.068911999999999</v>
      </c>
      <c r="O1239" s="7">
        <v>15.922166000000001</v>
      </c>
      <c r="P1239" s="7">
        <v>15.99756</v>
      </c>
      <c r="Q1239" s="7">
        <v>10.251032</v>
      </c>
      <c r="R1239" s="7">
        <v>11.46086</v>
      </c>
      <c r="S1239" s="7">
        <v>16.583780000000001</v>
      </c>
      <c r="T1239" s="7"/>
    </row>
    <row r="1240" spans="1:20" x14ac:dyDescent="0.35">
      <c r="A1240" s="6" t="s">
        <v>185</v>
      </c>
      <c r="B1240" s="6" t="s">
        <v>208</v>
      </c>
      <c r="C1240" s="6" t="s">
        <v>699</v>
      </c>
      <c r="D1240" s="6" t="s">
        <v>671</v>
      </c>
      <c r="E1240" s="6" t="s">
        <v>303</v>
      </c>
      <c r="F1240" s="6" t="s">
        <v>406</v>
      </c>
      <c r="G1240" s="6" t="s">
        <v>407</v>
      </c>
      <c r="H1240" s="7">
        <v>27.474460000000001</v>
      </c>
      <c r="I1240" s="7">
        <v>31.7013</v>
      </c>
      <c r="J1240" s="7">
        <v>31.7013</v>
      </c>
      <c r="K1240" s="7">
        <v>32.461621999999998</v>
      </c>
      <c r="L1240" s="7">
        <v>22.348058000000002</v>
      </c>
      <c r="M1240" s="7">
        <v>57.966279999999998</v>
      </c>
      <c r="N1240" s="7">
        <v>41.899135999999999</v>
      </c>
      <c r="O1240" s="7">
        <v>33.300995999999998</v>
      </c>
      <c r="P1240" s="7">
        <v>42.409194999999997</v>
      </c>
      <c r="Q1240" s="7">
        <v>41.500056000000001</v>
      </c>
      <c r="R1240" s="7">
        <v>31.656756000000001</v>
      </c>
      <c r="S1240" s="7">
        <v>60.488295000000001</v>
      </c>
      <c r="T1240" s="7"/>
    </row>
    <row r="1241" spans="1:20" x14ac:dyDescent="0.35">
      <c r="A1241" s="6" t="s">
        <v>185</v>
      </c>
      <c r="B1241" s="6" t="s">
        <v>208</v>
      </c>
      <c r="C1241" s="6" t="s">
        <v>699</v>
      </c>
      <c r="D1241" s="6" t="s">
        <v>671</v>
      </c>
      <c r="E1241" s="6" t="s">
        <v>303</v>
      </c>
      <c r="F1241" s="6" t="s">
        <v>408</v>
      </c>
      <c r="G1241" s="6" t="s">
        <v>409</v>
      </c>
      <c r="H1241" s="7">
        <v>4.2268400000000002</v>
      </c>
      <c r="I1241" s="7">
        <v>4.2268400000000002</v>
      </c>
      <c r="J1241" s="7">
        <v>12.68052</v>
      </c>
      <c r="K1241" s="7">
        <v>5.0827809999999998</v>
      </c>
      <c r="L1241" s="7">
        <v>6.9363700000000001</v>
      </c>
      <c r="M1241" s="7">
        <v>14.878117</v>
      </c>
      <c r="N1241" s="7">
        <v>7.8094809999999999</v>
      </c>
      <c r="O1241" s="7">
        <v>8.840662</v>
      </c>
      <c r="P1241" s="7">
        <v>8.8875220000000006</v>
      </c>
      <c r="Q1241" s="7">
        <v>4.6410679999999997</v>
      </c>
      <c r="R1241" s="7">
        <v>5.1904700000000004</v>
      </c>
      <c r="S1241" s="7">
        <v>7.5036750000000003</v>
      </c>
      <c r="T1241" s="7"/>
    </row>
    <row r="1242" spans="1:20" x14ac:dyDescent="0.35">
      <c r="A1242" s="6" t="s">
        <v>185</v>
      </c>
      <c r="B1242" s="6" t="s">
        <v>208</v>
      </c>
      <c r="C1242" s="6" t="s">
        <v>699</v>
      </c>
      <c r="D1242" s="6" t="s">
        <v>671</v>
      </c>
      <c r="E1242" s="6" t="s">
        <v>303</v>
      </c>
      <c r="F1242" s="6" t="s">
        <v>410</v>
      </c>
      <c r="G1242" s="6" t="s">
        <v>411</v>
      </c>
      <c r="H1242" s="7">
        <v>12.68052</v>
      </c>
      <c r="I1242" s="7">
        <v>25.361039999999999</v>
      </c>
      <c r="J1242" s="7">
        <v>21.1342</v>
      </c>
      <c r="K1242" s="7">
        <v>27.064316000000002</v>
      </c>
      <c r="L1242" s="7">
        <v>15.006271999999999</v>
      </c>
      <c r="M1242" s="7">
        <v>23.726054999999999</v>
      </c>
      <c r="N1242" s="7">
        <v>13.240634</v>
      </c>
      <c r="O1242" s="7">
        <v>10.543808</v>
      </c>
      <c r="P1242" s="7">
        <v>13.436764999999999</v>
      </c>
      <c r="Q1242" s="7">
        <v>13.452147999999999</v>
      </c>
      <c r="R1242" s="7">
        <v>10.254852</v>
      </c>
      <c r="S1242" s="7">
        <v>19.605568000000002</v>
      </c>
      <c r="T1242" s="7"/>
    </row>
    <row r="1243" spans="1:20" x14ac:dyDescent="0.35">
      <c r="A1243" s="6" t="s">
        <v>185</v>
      </c>
      <c r="B1243" s="6" t="s">
        <v>208</v>
      </c>
      <c r="C1243" s="6" t="s">
        <v>699</v>
      </c>
      <c r="D1243" s="6" t="s">
        <v>671</v>
      </c>
      <c r="E1243" s="6" t="s">
        <v>303</v>
      </c>
      <c r="F1243" s="6" t="s">
        <v>412</v>
      </c>
      <c r="G1243" s="6" t="s">
        <v>413</v>
      </c>
      <c r="H1243" s="6"/>
      <c r="I1243" s="6"/>
      <c r="J1243" s="7">
        <v>2.1134200000000001</v>
      </c>
      <c r="K1243" s="7">
        <v>0.49494300000000002</v>
      </c>
      <c r="L1243" s="7">
        <v>0</v>
      </c>
      <c r="M1243" s="7">
        <v>0</v>
      </c>
      <c r="N1243" s="7">
        <v>2.4493239999999998</v>
      </c>
      <c r="O1243" s="7">
        <v>1.960836</v>
      </c>
      <c r="P1243" s="7">
        <v>2.5005449999999998</v>
      </c>
      <c r="Q1243" s="7">
        <v>0</v>
      </c>
      <c r="R1243" s="7">
        <v>0</v>
      </c>
      <c r="S1243" s="7">
        <v>0</v>
      </c>
      <c r="T1243" s="7"/>
    </row>
    <row r="1244" spans="1:20" x14ac:dyDescent="0.35">
      <c r="A1244" s="6" t="s">
        <v>185</v>
      </c>
      <c r="B1244" s="6" t="s">
        <v>208</v>
      </c>
      <c r="C1244" s="6" t="s">
        <v>699</v>
      </c>
      <c r="D1244" s="6" t="s">
        <v>671</v>
      </c>
      <c r="E1244" s="6" t="s">
        <v>303</v>
      </c>
      <c r="F1244" s="6" t="s">
        <v>414</v>
      </c>
      <c r="G1244" s="6" t="s">
        <v>415</v>
      </c>
      <c r="H1244" s="6"/>
      <c r="I1244" s="7">
        <v>10.5671</v>
      </c>
      <c r="J1244" s="7">
        <v>6.3402599999999998</v>
      </c>
      <c r="K1244" s="7">
        <v>6.6648569999999996</v>
      </c>
      <c r="L1244" s="7">
        <v>5.3286939999999996</v>
      </c>
      <c r="M1244" s="7">
        <v>18.870502999999999</v>
      </c>
      <c r="N1244" s="7">
        <v>9.5843679999999996</v>
      </c>
      <c r="O1244" s="7">
        <v>7.5857080000000003</v>
      </c>
      <c r="P1244" s="7">
        <v>9.65076</v>
      </c>
      <c r="Q1244" s="7">
        <v>5.2263640000000002</v>
      </c>
      <c r="R1244" s="7">
        <v>3.9796360000000002</v>
      </c>
      <c r="S1244" s="7">
        <v>7.612622</v>
      </c>
      <c r="T1244" s="7"/>
    </row>
    <row r="1245" spans="1:20" x14ac:dyDescent="0.35">
      <c r="A1245" s="6" t="s">
        <v>185</v>
      </c>
      <c r="B1245" s="6" t="s">
        <v>208</v>
      </c>
      <c r="C1245" s="6" t="s">
        <v>699</v>
      </c>
      <c r="D1245" s="6" t="s">
        <v>671</v>
      </c>
      <c r="E1245" s="6" t="s">
        <v>303</v>
      </c>
      <c r="F1245" s="6" t="s">
        <v>416</v>
      </c>
      <c r="G1245" s="6" t="s">
        <v>417</v>
      </c>
      <c r="H1245" s="7">
        <v>19.020779999999998</v>
      </c>
      <c r="I1245" s="7">
        <v>10.5671</v>
      </c>
      <c r="J1245" s="7">
        <v>27.474460000000001</v>
      </c>
      <c r="K1245" s="7">
        <v>15.219409000000001</v>
      </c>
      <c r="L1245" s="7">
        <v>13.81101</v>
      </c>
      <c r="M1245" s="7">
        <v>34.872970000000002</v>
      </c>
      <c r="N1245" s="7">
        <v>22.872356</v>
      </c>
      <c r="O1245" s="7">
        <v>18.174351999999999</v>
      </c>
      <c r="P1245" s="7">
        <v>23.13776</v>
      </c>
      <c r="Q1245" s="7">
        <v>16.842776000000001</v>
      </c>
      <c r="R1245" s="7">
        <v>12.841127999999999</v>
      </c>
      <c r="S1245" s="7">
        <v>24.549769999999999</v>
      </c>
      <c r="T1245" s="7"/>
    </row>
    <row r="1246" spans="1:20" x14ac:dyDescent="0.35">
      <c r="A1246" s="6" t="s">
        <v>185</v>
      </c>
      <c r="B1246" s="6" t="s">
        <v>208</v>
      </c>
      <c r="C1246" s="6" t="s">
        <v>699</v>
      </c>
      <c r="D1246" s="6" t="s">
        <v>671</v>
      </c>
      <c r="E1246" s="6" t="s">
        <v>303</v>
      </c>
      <c r="F1246" s="6" t="s">
        <v>418</v>
      </c>
      <c r="G1246" s="6" t="s">
        <v>419</v>
      </c>
      <c r="H1246" s="6"/>
      <c r="I1246" s="6"/>
      <c r="J1246" s="6"/>
      <c r="K1246" s="7">
        <v>0</v>
      </c>
      <c r="L1246" s="7">
        <v>0</v>
      </c>
      <c r="M1246" s="7">
        <v>0</v>
      </c>
      <c r="N1246" s="7">
        <v>8.046144</v>
      </c>
      <c r="O1246" s="7">
        <v>6.3755759999999997</v>
      </c>
      <c r="P1246" s="7">
        <v>8.1243099999999995</v>
      </c>
      <c r="Q1246" s="7">
        <v>3.9824679999999999</v>
      </c>
      <c r="R1246" s="7">
        <v>3.0373459999999999</v>
      </c>
      <c r="S1246" s="7">
        <v>5.80009</v>
      </c>
      <c r="T1246" s="7"/>
    </row>
    <row r="1247" spans="1:20" x14ac:dyDescent="0.35">
      <c r="A1247" s="6" t="s">
        <v>185</v>
      </c>
      <c r="B1247" s="6" t="s">
        <v>208</v>
      </c>
      <c r="C1247" s="6" t="s">
        <v>699</v>
      </c>
      <c r="D1247" s="6" t="s">
        <v>671</v>
      </c>
      <c r="E1247" s="6" t="s">
        <v>420</v>
      </c>
      <c r="F1247" s="6" t="s">
        <v>421</v>
      </c>
      <c r="G1247" s="6" t="s">
        <v>422</v>
      </c>
      <c r="H1247" s="7">
        <v>13.314546</v>
      </c>
      <c r="I1247" s="7">
        <v>19.971819</v>
      </c>
      <c r="J1247" s="7">
        <v>27.580131000000002</v>
      </c>
      <c r="K1247" s="7">
        <v>19.672273000000001</v>
      </c>
      <c r="L1247" s="7">
        <v>44.450696999999998</v>
      </c>
      <c r="M1247" s="7">
        <v>54.888112999999997</v>
      </c>
      <c r="N1247" s="7">
        <v>63.819991999999999</v>
      </c>
      <c r="O1247" s="7">
        <v>65.489996000000005</v>
      </c>
      <c r="P1247" s="7">
        <v>50.169989999999999</v>
      </c>
      <c r="Q1247" s="7">
        <v>21.959990000000001</v>
      </c>
      <c r="R1247" s="7">
        <v>13.989988</v>
      </c>
      <c r="S1247" s="7">
        <v>18.269984999999998</v>
      </c>
      <c r="T1247" s="7"/>
    </row>
    <row r="1248" spans="1:20" x14ac:dyDescent="0.35">
      <c r="A1248" s="6" t="s">
        <v>185</v>
      </c>
      <c r="B1248" s="6" t="s">
        <v>208</v>
      </c>
      <c r="C1248" s="6" t="s">
        <v>699</v>
      </c>
      <c r="D1248" s="6" t="s">
        <v>671</v>
      </c>
      <c r="E1248" s="6" t="s">
        <v>420</v>
      </c>
      <c r="F1248" s="6" t="s">
        <v>423</v>
      </c>
      <c r="G1248" s="6" t="s">
        <v>424</v>
      </c>
      <c r="H1248" s="7">
        <v>11.412468000000001</v>
      </c>
      <c r="I1248" s="7">
        <v>39.943638</v>
      </c>
      <c r="J1248" s="7">
        <v>39.943638</v>
      </c>
      <c r="K1248" s="7">
        <v>29.29543</v>
      </c>
      <c r="L1248" s="7">
        <v>56.193531999999998</v>
      </c>
      <c r="M1248" s="7">
        <v>40.831144999999999</v>
      </c>
      <c r="N1248" s="7">
        <v>31.309989999999999</v>
      </c>
      <c r="O1248" s="7">
        <v>33.58</v>
      </c>
      <c r="P1248" s="7">
        <v>20.289985000000001</v>
      </c>
      <c r="Q1248" s="7">
        <v>26.999987999999998</v>
      </c>
      <c r="R1248" s="7">
        <v>16.989989999999999</v>
      </c>
      <c r="S1248" s="7">
        <v>30.029985</v>
      </c>
      <c r="T1248" s="7"/>
    </row>
    <row r="1249" spans="1:20" x14ac:dyDescent="0.35">
      <c r="A1249" s="6" t="s">
        <v>185</v>
      </c>
      <c r="B1249" s="6" t="s">
        <v>208</v>
      </c>
      <c r="C1249" s="6" t="s">
        <v>699</v>
      </c>
      <c r="D1249" s="6" t="s">
        <v>671</v>
      </c>
      <c r="E1249" s="6" t="s">
        <v>420</v>
      </c>
      <c r="F1249" s="6" t="s">
        <v>425</v>
      </c>
      <c r="G1249" s="6" t="s">
        <v>426</v>
      </c>
      <c r="H1249" s="7">
        <v>0.95103899999999997</v>
      </c>
      <c r="I1249" s="7">
        <v>8.5593509999999995</v>
      </c>
      <c r="J1249" s="7">
        <v>4.7551949999999996</v>
      </c>
      <c r="K1249" s="7">
        <v>6.0286759999999999</v>
      </c>
      <c r="L1249" s="7">
        <v>13.162160999999999</v>
      </c>
      <c r="M1249" s="7">
        <v>15.502725</v>
      </c>
      <c r="N1249" s="7">
        <v>12.809991999999999</v>
      </c>
      <c r="O1249" s="7">
        <v>13.139991999999999</v>
      </c>
      <c r="P1249" s="7">
        <v>10.059995000000001</v>
      </c>
      <c r="Q1249" s="7">
        <v>3.8999920000000001</v>
      </c>
      <c r="R1249" s="7">
        <v>2.4799959999999999</v>
      </c>
      <c r="S1249" s="7">
        <v>3.2399900000000001</v>
      </c>
      <c r="T1249" s="7"/>
    </row>
    <row r="1250" spans="1:20" x14ac:dyDescent="0.35">
      <c r="A1250" s="6" t="s">
        <v>185</v>
      </c>
      <c r="B1250" s="6" t="s">
        <v>208</v>
      </c>
      <c r="C1250" s="6" t="s">
        <v>699</v>
      </c>
      <c r="D1250" s="6" t="s">
        <v>671</v>
      </c>
      <c r="E1250" s="6" t="s">
        <v>420</v>
      </c>
      <c r="F1250" s="6" t="s">
        <v>427</v>
      </c>
      <c r="G1250" s="6" t="s">
        <v>428</v>
      </c>
      <c r="H1250" s="6"/>
      <c r="I1250" s="7">
        <v>1.9020779999999999</v>
      </c>
      <c r="J1250" s="7">
        <v>3.8041559999999999</v>
      </c>
      <c r="K1250" s="7">
        <v>2.3446310000000001</v>
      </c>
      <c r="L1250" s="7">
        <v>2.838492</v>
      </c>
      <c r="M1250" s="7">
        <v>12.367333</v>
      </c>
      <c r="N1250" s="7">
        <v>13.869992</v>
      </c>
      <c r="O1250" s="7">
        <v>14.229991999999999</v>
      </c>
      <c r="P1250" s="7">
        <v>10.899995000000001</v>
      </c>
      <c r="Q1250" s="7">
        <v>2.149994</v>
      </c>
      <c r="R1250" s="7">
        <v>1.3699939999999999</v>
      </c>
      <c r="S1250" s="7">
        <v>1.78999</v>
      </c>
      <c r="T1250" s="7"/>
    </row>
    <row r="1251" spans="1:20" x14ac:dyDescent="0.35">
      <c r="A1251" s="6" t="s">
        <v>185</v>
      </c>
      <c r="B1251" s="6" t="s">
        <v>208</v>
      </c>
      <c r="C1251" s="6" t="s">
        <v>699</v>
      </c>
      <c r="D1251" s="6" t="s">
        <v>671</v>
      </c>
      <c r="E1251" s="6" t="s">
        <v>420</v>
      </c>
      <c r="F1251" s="6" t="s">
        <v>429</v>
      </c>
      <c r="G1251" s="6" t="s">
        <v>430</v>
      </c>
      <c r="H1251" s="7">
        <v>3.8041559999999999</v>
      </c>
      <c r="I1251" s="7">
        <v>11.412468000000001</v>
      </c>
      <c r="J1251" s="7">
        <v>13.314546</v>
      </c>
      <c r="K1251" s="7">
        <v>12.826098999999999</v>
      </c>
      <c r="L1251" s="7">
        <v>17.978514000000001</v>
      </c>
      <c r="M1251" s="7">
        <v>19.341054</v>
      </c>
      <c r="N1251" s="7">
        <v>11.399979999999999</v>
      </c>
      <c r="O1251" s="7">
        <v>12.20998</v>
      </c>
      <c r="P1251" s="7">
        <v>7.36998</v>
      </c>
      <c r="Q1251" s="7">
        <v>8.9199839999999995</v>
      </c>
      <c r="R1251" s="7">
        <v>5.6199839999999996</v>
      </c>
      <c r="S1251" s="7">
        <v>9.9199800000000007</v>
      </c>
      <c r="T1251" s="7"/>
    </row>
    <row r="1252" spans="1:20" x14ac:dyDescent="0.35">
      <c r="A1252" s="6" t="s">
        <v>185</v>
      </c>
      <c r="B1252" s="6" t="s">
        <v>208</v>
      </c>
      <c r="C1252" s="6" t="s">
        <v>699</v>
      </c>
      <c r="D1252" s="6" t="s">
        <v>671</v>
      </c>
      <c r="E1252" s="6" t="s">
        <v>420</v>
      </c>
      <c r="F1252" s="6" t="s">
        <v>431</v>
      </c>
      <c r="G1252" s="6" t="s">
        <v>432</v>
      </c>
      <c r="H1252" s="6"/>
      <c r="I1252" s="7">
        <v>0.95103899999999997</v>
      </c>
      <c r="J1252" s="7">
        <v>0.95103899999999997</v>
      </c>
      <c r="K1252" s="7">
        <v>3.9435950000000002</v>
      </c>
      <c r="L1252" s="7">
        <v>0.93939399999999995</v>
      </c>
      <c r="M1252" s="7">
        <v>14.955074</v>
      </c>
      <c r="N1252" s="7">
        <v>31.729987999999999</v>
      </c>
      <c r="O1252" s="7">
        <v>32.459988000000003</v>
      </c>
      <c r="P1252" s="7">
        <v>24.849985</v>
      </c>
      <c r="Q1252" s="7">
        <v>9.0699900000000007</v>
      </c>
      <c r="R1252" s="7">
        <v>5.779992</v>
      </c>
      <c r="S1252" s="7">
        <v>7.5499850000000004</v>
      </c>
      <c r="T1252" s="7"/>
    </row>
    <row r="1253" spans="1:20" x14ac:dyDescent="0.35">
      <c r="A1253" s="6" t="s">
        <v>185</v>
      </c>
      <c r="B1253" s="6" t="s">
        <v>208</v>
      </c>
      <c r="C1253" s="6" t="s">
        <v>699</v>
      </c>
      <c r="D1253" s="6" t="s">
        <v>671</v>
      </c>
      <c r="E1253" s="6" t="s">
        <v>420</v>
      </c>
      <c r="F1253" s="6" t="s">
        <v>433</v>
      </c>
      <c r="G1253" s="6" t="s">
        <v>434</v>
      </c>
      <c r="H1253" s="7">
        <v>0.95103899999999997</v>
      </c>
      <c r="I1253" s="7">
        <v>0</v>
      </c>
      <c r="J1253" s="7">
        <v>0.95103899999999997</v>
      </c>
      <c r="K1253" s="7">
        <v>0.21138199999999999</v>
      </c>
      <c r="L1253" s="7">
        <v>0.94908899999999996</v>
      </c>
      <c r="M1253" s="7">
        <v>10.300039999999999</v>
      </c>
      <c r="N1253" s="7">
        <v>23.259992</v>
      </c>
      <c r="O1253" s="7">
        <v>23.799992</v>
      </c>
      <c r="P1253" s="7">
        <v>18.219995000000001</v>
      </c>
      <c r="Q1253" s="7">
        <v>7.0999920000000003</v>
      </c>
      <c r="R1253" s="7">
        <v>4.5299899999999997</v>
      </c>
      <c r="S1253" s="7">
        <v>5.9099849999999998</v>
      </c>
      <c r="T1253" s="7"/>
    </row>
    <row r="1254" spans="1:20" x14ac:dyDescent="0.35">
      <c r="A1254" s="6" t="s">
        <v>185</v>
      </c>
      <c r="B1254" s="6" t="s">
        <v>208</v>
      </c>
      <c r="C1254" s="6" t="s">
        <v>699</v>
      </c>
      <c r="D1254" s="6" t="s">
        <v>671</v>
      </c>
      <c r="E1254" s="6" t="s">
        <v>420</v>
      </c>
      <c r="F1254" s="6" t="s">
        <v>435</v>
      </c>
      <c r="G1254" s="6" t="s">
        <v>436</v>
      </c>
      <c r="H1254" s="7">
        <v>1.9020779999999999</v>
      </c>
      <c r="I1254" s="7">
        <v>0.95103899999999997</v>
      </c>
      <c r="J1254" s="7">
        <v>4.7551949999999996</v>
      </c>
      <c r="K1254" s="7">
        <v>5.2277699999999996</v>
      </c>
      <c r="L1254" s="7">
        <v>0.71871200000000002</v>
      </c>
      <c r="M1254" s="7">
        <v>0</v>
      </c>
      <c r="N1254" s="7">
        <v>0</v>
      </c>
      <c r="O1254" s="7">
        <v>0</v>
      </c>
      <c r="P1254" s="7">
        <v>0</v>
      </c>
      <c r="Q1254" s="7">
        <v>0</v>
      </c>
      <c r="R1254" s="7">
        <v>0</v>
      </c>
      <c r="S1254" s="7">
        <v>0</v>
      </c>
      <c r="T1254" s="7"/>
    </row>
    <row r="1255" spans="1:20" x14ac:dyDescent="0.35">
      <c r="A1255" s="6" t="s">
        <v>185</v>
      </c>
      <c r="B1255" s="6" t="s">
        <v>208</v>
      </c>
      <c r="C1255" s="6" t="s">
        <v>699</v>
      </c>
      <c r="D1255" s="6" t="s">
        <v>671</v>
      </c>
      <c r="E1255" s="6" t="s">
        <v>420</v>
      </c>
      <c r="F1255" s="6" t="s">
        <v>437</v>
      </c>
      <c r="G1255" s="6" t="s">
        <v>438</v>
      </c>
      <c r="H1255" s="6"/>
      <c r="I1255" s="6"/>
      <c r="J1255" s="6"/>
      <c r="K1255" s="7">
        <v>0</v>
      </c>
      <c r="L1255" s="7">
        <v>0</v>
      </c>
      <c r="M1255" s="7">
        <v>0</v>
      </c>
      <c r="N1255" s="7">
        <v>24.153093999999999</v>
      </c>
      <c r="O1255" s="7">
        <v>11.922772</v>
      </c>
      <c r="P1255" s="7">
        <v>10.221064999999999</v>
      </c>
      <c r="Q1255" s="7">
        <v>5.6211180000000001</v>
      </c>
      <c r="R1255" s="7">
        <v>2.6562760000000001</v>
      </c>
      <c r="S1255" s="7">
        <v>2.5901450000000001</v>
      </c>
      <c r="T1255" s="7"/>
    </row>
    <row r="1256" spans="1:20" x14ac:dyDescent="0.35">
      <c r="A1256" s="6" t="s">
        <v>185</v>
      </c>
      <c r="B1256" s="6" t="s">
        <v>208</v>
      </c>
      <c r="C1256" s="6" t="s">
        <v>699</v>
      </c>
      <c r="D1256" s="6" t="s">
        <v>671</v>
      </c>
      <c r="E1256" s="6" t="s">
        <v>439</v>
      </c>
      <c r="F1256" s="6" t="s">
        <v>440</v>
      </c>
      <c r="G1256" s="6" t="s">
        <v>441</v>
      </c>
      <c r="H1256" s="7">
        <v>33.286372</v>
      </c>
      <c r="I1256" s="7">
        <v>54.684753999999998</v>
      </c>
      <c r="J1256" s="7">
        <v>83.21593</v>
      </c>
      <c r="K1256" s="7">
        <v>35.807578999999997</v>
      </c>
      <c r="L1256" s="7">
        <v>53.506908000000003</v>
      </c>
      <c r="M1256" s="7">
        <v>56.814855000000001</v>
      </c>
      <c r="N1256" s="7">
        <v>33.158638000000003</v>
      </c>
      <c r="O1256" s="7">
        <v>21.913484</v>
      </c>
      <c r="P1256" s="7">
        <v>25.024145000000001</v>
      </c>
      <c r="Q1256" s="7">
        <v>28.686768000000001</v>
      </c>
      <c r="R1256" s="7">
        <v>30.776494</v>
      </c>
      <c r="S1256" s="7">
        <v>31.75357</v>
      </c>
      <c r="T1256" s="7"/>
    </row>
    <row r="1257" spans="1:20" x14ac:dyDescent="0.35">
      <c r="A1257" s="6" t="s">
        <v>185</v>
      </c>
      <c r="B1257" s="6" t="s">
        <v>208</v>
      </c>
      <c r="C1257" s="6" t="s">
        <v>699</v>
      </c>
      <c r="D1257" s="6" t="s">
        <v>671</v>
      </c>
      <c r="E1257" s="6" t="s">
        <v>439</v>
      </c>
      <c r="F1257" s="6" t="s">
        <v>442</v>
      </c>
      <c r="G1257" s="6" t="s">
        <v>443</v>
      </c>
      <c r="H1257" s="7">
        <v>60.866495999999998</v>
      </c>
      <c r="I1257" s="7">
        <v>87.495587999999998</v>
      </c>
      <c r="J1257" s="7">
        <v>125.537148</v>
      </c>
      <c r="K1257" s="7">
        <v>103.749273</v>
      </c>
      <c r="L1257" s="7">
        <v>97.651088000000001</v>
      </c>
      <c r="M1257" s="7">
        <v>199.05517800000001</v>
      </c>
      <c r="N1257" s="7">
        <v>158.72775999999999</v>
      </c>
      <c r="O1257" s="7">
        <v>131.07780199999999</v>
      </c>
      <c r="P1257" s="7">
        <v>121.11259800000001</v>
      </c>
      <c r="Q1257" s="7">
        <v>162.79290399999999</v>
      </c>
      <c r="R1257" s="7">
        <v>150.341668</v>
      </c>
      <c r="S1257" s="7">
        <v>196.210351</v>
      </c>
      <c r="T1257" s="7"/>
    </row>
    <row r="1258" spans="1:20" x14ac:dyDescent="0.35">
      <c r="A1258" s="6" t="s">
        <v>185</v>
      </c>
      <c r="B1258" s="6" t="s">
        <v>208</v>
      </c>
      <c r="C1258" s="6" t="s">
        <v>699</v>
      </c>
      <c r="D1258" s="6" t="s">
        <v>671</v>
      </c>
      <c r="E1258" s="6" t="s">
        <v>439</v>
      </c>
      <c r="F1258" s="6" t="s">
        <v>444</v>
      </c>
      <c r="G1258" s="6" t="s">
        <v>445</v>
      </c>
      <c r="H1258" s="6"/>
      <c r="I1258" s="7">
        <v>0.69742899999999997</v>
      </c>
      <c r="J1258" s="6"/>
      <c r="K1258" s="7">
        <v>0</v>
      </c>
      <c r="L1258" s="7">
        <v>0.732375</v>
      </c>
      <c r="M1258" s="7">
        <v>2.2856139999999998</v>
      </c>
      <c r="N1258" s="7">
        <v>0.875166</v>
      </c>
      <c r="O1258" s="7">
        <v>0.63196600000000003</v>
      </c>
      <c r="P1258" s="7">
        <v>0.72505600000000003</v>
      </c>
      <c r="Q1258" s="7">
        <v>0.56704600000000005</v>
      </c>
      <c r="R1258" s="7">
        <v>0.63791900000000001</v>
      </c>
      <c r="S1258" s="7">
        <v>0.90660499999999999</v>
      </c>
      <c r="T1258" s="7"/>
    </row>
    <row r="1259" spans="1:20" x14ac:dyDescent="0.35">
      <c r="A1259" s="6" t="s">
        <v>185</v>
      </c>
      <c r="B1259" s="6" t="s">
        <v>208</v>
      </c>
      <c r="C1259" s="6" t="s">
        <v>699</v>
      </c>
      <c r="D1259" s="6" t="s">
        <v>671</v>
      </c>
      <c r="E1259" s="6" t="s">
        <v>439</v>
      </c>
      <c r="F1259" s="6" t="s">
        <v>446</v>
      </c>
      <c r="G1259" s="6" t="s">
        <v>447</v>
      </c>
      <c r="H1259" s="6"/>
      <c r="I1259" s="6"/>
      <c r="J1259" s="6"/>
      <c r="K1259" s="7">
        <v>2.3775979999999999</v>
      </c>
      <c r="L1259" s="7">
        <v>0</v>
      </c>
      <c r="M1259" s="7">
        <v>0</v>
      </c>
      <c r="N1259" s="7">
        <v>0</v>
      </c>
      <c r="O1259" s="7">
        <v>0</v>
      </c>
      <c r="P1259" s="7">
        <v>0</v>
      </c>
      <c r="Q1259" s="7">
        <v>0</v>
      </c>
      <c r="R1259" s="7">
        <v>0</v>
      </c>
      <c r="S1259" s="7">
        <v>0</v>
      </c>
      <c r="T1259" s="7"/>
    </row>
    <row r="1260" spans="1:20" x14ac:dyDescent="0.35">
      <c r="A1260" s="6" t="s">
        <v>185</v>
      </c>
      <c r="B1260" s="6" t="s">
        <v>208</v>
      </c>
      <c r="C1260" s="6" t="s">
        <v>699</v>
      </c>
      <c r="D1260" s="6" t="s">
        <v>671</v>
      </c>
      <c r="E1260" s="6" t="s">
        <v>439</v>
      </c>
      <c r="F1260" s="6" t="s">
        <v>448</v>
      </c>
      <c r="G1260" s="6" t="s">
        <v>449</v>
      </c>
      <c r="H1260" s="6"/>
      <c r="I1260" s="6"/>
      <c r="J1260" s="7">
        <v>2.1134200000000001</v>
      </c>
      <c r="K1260" s="7">
        <v>0</v>
      </c>
      <c r="L1260" s="7">
        <v>0</v>
      </c>
      <c r="M1260" s="7">
        <v>0</v>
      </c>
      <c r="N1260" s="7">
        <v>0</v>
      </c>
      <c r="O1260" s="7">
        <v>0</v>
      </c>
      <c r="P1260" s="7">
        <v>0</v>
      </c>
      <c r="Q1260" s="7">
        <v>0</v>
      </c>
      <c r="R1260" s="7">
        <v>0</v>
      </c>
      <c r="S1260" s="7">
        <v>0</v>
      </c>
      <c r="T1260" s="7"/>
    </row>
    <row r="1261" spans="1:20" x14ac:dyDescent="0.35">
      <c r="A1261" s="6" t="s">
        <v>185</v>
      </c>
      <c r="B1261" s="6" t="s">
        <v>208</v>
      </c>
      <c r="C1261" s="6" t="s">
        <v>699</v>
      </c>
      <c r="D1261" s="6" t="s">
        <v>671</v>
      </c>
      <c r="E1261" s="6" t="s">
        <v>439</v>
      </c>
      <c r="F1261" s="6" t="s">
        <v>450</v>
      </c>
      <c r="G1261" s="6" t="s">
        <v>451</v>
      </c>
      <c r="H1261" s="7">
        <v>38.041559999999997</v>
      </c>
      <c r="I1261" s="7">
        <v>54.948920000000001</v>
      </c>
      <c r="J1261" s="7">
        <v>97.217320000000001</v>
      </c>
      <c r="K1261" s="7">
        <v>57.454754000000001</v>
      </c>
      <c r="L1261" s="7">
        <v>57.068739999999998</v>
      </c>
      <c r="M1261" s="7">
        <v>113.33259</v>
      </c>
      <c r="N1261" s="7">
        <v>89.452567999999999</v>
      </c>
      <c r="O1261" s="7">
        <v>76.988978000000003</v>
      </c>
      <c r="P1261" s="7">
        <v>72.097014999999999</v>
      </c>
      <c r="Q1261" s="7">
        <v>51.037095999999998</v>
      </c>
      <c r="R1261" s="7">
        <v>70.859098000000003</v>
      </c>
      <c r="S1261" s="7">
        <v>103.454002</v>
      </c>
      <c r="T1261" s="7"/>
    </row>
    <row r="1262" spans="1:20" x14ac:dyDescent="0.35">
      <c r="A1262" s="6" t="s">
        <v>185</v>
      </c>
      <c r="B1262" s="6" t="s">
        <v>208</v>
      </c>
      <c r="C1262" s="6" t="s">
        <v>699</v>
      </c>
      <c r="D1262" s="6" t="s">
        <v>671</v>
      </c>
      <c r="E1262" s="6" t="s">
        <v>439</v>
      </c>
      <c r="F1262" s="6" t="s">
        <v>452</v>
      </c>
      <c r="G1262" s="6" t="s">
        <v>453</v>
      </c>
      <c r="H1262" s="7">
        <v>5.7062340000000003</v>
      </c>
      <c r="I1262" s="7">
        <v>5.7062340000000003</v>
      </c>
      <c r="J1262" s="7">
        <v>1.9020779999999999</v>
      </c>
      <c r="K1262" s="7">
        <v>0</v>
      </c>
      <c r="L1262" s="7">
        <v>0</v>
      </c>
      <c r="M1262" s="7">
        <v>0</v>
      </c>
      <c r="N1262" s="7">
        <v>0</v>
      </c>
      <c r="O1262" s="7">
        <v>0</v>
      </c>
      <c r="P1262" s="7">
        <v>0</v>
      </c>
      <c r="Q1262" s="7">
        <v>0</v>
      </c>
      <c r="R1262" s="7">
        <v>0</v>
      </c>
      <c r="S1262" s="7">
        <v>0</v>
      </c>
      <c r="T1262" s="7"/>
    </row>
    <row r="1263" spans="1:20" x14ac:dyDescent="0.35">
      <c r="A1263" s="6" t="s">
        <v>185</v>
      </c>
      <c r="B1263" s="6" t="s">
        <v>208</v>
      </c>
      <c r="C1263" s="6" t="s">
        <v>699</v>
      </c>
      <c r="D1263" s="6" t="s">
        <v>671</v>
      </c>
      <c r="E1263" s="6" t="s">
        <v>439</v>
      </c>
      <c r="F1263" s="6" t="s">
        <v>454</v>
      </c>
      <c r="G1263" s="6" t="s">
        <v>455</v>
      </c>
      <c r="H1263" s="7">
        <v>5.7062340000000003</v>
      </c>
      <c r="I1263" s="7">
        <v>24.727014</v>
      </c>
      <c r="J1263" s="7">
        <v>20.922858000000002</v>
      </c>
      <c r="K1263" s="7">
        <v>20.551663000000001</v>
      </c>
      <c r="L1263" s="7">
        <v>21.550633999999999</v>
      </c>
      <c r="M1263" s="7">
        <v>33.517645000000002</v>
      </c>
      <c r="N1263" s="7">
        <v>32.676724</v>
      </c>
      <c r="O1263" s="7">
        <v>25.873048000000001</v>
      </c>
      <c r="P1263" s="7">
        <v>33.316237000000001</v>
      </c>
      <c r="Q1263" s="7">
        <v>20.215588</v>
      </c>
      <c r="R1263" s="7">
        <v>18.937251</v>
      </c>
      <c r="S1263" s="7">
        <v>24.838115999999999</v>
      </c>
      <c r="T1263" s="7"/>
    </row>
    <row r="1264" spans="1:20" x14ac:dyDescent="0.35">
      <c r="A1264" s="6" t="s">
        <v>185</v>
      </c>
      <c r="B1264" s="6" t="s">
        <v>208</v>
      </c>
      <c r="C1264" s="6" t="s">
        <v>699</v>
      </c>
      <c r="D1264" s="6" t="s">
        <v>671</v>
      </c>
      <c r="E1264" s="6" t="s">
        <v>439</v>
      </c>
      <c r="F1264" s="6" t="s">
        <v>456</v>
      </c>
      <c r="G1264" s="6" t="s">
        <v>457</v>
      </c>
      <c r="H1264" s="6"/>
      <c r="I1264" s="7">
        <v>11.412468000000001</v>
      </c>
      <c r="J1264" s="7">
        <v>22.824936000000001</v>
      </c>
      <c r="K1264" s="7">
        <v>14.054168000000001</v>
      </c>
      <c r="L1264" s="7">
        <v>16.723375999999998</v>
      </c>
      <c r="M1264" s="7">
        <v>34.673425000000002</v>
      </c>
      <c r="N1264" s="7">
        <v>24.609719999999999</v>
      </c>
      <c r="O1264" s="7">
        <v>19.350511999999998</v>
      </c>
      <c r="P1264" s="7">
        <v>17.627420000000001</v>
      </c>
      <c r="Q1264" s="7">
        <v>14.358824</v>
      </c>
      <c r="R1264" s="7">
        <v>14.420261999999999</v>
      </c>
      <c r="S1264" s="7">
        <v>19.183565000000002</v>
      </c>
      <c r="T1264" s="7"/>
    </row>
    <row r="1265" spans="1:20" x14ac:dyDescent="0.35">
      <c r="A1265" s="6" t="s">
        <v>185</v>
      </c>
      <c r="B1265" s="6" t="s">
        <v>208</v>
      </c>
      <c r="C1265" s="6" t="s">
        <v>699</v>
      </c>
      <c r="D1265" s="6" t="s">
        <v>671</v>
      </c>
      <c r="E1265" s="6" t="s">
        <v>439</v>
      </c>
      <c r="F1265" s="6" t="s">
        <v>458</v>
      </c>
      <c r="G1265" s="6" t="s">
        <v>459</v>
      </c>
      <c r="H1265" s="7">
        <v>2.1134200000000001</v>
      </c>
      <c r="I1265" s="7">
        <v>6.3402599999999998</v>
      </c>
      <c r="J1265" s="7">
        <v>6.3402599999999998</v>
      </c>
      <c r="K1265" s="7">
        <v>7.0835239999999997</v>
      </c>
      <c r="L1265" s="7">
        <v>6.803426</v>
      </c>
      <c r="M1265" s="7">
        <v>15.3079</v>
      </c>
      <c r="N1265" s="7">
        <v>18.261939999999999</v>
      </c>
      <c r="O1265" s="7">
        <v>15.176323999999999</v>
      </c>
      <c r="P1265" s="7">
        <v>13.905516</v>
      </c>
      <c r="Q1265" s="7">
        <v>8.2797959999999993</v>
      </c>
      <c r="R1265" s="7">
        <v>8.6467379999999991</v>
      </c>
      <c r="S1265" s="7">
        <v>9.3410240000000009</v>
      </c>
      <c r="T1265" s="7"/>
    </row>
    <row r="1266" spans="1:20" x14ac:dyDescent="0.35">
      <c r="A1266" s="6" t="s">
        <v>185</v>
      </c>
      <c r="B1266" s="6" t="s">
        <v>208</v>
      </c>
      <c r="C1266" s="6" t="s">
        <v>699</v>
      </c>
      <c r="D1266" s="6" t="s">
        <v>671</v>
      </c>
      <c r="E1266" s="6" t="s">
        <v>439</v>
      </c>
      <c r="F1266" s="6" t="s">
        <v>460</v>
      </c>
      <c r="G1266" s="6" t="s">
        <v>461</v>
      </c>
      <c r="H1266" s="7">
        <v>2.0922869999999998</v>
      </c>
      <c r="I1266" s="7">
        <v>4.1845739999999996</v>
      </c>
      <c r="J1266" s="7">
        <v>10.461435</v>
      </c>
      <c r="K1266" s="7">
        <v>5.6677460000000002</v>
      </c>
      <c r="L1266" s="7">
        <v>8.1054910000000007</v>
      </c>
      <c r="M1266" s="7">
        <v>10.82953</v>
      </c>
      <c r="N1266" s="7">
        <v>11.888861</v>
      </c>
      <c r="O1266" s="7">
        <v>12.095198</v>
      </c>
      <c r="P1266" s="7">
        <v>11.518098</v>
      </c>
      <c r="Q1266" s="7">
        <v>9.7832690000000007</v>
      </c>
      <c r="R1266" s="7">
        <v>9.4110080000000007</v>
      </c>
      <c r="S1266" s="7">
        <v>10.60285</v>
      </c>
      <c r="T1266" s="7"/>
    </row>
    <row r="1267" spans="1:20" x14ac:dyDescent="0.35">
      <c r="A1267" s="6" t="s">
        <v>185</v>
      </c>
      <c r="B1267" s="6" t="s">
        <v>208</v>
      </c>
      <c r="C1267" s="6" t="s">
        <v>699</v>
      </c>
      <c r="D1267" s="6" t="s">
        <v>671</v>
      </c>
      <c r="E1267" s="6" t="s">
        <v>439</v>
      </c>
      <c r="F1267" s="6" t="s">
        <v>462</v>
      </c>
      <c r="G1267" s="6" t="s">
        <v>463</v>
      </c>
      <c r="H1267" s="7">
        <v>2.1134200000000001</v>
      </c>
      <c r="I1267" s="7">
        <v>4.2268400000000002</v>
      </c>
      <c r="J1267" s="7">
        <v>8.4536800000000003</v>
      </c>
      <c r="K1267" s="7">
        <v>5.027736</v>
      </c>
      <c r="L1267" s="7">
        <v>6.7189480000000001</v>
      </c>
      <c r="M1267" s="7">
        <v>14.130364999999999</v>
      </c>
      <c r="N1267" s="7">
        <v>21.335633999999999</v>
      </c>
      <c r="O1267" s="7">
        <v>21.572056</v>
      </c>
      <c r="P1267" s="7">
        <v>15.556862000000001</v>
      </c>
      <c r="Q1267" s="7">
        <v>11.999599999999999</v>
      </c>
      <c r="R1267" s="7">
        <v>11.684472</v>
      </c>
      <c r="S1267" s="7">
        <v>14.280391</v>
      </c>
      <c r="T1267" s="7"/>
    </row>
    <row r="1268" spans="1:20" x14ac:dyDescent="0.35">
      <c r="A1268" s="6" t="s">
        <v>185</v>
      </c>
      <c r="B1268" s="6" t="s">
        <v>208</v>
      </c>
      <c r="C1268" s="6" t="s">
        <v>699</v>
      </c>
      <c r="D1268" s="6" t="s">
        <v>671</v>
      </c>
      <c r="E1268" s="6" t="s">
        <v>439</v>
      </c>
      <c r="F1268" s="6" t="s">
        <v>464</v>
      </c>
      <c r="G1268" s="6" t="s">
        <v>465</v>
      </c>
      <c r="H1268" s="6"/>
      <c r="I1268" s="6"/>
      <c r="J1268" s="7">
        <v>2.3775979999999999</v>
      </c>
      <c r="K1268" s="7">
        <v>0</v>
      </c>
      <c r="L1268" s="7">
        <v>1.155116</v>
      </c>
      <c r="M1268" s="7">
        <v>8.1057559999999995</v>
      </c>
      <c r="N1268" s="7">
        <v>12.200181000000001</v>
      </c>
      <c r="O1268" s="7">
        <v>6.9508660000000004</v>
      </c>
      <c r="P1268" s="7">
        <v>7.5657300000000003</v>
      </c>
      <c r="Q1268" s="7">
        <v>11.238490000000001</v>
      </c>
      <c r="R1268" s="7">
        <v>12.117139999999999</v>
      </c>
      <c r="S1268" s="7">
        <v>12.528969</v>
      </c>
      <c r="T1268" s="7"/>
    </row>
    <row r="1269" spans="1:20" x14ac:dyDescent="0.35">
      <c r="A1269" s="6" t="s">
        <v>185</v>
      </c>
      <c r="B1269" s="6" t="s">
        <v>208</v>
      </c>
      <c r="C1269" s="6" t="s">
        <v>699</v>
      </c>
      <c r="D1269" s="6" t="s">
        <v>671</v>
      </c>
      <c r="E1269" s="6" t="s">
        <v>439</v>
      </c>
      <c r="F1269" s="6" t="s">
        <v>468</v>
      </c>
      <c r="G1269" s="6" t="s">
        <v>469</v>
      </c>
      <c r="H1269" s="7">
        <v>13.251151</v>
      </c>
      <c r="I1269" s="7">
        <v>16.040866999999999</v>
      </c>
      <c r="J1269" s="7">
        <v>36.963737000000002</v>
      </c>
      <c r="K1269" s="7">
        <v>35.900464999999997</v>
      </c>
      <c r="L1269" s="7">
        <v>29.942584</v>
      </c>
      <c r="M1269" s="7">
        <v>80.904708999999997</v>
      </c>
      <c r="N1269" s="7">
        <v>94.458719000000002</v>
      </c>
      <c r="O1269" s="7">
        <v>94.701257999999996</v>
      </c>
      <c r="P1269" s="7">
        <v>88.687016</v>
      </c>
      <c r="Q1269" s="7">
        <v>58.859543000000002</v>
      </c>
      <c r="R1269" s="7">
        <v>53.818193999999998</v>
      </c>
      <c r="S1269" s="7">
        <v>64.226175999999995</v>
      </c>
      <c r="T1269" s="7"/>
    </row>
    <row r="1270" spans="1:20" x14ac:dyDescent="0.35">
      <c r="A1270" s="6" t="s">
        <v>185</v>
      </c>
      <c r="B1270" s="6" t="s">
        <v>208</v>
      </c>
      <c r="C1270" s="6" t="s">
        <v>699</v>
      </c>
      <c r="D1270" s="6" t="s">
        <v>671</v>
      </c>
      <c r="E1270" s="6" t="s">
        <v>439</v>
      </c>
      <c r="F1270" s="6" t="s">
        <v>470</v>
      </c>
      <c r="G1270" s="6" t="s">
        <v>471</v>
      </c>
      <c r="H1270" s="7">
        <v>25.361039999999999</v>
      </c>
      <c r="I1270" s="7">
        <v>46.495240000000003</v>
      </c>
      <c r="J1270" s="7">
        <v>71.856279999999998</v>
      </c>
      <c r="K1270" s="7">
        <v>56.914529999999999</v>
      </c>
      <c r="L1270" s="7">
        <v>82.625724000000005</v>
      </c>
      <c r="M1270" s="7">
        <v>106.331895</v>
      </c>
      <c r="N1270" s="7">
        <v>136.42402200000001</v>
      </c>
      <c r="O1270" s="7">
        <v>119.092476</v>
      </c>
      <c r="P1270" s="7">
        <v>110.770945</v>
      </c>
      <c r="Q1270" s="7">
        <v>84.187061999999997</v>
      </c>
      <c r="R1270" s="7">
        <v>80.722279999999998</v>
      </c>
      <c r="S1270" s="7">
        <v>98.579379000000003</v>
      </c>
      <c r="T1270" s="7"/>
    </row>
    <row r="1271" spans="1:20" x14ac:dyDescent="0.35">
      <c r="A1271" s="6" t="s">
        <v>185</v>
      </c>
      <c r="B1271" s="6" t="s">
        <v>208</v>
      </c>
      <c r="C1271" s="6" t="s">
        <v>699</v>
      </c>
      <c r="D1271" s="6" t="s">
        <v>671</v>
      </c>
      <c r="E1271" s="6" t="s">
        <v>472</v>
      </c>
      <c r="F1271" s="6" t="s">
        <v>473</v>
      </c>
      <c r="G1271" s="6" t="s">
        <v>474</v>
      </c>
      <c r="H1271" s="7">
        <v>28.531169999999999</v>
      </c>
      <c r="I1271" s="7">
        <v>28.531169999999999</v>
      </c>
      <c r="J1271" s="7">
        <v>23.775974999999999</v>
      </c>
      <c r="K1271" s="7">
        <v>34.572372999999999</v>
      </c>
      <c r="L1271" s="7">
        <v>23.016297999999999</v>
      </c>
      <c r="M1271" s="7">
        <v>27.941953000000002</v>
      </c>
      <c r="N1271" s="7">
        <v>25.072868</v>
      </c>
      <c r="O1271" s="7">
        <v>22.696611000000001</v>
      </c>
      <c r="P1271" s="7">
        <v>18.567035000000001</v>
      </c>
      <c r="Q1271" s="7">
        <v>14.532302</v>
      </c>
      <c r="R1271" s="7">
        <v>16.64405</v>
      </c>
      <c r="S1271" s="7">
        <v>20.911541</v>
      </c>
      <c r="T1271" s="7"/>
    </row>
    <row r="1272" spans="1:20" x14ac:dyDescent="0.35">
      <c r="A1272" s="6" t="s">
        <v>185</v>
      </c>
      <c r="B1272" s="6" t="s">
        <v>208</v>
      </c>
      <c r="C1272" s="6" t="s">
        <v>699</v>
      </c>
      <c r="D1272" s="6" t="s">
        <v>671</v>
      </c>
      <c r="E1272" s="6" t="s">
        <v>472</v>
      </c>
      <c r="F1272" s="6" t="s">
        <v>475</v>
      </c>
      <c r="G1272" s="6" t="s">
        <v>476</v>
      </c>
      <c r="H1272" s="7">
        <v>11.095454999999999</v>
      </c>
      <c r="I1272" s="7">
        <v>19.020779999999998</v>
      </c>
      <c r="J1272" s="7">
        <v>17.435714999999998</v>
      </c>
      <c r="K1272" s="7">
        <v>26.763228000000002</v>
      </c>
      <c r="L1272" s="7">
        <v>16.095412</v>
      </c>
      <c r="M1272" s="7">
        <v>32.301385000000003</v>
      </c>
      <c r="N1272" s="7">
        <v>20.326426999999999</v>
      </c>
      <c r="O1272" s="7">
        <v>18.390415000000001</v>
      </c>
      <c r="P1272" s="7">
        <v>15.055225999999999</v>
      </c>
      <c r="Q1272" s="7">
        <v>11.509819999999999</v>
      </c>
      <c r="R1272" s="7">
        <v>13.164102</v>
      </c>
      <c r="S1272" s="7">
        <v>16.555688</v>
      </c>
      <c r="T1272" s="7"/>
    </row>
    <row r="1273" spans="1:20" x14ac:dyDescent="0.35">
      <c r="A1273" s="6" t="s">
        <v>185</v>
      </c>
      <c r="B1273" s="6" t="s">
        <v>208</v>
      </c>
      <c r="C1273" s="6" t="s">
        <v>699</v>
      </c>
      <c r="D1273" s="6" t="s">
        <v>671</v>
      </c>
      <c r="E1273" s="6" t="s">
        <v>472</v>
      </c>
      <c r="F1273" s="6" t="s">
        <v>477</v>
      </c>
      <c r="G1273" s="6" t="s">
        <v>478</v>
      </c>
      <c r="H1273" s="7">
        <v>17.96407</v>
      </c>
      <c r="I1273" s="7">
        <v>27.474460000000001</v>
      </c>
      <c r="J1273" s="7">
        <v>32.758009999999999</v>
      </c>
      <c r="K1273" s="7">
        <v>34.576315999999998</v>
      </c>
      <c r="L1273" s="7">
        <v>36.534213999999999</v>
      </c>
      <c r="M1273" s="7">
        <v>52.302596000000001</v>
      </c>
      <c r="N1273" s="7">
        <v>31.921797000000002</v>
      </c>
      <c r="O1273" s="7">
        <v>22.281970999999999</v>
      </c>
      <c r="P1273" s="7">
        <v>19.187788999999999</v>
      </c>
      <c r="Q1273" s="7">
        <v>23.601296999999999</v>
      </c>
      <c r="R1273" s="7">
        <v>23.196373999999999</v>
      </c>
      <c r="S1273" s="7">
        <v>33.933937999999998</v>
      </c>
      <c r="T1273" s="7"/>
    </row>
    <row r="1274" spans="1:20" x14ac:dyDescent="0.35">
      <c r="A1274" s="6" t="s">
        <v>185</v>
      </c>
      <c r="B1274" s="6" t="s">
        <v>208</v>
      </c>
      <c r="C1274" s="6" t="s">
        <v>699</v>
      </c>
      <c r="D1274" s="6" t="s">
        <v>671</v>
      </c>
      <c r="E1274" s="6" t="s">
        <v>472</v>
      </c>
      <c r="F1274" s="6" t="s">
        <v>479</v>
      </c>
      <c r="G1274" s="6" t="s">
        <v>480</v>
      </c>
      <c r="H1274" s="7">
        <v>2.1134200000000001</v>
      </c>
      <c r="I1274" s="7">
        <v>9.5103899999999992</v>
      </c>
      <c r="J1274" s="7">
        <v>13.73723</v>
      </c>
      <c r="K1274" s="7">
        <v>10.811417</v>
      </c>
      <c r="L1274" s="7">
        <v>9.7100559999999998</v>
      </c>
      <c r="M1274" s="7">
        <v>35.011226999999998</v>
      </c>
      <c r="N1274" s="7">
        <v>44.903253999999997</v>
      </c>
      <c r="O1274" s="7">
        <v>31.283045999999999</v>
      </c>
      <c r="P1274" s="7">
        <v>27.006222999999999</v>
      </c>
      <c r="Q1274" s="7">
        <v>28.370502999999999</v>
      </c>
      <c r="R1274" s="7">
        <v>27.832660000000001</v>
      </c>
      <c r="S1274" s="7">
        <v>40.804693</v>
      </c>
      <c r="T1274" s="7"/>
    </row>
    <row r="1275" spans="1:20" x14ac:dyDescent="0.35">
      <c r="A1275" s="6" t="s">
        <v>185</v>
      </c>
      <c r="B1275" s="6" t="s">
        <v>208</v>
      </c>
      <c r="C1275" s="6" t="s">
        <v>699</v>
      </c>
      <c r="D1275" s="6" t="s">
        <v>671</v>
      </c>
      <c r="E1275" s="6" t="s">
        <v>472</v>
      </c>
      <c r="F1275" s="6" t="s">
        <v>481</v>
      </c>
      <c r="G1275" s="6" t="s">
        <v>482</v>
      </c>
      <c r="H1275" s="7">
        <v>21.1342</v>
      </c>
      <c r="I1275" s="7">
        <v>23.247620000000001</v>
      </c>
      <c r="J1275" s="7">
        <v>33.814720000000001</v>
      </c>
      <c r="K1275" s="7">
        <v>34.102260999999999</v>
      </c>
      <c r="L1275" s="7">
        <v>34.329459999999997</v>
      </c>
      <c r="M1275" s="7">
        <v>31.237269000000001</v>
      </c>
      <c r="N1275" s="7">
        <v>22.583504000000001</v>
      </c>
      <c r="O1275" s="7">
        <v>20.133942999999999</v>
      </c>
      <c r="P1275" s="7">
        <v>15.800262999999999</v>
      </c>
      <c r="Q1275" s="7">
        <v>16.08512</v>
      </c>
      <c r="R1275" s="7">
        <v>15.556787999999999</v>
      </c>
      <c r="S1275" s="7">
        <v>20.043050000000001</v>
      </c>
      <c r="T1275" s="7"/>
    </row>
    <row r="1276" spans="1:20" x14ac:dyDescent="0.35">
      <c r="A1276" s="6" t="s">
        <v>185</v>
      </c>
      <c r="B1276" s="6" t="s">
        <v>208</v>
      </c>
      <c r="C1276" s="6" t="s">
        <v>699</v>
      </c>
      <c r="D1276" s="6" t="s">
        <v>671</v>
      </c>
      <c r="E1276" s="6" t="s">
        <v>472</v>
      </c>
      <c r="F1276" s="6" t="s">
        <v>483</v>
      </c>
      <c r="G1276" s="6" t="s">
        <v>484</v>
      </c>
      <c r="H1276" s="7">
        <v>12.68052</v>
      </c>
      <c r="I1276" s="7">
        <v>28.531169999999999</v>
      </c>
      <c r="J1276" s="7">
        <v>14.265585</v>
      </c>
      <c r="K1276" s="7">
        <v>32.948259999999998</v>
      </c>
      <c r="L1276" s="7">
        <v>18.203544000000001</v>
      </c>
      <c r="M1276" s="7">
        <v>33.019739000000001</v>
      </c>
      <c r="N1276" s="7">
        <v>22.488009999999999</v>
      </c>
      <c r="O1276" s="7">
        <v>20.379149999999999</v>
      </c>
      <c r="P1276" s="7">
        <v>16.639755000000001</v>
      </c>
      <c r="Q1276" s="7">
        <v>11.418258</v>
      </c>
      <c r="R1276" s="7">
        <v>13.035436000000001</v>
      </c>
      <c r="S1276" s="7">
        <v>16.395890999999999</v>
      </c>
      <c r="T1276" s="7"/>
    </row>
    <row r="1277" spans="1:20" x14ac:dyDescent="0.35">
      <c r="A1277" s="6" t="s">
        <v>185</v>
      </c>
      <c r="B1277" s="6" t="s">
        <v>208</v>
      </c>
      <c r="C1277" s="6" t="s">
        <v>699</v>
      </c>
      <c r="D1277" s="6" t="s">
        <v>671</v>
      </c>
      <c r="E1277" s="6" t="s">
        <v>472</v>
      </c>
      <c r="F1277" s="6" t="s">
        <v>485</v>
      </c>
      <c r="G1277" s="6" t="s">
        <v>486</v>
      </c>
      <c r="H1277" s="7">
        <v>6.3402599999999998</v>
      </c>
      <c r="I1277" s="7">
        <v>7.3969699999999996</v>
      </c>
      <c r="J1277" s="7">
        <v>12.68052</v>
      </c>
      <c r="K1277" s="7">
        <v>14.667745999999999</v>
      </c>
      <c r="L1277" s="7">
        <v>13.275191</v>
      </c>
      <c r="M1277" s="7">
        <v>24.535938000000002</v>
      </c>
      <c r="N1277" s="7">
        <v>25.231870000000001</v>
      </c>
      <c r="O1277" s="7">
        <v>17.597311999999999</v>
      </c>
      <c r="P1277" s="7">
        <v>15.179532</v>
      </c>
      <c r="Q1277" s="7">
        <v>14.328063</v>
      </c>
      <c r="R1277" s="7">
        <v>14.02333</v>
      </c>
      <c r="S1277" s="7">
        <v>20.592108</v>
      </c>
      <c r="T1277" s="7"/>
    </row>
    <row r="1278" spans="1:20" x14ac:dyDescent="0.35">
      <c r="A1278" s="6" t="s">
        <v>185</v>
      </c>
      <c r="B1278" s="6" t="s">
        <v>208</v>
      </c>
      <c r="C1278" s="6" t="s">
        <v>699</v>
      </c>
      <c r="D1278" s="6" t="s">
        <v>671</v>
      </c>
      <c r="E1278" s="6" t="s">
        <v>472</v>
      </c>
      <c r="F1278" s="6" t="s">
        <v>487</v>
      </c>
      <c r="G1278" s="6" t="s">
        <v>488</v>
      </c>
      <c r="H1278" s="7">
        <v>6.3402599999999998</v>
      </c>
      <c r="I1278" s="7">
        <v>19.020779999999998</v>
      </c>
      <c r="J1278" s="7">
        <v>21.1342</v>
      </c>
      <c r="K1278" s="7">
        <v>22.361761999999999</v>
      </c>
      <c r="L1278" s="7">
        <v>21.478929999999998</v>
      </c>
      <c r="M1278" s="7">
        <v>33.682085999999998</v>
      </c>
      <c r="N1278" s="7">
        <v>18.224087999999998</v>
      </c>
      <c r="O1278" s="7">
        <v>16.252147999999998</v>
      </c>
      <c r="P1278" s="7">
        <v>12.755388999999999</v>
      </c>
      <c r="Q1278" s="7">
        <v>19.454557999999999</v>
      </c>
      <c r="R1278" s="7">
        <v>18.828137000000002</v>
      </c>
      <c r="S1278" s="7">
        <v>24.209676999999999</v>
      </c>
      <c r="T1278" s="7"/>
    </row>
    <row r="1279" spans="1:20" x14ac:dyDescent="0.35">
      <c r="A1279" s="6" t="s">
        <v>185</v>
      </c>
      <c r="B1279" s="6" t="s">
        <v>208</v>
      </c>
      <c r="C1279" s="6" t="s">
        <v>699</v>
      </c>
      <c r="D1279" s="6" t="s">
        <v>671</v>
      </c>
      <c r="E1279" s="6" t="s">
        <v>472</v>
      </c>
      <c r="F1279" s="6" t="s">
        <v>489</v>
      </c>
      <c r="G1279" s="6" t="s">
        <v>490</v>
      </c>
      <c r="H1279" s="7">
        <v>29.587879999999998</v>
      </c>
      <c r="I1279" s="7">
        <v>33.814720000000001</v>
      </c>
      <c r="J1279" s="7">
        <v>71.856279999999998</v>
      </c>
      <c r="K1279" s="7">
        <v>69.673387000000005</v>
      </c>
      <c r="L1279" s="7">
        <v>56.664563000000001</v>
      </c>
      <c r="M1279" s="7">
        <v>36.960189</v>
      </c>
      <c r="N1279" s="7">
        <v>26.762438</v>
      </c>
      <c r="O1279" s="7">
        <v>23.882187999999999</v>
      </c>
      <c r="P1279" s="7">
        <v>18.750820000000001</v>
      </c>
      <c r="Q1279" s="7">
        <v>23.499178000000001</v>
      </c>
      <c r="R1279" s="7">
        <v>22.793668</v>
      </c>
      <c r="S1279" s="7">
        <v>29.283778000000002</v>
      </c>
      <c r="T1279" s="7"/>
    </row>
    <row r="1280" spans="1:20" x14ac:dyDescent="0.35">
      <c r="A1280" s="6" t="s">
        <v>185</v>
      </c>
      <c r="B1280" s="6" t="s">
        <v>208</v>
      </c>
      <c r="C1280" s="6" t="s">
        <v>699</v>
      </c>
      <c r="D1280" s="6" t="s">
        <v>671</v>
      </c>
      <c r="E1280" s="6" t="s">
        <v>472</v>
      </c>
      <c r="F1280" s="6" t="s">
        <v>491</v>
      </c>
      <c r="G1280" s="6" t="s">
        <v>492</v>
      </c>
      <c r="H1280" s="7">
        <v>8.4536800000000003</v>
      </c>
      <c r="I1280" s="7">
        <v>19.020779999999998</v>
      </c>
      <c r="J1280" s="7">
        <v>38.041559999999997</v>
      </c>
      <c r="K1280" s="7">
        <v>38.006362000000003</v>
      </c>
      <c r="L1280" s="7">
        <v>29.768232000000001</v>
      </c>
      <c r="M1280" s="7">
        <v>38.485894999999999</v>
      </c>
      <c r="N1280" s="7">
        <v>16.792808000000001</v>
      </c>
      <c r="O1280" s="7">
        <v>14.951062</v>
      </c>
      <c r="P1280" s="7">
        <v>11.717325000000001</v>
      </c>
      <c r="Q1280" s="7">
        <v>17.187200000000001</v>
      </c>
      <c r="R1280" s="7">
        <v>16.624222</v>
      </c>
      <c r="S1280" s="7">
        <v>21.380465000000001</v>
      </c>
      <c r="T1280" s="7"/>
    </row>
    <row r="1281" spans="1:20" x14ac:dyDescent="0.35">
      <c r="A1281" s="6" t="s">
        <v>185</v>
      </c>
      <c r="B1281" s="6" t="s">
        <v>208</v>
      </c>
      <c r="C1281" s="6" t="s">
        <v>699</v>
      </c>
      <c r="D1281" s="6" t="s">
        <v>671</v>
      </c>
      <c r="E1281" s="6" t="s">
        <v>472</v>
      </c>
      <c r="F1281" s="6" t="s">
        <v>493</v>
      </c>
      <c r="G1281" s="6" t="s">
        <v>494</v>
      </c>
      <c r="H1281" s="7">
        <v>7.3969699999999996</v>
      </c>
      <c r="I1281" s="7">
        <v>15.85065</v>
      </c>
      <c r="J1281" s="7">
        <v>23.247620000000001</v>
      </c>
      <c r="K1281" s="7">
        <v>22.765239999999999</v>
      </c>
      <c r="L1281" s="7">
        <v>20.661909000000001</v>
      </c>
      <c r="M1281" s="7">
        <v>32.281331999999999</v>
      </c>
      <c r="N1281" s="7">
        <v>28.308737000000001</v>
      </c>
      <c r="O1281" s="7">
        <v>19.745305999999999</v>
      </c>
      <c r="P1281" s="7">
        <v>17.037074</v>
      </c>
      <c r="Q1281" s="7">
        <v>19.444358000000001</v>
      </c>
      <c r="R1281" s="7">
        <v>19.085991</v>
      </c>
      <c r="S1281" s="7">
        <v>27.956500999999999</v>
      </c>
      <c r="T1281" s="7"/>
    </row>
    <row r="1282" spans="1:20" x14ac:dyDescent="0.35">
      <c r="A1282" s="6" t="s">
        <v>185</v>
      </c>
      <c r="B1282" s="6" t="s">
        <v>208</v>
      </c>
      <c r="C1282" s="6" t="s">
        <v>699</v>
      </c>
      <c r="D1282" s="6" t="s">
        <v>671</v>
      </c>
      <c r="E1282" s="6" t="s">
        <v>472</v>
      </c>
      <c r="F1282" s="6" t="s">
        <v>495</v>
      </c>
      <c r="G1282" s="6" t="s">
        <v>496</v>
      </c>
      <c r="H1282" s="7">
        <v>20.605844999999999</v>
      </c>
      <c r="I1282" s="7">
        <v>22.190909999999999</v>
      </c>
      <c r="J1282" s="7">
        <v>15.85065</v>
      </c>
      <c r="K1282" s="7">
        <v>19.350111999999999</v>
      </c>
      <c r="L1282" s="7">
        <v>18.563654</v>
      </c>
      <c r="M1282" s="7">
        <v>32.430639999999997</v>
      </c>
      <c r="N1282" s="7">
        <v>25.112591999999999</v>
      </c>
      <c r="O1282" s="7">
        <v>22.736401000000001</v>
      </c>
      <c r="P1282" s="7">
        <v>18.591861999999999</v>
      </c>
      <c r="Q1282" s="7">
        <v>14.875078</v>
      </c>
      <c r="R1282" s="7">
        <v>16.991237999999999</v>
      </c>
      <c r="S1282" s="7">
        <v>21.380476000000002</v>
      </c>
      <c r="T1282" s="7"/>
    </row>
    <row r="1283" spans="1:20" x14ac:dyDescent="0.35">
      <c r="A1283" s="6" t="s">
        <v>185</v>
      </c>
      <c r="B1283" s="6" t="s">
        <v>208</v>
      </c>
      <c r="C1283" s="6" t="s">
        <v>699</v>
      </c>
      <c r="D1283" s="6" t="s">
        <v>671</v>
      </c>
      <c r="E1283" s="6" t="s">
        <v>472</v>
      </c>
      <c r="F1283" s="6" t="s">
        <v>497</v>
      </c>
      <c r="G1283" s="6" t="s">
        <v>498</v>
      </c>
      <c r="H1283" s="7">
        <v>6.3402599999999998</v>
      </c>
      <c r="I1283" s="7">
        <v>3.1701299999999999</v>
      </c>
      <c r="J1283" s="7">
        <v>5.28355</v>
      </c>
      <c r="K1283" s="7">
        <v>7.5644</v>
      </c>
      <c r="L1283" s="7">
        <v>7.7087120000000002</v>
      </c>
      <c r="M1283" s="7">
        <v>14.637867</v>
      </c>
      <c r="N1283" s="7">
        <v>24.540851</v>
      </c>
      <c r="O1283" s="7">
        <v>16.511337000000001</v>
      </c>
      <c r="P1283" s="7">
        <v>14.737349</v>
      </c>
      <c r="Q1283" s="7">
        <v>7.7609779999999997</v>
      </c>
      <c r="R1283" s="7">
        <v>8.3241219999999991</v>
      </c>
      <c r="S1283" s="7">
        <v>12.169454999999999</v>
      </c>
      <c r="T1283" s="7"/>
    </row>
    <row r="1284" spans="1:20" x14ac:dyDescent="0.35">
      <c r="A1284" s="6" t="s">
        <v>185</v>
      </c>
      <c r="B1284" s="6" t="s">
        <v>208</v>
      </c>
      <c r="C1284" s="6" t="s">
        <v>699</v>
      </c>
      <c r="D1284" s="6" t="s">
        <v>671</v>
      </c>
      <c r="E1284" s="6" t="s">
        <v>472</v>
      </c>
      <c r="F1284" s="6" t="s">
        <v>499</v>
      </c>
      <c r="G1284" s="6" t="s">
        <v>500</v>
      </c>
      <c r="H1284" s="7">
        <v>14.793939999999999</v>
      </c>
      <c r="I1284" s="7">
        <v>4.2268400000000002</v>
      </c>
      <c r="J1284" s="7">
        <v>2.1134200000000001</v>
      </c>
      <c r="K1284" s="7">
        <v>10.324605</v>
      </c>
      <c r="L1284" s="7">
        <v>6.6275199999999996</v>
      </c>
      <c r="M1284" s="7">
        <v>12.250055</v>
      </c>
      <c r="N1284" s="7">
        <v>13.830866</v>
      </c>
      <c r="O1284" s="7">
        <v>11.906169999999999</v>
      </c>
      <c r="P1284" s="7">
        <v>9.6660120000000003</v>
      </c>
      <c r="Q1284" s="7">
        <v>8.2353880000000004</v>
      </c>
      <c r="R1284" s="7">
        <v>8.6672460000000004</v>
      </c>
      <c r="S1284" s="7">
        <v>11.151595</v>
      </c>
      <c r="T1284" s="7"/>
    </row>
    <row r="1285" spans="1:20" x14ac:dyDescent="0.35">
      <c r="A1285" s="6" t="s">
        <v>185</v>
      </c>
      <c r="B1285" s="6" t="s">
        <v>208</v>
      </c>
      <c r="C1285" s="6" t="s">
        <v>699</v>
      </c>
      <c r="D1285" s="6" t="s">
        <v>671</v>
      </c>
      <c r="E1285" s="6" t="s">
        <v>472</v>
      </c>
      <c r="F1285" s="6" t="s">
        <v>501</v>
      </c>
      <c r="G1285" s="6" t="s">
        <v>502</v>
      </c>
      <c r="H1285" s="7">
        <v>1.5850649999999999</v>
      </c>
      <c r="I1285" s="7">
        <v>4.7551949999999996</v>
      </c>
      <c r="J1285" s="7">
        <v>4.7551949999999996</v>
      </c>
      <c r="K1285" s="7">
        <v>1.8082469999999999</v>
      </c>
      <c r="L1285" s="7">
        <v>4.5566339999999999</v>
      </c>
      <c r="M1285" s="7">
        <v>16.961425999999999</v>
      </c>
      <c r="N1285" s="7">
        <v>18.577394000000002</v>
      </c>
      <c r="O1285" s="7">
        <v>16.232171999999998</v>
      </c>
      <c r="P1285" s="7">
        <v>13.768729</v>
      </c>
      <c r="Q1285" s="7">
        <v>6.7172409999999996</v>
      </c>
      <c r="R1285" s="7">
        <v>8.3537859999999995</v>
      </c>
      <c r="S1285" s="7">
        <v>10.513014</v>
      </c>
      <c r="T1285" s="7"/>
    </row>
    <row r="1286" spans="1:20" x14ac:dyDescent="0.35">
      <c r="A1286" s="6" t="s">
        <v>185</v>
      </c>
      <c r="B1286" s="6" t="s">
        <v>208</v>
      </c>
      <c r="C1286" s="6" t="s">
        <v>699</v>
      </c>
      <c r="D1286" s="6" t="s">
        <v>671</v>
      </c>
      <c r="E1286" s="6" t="s">
        <v>472</v>
      </c>
      <c r="F1286" s="6" t="s">
        <v>503</v>
      </c>
      <c r="G1286" s="6" t="s">
        <v>504</v>
      </c>
      <c r="H1286" s="7">
        <v>4.2268400000000002</v>
      </c>
      <c r="I1286" s="7">
        <v>4.2268400000000002</v>
      </c>
      <c r="J1286" s="7">
        <v>1.05671</v>
      </c>
      <c r="K1286" s="7">
        <v>1.936663</v>
      </c>
      <c r="L1286" s="7">
        <v>5.1566700000000001</v>
      </c>
      <c r="M1286" s="7">
        <v>13.776026</v>
      </c>
      <c r="N1286" s="7">
        <v>27.617887</v>
      </c>
      <c r="O1286" s="7">
        <v>18.579623999999999</v>
      </c>
      <c r="P1286" s="7">
        <v>16.629819000000001</v>
      </c>
      <c r="Q1286" s="7">
        <v>10.234066</v>
      </c>
      <c r="R1286" s="7">
        <v>10.910803</v>
      </c>
      <c r="S1286" s="7">
        <v>16.016504000000001</v>
      </c>
      <c r="T1286" s="7"/>
    </row>
    <row r="1287" spans="1:20" x14ac:dyDescent="0.35">
      <c r="A1287" s="6" t="s">
        <v>185</v>
      </c>
      <c r="B1287" s="6" t="s">
        <v>208</v>
      </c>
      <c r="C1287" s="6" t="s">
        <v>699</v>
      </c>
      <c r="D1287" s="6" t="s">
        <v>671</v>
      </c>
      <c r="E1287" s="6" t="s">
        <v>472</v>
      </c>
      <c r="F1287" s="6" t="s">
        <v>505</v>
      </c>
      <c r="G1287" s="6" t="s">
        <v>506</v>
      </c>
      <c r="H1287" s="7">
        <v>6.3402599999999998</v>
      </c>
      <c r="I1287" s="7">
        <v>4.2268400000000002</v>
      </c>
      <c r="J1287" s="7">
        <v>10.5671</v>
      </c>
      <c r="K1287" s="7">
        <v>5.2857529999999997</v>
      </c>
      <c r="L1287" s="7">
        <v>4.6236920000000001</v>
      </c>
      <c r="M1287" s="7">
        <v>10.69069</v>
      </c>
      <c r="N1287" s="7">
        <v>13.890421999999999</v>
      </c>
      <c r="O1287" s="7">
        <v>11.955876</v>
      </c>
      <c r="P1287" s="7">
        <v>9.7256499999999999</v>
      </c>
      <c r="Q1287" s="7">
        <v>9.7339000000000002</v>
      </c>
      <c r="R1287" s="7">
        <v>10.260126</v>
      </c>
      <c r="S1287" s="7">
        <v>13.177419</v>
      </c>
      <c r="T1287" s="7"/>
    </row>
    <row r="1288" spans="1:20" x14ac:dyDescent="0.35">
      <c r="A1288" s="6" t="s">
        <v>185</v>
      </c>
      <c r="B1288" s="6" t="s">
        <v>208</v>
      </c>
      <c r="C1288" s="6" t="s">
        <v>699</v>
      </c>
      <c r="D1288" s="6" t="s">
        <v>671</v>
      </c>
      <c r="E1288" s="6" t="s">
        <v>472</v>
      </c>
      <c r="F1288" s="6" t="s">
        <v>507</v>
      </c>
      <c r="G1288" s="6" t="s">
        <v>508</v>
      </c>
      <c r="H1288" s="7">
        <v>3.1701299999999999</v>
      </c>
      <c r="I1288" s="7">
        <v>3.1701299999999999</v>
      </c>
      <c r="J1288" s="7">
        <v>4.7551949999999996</v>
      </c>
      <c r="K1288" s="7">
        <v>1.7978460000000001</v>
      </c>
      <c r="L1288" s="7">
        <v>5.5841000000000003</v>
      </c>
      <c r="M1288" s="7">
        <v>17.729372000000001</v>
      </c>
      <c r="N1288" s="7">
        <v>19.730923000000001</v>
      </c>
      <c r="O1288" s="7">
        <v>17.218648999999999</v>
      </c>
      <c r="P1288" s="7">
        <v>14.618153</v>
      </c>
      <c r="Q1288" s="7">
        <v>8.9135829999999991</v>
      </c>
      <c r="R1288" s="7">
        <v>11.069519</v>
      </c>
      <c r="S1288" s="7">
        <v>13.900969999999999</v>
      </c>
      <c r="T1288" s="7"/>
    </row>
    <row r="1289" spans="1:20" x14ac:dyDescent="0.35">
      <c r="A1289" s="6" t="s">
        <v>185</v>
      </c>
      <c r="B1289" s="6" t="s">
        <v>208</v>
      </c>
      <c r="C1289" s="6" t="s">
        <v>699</v>
      </c>
      <c r="D1289" s="6" t="s">
        <v>671</v>
      </c>
      <c r="E1289" s="6" t="s">
        <v>509</v>
      </c>
      <c r="F1289" s="6" t="s">
        <v>510</v>
      </c>
      <c r="G1289" s="6" t="s">
        <v>511</v>
      </c>
      <c r="H1289" s="7">
        <v>17.080667999999999</v>
      </c>
      <c r="I1289" s="7">
        <v>19.927446</v>
      </c>
      <c r="J1289" s="7">
        <v>44.599522</v>
      </c>
      <c r="K1289" s="7">
        <v>57.371684999999999</v>
      </c>
      <c r="L1289" s="7">
        <v>28.635749000000001</v>
      </c>
      <c r="M1289" s="7">
        <v>46.693018000000002</v>
      </c>
      <c r="N1289" s="7">
        <v>40.236930000000001</v>
      </c>
      <c r="O1289" s="7">
        <v>37.610497000000002</v>
      </c>
      <c r="P1289" s="7">
        <v>49.988863000000002</v>
      </c>
      <c r="Q1289" s="7">
        <v>44.258203999999999</v>
      </c>
      <c r="R1289" s="7">
        <v>40.059604</v>
      </c>
      <c r="S1289" s="7">
        <v>52.066384999999997</v>
      </c>
      <c r="T1289" s="7"/>
    </row>
    <row r="1290" spans="1:20" x14ac:dyDescent="0.35">
      <c r="A1290" s="6" t="s">
        <v>185</v>
      </c>
      <c r="B1290" s="6" t="s">
        <v>208</v>
      </c>
      <c r="C1290" s="6" t="s">
        <v>699</v>
      </c>
      <c r="D1290" s="6" t="s">
        <v>671</v>
      </c>
      <c r="E1290" s="6" t="s">
        <v>509</v>
      </c>
      <c r="F1290" s="6" t="s">
        <v>512</v>
      </c>
      <c r="G1290" s="6" t="s">
        <v>513</v>
      </c>
      <c r="H1290" s="7">
        <v>20.876372</v>
      </c>
      <c r="I1290" s="7">
        <v>68.322671999999997</v>
      </c>
      <c r="J1290" s="7">
        <v>74.016227999999998</v>
      </c>
      <c r="K1290" s="7">
        <v>57.334949000000002</v>
      </c>
      <c r="L1290" s="7">
        <v>63.862031999999999</v>
      </c>
      <c r="M1290" s="7">
        <v>99.661736000000005</v>
      </c>
      <c r="N1290" s="7">
        <v>84.582269999999994</v>
      </c>
      <c r="O1290" s="7">
        <v>92.742673999999994</v>
      </c>
      <c r="P1290" s="7">
        <v>98.828985000000003</v>
      </c>
      <c r="Q1290" s="7">
        <v>68.993701000000001</v>
      </c>
      <c r="R1290" s="7">
        <v>74.611444000000006</v>
      </c>
      <c r="S1290" s="7">
        <v>90.397126999999998</v>
      </c>
      <c r="T1290" s="7"/>
    </row>
    <row r="1291" spans="1:20" x14ac:dyDescent="0.35">
      <c r="A1291" s="6" t="s">
        <v>185</v>
      </c>
      <c r="B1291" s="6" t="s">
        <v>208</v>
      </c>
      <c r="C1291" s="6" t="s">
        <v>699</v>
      </c>
      <c r="D1291" s="6" t="s">
        <v>671</v>
      </c>
      <c r="E1291" s="6" t="s">
        <v>509</v>
      </c>
      <c r="F1291" s="6" t="s">
        <v>514</v>
      </c>
      <c r="G1291" s="6" t="s">
        <v>515</v>
      </c>
      <c r="H1291" s="7">
        <v>21.825298</v>
      </c>
      <c r="I1291" s="7">
        <v>28.467780000000001</v>
      </c>
      <c r="J1291" s="7">
        <v>45.548448</v>
      </c>
      <c r="K1291" s="7">
        <v>33.617773</v>
      </c>
      <c r="L1291" s="7">
        <v>33.784053</v>
      </c>
      <c r="M1291" s="7">
        <v>64.982263000000003</v>
      </c>
      <c r="N1291" s="7">
        <v>37.309491999999999</v>
      </c>
      <c r="O1291" s="7">
        <v>38.489826999999998</v>
      </c>
      <c r="P1291" s="7">
        <v>51.647534</v>
      </c>
      <c r="Q1291" s="7">
        <v>47.959060999999998</v>
      </c>
      <c r="R1291" s="7">
        <v>48.872137000000002</v>
      </c>
      <c r="S1291" s="7">
        <v>61.565908999999998</v>
      </c>
      <c r="T1291" s="7"/>
    </row>
    <row r="1292" spans="1:20" x14ac:dyDescent="0.35">
      <c r="A1292" s="6" t="s">
        <v>185</v>
      </c>
      <c r="B1292" s="6" t="s">
        <v>208</v>
      </c>
      <c r="C1292" s="6" t="s">
        <v>699</v>
      </c>
      <c r="D1292" s="6" t="s">
        <v>671</v>
      </c>
      <c r="E1292" s="6" t="s">
        <v>509</v>
      </c>
      <c r="F1292" s="6" t="s">
        <v>516</v>
      </c>
      <c r="G1292" s="6" t="s">
        <v>517</v>
      </c>
      <c r="H1292" s="6"/>
      <c r="I1292" s="6"/>
      <c r="J1292" s="6"/>
      <c r="K1292" s="7">
        <v>0</v>
      </c>
      <c r="L1292" s="7">
        <v>0</v>
      </c>
      <c r="M1292" s="7">
        <v>0</v>
      </c>
      <c r="N1292" s="7">
        <v>0</v>
      </c>
      <c r="O1292" s="7">
        <v>0</v>
      </c>
      <c r="P1292" s="7">
        <v>0</v>
      </c>
      <c r="Q1292" s="7">
        <v>75.260557000000006</v>
      </c>
      <c r="R1292" s="7">
        <v>81.031864999999996</v>
      </c>
      <c r="S1292" s="7">
        <v>92.779388999999995</v>
      </c>
      <c r="T1292" s="7"/>
    </row>
    <row r="1293" spans="1:20" x14ac:dyDescent="0.35">
      <c r="A1293" s="6" t="s">
        <v>185</v>
      </c>
      <c r="B1293" s="6" t="s">
        <v>208</v>
      </c>
      <c r="C1293" s="6" t="s">
        <v>699</v>
      </c>
      <c r="D1293" s="6" t="s">
        <v>671</v>
      </c>
      <c r="E1293" s="6" t="s">
        <v>509</v>
      </c>
      <c r="F1293" s="6" t="s">
        <v>518</v>
      </c>
      <c r="G1293" s="6" t="s">
        <v>519</v>
      </c>
      <c r="H1293" s="7">
        <v>36.059187999999999</v>
      </c>
      <c r="I1293" s="7">
        <v>56.935560000000002</v>
      </c>
      <c r="J1293" s="7">
        <v>93.943674000000001</v>
      </c>
      <c r="K1293" s="7">
        <v>65.458751000000007</v>
      </c>
      <c r="L1293" s="7">
        <v>63.966794999999998</v>
      </c>
      <c r="M1293" s="7">
        <v>94.528593999999998</v>
      </c>
      <c r="N1293" s="7">
        <v>59.267462999999999</v>
      </c>
      <c r="O1293" s="7">
        <v>61.602674</v>
      </c>
      <c r="P1293" s="7">
        <v>71.871466999999996</v>
      </c>
      <c r="Q1293" s="7">
        <v>0</v>
      </c>
      <c r="R1293" s="7">
        <v>0</v>
      </c>
      <c r="S1293" s="7">
        <v>0</v>
      </c>
      <c r="T1293" s="7"/>
    </row>
    <row r="1294" spans="1:20" x14ac:dyDescent="0.35">
      <c r="A1294" s="6" t="s">
        <v>185</v>
      </c>
      <c r="B1294" s="6" t="s">
        <v>208</v>
      </c>
      <c r="C1294" s="6" t="s">
        <v>699</v>
      </c>
      <c r="D1294" s="6" t="s">
        <v>671</v>
      </c>
      <c r="E1294" s="6" t="s">
        <v>509</v>
      </c>
      <c r="F1294" s="6" t="s">
        <v>520</v>
      </c>
      <c r="G1294" s="6" t="s">
        <v>521</v>
      </c>
      <c r="H1294" s="6"/>
      <c r="I1294" s="6"/>
      <c r="J1294" s="6"/>
      <c r="K1294" s="7">
        <v>0</v>
      </c>
      <c r="L1294" s="7">
        <v>0</v>
      </c>
      <c r="M1294" s="7">
        <v>0</v>
      </c>
      <c r="N1294" s="6"/>
      <c r="O1294" s="7">
        <v>0</v>
      </c>
      <c r="P1294" s="7">
        <v>6.1419689999999996</v>
      </c>
      <c r="Q1294" s="7">
        <v>19.839607999999998</v>
      </c>
      <c r="R1294" s="7">
        <v>11.944526</v>
      </c>
      <c r="S1294" s="7">
        <v>12.966889</v>
      </c>
      <c r="T1294" s="7"/>
    </row>
    <row r="1295" spans="1:20" x14ac:dyDescent="0.35">
      <c r="A1295" s="6" t="s">
        <v>185</v>
      </c>
      <c r="B1295" s="6" t="s">
        <v>208</v>
      </c>
      <c r="C1295" s="6" t="s">
        <v>699</v>
      </c>
      <c r="D1295" s="6" t="s">
        <v>671</v>
      </c>
      <c r="E1295" s="6" t="s">
        <v>522</v>
      </c>
      <c r="F1295" s="6" t="s">
        <v>523</v>
      </c>
      <c r="G1295" s="6" t="s">
        <v>524</v>
      </c>
      <c r="H1295" s="7">
        <v>1.3384990000000001</v>
      </c>
      <c r="I1295" s="6"/>
      <c r="J1295" s="6"/>
      <c r="K1295" s="7">
        <v>0</v>
      </c>
      <c r="L1295" s="6"/>
      <c r="M1295" s="6"/>
      <c r="N1295" s="7">
        <v>0</v>
      </c>
      <c r="O1295" s="7">
        <v>0</v>
      </c>
      <c r="P1295" s="7">
        <v>0</v>
      </c>
      <c r="Q1295" s="7">
        <v>0</v>
      </c>
      <c r="R1295" s="7">
        <v>0</v>
      </c>
      <c r="S1295" s="7">
        <v>0</v>
      </c>
      <c r="T1295" s="7"/>
    </row>
    <row r="1296" spans="1:20" x14ac:dyDescent="0.35">
      <c r="A1296" s="6" t="s">
        <v>185</v>
      </c>
      <c r="B1296" s="6" t="s">
        <v>208</v>
      </c>
      <c r="C1296" s="6" t="s">
        <v>699</v>
      </c>
      <c r="D1296" s="6" t="s">
        <v>671</v>
      </c>
      <c r="E1296" s="6" t="s">
        <v>522</v>
      </c>
      <c r="F1296" s="6" t="s">
        <v>525</v>
      </c>
      <c r="G1296" s="6" t="s">
        <v>526</v>
      </c>
      <c r="H1296" s="6"/>
      <c r="I1296" s="6"/>
      <c r="J1296" s="7">
        <v>3.6984849999999998</v>
      </c>
      <c r="K1296" s="7">
        <v>2.5777420000000002</v>
      </c>
      <c r="L1296" s="7">
        <v>1.6124909999999999</v>
      </c>
      <c r="M1296" s="7">
        <v>2.5675189999999999</v>
      </c>
      <c r="N1296" s="7">
        <v>0.79999600000000004</v>
      </c>
      <c r="O1296" s="7">
        <v>0.51999600000000001</v>
      </c>
      <c r="P1296" s="7">
        <v>0.75999000000000005</v>
      </c>
      <c r="Q1296" s="7">
        <v>0.95999199999999996</v>
      </c>
      <c r="R1296" s="7">
        <v>1.2399899999999999</v>
      </c>
      <c r="S1296" s="7">
        <v>1.539995</v>
      </c>
      <c r="T1296" s="7"/>
    </row>
    <row r="1297" spans="1:20" x14ac:dyDescent="0.35">
      <c r="A1297" s="6" t="s">
        <v>185</v>
      </c>
      <c r="B1297" s="6" t="s">
        <v>208</v>
      </c>
      <c r="C1297" s="6" t="s">
        <v>699</v>
      </c>
      <c r="D1297" s="6" t="s">
        <v>671</v>
      </c>
      <c r="E1297" s="6" t="s">
        <v>522</v>
      </c>
      <c r="F1297" s="6" t="s">
        <v>527</v>
      </c>
      <c r="G1297" s="6" t="s">
        <v>528</v>
      </c>
      <c r="H1297" s="7">
        <v>0.73969700000000005</v>
      </c>
      <c r="I1297" s="7">
        <v>1.4793940000000001</v>
      </c>
      <c r="J1297" s="7">
        <v>3.6984849999999998</v>
      </c>
      <c r="K1297" s="7">
        <v>2.9587880000000002</v>
      </c>
      <c r="L1297" s="6"/>
      <c r="M1297" s="6"/>
      <c r="N1297" s="6"/>
      <c r="O1297" s="6"/>
      <c r="P1297" s="6"/>
      <c r="Q1297" s="7">
        <v>0</v>
      </c>
      <c r="R1297" s="7">
        <v>0</v>
      </c>
      <c r="S1297" s="7">
        <v>0</v>
      </c>
      <c r="T1297" s="7"/>
    </row>
    <row r="1298" spans="1:20" x14ac:dyDescent="0.35">
      <c r="A1298" s="6" t="s">
        <v>185</v>
      </c>
      <c r="B1298" s="6" t="s">
        <v>208</v>
      </c>
      <c r="C1298" s="6" t="s">
        <v>699</v>
      </c>
      <c r="D1298" s="6" t="s">
        <v>671</v>
      </c>
      <c r="E1298" s="6" t="s">
        <v>522</v>
      </c>
      <c r="F1298" s="6" t="s">
        <v>529</v>
      </c>
      <c r="G1298" s="6" t="s">
        <v>530</v>
      </c>
      <c r="H1298" s="6"/>
      <c r="I1298" s="7">
        <v>2.0394510000000001</v>
      </c>
      <c r="J1298" s="7">
        <v>2.0394510000000001</v>
      </c>
      <c r="K1298" s="7">
        <v>0</v>
      </c>
      <c r="L1298" s="7">
        <v>0.66864000000000001</v>
      </c>
      <c r="M1298" s="7">
        <v>6.2138369999999998</v>
      </c>
      <c r="N1298" s="7">
        <v>1.6699900000000001</v>
      </c>
      <c r="O1298" s="7">
        <v>1.6699820000000001</v>
      </c>
      <c r="P1298" s="7">
        <v>0.61997999999999998</v>
      </c>
      <c r="Q1298" s="7">
        <v>1.2699800000000001</v>
      </c>
      <c r="R1298" s="7">
        <v>0.87997999999999998</v>
      </c>
      <c r="S1298" s="7">
        <v>1.239975</v>
      </c>
      <c r="T1298" s="7"/>
    </row>
    <row r="1299" spans="1:20" x14ac:dyDescent="0.35">
      <c r="A1299" s="6" t="s">
        <v>185</v>
      </c>
      <c r="B1299" s="6" t="s">
        <v>208</v>
      </c>
      <c r="C1299" s="6" t="s">
        <v>699</v>
      </c>
      <c r="D1299" s="6" t="s">
        <v>671</v>
      </c>
      <c r="E1299" s="6" t="s">
        <v>522</v>
      </c>
      <c r="F1299" s="6" t="s">
        <v>666</v>
      </c>
      <c r="G1299" s="6" t="s">
        <v>667</v>
      </c>
      <c r="H1299" s="7">
        <v>0.73969700000000005</v>
      </c>
      <c r="I1299" s="7">
        <v>0.73969700000000005</v>
      </c>
      <c r="J1299" s="6"/>
      <c r="K1299" s="7">
        <v>0</v>
      </c>
      <c r="L1299" s="6"/>
      <c r="M1299" s="6"/>
      <c r="N1299" s="7">
        <v>0</v>
      </c>
      <c r="O1299" s="7">
        <v>0</v>
      </c>
      <c r="P1299" s="7">
        <v>0</v>
      </c>
      <c r="Q1299" s="7">
        <v>0</v>
      </c>
      <c r="R1299" s="7">
        <v>0</v>
      </c>
      <c r="S1299" s="7">
        <v>0</v>
      </c>
      <c r="T1299" s="7"/>
    </row>
    <row r="1300" spans="1:20" x14ac:dyDescent="0.35">
      <c r="A1300" s="6" t="s">
        <v>185</v>
      </c>
      <c r="B1300" s="6" t="s">
        <v>208</v>
      </c>
      <c r="C1300" s="6" t="s">
        <v>699</v>
      </c>
      <c r="D1300" s="6" t="s">
        <v>671</v>
      </c>
      <c r="E1300" s="6" t="s">
        <v>522</v>
      </c>
      <c r="F1300" s="6" t="s">
        <v>531</v>
      </c>
      <c r="G1300" s="6" t="s">
        <v>532</v>
      </c>
      <c r="H1300" s="6"/>
      <c r="I1300" s="7">
        <v>4.0789020000000002</v>
      </c>
      <c r="J1300" s="6"/>
      <c r="K1300" s="7">
        <v>0</v>
      </c>
      <c r="L1300" s="6"/>
      <c r="M1300" s="6"/>
      <c r="N1300" s="7">
        <v>0</v>
      </c>
      <c r="O1300" s="7">
        <v>0</v>
      </c>
      <c r="P1300" s="7">
        <v>0</v>
      </c>
      <c r="Q1300" s="7">
        <v>0</v>
      </c>
      <c r="R1300" s="7">
        <v>0</v>
      </c>
      <c r="S1300" s="7">
        <v>0</v>
      </c>
      <c r="T1300" s="7"/>
    </row>
    <row r="1301" spans="1:20" x14ac:dyDescent="0.35">
      <c r="A1301" s="6" t="s">
        <v>185</v>
      </c>
      <c r="B1301" s="6" t="s">
        <v>208</v>
      </c>
      <c r="C1301" s="6" t="s">
        <v>699</v>
      </c>
      <c r="D1301" s="6" t="s">
        <v>671</v>
      </c>
      <c r="E1301" s="6" t="s">
        <v>522</v>
      </c>
      <c r="F1301" s="6" t="s">
        <v>533</v>
      </c>
      <c r="G1301" s="6" t="s">
        <v>534</v>
      </c>
      <c r="H1301" s="6"/>
      <c r="I1301" s="6"/>
      <c r="J1301" s="6"/>
      <c r="K1301" s="7">
        <v>0.52970600000000001</v>
      </c>
      <c r="L1301" s="7">
        <v>0</v>
      </c>
      <c r="M1301" s="7">
        <v>0</v>
      </c>
      <c r="N1301" s="7">
        <v>0.90999799999999997</v>
      </c>
      <c r="O1301" s="7">
        <v>0.94999800000000001</v>
      </c>
      <c r="P1301" s="7">
        <v>0.33</v>
      </c>
      <c r="Q1301" s="7">
        <v>0.69999599999999995</v>
      </c>
      <c r="R1301" s="7">
        <v>0.47999599999999998</v>
      </c>
      <c r="S1301" s="7">
        <v>0.67</v>
      </c>
      <c r="T1301" s="7"/>
    </row>
    <row r="1302" spans="1:20" x14ac:dyDescent="0.35">
      <c r="A1302" s="6" t="s">
        <v>185</v>
      </c>
      <c r="B1302" s="6" t="s">
        <v>208</v>
      </c>
      <c r="C1302" s="6" t="s">
        <v>699</v>
      </c>
      <c r="D1302" s="6" t="s">
        <v>671</v>
      </c>
      <c r="E1302" s="6" t="s">
        <v>522</v>
      </c>
      <c r="F1302" s="6" t="s">
        <v>535</v>
      </c>
      <c r="G1302" s="6" t="s">
        <v>536</v>
      </c>
      <c r="H1302" s="6"/>
      <c r="I1302" s="7">
        <v>2.0394510000000001</v>
      </c>
      <c r="J1302" s="6"/>
      <c r="K1302" s="7">
        <v>0</v>
      </c>
      <c r="L1302" s="7">
        <v>0.67610000000000003</v>
      </c>
      <c r="M1302" s="7">
        <v>5.8536219999999997</v>
      </c>
      <c r="N1302" s="7">
        <v>1.9399960000000001</v>
      </c>
      <c r="O1302" s="7">
        <v>2.0499900000000002</v>
      </c>
      <c r="P1302" s="7">
        <v>0.68999500000000002</v>
      </c>
      <c r="Q1302" s="7">
        <v>1.4699899999999999</v>
      </c>
      <c r="R1302" s="7">
        <v>0.99997999999999998</v>
      </c>
      <c r="S1302" s="7">
        <v>1.4</v>
      </c>
      <c r="T1302" s="7"/>
    </row>
    <row r="1303" spans="1:20" x14ac:dyDescent="0.35">
      <c r="A1303" s="6" t="s">
        <v>185</v>
      </c>
      <c r="B1303" s="6" t="s">
        <v>208</v>
      </c>
      <c r="C1303" s="6" t="s">
        <v>699</v>
      </c>
      <c r="D1303" s="6" t="s">
        <v>671</v>
      </c>
      <c r="E1303" s="6" t="s">
        <v>522</v>
      </c>
      <c r="F1303" s="6" t="s">
        <v>537</v>
      </c>
      <c r="G1303" s="6" t="s">
        <v>538</v>
      </c>
      <c r="H1303" s="6"/>
      <c r="I1303" s="6"/>
      <c r="J1303" s="7">
        <v>2.0394510000000001</v>
      </c>
      <c r="K1303" s="7">
        <v>0</v>
      </c>
      <c r="L1303" s="7">
        <v>0</v>
      </c>
      <c r="M1303" s="7">
        <v>0</v>
      </c>
      <c r="N1303" s="7">
        <v>1.349988</v>
      </c>
      <c r="O1303" s="7">
        <v>1.36999</v>
      </c>
      <c r="P1303" s="7">
        <v>0.59998499999999999</v>
      </c>
      <c r="Q1303" s="7">
        <v>0</v>
      </c>
      <c r="R1303" s="7">
        <v>0</v>
      </c>
      <c r="S1303" s="7">
        <v>0</v>
      </c>
      <c r="T1303" s="7"/>
    </row>
    <row r="1304" spans="1:20" x14ac:dyDescent="0.35">
      <c r="A1304" s="6" t="s">
        <v>185</v>
      </c>
      <c r="B1304" s="6" t="s">
        <v>208</v>
      </c>
      <c r="C1304" s="6" t="s">
        <v>699</v>
      </c>
      <c r="D1304" s="6" t="s">
        <v>671</v>
      </c>
      <c r="E1304" s="6" t="s">
        <v>522</v>
      </c>
      <c r="F1304" s="6" t="s">
        <v>539</v>
      </c>
      <c r="G1304" s="6" t="s">
        <v>540</v>
      </c>
      <c r="H1304" s="6"/>
      <c r="I1304" s="7">
        <v>2.0394510000000001</v>
      </c>
      <c r="J1304" s="7">
        <v>2.0394510000000001</v>
      </c>
      <c r="K1304" s="7">
        <v>0.49280800000000002</v>
      </c>
      <c r="L1304" s="7">
        <v>0.671898</v>
      </c>
      <c r="M1304" s="7">
        <v>6.9240570000000004</v>
      </c>
      <c r="N1304" s="7">
        <v>2.65998</v>
      </c>
      <c r="O1304" s="7">
        <v>2.6699820000000001</v>
      </c>
      <c r="P1304" s="7">
        <v>1.10998</v>
      </c>
      <c r="Q1304" s="7">
        <v>2.3599839999999999</v>
      </c>
      <c r="R1304" s="7">
        <v>1.59998</v>
      </c>
      <c r="S1304" s="7">
        <v>2.2499899999999999</v>
      </c>
      <c r="T1304" s="7"/>
    </row>
    <row r="1305" spans="1:20" x14ac:dyDescent="0.35">
      <c r="A1305" s="6" t="s">
        <v>185</v>
      </c>
      <c r="B1305" s="6" t="s">
        <v>208</v>
      </c>
      <c r="C1305" s="6" t="s">
        <v>699</v>
      </c>
      <c r="D1305" s="6" t="s">
        <v>671</v>
      </c>
      <c r="E1305" s="6" t="s">
        <v>522</v>
      </c>
      <c r="F1305" s="6" t="s">
        <v>541</v>
      </c>
      <c r="G1305" s="6" t="s">
        <v>542</v>
      </c>
      <c r="H1305" s="7">
        <v>0.73969700000000005</v>
      </c>
      <c r="I1305" s="7">
        <v>0.73969700000000005</v>
      </c>
      <c r="J1305" s="7">
        <v>4.4381820000000003</v>
      </c>
      <c r="K1305" s="7">
        <v>2.5864199999999999</v>
      </c>
      <c r="L1305" s="7">
        <v>2.6477240000000002</v>
      </c>
      <c r="M1305" s="7">
        <v>2.3842979999999998</v>
      </c>
      <c r="N1305" s="7">
        <v>1.3899900000000001</v>
      </c>
      <c r="O1305" s="7">
        <v>0.93999200000000005</v>
      </c>
      <c r="P1305" s="7">
        <v>1.57999</v>
      </c>
      <c r="Q1305" s="7">
        <v>1.989992</v>
      </c>
      <c r="R1305" s="7">
        <v>2.5699920000000001</v>
      </c>
      <c r="S1305" s="7">
        <v>3.1799849999999998</v>
      </c>
      <c r="T1305" s="7"/>
    </row>
    <row r="1306" spans="1:20" x14ac:dyDescent="0.35">
      <c r="A1306" s="6" t="s">
        <v>185</v>
      </c>
      <c r="B1306" s="6" t="s">
        <v>208</v>
      </c>
      <c r="C1306" s="6" t="s">
        <v>699</v>
      </c>
      <c r="D1306" s="6" t="s">
        <v>671</v>
      </c>
      <c r="E1306" s="6" t="s">
        <v>522</v>
      </c>
      <c r="F1306" s="6" t="s">
        <v>543</v>
      </c>
      <c r="G1306" s="6" t="s">
        <v>544</v>
      </c>
      <c r="H1306" s="7">
        <v>2.6769980000000002</v>
      </c>
      <c r="I1306" s="7">
        <v>16.061987999999999</v>
      </c>
      <c r="J1306" s="7">
        <v>5.3539960000000004</v>
      </c>
      <c r="K1306" s="7">
        <v>0</v>
      </c>
      <c r="L1306" s="6"/>
      <c r="M1306" s="6"/>
      <c r="N1306" s="7">
        <v>0</v>
      </c>
      <c r="O1306" s="7">
        <v>0</v>
      </c>
      <c r="P1306" s="7">
        <v>0</v>
      </c>
      <c r="Q1306" s="7">
        <v>0</v>
      </c>
      <c r="R1306" s="7">
        <v>0</v>
      </c>
      <c r="S1306" s="7">
        <v>0</v>
      </c>
      <c r="T1306" s="7"/>
    </row>
    <row r="1307" spans="1:20" x14ac:dyDescent="0.35">
      <c r="A1307" s="6" t="s">
        <v>185</v>
      </c>
      <c r="B1307" s="6" t="s">
        <v>208</v>
      </c>
      <c r="C1307" s="6" t="s">
        <v>699</v>
      </c>
      <c r="D1307" s="6" t="s">
        <v>671</v>
      </c>
      <c r="E1307" s="6" t="s">
        <v>522</v>
      </c>
      <c r="F1307" s="6" t="s">
        <v>545</v>
      </c>
      <c r="G1307" s="6" t="s">
        <v>546</v>
      </c>
      <c r="H1307" s="7">
        <v>2.6769980000000002</v>
      </c>
      <c r="I1307" s="7">
        <v>17.400486999999998</v>
      </c>
      <c r="J1307" s="7">
        <v>1.3384990000000001</v>
      </c>
      <c r="K1307" s="7">
        <v>0</v>
      </c>
      <c r="L1307" s="6"/>
      <c r="M1307" s="6"/>
      <c r="N1307" s="7">
        <v>0</v>
      </c>
      <c r="O1307" s="7">
        <v>0</v>
      </c>
      <c r="P1307" s="7">
        <v>0</v>
      </c>
      <c r="Q1307" s="7">
        <v>0</v>
      </c>
      <c r="R1307" s="7">
        <v>0</v>
      </c>
      <c r="S1307" s="7">
        <v>0</v>
      </c>
      <c r="T1307" s="7"/>
    </row>
    <row r="1308" spans="1:20" x14ac:dyDescent="0.35">
      <c r="A1308" s="6" t="s">
        <v>185</v>
      </c>
      <c r="B1308" s="6" t="s">
        <v>208</v>
      </c>
      <c r="C1308" s="6" t="s">
        <v>699</v>
      </c>
      <c r="D1308" s="6" t="s">
        <v>671</v>
      </c>
      <c r="E1308" s="6" t="s">
        <v>522</v>
      </c>
      <c r="F1308" s="6" t="s">
        <v>547</v>
      </c>
      <c r="G1308" s="6" t="s">
        <v>548</v>
      </c>
      <c r="H1308" s="7">
        <v>4.0154969999999999</v>
      </c>
      <c r="I1308" s="7">
        <v>16.061987999999999</v>
      </c>
      <c r="J1308" s="7">
        <v>12.046491</v>
      </c>
      <c r="K1308" s="7">
        <v>7.4669610000000004</v>
      </c>
      <c r="L1308" s="7">
        <v>9.0690799999999996</v>
      </c>
      <c r="M1308" s="7">
        <v>10.850909</v>
      </c>
      <c r="N1308" s="7">
        <v>6.6999839999999997</v>
      </c>
      <c r="O1308" s="7">
        <v>5.379988</v>
      </c>
      <c r="P1308" s="7">
        <v>5.1599849999999998</v>
      </c>
      <c r="Q1308" s="7">
        <v>3.999984</v>
      </c>
      <c r="R1308" s="7">
        <v>3.0899839999999998</v>
      </c>
      <c r="S1308" s="7">
        <v>6.1899800000000003</v>
      </c>
      <c r="T1308" s="7"/>
    </row>
    <row r="1309" spans="1:20" x14ac:dyDescent="0.35">
      <c r="A1309" s="6" t="s">
        <v>185</v>
      </c>
      <c r="B1309" s="6" t="s">
        <v>208</v>
      </c>
      <c r="C1309" s="6" t="s">
        <v>699</v>
      </c>
      <c r="D1309" s="6" t="s">
        <v>671</v>
      </c>
      <c r="E1309" s="6" t="s">
        <v>522</v>
      </c>
      <c r="F1309" s="6" t="s">
        <v>549</v>
      </c>
      <c r="G1309" s="6" t="s">
        <v>550</v>
      </c>
      <c r="H1309" s="7">
        <v>4.0154969999999999</v>
      </c>
      <c r="I1309" s="7">
        <v>24.092981999999999</v>
      </c>
      <c r="J1309" s="7">
        <v>18.738986000000001</v>
      </c>
      <c r="K1309" s="7">
        <v>9.3743449999999999</v>
      </c>
      <c r="L1309" s="7">
        <v>14.546749</v>
      </c>
      <c r="M1309" s="7">
        <v>13.585713</v>
      </c>
      <c r="N1309" s="7">
        <v>7.1299960000000002</v>
      </c>
      <c r="O1309" s="7">
        <v>5.9899979999999999</v>
      </c>
      <c r="P1309" s="7">
        <v>7.4999950000000002</v>
      </c>
      <c r="Q1309" s="7">
        <v>5.7999960000000002</v>
      </c>
      <c r="R1309" s="7">
        <v>4.4899899999999997</v>
      </c>
      <c r="S1309" s="7">
        <v>8.9999900000000004</v>
      </c>
      <c r="T1309" s="7"/>
    </row>
    <row r="1310" spans="1:20" x14ac:dyDescent="0.35">
      <c r="A1310" s="6" t="s">
        <v>185</v>
      </c>
      <c r="B1310" s="6" t="s">
        <v>208</v>
      </c>
      <c r="C1310" s="6" t="s">
        <v>699</v>
      </c>
      <c r="D1310" s="6" t="s">
        <v>671</v>
      </c>
      <c r="E1310" s="6" t="s">
        <v>522</v>
      </c>
      <c r="F1310" s="6" t="s">
        <v>551</v>
      </c>
      <c r="G1310" s="6" t="s">
        <v>552</v>
      </c>
      <c r="H1310" s="7">
        <v>6.6924950000000001</v>
      </c>
      <c r="I1310" s="7">
        <v>16.061987999999999</v>
      </c>
      <c r="J1310" s="7">
        <v>12.046491</v>
      </c>
      <c r="K1310" s="7">
        <v>8.4742669999999993</v>
      </c>
      <c r="L1310" s="7">
        <v>11.721278999999999</v>
      </c>
      <c r="M1310" s="7">
        <v>12.234061000000001</v>
      </c>
      <c r="N1310" s="7">
        <v>7.7199840000000002</v>
      </c>
      <c r="O1310" s="7">
        <v>6.269984</v>
      </c>
      <c r="P1310" s="7">
        <v>8.7499800000000008</v>
      </c>
      <c r="Q1310" s="7">
        <v>6.7799839999999998</v>
      </c>
      <c r="R1310" s="7">
        <v>5.2399880000000003</v>
      </c>
      <c r="S1310" s="7">
        <v>10.529985</v>
      </c>
      <c r="T1310" s="7"/>
    </row>
    <row r="1311" spans="1:20" x14ac:dyDescent="0.35">
      <c r="A1311" s="6" t="s">
        <v>185</v>
      </c>
      <c r="B1311" s="6" t="s">
        <v>208</v>
      </c>
      <c r="C1311" s="6" t="s">
        <v>699</v>
      </c>
      <c r="D1311" s="6" t="s">
        <v>671</v>
      </c>
      <c r="E1311" s="6" t="s">
        <v>522</v>
      </c>
      <c r="F1311" s="6" t="s">
        <v>553</v>
      </c>
      <c r="G1311" s="6" t="s">
        <v>554</v>
      </c>
      <c r="H1311" s="7">
        <v>1.3384990000000001</v>
      </c>
      <c r="I1311" s="7">
        <v>5.3539960000000004</v>
      </c>
      <c r="J1311" s="7">
        <v>5.3539960000000004</v>
      </c>
      <c r="K1311" s="7">
        <v>1.3232470000000001</v>
      </c>
      <c r="L1311" s="7">
        <v>4.0485300000000004</v>
      </c>
      <c r="M1311" s="7">
        <v>6.6788239999999996</v>
      </c>
      <c r="N1311" s="7">
        <v>4.7999840000000003</v>
      </c>
      <c r="O1311" s="7">
        <v>3.729984</v>
      </c>
      <c r="P1311" s="7">
        <v>3.5599850000000002</v>
      </c>
      <c r="Q1311" s="7">
        <v>2.7599879999999999</v>
      </c>
      <c r="R1311" s="7">
        <v>2.1299860000000002</v>
      </c>
      <c r="S1311" s="7">
        <v>4.2699850000000001</v>
      </c>
      <c r="T1311" s="7"/>
    </row>
    <row r="1312" spans="1:20" x14ac:dyDescent="0.35">
      <c r="A1312" s="6" t="s">
        <v>185</v>
      </c>
      <c r="B1312" s="6" t="s">
        <v>208</v>
      </c>
      <c r="C1312" s="6" t="s">
        <v>699</v>
      </c>
      <c r="D1312" s="6" t="s">
        <v>671</v>
      </c>
      <c r="E1312" s="6" t="s">
        <v>522</v>
      </c>
      <c r="F1312" s="6" t="s">
        <v>555</v>
      </c>
      <c r="G1312" s="6" t="s">
        <v>556</v>
      </c>
      <c r="H1312" s="7">
        <v>8.0309939999999997</v>
      </c>
      <c r="I1312" s="7">
        <v>20.077484999999999</v>
      </c>
      <c r="J1312" s="7">
        <v>14.723489000000001</v>
      </c>
      <c r="K1312" s="7">
        <v>7.8104040000000001</v>
      </c>
      <c r="L1312" s="7">
        <v>13.715578000000001</v>
      </c>
      <c r="M1312" s="7">
        <v>14.958360000000001</v>
      </c>
      <c r="N1312" s="7">
        <v>10.559988000000001</v>
      </c>
      <c r="O1312" s="7">
        <v>7.7899839999999996</v>
      </c>
      <c r="P1312" s="7">
        <v>9.4699799999999996</v>
      </c>
      <c r="Q1312" s="7">
        <v>7.3299839999999996</v>
      </c>
      <c r="R1312" s="7">
        <v>5.6599839999999997</v>
      </c>
      <c r="S1312" s="7">
        <v>11.36998</v>
      </c>
      <c r="T1312" s="7"/>
    </row>
    <row r="1313" spans="1:20" x14ac:dyDescent="0.35">
      <c r="A1313" s="6" t="s">
        <v>185</v>
      </c>
      <c r="B1313" s="6" t="s">
        <v>208</v>
      </c>
      <c r="C1313" s="6" t="s">
        <v>699</v>
      </c>
      <c r="D1313" s="6" t="s">
        <v>671</v>
      </c>
      <c r="E1313" s="6" t="s">
        <v>522</v>
      </c>
      <c r="F1313" s="6" t="s">
        <v>557</v>
      </c>
      <c r="G1313" s="6" t="s">
        <v>558</v>
      </c>
      <c r="H1313" s="6"/>
      <c r="I1313" s="6"/>
      <c r="J1313" s="6"/>
      <c r="K1313" s="7">
        <v>0.34123900000000001</v>
      </c>
      <c r="L1313" s="7">
        <v>0</v>
      </c>
      <c r="M1313" s="7">
        <v>0</v>
      </c>
      <c r="N1313" s="7">
        <v>6.0699920000000001</v>
      </c>
      <c r="O1313" s="7">
        <v>4.5499919999999996</v>
      </c>
      <c r="P1313" s="7">
        <v>1.8799950000000001</v>
      </c>
      <c r="Q1313" s="7">
        <v>1.9099919999999999</v>
      </c>
      <c r="R1313" s="7">
        <v>2.2899919999999998</v>
      </c>
      <c r="S1313" s="7">
        <v>3.0299900000000002</v>
      </c>
      <c r="T1313" s="7"/>
    </row>
    <row r="1314" spans="1:20" x14ac:dyDescent="0.35">
      <c r="A1314" s="6" t="s">
        <v>185</v>
      </c>
      <c r="B1314" s="6" t="s">
        <v>208</v>
      </c>
      <c r="C1314" s="6" t="s">
        <v>699</v>
      </c>
      <c r="D1314" s="6" t="s">
        <v>671</v>
      </c>
      <c r="E1314" s="6" t="s">
        <v>522</v>
      </c>
      <c r="F1314" s="6" t="s">
        <v>559</v>
      </c>
      <c r="G1314" s="6" t="s">
        <v>560</v>
      </c>
      <c r="H1314" s="6"/>
      <c r="I1314" s="7">
        <v>0.73969700000000005</v>
      </c>
      <c r="J1314" s="6"/>
      <c r="K1314" s="7">
        <v>0</v>
      </c>
      <c r="L1314" s="7">
        <v>0.33186900000000003</v>
      </c>
      <c r="M1314" s="7">
        <v>0.45099600000000001</v>
      </c>
      <c r="N1314" s="7">
        <v>0.27</v>
      </c>
      <c r="O1314" s="7">
        <v>0.20999799999999999</v>
      </c>
      <c r="P1314" s="7">
        <v>9.9995000000000001E-2</v>
      </c>
      <c r="Q1314" s="7">
        <v>0.159996</v>
      </c>
      <c r="R1314" s="7">
        <v>0.17999599999999999</v>
      </c>
      <c r="S1314" s="7">
        <v>0.19999500000000001</v>
      </c>
      <c r="T1314" s="7"/>
    </row>
    <row r="1315" spans="1:20" x14ac:dyDescent="0.35">
      <c r="A1315" s="6" t="s">
        <v>185</v>
      </c>
      <c r="B1315" s="6" t="s">
        <v>208</v>
      </c>
      <c r="C1315" s="6" t="s">
        <v>699</v>
      </c>
      <c r="D1315" s="6" t="s">
        <v>671</v>
      </c>
      <c r="E1315" s="6" t="s">
        <v>522</v>
      </c>
      <c r="F1315" s="6" t="s">
        <v>561</v>
      </c>
      <c r="G1315" s="6" t="s">
        <v>562</v>
      </c>
      <c r="H1315" s="7">
        <v>4.0154969999999999</v>
      </c>
      <c r="I1315" s="7">
        <v>6.6924950000000001</v>
      </c>
      <c r="J1315" s="7">
        <v>6.6924950000000001</v>
      </c>
      <c r="K1315" s="7">
        <v>2.4143880000000002</v>
      </c>
      <c r="L1315" s="7">
        <v>5.6731740000000004</v>
      </c>
      <c r="M1315" s="7">
        <v>6.5410599999999999</v>
      </c>
      <c r="N1315" s="7">
        <v>4.5199959999999999</v>
      </c>
      <c r="O1315" s="7">
        <v>3.589998</v>
      </c>
      <c r="P1315" s="7">
        <v>10.179985</v>
      </c>
      <c r="Q1315" s="7">
        <v>8.4199920000000006</v>
      </c>
      <c r="R1315" s="7">
        <v>6.3999839999999999</v>
      </c>
      <c r="S1315" s="7">
        <v>8.2699850000000001</v>
      </c>
      <c r="T1315" s="7"/>
    </row>
    <row r="1316" spans="1:20" x14ac:dyDescent="0.35">
      <c r="A1316" s="6" t="s">
        <v>185</v>
      </c>
      <c r="B1316" s="6" t="s">
        <v>208</v>
      </c>
      <c r="C1316" s="6" t="s">
        <v>699</v>
      </c>
      <c r="D1316" s="6" t="s">
        <v>671</v>
      </c>
      <c r="E1316" s="6" t="s">
        <v>522</v>
      </c>
      <c r="F1316" s="6" t="s">
        <v>668</v>
      </c>
      <c r="G1316" s="6" t="s">
        <v>669</v>
      </c>
      <c r="H1316" s="6"/>
      <c r="I1316" s="7">
        <v>2.0394510000000001</v>
      </c>
      <c r="J1316" s="7">
        <v>2.0394510000000001</v>
      </c>
      <c r="K1316" s="7">
        <v>0</v>
      </c>
      <c r="L1316" s="6"/>
      <c r="M1316" s="6"/>
      <c r="N1316" s="7">
        <v>0</v>
      </c>
      <c r="O1316" s="7">
        <v>0</v>
      </c>
      <c r="P1316" s="7">
        <v>0</v>
      </c>
      <c r="Q1316" s="7">
        <v>0</v>
      </c>
      <c r="R1316" s="7">
        <v>0</v>
      </c>
      <c r="S1316" s="7">
        <v>0</v>
      </c>
      <c r="T1316" s="7"/>
    </row>
    <row r="1317" spans="1:20" x14ac:dyDescent="0.35">
      <c r="A1317" s="6" t="s">
        <v>185</v>
      </c>
      <c r="B1317" s="6" t="s">
        <v>208</v>
      </c>
      <c r="C1317" s="6" t="s">
        <v>699</v>
      </c>
      <c r="D1317" s="6" t="s">
        <v>671</v>
      </c>
      <c r="E1317" s="6" t="s">
        <v>522</v>
      </c>
      <c r="F1317" s="6" t="s">
        <v>563</v>
      </c>
      <c r="G1317" s="6" t="s">
        <v>564</v>
      </c>
      <c r="H1317" s="6"/>
      <c r="I1317" s="6"/>
      <c r="J1317" s="6"/>
      <c r="K1317" s="7">
        <v>0</v>
      </c>
      <c r="L1317" s="7">
        <v>0</v>
      </c>
      <c r="M1317" s="7">
        <v>0</v>
      </c>
      <c r="N1317" s="7">
        <v>1.209992</v>
      </c>
      <c r="O1317" s="7">
        <v>0.90999200000000002</v>
      </c>
      <c r="P1317" s="7">
        <v>0.219995</v>
      </c>
      <c r="Q1317" s="7">
        <v>0.13999600000000001</v>
      </c>
      <c r="R1317" s="7">
        <v>0.51999600000000001</v>
      </c>
      <c r="S1317" s="7">
        <v>0.24998999999999999</v>
      </c>
      <c r="T1317" s="7"/>
    </row>
    <row r="1318" spans="1:20" x14ac:dyDescent="0.35">
      <c r="A1318" s="6" t="s">
        <v>185</v>
      </c>
      <c r="B1318" s="6" t="s">
        <v>208</v>
      </c>
      <c r="C1318" s="6" t="s">
        <v>699</v>
      </c>
      <c r="D1318" s="6" t="s">
        <v>671</v>
      </c>
      <c r="E1318" s="6" t="s">
        <v>522</v>
      </c>
      <c r="F1318" s="6" t="s">
        <v>565</v>
      </c>
      <c r="G1318" s="6" t="s">
        <v>566</v>
      </c>
      <c r="H1318" s="6"/>
      <c r="I1318" s="6"/>
      <c r="J1318" s="6"/>
      <c r="K1318" s="7">
        <v>0</v>
      </c>
      <c r="L1318" s="7">
        <v>0</v>
      </c>
      <c r="M1318" s="7">
        <v>0</v>
      </c>
      <c r="N1318" s="7">
        <v>1.2299960000000001</v>
      </c>
      <c r="O1318" s="7">
        <v>1.2299960000000001</v>
      </c>
      <c r="P1318" s="7">
        <v>0.76998999999999995</v>
      </c>
      <c r="Q1318" s="7">
        <v>0.449992</v>
      </c>
      <c r="R1318" s="7">
        <v>0.77999200000000002</v>
      </c>
      <c r="S1318" s="7">
        <v>1.2099949999999999</v>
      </c>
      <c r="T1318" s="7"/>
    </row>
    <row r="1319" spans="1:20" x14ac:dyDescent="0.35">
      <c r="A1319" s="6" t="s">
        <v>185</v>
      </c>
      <c r="B1319" s="6" t="s">
        <v>208</v>
      </c>
      <c r="C1319" s="6" t="s">
        <v>699</v>
      </c>
      <c r="D1319" s="6" t="s">
        <v>671</v>
      </c>
      <c r="E1319" s="6" t="s">
        <v>522</v>
      </c>
      <c r="F1319" s="6" t="s">
        <v>567</v>
      </c>
      <c r="G1319" s="6" t="s">
        <v>568</v>
      </c>
      <c r="H1319" s="6"/>
      <c r="I1319" s="6"/>
      <c r="J1319" s="6"/>
      <c r="K1319" s="7">
        <v>0</v>
      </c>
      <c r="L1319" s="7">
        <v>0</v>
      </c>
      <c r="M1319" s="7">
        <v>0</v>
      </c>
      <c r="N1319" s="7">
        <v>2.7499980000000002</v>
      </c>
      <c r="O1319" s="7">
        <v>2.5199919999999998</v>
      </c>
      <c r="P1319" s="7">
        <v>1.759995</v>
      </c>
      <c r="Q1319" s="7">
        <v>0.70998799999999995</v>
      </c>
      <c r="R1319" s="7">
        <v>0.95999199999999996</v>
      </c>
      <c r="S1319" s="7">
        <v>1.31999</v>
      </c>
      <c r="T1319" s="7"/>
    </row>
    <row r="1320" spans="1:20" x14ac:dyDescent="0.35">
      <c r="A1320" s="6" t="s">
        <v>185</v>
      </c>
      <c r="B1320" s="6" t="s">
        <v>208</v>
      </c>
      <c r="C1320" s="6" t="s">
        <v>699</v>
      </c>
      <c r="D1320" s="6" t="s">
        <v>671</v>
      </c>
      <c r="E1320" s="6" t="s">
        <v>522</v>
      </c>
      <c r="F1320" s="6" t="s">
        <v>569</v>
      </c>
      <c r="G1320" s="6" t="s">
        <v>570</v>
      </c>
      <c r="H1320" s="6"/>
      <c r="I1320" s="6"/>
      <c r="J1320" s="6"/>
      <c r="K1320" s="7">
        <v>0</v>
      </c>
      <c r="L1320" s="7">
        <v>0</v>
      </c>
      <c r="M1320" s="7">
        <v>0</v>
      </c>
      <c r="N1320" s="7">
        <v>4.4199960000000003</v>
      </c>
      <c r="O1320" s="7">
        <v>3.2499899999999999</v>
      </c>
      <c r="P1320" s="7">
        <v>1.83999</v>
      </c>
      <c r="Q1320" s="7">
        <v>1.4899880000000001</v>
      </c>
      <c r="R1320" s="7">
        <v>2.1499920000000001</v>
      </c>
      <c r="S1320" s="7">
        <v>2.4099849999999998</v>
      </c>
      <c r="T1320" s="7"/>
    </row>
    <row r="1321" spans="1:20" x14ac:dyDescent="0.35">
      <c r="A1321" s="6" t="s">
        <v>185</v>
      </c>
      <c r="B1321" s="6" t="s">
        <v>208</v>
      </c>
      <c r="C1321" s="6" t="s">
        <v>699</v>
      </c>
      <c r="D1321" s="6" t="s">
        <v>671</v>
      </c>
      <c r="E1321" s="6" t="s">
        <v>522</v>
      </c>
      <c r="F1321" s="6" t="s">
        <v>571</v>
      </c>
      <c r="G1321" s="6" t="s">
        <v>572</v>
      </c>
      <c r="H1321" s="6"/>
      <c r="I1321" s="6"/>
      <c r="J1321" s="6"/>
      <c r="K1321" s="7">
        <v>0.379774</v>
      </c>
      <c r="L1321" s="7">
        <v>0</v>
      </c>
      <c r="M1321" s="7">
        <v>0</v>
      </c>
      <c r="N1321" s="7">
        <v>6.8599920000000001</v>
      </c>
      <c r="O1321" s="7">
        <v>5.0499919999999996</v>
      </c>
      <c r="P1321" s="7">
        <v>2.8599899999999998</v>
      </c>
      <c r="Q1321" s="7">
        <v>2.3099919999999998</v>
      </c>
      <c r="R1321" s="7">
        <v>3.3299919999999998</v>
      </c>
      <c r="S1321" s="7">
        <v>3.7399900000000001</v>
      </c>
      <c r="T1321" s="7"/>
    </row>
    <row r="1322" spans="1:20" x14ac:dyDescent="0.35">
      <c r="A1322" s="6" t="s">
        <v>185</v>
      </c>
      <c r="B1322" s="6" t="s">
        <v>208</v>
      </c>
      <c r="C1322" s="6" t="s">
        <v>699</v>
      </c>
      <c r="D1322" s="6" t="s">
        <v>671</v>
      </c>
      <c r="E1322" s="6" t="s">
        <v>522</v>
      </c>
      <c r="F1322" s="6" t="s">
        <v>573</v>
      </c>
      <c r="G1322" s="6" t="s">
        <v>574</v>
      </c>
      <c r="H1322" s="6"/>
      <c r="I1322" s="6"/>
      <c r="J1322" s="6"/>
      <c r="K1322" s="7">
        <v>3.6244369999999999</v>
      </c>
      <c r="L1322" s="7">
        <v>0</v>
      </c>
      <c r="M1322" s="7">
        <v>0</v>
      </c>
      <c r="N1322" s="7">
        <v>7.5899919999999996</v>
      </c>
      <c r="O1322" s="7">
        <v>6.1799920000000004</v>
      </c>
      <c r="P1322" s="7">
        <v>1.4899899999999999</v>
      </c>
      <c r="Q1322" s="7">
        <v>1.549992</v>
      </c>
      <c r="R1322" s="7">
        <v>0.879992</v>
      </c>
      <c r="S1322" s="7">
        <v>1.03999</v>
      </c>
      <c r="T1322" s="7"/>
    </row>
    <row r="1323" spans="1:20" x14ac:dyDescent="0.35">
      <c r="A1323" s="6" t="s">
        <v>185</v>
      </c>
      <c r="B1323" s="6" t="s">
        <v>208</v>
      </c>
      <c r="C1323" s="6" t="s">
        <v>699</v>
      </c>
      <c r="D1323" s="6" t="s">
        <v>671</v>
      </c>
      <c r="E1323" s="6" t="s">
        <v>575</v>
      </c>
      <c r="F1323" s="6" t="s">
        <v>576</v>
      </c>
      <c r="G1323" s="6" t="s">
        <v>577</v>
      </c>
      <c r="H1323" s="7">
        <v>19.020779999999998</v>
      </c>
      <c r="I1323" s="7">
        <v>17.96407</v>
      </c>
      <c r="J1323" s="7">
        <v>8.4536800000000003</v>
      </c>
      <c r="K1323" s="7">
        <v>8.7612570000000005</v>
      </c>
      <c r="L1323" s="7">
        <v>19.731757999999999</v>
      </c>
      <c r="M1323" s="7">
        <v>8.5973839999999999</v>
      </c>
      <c r="N1323" s="7">
        <v>7.3650789999999997</v>
      </c>
      <c r="O1323" s="7">
        <v>6.7432949999999998</v>
      </c>
      <c r="P1323" s="7">
        <v>5.761774</v>
      </c>
      <c r="Q1323" s="7">
        <v>7.4752330000000002</v>
      </c>
      <c r="R1323" s="7">
        <v>7.7287179999999998</v>
      </c>
      <c r="S1323" s="7">
        <v>8.3823589999999992</v>
      </c>
      <c r="T1323" s="7"/>
    </row>
    <row r="1324" spans="1:20" x14ac:dyDescent="0.35">
      <c r="A1324" s="6" t="s">
        <v>185</v>
      </c>
      <c r="B1324" s="6" t="s">
        <v>208</v>
      </c>
      <c r="C1324" s="6" t="s">
        <v>699</v>
      </c>
      <c r="D1324" s="6" t="s">
        <v>671</v>
      </c>
      <c r="E1324" s="6" t="s">
        <v>578</v>
      </c>
      <c r="F1324" s="6" t="s">
        <v>579</v>
      </c>
      <c r="G1324" s="6" t="s">
        <v>580</v>
      </c>
      <c r="H1324" s="6"/>
      <c r="I1324" s="6"/>
      <c r="J1324" s="6"/>
      <c r="K1324" s="7">
        <v>0</v>
      </c>
      <c r="L1324" s="7">
        <v>0</v>
      </c>
      <c r="M1324" s="7">
        <v>0</v>
      </c>
      <c r="N1324" s="7">
        <v>1.41998</v>
      </c>
      <c r="O1324" s="7">
        <v>1.9099839999999999</v>
      </c>
      <c r="P1324" s="7">
        <v>1.419975</v>
      </c>
      <c r="Q1324" s="7">
        <v>0.639984</v>
      </c>
      <c r="R1324" s="7">
        <v>0.45998</v>
      </c>
      <c r="S1324" s="7">
        <v>1.09998</v>
      </c>
      <c r="T1324" s="7"/>
    </row>
    <row r="1325" spans="1:20" x14ac:dyDescent="0.35">
      <c r="A1325" s="6" t="s">
        <v>185</v>
      </c>
      <c r="B1325" s="6" t="s">
        <v>208</v>
      </c>
      <c r="C1325" s="6" t="s">
        <v>699</v>
      </c>
      <c r="D1325" s="6" t="s">
        <v>671</v>
      </c>
      <c r="E1325" s="6" t="s">
        <v>578</v>
      </c>
      <c r="F1325" s="6" t="s">
        <v>581</v>
      </c>
      <c r="G1325" s="6" t="s">
        <v>582</v>
      </c>
      <c r="H1325" s="6"/>
      <c r="I1325" s="6"/>
      <c r="J1325" s="6"/>
      <c r="K1325" s="7">
        <v>0</v>
      </c>
      <c r="L1325" s="7">
        <v>0</v>
      </c>
      <c r="M1325" s="7">
        <v>0</v>
      </c>
      <c r="N1325" s="7">
        <v>4.2899919999999998</v>
      </c>
      <c r="O1325" s="7">
        <v>5.7599879999999999</v>
      </c>
      <c r="P1325" s="7">
        <v>4.2799899999999997</v>
      </c>
      <c r="Q1325" s="7">
        <v>2.6499860000000002</v>
      </c>
      <c r="R1325" s="7">
        <v>1.919988</v>
      </c>
      <c r="S1325" s="7">
        <v>4.5299849999999999</v>
      </c>
      <c r="T1325" s="7"/>
    </row>
    <row r="1326" spans="1:20" x14ac:dyDescent="0.35">
      <c r="A1326" s="6" t="s">
        <v>185</v>
      </c>
      <c r="B1326" s="6" t="s">
        <v>208</v>
      </c>
      <c r="C1326" s="6" t="s">
        <v>699</v>
      </c>
      <c r="D1326" s="6" t="s">
        <v>671</v>
      </c>
      <c r="E1326" s="6" t="s">
        <v>578</v>
      </c>
      <c r="F1326" s="6" t="s">
        <v>583</v>
      </c>
      <c r="G1326" s="6" t="s">
        <v>584</v>
      </c>
      <c r="H1326" s="6"/>
      <c r="I1326" s="6"/>
      <c r="J1326" s="6"/>
      <c r="K1326" s="7">
        <v>0</v>
      </c>
      <c r="L1326" s="7">
        <v>0</v>
      </c>
      <c r="M1326" s="7">
        <v>0</v>
      </c>
      <c r="N1326" s="7">
        <v>7.9991999999999994E-2</v>
      </c>
      <c r="O1326" s="7">
        <v>7.9991999999999994E-2</v>
      </c>
      <c r="P1326" s="7">
        <v>8.9984999999999996E-2</v>
      </c>
      <c r="Q1326" s="7">
        <v>4.999E-2</v>
      </c>
      <c r="R1326" s="7">
        <v>4.999E-2</v>
      </c>
      <c r="S1326" s="7">
        <v>7.9985000000000001E-2</v>
      </c>
      <c r="T1326" s="7"/>
    </row>
    <row r="1327" spans="1:20" x14ac:dyDescent="0.35">
      <c r="A1327" s="6" t="s">
        <v>185</v>
      </c>
      <c r="B1327" s="6" t="s">
        <v>208</v>
      </c>
      <c r="C1327" s="6" t="s">
        <v>699</v>
      </c>
      <c r="D1327" s="6" t="s">
        <v>671</v>
      </c>
      <c r="E1327" s="6" t="s">
        <v>578</v>
      </c>
      <c r="F1327" s="6" t="s">
        <v>585</v>
      </c>
      <c r="G1327" s="6" t="s">
        <v>586</v>
      </c>
      <c r="H1327" s="6"/>
      <c r="I1327" s="6"/>
      <c r="J1327" s="6"/>
      <c r="K1327" s="7">
        <v>0</v>
      </c>
      <c r="L1327" s="7">
        <v>0</v>
      </c>
      <c r="M1327" s="7">
        <v>0</v>
      </c>
      <c r="N1327" s="7">
        <v>0.13999200000000001</v>
      </c>
      <c r="O1327" s="7">
        <v>0.129996</v>
      </c>
      <c r="P1327" s="7">
        <v>0.14999000000000001</v>
      </c>
      <c r="Q1327" s="7">
        <v>9.9996000000000002E-2</v>
      </c>
      <c r="R1327" s="7">
        <v>8.9992000000000003E-2</v>
      </c>
      <c r="S1327" s="7">
        <v>0.14999000000000001</v>
      </c>
      <c r="T1327" s="7"/>
    </row>
    <row r="1328" spans="1:20" x14ac:dyDescent="0.35">
      <c r="A1328" s="6" t="s">
        <v>185</v>
      </c>
      <c r="B1328" s="6" t="s">
        <v>208</v>
      </c>
      <c r="C1328" s="6" t="s">
        <v>699</v>
      </c>
      <c r="D1328" s="6" t="s">
        <v>671</v>
      </c>
      <c r="E1328" s="6" t="s">
        <v>578</v>
      </c>
      <c r="F1328" s="6" t="s">
        <v>587</v>
      </c>
      <c r="G1328" s="6" t="s">
        <v>588</v>
      </c>
      <c r="H1328" s="6"/>
      <c r="I1328" s="6"/>
      <c r="J1328" s="6"/>
      <c r="K1328" s="7">
        <v>0</v>
      </c>
      <c r="L1328" s="7">
        <v>0</v>
      </c>
      <c r="M1328" s="7">
        <v>0</v>
      </c>
      <c r="N1328" s="7">
        <v>0.15</v>
      </c>
      <c r="O1328" s="7">
        <v>0.13999600000000001</v>
      </c>
      <c r="P1328" s="7">
        <v>0.16</v>
      </c>
      <c r="Q1328" s="7">
        <v>0.109998</v>
      </c>
      <c r="R1328" s="7">
        <v>9.9998000000000004E-2</v>
      </c>
      <c r="S1328" s="7">
        <v>0.16</v>
      </c>
      <c r="T1328" s="7"/>
    </row>
    <row r="1329" spans="1:20" x14ac:dyDescent="0.35">
      <c r="A1329" s="6" t="s">
        <v>185</v>
      </c>
      <c r="B1329" s="6" t="s">
        <v>208</v>
      </c>
      <c r="C1329" s="6" t="s">
        <v>699</v>
      </c>
      <c r="D1329" s="6" t="s">
        <v>671</v>
      </c>
      <c r="E1329" s="6" t="s">
        <v>578</v>
      </c>
      <c r="F1329" s="6" t="s">
        <v>589</v>
      </c>
      <c r="G1329" s="6" t="s">
        <v>590</v>
      </c>
      <c r="H1329" s="6"/>
      <c r="I1329" s="6"/>
      <c r="J1329" s="6"/>
      <c r="K1329" s="7">
        <v>0</v>
      </c>
      <c r="L1329" s="7">
        <v>0</v>
      </c>
      <c r="M1329" s="7">
        <v>0</v>
      </c>
      <c r="N1329" s="7">
        <v>0.11999</v>
      </c>
      <c r="O1329" s="7">
        <v>0.10999</v>
      </c>
      <c r="P1329" s="7">
        <v>0.12998999999999999</v>
      </c>
      <c r="Q1329" s="7">
        <v>7.9991999999999994E-2</v>
      </c>
      <c r="R1329" s="7">
        <v>7.9991999999999994E-2</v>
      </c>
      <c r="S1329" s="7">
        <v>0.12998999999999999</v>
      </c>
      <c r="T1329" s="7"/>
    </row>
    <row r="1330" spans="1:20" x14ac:dyDescent="0.35">
      <c r="A1330" s="6" t="s">
        <v>185</v>
      </c>
      <c r="B1330" s="6" t="s">
        <v>208</v>
      </c>
      <c r="C1330" s="6" t="s">
        <v>699</v>
      </c>
      <c r="D1330" s="6" t="s">
        <v>671</v>
      </c>
      <c r="E1330" s="6" t="s">
        <v>578</v>
      </c>
      <c r="F1330" s="6" t="s">
        <v>591</v>
      </c>
      <c r="G1330" s="6" t="s">
        <v>592</v>
      </c>
      <c r="H1330" s="6"/>
      <c r="I1330" s="6"/>
      <c r="J1330" s="6"/>
      <c r="K1330" s="7">
        <v>0</v>
      </c>
      <c r="L1330" s="7">
        <v>0</v>
      </c>
      <c r="M1330" s="7">
        <v>0</v>
      </c>
      <c r="N1330" s="7">
        <v>2.9992000000000001E-2</v>
      </c>
      <c r="O1330" s="7">
        <v>2.9992000000000001E-2</v>
      </c>
      <c r="P1330" s="7">
        <v>3.9989999999999998E-2</v>
      </c>
      <c r="Q1330" s="7">
        <v>3.9988000000000003E-2</v>
      </c>
      <c r="R1330" s="7">
        <v>3.9988000000000003E-2</v>
      </c>
      <c r="S1330" s="7">
        <v>5.9984999999999997E-2</v>
      </c>
      <c r="T1330" s="7"/>
    </row>
    <row r="1331" spans="1:20" x14ac:dyDescent="0.35">
      <c r="A1331" s="6" t="s">
        <v>185</v>
      </c>
      <c r="B1331" s="6" t="s">
        <v>208</v>
      </c>
      <c r="C1331" s="6" t="s">
        <v>699</v>
      </c>
      <c r="D1331" s="6" t="s">
        <v>671</v>
      </c>
      <c r="E1331" s="6" t="s">
        <v>578</v>
      </c>
      <c r="F1331" s="6" t="s">
        <v>593</v>
      </c>
      <c r="G1331" s="6" t="s">
        <v>594</v>
      </c>
      <c r="H1331" s="6"/>
      <c r="I1331" s="6"/>
      <c r="J1331" s="6"/>
      <c r="K1331" s="7">
        <v>0</v>
      </c>
      <c r="L1331" s="7">
        <v>0</v>
      </c>
      <c r="M1331" s="7">
        <v>0</v>
      </c>
      <c r="N1331" s="7">
        <v>2.9992000000000001E-2</v>
      </c>
      <c r="O1331" s="7">
        <v>2.9992000000000001E-2</v>
      </c>
      <c r="P1331" s="7">
        <v>3.9989999999999998E-2</v>
      </c>
      <c r="Q1331" s="7">
        <v>2.9992000000000001E-2</v>
      </c>
      <c r="R1331" s="7">
        <v>2.9992000000000001E-2</v>
      </c>
      <c r="S1331" s="7">
        <v>4.9985000000000002E-2</v>
      </c>
      <c r="T1331" s="7"/>
    </row>
    <row r="1332" spans="1:20" x14ac:dyDescent="0.35">
      <c r="A1332" s="6" t="s">
        <v>185</v>
      </c>
      <c r="B1332" s="6" t="s">
        <v>208</v>
      </c>
      <c r="C1332" s="6" t="s">
        <v>699</v>
      </c>
      <c r="D1332" s="6" t="s">
        <v>671</v>
      </c>
      <c r="E1332" s="6" t="s">
        <v>578</v>
      </c>
      <c r="F1332" s="6" t="s">
        <v>595</v>
      </c>
      <c r="G1332" s="6" t="s">
        <v>596</v>
      </c>
      <c r="H1332" s="6"/>
      <c r="I1332" s="6"/>
      <c r="J1332" s="6"/>
      <c r="K1332" s="7">
        <v>0.75225900000000001</v>
      </c>
      <c r="L1332" s="7">
        <v>0</v>
      </c>
      <c r="M1332" s="7">
        <v>0</v>
      </c>
      <c r="N1332" s="7">
        <v>0.159992</v>
      </c>
      <c r="O1332" s="7">
        <v>0.119992</v>
      </c>
      <c r="P1332" s="7">
        <v>0.12998999999999999</v>
      </c>
      <c r="Q1332" s="7">
        <v>5.9988E-2</v>
      </c>
      <c r="R1332" s="7">
        <v>0.30998799999999999</v>
      </c>
      <c r="S1332" s="7">
        <v>0.58998499999999998</v>
      </c>
      <c r="T1332" s="7"/>
    </row>
    <row r="1333" spans="1:20" x14ac:dyDescent="0.35">
      <c r="A1333" s="6" t="s">
        <v>185</v>
      </c>
      <c r="B1333" s="6" t="s">
        <v>208</v>
      </c>
      <c r="C1333" s="6" t="s">
        <v>699</v>
      </c>
      <c r="D1333" s="6" t="s">
        <v>671</v>
      </c>
      <c r="E1333" s="6" t="s">
        <v>578</v>
      </c>
      <c r="F1333" s="6" t="s">
        <v>597</v>
      </c>
      <c r="G1333" s="6" t="s">
        <v>598</v>
      </c>
      <c r="H1333" s="6"/>
      <c r="I1333" s="6"/>
      <c r="J1333" s="6"/>
      <c r="K1333" s="7">
        <v>0.87693200000000004</v>
      </c>
      <c r="L1333" s="7">
        <v>0</v>
      </c>
      <c r="M1333" s="7">
        <v>0</v>
      </c>
      <c r="N1333" s="7">
        <v>0.17998800000000001</v>
      </c>
      <c r="O1333" s="7">
        <v>0.12998799999999999</v>
      </c>
      <c r="P1333" s="7">
        <v>0.14999000000000001</v>
      </c>
      <c r="Q1333" s="7">
        <v>4.9992000000000002E-2</v>
      </c>
      <c r="R1333" s="7">
        <v>0.259988</v>
      </c>
      <c r="S1333" s="7">
        <v>0.50999000000000005</v>
      </c>
      <c r="T1333" s="7"/>
    </row>
    <row r="1334" spans="1:20" x14ac:dyDescent="0.35">
      <c r="A1334" s="6" t="s">
        <v>185</v>
      </c>
      <c r="B1334" s="6" t="s">
        <v>208</v>
      </c>
      <c r="C1334" s="6" t="s">
        <v>699</v>
      </c>
      <c r="D1334" s="6" t="s">
        <v>671</v>
      </c>
      <c r="E1334" s="6" t="s">
        <v>578</v>
      </c>
      <c r="F1334" s="6" t="s">
        <v>599</v>
      </c>
      <c r="G1334" s="6" t="s">
        <v>600</v>
      </c>
      <c r="H1334" s="6"/>
      <c r="I1334" s="6"/>
      <c r="J1334" s="6"/>
      <c r="K1334" s="7">
        <v>0.11369700000000001</v>
      </c>
      <c r="L1334" s="7">
        <v>0</v>
      </c>
      <c r="M1334" s="7">
        <v>0</v>
      </c>
      <c r="N1334" s="7">
        <v>0.12</v>
      </c>
      <c r="O1334" s="7">
        <v>8.9994000000000005E-2</v>
      </c>
      <c r="P1334" s="7">
        <v>9.9989999999999996E-2</v>
      </c>
      <c r="Q1334" s="7">
        <v>0.13999600000000001</v>
      </c>
      <c r="R1334" s="7">
        <v>0.62999400000000005</v>
      </c>
      <c r="S1334" s="7">
        <v>1.2199899999999999</v>
      </c>
      <c r="T1334" s="7"/>
    </row>
    <row r="1335" spans="1:20" x14ac:dyDescent="0.35">
      <c r="A1335" s="6" t="s">
        <v>185</v>
      </c>
      <c r="B1335" s="6" t="s">
        <v>208</v>
      </c>
      <c r="C1335" s="6" t="s">
        <v>699</v>
      </c>
      <c r="D1335" s="6" t="s">
        <v>671</v>
      </c>
      <c r="E1335" s="6" t="s">
        <v>578</v>
      </c>
      <c r="F1335" s="6" t="s">
        <v>601</v>
      </c>
      <c r="G1335" s="6" t="s">
        <v>602</v>
      </c>
      <c r="H1335" s="6"/>
      <c r="I1335" s="6"/>
      <c r="J1335" s="6"/>
      <c r="K1335" s="7">
        <v>0.88687899999999997</v>
      </c>
      <c r="L1335" s="7">
        <v>0</v>
      </c>
      <c r="M1335" s="7">
        <v>0</v>
      </c>
      <c r="N1335" s="7">
        <v>0.159996</v>
      </c>
      <c r="O1335" s="7">
        <v>0.129992</v>
      </c>
      <c r="P1335" s="7">
        <v>0.13999</v>
      </c>
      <c r="Q1335" s="7">
        <v>5.9991999999999997E-2</v>
      </c>
      <c r="R1335" s="7">
        <v>0.26999400000000001</v>
      </c>
      <c r="S1335" s="7">
        <v>0.52999499999999999</v>
      </c>
      <c r="T1335" s="7"/>
    </row>
    <row r="1336" spans="1:20" x14ac:dyDescent="0.35">
      <c r="A1336" s="6" t="s">
        <v>185</v>
      </c>
      <c r="B1336" s="6" t="s">
        <v>208</v>
      </c>
      <c r="C1336" s="6" t="s">
        <v>699</v>
      </c>
      <c r="D1336" s="6" t="s">
        <v>671</v>
      </c>
      <c r="E1336" s="6" t="s">
        <v>578</v>
      </c>
      <c r="F1336" s="6" t="s">
        <v>680</v>
      </c>
      <c r="G1336" s="6" t="s">
        <v>681</v>
      </c>
      <c r="H1336" s="6"/>
      <c r="I1336" s="6"/>
      <c r="J1336" s="6"/>
      <c r="K1336" s="7">
        <v>1.6638770000000001</v>
      </c>
      <c r="L1336" s="7">
        <v>0</v>
      </c>
      <c r="M1336" s="7">
        <v>0</v>
      </c>
      <c r="N1336" s="7">
        <v>1.1999919999999999</v>
      </c>
      <c r="O1336" s="7">
        <v>0.59999599999999997</v>
      </c>
      <c r="P1336" s="7">
        <v>0.63998999999999995</v>
      </c>
      <c r="Q1336" s="7">
        <v>0.59999599999999997</v>
      </c>
      <c r="R1336" s="7">
        <v>0.47999599999999998</v>
      </c>
      <c r="S1336" s="7">
        <v>0.60999000000000003</v>
      </c>
      <c r="T1336" s="7"/>
    </row>
    <row r="1337" spans="1:20" x14ac:dyDescent="0.35">
      <c r="A1337" s="6" t="s">
        <v>185</v>
      </c>
      <c r="B1337" s="6" t="s">
        <v>208</v>
      </c>
      <c r="C1337" s="6" t="s">
        <v>699</v>
      </c>
      <c r="D1337" s="6" t="s">
        <v>671</v>
      </c>
      <c r="E1337" s="6" t="s">
        <v>578</v>
      </c>
      <c r="F1337" s="6" t="s">
        <v>682</v>
      </c>
      <c r="G1337" s="6" t="s">
        <v>683</v>
      </c>
      <c r="H1337" s="6"/>
      <c r="I1337" s="6"/>
      <c r="J1337" s="6"/>
      <c r="K1337" s="7">
        <v>1.6429940000000001</v>
      </c>
      <c r="L1337" s="7">
        <v>0</v>
      </c>
      <c r="M1337" s="7">
        <v>0</v>
      </c>
      <c r="N1337" s="7">
        <v>0.83999599999999996</v>
      </c>
      <c r="O1337" s="7">
        <v>1.0199940000000001</v>
      </c>
      <c r="P1337" s="7">
        <v>0.80999500000000002</v>
      </c>
      <c r="Q1337" s="7">
        <v>0.59999599999999997</v>
      </c>
      <c r="R1337" s="7">
        <v>0.47999599999999998</v>
      </c>
      <c r="S1337" s="7">
        <v>0.66998999999999997</v>
      </c>
      <c r="T1337" s="7"/>
    </row>
    <row r="1338" spans="1:20" x14ac:dyDescent="0.35">
      <c r="A1338" s="6" t="s">
        <v>185</v>
      </c>
      <c r="B1338" s="6" t="s">
        <v>208</v>
      </c>
      <c r="C1338" s="6" t="s">
        <v>699</v>
      </c>
      <c r="D1338" s="6" t="s">
        <v>671</v>
      </c>
      <c r="E1338" s="6" t="s">
        <v>578</v>
      </c>
      <c r="F1338" s="6" t="s">
        <v>603</v>
      </c>
      <c r="G1338" s="6" t="s">
        <v>604</v>
      </c>
      <c r="H1338" s="6"/>
      <c r="I1338" s="7">
        <v>6.3402599999999998</v>
      </c>
      <c r="J1338" s="7">
        <v>6.3402599999999998</v>
      </c>
      <c r="K1338" s="7">
        <v>0.93282100000000001</v>
      </c>
      <c r="L1338" s="7">
        <v>4.8698600000000001</v>
      </c>
      <c r="M1338" s="7">
        <v>17.787219</v>
      </c>
      <c r="N1338" s="7">
        <v>14.809979999999999</v>
      </c>
      <c r="O1338" s="7">
        <v>19.849978</v>
      </c>
      <c r="P1338" s="7">
        <v>14.749980000000001</v>
      </c>
      <c r="Q1338" s="7">
        <v>21.399979999999999</v>
      </c>
      <c r="R1338" s="7">
        <v>15.469984</v>
      </c>
      <c r="S1338" s="7">
        <v>36.569974999999999</v>
      </c>
      <c r="T1338" s="7"/>
    </row>
    <row r="1339" spans="1:20" x14ac:dyDescent="0.35">
      <c r="A1339" s="6" t="s">
        <v>185</v>
      </c>
      <c r="B1339" s="6" t="s">
        <v>208</v>
      </c>
      <c r="C1339" s="6" t="s">
        <v>699</v>
      </c>
      <c r="D1339" s="6" t="s">
        <v>671</v>
      </c>
      <c r="E1339" s="6" t="s">
        <v>578</v>
      </c>
      <c r="F1339" s="6" t="s">
        <v>605</v>
      </c>
      <c r="G1339" s="6" t="s">
        <v>606</v>
      </c>
      <c r="H1339" s="7">
        <v>2.1134200000000001</v>
      </c>
      <c r="I1339" s="6"/>
      <c r="J1339" s="6"/>
      <c r="K1339" s="7">
        <v>0</v>
      </c>
      <c r="L1339" s="7">
        <v>0.98916000000000004</v>
      </c>
      <c r="M1339" s="7">
        <v>6.3149499999999996</v>
      </c>
      <c r="N1339" s="7">
        <v>2.7899780000000001</v>
      </c>
      <c r="O1339" s="7">
        <v>3.749978</v>
      </c>
      <c r="P1339" s="7">
        <v>2.7899750000000001</v>
      </c>
      <c r="Q1339" s="7">
        <v>1.9099839999999999</v>
      </c>
      <c r="R1339" s="7">
        <v>1.3799840000000001</v>
      </c>
      <c r="S1339" s="7">
        <v>3.2599800000000001</v>
      </c>
      <c r="T1339" s="7"/>
    </row>
    <row r="1340" spans="1:20" x14ac:dyDescent="0.35">
      <c r="A1340" s="6" t="s">
        <v>185</v>
      </c>
      <c r="B1340" s="6" t="s">
        <v>208</v>
      </c>
      <c r="C1340" s="6" t="s">
        <v>699</v>
      </c>
      <c r="D1340" s="6" t="s">
        <v>671</v>
      </c>
      <c r="E1340" s="6" t="s">
        <v>578</v>
      </c>
      <c r="F1340" s="6" t="s">
        <v>607</v>
      </c>
      <c r="G1340" s="6" t="s">
        <v>608</v>
      </c>
      <c r="H1340" s="6"/>
      <c r="I1340" s="7">
        <v>4.2268400000000002</v>
      </c>
      <c r="J1340" s="7">
        <v>2.1134200000000001</v>
      </c>
      <c r="K1340" s="7">
        <v>2.9347639999999999</v>
      </c>
      <c r="L1340" s="7">
        <v>2.9331559999999999</v>
      </c>
      <c r="M1340" s="7">
        <v>18.702216</v>
      </c>
      <c r="N1340" s="7">
        <v>12.68999</v>
      </c>
      <c r="O1340" s="7">
        <v>17.019988000000001</v>
      </c>
      <c r="P1340" s="7">
        <v>12.649990000000001</v>
      </c>
      <c r="Q1340" s="7">
        <v>16.119992</v>
      </c>
      <c r="R1340" s="7">
        <v>11.649988</v>
      </c>
      <c r="S1340" s="7">
        <v>27.549980000000001</v>
      </c>
      <c r="T1340" s="7"/>
    </row>
    <row r="1341" spans="1:20" x14ac:dyDescent="0.35">
      <c r="A1341" s="6" t="s">
        <v>185</v>
      </c>
      <c r="B1341" s="6" t="s">
        <v>208</v>
      </c>
      <c r="C1341" s="6" t="s">
        <v>699</v>
      </c>
      <c r="D1341" s="6" t="s">
        <v>671</v>
      </c>
      <c r="E1341" s="6" t="s">
        <v>578</v>
      </c>
      <c r="F1341" s="6" t="s">
        <v>609</v>
      </c>
      <c r="G1341" s="6" t="s">
        <v>610</v>
      </c>
      <c r="H1341" s="7">
        <v>2.1134200000000001</v>
      </c>
      <c r="I1341" s="7">
        <v>8.4536800000000003</v>
      </c>
      <c r="J1341" s="7">
        <v>2.1134200000000001</v>
      </c>
      <c r="K1341" s="7">
        <v>0</v>
      </c>
      <c r="L1341" s="7">
        <v>4.8401579999999997</v>
      </c>
      <c r="M1341" s="7">
        <v>16.687169999999998</v>
      </c>
      <c r="N1341" s="7">
        <v>10.469986</v>
      </c>
      <c r="O1341" s="7">
        <v>14.039987999999999</v>
      </c>
      <c r="P1341" s="7">
        <v>10.42999</v>
      </c>
      <c r="Q1341" s="7">
        <v>11.079988</v>
      </c>
      <c r="R1341" s="7">
        <v>8.0099920000000004</v>
      </c>
      <c r="S1341" s="7">
        <v>18.929984999999999</v>
      </c>
      <c r="T1341" s="7"/>
    </row>
    <row r="1342" spans="1:20" x14ac:dyDescent="0.35">
      <c r="A1342" s="6" t="s">
        <v>185</v>
      </c>
      <c r="B1342" s="6" t="s">
        <v>208</v>
      </c>
      <c r="C1342" s="6" t="s">
        <v>699</v>
      </c>
      <c r="D1342" s="6" t="s">
        <v>671</v>
      </c>
      <c r="E1342" s="6" t="s">
        <v>578</v>
      </c>
      <c r="F1342" s="6" t="s">
        <v>611</v>
      </c>
      <c r="G1342" s="6" t="s">
        <v>612</v>
      </c>
      <c r="H1342" s="6"/>
      <c r="I1342" s="6"/>
      <c r="J1342" s="6"/>
      <c r="K1342" s="7">
        <v>0</v>
      </c>
      <c r="L1342" s="7">
        <v>0</v>
      </c>
      <c r="M1342" s="7">
        <v>0</v>
      </c>
      <c r="N1342" s="7">
        <v>2.3499940000000001</v>
      </c>
      <c r="O1342" s="7">
        <v>3.159996</v>
      </c>
      <c r="P1342" s="7">
        <v>2.3499850000000002</v>
      </c>
      <c r="Q1342" s="7">
        <v>1.719984</v>
      </c>
      <c r="R1342" s="7">
        <v>1.239984</v>
      </c>
      <c r="S1342" s="7">
        <v>2.939975</v>
      </c>
      <c r="T1342" s="7"/>
    </row>
    <row r="1343" spans="1:20" x14ac:dyDescent="0.35">
      <c r="A1343" s="6" t="s">
        <v>185</v>
      </c>
      <c r="B1343" s="6" t="s">
        <v>208</v>
      </c>
      <c r="C1343" s="6" t="s">
        <v>699</v>
      </c>
      <c r="D1343" s="6" t="s">
        <v>671</v>
      </c>
      <c r="E1343" s="6" t="s">
        <v>578</v>
      </c>
      <c r="F1343" s="6" t="s">
        <v>613</v>
      </c>
      <c r="G1343" s="6" t="s">
        <v>614</v>
      </c>
      <c r="H1343" s="6"/>
      <c r="I1343" s="7">
        <v>4.2268400000000002</v>
      </c>
      <c r="J1343" s="7">
        <v>2.1134200000000001</v>
      </c>
      <c r="K1343" s="7">
        <v>0.45752700000000002</v>
      </c>
      <c r="L1343" s="7">
        <v>2.9407000000000001</v>
      </c>
      <c r="M1343" s="7">
        <v>6.5604529999999999</v>
      </c>
      <c r="N1343" s="7">
        <v>4.229978</v>
      </c>
      <c r="O1343" s="7">
        <v>5.6699780000000004</v>
      </c>
      <c r="P1343" s="7">
        <v>4.2199799999999996</v>
      </c>
      <c r="Q1343" s="7">
        <v>3.7399840000000002</v>
      </c>
      <c r="R1343" s="7">
        <v>2.7099820000000001</v>
      </c>
      <c r="S1343" s="7">
        <v>6.3999699999999997</v>
      </c>
      <c r="T1343" s="7"/>
    </row>
    <row r="1344" spans="1:20" x14ac:dyDescent="0.35">
      <c r="A1344" s="6" t="s">
        <v>185</v>
      </c>
      <c r="B1344" s="6" t="s">
        <v>208</v>
      </c>
      <c r="C1344" s="6" t="s">
        <v>699</v>
      </c>
      <c r="D1344" s="6" t="s">
        <v>671</v>
      </c>
      <c r="E1344" s="6" t="s">
        <v>578</v>
      </c>
      <c r="F1344" s="6" t="s">
        <v>615</v>
      </c>
      <c r="G1344" s="6" t="s">
        <v>616</v>
      </c>
      <c r="H1344" s="7">
        <v>2.1134200000000001</v>
      </c>
      <c r="I1344" s="6"/>
      <c r="J1344" s="6"/>
      <c r="K1344" s="7">
        <v>0</v>
      </c>
      <c r="L1344" s="7">
        <v>0.984182</v>
      </c>
      <c r="M1344" s="7">
        <v>9.121435</v>
      </c>
      <c r="N1344" s="7">
        <v>4.12</v>
      </c>
      <c r="O1344" s="7">
        <v>5.5199959999999999</v>
      </c>
      <c r="P1344" s="7">
        <v>4.0899850000000004</v>
      </c>
      <c r="Q1344" s="7">
        <v>2.4399920000000002</v>
      </c>
      <c r="R1344" s="7">
        <v>1.7599880000000001</v>
      </c>
      <c r="S1344" s="7">
        <v>4.1599899999999996</v>
      </c>
      <c r="T1344" s="7"/>
    </row>
    <row r="1345" spans="1:20" x14ac:dyDescent="0.35">
      <c r="A1345" s="6" t="s">
        <v>185</v>
      </c>
      <c r="B1345" s="6" t="s">
        <v>208</v>
      </c>
      <c r="C1345" s="6" t="s">
        <v>699</v>
      </c>
      <c r="D1345" s="6" t="s">
        <v>671</v>
      </c>
      <c r="E1345" s="6" t="s">
        <v>578</v>
      </c>
      <c r="F1345" s="6" t="s">
        <v>617</v>
      </c>
      <c r="G1345" s="6" t="s">
        <v>618</v>
      </c>
      <c r="H1345" s="6"/>
      <c r="I1345" s="6"/>
      <c r="J1345" s="6"/>
      <c r="K1345" s="7">
        <v>0</v>
      </c>
      <c r="L1345" s="7">
        <v>0</v>
      </c>
      <c r="M1345" s="7">
        <v>0</v>
      </c>
      <c r="N1345" s="7">
        <v>2.9199920000000001</v>
      </c>
      <c r="O1345" s="7">
        <v>3.919988</v>
      </c>
      <c r="P1345" s="7">
        <v>2.9099849999999998</v>
      </c>
      <c r="Q1345" s="7">
        <v>2.399988</v>
      </c>
      <c r="R1345" s="7">
        <v>1.7299880000000001</v>
      </c>
      <c r="S1345" s="7">
        <v>4.09999</v>
      </c>
      <c r="T1345" s="7"/>
    </row>
    <row r="1346" spans="1:20" x14ac:dyDescent="0.35">
      <c r="A1346" s="6" t="s">
        <v>185</v>
      </c>
      <c r="B1346" s="6" t="s">
        <v>208</v>
      </c>
      <c r="C1346" s="6" t="s">
        <v>699</v>
      </c>
      <c r="D1346" s="6" t="s">
        <v>671</v>
      </c>
      <c r="E1346" s="6" t="s">
        <v>619</v>
      </c>
      <c r="F1346" s="6" t="s">
        <v>620</v>
      </c>
      <c r="G1346" s="6" t="s">
        <v>621</v>
      </c>
      <c r="H1346" s="6"/>
      <c r="I1346" s="7">
        <v>2.0922869999999998</v>
      </c>
      <c r="J1346" s="7">
        <v>2.0922869999999998</v>
      </c>
      <c r="K1346" s="7">
        <v>2.5603950000000002</v>
      </c>
      <c r="L1346" s="7">
        <v>1.6778660000000001</v>
      </c>
      <c r="M1346" s="7">
        <v>8.5331060000000001</v>
      </c>
      <c r="N1346" s="7">
        <v>10.252647</v>
      </c>
      <c r="O1346" s="7">
        <v>9.3182790000000004</v>
      </c>
      <c r="P1346" s="7">
        <v>10.614744</v>
      </c>
      <c r="Q1346" s="7">
        <v>12.351487000000001</v>
      </c>
      <c r="R1346" s="7">
        <v>12.133017000000001</v>
      </c>
      <c r="S1346" s="7">
        <v>12.778333999999999</v>
      </c>
      <c r="T1346" s="7"/>
    </row>
    <row r="1347" spans="1:20" x14ac:dyDescent="0.35">
      <c r="A1347" s="6" t="s">
        <v>185</v>
      </c>
      <c r="B1347" s="6" t="s">
        <v>208</v>
      </c>
      <c r="C1347" s="6" t="s">
        <v>699</v>
      </c>
      <c r="D1347" s="6" t="s">
        <v>671</v>
      </c>
      <c r="E1347" s="6" t="s">
        <v>619</v>
      </c>
      <c r="F1347" s="6" t="s">
        <v>622</v>
      </c>
      <c r="G1347" s="6" t="s">
        <v>623</v>
      </c>
      <c r="H1347" s="7">
        <v>3.4871449999999999</v>
      </c>
      <c r="I1347" s="7">
        <v>4.1845739999999996</v>
      </c>
      <c r="J1347" s="7">
        <v>3.4871449999999999</v>
      </c>
      <c r="K1347" s="7">
        <v>3.53484</v>
      </c>
      <c r="L1347" s="7">
        <v>5.1238599999999996</v>
      </c>
      <c r="M1347" s="7">
        <v>12.544419</v>
      </c>
      <c r="N1347" s="7">
        <v>6.1295279999999996</v>
      </c>
      <c r="O1347" s="7">
        <v>5.416417</v>
      </c>
      <c r="P1347" s="7">
        <v>6.6011360000000003</v>
      </c>
      <c r="Q1347" s="7">
        <v>11.683343000000001</v>
      </c>
      <c r="R1347" s="7">
        <v>12.657038999999999</v>
      </c>
      <c r="S1347" s="7">
        <v>12.952273</v>
      </c>
      <c r="T1347" s="7"/>
    </row>
    <row r="1348" spans="1:20" x14ac:dyDescent="0.35">
      <c r="A1348" s="6" t="s">
        <v>185</v>
      </c>
      <c r="B1348" s="6" t="s">
        <v>208</v>
      </c>
      <c r="C1348" s="6" t="s">
        <v>699</v>
      </c>
      <c r="D1348" s="6" t="s">
        <v>671</v>
      </c>
      <c r="E1348" s="6" t="s">
        <v>619</v>
      </c>
      <c r="F1348" s="6" t="s">
        <v>624</v>
      </c>
      <c r="G1348" s="6" t="s">
        <v>625</v>
      </c>
      <c r="H1348" s="7">
        <v>13.94858</v>
      </c>
      <c r="I1348" s="7">
        <v>10.461435</v>
      </c>
      <c r="J1348" s="7">
        <v>11.856293000000001</v>
      </c>
      <c r="K1348" s="7">
        <v>13.173564000000001</v>
      </c>
      <c r="L1348" s="7">
        <v>15.645664</v>
      </c>
      <c r="M1348" s="7">
        <v>30.490919999999999</v>
      </c>
      <c r="N1348" s="7">
        <v>18.418016999999999</v>
      </c>
      <c r="O1348" s="7">
        <v>15.775409</v>
      </c>
      <c r="P1348" s="7">
        <v>18.829663</v>
      </c>
      <c r="Q1348" s="7">
        <v>24.233896999999999</v>
      </c>
      <c r="R1348" s="7">
        <v>24.412666999999999</v>
      </c>
      <c r="S1348" s="7">
        <v>30.835847000000001</v>
      </c>
      <c r="T1348" s="7"/>
    </row>
    <row r="1349" spans="1:20" x14ac:dyDescent="0.35">
      <c r="A1349" s="6" t="s">
        <v>185</v>
      </c>
      <c r="B1349" s="6" t="s">
        <v>208</v>
      </c>
      <c r="C1349" s="6" t="s">
        <v>699</v>
      </c>
      <c r="D1349" s="6" t="s">
        <v>671</v>
      </c>
      <c r="E1349" s="6" t="s">
        <v>619</v>
      </c>
      <c r="F1349" s="6" t="s">
        <v>626</v>
      </c>
      <c r="G1349" s="6" t="s">
        <v>627</v>
      </c>
      <c r="H1349" s="7">
        <v>58.964418000000002</v>
      </c>
      <c r="I1349" s="7">
        <v>68.474807999999996</v>
      </c>
      <c r="J1349" s="7">
        <v>77.985197999999997</v>
      </c>
      <c r="K1349" s="7">
        <v>80.373211999999995</v>
      </c>
      <c r="L1349" s="7">
        <v>91.983395999999999</v>
      </c>
      <c r="M1349" s="7">
        <v>216.97514000000001</v>
      </c>
      <c r="N1349" s="7">
        <v>106.51931399999999</v>
      </c>
      <c r="O1349" s="7">
        <v>101.893306</v>
      </c>
      <c r="P1349" s="7">
        <v>102.99268600000001</v>
      </c>
      <c r="Q1349" s="7">
        <v>96.862548000000004</v>
      </c>
      <c r="R1349" s="7">
        <v>139.38198</v>
      </c>
      <c r="S1349" s="7">
        <v>189.156676</v>
      </c>
      <c r="T1349" s="7"/>
    </row>
    <row r="1350" spans="1:20" x14ac:dyDescent="0.35">
      <c r="A1350" s="6" t="s">
        <v>185</v>
      </c>
      <c r="B1350" s="6" t="s">
        <v>208</v>
      </c>
      <c r="C1350" s="6" t="s">
        <v>699</v>
      </c>
      <c r="D1350" s="6" t="s">
        <v>671</v>
      </c>
      <c r="E1350" s="6" t="s">
        <v>619</v>
      </c>
      <c r="F1350" s="6" t="s">
        <v>628</v>
      </c>
      <c r="G1350" s="6" t="s">
        <v>629</v>
      </c>
      <c r="H1350" s="7">
        <v>15.216623999999999</v>
      </c>
      <c r="I1350" s="7">
        <v>15.216623999999999</v>
      </c>
      <c r="J1350" s="7">
        <v>24.727014</v>
      </c>
      <c r="K1350" s="7">
        <v>18.467848</v>
      </c>
      <c r="L1350" s="7">
        <v>24.470468</v>
      </c>
      <c r="M1350" s="7">
        <v>69.430119000000005</v>
      </c>
      <c r="N1350" s="7">
        <v>40.823956000000003</v>
      </c>
      <c r="O1350" s="7">
        <v>39.373348</v>
      </c>
      <c r="P1350" s="7">
        <v>35.767919999999997</v>
      </c>
      <c r="Q1350" s="7">
        <v>34.797136000000002</v>
      </c>
      <c r="R1350" s="7">
        <v>49.252960000000002</v>
      </c>
      <c r="S1350" s="7">
        <v>58.582884999999997</v>
      </c>
      <c r="T1350" s="7"/>
    </row>
    <row r="1351" spans="1:20" x14ac:dyDescent="0.35">
      <c r="A1351" s="6" t="s">
        <v>185</v>
      </c>
      <c r="B1351" s="6" t="s">
        <v>208</v>
      </c>
      <c r="C1351" s="6" t="s">
        <v>699</v>
      </c>
      <c r="D1351" s="6" t="s">
        <v>671</v>
      </c>
      <c r="E1351" s="6" t="s">
        <v>619</v>
      </c>
      <c r="F1351" s="6" t="s">
        <v>630</v>
      </c>
      <c r="G1351" s="6" t="s">
        <v>631</v>
      </c>
      <c r="H1351" s="7">
        <v>36.139482000000001</v>
      </c>
      <c r="I1351" s="7">
        <v>51.356105999999997</v>
      </c>
      <c r="J1351" s="7">
        <v>57.062339999999999</v>
      </c>
      <c r="K1351" s="7">
        <v>84.933389000000005</v>
      </c>
      <c r="L1351" s="7">
        <v>67.018842000000006</v>
      </c>
      <c r="M1351" s="7">
        <v>123.539672</v>
      </c>
      <c r="N1351" s="7">
        <v>56.752982000000003</v>
      </c>
      <c r="O1351" s="7">
        <v>51.688074</v>
      </c>
      <c r="P1351" s="7">
        <v>49.207951000000001</v>
      </c>
      <c r="Q1351" s="7">
        <v>54.473801999999999</v>
      </c>
      <c r="R1351" s="7">
        <v>79.050072</v>
      </c>
      <c r="S1351" s="7">
        <v>112.789525</v>
      </c>
      <c r="T1351" s="7"/>
    </row>
    <row r="1352" spans="1:20" x14ac:dyDescent="0.35">
      <c r="A1352" s="6" t="s">
        <v>185</v>
      </c>
      <c r="B1352" s="6" t="s">
        <v>208</v>
      </c>
      <c r="C1352" s="6" t="s">
        <v>699</v>
      </c>
      <c r="D1352" s="6" t="s">
        <v>671</v>
      </c>
      <c r="E1352" s="6" t="s">
        <v>619</v>
      </c>
      <c r="F1352" s="6" t="s">
        <v>632</v>
      </c>
      <c r="G1352" s="6" t="s">
        <v>633</v>
      </c>
      <c r="H1352" s="7">
        <v>26.629092</v>
      </c>
      <c r="I1352" s="7">
        <v>49.454028000000001</v>
      </c>
      <c r="J1352" s="7">
        <v>68.474807999999996</v>
      </c>
      <c r="K1352" s="7">
        <v>42.186385000000001</v>
      </c>
      <c r="L1352" s="7">
        <v>62.692805999999997</v>
      </c>
      <c r="M1352" s="7">
        <v>179.50364500000001</v>
      </c>
      <c r="N1352" s="7">
        <v>124.837614</v>
      </c>
      <c r="O1352" s="7">
        <v>117.09308799999999</v>
      </c>
      <c r="P1352" s="7">
        <v>113.72639599999999</v>
      </c>
      <c r="Q1352" s="7">
        <v>133.49697599999999</v>
      </c>
      <c r="R1352" s="7">
        <v>208.20368400000001</v>
      </c>
      <c r="S1352" s="7">
        <v>240.661845</v>
      </c>
      <c r="T1352" s="7"/>
    </row>
    <row r="1353" spans="1:20" x14ac:dyDescent="0.35">
      <c r="A1353" s="6" t="s">
        <v>185</v>
      </c>
      <c r="B1353" s="6" t="s">
        <v>208</v>
      </c>
      <c r="C1353" s="6" t="s">
        <v>699</v>
      </c>
      <c r="D1353" s="6" t="s">
        <v>671</v>
      </c>
      <c r="E1353" s="6" t="s">
        <v>619</v>
      </c>
      <c r="F1353" s="6" t="s">
        <v>634</v>
      </c>
      <c r="G1353" s="6" t="s">
        <v>635</v>
      </c>
      <c r="H1353" s="6"/>
      <c r="I1353" s="7">
        <v>4.1845739999999996</v>
      </c>
      <c r="J1353" s="7">
        <v>0.69742899999999997</v>
      </c>
      <c r="K1353" s="7">
        <v>2.9583750000000002</v>
      </c>
      <c r="L1353" s="7">
        <v>2.8044699999999998</v>
      </c>
      <c r="M1353" s="7">
        <v>6.9412229999999999</v>
      </c>
      <c r="N1353" s="7">
        <v>5.7749560000000004</v>
      </c>
      <c r="O1353" s="7">
        <v>4.0771660000000001</v>
      </c>
      <c r="P1353" s="7">
        <v>5.1310729999999998</v>
      </c>
      <c r="Q1353" s="7">
        <v>5.7425569999999997</v>
      </c>
      <c r="R1353" s="7">
        <v>5.207738</v>
      </c>
      <c r="S1353" s="7">
        <v>2.6892529999999999</v>
      </c>
      <c r="T1353" s="7"/>
    </row>
    <row r="1354" spans="1:20" x14ac:dyDescent="0.35">
      <c r="A1354" s="6" t="s">
        <v>185</v>
      </c>
      <c r="B1354" s="6" t="s">
        <v>208</v>
      </c>
      <c r="C1354" s="6" t="s">
        <v>699</v>
      </c>
      <c r="D1354" s="6" t="s">
        <v>671</v>
      </c>
      <c r="E1354" s="6" t="s">
        <v>619</v>
      </c>
      <c r="F1354" s="6" t="s">
        <v>636</v>
      </c>
      <c r="G1354" s="6" t="s">
        <v>637</v>
      </c>
      <c r="H1354" s="7">
        <v>1.9020779999999999</v>
      </c>
      <c r="I1354" s="7">
        <v>13.314546</v>
      </c>
      <c r="J1354" s="7">
        <v>9.5103899999999992</v>
      </c>
      <c r="K1354" s="7">
        <v>8.6692560000000007</v>
      </c>
      <c r="L1354" s="7">
        <v>16.907112000000001</v>
      </c>
      <c r="M1354" s="7">
        <v>46.231185000000004</v>
      </c>
      <c r="N1354" s="7">
        <v>22.563583999999999</v>
      </c>
      <c r="O1354" s="7">
        <v>20.289348</v>
      </c>
      <c r="P1354" s="7">
        <v>26.643336999999999</v>
      </c>
      <c r="Q1354" s="7">
        <v>69.817859999999996</v>
      </c>
      <c r="R1354" s="7">
        <v>65.618030000000005</v>
      </c>
      <c r="S1354" s="7">
        <v>42.176946000000001</v>
      </c>
      <c r="T1354" s="7"/>
    </row>
    <row r="1355" spans="1:20" x14ac:dyDescent="0.35">
      <c r="A1355" s="6" t="s">
        <v>185</v>
      </c>
      <c r="B1355" s="6" t="s">
        <v>208</v>
      </c>
      <c r="C1355" s="6" t="s">
        <v>699</v>
      </c>
      <c r="D1355" s="6" t="s">
        <v>671</v>
      </c>
      <c r="E1355" s="6" t="s">
        <v>619</v>
      </c>
      <c r="F1355" s="6" t="s">
        <v>638</v>
      </c>
      <c r="G1355" s="6" t="s">
        <v>639</v>
      </c>
      <c r="H1355" s="7">
        <v>0.52835500000000002</v>
      </c>
      <c r="I1355" s="6"/>
      <c r="J1355" s="7">
        <v>0.52835500000000002</v>
      </c>
      <c r="K1355" s="7">
        <v>0.174902</v>
      </c>
      <c r="L1355" s="7">
        <v>0.32564700000000002</v>
      </c>
      <c r="M1355" s="7">
        <v>0.60595100000000002</v>
      </c>
      <c r="N1355" s="7">
        <v>0.64010299999999998</v>
      </c>
      <c r="O1355" s="7">
        <v>0.48956699999999997</v>
      </c>
      <c r="P1355" s="7">
        <v>0.68521799999999999</v>
      </c>
      <c r="Q1355" s="7">
        <v>0.50439400000000001</v>
      </c>
      <c r="R1355" s="7">
        <v>0.68069000000000002</v>
      </c>
      <c r="S1355" s="7">
        <v>1.225474</v>
      </c>
      <c r="T1355" s="7"/>
    </row>
    <row r="1356" spans="1:20" x14ac:dyDescent="0.35">
      <c r="A1356" s="6" t="s">
        <v>185</v>
      </c>
      <c r="B1356" s="6" t="s">
        <v>208</v>
      </c>
      <c r="C1356" s="6" t="s">
        <v>699</v>
      </c>
      <c r="D1356" s="6" t="s">
        <v>671</v>
      </c>
      <c r="E1356" s="6" t="s">
        <v>619</v>
      </c>
      <c r="F1356" s="6" t="s">
        <v>640</v>
      </c>
      <c r="G1356" s="6" t="s">
        <v>641</v>
      </c>
      <c r="H1356" s="6"/>
      <c r="I1356" s="6"/>
      <c r="J1356" s="6"/>
      <c r="K1356" s="7">
        <v>0</v>
      </c>
      <c r="L1356" s="7">
        <v>0</v>
      </c>
      <c r="M1356" s="7">
        <v>0</v>
      </c>
      <c r="N1356" s="7">
        <v>0.27563500000000002</v>
      </c>
      <c r="O1356" s="7">
        <v>0.18944</v>
      </c>
      <c r="P1356" s="7">
        <v>0.15903800000000001</v>
      </c>
      <c r="Q1356" s="7">
        <v>0.149202</v>
      </c>
      <c r="R1356" s="7">
        <v>0.19908100000000001</v>
      </c>
      <c r="S1356" s="7">
        <v>0.423564</v>
      </c>
      <c r="T1356" s="7"/>
    </row>
    <row r="1357" spans="1:20" x14ac:dyDescent="0.35">
      <c r="A1357" s="6" t="s">
        <v>185</v>
      </c>
      <c r="B1357" s="6" t="s">
        <v>208</v>
      </c>
      <c r="C1357" s="6" t="s">
        <v>699</v>
      </c>
      <c r="D1357" s="6" t="s">
        <v>671</v>
      </c>
      <c r="E1357" s="6" t="s">
        <v>619</v>
      </c>
      <c r="F1357" s="6" t="s">
        <v>642</v>
      </c>
      <c r="G1357" s="6" t="s">
        <v>643</v>
      </c>
      <c r="H1357" s="7">
        <v>2.0922869999999998</v>
      </c>
      <c r="I1357" s="7">
        <v>6.2768610000000002</v>
      </c>
      <c r="J1357" s="7">
        <v>3.4871449999999999</v>
      </c>
      <c r="K1357" s="7">
        <v>4.4983930000000001</v>
      </c>
      <c r="L1357" s="7">
        <v>5.4586370000000004</v>
      </c>
      <c r="M1357" s="7">
        <v>22.441313999999998</v>
      </c>
      <c r="N1357" s="7">
        <v>19.308036000000001</v>
      </c>
      <c r="O1357" s="7">
        <v>17.387931999999999</v>
      </c>
      <c r="P1357" s="7">
        <v>22.019268</v>
      </c>
      <c r="Q1357" s="7">
        <v>24.971146000000001</v>
      </c>
      <c r="R1357" s="7">
        <v>24.944623</v>
      </c>
      <c r="S1357" s="7">
        <v>29.999005</v>
      </c>
      <c r="T1357" s="7"/>
    </row>
    <row r="1358" spans="1:20" x14ac:dyDescent="0.35">
      <c r="A1358" s="6" t="s">
        <v>185</v>
      </c>
      <c r="B1358" s="6" t="s">
        <v>208</v>
      </c>
      <c r="C1358" s="6" t="s">
        <v>699</v>
      </c>
      <c r="D1358" s="6" t="s">
        <v>671</v>
      </c>
      <c r="E1358" s="6" t="s">
        <v>192</v>
      </c>
      <c r="F1358" s="6" t="s">
        <v>644</v>
      </c>
      <c r="G1358" s="6" t="s">
        <v>645</v>
      </c>
      <c r="H1358" s="7">
        <v>35.663969999999999</v>
      </c>
      <c r="I1358" s="7">
        <v>28.531175999999999</v>
      </c>
      <c r="J1358" s="7">
        <v>45.174362000000002</v>
      </c>
      <c r="K1358" s="7">
        <v>32.545157000000003</v>
      </c>
      <c r="L1358" s="7">
        <v>40.995058</v>
      </c>
      <c r="M1358" s="7">
        <v>60.175170000000001</v>
      </c>
      <c r="N1358" s="7">
        <v>39.528315999999997</v>
      </c>
      <c r="O1358" s="7">
        <v>21.905460000000001</v>
      </c>
      <c r="P1358" s="7">
        <v>24.681535</v>
      </c>
      <c r="Q1358" s="7">
        <v>31.908344</v>
      </c>
      <c r="R1358" s="7">
        <v>34.091422000000001</v>
      </c>
      <c r="S1358" s="7">
        <v>34.675134999999997</v>
      </c>
      <c r="T1358" s="7"/>
    </row>
    <row r="1359" spans="1:20" x14ac:dyDescent="0.35">
      <c r="A1359" s="6" t="s">
        <v>185</v>
      </c>
      <c r="B1359" s="6" t="s">
        <v>208</v>
      </c>
      <c r="C1359" s="6" t="s">
        <v>699</v>
      </c>
      <c r="D1359" s="6" t="s">
        <v>671</v>
      </c>
      <c r="E1359" s="6" t="s">
        <v>192</v>
      </c>
      <c r="F1359" s="6" t="s">
        <v>646</v>
      </c>
      <c r="G1359" s="6" t="s">
        <v>647</v>
      </c>
      <c r="H1359" s="7">
        <v>33.814720000000001</v>
      </c>
      <c r="I1359" s="7">
        <v>31.7013</v>
      </c>
      <c r="J1359" s="7">
        <v>99.330740000000006</v>
      </c>
      <c r="K1359" s="7">
        <v>53.661465</v>
      </c>
      <c r="L1359" s="7">
        <v>54.314436000000001</v>
      </c>
      <c r="M1359" s="7">
        <v>98.836259999999996</v>
      </c>
      <c r="N1359" s="7">
        <v>62.876359999999998</v>
      </c>
      <c r="O1359" s="7">
        <v>64.559212000000002</v>
      </c>
      <c r="P1359" s="7">
        <v>62.87106</v>
      </c>
      <c r="Q1359" s="7">
        <v>45.495040000000003</v>
      </c>
      <c r="R1359" s="7">
        <v>62.867807999999997</v>
      </c>
      <c r="S1359" s="7">
        <v>90.427700000000002</v>
      </c>
      <c r="T1359" s="7"/>
    </row>
    <row r="1360" spans="1:20" x14ac:dyDescent="0.35">
      <c r="A1360" s="6" t="s">
        <v>185</v>
      </c>
      <c r="B1360" s="6" t="s">
        <v>208</v>
      </c>
      <c r="C1360" s="6" t="s">
        <v>699</v>
      </c>
      <c r="D1360" s="6" t="s">
        <v>671</v>
      </c>
      <c r="E1360" s="6" t="s">
        <v>192</v>
      </c>
      <c r="F1360" s="6" t="s">
        <v>648</v>
      </c>
      <c r="G1360" s="6" t="s">
        <v>649</v>
      </c>
      <c r="H1360" s="6"/>
      <c r="I1360" s="6"/>
      <c r="J1360" s="6"/>
      <c r="K1360" s="7">
        <v>0</v>
      </c>
      <c r="L1360" s="7">
        <v>0</v>
      </c>
      <c r="M1360" s="7">
        <v>0</v>
      </c>
      <c r="N1360" s="7">
        <v>0.45005699999999998</v>
      </c>
      <c r="O1360" s="7">
        <v>0.367645</v>
      </c>
      <c r="P1360" s="7">
        <v>0.40798299999999998</v>
      </c>
      <c r="Q1360" s="7">
        <v>0.28686499999999998</v>
      </c>
      <c r="R1360" s="7">
        <v>0.31817299999999998</v>
      </c>
      <c r="S1360" s="7">
        <v>0.489867</v>
      </c>
      <c r="T1360" s="7"/>
    </row>
    <row r="1361" spans="1:20" x14ac:dyDescent="0.35">
      <c r="A1361" s="6" t="s">
        <v>185</v>
      </c>
      <c r="B1361" s="6" t="s">
        <v>208</v>
      </c>
      <c r="C1361" s="6" t="s">
        <v>699</v>
      </c>
      <c r="D1361" s="6" t="s">
        <v>671</v>
      </c>
      <c r="E1361" s="6" t="s">
        <v>192</v>
      </c>
      <c r="F1361" s="6" t="s">
        <v>650</v>
      </c>
      <c r="G1361" s="6" t="s">
        <v>651</v>
      </c>
      <c r="H1361" s="7">
        <v>36.139482000000001</v>
      </c>
      <c r="I1361" s="7">
        <v>53.258184</v>
      </c>
      <c r="J1361" s="7">
        <v>97.005977999999999</v>
      </c>
      <c r="K1361" s="7">
        <v>62.906607000000001</v>
      </c>
      <c r="L1361" s="7">
        <v>64.584531999999996</v>
      </c>
      <c r="M1361" s="7">
        <v>134.782611</v>
      </c>
      <c r="N1361" s="7">
        <v>103.23083800000001</v>
      </c>
      <c r="O1361" s="7">
        <v>86.228408000000002</v>
      </c>
      <c r="P1361" s="7">
        <v>82.676113999999998</v>
      </c>
      <c r="Q1361" s="7">
        <v>74.336455999999998</v>
      </c>
      <c r="R1361" s="7">
        <v>68.371431999999999</v>
      </c>
      <c r="S1361" s="7">
        <v>87.823368000000002</v>
      </c>
      <c r="T1361" s="7"/>
    </row>
    <row r="1362" spans="1:20" x14ac:dyDescent="0.35">
      <c r="A1362" s="6" t="s">
        <v>185</v>
      </c>
      <c r="B1362" s="6" t="s">
        <v>208</v>
      </c>
      <c r="C1362" s="6" t="s">
        <v>699</v>
      </c>
      <c r="D1362" s="6" t="s">
        <v>671</v>
      </c>
      <c r="E1362" s="6" t="s">
        <v>192</v>
      </c>
      <c r="F1362" s="6" t="s">
        <v>193</v>
      </c>
      <c r="G1362" s="6" t="s">
        <v>194</v>
      </c>
      <c r="H1362" s="7">
        <v>10.461435</v>
      </c>
      <c r="I1362" s="7">
        <v>11.856293000000001</v>
      </c>
      <c r="J1362" s="7">
        <v>34.174021000000003</v>
      </c>
      <c r="K1362" s="7">
        <v>24.070982000000001</v>
      </c>
      <c r="L1362" s="7">
        <v>28.977028000000001</v>
      </c>
      <c r="M1362" s="7">
        <v>53.165940999999997</v>
      </c>
      <c r="N1362" s="7">
        <v>48.228465999999997</v>
      </c>
      <c r="O1362" s="7">
        <v>42.822808999999999</v>
      </c>
      <c r="P1362" s="7">
        <v>41.528086999999999</v>
      </c>
      <c r="Q1362" s="7">
        <v>21.271802000000001</v>
      </c>
      <c r="R1362" s="7">
        <v>21.032143000000001</v>
      </c>
      <c r="S1362" s="7">
        <v>26.391044000000001</v>
      </c>
      <c r="T1362" s="7"/>
    </row>
    <row r="1363" spans="1:20" x14ac:dyDescent="0.35">
      <c r="A1363" s="6" t="s">
        <v>185</v>
      </c>
      <c r="B1363" s="6" t="s">
        <v>208</v>
      </c>
      <c r="C1363" s="6" t="s">
        <v>699</v>
      </c>
      <c r="D1363" s="6" t="s">
        <v>671</v>
      </c>
      <c r="E1363" s="6" t="s">
        <v>192</v>
      </c>
      <c r="F1363" s="6" t="s">
        <v>654</v>
      </c>
      <c r="G1363" s="6" t="s">
        <v>655</v>
      </c>
      <c r="H1363" s="7">
        <v>16.907360000000001</v>
      </c>
      <c r="I1363" s="7">
        <v>33.814720000000001</v>
      </c>
      <c r="J1363" s="7">
        <v>71.856279999999998</v>
      </c>
      <c r="K1363" s="7">
        <v>49.367358000000003</v>
      </c>
      <c r="L1363" s="7">
        <v>87.257891999999998</v>
      </c>
      <c r="M1363" s="7">
        <v>69.478102000000007</v>
      </c>
      <c r="N1363" s="7">
        <v>65.121514000000005</v>
      </c>
      <c r="O1363" s="7">
        <v>57.475104000000002</v>
      </c>
      <c r="P1363" s="7">
        <v>55.520941000000001</v>
      </c>
      <c r="Q1363" s="7">
        <v>44.996982000000003</v>
      </c>
      <c r="R1363" s="7">
        <v>42.966182000000003</v>
      </c>
      <c r="S1363" s="7">
        <v>51.68956</v>
      </c>
      <c r="T1363" s="7"/>
    </row>
    <row r="1364" spans="1:20" x14ac:dyDescent="0.35">
      <c r="A1364" s="6" t="s">
        <v>185</v>
      </c>
      <c r="B1364" s="6" t="s">
        <v>208</v>
      </c>
      <c r="C1364" s="6" t="s">
        <v>699</v>
      </c>
      <c r="D1364" s="6" t="s">
        <v>671</v>
      </c>
      <c r="E1364" s="6" t="s">
        <v>656</v>
      </c>
      <c r="F1364" s="6" t="s">
        <v>657</v>
      </c>
      <c r="G1364" s="6" t="s">
        <v>658</v>
      </c>
      <c r="H1364" s="7">
        <v>2.1134200000000001</v>
      </c>
      <c r="I1364" s="7">
        <v>2.1134200000000001</v>
      </c>
      <c r="J1364" s="6"/>
      <c r="K1364" s="7">
        <v>0</v>
      </c>
      <c r="L1364" s="7">
        <v>2.7490320000000001</v>
      </c>
      <c r="M1364" s="7">
        <v>5.3598379999999999</v>
      </c>
      <c r="N1364" s="7">
        <v>14.460952000000001</v>
      </c>
      <c r="O1364" s="7">
        <v>12.19553</v>
      </c>
      <c r="P1364" s="7">
        <v>11.795705</v>
      </c>
      <c r="Q1364" s="7">
        <v>6.1397849999999998</v>
      </c>
      <c r="R1364" s="7">
        <v>6.5799079999999996</v>
      </c>
      <c r="S1364" s="7">
        <v>8.4734499999999997</v>
      </c>
      <c r="T1364" s="7"/>
    </row>
    <row r="1365" spans="1:20" x14ac:dyDescent="0.35">
      <c r="A1365" s="6" t="s">
        <v>185</v>
      </c>
      <c r="B1365" s="6" t="s">
        <v>208</v>
      </c>
      <c r="C1365" s="6" t="s">
        <v>699</v>
      </c>
      <c r="D1365" s="6" t="s">
        <v>671</v>
      </c>
      <c r="E1365" s="6" t="s">
        <v>656</v>
      </c>
      <c r="F1365" s="6" t="s">
        <v>659</v>
      </c>
      <c r="G1365" s="6" t="s">
        <v>660</v>
      </c>
      <c r="H1365" s="6"/>
      <c r="I1365" s="7">
        <v>1.9020779999999999</v>
      </c>
      <c r="J1365" s="7">
        <v>7.6083119999999997</v>
      </c>
      <c r="K1365" s="7">
        <v>5.6614639999999996</v>
      </c>
      <c r="L1365" s="7">
        <v>4.969754</v>
      </c>
      <c r="M1365" s="7">
        <v>10.234690000000001</v>
      </c>
      <c r="N1365" s="7">
        <v>22.210404</v>
      </c>
      <c r="O1365" s="7">
        <v>17.69688</v>
      </c>
      <c r="P1365" s="7">
        <v>16.957525</v>
      </c>
      <c r="Q1365" s="7">
        <v>14.961893999999999</v>
      </c>
      <c r="R1365" s="7">
        <v>15.269004000000001</v>
      </c>
      <c r="S1365" s="7">
        <v>20.768889999999999</v>
      </c>
      <c r="T1365" s="7"/>
    </row>
    <row r="1366" spans="1:20" x14ac:dyDescent="0.35">
      <c r="A1366" s="6" t="s">
        <v>185</v>
      </c>
      <c r="B1366" s="6" t="s">
        <v>208</v>
      </c>
      <c r="C1366" s="6" t="s">
        <v>699</v>
      </c>
      <c r="D1366" s="6" t="s">
        <v>709</v>
      </c>
      <c r="E1366" s="6" t="s">
        <v>700</v>
      </c>
      <c r="F1366" s="6" t="s">
        <v>701</v>
      </c>
      <c r="G1366" s="6" t="s">
        <v>702</v>
      </c>
      <c r="H1366" s="6"/>
      <c r="I1366" s="6"/>
      <c r="J1366" s="6"/>
      <c r="K1366" s="7">
        <v>0.35109899999999999</v>
      </c>
      <c r="L1366" s="7">
        <v>0</v>
      </c>
      <c r="M1366" s="7">
        <v>0</v>
      </c>
      <c r="N1366" s="7">
        <v>0</v>
      </c>
      <c r="O1366" s="7">
        <v>0</v>
      </c>
      <c r="P1366" s="7">
        <v>0</v>
      </c>
      <c r="Q1366" s="7">
        <v>0</v>
      </c>
      <c r="R1366" s="7">
        <v>0</v>
      </c>
      <c r="S1366" s="7">
        <v>0</v>
      </c>
      <c r="T1366" s="7"/>
    </row>
    <row r="1367" spans="1:20" x14ac:dyDescent="0.35">
      <c r="A1367" s="6" t="s">
        <v>185</v>
      </c>
      <c r="B1367" s="6" t="s">
        <v>208</v>
      </c>
      <c r="C1367" s="6" t="s">
        <v>699</v>
      </c>
      <c r="D1367" s="6" t="s">
        <v>709</v>
      </c>
      <c r="E1367" s="6" t="s">
        <v>700</v>
      </c>
      <c r="F1367" s="6" t="s">
        <v>703</v>
      </c>
      <c r="G1367" s="6" t="s">
        <v>704</v>
      </c>
      <c r="H1367" s="6"/>
      <c r="I1367" s="6"/>
      <c r="J1367" s="6"/>
      <c r="K1367" s="7">
        <v>0</v>
      </c>
      <c r="L1367" s="7">
        <v>0</v>
      </c>
      <c r="M1367" s="7">
        <v>0</v>
      </c>
      <c r="N1367" s="7">
        <v>0.21834000000000001</v>
      </c>
      <c r="O1367" s="7">
        <v>0.249056</v>
      </c>
      <c r="P1367" s="7">
        <v>0.238375</v>
      </c>
      <c r="Q1367" s="7">
        <v>0</v>
      </c>
      <c r="R1367" s="7">
        <v>0</v>
      </c>
      <c r="S1367" s="7">
        <v>0</v>
      </c>
      <c r="T1367" s="7"/>
    </row>
    <row r="1368" spans="1:20" x14ac:dyDescent="0.35">
      <c r="A1368" s="6" t="s">
        <v>185</v>
      </c>
      <c r="B1368" s="6" t="s">
        <v>208</v>
      </c>
      <c r="C1368" s="6" t="s">
        <v>699</v>
      </c>
      <c r="D1368" s="6" t="s">
        <v>709</v>
      </c>
      <c r="E1368" s="6" t="s">
        <v>672</v>
      </c>
      <c r="F1368" s="6" t="s">
        <v>675</v>
      </c>
      <c r="G1368" s="6" t="s">
        <v>676</v>
      </c>
      <c r="H1368" s="7">
        <v>0.84536800000000001</v>
      </c>
      <c r="I1368" s="7">
        <v>1.690736</v>
      </c>
      <c r="J1368" s="6"/>
      <c r="K1368" s="7">
        <v>0</v>
      </c>
      <c r="L1368" s="7">
        <v>0</v>
      </c>
      <c r="M1368" s="7">
        <v>0</v>
      </c>
      <c r="N1368" s="7">
        <v>0</v>
      </c>
      <c r="O1368" s="7">
        <v>0</v>
      </c>
      <c r="P1368" s="7">
        <v>0</v>
      </c>
      <c r="Q1368" s="7">
        <v>0</v>
      </c>
      <c r="R1368" s="7">
        <v>0</v>
      </c>
      <c r="S1368" s="7">
        <v>0</v>
      </c>
      <c r="T1368" s="7"/>
    </row>
    <row r="1369" spans="1:20" x14ac:dyDescent="0.35">
      <c r="A1369" s="6" t="s">
        <v>185</v>
      </c>
      <c r="B1369" s="6" t="s">
        <v>208</v>
      </c>
      <c r="C1369" s="6" t="s">
        <v>699</v>
      </c>
      <c r="D1369" s="6" t="s">
        <v>709</v>
      </c>
      <c r="E1369" s="6" t="s">
        <v>196</v>
      </c>
      <c r="F1369" s="6" t="s">
        <v>197</v>
      </c>
      <c r="G1369" s="6" t="s">
        <v>198</v>
      </c>
      <c r="H1369" s="7">
        <v>109.369508</v>
      </c>
      <c r="I1369" s="7">
        <v>106.99191</v>
      </c>
      <c r="J1369" s="7">
        <v>192.58543800000001</v>
      </c>
      <c r="K1369" s="7">
        <v>144.59373299999999</v>
      </c>
      <c r="L1369" s="7">
        <v>278.31646899999998</v>
      </c>
      <c r="M1369" s="7">
        <v>524.81222000000002</v>
      </c>
      <c r="N1369" s="7">
        <v>333.49795999999998</v>
      </c>
      <c r="O1369" s="7">
        <v>338.06830000000002</v>
      </c>
      <c r="P1369" s="7">
        <v>208.01740899999999</v>
      </c>
      <c r="Q1369" s="7">
        <v>209.67230599999999</v>
      </c>
      <c r="R1369" s="7">
        <v>221.43668400000001</v>
      </c>
      <c r="S1369" s="7">
        <v>339.332403</v>
      </c>
      <c r="T1369" s="7"/>
    </row>
    <row r="1370" spans="1:20" x14ac:dyDescent="0.35">
      <c r="A1370" s="6" t="s">
        <v>185</v>
      </c>
      <c r="B1370" s="6" t="s">
        <v>208</v>
      </c>
      <c r="C1370" s="6" t="s">
        <v>699</v>
      </c>
      <c r="D1370" s="6" t="s">
        <v>709</v>
      </c>
      <c r="E1370" s="6" t="s">
        <v>196</v>
      </c>
      <c r="F1370" s="6" t="s">
        <v>200</v>
      </c>
      <c r="G1370" s="6" t="s">
        <v>201</v>
      </c>
      <c r="H1370" s="7">
        <v>73.705538000000004</v>
      </c>
      <c r="I1370" s="7">
        <v>87.971125999999998</v>
      </c>
      <c r="J1370" s="7">
        <v>161.67666399999999</v>
      </c>
      <c r="K1370" s="7">
        <v>148.62230400000001</v>
      </c>
      <c r="L1370" s="7">
        <v>218.42800199999999</v>
      </c>
      <c r="M1370" s="7">
        <v>519.73704999999995</v>
      </c>
      <c r="N1370" s="7">
        <v>403.05091399999998</v>
      </c>
      <c r="O1370" s="7">
        <v>408.827673</v>
      </c>
      <c r="P1370" s="7">
        <v>251.300645</v>
      </c>
      <c r="Q1370" s="7">
        <v>241.18430000000001</v>
      </c>
      <c r="R1370" s="7">
        <v>254.67774399999999</v>
      </c>
      <c r="S1370" s="7">
        <v>389.90018099999998</v>
      </c>
      <c r="T1370" s="7"/>
    </row>
    <row r="1371" spans="1:20" x14ac:dyDescent="0.35">
      <c r="A1371" s="6" t="s">
        <v>185</v>
      </c>
      <c r="B1371" s="6" t="s">
        <v>208</v>
      </c>
      <c r="C1371" s="6" t="s">
        <v>699</v>
      </c>
      <c r="D1371" s="6" t="s">
        <v>709</v>
      </c>
      <c r="E1371" s="6" t="s">
        <v>196</v>
      </c>
      <c r="F1371" s="6" t="s">
        <v>203</v>
      </c>
      <c r="G1371" s="6" t="s">
        <v>204</v>
      </c>
      <c r="H1371" s="7">
        <v>0.69742899999999997</v>
      </c>
      <c r="I1371" s="6"/>
      <c r="J1371" s="7">
        <v>0.69742899999999997</v>
      </c>
      <c r="K1371" s="7">
        <v>0.15121499999999999</v>
      </c>
      <c r="L1371" s="7">
        <v>0.18163599999999999</v>
      </c>
      <c r="M1371" s="7">
        <v>0.46944000000000002</v>
      </c>
      <c r="N1371" s="7">
        <v>0</v>
      </c>
      <c r="O1371" s="7">
        <v>0</v>
      </c>
      <c r="P1371" s="7">
        <v>0</v>
      </c>
      <c r="Q1371" s="7">
        <v>0.34676499999999999</v>
      </c>
      <c r="R1371" s="7">
        <v>0.41255399999999998</v>
      </c>
      <c r="S1371" s="7">
        <v>0.36567300000000003</v>
      </c>
      <c r="T1371" s="7"/>
    </row>
    <row r="1372" spans="1:20" x14ac:dyDescent="0.35">
      <c r="A1372" s="6" t="s">
        <v>185</v>
      </c>
      <c r="B1372" s="6" t="s">
        <v>208</v>
      </c>
      <c r="C1372" s="6" t="s">
        <v>699</v>
      </c>
      <c r="D1372" s="6" t="s">
        <v>709</v>
      </c>
      <c r="E1372" s="6" t="s">
        <v>196</v>
      </c>
      <c r="F1372" s="6" t="s">
        <v>206</v>
      </c>
      <c r="G1372" s="6" t="s">
        <v>207</v>
      </c>
      <c r="H1372" s="7">
        <v>0.69742899999999997</v>
      </c>
      <c r="I1372" s="6"/>
      <c r="J1372" s="7">
        <v>0.69742899999999997</v>
      </c>
      <c r="K1372" s="7">
        <v>0.149196</v>
      </c>
      <c r="L1372" s="7">
        <v>0.18171300000000001</v>
      </c>
      <c r="M1372" s="7">
        <v>0.75100999999999996</v>
      </c>
      <c r="N1372" s="7">
        <v>2.157753</v>
      </c>
      <c r="O1372" s="7">
        <v>2.3112729999999999</v>
      </c>
      <c r="P1372" s="7">
        <v>2.6291419999999999</v>
      </c>
      <c r="Q1372" s="7">
        <v>1.4091469999999999</v>
      </c>
      <c r="R1372" s="7">
        <v>1.225209</v>
      </c>
      <c r="S1372" s="7">
        <v>1.4808460000000001</v>
      </c>
      <c r="T1372" s="7"/>
    </row>
    <row r="1373" spans="1:20" x14ac:dyDescent="0.35">
      <c r="A1373" s="6" t="s">
        <v>185</v>
      </c>
      <c r="B1373" s="6" t="s">
        <v>208</v>
      </c>
      <c r="C1373" s="6" t="s">
        <v>699</v>
      </c>
      <c r="D1373" s="6" t="s">
        <v>709</v>
      </c>
      <c r="E1373" s="6" t="s">
        <v>196</v>
      </c>
      <c r="F1373" s="6" t="s">
        <v>210</v>
      </c>
      <c r="G1373" s="6" t="s">
        <v>211</v>
      </c>
      <c r="H1373" s="7">
        <v>15.85065</v>
      </c>
      <c r="I1373" s="7">
        <v>46.495240000000003</v>
      </c>
      <c r="J1373" s="7">
        <v>36.984850000000002</v>
      </c>
      <c r="K1373" s="7">
        <v>37.485571999999998</v>
      </c>
      <c r="L1373" s="7">
        <v>128.92025799999999</v>
      </c>
      <c r="M1373" s="7">
        <v>629.61491999999998</v>
      </c>
      <c r="N1373" s="7">
        <v>431.49990200000002</v>
      </c>
      <c r="O1373" s="7">
        <v>276.14967999999999</v>
      </c>
      <c r="P1373" s="7">
        <v>207.62472099999999</v>
      </c>
      <c r="Q1373" s="7">
        <v>227.335531</v>
      </c>
      <c r="R1373" s="7">
        <v>191.15324200000001</v>
      </c>
      <c r="S1373" s="7">
        <v>222.33747199999999</v>
      </c>
      <c r="T1373" s="7"/>
    </row>
    <row r="1374" spans="1:20" x14ac:dyDescent="0.35">
      <c r="A1374" s="6" t="s">
        <v>185</v>
      </c>
      <c r="B1374" s="6" t="s">
        <v>208</v>
      </c>
      <c r="C1374" s="6" t="s">
        <v>699</v>
      </c>
      <c r="D1374" s="6" t="s">
        <v>709</v>
      </c>
      <c r="E1374" s="6" t="s">
        <v>196</v>
      </c>
      <c r="F1374" s="6" t="s">
        <v>214</v>
      </c>
      <c r="G1374" s="6" t="s">
        <v>215</v>
      </c>
      <c r="H1374" s="7">
        <v>1.05671</v>
      </c>
      <c r="I1374" s="7">
        <v>3.1701299999999999</v>
      </c>
      <c r="J1374" s="7">
        <v>8.4536800000000003</v>
      </c>
      <c r="K1374" s="7">
        <v>3.1701299999999999</v>
      </c>
      <c r="L1374" s="7">
        <v>0</v>
      </c>
      <c r="M1374" s="7">
        <v>0</v>
      </c>
      <c r="N1374" s="7">
        <v>0</v>
      </c>
      <c r="O1374" s="7">
        <v>0</v>
      </c>
      <c r="P1374" s="7">
        <v>0</v>
      </c>
      <c r="Q1374" s="7">
        <v>0</v>
      </c>
      <c r="R1374" s="7">
        <v>0</v>
      </c>
      <c r="S1374" s="7">
        <v>0</v>
      </c>
      <c r="T1374" s="7"/>
    </row>
    <row r="1375" spans="1:20" x14ac:dyDescent="0.35">
      <c r="A1375" s="6" t="s">
        <v>185</v>
      </c>
      <c r="B1375" s="6" t="s">
        <v>208</v>
      </c>
      <c r="C1375" s="6" t="s">
        <v>699</v>
      </c>
      <c r="D1375" s="6" t="s">
        <v>709</v>
      </c>
      <c r="E1375" s="6" t="s">
        <v>196</v>
      </c>
      <c r="F1375" s="6" t="s">
        <v>218</v>
      </c>
      <c r="G1375" s="6" t="s">
        <v>219</v>
      </c>
      <c r="H1375" s="7">
        <v>1.05671</v>
      </c>
      <c r="I1375" s="7">
        <v>4.2268400000000002</v>
      </c>
      <c r="J1375" s="6"/>
      <c r="K1375" s="7">
        <v>9.6719919999999995</v>
      </c>
      <c r="L1375" s="7">
        <v>7.9055419999999996</v>
      </c>
      <c r="M1375" s="7">
        <v>133.326922</v>
      </c>
      <c r="N1375" s="7">
        <v>109.787876</v>
      </c>
      <c r="O1375" s="7">
        <v>70.075445000000002</v>
      </c>
      <c r="P1375" s="7">
        <v>52.815255000000001</v>
      </c>
      <c r="Q1375" s="7">
        <v>61.307094999999997</v>
      </c>
      <c r="R1375" s="7">
        <v>51.237510999999998</v>
      </c>
      <c r="S1375" s="7">
        <v>59.719374999999999</v>
      </c>
      <c r="T1375" s="7"/>
    </row>
    <row r="1376" spans="1:20" x14ac:dyDescent="0.35">
      <c r="A1376" s="6" t="s">
        <v>185</v>
      </c>
      <c r="B1376" s="6" t="s">
        <v>208</v>
      </c>
      <c r="C1376" s="6" t="s">
        <v>699</v>
      </c>
      <c r="D1376" s="6" t="s">
        <v>709</v>
      </c>
      <c r="E1376" s="6" t="s">
        <v>196</v>
      </c>
      <c r="F1376" s="6" t="s">
        <v>220</v>
      </c>
      <c r="G1376" s="6" t="s">
        <v>221</v>
      </c>
      <c r="H1376" s="7">
        <v>259.95066000000003</v>
      </c>
      <c r="I1376" s="7">
        <v>344.48746</v>
      </c>
      <c r="J1376" s="7">
        <v>610.77837999999997</v>
      </c>
      <c r="K1376" s="7">
        <v>603.90418299999999</v>
      </c>
      <c r="L1376" s="7">
        <v>720.50975800000003</v>
      </c>
      <c r="M1376" s="7">
        <v>1098.03836</v>
      </c>
      <c r="N1376" s="7">
        <v>806.85984599999995</v>
      </c>
      <c r="O1376" s="7">
        <v>879.81512799999996</v>
      </c>
      <c r="P1376" s="7">
        <v>693.07296499999995</v>
      </c>
      <c r="Q1376" s="7">
        <v>492.55543399999999</v>
      </c>
      <c r="R1376" s="7">
        <v>417.68128999999999</v>
      </c>
      <c r="S1376" s="7">
        <v>552.50499500000001</v>
      </c>
      <c r="T1376" s="7"/>
    </row>
    <row r="1377" spans="1:20" x14ac:dyDescent="0.35">
      <c r="A1377" s="6" t="s">
        <v>185</v>
      </c>
      <c r="B1377" s="6" t="s">
        <v>208</v>
      </c>
      <c r="C1377" s="6" t="s">
        <v>699</v>
      </c>
      <c r="D1377" s="6" t="s">
        <v>709</v>
      </c>
      <c r="E1377" s="6" t="s">
        <v>196</v>
      </c>
      <c r="F1377" s="6" t="s">
        <v>223</v>
      </c>
      <c r="G1377" s="6" t="s">
        <v>224</v>
      </c>
      <c r="H1377" s="7">
        <v>308.55932000000001</v>
      </c>
      <c r="I1377" s="7">
        <v>340.26062000000002</v>
      </c>
      <c r="J1377" s="7">
        <v>631.91258000000005</v>
      </c>
      <c r="K1377" s="7">
        <v>497.65264500000001</v>
      </c>
      <c r="L1377" s="7">
        <v>749.23734000000002</v>
      </c>
      <c r="M1377" s="7">
        <v>1152.67797</v>
      </c>
      <c r="N1377" s="7">
        <v>676.67174</v>
      </c>
      <c r="O1377" s="7">
        <v>737.73819800000001</v>
      </c>
      <c r="P1377" s="7">
        <v>581.01430000000005</v>
      </c>
      <c r="Q1377" s="7">
        <v>406.93302399999999</v>
      </c>
      <c r="R1377" s="7">
        <v>345.10138799999999</v>
      </c>
      <c r="S1377" s="7">
        <v>456.42716999999999</v>
      </c>
      <c r="T1377" s="7"/>
    </row>
    <row r="1378" spans="1:20" x14ac:dyDescent="0.35">
      <c r="A1378" s="6" t="s">
        <v>185</v>
      </c>
      <c r="B1378" s="6" t="s">
        <v>208</v>
      </c>
      <c r="C1378" s="6" t="s">
        <v>699</v>
      </c>
      <c r="D1378" s="6" t="s">
        <v>709</v>
      </c>
      <c r="E1378" s="6" t="s">
        <v>196</v>
      </c>
      <c r="F1378" s="6" t="s">
        <v>226</v>
      </c>
      <c r="G1378" s="6" t="s">
        <v>227</v>
      </c>
      <c r="H1378" s="7">
        <v>555.82946000000004</v>
      </c>
      <c r="I1378" s="7">
        <v>566.39656000000002</v>
      </c>
      <c r="J1378" s="7">
        <v>836.91431999999998</v>
      </c>
      <c r="K1378" s="7">
        <v>710.56679299999996</v>
      </c>
      <c r="L1378" s="7">
        <v>1302.42462</v>
      </c>
      <c r="M1378" s="7">
        <v>1537.3250149999999</v>
      </c>
      <c r="N1378" s="7">
        <v>949.55779399999994</v>
      </c>
      <c r="O1378" s="7">
        <v>1031.84394</v>
      </c>
      <c r="P1378" s="7">
        <v>701.44610499999999</v>
      </c>
      <c r="Q1378" s="7">
        <v>446.37431600000002</v>
      </c>
      <c r="R1378" s="7">
        <v>484.67436800000002</v>
      </c>
      <c r="S1378" s="7">
        <v>700.29141500000003</v>
      </c>
      <c r="T1378" s="7"/>
    </row>
    <row r="1379" spans="1:20" x14ac:dyDescent="0.35">
      <c r="A1379" s="6" t="s">
        <v>185</v>
      </c>
      <c r="B1379" s="6" t="s">
        <v>208</v>
      </c>
      <c r="C1379" s="6" t="s">
        <v>699</v>
      </c>
      <c r="D1379" s="6" t="s">
        <v>709</v>
      </c>
      <c r="E1379" s="6" t="s">
        <v>196</v>
      </c>
      <c r="F1379" s="6" t="s">
        <v>228</v>
      </c>
      <c r="G1379" s="6" t="s">
        <v>229</v>
      </c>
      <c r="H1379" s="7">
        <v>196.54805999999999</v>
      </c>
      <c r="I1379" s="7">
        <v>215.56883999999999</v>
      </c>
      <c r="J1379" s="7">
        <v>509.33422000000002</v>
      </c>
      <c r="K1379" s="7">
        <v>547.60755400000005</v>
      </c>
      <c r="L1379" s="7">
        <v>933.63661200000001</v>
      </c>
      <c r="M1379" s="7">
        <v>2104.658825</v>
      </c>
      <c r="N1379" s="7">
        <v>1042.3799280000001</v>
      </c>
      <c r="O1379" s="7">
        <v>866.37367600000005</v>
      </c>
      <c r="P1379" s="7">
        <v>572.39179999999999</v>
      </c>
      <c r="Q1379" s="7">
        <v>503.85856999999999</v>
      </c>
      <c r="R1379" s="7">
        <v>424.06990400000001</v>
      </c>
      <c r="S1379" s="7">
        <v>566.71692599999994</v>
      </c>
      <c r="T1379" s="7"/>
    </row>
    <row r="1380" spans="1:20" x14ac:dyDescent="0.35">
      <c r="A1380" s="6" t="s">
        <v>185</v>
      </c>
      <c r="B1380" s="6" t="s">
        <v>208</v>
      </c>
      <c r="C1380" s="6" t="s">
        <v>699</v>
      </c>
      <c r="D1380" s="6" t="s">
        <v>709</v>
      </c>
      <c r="E1380" s="6" t="s">
        <v>196</v>
      </c>
      <c r="F1380" s="6" t="s">
        <v>230</v>
      </c>
      <c r="G1380" s="6" t="s">
        <v>231</v>
      </c>
      <c r="H1380" s="7">
        <v>88.763639999999995</v>
      </c>
      <c r="I1380" s="7">
        <v>143.71256</v>
      </c>
      <c r="J1380" s="7">
        <v>262.06407999999999</v>
      </c>
      <c r="K1380" s="7">
        <v>283.94264900000002</v>
      </c>
      <c r="L1380" s="7">
        <v>474.16583400000002</v>
      </c>
      <c r="M1380" s="7">
        <v>964.20515399999999</v>
      </c>
      <c r="N1380" s="7">
        <v>539.94760399999996</v>
      </c>
      <c r="O1380" s="7">
        <v>448.77433400000001</v>
      </c>
      <c r="P1380" s="7">
        <v>296.49429400000002</v>
      </c>
      <c r="Q1380" s="7">
        <v>279.95117599999998</v>
      </c>
      <c r="R1380" s="7">
        <v>235.774708</v>
      </c>
      <c r="S1380" s="7">
        <v>314.747184</v>
      </c>
      <c r="T1380" s="7"/>
    </row>
    <row r="1381" spans="1:20" x14ac:dyDescent="0.35">
      <c r="A1381" s="6" t="s">
        <v>185</v>
      </c>
      <c r="B1381" s="6" t="s">
        <v>208</v>
      </c>
      <c r="C1381" s="6" t="s">
        <v>699</v>
      </c>
      <c r="D1381" s="6" t="s">
        <v>709</v>
      </c>
      <c r="E1381" s="6" t="s">
        <v>196</v>
      </c>
      <c r="F1381" s="6" t="s">
        <v>232</v>
      </c>
      <c r="G1381" s="6" t="s">
        <v>233</v>
      </c>
      <c r="H1381" s="7">
        <v>395.20954</v>
      </c>
      <c r="I1381" s="7">
        <v>450.15845999999999</v>
      </c>
      <c r="J1381" s="7">
        <v>604.43812000000003</v>
      </c>
      <c r="K1381" s="7">
        <v>561.90090899999996</v>
      </c>
      <c r="L1381" s="7">
        <v>958.21150899999998</v>
      </c>
      <c r="M1381" s="7">
        <v>1204.100569</v>
      </c>
      <c r="N1381" s="7">
        <v>929.598028</v>
      </c>
      <c r="O1381" s="7">
        <v>1010.298796</v>
      </c>
      <c r="P1381" s="7">
        <v>686.841905</v>
      </c>
      <c r="Q1381" s="7">
        <v>399.22942799999998</v>
      </c>
      <c r="R1381" s="7">
        <v>433.81288999999998</v>
      </c>
      <c r="S1381" s="7">
        <v>626.72668199999998</v>
      </c>
      <c r="T1381" s="7"/>
    </row>
    <row r="1382" spans="1:20" x14ac:dyDescent="0.35">
      <c r="A1382" s="6" t="s">
        <v>185</v>
      </c>
      <c r="B1382" s="6" t="s">
        <v>208</v>
      </c>
      <c r="C1382" s="6" t="s">
        <v>699</v>
      </c>
      <c r="D1382" s="6" t="s">
        <v>709</v>
      </c>
      <c r="E1382" s="6" t="s">
        <v>196</v>
      </c>
      <c r="F1382" s="6" t="s">
        <v>234</v>
      </c>
      <c r="G1382" s="6" t="s">
        <v>235</v>
      </c>
      <c r="H1382" s="7">
        <v>271.22225900000001</v>
      </c>
      <c r="I1382" s="7">
        <v>345.19196599999998</v>
      </c>
      <c r="J1382" s="7">
        <v>398.02747099999999</v>
      </c>
      <c r="K1382" s="7">
        <v>392.336927</v>
      </c>
      <c r="L1382" s="7">
        <v>572.10559599999999</v>
      </c>
      <c r="M1382" s="7">
        <v>1358.9475709999999</v>
      </c>
      <c r="N1382" s="7">
        <v>514.81097</v>
      </c>
      <c r="O1382" s="7">
        <v>571.52837899999997</v>
      </c>
      <c r="P1382" s="7">
        <v>485.83410500000002</v>
      </c>
      <c r="Q1382" s="7">
        <v>409.66513200000003</v>
      </c>
      <c r="R1382" s="7">
        <v>397.31829599999998</v>
      </c>
      <c r="S1382" s="7">
        <v>499.813535</v>
      </c>
      <c r="T1382" s="7"/>
    </row>
    <row r="1383" spans="1:20" x14ac:dyDescent="0.35">
      <c r="A1383" s="6" t="s">
        <v>185</v>
      </c>
      <c r="B1383" s="6" t="s">
        <v>208</v>
      </c>
      <c r="C1383" s="6" t="s">
        <v>699</v>
      </c>
      <c r="D1383" s="6" t="s">
        <v>709</v>
      </c>
      <c r="E1383" s="6" t="s">
        <v>236</v>
      </c>
      <c r="F1383" s="6" t="s">
        <v>664</v>
      </c>
      <c r="G1383" s="6" t="s">
        <v>665</v>
      </c>
      <c r="H1383" s="7">
        <v>10.038745</v>
      </c>
      <c r="I1383" s="7">
        <v>11.095454999999999</v>
      </c>
      <c r="J1383" s="7">
        <v>16.379004999999999</v>
      </c>
      <c r="K1383" s="7">
        <v>12.080304999999999</v>
      </c>
      <c r="L1383" s="6"/>
      <c r="M1383" s="6"/>
      <c r="N1383" s="7">
        <v>0</v>
      </c>
      <c r="O1383" s="7">
        <v>0</v>
      </c>
      <c r="P1383" s="7">
        <v>0</v>
      </c>
      <c r="Q1383" s="7">
        <v>0</v>
      </c>
      <c r="R1383" s="7">
        <v>0</v>
      </c>
      <c r="S1383" s="7">
        <v>0</v>
      </c>
      <c r="T1383" s="7"/>
    </row>
    <row r="1384" spans="1:20" x14ac:dyDescent="0.35">
      <c r="A1384" s="6" t="s">
        <v>185</v>
      </c>
      <c r="B1384" s="6" t="s">
        <v>208</v>
      </c>
      <c r="C1384" s="6" t="s">
        <v>699</v>
      </c>
      <c r="D1384" s="6" t="s">
        <v>709</v>
      </c>
      <c r="E1384" s="6" t="s">
        <v>236</v>
      </c>
      <c r="F1384" s="6" t="s">
        <v>237</v>
      </c>
      <c r="G1384" s="6" t="s">
        <v>238</v>
      </c>
      <c r="H1384" s="7">
        <v>24.832685000000001</v>
      </c>
      <c r="I1384" s="7">
        <v>25.889395</v>
      </c>
      <c r="J1384" s="7">
        <v>45.43853</v>
      </c>
      <c r="K1384" s="7">
        <v>32.405352000000001</v>
      </c>
      <c r="L1384" s="7">
        <v>85.551914999999994</v>
      </c>
      <c r="M1384" s="7">
        <v>129.59467000000001</v>
      </c>
      <c r="N1384" s="7">
        <v>208.687398</v>
      </c>
      <c r="O1384" s="7">
        <v>199.89508699999999</v>
      </c>
      <c r="P1384" s="7">
        <v>234.061159</v>
      </c>
      <c r="Q1384" s="7">
        <v>208.84966</v>
      </c>
      <c r="R1384" s="7">
        <v>186.790806</v>
      </c>
      <c r="S1384" s="7">
        <v>256.21481299999999</v>
      </c>
      <c r="T1384" s="7"/>
    </row>
    <row r="1385" spans="1:20" x14ac:dyDescent="0.35">
      <c r="A1385" s="6" t="s">
        <v>185</v>
      </c>
      <c r="B1385" s="6" t="s">
        <v>208</v>
      </c>
      <c r="C1385" s="6" t="s">
        <v>699</v>
      </c>
      <c r="D1385" s="6" t="s">
        <v>709</v>
      </c>
      <c r="E1385" s="6" t="s">
        <v>236</v>
      </c>
      <c r="F1385" s="6" t="s">
        <v>239</v>
      </c>
      <c r="G1385" s="6" t="s">
        <v>240</v>
      </c>
      <c r="H1385" s="7">
        <v>577.89593400000001</v>
      </c>
      <c r="I1385" s="7">
        <v>687.022424</v>
      </c>
      <c r="J1385" s="7">
        <v>610.15941799999996</v>
      </c>
      <c r="K1385" s="7">
        <v>587.16082100000006</v>
      </c>
      <c r="L1385" s="7">
        <v>1114.9406309999999</v>
      </c>
      <c r="M1385" s="7">
        <v>1597.9998700000001</v>
      </c>
      <c r="N1385" s="7">
        <v>732.96919300000002</v>
      </c>
      <c r="O1385" s="7">
        <v>953.30071199999998</v>
      </c>
      <c r="P1385" s="7">
        <v>1245.960116</v>
      </c>
      <c r="Q1385" s="7">
        <v>732.39934300000004</v>
      </c>
      <c r="R1385" s="7">
        <v>679.58774400000004</v>
      </c>
      <c r="S1385" s="7">
        <v>1036.240573</v>
      </c>
      <c r="T1385" s="7"/>
    </row>
    <row r="1386" spans="1:20" x14ac:dyDescent="0.35">
      <c r="A1386" s="6" t="s">
        <v>185</v>
      </c>
      <c r="B1386" s="6" t="s">
        <v>208</v>
      </c>
      <c r="C1386" s="6" t="s">
        <v>699</v>
      </c>
      <c r="D1386" s="6" t="s">
        <v>709</v>
      </c>
      <c r="E1386" s="6" t="s">
        <v>236</v>
      </c>
      <c r="F1386" s="6" t="s">
        <v>241</v>
      </c>
      <c r="G1386" s="6" t="s">
        <v>242</v>
      </c>
      <c r="H1386" s="7">
        <v>116.71789800000001</v>
      </c>
      <c r="I1386" s="7">
        <v>137.59426999999999</v>
      </c>
      <c r="J1386" s="7">
        <v>211.61049800000001</v>
      </c>
      <c r="K1386" s="7">
        <v>204.43557999999999</v>
      </c>
      <c r="L1386" s="7">
        <v>263.63248800000002</v>
      </c>
      <c r="M1386" s="7">
        <v>411.40498300000002</v>
      </c>
      <c r="N1386" s="7">
        <v>122.548208</v>
      </c>
      <c r="O1386" s="7">
        <v>157.857202</v>
      </c>
      <c r="P1386" s="7">
        <v>198.311318</v>
      </c>
      <c r="Q1386" s="7">
        <v>140.49007599999999</v>
      </c>
      <c r="R1386" s="7">
        <v>130.44016199999999</v>
      </c>
      <c r="S1386" s="7">
        <v>202.282837</v>
      </c>
      <c r="T1386" s="7"/>
    </row>
    <row r="1387" spans="1:20" x14ac:dyDescent="0.35">
      <c r="A1387" s="6" t="s">
        <v>185</v>
      </c>
      <c r="B1387" s="6" t="s">
        <v>208</v>
      </c>
      <c r="C1387" s="6" t="s">
        <v>699</v>
      </c>
      <c r="D1387" s="6" t="s">
        <v>709</v>
      </c>
      <c r="E1387" s="6" t="s">
        <v>236</v>
      </c>
      <c r="F1387" s="6" t="s">
        <v>243</v>
      </c>
      <c r="G1387" s="6" t="s">
        <v>244</v>
      </c>
      <c r="H1387" s="7">
        <v>54.088782000000002</v>
      </c>
      <c r="I1387" s="7">
        <v>47.446300000000001</v>
      </c>
      <c r="J1387" s="7">
        <v>69.271597999999997</v>
      </c>
      <c r="K1387" s="7">
        <v>49.508932999999999</v>
      </c>
      <c r="L1387" s="7">
        <v>91.097299000000007</v>
      </c>
      <c r="M1387" s="7">
        <v>140.971745</v>
      </c>
      <c r="N1387" s="7">
        <v>56.078173999999997</v>
      </c>
      <c r="O1387" s="7">
        <v>50.868735000000001</v>
      </c>
      <c r="P1387" s="7">
        <v>0</v>
      </c>
      <c r="Q1387" s="7">
        <v>0</v>
      </c>
      <c r="R1387" s="7">
        <v>0</v>
      </c>
      <c r="S1387" s="7">
        <v>0</v>
      </c>
      <c r="T1387" s="7"/>
    </row>
    <row r="1388" spans="1:20" x14ac:dyDescent="0.35">
      <c r="A1388" s="6" t="s">
        <v>185</v>
      </c>
      <c r="B1388" s="6" t="s">
        <v>208</v>
      </c>
      <c r="C1388" s="6" t="s">
        <v>699</v>
      </c>
      <c r="D1388" s="6" t="s">
        <v>709</v>
      </c>
      <c r="E1388" s="6" t="s">
        <v>236</v>
      </c>
      <c r="F1388" s="6" t="s">
        <v>245</v>
      </c>
      <c r="G1388" s="6" t="s">
        <v>246</v>
      </c>
      <c r="H1388" s="7">
        <v>377.67254800000001</v>
      </c>
      <c r="I1388" s="7">
        <v>386.21288199999998</v>
      </c>
      <c r="J1388" s="7">
        <v>325.48161800000003</v>
      </c>
      <c r="K1388" s="7">
        <v>286.45155</v>
      </c>
      <c r="L1388" s="7">
        <v>652.55522900000005</v>
      </c>
      <c r="M1388" s="7">
        <v>727.35374999999999</v>
      </c>
      <c r="N1388" s="7">
        <v>243.94232199999999</v>
      </c>
      <c r="O1388" s="7">
        <v>188.74659</v>
      </c>
      <c r="P1388" s="7">
        <v>271.15864800000003</v>
      </c>
      <c r="Q1388" s="7">
        <v>197.502657</v>
      </c>
      <c r="R1388" s="7">
        <v>141.870992</v>
      </c>
      <c r="S1388" s="7">
        <v>214.93537900000001</v>
      </c>
      <c r="T1388" s="7"/>
    </row>
    <row r="1389" spans="1:20" x14ac:dyDescent="0.35">
      <c r="A1389" s="6" t="s">
        <v>185</v>
      </c>
      <c r="B1389" s="6" t="s">
        <v>208</v>
      </c>
      <c r="C1389" s="6" t="s">
        <v>699</v>
      </c>
      <c r="D1389" s="6" t="s">
        <v>709</v>
      </c>
      <c r="E1389" s="6" t="s">
        <v>236</v>
      </c>
      <c r="F1389" s="6" t="s">
        <v>247</v>
      </c>
      <c r="G1389" s="6" t="s">
        <v>248</v>
      </c>
      <c r="H1389" s="7">
        <v>142.3389</v>
      </c>
      <c r="I1389" s="7">
        <v>163.215272</v>
      </c>
      <c r="J1389" s="7">
        <v>92.994748000000001</v>
      </c>
      <c r="K1389" s="7">
        <v>79.844168999999994</v>
      </c>
      <c r="L1389" s="7">
        <v>184.092769</v>
      </c>
      <c r="M1389" s="7">
        <v>211.39686499999999</v>
      </c>
      <c r="N1389" s="7">
        <v>227.49699799999999</v>
      </c>
      <c r="O1389" s="7">
        <v>282.25970799999999</v>
      </c>
      <c r="P1389" s="7">
        <v>385.53907199999998</v>
      </c>
      <c r="Q1389" s="7">
        <v>223.25869399999999</v>
      </c>
      <c r="R1389" s="7">
        <v>227.23081300000001</v>
      </c>
      <c r="S1389" s="7">
        <v>300.77813300000003</v>
      </c>
      <c r="T1389" s="7"/>
    </row>
    <row r="1390" spans="1:20" x14ac:dyDescent="0.35">
      <c r="A1390" s="6" t="s">
        <v>185</v>
      </c>
      <c r="B1390" s="6" t="s">
        <v>208</v>
      </c>
      <c r="C1390" s="6" t="s">
        <v>699</v>
      </c>
      <c r="D1390" s="6" t="s">
        <v>709</v>
      </c>
      <c r="E1390" s="6" t="s">
        <v>236</v>
      </c>
      <c r="F1390" s="6" t="s">
        <v>249</v>
      </c>
      <c r="G1390" s="6" t="s">
        <v>250</v>
      </c>
      <c r="H1390" s="6"/>
      <c r="I1390" s="6"/>
      <c r="J1390" s="6"/>
      <c r="K1390" s="7">
        <v>0</v>
      </c>
      <c r="L1390" s="7">
        <v>0</v>
      </c>
      <c r="M1390" s="7">
        <v>0</v>
      </c>
      <c r="N1390" s="7">
        <v>0</v>
      </c>
      <c r="O1390" s="7">
        <v>0</v>
      </c>
      <c r="P1390" s="7">
        <v>102.927948</v>
      </c>
      <c r="Q1390" s="7">
        <v>88.785886000000005</v>
      </c>
      <c r="R1390" s="7">
        <v>78.420878999999999</v>
      </c>
      <c r="S1390" s="7">
        <v>47.412446000000003</v>
      </c>
      <c r="T1390" s="7"/>
    </row>
    <row r="1391" spans="1:20" x14ac:dyDescent="0.35">
      <c r="A1391" s="6" t="s">
        <v>185</v>
      </c>
      <c r="B1391" s="6" t="s">
        <v>208</v>
      </c>
      <c r="C1391" s="6" t="s">
        <v>699</v>
      </c>
      <c r="D1391" s="6" t="s">
        <v>709</v>
      </c>
      <c r="E1391" s="6" t="s">
        <v>189</v>
      </c>
      <c r="F1391" s="6" t="s">
        <v>251</v>
      </c>
      <c r="G1391" s="6" t="s">
        <v>252</v>
      </c>
      <c r="H1391" s="7">
        <v>112.01125999999999</v>
      </c>
      <c r="I1391" s="7">
        <v>114.12468</v>
      </c>
      <c r="J1391" s="7">
        <v>205.00174000000001</v>
      </c>
      <c r="K1391" s="7">
        <v>200.840316</v>
      </c>
      <c r="L1391" s="7">
        <v>370.289108</v>
      </c>
      <c r="M1391" s="7">
        <v>657.40162499999997</v>
      </c>
      <c r="N1391" s="7">
        <v>469.58522599999998</v>
      </c>
      <c r="O1391" s="7">
        <v>480.95889399999999</v>
      </c>
      <c r="P1391" s="7">
        <v>479.71018500000002</v>
      </c>
      <c r="Q1391" s="7">
        <v>337.107685</v>
      </c>
      <c r="R1391" s="7">
        <v>270.516006</v>
      </c>
      <c r="S1391" s="7">
        <v>343.74941000000001</v>
      </c>
      <c r="T1391" s="7"/>
    </row>
    <row r="1392" spans="1:20" x14ac:dyDescent="0.35">
      <c r="A1392" s="6" t="s">
        <v>185</v>
      </c>
      <c r="B1392" s="6" t="s">
        <v>208</v>
      </c>
      <c r="C1392" s="6" t="s">
        <v>699</v>
      </c>
      <c r="D1392" s="6" t="s">
        <v>709</v>
      </c>
      <c r="E1392" s="6" t="s">
        <v>189</v>
      </c>
      <c r="F1392" s="6" t="s">
        <v>253</v>
      </c>
      <c r="G1392" s="6" t="s">
        <v>254</v>
      </c>
      <c r="H1392" s="7">
        <v>1.394857</v>
      </c>
      <c r="I1392" s="6"/>
      <c r="J1392" s="7">
        <v>1.394857</v>
      </c>
      <c r="K1392" s="7">
        <v>0</v>
      </c>
      <c r="L1392" s="7">
        <v>0</v>
      </c>
      <c r="M1392" s="7">
        <v>0</v>
      </c>
      <c r="N1392" s="7">
        <v>8.2491439999999994</v>
      </c>
      <c r="O1392" s="7">
        <v>9.5431310000000007</v>
      </c>
      <c r="P1392" s="7">
        <v>9.9306629999999991</v>
      </c>
      <c r="Q1392" s="7">
        <v>6.3068109999999997</v>
      </c>
      <c r="R1392" s="7">
        <v>5.1732040000000001</v>
      </c>
      <c r="S1392" s="7">
        <v>7.1316350000000002</v>
      </c>
      <c r="T1392" s="7"/>
    </row>
    <row r="1393" spans="1:20" x14ac:dyDescent="0.35">
      <c r="A1393" s="6" t="s">
        <v>185</v>
      </c>
      <c r="B1393" s="6" t="s">
        <v>208</v>
      </c>
      <c r="C1393" s="6" t="s">
        <v>699</v>
      </c>
      <c r="D1393" s="6" t="s">
        <v>709</v>
      </c>
      <c r="E1393" s="6" t="s">
        <v>189</v>
      </c>
      <c r="F1393" s="6" t="s">
        <v>255</v>
      </c>
      <c r="G1393" s="6" t="s">
        <v>256</v>
      </c>
      <c r="H1393" s="7">
        <v>739.27421000000004</v>
      </c>
      <c r="I1393" s="7">
        <v>824.36048700000003</v>
      </c>
      <c r="J1393" s="7">
        <v>1443.676995</v>
      </c>
      <c r="K1393" s="7">
        <v>1265.597569</v>
      </c>
      <c r="L1393" s="7">
        <v>2533.4172619999999</v>
      </c>
      <c r="M1393" s="7">
        <v>3692.503768</v>
      </c>
      <c r="N1393" s="7">
        <v>2946.4153839999999</v>
      </c>
      <c r="O1393" s="7">
        <v>3294.3475149999999</v>
      </c>
      <c r="P1393" s="7">
        <v>3510.908265</v>
      </c>
      <c r="Q1393" s="7">
        <v>1372.850359</v>
      </c>
      <c r="R1393" s="7">
        <v>1144.4877309999999</v>
      </c>
      <c r="S1393" s="7">
        <v>1588.1068760000001</v>
      </c>
      <c r="T1393" s="7"/>
    </row>
    <row r="1394" spans="1:20" x14ac:dyDescent="0.35">
      <c r="A1394" s="6" t="s">
        <v>185</v>
      </c>
      <c r="B1394" s="6" t="s">
        <v>208</v>
      </c>
      <c r="C1394" s="6" t="s">
        <v>699</v>
      </c>
      <c r="D1394" s="6" t="s">
        <v>709</v>
      </c>
      <c r="E1394" s="6" t="s">
        <v>189</v>
      </c>
      <c r="F1394" s="6" t="s">
        <v>190</v>
      </c>
      <c r="G1394" s="6" t="s">
        <v>191</v>
      </c>
      <c r="H1394" s="7">
        <v>3505.5297540000001</v>
      </c>
      <c r="I1394" s="7">
        <v>3800.3518439999998</v>
      </c>
      <c r="J1394" s="7">
        <v>4426.1355059999996</v>
      </c>
      <c r="K1394" s="7">
        <v>3917.8585889999999</v>
      </c>
      <c r="L1394" s="7">
        <v>4991.3977279999999</v>
      </c>
      <c r="M1394" s="7">
        <v>6453.4088810000003</v>
      </c>
      <c r="N1394" s="7">
        <v>5884.1775120000002</v>
      </c>
      <c r="O1394" s="7">
        <v>5697.4570320000003</v>
      </c>
      <c r="P1394" s="7">
        <v>5705.6299550000003</v>
      </c>
      <c r="Q1394" s="7">
        <v>4910.4072120000001</v>
      </c>
      <c r="R1394" s="7">
        <v>3806.3558379999999</v>
      </c>
      <c r="S1394" s="7">
        <v>5412.9932479999998</v>
      </c>
      <c r="T1394" s="7"/>
    </row>
    <row r="1395" spans="1:20" x14ac:dyDescent="0.35">
      <c r="A1395" s="6" t="s">
        <v>185</v>
      </c>
      <c r="B1395" s="6" t="s">
        <v>208</v>
      </c>
      <c r="C1395" s="6" t="s">
        <v>699</v>
      </c>
      <c r="D1395" s="6" t="s">
        <v>709</v>
      </c>
      <c r="E1395" s="6" t="s">
        <v>189</v>
      </c>
      <c r="F1395" s="6" t="s">
        <v>257</v>
      </c>
      <c r="G1395" s="6" t="s">
        <v>258</v>
      </c>
      <c r="H1395" s="7">
        <v>18.830583000000001</v>
      </c>
      <c r="I1395" s="7">
        <v>25.107444000000001</v>
      </c>
      <c r="J1395" s="7">
        <v>40.450882</v>
      </c>
      <c r="K1395" s="7">
        <v>31.291692000000001</v>
      </c>
      <c r="L1395" s="7">
        <v>32.995403000000003</v>
      </c>
      <c r="M1395" s="7">
        <v>71.512574999999998</v>
      </c>
      <c r="N1395" s="7">
        <v>34.986910000000002</v>
      </c>
      <c r="O1395" s="7">
        <v>36.405610000000003</v>
      </c>
      <c r="P1395" s="7">
        <v>50.581313999999999</v>
      </c>
      <c r="Q1395" s="7">
        <v>33.356670000000001</v>
      </c>
      <c r="R1395" s="7">
        <v>30.085256999999999</v>
      </c>
      <c r="S1395" s="7">
        <v>39.096722</v>
      </c>
      <c r="T1395" s="7"/>
    </row>
    <row r="1396" spans="1:20" x14ac:dyDescent="0.35">
      <c r="A1396" s="6" t="s">
        <v>185</v>
      </c>
      <c r="B1396" s="6" t="s">
        <v>208</v>
      </c>
      <c r="C1396" s="6" t="s">
        <v>699</v>
      </c>
      <c r="D1396" s="6" t="s">
        <v>709</v>
      </c>
      <c r="E1396" s="6" t="s">
        <v>189</v>
      </c>
      <c r="F1396" s="6" t="s">
        <v>259</v>
      </c>
      <c r="G1396" s="6" t="s">
        <v>260</v>
      </c>
      <c r="H1396" s="7">
        <v>6232.4755800000003</v>
      </c>
      <c r="I1396" s="7">
        <v>6779.8513599999997</v>
      </c>
      <c r="J1396" s="7">
        <v>8331.1016400000008</v>
      </c>
      <c r="K1396" s="7">
        <v>5258.4673199999997</v>
      </c>
      <c r="L1396" s="7">
        <v>8020.681278</v>
      </c>
      <c r="M1396" s="7">
        <v>7685.68966</v>
      </c>
      <c r="N1396" s="7">
        <v>7356.7569480000002</v>
      </c>
      <c r="O1396" s="7">
        <v>7424.6882900000001</v>
      </c>
      <c r="P1396" s="7">
        <v>7536.192035</v>
      </c>
      <c r="Q1396" s="7">
        <v>4185.7514119999996</v>
      </c>
      <c r="R1396" s="7">
        <v>4877.9942279999996</v>
      </c>
      <c r="S1396" s="7">
        <v>7761.7753050000001</v>
      </c>
      <c r="T1396" s="7"/>
    </row>
    <row r="1397" spans="1:20" x14ac:dyDescent="0.35">
      <c r="A1397" s="6" t="s">
        <v>185</v>
      </c>
      <c r="B1397" s="6" t="s">
        <v>208</v>
      </c>
      <c r="C1397" s="6" t="s">
        <v>699</v>
      </c>
      <c r="D1397" s="6" t="s">
        <v>709</v>
      </c>
      <c r="E1397" s="6" t="s">
        <v>189</v>
      </c>
      <c r="F1397" s="6" t="s">
        <v>261</v>
      </c>
      <c r="G1397" s="6" t="s">
        <v>262</v>
      </c>
      <c r="H1397" s="7">
        <v>240.13739799999999</v>
      </c>
      <c r="I1397" s="7">
        <v>306.71014200000002</v>
      </c>
      <c r="J1397" s="7">
        <v>394.68126799999999</v>
      </c>
      <c r="K1397" s="7">
        <v>282.07484199999999</v>
      </c>
      <c r="L1397" s="7">
        <v>505.02452399999999</v>
      </c>
      <c r="M1397" s="7">
        <v>718.40415299999995</v>
      </c>
      <c r="N1397" s="7">
        <v>663.68282999999997</v>
      </c>
      <c r="O1397" s="7">
        <v>426.21100300000001</v>
      </c>
      <c r="P1397" s="7">
        <v>496.31669499999998</v>
      </c>
      <c r="Q1397" s="7">
        <v>429.44217600000002</v>
      </c>
      <c r="R1397" s="7">
        <v>385.80862999999999</v>
      </c>
      <c r="S1397" s="7">
        <v>414.19488100000001</v>
      </c>
      <c r="T1397" s="7"/>
    </row>
    <row r="1398" spans="1:20" x14ac:dyDescent="0.35">
      <c r="A1398" s="6" t="s">
        <v>185</v>
      </c>
      <c r="B1398" s="6" t="s">
        <v>208</v>
      </c>
      <c r="C1398" s="6" t="s">
        <v>699</v>
      </c>
      <c r="D1398" s="6" t="s">
        <v>709</v>
      </c>
      <c r="E1398" s="6" t="s">
        <v>189</v>
      </c>
      <c r="F1398" s="6" t="s">
        <v>263</v>
      </c>
      <c r="G1398" s="6" t="s">
        <v>264</v>
      </c>
      <c r="H1398" s="7">
        <v>365.19897600000002</v>
      </c>
      <c r="I1398" s="7">
        <v>448.89040799999998</v>
      </c>
      <c r="J1398" s="7">
        <v>724.69171800000004</v>
      </c>
      <c r="K1398" s="7">
        <v>648.25902799999994</v>
      </c>
      <c r="L1398" s="7">
        <v>871.14268600000003</v>
      </c>
      <c r="M1398" s="7">
        <v>1164.5439249999999</v>
      </c>
      <c r="N1398" s="7">
        <v>790.18608400000005</v>
      </c>
      <c r="O1398" s="7">
        <v>870.19359799999995</v>
      </c>
      <c r="P1398" s="7">
        <v>988.150937</v>
      </c>
      <c r="Q1398" s="7">
        <v>557.96367199999997</v>
      </c>
      <c r="R1398" s="7">
        <v>431.42855600000001</v>
      </c>
      <c r="S1398" s="7">
        <v>585.41048499999999</v>
      </c>
      <c r="T1398" s="7"/>
    </row>
    <row r="1399" spans="1:20" x14ac:dyDescent="0.35">
      <c r="A1399" s="6" t="s">
        <v>185</v>
      </c>
      <c r="B1399" s="6" t="s">
        <v>208</v>
      </c>
      <c r="C1399" s="6" t="s">
        <v>699</v>
      </c>
      <c r="D1399" s="6" t="s">
        <v>709</v>
      </c>
      <c r="E1399" s="6" t="s">
        <v>189</v>
      </c>
      <c r="F1399" s="6" t="s">
        <v>710</v>
      </c>
      <c r="G1399" s="6" t="s">
        <v>711</v>
      </c>
      <c r="H1399" s="7">
        <v>0.69742899999999997</v>
      </c>
      <c r="I1399" s="6"/>
      <c r="J1399" s="6"/>
      <c r="K1399" s="7">
        <v>0</v>
      </c>
      <c r="L1399" s="7">
        <v>0</v>
      </c>
      <c r="M1399" s="7">
        <v>0</v>
      </c>
      <c r="N1399" s="7">
        <v>0</v>
      </c>
      <c r="O1399" s="7">
        <v>0</v>
      </c>
      <c r="P1399" s="7">
        <v>0</v>
      </c>
      <c r="Q1399" s="7">
        <v>0</v>
      </c>
      <c r="R1399" s="7">
        <v>0</v>
      </c>
      <c r="S1399" s="7">
        <v>0</v>
      </c>
      <c r="T1399" s="7"/>
    </row>
    <row r="1400" spans="1:20" x14ac:dyDescent="0.35">
      <c r="A1400" s="6" t="s">
        <v>185</v>
      </c>
      <c r="B1400" s="6" t="s">
        <v>208</v>
      </c>
      <c r="C1400" s="6" t="s">
        <v>699</v>
      </c>
      <c r="D1400" s="6" t="s">
        <v>709</v>
      </c>
      <c r="E1400" s="6" t="s">
        <v>189</v>
      </c>
      <c r="F1400" s="6" t="s">
        <v>265</v>
      </c>
      <c r="G1400" s="6" t="s">
        <v>266</v>
      </c>
      <c r="H1400" s="7">
        <v>58.964418000000002</v>
      </c>
      <c r="I1400" s="7">
        <v>70.376885999999999</v>
      </c>
      <c r="J1400" s="7">
        <v>68.474807999999996</v>
      </c>
      <c r="K1400" s="7">
        <v>39.056733999999999</v>
      </c>
      <c r="L1400" s="7">
        <v>94.440973999999997</v>
      </c>
      <c r="M1400" s="7">
        <v>222.47159500000001</v>
      </c>
      <c r="N1400" s="7">
        <v>47.700223999999999</v>
      </c>
      <c r="O1400" s="7">
        <v>49.881411999999997</v>
      </c>
      <c r="P1400" s="7">
        <v>36.310054000000001</v>
      </c>
      <c r="Q1400" s="7">
        <v>32.687322000000002</v>
      </c>
      <c r="R1400" s="7">
        <v>27.707642</v>
      </c>
      <c r="S1400" s="7">
        <v>31.039276999999998</v>
      </c>
      <c r="T1400" s="7"/>
    </row>
    <row r="1401" spans="1:20" x14ac:dyDescent="0.35">
      <c r="A1401" s="6" t="s">
        <v>185</v>
      </c>
      <c r="B1401" s="6" t="s">
        <v>208</v>
      </c>
      <c r="C1401" s="6" t="s">
        <v>699</v>
      </c>
      <c r="D1401" s="6" t="s">
        <v>709</v>
      </c>
      <c r="E1401" s="6" t="s">
        <v>189</v>
      </c>
      <c r="F1401" s="6" t="s">
        <v>267</v>
      </c>
      <c r="G1401" s="6" t="s">
        <v>268</v>
      </c>
      <c r="H1401" s="7">
        <v>70.440329000000006</v>
      </c>
      <c r="I1401" s="7">
        <v>82.994050999999999</v>
      </c>
      <c r="J1401" s="7">
        <v>123.44493300000001</v>
      </c>
      <c r="K1401" s="7">
        <v>149.74482599999999</v>
      </c>
      <c r="L1401" s="7">
        <v>239.96874500000001</v>
      </c>
      <c r="M1401" s="7">
        <v>346.90483799999998</v>
      </c>
      <c r="N1401" s="7">
        <v>262.40520600000002</v>
      </c>
      <c r="O1401" s="7">
        <v>269.81683399999997</v>
      </c>
      <c r="P1401" s="7">
        <v>270.35647499999999</v>
      </c>
      <c r="Q1401" s="7">
        <v>123.15025900000001</v>
      </c>
      <c r="R1401" s="7">
        <v>102.352683</v>
      </c>
      <c r="S1401" s="7">
        <v>135.799736</v>
      </c>
      <c r="T1401" s="7"/>
    </row>
    <row r="1402" spans="1:20" x14ac:dyDescent="0.35">
      <c r="A1402" s="6" t="s">
        <v>185</v>
      </c>
      <c r="B1402" s="6" t="s">
        <v>208</v>
      </c>
      <c r="C1402" s="6" t="s">
        <v>699</v>
      </c>
      <c r="D1402" s="6" t="s">
        <v>709</v>
      </c>
      <c r="E1402" s="6" t="s">
        <v>189</v>
      </c>
      <c r="F1402" s="6" t="s">
        <v>269</v>
      </c>
      <c r="G1402" s="6" t="s">
        <v>270</v>
      </c>
      <c r="H1402" s="7">
        <v>872.84245999999996</v>
      </c>
      <c r="I1402" s="7">
        <v>1120.1125999999999</v>
      </c>
      <c r="J1402" s="7">
        <v>1798.5204200000001</v>
      </c>
      <c r="K1402" s="7">
        <v>1617.900531</v>
      </c>
      <c r="L1402" s="7">
        <v>2541.9981619999999</v>
      </c>
      <c r="M1402" s="7">
        <v>3857.5114600000002</v>
      </c>
      <c r="N1402" s="7">
        <v>4063.5708800000002</v>
      </c>
      <c r="O1402" s="7">
        <v>4159.2292980000002</v>
      </c>
      <c r="P1402" s="7">
        <v>4193.9134059999997</v>
      </c>
      <c r="Q1402" s="7">
        <v>2631.6947399999999</v>
      </c>
      <c r="R1402" s="7">
        <v>2118.627144</v>
      </c>
      <c r="S1402" s="7">
        <v>2818.6380800000002</v>
      </c>
      <c r="T1402" s="7"/>
    </row>
    <row r="1403" spans="1:20" x14ac:dyDescent="0.35">
      <c r="A1403" s="6" t="s">
        <v>185</v>
      </c>
      <c r="B1403" s="6" t="s">
        <v>208</v>
      </c>
      <c r="C1403" s="6" t="s">
        <v>699</v>
      </c>
      <c r="D1403" s="6" t="s">
        <v>709</v>
      </c>
      <c r="E1403" s="6" t="s">
        <v>189</v>
      </c>
      <c r="F1403" s="6" t="s">
        <v>271</v>
      </c>
      <c r="G1403" s="6" t="s">
        <v>272</v>
      </c>
      <c r="H1403" s="7">
        <v>10.5671</v>
      </c>
      <c r="I1403" s="7">
        <v>16.907360000000001</v>
      </c>
      <c r="J1403" s="7">
        <v>6.3402599999999998</v>
      </c>
      <c r="K1403" s="7">
        <v>3.6201409999999998</v>
      </c>
      <c r="L1403" s="7">
        <v>30.035599000000001</v>
      </c>
      <c r="M1403" s="7">
        <v>294.69224000000003</v>
      </c>
      <c r="N1403" s="7">
        <v>108.26490099999999</v>
      </c>
      <c r="O1403" s="7">
        <v>79.887039999999999</v>
      </c>
      <c r="P1403" s="7">
        <v>64.392144999999999</v>
      </c>
      <c r="Q1403" s="7">
        <v>29.822102000000001</v>
      </c>
      <c r="R1403" s="7">
        <v>22.595244000000001</v>
      </c>
      <c r="S1403" s="7">
        <v>33.121015999999997</v>
      </c>
      <c r="T1403" s="7"/>
    </row>
    <row r="1404" spans="1:20" x14ac:dyDescent="0.35">
      <c r="A1404" s="6" t="s">
        <v>185</v>
      </c>
      <c r="B1404" s="6" t="s">
        <v>208</v>
      </c>
      <c r="C1404" s="6" t="s">
        <v>699</v>
      </c>
      <c r="D1404" s="6" t="s">
        <v>709</v>
      </c>
      <c r="E1404" s="6" t="s">
        <v>189</v>
      </c>
      <c r="F1404" s="6" t="s">
        <v>273</v>
      </c>
      <c r="G1404" s="6" t="s">
        <v>274</v>
      </c>
      <c r="H1404" s="7">
        <v>2201.6557480000001</v>
      </c>
      <c r="I1404" s="7">
        <v>2736.6152980000002</v>
      </c>
      <c r="J1404" s="7">
        <v>4096.6013540000004</v>
      </c>
      <c r="K1404" s="7">
        <v>3042.231311</v>
      </c>
      <c r="L1404" s="7">
        <v>4125.4836759999998</v>
      </c>
      <c r="M1404" s="7">
        <v>3785.656426</v>
      </c>
      <c r="N1404" s="7">
        <v>2015.9054229999999</v>
      </c>
      <c r="O1404" s="7">
        <v>1456.9668280000001</v>
      </c>
      <c r="P1404" s="7">
        <v>1863.96227</v>
      </c>
      <c r="Q1404" s="7">
        <v>1086.8189540000001</v>
      </c>
      <c r="R1404" s="7">
        <v>1141.777415</v>
      </c>
      <c r="S1404" s="7">
        <v>1441.79612</v>
      </c>
      <c r="T1404" s="7"/>
    </row>
    <row r="1405" spans="1:20" x14ac:dyDescent="0.35">
      <c r="A1405" s="6" t="s">
        <v>185</v>
      </c>
      <c r="B1405" s="6" t="s">
        <v>208</v>
      </c>
      <c r="C1405" s="6" t="s">
        <v>699</v>
      </c>
      <c r="D1405" s="6" t="s">
        <v>709</v>
      </c>
      <c r="E1405" s="6" t="s">
        <v>189</v>
      </c>
      <c r="F1405" s="6" t="s">
        <v>277</v>
      </c>
      <c r="G1405" s="6" t="s">
        <v>278</v>
      </c>
      <c r="H1405" s="7">
        <v>82.423379999999995</v>
      </c>
      <c r="I1405" s="7">
        <v>152.16623999999999</v>
      </c>
      <c r="J1405" s="7">
        <v>207.11516</v>
      </c>
      <c r="K1405" s="7">
        <v>216.662565</v>
      </c>
      <c r="L1405" s="7">
        <v>197.77582000000001</v>
      </c>
      <c r="M1405" s="7">
        <v>274.66241600000001</v>
      </c>
      <c r="N1405" s="7">
        <v>90.403651999999994</v>
      </c>
      <c r="O1405" s="7">
        <v>88.223234000000005</v>
      </c>
      <c r="P1405" s="7">
        <v>91.687394999999995</v>
      </c>
      <c r="Q1405" s="7">
        <v>67.439549999999997</v>
      </c>
      <c r="R1405" s="7">
        <v>85.271463999999995</v>
      </c>
      <c r="S1405" s="7">
        <v>129.58521400000001</v>
      </c>
      <c r="T1405" s="7"/>
    </row>
    <row r="1406" spans="1:20" x14ac:dyDescent="0.35">
      <c r="A1406" s="6" t="s">
        <v>185</v>
      </c>
      <c r="B1406" s="6" t="s">
        <v>208</v>
      </c>
      <c r="C1406" s="6" t="s">
        <v>699</v>
      </c>
      <c r="D1406" s="6" t="s">
        <v>709</v>
      </c>
      <c r="E1406" s="6" t="s">
        <v>279</v>
      </c>
      <c r="F1406" s="6" t="s">
        <v>280</v>
      </c>
      <c r="G1406" s="6" t="s">
        <v>281</v>
      </c>
      <c r="H1406" s="7">
        <v>4.7551949999999996</v>
      </c>
      <c r="I1406" s="7">
        <v>7.925325</v>
      </c>
      <c r="J1406" s="7">
        <v>9.5103899999999992</v>
      </c>
      <c r="K1406" s="7">
        <v>135.33923100000001</v>
      </c>
      <c r="L1406" s="7">
        <v>12.780384</v>
      </c>
      <c r="M1406" s="7">
        <v>39.918855000000001</v>
      </c>
      <c r="N1406" s="7">
        <v>120.831112</v>
      </c>
      <c r="O1406" s="7">
        <v>143.351145</v>
      </c>
      <c r="P1406" s="7">
        <v>191.198994</v>
      </c>
      <c r="Q1406" s="7">
        <v>158.05366000000001</v>
      </c>
      <c r="R1406" s="7">
        <v>150.197045</v>
      </c>
      <c r="S1406" s="7">
        <v>237.09438900000001</v>
      </c>
      <c r="T1406" s="7"/>
    </row>
    <row r="1407" spans="1:20" x14ac:dyDescent="0.35">
      <c r="A1407" s="6" t="s">
        <v>185</v>
      </c>
      <c r="B1407" s="6" t="s">
        <v>208</v>
      </c>
      <c r="C1407" s="6" t="s">
        <v>699</v>
      </c>
      <c r="D1407" s="6" t="s">
        <v>709</v>
      </c>
      <c r="E1407" s="6" t="s">
        <v>279</v>
      </c>
      <c r="F1407" s="6" t="s">
        <v>282</v>
      </c>
      <c r="G1407" s="6" t="s">
        <v>283</v>
      </c>
      <c r="H1407" s="7">
        <v>0.52835500000000002</v>
      </c>
      <c r="I1407" s="6"/>
      <c r="J1407" s="6"/>
      <c r="K1407" s="7">
        <v>5.7892669999999997</v>
      </c>
      <c r="L1407" s="7">
        <v>0.32616800000000001</v>
      </c>
      <c r="M1407" s="7">
        <v>16.296559999999999</v>
      </c>
      <c r="N1407" s="7">
        <v>22.603382</v>
      </c>
      <c r="O1407" s="7">
        <v>28.597134</v>
      </c>
      <c r="P1407" s="7">
        <v>36.037728999999999</v>
      </c>
      <c r="Q1407" s="7">
        <v>29.386642999999999</v>
      </c>
      <c r="R1407" s="7">
        <v>27.822263</v>
      </c>
      <c r="S1407" s="7">
        <v>44.441696</v>
      </c>
      <c r="T1407" s="7"/>
    </row>
    <row r="1408" spans="1:20" x14ac:dyDescent="0.35">
      <c r="A1408" s="6" t="s">
        <v>185</v>
      </c>
      <c r="B1408" s="6" t="s">
        <v>208</v>
      </c>
      <c r="C1408" s="6" t="s">
        <v>699</v>
      </c>
      <c r="D1408" s="6" t="s">
        <v>709</v>
      </c>
      <c r="E1408" s="6" t="s">
        <v>284</v>
      </c>
      <c r="F1408" s="6" t="s">
        <v>285</v>
      </c>
      <c r="G1408" s="6" t="s">
        <v>286</v>
      </c>
      <c r="H1408" s="7">
        <v>299.57734799999997</v>
      </c>
      <c r="I1408" s="7">
        <v>408.94685600000003</v>
      </c>
      <c r="J1408" s="7">
        <v>696.636214</v>
      </c>
      <c r="K1408" s="7">
        <v>470.59295900000001</v>
      </c>
      <c r="L1408" s="7">
        <v>580.72408099999996</v>
      </c>
      <c r="M1408" s="7">
        <v>714.551287</v>
      </c>
      <c r="N1408" s="7">
        <v>289.01145200000002</v>
      </c>
      <c r="O1408" s="7">
        <v>300.47828299999998</v>
      </c>
      <c r="P1408" s="7">
        <v>365.53987599999999</v>
      </c>
      <c r="Q1408" s="7">
        <v>282.93339400000002</v>
      </c>
      <c r="R1408" s="7">
        <v>274.27921500000002</v>
      </c>
      <c r="S1408" s="7">
        <v>427.91988900000001</v>
      </c>
      <c r="T1408" s="7"/>
    </row>
    <row r="1409" spans="1:20" x14ac:dyDescent="0.35">
      <c r="A1409" s="6" t="s">
        <v>185</v>
      </c>
      <c r="B1409" s="6" t="s">
        <v>208</v>
      </c>
      <c r="C1409" s="6" t="s">
        <v>699</v>
      </c>
      <c r="D1409" s="6" t="s">
        <v>709</v>
      </c>
      <c r="E1409" s="6" t="s">
        <v>284</v>
      </c>
      <c r="F1409" s="6" t="s">
        <v>287</v>
      </c>
      <c r="G1409" s="6" t="s">
        <v>288</v>
      </c>
      <c r="H1409" s="7">
        <v>616.27327200000002</v>
      </c>
      <c r="I1409" s="7">
        <v>658.11898799999994</v>
      </c>
      <c r="J1409" s="7">
        <v>1167.875892</v>
      </c>
      <c r="K1409" s="7">
        <v>999.12187300000005</v>
      </c>
      <c r="L1409" s="7">
        <v>1078.443843</v>
      </c>
      <c r="M1409" s="7">
        <v>1367.862067</v>
      </c>
      <c r="N1409" s="7">
        <v>809.53005599999995</v>
      </c>
      <c r="O1409" s="7">
        <v>865.11940800000002</v>
      </c>
      <c r="P1409" s="7">
        <v>790.23182599999996</v>
      </c>
      <c r="Q1409" s="7">
        <v>832.75789599999996</v>
      </c>
      <c r="R1409" s="7">
        <v>631.72669800000006</v>
      </c>
      <c r="S1409" s="7">
        <v>848.88966700000003</v>
      </c>
      <c r="T1409" s="7"/>
    </row>
    <row r="1410" spans="1:20" x14ac:dyDescent="0.35">
      <c r="A1410" s="6" t="s">
        <v>185</v>
      </c>
      <c r="B1410" s="6" t="s">
        <v>208</v>
      </c>
      <c r="C1410" s="6" t="s">
        <v>699</v>
      </c>
      <c r="D1410" s="6" t="s">
        <v>709</v>
      </c>
      <c r="E1410" s="6" t="s">
        <v>284</v>
      </c>
      <c r="F1410" s="6" t="s">
        <v>289</v>
      </c>
      <c r="G1410" s="6" t="s">
        <v>290</v>
      </c>
      <c r="H1410" s="6"/>
      <c r="I1410" s="6"/>
      <c r="J1410" s="7">
        <v>0.69742899999999997</v>
      </c>
      <c r="K1410" s="7">
        <v>0.201956</v>
      </c>
      <c r="L1410" s="7">
        <v>0.22784099999999999</v>
      </c>
      <c r="M1410" s="7">
        <v>6.763242</v>
      </c>
      <c r="N1410" s="7">
        <v>5.4782140000000004</v>
      </c>
      <c r="O1410" s="7">
        <v>5.9980149999999997</v>
      </c>
      <c r="P1410" s="7">
        <v>7.7617890000000003</v>
      </c>
      <c r="Q1410" s="7">
        <v>5.0023819999999999</v>
      </c>
      <c r="R1410" s="7">
        <v>5.3139940000000001</v>
      </c>
      <c r="S1410" s="7">
        <v>6.5755280000000003</v>
      </c>
      <c r="T1410" s="7"/>
    </row>
    <row r="1411" spans="1:20" x14ac:dyDescent="0.35">
      <c r="A1411" s="6" t="s">
        <v>185</v>
      </c>
      <c r="B1411" s="6" t="s">
        <v>208</v>
      </c>
      <c r="C1411" s="6" t="s">
        <v>699</v>
      </c>
      <c r="D1411" s="6" t="s">
        <v>709</v>
      </c>
      <c r="E1411" s="6" t="s">
        <v>284</v>
      </c>
      <c r="F1411" s="6" t="s">
        <v>705</v>
      </c>
      <c r="G1411" s="6" t="s">
        <v>706</v>
      </c>
      <c r="H1411" s="7">
        <v>1.394857</v>
      </c>
      <c r="I1411" s="6"/>
      <c r="J1411" s="6"/>
      <c r="K1411" s="7">
        <v>0</v>
      </c>
      <c r="L1411" s="7">
        <v>0</v>
      </c>
      <c r="M1411" s="7">
        <v>0</v>
      </c>
      <c r="N1411" s="7">
        <v>0</v>
      </c>
      <c r="O1411" s="7">
        <v>0</v>
      </c>
      <c r="P1411" s="7">
        <v>0</v>
      </c>
      <c r="Q1411" s="7">
        <v>0</v>
      </c>
      <c r="R1411" s="7">
        <v>0</v>
      </c>
      <c r="S1411" s="7">
        <v>0</v>
      </c>
      <c r="T1411" s="7"/>
    </row>
    <row r="1412" spans="1:20" x14ac:dyDescent="0.35">
      <c r="A1412" s="6" t="s">
        <v>185</v>
      </c>
      <c r="B1412" s="6" t="s">
        <v>208</v>
      </c>
      <c r="C1412" s="6" t="s">
        <v>699</v>
      </c>
      <c r="D1412" s="6" t="s">
        <v>709</v>
      </c>
      <c r="E1412" s="6" t="s">
        <v>284</v>
      </c>
      <c r="F1412" s="6" t="s">
        <v>291</v>
      </c>
      <c r="G1412" s="6" t="s">
        <v>292</v>
      </c>
      <c r="H1412" s="7">
        <v>41.845716000000003</v>
      </c>
      <c r="I1412" s="7">
        <v>41.845716000000003</v>
      </c>
      <c r="J1412" s="7">
        <v>93.201822000000007</v>
      </c>
      <c r="K1412" s="7">
        <v>80.825384</v>
      </c>
      <c r="L1412" s="7">
        <v>76.841592000000006</v>
      </c>
      <c r="M1412" s="7">
        <v>183.992615</v>
      </c>
      <c r="N1412" s="7">
        <v>104.560378</v>
      </c>
      <c r="O1412" s="7">
        <v>74.029015000000001</v>
      </c>
      <c r="P1412" s="7">
        <v>326.21865000000003</v>
      </c>
      <c r="Q1412" s="7">
        <v>177.294804</v>
      </c>
      <c r="R1412" s="7">
        <v>91.999892000000003</v>
      </c>
      <c r="S1412" s="7">
        <v>252.463424</v>
      </c>
      <c r="T1412" s="7"/>
    </row>
    <row r="1413" spans="1:20" x14ac:dyDescent="0.35">
      <c r="A1413" s="6" t="s">
        <v>185</v>
      </c>
      <c r="B1413" s="6" t="s">
        <v>208</v>
      </c>
      <c r="C1413" s="6" t="s">
        <v>699</v>
      </c>
      <c r="D1413" s="6" t="s">
        <v>709</v>
      </c>
      <c r="E1413" s="6" t="s">
        <v>284</v>
      </c>
      <c r="F1413" s="6" t="s">
        <v>293</v>
      </c>
      <c r="G1413" s="6" t="s">
        <v>294</v>
      </c>
      <c r="H1413" s="7">
        <v>33.286372</v>
      </c>
      <c r="I1413" s="7">
        <v>35.663969999999999</v>
      </c>
      <c r="J1413" s="7">
        <v>57.062351999999997</v>
      </c>
      <c r="K1413" s="7">
        <v>23.380012000000001</v>
      </c>
      <c r="L1413" s="7">
        <v>63.477547999999999</v>
      </c>
      <c r="M1413" s="7">
        <v>118.410915</v>
      </c>
      <c r="N1413" s="7">
        <v>41.325335000000003</v>
      </c>
      <c r="O1413" s="7">
        <v>32.055546999999997</v>
      </c>
      <c r="P1413" s="7">
        <v>117.663178</v>
      </c>
      <c r="Q1413" s="7">
        <v>75.278356000000002</v>
      </c>
      <c r="R1413" s="7">
        <v>33.832104000000001</v>
      </c>
      <c r="S1413" s="7">
        <v>106.874183</v>
      </c>
      <c r="T1413" s="7"/>
    </row>
    <row r="1414" spans="1:20" x14ac:dyDescent="0.35">
      <c r="A1414" s="6" t="s">
        <v>185</v>
      </c>
      <c r="B1414" s="6" t="s">
        <v>208</v>
      </c>
      <c r="C1414" s="6" t="s">
        <v>699</v>
      </c>
      <c r="D1414" s="6" t="s">
        <v>709</v>
      </c>
      <c r="E1414" s="6" t="s">
        <v>284</v>
      </c>
      <c r="F1414" s="6" t="s">
        <v>295</v>
      </c>
      <c r="G1414" s="6" t="s">
        <v>296</v>
      </c>
      <c r="H1414" s="7">
        <v>4.2268400000000002</v>
      </c>
      <c r="I1414" s="7">
        <v>12.68052</v>
      </c>
      <c r="J1414" s="7">
        <v>19.020779999999998</v>
      </c>
      <c r="K1414" s="7">
        <v>16.716771000000001</v>
      </c>
      <c r="L1414" s="7">
        <v>32.608811000000003</v>
      </c>
      <c r="M1414" s="7">
        <v>135.94592</v>
      </c>
      <c r="N1414" s="7">
        <v>22.168195999999998</v>
      </c>
      <c r="O1414" s="7">
        <v>26.836390000000002</v>
      </c>
      <c r="P1414" s="7">
        <v>181.14568299999999</v>
      </c>
      <c r="Q1414" s="7">
        <v>46.340969999999999</v>
      </c>
      <c r="R1414" s="7">
        <v>62.663679999999999</v>
      </c>
      <c r="S1414" s="7">
        <v>82.08426</v>
      </c>
      <c r="T1414" s="7"/>
    </row>
    <row r="1415" spans="1:20" x14ac:dyDescent="0.35">
      <c r="A1415" s="6" t="s">
        <v>185</v>
      </c>
      <c r="B1415" s="6" t="s">
        <v>208</v>
      </c>
      <c r="C1415" s="6" t="s">
        <v>699</v>
      </c>
      <c r="D1415" s="6" t="s">
        <v>709</v>
      </c>
      <c r="E1415" s="6" t="s">
        <v>284</v>
      </c>
      <c r="F1415" s="6" t="s">
        <v>297</v>
      </c>
      <c r="G1415" s="6" t="s">
        <v>298</v>
      </c>
      <c r="H1415" s="7">
        <v>0</v>
      </c>
      <c r="I1415" s="7">
        <v>1.3948579999999999</v>
      </c>
      <c r="J1415" s="7">
        <v>3.4871449999999999</v>
      </c>
      <c r="K1415" s="7">
        <v>4.2308479999999999</v>
      </c>
      <c r="L1415" s="7">
        <v>2.4777909999999999</v>
      </c>
      <c r="M1415" s="7">
        <v>51.867333000000002</v>
      </c>
      <c r="N1415" s="7">
        <v>43.770135000000003</v>
      </c>
      <c r="O1415" s="7">
        <v>50.412793999999998</v>
      </c>
      <c r="P1415" s="7">
        <v>105.32736199999999</v>
      </c>
      <c r="Q1415" s="7">
        <v>20.741633</v>
      </c>
      <c r="R1415" s="7">
        <v>24.691420999999998</v>
      </c>
      <c r="S1415" s="7">
        <v>28.503990999999999</v>
      </c>
      <c r="T1415" s="7"/>
    </row>
    <row r="1416" spans="1:20" x14ac:dyDescent="0.35">
      <c r="A1416" s="6" t="s">
        <v>185</v>
      </c>
      <c r="B1416" s="6" t="s">
        <v>208</v>
      </c>
      <c r="C1416" s="6" t="s">
        <v>699</v>
      </c>
      <c r="D1416" s="6" t="s">
        <v>709</v>
      </c>
      <c r="E1416" s="6" t="s">
        <v>284</v>
      </c>
      <c r="F1416" s="6" t="s">
        <v>299</v>
      </c>
      <c r="G1416" s="6" t="s">
        <v>300</v>
      </c>
      <c r="H1416" s="7">
        <v>82.423379999999995</v>
      </c>
      <c r="I1416" s="7">
        <v>147.93940000000001</v>
      </c>
      <c r="J1416" s="7">
        <v>243.04329999999999</v>
      </c>
      <c r="K1416" s="7">
        <v>223.98631599999999</v>
      </c>
      <c r="L1416" s="7">
        <v>346.12133499999999</v>
      </c>
      <c r="M1416" s="7">
        <v>746.10664599999996</v>
      </c>
      <c r="N1416" s="7">
        <v>684.21619399999997</v>
      </c>
      <c r="O1416" s="7">
        <v>773.17274399999997</v>
      </c>
      <c r="P1416" s="7">
        <v>711.36424899999997</v>
      </c>
      <c r="Q1416" s="7">
        <v>488.488652</v>
      </c>
      <c r="R1416" s="7">
        <v>385.12360799999999</v>
      </c>
      <c r="S1416" s="7">
        <v>483.83184499999999</v>
      </c>
      <c r="T1416" s="7"/>
    </row>
    <row r="1417" spans="1:20" x14ac:dyDescent="0.35">
      <c r="A1417" s="6" t="s">
        <v>185</v>
      </c>
      <c r="B1417" s="6" t="s">
        <v>208</v>
      </c>
      <c r="C1417" s="6" t="s">
        <v>699</v>
      </c>
      <c r="D1417" s="6" t="s">
        <v>709</v>
      </c>
      <c r="E1417" s="6" t="s">
        <v>284</v>
      </c>
      <c r="F1417" s="6" t="s">
        <v>301</v>
      </c>
      <c r="G1417" s="6" t="s">
        <v>302</v>
      </c>
      <c r="H1417" s="7">
        <v>89.270911999999996</v>
      </c>
      <c r="I1417" s="7">
        <v>87.876053999999996</v>
      </c>
      <c r="J1417" s="7">
        <v>276.18188400000003</v>
      </c>
      <c r="K1417" s="7">
        <v>172.635875</v>
      </c>
      <c r="L1417" s="7">
        <v>368.12899800000002</v>
      </c>
      <c r="M1417" s="7">
        <v>497.40440599999999</v>
      </c>
      <c r="N1417" s="7">
        <v>380.58280000000002</v>
      </c>
      <c r="O1417" s="7">
        <v>555.61906099999999</v>
      </c>
      <c r="P1417" s="7">
        <v>435.88529</v>
      </c>
      <c r="Q1417" s="7">
        <v>301.06151</v>
      </c>
      <c r="R1417" s="7">
        <v>245.27358599999999</v>
      </c>
      <c r="S1417" s="7">
        <v>322.06231300000002</v>
      </c>
      <c r="T1417" s="7"/>
    </row>
    <row r="1418" spans="1:20" x14ac:dyDescent="0.35">
      <c r="A1418" s="6" t="s">
        <v>185</v>
      </c>
      <c r="B1418" s="6" t="s">
        <v>208</v>
      </c>
      <c r="C1418" s="6" t="s">
        <v>699</v>
      </c>
      <c r="D1418" s="6" t="s">
        <v>709</v>
      </c>
      <c r="E1418" s="6" t="s">
        <v>303</v>
      </c>
      <c r="F1418" s="6" t="s">
        <v>304</v>
      </c>
      <c r="G1418" s="6" t="s">
        <v>305</v>
      </c>
      <c r="H1418" s="7">
        <v>82.423379999999995</v>
      </c>
      <c r="I1418" s="7">
        <v>76.083119999999994</v>
      </c>
      <c r="J1418" s="7">
        <v>84.536799999999999</v>
      </c>
      <c r="K1418" s="7">
        <v>64.313344999999998</v>
      </c>
      <c r="L1418" s="7">
        <v>74.14385</v>
      </c>
      <c r="M1418" s="7">
        <v>76.831384999999997</v>
      </c>
      <c r="N1418" s="7">
        <v>26.386620000000001</v>
      </c>
      <c r="O1418" s="7">
        <v>18.757016</v>
      </c>
      <c r="P1418" s="7">
        <v>43.574129999999997</v>
      </c>
      <c r="Q1418" s="7">
        <v>23.543772000000001</v>
      </c>
      <c r="R1418" s="7">
        <v>25.481780000000001</v>
      </c>
      <c r="S1418" s="7">
        <v>36.633319999999998</v>
      </c>
      <c r="T1418" s="7"/>
    </row>
    <row r="1419" spans="1:20" x14ac:dyDescent="0.35">
      <c r="A1419" s="6" t="s">
        <v>185</v>
      </c>
      <c r="B1419" s="6" t="s">
        <v>208</v>
      </c>
      <c r="C1419" s="6" t="s">
        <v>699</v>
      </c>
      <c r="D1419" s="6" t="s">
        <v>709</v>
      </c>
      <c r="E1419" s="6" t="s">
        <v>303</v>
      </c>
      <c r="F1419" s="6" t="s">
        <v>306</v>
      </c>
      <c r="G1419" s="6" t="s">
        <v>307</v>
      </c>
      <c r="H1419" s="7">
        <v>1.394857</v>
      </c>
      <c r="I1419" s="7">
        <v>1.394857</v>
      </c>
      <c r="J1419" s="7">
        <v>8.3691420000000001</v>
      </c>
      <c r="K1419" s="7">
        <v>22.752137000000001</v>
      </c>
      <c r="L1419" s="7">
        <v>4.5113779999999997</v>
      </c>
      <c r="M1419" s="7">
        <v>15.659859000000001</v>
      </c>
      <c r="N1419" s="7">
        <v>10.140511999999999</v>
      </c>
      <c r="O1419" s="7">
        <v>12.146124</v>
      </c>
      <c r="P1419" s="7">
        <v>16.108065</v>
      </c>
      <c r="Q1419" s="7">
        <v>12.418915999999999</v>
      </c>
      <c r="R1419" s="7">
        <v>13.552864</v>
      </c>
      <c r="S1419" s="7">
        <v>15.396470000000001</v>
      </c>
      <c r="T1419" s="7"/>
    </row>
    <row r="1420" spans="1:20" x14ac:dyDescent="0.35">
      <c r="A1420" s="6" t="s">
        <v>185</v>
      </c>
      <c r="B1420" s="6" t="s">
        <v>208</v>
      </c>
      <c r="C1420" s="6" t="s">
        <v>699</v>
      </c>
      <c r="D1420" s="6" t="s">
        <v>709</v>
      </c>
      <c r="E1420" s="6" t="s">
        <v>303</v>
      </c>
      <c r="F1420" s="6" t="s">
        <v>308</v>
      </c>
      <c r="G1420" s="6" t="s">
        <v>309</v>
      </c>
      <c r="H1420" s="7">
        <v>5.5794280000000001</v>
      </c>
      <c r="I1420" s="7">
        <v>1.394857</v>
      </c>
      <c r="J1420" s="7">
        <v>1.394857</v>
      </c>
      <c r="K1420" s="7">
        <v>3.8518059999999998</v>
      </c>
      <c r="L1420" s="7">
        <v>6.7952320000000004</v>
      </c>
      <c r="M1420" s="7">
        <v>18.64922</v>
      </c>
      <c r="N1420" s="7">
        <v>13.122322</v>
      </c>
      <c r="O1420" s="7">
        <v>15.731692000000001</v>
      </c>
      <c r="P1420" s="7">
        <v>20.878225</v>
      </c>
      <c r="Q1420" s="7">
        <v>21.868531999999998</v>
      </c>
      <c r="R1420" s="7">
        <v>23.827777999999999</v>
      </c>
      <c r="S1420" s="7">
        <v>27.087319999999998</v>
      </c>
      <c r="T1420" s="7"/>
    </row>
    <row r="1421" spans="1:20" x14ac:dyDescent="0.35">
      <c r="A1421" s="6" t="s">
        <v>185</v>
      </c>
      <c r="B1421" s="6" t="s">
        <v>208</v>
      </c>
      <c r="C1421" s="6" t="s">
        <v>699</v>
      </c>
      <c r="D1421" s="6" t="s">
        <v>709</v>
      </c>
      <c r="E1421" s="6" t="s">
        <v>303</v>
      </c>
      <c r="F1421" s="6" t="s">
        <v>310</v>
      </c>
      <c r="G1421" s="6" t="s">
        <v>311</v>
      </c>
      <c r="H1421" s="7">
        <v>2.789714</v>
      </c>
      <c r="I1421" s="6"/>
      <c r="J1421" s="7">
        <v>1.394857</v>
      </c>
      <c r="K1421" s="7">
        <v>0.92851700000000004</v>
      </c>
      <c r="L1421" s="7">
        <v>3.2818420000000001</v>
      </c>
      <c r="M1421" s="7">
        <v>10.650471</v>
      </c>
      <c r="N1421" s="7">
        <v>5.1471600000000004</v>
      </c>
      <c r="O1421" s="7">
        <v>6.2187200000000002</v>
      </c>
      <c r="P1421" s="7">
        <v>8.2448300000000003</v>
      </c>
      <c r="Q1421" s="7">
        <v>5.48719</v>
      </c>
      <c r="R1421" s="7">
        <v>5.9744840000000003</v>
      </c>
      <c r="S1421" s="7">
        <v>6.7869250000000001</v>
      </c>
      <c r="T1421" s="7"/>
    </row>
    <row r="1422" spans="1:20" x14ac:dyDescent="0.35">
      <c r="A1422" s="6" t="s">
        <v>185</v>
      </c>
      <c r="B1422" s="6" t="s">
        <v>208</v>
      </c>
      <c r="C1422" s="6" t="s">
        <v>699</v>
      </c>
      <c r="D1422" s="6" t="s">
        <v>709</v>
      </c>
      <c r="E1422" s="6" t="s">
        <v>303</v>
      </c>
      <c r="F1422" s="6" t="s">
        <v>312</v>
      </c>
      <c r="G1422" s="6" t="s">
        <v>313</v>
      </c>
      <c r="H1422" s="7">
        <v>5.5794280000000001</v>
      </c>
      <c r="I1422" s="7">
        <v>5.5794280000000001</v>
      </c>
      <c r="J1422" s="7">
        <v>22.317712</v>
      </c>
      <c r="K1422" s="7">
        <v>28.922460999999998</v>
      </c>
      <c r="L1422" s="7">
        <v>21.452577999999999</v>
      </c>
      <c r="M1422" s="7">
        <v>41.284948</v>
      </c>
      <c r="N1422" s="7">
        <v>27.285910999999999</v>
      </c>
      <c r="O1422" s="7">
        <v>32.673532000000002</v>
      </c>
      <c r="P1422" s="7">
        <v>43.333117999999999</v>
      </c>
      <c r="Q1422" s="7">
        <v>46.957158</v>
      </c>
      <c r="R1422" s="7">
        <v>51.174098000000001</v>
      </c>
      <c r="S1422" s="7">
        <v>58.172289999999997</v>
      </c>
      <c r="T1422" s="7"/>
    </row>
    <row r="1423" spans="1:20" x14ac:dyDescent="0.35">
      <c r="A1423" s="6" t="s">
        <v>185</v>
      </c>
      <c r="B1423" s="6" t="s">
        <v>208</v>
      </c>
      <c r="C1423" s="6" t="s">
        <v>699</v>
      </c>
      <c r="D1423" s="6" t="s">
        <v>709</v>
      </c>
      <c r="E1423" s="6" t="s">
        <v>303</v>
      </c>
      <c r="F1423" s="6" t="s">
        <v>314</v>
      </c>
      <c r="G1423" s="6" t="s">
        <v>315</v>
      </c>
      <c r="H1423" s="7">
        <v>8.3691420000000001</v>
      </c>
      <c r="I1423" s="7">
        <v>5.5794280000000001</v>
      </c>
      <c r="J1423" s="7">
        <v>9.7639990000000001</v>
      </c>
      <c r="K1423" s="7">
        <v>3.0310649999999999</v>
      </c>
      <c r="L1423" s="7">
        <v>15.952306</v>
      </c>
      <c r="M1423" s="7">
        <v>37.352634999999999</v>
      </c>
      <c r="N1423" s="7">
        <v>13.915096</v>
      </c>
      <c r="O1423" s="7">
        <v>16.639296000000002</v>
      </c>
      <c r="P1423" s="7">
        <v>22.053179</v>
      </c>
      <c r="Q1423" s="7">
        <v>23.724350999999999</v>
      </c>
      <c r="R1423" s="7">
        <v>25.852689999999999</v>
      </c>
      <c r="S1423" s="7">
        <v>29.383189999999999</v>
      </c>
      <c r="T1423" s="7"/>
    </row>
    <row r="1424" spans="1:20" x14ac:dyDescent="0.35">
      <c r="A1424" s="6" t="s">
        <v>185</v>
      </c>
      <c r="B1424" s="6" t="s">
        <v>208</v>
      </c>
      <c r="C1424" s="6" t="s">
        <v>699</v>
      </c>
      <c r="D1424" s="6" t="s">
        <v>709</v>
      </c>
      <c r="E1424" s="6" t="s">
        <v>303</v>
      </c>
      <c r="F1424" s="6" t="s">
        <v>316</v>
      </c>
      <c r="G1424" s="6" t="s">
        <v>317</v>
      </c>
      <c r="H1424" s="7">
        <v>23.247620000000001</v>
      </c>
      <c r="I1424" s="7">
        <v>57.062339999999999</v>
      </c>
      <c r="J1424" s="7">
        <v>76.083119999999994</v>
      </c>
      <c r="K1424" s="7">
        <v>43.790976000000001</v>
      </c>
      <c r="L1424" s="7">
        <v>78.842596</v>
      </c>
      <c r="M1424" s="7">
        <v>173.91759999999999</v>
      </c>
      <c r="N1424" s="7">
        <v>72.959652000000006</v>
      </c>
      <c r="O1424" s="7">
        <v>73.806775999999999</v>
      </c>
      <c r="P1424" s="7">
        <v>133.58430999999999</v>
      </c>
      <c r="Q1424" s="7">
        <v>61.255113999999999</v>
      </c>
      <c r="R1424" s="7">
        <v>95.925359999999998</v>
      </c>
      <c r="S1424" s="7">
        <v>105.55624</v>
      </c>
      <c r="T1424" s="7"/>
    </row>
    <row r="1425" spans="1:20" x14ac:dyDescent="0.35">
      <c r="A1425" s="6" t="s">
        <v>185</v>
      </c>
      <c r="B1425" s="6" t="s">
        <v>208</v>
      </c>
      <c r="C1425" s="6" t="s">
        <v>699</v>
      </c>
      <c r="D1425" s="6" t="s">
        <v>709</v>
      </c>
      <c r="E1425" s="6" t="s">
        <v>303</v>
      </c>
      <c r="F1425" s="6" t="s">
        <v>318</v>
      </c>
      <c r="G1425" s="6" t="s">
        <v>319</v>
      </c>
      <c r="H1425" s="7">
        <v>25.361039999999999</v>
      </c>
      <c r="I1425" s="7">
        <v>25.361039999999999</v>
      </c>
      <c r="J1425" s="7">
        <v>54.948920000000001</v>
      </c>
      <c r="K1425" s="7">
        <v>36.676018999999997</v>
      </c>
      <c r="L1425" s="7">
        <v>48.939433000000001</v>
      </c>
      <c r="M1425" s="7">
        <v>132.030935</v>
      </c>
      <c r="N1425" s="7">
        <v>60.227800000000002</v>
      </c>
      <c r="O1425" s="7">
        <v>60.999547999999997</v>
      </c>
      <c r="P1425" s="7">
        <v>110.54698500000001</v>
      </c>
      <c r="Q1425" s="7">
        <v>45.848632000000002</v>
      </c>
      <c r="R1425" s="7">
        <v>71.807584000000006</v>
      </c>
      <c r="S1425" s="7">
        <v>79.022154999999998</v>
      </c>
      <c r="T1425" s="7"/>
    </row>
    <row r="1426" spans="1:20" x14ac:dyDescent="0.35">
      <c r="A1426" s="6" t="s">
        <v>185</v>
      </c>
      <c r="B1426" s="6" t="s">
        <v>208</v>
      </c>
      <c r="C1426" s="6" t="s">
        <v>699</v>
      </c>
      <c r="D1426" s="6" t="s">
        <v>709</v>
      </c>
      <c r="E1426" s="6" t="s">
        <v>303</v>
      </c>
      <c r="F1426" s="6" t="s">
        <v>687</v>
      </c>
      <c r="G1426" s="6" t="s">
        <v>688</v>
      </c>
      <c r="H1426" s="6"/>
      <c r="I1426" s="6"/>
      <c r="J1426" s="7">
        <v>25.361039999999999</v>
      </c>
      <c r="K1426" s="7">
        <v>2.1134200000000001</v>
      </c>
      <c r="L1426" s="7">
        <v>0</v>
      </c>
      <c r="M1426" s="7">
        <v>0</v>
      </c>
      <c r="N1426" s="7">
        <v>0</v>
      </c>
      <c r="O1426" s="7">
        <v>0</v>
      </c>
      <c r="P1426" s="7">
        <v>0</v>
      </c>
      <c r="Q1426" s="7">
        <v>0</v>
      </c>
      <c r="R1426" s="7">
        <v>0</v>
      </c>
      <c r="S1426" s="7">
        <v>0</v>
      </c>
      <c r="T1426" s="7"/>
    </row>
    <row r="1427" spans="1:20" x14ac:dyDescent="0.35">
      <c r="A1427" s="6" t="s">
        <v>185</v>
      </c>
      <c r="B1427" s="6" t="s">
        <v>208</v>
      </c>
      <c r="C1427" s="6" t="s">
        <v>699</v>
      </c>
      <c r="D1427" s="6" t="s">
        <v>709</v>
      </c>
      <c r="E1427" s="6" t="s">
        <v>303</v>
      </c>
      <c r="F1427" s="6" t="s">
        <v>689</v>
      </c>
      <c r="G1427" s="6" t="s">
        <v>690</v>
      </c>
      <c r="H1427" s="7">
        <v>2.7897159999999999</v>
      </c>
      <c r="I1427" s="7">
        <v>4.8820030000000001</v>
      </c>
      <c r="J1427" s="7">
        <v>20.225441</v>
      </c>
      <c r="K1427" s="7">
        <v>4.8820030000000001</v>
      </c>
      <c r="L1427" s="7">
        <v>0</v>
      </c>
      <c r="M1427" s="7">
        <v>0</v>
      </c>
      <c r="N1427" s="7">
        <v>0</v>
      </c>
      <c r="O1427" s="7">
        <v>0</v>
      </c>
      <c r="P1427" s="7">
        <v>0</v>
      </c>
      <c r="Q1427" s="7">
        <v>0</v>
      </c>
      <c r="R1427" s="7">
        <v>0</v>
      </c>
      <c r="S1427" s="7">
        <v>0</v>
      </c>
      <c r="T1427" s="7"/>
    </row>
    <row r="1428" spans="1:20" x14ac:dyDescent="0.35">
      <c r="A1428" s="6" t="s">
        <v>185</v>
      </c>
      <c r="B1428" s="6" t="s">
        <v>208</v>
      </c>
      <c r="C1428" s="6" t="s">
        <v>699</v>
      </c>
      <c r="D1428" s="6" t="s">
        <v>709</v>
      </c>
      <c r="E1428" s="6" t="s">
        <v>303</v>
      </c>
      <c r="F1428" s="6" t="s">
        <v>691</v>
      </c>
      <c r="G1428" s="6" t="s">
        <v>692</v>
      </c>
      <c r="H1428" s="7">
        <v>11.158863999999999</v>
      </c>
      <c r="I1428" s="7">
        <v>13.94858</v>
      </c>
      <c r="J1428" s="7">
        <v>19.528012</v>
      </c>
      <c r="K1428" s="7">
        <v>5.5794319999999997</v>
      </c>
      <c r="L1428" s="7">
        <v>0</v>
      </c>
      <c r="M1428" s="7">
        <v>0</v>
      </c>
      <c r="N1428" s="7">
        <v>0</v>
      </c>
      <c r="O1428" s="7">
        <v>0</v>
      </c>
      <c r="P1428" s="7">
        <v>0</v>
      </c>
      <c r="Q1428" s="7">
        <v>0</v>
      </c>
      <c r="R1428" s="7">
        <v>0</v>
      </c>
      <c r="S1428" s="7">
        <v>0</v>
      </c>
      <c r="T1428" s="7"/>
    </row>
    <row r="1429" spans="1:20" x14ac:dyDescent="0.35">
      <c r="A1429" s="6" t="s">
        <v>185</v>
      </c>
      <c r="B1429" s="6" t="s">
        <v>208</v>
      </c>
      <c r="C1429" s="6" t="s">
        <v>699</v>
      </c>
      <c r="D1429" s="6" t="s">
        <v>709</v>
      </c>
      <c r="E1429" s="6" t="s">
        <v>303</v>
      </c>
      <c r="F1429" s="6" t="s">
        <v>712</v>
      </c>
      <c r="G1429" s="6" t="s">
        <v>713</v>
      </c>
      <c r="H1429" s="7">
        <v>1.3948579999999999</v>
      </c>
      <c r="I1429" s="7">
        <v>0.69742899999999997</v>
      </c>
      <c r="J1429" s="7">
        <v>9.0665770000000006</v>
      </c>
      <c r="K1429" s="7">
        <v>3.4871449999999999</v>
      </c>
      <c r="L1429" s="7">
        <v>0</v>
      </c>
      <c r="M1429" s="7">
        <v>0</v>
      </c>
      <c r="N1429" s="7">
        <v>0</v>
      </c>
      <c r="O1429" s="7">
        <v>0</v>
      </c>
      <c r="P1429" s="7">
        <v>0</v>
      </c>
      <c r="Q1429" s="7">
        <v>0</v>
      </c>
      <c r="R1429" s="7">
        <v>0</v>
      </c>
      <c r="S1429" s="7">
        <v>0</v>
      </c>
      <c r="T1429" s="7"/>
    </row>
    <row r="1430" spans="1:20" x14ac:dyDescent="0.35">
      <c r="A1430" s="6" t="s">
        <v>185</v>
      </c>
      <c r="B1430" s="6" t="s">
        <v>208</v>
      </c>
      <c r="C1430" s="6" t="s">
        <v>699</v>
      </c>
      <c r="D1430" s="6" t="s">
        <v>709</v>
      </c>
      <c r="E1430" s="6" t="s">
        <v>303</v>
      </c>
      <c r="F1430" s="6" t="s">
        <v>693</v>
      </c>
      <c r="G1430" s="6" t="s">
        <v>694</v>
      </c>
      <c r="H1430" s="7">
        <v>6.2768610000000002</v>
      </c>
      <c r="I1430" s="7">
        <v>3.4871449999999999</v>
      </c>
      <c r="J1430" s="7">
        <v>17.435725000000001</v>
      </c>
      <c r="K1430" s="7">
        <v>12.553722</v>
      </c>
      <c r="L1430" s="7">
        <v>0</v>
      </c>
      <c r="M1430" s="7">
        <v>0</v>
      </c>
      <c r="N1430" s="7">
        <v>0</v>
      </c>
      <c r="O1430" s="7">
        <v>0</v>
      </c>
      <c r="P1430" s="7">
        <v>0</v>
      </c>
      <c r="Q1430" s="7">
        <v>0</v>
      </c>
      <c r="R1430" s="7">
        <v>0</v>
      </c>
      <c r="S1430" s="7">
        <v>0</v>
      </c>
      <c r="T1430" s="7"/>
    </row>
    <row r="1431" spans="1:20" x14ac:dyDescent="0.35">
      <c r="A1431" s="6" t="s">
        <v>185</v>
      </c>
      <c r="B1431" s="6" t="s">
        <v>208</v>
      </c>
      <c r="C1431" s="6" t="s">
        <v>699</v>
      </c>
      <c r="D1431" s="6" t="s">
        <v>709</v>
      </c>
      <c r="E1431" s="6" t="s">
        <v>303</v>
      </c>
      <c r="F1431" s="6" t="s">
        <v>714</v>
      </c>
      <c r="G1431" s="6" t="s">
        <v>715</v>
      </c>
      <c r="H1431" s="7">
        <v>2.7897159999999999</v>
      </c>
      <c r="I1431" s="7">
        <v>4.8820030000000001</v>
      </c>
      <c r="J1431" s="7">
        <v>16.738295999999998</v>
      </c>
      <c r="K1431" s="7">
        <v>2.7897159999999999</v>
      </c>
      <c r="L1431" s="7">
        <v>0</v>
      </c>
      <c r="M1431" s="7">
        <v>0</v>
      </c>
      <c r="N1431" s="7">
        <v>0</v>
      </c>
      <c r="O1431" s="7">
        <v>0</v>
      </c>
      <c r="P1431" s="7">
        <v>0</v>
      </c>
      <c r="Q1431" s="7">
        <v>0</v>
      </c>
      <c r="R1431" s="7">
        <v>0</v>
      </c>
      <c r="S1431" s="7">
        <v>0</v>
      </c>
      <c r="T1431" s="7"/>
    </row>
    <row r="1432" spans="1:20" x14ac:dyDescent="0.35">
      <c r="A1432" s="6" t="s">
        <v>185</v>
      </c>
      <c r="B1432" s="6" t="s">
        <v>208</v>
      </c>
      <c r="C1432" s="6" t="s">
        <v>699</v>
      </c>
      <c r="D1432" s="6" t="s">
        <v>709</v>
      </c>
      <c r="E1432" s="6" t="s">
        <v>303</v>
      </c>
      <c r="F1432" s="6" t="s">
        <v>320</v>
      </c>
      <c r="G1432" s="6" t="s">
        <v>321</v>
      </c>
      <c r="H1432" s="6"/>
      <c r="I1432" s="7">
        <v>2.1134200000000001</v>
      </c>
      <c r="J1432" s="7">
        <v>4.2268400000000002</v>
      </c>
      <c r="K1432" s="7">
        <v>0.89823699999999995</v>
      </c>
      <c r="L1432" s="7">
        <v>2.7595960000000002</v>
      </c>
      <c r="M1432" s="7">
        <v>9.7444839999999999</v>
      </c>
      <c r="N1432" s="7">
        <v>9.4068819999999995</v>
      </c>
      <c r="O1432" s="7">
        <v>9.5241679999999995</v>
      </c>
      <c r="P1432" s="7">
        <v>17.252870000000001</v>
      </c>
      <c r="Q1432" s="7">
        <v>0</v>
      </c>
      <c r="R1432" s="7">
        <v>0</v>
      </c>
      <c r="S1432" s="7">
        <v>0</v>
      </c>
      <c r="T1432" s="7"/>
    </row>
    <row r="1433" spans="1:20" x14ac:dyDescent="0.35">
      <c r="A1433" s="6" t="s">
        <v>185</v>
      </c>
      <c r="B1433" s="6" t="s">
        <v>208</v>
      </c>
      <c r="C1433" s="6" t="s">
        <v>699</v>
      </c>
      <c r="D1433" s="6" t="s">
        <v>709</v>
      </c>
      <c r="E1433" s="6" t="s">
        <v>303</v>
      </c>
      <c r="F1433" s="6" t="s">
        <v>322</v>
      </c>
      <c r="G1433" s="6" t="s">
        <v>323</v>
      </c>
      <c r="H1433" s="6"/>
      <c r="I1433" s="7">
        <v>12.68052</v>
      </c>
      <c r="J1433" s="7">
        <v>6.3402599999999998</v>
      </c>
      <c r="K1433" s="7">
        <v>3.8484560000000001</v>
      </c>
      <c r="L1433" s="7">
        <v>7.4139660000000003</v>
      </c>
      <c r="M1433" s="7">
        <v>0</v>
      </c>
      <c r="N1433" s="6"/>
      <c r="O1433" s="6"/>
      <c r="P1433" s="6"/>
      <c r="Q1433" s="6"/>
      <c r="R1433" s="6"/>
      <c r="S1433" s="6"/>
      <c r="T1433" s="7"/>
    </row>
    <row r="1434" spans="1:20" x14ac:dyDescent="0.35">
      <c r="A1434" s="6" t="s">
        <v>185</v>
      </c>
      <c r="B1434" s="6" t="s">
        <v>208</v>
      </c>
      <c r="C1434" s="6" t="s">
        <v>699</v>
      </c>
      <c r="D1434" s="6" t="s">
        <v>709</v>
      </c>
      <c r="E1434" s="6" t="s">
        <v>303</v>
      </c>
      <c r="F1434" s="6" t="s">
        <v>324</v>
      </c>
      <c r="G1434" s="6" t="s">
        <v>325</v>
      </c>
      <c r="H1434" s="6"/>
      <c r="I1434" s="6"/>
      <c r="J1434" s="6"/>
      <c r="K1434" s="7">
        <v>0</v>
      </c>
      <c r="L1434" s="7">
        <v>0</v>
      </c>
      <c r="M1434" s="7">
        <v>0</v>
      </c>
      <c r="N1434" s="7">
        <v>6.1623999999999999</v>
      </c>
      <c r="O1434" s="7">
        <v>5.580044</v>
      </c>
      <c r="P1434" s="7">
        <v>6.4673150000000001</v>
      </c>
      <c r="Q1434" s="7">
        <v>4.330076</v>
      </c>
      <c r="R1434" s="7">
        <v>6.1124640000000001</v>
      </c>
      <c r="S1434" s="7">
        <v>10.959184</v>
      </c>
      <c r="T1434" s="7"/>
    </row>
    <row r="1435" spans="1:20" x14ac:dyDescent="0.35">
      <c r="A1435" s="6" t="s">
        <v>185</v>
      </c>
      <c r="B1435" s="6" t="s">
        <v>208</v>
      </c>
      <c r="C1435" s="6" t="s">
        <v>699</v>
      </c>
      <c r="D1435" s="6" t="s">
        <v>709</v>
      </c>
      <c r="E1435" s="6" t="s">
        <v>303</v>
      </c>
      <c r="F1435" s="6" t="s">
        <v>677</v>
      </c>
      <c r="G1435" s="6" t="s">
        <v>678</v>
      </c>
      <c r="H1435" s="7">
        <v>4.7551949999999996</v>
      </c>
      <c r="I1435" s="7">
        <v>1.9020779999999999</v>
      </c>
      <c r="J1435" s="7">
        <v>3.8041559999999999</v>
      </c>
      <c r="K1435" s="7">
        <v>0.53321499999999999</v>
      </c>
      <c r="L1435" s="7">
        <v>0</v>
      </c>
      <c r="M1435" s="7">
        <v>0</v>
      </c>
      <c r="N1435" s="7">
        <v>0</v>
      </c>
      <c r="O1435" s="7">
        <v>0</v>
      </c>
      <c r="P1435" s="7">
        <v>0</v>
      </c>
      <c r="Q1435" s="7">
        <v>0</v>
      </c>
      <c r="R1435" s="7">
        <v>0</v>
      </c>
      <c r="S1435" s="7">
        <v>0</v>
      </c>
      <c r="T1435" s="7"/>
    </row>
    <row r="1436" spans="1:20" x14ac:dyDescent="0.35">
      <c r="A1436" s="6" t="s">
        <v>185</v>
      </c>
      <c r="B1436" s="6" t="s">
        <v>208</v>
      </c>
      <c r="C1436" s="6" t="s">
        <v>699</v>
      </c>
      <c r="D1436" s="6" t="s">
        <v>709</v>
      </c>
      <c r="E1436" s="6" t="s">
        <v>303</v>
      </c>
      <c r="F1436" s="6" t="s">
        <v>716</v>
      </c>
      <c r="G1436" s="6" t="s">
        <v>717</v>
      </c>
      <c r="H1436" s="6"/>
      <c r="I1436" s="6"/>
      <c r="J1436" s="7">
        <v>0.95103899999999997</v>
      </c>
      <c r="K1436" s="7">
        <v>1.4554609999999999</v>
      </c>
      <c r="L1436" s="7">
        <v>0</v>
      </c>
      <c r="M1436" s="7">
        <v>0</v>
      </c>
      <c r="N1436" s="7">
        <v>0</v>
      </c>
      <c r="O1436" s="7">
        <v>0</v>
      </c>
      <c r="P1436" s="7">
        <v>0</v>
      </c>
      <c r="Q1436" s="7">
        <v>0</v>
      </c>
      <c r="R1436" s="7">
        <v>0</v>
      </c>
      <c r="S1436" s="7">
        <v>0</v>
      </c>
      <c r="T1436" s="7"/>
    </row>
    <row r="1437" spans="1:20" x14ac:dyDescent="0.35">
      <c r="A1437" s="6" t="s">
        <v>185</v>
      </c>
      <c r="B1437" s="6" t="s">
        <v>208</v>
      </c>
      <c r="C1437" s="6" t="s">
        <v>699</v>
      </c>
      <c r="D1437" s="6" t="s">
        <v>709</v>
      </c>
      <c r="E1437" s="6" t="s">
        <v>303</v>
      </c>
      <c r="F1437" s="6" t="s">
        <v>707</v>
      </c>
      <c r="G1437" s="6" t="s">
        <v>708</v>
      </c>
      <c r="H1437" s="7">
        <v>0.95103899999999997</v>
      </c>
      <c r="I1437" s="7">
        <v>0.95103899999999997</v>
      </c>
      <c r="J1437" s="7">
        <v>50.405067000000003</v>
      </c>
      <c r="K1437" s="7">
        <v>43.633851</v>
      </c>
      <c r="L1437" s="7">
        <v>0</v>
      </c>
      <c r="M1437" s="7">
        <v>0</v>
      </c>
      <c r="N1437" s="7">
        <v>0</v>
      </c>
      <c r="O1437" s="7">
        <v>0</v>
      </c>
      <c r="P1437" s="7">
        <v>0</v>
      </c>
      <c r="Q1437" s="7">
        <v>0</v>
      </c>
      <c r="R1437" s="7">
        <v>0</v>
      </c>
      <c r="S1437" s="7">
        <v>0</v>
      </c>
      <c r="T1437" s="7"/>
    </row>
    <row r="1438" spans="1:20" x14ac:dyDescent="0.35">
      <c r="A1438" s="6" t="s">
        <v>185</v>
      </c>
      <c r="B1438" s="6" t="s">
        <v>208</v>
      </c>
      <c r="C1438" s="6" t="s">
        <v>699</v>
      </c>
      <c r="D1438" s="6" t="s">
        <v>709</v>
      </c>
      <c r="E1438" s="6" t="s">
        <v>303</v>
      </c>
      <c r="F1438" s="6" t="s">
        <v>718</v>
      </c>
      <c r="G1438" s="6" t="s">
        <v>719</v>
      </c>
      <c r="H1438" s="6"/>
      <c r="I1438" s="7">
        <v>0.95103899999999997</v>
      </c>
      <c r="J1438" s="7">
        <v>2.8531170000000001</v>
      </c>
      <c r="K1438" s="7">
        <v>0.61509400000000003</v>
      </c>
      <c r="L1438" s="7">
        <v>0</v>
      </c>
      <c r="M1438" s="7">
        <v>0</v>
      </c>
      <c r="N1438" s="7">
        <v>0</v>
      </c>
      <c r="O1438" s="7">
        <v>0</v>
      </c>
      <c r="P1438" s="7">
        <v>0</v>
      </c>
      <c r="Q1438" s="7">
        <v>0</v>
      </c>
      <c r="R1438" s="7">
        <v>0</v>
      </c>
      <c r="S1438" s="7">
        <v>0</v>
      </c>
      <c r="T1438" s="7"/>
    </row>
    <row r="1439" spans="1:20" x14ac:dyDescent="0.35">
      <c r="A1439" s="6" t="s">
        <v>185</v>
      </c>
      <c r="B1439" s="6" t="s">
        <v>208</v>
      </c>
      <c r="C1439" s="6" t="s">
        <v>699</v>
      </c>
      <c r="D1439" s="6" t="s">
        <v>709</v>
      </c>
      <c r="E1439" s="6" t="s">
        <v>303</v>
      </c>
      <c r="F1439" s="6" t="s">
        <v>326</v>
      </c>
      <c r="G1439" s="6" t="s">
        <v>327</v>
      </c>
      <c r="H1439" s="6"/>
      <c r="I1439" s="7">
        <v>4.2268400000000002</v>
      </c>
      <c r="J1439" s="7">
        <v>4.2268400000000002</v>
      </c>
      <c r="K1439" s="7">
        <v>3.5386479999999998</v>
      </c>
      <c r="L1439" s="7">
        <v>3.650954</v>
      </c>
      <c r="M1439" s="7">
        <v>20.131705</v>
      </c>
      <c r="N1439" s="7">
        <v>5.2654800000000002</v>
      </c>
      <c r="O1439" s="7">
        <v>5.3671420000000003</v>
      </c>
      <c r="P1439" s="7">
        <v>9.7411399999999997</v>
      </c>
      <c r="Q1439" s="7">
        <v>8.6481919999999999</v>
      </c>
      <c r="R1439" s="7">
        <v>13.562616</v>
      </c>
      <c r="S1439" s="7">
        <v>14.919115</v>
      </c>
      <c r="T1439" s="7"/>
    </row>
    <row r="1440" spans="1:20" x14ac:dyDescent="0.35">
      <c r="A1440" s="6" t="s">
        <v>185</v>
      </c>
      <c r="B1440" s="6" t="s">
        <v>208</v>
      </c>
      <c r="C1440" s="6" t="s">
        <v>699</v>
      </c>
      <c r="D1440" s="6" t="s">
        <v>709</v>
      </c>
      <c r="E1440" s="6" t="s">
        <v>303</v>
      </c>
      <c r="F1440" s="6" t="s">
        <v>328</v>
      </c>
      <c r="G1440" s="6" t="s">
        <v>329</v>
      </c>
      <c r="H1440" s="7">
        <v>22.824936000000001</v>
      </c>
      <c r="I1440" s="7">
        <v>39.943638</v>
      </c>
      <c r="J1440" s="7">
        <v>60.866495999999998</v>
      </c>
      <c r="K1440" s="7">
        <v>71.329224999999994</v>
      </c>
      <c r="L1440" s="7">
        <v>40.257868000000002</v>
      </c>
      <c r="M1440" s="7">
        <v>58.563960999999999</v>
      </c>
      <c r="N1440" s="7">
        <v>41.023536</v>
      </c>
      <c r="O1440" s="7">
        <v>40.741072000000003</v>
      </c>
      <c r="P1440" s="7">
        <v>0</v>
      </c>
      <c r="Q1440" s="7">
        <v>0</v>
      </c>
      <c r="R1440" s="7">
        <v>0</v>
      </c>
      <c r="S1440" s="7">
        <v>0</v>
      </c>
      <c r="T1440" s="7"/>
    </row>
    <row r="1441" spans="1:20" x14ac:dyDescent="0.35">
      <c r="A1441" s="6" t="s">
        <v>185</v>
      </c>
      <c r="B1441" s="6" t="s">
        <v>208</v>
      </c>
      <c r="C1441" s="6" t="s">
        <v>699</v>
      </c>
      <c r="D1441" s="6" t="s">
        <v>709</v>
      </c>
      <c r="E1441" s="6" t="s">
        <v>303</v>
      </c>
      <c r="F1441" s="6" t="s">
        <v>330</v>
      </c>
      <c r="G1441" s="6" t="s">
        <v>331</v>
      </c>
      <c r="H1441" s="6"/>
      <c r="I1441" s="6"/>
      <c r="J1441" s="6"/>
      <c r="K1441" s="7">
        <v>0</v>
      </c>
      <c r="L1441" s="7">
        <v>0</v>
      </c>
      <c r="M1441" s="7">
        <v>0</v>
      </c>
      <c r="N1441" s="7">
        <v>0</v>
      </c>
      <c r="O1441" s="7">
        <v>49.204008000000002</v>
      </c>
      <c r="P1441" s="7">
        <v>178.67799500000001</v>
      </c>
      <c r="Q1441" s="7">
        <v>129.026138</v>
      </c>
      <c r="R1441" s="7">
        <v>86.812011999999996</v>
      </c>
      <c r="S1441" s="7">
        <v>145.48833500000001</v>
      </c>
      <c r="T1441" s="7"/>
    </row>
    <row r="1442" spans="1:20" x14ac:dyDescent="0.35">
      <c r="A1442" s="6" t="s">
        <v>185</v>
      </c>
      <c r="B1442" s="6" t="s">
        <v>208</v>
      </c>
      <c r="C1442" s="6" t="s">
        <v>699</v>
      </c>
      <c r="D1442" s="6" t="s">
        <v>709</v>
      </c>
      <c r="E1442" s="6" t="s">
        <v>303</v>
      </c>
      <c r="F1442" s="6" t="s">
        <v>332</v>
      </c>
      <c r="G1442" s="6" t="s">
        <v>333</v>
      </c>
      <c r="H1442" s="7">
        <v>17.118701999999999</v>
      </c>
      <c r="I1442" s="7">
        <v>18.069741</v>
      </c>
      <c r="J1442" s="7">
        <v>45.649872000000002</v>
      </c>
      <c r="K1442" s="7">
        <v>51.093969000000001</v>
      </c>
      <c r="L1442" s="7">
        <v>26.838336000000002</v>
      </c>
      <c r="M1442" s="7">
        <v>28.102646</v>
      </c>
      <c r="N1442" s="7">
        <v>17.311053999999999</v>
      </c>
      <c r="O1442" s="7">
        <v>21.065235999999999</v>
      </c>
      <c r="P1442" s="7">
        <v>0</v>
      </c>
      <c r="Q1442" s="7">
        <v>0</v>
      </c>
      <c r="R1442" s="7">
        <v>0</v>
      </c>
      <c r="S1442" s="7">
        <v>0</v>
      </c>
      <c r="T1442" s="7"/>
    </row>
    <row r="1443" spans="1:20" x14ac:dyDescent="0.35">
      <c r="A1443" s="6" t="s">
        <v>185</v>
      </c>
      <c r="B1443" s="6" t="s">
        <v>208</v>
      </c>
      <c r="C1443" s="6" t="s">
        <v>699</v>
      </c>
      <c r="D1443" s="6" t="s">
        <v>709</v>
      </c>
      <c r="E1443" s="6" t="s">
        <v>303</v>
      </c>
      <c r="F1443" s="6" t="s">
        <v>334</v>
      </c>
      <c r="G1443" s="6" t="s">
        <v>335</v>
      </c>
      <c r="H1443" s="6"/>
      <c r="I1443" s="6"/>
      <c r="J1443" s="6"/>
      <c r="K1443" s="7">
        <v>0</v>
      </c>
      <c r="L1443" s="7">
        <v>0</v>
      </c>
      <c r="M1443" s="7">
        <v>0</v>
      </c>
      <c r="N1443" s="7">
        <v>0</v>
      </c>
      <c r="O1443" s="7">
        <v>25.445727000000002</v>
      </c>
      <c r="P1443" s="7">
        <v>138.96982</v>
      </c>
      <c r="Q1443" s="7">
        <v>111.831868</v>
      </c>
      <c r="R1443" s="7">
        <v>77.016431999999995</v>
      </c>
      <c r="S1443" s="7">
        <v>122.905475</v>
      </c>
      <c r="T1443" s="7"/>
    </row>
    <row r="1444" spans="1:20" x14ac:dyDescent="0.35">
      <c r="A1444" s="6" t="s">
        <v>185</v>
      </c>
      <c r="B1444" s="6" t="s">
        <v>208</v>
      </c>
      <c r="C1444" s="6" t="s">
        <v>699</v>
      </c>
      <c r="D1444" s="6" t="s">
        <v>709</v>
      </c>
      <c r="E1444" s="6" t="s">
        <v>303</v>
      </c>
      <c r="F1444" s="6" t="s">
        <v>336</v>
      </c>
      <c r="G1444" s="6" t="s">
        <v>337</v>
      </c>
      <c r="H1444" s="7">
        <v>3.8041559999999999</v>
      </c>
      <c r="I1444" s="7">
        <v>0.95103899999999997</v>
      </c>
      <c r="J1444" s="7">
        <v>3.8041559999999999</v>
      </c>
      <c r="K1444" s="7">
        <v>3.8241649999999998</v>
      </c>
      <c r="L1444" s="7">
        <v>2.7294390000000002</v>
      </c>
      <c r="M1444" s="7">
        <v>11.194299000000001</v>
      </c>
      <c r="N1444" s="7">
        <v>11.134442</v>
      </c>
      <c r="O1444" s="7">
        <v>17.154716000000001</v>
      </c>
      <c r="P1444" s="7">
        <v>0</v>
      </c>
      <c r="Q1444" s="7">
        <v>0</v>
      </c>
      <c r="R1444" s="7">
        <v>0</v>
      </c>
      <c r="S1444" s="7">
        <v>0</v>
      </c>
      <c r="T1444" s="7"/>
    </row>
    <row r="1445" spans="1:20" x14ac:dyDescent="0.35">
      <c r="A1445" s="6" t="s">
        <v>185</v>
      </c>
      <c r="B1445" s="6" t="s">
        <v>208</v>
      </c>
      <c r="C1445" s="6" t="s">
        <v>699</v>
      </c>
      <c r="D1445" s="6" t="s">
        <v>709</v>
      </c>
      <c r="E1445" s="6" t="s">
        <v>303</v>
      </c>
      <c r="F1445" s="6" t="s">
        <v>338</v>
      </c>
      <c r="G1445" s="6" t="s">
        <v>339</v>
      </c>
      <c r="H1445" s="6"/>
      <c r="I1445" s="6"/>
      <c r="J1445" s="6"/>
      <c r="K1445" s="7">
        <v>0</v>
      </c>
      <c r="L1445" s="7">
        <v>0</v>
      </c>
      <c r="M1445" s="7">
        <v>0</v>
      </c>
      <c r="N1445" s="7">
        <v>0</v>
      </c>
      <c r="O1445" s="7">
        <v>20.721339</v>
      </c>
      <c r="P1445" s="7">
        <v>183.978295</v>
      </c>
      <c r="Q1445" s="7">
        <v>144.40724399999999</v>
      </c>
      <c r="R1445" s="7">
        <v>79.607523999999998</v>
      </c>
      <c r="S1445" s="7">
        <v>149.08895999999999</v>
      </c>
      <c r="T1445" s="7"/>
    </row>
    <row r="1446" spans="1:20" x14ac:dyDescent="0.35">
      <c r="A1446" s="6" t="s">
        <v>185</v>
      </c>
      <c r="B1446" s="6" t="s">
        <v>208</v>
      </c>
      <c r="C1446" s="6" t="s">
        <v>699</v>
      </c>
      <c r="D1446" s="6" t="s">
        <v>709</v>
      </c>
      <c r="E1446" s="6" t="s">
        <v>303</v>
      </c>
      <c r="F1446" s="6" t="s">
        <v>340</v>
      </c>
      <c r="G1446" s="6" t="s">
        <v>341</v>
      </c>
      <c r="H1446" s="7">
        <v>2.1134200000000001</v>
      </c>
      <c r="I1446" s="7">
        <v>8.4536800000000003</v>
      </c>
      <c r="J1446" s="7">
        <v>6.3402599999999998</v>
      </c>
      <c r="K1446" s="7">
        <v>5.2811430000000001</v>
      </c>
      <c r="L1446" s="7">
        <v>6.5199680000000004</v>
      </c>
      <c r="M1446" s="7">
        <v>28.520150999999998</v>
      </c>
      <c r="N1446" s="7">
        <v>11.134432</v>
      </c>
      <c r="O1446" s="7">
        <v>11.272128</v>
      </c>
      <c r="P1446" s="7">
        <v>20.406189999999999</v>
      </c>
      <c r="Q1446" s="7">
        <v>12.954344000000001</v>
      </c>
      <c r="R1446" s="7">
        <v>20.320699999999999</v>
      </c>
      <c r="S1446" s="7">
        <v>22.359749999999998</v>
      </c>
      <c r="T1446" s="7"/>
    </row>
    <row r="1447" spans="1:20" x14ac:dyDescent="0.35">
      <c r="A1447" s="6" t="s">
        <v>185</v>
      </c>
      <c r="B1447" s="6" t="s">
        <v>208</v>
      </c>
      <c r="C1447" s="6" t="s">
        <v>699</v>
      </c>
      <c r="D1447" s="6" t="s">
        <v>709</v>
      </c>
      <c r="E1447" s="6" t="s">
        <v>303</v>
      </c>
      <c r="F1447" s="6" t="s">
        <v>342</v>
      </c>
      <c r="G1447" s="6" t="s">
        <v>343</v>
      </c>
      <c r="H1447" s="7">
        <v>1.0884119999999999</v>
      </c>
      <c r="I1447" s="7">
        <v>1.995422</v>
      </c>
      <c r="J1447" s="7">
        <v>1.995422</v>
      </c>
      <c r="K1447" s="7">
        <v>2.866638</v>
      </c>
      <c r="L1447" s="7">
        <v>1.9143159999999999</v>
      </c>
      <c r="M1447" s="7">
        <v>6.2130660000000004</v>
      </c>
      <c r="N1447" s="7">
        <v>1.0950310000000001</v>
      </c>
      <c r="O1447" s="7">
        <v>0</v>
      </c>
      <c r="P1447" s="7">
        <v>0</v>
      </c>
      <c r="Q1447" s="7">
        <v>0</v>
      </c>
      <c r="R1447" s="7">
        <v>0</v>
      </c>
      <c r="S1447" s="7">
        <v>0</v>
      </c>
      <c r="T1447" s="7"/>
    </row>
    <row r="1448" spans="1:20" x14ac:dyDescent="0.35">
      <c r="A1448" s="6" t="s">
        <v>185</v>
      </c>
      <c r="B1448" s="6" t="s">
        <v>208</v>
      </c>
      <c r="C1448" s="6" t="s">
        <v>699</v>
      </c>
      <c r="D1448" s="6" t="s">
        <v>709</v>
      </c>
      <c r="E1448" s="6" t="s">
        <v>303</v>
      </c>
      <c r="F1448" s="6" t="s">
        <v>344</v>
      </c>
      <c r="G1448" s="6" t="s">
        <v>345</v>
      </c>
      <c r="H1448" s="7">
        <v>1.4653039999999999</v>
      </c>
      <c r="I1448" s="7">
        <v>2.197956</v>
      </c>
      <c r="J1448" s="7">
        <v>2.0147930000000001</v>
      </c>
      <c r="K1448" s="7">
        <v>0.88050200000000001</v>
      </c>
      <c r="L1448" s="7">
        <v>2.0582210000000001</v>
      </c>
      <c r="M1448" s="7">
        <v>4.7479279999999999</v>
      </c>
      <c r="N1448" s="7">
        <v>0.82240500000000005</v>
      </c>
      <c r="O1448" s="7">
        <v>0</v>
      </c>
      <c r="P1448" s="7">
        <v>0</v>
      </c>
      <c r="Q1448" s="7">
        <v>0</v>
      </c>
      <c r="R1448" s="7">
        <v>0</v>
      </c>
      <c r="S1448" s="7">
        <v>0</v>
      </c>
      <c r="T1448" s="7"/>
    </row>
    <row r="1449" spans="1:20" x14ac:dyDescent="0.35">
      <c r="A1449" s="6" t="s">
        <v>185</v>
      </c>
      <c r="B1449" s="6" t="s">
        <v>208</v>
      </c>
      <c r="C1449" s="6" t="s">
        <v>699</v>
      </c>
      <c r="D1449" s="6" t="s">
        <v>709</v>
      </c>
      <c r="E1449" s="6" t="s">
        <v>303</v>
      </c>
      <c r="F1449" s="6" t="s">
        <v>346</v>
      </c>
      <c r="G1449" s="6" t="s">
        <v>347</v>
      </c>
      <c r="H1449" s="7">
        <v>0.73265199999999997</v>
      </c>
      <c r="I1449" s="7">
        <v>1.4653039999999999</v>
      </c>
      <c r="J1449" s="7">
        <v>1.098978</v>
      </c>
      <c r="K1449" s="7">
        <v>0.60817699999999997</v>
      </c>
      <c r="L1449" s="7">
        <v>1.363232</v>
      </c>
      <c r="M1449" s="7">
        <v>7.2191919999999996</v>
      </c>
      <c r="N1449" s="7">
        <v>1.2851379999999999</v>
      </c>
      <c r="O1449" s="7">
        <v>0</v>
      </c>
      <c r="P1449" s="7">
        <v>0</v>
      </c>
      <c r="Q1449" s="7">
        <v>0</v>
      </c>
      <c r="R1449" s="7">
        <v>0</v>
      </c>
      <c r="S1449" s="7">
        <v>0</v>
      </c>
      <c r="T1449" s="7"/>
    </row>
    <row r="1450" spans="1:20" x14ac:dyDescent="0.35">
      <c r="A1450" s="6" t="s">
        <v>185</v>
      </c>
      <c r="B1450" s="6" t="s">
        <v>208</v>
      </c>
      <c r="C1450" s="6" t="s">
        <v>699</v>
      </c>
      <c r="D1450" s="6" t="s">
        <v>709</v>
      </c>
      <c r="E1450" s="6" t="s">
        <v>303</v>
      </c>
      <c r="F1450" s="6" t="s">
        <v>348</v>
      </c>
      <c r="G1450" s="6" t="s">
        <v>349</v>
      </c>
      <c r="H1450" s="7">
        <v>4.2268400000000002</v>
      </c>
      <c r="I1450" s="7">
        <v>10.5671</v>
      </c>
      <c r="J1450" s="7">
        <v>4.2268400000000002</v>
      </c>
      <c r="K1450" s="7">
        <v>5.7907479999999998</v>
      </c>
      <c r="L1450" s="7">
        <v>9.5540839999999996</v>
      </c>
      <c r="M1450" s="7">
        <v>26.807547</v>
      </c>
      <c r="N1450" s="7">
        <v>27.972192</v>
      </c>
      <c r="O1450" s="7">
        <v>28.326004000000001</v>
      </c>
      <c r="P1450" s="7">
        <v>51.316760000000002</v>
      </c>
      <c r="Q1450" s="7">
        <v>76.266859999999994</v>
      </c>
      <c r="R1450" s="7">
        <v>119.45094</v>
      </c>
      <c r="S1450" s="7">
        <v>131.43454</v>
      </c>
      <c r="T1450" s="7"/>
    </row>
    <row r="1451" spans="1:20" x14ac:dyDescent="0.35">
      <c r="A1451" s="6" t="s">
        <v>185</v>
      </c>
      <c r="B1451" s="6" t="s">
        <v>208</v>
      </c>
      <c r="C1451" s="6" t="s">
        <v>699</v>
      </c>
      <c r="D1451" s="6" t="s">
        <v>709</v>
      </c>
      <c r="E1451" s="6" t="s">
        <v>303</v>
      </c>
      <c r="F1451" s="6" t="s">
        <v>350</v>
      </c>
      <c r="G1451" s="6" t="s">
        <v>351</v>
      </c>
      <c r="H1451" s="7">
        <v>29.587879999999998</v>
      </c>
      <c r="I1451" s="7">
        <v>29.587879999999998</v>
      </c>
      <c r="J1451" s="7">
        <v>50.722079999999998</v>
      </c>
      <c r="K1451" s="7">
        <v>29.99736</v>
      </c>
      <c r="L1451" s="7">
        <v>50.220829999999999</v>
      </c>
      <c r="M1451" s="7">
        <v>69.094814</v>
      </c>
      <c r="N1451" s="7">
        <v>46.241695999999997</v>
      </c>
      <c r="O1451" s="7">
        <v>46.814127999999997</v>
      </c>
      <c r="P1451" s="7">
        <v>84.778130000000004</v>
      </c>
      <c r="Q1451" s="7">
        <v>103.563132</v>
      </c>
      <c r="R1451" s="7">
        <v>162.19410400000001</v>
      </c>
      <c r="S1451" s="7">
        <v>178.46193500000001</v>
      </c>
      <c r="T1451" s="7"/>
    </row>
    <row r="1452" spans="1:20" x14ac:dyDescent="0.35">
      <c r="A1452" s="6" t="s">
        <v>185</v>
      </c>
      <c r="B1452" s="6" t="s">
        <v>208</v>
      </c>
      <c r="C1452" s="6" t="s">
        <v>699</v>
      </c>
      <c r="D1452" s="6" t="s">
        <v>709</v>
      </c>
      <c r="E1452" s="6" t="s">
        <v>303</v>
      </c>
      <c r="F1452" s="6" t="s">
        <v>352</v>
      </c>
      <c r="G1452" s="6" t="s">
        <v>353</v>
      </c>
      <c r="H1452" s="7">
        <v>12.68052</v>
      </c>
      <c r="I1452" s="7">
        <v>40.154980000000002</v>
      </c>
      <c r="J1452" s="7">
        <v>27.474460000000001</v>
      </c>
      <c r="K1452" s="7">
        <v>14.896962</v>
      </c>
      <c r="L1452" s="7">
        <v>36.353290000000001</v>
      </c>
      <c r="M1452" s="7">
        <v>57.588065999999998</v>
      </c>
      <c r="N1452" s="7">
        <v>52.193477999999999</v>
      </c>
      <c r="O1452" s="7">
        <v>52.786347999999997</v>
      </c>
      <c r="P1452" s="7">
        <v>95.523515000000003</v>
      </c>
      <c r="Q1452" s="7">
        <v>146.313728</v>
      </c>
      <c r="R1452" s="7">
        <v>229.147952</v>
      </c>
      <c r="S1452" s="7">
        <v>252.13693000000001</v>
      </c>
      <c r="T1452" s="7"/>
    </row>
    <row r="1453" spans="1:20" x14ac:dyDescent="0.35">
      <c r="A1453" s="6" t="s">
        <v>185</v>
      </c>
      <c r="B1453" s="6" t="s">
        <v>208</v>
      </c>
      <c r="C1453" s="6" t="s">
        <v>699</v>
      </c>
      <c r="D1453" s="6" t="s">
        <v>709</v>
      </c>
      <c r="E1453" s="6" t="s">
        <v>303</v>
      </c>
      <c r="F1453" s="6" t="s">
        <v>354</v>
      </c>
      <c r="G1453" s="6" t="s">
        <v>355</v>
      </c>
      <c r="H1453" s="7">
        <v>7.6083119999999997</v>
      </c>
      <c r="I1453" s="7">
        <v>5.7062340000000003</v>
      </c>
      <c r="J1453" s="7">
        <v>11.412468000000001</v>
      </c>
      <c r="K1453" s="7">
        <v>9.2475710000000007</v>
      </c>
      <c r="L1453" s="7">
        <v>24.321684000000001</v>
      </c>
      <c r="M1453" s="7">
        <v>193.10223500000001</v>
      </c>
      <c r="N1453" s="7">
        <v>348.02954</v>
      </c>
      <c r="O1453" s="7">
        <v>233.35463999999999</v>
      </c>
      <c r="P1453" s="7">
        <v>497.00006500000001</v>
      </c>
      <c r="Q1453" s="7">
        <v>125.920012</v>
      </c>
      <c r="R1453" s="7">
        <v>107.3</v>
      </c>
      <c r="S1453" s="7">
        <v>74.474930000000001</v>
      </c>
      <c r="T1453" s="7"/>
    </row>
    <row r="1454" spans="1:20" x14ac:dyDescent="0.35">
      <c r="A1454" s="6" t="s">
        <v>185</v>
      </c>
      <c r="B1454" s="6" t="s">
        <v>208</v>
      </c>
      <c r="C1454" s="6" t="s">
        <v>699</v>
      </c>
      <c r="D1454" s="6" t="s">
        <v>709</v>
      </c>
      <c r="E1454" s="6" t="s">
        <v>303</v>
      </c>
      <c r="F1454" s="6" t="s">
        <v>356</v>
      </c>
      <c r="G1454" s="6" t="s">
        <v>357</v>
      </c>
      <c r="H1454" s="7">
        <v>5.7062340000000003</v>
      </c>
      <c r="I1454" s="7">
        <v>11.412468000000001</v>
      </c>
      <c r="J1454" s="7">
        <v>11.412468000000001</v>
      </c>
      <c r="K1454" s="7">
        <v>10.052334</v>
      </c>
      <c r="L1454" s="7">
        <v>26.461932000000001</v>
      </c>
      <c r="M1454" s="7">
        <v>240.85361800000001</v>
      </c>
      <c r="N1454" s="7">
        <v>45.512396000000003</v>
      </c>
      <c r="O1454" s="7">
        <v>50.749775999999997</v>
      </c>
      <c r="P1454" s="7">
        <v>50.29</v>
      </c>
      <c r="Q1454" s="7">
        <v>34.819991999999999</v>
      </c>
      <c r="R1454" s="7">
        <v>29.839988000000002</v>
      </c>
      <c r="S1454" s="7">
        <v>24.521625</v>
      </c>
      <c r="T1454" s="7"/>
    </row>
    <row r="1455" spans="1:20" x14ac:dyDescent="0.35">
      <c r="A1455" s="6" t="s">
        <v>185</v>
      </c>
      <c r="B1455" s="6" t="s">
        <v>208</v>
      </c>
      <c r="C1455" s="6" t="s">
        <v>699</v>
      </c>
      <c r="D1455" s="6" t="s">
        <v>709</v>
      </c>
      <c r="E1455" s="6" t="s">
        <v>303</v>
      </c>
      <c r="F1455" s="6" t="s">
        <v>358</v>
      </c>
      <c r="G1455" s="6" t="s">
        <v>359</v>
      </c>
      <c r="H1455" s="7">
        <v>11.412468000000001</v>
      </c>
      <c r="I1455" s="7">
        <v>3.8041559999999999</v>
      </c>
      <c r="J1455" s="7">
        <v>15.216623999999999</v>
      </c>
      <c r="K1455" s="7">
        <v>17.269089999999998</v>
      </c>
      <c r="L1455" s="7">
        <v>45.804937000000002</v>
      </c>
      <c r="M1455" s="7">
        <v>142.603182</v>
      </c>
      <c r="N1455" s="7">
        <v>116.344244</v>
      </c>
      <c r="O1455" s="7">
        <v>129.72126800000001</v>
      </c>
      <c r="P1455" s="7">
        <v>124.74001</v>
      </c>
      <c r="Q1455" s="7">
        <v>87.140004000000005</v>
      </c>
      <c r="R1455" s="7">
        <v>74.020004</v>
      </c>
      <c r="S1455" s="7">
        <v>61.295969999999997</v>
      </c>
      <c r="T1455" s="7"/>
    </row>
    <row r="1456" spans="1:20" x14ac:dyDescent="0.35">
      <c r="A1456" s="6" t="s">
        <v>185</v>
      </c>
      <c r="B1456" s="6" t="s">
        <v>208</v>
      </c>
      <c r="C1456" s="6" t="s">
        <v>699</v>
      </c>
      <c r="D1456" s="6" t="s">
        <v>709</v>
      </c>
      <c r="E1456" s="6" t="s">
        <v>303</v>
      </c>
      <c r="F1456" s="6" t="s">
        <v>360</v>
      </c>
      <c r="G1456" s="6" t="s">
        <v>361</v>
      </c>
      <c r="H1456" s="7">
        <v>9.5103899999999992</v>
      </c>
      <c r="I1456" s="7">
        <v>9.5103899999999992</v>
      </c>
      <c r="J1456" s="7">
        <v>19.020779999999998</v>
      </c>
      <c r="K1456" s="7">
        <v>24.938842000000001</v>
      </c>
      <c r="L1456" s="7">
        <v>57.81859</v>
      </c>
      <c r="M1456" s="7">
        <v>150.90010100000001</v>
      </c>
      <c r="N1456" s="7">
        <v>173.63281000000001</v>
      </c>
      <c r="O1456" s="7">
        <v>116.39944800000001</v>
      </c>
      <c r="P1456" s="7">
        <v>240.60002499999999</v>
      </c>
      <c r="Q1456" s="7">
        <v>61.49</v>
      </c>
      <c r="R1456" s="7">
        <v>51.939996000000001</v>
      </c>
      <c r="S1456" s="7">
        <v>36.327440000000003</v>
      </c>
      <c r="T1456" s="7"/>
    </row>
    <row r="1457" spans="1:20" x14ac:dyDescent="0.35">
      <c r="A1457" s="6" t="s">
        <v>185</v>
      </c>
      <c r="B1457" s="6" t="s">
        <v>208</v>
      </c>
      <c r="C1457" s="6" t="s">
        <v>699</v>
      </c>
      <c r="D1457" s="6" t="s">
        <v>709</v>
      </c>
      <c r="E1457" s="6" t="s">
        <v>303</v>
      </c>
      <c r="F1457" s="6" t="s">
        <v>362</v>
      </c>
      <c r="G1457" s="6" t="s">
        <v>363</v>
      </c>
      <c r="H1457" s="6"/>
      <c r="I1457" s="6"/>
      <c r="J1457" s="6"/>
      <c r="K1457" s="7">
        <v>0</v>
      </c>
      <c r="L1457" s="7">
        <v>0</v>
      </c>
      <c r="M1457" s="7">
        <v>0</v>
      </c>
      <c r="N1457" s="7">
        <v>131.419996</v>
      </c>
      <c r="O1457" s="7">
        <v>75.959999999999994</v>
      </c>
      <c r="P1457" s="7">
        <v>142.15002000000001</v>
      </c>
      <c r="Q1457" s="7">
        <v>96.800004000000001</v>
      </c>
      <c r="R1457" s="7">
        <v>241.08004</v>
      </c>
      <c r="S1457" s="7">
        <v>211.66002499999999</v>
      </c>
      <c r="T1457" s="7"/>
    </row>
    <row r="1458" spans="1:20" x14ac:dyDescent="0.35">
      <c r="A1458" s="6" t="s">
        <v>185</v>
      </c>
      <c r="B1458" s="6" t="s">
        <v>208</v>
      </c>
      <c r="C1458" s="6" t="s">
        <v>699</v>
      </c>
      <c r="D1458" s="6" t="s">
        <v>709</v>
      </c>
      <c r="E1458" s="6" t="s">
        <v>303</v>
      </c>
      <c r="F1458" s="6" t="s">
        <v>364</v>
      </c>
      <c r="G1458" s="6" t="s">
        <v>365</v>
      </c>
      <c r="H1458" s="6"/>
      <c r="I1458" s="6"/>
      <c r="J1458" s="6"/>
      <c r="K1458" s="7">
        <v>0</v>
      </c>
      <c r="L1458" s="7">
        <v>0</v>
      </c>
      <c r="M1458" s="7">
        <v>0</v>
      </c>
      <c r="N1458" s="7">
        <v>0</v>
      </c>
      <c r="O1458" s="7">
        <v>8.4499999999999993</v>
      </c>
      <c r="P1458" s="7">
        <v>20.72</v>
      </c>
      <c r="Q1458" s="7">
        <v>8.4899979999999999</v>
      </c>
      <c r="R1458" s="7">
        <v>7.0499960000000002</v>
      </c>
      <c r="S1458" s="7">
        <v>12.560005</v>
      </c>
      <c r="T1458" s="7"/>
    </row>
    <row r="1459" spans="1:20" x14ac:dyDescent="0.35">
      <c r="A1459" s="6" t="s">
        <v>185</v>
      </c>
      <c r="B1459" s="6" t="s">
        <v>208</v>
      </c>
      <c r="C1459" s="6" t="s">
        <v>699</v>
      </c>
      <c r="D1459" s="6" t="s">
        <v>709</v>
      </c>
      <c r="E1459" s="6" t="s">
        <v>303</v>
      </c>
      <c r="F1459" s="6" t="s">
        <v>366</v>
      </c>
      <c r="G1459" s="6" t="s">
        <v>367</v>
      </c>
      <c r="H1459" s="6"/>
      <c r="I1459" s="6"/>
      <c r="J1459" s="6"/>
      <c r="K1459" s="7">
        <v>0</v>
      </c>
      <c r="L1459" s="7">
        <v>0</v>
      </c>
      <c r="M1459" s="7">
        <v>0</v>
      </c>
      <c r="N1459" s="7">
        <v>0</v>
      </c>
      <c r="O1459" s="7">
        <v>8.4500039999999998</v>
      </c>
      <c r="P1459" s="7">
        <v>20.720005</v>
      </c>
      <c r="Q1459" s="7">
        <v>8.4900020000000005</v>
      </c>
      <c r="R1459" s="7">
        <v>7.05</v>
      </c>
      <c r="S1459" s="7">
        <v>12.560005</v>
      </c>
      <c r="T1459" s="7"/>
    </row>
    <row r="1460" spans="1:20" x14ac:dyDescent="0.35">
      <c r="A1460" s="6" t="s">
        <v>185</v>
      </c>
      <c r="B1460" s="6" t="s">
        <v>208</v>
      </c>
      <c r="C1460" s="6" t="s">
        <v>699</v>
      </c>
      <c r="D1460" s="6" t="s">
        <v>709</v>
      </c>
      <c r="E1460" s="6" t="s">
        <v>303</v>
      </c>
      <c r="F1460" s="6" t="s">
        <v>368</v>
      </c>
      <c r="G1460" s="6" t="s">
        <v>369</v>
      </c>
      <c r="H1460" s="6"/>
      <c r="I1460" s="6"/>
      <c r="J1460" s="6"/>
      <c r="K1460" s="7">
        <v>0</v>
      </c>
      <c r="L1460" s="7">
        <v>0</v>
      </c>
      <c r="M1460" s="7">
        <v>0</v>
      </c>
      <c r="N1460" s="7">
        <v>0</v>
      </c>
      <c r="O1460" s="7">
        <v>7.77</v>
      </c>
      <c r="P1460" s="7">
        <v>20.00001</v>
      </c>
      <c r="Q1460" s="7">
        <v>8.7799999999999994</v>
      </c>
      <c r="R1460" s="7">
        <v>7.6100019999999997</v>
      </c>
      <c r="S1460" s="7">
        <v>13.060005</v>
      </c>
      <c r="T1460" s="7"/>
    </row>
    <row r="1461" spans="1:20" x14ac:dyDescent="0.35">
      <c r="A1461" s="6" t="s">
        <v>185</v>
      </c>
      <c r="B1461" s="6" t="s">
        <v>208</v>
      </c>
      <c r="C1461" s="6" t="s">
        <v>699</v>
      </c>
      <c r="D1461" s="6" t="s">
        <v>709</v>
      </c>
      <c r="E1461" s="6" t="s">
        <v>303</v>
      </c>
      <c r="F1461" s="6" t="s">
        <v>370</v>
      </c>
      <c r="G1461" s="6" t="s">
        <v>371</v>
      </c>
      <c r="H1461" s="7">
        <v>13.314546</v>
      </c>
      <c r="I1461" s="7">
        <v>15.216623999999999</v>
      </c>
      <c r="J1461" s="7">
        <v>23.775974999999999</v>
      </c>
      <c r="K1461" s="7">
        <v>37.066679000000001</v>
      </c>
      <c r="L1461" s="7">
        <v>18.041492000000002</v>
      </c>
      <c r="M1461" s="7">
        <v>18.306878999999999</v>
      </c>
      <c r="N1461" s="7">
        <v>10.270668000000001</v>
      </c>
      <c r="O1461" s="7">
        <v>11.496236</v>
      </c>
      <c r="P1461" s="7">
        <v>0</v>
      </c>
      <c r="Q1461" s="7">
        <v>0</v>
      </c>
      <c r="R1461" s="7">
        <v>0</v>
      </c>
      <c r="S1461" s="7">
        <v>0</v>
      </c>
      <c r="T1461" s="7"/>
    </row>
    <row r="1462" spans="1:20" x14ac:dyDescent="0.35">
      <c r="A1462" s="6" t="s">
        <v>185</v>
      </c>
      <c r="B1462" s="6" t="s">
        <v>208</v>
      </c>
      <c r="C1462" s="6" t="s">
        <v>699</v>
      </c>
      <c r="D1462" s="6" t="s">
        <v>709</v>
      </c>
      <c r="E1462" s="6" t="s">
        <v>303</v>
      </c>
      <c r="F1462" s="6" t="s">
        <v>372</v>
      </c>
      <c r="G1462" s="6" t="s">
        <v>373</v>
      </c>
      <c r="H1462" s="6"/>
      <c r="I1462" s="6"/>
      <c r="J1462" s="6"/>
      <c r="K1462" s="7">
        <v>0</v>
      </c>
      <c r="L1462" s="7">
        <v>0</v>
      </c>
      <c r="M1462" s="7">
        <v>0</v>
      </c>
      <c r="N1462" s="7">
        <v>0</v>
      </c>
      <c r="O1462" s="7">
        <v>13.885529999999999</v>
      </c>
      <c r="P1462" s="7">
        <v>192.8708</v>
      </c>
      <c r="Q1462" s="7">
        <v>162.062488</v>
      </c>
      <c r="R1462" s="7">
        <v>99.030156000000005</v>
      </c>
      <c r="S1462" s="7">
        <v>169.02924999999999</v>
      </c>
      <c r="T1462" s="7"/>
    </row>
    <row r="1463" spans="1:20" x14ac:dyDescent="0.35">
      <c r="A1463" s="6" t="s">
        <v>185</v>
      </c>
      <c r="B1463" s="6" t="s">
        <v>208</v>
      </c>
      <c r="C1463" s="6" t="s">
        <v>699</v>
      </c>
      <c r="D1463" s="6" t="s">
        <v>709</v>
      </c>
      <c r="E1463" s="6" t="s">
        <v>303</v>
      </c>
      <c r="F1463" s="6" t="s">
        <v>374</v>
      </c>
      <c r="G1463" s="6" t="s">
        <v>375</v>
      </c>
      <c r="H1463" s="7">
        <v>378.30218000000002</v>
      </c>
      <c r="I1463" s="7">
        <v>346.60088000000002</v>
      </c>
      <c r="J1463" s="7">
        <v>475.51949999999999</v>
      </c>
      <c r="K1463" s="7">
        <v>350.057997</v>
      </c>
      <c r="L1463" s="7">
        <v>377.25536399999999</v>
      </c>
      <c r="M1463" s="7">
        <v>401.75647800000002</v>
      </c>
      <c r="N1463" s="7">
        <v>151.587118</v>
      </c>
      <c r="O1463" s="7">
        <v>107.948156</v>
      </c>
      <c r="P1463" s="7">
        <v>250.92035000000001</v>
      </c>
      <c r="Q1463" s="7">
        <v>222.87853999999999</v>
      </c>
      <c r="R1463" s="7">
        <v>241.20496</v>
      </c>
      <c r="S1463" s="7">
        <v>346.79835500000002</v>
      </c>
      <c r="T1463" s="7"/>
    </row>
    <row r="1464" spans="1:20" x14ac:dyDescent="0.35">
      <c r="A1464" s="6" t="s">
        <v>185</v>
      </c>
      <c r="B1464" s="6" t="s">
        <v>208</v>
      </c>
      <c r="C1464" s="6" t="s">
        <v>699</v>
      </c>
      <c r="D1464" s="6" t="s">
        <v>709</v>
      </c>
      <c r="E1464" s="6" t="s">
        <v>303</v>
      </c>
      <c r="F1464" s="6" t="s">
        <v>376</v>
      </c>
      <c r="G1464" s="6" t="s">
        <v>377</v>
      </c>
      <c r="H1464" s="7">
        <v>99.330740000000006</v>
      </c>
      <c r="I1464" s="7">
        <v>73.969700000000003</v>
      </c>
      <c r="J1464" s="7">
        <v>95.103899999999996</v>
      </c>
      <c r="K1464" s="7">
        <v>58.381909999999998</v>
      </c>
      <c r="L1464" s="7">
        <v>80.170513999999997</v>
      </c>
      <c r="M1464" s="7">
        <v>143.66074499999999</v>
      </c>
      <c r="N1464" s="7">
        <v>55.068800000000003</v>
      </c>
      <c r="O1464" s="7">
        <v>39.362862</v>
      </c>
      <c r="P1464" s="7">
        <v>91.587019999999995</v>
      </c>
      <c r="Q1464" s="7">
        <v>30.00403</v>
      </c>
      <c r="R1464" s="7">
        <v>32.468732000000003</v>
      </c>
      <c r="S1464" s="7">
        <v>46.692914999999999</v>
      </c>
      <c r="T1464" s="7"/>
    </row>
    <row r="1465" spans="1:20" x14ac:dyDescent="0.35">
      <c r="A1465" s="6" t="s">
        <v>185</v>
      </c>
      <c r="B1465" s="6" t="s">
        <v>208</v>
      </c>
      <c r="C1465" s="6" t="s">
        <v>699</v>
      </c>
      <c r="D1465" s="6" t="s">
        <v>709</v>
      </c>
      <c r="E1465" s="6" t="s">
        <v>303</v>
      </c>
      <c r="F1465" s="6" t="s">
        <v>378</v>
      </c>
      <c r="G1465" s="6" t="s">
        <v>379</v>
      </c>
      <c r="H1465" s="7">
        <v>634.02599999999995</v>
      </c>
      <c r="I1465" s="7">
        <v>796.75933999999995</v>
      </c>
      <c r="J1465" s="7">
        <v>1018.66844</v>
      </c>
      <c r="K1465" s="7">
        <v>611.21039199999996</v>
      </c>
      <c r="L1465" s="7">
        <v>1129.0761500000001</v>
      </c>
      <c r="M1465" s="7">
        <v>1178.984211</v>
      </c>
      <c r="N1465" s="7">
        <v>618.40591400000005</v>
      </c>
      <c r="O1465" s="7">
        <v>597.04274399999997</v>
      </c>
      <c r="P1465" s="7">
        <v>1145.8907400000001</v>
      </c>
      <c r="Q1465" s="7">
        <v>804.86910399999999</v>
      </c>
      <c r="R1465" s="7">
        <v>1268.20982</v>
      </c>
      <c r="S1465" s="7">
        <v>1422.550205</v>
      </c>
      <c r="T1465" s="7"/>
    </row>
    <row r="1466" spans="1:20" x14ac:dyDescent="0.35">
      <c r="A1466" s="6" t="s">
        <v>185</v>
      </c>
      <c r="B1466" s="6" t="s">
        <v>208</v>
      </c>
      <c r="C1466" s="6" t="s">
        <v>699</v>
      </c>
      <c r="D1466" s="6" t="s">
        <v>709</v>
      </c>
      <c r="E1466" s="6" t="s">
        <v>303</v>
      </c>
      <c r="F1466" s="6" t="s">
        <v>380</v>
      </c>
      <c r="G1466" s="6" t="s">
        <v>381</v>
      </c>
      <c r="H1466" s="7">
        <v>207.11516</v>
      </c>
      <c r="I1466" s="7">
        <v>205.00174000000001</v>
      </c>
      <c r="J1466" s="7">
        <v>293.76537999999999</v>
      </c>
      <c r="K1466" s="7">
        <v>161.553541</v>
      </c>
      <c r="L1466" s="7">
        <v>319.43397800000002</v>
      </c>
      <c r="M1466" s="7">
        <v>472.93560600000001</v>
      </c>
      <c r="N1466" s="7">
        <v>425.87806799999998</v>
      </c>
      <c r="O1466" s="7">
        <v>431.792644</v>
      </c>
      <c r="P1466" s="7">
        <v>783.58017500000005</v>
      </c>
      <c r="Q1466" s="7">
        <v>782.369416</v>
      </c>
      <c r="R1466" s="7">
        <v>1225.3273200000001</v>
      </c>
      <c r="S1466" s="7">
        <v>1348.2446500000001</v>
      </c>
      <c r="T1466" s="7"/>
    </row>
    <row r="1467" spans="1:20" x14ac:dyDescent="0.35">
      <c r="A1467" s="6" t="s">
        <v>185</v>
      </c>
      <c r="B1467" s="6" t="s">
        <v>208</v>
      </c>
      <c r="C1467" s="6" t="s">
        <v>699</v>
      </c>
      <c r="D1467" s="6" t="s">
        <v>709</v>
      </c>
      <c r="E1467" s="6" t="s">
        <v>303</v>
      </c>
      <c r="F1467" s="6" t="s">
        <v>382</v>
      </c>
      <c r="G1467" s="6" t="s">
        <v>383</v>
      </c>
      <c r="H1467" s="7">
        <v>44.381819999999998</v>
      </c>
      <c r="I1467" s="7">
        <v>19.020779999999998</v>
      </c>
      <c r="J1467" s="7">
        <v>59.175759999999997</v>
      </c>
      <c r="K1467" s="7">
        <v>35.368845999999998</v>
      </c>
      <c r="L1467" s="7">
        <v>33.499360000000003</v>
      </c>
      <c r="M1467" s="7">
        <v>53.114342999999998</v>
      </c>
      <c r="N1467" s="7">
        <v>28.540156</v>
      </c>
      <c r="O1467" s="7">
        <v>20.370528</v>
      </c>
      <c r="P1467" s="7">
        <v>47.390259999999998</v>
      </c>
      <c r="Q1467" s="7">
        <v>21.417111999999999</v>
      </c>
      <c r="R1467" s="7">
        <v>23.176183999999999</v>
      </c>
      <c r="S1467" s="7">
        <v>33.330480000000001</v>
      </c>
      <c r="T1467" s="7"/>
    </row>
    <row r="1468" spans="1:20" x14ac:dyDescent="0.35">
      <c r="A1468" s="6" t="s">
        <v>185</v>
      </c>
      <c r="B1468" s="6" t="s">
        <v>208</v>
      </c>
      <c r="C1468" s="6" t="s">
        <v>699</v>
      </c>
      <c r="D1468" s="6" t="s">
        <v>709</v>
      </c>
      <c r="E1468" s="6" t="s">
        <v>303</v>
      </c>
      <c r="F1468" s="6" t="s">
        <v>384</v>
      </c>
      <c r="G1468" s="6" t="s">
        <v>385</v>
      </c>
      <c r="H1468" s="7">
        <v>80.309960000000004</v>
      </c>
      <c r="I1468" s="7">
        <v>156.39308</v>
      </c>
      <c r="J1468" s="7">
        <v>114.12468</v>
      </c>
      <c r="K1468" s="7">
        <v>59.654877999999997</v>
      </c>
      <c r="L1468" s="7">
        <v>161.70441400000001</v>
      </c>
      <c r="M1468" s="7">
        <v>180.89297999999999</v>
      </c>
      <c r="N1468" s="7">
        <v>68.617093999999994</v>
      </c>
      <c r="O1468" s="7">
        <v>69.604920000000007</v>
      </c>
      <c r="P1468" s="7">
        <v>126.393935</v>
      </c>
      <c r="Q1468" s="7">
        <v>104.005712</v>
      </c>
      <c r="R1468" s="7">
        <v>162.89081999999999</v>
      </c>
      <c r="S1468" s="7">
        <v>179.23122000000001</v>
      </c>
      <c r="T1468" s="7"/>
    </row>
    <row r="1469" spans="1:20" x14ac:dyDescent="0.35">
      <c r="A1469" s="6" t="s">
        <v>185</v>
      </c>
      <c r="B1469" s="6" t="s">
        <v>208</v>
      </c>
      <c r="C1469" s="6" t="s">
        <v>699</v>
      </c>
      <c r="D1469" s="6" t="s">
        <v>709</v>
      </c>
      <c r="E1469" s="6" t="s">
        <v>303</v>
      </c>
      <c r="F1469" s="6" t="s">
        <v>386</v>
      </c>
      <c r="G1469" s="6" t="s">
        <v>387</v>
      </c>
      <c r="H1469" s="7">
        <v>76.083119999999994</v>
      </c>
      <c r="I1469" s="7">
        <v>89.397666000000001</v>
      </c>
      <c r="J1469" s="7">
        <v>46.600911000000004</v>
      </c>
      <c r="K1469" s="7">
        <v>57.417485999999997</v>
      </c>
      <c r="L1469" s="7">
        <v>66.220326999999997</v>
      </c>
      <c r="M1469" s="7">
        <v>146.891447</v>
      </c>
      <c r="N1469" s="7">
        <v>138.192644</v>
      </c>
      <c r="O1469" s="7">
        <v>118.63764399999999</v>
      </c>
      <c r="P1469" s="7">
        <v>0</v>
      </c>
      <c r="Q1469" s="7">
        <v>0</v>
      </c>
      <c r="R1469" s="7">
        <v>0</v>
      </c>
      <c r="S1469" s="7">
        <v>0</v>
      </c>
      <c r="T1469" s="7"/>
    </row>
    <row r="1470" spans="1:20" x14ac:dyDescent="0.35">
      <c r="A1470" s="6" t="s">
        <v>185</v>
      </c>
      <c r="B1470" s="6" t="s">
        <v>208</v>
      </c>
      <c r="C1470" s="6" t="s">
        <v>699</v>
      </c>
      <c r="D1470" s="6" t="s">
        <v>709</v>
      </c>
      <c r="E1470" s="6" t="s">
        <v>303</v>
      </c>
      <c r="F1470" s="6" t="s">
        <v>388</v>
      </c>
      <c r="G1470" s="6" t="s">
        <v>389</v>
      </c>
      <c r="H1470" s="6"/>
      <c r="I1470" s="6"/>
      <c r="J1470" s="6"/>
      <c r="K1470" s="7">
        <v>0</v>
      </c>
      <c r="L1470" s="7">
        <v>0</v>
      </c>
      <c r="M1470" s="7">
        <v>0</v>
      </c>
      <c r="N1470" s="7">
        <v>0</v>
      </c>
      <c r="O1470" s="7">
        <v>143.28304199999999</v>
      </c>
      <c r="P1470" s="7">
        <v>195.84672</v>
      </c>
      <c r="Q1470" s="7">
        <v>125.092508</v>
      </c>
      <c r="R1470" s="7">
        <v>90.140404000000004</v>
      </c>
      <c r="S1470" s="7">
        <v>150.236525</v>
      </c>
      <c r="T1470" s="7"/>
    </row>
    <row r="1471" spans="1:20" x14ac:dyDescent="0.35">
      <c r="A1471" s="6" t="s">
        <v>185</v>
      </c>
      <c r="B1471" s="6" t="s">
        <v>208</v>
      </c>
      <c r="C1471" s="6" t="s">
        <v>699</v>
      </c>
      <c r="D1471" s="6" t="s">
        <v>709</v>
      </c>
      <c r="E1471" s="6" t="s">
        <v>303</v>
      </c>
      <c r="F1471" s="6" t="s">
        <v>390</v>
      </c>
      <c r="G1471" s="6" t="s">
        <v>391</v>
      </c>
      <c r="H1471" s="7">
        <v>750.26409999999998</v>
      </c>
      <c r="I1471" s="7">
        <v>900.31691999999998</v>
      </c>
      <c r="J1471" s="7">
        <v>1227.8970200000001</v>
      </c>
      <c r="K1471" s="7">
        <v>678.82047</v>
      </c>
      <c r="L1471" s="7">
        <v>1322.760818</v>
      </c>
      <c r="M1471" s="7">
        <v>1798.87949</v>
      </c>
      <c r="N1471" s="7">
        <v>923.74317199999996</v>
      </c>
      <c r="O1471" s="7">
        <v>868.97934599999996</v>
      </c>
      <c r="P1471" s="7">
        <v>1565.04142</v>
      </c>
      <c r="Q1471" s="7">
        <v>1202.0286160000001</v>
      </c>
      <c r="R1471" s="7">
        <v>1965.9673519999999</v>
      </c>
      <c r="S1471" s="7">
        <v>2118.5846150000002</v>
      </c>
      <c r="T1471" s="7"/>
    </row>
    <row r="1472" spans="1:20" x14ac:dyDescent="0.35">
      <c r="A1472" s="6" t="s">
        <v>185</v>
      </c>
      <c r="B1472" s="6" t="s">
        <v>208</v>
      </c>
      <c r="C1472" s="6" t="s">
        <v>699</v>
      </c>
      <c r="D1472" s="6" t="s">
        <v>709</v>
      </c>
      <c r="E1472" s="6" t="s">
        <v>303</v>
      </c>
      <c r="F1472" s="6" t="s">
        <v>392</v>
      </c>
      <c r="G1472" s="6" t="s">
        <v>393</v>
      </c>
      <c r="H1472" s="7">
        <v>606.55154000000005</v>
      </c>
      <c r="I1472" s="7">
        <v>860.16193999999996</v>
      </c>
      <c r="J1472" s="7">
        <v>887.63639999999998</v>
      </c>
      <c r="K1472" s="7">
        <v>578.38292999999999</v>
      </c>
      <c r="L1472" s="7">
        <v>1126.5445400000001</v>
      </c>
      <c r="M1472" s="7">
        <v>1322.951855</v>
      </c>
      <c r="N1472" s="7">
        <v>570.85078399999998</v>
      </c>
      <c r="O1472" s="7">
        <v>578.21848799999998</v>
      </c>
      <c r="P1472" s="7">
        <v>1048.0875699999999</v>
      </c>
      <c r="Q1472" s="7">
        <v>847.42831200000001</v>
      </c>
      <c r="R1472" s="7">
        <v>1327.209564</v>
      </c>
      <c r="S1472" s="7">
        <v>1460.346155</v>
      </c>
      <c r="T1472" s="7"/>
    </row>
    <row r="1473" spans="1:20" x14ac:dyDescent="0.35">
      <c r="A1473" s="6" t="s">
        <v>185</v>
      </c>
      <c r="B1473" s="6" t="s">
        <v>208</v>
      </c>
      <c r="C1473" s="6" t="s">
        <v>699</v>
      </c>
      <c r="D1473" s="6" t="s">
        <v>709</v>
      </c>
      <c r="E1473" s="6" t="s">
        <v>303</v>
      </c>
      <c r="F1473" s="6" t="s">
        <v>394</v>
      </c>
      <c r="G1473" s="6" t="s">
        <v>395</v>
      </c>
      <c r="H1473" s="7">
        <v>388.86928</v>
      </c>
      <c r="I1473" s="7">
        <v>593.87102000000004</v>
      </c>
      <c r="J1473" s="7">
        <v>583.30391999999995</v>
      </c>
      <c r="K1473" s="7">
        <v>345.71970199999998</v>
      </c>
      <c r="L1473" s="7">
        <v>759.81555000000003</v>
      </c>
      <c r="M1473" s="7">
        <v>1012.25503</v>
      </c>
      <c r="N1473" s="7">
        <v>485.56157200000001</v>
      </c>
      <c r="O1473" s="7">
        <v>491.78376800000001</v>
      </c>
      <c r="P1473" s="7">
        <v>891.34542999999996</v>
      </c>
      <c r="Q1473" s="7">
        <v>949.60392000000002</v>
      </c>
      <c r="R1473" s="7">
        <v>1487.23227</v>
      </c>
      <c r="S1473" s="7">
        <v>1636.4245800000001</v>
      </c>
      <c r="T1473" s="7"/>
    </row>
    <row r="1474" spans="1:20" x14ac:dyDescent="0.35">
      <c r="A1474" s="6" t="s">
        <v>185</v>
      </c>
      <c r="B1474" s="6" t="s">
        <v>208</v>
      </c>
      <c r="C1474" s="6" t="s">
        <v>699</v>
      </c>
      <c r="D1474" s="6" t="s">
        <v>709</v>
      </c>
      <c r="E1474" s="6" t="s">
        <v>303</v>
      </c>
      <c r="F1474" s="6" t="s">
        <v>396</v>
      </c>
      <c r="G1474" s="6" t="s">
        <v>397</v>
      </c>
      <c r="H1474" s="7">
        <v>54.948920000000001</v>
      </c>
      <c r="I1474" s="7">
        <v>50.722079999999998</v>
      </c>
      <c r="J1474" s="7">
        <v>63.4026</v>
      </c>
      <c r="K1474" s="7">
        <v>35.520463999999997</v>
      </c>
      <c r="L1474" s="7">
        <v>81.860590000000002</v>
      </c>
      <c r="M1474" s="7">
        <v>120.837256</v>
      </c>
      <c r="N1474" s="7">
        <v>44.525978000000002</v>
      </c>
      <c r="O1474" s="7">
        <v>45.256647999999998</v>
      </c>
      <c r="P1474" s="7">
        <v>82.367954999999995</v>
      </c>
      <c r="Q1474" s="7">
        <v>10.11946</v>
      </c>
      <c r="R1474" s="7">
        <v>15.873372</v>
      </c>
      <c r="S1474" s="7">
        <v>17.46659</v>
      </c>
      <c r="T1474" s="7"/>
    </row>
    <row r="1475" spans="1:20" x14ac:dyDescent="0.35">
      <c r="A1475" s="6" t="s">
        <v>185</v>
      </c>
      <c r="B1475" s="6" t="s">
        <v>208</v>
      </c>
      <c r="C1475" s="6" t="s">
        <v>699</v>
      </c>
      <c r="D1475" s="6" t="s">
        <v>709</v>
      </c>
      <c r="E1475" s="6" t="s">
        <v>303</v>
      </c>
      <c r="F1475" s="6" t="s">
        <v>398</v>
      </c>
      <c r="G1475" s="6" t="s">
        <v>399</v>
      </c>
      <c r="H1475" s="7">
        <v>268.40433999999999</v>
      </c>
      <c r="I1475" s="7">
        <v>169.0736</v>
      </c>
      <c r="J1475" s="7">
        <v>249.38355999999999</v>
      </c>
      <c r="K1475" s="7">
        <v>124.654262</v>
      </c>
      <c r="L1475" s="7">
        <v>336.27258799999998</v>
      </c>
      <c r="M1475" s="7">
        <v>425.565045</v>
      </c>
      <c r="N1475" s="7">
        <v>158.74582000000001</v>
      </c>
      <c r="O1475" s="7">
        <v>160.88018</v>
      </c>
      <c r="P1475" s="7">
        <v>291.80269500000003</v>
      </c>
      <c r="Q1475" s="7">
        <v>79.843356</v>
      </c>
      <c r="R1475" s="7">
        <v>125.047838</v>
      </c>
      <c r="S1475" s="7">
        <v>137.60145499999999</v>
      </c>
      <c r="T1475" s="7"/>
    </row>
    <row r="1476" spans="1:20" x14ac:dyDescent="0.35">
      <c r="A1476" s="6" t="s">
        <v>185</v>
      </c>
      <c r="B1476" s="6" t="s">
        <v>208</v>
      </c>
      <c r="C1476" s="6" t="s">
        <v>699</v>
      </c>
      <c r="D1476" s="6" t="s">
        <v>709</v>
      </c>
      <c r="E1476" s="6" t="s">
        <v>303</v>
      </c>
      <c r="F1476" s="6" t="s">
        <v>400</v>
      </c>
      <c r="G1476" s="6" t="s">
        <v>401</v>
      </c>
      <c r="H1476" s="7">
        <v>133.14546000000001</v>
      </c>
      <c r="I1476" s="7">
        <v>57.062339999999999</v>
      </c>
      <c r="J1476" s="7">
        <v>133.14546000000001</v>
      </c>
      <c r="K1476" s="7">
        <v>102.717702</v>
      </c>
      <c r="L1476" s="7">
        <v>95.784520000000001</v>
      </c>
      <c r="M1476" s="7">
        <v>146.00561400000001</v>
      </c>
      <c r="N1476" s="7">
        <v>47.555118</v>
      </c>
      <c r="O1476" s="7">
        <v>33.939684</v>
      </c>
      <c r="P1476" s="7">
        <v>78.953639999999993</v>
      </c>
      <c r="Q1476" s="7">
        <v>51.872576000000002</v>
      </c>
      <c r="R1476" s="7">
        <v>56.136127999999999</v>
      </c>
      <c r="S1476" s="7">
        <v>80.718215000000001</v>
      </c>
      <c r="T1476" s="7"/>
    </row>
    <row r="1477" spans="1:20" x14ac:dyDescent="0.35">
      <c r="A1477" s="6" t="s">
        <v>185</v>
      </c>
      <c r="B1477" s="6" t="s">
        <v>208</v>
      </c>
      <c r="C1477" s="6" t="s">
        <v>699</v>
      </c>
      <c r="D1477" s="6" t="s">
        <v>709</v>
      </c>
      <c r="E1477" s="6" t="s">
        <v>303</v>
      </c>
      <c r="F1477" s="6" t="s">
        <v>402</v>
      </c>
      <c r="G1477" s="6" t="s">
        <v>403</v>
      </c>
      <c r="H1477" s="7">
        <v>73.969700000000003</v>
      </c>
      <c r="I1477" s="7">
        <v>126.8052</v>
      </c>
      <c r="J1477" s="7">
        <v>211.34200000000001</v>
      </c>
      <c r="K1477" s="7">
        <v>101.810182</v>
      </c>
      <c r="L1477" s="7">
        <v>187.291315</v>
      </c>
      <c r="M1477" s="7">
        <v>185.58457300000001</v>
      </c>
      <c r="N1477" s="7">
        <v>64.179879999999997</v>
      </c>
      <c r="O1477" s="7">
        <v>65.279831999999999</v>
      </c>
      <c r="P1477" s="7">
        <v>118.87215999999999</v>
      </c>
      <c r="Q1477" s="7">
        <v>75.238163999999998</v>
      </c>
      <c r="R1477" s="7">
        <v>117.825284</v>
      </c>
      <c r="S1477" s="7">
        <v>129.64374000000001</v>
      </c>
      <c r="T1477" s="7"/>
    </row>
    <row r="1478" spans="1:20" x14ac:dyDescent="0.35">
      <c r="A1478" s="6" t="s">
        <v>185</v>
      </c>
      <c r="B1478" s="6" t="s">
        <v>208</v>
      </c>
      <c r="C1478" s="6" t="s">
        <v>699</v>
      </c>
      <c r="D1478" s="6" t="s">
        <v>709</v>
      </c>
      <c r="E1478" s="6" t="s">
        <v>303</v>
      </c>
      <c r="F1478" s="6" t="s">
        <v>404</v>
      </c>
      <c r="G1478" s="6" t="s">
        <v>405</v>
      </c>
      <c r="H1478" s="7">
        <v>107.78442</v>
      </c>
      <c r="I1478" s="7">
        <v>137.3723</v>
      </c>
      <c r="J1478" s="7">
        <v>276.85802000000001</v>
      </c>
      <c r="K1478" s="7">
        <v>152.308403</v>
      </c>
      <c r="L1478" s="7">
        <v>240.17297199999999</v>
      </c>
      <c r="M1478" s="7">
        <v>272.16598199999999</v>
      </c>
      <c r="N1478" s="7">
        <v>94.222791999999998</v>
      </c>
      <c r="O1478" s="7">
        <v>95.320220000000006</v>
      </c>
      <c r="P1478" s="7">
        <v>172.51877999999999</v>
      </c>
      <c r="Q1478" s="7">
        <v>97.402932000000007</v>
      </c>
      <c r="R1478" s="7">
        <v>152.55628400000001</v>
      </c>
      <c r="S1478" s="7">
        <v>167.86848499999999</v>
      </c>
      <c r="T1478" s="7"/>
    </row>
    <row r="1479" spans="1:20" x14ac:dyDescent="0.35">
      <c r="A1479" s="6" t="s">
        <v>185</v>
      </c>
      <c r="B1479" s="6" t="s">
        <v>208</v>
      </c>
      <c r="C1479" s="6" t="s">
        <v>699</v>
      </c>
      <c r="D1479" s="6" t="s">
        <v>709</v>
      </c>
      <c r="E1479" s="6" t="s">
        <v>303</v>
      </c>
      <c r="F1479" s="6" t="s">
        <v>406</v>
      </c>
      <c r="G1479" s="6" t="s">
        <v>407</v>
      </c>
      <c r="H1479" s="7">
        <v>437.47793999999999</v>
      </c>
      <c r="I1479" s="7">
        <v>397.32296000000002</v>
      </c>
      <c r="J1479" s="7">
        <v>549.48919999999998</v>
      </c>
      <c r="K1479" s="7">
        <v>376.65328699999998</v>
      </c>
      <c r="L1479" s="7">
        <v>429.422572</v>
      </c>
      <c r="M1479" s="7">
        <v>628.12293799999998</v>
      </c>
      <c r="N1479" s="7">
        <v>277.34374200000002</v>
      </c>
      <c r="O1479" s="7">
        <v>197.63229999999999</v>
      </c>
      <c r="P1479" s="7">
        <v>459.47166499999997</v>
      </c>
      <c r="Q1479" s="7">
        <v>395.26885600000003</v>
      </c>
      <c r="R1479" s="7">
        <v>427.76741199999998</v>
      </c>
      <c r="S1479" s="7">
        <v>615.04345999999998</v>
      </c>
      <c r="T1479" s="7"/>
    </row>
    <row r="1480" spans="1:20" x14ac:dyDescent="0.35">
      <c r="A1480" s="6" t="s">
        <v>185</v>
      </c>
      <c r="B1480" s="6" t="s">
        <v>208</v>
      </c>
      <c r="C1480" s="6" t="s">
        <v>699</v>
      </c>
      <c r="D1480" s="6" t="s">
        <v>709</v>
      </c>
      <c r="E1480" s="6" t="s">
        <v>303</v>
      </c>
      <c r="F1480" s="6" t="s">
        <v>408</v>
      </c>
      <c r="G1480" s="6" t="s">
        <v>409</v>
      </c>
      <c r="H1480" s="7">
        <v>50.722079999999998</v>
      </c>
      <c r="I1480" s="7">
        <v>65.516019999999997</v>
      </c>
      <c r="J1480" s="7">
        <v>90.87706</v>
      </c>
      <c r="K1480" s="7">
        <v>50.746986</v>
      </c>
      <c r="L1480" s="7">
        <v>98.335357999999999</v>
      </c>
      <c r="M1480" s="7">
        <v>161.21958000000001</v>
      </c>
      <c r="N1480" s="7">
        <v>52.323644000000002</v>
      </c>
      <c r="O1480" s="7">
        <v>52.943224000000001</v>
      </c>
      <c r="P1480" s="7">
        <v>95.824794999999995</v>
      </c>
      <c r="Q1480" s="7">
        <v>44.114207999999998</v>
      </c>
      <c r="R1480" s="7">
        <v>69.078800000000001</v>
      </c>
      <c r="S1480" s="7">
        <v>76.00806</v>
      </c>
      <c r="T1480" s="7"/>
    </row>
    <row r="1481" spans="1:20" x14ac:dyDescent="0.35">
      <c r="A1481" s="6" t="s">
        <v>185</v>
      </c>
      <c r="B1481" s="6" t="s">
        <v>208</v>
      </c>
      <c r="C1481" s="6" t="s">
        <v>699</v>
      </c>
      <c r="D1481" s="6" t="s">
        <v>709</v>
      </c>
      <c r="E1481" s="6" t="s">
        <v>303</v>
      </c>
      <c r="F1481" s="6" t="s">
        <v>410</v>
      </c>
      <c r="G1481" s="6" t="s">
        <v>411</v>
      </c>
      <c r="H1481" s="7">
        <v>281.08485999999999</v>
      </c>
      <c r="I1481" s="7">
        <v>234.58962</v>
      </c>
      <c r="J1481" s="7">
        <v>325.46668</v>
      </c>
      <c r="K1481" s="7">
        <v>226.43865199999999</v>
      </c>
      <c r="L1481" s="7">
        <v>253.59071599999999</v>
      </c>
      <c r="M1481" s="7">
        <v>257.09579100000002</v>
      </c>
      <c r="N1481" s="7">
        <v>87.62021</v>
      </c>
      <c r="O1481" s="7">
        <v>62.568244</v>
      </c>
      <c r="P1481" s="7">
        <v>145.56513000000001</v>
      </c>
      <c r="Q1481" s="7">
        <v>128.101484</v>
      </c>
      <c r="R1481" s="7">
        <v>138.63620800000001</v>
      </c>
      <c r="S1481" s="7">
        <v>199.328485</v>
      </c>
      <c r="T1481" s="7"/>
    </row>
    <row r="1482" spans="1:20" x14ac:dyDescent="0.35">
      <c r="A1482" s="6" t="s">
        <v>185</v>
      </c>
      <c r="B1482" s="6" t="s">
        <v>208</v>
      </c>
      <c r="C1482" s="6" t="s">
        <v>699</v>
      </c>
      <c r="D1482" s="6" t="s">
        <v>709</v>
      </c>
      <c r="E1482" s="6" t="s">
        <v>303</v>
      </c>
      <c r="F1482" s="6" t="s">
        <v>412</v>
      </c>
      <c r="G1482" s="6" t="s">
        <v>413</v>
      </c>
      <c r="H1482" s="7">
        <v>35.928139999999999</v>
      </c>
      <c r="I1482" s="7">
        <v>29.587879999999998</v>
      </c>
      <c r="J1482" s="7">
        <v>33.814720000000001</v>
      </c>
      <c r="K1482" s="7">
        <v>25.10765</v>
      </c>
      <c r="L1482" s="7">
        <v>28.003457999999998</v>
      </c>
      <c r="M1482" s="7">
        <v>45.011958999999997</v>
      </c>
      <c r="N1482" s="7">
        <v>16.246122</v>
      </c>
      <c r="O1482" s="7">
        <v>11.653108</v>
      </c>
      <c r="P1482" s="7">
        <v>27.14471</v>
      </c>
      <c r="Q1482" s="7">
        <v>0</v>
      </c>
      <c r="R1482" s="7">
        <v>0</v>
      </c>
      <c r="S1482" s="7">
        <v>0</v>
      </c>
      <c r="T1482" s="7"/>
    </row>
    <row r="1483" spans="1:20" x14ac:dyDescent="0.35">
      <c r="A1483" s="6" t="s">
        <v>185</v>
      </c>
      <c r="B1483" s="6" t="s">
        <v>208</v>
      </c>
      <c r="C1483" s="6" t="s">
        <v>699</v>
      </c>
      <c r="D1483" s="6" t="s">
        <v>709</v>
      </c>
      <c r="E1483" s="6" t="s">
        <v>303</v>
      </c>
      <c r="F1483" s="6" t="s">
        <v>414</v>
      </c>
      <c r="G1483" s="6" t="s">
        <v>415</v>
      </c>
      <c r="H1483" s="7">
        <v>230.36277999999999</v>
      </c>
      <c r="I1483" s="7">
        <v>154.27966000000001</v>
      </c>
      <c r="J1483" s="7">
        <v>226.13594000000001</v>
      </c>
      <c r="K1483" s="7">
        <v>127.614683</v>
      </c>
      <c r="L1483" s="7">
        <v>185.69855200000001</v>
      </c>
      <c r="M1483" s="7">
        <v>204.48101</v>
      </c>
      <c r="N1483" s="7">
        <v>63.422592000000002</v>
      </c>
      <c r="O1483" s="7">
        <v>45.032547999999998</v>
      </c>
      <c r="P1483" s="7">
        <v>104.60202</v>
      </c>
      <c r="Q1483" s="7">
        <v>49.735880000000002</v>
      </c>
      <c r="R1483" s="7">
        <v>53.820520000000002</v>
      </c>
      <c r="S1483" s="7">
        <v>77.385175000000004</v>
      </c>
      <c r="T1483" s="7"/>
    </row>
    <row r="1484" spans="1:20" x14ac:dyDescent="0.35">
      <c r="A1484" s="6" t="s">
        <v>185</v>
      </c>
      <c r="B1484" s="6" t="s">
        <v>208</v>
      </c>
      <c r="C1484" s="6" t="s">
        <v>699</v>
      </c>
      <c r="D1484" s="6" t="s">
        <v>709</v>
      </c>
      <c r="E1484" s="6" t="s">
        <v>303</v>
      </c>
      <c r="F1484" s="6" t="s">
        <v>416</v>
      </c>
      <c r="G1484" s="6" t="s">
        <v>417</v>
      </c>
      <c r="H1484" s="7">
        <v>308.55932000000001</v>
      </c>
      <c r="I1484" s="7">
        <v>183.86753999999999</v>
      </c>
      <c r="J1484" s="7">
        <v>302.21906000000001</v>
      </c>
      <c r="K1484" s="7">
        <v>197.04877500000001</v>
      </c>
      <c r="L1484" s="7">
        <v>247.07606000000001</v>
      </c>
      <c r="M1484" s="7">
        <v>377.88396899999998</v>
      </c>
      <c r="N1484" s="7">
        <v>151.38597200000001</v>
      </c>
      <c r="O1484" s="7">
        <v>107.847308</v>
      </c>
      <c r="P1484" s="7">
        <v>250.70946499999999</v>
      </c>
      <c r="Q1484" s="7">
        <v>160.392696</v>
      </c>
      <c r="R1484" s="7">
        <v>173.59098399999999</v>
      </c>
      <c r="S1484" s="7">
        <v>249.57599500000001</v>
      </c>
      <c r="T1484" s="7"/>
    </row>
    <row r="1485" spans="1:20" x14ac:dyDescent="0.35">
      <c r="A1485" s="6" t="s">
        <v>185</v>
      </c>
      <c r="B1485" s="6" t="s">
        <v>208</v>
      </c>
      <c r="C1485" s="6" t="s">
        <v>699</v>
      </c>
      <c r="D1485" s="6" t="s">
        <v>709</v>
      </c>
      <c r="E1485" s="6" t="s">
        <v>303</v>
      </c>
      <c r="F1485" s="6" t="s">
        <v>418</v>
      </c>
      <c r="G1485" s="6" t="s">
        <v>419</v>
      </c>
      <c r="H1485" s="7">
        <v>183.86753999999999</v>
      </c>
      <c r="I1485" s="7">
        <v>112.01125999999999</v>
      </c>
      <c r="J1485" s="7">
        <v>173.30044000000001</v>
      </c>
      <c r="K1485" s="7">
        <v>144.445258</v>
      </c>
      <c r="L1485" s="7">
        <v>142.04395</v>
      </c>
      <c r="M1485" s="7">
        <v>169.18452600000001</v>
      </c>
      <c r="N1485" s="7">
        <v>53.270251999999999</v>
      </c>
      <c r="O1485" s="7">
        <v>37.872604000000003</v>
      </c>
      <c r="P1485" s="7">
        <v>87.981780000000001</v>
      </c>
      <c r="Q1485" s="7">
        <v>37.928871999999998</v>
      </c>
      <c r="R1485" s="7">
        <v>41.049542000000002</v>
      </c>
      <c r="S1485" s="7">
        <v>59.018149999999999</v>
      </c>
      <c r="T1485" s="7"/>
    </row>
    <row r="1486" spans="1:20" x14ac:dyDescent="0.35">
      <c r="A1486" s="6" t="s">
        <v>185</v>
      </c>
      <c r="B1486" s="6" t="s">
        <v>208</v>
      </c>
      <c r="C1486" s="6" t="s">
        <v>699</v>
      </c>
      <c r="D1486" s="6" t="s">
        <v>709</v>
      </c>
      <c r="E1486" s="6" t="s">
        <v>420</v>
      </c>
      <c r="F1486" s="6" t="s">
        <v>421</v>
      </c>
      <c r="G1486" s="6" t="s">
        <v>422</v>
      </c>
      <c r="H1486" s="7">
        <v>170.23598100000001</v>
      </c>
      <c r="I1486" s="7">
        <v>163.57870800000001</v>
      </c>
      <c r="J1486" s="7">
        <v>225.396243</v>
      </c>
      <c r="K1486" s="7">
        <v>226.42217600000001</v>
      </c>
      <c r="L1486" s="7">
        <v>637.81563800000004</v>
      </c>
      <c r="M1486" s="7">
        <v>594.76773100000003</v>
      </c>
      <c r="N1486" s="7">
        <v>422.37004000000002</v>
      </c>
      <c r="O1486" s="7">
        <v>388.66003599999999</v>
      </c>
      <c r="P1486" s="7">
        <v>543.53007000000002</v>
      </c>
      <c r="Q1486" s="7">
        <v>209.14001999999999</v>
      </c>
      <c r="R1486" s="7">
        <v>189.060012</v>
      </c>
      <c r="S1486" s="7">
        <v>185.78001499999999</v>
      </c>
      <c r="T1486" s="7"/>
    </row>
    <row r="1487" spans="1:20" x14ac:dyDescent="0.35">
      <c r="A1487" s="6" t="s">
        <v>185</v>
      </c>
      <c r="B1487" s="6" t="s">
        <v>208</v>
      </c>
      <c r="C1487" s="6" t="s">
        <v>699</v>
      </c>
      <c r="D1487" s="6" t="s">
        <v>709</v>
      </c>
      <c r="E1487" s="6" t="s">
        <v>420</v>
      </c>
      <c r="F1487" s="6" t="s">
        <v>423</v>
      </c>
      <c r="G1487" s="6" t="s">
        <v>424</v>
      </c>
      <c r="H1487" s="7">
        <v>176.89325400000001</v>
      </c>
      <c r="I1487" s="7">
        <v>154.068318</v>
      </c>
      <c r="J1487" s="7">
        <v>135.047538</v>
      </c>
      <c r="K1487" s="7">
        <v>46.675432999999998</v>
      </c>
      <c r="L1487" s="7">
        <v>386.97958799999998</v>
      </c>
      <c r="M1487" s="7">
        <v>442.44660499999998</v>
      </c>
      <c r="N1487" s="7">
        <v>207.23001199999999</v>
      </c>
      <c r="O1487" s="7">
        <v>199.29001600000001</v>
      </c>
      <c r="P1487" s="7">
        <v>219.78002000000001</v>
      </c>
      <c r="Q1487" s="7">
        <v>257.12002799999999</v>
      </c>
      <c r="R1487" s="7">
        <v>229.630008</v>
      </c>
      <c r="S1487" s="7">
        <v>305.33001999999999</v>
      </c>
      <c r="T1487" s="7"/>
    </row>
    <row r="1488" spans="1:20" x14ac:dyDescent="0.35">
      <c r="A1488" s="6" t="s">
        <v>185</v>
      </c>
      <c r="B1488" s="6" t="s">
        <v>208</v>
      </c>
      <c r="C1488" s="6" t="s">
        <v>699</v>
      </c>
      <c r="D1488" s="6" t="s">
        <v>709</v>
      </c>
      <c r="E1488" s="6" t="s">
        <v>420</v>
      </c>
      <c r="F1488" s="6" t="s">
        <v>425</v>
      </c>
      <c r="G1488" s="6" t="s">
        <v>426</v>
      </c>
      <c r="H1488" s="7">
        <v>39.943638</v>
      </c>
      <c r="I1488" s="7">
        <v>37.090521000000003</v>
      </c>
      <c r="J1488" s="7">
        <v>44.698833</v>
      </c>
      <c r="K1488" s="7">
        <v>85.074365999999998</v>
      </c>
      <c r="L1488" s="7">
        <v>142.166461</v>
      </c>
      <c r="M1488" s="7">
        <v>167.98772600000001</v>
      </c>
      <c r="N1488" s="7">
        <v>84.79</v>
      </c>
      <c r="O1488" s="7">
        <v>77.959999999999994</v>
      </c>
      <c r="P1488" s="7">
        <v>109.01000500000001</v>
      </c>
      <c r="Q1488" s="7">
        <v>37.129998000000001</v>
      </c>
      <c r="R1488" s="7">
        <v>33.569996000000003</v>
      </c>
      <c r="S1488" s="7">
        <v>32.989995</v>
      </c>
      <c r="T1488" s="7"/>
    </row>
    <row r="1489" spans="1:20" x14ac:dyDescent="0.35">
      <c r="A1489" s="6" t="s">
        <v>185</v>
      </c>
      <c r="B1489" s="6" t="s">
        <v>208</v>
      </c>
      <c r="C1489" s="6" t="s">
        <v>699</v>
      </c>
      <c r="D1489" s="6" t="s">
        <v>709</v>
      </c>
      <c r="E1489" s="6" t="s">
        <v>420</v>
      </c>
      <c r="F1489" s="6" t="s">
        <v>427</v>
      </c>
      <c r="G1489" s="6" t="s">
        <v>428</v>
      </c>
      <c r="H1489" s="7">
        <v>16.167663000000001</v>
      </c>
      <c r="I1489" s="7">
        <v>22.824936000000001</v>
      </c>
      <c r="J1489" s="7">
        <v>81.789354000000003</v>
      </c>
      <c r="K1489" s="7">
        <v>61.582112000000002</v>
      </c>
      <c r="L1489" s="7">
        <v>84.951465999999996</v>
      </c>
      <c r="M1489" s="7">
        <v>134.012744</v>
      </c>
      <c r="N1489" s="7">
        <v>91.810004000000006</v>
      </c>
      <c r="O1489" s="7">
        <v>84.450006000000002</v>
      </c>
      <c r="P1489" s="7">
        <v>118.08001</v>
      </c>
      <c r="Q1489" s="7">
        <v>20.489996000000001</v>
      </c>
      <c r="R1489" s="7">
        <v>18.529996000000001</v>
      </c>
      <c r="S1489" s="7">
        <v>18.21</v>
      </c>
      <c r="T1489" s="7"/>
    </row>
    <row r="1490" spans="1:20" x14ac:dyDescent="0.35">
      <c r="A1490" s="6" t="s">
        <v>185</v>
      </c>
      <c r="B1490" s="6" t="s">
        <v>208</v>
      </c>
      <c r="C1490" s="6" t="s">
        <v>699</v>
      </c>
      <c r="D1490" s="6" t="s">
        <v>709</v>
      </c>
      <c r="E1490" s="6" t="s">
        <v>420</v>
      </c>
      <c r="F1490" s="6" t="s">
        <v>429</v>
      </c>
      <c r="G1490" s="6" t="s">
        <v>430</v>
      </c>
      <c r="H1490" s="7">
        <v>45.649872000000002</v>
      </c>
      <c r="I1490" s="7">
        <v>68.474807999999996</v>
      </c>
      <c r="J1490" s="7">
        <v>161.67662999999999</v>
      </c>
      <c r="K1490" s="7">
        <v>159.94371000000001</v>
      </c>
      <c r="L1490" s="7">
        <v>184.61923899999999</v>
      </c>
      <c r="M1490" s="7">
        <v>209.57993999999999</v>
      </c>
      <c r="N1490" s="7">
        <v>75.459996000000004</v>
      </c>
      <c r="O1490" s="7">
        <v>72.449995999999999</v>
      </c>
      <c r="P1490" s="7">
        <v>79.860005000000001</v>
      </c>
      <c r="Q1490" s="7">
        <v>84.979996</v>
      </c>
      <c r="R1490" s="7">
        <v>75.889995999999996</v>
      </c>
      <c r="S1490" s="7">
        <v>100.91</v>
      </c>
      <c r="T1490" s="7"/>
    </row>
    <row r="1491" spans="1:20" x14ac:dyDescent="0.35">
      <c r="A1491" s="6" t="s">
        <v>185</v>
      </c>
      <c r="B1491" s="6" t="s">
        <v>208</v>
      </c>
      <c r="C1491" s="6" t="s">
        <v>699</v>
      </c>
      <c r="D1491" s="6" t="s">
        <v>709</v>
      </c>
      <c r="E1491" s="6" t="s">
        <v>420</v>
      </c>
      <c r="F1491" s="6" t="s">
        <v>431</v>
      </c>
      <c r="G1491" s="6" t="s">
        <v>432</v>
      </c>
      <c r="H1491" s="7">
        <v>31.384287</v>
      </c>
      <c r="I1491" s="7">
        <v>31.384287</v>
      </c>
      <c r="J1491" s="7">
        <v>90.348704999999995</v>
      </c>
      <c r="K1491" s="7">
        <v>82.259535</v>
      </c>
      <c r="L1491" s="7">
        <v>139.83451700000001</v>
      </c>
      <c r="M1491" s="7">
        <v>162.053437</v>
      </c>
      <c r="N1491" s="7">
        <v>210.00001599999999</v>
      </c>
      <c r="O1491" s="7">
        <v>192.66001600000001</v>
      </c>
      <c r="P1491" s="7">
        <v>269.21002499999997</v>
      </c>
      <c r="Q1491" s="7">
        <v>86.380008000000004</v>
      </c>
      <c r="R1491" s="7">
        <v>78.090001999999998</v>
      </c>
      <c r="S1491" s="7">
        <v>76.729995000000002</v>
      </c>
      <c r="T1491" s="7"/>
    </row>
    <row r="1492" spans="1:20" x14ac:dyDescent="0.35">
      <c r="A1492" s="6" t="s">
        <v>185</v>
      </c>
      <c r="B1492" s="6" t="s">
        <v>208</v>
      </c>
      <c r="C1492" s="6" t="s">
        <v>699</v>
      </c>
      <c r="D1492" s="6" t="s">
        <v>709</v>
      </c>
      <c r="E1492" s="6" t="s">
        <v>420</v>
      </c>
      <c r="F1492" s="6" t="s">
        <v>433</v>
      </c>
      <c r="G1492" s="6" t="s">
        <v>434</v>
      </c>
      <c r="H1492" s="7">
        <v>19.020779999999998</v>
      </c>
      <c r="I1492" s="7">
        <v>18.069741</v>
      </c>
      <c r="J1492" s="7">
        <v>57.062339999999999</v>
      </c>
      <c r="K1492" s="7">
        <v>50.181443999999999</v>
      </c>
      <c r="L1492" s="7">
        <v>84.093311</v>
      </c>
      <c r="M1492" s="7">
        <v>111.61145</v>
      </c>
      <c r="N1492" s="7">
        <v>153.93001000000001</v>
      </c>
      <c r="O1492" s="7">
        <v>141.230008</v>
      </c>
      <c r="P1492" s="7">
        <v>197.35001500000001</v>
      </c>
      <c r="Q1492" s="7">
        <v>67.670004000000006</v>
      </c>
      <c r="R1492" s="7">
        <v>61.17</v>
      </c>
      <c r="S1492" s="7">
        <v>60.109994999999998</v>
      </c>
      <c r="T1492" s="7"/>
    </row>
    <row r="1493" spans="1:20" x14ac:dyDescent="0.35">
      <c r="A1493" s="6" t="s">
        <v>185</v>
      </c>
      <c r="B1493" s="6" t="s">
        <v>208</v>
      </c>
      <c r="C1493" s="6" t="s">
        <v>699</v>
      </c>
      <c r="D1493" s="6" t="s">
        <v>709</v>
      </c>
      <c r="E1493" s="6" t="s">
        <v>420</v>
      </c>
      <c r="F1493" s="6" t="s">
        <v>435</v>
      </c>
      <c r="G1493" s="6" t="s">
        <v>436</v>
      </c>
      <c r="H1493" s="7">
        <v>11.412468000000001</v>
      </c>
      <c r="I1493" s="7">
        <v>6.657273</v>
      </c>
      <c r="J1493" s="7">
        <v>0.95103899999999997</v>
      </c>
      <c r="K1493" s="7">
        <v>10.839268000000001</v>
      </c>
      <c r="L1493" s="7">
        <v>5.6605679999999996</v>
      </c>
      <c r="M1493" s="7">
        <v>0</v>
      </c>
      <c r="N1493" s="7">
        <v>0</v>
      </c>
      <c r="O1493" s="7">
        <v>0</v>
      </c>
      <c r="P1493" s="7">
        <v>0</v>
      </c>
      <c r="Q1493" s="7">
        <v>0</v>
      </c>
      <c r="R1493" s="7">
        <v>0</v>
      </c>
      <c r="S1493" s="7">
        <v>0</v>
      </c>
      <c r="T1493" s="7"/>
    </row>
    <row r="1494" spans="1:20" x14ac:dyDescent="0.35">
      <c r="A1494" s="6" t="s">
        <v>185</v>
      </c>
      <c r="B1494" s="6" t="s">
        <v>208</v>
      </c>
      <c r="C1494" s="6" t="s">
        <v>699</v>
      </c>
      <c r="D1494" s="6" t="s">
        <v>709</v>
      </c>
      <c r="E1494" s="6" t="s">
        <v>420</v>
      </c>
      <c r="F1494" s="6" t="s">
        <v>437</v>
      </c>
      <c r="G1494" s="6" t="s">
        <v>438</v>
      </c>
      <c r="H1494" s="6"/>
      <c r="I1494" s="6"/>
      <c r="J1494" s="6"/>
      <c r="K1494" s="7">
        <v>0</v>
      </c>
      <c r="L1494" s="7">
        <v>0</v>
      </c>
      <c r="M1494" s="7">
        <v>0</v>
      </c>
      <c r="N1494" s="7">
        <v>159.877612</v>
      </c>
      <c r="O1494" s="7">
        <v>70.748846</v>
      </c>
      <c r="P1494" s="7">
        <v>110.686245</v>
      </c>
      <c r="Q1494" s="7">
        <v>53.514026000000001</v>
      </c>
      <c r="R1494" s="7">
        <v>35.862889000000003</v>
      </c>
      <c r="S1494" s="7">
        <v>26.33156</v>
      </c>
      <c r="T1494" s="7"/>
    </row>
    <row r="1495" spans="1:20" x14ac:dyDescent="0.35">
      <c r="A1495" s="6" t="s">
        <v>185</v>
      </c>
      <c r="B1495" s="6" t="s">
        <v>208</v>
      </c>
      <c r="C1495" s="6" t="s">
        <v>699</v>
      </c>
      <c r="D1495" s="6" t="s">
        <v>709</v>
      </c>
      <c r="E1495" s="6" t="s">
        <v>439</v>
      </c>
      <c r="F1495" s="6" t="s">
        <v>440</v>
      </c>
      <c r="G1495" s="6" t="s">
        <v>441</v>
      </c>
      <c r="H1495" s="7">
        <v>256.78058399999998</v>
      </c>
      <c r="I1495" s="7">
        <v>344.75171</v>
      </c>
      <c r="J1495" s="7">
        <v>432.72283599999997</v>
      </c>
      <c r="K1495" s="7">
        <v>374.648867</v>
      </c>
      <c r="L1495" s="7">
        <v>442.23847999999998</v>
      </c>
      <c r="M1495" s="7">
        <v>611.27395000000001</v>
      </c>
      <c r="N1495" s="7">
        <v>270.75837799999999</v>
      </c>
      <c r="O1495" s="7">
        <v>215.428718</v>
      </c>
      <c r="P1495" s="7">
        <v>247.1275</v>
      </c>
      <c r="Q1495" s="7">
        <v>224.01106799999999</v>
      </c>
      <c r="R1495" s="7">
        <v>207.599706</v>
      </c>
      <c r="S1495" s="7">
        <v>228.99125000000001</v>
      </c>
      <c r="T1495" s="7"/>
    </row>
    <row r="1496" spans="1:20" x14ac:dyDescent="0.35">
      <c r="A1496" s="6" t="s">
        <v>185</v>
      </c>
      <c r="B1496" s="6" t="s">
        <v>208</v>
      </c>
      <c r="C1496" s="6" t="s">
        <v>699</v>
      </c>
      <c r="D1496" s="6" t="s">
        <v>709</v>
      </c>
      <c r="E1496" s="6" t="s">
        <v>439</v>
      </c>
      <c r="F1496" s="6" t="s">
        <v>442</v>
      </c>
      <c r="G1496" s="6" t="s">
        <v>443</v>
      </c>
      <c r="H1496" s="7">
        <v>800.77483800000005</v>
      </c>
      <c r="I1496" s="7">
        <v>825.50185199999999</v>
      </c>
      <c r="J1496" s="7">
        <v>1084.1844599999999</v>
      </c>
      <c r="K1496" s="7">
        <v>959.235142</v>
      </c>
      <c r="L1496" s="7">
        <v>1543.7650040000001</v>
      </c>
      <c r="M1496" s="7">
        <v>2141.644178</v>
      </c>
      <c r="N1496" s="7">
        <v>1296.23127</v>
      </c>
      <c r="O1496" s="7">
        <v>1288.450464</v>
      </c>
      <c r="P1496" s="7">
        <v>1196.011499</v>
      </c>
      <c r="Q1496" s="7">
        <v>1271.34647</v>
      </c>
      <c r="R1496" s="7">
        <v>1014.102684</v>
      </c>
      <c r="S1496" s="7">
        <v>1414.9959550000001</v>
      </c>
      <c r="T1496" s="7"/>
    </row>
    <row r="1497" spans="1:20" x14ac:dyDescent="0.35">
      <c r="A1497" s="6" t="s">
        <v>185</v>
      </c>
      <c r="B1497" s="6" t="s">
        <v>208</v>
      </c>
      <c r="C1497" s="6" t="s">
        <v>699</v>
      </c>
      <c r="D1497" s="6" t="s">
        <v>709</v>
      </c>
      <c r="E1497" s="6" t="s">
        <v>439</v>
      </c>
      <c r="F1497" s="6" t="s">
        <v>444</v>
      </c>
      <c r="G1497" s="6" t="s">
        <v>445</v>
      </c>
      <c r="H1497" s="6"/>
      <c r="I1497" s="7">
        <v>0.69742899999999997</v>
      </c>
      <c r="J1497" s="7">
        <v>1.3948579999999999</v>
      </c>
      <c r="K1497" s="7">
        <v>0.247918</v>
      </c>
      <c r="L1497" s="7">
        <v>2.1068120000000001</v>
      </c>
      <c r="M1497" s="7">
        <v>24.591383</v>
      </c>
      <c r="N1497" s="7">
        <v>7.1272760000000002</v>
      </c>
      <c r="O1497" s="7">
        <v>6.1934740000000001</v>
      </c>
      <c r="P1497" s="7">
        <v>7.223795</v>
      </c>
      <c r="Q1497" s="7">
        <v>4.3912940000000003</v>
      </c>
      <c r="R1497" s="7">
        <v>4.254937</v>
      </c>
      <c r="S1497" s="7">
        <v>6.5768630000000003</v>
      </c>
      <c r="T1497" s="7"/>
    </row>
    <row r="1498" spans="1:20" x14ac:dyDescent="0.35">
      <c r="A1498" s="6" t="s">
        <v>185</v>
      </c>
      <c r="B1498" s="6" t="s">
        <v>208</v>
      </c>
      <c r="C1498" s="6" t="s">
        <v>699</v>
      </c>
      <c r="D1498" s="6" t="s">
        <v>709</v>
      </c>
      <c r="E1498" s="6" t="s">
        <v>439</v>
      </c>
      <c r="F1498" s="6" t="s">
        <v>446</v>
      </c>
      <c r="G1498" s="6" t="s">
        <v>447</v>
      </c>
      <c r="H1498" s="7">
        <v>11.88799</v>
      </c>
      <c r="I1498" s="7">
        <v>28.531175999999999</v>
      </c>
      <c r="J1498" s="7">
        <v>38.041567999999998</v>
      </c>
      <c r="K1498" s="7">
        <v>9.5103919999999995</v>
      </c>
      <c r="L1498" s="7">
        <v>0</v>
      </c>
      <c r="M1498" s="7">
        <v>0</v>
      </c>
      <c r="N1498" s="7">
        <v>0</v>
      </c>
      <c r="O1498" s="7">
        <v>0</v>
      </c>
      <c r="P1498" s="7">
        <v>0</v>
      </c>
      <c r="Q1498" s="7">
        <v>0</v>
      </c>
      <c r="R1498" s="7">
        <v>0</v>
      </c>
      <c r="S1498" s="7">
        <v>0</v>
      </c>
      <c r="T1498" s="7"/>
    </row>
    <row r="1499" spans="1:20" x14ac:dyDescent="0.35">
      <c r="A1499" s="6" t="s">
        <v>185</v>
      </c>
      <c r="B1499" s="6" t="s">
        <v>208</v>
      </c>
      <c r="C1499" s="6" t="s">
        <v>699</v>
      </c>
      <c r="D1499" s="6" t="s">
        <v>709</v>
      </c>
      <c r="E1499" s="6" t="s">
        <v>439</v>
      </c>
      <c r="F1499" s="6" t="s">
        <v>448</v>
      </c>
      <c r="G1499" s="6" t="s">
        <v>449</v>
      </c>
      <c r="H1499" s="7">
        <v>2.1134200000000001</v>
      </c>
      <c r="I1499" s="7">
        <v>14.793939999999999</v>
      </c>
      <c r="J1499" s="7">
        <v>19.020779999999998</v>
      </c>
      <c r="K1499" s="7">
        <v>8.4536800000000003</v>
      </c>
      <c r="L1499" s="7">
        <v>0</v>
      </c>
      <c r="M1499" s="7">
        <v>0</v>
      </c>
      <c r="N1499" s="7">
        <v>0</v>
      </c>
      <c r="O1499" s="7">
        <v>0</v>
      </c>
      <c r="P1499" s="7">
        <v>0</v>
      </c>
      <c r="Q1499" s="7">
        <v>0</v>
      </c>
      <c r="R1499" s="7">
        <v>0</v>
      </c>
      <c r="S1499" s="7">
        <v>0</v>
      </c>
      <c r="T1499" s="7"/>
    </row>
    <row r="1500" spans="1:20" x14ac:dyDescent="0.35">
      <c r="A1500" s="6" t="s">
        <v>185</v>
      </c>
      <c r="B1500" s="6" t="s">
        <v>208</v>
      </c>
      <c r="C1500" s="6" t="s">
        <v>699</v>
      </c>
      <c r="D1500" s="6" t="s">
        <v>709</v>
      </c>
      <c r="E1500" s="6" t="s">
        <v>439</v>
      </c>
      <c r="F1500" s="6" t="s">
        <v>450</v>
      </c>
      <c r="G1500" s="6" t="s">
        <v>451</v>
      </c>
      <c r="H1500" s="7">
        <v>574.85023999999999</v>
      </c>
      <c r="I1500" s="7">
        <v>885.52297999999996</v>
      </c>
      <c r="J1500" s="7">
        <v>902.43034</v>
      </c>
      <c r="K1500" s="7">
        <v>637.155711</v>
      </c>
      <c r="L1500" s="7">
        <v>1040.362748</v>
      </c>
      <c r="M1500" s="7">
        <v>1219.35079</v>
      </c>
      <c r="N1500" s="7">
        <v>730.50574200000005</v>
      </c>
      <c r="O1500" s="7">
        <v>756.76025800000002</v>
      </c>
      <c r="P1500" s="7">
        <v>711.98989600000004</v>
      </c>
      <c r="Q1500" s="7">
        <v>398.59927599999997</v>
      </c>
      <c r="R1500" s="7">
        <v>477.98311200000001</v>
      </c>
      <c r="S1500" s="7">
        <v>746.05751299999997</v>
      </c>
      <c r="T1500" s="7"/>
    </row>
    <row r="1501" spans="1:20" x14ac:dyDescent="0.35">
      <c r="A1501" s="6" t="s">
        <v>185</v>
      </c>
      <c r="B1501" s="6" t="s">
        <v>208</v>
      </c>
      <c r="C1501" s="6" t="s">
        <v>699</v>
      </c>
      <c r="D1501" s="6" t="s">
        <v>709</v>
      </c>
      <c r="E1501" s="6" t="s">
        <v>439</v>
      </c>
      <c r="F1501" s="6" t="s">
        <v>452</v>
      </c>
      <c r="G1501" s="6" t="s">
        <v>453</v>
      </c>
      <c r="H1501" s="7">
        <v>43.747793999999999</v>
      </c>
      <c r="I1501" s="7">
        <v>41.845716000000003</v>
      </c>
      <c r="J1501" s="7">
        <v>68.474807999999996</v>
      </c>
      <c r="K1501" s="7">
        <v>38.041559999999997</v>
      </c>
      <c r="L1501" s="7">
        <v>0</v>
      </c>
      <c r="M1501" s="7">
        <v>0</v>
      </c>
      <c r="N1501" s="7">
        <v>0</v>
      </c>
      <c r="O1501" s="7">
        <v>0</v>
      </c>
      <c r="P1501" s="7">
        <v>0</v>
      </c>
      <c r="Q1501" s="7">
        <v>0</v>
      </c>
      <c r="R1501" s="7">
        <v>0</v>
      </c>
      <c r="S1501" s="7">
        <v>0</v>
      </c>
      <c r="T1501" s="7"/>
    </row>
    <row r="1502" spans="1:20" x14ac:dyDescent="0.35">
      <c r="A1502" s="6" t="s">
        <v>185</v>
      </c>
      <c r="B1502" s="6" t="s">
        <v>208</v>
      </c>
      <c r="C1502" s="6" t="s">
        <v>699</v>
      </c>
      <c r="D1502" s="6" t="s">
        <v>709</v>
      </c>
      <c r="E1502" s="6" t="s">
        <v>439</v>
      </c>
      <c r="F1502" s="6" t="s">
        <v>454</v>
      </c>
      <c r="G1502" s="6" t="s">
        <v>455</v>
      </c>
      <c r="H1502" s="7">
        <v>85.593509999999995</v>
      </c>
      <c r="I1502" s="7">
        <v>138.85169400000001</v>
      </c>
      <c r="J1502" s="7">
        <v>171.18701999999999</v>
      </c>
      <c r="K1502" s="7">
        <v>178.98029299999999</v>
      </c>
      <c r="L1502" s="7">
        <v>244.09714</v>
      </c>
      <c r="M1502" s="7">
        <v>360.61819400000002</v>
      </c>
      <c r="N1502" s="7">
        <v>266.84939400000002</v>
      </c>
      <c r="O1502" s="7">
        <v>254.32139000000001</v>
      </c>
      <c r="P1502" s="7">
        <v>328.98950500000001</v>
      </c>
      <c r="Q1502" s="7">
        <v>157.87000800000001</v>
      </c>
      <c r="R1502" s="7">
        <v>127.750226</v>
      </c>
      <c r="S1502" s="7">
        <v>179.11118999999999</v>
      </c>
      <c r="T1502" s="7"/>
    </row>
    <row r="1503" spans="1:20" x14ac:dyDescent="0.35">
      <c r="A1503" s="6" t="s">
        <v>185</v>
      </c>
      <c r="B1503" s="6" t="s">
        <v>208</v>
      </c>
      <c r="C1503" s="6" t="s">
        <v>699</v>
      </c>
      <c r="D1503" s="6" t="s">
        <v>709</v>
      </c>
      <c r="E1503" s="6" t="s">
        <v>439</v>
      </c>
      <c r="F1503" s="6" t="s">
        <v>456</v>
      </c>
      <c r="G1503" s="6" t="s">
        <v>457</v>
      </c>
      <c r="H1503" s="7">
        <v>100.81013400000001</v>
      </c>
      <c r="I1503" s="7">
        <v>98.908056000000002</v>
      </c>
      <c r="J1503" s="7">
        <v>154.068318</v>
      </c>
      <c r="K1503" s="7">
        <v>163.47317200000001</v>
      </c>
      <c r="L1503" s="7">
        <v>237.52723499999999</v>
      </c>
      <c r="M1503" s="7">
        <v>373.05329999999998</v>
      </c>
      <c r="N1503" s="7">
        <v>201.00471999999999</v>
      </c>
      <c r="O1503" s="7">
        <v>190.22191000000001</v>
      </c>
      <c r="P1503" s="7">
        <v>174.05445499999999</v>
      </c>
      <c r="Q1503" s="7">
        <v>112.161472</v>
      </c>
      <c r="R1503" s="7">
        <v>97.292147999999997</v>
      </c>
      <c r="S1503" s="7">
        <v>138.357709</v>
      </c>
      <c r="T1503" s="7"/>
    </row>
    <row r="1504" spans="1:20" x14ac:dyDescent="0.35">
      <c r="A1504" s="6" t="s">
        <v>185</v>
      </c>
      <c r="B1504" s="6" t="s">
        <v>208</v>
      </c>
      <c r="C1504" s="6" t="s">
        <v>699</v>
      </c>
      <c r="D1504" s="6" t="s">
        <v>709</v>
      </c>
      <c r="E1504" s="6" t="s">
        <v>439</v>
      </c>
      <c r="F1504" s="6" t="s">
        <v>458</v>
      </c>
      <c r="G1504" s="6" t="s">
        <v>459</v>
      </c>
      <c r="H1504" s="7">
        <v>31.7013</v>
      </c>
      <c r="I1504" s="7">
        <v>25.361039999999999</v>
      </c>
      <c r="J1504" s="7">
        <v>50.722079999999998</v>
      </c>
      <c r="K1504" s="7">
        <v>66.486738000000003</v>
      </c>
      <c r="L1504" s="7">
        <v>86.111928000000006</v>
      </c>
      <c r="M1504" s="7">
        <v>164.69864999999999</v>
      </c>
      <c r="N1504" s="7">
        <v>149.10406800000001</v>
      </c>
      <c r="O1504" s="7">
        <v>149.18078</v>
      </c>
      <c r="P1504" s="7">
        <v>137.291541</v>
      </c>
      <c r="Q1504" s="7">
        <v>64.676305999999997</v>
      </c>
      <c r="R1504" s="7">
        <v>58.327508000000002</v>
      </c>
      <c r="S1504" s="7">
        <v>67.380493999999999</v>
      </c>
      <c r="T1504" s="7"/>
    </row>
    <row r="1505" spans="1:20" x14ac:dyDescent="0.35">
      <c r="A1505" s="6" t="s">
        <v>185</v>
      </c>
      <c r="B1505" s="6" t="s">
        <v>208</v>
      </c>
      <c r="C1505" s="6" t="s">
        <v>699</v>
      </c>
      <c r="D1505" s="6" t="s">
        <v>709</v>
      </c>
      <c r="E1505" s="6" t="s">
        <v>439</v>
      </c>
      <c r="F1505" s="6" t="s">
        <v>460</v>
      </c>
      <c r="G1505" s="6" t="s">
        <v>461</v>
      </c>
      <c r="H1505" s="7">
        <v>30.686876000000002</v>
      </c>
      <c r="I1505" s="7">
        <v>37.661166000000001</v>
      </c>
      <c r="J1505" s="7">
        <v>71.835187000000005</v>
      </c>
      <c r="K1505" s="7">
        <v>45.167678000000002</v>
      </c>
      <c r="L1505" s="7">
        <v>89.915746999999996</v>
      </c>
      <c r="M1505" s="7">
        <v>116.515586</v>
      </c>
      <c r="N1505" s="7">
        <v>97.105633999999995</v>
      </c>
      <c r="O1505" s="7">
        <v>118.8496</v>
      </c>
      <c r="P1505" s="7">
        <v>113.736169</v>
      </c>
      <c r="Q1505" s="7">
        <v>76.368437999999998</v>
      </c>
      <c r="R1505" s="7">
        <v>63.472816999999999</v>
      </c>
      <c r="S1505" s="7">
        <v>76.505341000000001</v>
      </c>
      <c r="T1505" s="7"/>
    </row>
    <row r="1506" spans="1:20" x14ac:dyDescent="0.35">
      <c r="A1506" s="6" t="s">
        <v>185</v>
      </c>
      <c r="B1506" s="6" t="s">
        <v>208</v>
      </c>
      <c r="C1506" s="6" t="s">
        <v>699</v>
      </c>
      <c r="D1506" s="6" t="s">
        <v>709</v>
      </c>
      <c r="E1506" s="6" t="s">
        <v>439</v>
      </c>
      <c r="F1506" s="6" t="s">
        <v>462</v>
      </c>
      <c r="G1506" s="6" t="s">
        <v>463</v>
      </c>
      <c r="H1506" s="7">
        <v>6.3402599999999998</v>
      </c>
      <c r="I1506" s="7">
        <v>21.1342</v>
      </c>
      <c r="J1506" s="7">
        <v>31.7013</v>
      </c>
      <c r="K1506" s="7">
        <v>25.365431000000001</v>
      </c>
      <c r="L1506" s="7">
        <v>44.454118000000001</v>
      </c>
      <c r="M1506" s="7">
        <v>152.02950999999999</v>
      </c>
      <c r="N1506" s="7">
        <v>174.259804</v>
      </c>
      <c r="O1506" s="7">
        <v>212.032004</v>
      </c>
      <c r="P1506" s="7">
        <v>153.64389199999999</v>
      </c>
      <c r="Q1506" s="7">
        <v>93.674679999999995</v>
      </c>
      <c r="R1506" s="7">
        <v>78.772155999999995</v>
      </c>
      <c r="S1506" s="7">
        <v>102.996661</v>
      </c>
      <c r="T1506" s="7"/>
    </row>
    <row r="1507" spans="1:20" x14ac:dyDescent="0.35">
      <c r="A1507" s="6" t="s">
        <v>185</v>
      </c>
      <c r="B1507" s="6" t="s">
        <v>208</v>
      </c>
      <c r="C1507" s="6" t="s">
        <v>699</v>
      </c>
      <c r="D1507" s="6" t="s">
        <v>709</v>
      </c>
      <c r="E1507" s="6" t="s">
        <v>439</v>
      </c>
      <c r="F1507" s="6" t="s">
        <v>464</v>
      </c>
      <c r="G1507" s="6" t="s">
        <v>465</v>
      </c>
      <c r="H1507" s="7">
        <v>45.174362000000002</v>
      </c>
      <c r="I1507" s="7">
        <v>40.419165999999997</v>
      </c>
      <c r="J1507" s="7">
        <v>45.174362000000002</v>
      </c>
      <c r="K1507" s="7">
        <v>39.208869999999997</v>
      </c>
      <c r="L1507" s="7">
        <v>73.103650000000002</v>
      </c>
      <c r="M1507" s="7">
        <v>87.210508000000004</v>
      </c>
      <c r="N1507" s="7">
        <v>99.646168000000003</v>
      </c>
      <c r="O1507" s="7">
        <v>68.312265999999994</v>
      </c>
      <c r="P1507" s="7">
        <v>74.670339999999996</v>
      </c>
      <c r="Q1507" s="7">
        <v>87.757236000000006</v>
      </c>
      <c r="R1507" s="7">
        <v>81.761157999999995</v>
      </c>
      <c r="S1507" s="7">
        <v>90.347729000000001</v>
      </c>
      <c r="T1507" s="7"/>
    </row>
    <row r="1508" spans="1:20" x14ac:dyDescent="0.35">
      <c r="A1508" s="6" t="s">
        <v>185</v>
      </c>
      <c r="B1508" s="6" t="s">
        <v>208</v>
      </c>
      <c r="C1508" s="6" t="s">
        <v>699</v>
      </c>
      <c r="D1508" s="6" t="s">
        <v>709</v>
      </c>
      <c r="E1508" s="6" t="s">
        <v>439</v>
      </c>
      <c r="F1508" s="6" t="s">
        <v>468</v>
      </c>
      <c r="G1508" s="6" t="s">
        <v>469</v>
      </c>
      <c r="H1508" s="7">
        <v>168.777818</v>
      </c>
      <c r="I1508" s="7">
        <v>234.33614399999999</v>
      </c>
      <c r="J1508" s="7">
        <v>398.23195900000002</v>
      </c>
      <c r="K1508" s="7">
        <v>381.48635100000001</v>
      </c>
      <c r="L1508" s="7">
        <v>577.06845699999997</v>
      </c>
      <c r="M1508" s="7">
        <v>870.45766500000002</v>
      </c>
      <c r="N1508" s="7">
        <v>771.40594699999997</v>
      </c>
      <c r="O1508" s="7">
        <v>930.85504900000001</v>
      </c>
      <c r="P1508" s="7">
        <v>875.82587100000001</v>
      </c>
      <c r="Q1508" s="7">
        <v>459.65641099999999</v>
      </c>
      <c r="R1508" s="7">
        <v>363.04332399999998</v>
      </c>
      <c r="S1508" s="7">
        <v>463.170075</v>
      </c>
      <c r="T1508" s="7"/>
    </row>
    <row r="1509" spans="1:20" x14ac:dyDescent="0.35">
      <c r="A1509" s="6" t="s">
        <v>185</v>
      </c>
      <c r="B1509" s="6" t="s">
        <v>208</v>
      </c>
      <c r="C1509" s="6" t="s">
        <v>699</v>
      </c>
      <c r="D1509" s="6" t="s">
        <v>709</v>
      </c>
      <c r="E1509" s="6" t="s">
        <v>439</v>
      </c>
      <c r="F1509" s="6" t="s">
        <v>470</v>
      </c>
      <c r="G1509" s="6" t="s">
        <v>471</v>
      </c>
      <c r="H1509" s="7">
        <v>219.79568</v>
      </c>
      <c r="I1509" s="7">
        <v>224.02251999999999</v>
      </c>
      <c r="J1509" s="7">
        <v>439.59136000000001</v>
      </c>
      <c r="K1509" s="7">
        <v>420.85915999999997</v>
      </c>
      <c r="L1509" s="7">
        <v>727.38602900000001</v>
      </c>
      <c r="M1509" s="7">
        <v>1144.0300850000001</v>
      </c>
      <c r="N1509" s="7">
        <v>1114.0407700000001</v>
      </c>
      <c r="O1509" s="7">
        <v>1170.61753</v>
      </c>
      <c r="P1509" s="7">
        <v>1093.916125</v>
      </c>
      <c r="Q1509" s="7">
        <v>657.47682399999997</v>
      </c>
      <c r="R1509" s="7">
        <v>544.50216399999999</v>
      </c>
      <c r="S1509" s="7">
        <v>710.91735500000004</v>
      </c>
      <c r="T1509" s="7"/>
    </row>
    <row r="1510" spans="1:20" x14ac:dyDescent="0.35">
      <c r="A1510" s="6" t="s">
        <v>185</v>
      </c>
      <c r="B1510" s="6" t="s">
        <v>208</v>
      </c>
      <c r="C1510" s="6" t="s">
        <v>699</v>
      </c>
      <c r="D1510" s="6" t="s">
        <v>709</v>
      </c>
      <c r="E1510" s="6" t="s">
        <v>472</v>
      </c>
      <c r="F1510" s="6" t="s">
        <v>473</v>
      </c>
      <c r="G1510" s="6" t="s">
        <v>474</v>
      </c>
      <c r="H1510" s="7">
        <v>71.327924999999993</v>
      </c>
      <c r="I1510" s="7">
        <v>72.912989999999994</v>
      </c>
      <c r="J1510" s="7">
        <v>77.668184999999994</v>
      </c>
      <c r="K1510" s="7">
        <v>73.405748000000003</v>
      </c>
      <c r="L1510" s="7">
        <v>91.431566000000004</v>
      </c>
      <c r="M1510" s="7">
        <v>300.629099</v>
      </c>
      <c r="N1510" s="7">
        <v>204.76784599999999</v>
      </c>
      <c r="O1510" s="7">
        <v>223.12445199999999</v>
      </c>
      <c r="P1510" s="7">
        <v>183.30616699999999</v>
      </c>
      <c r="Q1510" s="7">
        <v>113.45657799999999</v>
      </c>
      <c r="R1510" s="7">
        <v>112.259186</v>
      </c>
      <c r="S1510" s="7">
        <v>150.79675499999999</v>
      </c>
      <c r="T1510" s="7"/>
    </row>
    <row r="1511" spans="1:20" x14ac:dyDescent="0.35">
      <c r="A1511" s="6" t="s">
        <v>185</v>
      </c>
      <c r="B1511" s="6" t="s">
        <v>208</v>
      </c>
      <c r="C1511" s="6" t="s">
        <v>699</v>
      </c>
      <c r="D1511" s="6" t="s">
        <v>709</v>
      </c>
      <c r="E1511" s="6" t="s">
        <v>472</v>
      </c>
      <c r="F1511" s="6" t="s">
        <v>475</v>
      </c>
      <c r="G1511" s="6" t="s">
        <v>476</v>
      </c>
      <c r="H1511" s="7">
        <v>55.477274999999999</v>
      </c>
      <c r="I1511" s="7">
        <v>63.4026</v>
      </c>
      <c r="J1511" s="7">
        <v>99.859094999999996</v>
      </c>
      <c r="K1511" s="7">
        <v>97.415323000000001</v>
      </c>
      <c r="L1511" s="7">
        <v>90.205898000000005</v>
      </c>
      <c r="M1511" s="7">
        <v>347.53242799999998</v>
      </c>
      <c r="N1511" s="7">
        <v>165.98456400000001</v>
      </c>
      <c r="O1511" s="7">
        <v>180.746058</v>
      </c>
      <c r="P1511" s="7">
        <v>148.64534</v>
      </c>
      <c r="Q1511" s="7">
        <v>89.891120000000001</v>
      </c>
      <c r="R1511" s="7">
        <v>88.812280000000001</v>
      </c>
      <c r="S1511" s="7">
        <v>119.392815</v>
      </c>
      <c r="T1511" s="7"/>
    </row>
    <row r="1512" spans="1:20" x14ac:dyDescent="0.35">
      <c r="A1512" s="6" t="s">
        <v>185</v>
      </c>
      <c r="B1512" s="6" t="s">
        <v>208</v>
      </c>
      <c r="C1512" s="6" t="s">
        <v>699</v>
      </c>
      <c r="D1512" s="6" t="s">
        <v>709</v>
      </c>
      <c r="E1512" s="6" t="s">
        <v>472</v>
      </c>
      <c r="F1512" s="6" t="s">
        <v>477</v>
      </c>
      <c r="G1512" s="6" t="s">
        <v>478</v>
      </c>
      <c r="H1512" s="7">
        <v>56.005629999999996</v>
      </c>
      <c r="I1512" s="7">
        <v>62.345889999999997</v>
      </c>
      <c r="J1512" s="7">
        <v>142.65584999999999</v>
      </c>
      <c r="K1512" s="7">
        <v>144.39695900000001</v>
      </c>
      <c r="L1512" s="7">
        <v>175.16671299999999</v>
      </c>
      <c r="M1512" s="7">
        <v>562.72636999999997</v>
      </c>
      <c r="N1512" s="7">
        <v>260.688897</v>
      </c>
      <c r="O1512" s="7">
        <v>219.05579800000001</v>
      </c>
      <c r="P1512" s="7">
        <v>189.45426</v>
      </c>
      <c r="Q1512" s="7">
        <v>184.31066999999999</v>
      </c>
      <c r="R1512" s="7">
        <v>156.457131</v>
      </c>
      <c r="S1512" s="7">
        <v>244.73771400000001</v>
      </c>
      <c r="T1512" s="7"/>
    </row>
    <row r="1513" spans="1:20" x14ac:dyDescent="0.35">
      <c r="A1513" s="6" t="s">
        <v>185</v>
      </c>
      <c r="B1513" s="6" t="s">
        <v>208</v>
      </c>
      <c r="C1513" s="6" t="s">
        <v>699</v>
      </c>
      <c r="D1513" s="6" t="s">
        <v>709</v>
      </c>
      <c r="E1513" s="6" t="s">
        <v>472</v>
      </c>
      <c r="F1513" s="6" t="s">
        <v>479</v>
      </c>
      <c r="G1513" s="6" t="s">
        <v>480</v>
      </c>
      <c r="H1513" s="7">
        <v>34.871429999999997</v>
      </c>
      <c r="I1513" s="7">
        <v>44.381819999999998</v>
      </c>
      <c r="J1513" s="7">
        <v>125.74849</v>
      </c>
      <c r="K1513" s="7">
        <v>89.777726000000001</v>
      </c>
      <c r="L1513" s="7">
        <v>127.448948</v>
      </c>
      <c r="M1513" s="7">
        <v>376.68775699999998</v>
      </c>
      <c r="N1513" s="7">
        <v>366.69457599999998</v>
      </c>
      <c r="O1513" s="7">
        <v>307.51423599999998</v>
      </c>
      <c r="P1513" s="7">
        <v>266.72952700000002</v>
      </c>
      <c r="Q1513" s="7">
        <v>221.539895</v>
      </c>
      <c r="R1513" s="7">
        <v>187.76450500000001</v>
      </c>
      <c r="S1513" s="7">
        <v>294.25998700000002</v>
      </c>
      <c r="T1513" s="7"/>
    </row>
    <row r="1514" spans="1:20" x14ac:dyDescent="0.35">
      <c r="A1514" s="6" t="s">
        <v>185</v>
      </c>
      <c r="B1514" s="6" t="s">
        <v>208</v>
      </c>
      <c r="C1514" s="6" t="s">
        <v>699</v>
      </c>
      <c r="D1514" s="6" t="s">
        <v>709</v>
      </c>
      <c r="E1514" s="6" t="s">
        <v>472</v>
      </c>
      <c r="F1514" s="6" t="s">
        <v>481</v>
      </c>
      <c r="G1514" s="6" t="s">
        <v>482</v>
      </c>
      <c r="H1514" s="7">
        <v>50.722079999999998</v>
      </c>
      <c r="I1514" s="7">
        <v>67.629440000000002</v>
      </c>
      <c r="J1514" s="7">
        <v>141.59914000000001</v>
      </c>
      <c r="K1514" s="7">
        <v>121.02030999999999</v>
      </c>
      <c r="L1514" s="7">
        <v>155.836376</v>
      </c>
      <c r="M1514" s="7">
        <v>336.08369499999998</v>
      </c>
      <c r="N1514" s="7">
        <v>184.471948</v>
      </c>
      <c r="O1514" s="7">
        <v>197.90046599999999</v>
      </c>
      <c r="P1514" s="7">
        <v>156.04107500000001</v>
      </c>
      <c r="Q1514" s="7">
        <v>125.613996</v>
      </c>
      <c r="R1514" s="7">
        <v>104.946068</v>
      </c>
      <c r="S1514" s="7">
        <v>144.52274399999999</v>
      </c>
      <c r="T1514" s="7"/>
    </row>
    <row r="1515" spans="1:20" x14ac:dyDescent="0.35">
      <c r="A1515" s="6" t="s">
        <v>185</v>
      </c>
      <c r="B1515" s="6" t="s">
        <v>208</v>
      </c>
      <c r="C1515" s="6" t="s">
        <v>699</v>
      </c>
      <c r="D1515" s="6" t="s">
        <v>709</v>
      </c>
      <c r="E1515" s="6" t="s">
        <v>472</v>
      </c>
      <c r="F1515" s="6" t="s">
        <v>483</v>
      </c>
      <c r="G1515" s="6" t="s">
        <v>484</v>
      </c>
      <c r="H1515" s="7">
        <v>71.327924999999993</v>
      </c>
      <c r="I1515" s="7">
        <v>68.157794999999993</v>
      </c>
      <c r="J1515" s="7">
        <v>109.369485</v>
      </c>
      <c r="K1515" s="7">
        <v>89.604381000000004</v>
      </c>
      <c r="L1515" s="7">
        <v>102.34907</v>
      </c>
      <c r="M1515" s="7">
        <v>355.26122700000002</v>
      </c>
      <c r="N1515" s="7">
        <v>183.650316</v>
      </c>
      <c r="O1515" s="7">
        <v>200.37827999999999</v>
      </c>
      <c r="P1515" s="7">
        <v>164.33652499999999</v>
      </c>
      <c r="Q1515" s="7">
        <v>89.193175999999994</v>
      </c>
      <c r="R1515" s="7">
        <v>87.915471999999994</v>
      </c>
      <c r="S1515" s="7">
        <v>118.234336</v>
      </c>
      <c r="T1515" s="7"/>
    </row>
    <row r="1516" spans="1:20" x14ac:dyDescent="0.35">
      <c r="A1516" s="6" t="s">
        <v>185</v>
      </c>
      <c r="B1516" s="6" t="s">
        <v>208</v>
      </c>
      <c r="C1516" s="6" t="s">
        <v>699</v>
      </c>
      <c r="D1516" s="6" t="s">
        <v>709</v>
      </c>
      <c r="E1516" s="6" t="s">
        <v>472</v>
      </c>
      <c r="F1516" s="6" t="s">
        <v>485</v>
      </c>
      <c r="G1516" s="6" t="s">
        <v>486</v>
      </c>
      <c r="H1516" s="7">
        <v>41.211689999999997</v>
      </c>
      <c r="I1516" s="7">
        <v>44.381819999999998</v>
      </c>
      <c r="J1516" s="7">
        <v>96.160610000000005</v>
      </c>
      <c r="K1516" s="7">
        <v>99.952759</v>
      </c>
      <c r="L1516" s="7">
        <v>118.03122999999999</v>
      </c>
      <c r="M1516" s="7">
        <v>263.98360100000002</v>
      </c>
      <c r="N1516" s="7">
        <v>206.06180800000001</v>
      </c>
      <c r="O1516" s="7">
        <v>172.93242599999999</v>
      </c>
      <c r="P1516" s="7">
        <v>149.92777799999999</v>
      </c>
      <c r="Q1516" s="7">
        <v>111.887968</v>
      </c>
      <c r="R1516" s="7">
        <v>94.576740999999998</v>
      </c>
      <c r="S1516" s="7">
        <v>148.46087900000001</v>
      </c>
      <c r="T1516" s="7"/>
    </row>
    <row r="1517" spans="1:20" x14ac:dyDescent="0.35">
      <c r="A1517" s="6" t="s">
        <v>185</v>
      </c>
      <c r="B1517" s="6" t="s">
        <v>208</v>
      </c>
      <c r="C1517" s="6" t="s">
        <v>699</v>
      </c>
      <c r="D1517" s="6" t="s">
        <v>709</v>
      </c>
      <c r="E1517" s="6" t="s">
        <v>472</v>
      </c>
      <c r="F1517" s="6" t="s">
        <v>487</v>
      </c>
      <c r="G1517" s="6" t="s">
        <v>488</v>
      </c>
      <c r="H1517" s="7">
        <v>42.2684</v>
      </c>
      <c r="I1517" s="7">
        <v>54.948920000000001</v>
      </c>
      <c r="J1517" s="7">
        <v>120.46494</v>
      </c>
      <c r="K1517" s="7">
        <v>145.85692</v>
      </c>
      <c r="L1517" s="7">
        <v>129.75118699999999</v>
      </c>
      <c r="M1517" s="7">
        <v>362.38749000000001</v>
      </c>
      <c r="N1517" s="7">
        <v>148.78866400000001</v>
      </c>
      <c r="O1517" s="7">
        <v>159.73405</v>
      </c>
      <c r="P1517" s="7">
        <v>125.98468699999999</v>
      </c>
      <c r="Q1517" s="7">
        <v>151.93277800000001</v>
      </c>
      <c r="R1517" s="7">
        <v>126.986476</v>
      </c>
      <c r="S1517" s="7">
        <v>174.56736799999999</v>
      </c>
      <c r="T1517" s="7"/>
    </row>
    <row r="1518" spans="1:20" x14ac:dyDescent="0.35">
      <c r="A1518" s="6" t="s">
        <v>185</v>
      </c>
      <c r="B1518" s="6" t="s">
        <v>208</v>
      </c>
      <c r="C1518" s="6" t="s">
        <v>699</v>
      </c>
      <c r="D1518" s="6" t="s">
        <v>709</v>
      </c>
      <c r="E1518" s="6" t="s">
        <v>472</v>
      </c>
      <c r="F1518" s="6" t="s">
        <v>720</v>
      </c>
      <c r="G1518" s="6" t="s">
        <v>721</v>
      </c>
      <c r="H1518" s="7">
        <v>13.251151</v>
      </c>
      <c r="I1518" s="7">
        <v>10.461435</v>
      </c>
      <c r="J1518" s="7">
        <v>14.646008999999999</v>
      </c>
      <c r="K1518" s="7">
        <v>0</v>
      </c>
      <c r="L1518" s="7">
        <v>0</v>
      </c>
      <c r="M1518" s="7">
        <v>0</v>
      </c>
      <c r="N1518" s="7">
        <v>0</v>
      </c>
      <c r="O1518" s="7">
        <v>0</v>
      </c>
      <c r="P1518" s="7">
        <v>0</v>
      </c>
      <c r="Q1518" s="7">
        <v>0</v>
      </c>
      <c r="R1518" s="7">
        <v>0</v>
      </c>
      <c r="S1518" s="7">
        <v>0</v>
      </c>
      <c r="T1518" s="7"/>
    </row>
    <row r="1519" spans="1:20" x14ac:dyDescent="0.35">
      <c r="A1519" s="6" t="s">
        <v>185</v>
      </c>
      <c r="B1519" s="6" t="s">
        <v>208</v>
      </c>
      <c r="C1519" s="6" t="s">
        <v>699</v>
      </c>
      <c r="D1519" s="6" t="s">
        <v>709</v>
      </c>
      <c r="E1519" s="6" t="s">
        <v>472</v>
      </c>
      <c r="F1519" s="6" t="s">
        <v>489</v>
      </c>
      <c r="G1519" s="6" t="s">
        <v>490</v>
      </c>
      <c r="H1519" s="7">
        <v>50.722079999999998</v>
      </c>
      <c r="I1519" s="7">
        <v>52.835500000000003</v>
      </c>
      <c r="J1519" s="7">
        <v>116.2381</v>
      </c>
      <c r="K1519" s="7">
        <v>122.36361599999999</v>
      </c>
      <c r="L1519" s="7">
        <v>136.8588</v>
      </c>
      <c r="M1519" s="7">
        <v>397.65674799999999</v>
      </c>
      <c r="N1519" s="7">
        <v>218.520826</v>
      </c>
      <c r="O1519" s="7">
        <v>234.77506</v>
      </c>
      <c r="P1519" s="7">
        <v>185.19389000000001</v>
      </c>
      <c r="Q1519" s="7">
        <v>183.518294</v>
      </c>
      <c r="R1519" s="7">
        <v>153.741434</v>
      </c>
      <c r="S1519" s="7">
        <v>211.16880399999999</v>
      </c>
      <c r="T1519" s="7"/>
    </row>
    <row r="1520" spans="1:20" x14ac:dyDescent="0.35">
      <c r="A1520" s="6" t="s">
        <v>185</v>
      </c>
      <c r="B1520" s="6" t="s">
        <v>208</v>
      </c>
      <c r="C1520" s="6" t="s">
        <v>699</v>
      </c>
      <c r="D1520" s="6" t="s">
        <v>709</v>
      </c>
      <c r="E1520" s="6" t="s">
        <v>472</v>
      </c>
      <c r="F1520" s="6" t="s">
        <v>491</v>
      </c>
      <c r="G1520" s="6" t="s">
        <v>492</v>
      </c>
      <c r="H1520" s="7">
        <v>82.423379999999995</v>
      </c>
      <c r="I1520" s="7">
        <v>88.763639999999995</v>
      </c>
      <c r="J1520" s="7">
        <v>196.54805999999999</v>
      </c>
      <c r="K1520" s="7">
        <v>193.38791499999999</v>
      </c>
      <c r="L1520" s="7">
        <v>215.61009200000001</v>
      </c>
      <c r="M1520" s="7">
        <v>414.07187900000002</v>
      </c>
      <c r="N1520" s="7">
        <v>137.15960799999999</v>
      </c>
      <c r="O1520" s="7">
        <v>146.922382</v>
      </c>
      <c r="P1520" s="7">
        <v>115.728075</v>
      </c>
      <c r="Q1520" s="7">
        <v>134.23865599999999</v>
      </c>
      <c r="R1520" s="7">
        <v>112.13435200000001</v>
      </c>
      <c r="S1520" s="7">
        <v>154.16414</v>
      </c>
      <c r="T1520" s="7"/>
    </row>
    <row r="1521" spans="1:20" x14ac:dyDescent="0.35">
      <c r="A1521" s="6" t="s">
        <v>185</v>
      </c>
      <c r="B1521" s="6" t="s">
        <v>208</v>
      </c>
      <c r="C1521" s="6" t="s">
        <v>699</v>
      </c>
      <c r="D1521" s="6" t="s">
        <v>709</v>
      </c>
      <c r="E1521" s="6" t="s">
        <v>472</v>
      </c>
      <c r="F1521" s="6" t="s">
        <v>493</v>
      </c>
      <c r="G1521" s="6" t="s">
        <v>494</v>
      </c>
      <c r="H1521" s="7">
        <v>44.381819999999998</v>
      </c>
      <c r="I1521" s="7">
        <v>35.928139999999999</v>
      </c>
      <c r="J1521" s="7">
        <v>138.42901000000001</v>
      </c>
      <c r="K1521" s="7">
        <v>104.191526</v>
      </c>
      <c r="L1521" s="7">
        <v>132.86443199999999</v>
      </c>
      <c r="M1521" s="7">
        <v>347.31678399999998</v>
      </c>
      <c r="N1521" s="7">
        <v>231.182942</v>
      </c>
      <c r="O1521" s="7">
        <v>194.06174999999999</v>
      </c>
      <c r="P1521" s="7">
        <v>168.235164</v>
      </c>
      <c r="Q1521" s="7">
        <v>151.83067299999999</v>
      </c>
      <c r="R1521" s="7">
        <v>128.75767300000001</v>
      </c>
      <c r="S1521" s="7">
        <v>201.59339700000001</v>
      </c>
      <c r="T1521" s="7"/>
    </row>
    <row r="1522" spans="1:20" x14ac:dyDescent="0.35">
      <c r="A1522" s="6" t="s">
        <v>185</v>
      </c>
      <c r="B1522" s="6" t="s">
        <v>208</v>
      </c>
      <c r="C1522" s="6" t="s">
        <v>699</v>
      </c>
      <c r="D1522" s="6" t="s">
        <v>709</v>
      </c>
      <c r="E1522" s="6" t="s">
        <v>472</v>
      </c>
      <c r="F1522" s="6" t="s">
        <v>495</v>
      </c>
      <c r="G1522" s="6" t="s">
        <v>496</v>
      </c>
      <c r="H1522" s="7">
        <v>49.137014999999998</v>
      </c>
      <c r="I1522" s="7">
        <v>85.593509999999995</v>
      </c>
      <c r="J1522" s="7">
        <v>115.709745</v>
      </c>
      <c r="K1522" s="7">
        <v>113.610005</v>
      </c>
      <c r="L1522" s="7">
        <v>104.44514700000001</v>
      </c>
      <c r="M1522" s="7">
        <v>348.92324500000001</v>
      </c>
      <c r="N1522" s="7">
        <v>205.10156799999999</v>
      </c>
      <c r="O1522" s="7">
        <v>223.48253600000001</v>
      </c>
      <c r="P1522" s="7">
        <v>183.61434700000001</v>
      </c>
      <c r="Q1522" s="7">
        <v>116.21309599999999</v>
      </c>
      <c r="R1522" s="7">
        <v>114.58238</v>
      </c>
      <c r="S1522" s="7">
        <v>154.16414</v>
      </c>
      <c r="T1522" s="7"/>
    </row>
    <row r="1523" spans="1:20" x14ac:dyDescent="0.35">
      <c r="A1523" s="6" t="s">
        <v>185</v>
      </c>
      <c r="B1523" s="6" t="s">
        <v>208</v>
      </c>
      <c r="C1523" s="6" t="s">
        <v>699</v>
      </c>
      <c r="D1523" s="6" t="s">
        <v>709</v>
      </c>
      <c r="E1523" s="6" t="s">
        <v>472</v>
      </c>
      <c r="F1523" s="6" t="s">
        <v>497</v>
      </c>
      <c r="G1523" s="6" t="s">
        <v>498</v>
      </c>
      <c r="H1523" s="7">
        <v>5.28355</v>
      </c>
      <c r="I1523" s="7">
        <v>12.68052</v>
      </c>
      <c r="J1523" s="7">
        <v>14.793939999999999</v>
      </c>
      <c r="K1523" s="7">
        <v>15.558161</v>
      </c>
      <c r="L1523" s="7">
        <v>23.098130000000001</v>
      </c>
      <c r="M1523" s="7">
        <v>157.48981800000001</v>
      </c>
      <c r="N1523" s="7">
        <v>200.39062100000001</v>
      </c>
      <c r="O1523" s="7">
        <v>162.34176299999999</v>
      </c>
      <c r="P1523" s="7">
        <v>145.575683</v>
      </c>
      <c r="Q1523" s="7">
        <v>60.587615999999997</v>
      </c>
      <c r="R1523" s="7">
        <v>56.122497000000003</v>
      </c>
      <c r="S1523" s="7">
        <v>87.775936000000002</v>
      </c>
      <c r="T1523" s="7"/>
    </row>
    <row r="1524" spans="1:20" x14ac:dyDescent="0.35">
      <c r="A1524" s="6" t="s">
        <v>185</v>
      </c>
      <c r="B1524" s="6" t="s">
        <v>208</v>
      </c>
      <c r="C1524" s="6" t="s">
        <v>699</v>
      </c>
      <c r="D1524" s="6" t="s">
        <v>709</v>
      </c>
      <c r="E1524" s="6" t="s">
        <v>472</v>
      </c>
      <c r="F1524" s="6" t="s">
        <v>499</v>
      </c>
      <c r="G1524" s="6" t="s">
        <v>500</v>
      </c>
      <c r="H1524" s="7">
        <v>14.793939999999999</v>
      </c>
      <c r="I1524" s="7">
        <v>84.536799999999999</v>
      </c>
      <c r="J1524" s="7">
        <v>12.68052</v>
      </c>
      <c r="K1524" s="7">
        <v>20.804756999999999</v>
      </c>
      <c r="L1524" s="7">
        <v>44.805636</v>
      </c>
      <c r="M1524" s="7">
        <v>131.799195</v>
      </c>
      <c r="N1524" s="7">
        <v>112.90624</v>
      </c>
      <c r="O1524" s="7">
        <v>117.003584</v>
      </c>
      <c r="P1524" s="7">
        <v>95.498138999999995</v>
      </c>
      <c r="Q1524" s="7">
        <v>64.321700000000007</v>
      </c>
      <c r="R1524" s="7">
        <v>58.484693999999998</v>
      </c>
      <c r="S1524" s="7">
        <v>80.411445000000001</v>
      </c>
      <c r="T1524" s="7"/>
    </row>
    <row r="1525" spans="1:20" x14ac:dyDescent="0.35">
      <c r="A1525" s="6" t="s">
        <v>185</v>
      </c>
      <c r="B1525" s="6" t="s">
        <v>208</v>
      </c>
      <c r="C1525" s="6" t="s">
        <v>699</v>
      </c>
      <c r="D1525" s="6" t="s">
        <v>709</v>
      </c>
      <c r="E1525" s="6" t="s">
        <v>472</v>
      </c>
      <c r="F1525" s="6" t="s">
        <v>501</v>
      </c>
      <c r="G1525" s="6" t="s">
        <v>502</v>
      </c>
      <c r="H1525" s="7">
        <v>14.265585</v>
      </c>
      <c r="I1525" s="7">
        <v>7.925325</v>
      </c>
      <c r="J1525" s="7">
        <v>44.381819999999998</v>
      </c>
      <c r="K1525" s="7">
        <v>32.488840000000003</v>
      </c>
      <c r="L1525" s="7">
        <v>51.120303999999997</v>
      </c>
      <c r="M1525" s="7">
        <v>182.489238</v>
      </c>
      <c r="N1525" s="7">
        <v>151.74013199999999</v>
      </c>
      <c r="O1525" s="7">
        <v>159.59410800000001</v>
      </c>
      <c r="P1525" s="7">
        <v>135.97903199999999</v>
      </c>
      <c r="Q1525" s="7">
        <v>52.490792999999996</v>
      </c>
      <c r="R1525" s="7">
        <v>56.336216</v>
      </c>
      <c r="S1525" s="7">
        <v>75.836669999999998</v>
      </c>
      <c r="T1525" s="7"/>
    </row>
    <row r="1526" spans="1:20" x14ac:dyDescent="0.35">
      <c r="A1526" s="6" t="s">
        <v>185</v>
      </c>
      <c r="B1526" s="6" t="s">
        <v>208</v>
      </c>
      <c r="C1526" s="6" t="s">
        <v>699</v>
      </c>
      <c r="D1526" s="6" t="s">
        <v>709</v>
      </c>
      <c r="E1526" s="6" t="s">
        <v>472</v>
      </c>
      <c r="F1526" s="6" t="s">
        <v>503</v>
      </c>
      <c r="G1526" s="6" t="s">
        <v>504</v>
      </c>
      <c r="H1526" s="7">
        <v>7.3969699999999996</v>
      </c>
      <c r="I1526" s="7">
        <v>7.3969699999999996</v>
      </c>
      <c r="J1526" s="7">
        <v>11.623810000000001</v>
      </c>
      <c r="K1526" s="7">
        <v>11.154486</v>
      </c>
      <c r="L1526" s="7">
        <v>18.542245000000001</v>
      </c>
      <c r="M1526" s="7">
        <v>148.21727999999999</v>
      </c>
      <c r="N1526" s="7">
        <v>225.57668200000001</v>
      </c>
      <c r="O1526" s="7">
        <v>182.640129</v>
      </c>
      <c r="P1526" s="7">
        <v>164.20233300000001</v>
      </c>
      <c r="Q1526" s="7">
        <v>79.927466999999993</v>
      </c>
      <c r="R1526" s="7">
        <v>73.584546000000003</v>
      </c>
      <c r="S1526" s="7">
        <v>115.51365199999999</v>
      </c>
      <c r="T1526" s="7"/>
    </row>
    <row r="1527" spans="1:20" x14ac:dyDescent="0.35">
      <c r="A1527" s="6" t="s">
        <v>185</v>
      </c>
      <c r="B1527" s="6" t="s">
        <v>208</v>
      </c>
      <c r="C1527" s="6" t="s">
        <v>699</v>
      </c>
      <c r="D1527" s="6" t="s">
        <v>709</v>
      </c>
      <c r="E1527" s="6" t="s">
        <v>472</v>
      </c>
      <c r="F1527" s="6" t="s">
        <v>505</v>
      </c>
      <c r="G1527" s="6" t="s">
        <v>506</v>
      </c>
      <c r="H1527" s="7">
        <v>16.907360000000001</v>
      </c>
      <c r="I1527" s="7">
        <v>76.083119999999994</v>
      </c>
      <c r="J1527" s="7">
        <v>21.1342</v>
      </c>
      <c r="K1527" s="7">
        <v>17.051974000000001</v>
      </c>
      <c r="L1527" s="7">
        <v>47.506438000000003</v>
      </c>
      <c r="M1527" s="7">
        <v>115.02213999999999</v>
      </c>
      <c r="N1527" s="7">
        <v>113.44826399999999</v>
      </c>
      <c r="O1527" s="7">
        <v>117.480726</v>
      </c>
      <c r="P1527" s="7">
        <v>96.030019999999993</v>
      </c>
      <c r="Q1527" s="7">
        <v>75.975641999999993</v>
      </c>
      <c r="R1527" s="7">
        <v>69.196594000000005</v>
      </c>
      <c r="S1527" s="7">
        <v>94.991495</v>
      </c>
      <c r="T1527" s="7"/>
    </row>
    <row r="1528" spans="1:20" x14ac:dyDescent="0.35">
      <c r="A1528" s="6" t="s">
        <v>185</v>
      </c>
      <c r="B1528" s="6" t="s">
        <v>208</v>
      </c>
      <c r="C1528" s="6" t="s">
        <v>699</v>
      </c>
      <c r="D1528" s="6" t="s">
        <v>709</v>
      </c>
      <c r="E1528" s="6" t="s">
        <v>472</v>
      </c>
      <c r="F1528" s="6" t="s">
        <v>507</v>
      </c>
      <c r="G1528" s="6" t="s">
        <v>508</v>
      </c>
      <c r="H1528" s="7">
        <v>11.095454999999999</v>
      </c>
      <c r="I1528" s="7">
        <v>26.946104999999999</v>
      </c>
      <c r="J1528" s="7">
        <v>22.190909999999999</v>
      </c>
      <c r="K1528" s="7">
        <v>21.276423000000001</v>
      </c>
      <c r="L1528" s="7">
        <v>45.51296</v>
      </c>
      <c r="M1528" s="7">
        <v>190.75153700000001</v>
      </c>
      <c r="N1528" s="7">
        <v>161.158886</v>
      </c>
      <c r="O1528" s="7">
        <v>169.21362199999999</v>
      </c>
      <c r="P1528" s="7">
        <v>144.35401300000001</v>
      </c>
      <c r="Q1528" s="7">
        <v>69.614714000000006</v>
      </c>
      <c r="R1528" s="7">
        <v>74.685689999999994</v>
      </c>
      <c r="S1528" s="7">
        <v>100.235964</v>
      </c>
      <c r="T1528" s="7"/>
    </row>
    <row r="1529" spans="1:20" x14ac:dyDescent="0.35">
      <c r="A1529" s="6" t="s">
        <v>185</v>
      </c>
      <c r="B1529" s="6" t="s">
        <v>208</v>
      </c>
      <c r="C1529" s="6" t="s">
        <v>699</v>
      </c>
      <c r="D1529" s="6" t="s">
        <v>709</v>
      </c>
      <c r="E1529" s="6" t="s">
        <v>722</v>
      </c>
      <c r="F1529" s="6" t="s">
        <v>723</v>
      </c>
      <c r="G1529" s="6" t="s">
        <v>724</v>
      </c>
      <c r="H1529" s="6"/>
      <c r="I1529" s="7">
        <v>11.412468000000001</v>
      </c>
      <c r="J1529" s="7">
        <v>44.381819999999998</v>
      </c>
      <c r="K1529" s="7">
        <v>2.5361039999999999</v>
      </c>
      <c r="L1529" s="7">
        <v>0</v>
      </c>
      <c r="M1529" s="7">
        <v>0</v>
      </c>
      <c r="N1529" s="7">
        <v>0</v>
      </c>
      <c r="O1529" s="7">
        <v>0</v>
      </c>
      <c r="P1529" s="7">
        <v>0</v>
      </c>
      <c r="Q1529" s="7">
        <v>0</v>
      </c>
      <c r="R1529" s="7">
        <v>0</v>
      </c>
      <c r="S1529" s="7">
        <v>0</v>
      </c>
      <c r="T1529" s="7"/>
    </row>
    <row r="1530" spans="1:20" x14ac:dyDescent="0.35">
      <c r="A1530" s="6" t="s">
        <v>185</v>
      </c>
      <c r="B1530" s="6" t="s">
        <v>208</v>
      </c>
      <c r="C1530" s="6" t="s">
        <v>699</v>
      </c>
      <c r="D1530" s="6" t="s">
        <v>709</v>
      </c>
      <c r="E1530" s="6" t="s">
        <v>722</v>
      </c>
      <c r="F1530" s="6" t="s">
        <v>725</v>
      </c>
      <c r="G1530" s="6" t="s">
        <v>726</v>
      </c>
      <c r="H1530" s="6"/>
      <c r="I1530" s="7">
        <v>6.9742860000000002</v>
      </c>
      <c r="J1530" s="6"/>
      <c r="K1530" s="7">
        <v>0</v>
      </c>
      <c r="L1530" s="7">
        <v>0</v>
      </c>
      <c r="M1530" s="7">
        <v>0</v>
      </c>
      <c r="N1530" s="7">
        <v>0</v>
      </c>
      <c r="O1530" s="7">
        <v>0</v>
      </c>
      <c r="P1530" s="7">
        <v>0</v>
      </c>
      <c r="Q1530" s="7">
        <v>0</v>
      </c>
      <c r="R1530" s="7">
        <v>0</v>
      </c>
      <c r="S1530" s="7">
        <v>0</v>
      </c>
      <c r="T1530" s="7"/>
    </row>
    <row r="1531" spans="1:20" x14ac:dyDescent="0.35">
      <c r="A1531" s="6" t="s">
        <v>185</v>
      </c>
      <c r="B1531" s="6" t="s">
        <v>208</v>
      </c>
      <c r="C1531" s="6" t="s">
        <v>699</v>
      </c>
      <c r="D1531" s="6" t="s">
        <v>709</v>
      </c>
      <c r="E1531" s="6" t="s">
        <v>509</v>
      </c>
      <c r="F1531" s="6" t="s">
        <v>510</v>
      </c>
      <c r="G1531" s="6" t="s">
        <v>511</v>
      </c>
      <c r="H1531" s="7">
        <v>190.734126</v>
      </c>
      <c r="I1531" s="7">
        <v>203.07016400000001</v>
      </c>
      <c r="J1531" s="7">
        <v>371.03006599999998</v>
      </c>
      <c r="K1531" s="7">
        <v>461.95398899999998</v>
      </c>
      <c r="L1531" s="7">
        <v>397.33736099999999</v>
      </c>
      <c r="M1531" s="7">
        <v>502.37258400000002</v>
      </c>
      <c r="N1531" s="7">
        <v>328.59234600000002</v>
      </c>
      <c r="O1531" s="7">
        <v>369.72961900000001</v>
      </c>
      <c r="P1531" s="7">
        <v>493.70503400000001</v>
      </c>
      <c r="Q1531" s="7">
        <v>345.61066599999998</v>
      </c>
      <c r="R1531" s="7">
        <v>270.214023</v>
      </c>
      <c r="S1531" s="7">
        <v>375.46958799999999</v>
      </c>
      <c r="T1531" s="7"/>
    </row>
    <row r="1532" spans="1:20" x14ac:dyDescent="0.35">
      <c r="A1532" s="6" t="s">
        <v>185</v>
      </c>
      <c r="B1532" s="6" t="s">
        <v>208</v>
      </c>
      <c r="C1532" s="6" t="s">
        <v>699</v>
      </c>
      <c r="D1532" s="6" t="s">
        <v>709</v>
      </c>
      <c r="E1532" s="6" t="s">
        <v>509</v>
      </c>
      <c r="F1532" s="6" t="s">
        <v>512</v>
      </c>
      <c r="G1532" s="6" t="s">
        <v>513</v>
      </c>
      <c r="H1532" s="7">
        <v>426.06777399999999</v>
      </c>
      <c r="I1532" s="7">
        <v>485.85011200000002</v>
      </c>
      <c r="J1532" s="7">
        <v>681.32886800000006</v>
      </c>
      <c r="K1532" s="7">
        <v>209.57940300000001</v>
      </c>
      <c r="L1532" s="7">
        <v>919.15099799999996</v>
      </c>
      <c r="M1532" s="7">
        <v>1072.2653720000001</v>
      </c>
      <c r="N1532" s="7">
        <v>690.76530500000001</v>
      </c>
      <c r="O1532" s="7">
        <v>911.61275999999998</v>
      </c>
      <c r="P1532" s="7">
        <v>975.94246499999997</v>
      </c>
      <c r="Q1532" s="7">
        <v>538.78903800000001</v>
      </c>
      <c r="R1532" s="7">
        <v>503.28411999999997</v>
      </c>
      <c r="S1532" s="7">
        <v>651.94755299999997</v>
      </c>
      <c r="T1532" s="7"/>
    </row>
    <row r="1533" spans="1:20" x14ac:dyDescent="0.35">
      <c r="A1533" s="6" t="s">
        <v>185</v>
      </c>
      <c r="B1533" s="6" t="s">
        <v>208</v>
      </c>
      <c r="C1533" s="6" t="s">
        <v>699</v>
      </c>
      <c r="D1533" s="6" t="s">
        <v>709</v>
      </c>
      <c r="E1533" s="6" t="s">
        <v>509</v>
      </c>
      <c r="F1533" s="6" t="s">
        <v>514</v>
      </c>
      <c r="G1533" s="6" t="s">
        <v>515</v>
      </c>
      <c r="H1533" s="7">
        <v>310.29880200000002</v>
      </c>
      <c r="I1533" s="7">
        <v>385.26395600000001</v>
      </c>
      <c r="J1533" s="7">
        <v>557.01956199999995</v>
      </c>
      <c r="K1533" s="7">
        <v>459.15558900000002</v>
      </c>
      <c r="L1533" s="7">
        <v>664.48820699999999</v>
      </c>
      <c r="M1533" s="7">
        <v>699.14747</v>
      </c>
      <c r="N1533" s="7">
        <v>304.66784999999999</v>
      </c>
      <c r="O1533" s="7">
        <v>378.31108899999998</v>
      </c>
      <c r="P1533" s="7">
        <v>510.03056500000002</v>
      </c>
      <c r="Q1533" s="7">
        <v>374.53988399999997</v>
      </c>
      <c r="R1533" s="7">
        <v>329.64531499999998</v>
      </c>
      <c r="S1533" s="7">
        <v>443.98352</v>
      </c>
      <c r="T1533" s="7"/>
    </row>
    <row r="1534" spans="1:20" x14ac:dyDescent="0.35">
      <c r="A1534" s="6" t="s">
        <v>185</v>
      </c>
      <c r="B1534" s="6" t="s">
        <v>208</v>
      </c>
      <c r="C1534" s="6" t="s">
        <v>699</v>
      </c>
      <c r="D1534" s="6" t="s">
        <v>709</v>
      </c>
      <c r="E1534" s="6" t="s">
        <v>509</v>
      </c>
      <c r="F1534" s="6" t="s">
        <v>516</v>
      </c>
      <c r="G1534" s="6" t="s">
        <v>517</v>
      </c>
      <c r="H1534" s="6"/>
      <c r="I1534" s="6"/>
      <c r="J1534" s="6"/>
      <c r="K1534" s="7">
        <v>0</v>
      </c>
      <c r="L1534" s="7">
        <v>0</v>
      </c>
      <c r="M1534" s="7">
        <v>0</v>
      </c>
      <c r="N1534" s="7">
        <v>0</v>
      </c>
      <c r="O1534" s="7">
        <v>0</v>
      </c>
      <c r="P1534" s="7">
        <v>0</v>
      </c>
      <c r="Q1534" s="7">
        <v>587.71349499999997</v>
      </c>
      <c r="R1534" s="7">
        <v>546.57776100000001</v>
      </c>
      <c r="S1534" s="7">
        <v>669.09387200000003</v>
      </c>
      <c r="T1534" s="7"/>
    </row>
    <row r="1535" spans="1:20" x14ac:dyDescent="0.35">
      <c r="A1535" s="6" t="s">
        <v>185</v>
      </c>
      <c r="B1535" s="6" t="s">
        <v>208</v>
      </c>
      <c r="C1535" s="6" t="s">
        <v>699</v>
      </c>
      <c r="D1535" s="6" t="s">
        <v>709</v>
      </c>
      <c r="E1535" s="6" t="s">
        <v>509</v>
      </c>
      <c r="F1535" s="6" t="s">
        <v>518</v>
      </c>
      <c r="G1535" s="6" t="s">
        <v>519</v>
      </c>
      <c r="H1535" s="7">
        <v>497.23722400000003</v>
      </c>
      <c r="I1535" s="7">
        <v>582.64056400000004</v>
      </c>
      <c r="J1535" s="7">
        <v>913.81573800000001</v>
      </c>
      <c r="K1535" s="7">
        <v>302.67685499999999</v>
      </c>
      <c r="L1535" s="7">
        <v>963.82633699999997</v>
      </c>
      <c r="M1535" s="7">
        <v>1017.037747</v>
      </c>
      <c r="N1535" s="7">
        <v>484.05798099999998</v>
      </c>
      <c r="O1535" s="7">
        <v>605.47757799999999</v>
      </c>
      <c r="P1535" s="7">
        <v>709.69622700000002</v>
      </c>
      <c r="Q1535" s="7">
        <v>0</v>
      </c>
      <c r="R1535" s="7">
        <v>0</v>
      </c>
      <c r="S1535" s="7">
        <v>0</v>
      </c>
      <c r="T1535" s="7"/>
    </row>
    <row r="1536" spans="1:20" x14ac:dyDescent="0.35">
      <c r="A1536" s="6" t="s">
        <v>185</v>
      </c>
      <c r="B1536" s="6" t="s">
        <v>208</v>
      </c>
      <c r="C1536" s="6" t="s">
        <v>699</v>
      </c>
      <c r="D1536" s="6" t="s">
        <v>709</v>
      </c>
      <c r="E1536" s="6" t="s">
        <v>509</v>
      </c>
      <c r="F1536" s="6" t="s">
        <v>520</v>
      </c>
      <c r="G1536" s="6" t="s">
        <v>521</v>
      </c>
      <c r="H1536" s="6"/>
      <c r="I1536" s="6"/>
      <c r="J1536" s="6"/>
      <c r="K1536" s="7">
        <v>0</v>
      </c>
      <c r="L1536" s="7">
        <v>0</v>
      </c>
      <c r="M1536" s="7">
        <v>0</v>
      </c>
      <c r="N1536" s="6"/>
      <c r="O1536" s="7">
        <v>0</v>
      </c>
      <c r="P1536" s="7">
        <v>35.946379</v>
      </c>
      <c r="Q1536" s="7">
        <v>116.071539</v>
      </c>
      <c r="R1536" s="7">
        <v>69.892386999999999</v>
      </c>
      <c r="S1536" s="7">
        <v>75.844722000000004</v>
      </c>
      <c r="T1536" s="7"/>
    </row>
    <row r="1537" spans="1:20" x14ac:dyDescent="0.35">
      <c r="A1537" s="6" t="s">
        <v>185</v>
      </c>
      <c r="B1537" s="6" t="s">
        <v>208</v>
      </c>
      <c r="C1537" s="6" t="s">
        <v>699</v>
      </c>
      <c r="D1537" s="6" t="s">
        <v>709</v>
      </c>
      <c r="E1537" s="6" t="s">
        <v>522</v>
      </c>
      <c r="F1537" s="6" t="s">
        <v>523</v>
      </c>
      <c r="G1537" s="6" t="s">
        <v>524</v>
      </c>
      <c r="H1537" s="7">
        <v>144.55789200000001</v>
      </c>
      <c r="I1537" s="7">
        <v>70.940447000000006</v>
      </c>
      <c r="J1537" s="7">
        <v>105.741421</v>
      </c>
      <c r="K1537" s="7">
        <v>61.570954</v>
      </c>
      <c r="L1537" s="6"/>
      <c r="M1537" s="6"/>
      <c r="N1537" s="7">
        <v>0</v>
      </c>
      <c r="O1537" s="7">
        <v>0</v>
      </c>
      <c r="P1537" s="7">
        <v>0</v>
      </c>
      <c r="Q1537" s="7">
        <v>0</v>
      </c>
      <c r="R1537" s="7">
        <v>0</v>
      </c>
      <c r="S1537" s="7">
        <v>0</v>
      </c>
      <c r="T1537" s="7"/>
    </row>
    <row r="1538" spans="1:20" x14ac:dyDescent="0.35">
      <c r="A1538" s="6" t="s">
        <v>185</v>
      </c>
      <c r="B1538" s="6" t="s">
        <v>208</v>
      </c>
      <c r="C1538" s="6" t="s">
        <v>699</v>
      </c>
      <c r="D1538" s="6" t="s">
        <v>709</v>
      </c>
      <c r="E1538" s="6" t="s">
        <v>522</v>
      </c>
      <c r="F1538" s="6" t="s">
        <v>525</v>
      </c>
      <c r="G1538" s="6" t="s">
        <v>526</v>
      </c>
      <c r="H1538" s="7">
        <v>11.095454999999999</v>
      </c>
      <c r="I1538" s="7">
        <v>48.080305000000003</v>
      </c>
      <c r="J1538" s="7">
        <v>28.108485999999999</v>
      </c>
      <c r="K1538" s="7">
        <v>12.879121</v>
      </c>
      <c r="L1538" s="7">
        <v>40.374684000000002</v>
      </c>
      <c r="M1538" s="7">
        <v>27.821999000000002</v>
      </c>
      <c r="N1538" s="7">
        <v>5.2599919999999996</v>
      </c>
      <c r="O1538" s="7">
        <v>3.1099920000000001</v>
      </c>
      <c r="P1538" s="7">
        <v>8.2899899999999995</v>
      </c>
      <c r="Q1538" s="7">
        <v>9.1399919999999995</v>
      </c>
      <c r="R1538" s="7">
        <v>16.809996000000002</v>
      </c>
      <c r="S1538" s="7">
        <v>15.649995000000001</v>
      </c>
      <c r="T1538" s="7"/>
    </row>
    <row r="1539" spans="1:20" x14ac:dyDescent="0.35">
      <c r="A1539" s="6" t="s">
        <v>185</v>
      </c>
      <c r="B1539" s="6" t="s">
        <v>208</v>
      </c>
      <c r="C1539" s="6" t="s">
        <v>699</v>
      </c>
      <c r="D1539" s="6" t="s">
        <v>709</v>
      </c>
      <c r="E1539" s="6" t="s">
        <v>522</v>
      </c>
      <c r="F1539" s="6" t="s">
        <v>527</v>
      </c>
      <c r="G1539" s="6" t="s">
        <v>528</v>
      </c>
      <c r="H1539" s="7">
        <v>13.314546</v>
      </c>
      <c r="I1539" s="7">
        <v>58.436062999999997</v>
      </c>
      <c r="J1539" s="7">
        <v>34.765759000000003</v>
      </c>
      <c r="K1539" s="7">
        <v>0</v>
      </c>
      <c r="L1539" s="6"/>
      <c r="M1539" s="6"/>
      <c r="N1539" s="6"/>
      <c r="O1539" s="6"/>
      <c r="P1539" s="6"/>
      <c r="Q1539" s="7">
        <v>0</v>
      </c>
      <c r="R1539" s="7">
        <v>0</v>
      </c>
      <c r="S1539" s="7">
        <v>0</v>
      </c>
      <c r="T1539" s="7"/>
    </row>
    <row r="1540" spans="1:20" x14ac:dyDescent="0.35">
      <c r="A1540" s="6" t="s">
        <v>185</v>
      </c>
      <c r="B1540" s="6" t="s">
        <v>208</v>
      </c>
      <c r="C1540" s="6" t="s">
        <v>699</v>
      </c>
      <c r="D1540" s="6" t="s">
        <v>709</v>
      </c>
      <c r="E1540" s="6" t="s">
        <v>522</v>
      </c>
      <c r="F1540" s="6" t="s">
        <v>529</v>
      </c>
      <c r="G1540" s="6" t="s">
        <v>530</v>
      </c>
      <c r="H1540" s="7">
        <v>65.262432000000004</v>
      </c>
      <c r="I1540" s="7">
        <v>65.262432000000004</v>
      </c>
      <c r="J1540" s="7">
        <v>104.012001</v>
      </c>
      <c r="K1540" s="7">
        <v>63.490304999999999</v>
      </c>
      <c r="L1540" s="7">
        <v>79.788566000000003</v>
      </c>
      <c r="M1540" s="7">
        <v>67.333579</v>
      </c>
      <c r="N1540" s="7">
        <v>11.039996</v>
      </c>
      <c r="O1540" s="7">
        <v>9.9299820000000008</v>
      </c>
      <c r="P1540" s="7">
        <v>6.6799850000000003</v>
      </c>
      <c r="Q1540" s="7">
        <v>12.129984</v>
      </c>
      <c r="R1540" s="7">
        <v>11.879996</v>
      </c>
      <c r="S1540" s="7">
        <v>12.559975</v>
      </c>
      <c r="T1540" s="7"/>
    </row>
    <row r="1541" spans="1:20" x14ac:dyDescent="0.35">
      <c r="A1541" s="6" t="s">
        <v>185</v>
      </c>
      <c r="B1541" s="6" t="s">
        <v>208</v>
      </c>
      <c r="C1541" s="6" t="s">
        <v>699</v>
      </c>
      <c r="D1541" s="6" t="s">
        <v>709</v>
      </c>
      <c r="E1541" s="6" t="s">
        <v>522</v>
      </c>
      <c r="F1541" s="6" t="s">
        <v>666</v>
      </c>
      <c r="G1541" s="6" t="s">
        <v>667</v>
      </c>
      <c r="H1541" s="7">
        <v>12.574849</v>
      </c>
      <c r="I1541" s="7">
        <v>7.3969699999999996</v>
      </c>
      <c r="J1541" s="7">
        <v>15.533637000000001</v>
      </c>
      <c r="K1541" s="7">
        <v>0</v>
      </c>
      <c r="L1541" s="6"/>
      <c r="M1541" s="6"/>
      <c r="N1541" s="7">
        <v>0</v>
      </c>
      <c r="O1541" s="7">
        <v>0</v>
      </c>
      <c r="P1541" s="7">
        <v>0</v>
      </c>
      <c r="Q1541" s="7">
        <v>0</v>
      </c>
      <c r="R1541" s="7">
        <v>0</v>
      </c>
      <c r="S1541" s="7">
        <v>0</v>
      </c>
      <c r="T1541" s="7"/>
    </row>
    <row r="1542" spans="1:20" x14ac:dyDescent="0.35">
      <c r="A1542" s="6" t="s">
        <v>185</v>
      </c>
      <c r="B1542" s="6" t="s">
        <v>208</v>
      </c>
      <c r="C1542" s="6" t="s">
        <v>699</v>
      </c>
      <c r="D1542" s="6" t="s">
        <v>709</v>
      </c>
      <c r="E1542" s="6" t="s">
        <v>522</v>
      </c>
      <c r="F1542" s="6" t="s">
        <v>531</v>
      </c>
      <c r="G1542" s="6" t="s">
        <v>532</v>
      </c>
      <c r="H1542" s="7">
        <v>53.025725999999999</v>
      </c>
      <c r="I1542" s="7">
        <v>50.986274999999999</v>
      </c>
      <c r="J1542" s="7">
        <v>44.867922</v>
      </c>
      <c r="K1542" s="7">
        <v>0</v>
      </c>
      <c r="L1542" s="6"/>
      <c r="M1542" s="6"/>
      <c r="N1542" s="7">
        <v>0</v>
      </c>
      <c r="O1542" s="7">
        <v>0</v>
      </c>
      <c r="P1542" s="7">
        <v>0</v>
      </c>
      <c r="Q1542" s="7">
        <v>0</v>
      </c>
      <c r="R1542" s="7">
        <v>0</v>
      </c>
      <c r="S1542" s="7">
        <v>0</v>
      </c>
      <c r="T1542" s="7"/>
    </row>
    <row r="1543" spans="1:20" x14ac:dyDescent="0.35">
      <c r="A1543" s="6" t="s">
        <v>185</v>
      </c>
      <c r="B1543" s="6" t="s">
        <v>208</v>
      </c>
      <c r="C1543" s="6" t="s">
        <v>699</v>
      </c>
      <c r="D1543" s="6" t="s">
        <v>709</v>
      </c>
      <c r="E1543" s="6" t="s">
        <v>522</v>
      </c>
      <c r="F1543" s="6" t="s">
        <v>533</v>
      </c>
      <c r="G1543" s="6" t="s">
        <v>534</v>
      </c>
      <c r="H1543" s="7">
        <v>32.631216000000002</v>
      </c>
      <c r="I1543" s="7">
        <v>30.591764999999999</v>
      </c>
      <c r="J1543" s="7">
        <v>46.907373</v>
      </c>
      <c r="K1543" s="7">
        <v>28.344505999999999</v>
      </c>
      <c r="L1543" s="7">
        <v>36.748482000000003</v>
      </c>
      <c r="M1543" s="7">
        <v>36.856504999999999</v>
      </c>
      <c r="N1543" s="7">
        <v>6.0599800000000004</v>
      </c>
      <c r="O1543" s="7">
        <v>5.6699820000000001</v>
      </c>
      <c r="P1543" s="7">
        <v>3.5699749999999999</v>
      </c>
      <c r="Q1543" s="7">
        <v>6.6799920000000004</v>
      </c>
      <c r="R1543" s="7">
        <v>6.4499899999999997</v>
      </c>
      <c r="S1543" s="7">
        <v>6.80999</v>
      </c>
      <c r="T1543" s="7"/>
    </row>
    <row r="1544" spans="1:20" x14ac:dyDescent="0.35">
      <c r="A1544" s="6" t="s">
        <v>185</v>
      </c>
      <c r="B1544" s="6" t="s">
        <v>208</v>
      </c>
      <c r="C1544" s="6" t="s">
        <v>699</v>
      </c>
      <c r="D1544" s="6" t="s">
        <v>709</v>
      </c>
      <c r="E1544" s="6" t="s">
        <v>522</v>
      </c>
      <c r="F1544" s="6" t="s">
        <v>535</v>
      </c>
      <c r="G1544" s="6" t="s">
        <v>536</v>
      </c>
      <c r="H1544" s="7">
        <v>44.867922</v>
      </c>
      <c r="I1544" s="7">
        <v>71.380785000000003</v>
      </c>
      <c r="J1544" s="7">
        <v>69.341334000000003</v>
      </c>
      <c r="K1544" s="7">
        <v>60.834823999999998</v>
      </c>
      <c r="L1544" s="7">
        <v>63.902037999999997</v>
      </c>
      <c r="M1544" s="7">
        <v>63.430110999999997</v>
      </c>
      <c r="N1544" s="7">
        <v>12.83</v>
      </c>
      <c r="O1544" s="7">
        <v>12.149994</v>
      </c>
      <c r="P1544" s="7">
        <v>7.4699850000000003</v>
      </c>
      <c r="Q1544" s="7">
        <v>13.969984</v>
      </c>
      <c r="R1544" s="7">
        <v>13.489988</v>
      </c>
      <c r="S1544" s="7">
        <v>14.24999</v>
      </c>
      <c r="T1544" s="7"/>
    </row>
    <row r="1545" spans="1:20" x14ac:dyDescent="0.35">
      <c r="A1545" s="6" t="s">
        <v>185</v>
      </c>
      <c r="B1545" s="6" t="s">
        <v>208</v>
      </c>
      <c r="C1545" s="6" t="s">
        <v>699</v>
      </c>
      <c r="D1545" s="6" t="s">
        <v>709</v>
      </c>
      <c r="E1545" s="6" t="s">
        <v>522</v>
      </c>
      <c r="F1545" s="6" t="s">
        <v>537</v>
      </c>
      <c r="G1545" s="6" t="s">
        <v>538</v>
      </c>
      <c r="H1545" s="7">
        <v>48.946823999999999</v>
      </c>
      <c r="I1545" s="7">
        <v>48.946823999999999</v>
      </c>
      <c r="J1545" s="7">
        <v>57.104627999999998</v>
      </c>
      <c r="K1545" s="7">
        <v>48.697083999999997</v>
      </c>
      <c r="L1545" s="7">
        <v>52.406064000000001</v>
      </c>
      <c r="M1545" s="7">
        <v>42.158434999999997</v>
      </c>
      <c r="N1545" s="7">
        <v>8.8999839999999999</v>
      </c>
      <c r="O1545" s="7">
        <v>8.1299840000000003</v>
      </c>
      <c r="P1545" s="7">
        <v>6.4999849999999997</v>
      </c>
      <c r="Q1545" s="7">
        <v>0</v>
      </c>
      <c r="R1545" s="7">
        <v>0</v>
      </c>
      <c r="S1545" s="7">
        <v>0</v>
      </c>
      <c r="T1545" s="7"/>
    </row>
    <row r="1546" spans="1:20" x14ac:dyDescent="0.35">
      <c r="A1546" s="6" t="s">
        <v>185</v>
      </c>
      <c r="B1546" s="6" t="s">
        <v>208</v>
      </c>
      <c r="C1546" s="6" t="s">
        <v>699</v>
      </c>
      <c r="D1546" s="6" t="s">
        <v>709</v>
      </c>
      <c r="E1546" s="6" t="s">
        <v>522</v>
      </c>
      <c r="F1546" s="6" t="s">
        <v>539</v>
      </c>
      <c r="G1546" s="6" t="s">
        <v>540</v>
      </c>
      <c r="H1546" s="7">
        <v>57.104627999999998</v>
      </c>
      <c r="I1546" s="7">
        <v>65.262432000000004</v>
      </c>
      <c r="J1546" s="7">
        <v>63.222980999999997</v>
      </c>
      <c r="K1546" s="7">
        <v>47.505043000000001</v>
      </c>
      <c r="L1546" s="7">
        <v>68.267813000000004</v>
      </c>
      <c r="M1546" s="7">
        <v>75.029568999999995</v>
      </c>
      <c r="N1546" s="7">
        <v>17.599988</v>
      </c>
      <c r="O1546" s="7">
        <v>15.869986000000001</v>
      </c>
      <c r="P1546" s="7">
        <v>12.049989999999999</v>
      </c>
      <c r="Q1546" s="7">
        <v>22.469988000000001</v>
      </c>
      <c r="R1546" s="7">
        <v>21.679991999999999</v>
      </c>
      <c r="S1546" s="7">
        <v>22.889990000000001</v>
      </c>
      <c r="T1546" s="7"/>
    </row>
    <row r="1547" spans="1:20" x14ac:dyDescent="0.35">
      <c r="A1547" s="6" t="s">
        <v>185</v>
      </c>
      <c r="B1547" s="6" t="s">
        <v>208</v>
      </c>
      <c r="C1547" s="6" t="s">
        <v>699</v>
      </c>
      <c r="D1547" s="6" t="s">
        <v>709</v>
      </c>
      <c r="E1547" s="6" t="s">
        <v>522</v>
      </c>
      <c r="F1547" s="6" t="s">
        <v>541</v>
      </c>
      <c r="G1547" s="6" t="s">
        <v>542</v>
      </c>
      <c r="H1547" s="7">
        <v>19.971819</v>
      </c>
      <c r="I1547" s="7">
        <v>11.835152000000001</v>
      </c>
      <c r="J1547" s="7">
        <v>17.752728000000001</v>
      </c>
      <c r="K1547" s="7">
        <v>12.207751</v>
      </c>
      <c r="L1547" s="7">
        <v>22.676326</v>
      </c>
      <c r="M1547" s="7">
        <v>25.836742000000001</v>
      </c>
      <c r="N1547" s="7">
        <v>9.1799959999999992</v>
      </c>
      <c r="O1547" s="7">
        <v>5.5799919999999998</v>
      </c>
      <c r="P1547" s="7">
        <v>17.129995000000001</v>
      </c>
      <c r="Q1547" s="7">
        <v>18.909996</v>
      </c>
      <c r="R1547" s="7">
        <v>34.770001999999998</v>
      </c>
      <c r="S1547" s="7">
        <v>32.36</v>
      </c>
      <c r="T1547" s="7"/>
    </row>
    <row r="1548" spans="1:20" x14ac:dyDescent="0.35">
      <c r="A1548" s="6" t="s">
        <v>185</v>
      </c>
      <c r="B1548" s="6" t="s">
        <v>208</v>
      </c>
      <c r="C1548" s="6" t="s">
        <v>699</v>
      </c>
      <c r="D1548" s="6" t="s">
        <v>709</v>
      </c>
      <c r="E1548" s="6" t="s">
        <v>522</v>
      </c>
      <c r="F1548" s="6" t="s">
        <v>543</v>
      </c>
      <c r="G1548" s="6" t="s">
        <v>544</v>
      </c>
      <c r="H1548" s="7">
        <v>169.989373</v>
      </c>
      <c r="I1548" s="7">
        <v>100.38742499999999</v>
      </c>
      <c r="J1548" s="7">
        <v>109.756918</v>
      </c>
      <c r="K1548" s="7">
        <v>1.3384990000000001</v>
      </c>
      <c r="L1548" s="6"/>
      <c r="M1548" s="6"/>
      <c r="N1548" s="7">
        <v>0</v>
      </c>
      <c r="O1548" s="7">
        <v>0</v>
      </c>
      <c r="P1548" s="7">
        <v>0</v>
      </c>
      <c r="Q1548" s="7">
        <v>0</v>
      </c>
      <c r="R1548" s="7">
        <v>0</v>
      </c>
      <c r="S1548" s="7">
        <v>0</v>
      </c>
      <c r="T1548" s="7"/>
    </row>
    <row r="1549" spans="1:20" x14ac:dyDescent="0.35">
      <c r="A1549" s="6" t="s">
        <v>185</v>
      </c>
      <c r="B1549" s="6" t="s">
        <v>208</v>
      </c>
      <c r="C1549" s="6" t="s">
        <v>699</v>
      </c>
      <c r="D1549" s="6" t="s">
        <v>709</v>
      </c>
      <c r="E1549" s="6" t="s">
        <v>522</v>
      </c>
      <c r="F1549" s="6" t="s">
        <v>545</v>
      </c>
      <c r="G1549" s="6" t="s">
        <v>546</v>
      </c>
      <c r="H1549" s="7">
        <v>144.55789200000001</v>
      </c>
      <c r="I1549" s="7">
        <v>89.679433000000003</v>
      </c>
      <c r="J1549" s="7">
        <v>128.495904</v>
      </c>
      <c r="K1549" s="7">
        <v>52.201461000000002</v>
      </c>
      <c r="L1549" s="6"/>
      <c r="M1549" s="6"/>
      <c r="N1549" s="7">
        <v>0</v>
      </c>
      <c r="O1549" s="7">
        <v>0</v>
      </c>
      <c r="P1549" s="7">
        <v>0</v>
      </c>
      <c r="Q1549" s="7">
        <v>0</v>
      </c>
      <c r="R1549" s="7">
        <v>0</v>
      </c>
      <c r="S1549" s="7">
        <v>0</v>
      </c>
      <c r="T1549" s="7"/>
    </row>
    <row r="1550" spans="1:20" x14ac:dyDescent="0.35">
      <c r="A1550" s="6" t="s">
        <v>185</v>
      </c>
      <c r="B1550" s="6" t="s">
        <v>208</v>
      </c>
      <c r="C1550" s="6" t="s">
        <v>699</v>
      </c>
      <c r="D1550" s="6" t="s">
        <v>709</v>
      </c>
      <c r="E1550" s="6" t="s">
        <v>522</v>
      </c>
      <c r="F1550" s="6" t="s">
        <v>547</v>
      </c>
      <c r="G1550" s="6" t="s">
        <v>548</v>
      </c>
      <c r="H1550" s="7">
        <v>178.02036699999999</v>
      </c>
      <c r="I1550" s="7">
        <v>80.309939999999997</v>
      </c>
      <c r="J1550" s="7">
        <v>144.55789200000001</v>
      </c>
      <c r="K1550" s="7">
        <v>145.26481899999999</v>
      </c>
      <c r="L1550" s="7">
        <v>157.71869599999999</v>
      </c>
      <c r="M1550" s="7">
        <v>117.580799</v>
      </c>
      <c r="N1550" s="7">
        <v>44.349992</v>
      </c>
      <c r="O1550" s="7">
        <v>31.919996000000001</v>
      </c>
      <c r="P1550" s="7">
        <v>55.939995000000003</v>
      </c>
      <c r="Q1550" s="7">
        <v>38.079996000000001</v>
      </c>
      <c r="R1550" s="7">
        <v>41.76</v>
      </c>
      <c r="S1550" s="7">
        <v>62.989995</v>
      </c>
      <c r="T1550" s="7"/>
    </row>
    <row r="1551" spans="1:20" x14ac:dyDescent="0.35">
      <c r="A1551" s="6" t="s">
        <v>185</v>
      </c>
      <c r="B1551" s="6" t="s">
        <v>208</v>
      </c>
      <c r="C1551" s="6" t="s">
        <v>699</v>
      </c>
      <c r="D1551" s="6" t="s">
        <v>709</v>
      </c>
      <c r="E1551" s="6" t="s">
        <v>522</v>
      </c>
      <c r="F1551" s="6" t="s">
        <v>549</v>
      </c>
      <c r="G1551" s="6" t="s">
        <v>550</v>
      </c>
      <c r="H1551" s="7">
        <v>235.57582400000001</v>
      </c>
      <c r="I1551" s="7">
        <v>157.942882</v>
      </c>
      <c r="J1551" s="7">
        <v>236.914323</v>
      </c>
      <c r="K1551" s="7">
        <v>208.18832499999999</v>
      </c>
      <c r="L1551" s="7">
        <v>248.86969999999999</v>
      </c>
      <c r="M1551" s="7">
        <v>147.214991</v>
      </c>
      <c r="N1551" s="7">
        <v>47.189991999999997</v>
      </c>
      <c r="O1551" s="7">
        <v>35.539996000000002</v>
      </c>
      <c r="P1551" s="7">
        <v>81.28</v>
      </c>
      <c r="Q1551" s="7">
        <v>55.269995999999999</v>
      </c>
      <c r="R1551" s="7">
        <v>60.619996</v>
      </c>
      <c r="S1551" s="7">
        <v>91.540004999999994</v>
      </c>
      <c r="T1551" s="7"/>
    </row>
    <row r="1552" spans="1:20" x14ac:dyDescent="0.35">
      <c r="A1552" s="6" t="s">
        <v>185</v>
      </c>
      <c r="B1552" s="6" t="s">
        <v>208</v>
      </c>
      <c r="C1552" s="6" t="s">
        <v>699</v>
      </c>
      <c r="D1552" s="6" t="s">
        <v>709</v>
      </c>
      <c r="E1552" s="6" t="s">
        <v>522</v>
      </c>
      <c r="F1552" s="6" t="s">
        <v>551</v>
      </c>
      <c r="G1552" s="6" t="s">
        <v>552</v>
      </c>
      <c r="H1552" s="7">
        <v>148.57338899999999</v>
      </c>
      <c r="I1552" s="7">
        <v>112.433916</v>
      </c>
      <c r="J1552" s="7">
        <v>155.265884</v>
      </c>
      <c r="K1552" s="7">
        <v>147.67890199999999</v>
      </c>
      <c r="L1552" s="7">
        <v>163.16924800000001</v>
      </c>
      <c r="M1552" s="7">
        <v>132.56848500000001</v>
      </c>
      <c r="N1552" s="7">
        <v>51.089998000000001</v>
      </c>
      <c r="O1552" s="7">
        <v>37.219991999999998</v>
      </c>
      <c r="P1552" s="7">
        <v>94.790004999999994</v>
      </c>
      <c r="Q1552" s="7">
        <v>64.560007999999996</v>
      </c>
      <c r="R1552" s="7">
        <v>70.809995999999998</v>
      </c>
      <c r="S1552" s="7">
        <v>107.039995</v>
      </c>
      <c r="T1552" s="7"/>
    </row>
    <row r="1553" spans="1:20" x14ac:dyDescent="0.35">
      <c r="A1553" s="6" t="s">
        <v>185</v>
      </c>
      <c r="B1553" s="6" t="s">
        <v>208</v>
      </c>
      <c r="C1553" s="6" t="s">
        <v>699</v>
      </c>
      <c r="D1553" s="6" t="s">
        <v>709</v>
      </c>
      <c r="E1553" s="6" t="s">
        <v>522</v>
      </c>
      <c r="F1553" s="6" t="s">
        <v>553</v>
      </c>
      <c r="G1553" s="6" t="s">
        <v>554</v>
      </c>
      <c r="H1553" s="7">
        <v>113.772415</v>
      </c>
      <c r="I1553" s="7">
        <v>50.862962000000003</v>
      </c>
      <c r="J1553" s="7">
        <v>53.539960000000001</v>
      </c>
      <c r="K1553" s="7">
        <v>72.100740999999999</v>
      </c>
      <c r="L1553" s="7">
        <v>88.494449000000003</v>
      </c>
      <c r="M1553" s="7">
        <v>72.371883999999994</v>
      </c>
      <c r="N1553" s="7">
        <v>31.749998000000001</v>
      </c>
      <c r="O1553" s="7">
        <v>22.15</v>
      </c>
      <c r="P1553" s="7">
        <v>38.560004999999997</v>
      </c>
      <c r="Q1553" s="7">
        <v>26.269998000000001</v>
      </c>
      <c r="R1553" s="7">
        <v>28.819996</v>
      </c>
      <c r="S1553" s="7">
        <v>43.460005000000002</v>
      </c>
      <c r="T1553" s="7"/>
    </row>
    <row r="1554" spans="1:20" x14ac:dyDescent="0.35">
      <c r="A1554" s="6" t="s">
        <v>185</v>
      </c>
      <c r="B1554" s="6" t="s">
        <v>208</v>
      </c>
      <c r="C1554" s="6" t="s">
        <v>699</v>
      </c>
      <c r="D1554" s="6" t="s">
        <v>709</v>
      </c>
      <c r="E1554" s="6" t="s">
        <v>522</v>
      </c>
      <c r="F1554" s="6" t="s">
        <v>555</v>
      </c>
      <c r="G1554" s="6" t="s">
        <v>556</v>
      </c>
      <c r="H1554" s="7">
        <v>190.066858</v>
      </c>
      <c r="I1554" s="7">
        <v>93.694929999999999</v>
      </c>
      <c r="J1554" s="7">
        <v>155.265884</v>
      </c>
      <c r="K1554" s="7">
        <v>166.86155600000001</v>
      </c>
      <c r="L1554" s="7">
        <v>177.02770699999999</v>
      </c>
      <c r="M1554" s="7">
        <v>162.089189</v>
      </c>
      <c r="N1554" s="7">
        <v>69.859995999999995</v>
      </c>
      <c r="O1554" s="7">
        <v>46.259996000000001</v>
      </c>
      <c r="P1554" s="7">
        <v>102.639995</v>
      </c>
      <c r="Q1554" s="7">
        <v>69.760000000000005</v>
      </c>
      <c r="R1554" s="7">
        <v>76.510002</v>
      </c>
      <c r="S1554" s="7">
        <v>115.58</v>
      </c>
      <c r="T1554" s="7"/>
    </row>
    <row r="1555" spans="1:20" x14ac:dyDescent="0.35">
      <c r="A1555" s="6" t="s">
        <v>185</v>
      </c>
      <c r="B1555" s="6" t="s">
        <v>208</v>
      </c>
      <c r="C1555" s="6" t="s">
        <v>699</v>
      </c>
      <c r="D1555" s="6" t="s">
        <v>709</v>
      </c>
      <c r="E1555" s="6" t="s">
        <v>522</v>
      </c>
      <c r="F1555" s="6" t="s">
        <v>557</v>
      </c>
      <c r="G1555" s="6" t="s">
        <v>558</v>
      </c>
      <c r="H1555" s="6"/>
      <c r="I1555" s="6"/>
      <c r="J1555" s="7">
        <v>12.046491</v>
      </c>
      <c r="K1555" s="7">
        <v>60.946803000000003</v>
      </c>
      <c r="L1555" s="7">
        <v>0</v>
      </c>
      <c r="M1555" s="7">
        <v>0</v>
      </c>
      <c r="N1555" s="7">
        <v>40.209992</v>
      </c>
      <c r="O1555" s="7">
        <v>26.989992000000001</v>
      </c>
      <c r="P1555" s="7">
        <v>20.309995000000001</v>
      </c>
      <c r="Q1555" s="7">
        <v>18.229991999999999</v>
      </c>
      <c r="R1555" s="7">
        <v>30.939996000000001</v>
      </c>
      <c r="S1555" s="7">
        <v>30.81</v>
      </c>
      <c r="T1555" s="7"/>
    </row>
    <row r="1556" spans="1:20" x14ac:dyDescent="0.35">
      <c r="A1556" s="6" t="s">
        <v>185</v>
      </c>
      <c r="B1556" s="6" t="s">
        <v>208</v>
      </c>
      <c r="C1556" s="6" t="s">
        <v>699</v>
      </c>
      <c r="D1556" s="6" t="s">
        <v>709</v>
      </c>
      <c r="E1556" s="6" t="s">
        <v>522</v>
      </c>
      <c r="F1556" s="6" t="s">
        <v>559</v>
      </c>
      <c r="G1556" s="6" t="s">
        <v>560</v>
      </c>
      <c r="H1556" s="7">
        <v>1.4793940000000001</v>
      </c>
      <c r="I1556" s="7">
        <v>2.9587880000000002</v>
      </c>
      <c r="J1556" s="7">
        <v>5.1778789999999999</v>
      </c>
      <c r="K1556" s="7">
        <v>1.105051</v>
      </c>
      <c r="L1556" s="7">
        <v>4.3130249999999997</v>
      </c>
      <c r="M1556" s="7">
        <v>4.887518</v>
      </c>
      <c r="N1556" s="7">
        <v>1.7799959999999999</v>
      </c>
      <c r="O1556" s="7">
        <v>1.2299960000000001</v>
      </c>
      <c r="P1556" s="7">
        <v>1.1299950000000001</v>
      </c>
      <c r="Q1556" s="7">
        <v>1.5399959999999999</v>
      </c>
      <c r="R1556" s="7">
        <v>2.4999959999999999</v>
      </c>
      <c r="S1556" s="7">
        <v>2.0499900000000002</v>
      </c>
      <c r="T1556" s="7"/>
    </row>
    <row r="1557" spans="1:20" x14ac:dyDescent="0.35">
      <c r="A1557" s="6" t="s">
        <v>185</v>
      </c>
      <c r="B1557" s="6" t="s">
        <v>208</v>
      </c>
      <c r="C1557" s="6" t="s">
        <v>699</v>
      </c>
      <c r="D1557" s="6" t="s">
        <v>709</v>
      </c>
      <c r="E1557" s="6" t="s">
        <v>522</v>
      </c>
      <c r="F1557" s="6" t="s">
        <v>561</v>
      </c>
      <c r="G1557" s="6" t="s">
        <v>562</v>
      </c>
      <c r="H1557" s="7">
        <v>88.340934000000004</v>
      </c>
      <c r="I1557" s="7">
        <v>45.508966000000001</v>
      </c>
      <c r="J1557" s="7">
        <v>25.431481000000002</v>
      </c>
      <c r="K1557" s="7">
        <v>11.33846</v>
      </c>
      <c r="L1557" s="7">
        <v>71.905432000000005</v>
      </c>
      <c r="M1557" s="7">
        <v>70.879183999999995</v>
      </c>
      <c r="N1557" s="7">
        <v>29.899992000000001</v>
      </c>
      <c r="O1557" s="7">
        <v>21.319996</v>
      </c>
      <c r="P1557" s="7">
        <v>110.240015</v>
      </c>
      <c r="Q1557" s="7">
        <v>80.180000000000007</v>
      </c>
      <c r="R1557" s="7">
        <v>86.469998000000004</v>
      </c>
      <c r="S1557" s="7">
        <v>84.07</v>
      </c>
      <c r="T1557" s="7"/>
    </row>
    <row r="1558" spans="1:20" x14ac:dyDescent="0.35">
      <c r="A1558" s="6" t="s">
        <v>185</v>
      </c>
      <c r="B1558" s="6" t="s">
        <v>208</v>
      </c>
      <c r="C1558" s="6" t="s">
        <v>699</v>
      </c>
      <c r="D1558" s="6" t="s">
        <v>709</v>
      </c>
      <c r="E1558" s="6" t="s">
        <v>522</v>
      </c>
      <c r="F1558" s="6" t="s">
        <v>668</v>
      </c>
      <c r="G1558" s="6" t="s">
        <v>669</v>
      </c>
      <c r="H1558" s="7">
        <v>46.907373</v>
      </c>
      <c r="I1558" s="7">
        <v>32.631216000000002</v>
      </c>
      <c r="J1558" s="7">
        <v>26.512862999999999</v>
      </c>
      <c r="K1558" s="7">
        <v>0</v>
      </c>
      <c r="L1558" s="6"/>
      <c r="M1558" s="6"/>
      <c r="N1558" s="7">
        <v>0</v>
      </c>
      <c r="O1558" s="7">
        <v>0</v>
      </c>
      <c r="P1558" s="7">
        <v>0</v>
      </c>
      <c r="Q1558" s="7">
        <v>0</v>
      </c>
      <c r="R1558" s="7">
        <v>0</v>
      </c>
      <c r="S1558" s="7">
        <v>0</v>
      </c>
      <c r="T1558" s="7"/>
    </row>
    <row r="1559" spans="1:20" x14ac:dyDescent="0.35">
      <c r="A1559" s="6" t="s">
        <v>185</v>
      </c>
      <c r="B1559" s="6" t="s">
        <v>208</v>
      </c>
      <c r="C1559" s="6" t="s">
        <v>699</v>
      </c>
      <c r="D1559" s="6" t="s">
        <v>709</v>
      </c>
      <c r="E1559" s="6" t="s">
        <v>522</v>
      </c>
      <c r="F1559" s="6" t="s">
        <v>727</v>
      </c>
      <c r="G1559" s="6" t="s">
        <v>728</v>
      </c>
      <c r="H1559" s="6"/>
      <c r="I1559" s="6"/>
      <c r="J1559" s="7">
        <v>253.32865200000001</v>
      </c>
      <c r="K1559" s="7">
        <v>0</v>
      </c>
      <c r="L1559" s="6"/>
      <c r="M1559" s="6"/>
      <c r="N1559" s="6"/>
      <c r="O1559" s="6"/>
      <c r="P1559" s="6"/>
      <c r="Q1559" s="6"/>
      <c r="R1559" s="6"/>
      <c r="S1559" s="6"/>
      <c r="T1559" s="7"/>
    </row>
    <row r="1560" spans="1:20" x14ac:dyDescent="0.35">
      <c r="A1560" s="6" t="s">
        <v>185</v>
      </c>
      <c r="B1560" s="6" t="s">
        <v>208</v>
      </c>
      <c r="C1560" s="6" t="s">
        <v>699</v>
      </c>
      <c r="D1560" s="6" t="s">
        <v>709</v>
      </c>
      <c r="E1560" s="6" t="s">
        <v>522</v>
      </c>
      <c r="F1560" s="6" t="s">
        <v>729</v>
      </c>
      <c r="G1560" s="6" t="s">
        <v>730</v>
      </c>
      <c r="H1560" s="6"/>
      <c r="I1560" s="6"/>
      <c r="J1560" s="7">
        <v>124.621353</v>
      </c>
      <c r="K1560" s="7">
        <v>0</v>
      </c>
      <c r="L1560" s="6"/>
      <c r="M1560" s="6"/>
      <c r="N1560" s="6"/>
      <c r="O1560" s="6"/>
      <c r="P1560" s="6"/>
      <c r="Q1560" s="6"/>
      <c r="R1560" s="6"/>
      <c r="S1560" s="6"/>
      <c r="T1560" s="7"/>
    </row>
    <row r="1561" spans="1:20" x14ac:dyDescent="0.35">
      <c r="A1561" s="6" t="s">
        <v>185</v>
      </c>
      <c r="B1561" s="6" t="s">
        <v>208</v>
      </c>
      <c r="C1561" s="6" t="s">
        <v>699</v>
      </c>
      <c r="D1561" s="6" t="s">
        <v>709</v>
      </c>
      <c r="E1561" s="6" t="s">
        <v>522</v>
      </c>
      <c r="F1561" s="6" t="s">
        <v>731</v>
      </c>
      <c r="G1561" s="6" t="s">
        <v>732</v>
      </c>
      <c r="H1561" s="6"/>
      <c r="I1561" s="6"/>
      <c r="J1561" s="7">
        <v>192.03946199999999</v>
      </c>
      <c r="K1561" s="7">
        <v>0</v>
      </c>
      <c r="L1561" s="6"/>
      <c r="M1561" s="6"/>
      <c r="N1561" s="6"/>
      <c r="O1561" s="6"/>
      <c r="P1561" s="6"/>
      <c r="Q1561" s="6"/>
      <c r="R1561" s="6"/>
      <c r="S1561" s="6"/>
      <c r="T1561" s="7"/>
    </row>
    <row r="1562" spans="1:20" x14ac:dyDescent="0.35">
      <c r="A1562" s="6" t="s">
        <v>185</v>
      </c>
      <c r="B1562" s="6" t="s">
        <v>208</v>
      </c>
      <c r="C1562" s="6" t="s">
        <v>699</v>
      </c>
      <c r="D1562" s="6" t="s">
        <v>709</v>
      </c>
      <c r="E1562" s="6" t="s">
        <v>522</v>
      </c>
      <c r="F1562" s="6" t="s">
        <v>733</v>
      </c>
      <c r="G1562" s="6" t="s">
        <v>734</v>
      </c>
      <c r="H1562" s="6"/>
      <c r="I1562" s="6"/>
      <c r="J1562" s="7">
        <v>214.51216500000001</v>
      </c>
      <c r="K1562" s="7">
        <v>4.0859459999999999</v>
      </c>
      <c r="L1562" s="6"/>
      <c r="M1562" s="6"/>
      <c r="N1562" s="6"/>
      <c r="O1562" s="6"/>
      <c r="P1562" s="6"/>
      <c r="Q1562" s="6"/>
      <c r="R1562" s="6"/>
      <c r="S1562" s="6"/>
      <c r="T1562" s="7"/>
    </row>
    <row r="1563" spans="1:20" x14ac:dyDescent="0.35">
      <c r="A1563" s="6" t="s">
        <v>185</v>
      </c>
      <c r="B1563" s="6" t="s">
        <v>208</v>
      </c>
      <c r="C1563" s="6" t="s">
        <v>699</v>
      </c>
      <c r="D1563" s="6" t="s">
        <v>709</v>
      </c>
      <c r="E1563" s="6" t="s">
        <v>522</v>
      </c>
      <c r="F1563" s="6" t="s">
        <v>563</v>
      </c>
      <c r="G1563" s="6" t="s">
        <v>564</v>
      </c>
      <c r="H1563" s="6"/>
      <c r="I1563" s="6"/>
      <c r="J1563" s="6"/>
      <c r="K1563" s="7">
        <v>6.3951010000000004</v>
      </c>
      <c r="L1563" s="7">
        <v>0</v>
      </c>
      <c r="M1563" s="7">
        <v>0</v>
      </c>
      <c r="N1563" s="7">
        <v>7.9899979999999999</v>
      </c>
      <c r="O1563" s="7">
        <v>5.43</v>
      </c>
      <c r="P1563" s="7">
        <v>2.3999899999999998</v>
      </c>
      <c r="Q1563" s="7">
        <v>1.339996</v>
      </c>
      <c r="R1563" s="7">
        <v>7.0199959999999999</v>
      </c>
      <c r="S1563" s="7">
        <v>2.549995</v>
      </c>
      <c r="T1563" s="7"/>
    </row>
    <row r="1564" spans="1:20" x14ac:dyDescent="0.35">
      <c r="A1564" s="6" t="s">
        <v>185</v>
      </c>
      <c r="B1564" s="6" t="s">
        <v>208</v>
      </c>
      <c r="C1564" s="6" t="s">
        <v>699</v>
      </c>
      <c r="D1564" s="6" t="s">
        <v>709</v>
      </c>
      <c r="E1564" s="6" t="s">
        <v>522</v>
      </c>
      <c r="F1564" s="6" t="s">
        <v>565</v>
      </c>
      <c r="G1564" s="6" t="s">
        <v>566</v>
      </c>
      <c r="H1564" s="6"/>
      <c r="I1564" s="6"/>
      <c r="J1564" s="7">
        <v>1.4793940000000001</v>
      </c>
      <c r="K1564" s="7">
        <v>5.3434379999999999</v>
      </c>
      <c r="L1564" s="7">
        <v>0</v>
      </c>
      <c r="M1564" s="7">
        <v>0</v>
      </c>
      <c r="N1564" s="7">
        <v>8.1599959999999996</v>
      </c>
      <c r="O1564" s="7">
        <v>7.2899960000000004</v>
      </c>
      <c r="P1564" s="7">
        <v>8.3899950000000008</v>
      </c>
      <c r="Q1564" s="7">
        <v>4.3000040000000004</v>
      </c>
      <c r="R1564" s="7">
        <v>10.549996</v>
      </c>
      <c r="S1564" s="7">
        <v>12.339995</v>
      </c>
      <c r="T1564" s="7"/>
    </row>
    <row r="1565" spans="1:20" x14ac:dyDescent="0.35">
      <c r="A1565" s="6" t="s">
        <v>185</v>
      </c>
      <c r="B1565" s="6" t="s">
        <v>208</v>
      </c>
      <c r="C1565" s="6" t="s">
        <v>699</v>
      </c>
      <c r="D1565" s="6" t="s">
        <v>709</v>
      </c>
      <c r="E1565" s="6" t="s">
        <v>522</v>
      </c>
      <c r="F1565" s="6" t="s">
        <v>567</v>
      </c>
      <c r="G1565" s="6" t="s">
        <v>568</v>
      </c>
      <c r="H1565" s="6"/>
      <c r="I1565" s="6"/>
      <c r="J1565" s="7">
        <v>0</v>
      </c>
      <c r="K1565" s="7">
        <v>20.30396</v>
      </c>
      <c r="L1565" s="7">
        <v>0</v>
      </c>
      <c r="M1565" s="7">
        <v>0</v>
      </c>
      <c r="N1565" s="7">
        <v>18.220003999999999</v>
      </c>
      <c r="O1565" s="7">
        <v>14.929994000000001</v>
      </c>
      <c r="P1565" s="7">
        <v>19.079989999999999</v>
      </c>
      <c r="Q1565" s="7">
        <v>6.77</v>
      </c>
      <c r="R1565" s="7">
        <v>13.039996</v>
      </c>
      <c r="S1565" s="7">
        <v>13.429985</v>
      </c>
      <c r="T1565" s="7"/>
    </row>
    <row r="1566" spans="1:20" x14ac:dyDescent="0.35">
      <c r="A1566" s="6" t="s">
        <v>185</v>
      </c>
      <c r="B1566" s="6" t="s">
        <v>208</v>
      </c>
      <c r="C1566" s="6" t="s">
        <v>699</v>
      </c>
      <c r="D1566" s="6" t="s">
        <v>709</v>
      </c>
      <c r="E1566" s="6" t="s">
        <v>522</v>
      </c>
      <c r="F1566" s="6" t="s">
        <v>569</v>
      </c>
      <c r="G1566" s="6" t="s">
        <v>570</v>
      </c>
      <c r="H1566" s="6"/>
      <c r="I1566" s="6"/>
      <c r="J1566" s="7">
        <v>4.0789020000000002</v>
      </c>
      <c r="K1566" s="7">
        <v>21.117678000000002</v>
      </c>
      <c r="L1566" s="7">
        <v>0</v>
      </c>
      <c r="M1566" s="7">
        <v>0</v>
      </c>
      <c r="N1566" s="7">
        <v>29.219995999999998</v>
      </c>
      <c r="O1566" s="7">
        <v>19.279996000000001</v>
      </c>
      <c r="P1566" s="7">
        <v>19.920000000000002</v>
      </c>
      <c r="Q1566" s="7">
        <v>14.169994000000001</v>
      </c>
      <c r="R1566" s="7">
        <v>28.999995999999999</v>
      </c>
      <c r="S1566" s="7">
        <v>24.489989999999999</v>
      </c>
      <c r="T1566" s="7"/>
    </row>
    <row r="1567" spans="1:20" x14ac:dyDescent="0.35">
      <c r="A1567" s="6" t="s">
        <v>185</v>
      </c>
      <c r="B1567" s="6" t="s">
        <v>208</v>
      </c>
      <c r="C1567" s="6" t="s">
        <v>699</v>
      </c>
      <c r="D1567" s="6" t="s">
        <v>709</v>
      </c>
      <c r="E1567" s="6" t="s">
        <v>522</v>
      </c>
      <c r="F1567" s="6" t="s">
        <v>571</v>
      </c>
      <c r="G1567" s="6" t="s">
        <v>572</v>
      </c>
      <c r="H1567" s="6"/>
      <c r="I1567" s="6"/>
      <c r="J1567" s="6"/>
      <c r="K1567" s="7">
        <v>71.212782000000004</v>
      </c>
      <c r="L1567" s="7">
        <v>0</v>
      </c>
      <c r="M1567" s="7">
        <v>0</v>
      </c>
      <c r="N1567" s="7">
        <v>45.369992000000003</v>
      </c>
      <c r="O1567" s="7">
        <v>29.939992</v>
      </c>
      <c r="P1567" s="7">
        <v>30.92999</v>
      </c>
      <c r="Q1567" s="7">
        <v>22</v>
      </c>
      <c r="R1567" s="7">
        <v>45.020004</v>
      </c>
      <c r="S1567" s="7">
        <v>38.039990000000003</v>
      </c>
      <c r="T1567" s="7"/>
    </row>
    <row r="1568" spans="1:20" x14ac:dyDescent="0.35">
      <c r="A1568" s="6" t="s">
        <v>185</v>
      </c>
      <c r="B1568" s="6" t="s">
        <v>208</v>
      </c>
      <c r="C1568" s="6" t="s">
        <v>699</v>
      </c>
      <c r="D1568" s="6" t="s">
        <v>709</v>
      </c>
      <c r="E1568" s="6" t="s">
        <v>522</v>
      </c>
      <c r="F1568" s="6" t="s">
        <v>573</v>
      </c>
      <c r="G1568" s="6" t="s">
        <v>574</v>
      </c>
      <c r="H1568" s="6"/>
      <c r="I1568" s="6"/>
      <c r="J1568" s="7">
        <v>2.6769980000000002</v>
      </c>
      <c r="K1568" s="7">
        <v>69.460890000000006</v>
      </c>
      <c r="L1568" s="7">
        <v>0</v>
      </c>
      <c r="M1568" s="7">
        <v>0</v>
      </c>
      <c r="N1568" s="7">
        <v>50.229996</v>
      </c>
      <c r="O1568" s="7">
        <v>36.659996</v>
      </c>
      <c r="P1568" s="7">
        <v>16.13</v>
      </c>
      <c r="Q1568" s="7">
        <v>14.739992000000001</v>
      </c>
      <c r="R1568" s="7">
        <v>11.909996</v>
      </c>
      <c r="S1568" s="7">
        <v>10.579995</v>
      </c>
      <c r="T1568" s="7"/>
    </row>
    <row r="1569" spans="1:20" x14ac:dyDescent="0.35">
      <c r="A1569" s="6" t="s">
        <v>185</v>
      </c>
      <c r="B1569" s="6" t="s">
        <v>208</v>
      </c>
      <c r="C1569" s="6" t="s">
        <v>699</v>
      </c>
      <c r="D1569" s="6" t="s">
        <v>709</v>
      </c>
      <c r="E1569" s="6" t="s">
        <v>575</v>
      </c>
      <c r="F1569" s="6" t="s">
        <v>576</v>
      </c>
      <c r="G1569" s="6" t="s">
        <v>577</v>
      </c>
      <c r="H1569" s="7">
        <v>7.3969699999999996</v>
      </c>
      <c r="I1569" s="7">
        <v>12.68052</v>
      </c>
      <c r="J1569" s="7">
        <v>20.077490000000001</v>
      </c>
      <c r="K1569" s="7">
        <v>23.804203999999999</v>
      </c>
      <c r="L1569" s="7">
        <v>19.599713999999999</v>
      </c>
      <c r="M1569" s="7">
        <v>92.499821999999995</v>
      </c>
      <c r="N1569" s="7">
        <v>60.115896999999997</v>
      </c>
      <c r="O1569" s="7">
        <v>66.305329999999998</v>
      </c>
      <c r="P1569" s="7">
        <v>56.848094000000003</v>
      </c>
      <c r="Q1569" s="7">
        <v>58.338797999999997</v>
      </c>
      <c r="R1569" s="7">
        <v>52.155099999999997</v>
      </c>
      <c r="S1569" s="7">
        <v>60.418025999999998</v>
      </c>
      <c r="T1569" s="7"/>
    </row>
    <row r="1570" spans="1:20" x14ac:dyDescent="0.35">
      <c r="A1570" s="6" t="s">
        <v>185</v>
      </c>
      <c r="B1570" s="6" t="s">
        <v>208</v>
      </c>
      <c r="C1570" s="6" t="s">
        <v>699</v>
      </c>
      <c r="D1570" s="6" t="s">
        <v>709</v>
      </c>
      <c r="E1570" s="6" t="s">
        <v>578</v>
      </c>
      <c r="F1570" s="6" t="s">
        <v>579</v>
      </c>
      <c r="G1570" s="6" t="s">
        <v>580</v>
      </c>
      <c r="H1570" s="7">
        <v>2.1134200000000001</v>
      </c>
      <c r="I1570" s="7">
        <v>2.1134200000000001</v>
      </c>
      <c r="J1570" s="7">
        <v>4.2268400000000002</v>
      </c>
      <c r="K1570" s="7">
        <v>6.1912010000000004</v>
      </c>
      <c r="L1570" s="7">
        <v>4.6573859999999998</v>
      </c>
      <c r="M1570" s="7">
        <v>24.911999999999999</v>
      </c>
      <c r="N1570" s="7">
        <v>9.4299800000000005</v>
      </c>
      <c r="O1570" s="7">
        <v>11.339983999999999</v>
      </c>
      <c r="P1570" s="7">
        <v>15.389984999999999</v>
      </c>
      <c r="Q1570" s="7">
        <v>6.1099839999999999</v>
      </c>
      <c r="R1570" s="7">
        <v>6.2599799999999997</v>
      </c>
      <c r="S1570" s="7">
        <v>11.159985000000001</v>
      </c>
      <c r="T1570" s="7"/>
    </row>
    <row r="1571" spans="1:20" x14ac:dyDescent="0.35">
      <c r="A1571" s="6" t="s">
        <v>185</v>
      </c>
      <c r="B1571" s="6" t="s">
        <v>208</v>
      </c>
      <c r="C1571" s="6" t="s">
        <v>699</v>
      </c>
      <c r="D1571" s="6" t="s">
        <v>709</v>
      </c>
      <c r="E1571" s="6" t="s">
        <v>578</v>
      </c>
      <c r="F1571" s="6" t="s">
        <v>581</v>
      </c>
      <c r="G1571" s="6" t="s">
        <v>582</v>
      </c>
      <c r="H1571" s="7">
        <v>14.793939999999999</v>
      </c>
      <c r="I1571" s="7">
        <v>14.793939999999999</v>
      </c>
      <c r="J1571" s="7">
        <v>21.1342</v>
      </c>
      <c r="K1571" s="7">
        <v>4.6769109999999996</v>
      </c>
      <c r="L1571" s="7">
        <v>27.739381999999999</v>
      </c>
      <c r="M1571" s="7">
        <v>105.491062</v>
      </c>
      <c r="N1571" s="7">
        <v>28.399984</v>
      </c>
      <c r="O1571" s="7">
        <v>34.169995999999998</v>
      </c>
      <c r="P1571" s="7">
        <v>46.36</v>
      </c>
      <c r="Q1571" s="7">
        <v>25.269988000000001</v>
      </c>
      <c r="R1571" s="7">
        <v>25.909990000000001</v>
      </c>
      <c r="S1571" s="7">
        <v>46.08999</v>
      </c>
      <c r="T1571" s="7"/>
    </row>
    <row r="1572" spans="1:20" x14ac:dyDescent="0.35">
      <c r="A1572" s="6" t="s">
        <v>185</v>
      </c>
      <c r="B1572" s="6" t="s">
        <v>208</v>
      </c>
      <c r="C1572" s="6" t="s">
        <v>699</v>
      </c>
      <c r="D1572" s="6" t="s">
        <v>709</v>
      </c>
      <c r="E1572" s="6" t="s">
        <v>578</v>
      </c>
      <c r="F1572" s="6" t="s">
        <v>583</v>
      </c>
      <c r="G1572" s="6" t="s">
        <v>584</v>
      </c>
      <c r="H1572" s="6"/>
      <c r="I1572" s="7">
        <v>0.422684</v>
      </c>
      <c r="J1572" s="7">
        <v>0.422684</v>
      </c>
      <c r="K1572" s="7">
        <v>0.52440200000000003</v>
      </c>
      <c r="L1572" s="7">
        <v>0.144899</v>
      </c>
      <c r="M1572" s="7">
        <v>1.24457</v>
      </c>
      <c r="N1572" s="7">
        <v>0.53000199999999997</v>
      </c>
      <c r="O1572" s="7">
        <v>0.47000199999999998</v>
      </c>
      <c r="P1572" s="7">
        <v>0.97</v>
      </c>
      <c r="Q1572" s="7">
        <v>0.47999599999999998</v>
      </c>
      <c r="R1572" s="7">
        <v>0.66</v>
      </c>
      <c r="S1572" s="7">
        <v>0.83</v>
      </c>
      <c r="T1572" s="7"/>
    </row>
    <row r="1573" spans="1:20" x14ac:dyDescent="0.35">
      <c r="A1573" s="6" t="s">
        <v>185</v>
      </c>
      <c r="B1573" s="6" t="s">
        <v>208</v>
      </c>
      <c r="C1573" s="6" t="s">
        <v>699</v>
      </c>
      <c r="D1573" s="6" t="s">
        <v>709</v>
      </c>
      <c r="E1573" s="6" t="s">
        <v>578</v>
      </c>
      <c r="F1573" s="6" t="s">
        <v>585</v>
      </c>
      <c r="G1573" s="6" t="s">
        <v>586</v>
      </c>
      <c r="H1573" s="7">
        <v>0.422684</v>
      </c>
      <c r="I1573" s="7">
        <v>0.422684</v>
      </c>
      <c r="J1573" s="7">
        <v>1.268052</v>
      </c>
      <c r="K1573" s="7">
        <v>0.72618099999999997</v>
      </c>
      <c r="L1573" s="7">
        <v>0.22037699999999999</v>
      </c>
      <c r="M1573" s="7">
        <v>1.568093</v>
      </c>
      <c r="N1573" s="7">
        <v>0.91999200000000003</v>
      </c>
      <c r="O1573" s="7">
        <v>0.78998800000000002</v>
      </c>
      <c r="P1573" s="7">
        <v>1.6299950000000001</v>
      </c>
      <c r="Q1573" s="7">
        <v>0.92999200000000004</v>
      </c>
      <c r="R1573" s="7">
        <v>1.1999919999999999</v>
      </c>
      <c r="S1573" s="7">
        <v>1.5099899999999999</v>
      </c>
      <c r="T1573" s="7"/>
    </row>
    <row r="1574" spans="1:20" x14ac:dyDescent="0.35">
      <c r="A1574" s="6" t="s">
        <v>185</v>
      </c>
      <c r="B1574" s="6" t="s">
        <v>208</v>
      </c>
      <c r="C1574" s="6" t="s">
        <v>699</v>
      </c>
      <c r="D1574" s="6" t="s">
        <v>709</v>
      </c>
      <c r="E1574" s="6" t="s">
        <v>578</v>
      </c>
      <c r="F1574" s="6" t="s">
        <v>587</v>
      </c>
      <c r="G1574" s="6" t="s">
        <v>588</v>
      </c>
      <c r="H1574" s="7">
        <v>0.84536800000000001</v>
      </c>
      <c r="I1574" s="7">
        <v>0.422684</v>
      </c>
      <c r="J1574" s="7">
        <v>1.268052</v>
      </c>
      <c r="K1574" s="7">
        <v>0.82822499999999999</v>
      </c>
      <c r="L1574" s="7">
        <v>0.28814800000000002</v>
      </c>
      <c r="M1574" s="7">
        <v>2.1153680000000001</v>
      </c>
      <c r="N1574" s="7">
        <v>0.99998799999999999</v>
      </c>
      <c r="O1574" s="7">
        <v>0.85999199999999998</v>
      </c>
      <c r="P1574" s="7">
        <v>1.76999</v>
      </c>
      <c r="Q1574" s="7">
        <v>1.019992</v>
      </c>
      <c r="R1574" s="7">
        <v>1.3399920000000001</v>
      </c>
      <c r="S1574" s="7">
        <v>1.6799900000000001</v>
      </c>
      <c r="T1574" s="7"/>
    </row>
    <row r="1575" spans="1:20" x14ac:dyDescent="0.35">
      <c r="A1575" s="6" t="s">
        <v>185</v>
      </c>
      <c r="B1575" s="6" t="s">
        <v>208</v>
      </c>
      <c r="C1575" s="6" t="s">
        <v>699</v>
      </c>
      <c r="D1575" s="6" t="s">
        <v>709</v>
      </c>
      <c r="E1575" s="6" t="s">
        <v>578</v>
      </c>
      <c r="F1575" s="6" t="s">
        <v>589</v>
      </c>
      <c r="G1575" s="6" t="s">
        <v>590</v>
      </c>
      <c r="H1575" s="6"/>
      <c r="I1575" s="7">
        <v>0.422684</v>
      </c>
      <c r="J1575" s="7">
        <v>0.422684</v>
      </c>
      <c r="K1575" s="7">
        <v>0.63291200000000003</v>
      </c>
      <c r="L1575" s="7">
        <v>0.14444599999999999</v>
      </c>
      <c r="M1575" s="7">
        <v>1.16987</v>
      </c>
      <c r="N1575" s="7">
        <v>0.77999200000000002</v>
      </c>
      <c r="O1575" s="7">
        <v>0.66999200000000003</v>
      </c>
      <c r="P1575" s="7">
        <v>1.37999</v>
      </c>
      <c r="Q1575" s="7">
        <v>0.80998800000000004</v>
      </c>
      <c r="R1575" s="7">
        <v>1.0699939999999999</v>
      </c>
      <c r="S1575" s="7">
        <v>1.339985</v>
      </c>
      <c r="T1575" s="7"/>
    </row>
    <row r="1576" spans="1:20" x14ac:dyDescent="0.35">
      <c r="A1576" s="6" t="s">
        <v>185</v>
      </c>
      <c r="B1576" s="6" t="s">
        <v>208</v>
      </c>
      <c r="C1576" s="6" t="s">
        <v>699</v>
      </c>
      <c r="D1576" s="6" t="s">
        <v>709</v>
      </c>
      <c r="E1576" s="6" t="s">
        <v>578</v>
      </c>
      <c r="F1576" s="6" t="s">
        <v>591</v>
      </c>
      <c r="G1576" s="6" t="s">
        <v>592</v>
      </c>
      <c r="H1576" s="7">
        <v>0.422684</v>
      </c>
      <c r="I1576" s="7">
        <v>0.422684</v>
      </c>
      <c r="J1576" s="7">
        <v>0.422684</v>
      </c>
      <c r="K1576" s="7">
        <v>0</v>
      </c>
      <c r="L1576" s="7">
        <v>0.14752499999999999</v>
      </c>
      <c r="M1576" s="7">
        <v>1.097421</v>
      </c>
      <c r="N1576" s="7">
        <v>0.229994</v>
      </c>
      <c r="O1576" s="7">
        <v>0.19999600000000001</v>
      </c>
      <c r="P1576" s="7">
        <v>0.42</v>
      </c>
      <c r="Q1576" s="7">
        <v>0.379996</v>
      </c>
      <c r="R1576" s="7">
        <v>0.49</v>
      </c>
      <c r="S1576" s="7">
        <v>0.64999499999999999</v>
      </c>
      <c r="T1576" s="7"/>
    </row>
    <row r="1577" spans="1:20" x14ac:dyDescent="0.35">
      <c r="A1577" s="6" t="s">
        <v>185</v>
      </c>
      <c r="B1577" s="6" t="s">
        <v>208</v>
      </c>
      <c r="C1577" s="6" t="s">
        <v>699</v>
      </c>
      <c r="D1577" s="6" t="s">
        <v>709</v>
      </c>
      <c r="E1577" s="6" t="s">
        <v>578</v>
      </c>
      <c r="F1577" s="6" t="s">
        <v>593</v>
      </c>
      <c r="G1577" s="6" t="s">
        <v>594</v>
      </c>
      <c r="H1577" s="7">
        <v>0.422684</v>
      </c>
      <c r="I1577" s="6"/>
      <c r="J1577" s="7">
        <v>0.84536800000000001</v>
      </c>
      <c r="K1577" s="7">
        <v>0.28804200000000002</v>
      </c>
      <c r="L1577" s="7">
        <v>0.14855299999999999</v>
      </c>
      <c r="M1577" s="7">
        <v>0.71773100000000001</v>
      </c>
      <c r="N1577" s="7">
        <v>0.229994</v>
      </c>
      <c r="O1577" s="7">
        <v>0.19999600000000001</v>
      </c>
      <c r="P1577" s="7">
        <v>0.41999500000000001</v>
      </c>
      <c r="Q1577" s="7">
        <v>0.3</v>
      </c>
      <c r="R1577" s="7">
        <v>0.38999200000000001</v>
      </c>
      <c r="S1577" s="7">
        <v>0.49999500000000002</v>
      </c>
      <c r="T1577" s="7"/>
    </row>
    <row r="1578" spans="1:20" x14ac:dyDescent="0.35">
      <c r="A1578" s="6" t="s">
        <v>185</v>
      </c>
      <c r="B1578" s="6" t="s">
        <v>208</v>
      </c>
      <c r="C1578" s="6" t="s">
        <v>699</v>
      </c>
      <c r="D1578" s="6" t="s">
        <v>709</v>
      </c>
      <c r="E1578" s="6" t="s">
        <v>578</v>
      </c>
      <c r="F1578" s="6" t="s">
        <v>595</v>
      </c>
      <c r="G1578" s="6" t="s">
        <v>596</v>
      </c>
      <c r="H1578" s="6"/>
      <c r="I1578" s="6"/>
      <c r="J1578" s="7">
        <v>0.63402599999999998</v>
      </c>
      <c r="K1578" s="7">
        <v>2.6216300000000001</v>
      </c>
      <c r="L1578" s="7">
        <v>1.0085299999999999</v>
      </c>
      <c r="M1578" s="7">
        <v>19.474466</v>
      </c>
      <c r="N1578" s="7">
        <v>1.079996</v>
      </c>
      <c r="O1578" s="7">
        <v>0.73998799999999998</v>
      </c>
      <c r="P1578" s="7">
        <v>1.4599899999999999</v>
      </c>
      <c r="Q1578" s="7">
        <v>0.59999599999999997</v>
      </c>
      <c r="R1578" s="7">
        <v>4.1399920000000003</v>
      </c>
      <c r="S1578" s="7">
        <v>6.0099900000000002</v>
      </c>
      <c r="T1578" s="7"/>
    </row>
    <row r="1579" spans="1:20" x14ac:dyDescent="0.35">
      <c r="A1579" s="6" t="s">
        <v>185</v>
      </c>
      <c r="B1579" s="6" t="s">
        <v>208</v>
      </c>
      <c r="C1579" s="6" t="s">
        <v>699</v>
      </c>
      <c r="D1579" s="6" t="s">
        <v>709</v>
      </c>
      <c r="E1579" s="6" t="s">
        <v>578</v>
      </c>
      <c r="F1579" s="6" t="s">
        <v>597</v>
      </c>
      <c r="G1579" s="6" t="s">
        <v>598</v>
      </c>
      <c r="H1579" s="6"/>
      <c r="I1579" s="7">
        <v>0.63402599999999998</v>
      </c>
      <c r="J1579" s="6"/>
      <c r="K1579" s="7">
        <v>2.3730319999999998</v>
      </c>
      <c r="L1579" s="7">
        <v>1.0070969999999999</v>
      </c>
      <c r="M1579" s="7">
        <v>18.539332999999999</v>
      </c>
      <c r="N1579" s="7">
        <v>1.159988</v>
      </c>
      <c r="O1579" s="7">
        <v>0.79999200000000004</v>
      </c>
      <c r="P1579" s="7">
        <v>1.569995</v>
      </c>
      <c r="Q1579" s="7">
        <v>0.509988</v>
      </c>
      <c r="R1579" s="7">
        <v>3.529992</v>
      </c>
      <c r="S1579" s="7">
        <v>5.1399900000000001</v>
      </c>
      <c r="T1579" s="7"/>
    </row>
    <row r="1580" spans="1:20" x14ac:dyDescent="0.35">
      <c r="A1580" s="6" t="s">
        <v>185</v>
      </c>
      <c r="B1580" s="6" t="s">
        <v>208</v>
      </c>
      <c r="C1580" s="6" t="s">
        <v>699</v>
      </c>
      <c r="D1580" s="6" t="s">
        <v>709</v>
      </c>
      <c r="E1580" s="6" t="s">
        <v>578</v>
      </c>
      <c r="F1580" s="6" t="s">
        <v>599</v>
      </c>
      <c r="G1580" s="6" t="s">
        <v>600</v>
      </c>
      <c r="H1580" s="6"/>
      <c r="I1580" s="7">
        <v>1.268052</v>
      </c>
      <c r="J1580" s="6"/>
      <c r="K1580" s="7">
        <v>0</v>
      </c>
      <c r="L1580" s="7">
        <v>1.9961599999999999</v>
      </c>
      <c r="M1580" s="7">
        <v>12.463647</v>
      </c>
      <c r="N1580" s="7">
        <v>0.77999200000000002</v>
      </c>
      <c r="O1580" s="7">
        <v>0.52998999999999996</v>
      </c>
      <c r="P1580" s="7">
        <v>1.059995</v>
      </c>
      <c r="Q1580" s="7">
        <v>1.3399920000000001</v>
      </c>
      <c r="R1580" s="7">
        <v>8.4799959999999999</v>
      </c>
      <c r="S1580" s="7">
        <v>12.359995</v>
      </c>
      <c r="T1580" s="7"/>
    </row>
    <row r="1581" spans="1:20" x14ac:dyDescent="0.35">
      <c r="A1581" s="6" t="s">
        <v>185</v>
      </c>
      <c r="B1581" s="6" t="s">
        <v>208</v>
      </c>
      <c r="C1581" s="6" t="s">
        <v>699</v>
      </c>
      <c r="D1581" s="6" t="s">
        <v>709</v>
      </c>
      <c r="E1581" s="6" t="s">
        <v>578</v>
      </c>
      <c r="F1581" s="6" t="s">
        <v>601</v>
      </c>
      <c r="G1581" s="6" t="s">
        <v>602</v>
      </c>
      <c r="H1581" s="7">
        <v>0.63402599999999998</v>
      </c>
      <c r="I1581" s="7">
        <v>0.63402599999999998</v>
      </c>
      <c r="J1581" s="7">
        <v>0.63402599999999998</v>
      </c>
      <c r="K1581" s="7">
        <v>3.4368300000000001</v>
      </c>
      <c r="L1581" s="7">
        <v>3.0001579999999999</v>
      </c>
      <c r="M1581" s="7">
        <v>18.305997000000001</v>
      </c>
      <c r="N1581" s="7">
        <v>1.0799920000000001</v>
      </c>
      <c r="O1581" s="7">
        <v>0.73998799999999998</v>
      </c>
      <c r="P1581" s="7">
        <v>1.4599899999999999</v>
      </c>
      <c r="Q1581" s="7">
        <v>0.53999200000000003</v>
      </c>
      <c r="R1581" s="7">
        <v>3.6999960000000001</v>
      </c>
      <c r="S1581" s="7">
        <v>5.3799900000000003</v>
      </c>
      <c r="T1581" s="7"/>
    </row>
    <row r="1582" spans="1:20" x14ac:dyDescent="0.35">
      <c r="A1582" s="6" t="s">
        <v>185</v>
      </c>
      <c r="B1582" s="6" t="s">
        <v>208</v>
      </c>
      <c r="C1582" s="6" t="s">
        <v>699</v>
      </c>
      <c r="D1582" s="6" t="s">
        <v>709</v>
      </c>
      <c r="E1582" s="6" t="s">
        <v>578</v>
      </c>
      <c r="F1582" s="6" t="s">
        <v>680</v>
      </c>
      <c r="G1582" s="6" t="s">
        <v>681</v>
      </c>
      <c r="H1582" s="6"/>
      <c r="I1582" s="6"/>
      <c r="J1582" s="7">
        <v>13.251151</v>
      </c>
      <c r="K1582" s="7">
        <v>6.4051999999999998</v>
      </c>
      <c r="L1582" s="7">
        <v>0</v>
      </c>
      <c r="M1582" s="7">
        <v>0</v>
      </c>
      <c r="N1582" s="7">
        <v>7.9199960000000003</v>
      </c>
      <c r="O1582" s="7">
        <v>3.5699960000000002</v>
      </c>
      <c r="P1582" s="7">
        <v>6.8799950000000001</v>
      </c>
      <c r="Q1582" s="7">
        <v>5.68</v>
      </c>
      <c r="R1582" s="7">
        <v>6.4999960000000003</v>
      </c>
      <c r="S1582" s="7">
        <v>6.1799949999999999</v>
      </c>
      <c r="T1582" s="7"/>
    </row>
    <row r="1583" spans="1:20" x14ac:dyDescent="0.35">
      <c r="A1583" s="6" t="s">
        <v>185</v>
      </c>
      <c r="B1583" s="6" t="s">
        <v>208</v>
      </c>
      <c r="C1583" s="6" t="s">
        <v>699</v>
      </c>
      <c r="D1583" s="6" t="s">
        <v>709</v>
      </c>
      <c r="E1583" s="6" t="s">
        <v>578</v>
      </c>
      <c r="F1583" s="6" t="s">
        <v>682</v>
      </c>
      <c r="G1583" s="6" t="s">
        <v>683</v>
      </c>
      <c r="H1583" s="6"/>
      <c r="I1583" s="6"/>
      <c r="J1583" s="7">
        <v>3.4871449999999999</v>
      </c>
      <c r="K1583" s="7">
        <v>3.0638540000000001</v>
      </c>
      <c r="L1583" s="7">
        <v>0</v>
      </c>
      <c r="M1583" s="7">
        <v>0</v>
      </c>
      <c r="N1583" s="7">
        <v>5.5399960000000004</v>
      </c>
      <c r="O1583" s="7">
        <v>6.0699959999999997</v>
      </c>
      <c r="P1583" s="7">
        <v>8.759995</v>
      </c>
      <c r="Q1583" s="7">
        <v>5.7199960000000001</v>
      </c>
      <c r="R1583" s="7">
        <v>6.42</v>
      </c>
      <c r="S1583" s="7">
        <v>6.8299950000000003</v>
      </c>
      <c r="T1583" s="7"/>
    </row>
    <row r="1584" spans="1:20" x14ac:dyDescent="0.35">
      <c r="A1584" s="6" t="s">
        <v>185</v>
      </c>
      <c r="B1584" s="6" t="s">
        <v>208</v>
      </c>
      <c r="C1584" s="6" t="s">
        <v>699</v>
      </c>
      <c r="D1584" s="6" t="s">
        <v>709</v>
      </c>
      <c r="E1584" s="6" t="s">
        <v>578</v>
      </c>
      <c r="F1584" s="6" t="s">
        <v>603</v>
      </c>
      <c r="G1584" s="6" t="s">
        <v>604</v>
      </c>
      <c r="H1584" s="7">
        <v>69.742859999999993</v>
      </c>
      <c r="I1584" s="7">
        <v>63.4026</v>
      </c>
      <c r="J1584" s="6"/>
      <c r="K1584" s="7">
        <v>0</v>
      </c>
      <c r="L1584" s="7">
        <v>72.490296000000001</v>
      </c>
      <c r="M1584" s="7">
        <v>192.742784</v>
      </c>
      <c r="N1584" s="7">
        <v>97.989996000000005</v>
      </c>
      <c r="O1584" s="7">
        <v>117.830006</v>
      </c>
      <c r="P1584" s="7">
        <v>159.81</v>
      </c>
      <c r="Q1584" s="7">
        <v>203.85002600000001</v>
      </c>
      <c r="R1584" s="7">
        <v>209.06000399999999</v>
      </c>
      <c r="S1584" s="7">
        <v>371.83001999999999</v>
      </c>
      <c r="T1584" s="7"/>
    </row>
    <row r="1585" spans="1:20" x14ac:dyDescent="0.35">
      <c r="A1585" s="6" t="s">
        <v>185</v>
      </c>
      <c r="B1585" s="6" t="s">
        <v>208</v>
      </c>
      <c r="C1585" s="6" t="s">
        <v>699</v>
      </c>
      <c r="D1585" s="6" t="s">
        <v>709</v>
      </c>
      <c r="E1585" s="6" t="s">
        <v>578</v>
      </c>
      <c r="F1585" s="6" t="s">
        <v>605</v>
      </c>
      <c r="G1585" s="6" t="s">
        <v>606</v>
      </c>
      <c r="H1585" s="7">
        <v>6.3402599999999998</v>
      </c>
      <c r="I1585" s="7">
        <v>10.5671</v>
      </c>
      <c r="J1585" s="7">
        <v>25.361039999999999</v>
      </c>
      <c r="K1585" s="7">
        <v>6.8765390000000002</v>
      </c>
      <c r="L1585" s="7">
        <v>16.360340000000001</v>
      </c>
      <c r="M1585" s="7">
        <v>68.429239999999993</v>
      </c>
      <c r="N1585" s="7">
        <v>18.479980000000001</v>
      </c>
      <c r="O1585" s="7">
        <v>22.239992000000001</v>
      </c>
      <c r="P1585" s="7">
        <v>30.189979999999998</v>
      </c>
      <c r="Q1585" s="7">
        <v>18.189979999999998</v>
      </c>
      <c r="R1585" s="7">
        <v>18.649988</v>
      </c>
      <c r="S1585" s="7">
        <v>33.179985000000002</v>
      </c>
      <c r="T1585" s="7"/>
    </row>
    <row r="1586" spans="1:20" x14ac:dyDescent="0.35">
      <c r="A1586" s="6" t="s">
        <v>185</v>
      </c>
      <c r="B1586" s="6" t="s">
        <v>208</v>
      </c>
      <c r="C1586" s="6" t="s">
        <v>699</v>
      </c>
      <c r="D1586" s="6" t="s">
        <v>709</v>
      </c>
      <c r="E1586" s="6" t="s">
        <v>578</v>
      </c>
      <c r="F1586" s="6" t="s">
        <v>607</v>
      </c>
      <c r="G1586" s="6" t="s">
        <v>608</v>
      </c>
      <c r="H1586" s="7">
        <v>46.495240000000003</v>
      </c>
      <c r="I1586" s="7">
        <v>33.814720000000001</v>
      </c>
      <c r="J1586" s="7">
        <v>21.1342</v>
      </c>
      <c r="K1586" s="7">
        <v>36.406708999999999</v>
      </c>
      <c r="L1586" s="7">
        <v>43.892288000000001</v>
      </c>
      <c r="M1586" s="7">
        <v>202.65753599999999</v>
      </c>
      <c r="N1586" s="7">
        <v>83.980003999999994</v>
      </c>
      <c r="O1586" s="7">
        <v>101</v>
      </c>
      <c r="P1586" s="7">
        <v>136.99999500000001</v>
      </c>
      <c r="Q1586" s="7">
        <v>153.560012</v>
      </c>
      <c r="R1586" s="7">
        <v>157.490002</v>
      </c>
      <c r="S1586" s="7">
        <v>280.11002000000002</v>
      </c>
      <c r="T1586" s="7"/>
    </row>
    <row r="1587" spans="1:20" x14ac:dyDescent="0.35">
      <c r="A1587" s="6" t="s">
        <v>185</v>
      </c>
      <c r="B1587" s="6" t="s">
        <v>208</v>
      </c>
      <c r="C1587" s="6" t="s">
        <v>699</v>
      </c>
      <c r="D1587" s="6" t="s">
        <v>709</v>
      </c>
      <c r="E1587" s="6" t="s">
        <v>578</v>
      </c>
      <c r="F1587" s="6" t="s">
        <v>609</v>
      </c>
      <c r="G1587" s="6" t="s">
        <v>610</v>
      </c>
      <c r="H1587" s="7">
        <v>50.722079999999998</v>
      </c>
      <c r="I1587" s="7">
        <v>69.742859999999993</v>
      </c>
      <c r="J1587" s="7">
        <v>31.7013</v>
      </c>
      <c r="K1587" s="7">
        <v>71.577410999999998</v>
      </c>
      <c r="L1587" s="7">
        <v>67.473178000000004</v>
      </c>
      <c r="M1587" s="7">
        <v>180.82253499999999</v>
      </c>
      <c r="N1587" s="7">
        <v>69.269996000000006</v>
      </c>
      <c r="O1587" s="7">
        <v>83.32</v>
      </c>
      <c r="P1587" s="7">
        <v>113.03001</v>
      </c>
      <c r="Q1587" s="7">
        <v>105.53000400000001</v>
      </c>
      <c r="R1587" s="7">
        <v>108.230008</v>
      </c>
      <c r="S1587" s="7">
        <v>192.490005</v>
      </c>
      <c r="T1587" s="7"/>
    </row>
    <row r="1588" spans="1:20" x14ac:dyDescent="0.35">
      <c r="A1588" s="6" t="s">
        <v>185</v>
      </c>
      <c r="B1588" s="6" t="s">
        <v>208</v>
      </c>
      <c r="C1588" s="6" t="s">
        <v>699</v>
      </c>
      <c r="D1588" s="6" t="s">
        <v>709</v>
      </c>
      <c r="E1588" s="6" t="s">
        <v>578</v>
      </c>
      <c r="F1588" s="6" t="s">
        <v>611</v>
      </c>
      <c r="G1588" s="6" t="s">
        <v>612</v>
      </c>
      <c r="H1588" s="7">
        <v>2.1134200000000001</v>
      </c>
      <c r="I1588" s="7">
        <v>2.1134200000000001</v>
      </c>
      <c r="J1588" s="7">
        <v>10.5671</v>
      </c>
      <c r="K1588" s="7">
        <v>28.681864000000001</v>
      </c>
      <c r="L1588" s="7">
        <v>4.6764679999999998</v>
      </c>
      <c r="M1588" s="7">
        <v>52.550246000000001</v>
      </c>
      <c r="N1588" s="7">
        <v>15.549988000000001</v>
      </c>
      <c r="O1588" s="7">
        <v>18.729987999999999</v>
      </c>
      <c r="P1588" s="7">
        <v>25.44999</v>
      </c>
      <c r="Q1588" s="7">
        <v>16.379992000000001</v>
      </c>
      <c r="R1588" s="7">
        <v>16.799987999999999</v>
      </c>
      <c r="S1588" s="7">
        <v>29.879995000000001</v>
      </c>
      <c r="T1588" s="7"/>
    </row>
    <row r="1589" spans="1:20" x14ac:dyDescent="0.35">
      <c r="A1589" s="6" t="s">
        <v>185</v>
      </c>
      <c r="B1589" s="6" t="s">
        <v>208</v>
      </c>
      <c r="C1589" s="6" t="s">
        <v>699</v>
      </c>
      <c r="D1589" s="6" t="s">
        <v>709</v>
      </c>
      <c r="E1589" s="6" t="s">
        <v>578</v>
      </c>
      <c r="F1589" s="6" t="s">
        <v>613</v>
      </c>
      <c r="G1589" s="6" t="s">
        <v>614</v>
      </c>
      <c r="H1589" s="7">
        <v>16.907360000000001</v>
      </c>
      <c r="I1589" s="7">
        <v>10.5671</v>
      </c>
      <c r="J1589" s="7">
        <v>10.5671</v>
      </c>
      <c r="K1589" s="7">
        <v>13.061647000000001</v>
      </c>
      <c r="L1589" s="7">
        <v>16.212451000000001</v>
      </c>
      <c r="M1589" s="7">
        <v>71.089519999999993</v>
      </c>
      <c r="N1589" s="7">
        <v>27.959987999999999</v>
      </c>
      <c r="O1589" s="7">
        <v>33.649994</v>
      </c>
      <c r="P1589" s="7">
        <v>45.669989999999999</v>
      </c>
      <c r="Q1589" s="7">
        <v>35.669992000000001</v>
      </c>
      <c r="R1589" s="7">
        <v>36.579991999999997</v>
      </c>
      <c r="S1589" s="7">
        <v>65.059995000000001</v>
      </c>
      <c r="T1589" s="7"/>
    </row>
    <row r="1590" spans="1:20" x14ac:dyDescent="0.35">
      <c r="A1590" s="6" t="s">
        <v>185</v>
      </c>
      <c r="B1590" s="6" t="s">
        <v>208</v>
      </c>
      <c r="C1590" s="6" t="s">
        <v>699</v>
      </c>
      <c r="D1590" s="6" t="s">
        <v>709</v>
      </c>
      <c r="E1590" s="6" t="s">
        <v>578</v>
      </c>
      <c r="F1590" s="6" t="s">
        <v>615</v>
      </c>
      <c r="G1590" s="6" t="s">
        <v>616</v>
      </c>
      <c r="H1590" s="7">
        <v>14.793939999999999</v>
      </c>
      <c r="I1590" s="7">
        <v>14.793939999999999</v>
      </c>
      <c r="J1590" s="7">
        <v>23.247620000000001</v>
      </c>
      <c r="K1590" s="7">
        <v>5.8731970000000002</v>
      </c>
      <c r="L1590" s="7">
        <v>25.580217999999999</v>
      </c>
      <c r="M1590" s="7">
        <v>98.840214000000003</v>
      </c>
      <c r="N1590" s="7">
        <v>27.279987999999999</v>
      </c>
      <c r="O1590" s="7">
        <v>32.749997999999998</v>
      </c>
      <c r="P1590" s="7">
        <v>44.339995000000002</v>
      </c>
      <c r="Q1590" s="7">
        <v>23.199988000000001</v>
      </c>
      <c r="R1590" s="7">
        <v>23.799987999999999</v>
      </c>
      <c r="S1590" s="7">
        <v>42.319985000000003</v>
      </c>
      <c r="T1590" s="7"/>
    </row>
    <row r="1591" spans="1:20" x14ac:dyDescent="0.35">
      <c r="A1591" s="6" t="s">
        <v>185</v>
      </c>
      <c r="B1591" s="6" t="s">
        <v>208</v>
      </c>
      <c r="C1591" s="6" t="s">
        <v>699</v>
      </c>
      <c r="D1591" s="6" t="s">
        <v>709</v>
      </c>
      <c r="E1591" s="6" t="s">
        <v>578</v>
      </c>
      <c r="F1591" s="6" t="s">
        <v>735</v>
      </c>
      <c r="G1591" s="6" t="s">
        <v>736</v>
      </c>
      <c r="H1591" s="7">
        <v>2.1134200000000001</v>
      </c>
      <c r="I1591" s="7">
        <v>2.1134200000000001</v>
      </c>
      <c r="J1591" s="6"/>
      <c r="K1591" s="7">
        <v>0</v>
      </c>
      <c r="L1591" s="7">
        <v>0</v>
      </c>
      <c r="M1591" s="7">
        <v>0</v>
      </c>
      <c r="N1591" s="7">
        <v>0</v>
      </c>
      <c r="O1591" s="7">
        <v>0</v>
      </c>
      <c r="P1591" s="7">
        <v>0</v>
      </c>
      <c r="Q1591" s="7">
        <v>0</v>
      </c>
      <c r="R1591" s="7">
        <v>0</v>
      </c>
      <c r="S1591" s="7">
        <v>0</v>
      </c>
      <c r="T1591" s="7"/>
    </row>
    <row r="1592" spans="1:20" x14ac:dyDescent="0.35">
      <c r="A1592" s="6" t="s">
        <v>185</v>
      </c>
      <c r="B1592" s="6" t="s">
        <v>208</v>
      </c>
      <c r="C1592" s="6" t="s">
        <v>699</v>
      </c>
      <c r="D1592" s="6" t="s">
        <v>709</v>
      </c>
      <c r="E1592" s="6" t="s">
        <v>578</v>
      </c>
      <c r="F1592" s="6" t="s">
        <v>617</v>
      </c>
      <c r="G1592" s="6" t="s">
        <v>618</v>
      </c>
      <c r="H1592" s="7">
        <v>2.1134200000000001</v>
      </c>
      <c r="I1592" s="7">
        <v>4.2268400000000002</v>
      </c>
      <c r="J1592" s="7">
        <v>4.2268400000000002</v>
      </c>
      <c r="K1592" s="7">
        <v>0.55947000000000002</v>
      </c>
      <c r="L1592" s="7">
        <v>5.8097260000000004</v>
      </c>
      <c r="M1592" s="7">
        <v>30.751054</v>
      </c>
      <c r="N1592" s="7">
        <v>19.36</v>
      </c>
      <c r="O1592" s="7">
        <v>23.279996000000001</v>
      </c>
      <c r="P1592" s="7">
        <v>31.560005</v>
      </c>
      <c r="Q1592" s="7">
        <v>22.86</v>
      </c>
      <c r="R1592" s="7">
        <v>23.449995999999999</v>
      </c>
      <c r="S1592" s="7">
        <v>41.700004999999997</v>
      </c>
      <c r="T1592" s="7"/>
    </row>
    <row r="1593" spans="1:20" x14ac:dyDescent="0.35">
      <c r="A1593" s="6" t="s">
        <v>185</v>
      </c>
      <c r="B1593" s="6" t="s">
        <v>208</v>
      </c>
      <c r="C1593" s="6" t="s">
        <v>699</v>
      </c>
      <c r="D1593" s="6" t="s">
        <v>709</v>
      </c>
      <c r="E1593" s="6" t="s">
        <v>619</v>
      </c>
      <c r="F1593" s="6" t="s">
        <v>620</v>
      </c>
      <c r="G1593" s="6" t="s">
        <v>621</v>
      </c>
      <c r="H1593" s="7">
        <v>40.450882</v>
      </c>
      <c r="I1593" s="7">
        <v>49.517459000000002</v>
      </c>
      <c r="J1593" s="7">
        <v>33.476591999999997</v>
      </c>
      <c r="K1593" s="7">
        <v>32.935440999999997</v>
      </c>
      <c r="L1593" s="7">
        <v>71.921655000000001</v>
      </c>
      <c r="M1593" s="7">
        <v>91.808306000000002</v>
      </c>
      <c r="N1593" s="7">
        <v>83.765489000000002</v>
      </c>
      <c r="O1593" s="7">
        <v>91.630686999999995</v>
      </c>
      <c r="P1593" s="7">
        <v>104.816458</v>
      </c>
      <c r="Q1593" s="7">
        <v>96.481703999999993</v>
      </c>
      <c r="R1593" s="7">
        <v>81.849278999999996</v>
      </c>
      <c r="S1593" s="7">
        <v>92.162842999999995</v>
      </c>
      <c r="T1593" s="7"/>
    </row>
    <row r="1594" spans="1:20" x14ac:dyDescent="0.35">
      <c r="A1594" s="6" t="s">
        <v>185</v>
      </c>
      <c r="B1594" s="6" t="s">
        <v>208</v>
      </c>
      <c r="C1594" s="6" t="s">
        <v>699</v>
      </c>
      <c r="D1594" s="6" t="s">
        <v>709</v>
      </c>
      <c r="E1594" s="6" t="s">
        <v>619</v>
      </c>
      <c r="F1594" s="6" t="s">
        <v>622</v>
      </c>
      <c r="G1594" s="6" t="s">
        <v>623</v>
      </c>
      <c r="H1594" s="7">
        <v>29.292017999999999</v>
      </c>
      <c r="I1594" s="7">
        <v>32.779162999999997</v>
      </c>
      <c r="J1594" s="7">
        <v>34.871450000000003</v>
      </c>
      <c r="K1594" s="7">
        <v>24.400827</v>
      </c>
      <c r="L1594" s="7">
        <v>61.419229000000001</v>
      </c>
      <c r="M1594" s="7">
        <v>134.96625399999999</v>
      </c>
      <c r="N1594" s="7">
        <v>50.092047000000001</v>
      </c>
      <c r="O1594" s="7">
        <v>53.257846999999998</v>
      </c>
      <c r="P1594" s="7">
        <v>65.211997999999994</v>
      </c>
      <c r="Q1594" s="7">
        <v>91.217662000000004</v>
      </c>
      <c r="R1594" s="7">
        <v>85.398342</v>
      </c>
      <c r="S1594" s="7">
        <v>93.457707999999997</v>
      </c>
      <c r="T1594" s="7"/>
    </row>
    <row r="1595" spans="1:20" x14ac:dyDescent="0.35">
      <c r="A1595" s="6" t="s">
        <v>185</v>
      </c>
      <c r="B1595" s="6" t="s">
        <v>208</v>
      </c>
      <c r="C1595" s="6" t="s">
        <v>699</v>
      </c>
      <c r="D1595" s="6" t="s">
        <v>709</v>
      </c>
      <c r="E1595" s="6" t="s">
        <v>619</v>
      </c>
      <c r="F1595" s="6" t="s">
        <v>624</v>
      </c>
      <c r="G1595" s="6" t="s">
        <v>625</v>
      </c>
      <c r="H1595" s="7">
        <v>101.127205</v>
      </c>
      <c r="I1595" s="7">
        <v>99.034918000000005</v>
      </c>
      <c r="J1595" s="7">
        <v>128.32693599999999</v>
      </c>
      <c r="K1595" s="7">
        <v>98.389353999999997</v>
      </c>
      <c r="L1595" s="7">
        <v>196.669308</v>
      </c>
      <c r="M1595" s="7">
        <v>328.05338899999998</v>
      </c>
      <c r="N1595" s="7">
        <v>150.36417499999999</v>
      </c>
      <c r="O1595" s="7">
        <v>155.03274300000001</v>
      </c>
      <c r="P1595" s="7">
        <v>185.99134599999999</v>
      </c>
      <c r="Q1595" s="7">
        <v>189.26336900000001</v>
      </c>
      <c r="R1595" s="7">
        <v>164.65767</v>
      </c>
      <c r="S1595" s="7">
        <v>222.41744399999999</v>
      </c>
      <c r="T1595" s="7"/>
    </row>
    <row r="1596" spans="1:20" x14ac:dyDescent="0.35">
      <c r="A1596" s="6" t="s">
        <v>185</v>
      </c>
      <c r="B1596" s="6" t="s">
        <v>208</v>
      </c>
      <c r="C1596" s="6" t="s">
        <v>699</v>
      </c>
      <c r="D1596" s="6" t="s">
        <v>709</v>
      </c>
      <c r="E1596" s="6" t="s">
        <v>619</v>
      </c>
      <c r="F1596" s="6" t="s">
        <v>626</v>
      </c>
      <c r="G1596" s="6" t="s">
        <v>627</v>
      </c>
      <c r="H1596" s="7">
        <v>496.44235800000001</v>
      </c>
      <c r="I1596" s="7">
        <v>563.01508799999999</v>
      </c>
      <c r="J1596" s="7">
        <v>757.02704400000005</v>
      </c>
      <c r="K1596" s="7">
        <v>615.270218</v>
      </c>
      <c r="L1596" s="7">
        <v>1212.2783179999999</v>
      </c>
      <c r="M1596" s="7">
        <v>2334.4457830000001</v>
      </c>
      <c r="N1596" s="7">
        <v>869.89636199999995</v>
      </c>
      <c r="O1596" s="7">
        <v>1001.577088</v>
      </c>
      <c r="P1596" s="7">
        <v>1017.102216</v>
      </c>
      <c r="Q1596" s="7">
        <v>756.39827000000002</v>
      </c>
      <c r="R1596" s="7">
        <v>940.18305399999997</v>
      </c>
      <c r="S1596" s="7">
        <v>1364.1537350000001</v>
      </c>
      <c r="T1596" s="7"/>
    </row>
    <row r="1597" spans="1:20" x14ac:dyDescent="0.35">
      <c r="A1597" s="6" t="s">
        <v>185</v>
      </c>
      <c r="B1597" s="6" t="s">
        <v>208</v>
      </c>
      <c r="C1597" s="6" t="s">
        <v>699</v>
      </c>
      <c r="D1597" s="6" t="s">
        <v>709</v>
      </c>
      <c r="E1597" s="6" t="s">
        <v>619</v>
      </c>
      <c r="F1597" s="6" t="s">
        <v>628</v>
      </c>
      <c r="G1597" s="6" t="s">
        <v>629</v>
      </c>
      <c r="H1597" s="7">
        <v>273.89923199999998</v>
      </c>
      <c r="I1597" s="7">
        <v>370.90521000000001</v>
      </c>
      <c r="J1597" s="7">
        <v>336.66780599999998</v>
      </c>
      <c r="K1597" s="7">
        <v>301.60537499999998</v>
      </c>
      <c r="L1597" s="7">
        <v>668.73023599999999</v>
      </c>
      <c r="M1597" s="7">
        <v>747.00229400000001</v>
      </c>
      <c r="N1597" s="7">
        <v>333.445944</v>
      </c>
      <c r="O1597" s="7">
        <v>387.08768600000002</v>
      </c>
      <c r="P1597" s="7">
        <v>353.22908799999999</v>
      </c>
      <c r="Q1597" s="7">
        <v>271.77266500000002</v>
      </c>
      <c r="R1597" s="7">
        <v>332.27876800000001</v>
      </c>
      <c r="S1597" s="7">
        <v>422.49455499999999</v>
      </c>
      <c r="T1597" s="7"/>
    </row>
    <row r="1598" spans="1:20" x14ac:dyDescent="0.35">
      <c r="A1598" s="6" t="s">
        <v>185</v>
      </c>
      <c r="B1598" s="6" t="s">
        <v>208</v>
      </c>
      <c r="C1598" s="6" t="s">
        <v>699</v>
      </c>
      <c r="D1598" s="6" t="s">
        <v>709</v>
      </c>
      <c r="E1598" s="6" t="s">
        <v>619</v>
      </c>
      <c r="F1598" s="6" t="s">
        <v>630</v>
      </c>
      <c r="G1598" s="6" t="s">
        <v>631</v>
      </c>
      <c r="H1598" s="7">
        <v>418.45715999999999</v>
      </c>
      <c r="I1598" s="7">
        <v>395.63222400000001</v>
      </c>
      <c r="J1598" s="7">
        <v>467.91118799999998</v>
      </c>
      <c r="K1598" s="7">
        <v>453.21746100000001</v>
      </c>
      <c r="L1598" s="7">
        <v>896.321506</v>
      </c>
      <c r="M1598" s="7">
        <v>1329.1693949999999</v>
      </c>
      <c r="N1598" s="7">
        <v>463.517426</v>
      </c>
      <c r="O1598" s="7">
        <v>508.08460600000001</v>
      </c>
      <c r="P1598" s="7">
        <v>485.99068899999997</v>
      </c>
      <c r="Q1598" s="7">
        <v>425.41343799999999</v>
      </c>
      <c r="R1598" s="7">
        <v>533.22520199999997</v>
      </c>
      <c r="S1598" s="7">
        <v>813.38225499999999</v>
      </c>
      <c r="T1598" s="7"/>
    </row>
    <row r="1599" spans="1:20" x14ac:dyDescent="0.35">
      <c r="A1599" s="6" t="s">
        <v>185</v>
      </c>
      <c r="B1599" s="6" t="s">
        <v>208</v>
      </c>
      <c r="C1599" s="6" t="s">
        <v>699</v>
      </c>
      <c r="D1599" s="6" t="s">
        <v>709</v>
      </c>
      <c r="E1599" s="6" t="s">
        <v>619</v>
      </c>
      <c r="F1599" s="6" t="s">
        <v>632</v>
      </c>
      <c r="G1599" s="6" t="s">
        <v>633</v>
      </c>
      <c r="H1599" s="7">
        <v>854.03302199999996</v>
      </c>
      <c r="I1599" s="7">
        <v>791.26444800000002</v>
      </c>
      <c r="J1599" s="7">
        <v>914.89951799999994</v>
      </c>
      <c r="K1599" s="7">
        <v>755.69744800000001</v>
      </c>
      <c r="L1599" s="7">
        <v>1699.1654000000001</v>
      </c>
      <c r="M1599" s="7">
        <v>1931.288368</v>
      </c>
      <c r="N1599" s="7">
        <v>1019.462096</v>
      </c>
      <c r="O1599" s="7">
        <v>1151.010391</v>
      </c>
      <c r="P1599" s="7">
        <v>1123.093335</v>
      </c>
      <c r="Q1599" s="7">
        <v>1042.5014000000001</v>
      </c>
      <c r="R1599" s="7">
        <v>1404.389872</v>
      </c>
      <c r="S1599" s="7">
        <v>1735.55825</v>
      </c>
      <c r="T1599" s="7"/>
    </row>
    <row r="1600" spans="1:20" x14ac:dyDescent="0.35">
      <c r="A1600" s="6" t="s">
        <v>185</v>
      </c>
      <c r="B1600" s="6" t="s">
        <v>208</v>
      </c>
      <c r="C1600" s="6" t="s">
        <v>699</v>
      </c>
      <c r="D1600" s="6" t="s">
        <v>709</v>
      </c>
      <c r="E1600" s="6" t="s">
        <v>619</v>
      </c>
      <c r="F1600" s="6" t="s">
        <v>634</v>
      </c>
      <c r="G1600" s="6" t="s">
        <v>635</v>
      </c>
      <c r="H1600" s="7">
        <v>14.646008999999999</v>
      </c>
      <c r="I1600" s="7">
        <v>18.133154000000001</v>
      </c>
      <c r="J1600" s="7">
        <v>11.856293000000001</v>
      </c>
      <c r="K1600" s="7">
        <v>13.710343</v>
      </c>
      <c r="L1600" s="7">
        <v>50.248783000000003</v>
      </c>
      <c r="M1600" s="7">
        <v>74.681037000000003</v>
      </c>
      <c r="N1600" s="7">
        <v>47.15466</v>
      </c>
      <c r="O1600" s="7">
        <v>40.106256999999999</v>
      </c>
      <c r="P1600" s="7">
        <v>50.704957</v>
      </c>
      <c r="Q1600" s="7">
        <v>44.807921999999998</v>
      </c>
      <c r="R1600" s="7">
        <v>35.111184999999999</v>
      </c>
      <c r="S1600" s="7">
        <v>19.413686999999999</v>
      </c>
      <c r="T1600" s="7"/>
    </row>
    <row r="1601" spans="1:20" x14ac:dyDescent="0.35">
      <c r="A1601" s="6" t="s">
        <v>185</v>
      </c>
      <c r="B1601" s="6" t="s">
        <v>208</v>
      </c>
      <c r="C1601" s="6" t="s">
        <v>699</v>
      </c>
      <c r="D1601" s="6" t="s">
        <v>709</v>
      </c>
      <c r="E1601" s="6" t="s">
        <v>619</v>
      </c>
      <c r="F1601" s="6" t="s">
        <v>636</v>
      </c>
      <c r="G1601" s="6" t="s">
        <v>637</v>
      </c>
      <c r="H1601" s="7">
        <v>93.201822000000007</v>
      </c>
      <c r="I1601" s="7">
        <v>154.068318</v>
      </c>
      <c r="J1601" s="7">
        <v>110.32052400000001</v>
      </c>
      <c r="K1601" s="7">
        <v>129.95973499999999</v>
      </c>
      <c r="L1601" s="7">
        <v>306.43886800000001</v>
      </c>
      <c r="M1601" s="7">
        <v>497.40453100000002</v>
      </c>
      <c r="N1601" s="7">
        <v>184.25290799999999</v>
      </c>
      <c r="O1601" s="7">
        <v>199.460464</v>
      </c>
      <c r="P1601" s="7">
        <v>263.08102000000002</v>
      </c>
      <c r="Q1601" s="7">
        <v>545.25877600000001</v>
      </c>
      <c r="R1601" s="7">
        <v>442.60100199999999</v>
      </c>
      <c r="S1601" s="7">
        <v>304.14025900000001</v>
      </c>
      <c r="T1601" s="7"/>
    </row>
    <row r="1602" spans="1:20" x14ac:dyDescent="0.35">
      <c r="A1602" s="6" t="s">
        <v>185</v>
      </c>
      <c r="B1602" s="6" t="s">
        <v>208</v>
      </c>
      <c r="C1602" s="6" t="s">
        <v>699</v>
      </c>
      <c r="D1602" s="6" t="s">
        <v>709</v>
      </c>
      <c r="E1602" s="6" t="s">
        <v>619</v>
      </c>
      <c r="F1602" s="6" t="s">
        <v>638</v>
      </c>
      <c r="G1602" s="6" t="s">
        <v>639</v>
      </c>
      <c r="H1602" s="7">
        <v>0.52835500000000002</v>
      </c>
      <c r="I1602" s="7">
        <v>3.1701299999999999</v>
      </c>
      <c r="J1602" s="7">
        <v>1.5850649999999999</v>
      </c>
      <c r="K1602" s="7">
        <v>5.0600420000000002</v>
      </c>
      <c r="L1602" s="7">
        <v>1.640314</v>
      </c>
      <c r="M1602" s="7">
        <v>6.5197950000000002</v>
      </c>
      <c r="N1602" s="7">
        <v>5.2336520000000002</v>
      </c>
      <c r="O1602" s="7">
        <v>4.7995279999999996</v>
      </c>
      <c r="P1602" s="7">
        <v>6.7833050000000004</v>
      </c>
      <c r="Q1602" s="7">
        <v>3.94929</v>
      </c>
      <c r="R1602" s="7">
        <v>4.606147</v>
      </c>
      <c r="S1602" s="7">
        <v>8.7865769999999994</v>
      </c>
      <c r="T1602" s="7"/>
    </row>
    <row r="1603" spans="1:20" x14ac:dyDescent="0.35">
      <c r="A1603" s="6" t="s">
        <v>185</v>
      </c>
      <c r="B1603" s="6" t="s">
        <v>208</v>
      </c>
      <c r="C1603" s="6" t="s">
        <v>699</v>
      </c>
      <c r="D1603" s="6" t="s">
        <v>709</v>
      </c>
      <c r="E1603" s="6" t="s">
        <v>619</v>
      </c>
      <c r="F1603" s="6" t="s">
        <v>640</v>
      </c>
      <c r="G1603" s="6" t="s">
        <v>641</v>
      </c>
      <c r="H1603" s="6"/>
      <c r="I1603" s="6"/>
      <c r="J1603" s="6"/>
      <c r="K1603" s="7">
        <v>0</v>
      </c>
      <c r="L1603" s="7">
        <v>0</v>
      </c>
      <c r="M1603" s="7">
        <v>0</v>
      </c>
      <c r="N1603" s="7">
        <v>2.154471</v>
      </c>
      <c r="O1603" s="7">
        <v>1.8407450000000001</v>
      </c>
      <c r="P1603" s="7">
        <v>1.5807040000000001</v>
      </c>
      <c r="Q1603" s="7">
        <v>1.1432929999999999</v>
      </c>
      <c r="R1603" s="7">
        <v>1.3450390000000001</v>
      </c>
      <c r="S1603" s="7">
        <v>3.0869049999999998</v>
      </c>
      <c r="T1603" s="7"/>
    </row>
    <row r="1604" spans="1:20" x14ac:dyDescent="0.35">
      <c r="A1604" s="6" t="s">
        <v>185</v>
      </c>
      <c r="B1604" s="6" t="s">
        <v>208</v>
      </c>
      <c r="C1604" s="6" t="s">
        <v>699</v>
      </c>
      <c r="D1604" s="6" t="s">
        <v>709</v>
      </c>
      <c r="E1604" s="6" t="s">
        <v>619</v>
      </c>
      <c r="F1604" s="6" t="s">
        <v>642</v>
      </c>
      <c r="G1604" s="6" t="s">
        <v>643</v>
      </c>
      <c r="H1604" s="7">
        <v>53.004604</v>
      </c>
      <c r="I1604" s="7">
        <v>56.491748999999999</v>
      </c>
      <c r="J1604" s="7">
        <v>59.978893999999997</v>
      </c>
      <c r="K1604" s="7">
        <v>49.438575999999998</v>
      </c>
      <c r="L1604" s="7">
        <v>102.07086200000001</v>
      </c>
      <c r="M1604" s="7">
        <v>241.44740300000001</v>
      </c>
      <c r="N1604" s="7">
        <v>157.68448699999999</v>
      </c>
      <c r="O1604" s="7">
        <v>170.862694</v>
      </c>
      <c r="P1604" s="7">
        <v>217.391514</v>
      </c>
      <c r="Q1604" s="7">
        <v>195.01243400000001</v>
      </c>
      <c r="R1604" s="7">
        <v>168.285124</v>
      </c>
      <c r="S1604" s="7">
        <v>216.361491</v>
      </c>
      <c r="T1604" s="7"/>
    </row>
    <row r="1605" spans="1:20" x14ac:dyDescent="0.35">
      <c r="A1605" s="6" t="s">
        <v>185</v>
      </c>
      <c r="B1605" s="6" t="s">
        <v>208</v>
      </c>
      <c r="C1605" s="6" t="s">
        <v>699</v>
      </c>
      <c r="D1605" s="6" t="s">
        <v>709</v>
      </c>
      <c r="E1605" s="6" t="s">
        <v>192</v>
      </c>
      <c r="F1605" s="6" t="s">
        <v>644</v>
      </c>
      <c r="G1605" s="6" t="s">
        <v>645</v>
      </c>
      <c r="H1605" s="7">
        <v>273.42376999999999</v>
      </c>
      <c r="I1605" s="7">
        <v>301.95494600000001</v>
      </c>
      <c r="J1605" s="7">
        <v>382.79327799999999</v>
      </c>
      <c r="K1605" s="7">
        <v>366.97842000000003</v>
      </c>
      <c r="L1605" s="7">
        <v>518.57636200000002</v>
      </c>
      <c r="M1605" s="7">
        <v>647.42779199999995</v>
      </c>
      <c r="N1605" s="7">
        <v>322.787057</v>
      </c>
      <c r="O1605" s="7">
        <v>215.28099599999999</v>
      </c>
      <c r="P1605" s="7">
        <v>243.704623</v>
      </c>
      <c r="Q1605" s="7">
        <v>249.19071400000001</v>
      </c>
      <c r="R1605" s="7">
        <v>229.94542799999999</v>
      </c>
      <c r="S1605" s="7">
        <v>250.07704000000001</v>
      </c>
      <c r="T1605" s="7"/>
    </row>
    <row r="1606" spans="1:20" x14ac:dyDescent="0.35">
      <c r="A1606" s="6" t="s">
        <v>185</v>
      </c>
      <c r="B1606" s="6" t="s">
        <v>208</v>
      </c>
      <c r="C1606" s="6" t="s">
        <v>699</v>
      </c>
      <c r="D1606" s="6" t="s">
        <v>709</v>
      </c>
      <c r="E1606" s="6" t="s">
        <v>192</v>
      </c>
      <c r="F1606" s="6" t="s">
        <v>697</v>
      </c>
      <c r="G1606" s="6" t="s">
        <v>698</v>
      </c>
      <c r="H1606" s="7">
        <v>6.9742850000000001</v>
      </c>
      <c r="I1606" s="7">
        <v>2.789714</v>
      </c>
      <c r="J1606" s="6"/>
      <c r="K1606" s="7">
        <v>0</v>
      </c>
      <c r="L1606" s="7">
        <v>0</v>
      </c>
      <c r="M1606" s="7">
        <v>0</v>
      </c>
      <c r="N1606" s="7">
        <v>0</v>
      </c>
      <c r="O1606" s="7">
        <v>0</v>
      </c>
      <c r="P1606" s="7">
        <v>0</v>
      </c>
      <c r="Q1606" s="7">
        <v>0</v>
      </c>
      <c r="R1606" s="7">
        <v>0</v>
      </c>
      <c r="S1606" s="7">
        <v>0</v>
      </c>
      <c r="T1606" s="7"/>
    </row>
    <row r="1607" spans="1:20" x14ac:dyDescent="0.35">
      <c r="A1607" s="6" t="s">
        <v>185</v>
      </c>
      <c r="B1607" s="6" t="s">
        <v>208</v>
      </c>
      <c r="C1607" s="6" t="s">
        <v>699</v>
      </c>
      <c r="D1607" s="6" t="s">
        <v>709</v>
      </c>
      <c r="E1607" s="6" t="s">
        <v>192</v>
      </c>
      <c r="F1607" s="6" t="s">
        <v>646</v>
      </c>
      <c r="G1607" s="6" t="s">
        <v>647</v>
      </c>
      <c r="H1607" s="7">
        <v>733.35673999999995</v>
      </c>
      <c r="I1607" s="7">
        <v>874.95587999999998</v>
      </c>
      <c r="J1607" s="7">
        <v>900.31691999999998</v>
      </c>
      <c r="K1607" s="7">
        <v>497.72169000000002</v>
      </c>
      <c r="L1607" s="7">
        <v>1283.0483099999999</v>
      </c>
      <c r="M1607" s="7">
        <v>1063.3840379999999</v>
      </c>
      <c r="N1607" s="7">
        <v>513.50563</v>
      </c>
      <c r="O1607" s="7">
        <v>634.59348399999999</v>
      </c>
      <c r="P1607" s="7">
        <v>620.925164</v>
      </c>
      <c r="Q1607" s="7">
        <v>355.24212399999999</v>
      </c>
      <c r="R1607" s="7">
        <v>424.04307999999997</v>
      </c>
      <c r="S1607" s="7">
        <v>652.12443399999995</v>
      </c>
      <c r="T1607" s="7"/>
    </row>
    <row r="1608" spans="1:20" x14ac:dyDescent="0.35">
      <c r="A1608" s="6" t="s">
        <v>185</v>
      </c>
      <c r="B1608" s="6" t="s">
        <v>208</v>
      </c>
      <c r="C1608" s="6" t="s">
        <v>699</v>
      </c>
      <c r="D1608" s="6" t="s">
        <v>709</v>
      </c>
      <c r="E1608" s="6" t="s">
        <v>192</v>
      </c>
      <c r="F1608" s="6" t="s">
        <v>648</v>
      </c>
      <c r="G1608" s="6" t="s">
        <v>649</v>
      </c>
      <c r="H1608" s="6"/>
      <c r="I1608" s="7">
        <v>0.69742899999999997</v>
      </c>
      <c r="J1608" s="7">
        <v>2.0922869999999998</v>
      </c>
      <c r="K1608" s="7">
        <v>2.414873</v>
      </c>
      <c r="L1608" s="7">
        <v>3.7926039999999999</v>
      </c>
      <c r="M1608" s="7">
        <v>16.764447000000001</v>
      </c>
      <c r="N1608" s="7">
        <v>3.71096</v>
      </c>
      <c r="O1608" s="7">
        <v>3.6257929999999998</v>
      </c>
      <c r="P1608" s="7">
        <v>4.0185979999999999</v>
      </c>
      <c r="Q1608" s="7">
        <v>2.2496170000000002</v>
      </c>
      <c r="R1608" s="7">
        <v>2.1076600000000001</v>
      </c>
      <c r="S1608" s="7">
        <v>3.5490349999999999</v>
      </c>
      <c r="T1608" s="7"/>
    </row>
    <row r="1609" spans="1:20" x14ac:dyDescent="0.35">
      <c r="A1609" s="6" t="s">
        <v>185</v>
      </c>
      <c r="B1609" s="6" t="s">
        <v>208</v>
      </c>
      <c r="C1609" s="6" t="s">
        <v>699</v>
      </c>
      <c r="D1609" s="6" t="s">
        <v>709</v>
      </c>
      <c r="E1609" s="6" t="s">
        <v>192</v>
      </c>
      <c r="F1609" s="6" t="s">
        <v>650</v>
      </c>
      <c r="G1609" s="6" t="s">
        <v>651</v>
      </c>
      <c r="H1609" s="7">
        <v>705.67093799999998</v>
      </c>
      <c r="I1609" s="7">
        <v>675.23769000000004</v>
      </c>
      <c r="J1609" s="7">
        <v>842.62055399999997</v>
      </c>
      <c r="K1609" s="7">
        <v>735.26622799999996</v>
      </c>
      <c r="L1609" s="7">
        <v>1186.338021</v>
      </c>
      <c r="M1609" s="7">
        <v>1450.132742</v>
      </c>
      <c r="N1609" s="7">
        <v>843.01943800000004</v>
      </c>
      <c r="O1609" s="7">
        <v>847.58752600000003</v>
      </c>
      <c r="P1609" s="7">
        <v>816.44431099999997</v>
      </c>
      <c r="Q1609" s="7">
        <v>580.53682000000003</v>
      </c>
      <c r="R1609" s="7">
        <v>461.20444199999997</v>
      </c>
      <c r="S1609" s="7">
        <v>633.36915499999998</v>
      </c>
      <c r="T1609" s="7"/>
    </row>
    <row r="1610" spans="1:20" x14ac:dyDescent="0.35">
      <c r="A1610" s="6" t="s">
        <v>185</v>
      </c>
      <c r="B1610" s="6" t="s">
        <v>208</v>
      </c>
      <c r="C1610" s="6" t="s">
        <v>699</v>
      </c>
      <c r="D1610" s="6" t="s">
        <v>709</v>
      </c>
      <c r="E1610" s="6" t="s">
        <v>192</v>
      </c>
      <c r="F1610" s="6" t="s">
        <v>193</v>
      </c>
      <c r="G1610" s="6" t="s">
        <v>194</v>
      </c>
      <c r="H1610" s="7">
        <v>112.983498</v>
      </c>
      <c r="I1610" s="7">
        <v>133.20893899999999</v>
      </c>
      <c r="J1610" s="7">
        <v>284.55103200000002</v>
      </c>
      <c r="K1610" s="7">
        <v>261.67564399999998</v>
      </c>
      <c r="L1610" s="7">
        <v>392.638912</v>
      </c>
      <c r="M1610" s="7">
        <v>572.01504799999998</v>
      </c>
      <c r="N1610" s="7">
        <v>393.82568600000002</v>
      </c>
      <c r="O1610" s="7">
        <v>420.965937</v>
      </c>
      <c r="P1610" s="7">
        <v>410.10159199999998</v>
      </c>
      <c r="Q1610" s="7">
        <v>166.12072699999999</v>
      </c>
      <c r="R1610" s="7">
        <v>141.86485099999999</v>
      </c>
      <c r="S1610" s="7">
        <v>190.32225600000001</v>
      </c>
      <c r="T1610" s="7"/>
    </row>
    <row r="1611" spans="1:20" x14ac:dyDescent="0.35">
      <c r="A1611" s="6" t="s">
        <v>185</v>
      </c>
      <c r="B1611" s="6" t="s">
        <v>208</v>
      </c>
      <c r="C1611" s="6" t="s">
        <v>699</v>
      </c>
      <c r="D1611" s="6" t="s">
        <v>709</v>
      </c>
      <c r="E1611" s="6" t="s">
        <v>192</v>
      </c>
      <c r="F1611" s="6" t="s">
        <v>654</v>
      </c>
      <c r="G1611" s="6" t="s">
        <v>655</v>
      </c>
      <c r="H1611" s="7">
        <v>143.71256</v>
      </c>
      <c r="I1611" s="7">
        <v>169.0736</v>
      </c>
      <c r="J1611" s="7">
        <v>308.55932000000001</v>
      </c>
      <c r="K1611" s="7">
        <v>247.210399</v>
      </c>
      <c r="L1611" s="7">
        <v>559.03684699999997</v>
      </c>
      <c r="M1611" s="7">
        <v>747.51838499999997</v>
      </c>
      <c r="N1611" s="7">
        <v>531.768868</v>
      </c>
      <c r="O1611" s="7">
        <v>565.01680799999997</v>
      </c>
      <c r="P1611" s="7">
        <v>548.29034000000001</v>
      </c>
      <c r="Q1611" s="7">
        <v>351.403728</v>
      </c>
      <c r="R1611" s="7">
        <v>289.82430199999999</v>
      </c>
      <c r="S1611" s="7">
        <v>372.71553999999998</v>
      </c>
      <c r="T1611" s="7"/>
    </row>
    <row r="1612" spans="1:20" x14ac:dyDescent="0.35">
      <c r="A1612" s="6" t="s">
        <v>185</v>
      </c>
      <c r="B1612" s="6" t="s">
        <v>208</v>
      </c>
      <c r="C1612" s="6" t="s">
        <v>699</v>
      </c>
      <c r="D1612" s="6" t="s">
        <v>709</v>
      </c>
      <c r="E1612" s="6" t="s">
        <v>656</v>
      </c>
      <c r="F1612" s="6" t="s">
        <v>737</v>
      </c>
      <c r="G1612" s="6" t="s">
        <v>738</v>
      </c>
      <c r="H1612" s="7">
        <v>1.394857</v>
      </c>
      <c r="I1612" s="6"/>
      <c r="J1612" s="6"/>
      <c r="K1612" s="7">
        <v>0</v>
      </c>
      <c r="L1612" s="7">
        <v>0</v>
      </c>
      <c r="M1612" s="7">
        <v>0</v>
      </c>
      <c r="N1612" s="7">
        <v>0</v>
      </c>
      <c r="O1612" s="7">
        <v>0</v>
      </c>
      <c r="P1612" s="7">
        <v>0</v>
      </c>
      <c r="Q1612" s="7">
        <v>0</v>
      </c>
      <c r="R1612" s="7">
        <v>0</v>
      </c>
      <c r="S1612" s="7">
        <v>0</v>
      </c>
      <c r="T1612" s="7"/>
    </row>
    <row r="1613" spans="1:20" x14ac:dyDescent="0.35">
      <c r="A1613" s="6" t="s">
        <v>185</v>
      </c>
      <c r="B1613" s="6" t="s">
        <v>208</v>
      </c>
      <c r="C1613" s="6" t="s">
        <v>699</v>
      </c>
      <c r="D1613" s="6" t="s">
        <v>709</v>
      </c>
      <c r="E1613" s="6" t="s">
        <v>656</v>
      </c>
      <c r="F1613" s="6" t="s">
        <v>657</v>
      </c>
      <c r="G1613" s="6" t="s">
        <v>658</v>
      </c>
      <c r="H1613" s="7">
        <v>4.2268400000000002</v>
      </c>
      <c r="I1613" s="6"/>
      <c r="J1613" s="7">
        <v>2.1134200000000001</v>
      </c>
      <c r="K1613" s="7">
        <v>6.0422520000000004</v>
      </c>
      <c r="L1613" s="7">
        <v>5.930936</v>
      </c>
      <c r="M1613" s="7">
        <v>57.666924999999999</v>
      </c>
      <c r="N1613" s="7">
        <v>118.075298</v>
      </c>
      <c r="O1613" s="7">
        <v>119.848722</v>
      </c>
      <c r="P1613" s="7">
        <v>116.4496</v>
      </c>
      <c r="Q1613" s="7">
        <v>47.92315</v>
      </c>
      <c r="R1613" s="7">
        <v>44.395423999999998</v>
      </c>
      <c r="S1613" s="7">
        <v>61.100879999999997</v>
      </c>
      <c r="T1613" s="7"/>
    </row>
    <row r="1614" spans="1:20" x14ac:dyDescent="0.35">
      <c r="A1614" s="6" t="s">
        <v>185</v>
      </c>
      <c r="B1614" s="6" t="s">
        <v>208</v>
      </c>
      <c r="C1614" s="6" t="s">
        <v>699</v>
      </c>
      <c r="D1614" s="6" t="s">
        <v>709</v>
      </c>
      <c r="E1614" s="6" t="s">
        <v>656</v>
      </c>
      <c r="F1614" s="6" t="s">
        <v>659</v>
      </c>
      <c r="G1614" s="6" t="s">
        <v>660</v>
      </c>
      <c r="H1614" s="7">
        <v>22.824936000000001</v>
      </c>
      <c r="I1614" s="7">
        <v>24.727014</v>
      </c>
      <c r="J1614" s="7">
        <v>34.237403999999998</v>
      </c>
      <c r="K1614" s="7">
        <v>30.288437999999999</v>
      </c>
      <c r="L1614" s="7">
        <v>54.325271999999998</v>
      </c>
      <c r="M1614" s="7">
        <v>110.115701</v>
      </c>
      <c r="N1614" s="7">
        <v>181.40182799999999</v>
      </c>
      <c r="O1614" s="7">
        <v>173.902412</v>
      </c>
      <c r="P1614" s="7">
        <v>167.45477</v>
      </c>
      <c r="Q1614" s="7">
        <v>116.83636</v>
      </c>
      <c r="R1614" s="7">
        <v>102.98736599999999</v>
      </c>
      <c r="S1614" s="7">
        <v>149.7884</v>
      </c>
      <c r="T1614" s="7"/>
    </row>
    <row r="1615" spans="1:20" x14ac:dyDescent="0.35">
      <c r="A1615" s="6" t="s">
        <v>185</v>
      </c>
      <c r="B1615" s="6" t="s">
        <v>208</v>
      </c>
      <c r="C1615" s="6" t="s">
        <v>699</v>
      </c>
      <c r="D1615" s="6" t="s">
        <v>709</v>
      </c>
      <c r="E1615" s="6" t="s">
        <v>656</v>
      </c>
      <c r="F1615" s="6" t="s">
        <v>661</v>
      </c>
      <c r="G1615" s="6" t="s">
        <v>662</v>
      </c>
      <c r="H1615" s="6"/>
      <c r="I1615" s="6"/>
      <c r="J1615" s="6"/>
      <c r="K1615" s="7">
        <v>0.69742899999999997</v>
      </c>
      <c r="L1615" s="7">
        <v>0</v>
      </c>
      <c r="M1615" s="7">
        <v>0</v>
      </c>
      <c r="N1615" s="7">
        <v>0</v>
      </c>
      <c r="O1615" s="7">
        <v>0</v>
      </c>
      <c r="P1615" s="7">
        <v>0</v>
      </c>
      <c r="Q1615" s="7">
        <v>0</v>
      </c>
      <c r="R1615" s="7">
        <v>0</v>
      </c>
      <c r="S1615" s="7">
        <v>0</v>
      </c>
      <c r="T1615" s="7"/>
    </row>
    <row r="1616" spans="1:20" x14ac:dyDescent="0.35">
      <c r="A1616" s="6" t="s">
        <v>185</v>
      </c>
      <c r="B1616" s="6" t="s">
        <v>208</v>
      </c>
      <c r="C1616" s="6" t="s">
        <v>699</v>
      </c>
      <c r="D1616" s="6" t="s">
        <v>188</v>
      </c>
      <c r="E1616" s="6" t="s">
        <v>700</v>
      </c>
      <c r="F1616" s="6" t="s">
        <v>701</v>
      </c>
      <c r="G1616" s="6" t="s">
        <v>702</v>
      </c>
      <c r="H1616" s="6"/>
      <c r="I1616" s="6"/>
      <c r="J1616" s="6"/>
      <c r="K1616" s="7">
        <v>0.119099</v>
      </c>
      <c r="L1616" s="7">
        <v>0</v>
      </c>
      <c r="M1616" s="7">
        <v>0</v>
      </c>
      <c r="N1616" s="7">
        <v>0</v>
      </c>
      <c r="O1616" s="7">
        <v>0</v>
      </c>
      <c r="P1616" s="7">
        <v>0</v>
      </c>
      <c r="Q1616" s="7">
        <v>0</v>
      </c>
      <c r="R1616" s="7">
        <v>0</v>
      </c>
      <c r="S1616" s="7">
        <v>0</v>
      </c>
      <c r="T1616" s="7"/>
    </row>
    <row r="1617" spans="1:20" x14ac:dyDescent="0.35">
      <c r="A1617" s="6" t="s">
        <v>185</v>
      </c>
      <c r="B1617" s="6" t="s">
        <v>208</v>
      </c>
      <c r="C1617" s="6" t="s">
        <v>699</v>
      </c>
      <c r="D1617" s="6" t="s">
        <v>188</v>
      </c>
      <c r="E1617" s="6" t="s">
        <v>700</v>
      </c>
      <c r="F1617" s="6" t="s">
        <v>703</v>
      </c>
      <c r="G1617" s="6" t="s">
        <v>704</v>
      </c>
      <c r="H1617" s="6"/>
      <c r="I1617" s="6"/>
      <c r="J1617" s="6"/>
      <c r="K1617" s="7">
        <v>0</v>
      </c>
      <c r="L1617" s="7">
        <v>0</v>
      </c>
      <c r="M1617" s="7">
        <v>0</v>
      </c>
      <c r="N1617" s="7">
        <v>6.9456000000000004E-2</v>
      </c>
      <c r="O1617" s="7">
        <v>7.9683000000000004E-2</v>
      </c>
      <c r="P1617" s="7">
        <v>6.9508E-2</v>
      </c>
      <c r="Q1617" s="7">
        <v>0</v>
      </c>
      <c r="R1617" s="7">
        <v>0</v>
      </c>
      <c r="S1617" s="7">
        <v>0</v>
      </c>
      <c r="T1617" s="7"/>
    </row>
    <row r="1618" spans="1:20" x14ac:dyDescent="0.35">
      <c r="A1618" s="6" t="s">
        <v>185</v>
      </c>
      <c r="B1618" s="6" t="s">
        <v>208</v>
      </c>
      <c r="C1618" s="6" t="s">
        <v>699</v>
      </c>
      <c r="D1618" s="6" t="s">
        <v>188</v>
      </c>
      <c r="E1618" s="6" t="s">
        <v>700</v>
      </c>
      <c r="F1618" s="6" t="s">
        <v>739</v>
      </c>
      <c r="G1618" s="6" t="s">
        <v>740</v>
      </c>
      <c r="H1618" s="7">
        <v>0</v>
      </c>
      <c r="I1618" s="7">
        <v>1.690736</v>
      </c>
      <c r="J1618" s="7">
        <v>0</v>
      </c>
      <c r="K1618" s="7">
        <v>0</v>
      </c>
      <c r="L1618" s="7">
        <v>0</v>
      </c>
      <c r="M1618" s="7">
        <v>0</v>
      </c>
      <c r="N1618" s="7">
        <v>0</v>
      </c>
      <c r="O1618" s="7">
        <v>0</v>
      </c>
      <c r="P1618" s="7">
        <v>0</v>
      </c>
      <c r="Q1618" s="7">
        <v>0</v>
      </c>
      <c r="R1618" s="7">
        <v>0</v>
      </c>
      <c r="S1618" s="7">
        <v>0</v>
      </c>
      <c r="T1618" s="7"/>
    </row>
    <row r="1619" spans="1:20" x14ac:dyDescent="0.35">
      <c r="A1619" s="6" t="s">
        <v>185</v>
      </c>
      <c r="B1619" s="6" t="s">
        <v>208</v>
      </c>
      <c r="C1619" s="6" t="s">
        <v>699</v>
      </c>
      <c r="D1619" s="6" t="s">
        <v>188</v>
      </c>
      <c r="E1619" s="6" t="s">
        <v>672</v>
      </c>
      <c r="F1619" s="6" t="s">
        <v>673</v>
      </c>
      <c r="G1619" s="6" t="s">
        <v>674</v>
      </c>
      <c r="H1619" s="6"/>
      <c r="I1619" s="7">
        <v>0.84536800000000001</v>
      </c>
      <c r="J1619" s="7">
        <v>0.84536800000000001</v>
      </c>
      <c r="K1619" s="7">
        <v>0</v>
      </c>
      <c r="L1619" s="7">
        <v>0</v>
      </c>
      <c r="M1619" s="7">
        <v>0</v>
      </c>
      <c r="N1619" s="7">
        <v>0</v>
      </c>
      <c r="O1619" s="7">
        <v>0</v>
      </c>
      <c r="P1619" s="7">
        <v>0</v>
      </c>
      <c r="Q1619" s="7">
        <v>0</v>
      </c>
      <c r="R1619" s="7">
        <v>0</v>
      </c>
      <c r="S1619" s="7">
        <v>0</v>
      </c>
      <c r="T1619" s="7"/>
    </row>
    <row r="1620" spans="1:20" x14ac:dyDescent="0.35">
      <c r="A1620" s="6" t="s">
        <v>185</v>
      </c>
      <c r="B1620" s="6" t="s">
        <v>208</v>
      </c>
      <c r="C1620" s="6" t="s">
        <v>699</v>
      </c>
      <c r="D1620" s="6" t="s">
        <v>188</v>
      </c>
      <c r="E1620" s="6" t="s">
        <v>196</v>
      </c>
      <c r="F1620" s="6" t="s">
        <v>197</v>
      </c>
      <c r="G1620" s="6" t="s">
        <v>198</v>
      </c>
      <c r="H1620" s="7">
        <v>49.929558</v>
      </c>
      <c r="I1620" s="7">
        <v>33.286372</v>
      </c>
      <c r="J1620" s="7">
        <v>68.950342000000006</v>
      </c>
      <c r="K1620" s="7">
        <v>53.147367000000003</v>
      </c>
      <c r="L1620" s="7">
        <v>102.499416</v>
      </c>
      <c r="M1620" s="7">
        <v>66.839640000000003</v>
      </c>
      <c r="N1620" s="7">
        <v>108.52236000000001</v>
      </c>
      <c r="O1620" s="7">
        <v>105.20694399999999</v>
      </c>
      <c r="P1620" s="7">
        <v>60.002600999999999</v>
      </c>
      <c r="Q1620" s="7">
        <v>63.383485999999998</v>
      </c>
      <c r="R1620" s="7">
        <v>68.555192000000005</v>
      </c>
      <c r="S1620" s="7">
        <v>108.902868</v>
      </c>
      <c r="T1620" s="7"/>
    </row>
    <row r="1621" spans="1:20" x14ac:dyDescent="0.35">
      <c r="A1621" s="6" t="s">
        <v>185</v>
      </c>
      <c r="B1621" s="6" t="s">
        <v>208</v>
      </c>
      <c r="C1621" s="6" t="s">
        <v>699</v>
      </c>
      <c r="D1621" s="6" t="s">
        <v>188</v>
      </c>
      <c r="E1621" s="6" t="s">
        <v>196</v>
      </c>
      <c r="F1621" s="6" t="s">
        <v>200</v>
      </c>
      <c r="G1621" s="6" t="s">
        <v>201</v>
      </c>
      <c r="H1621" s="7">
        <v>35.663969999999999</v>
      </c>
      <c r="I1621" s="7">
        <v>33.286372</v>
      </c>
      <c r="J1621" s="7">
        <v>71.327939999999998</v>
      </c>
      <c r="K1621" s="7">
        <v>54.468327000000002</v>
      </c>
      <c r="L1621" s="7">
        <v>92.710731999999993</v>
      </c>
      <c r="M1621" s="7">
        <v>66.193269000000001</v>
      </c>
      <c r="N1621" s="7">
        <v>131.15942000000001</v>
      </c>
      <c r="O1621" s="7">
        <v>127.21985599999999</v>
      </c>
      <c r="P1621" s="7">
        <v>72.494837000000004</v>
      </c>
      <c r="Q1621" s="7">
        <v>72.901787999999996</v>
      </c>
      <c r="R1621" s="7">
        <v>78.841983999999997</v>
      </c>
      <c r="S1621" s="7">
        <v>125.13845600000001</v>
      </c>
      <c r="T1621" s="7"/>
    </row>
    <row r="1622" spans="1:20" x14ac:dyDescent="0.35">
      <c r="A1622" s="6" t="s">
        <v>185</v>
      </c>
      <c r="B1622" s="6" t="s">
        <v>208</v>
      </c>
      <c r="C1622" s="6" t="s">
        <v>699</v>
      </c>
      <c r="D1622" s="6" t="s">
        <v>188</v>
      </c>
      <c r="E1622" s="6" t="s">
        <v>196</v>
      </c>
      <c r="F1622" s="6" t="s">
        <v>203</v>
      </c>
      <c r="G1622" s="6" t="s">
        <v>204</v>
      </c>
      <c r="H1622" s="7">
        <v>1.3948579999999999</v>
      </c>
      <c r="I1622" s="6"/>
      <c r="J1622" s="7">
        <v>3.4871449999999999</v>
      </c>
      <c r="K1622" s="7">
        <v>1.841542</v>
      </c>
      <c r="L1622" s="7">
        <v>0.50913299999999995</v>
      </c>
      <c r="M1622" s="7">
        <v>5.9760000000000001E-2</v>
      </c>
      <c r="N1622" s="7">
        <v>0</v>
      </c>
      <c r="O1622" s="7">
        <v>0</v>
      </c>
      <c r="P1622" s="7">
        <v>0</v>
      </c>
      <c r="Q1622" s="7">
        <v>9.9057000000000006E-2</v>
      </c>
      <c r="R1622" s="7">
        <v>0.131242</v>
      </c>
      <c r="S1622" s="7">
        <v>0.12796099999999999</v>
      </c>
      <c r="T1622" s="7"/>
    </row>
    <row r="1623" spans="1:20" x14ac:dyDescent="0.35">
      <c r="A1623" s="6" t="s">
        <v>185</v>
      </c>
      <c r="B1623" s="6" t="s">
        <v>208</v>
      </c>
      <c r="C1623" s="6" t="s">
        <v>699</v>
      </c>
      <c r="D1623" s="6" t="s">
        <v>188</v>
      </c>
      <c r="E1623" s="6" t="s">
        <v>196</v>
      </c>
      <c r="F1623" s="6" t="s">
        <v>206</v>
      </c>
      <c r="G1623" s="6" t="s">
        <v>207</v>
      </c>
      <c r="H1623" s="7">
        <v>2.0922869999999998</v>
      </c>
      <c r="I1623" s="7">
        <v>0.69742899999999997</v>
      </c>
      <c r="J1623" s="7">
        <v>0.69742899999999997</v>
      </c>
      <c r="K1623" s="7">
        <v>1.112895</v>
      </c>
      <c r="L1623" s="7">
        <v>0.42438500000000001</v>
      </c>
      <c r="M1623" s="7">
        <v>9.5633999999999997E-2</v>
      </c>
      <c r="N1623" s="7">
        <v>0.713947</v>
      </c>
      <c r="O1623" s="7">
        <v>0.73534100000000002</v>
      </c>
      <c r="P1623" s="7">
        <v>0.76777200000000001</v>
      </c>
      <c r="Q1623" s="7">
        <v>0.42799500000000001</v>
      </c>
      <c r="R1623" s="7">
        <v>0.373527</v>
      </c>
      <c r="S1623" s="7">
        <v>0.47531299999999999</v>
      </c>
      <c r="T1623" s="7"/>
    </row>
    <row r="1624" spans="1:20" x14ac:dyDescent="0.35">
      <c r="A1624" s="6" t="s">
        <v>185</v>
      </c>
      <c r="B1624" s="6" t="s">
        <v>208</v>
      </c>
      <c r="C1624" s="6" t="s">
        <v>699</v>
      </c>
      <c r="D1624" s="6" t="s">
        <v>188</v>
      </c>
      <c r="E1624" s="6" t="s">
        <v>196</v>
      </c>
      <c r="F1624" s="6" t="s">
        <v>210</v>
      </c>
      <c r="G1624" s="6" t="s">
        <v>211</v>
      </c>
      <c r="H1624" s="7">
        <v>34.871429999999997</v>
      </c>
      <c r="I1624" s="7">
        <v>24.30433</v>
      </c>
      <c r="J1624" s="7">
        <v>53.892209999999999</v>
      </c>
      <c r="K1624" s="7">
        <v>47.095108000000003</v>
      </c>
      <c r="L1624" s="7">
        <v>123.299094</v>
      </c>
      <c r="M1624" s="7">
        <v>80.187228000000005</v>
      </c>
      <c r="N1624" s="7">
        <v>140.41875200000001</v>
      </c>
      <c r="O1624" s="7">
        <v>85.939689999999999</v>
      </c>
      <c r="P1624" s="7">
        <v>59.898228000000003</v>
      </c>
      <c r="Q1624" s="7">
        <v>68.720218000000003</v>
      </c>
      <c r="R1624" s="7">
        <v>59.174211</v>
      </c>
      <c r="S1624" s="7">
        <v>71.361532999999994</v>
      </c>
      <c r="T1624" s="7"/>
    </row>
    <row r="1625" spans="1:20" x14ac:dyDescent="0.35">
      <c r="A1625" s="6" t="s">
        <v>185</v>
      </c>
      <c r="B1625" s="6" t="s">
        <v>208</v>
      </c>
      <c r="C1625" s="6" t="s">
        <v>699</v>
      </c>
      <c r="D1625" s="6" t="s">
        <v>188</v>
      </c>
      <c r="E1625" s="6" t="s">
        <v>196</v>
      </c>
      <c r="F1625" s="6" t="s">
        <v>214</v>
      </c>
      <c r="G1625" s="6" t="s">
        <v>215</v>
      </c>
      <c r="H1625" s="7">
        <v>2.1134200000000001</v>
      </c>
      <c r="I1625" s="7">
        <v>4.2268400000000002</v>
      </c>
      <c r="J1625" s="7">
        <v>4.2268400000000002</v>
      </c>
      <c r="K1625" s="7">
        <v>1.05671</v>
      </c>
      <c r="L1625" s="7">
        <v>0</v>
      </c>
      <c r="M1625" s="7">
        <v>0</v>
      </c>
      <c r="N1625" s="7">
        <v>0</v>
      </c>
      <c r="O1625" s="7">
        <v>0</v>
      </c>
      <c r="P1625" s="7">
        <v>0</v>
      </c>
      <c r="Q1625" s="7">
        <v>0</v>
      </c>
      <c r="R1625" s="7">
        <v>0</v>
      </c>
      <c r="S1625" s="7">
        <v>0</v>
      </c>
      <c r="T1625" s="7"/>
    </row>
    <row r="1626" spans="1:20" x14ac:dyDescent="0.35">
      <c r="A1626" s="6" t="s">
        <v>185</v>
      </c>
      <c r="B1626" s="6" t="s">
        <v>208</v>
      </c>
      <c r="C1626" s="6" t="s">
        <v>699</v>
      </c>
      <c r="D1626" s="6" t="s">
        <v>188</v>
      </c>
      <c r="E1626" s="6" t="s">
        <v>196</v>
      </c>
      <c r="F1626" s="6" t="s">
        <v>218</v>
      </c>
      <c r="G1626" s="6" t="s">
        <v>219</v>
      </c>
      <c r="H1626" s="7">
        <v>2.1134200000000001</v>
      </c>
      <c r="I1626" s="7">
        <v>2.1134200000000001</v>
      </c>
      <c r="J1626" s="7">
        <v>6.3402599999999998</v>
      </c>
      <c r="K1626" s="7">
        <v>8.8452900000000003</v>
      </c>
      <c r="L1626" s="7">
        <v>11.81202</v>
      </c>
      <c r="M1626" s="7">
        <v>16.980383</v>
      </c>
      <c r="N1626" s="7">
        <v>35.723129</v>
      </c>
      <c r="O1626" s="7">
        <v>21.803536999999999</v>
      </c>
      <c r="P1626" s="7">
        <v>15.229124000000001</v>
      </c>
      <c r="Q1626" s="7">
        <v>18.526191000000001</v>
      </c>
      <c r="R1626" s="7">
        <v>15.864407999999999</v>
      </c>
      <c r="S1626" s="7">
        <v>19.164660000000001</v>
      </c>
      <c r="T1626" s="7"/>
    </row>
    <row r="1627" spans="1:20" x14ac:dyDescent="0.35">
      <c r="A1627" s="6" t="s">
        <v>185</v>
      </c>
      <c r="B1627" s="6" t="s">
        <v>208</v>
      </c>
      <c r="C1627" s="6" t="s">
        <v>699</v>
      </c>
      <c r="D1627" s="6" t="s">
        <v>188</v>
      </c>
      <c r="E1627" s="6" t="s">
        <v>196</v>
      </c>
      <c r="F1627" s="6" t="s">
        <v>220</v>
      </c>
      <c r="G1627" s="6" t="s">
        <v>221</v>
      </c>
      <c r="H1627" s="7">
        <v>116.2381</v>
      </c>
      <c r="I1627" s="7">
        <v>78.196539999999999</v>
      </c>
      <c r="J1627" s="7">
        <v>175.41386</v>
      </c>
      <c r="K1627" s="7">
        <v>141.44620800000001</v>
      </c>
      <c r="L1627" s="7">
        <v>191.44358399999999</v>
      </c>
      <c r="M1627" s="7">
        <v>139.84525500000001</v>
      </c>
      <c r="N1627" s="7">
        <v>262.55947900000001</v>
      </c>
      <c r="O1627" s="7">
        <v>273.78846800000002</v>
      </c>
      <c r="P1627" s="7">
        <v>199.935362</v>
      </c>
      <c r="Q1627" s="7">
        <v>148.89045400000001</v>
      </c>
      <c r="R1627" s="7">
        <v>129.30139600000001</v>
      </c>
      <c r="S1627" s="7">
        <v>177.32725500000001</v>
      </c>
      <c r="T1627" s="7"/>
    </row>
    <row r="1628" spans="1:20" x14ac:dyDescent="0.35">
      <c r="A1628" s="6" t="s">
        <v>185</v>
      </c>
      <c r="B1628" s="6" t="s">
        <v>208</v>
      </c>
      <c r="C1628" s="6" t="s">
        <v>699</v>
      </c>
      <c r="D1628" s="6" t="s">
        <v>188</v>
      </c>
      <c r="E1628" s="6" t="s">
        <v>196</v>
      </c>
      <c r="F1628" s="6" t="s">
        <v>223</v>
      </c>
      <c r="G1628" s="6" t="s">
        <v>224</v>
      </c>
      <c r="H1628" s="7">
        <v>92.990480000000005</v>
      </c>
      <c r="I1628" s="7">
        <v>80.309960000000004</v>
      </c>
      <c r="J1628" s="7">
        <v>169.0736</v>
      </c>
      <c r="K1628" s="7">
        <v>148.09741099999999</v>
      </c>
      <c r="L1628" s="7">
        <v>190.69724199999999</v>
      </c>
      <c r="M1628" s="7">
        <v>146.80410000000001</v>
      </c>
      <c r="N1628" s="7">
        <v>220.19864000000001</v>
      </c>
      <c r="O1628" s="7">
        <v>229.57650000000001</v>
      </c>
      <c r="P1628" s="7">
        <v>167.607315</v>
      </c>
      <c r="Q1628" s="7">
        <v>123.01054600000001</v>
      </c>
      <c r="R1628" s="7">
        <v>106.82651199999999</v>
      </c>
      <c r="S1628" s="7">
        <v>146.48498900000001</v>
      </c>
      <c r="T1628" s="7"/>
    </row>
    <row r="1629" spans="1:20" x14ac:dyDescent="0.35">
      <c r="A1629" s="6" t="s">
        <v>185</v>
      </c>
      <c r="B1629" s="6" t="s">
        <v>208</v>
      </c>
      <c r="C1629" s="6" t="s">
        <v>699</v>
      </c>
      <c r="D1629" s="6" t="s">
        <v>188</v>
      </c>
      <c r="E1629" s="6" t="s">
        <v>196</v>
      </c>
      <c r="F1629" s="6" t="s">
        <v>226</v>
      </c>
      <c r="G1629" s="6" t="s">
        <v>227</v>
      </c>
      <c r="H1629" s="7">
        <v>131.03203999999999</v>
      </c>
      <c r="I1629" s="7">
        <v>103.55758</v>
      </c>
      <c r="J1629" s="7">
        <v>152.16623999999999</v>
      </c>
      <c r="K1629" s="7">
        <v>132.99257399999999</v>
      </c>
      <c r="L1629" s="7">
        <v>236.082232</v>
      </c>
      <c r="M1629" s="7">
        <v>195.79245299999999</v>
      </c>
      <c r="N1629" s="7">
        <v>308.99669399999999</v>
      </c>
      <c r="O1629" s="7">
        <v>321.09930800000001</v>
      </c>
      <c r="P1629" s="7">
        <v>202.34391199999999</v>
      </c>
      <c r="Q1629" s="7">
        <v>134.93264199999999</v>
      </c>
      <c r="R1629" s="7">
        <v>150.03820300000001</v>
      </c>
      <c r="S1629" s="7">
        <v>224.755246</v>
      </c>
      <c r="T1629" s="7"/>
    </row>
    <row r="1630" spans="1:20" x14ac:dyDescent="0.35">
      <c r="A1630" s="6" t="s">
        <v>185</v>
      </c>
      <c r="B1630" s="6" t="s">
        <v>208</v>
      </c>
      <c r="C1630" s="6" t="s">
        <v>699</v>
      </c>
      <c r="D1630" s="6" t="s">
        <v>188</v>
      </c>
      <c r="E1630" s="6" t="s">
        <v>196</v>
      </c>
      <c r="F1630" s="6" t="s">
        <v>228</v>
      </c>
      <c r="G1630" s="6" t="s">
        <v>229</v>
      </c>
      <c r="H1630" s="7">
        <v>166.96018000000001</v>
      </c>
      <c r="I1630" s="7">
        <v>143.71256</v>
      </c>
      <c r="J1630" s="7">
        <v>264.17750000000001</v>
      </c>
      <c r="K1630" s="7">
        <v>215.63049799999999</v>
      </c>
      <c r="L1630" s="7">
        <v>550.55220999999995</v>
      </c>
      <c r="M1630" s="7">
        <v>268.04763100000002</v>
      </c>
      <c r="N1630" s="7">
        <v>339.20944600000001</v>
      </c>
      <c r="O1630" s="7">
        <v>269.60470800000002</v>
      </c>
      <c r="P1630" s="7">
        <v>165.12033</v>
      </c>
      <c r="Q1630" s="7">
        <v>152.305892</v>
      </c>
      <c r="R1630" s="7">
        <v>131.27567400000001</v>
      </c>
      <c r="S1630" s="7">
        <v>181.880055</v>
      </c>
      <c r="T1630" s="7"/>
    </row>
    <row r="1631" spans="1:20" x14ac:dyDescent="0.35">
      <c r="A1631" s="6" t="s">
        <v>185</v>
      </c>
      <c r="B1631" s="6" t="s">
        <v>208</v>
      </c>
      <c r="C1631" s="6" t="s">
        <v>699</v>
      </c>
      <c r="D1631" s="6" t="s">
        <v>188</v>
      </c>
      <c r="E1631" s="6" t="s">
        <v>196</v>
      </c>
      <c r="F1631" s="6" t="s">
        <v>230</v>
      </c>
      <c r="G1631" s="6" t="s">
        <v>231</v>
      </c>
      <c r="H1631" s="7">
        <v>33.814720000000001</v>
      </c>
      <c r="I1631" s="7">
        <v>21.1342</v>
      </c>
      <c r="J1631" s="7">
        <v>90.87706</v>
      </c>
      <c r="K1631" s="7">
        <v>90.903578999999993</v>
      </c>
      <c r="L1631" s="7">
        <v>143.474042</v>
      </c>
      <c r="M1631" s="7">
        <v>122.80034999999999</v>
      </c>
      <c r="N1631" s="7">
        <v>175.705454</v>
      </c>
      <c r="O1631" s="7">
        <v>139.65600800000001</v>
      </c>
      <c r="P1631" s="7">
        <v>85.533748000000003</v>
      </c>
      <c r="Q1631" s="7">
        <v>84.625891999999993</v>
      </c>
      <c r="R1631" s="7">
        <v>72.984994</v>
      </c>
      <c r="S1631" s="7">
        <v>101.015525</v>
      </c>
      <c r="T1631" s="7"/>
    </row>
    <row r="1632" spans="1:20" x14ac:dyDescent="0.35">
      <c r="A1632" s="6" t="s">
        <v>185</v>
      </c>
      <c r="B1632" s="6" t="s">
        <v>208</v>
      </c>
      <c r="C1632" s="6" t="s">
        <v>699</v>
      </c>
      <c r="D1632" s="6" t="s">
        <v>188</v>
      </c>
      <c r="E1632" s="6" t="s">
        <v>196</v>
      </c>
      <c r="F1632" s="6" t="s">
        <v>232</v>
      </c>
      <c r="G1632" s="6" t="s">
        <v>233</v>
      </c>
      <c r="H1632" s="7">
        <v>97.217320000000001</v>
      </c>
      <c r="I1632" s="7">
        <v>78.196539999999999</v>
      </c>
      <c r="J1632" s="7">
        <v>122.57836</v>
      </c>
      <c r="K1632" s="7">
        <v>83.844680999999994</v>
      </c>
      <c r="L1632" s="7">
        <v>184.97546</v>
      </c>
      <c r="M1632" s="7">
        <v>153.353252</v>
      </c>
      <c r="N1632" s="7">
        <v>302.50093800000002</v>
      </c>
      <c r="O1632" s="7">
        <v>314.39584000000002</v>
      </c>
      <c r="P1632" s="7">
        <v>198.13298499999999</v>
      </c>
      <c r="Q1632" s="7">
        <v>120.686334</v>
      </c>
      <c r="R1632" s="7">
        <v>134.292542</v>
      </c>
      <c r="S1632" s="7">
        <v>201.14508499999999</v>
      </c>
      <c r="T1632" s="7"/>
    </row>
    <row r="1633" spans="1:20" x14ac:dyDescent="0.35">
      <c r="A1633" s="6" t="s">
        <v>185</v>
      </c>
      <c r="B1633" s="6" t="s">
        <v>208</v>
      </c>
      <c r="C1633" s="6" t="s">
        <v>699</v>
      </c>
      <c r="D1633" s="6" t="s">
        <v>188</v>
      </c>
      <c r="E1633" s="6" t="s">
        <v>196</v>
      </c>
      <c r="F1633" s="6" t="s">
        <v>234</v>
      </c>
      <c r="G1633" s="6" t="s">
        <v>235</v>
      </c>
      <c r="H1633" s="7">
        <v>172.59598299999999</v>
      </c>
      <c r="I1633" s="7">
        <v>116.238111</v>
      </c>
      <c r="J1633" s="7">
        <v>123.28284499999999</v>
      </c>
      <c r="K1633" s="7">
        <v>156.93868000000001</v>
      </c>
      <c r="L1633" s="7">
        <v>227.391481</v>
      </c>
      <c r="M1633" s="7">
        <v>173.074423</v>
      </c>
      <c r="N1633" s="7">
        <v>167.52471600000001</v>
      </c>
      <c r="O1633" s="7">
        <v>177.855952</v>
      </c>
      <c r="P1633" s="7">
        <v>140.15079600000001</v>
      </c>
      <c r="Q1633" s="7">
        <v>123.83704</v>
      </c>
      <c r="R1633" s="7">
        <v>122.994598</v>
      </c>
      <c r="S1633" s="7">
        <v>160.41070500000001</v>
      </c>
      <c r="T1633" s="7"/>
    </row>
    <row r="1634" spans="1:20" x14ac:dyDescent="0.35">
      <c r="A1634" s="6" t="s">
        <v>185</v>
      </c>
      <c r="B1634" s="6" t="s">
        <v>208</v>
      </c>
      <c r="C1634" s="6" t="s">
        <v>699</v>
      </c>
      <c r="D1634" s="6" t="s">
        <v>188</v>
      </c>
      <c r="E1634" s="6" t="s">
        <v>236</v>
      </c>
      <c r="F1634" s="6" t="s">
        <v>664</v>
      </c>
      <c r="G1634" s="6" t="s">
        <v>665</v>
      </c>
      <c r="H1634" s="7">
        <v>1.05671</v>
      </c>
      <c r="I1634" s="7">
        <v>1.5850649999999999</v>
      </c>
      <c r="J1634" s="7">
        <v>3.1701299999999999</v>
      </c>
      <c r="K1634" s="7">
        <v>1.5886130000000001</v>
      </c>
      <c r="L1634" s="6"/>
      <c r="M1634" s="6"/>
      <c r="N1634" s="7">
        <v>0</v>
      </c>
      <c r="O1634" s="7">
        <v>0</v>
      </c>
      <c r="P1634" s="7">
        <v>0</v>
      </c>
      <c r="Q1634" s="7">
        <v>0</v>
      </c>
      <c r="R1634" s="7">
        <v>0</v>
      </c>
      <c r="S1634" s="7">
        <v>0</v>
      </c>
      <c r="T1634" s="7"/>
    </row>
    <row r="1635" spans="1:20" x14ac:dyDescent="0.35">
      <c r="A1635" s="6" t="s">
        <v>185</v>
      </c>
      <c r="B1635" s="6" t="s">
        <v>208</v>
      </c>
      <c r="C1635" s="6" t="s">
        <v>699</v>
      </c>
      <c r="D1635" s="6" t="s">
        <v>188</v>
      </c>
      <c r="E1635" s="6" t="s">
        <v>236</v>
      </c>
      <c r="F1635" s="6" t="s">
        <v>237</v>
      </c>
      <c r="G1635" s="6" t="s">
        <v>238</v>
      </c>
      <c r="H1635" s="7">
        <v>15.322295</v>
      </c>
      <c r="I1635" s="7">
        <v>11.095454999999999</v>
      </c>
      <c r="J1635" s="7">
        <v>18.492425000000001</v>
      </c>
      <c r="K1635" s="7">
        <v>14.931171000000001</v>
      </c>
      <c r="L1635" s="7">
        <v>37.565738000000003</v>
      </c>
      <c r="M1635" s="7">
        <v>16.505063</v>
      </c>
      <c r="N1635" s="7">
        <v>67.911663000000004</v>
      </c>
      <c r="O1635" s="7">
        <v>62.210369999999998</v>
      </c>
      <c r="P1635" s="7">
        <v>67.517408000000003</v>
      </c>
      <c r="Q1635" s="7">
        <v>63.130054000000001</v>
      </c>
      <c r="R1635" s="7">
        <v>57.826134000000003</v>
      </c>
      <c r="S1635" s="7">
        <v>82.221514999999997</v>
      </c>
      <c r="T1635" s="7"/>
    </row>
    <row r="1636" spans="1:20" x14ac:dyDescent="0.35">
      <c r="A1636" s="6" t="s">
        <v>185</v>
      </c>
      <c r="B1636" s="6" t="s">
        <v>208</v>
      </c>
      <c r="C1636" s="6" t="s">
        <v>699</v>
      </c>
      <c r="D1636" s="6" t="s">
        <v>188</v>
      </c>
      <c r="E1636" s="6" t="s">
        <v>236</v>
      </c>
      <c r="F1636" s="6" t="s">
        <v>239</v>
      </c>
      <c r="G1636" s="6" t="s">
        <v>240</v>
      </c>
      <c r="H1636" s="7">
        <v>168.908828</v>
      </c>
      <c r="I1636" s="7">
        <v>182.193792</v>
      </c>
      <c r="J1636" s="7">
        <v>292.26920799999999</v>
      </c>
      <c r="K1636" s="7">
        <v>196.05263099999999</v>
      </c>
      <c r="L1636" s="7">
        <v>324.84725600000002</v>
      </c>
      <c r="M1636" s="7">
        <v>203.51996399999999</v>
      </c>
      <c r="N1636" s="7">
        <v>238.22282799999999</v>
      </c>
      <c r="O1636" s="7">
        <v>296.32139799999999</v>
      </c>
      <c r="P1636" s="7">
        <v>359.425434</v>
      </c>
      <c r="Q1636" s="7">
        <v>221.38673</v>
      </c>
      <c r="R1636" s="7">
        <v>210.37845200000001</v>
      </c>
      <c r="S1636" s="7">
        <v>332.56591700000001</v>
      </c>
      <c r="T1636" s="7"/>
    </row>
    <row r="1637" spans="1:20" x14ac:dyDescent="0.35">
      <c r="A1637" s="6" t="s">
        <v>185</v>
      </c>
      <c r="B1637" s="6" t="s">
        <v>208</v>
      </c>
      <c r="C1637" s="6" t="s">
        <v>699</v>
      </c>
      <c r="D1637" s="6" t="s">
        <v>188</v>
      </c>
      <c r="E1637" s="6" t="s">
        <v>236</v>
      </c>
      <c r="F1637" s="6" t="s">
        <v>241</v>
      </c>
      <c r="G1637" s="6" t="s">
        <v>242</v>
      </c>
      <c r="H1637" s="7">
        <v>16.131741999999999</v>
      </c>
      <c r="I1637" s="7">
        <v>25.621002000000001</v>
      </c>
      <c r="J1637" s="7">
        <v>37.957039999999999</v>
      </c>
      <c r="K1637" s="7">
        <v>24.269617</v>
      </c>
      <c r="L1637" s="7">
        <v>40.242896999999999</v>
      </c>
      <c r="M1637" s="7">
        <v>52.396199000000003</v>
      </c>
      <c r="N1637" s="7">
        <v>39.876348999999998</v>
      </c>
      <c r="O1637" s="7">
        <v>49.127335000000002</v>
      </c>
      <c r="P1637" s="7">
        <v>57.207801000000003</v>
      </c>
      <c r="Q1637" s="7">
        <v>42.466022000000002</v>
      </c>
      <c r="R1637" s="7">
        <v>40.376033</v>
      </c>
      <c r="S1637" s="7">
        <v>64.916523999999995</v>
      </c>
      <c r="T1637" s="7"/>
    </row>
    <row r="1638" spans="1:20" x14ac:dyDescent="0.35">
      <c r="A1638" s="6" t="s">
        <v>185</v>
      </c>
      <c r="B1638" s="6" t="s">
        <v>208</v>
      </c>
      <c r="C1638" s="6" t="s">
        <v>699</v>
      </c>
      <c r="D1638" s="6" t="s">
        <v>188</v>
      </c>
      <c r="E1638" s="6" t="s">
        <v>236</v>
      </c>
      <c r="F1638" s="6" t="s">
        <v>243</v>
      </c>
      <c r="G1638" s="6" t="s">
        <v>244</v>
      </c>
      <c r="H1638" s="7">
        <v>15.182816000000001</v>
      </c>
      <c r="I1638" s="7">
        <v>9.4892599999999998</v>
      </c>
      <c r="J1638" s="7">
        <v>14.233890000000001</v>
      </c>
      <c r="K1638" s="7">
        <v>13.055694000000001</v>
      </c>
      <c r="L1638" s="7">
        <v>19.361108000000002</v>
      </c>
      <c r="M1638" s="7">
        <v>17.954035999999999</v>
      </c>
      <c r="N1638" s="7">
        <v>17.314857</v>
      </c>
      <c r="O1638" s="7">
        <v>15.705102</v>
      </c>
      <c r="P1638" s="7">
        <v>0</v>
      </c>
      <c r="Q1638" s="7">
        <v>0</v>
      </c>
      <c r="R1638" s="7">
        <v>0</v>
      </c>
      <c r="S1638" s="7">
        <v>0</v>
      </c>
      <c r="T1638" s="7"/>
    </row>
    <row r="1639" spans="1:20" x14ac:dyDescent="0.35">
      <c r="A1639" s="6" t="s">
        <v>185</v>
      </c>
      <c r="B1639" s="6" t="s">
        <v>208</v>
      </c>
      <c r="C1639" s="6" t="s">
        <v>699</v>
      </c>
      <c r="D1639" s="6" t="s">
        <v>188</v>
      </c>
      <c r="E1639" s="6" t="s">
        <v>236</v>
      </c>
      <c r="F1639" s="6" t="s">
        <v>245</v>
      </c>
      <c r="G1639" s="6" t="s">
        <v>246</v>
      </c>
      <c r="H1639" s="7">
        <v>29.416706000000001</v>
      </c>
      <c r="I1639" s="7">
        <v>28.467780000000001</v>
      </c>
      <c r="J1639" s="7">
        <v>77.811931999999999</v>
      </c>
      <c r="K1639" s="7">
        <v>55.917808999999998</v>
      </c>
      <c r="L1639" s="7">
        <v>67.185422000000003</v>
      </c>
      <c r="M1639" s="7">
        <v>92.635165000000001</v>
      </c>
      <c r="N1639" s="7">
        <v>92.179474999999996</v>
      </c>
      <c r="O1639" s="7">
        <v>58.264645000000002</v>
      </c>
      <c r="P1639" s="7">
        <v>78.834661999999994</v>
      </c>
      <c r="Q1639" s="7">
        <v>74.626875999999996</v>
      </c>
      <c r="R1639" s="7">
        <v>43.798298000000003</v>
      </c>
      <c r="S1639" s="7">
        <v>62.486767</v>
      </c>
      <c r="T1639" s="7"/>
    </row>
    <row r="1640" spans="1:20" x14ac:dyDescent="0.35">
      <c r="A1640" s="6" t="s">
        <v>185</v>
      </c>
      <c r="B1640" s="6" t="s">
        <v>208</v>
      </c>
      <c r="C1640" s="6" t="s">
        <v>699</v>
      </c>
      <c r="D1640" s="6" t="s">
        <v>188</v>
      </c>
      <c r="E1640" s="6" t="s">
        <v>236</v>
      </c>
      <c r="F1640" s="6" t="s">
        <v>247</v>
      </c>
      <c r="G1640" s="6" t="s">
        <v>248</v>
      </c>
      <c r="H1640" s="7">
        <v>16.131741999999999</v>
      </c>
      <c r="I1640" s="7">
        <v>17.080667999999999</v>
      </c>
      <c r="J1640" s="7">
        <v>18.97852</v>
      </c>
      <c r="K1640" s="7">
        <v>18.926938</v>
      </c>
      <c r="L1640" s="7">
        <v>21.927814000000001</v>
      </c>
      <c r="M1640" s="7">
        <v>26.923317999999998</v>
      </c>
      <c r="N1640" s="7">
        <v>74.025447999999997</v>
      </c>
      <c r="O1640" s="7">
        <v>87.832356000000004</v>
      </c>
      <c r="P1640" s="7">
        <v>111.217412</v>
      </c>
      <c r="Q1640" s="7">
        <v>67.484485000000006</v>
      </c>
      <c r="R1640" s="7">
        <v>70.341588000000002</v>
      </c>
      <c r="S1640" s="7">
        <v>96.529580999999993</v>
      </c>
      <c r="T1640" s="7"/>
    </row>
    <row r="1641" spans="1:20" x14ac:dyDescent="0.35">
      <c r="A1641" s="6" t="s">
        <v>185</v>
      </c>
      <c r="B1641" s="6" t="s">
        <v>208</v>
      </c>
      <c r="C1641" s="6" t="s">
        <v>699</v>
      </c>
      <c r="D1641" s="6" t="s">
        <v>188</v>
      </c>
      <c r="E1641" s="6" t="s">
        <v>236</v>
      </c>
      <c r="F1641" s="6" t="s">
        <v>249</v>
      </c>
      <c r="G1641" s="6" t="s">
        <v>250</v>
      </c>
      <c r="H1641" s="6"/>
      <c r="I1641" s="6"/>
      <c r="J1641" s="6"/>
      <c r="K1641" s="7">
        <v>0</v>
      </c>
      <c r="L1641" s="7">
        <v>0</v>
      </c>
      <c r="M1641" s="7">
        <v>0</v>
      </c>
      <c r="N1641" s="7">
        <v>0</v>
      </c>
      <c r="O1641" s="7">
        <v>0</v>
      </c>
      <c r="P1641" s="7">
        <v>31.240151000000001</v>
      </c>
      <c r="Q1641" s="7">
        <v>26.949486</v>
      </c>
      <c r="R1641" s="7">
        <v>23.807041999999999</v>
      </c>
      <c r="S1641" s="7">
        <v>14.382857</v>
      </c>
      <c r="T1641" s="7"/>
    </row>
    <row r="1642" spans="1:20" x14ac:dyDescent="0.35">
      <c r="A1642" s="6" t="s">
        <v>185</v>
      </c>
      <c r="B1642" s="6" t="s">
        <v>208</v>
      </c>
      <c r="C1642" s="6" t="s">
        <v>699</v>
      </c>
      <c r="D1642" s="6" t="s">
        <v>188</v>
      </c>
      <c r="E1642" s="6" t="s">
        <v>189</v>
      </c>
      <c r="F1642" s="6" t="s">
        <v>251</v>
      </c>
      <c r="G1642" s="6" t="s">
        <v>252</v>
      </c>
      <c r="H1642" s="7">
        <v>2.1134200000000001</v>
      </c>
      <c r="I1642" s="7">
        <v>14.793939999999999</v>
      </c>
      <c r="J1642" s="7">
        <v>19.020779999999998</v>
      </c>
      <c r="K1642" s="7">
        <v>12.79297</v>
      </c>
      <c r="L1642" s="7">
        <v>30.336259999999999</v>
      </c>
      <c r="M1642" s="7">
        <v>83.726107999999996</v>
      </c>
      <c r="N1642" s="7">
        <v>152.80595</v>
      </c>
      <c r="O1642" s="7">
        <v>149.67610400000001</v>
      </c>
      <c r="P1642" s="7">
        <v>138.38474600000001</v>
      </c>
      <c r="Q1642" s="7">
        <v>101.901932</v>
      </c>
      <c r="R1642" s="7">
        <v>83.739946000000003</v>
      </c>
      <c r="S1642" s="7">
        <v>110.32886000000001</v>
      </c>
      <c r="T1642" s="7"/>
    </row>
    <row r="1643" spans="1:20" x14ac:dyDescent="0.35">
      <c r="A1643" s="6" t="s">
        <v>185</v>
      </c>
      <c r="B1643" s="6" t="s">
        <v>208</v>
      </c>
      <c r="C1643" s="6" t="s">
        <v>699</v>
      </c>
      <c r="D1643" s="6" t="s">
        <v>188</v>
      </c>
      <c r="E1643" s="6" t="s">
        <v>189</v>
      </c>
      <c r="F1643" s="6" t="s">
        <v>253</v>
      </c>
      <c r="G1643" s="6" t="s">
        <v>254</v>
      </c>
      <c r="H1643" s="7">
        <v>2.789714</v>
      </c>
      <c r="I1643" s="6"/>
      <c r="J1643" s="6"/>
      <c r="K1643" s="7">
        <v>0</v>
      </c>
      <c r="L1643" s="7">
        <v>0</v>
      </c>
      <c r="M1643" s="7">
        <v>0</v>
      </c>
      <c r="N1643" s="7">
        <v>2.688672</v>
      </c>
      <c r="O1643" s="7">
        <v>2.9719000000000002</v>
      </c>
      <c r="P1643" s="7">
        <v>2.8587920000000002</v>
      </c>
      <c r="Q1643" s="7">
        <v>1.905179</v>
      </c>
      <c r="R1643" s="7">
        <v>1.602614</v>
      </c>
      <c r="S1643" s="7">
        <v>2.2873800000000002</v>
      </c>
      <c r="T1643" s="7"/>
    </row>
    <row r="1644" spans="1:20" x14ac:dyDescent="0.35">
      <c r="A1644" s="6" t="s">
        <v>185</v>
      </c>
      <c r="B1644" s="6" t="s">
        <v>208</v>
      </c>
      <c r="C1644" s="6" t="s">
        <v>699</v>
      </c>
      <c r="D1644" s="6" t="s">
        <v>188</v>
      </c>
      <c r="E1644" s="6" t="s">
        <v>189</v>
      </c>
      <c r="F1644" s="6" t="s">
        <v>255</v>
      </c>
      <c r="G1644" s="6" t="s">
        <v>256</v>
      </c>
      <c r="H1644" s="7">
        <v>283.15597100000002</v>
      </c>
      <c r="I1644" s="7">
        <v>284.55082800000002</v>
      </c>
      <c r="J1644" s="7">
        <v>513.30737599999998</v>
      </c>
      <c r="K1644" s="7">
        <v>413.89051899999998</v>
      </c>
      <c r="L1644" s="7">
        <v>884.10281399999997</v>
      </c>
      <c r="M1644" s="7">
        <v>470.27427999999998</v>
      </c>
      <c r="N1644" s="7">
        <v>958.80375600000002</v>
      </c>
      <c r="O1644" s="7">
        <v>1025.1706220000001</v>
      </c>
      <c r="P1644" s="7">
        <v>1012.8043719999999</v>
      </c>
      <c r="Q1644" s="7">
        <v>414.97930000000002</v>
      </c>
      <c r="R1644" s="7">
        <v>354.28451999999999</v>
      </c>
      <c r="S1644" s="7">
        <v>509.68696299999999</v>
      </c>
      <c r="T1644" s="7"/>
    </row>
    <row r="1645" spans="1:20" x14ac:dyDescent="0.35">
      <c r="A1645" s="6" t="s">
        <v>185</v>
      </c>
      <c r="B1645" s="6" t="s">
        <v>208</v>
      </c>
      <c r="C1645" s="6" t="s">
        <v>699</v>
      </c>
      <c r="D1645" s="6" t="s">
        <v>188</v>
      </c>
      <c r="E1645" s="6" t="s">
        <v>189</v>
      </c>
      <c r="F1645" s="6" t="s">
        <v>190</v>
      </c>
      <c r="G1645" s="6" t="s">
        <v>191</v>
      </c>
      <c r="H1645" s="7">
        <v>745.61457600000006</v>
      </c>
      <c r="I1645" s="7">
        <v>814.089384</v>
      </c>
      <c r="J1645" s="7">
        <v>1266.783948</v>
      </c>
      <c r="K1645" s="7">
        <v>904.04680199999996</v>
      </c>
      <c r="L1645" s="7">
        <v>1056.907348</v>
      </c>
      <c r="M1645" s="7">
        <v>821.90094399999998</v>
      </c>
      <c r="N1645" s="7">
        <v>1914.7796820000001</v>
      </c>
      <c r="O1645" s="7">
        <v>1772.988736</v>
      </c>
      <c r="P1645" s="7">
        <v>1645.920899</v>
      </c>
      <c r="Q1645" s="7">
        <v>1484.3076020000001</v>
      </c>
      <c r="R1645" s="7">
        <v>1178.303874</v>
      </c>
      <c r="S1645" s="7">
        <v>1737.2621099999999</v>
      </c>
      <c r="T1645" s="7"/>
    </row>
    <row r="1646" spans="1:20" x14ac:dyDescent="0.35">
      <c r="A1646" s="6" t="s">
        <v>185</v>
      </c>
      <c r="B1646" s="6" t="s">
        <v>208</v>
      </c>
      <c r="C1646" s="6" t="s">
        <v>699</v>
      </c>
      <c r="D1646" s="6" t="s">
        <v>188</v>
      </c>
      <c r="E1646" s="6" t="s">
        <v>189</v>
      </c>
      <c r="F1646" s="6" t="s">
        <v>257</v>
      </c>
      <c r="G1646" s="6" t="s">
        <v>258</v>
      </c>
      <c r="H1646" s="7">
        <v>6.9742899999999999</v>
      </c>
      <c r="I1646" s="7">
        <v>11.158863999999999</v>
      </c>
      <c r="J1646" s="7">
        <v>17.435725000000001</v>
      </c>
      <c r="K1646" s="7">
        <v>10.549863</v>
      </c>
      <c r="L1646" s="7">
        <v>11.901082000000001</v>
      </c>
      <c r="M1646" s="7">
        <v>9.1077630000000003</v>
      </c>
      <c r="N1646" s="7">
        <v>11.386262</v>
      </c>
      <c r="O1646" s="7">
        <v>11.330021</v>
      </c>
      <c r="P1646" s="7">
        <v>14.591834</v>
      </c>
      <c r="Q1646" s="7">
        <v>10.088493</v>
      </c>
      <c r="R1646" s="7">
        <v>9.3162540000000007</v>
      </c>
      <c r="S1646" s="7">
        <v>12.548287999999999</v>
      </c>
      <c r="T1646" s="7"/>
    </row>
    <row r="1647" spans="1:20" x14ac:dyDescent="0.35">
      <c r="A1647" s="6" t="s">
        <v>185</v>
      </c>
      <c r="B1647" s="6" t="s">
        <v>208</v>
      </c>
      <c r="C1647" s="6" t="s">
        <v>699</v>
      </c>
      <c r="D1647" s="6" t="s">
        <v>188</v>
      </c>
      <c r="E1647" s="6" t="s">
        <v>189</v>
      </c>
      <c r="F1647" s="6" t="s">
        <v>259</v>
      </c>
      <c r="G1647" s="6" t="s">
        <v>260</v>
      </c>
      <c r="H1647" s="7">
        <v>1354.7022199999999</v>
      </c>
      <c r="I1647" s="7">
        <v>1358.9290599999999</v>
      </c>
      <c r="J1647" s="7">
        <v>2214.8641600000001</v>
      </c>
      <c r="K1647" s="7">
        <v>1250.0875570000001</v>
      </c>
      <c r="L1647" s="7">
        <v>1597.1130310000001</v>
      </c>
      <c r="M1647" s="7">
        <v>978.84323900000004</v>
      </c>
      <c r="N1647" s="7">
        <v>2393.9768859999999</v>
      </c>
      <c r="O1647" s="7">
        <v>2310.486132</v>
      </c>
      <c r="P1647" s="7">
        <v>2173.9838399999999</v>
      </c>
      <c r="Q1647" s="7">
        <v>1265.26314</v>
      </c>
      <c r="R1647" s="7">
        <v>1510.044414</v>
      </c>
      <c r="S1647" s="7">
        <v>2491.0821139999998</v>
      </c>
      <c r="T1647" s="7"/>
    </row>
    <row r="1648" spans="1:20" x14ac:dyDescent="0.35">
      <c r="A1648" s="6" t="s">
        <v>185</v>
      </c>
      <c r="B1648" s="6" t="s">
        <v>208</v>
      </c>
      <c r="C1648" s="6" t="s">
        <v>699</v>
      </c>
      <c r="D1648" s="6" t="s">
        <v>188</v>
      </c>
      <c r="E1648" s="6" t="s">
        <v>189</v>
      </c>
      <c r="F1648" s="6" t="s">
        <v>261</v>
      </c>
      <c r="G1648" s="6" t="s">
        <v>262</v>
      </c>
      <c r="H1648" s="6"/>
      <c r="I1648" s="6"/>
      <c r="J1648" s="7">
        <v>2.3775979999999999</v>
      </c>
      <c r="K1648" s="7">
        <v>0.96402500000000002</v>
      </c>
      <c r="L1648" s="7">
        <v>0</v>
      </c>
      <c r="M1648" s="7">
        <v>0</v>
      </c>
      <c r="N1648" s="7">
        <v>215.97764799999999</v>
      </c>
      <c r="O1648" s="7">
        <v>132.637215</v>
      </c>
      <c r="P1648" s="7">
        <v>143.17461</v>
      </c>
      <c r="Q1648" s="7">
        <v>129.813436</v>
      </c>
      <c r="R1648" s="7">
        <v>119.428606</v>
      </c>
      <c r="S1648" s="7">
        <v>132.93217100000001</v>
      </c>
      <c r="T1648" s="7"/>
    </row>
    <row r="1649" spans="1:20" x14ac:dyDescent="0.35">
      <c r="A1649" s="6" t="s">
        <v>185</v>
      </c>
      <c r="B1649" s="6" t="s">
        <v>208</v>
      </c>
      <c r="C1649" s="6" t="s">
        <v>699</v>
      </c>
      <c r="D1649" s="6" t="s">
        <v>188</v>
      </c>
      <c r="E1649" s="6" t="s">
        <v>189</v>
      </c>
      <c r="F1649" s="6" t="s">
        <v>263</v>
      </c>
      <c r="G1649" s="6" t="s">
        <v>264</v>
      </c>
      <c r="H1649" s="7">
        <v>3.8041559999999999</v>
      </c>
      <c r="I1649" s="7">
        <v>11.412468000000001</v>
      </c>
      <c r="J1649" s="7">
        <v>22.824936000000001</v>
      </c>
      <c r="K1649" s="7">
        <v>14.164904999999999</v>
      </c>
      <c r="L1649" s="7">
        <v>16.387157999999999</v>
      </c>
      <c r="M1649" s="7">
        <v>148.31535099999999</v>
      </c>
      <c r="N1649" s="7">
        <v>257.14172400000001</v>
      </c>
      <c r="O1649" s="7">
        <v>270.79475000000002</v>
      </c>
      <c r="P1649" s="7">
        <v>285.05407000000002</v>
      </c>
      <c r="Q1649" s="7">
        <v>168.66541799999999</v>
      </c>
      <c r="R1649" s="7">
        <v>133.55964599999999</v>
      </c>
      <c r="S1649" s="7">
        <v>187.87875399999999</v>
      </c>
      <c r="T1649" s="7"/>
    </row>
    <row r="1650" spans="1:20" x14ac:dyDescent="0.35">
      <c r="A1650" s="6" t="s">
        <v>185</v>
      </c>
      <c r="B1650" s="6" t="s">
        <v>208</v>
      </c>
      <c r="C1650" s="6" t="s">
        <v>699</v>
      </c>
      <c r="D1650" s="6" t="s">
        <v>188</v>
      </c>
      <c r="E1650" s="6" t="s">
        <v>189</v>
      </c>
      <c r="F1650" s="6" t="s">
        <v>265</v>
      </c>
      <c r="G1650" s="6" t="s">
        <v>266</v>
      </c>
      <c r="H1650" s="7">
        <v>5.7062340000000003</v>
      </c>
      <c r="I1650" s="6"/>
      <c r="J1650" s="7">
        <v>3.8041559999999999</v>
      </c>
      <c r="K1650" s="7">
        <v>2.6490619999999998</v>
      </c>
      <c r="L1650" s="7">
        <v>4.4996159999999996</v>
      </c>
      <c r="M1650" s="7">
        <v>28.333780000000001</v>
      </c>
      <c r="N1650" s="7">
        <v>11.972182</v>
      </c>
      <c r="O1650" s="7">
        <v>12.54299</v>
      </c>
      <c r="P1650" s="7">
        <v>9.1201609999999995</v>
      </c>
      <c r="Q1650" s="7">
        <v>8.2159359999999992</v>
      </c>
      <c r="R1650" s="7">
        <v>6.967066</v>
      </c>
      <c r="S1650" s="7">
        <v>7.8284019999999996</v>
      </c>
      <c r="T1650" s="7"/>
    </row>
    <row r="1651" spans="1:20" x14ac:dyDescent="0.35">
      <c r="A1651" s="6" t="s">
        <v>185</v>
      </c>
      <c r="B1651" s="6" t="s">
        <v>208</v>
      </c>
      <c r="C1651" s="6" t="s">
        <v>699</v>
      </c>
      <c r="D1651" s="6" t="s">
        <v>188</v>
      </c>
      <c r="E1651" s="6" t="s">
        <v>189</v>
      </c>
      <c r="F1651" s="6" t="s">
        <v>267</v>
      </c>
      <c r="G1651" s="6" t="s">
        <v>268</v>
      </c>
      <c r="H1651" s="7">
        <v>9.7640060000000002</v>
      </c>
      <c r="I1651" s="7">
        <v>6.9742899999999999</v>
      </c>
      <c r="J1651" s="7">
        <v>13.251151</v>
      </c>
      <c r="K1651" s="7">
        <v>10.556081000000001</v>
      </c>
      <c r="L1651" s="7">
        <v>25.190850000000001</v>
      </c>
      <c r="M1651" s="7">
        <v>44.181499000000002</v>
      </c>
      <c r="N1651" s="7">
        <v>85.394394000000005</v>
      </c>
      <c r="O1651" s="7">
        <v>83.958713000000003</v>
      </c>
      <c r="P1651" s="7">
        <v>77.987527</v>
      </c>
      <c r="Q1651" s="7">
        <v>37.226213000000001</v>
      </c>
      <c r="R1651" s="7">
        <v>31.682455000000001</v>
      </c>
      <c r="S1651" s="7">
        <v>43.581423000000001</v>
      </c>
      <c r="T1651" s="7"/>
    </row>
    <row r="1652" spans="1:20" x14ac:dyDescent="0.35">
      <c r="A1652" s="6" t="s">
        <v>185</v>
      </c>
      <c r="B1652" s="6" t="s">
        <v>208</v>
      </c>
      <c r="C1652" s="6" t="s">
        <v>699</v>
      </c>
      <c r="D1652" s="6" t="s">
        <v>188</v>
      </c>
      <c r="E1652" s="6" t="s">
        <v>189</v>
      </c>
      <c r="F1652" s="6" t="s">
        <v>269</v>
      </c>
      <c r="G1652" s="6" t="s">
        <v>270</v>
      </c>
      <c r="H1652" s="7">
        <v>312.78616</v>
      </c>
      <c r="I1652" s="7">
        <v>338.1472</v>
      </c>
      <c r="J1652" s="7">
        <v>528.35500000000002</v>
      </c>
      <c r="K1652" s="7">
        <v>412.00470999999999</v>
      </c>
      <c r="L1652" s="7">
        <v>717.39138000000003</v>
      </c>
      <c r="M1652" s="7">
        <v>491.28951599999999</v>
      </c>
      <c r="N1652" s="7">
        <v>1322.330332</v>
      </c>
      <c r="O1652" s="7">
        <v>1294.305648</v>
      </c>
      <c r="P1652" s="7">
        <v>1209.8360090000001</v>
      </c>
      <c r="Q1652" s="7">
        <v>795.50389199999995</v>
      </c>
      <c r="R1652" s="7">
        <v>655.84843799999999</v>
      </c>
      <c r="S1652" s="7">
        <v>904.62239999999997</v>
      </c>
      <c r="T1652" s="7"/>
    </row>
    <row r="1653" spans="1:20" x14ac:dyDescent="0.35">
      <c r="A1653" s="6" t="s">
        <v>185</v>
      </c>
      <c r="B1653" s="6" t="s">
        <v>208</v>
      </c>
      <c r="C1653" s="6" t="s">
        <v>699</v>
      </c>
      <c r="D1653" s="6" t="s">
        <v>188</v>
      </c>
      <c r="E1653" s="6" t="s">
        <v>189</v>
      </c>
      <c r="F1653" s="6" t="s">
        <v>271</v>
      </c>
      <c r="G1653" s="6" t="s">
        <v>272</v>
      </c>
      <c r="H1653" s="6"/>
      <c r="I1653" s="7">
        <v>6.3402599999999998</v>
      </c>
      <c r="J1653" s="7">
        <v>4.2268400000000002</v>
      </c>
      <c r="K1653" s="7">
        <v>0.84153999999999995</v>
      </c>
      <c r="L1653" s="7">
        <v>5.6094999999999997</v>
      </c>
      <c r="M1653" s="7">
        <v>37.531737999999997</v>
      </c>
      <c r="N1653" s="7">
        <v>29.073176</v>
      </c>
      <c r="O1653" s="7">
        <v>21.457186</v>
      </c>
      <c r="P1653" s="7">
        <v>17.293652000000002</v>
      </c>
      <c r="Q1653" s="7">
        <v>8.0081600000000002</v>
      </c>
      <c r="R1653" s="7">
        <v>6.0703480000000001</v>
      </c>
      <c r="S1653" s="7">
        <v>8.89147</v>
      </c>
      <c r="T1653" s="7"/>
    </row>
    <row r="1654" spans="1:20" x14ac:dyDescent="0.35">
      <c r="A1654" s="6" t="s">
        <v>185</v>
      </c>
      <c r="B1654" s="6" t="s">
        <v>208</v>
      </c>
      <c r="C1654" s="6" t="s">
        <v>699</v>
      </c>
      <c r="D1654" s="6" t="s">
        <v>188</v>
      </c>
      <c r="E1654" s="6" t="s">
        <v>189</v>
      </c>
      <c r="F1654" s="6" t="s">
        <v>741</v>
      </c>
      <c r="G1654" s="6" t="s">
        <v>742</v>
      </c>
      <c r="H1654" s="6"/>
      <c r="I1654" s="6"/>
      <c r="J1654" s="7">
        <v>1.394857</v>
      </c>
      <c r="K1654" s="7">
        <v>1.394857</v>
      </c>
      <c r="L1654" s="7">
        <v>0</v>
      </c>
      <c r="M1654" s="7">
        <v>0</v>
      </c>
      <c r="N1654" s="7">
        <v>0</v>
      </c>
      <c r="O1654" s="7">
        <v>0</v>
      </c>
      <c r="P1654" s="7">
        <v>0</v>
      </c>
      <c r="Q1654" s="7">
        <v>0</v>
      </c>
      <c r="R1654" s="7">
        <v>0</v>
      </c>
      <c r="S1654" s="7">
        <v>0</v>
      </c>
      <c r="T1654" s="7"/>
    </row>
    <row r="1655" spans="1:20" x14ac:dyDescent="0.35">
      <c r="A1655" s="6" t="s">
        <v>185</v>
      </c>
      <c r="B1655" s="6" t="s">
        <v>208</v>
      </c>
      <c r="C1655" s="6" t="s">
        <v>699</v>
      </c>
      <c r="D1655" s="6" t="s">
        <v>188</v>
      </c>
      <c r="E1655" s="6" t="s">
        <v>189</v>
      </c>
      <c r="F1655" s="6" t="s">
        <v>273</v>
      </c>
      <c r="G1655" s="6" t="s">
        <v>274</v>
      </c>
      <c r="H1655" s="7">
        <v>530.20435399999997</v>
      </c>
      <c r="I1655" s="7">
        <v>534.95955000000004</v>
      </c>
      <c r="J1655" s="7">
        <v>882.08885799999996</v>
      </c>
      <c r="K1655" s="7">
        <v>537.17283299999997</v>
      </c>
      <c r="L1655" s="7">
        <v>818.09559000000002</v>
      </c>
      <c r="M1655" s="7">
        <v>482.13811800000002</v>
      </c>
      <c r="N1655" s="7">
        <v>655.99821199999997</v>
      </c>
      <c r="O1655" s="7">
        <v>453.39342599999998</v>
      </c>
      <c r="P1655" s="7">
        <v>537.70836999999995</v>
      </c>
      <c r="Q1655" s="7">
        <v>328.52079600000002</v>
      </c>
      <c r="R1655" s="7">
        <v>353.44975399999998</v>
      </c>
      <c r="S1655" s="7">
        <v>462.731605</v>
      </c>
      <c r="T1655" s="7"/>
    </row>
    <row r="1656" spans="1:20" x14ac:dyDescent="0.35">
      <c r="A1656" s="6" t="s">
        <v>185</v>
      </c>
      <c r="B1656" s="6" t="s">
        <v>208</v>
      </c>
      <c r="C1656" s="6" t="s">
        <v>699</v>
      </c>
      <c r="D1656" s="6" t="s">
        <v>188</v>
      </c>
      <c r="E1656" s="6" t="s">
        <v>189</v>
      </c>
      <c r="F1656" s="6" t="s">
        <v>277</v>
      </c>
      <c r="G1656" s="6" t="s">
        <v>278</v>
      </c>
      <c r="H1656" s="7">
        <v>8.4536800000000003</v>
      </c>
      <c r="I1656" s="7">
        <v>2.1134200000000001</v>
      </c>
      <c r="J1656" s="7">
        <v>8.4536800000000003</v>
      </c>
      <c r="K1656" s="7">
        <v>10.283101</v>
      </c>
      <c r="L1656" s="7">
        <v>7.8586150000000004</v>
      </c>
      <c r="M1656" s="7">
        <v>34.980739</v>
      </c>
      <c r="N1656" s="7">
        <v>29.413021000000001</v>
      </c>
      <c r="O1656" s="7">
        <v>27.455487999999999</v>
      </c>
      <c r="P1656" s="7">
        <v>26.447028</v>
      </c>
      <c r="Q1656" s="7">
        <v>20.386240000000001</v>
      </c>
      <c r="R1656" s="7">
        <v>26.393688000000001</v>
      </c>
      <c r="S1656" s="7">
        <v>41.592762</v>
      </c>
      <c r="T1656" s="7"/>
    </row>
    <row r="1657" spans="1:20" x14ac:dyDescent="0.35">
      <c r="A1657" s="6" t="s">
        <v>185</v>
      </c>
      <c r="B1657" s="6" t="s">
        <v>208</v>
      </c>
      <c r="C1657" s="6" t="s">
        <v>699</v>
      </c>
      <c r="D1657" s="6" t="s">
        <v>188</v>
      </c>
      <c r="E1657" s="6" t="s">
        <v>279</v>
      </c>
      <c r="F1657" s="6" t="s">
        <v>280</v>
      </c>
      <c r="G1657" s="6" t="s">
        <v>281</v>
      </c>
      <c r="H1657" s="7">
        <v>2.1134200000000001</v>
      </c>
      <c r="I1657" s="6"/>
      <c r="J1657" s="7">
        <v>1.05671</v>
      </c>
      <c r="K1657" s="7">
        <v>11.370184999999999</v>
      </c>
      <c r="L1657" s="7">
        <v>1.8365260000000001</v>
      </c>
      <c r="M1657" s="7">
        <v>5.0840269999999999</v>
      </c>
      <c r="N1657" s="7">
        <v>39.316201999999997</v>
      </c>
      <c r="O1657" s="7">
        <v>44.612730999999997</v>
      </c>
      <c r="P1657" s="7">
        <v>55.159739000000002</v>
      </c>
      <c r="Q1657" s="7">
        <v>47.773828000000002</v>
      </c>
      <c r="R1657" s="7">
        <v>46.492192000000003</v>
      </c>
      <c r="S1657" s="7">
        <v>76.095916000000003</v>
      </c>
      <c r="T1657" s="7"/>
    </row>
    <row r="1658" spans="1:20" x14ac:dyDescent="0.35">
      <c r="A1658" s="6" t="s">
        <v>185</v>
      </c>
      <c r="B1658" s="6" t="s">
        <v>208</v>
      </c>
      <c r="C1658" s="6" t="s">
        <v>699</v>
      </c>
      <c r="D1658" s="6" t="s">
        <v>188</v>
      </c>
      <c r="E1658" s="6" t="s">
        <v>279</v>
      </c>
      <c r="F1658" s="6" t="s">
        <v>282</v>
      </c>
      <c r="G1658" s="6" t="s">
        <v>283</v>
      </c>
      <c r="H1658" s="6"/>
      <c r="I1658" s="7">
        <v>0.52835500000000002</v>
      </c>
      <c r="J1658" s="6"/>
      <c r="K1658" s="7">
        <v>2.6096550000000001</v>
      </c>
      <c r="L1658" s="7">
        <v>0.30459199999999997</v>
      </c>
      <c r="M1658" s="7">
        <v>2.07551</v>
      </c>
      <c r="N1658" s="7">
        <v>7.3551250000000001</v>
      </c>
      <c r="O1658" s="7">
        <v>8.9013410000000004</v>
      </c>
      <c r="P1658" s="7">
        <v>10.396539000000001</v>
      </c>
      <c r="Q1658" s="7">
        <v>8.8894509999999993</v>
      </c>
      <c r="R1658" s="7">
        <v>8.6174529999999994</v>
      </c>
      <c r="S1658" s="7">
        <v>14.260047</v>
      </c>
      <c r="T1658" s="7"/>
    </row>
    <row r="1659" spans="1:20" x14ac:dyDescent="0.35">
      <c r="A1659" s="6" t="s">
        <v>185</v>
      </c>
      <c r="B1659" s="6" t="s">
        <v>208</v>
      </c>
      <c r="C1659" s="6" t="s">
        <v>699</v>
      </c>
      <c r="D1659" s="6" t="s">
        <v>188</v>
      </c>
      <c r="E1659" s="6" t="s">
        <v>284</v>
      </c>
      <c r="F1659" s="6" t="s">
        <v>285</v>
      </c>
      <c r="G1659" s="6" t="s">
        <v>286</v>
      </c>
      <c r="H1659" s="7">
        <v>7.1327939999999996</v>
      </c>
      <c r="I1659" s="7">
        <v>11.88799</v>
      </c>
      <c r="J1659" s="7">
        <v>23.775980000000001</v>
      </c>
      <c r="K1659" s="7">
        <v>7.1358620000000004</v>
      </c>
      <c r="L1659" s="7">
        <v>14.714632</v>
      </c>
      <c r="M1659" s="7">
        <v>91.004639999999995</v>
      </c>
      <c r="N1659" s="7">
        <v>94.041244000000006</v>
      </c>
      <c r="O1659" s="7">
        <v>93.946905999999998</v>
      </c>
      <c r="P1659" s="7">
        <v>105.060239</v>
      </c>
      <c r="Q1659" s="7">
        <v>85.518315999999999</v>
      </c>
      <c r="R1659" s="7">
        <v>84.900136000000003</v>
      </c>
      <c r="S1659" s="7">
        <v>137.33122700000001</v>
      </c>
      <c r="T1659" s="7"/>
    </row>
    <row r="1660" spans="1:20" x14ac:dyDescent="0.35">
      <c r="A1660" s="6" t="s">
        <v>185</v>
      </c>
      <c r="B1660" s="6" t="s">
        <v>208</v>
      </c>
      <c r="C1660" s="6" t="s">
        <v>699</v>
      </c>
      <c r="D1660" s="6" t="s">
        <v>188</v>
      </c>
      <c r="E1660" s="6" t="s">
        <v>284</v>
      </c>
      <c r="F1660" s="6" t="s">
        <v>287</v>
      </c>
      <c r="G1660" s="6" t="s">
        <v>288</v>
      </c>
      <c r="H1660" s="7">
        <v>45.649872000000002</v>
      </c>
      <c r="I1660" s="7">
        <v>28.531169999999999</v>
      </c>
      <c r="J1660" s="7">
        <v>146.46000599999999</v>
      </c>
      <c r="K1660" s="7">
        <v>81.038370999999998</v>
      </c>
      <c r="L1660" s="7">
        <v>75.99051</v>
      </c>
      <c r="M1660" s="7">
        <v>174.20978600000001</v>
      </c>
      <c r="N1660" s="7">
        <v>263.43070399999999</v>
      </c>
      <c r="O1660" s="7">
        <v>268.26445000000001</v>
      </c>
      <c r="P1660" s="7">
        <v>227.986153</v>
      </c>
      <c r="Q1660" s="7">
        <v>251.72880799999999</v>
      </c>
      <c r="R1660" s="7">
        <v>195.55952600000001</v>
      </c>
      <c r="S1660" s="7">
        <v>272.43955099999999</v>
      </c>
      <c r="T1660" s="7"/>
    </row>
    <row r="1661" spans="1:20" x14ac:dyDescent="0.35">
      <c r="A1661" s="6" t="s">
        <v>185</v>
      </c>
      <c r="B1661" s="6" t="s">
        <v>208</v>
      </c>
      <c r="C1661" s="6" t="s">
        <v>699</v>
      </c>
      <c r="D1661" s="6" t="s">
        <v>188</v>
      </c>
      <c r="E1661" s="6" t="s">
        <v>284</v>
      </c>
      <c r="F1661" s="6" t="s">
        <v>289</v>
      </c>
      <c r="G1661" s="6" t="s">
        <v>290</v>
      </c>
      <c r="H1661" s="7">
        <v>0.69742899999999997</v>
      </c>
      <c r="I1661" s="6"/>
      <c r="J1661" s="6"/>
      <c r="K1661" s="7">
        <v>0</v>
      </c>
      <c r="L1661" s="7">
        <v>0.21276600000000001</v>
      </c>
      <c r="M1661" s="7">
        <v>0.86133499999999996</v>
      </c>
      <c r="N1661" s="7">
        <v>1.78955</v>
      </c>
      <c r="O1661" s="7">
        <v>1.867221</v>
      </c>
      <c r="P1661" s="7">
        <v>2.2460650000000002</v>
      </c>
      <c r="Q1661" s="7">
        <v>1.514667</v>
      </c>
      <c r="R1661" s="7">
        <v>1.6473530000000001</v>
      </c>
      <c r="S1661" s="7">
        <v>2.112676</v>
      </c>
      <c r="T1661" s="7"/>
    </row>
    <row r="1662" spans="1:20" x14ac:dyDescent="0.35">
      <c r="A1662" s="6" t="s">
        <v>185</v>
      </c>
      <c r="B1662" s="6" t="s">
        <v>208</v>
      </c>
      <c r="C1662" s="6" t="s">
        <v>699</v>
      </c>
      <c r="D1662" s="6" t="s">
        <v>188</v>
      </c>
      <c r="E1662" s="6" t="s">
        <v>284</v>
      </c>
      <c r="F1662" s="6" t="s">
        <v>291</v>
      </c>
      <c r="G1662" s="6" t="s">
        <v>292</v>
      </c>
      <c r="H1662" s="6"/>
      <c r="I1662" s="6"/>
      <c r="J1662" s="7">
        <v>17.118701999999999</v>
      </c>
      <c r="K1662" s="7">
        <v>10.484669999999999</v>
      </c>
      <c r="L1662" s="7">
        <v>8.0727360000000008</v>
      </c>
      <c r="M1662" s="7">
        <v>23.433115999999998</v>
      </c>
      <c r="N1662" s="7">
        <v>26.250889999999998</v>
      </c>
      <c r="O1662" s="7">
        <v>18.521006</v>
      </c>
      <c r="P1662" s="7">
        <v>81.913335000000004</v>
      </c>
      <c r="Q1662" s="7">
        <v>44.514004</v>
      </c>
      <c r="R1662" s="7">
        <v>23.097172</v>
      </c>
      <c r="S1662" s="7">
        <v>63.387765000000002</v>
      </c>
      <c r="T1662" s="7"/>
    </row>
    <row r="1663" spans="1:20" x14ac:dyDescent="0.35">
      <c r="A1663" s="6" t="s">
        <v>185</v>
      </c>
      <c r="B1663" s="6" t="s">
        <v>208</v>
      </c>
      <c r="C1663" s="6" t="s">
        <v>699</v>
      </c>
      <c r="D1663" s="6" t="s">
        <v>188</v>
      </c>
      <c r="E1663" s="6" t="s">
        <v>284</v>
      </c>
      <c r="F1663" s="6" t="s">
        <v>293</v>
      </c>
      <c r="G1663" s="6" t="s">
        <v>294</v>
      </c>
      <c r="H1663" s="6"/>
      <c r="I1663" s="6"/>
      <c r="J1663" s="7">
        <v>2.3775979999999999</v>
      </c>
      <c r="K1663" s="7">
        <v>0.91881699999999999</v>
      </c>
      <c r="L1663" s="7">
        <v>0</v>
      </c>
      <c r="M1663" s="7">
        <v>0</v>
      </c>
      <c r="N1663" s="7">
        <v>12.378408</v>
      </c>
      <c r="O1663" s="7">
        <v>9.6497390000000003</v>
      </c>
      <c r="P1663" s="7">
        <v>35.119230999999999</v>
      </c>
      <c r="Q1663" s="7">
        <v>22.546438999999999</v>
      </c>
      <c r="R1663" s="7">
        <v>10.13076</v>
      </c>
      <c r="S1663" s="7">
        <v>32.013820000000003</v>
      </c>
      <c r="T1663" s="7"/>
    </row>
    <row r="1664" spans="1:20" x14ac:dyDescent="0.35">
      <c r="A1664" s="6" t="s">
        <v>185</v>
      </c>
      <c r="B1664" s="6" t="s">
        <v>208</v>
      </c>
      <c r="C1664" s="6" t="s">
        <v>699</v>
      </c>
      <c r="D1664" s="6" t="s">
        <v>188</v>
      </c>
      <c r="E1664" s="6" t="s">
        <v>284</v>
      </c>
      <c r="F1664" s="6" t="s">
        <v>295</v>
      </c>
      <c r="G1664" s="6" t="s">
        <v>296</v>
      </c>
      <c r="H1664" s="6"/>
      <c r="I1664" s="7">
        <v>4.2268400000000002</v>
      </c>
      <c r="J1664" s="7">
        <v>4.2268400000000002</v>
      </c>
      <c r="K1664" s="7">
        <v>2.2790240000000002</v>
      </c>
      <c r="L1664" s="7">
        <v>6.5252739999999996</v>
      </c>
      <c r="M1664" s="7">
        <v>17.313918999999999</v>
      </c>
      <c r="N1664" s="7">
        <v>5.9507120000000002</v>
      </c>
      <c r="O1664" s="7">
        <v>7.1961700000000004</v>
      </c>
      <c r="P1664" s="7">
        <v>48.682200000000002</v>
      </c>
      <c r="Q1664" s="7">
        <v>12.446714</v>
      </c>
      <c r="R1664" s="7">
        <v>16.832357999999999</v>
      </c>
      <c r="S1664" s="7">
        <v>22.044105999999999</v>
      </c>
      <c r="T1664" s="7"/>
    </row>
    <row r="1665" spans="1:20" x14ac:dyDescent="0.35">
      <c r="A1665" s="6" t="s">
        <v>185</v>
      </c>
      <c r="B1665" s="6" t="s">
        <v>208</v>
      </c>
      <c r="C1665" s="6" t="s">
        <v>699</v>
      </c>
      <c r="D1665" s="6" t="s">
        <v>188</v>
      </c>
      <c r="E1665" s="6" t="s">
        <v>284</v>
      </c>
      <c r="F1665" s="6" t="s">
        <v>297</v>
      </c>
      <c r="G1665" s="6" t="s">
        <v>298</v>
      </c>
      <c r="H1665" s="7">
        <v>0.69742899999999997</v>
      </c>
      <c r="I1665" s="6"/>
      <c r="J1665" s="6"/>
      <c r="K1665" s="7">
        <v>0</v>
      </c>
      <c r="L1665" s="7">
        <v>0.46262900000000001</v>
      </c>
      <c r="M1665" s="7">
        <v>6.6057629999999996</v>
      </c>
      <c r="N1665" s="7">
        <v>12.718025000000001</v>
      </c>
      <c r="O1665" s="7">
        <v>14.656651</v>
      </c>
      <c r="P1665" s="7">
        <v>30.559146999999999</v>
      </c>
      <c r="Q1665" s="7">
        <v>6.0306249999999997</v>
      </c>
      <c r="R1665" s="7">
        <v>7.1776790000000004</v>
      </c>
      <c r="S1665" s="7">
        <v>8.2822510000000005</v>
      </c>
      <c r="T1665" s="7"/>
    </row>
    <row r="1666" spans="1:20" x14ac:dyDescent="0.35">
      <c r="A1666" s="6" t="s">
        <v>185</v>
      </c>
      <c r="B1666" s="6" t="s">
        <v>208</v>
      </c>
      <c r="C1666" s="6" t="s">
        <v>699</v>
      </c>
      <c r="D1666" s="6" t="s">
        <v>188</v>
      </c>
      <c r="E1666" s="6" t="s">
        <v>284</v>
      </c>
      <c r="F1666" s="6" t="s">
        <v>299</v>
      </c>
      <c r="G1666" s="6" t="s">
        <v>300</v>
      </c>
      <c r="H1666" s="7">
        <v>6.3402599999999998</v>
      </c>
      <c r="I1666" s="7">
        <v>8.4536800000000003</v>
      </c>
      <c r="J1666" s="7">
        <v>21.1342</v>
      </c>
      <c r="K1666" s="7">
        <v>11.715213</v>
      </c>
      <c r="L1666" s="7">
        <v>15.151516000000001</v>
      </c>
      <c r="M1666" s="7">
        <v>95.023495999999994</v>
      </c>
      <c r="N1666" s="7">
        <v>222.64749800000001</v>
      </c>
      <c r="O1666" s="7">
        <v>240.24367599999999</v>
      </c>
      <c r="P1666" s="7">
        <v>205.338043</v>
      </c>
      <c r="Q1666" s="7">
        <v>147.655992</v>
      </c>
      <c r="R1666" s="7">
        <v>119.21450400000001</v>
      </c>
      <c r="S1666" s="7">
        <v>155.28797</v>
      </c>
      <c r="T1666" s="7"/>
    </row>
    <row r="1667" spans="1:20" x14ac:dyDescent="0.35">
      <c r="A1667" s="6" t="s">
        <v>185</v>
      </c>
      <c r="B1667" s="6" t="s">
        <v>208</v>
      </c>
      <c r="C1667" s="6" t="s">
        <v>699</v>
      </c>
      <c r="D1667" s="6" t="s">
        <v>188</v>
      </c>
      <c r="E1667" s="6" t="s">
        <v>284</v>
      </c>
      <c r="F1667" s="6" t="s">
        <v>301</v>
      </c>
      <c r="G1667" s="6" t="s">
        <v>302</v>
      </c>
      <c r="H1667" s="7">
        <v>23.015156999999999</v>
      </c>
      <c r="I1667" s="7">
        <v>11.158863999999999</v>
      </c>
      <c r="J1667" s="7">
        <v>105.311779</v>
      </c>
      <c r="K1667" s="7">
        <v>42.996167999999997</v>
      </c>
      <c r="L1667" s="7">
        <v>92.609071999999998</v>
      </c>
      <c r="M1667" s="7">
        <v>63.348998999999999</v>
      </c>
      <c r="N1667" s="7">
        <v>123.85102999999999</v>
      </c>
      <c r="O1667" s="7">
        <v>173.01144199999999</v>
      </c>
      <c r="P1667" s="7">
        <v>125.572586</v>
      </c>
      <c r="Q1667" s="7">
        <v>91.006017</v>
      </c>
      <c r="R1667" s="7">
        <v>75.929514999999995</v>
      </c>
      <c r="S1667" s="7">
        <v>103.357105</v>
      </c>
      <c r="T1667" s="7"/>
    </row>
    <row r="1668" spans="1:20" x14ac:dyDescent="0.35">
      <c r="A1668" s="6" t="s">
        <v>185</v>
      </c>
      <c r="B1668" s="6" t="s">
        <v>208</v>
      </c>
      <c r="C1668" s="6" t="s">
        <v>699</v>
      </c>
      <c r="D1668" s="6" t="s">
        <v>188</v>
      </c>
      <c r="E1668" s="6" t="s">
        <v>303</v>
      </c>
      <c r="F1668" s="6" t="s">
        <v>304</v>
      </c>
      <c r="G1668" s="6" t="s">
        <v>305</v>
      </c>
      <c r="H1668" s="7">
        <v>10.5671</v>
      </c>
      <c r="I1668" s="7">
        <v>4.2268400000000002</v>
      </c>
      <c r="J1668" s="7">
        <v>10.5671</v>
      </c>
      <c r="K1668" s="7">
        <v>10.468298000000001</v>
      </c>
      <c r="L1668" s="7">
        <v>7.9731240000000003</v>
      </c>
      <c r="M1668" s="7">
        <v>23.400113999999999</v>
      </c>
      <c r="N1668" s="7">
        <v>15.997624</v>
      </c>
      <c r="O1668" s="7">
        <v>9.7930799999999998</v>
      </c>
      <c r="P1668" s="7">
        <v>14.551475</v>
      </c>
      <c r="Q1668" s="7">
        <v>9.8107399999999991</v>
      </c>
      <c r="R1668" s="7">
        <v>8.3803079999999994</v>
      </c>
      <c r="S1668" s="7">
        <v>13.432885000000001</v>
      </c>
      <c r="T1668" s="7"/>
    </row>
    <row r="1669" spans="1:20" x14ac:dyDescent="0.35">
      <c r="A1669" s="6" t="s">
        <v>185</v>
      </c>
      <c r="B1669" s="6" t="s">
        <v>208</v>
      </c>
      <c r="C1669" s="6" t="s">
        <v>699</v>
      </c>
      <c r="D1669" s="6" t="s">
        <v>188</v>
      </c>
      <c r="E1669" s="6" t="s">
        <v>303</v>
      </c>
      <c r="F1669" s="6" t="s">
        <v>306</v>
      </c>
      <c r="G1669" s="6" t="s">
        <v>307</v>
      </c>
      <c r="H1669" s="7">
        <v>1.394857</v>
      </c>
      <c r="I1669" s="7">
        <v>2.789714</v>
      </c>
      <c r="J1669" s="7">
        <v>8.3691420000000001</v>
      </c>
      <c r="K1669" s="7">
        <v>7.8438889999999999</v>
      </c>
      <c r="L1669" s="7">
        <v>6.9127960000000002</v>
      </c>
      <c r="M1669" s="7">
        <v>4.7694320000000001</v>
      </c>
      <c r="N1669" s="7">
        <v>6.1411020000000001</v>
      </c>
      <c r="O1669" s="7">
        <v>6.3419840000000001</v>
      </c>
      <c r="P1669" s="7">
        <v>5.3827299999999996</v>
      </c>
      <c r="Q1669" s="7">
        <v>5.1762160000000002</v>
      </c>
      <c r="R1669" s="7">
        <v>4.4608100000000004</v>
      </c>
      <c r="S1669" s="7">
        <v>5.6490539999999996</v>
      </c>
      <c r="T1669" s="7"/>
    </row>
    <row r="1670" spans="1:20" x14ac:dyDescent="0.35">
      <c r="A1670" s="6" t="s">
        <v>185</v>
      </c>
      <c r="B1670" s="6" t="s">
        <v>208</v>
      </c>
      <c r="C1670" s="6" t="s">
        <v>699</v>
      </c>
      <c r="D1670" s="6" t="s">
        <v>188</v>
      </c>
      <c r="E1670" s="6" t="s">
        <v>303</v>
      </c>
      <c r="F1670" s="6" t="s">
        <v>308</v>
      </c>
      <c r="G1670" s="6" t="s">
        <v>309</v>
      </c>
      <c r="H1670" s="6"/>
      <c r="I1670" s="6"/>
      <c r="J1670" s="6"/>
      <c r="K1670" s="7">
        <v>3.0516939999999999</v>
      </c>
      <c r="L1670" s="7">
        <v>0</v>
      </c>
      <c r="M1670" s="7">
        <v>0</v>
      </c>
      <c r="N1670" s="7">
        <v>7.9514760000000004</v>
      </c>
      <c r="O1670" s="7">
        <v>8.2131919999999994</v>
      </c>
      <c r="P1670" s="7">
        <v>6.9694349999999998</v>
      </c>
      <c r="Q1670" s="7">
        <v>9.1085360000000009</v>
      </c>
      <c r="R1670" s="7">
        <v>7.8390000000000004</v>
      </c>
      <c r="S1670" s="7">
        <v>9.9286499999999993</v>
      </c>
      <c r="T1670" s="7"/>
    </row>
    <row r="1671" spans="1:20" x14ac:dyDescent="0.35">
      <c r="A1671" s="6" t="s">
        <v>185</v>
      </c>
      <c r="B1671" s="6" t="s">
        <v>208</v>
      </c>
      <c r="C1671" s="6" t="s">
        <v>699</v>
      </c>
      <c r="D1671" s="6" t="s">
        <v>188</v>
      </c>
      <c r="E1671" s="6" t="s">
        <v>303</v>
      </c>
      <c r="F1671" s="6" t="s">
        <v>310</v>
      </c>
      <c r="G1671" s="6" t="s">
        <v>311</v>
      </c>
      <c r="H1671" s="6"/>
      <c r="I1671" s="6"/>
      <c r="J1671" s="7">
        <v>13.94857</v>
      </c>
      <c r="K1671" s="7">
        <v>7.9668029999999996</v>
      </c>
      <c r="L1671" s="7">
        <v>11.173481000000001</v>
      </c>
      <c r="M1671" s="7">
        <v>3.243725</v>
      </c>
      <c r="N1671" s="7">
        <v>3.123796</v>
      </c>
      <c r="O1671" s="7">
        <v>3.2494160000000001</v>
      </c>
      <c r="P1671" s="7">
        <v>2.75162</v>
      </c>
      <c r="Q1671" s="7">
        <v>2.287156</v>
      </c>
      <c r="R1671" s="7">
        <v>1.9647559999999999</v>
      </c>
      <c r="S1671" s="7">
        <v>2.48719</v>
      </c>
      <c r="T1671" s="7"/>
    </row>
    <row r="1672" spans="1:20" x14ac:dyDescent="0.35">
      <c r="A1672" s="6" t="s">
        <v>185</v>
      </c>
      <c r="B1672" s="6" t="s">
        <v>208</v>
      </c>
      <c r="C1672" s="6" t="s">
        <v>699</v>
      </c>
      <c r="D1672" s="6" t="s">
        <v>188</v>
      </c>
      <c r="E1672" s="6" t="s">
        <v>303</v>
      </c>
      <c r="F1672" s="6" t="s">
        <v>312</v>
      </c>
      <c r="G1672" s="6" t="s">
        <v>313</v>
      </c>
      <c r="H1672" s="7">
        <v>2.789714</v>
      </c>
      <c r="I1672" s="7">
        <v>2.789714</v>
      </c>
      <c r="J1672" s="7">
        <v>6.9742850000000001</v>
      </c>
      <c r="K1672" s="7">
        <v>5.8848450000000003</v>
      </c>
      <c r="L1672" s="7">
        <v>5.7669639999999998</v>
      </c>
      <c r="M1672" s="7">
        <v>12.573918000000001</v>
      </c>
      <c r="N1672" s="7">
        <v>16.541936</v>
      </c>
      <c r="O1672" s="7">
        <v>17.065072000000001</v>
      </c>
      <c r="P1672" s="7">
        <v>14.471145</v>
      </c>
      <c r="Q1672" s="7">
        <v>19.571332000000002</v>
      </c>
      <c r="R1672" s="7">
        <v>16.830812000000002</v>
      </c>
      <c r="S1672" s="7">
        <v>21.317415</v>
      </c>
      <c r="T1672" s="7"/>
    </row>
    <row r="1673" spans="1:20" x14ac:dyDescent="0.35">
      <c r="A1673" s="6" t="s">
        <v>185</v>
      </c>
      <c r="B1673" s="6" t="s">
        <v>208</v>
      </c>
      <c r="C1673" s="6" t="s">
        <v>699</v>
      </c>
      <c r="D1673" s="6" t="s">
        <v>188</v>
      </c>
      <c r="E1673" s="6" t="s">
        <v>303</v>
      </c>
      <c r="F1673" s="6" t="s">
        <v>314</v>
      </c>
      <c r="G1673" s="6" t="s">
        <v>315</v>
      </c>
      <c r="H1673" s="6"/>
      <c r="I1673" s="6"/>
      <c r="J1673" s="7">
        <v>4.184571</v>
      </c>
      <c r="K1673" s="7">
        <v>3.8114919999999999</v>
      </c>
      <c r="L1673" s="7">
        <v>1.1639710000000001</v>
      </c>
      <c r="M1673" s="7">
        <v>11.376276000000001</v>
      </c>
      <c r="N1673" s="7">
        <v>8.4366160000000008</v>
      </c>
      <c r="O1673" s="7">
        <v>8.6950000000000003</v>
      </c>
      <c r="P1673" s="7">
        <v>7.3711349999999998</v>
      </c>
      <c r="Q1673" s="7">
        <v>9.8809539999999991</v>
      </c>
      <c r="R1673" s="7">
        <v>8.5006039999999992</v>
      </c>
      <c r="S1673" s="7">
        <v>10.774495</v>
      </c>
      <c r="T1673" s="7"/>
    </row>
    <row r="1674" spans="1:20" x14ac:dyDescent="0.35">
      <c r="A1674" s="6" t="s">
        <v>185</v>
      </c>
      <c r="B1674" s="6" t="s">
        <v>208</v>
      </c>
      <c r="C1674" s="6" t="s">
        <v>699</v>
      </c>
      <c r="D1674" s="6" t="s">
        <v>188</v>
      </c>
      <c r="E1674" s="6" t="s">
        <v>303</v>
      </c>
      <c r="F1674" s="6" t="s">
        <v>316</v>
      </c>
      <c r="G1674" s="6" t="s">
        <v>317</v>
      </c>
      <c r="H1674" s="7">
        <v>8.4536800000000003</v>
      </c>
      <c r="I1674" s="7">
        <v>12.68052</v>
      </c>
      <c r="J1674" s="7">
        <v>139.48571999999999</v>
      </c>
      <c r="K1674" s="7">
        <v>69.690603999999993</v>
      </c>
      <c r="L1674" s="7">
        <v>54.102198000000001</v>
      </c>
      <c r="M1674" s="7">
        <v>52.969155999999998</v>
      </c>
      <c r="N1674" s="7">
        <v>43.851512</v>
      </c>
      <c r="O1674" s="7">
        <v>38.500084000000001</v>
      </c>
      <c r="P1674" s="7">
        <v>44.99004</v>
      </c>
      <c r="Q1674" s="7">
        <v>25.633592</v>
      </c>
      <c r="R1674" s="7">
        <v>31.990587999999999</v>
      </c>
      <c r="S1674" s="7">
        <v>39.031829999999999</v>
      </c>
      <c r="T1674" s="7"/>
    </row>
    <row r="1675" spans="1:20" x14ac:dyDescent="0.35">
      <c r="A1675" s="6" t="s">
        <v>185</v>
      </c>
      <c r="B1675" s="6" t="s">
        <v>208</v>
      </c>
      <c r="C1675" s="6" t="s">
        <v>699</v>
      </c>
      <c r="D1675" s="6" t="s">
        <v>188</v>
      </c>
      <c r="E1675" s="6" t="s">
        <v>303</v>
      </c>
      <c r="F1675" s="6" t="s">
        <v>318</v>
      </c>
      <c r="G1675" s="6" t="s">
        <v>319</v>
      </c>
      <c r="H1675" s="7">
        <v>4.2268400000000002</v>
      </c>
      <c r="I1675" s="7">
        <v>2.1134200000000001</v>
      </c>
      <c r="J1675" s="7">
        <v>12.68052</v>
      </c>
      <c r="K1675" s="7">
        <v>2.5593089999999998</v>
      </c>
      <c r="L1675" s="7">
        <v>9.7553280000000004</v>
      </c>
      <c r="M1675" s="7">
        <v>40.211945</v>
      </c>
      <c r="N1675" s="7">
        <v>36.195846000000003</v>
      </c>
      <c r="O1675" s="7">
        <v>31.810748</v>
      </c>
      <c r="P1675" s="7">
        <v>37.237295000000003</v>
      </c>
      <c r="Q1675" s="7">
        <v>19.186308</v>
      </c>
      <c r="R1675" s="7">
        <v>23.943591999999999</v>
      </c>
      <c r="S1675" s="7">
        <v>29.220269999999999</v>
      </c>
      <c r="T1675" s="7"/>
    </row>
    <row r="1676" spans="1:20" x14ac:dyDescent="0.35">
      <c r="A1676" s="6" t="s">
        <v>185</v>
      </c>
      <c r="B1676" s="6" t="s">
        <v>208</v>
      </c>
      <c r="C1676" s="6" t="s">
        <v>699</v>
      </c>
      <c r="D1676" s="6" t="s">
        <v>188</v>
      </c>
      <c r="E1676" s="6" t="s">
        <v>303</v>
      </c>
      <c r="F1676" s="6" t="s">
        <v>687</v>
      </c>
      <c r="G1676" s="6" t="s">
        <v>688</v>
      </c>
      <c r="H1676" s="6"/>
      <c r="I1676" s="6"/>
      <c r="J1676" s="7">
        <v>2.1134200000000001</v>
      </c>
      <c r="K1676" s="7">
        <v>0</v>
      </c>
      <c r="L1676" s="7">
        <v>0</v>
      </c>
      <c r="M1676" s="7">
        <v>0</v>
      </c>
      <c r="N1676" s="7">
        <v>0</v>
      </c>
      <c r="O1676" s="7">
        <v>0</v>
      </c>
      <c r="P1676" s="7">
        <v>0</v>
      </c>
      <c r="Q1676" s="7">
        <v>0</v>
      </c>
      <c r="R1676" s="7">
        <v>0</v>
      </c>
      <c r="S1676" s="7">
        <v>0</v>
      </c>
      <c r="T1676" s="7"/>
    </row>
    <row r="1677" spans="1:20" x14ac:dyDescent="0.35">
      <c r="A1677" s="6" t="s">
        <v>185</v>
      </c>
      <c r="B1677" s="6" t="s">
        <v>208</v>
      </c>
      <c r="C1677" s="6" t="s">
        <v>699</v>
      </c>
      <c r="D1677" s="6" t="s">
        <v>188</v>
      </c>
      <c r="E1677" s="6" t="s">
        <v>303</v>
      </c>
      <c r="F1677" s="6" t="s">
        <v>689</v>
      </c>
      <c r="G1677" s="6" t="s">
        <v>690</v>
      </c>
      <c r="H1677" s="7">
        <v>1.3948579999999999</v>
      </c>
      <c r="I1677" s="7">
        <v>1.3948579999999999</v>
      </c>
      <c r="J1677" s="7">
        <v>4.8820030000000001</v>
      </c>
      <c r="K1677" s="7">
        <v>1.3948579999999999</v>
      </c>
      <c r="L1677" s="7">
        <v>0</v>
      </c>
      <c r="M1677" s="7">
        <v>0</v>
      </c>
      <c r="N1677" s="7">
        <v>0</v>
      </c>
      <c r="O1677" s="7">
        <v>0</v>
      </c>
      <c r="P1677" s="7">
        <v>0</v>
      </c>
      <c r="Q1677" s="7">
        <v>0</v>
      </c>
      <c r="R1677" s="7">
        <v>0</v>
      </c>
      <c r="S1677" s="7">
        <v>0</v>
      </c>
      <c r="T1677" s="7"/>
    </row>
    <row r="1678" spans="1:20" x14ac:dyDescent="0.35">
      <c r="A1678" s="6" t="s">
        <v>185</v>
      </c>
      <c r="B1678" s="6" t="s">
        <v>208</v>
      </c>
      <c r="C1678" s="6" t="s">
        <v>699</v>
      </c>
      <c r="D1678" s="6" t="s">
        <v>188</v>
      </c>
      <c r="E1678" s="6" t="s">
        <v>303</v>
      </c>
      <c r="F1678" s="6" t="s">
        <v>691</v>
      </c>
      <c r="G1678" s="6" t="s">
        <v>692</v>
      </c>
      <c r="H1678" s="7">
        <v>4.1845739999999996</v>
      </c>
      <c r="I1678" s="7">
        <v>2.0922869999999998</v>
      </c>
      <c r="J1678" s="7">
        <v>13.94858</v>
      </c>
      <c r="K1678" s="7">
        <v>2.7897159999999999</v>
      </c>
      <c r="L1678" s="7">
        <v>0</v>
      </c>
      <c r="M1678" s="7">
        <v>0</v>
      </c>
      <c r="N1678" s="7">
        <v>0</v>
      </c>
      <c r="O1678" s="7">
        <v>0</v>
      </c>
      <c r="P1678" s="7">
        <v>0</v>
      </c>
      <c r="Q1678" s="7">
        <v>0</v>
      </c>
      <c r="R1678" s="7">
        <v>0</v>
      </c>
      <c r="S1678" s="7">
        <v>0</v>
      </c>
      <c r="T1678" s="7"/>
    </row>
    <row r="1679" spans="1:20" x14ac:dyDescent="0.35">
      <c r="A1679" s="6" t="s">
        <v>185</v>
      </c>
      <c r="B1679" s="6" t="s">
        <v>208</v>
      </c>
      <c r="C1679" s="6" t="s">
        <v>699</v>
      </c>
      <c r="D1679" s="6" t="s">
        <v>188</v>
      </c>
      <c r="E1679" s="6" t="s">
        <v>303</v>
      </c>
      <c r="F1679" s="6" t="s">
        <v>712</v>
      </c>
      <c r="G1679" s="6" t="s">
        <v>713</v>
      </c>
      <c r="H1679" s="7">
        <v>0.69742899999999997</v>
      </c>
      <c r="I1679" s="7">
        <v>0.69742899999999997</v>
      </c>
      <c r="J1679" s="7">
        <v>2.7897159999999999</v>
      </c>
      <c r="K1679" s="7">
        <v>0.69742899999999997</v>
      </c>
      <c r="L1679" s="7">
        <v>0</v>
      </c>
      <c r="M1679" s="7">
        <v>0</v>
      </c>
      <c r="N1679" s="7">
        <v>0</v>
      </c>
      <c r="O1679" s="7">
        <v>0</v>
      </c>
      <c r="P1679" s="7">
        <v>0</v>
      </c>
      <c r="Q1679" s="7">
        <v>0</v>
      </c>
      <c r="R1679" s="7">
        <v>0</v>
      </c>
      <c r="S1679" s="7">
        <v>0</v>
      </c>
      <c r="T1679" s="7"/>
    </row>
    <row r="1680" spans="1:20" x14ac:dyDescent="0.35">
      <c r="A1680" s="6" t="s">
        <v>185</v>
      </c>
      <c r="B1680" s="6" t="s">
        <v>208</v>
      </c>
      <c r="C1680" s="6" t="s">
        <v>699</v>
      </c>
      <c r="D1680" s="6" t="s">
        <v>188</v>
      </c>
      <c r="E1680" s="6" t="s">
        <v>303</v>
      </c>
      <c r="F1680" s="6" t="s">
        <v>693</v>
      </c>
      <c r="G1680" s="6" t="s">
        <v>694</v>
      </c>
      <c r="H1680" s="7">
        <v>0.69742899999999997</v>
      </c>
      <c r="I1680" s="7">
        <v>1.3948579999999999</v>
      </c>
      <c r="J1680" s="7">
        <v>0.69742899999999997</v>
      </c>
      <c r="K1680" s="7">
        <v>0.69742899999999997</v>
      </c>
      <c r="L1680" s="7">
        <v>0</v>
      </c>
      <c r="M1680" s="7">
        <v>0</v>
      </c>
      <c r="N1680" s="7">
        <v>0</v>
      </c>
      <c r="O1680" s="7">
        <v>0</v>
      </c>
      <c r="P1680" s="7">
        <v>0</v>
      </c>
      <c r="Q1680" s="7">
        <v>0</v>
      </c>
      <c r="R1680" s="7">
        <v>0</v>
      </c>
      <c r="S1680" s="7">
        <v>0</v>
      </c>
      <c r="T1680" s="7"/>
    </row>
    <row r="1681" spans="1:20" x14ac:dyDescent="0.35">
      <c r="A1681" s="6" t="s">
        <v>185</v>
      </c>
      <c r="B1681" s="6" t="s">
        <v>208</v>
      </c>
      <c r="C1681" s="6" t="s">
        <v>699</v>
      </c>
      <c r="D1681" s="6" t="s">
        <v>188</v>
      </c>
      <c r="E1681" s="6" t="s">
        <v>303</v>
      </c>
      <c r="F1681" s="6" t="s">
        <v>714</v>
      </c>
      <c r="G1681" s="6" t="s">
        <v>715</v>
      </c>
      <c r="H1681" s="7">
        <v>4.1845739999999996</v>
      </c>
      <c r="I1681" s="7">
        <v>2.0922869999999998</v>
      </c>
      <c r="J1681" s="7">
        <v>6.2768610000000002</v>
      </c>
      <c r="K1681" s="7">
        <v>1.3948579999999999</v>
      </c>
      <c r="L1681" s="7">
        <v>0</v>
      </c>
      <c r="M1681" s="7">
        <v>0</v>
      </c>
      <c r="N1681" s="7">
        <v>0</v>
      </c>
      <c r="O1681" s="7">
        <v>0</v>
      </c>
      <c r="P1681" s="7">
        <v>0</v>
      </c>
      <c r="Q1681" s="7">
        <v>0</v>
      </c>
      <c r="R1681" s="7">
        <v>0</v>
      </c>
      <c r="S1681" s="7">
        <v>0</v>
      </c>
      <c r="T1681" s="7"/>
    </row>
    <row r="1682" spans="1:20" x14ac:dyDescent="0.35">
      <c r="A1682" s="6" t="s">
        <v>185</v>
      </c>
      <c r="B1682" s="6" t="s">
        <v>208</v>
      </c>
      <c r="C1682" s="6" t="s">
        <v>699</v>
      </c>
      <c r="D1682" s="6" t="s">
        <v>188</v>
      </c>
      <c r="E1682" s="6" t="s">
        <v>303</v>
      </c>
      <c r="F1682" s="6" t="s">
        <v>320</v>
      </c>
      <c r="G1682" s="6" t="s">
        <v>321</v>
      </c>
      <c r="H1682" s="6"/>
      <c r="I1682" s="6"/>
      <c r="J1682" s="6"/>
      <c r="K1682" s="7">
        <v>0</v>
      </c>
      <c r="L1682" s="7">
        <v>0</v>
      </c>
      <c r="M1682" s="7">
        <v>0</v>
      </c>
      <c r="N1682" s="7">
        <v>5.6559480000000004</v>
      </c>
      <c r="O1682" s="7">
        <v>4.963762</v>
      </c>
      <c r="P1682" s="7">
        <v>5.8145449999999999</v>
      </c>
      <c r="Q1682" s="7">
        <v>0</v>
      </c>
      <c r="R1682" s="7">
        <v>0</v>
      </c>
      <c r="S1682" s="7">
        <v>0</v>
      </c>
      <c r="T1682" s="7"/>
    </row>
    <row r="1683" spans="1:20" x14ac:dyDescent="0.35">
      <c r="A1683" s="6" t="s">
        <v>185</v>
      </c>
      <c r="B1683" s="6" t="s">
        <v>208</v>
      </c>
      <c r="C1683" s="6" t="s">
        <v>699</v>
      </c>
      <c r="D1683" s="6" t="s">
        <v>188</v>
      </c>
      <c r="E1683" s="6" t="s">
        <v>303</v>
      </c>
      <c r="F1683" s="6" t="s">
        <v>322</v>
      </c>
      <c r="G1683" s="6" t="s">
        <v>323</v>
      </c>
      <c r="H1683" s="6"/>
      <c r="I1683" s="7">
        <v>2.1134200000000001</v>
      </c>
      <c r="J1683" s="7">
        <v>2.1134200000000001</v>
      </c>
      <c r="K1683" s="7">
        <v>0.48699300000000001</v>
      </c>
      <c r="L1683" s="7">
        <v>1.8933800000000001</v>
      </c>
      <c r="M1683" s="7">
        <v>0</v>
      </c>
      <c r="N1683" s="6"/>
      <c r="O1683" s="6"/>
      <c r="P1683" s="6"/>
      <c r="Q1683" s="6"/>
      <c r="R1683" s="6"/>
      <c r="S1683" s="6"/>
      <c r="T1683" s="7"/>
    </row>
    <row r="1684" spans="1:20" x14ac:dyDescent="0.35">
      <c r="A1684" s="6" t="s">
        <v>185</v>
      </c>
      <c r="B1684" s="6" t="s">
        <v>208</v>
      </c>
      <c r="C1684" s="6" t="s">
        <v>699</v>
      </c>
      <c r="D1684" s="6" t="s">
        <v>188</v>
      </c>
      <c r="E1684" s="6" t="s">
        <v>303</v>
      </c>
      <c r="F1684" s="6" t="s">
        <v>324</v>
      </c>
      <c r="G1684" s="6" t="s">
        <v>325</v>
      </c>
      <c r="H1684" s="6"/>
      <c r="I1684" s="6"/>
      <c r="J1684" s="6"/>
      <c r="K1684" s="7">
        <v>0</v>
      </c>
      <c r="L1684" s="7">
        <v>0</v>
      </c>
      <c r="M1684" s="7">
        <v>0</v>
      </c>
      <c r="N1684" s="7">
        <v>3.7012200000000002</v>
      </c>
      <c r="O1684" s="7">
        <v>2.9087879999999999</v>
      </c>
      <c r="P1684" s="7">
        <v>2.1791849999999999</v>
      </c>
      <c r="Q1684" s="7">
        <v>1.813356</v>
      </c>
      <c r="R1684" s="7">
        <v>2.0390239999999999</v>
      </c>
      <c r="S1684" s="7">
        <v>4.0545099999999996</v>
      </c>
      <c r="T1684" s="7"/>
    </row>
    <row r="1685" spans="1:20" x14ac:dyDescent="0.35">
      <c r="A1685" s="6" t="s">
        <v>185</v>
      </c>
      <c r="B1685" s="6" t="s">
        <v>208</v>
      </c>
      <c r="C1685" s="6" t="s">
        <v>699</v>
      </c>
      <c r="D1685" s="6" t="s">
        <v>188</v>
      </c>
      <c r="E1685" s="6" t="s">
        <v>303</v>
      </c>
      <c r="F1685" s="6" t="s">
        <v>677</v>
      </c>
      <c r="G1685" s="6" t="s">
        <v>678</v>
      </c>
      <c r="H1685" s="6"/>
      <c r="I1685" s="7">
        <v>4.7551949999999996</v>
      </c>
      <c r="J1685" s="6"/>
      <c r="K1685" s="7">
        <v>0</v>
      </c>
      <c r="L1685" s="7">
        <v>0</v>
      </c>
      <c r="M1685" s="7">
        <v>0</v>
      </c>
      <c r="N1685" s="7">
        <v>0</v>
      </c>
      <c r="O1685" s="7">
        <v>0</v>
      </c>
      <c r="P1685" s="7">
        <v>0</v>
      </c>
      <c r="Q1685" s="7">
        <v>0</v>
      </c>
      <c r="R1685" s="7">
        <v>0</v>
      </c>
      <c r="S1685" s="7">
        <v>0</v>
      </c>
      <c r="T1685" s="7"/>
    </row>
    <row r="1686" spans="1:20" x14ac:dyDescent="0.35">
      <c r="A1686" s="6" t="s">
        <v>185</v>
      </c>
      <c r="B1686" s="6" t="s">
        <v>208</v>
      </c>
      <c r="C1686" s="6" t="s">
        <v>699</v>
      </c>
      <c r="D1686" s="6" t="s">
        <v>188</v>
      </c>
      <c r="E1686" s="6" t="s">
        <v>303</v>
      </c>
      <c r="F1686" s="6" t="s">
        <v>716</v>
      </c>
      <c r="G1686" s="6" t="s">
        <v>717</v>
      </c>
      <c r="H1686" s="7">
        <v>0.95103899999999997</v>
      </c>
      <c r="I1686" s="6"/>
      <c r="J1686" s="6"/>
      <c r="K1686" s="7">
        <v>0</v>
      </c>
      <c r="L1686" s="7">
        <v>0</v>
      </c>
      <c r="M1686" s="7">
        <v>0</v>
      </c>
      <c r="N1686" s="7">
        <v>0</v>
      </c>
      <c r="O1686" s="7">
        <v>0</v>
      </c>
      <c r="P1686" s="7">
        <v>0</v>
      </c>
      <c r="Q1686" s="7">
        <v>0</v>
      </c>
      <c r="R1686" s="7">
        <v>0</v>
      </c>
      <c r="S1686" s="7">
        <v>0</v>
      </c>
      <c r="T1686" s="7"/>
    </row>
    <row r="1687" spans="1:20" x14ac:dyDescent="0.35">
      <c r="A1687" s="6" t="s">
        <v>185</v>
      </c>
      <c r="B1687" s="6" t="s">
        <v>208</v>
      </c>
      <c r="C1687" s="6" t="s">
        <v>699</v>
      </c>
      <c r="D1687" s="6" t="s">
        <v>188</v>
      </c>
      <c r="E1687" s="6" t="s">
        <v>303</v>
      </c>
      <c r="F1687" s="6" t="s">
        <v>707</v>
      </c>
      <c r="G1687" s="6" t="s">
        <v>708</v>
      </c>
      <c r="H1687" s="6"/>
      <c r="I1687" s="7">
        <v>5.7062340000000003</v>
      </c>
      <c r="J1687" s="7">
        <v>0.95103899999999997</v>
      </c>
      <c r="K1687" s="7">
        <v>0.90103599999999995</v>
      </c>
      <c r="L1687" s="7">
        <v>0</v>
      </c>
      <c r="M1687" s="7">
        <v>0</v>
      </c>
      <c r="N1687" s="7">
        <v>0</v>
      </c>
      <c r="O1687" s="7">
        <v>0</v>
      </c>
      <c r="P1687" s="7">
        <v>0</v>
      </c>
      <c r="Q1687" s="7">
        <v>0</v>
      </c>
      <c r="R1687" s="7">
        <v>0</v>
      </c>
      <c r="S1687" s="7">
        <v>0</v>
      </c>
      <c r="T1687" s="7"/>
    </row>
    <row r="1688" spans="1:20" x14ac:dyDescent="0.35">
      <c r="A1688" s="6" t="s">
        <v>185</v>
      </c>
      <c r="B1688" s="6" t="s">
        <v>208</v>
      </c>
      <c r="C1688" s="6" t="s">
        <v>699</v>
      </c>
      <c r="D1688" s="6" t="s">
        <v>188</v>
      </c>
      <c r="E1688" s="6" t="s">
        <v>303</v>
      </c>
      <c r="F1688" s="6" t="s">
        <v>718</v>
      </c>
      <c r="G1688" s="6" t="s">
        <v>719</v>
      </c>
      <c r="H1688" s="6"/>
      <c r="I1688" s="7">
        <v>4.7551949999999996</v>
      </c>
      <c r="J1688" s="7">
        <v>1.9020779999999999</v>
      </c>
      <c r="K1688" s="7">
        <v>0.95498499999999997</v>
      </c>
      <c r="L1688" s="7">
        <v>0</v>
      </c>
      <c r="M1688" s="7">
        <v>0</v>
      </c>
      <c r="N1688" s="7">
        <v>0</v>
      </c>
      <c r="O1688" s="7">
        <v>0</v>
      </c>
      <c r="P1688" s="7">
        <v>0</v>
      </c>
      <c r="Q1688" s="7">
        <v>0</v>
      </c>
      <c r="R1688" s="7">
        <v>0</v>
      </c>
      <c r="S1688" s="7">
        <v>0</v>
      </c>
      <c r="T1688" s="7"/>
    </row>
    <row r="1689" spans="1:20" x14ac:dyDescent="0.35">
      <c r="A1689" s="6" t="s">
        <v>185</v>
      </c>
      <c r="B1689" s="6" t="s">
        <v>208</v>
      </c>
      <c r="C1689" s="6" t="s">
        <v>699</v>
      </c>
      <c r="D1689" s="6" t="s">
        <v>188</v>
      </c>
      <c r="E1689" s="6" t="s">
        <v>303</v>
      </c>
      <c r="F1689" s="6" t="s">
        <v>743</v>
      </c>
      <c r="G1689" s="6" t="s">
        <v>744</v>
      </c>
      <c r="H1689" s="6"/>
      <c r="I1689" s="7">
        <v>0.95103899999999997</v>
      </c>
      <c r="J1689" s="7">
        <v>0.95103899999999997</v>
      </c>
      <c r="K1689" s="7">
        <v>0.31053500000000001</v>
      </c>
      <c r="L1689" s="7">
        <v>0</v>
      </c>
      <c r="M1689" s="7">
        <v>0</v>
      </c>
      <c r="N1689" s="7">
        <v>0</v>
      </c>
      <c r="O1689" s="7">
        <v>0</v>
      </c>
      <c r="P1689" s="7">
        <v>0</v>
      </c>
      <c r="Q1689" s="7">
        <v>0</v>
      </c>
      <c r="R1689" s="7">
        <v>0</v>
      </c>
      <c r="S1689" s="7">
        <v>0</v>
      </c>
      <c r="T1689" s="7"/>
    </row>
    <row r="1690" spans="1:20" x14ac:dyDescent="0.35">
      <c r="A1690" s="6" t="s">
        <v>185</v>
      </c>
      <c r="B1690" s="6" t="s">
        <v>208</v>
      </c>
      <c r="C1690" s="6" t="s">
        <v>699</v>
      </c>
      <c r="D1690" s="6" t="s">
        <v>188</v>
      </c>
      <c r="E1690" s="6" t="s">
        <v>303</v>
      </c>
      <c r="F1690" s="6" t="s">
        <v>326</v>
      </c>
      <c r="G1690" s="6" t="s">
        <v>327</v>
      </c>
      <c r="H1690" s="6"/>
      <c r="I1690" s="6"/>
      <c r="J1690" s="7">
        <v>14.793939999999999</v>
      </c>
      <c r="K1690" s="7">
        <v>2.758778</v>
      </c>
      <c r="L1690" s="7">
        <v>6.5276519999999998</v>
      </c>
      <c r="M1690" s="7">
        <v>6.1313979999999999</v>
      </c>
      <c r="N1690" s="7">
        <v>3.171116</v>
      </c>
      <c r="O1690" s="7">
        <v>2.8012079999999999</v>
      </c>
      <c r="P1690" s="7">
        <v>3.2838500000000002</v>
      </c>
      <c r="Q1690" s="7">
        <v>3.6123720000000001</v>
      </c>
      <c r="R1690" s="7">
        <v>4.5169800000000002</v>
      </c>
      <c r="S1690" s="7">
        <v>5.5111100000000004</v>
      </c>
      <c r="T1690" s="7"/>
    </row>
    <row r="1691" spans="1:20" x14ac:dyDescent="0.35">
      <c r="A1691" s="6" t="s">
        <v>185</v>
      </c>
      <c r="B1691" s="6" t="s">
        <v>208</v>
      </c>
      <c r="C1691" s="6" t="s">
        <v>699</v>
      </c>
      <c r="D1691" s="6" t="s">
        <v>188</v>
      </c>
      <c r="E1691" s="6" t="s">
        <v>303</v>
      </c>
      <c r="F1691" s="6" t="s">
        <v>328</v>
      </c>
      <c r="G1691" s="6" t="s">
        <v>329</v>
      </c>
      <c r="H1691" s="7">
        <v>33.286365000000004</v>
      </c>
      <c r="I1691" s="7">
        <v>39.943638</v>
      </c>
      <c r="J1691" s="7">
        <v>58.013379</v>
      </c>
      <c r="K1691" s="7">
        <v>25.319120999999999</v>
      </c>
      <c r="L1691" s="7">
        <v>41.124377000000003</v>
      </c>
      <c r="M1691" s="7">
        <v>17.836496</v>
      </c>
      <c r="N1691" s="7">
        <v>24.883894000000002</v>
      </c>
      <c r="O1691" s="7">
        <v>21.278123999999998</v>
      </c>
      <c r="P1691" s="7">
        <v>0</v>
      </c>
      <c r="Q1691" s="7">
        <v>0</v>
      </c>
      <c r="R1691" s="7">
        <v>0</v>
      </c>
      <c r="S1691" s="7">
        <v>0</v>
      </c>
      <c r="T1691" s="7"/>
    </row>
    <row r="1692" spans="1:20" x14ac:dyDescent="0.35">
      <c r="A1692" s="6" t="s">
        <v>185</v>
      </c>
      <c r="B1692" s="6" t="s">
        <v>208</v>
      </c>
      <c r="C1692" s="6" t="s">
        <v>699</v>
      </c>
      <c r="D1692" s="6" t="s">
        <v>188</v>
      </c>
      <c r="E1692" s="6" t="s">
        <v>303</v>
      </c>
      <c r="F1692" s="6" t="s">
        <v>330</v>
      </c>
      <c r="G1692" s="6" t="s">
        <v>331</v>
      </c>
      <c r="H1692" s="6"/>
      <c r="I1692" s="6"/>
      <c r="J1692" s="6"/>
      <c r="K1692" s="7">
        <v>0</v>
      </c>
      <c r="L1692" s="7">
        <v>0</v>
      </c>
      <c r="M1692" s="7">
        <v>0</v>
      </c>
      <c r="N1692" s="7">
        <v>0</v>
      </c>
      <c r="O1692" s="7">
        <v>16.438509</v>
      </c>
      <c r="P1692" s="7">
        <v>59.694319999999998</v>
      </c>
      <c r="Q1692" s="7">
        <v>53.764726000000003</v>
      </c>
      <c r="R1692" s="7">
        <v>28.554637</v>
      </c>
      <c r="S1692" s="7">
        <v>53.325009999999999</v>
      </c>
      <c r="T1692" s="7"/>
    </row>
    <row r="1693" spans="1:20" x14ac:dyDescent="0.35">
      <c r="A1693" s="6" t="s">
        <v>185</v>
      </c>
      <c r="B1693" s="6" t="s">
        <v>208</v>
      </c>
      <c r="C1693" s="6" t="s">
        <v>699</v>
      </c>
      <c r="D1693" s="6" t="s">
        <v>188</v>
      </c>
      <c r="E1693" s="6" t="s">
        <v>303</v>
      </c>
      <c r="F1693" s="6" t="s">
        <v>332</v>
      </c>
      <c r="G1693" s="6" t="s">
        <v>333</v>
      </c>
      <c r="H1693" s="7">
        <v>6.657273</v>
      </c>
      <c r="I1693" s="7">
        <v>14.265585</v>
      </c>
      <c r="J1693" s="7">
        <v>27.580131000000002</v>
      </c>
      <c r="K1693" s="7">
        <v>16.007902999999999</v>
      </c>
      <c r="L1693" s="7">
        <v>13.707936</v>
      </c>
      <c r="M1693" s="7">
        <v>8.5590700000000002</v>
      </c>
      <c r="N1693" s="7">
        <v>10.495482000000001</v>
      </c>
      <c r="O1693" s="7">
        <v>11.003216</v>
      </c>
      <c r="P1693" s="7">
        <v>0</v>
      </c>
      <c r="Q1693" s="7">
        <v>0</v>
      </c>
      <c r="R1693" s="7">
        <v>0</v>
      </c>
      <c r="S1693" s="7">
        <v>0</v>
      </c>
      <c r="T1693" s="7"/>
    </row>
    <row r="1694" spans="1:20" x14ac:dyDescent="0.35">
      <c r="A1694" s="6" t="s">
        <v>185</v>
      </c>
      <c r="B1694" s="6" t="s">
        <v>208</v>
      </c>
      <c r="C1694" s="6" t="s">
        <v>699</v>
      </c>
      <c r="D1694" s="6" t="s">
        <v>188</v>
      </c>
      <c r="E1694" s="6" t="s">
        <v>303</v>
      </c>
      <c r="F1694" s="6" t="s">
        <v>334</v>
      </c>
      <c r="G1694" s="6" t="s">
        <v>335</v>
      </c>
      <c r="H1694" s="6"/>
      <c r="I1694" s="6"/>
      <c r="J1694" s="6"/>
      <c r="K1694" s="7">
        <v>0</v>
      </c>
      <c r="L1694" s="7">
        <v>0</v>
      </c>
      <c r="M1694" s="7">
        <v>0</v>
      </c>
      <c r="N1694" s="7">
        <v>0</v>
      </c>
      <c r="O1694" s="7">
        <v>8.4990989999999993</v>
      </c>
      <c r="P1694" s="7">
        <v>46.417180000000002</v>
      </c>
      <c r="Q1694" s="7">
        <v>46.604291000000003</v>
      </c>
      <c r="R1694" s="7">
        <v>25.331574</v>
      </c>
      <c r="S1694" s="7">
        <v>45.049897000000001</v>
      </c>
      <c r="T1694" s="7"/>
    </row>
    <row r="1695" spans="1:20" x14ac:dyDescent="0.35">
      <c r="A1695" s="6" t="s">
        <v>185</v>
      </c>
      <c r="B1695" s="6" t="s">
        <v>208</v>
      </c>
      <c r="C1695" s="6" t="s">
        <v>699</v>
      </c>
      <c r="D1695" s="6" t="s">
        <v>188</v>
      </c>
      <c r="E1695" s="6" t="s">
        <v>303</v>
      </c>
      <c r="F1695" s="6" t="s">
        <v>336</v>
      </c>
      <c r="G1695" s="6" t="s">
        <v>337</v>
      </c>
      <c r="H1695" s="7">
        <v>10.461429000000001</v>
      </c>
      <c r="I1695" s="7">
        <v>7.6083119999999997</v>
      </c>
      <c r="J1695" s="7">
        <v>19.971819</v>
      </c>
      <c r="K1695" s="7">
        <v>5.0260509999999998</v>
      </c>
      <c r="L1695" s="7">
        <v>10.804361999999999</v>
      </c>
      <c r="M1695" s="7">
        <v>3.4093659999999999</v>
      </c>
      <c r="N1695" s="7">
        <v>6.7563940000000002</v>
      </c>
      <c r="O1695" s="7">
        <v>8.9639240000000004</v>
      </c>
      <c r="P1695" s="7">
        <v>0</v>
      </c>
      <c r="Q1695" s="7">
        <v>0</v>
      </c>
      <c r="R1695" s="7">
        <v>0</v>
      </c>
      <c r="S1695" s="7">
        <v>0</v>
      </c>
      <c r="T1695" s="7"/>
    </row>
    <row r="1696" spans="1:20" x14ac:dyDescent="0.35">
      <c r="A1696" s="6" t="s">
        <v>185</v>
      </c>
      <c r="B1696" s="6" t="s">
        <v>208</v>
      </c>
      <c r="C1696" s="6" t="s">
        <v>699</v>
      </c>
      <c r="D1696" s="6" t="s">
        <v>188</v>
      </c>
      <c r="E1696" s="6" t="s">
        <v>303</v>
      </c>
      <c r="F1696" s="6" t="s">
        <v>338</v>
      </c>
      <c r="G1696" s="6" t="s">
        <v>339</v>
      </c>
      <c r="H1696" s="6"/>
      <c r="I1696" s="6"/>
      <c r="J1696" s="6"/>
      <c r="K1696" s="7">
        <v>0</v>
      </c>
      <c r="L1696" s="7">
        <v>0</v>
      </c>
      <c r="M1696" s="7">
        <v>0</v>
      </c>
      <c r="N1696" s="7">
        <v>0</v>
      </c>
      <c r="O1696" s="7">
        <v>6.9216509999999998</v>
      </c>
      <c r="P1696" s="7">
        <v>61.455219999999997</v>
      </c>
      <c r="Q1696" s="7">
        <v>60.172243999999999</v>
      </c>
      <c r="R1696" s="7">
        <v>26.184732</v>
      </c>
      <c r="S1696" s="7">
        <v>54.651560000000003</v>
      </c>
      <c r="T1696" s="7"/>
    </row>
    <row r="1697" spans="1:20" x14ac:dyDescent="0.35">
      <c r="A1697" s="6" t="s">
        <v>185</v>
      </c>
      <c r="B1697" s="6" t="s">
        <v>208</v>
      </c>
      <c r="C1697" s="6" t="s">
        <v>699</v>
      </c>
      <c r="D1697" s="6" t="s">
        <v>188</v>
      </c>
      <c r="E1697" s="6" t="s">
        <v>303</v>
      </c>
      <c r="F1697" s="6" t="s">
        <v>340</v>
      </c>
      <c r="G1697" s="6" t="s">
        <v>341</v>
      </c>
      <c r="H1697" s="6"/>
      <c r="I1697" s="7">
        <v>4.2268400000000002</v>
      </c>
      <c r="J1697" s="6"/>
      <c r="K1697" s="7">
        <v>0</v>
      </c>
      <c r="L1697" s="7">
        <v>1.9029339999999999</v>
      </c>
      <c r="M1697" s="7">
        <v>8.6862010000000005</v>
      </c>
      <c r="N1697" s="7">
        <v>6.6972240000000003</v>
      </c>
      <c r="O1697" s="7">
        <v>5.882568</v>
      </c>
      <c r="P1697" s="7">
        <v>6.8790300000000002</v>
      </c>
      <c r="Q1697" s="7">
        <v>5.4185699999999999</v>
      </c>
      <c r="R1697" s="7">
        <v>6.7812960000000002</v>
      </c>
      <c r="S1697" s="7">
        <v>8.2729700000000008</v>
      </c>
      <c r="T1697" s="7"/>
    </row>
    <row r="1698" spans="1:20" x14ac:dyDescent="0.35">
      <c r="A1698" s="6" t="s">
        <v>185</v>
      </c>
      <c r="B1698" s="6" t="s">
        <v>208</v>
      </c>
      <c r="C1698" s="6" t="s">
        <v>699</v>
      </c>
      <c r="D1698" s="6" t="s">
        <v>188</v>
      </c>
      <c r="E1698" s="6" t="s">
        <v>303</v>
      </c>
      <c r="F1698" s="6" t="s">
        <v>342</v>
      </c>
      <c r="G1698" s="6" t="s">
        <v>343</v>
      </c>
      <c r="H1698" s="7">
        <v>2.1768239999999999</v>
      </c>
      <c r="I1698" s="7">
        <v>0.18140200000000001</v>
      </c>
      <c r="J1698" s="7">
        <v>0.18140200000000001</v>
      </c>
      <c r="K1698" s="7">
        <v>0.174761</v>
      </c>
      <c r="L1698" s="7">
        <v>1.05464</v>
      </c>
      <c r="M1698" s="7">
        <v>1.8922699999999999</v>
      </c>
      <c r="N1698" s="7">
        <v>0.47109800000000002</v>
      </c>
      <c r="O1698" s="7">
        <v>0</v>
      </c>
      <c r="P1698" s="7">
        <v>0</v>
      </c>
      <c r="Q1698" s="7">
        <v>0</v>
      </c>
      <c r="R1698" s="7">
        <v>0</v>
      </c>
      <c r="S1698" s="7">
        <v>0</v>
      </c>
      <c r="T1698" s="7"/>
    </row>
    <row r="1699" spans="1:20" x14ac:dyDescent="0.35">
      <c r="A1699" s="6" t="s">
        <v>185</v>
      </c>
      <c r="B1699" s="6" t="s">
        <v>208</v>
      </c>
      <c r="C1699" s="6" t="s">
        <v>699</v>
      </c>
      <c r="D1699" s="6" t="s">
        <v>188</v>
      </c>
      <c r="E1699" s="6" t="s">
        <v>303</v>
      </c>
      <c r="F1699" s="6" t="s">
        <v>344</v>
      </c>
      <c r="G1699" s="6" t="s">
        <v>345</v>
      </c>
      <c r="H1699" s="7">
        <v>2.564282</v>
      </c>
      <c r="I1699" s="7">
        <v>0.18316299999999999</v>
      </c>
      <c r="J1699" s="7">
        <v>1.8316300000000001</v>
      </c>
      <c r="K1699" s="7">
        <v>1.3892580000000001</v>
      </c>
      <c r="L1699" s="7">
        <v>1.8034110000000001</v>
      </c>
      <c r="M1699" s="7">
        <v>1.4460329999999999</v>
      </c>
      <c r="N1699" s="7">
        <v>0.48238999999999999</v>
      </c>
      <c r="O1699" s="7">
        <v>0</v>
      </c>
      <c r="P1699" s="7">
        <v>0</v>
      </c>
      <c r="Q1699" s="7">
        <v>0</v>
      </c>
      <c r="R1699" s="7">
        <v>0</v>
      </c>
      <c r="S1699" s="7">
        <v>0</v>
      </c>
      <c r="T1699" s="7"/>
    </row>
    <row r="1700" spans="1:20" x14ac:dyDescent="0.35">
      <c r="A1700" s="6" t="s">
        <v>185</v>
      </c>
      <c r="B1700" s="6" t="s">
        <v>208</v>
      </c>
      <c r="C1700" s="6" t="s">
        <v>699</v>
      </c>
      <c r="D1700" s="6" t="s">
        <v>188</v>
      </c>
      <c r="E1700" s="6" t="s">
        <v>303</v>
      </c>
      <c r="F1700" s="6" t="s">
        <v>346</v>
      </c>
      <c r="G1700" s="6" t="s">
        <v>347</v>
      </c>
      <c r="H1700" s="7">
        <v>2.197956</v>
      </c>
      <c r="I1700" s="6"/>
      <c r="J1700" s="7">
        <v>0.18316299999999999</v>
      </c>
      <c r="K1700" s="7">
        <v>0.276084</v>
      </c>
      <c r="L1700" s="7">
        <v>1.0065999999999999</v>
      </c>
      <c r="M1700" s="7">
        <v>2.1987019999999999</v>
      </c>
      <c r="N1700" s="7">
        <v>0.560164</v>
      </c>
      <c r="O1700" s="7">
        <v>0</v>
      </c>
      <c r="P1700" s="7">
        <v>0</v>
      </c>
      <c r="Q1700" s="7">
        <v>0</v>
      </c>
      <c r="R1700" s="7">
        <v>0</v>
      </c>
      <c r="S1700" s="7">
        <v>0</v>
      </c>
      <c r="T1700" s="7"/>
    </row>
    <row r="1701" spans="1:20" x14ac:dyDescent="0.35">
      <c r="A1701" s="6" t="s">
        <v>185</v>
      </c>
      <c r="B1701" s="6" t="s">
        <v>208</v>
      </c>
      <c r="C1701" s="6" t="s">
        <v>699</v>
      </c>
      <c r="D1701" s="6" t="s">
        <v>188</v>
      </c>
      <c r="E1701" s="6" t="s">
        <v>303</v>
      </c>
      <c r="F1701" s="6" t="s">
        <v>348</v>
      </c>
      <c r="G1701" s="6" t="s">
        <v>349</v>
      </c>
      <c r="H1701" s="7">
        <v>2.1134200000000001</v>
      </c>
      <c r="I1701" s="7">
        <v>4.2268400000000002</v>
      </c>
      <c r="J1701" s="6"/>
      <c r="K1701" s="7">
        <v>0</v>
      </c>
      <c r="L1701" s="7">
        <v>3.6599179999999998</v>
      </c>
      <c r="M1701" s="7">
        <v>8.1645970000000005</v>
      </c>
      <c r="N1701" s="7">
        <v>16.814071999999999</v>
      </c>
      <c r="O1701" s="7">
        <v>14.76806</v>
      </c>
      <c r="P1701" s="7">
        <v>17.282995</v>
      </c>
      <c r="Q1701" s="7">
        <v>31.913416000000002</v>
      </c>
      <c r="R1701" s="7">
        <v>39.828580000000002</v>
      </c>
      <c r="S1701" s="7">
        <v>48.603785000000002</v>
      </c>
      <c r="T1701" s="7"/>
    </row>
    <row r="1702" spans="1:20" x14ac:dyDescent="0.35">
      <c r="A1702" s="6" t="s">
        <v>185</v>
      </c>
      <c r="B1702" s="6" t="s">
        <v>208</v>
      </c>
      <c r="C1702" s="6" t="s">
        <v>699</v>
      </c>
      <c r="D1702" s="6" t="s">
        <v>188</v>
      </c>
      <c r="E1702" s="6" t="s">
        <v>303</v>
      </c>
      <c r="F1702" s="6" t="s">
        <v>350</v>
      </c>
      <c r="G1702" s="6" t="s">
        <v>351</v>
      </c>
      <c r="H1702" s="7">
        <v>4.2268400000000002</v>
      </c>
      <c r="I1702" s="6"/>
      <c r="J1702" s="7">
        <v>19.020779999999998</v>
      </c>
      <c r="K1702" s="7">
        <v>10.503959999999999</v>
      </c>
      <c r="L1702" s="7">
        <v>10.739796</v>
      </c>
      <c r="M1702" s="7">
        <v>21.043814000000001</v>
      </c>
      <c r="N1702" s="7">
        <v>27.794708</v>
      </c>
      <c r="O1702" s="7">
        <v>24.415493999999999</v>
      </c>
      <c r="P1702" s="7">
        <v>28.550599999999999</v>
      </c>
      <c r="Q1702" s="7">
        <v>43.336703999999997</v>
      </c>
      <c r="R1702" s="7">
        <v>54.087919999999997</v>
      </c>
      <c r="S1702" s="7">
        <v>66.007324999999994</v>
      </c>
      <c r="T1702" s="7"/>
    </row>
    <row r="1703" spans="1:20" x14ac:dyDescent="0.35">
      <c r="A1703" s="6" t="s">
        <v>185</v>
      </c>
      <c r="B1703" s="6" t="s">
        <v>208</v>
      </c>
      <c r="C1703" s="6" t="s">
        <v>699</v>
      </c>
      <c r="D1703" s="6" t="s">
        <v>188</v>
      </c>
      <c r="E1703" s="6" t="s">
        <v>303</v>
      </c>
      <c r="F1703" s="6" t="s">
        <v>352</v>
      </c>
      <c r="G1703" s="6" t="s">
        <v>353</v>
      </c>
      <c r="H1703" s="7">
        <v>6.3402599999999998</v>
      </c>
      <c r="I1703" s="7">
        <v>2.1134200000000001</v>
      </c>
      <c r="J1703" s="7">
        <v>10.5671</v>
      </c>
      <c r="K1703" s="7">
        <v>5.6987899999999998</v>
      </c>
      <c r="L1703" s="7">
        <v>7.188072</v>
      </c>
      <c r="M1703" s="7">
        <v>17.539277999999999</v>
      </c>
      <c r="N1703" s="7">
        <v>31.368145999999999</v>
      </c>
      <c r="O1703" s="7">
        <v>27.530463999999998</v>
      </c>
      <c r="P1703" s="7">
        <v>32.175910000000002</v>
      </c>
      <c r="Q1703" s="7">
        <v>61.219231999999998</v>
      </c>
      <c r="R1703" s="7">
        <v>76.405872000000002</v>
      </c>
      <c r="S1703" s="7">
        <v>93.247649999999993</v>
      </c>
      <c r="T1703" s="7"/>
    </row>
    <row r="1704" spans="1:20" x14ac:dyDescent="0.35">
      <c r="A1704" s="6" t="s">
        <v>185</v>
      </c>
      <c r="B1704" s="6" t="s">
        <v>208</v>
      </c>
      <c r="C1704" s="6" t="s">
        <v>699</v>
      </c>
      <c r="D1704" s="6" t="s">
        <v>188</v>
      </c>
      <c r="E1704" s="6" t="s">
        <v>303</v>
      </c>
      <c r="F1704" s="6" t="s">
        <v>354</v>
      </c>
      <c r="G1704" s="6" t="s">
        <v>355</v>
      </c>
      <c r="H1704" s="6"/>
      <c r="I1704" s="7">
        <v>1.9020779999999999</v>
      </c>
      <c r="J1704" s="6"/>
      <c r="K1704" s="7">
        <v>0</v>
      </c>
      <c r="L1704" s="7">
        <v>2.2586560000000002</v>
      </c>
      <c r="M1704" s="7">
        <v>58.812128999999999</v>
      </c>
      <c r="N1704" s="7">
        <v>211.07354799999999</v>
      </c>
      <c r="O1704" s="7">
        <v>121.872868</v>
      </c>
      <c r="P1704" s="7">
        <v>166.03</v>
      </c>
      <c r="Q1704" s="7">
        <v>52.469991999999998</v>
      </c>
      <c r="R1704" s="7">
        <v>35.299996</v>
      </c>
      <c r="S1704" s="7">
        <v>27.300419999999999</v>
      </c>
      <c r="T1704" s="7"/>
    </row>
    <row r="1705" spans="1:20" x14ac:dyDescent="0.35">
      <c r="A1705" s="6" t="s">
        <v>185</v>
      </c>
      <c r="B1705" s="6" t="s">
        <v>208</v>
      </c>
      <c r="C1705" s="6" t="s">
        <v>699</v>
      </c>
      <c r="D1705" s="6" t="s">
        <v>188</v>
      </c>
      <c r="E1705" s="6" t="s">
        <v>303</v>
      </c>
      <c r="F1705" s="6" t="s">
        <v>356</v>
      </c>
      <c r="G1705" s="6" t="s">
        <v>357</v>
      </c>
      <c r="H1705" s="6"/>
      <c r="I1705" s="6"/>
      <c r="J1705" s="6"/>
      <c r="K1705" s="7">
        <v>0.675458</v>
      </c>
      <c r="L1705" s="7">
        <v>0</v>
      </c>
      <c r="M1705" s="7">
        <v>0</v>
      </c>
      <c r="N1705" s="7">
        <v>27.601948</v>
      </c>
      <c r="O1705" s="7">
        <v>26.507311999999999</v>
      </c>
      <c r="P1705" s="7">
        <v>16.799985</v>
      </c>
      <c r="Q1705" s="7">
        <v>14.509988</v>
      </c>
      <c r="R1705" s="7">
        <v>9.8199919999999992</v>
      </c>
      <c r="S1705" s="7">
        <v>8.9863850000000003</v>
      </c>
      <c r="T1705" s="7"/>
    </row>
    <row r="1706" spans="1:20" x14ac:dyDescent="0.35">
      <c r="A1706" s="6" t="s">
        <v>185</v>
      </c>
      <c r="B1706" s="6" t="s">
        <v>208</v>
      </c>
      <c r="C1706" s="6" t="s">
        <v>699</v>
      </c>
      <c r="D1706" s="6" t="s">
        <v>188</v>
      </c>
      <c r="E1706" s="6" t="s">
        <v>303</v>
      </c>
      <c r="F1706" s="6" t="s">
        <v>358</v>
      </c>
      <c r="G1706" s="6" t="s">
        <v>359</v>
      </c>
      <c r="H1706" s="7">
        <v>0.95103899999999997</v>
      </c>
      <c r="I1706" s="7">
        <v>0.95103899999999997</v>
      </c>
      <c r="J1706" s="7">
        <v>3.8041559999999999</v>
      </c>
      <c r="K1706" s="7">
        <v>5.366892</v>
      </c>
      <c r="L1706" s="7">
        <v>6.9320190000000004</v>
      </c>
      <c r="M1706" s="7">
        <v>43.431888000000001</v>
      </c>
      <c r="N1706" s="7">
        <v>66.538300000000007</v>
      </c>
      <c r="O1706" s="7">
        <v>64.097812000000005</v>
      </c>
      <c r="P1706" s="7">
        <v>39.71</v>
      </c>
      <c r="Q1706" s="7">
        <v>34.069997999999998</v>
      </c>
      <c r="R1706" s="7">
        <v>23.239996000000001</v>
      </c>
      <c r="S1706" s="7">
        <v>20.491569999999999</v>
      </c>
      <c r="T1706" s="7"/>
    </row>
    <row r="1707" spans="1:20" x14ac:dyDescent="0.35">
      <c r="A1707" s="6" t="s">
        <v>185</v>
      </c>
      <c r="B1707" s="6" t="s">
        <v>208</v>
      </c>
      <c r="C1707" s="6" t="s">
        <v>699</v>
      </c>
      <c r="D1707" s="6" t="s">
        <v>188</v>
      </c>
      <c r="E1707" s="6" t="s">
        <v>303</v>
      </c>
      <c r="F1707" s="6" t="s">
        <v>360</v>
      </c>
      <c r="G1707" s="6" t="s">
        <v>361</v>
      </c>
      <c r="H1707" s="7">
        <v>0.95103899999999997</v>
      </c>
      <c r="I1707" s="7">
        <v>0.95103899999999997</v>
      </c>
      <c r="J1707" s="7">
        <v>1.9020779999999999</v>
      </c>
      <c r="K1707" s="7">
        <v>1.723598</v>
      </c>
      <c r="L1707" s="7">
        <v>3.474316</v>
      </c>
      <c r="M1707" s="7">
        <v>45.958844999999997</v>
      </c>
      <c r="N1707" s="7">
        <v>99.298947999999996</v>
      </c>
      <c r="O1707" s="7">
        <v>57.518160000000002</v>
      </c>
      <c r="P1707" s="7">
        <v>76.599995000000007</v>
      </c>
      <c r="Q1707" s="7">
        <v>24.039992000000002</v>
      </c>
      <c r="R1707" s="7">
        <v>16.309988000000001</v>
      </c>
      <c r="S1707" s="7">
        <v>12.14706</v>
      </c>
      <c r="T1707" s="7"/>
    </row>
    <row r="1708" spans="1:20" x14ac:dyDescent="0.35">
      <c r="A1708" s="6" t="s">
        <v>185</v>
      </c>
      <c r="B1708" s="6" t="s">
        <v>208</v>
      </c>
      <c r="C1708" s="6" t="s">
        <v>699</v>
      </c>
      <c r="D1708" s="6" t="s">
        <v>188</v>
      </c>
      <c r="E1708" s="6" t="s">
        <v>303</v>
      </c>
      <c r="F1708" s="6" t="s">
        <v>362</v>
      </c>
      <c r="G1708" s="6" t="s">
        <v>363</v>
      </c>
      <c r="H1708" s="6"/>
      <c r="I1708" s="6"/>
      <c r="J1708" s="6"/>
      <c r="K1708" s="7">
        <v>0</v>
      </c>
      <c r="L1708" s="7">
        <v>0</v>
      </c>
      <c r="M1708" s="7">
        <v>0</v>
      </c>
      <c r="N1708" s="7">
        <v>78.989996000000005</v>
      </c>
      <c r="O1708" s="7">
        <v>39.619987999999999</v>
      </c>
      <c r="P1708" s="7">
        <v>47.879995000000001</v>
      </c>
      <c r="Q1708" s="7">
        <v>40.5</v>
      </c>
      <c r="R1708" s="7">
        <v>80.389995999999996</v>
      </c>
      <c r="S1708" s="7">
        <v>78.279984999999996</v>
      </c>
      <c r="T1708" s="7"/>
    </row>
    <row r="1709" spans="1:20" x14ac:dyDescent="0.35">
      <c r="A1709" s="6" t="s">
        <v>185</v>
      </c>
      <c r="B1709" s="6" t="s">
        <v>208</v>
      </c>
      <c r="C1709" s="6" t="s">
        <v>699</v>
      </c>
      <c r="D1709" s="6" t="s">
        <v>188</v>
      </c>
      <c r="E1709" s="6" t="s">
        <v>303</v>
      </c>
      <c r="F1709" s="6" t="s">
        <v>364</v>
      </c>
      <c r="G1709" s="6" t="s">
        <v>365</v>
      </c>
      <c r="H1709" s="6"/>
      <c r="I1709" s="6"/>
      <c r="J1709" s="6"/>
      <c r="K1709" s="7">
        <v>0</v>
      </c>
      <c r="L1709" s="7">
        <v>0</v>
      </c>
      <c r="M1709" s="7">
        <v>0</v>
      </c>
      <c r="N1709" s="7">
        <v>0</v>
      </c>
      <c r="O1709" s="7">
        <v>4.4099959999999996</v>
      </c>
      <c r="P1709" s="7">
        <v>6.9199950000000001</v>
      </c>
      <c r="Q1709" s="7">
        <v>3.5399959999999999</v>
      </c>
      <c r="R1709" s="7">
        <v>2.3199960000000002</v>
      </c>
      <c r="S1709" s="7">
        <v>4.5999999999999996</v>
      </c>
      <c r="T1709" s="7"/>
    </row>
    <row r="1710" spans="1:20" x14ac:dyDescent="0.35">
      <c r="A1710" s="6" t="s">
        <v>185</v>
      </c>
      <c r="B1710" s="6" t="s">
        <v>208</v>
      </c>
      <c r="C1710" s="6" t="s">
        <v>699</v>
      </c>
      <c r="D1710" s="6" t="s">
        <v>188</v>
      </c>
      <c r="E1710" s="6" t="s">
        <v>303</v>
      </c>
      <c r="F1710" s="6" t="s">
        <v>366</v>
      </c>
      <c r="G1710" s="6" t="s">
        <v>367</v>
      </c>
      <c r="H1710" s="6"/>
      <c r="I1710" s="6"/>
      <c r="J1710" s="6"/>
      <c r="K1710" s="7">
        <v>0</v>
      </c>
      <c r="L1710" s="7">
        <v>0</v>
      </c>
      <c r="M1710" s="7">
        <v>0</v>
      </c>
      <c r="N1710" s="7">
        <v>0</v>
      </c>
      <c r="O1710" s="7">
        <v>4.41</v>
      </c>
      <c r="P1710" s="7">
        <v>6.92</v>
      </c>
      <c r="Q1710" s="7">
        <v>3.54</v>
      </c>
      <c r="R1710" s="7">
        <v>2.3199999999999998</v>
      </c>
      <c r="S1710" s="7">
        <v>4.5999999999999996</v>
      </c>
      <c r="T1710" s="7"/>
    </row>
    <row r="1711" spans="1:20" x14ac:dyDescent="0.35">
      <c r="A1711" s="6" t="s">
        <v>185</v>
      </c>
      <c r="B1711" s="6" t="s">
        <v>208</v>
      </c>
      <c r="C1711" s="6" t="s">
        <v>699</v>
      </c>
      <c r="D1711" s="6" t="s">
        <v>188</v>
      </c>
      <c r="E1711" s="6" t="s">
        <v>303</v>
      </c>
      <c r="F1711" s="6" t="s">
        <v>368</v>
      </c>
      <c r="G1711" s="6" t="s">
        <v>369</v>
      </c>
      <c r="H1711" s="6"/>
      <c r="I1711" s="6"/>
      <c r="J1711" s="6"/>
      <c r="K1711" s="7">
        <v>0</v>
      </c>
      <c r="L1711" s="7">
        <v>0</v>
      </c>
      <c r="M1711" s="7">
        <v>0</v>
      </c>
      <c r="N1711" s="7">
        <v>0</v>
      </c>
      <c r="O1711" s="7">
        <v>4.0599999999999996</v>
      </c>
      <c r="P1711" s="7">
        <v>6.68</v>
      </c>
      <c r="Q1711" s="7">
        <v>3.66</v>
      </c>
      <c r="R1711" s="7">
        <v>2.5</v>
      </c>
      <c r="S1711" s="7">
        <v>4.79</v>
      </c>
      <c r="T1711" s="7"/>
    </row>
    <row r="1712" spans="1:20" x14ac:dyDescent="0.35">
      <c r="A1712" s="6" t="s">
        <v>185</v>
      </c>
      <c r="B1712" s="6" t="s">
        <v>208</v>
      </c>
      <c r="C1712" s="6" t="s">
        <v>699</v>
      </c>
      <c r="D1712" s="6" t="s">
        <v>188</v>
      </c>
      <c r="E1712" s="6" t="s">
        <v>303</v>
      </c>
      <c r="F1712" s="6" t="s">
        <v>370</v>
      </c>
      <c r="G1712" s="6" t="s">
        <v>371</v>
      </c>
      <c r="H1712" s="7">
        <v>5.7062340000000003</v>
      </c>
      <c r="I1712" s="7">
        <v>5.7062340000000003</v>
      </c>
      <c r="J1712" s="7">
        <v>22.824936000000001</v>
      </c>
      <c r="K1712" s="7">
        <v>8.032724</v>
      </c>
      <c r="L1712" s="7">
        <v>9.3886669999999999</v>
      </c>
      <c r="M1712" s="7">
        <v>5.5756129999999997</v>
      </c>
      <c r="N1712" s="7">
        <v>6.2239240000000002</v>
      </c>
      <c r="O1712" s="7">
        <v>6.0058239999999996</v>
      </c>
      <c r="P1712" s="7">
        <v>0</v>
      </c>
      <c r="Q1712" s="7">
        <v>0</v>
      </c>
      <c r="R1712" s="7">
        <v>0</v>
      </c>
      <c r="S1712" s="7">
        <v>0</v>
      </c>
      <c r="T1712" s="7"/>
    </row>
    <row r="1713" spans="1:20" x14ac:dyDescent="0.35">
      <c r="A1713" s="6" t="s">
        <v>185</v>
      </c>
      <c r="B1713" s="6" t="s">
        <v>208</v>
      </c>
      <c r="C1713" s="6" t="s">
        <v>699</v>
      </c>
      <c r="D1713" s="6" t="s">
        <v>188</v>
      </c>
      <c r="E1713" s="6" t="s">
        <v>303</v>
      </c>
      <c r="F1713" s="6" t="s">
        <v>372</v>
      </c>
      <c r="G1713" s="6" t="s">
        <v>373</v>
      </c>
      <c r="H1713" s="6"/>
      <c r="I1713" s="6"/>
      <c r="J1713" s="6"/>
      <c r="K1713" s="7">
        <v>0</v>
      </c>
      <c r="L1713" s="7">
        <v>0</v>
      </c>
      <c r="M1713" s="7">
        <v>0</v>
      </c>
      <c r="N1713" s="7">
        <v>0</v>
      </c>
      <c r="O1713" s="7">
        <v>4.6386479999999999</v>
      </c>
      <c r="P1713" s="7">
        <v>64.431122000000002</v>
      </c>
      <c r="Q1713" s="7">
        <v>67.532432</v>
      </c>
      <c r="R1713" s="7">
        <v>32.578197000000003</v>
      </c>
      <c r="S1713" s="7">
        <v>61.958080000000002</v>
      </c>
      <c r="T1713" s="7"/>
    </row>
    <row r="1714" spans="1:20" x14ac:dyDescent="0.35">
      <c r="A1714" s="6" t="s">
        <v>185</v>
      </c>
      <c r="B1714" s="6" t="s">
        <v>208</v>
      </c>
      <c r="C1714" s="6" t="s">
        <v>699</v>
      </c>
      <c r="D1714" s="6" t="s">
        <v>188</v>
      </c>
      <c r="E1714" s="6" t="s">
        <v>303</v>
      </c>
      <c r="F1714" s="6" t="s">
        <v>374</v>
      </c>
      <c r="G1714" s="6" t="s">
        <v>375</v>
      </c>
      <c r="H1714" s="7">
        <v>61.289180000000002</v>
      </c>
      <c r="I1714" s="7">
        <v>65.516019999999997</v>
      </c>
      <c r="J1714" s="7">
        <v>97.217320000000001</v>
      </c>
      <c r="K1714" s="7">
        <v>63.095326999999997</v>
      </c>
      <c r="L1714" s="7">
        <v>73.594286999999994</v>
      </c>
      <c r="M1714" s="7">
        <v>122.36086299999999</v>
      </c>
      <c r="N1714" s="7">
        <v>91.939104</v>
      </c>
      <c r="O1714" s="7">
        <v>56.371920000000003</v>
      </c>
      <c r="P1714" s="7">
        <v>83.824214999999995</v>
      </c>
      <c r="Q1714" s="7">
        <v>92.871067999999994</v>
      </c>
      <c r="R1714" s="7">
        <v>79.342408000000006</v>
      </c>
      <c r="S1714" s="7">
        <v>127.119105</v>
      </c>
      <c r="T1714" s="7"/>
    </row>
    <row r="1715" spans="1:20" x14ac:dyDescent="0.35">
      <c r="A1715" s="6" t="s">
        <v>185</v>
      </c>
      <c r="B1715" s="6" t="s">
        <v>208</v>
      </c>
      <c r="C1715" s="6" t="s">
        <v>699</v>
      </c>
      <c r="D1715" s="6" t="s">
        <v>188</v>
      </c>
      <c r="E1715" s="6" t="s">
        <v>303</v>
      </c>
      <c r="F1715" s="6" t="s">
        <v>376</v>
      </c>
      <c r="G1715" s="6" t="s">
        <v>377</v>
      </c>
      <c r="H1715" s="7">
        <v>29.587879999999998</v>
      </c>
      <c r="I1715" s="7">
        <v>31.7013</v>
      </c>
      <c r="J1715" s="7">
        <v>38.041559999999997</v>
      </c>
      <c r="K1715" s="7">
        <v>22.468572000000002</v>
      </c>
      <c r="L1715" s="7">
        <v>31.804618000000001</v>
      </c>
      <c r="M1715" s="7">
        <v>43.753974999999997</v>
      </c>
      <c r="N1715" s="7">
        <v>33.391508000000002</v>
      </c>
      <c r="O1715" s="7">
        <v>20.561004000000001</v>
      </c>
      <c r="P1715" s="7">
        <v>30.599295000000001</v>
      </c>
      <c r="Q1715" s="7">
        <v>12.49916</v>
      </c>
      <c r="R1715" s="7">
        <v>10.685896</v>
      </c>
      <c r="S1715" s="7">
        <v>17.10829</v>
      </c>
      <c r="T1715" s="7"/>
    </row>
    <row r="1716" spans="1:20" x14ac:dyDescent="0.35">
      <c r="A1716" s="6" t="s">
        <v>185</v>
      </c>
      <c r="B1716" s="6" t="s">
        <v>208</v>
      </c>
      <c r="C1716" s="6" t="s">
        <v>699</v>
      </c>
      <c r="D1716" s="6" t="s">
        <v>188</v>
      </c>
      <c r="E1716" s="6" t="s">
        <v>303</v>
      </c>
      <c r="F1716" s="6" t="s">
        <v>378</v>
      </c>
      <c r="G1716" s="6" t="s">
        <v>379</v>
      </c>
      <c r="H1716" s="7">
        <v>183.86753999999999</v>
      </c>
      <c r="I1716" s="7">
        <v>160.61992000000001</v>
      </c>
      <c r="J1716" s="7">
        <v>253.6104</v>
      </c>
      <c r="K1716" s="7">
        <v>167.25275199999999</v>
      </c>
      <c r="L1716" s="7">
        <v>283.06552799999997</v>
      </c>
      <c r="M1716" s="7">
        <v>359.07706200000001</v>
      </c>
      <c r="N1716" s="7">
        <v>371.69670000000002</v>
      </c>
      <c r="O1716" s="7">
        <v>311.42943600000001</v>
      </c>
      <c r="P1716" s="7">
        <v>385.9504</v>
      </c>
      <c r="Q1716" s="7">
        <v>336.75363800000002</v>
      </c>
      <c r="R1716" s="7">
        <v>422.89142800000002</v>
      </c>
      <c r="S1716" s="7">
        <v>526.10396000000003</v>
      </c>
      <c r="T1716" s="7"/>
    </row>
    <row r="1717" spans="1:20" x14ac:dyDescent="0.35">
      <c r="A1717" s="6" t="s">
        <v>185</v>
      </c>
      <c r="B1717" s="6" t="s">
        <v>208</v>
      </c>
      <c r="C1717" s="6" t="s">
        <v>699</v>
      </c>
      <c r="D1717" s="6" t="s">
        <v>188</v>
      </c>
      <c r="E1717" s="6" t="s">
        <v>303</v>
      </c>
      <c r="F1717" s="6" t="s">
        <v>380</v>
      </c>
      <c r="G1717" s="6" t="s">
        <v>381</v>
      </c>
      <c r="H1717" s="7">
        <v>101.44416</v>
      </c>
      <c r="I1717" s="7">
        <v>90.87706</v>
      </c>
      <c r="J1717" s="7">
        <v>181.75412</v>
      </c>
      <c r="K1717" s="7">
        <v>112.219272</v>
      </c>
      <c r="L1717" s="7">
        <v>161.97843</v>
      </c>
      <c r="M1717" s="7">
        <v>144.03950499999999</v>
      </c>
      <c r="N1717" s="7">
        <v>255.98594</v>
      </c>
      <c r="O1717" s="7">
        <v>225.23001199999999</v>
      </c>
      <c r="P1717" s="7">
        <v>263.92491000000001</v>
      </c>
      <c r="Q1717" s="7">
        <v>327.33990399999999</v>
      </c>
      <c r="R1717" s="7">
        <v>408.59725200000003</v>
      </c>
      <c r="S1717" s="7">
        <v>498.61140999999998</v>
      </c>
      <c r="T1717" s="7"/>
    </row>
    <row r="1718" spans="1:20" x14ac:dyDescent="0.35">
      <c r="A1718" s="6" t="s">
        <v>185</v>
      </c>
      <c r="B1718" s="6" t="s">
        <v>208</v>
      </c>
      <c r="C1718" s="6" t="s">
        <v>699</v>
      </c>
      <c r="D1718" s="6" t="s">
        <v>188</v>
      </c>
      <c r="E1718" s="6" t="s">
        <v>303</v>
      </c>
      <c r="F1718" s="6" t="s">
        <v>382</v>
      </c>
      <c r="G1718" s="6" t="s">
        <v>383</v>
      </c>
      <c r="H1718" s="7">
        <v>6.3402599999999998</v>
      </c>
      <c r="I1718" s="7">
        <v>4.2268400000000002</v>
      </c>
      <c r="J1718" s="7">
        <v>10.5671</v>
      </c>
      <c r="K1718" s="7">
        <v>2.1608000000000001</v>
      </c>
      <c r="L1718" s="7">
        <v>5.5708659999999997</v>
      </c>
      <c r="M1718" s="7">
        <v>16.176734</v>
      </c>
      <c r="N1718" s="7">
        <v>17.311046000000001</v>
      </c>
      <c r="O1718" s="7">
        <v>10.64466</v>
      </c>
      <c r="P1718" s="7">
        <v>15.83691</v>
      </c>
      <c r="Q1718" s="7">
        <v>8.9279720000000005</v>
      </c>
      <c r="R1718" s="7">
        <v>7.6284879999999999</v>
      </c>
      <c r="S1718" s="7">
        <v>12.214451</v>
      </c>
      <c r="T1718" s="7"/>
    </row>
    <row r="1719" spans="1:20" x14ac:dyDescent="0.35">
      <c r="A1719" s="6" t="s">
        <v>185</v>
      </c>
      <c r="B1719" s="6" t="s">
        <v>208</v>
      </c>
      <c r="C1719" s="6" t="s">
        <v>699</v>
      </c>
      <c r="D1719" s="6" t="s">
        <v>188</v>
      </c>
      <c r="E1719" s="6" t="s">
        <v>303</v>
      </c>
      <c r="F1719" s="6" t="s">
        <v>384</v>
      </c>
      <c r="G1719" s="6" t="s">
        <v>385</v>
      </c>
      <c r="H1719" s="7">
        <v>8.4536800000000003</v>
      </c>
      <c r="I1719" s="7">
        <v>10.5671</v>
      </c>
      <c r="J1719" s="7">
        <v>25.361039999999999</v>
      </c>
      <c r="K1719" s="7">
        <v>9.4527680000000007</v>
      </c>
      <c r="L1719" s="7">
        <v>21.545542000000001</v>
      </c>
      <c r="M1719" s="7">
        <v>55.093620999999999</v>
      </c>
      <c r="N1719" s="7">
        <v>41.248351999999997</v>
      </c>
      <c r="O1719" s="7">
        <v>36.303919999999998</v>
      </c>
      <c r="P1719" s="7">
        <v>42.569825000000002</v>
      </c>
      <c r="Q1719" s="7">
        <v>43.516120000000001</v>
      </c>
      <c r="R1719" s="7">
        <v>54.320152</v>
      </c>
      <c r="S1719" s="7">
        <v>66.284774999999996</v>
      </c>
      <c r="T1719" s="7"/>
    </row>
    <row r="1720" spans="1:20" x14ac:dyDescent="0.35">
      <c r="A1720" s="6" t="s">
        <v>185</v>
      </c>
      <c r="B1720" s="6" t="s">
        <v>208</v>
      </c>
      <c r="C1720" s="6" t="s">
        <v>699</v>
      </c>
      <c r="D1720" s="6" t="s">
        <v>188</v>
      </c>
      <c r="E1720" s="6" t="s">
        <v>303</v>
      </c>
      <c r="F1720" s="6" t="s">
        <v>386</v>
      </c>
      <c r="G1720" s="6" t="s">
        <v>387</v>
      </c>
      <c r="H1720" s="7">
        <v>71.327924999999993</v>
      </c>
      <c r="I1720" s="7">
        <v>58.964418000000002</v>
      </c>
      <c r="J1720" s="7">
        <v>132.19442100000001</v>
      </c>
      <c r="K1720" s="7">
        <v>72.634771999999998</v>
      </c>
      <c r="L1720" s="7">
        <v>81.739593999999997</v>
      </c>
      <c r="M1720" s="7">
        <v>44.737940999999999</v>
      </c>
      <c r="N1720" s="7">
        <v>83.810125999999997</v>
      </c>
      <c r="O1720" s="7">
        <v>61.963175999999997</v>
      </c>
      <c r="P1720" s="7">
        <v>0</v>
      </c>
      <c r="Q1720" s="7">
        <v>0</v>
      </c>
      <c r="R1720" s="7">
        <v>0</v>
      </c>
      <c r="S1720" s="7">
        <v>0</v>
      </c>
      <c r="T1720" s="7"/>
    </row>
    <row r="1721" spans="1:20" x14ac:dyDescent="0.35">
      <c r="A1721" s="6" t="s">
        <v>185</v>
      </c>
      <c r="B1721" s="6" t="s">
        <v>208</v>
      </c>
      <c r="C1721" s="6" t="s">
        <v>699</v>
      </c>
      <c r="D1721" s="6" t="s">
        <v>188</v>
      </c>
      <c r="E1721" s="6" t="s">
        <v>303</v>
      </c>
      <c r="F1721" s="6" t="s">
        <v>388</v>
      </c>
      <c r="G1721" s="6" t="s">
        <v>389</v>
      </c>
      <c r="H1721" s="6"/>
      <c r="I1721" s="6"/>
      <c r="J1721" s="6"/>
      <c r="K1721" s="7">
        <v>0</v>
      </c>
      <c r="L1721" s="7">
        <v>0</v>
      </c>
      <c r="M1721" s="7">
        <v>0</v>
      </c>
      <c r="N1721" s="7">
        <v>0</v>
      </c>
      <c r="O1721" s="7">
        <v>47.859768000000003</v>
      </c>
      <c r="P1721" s="7">
        <v>65.417225000000002</v>
      </c>
      <c r="Q1721" s="7">
        <v>52.120595999999999</v>
      </c>
      <c r="R1721" s="7">
        <v>29.650057</v>
      </c>
      <c r="S1721" s="7">
        <v>55.072685</v>
      </c>
      <c r="T1721" s="7"/>
    </row>
    <row r="1722" spans="1:20" x14ac:dyDescent="0.35">
      <c r="A1722" s="6" t="s">
        <v>185</v>
      </c>
      <c r="B1722" s="6" t="s">
        <v>208</v>
      </c>
      <c r="C1722" s="6" t="s">
        <v>699</v>
      </c>
      <c r="D1722" s="6" t="s">
        <v>188</v>
      </c>
      <c r="E1722" s="6" t="s">
        <v>303</v>
      </c>
      <c r="F1722" s="6" t="s">
        <v>390</v>
      </c>
      <c r="G1722" s="6" t="s">
        <v>391</v>
      </c>
      <c r="H1722" s="7">
        <v>272.63117999999997</v>
      </c>
      <c r="I1722" s="7">
        <v>304.33247999999998</v>
      </c>
      <c r="J1722" s="7">
        <v>515.67448000000002</v>
      </c>
      <c r="K1722" s="7">
        <v>317.60535900000002</v>
      </c>
      <c r="L1722" s="7">
        <v>523.71707400000003</v>
      </c>
      <c r="M1722" s="7">
        <v>547.87533599999995</v>
      </c>
      <c r="N1722" s="7">
        <v>555.22231599999998</v>
      </c>
      <c r="O1722" s="7">
        <v>453.26797800000003</v>
      </c>
      <c r="P1722" s="7">
        <v>527.13182500000005</v>
      </c>
      <c r="Q1722" s="7">
        <v>502.93791199999998</v>
      </c>
      <c r="R1722" s="7">
        <v>655.56939</v>
      </c>
      <c r="S1722" s="7">
        <v>783.51238999999998</v>
      </c>
      <c r="T1722" s="7"/>
    </row>
    <row r="1723" spans="1:20" x14ac:dyDescent="0.35">
      <c r="A1723" s="6" t="s">
        <v>185</v>
      </c>
      <c r="B1723" s="6" t="s">
        <v>208</v>
      </c>
      <c r="C1723" s="6" t="s">
        <v>699</v>
      </c>
      <c r="D1723" s="6" t="s">
        <v>188</v>
      </c>
      <c r="E1723" s="6" t="s">
        <v>303</v>
      </c>
      <c r="F1723" s="6" t="s">
        <v>392</v>
      </c>
      <c r="G1723" s="6" t="s">
        <v>393</v>
      </c>
      <c r="H1723" s="7">
        <v>185.98096000000001</v>
      </c>
      <c r="I1723" s="7">
        <v>194.43464</v>
      </c>
      <c r="J1723" s="7">
        <v>278.97143999999997</v>
      </c>
      <c r="K1723" s="7">
        <v>174.79543000000001</v>
      </c>
      <c r="L1723" s="7">
        <v>307.74460599999998</v>
      </c>
      <c r="M1723" s="7">
        <v>402.924533</v>
      </c>
      <c r="N1723" s="7">
        <v>343.12102599999997</v>
      </c>
      <c r="O1723" s="7">
        <v>301.60271999999998</v>
      </c>
      <c r="P1723" s="7">
        <v>353.01125000000002</v>
      </c>
      <c r="Q1723" s="7">
        <v>354.56440199999997</v>
      </c>
      <c r="R1723" s="7">
        <v>442.56187599999998</v>
      </c>
      <c r="S1723" s="7">
        <v>540.07723999999996</v>
      </c>
      <c r="T1723" s="7"/>
    </row>
    <row r="1724" spans="1:20" x14ac:dyDescent="0.35">
      <c r="A1724" s="6" t="s">
        <v>185</v>
      </c>
      <c r="B1724" s="6" t="s">
        <v>208</v>
      </c>
      <c r="C1724" s="6" t="s">
        <v>699</v>
      </c>
      <c r="D1724" s="6" t="s">
        <v>188</v>
      </c>
      <c r="E1724" s="6" t="s">
        <v>303</v>
      </c>
      <c r="F1724" s="6" t="s">
        <v>394</v>
      </c>
      <c r="G1724" s="6" t="s">
        <v>395</v>
      </c>
      <c r="H1724" s="7">
        <v>198.66148000000001</v>
      </c>
      <c r="I1724" s="7">
        <v>207.11516</v>
      </c>
      <c r="J1724" s="7">
        <v>276.85802000000001</v>
      </c>
      <c r="K1724" s="7">
        <v>203.612212</v>
      </c>
      <c r="L1724" s="7">
        <v>340.247004</v>
      </c>
      <c r="M1724" s="7">
        <v>308.297214</v>
      </c>
      <c r="N1724" s="7">
        <v>291.85047200000002</v>
      </c>
      <c r="O1724" s="7">
        <v>256.52533599999998</v>
      </c>
      <c r="P1724" s="7">
        <v>300.21823000000001</v>
      </c>
      <c r="Q1724" s="7">
        <v>397.31499600000001</v>
      </c>
      <c r="R1724" s="7">
        <v>495.929868</v>
      </c>
      <c r="S1724" s="7">
        <v>605.20177000000001</v>
      </c>
      <c r="T1724" s="7"/>
    </row>
    <row r="1725" spans="1:20" x14ac:dyDescent="0.35">
      <c r="A1725" s="6" t="s">
        <v>185</v>
      </c>
      <c r="B1725" s="6" t="s">
        <v>208</v>
      </c>
      <c r="C1725" s="6" t="s">
        <v>699</v>
      </c>
      <c r="D1725" s="6" t="s">
        <v>188</v>
      </c>
      <c r="E1725" s="6" t="s">
        <v>303</v>
      </c>
      <c r="F1725" s="6" t="s">
        <v>396</v>
      </c>
      <c r="G1725" s="6" t="s">
        <v>397</v>
      </c>
      <c r="H1725" s="7">
        <v>4.2268400000000002</v>
      </c>
      <c r="I1725" s="7">
        <v>8.4536800000000003</v>
      </c>
      <c r="J1725" s="7">
        <v>69.742859999999993</v>
      </c>
      <c r="K1725" s="7">
        <v>27.077356000000002</v>
      </c>
      <c r="L1725" s="7">
        <v>39.425338000000004</v>
      </c>
      <c r="M1725" s="7">
        <v>36.802754999999998</v>
      </c>
      <c r="N1725" s="7">
        <v>26.765280000000001</v>
      </c>
      <c r="O1725" s="7">
        <v>23.608751999999999</v>
      </c>
      <c r="P1725" s="7">
        <v>27.747195000000001</v>
      </c>
      <c r="Q1725" s="7">
        <v>4.2343799999999998</v>
      </c>
      <c r="R1725" s="7">
        <v>5.2949760000000001</v>
      </c>
      <c r="S1725" s="7">
        <v>6.45695</v>
      </c>
      <c r="T1725" s="7"/>
    </row>
    <row r="1726" spans="1:20" x14ac:dyDescent="0.35">
      <c r="A1726" s="6" t="s">
        <v>185</v>
      </c>
      <c r="B1726" s="6" t="s">
        <v>208</v>
      </c>
      <c r="C1726" s="6" t="s">
        <v>699</v>
      </c>
      <c r="D1726" s="6" t="s">
        <v>188</v>
      </c>
      <c r="E1726" s="6" t="s">
        <v>303</v>
      </c>
      <c r="F1726" s="6" t="s">
        <v>398</v>
      </c>
      <c r="G1726" s="6" t="s">
        <v>399</v>
      </c>
      <c r="H1726" s="7">
        <v>76.083119999999994</v>
      </c>
      <c r="I1726" s="7">
        <v>67.629440000000002</v>
      </c>
      <c r="J1726" s="7">
        <v>122.57836</v>
      </c>
      <c r="K1726" s="7">
        <v>64.029084999999995</v>
      </c>
      <c r="L1726" s="7">
        <v>138.59596199999999</v>
      </c>
      <c r="M1726" s="7">
        <v>129.61211299999999</v>
      </c>
      <c r="N1726" s="7">
        <v>95.417884000000001</v>
      </c>
      <c r="O1726" s="7">
        <v>83.924812000000003</v>
      </c>
      <c r="P1726" s="7">
        <v>98.285174999999995</v>
      </c>
      <c r="Q1726" s="7">
        <v>33.408611999999998</v>
      </c>
      <c r="R1726" s="7">
        <v>41.698087999999998</v>
      </c>
      <c r="S1726" s="7">
        <v>50.886429999999997</v>
      </c>
      <c r="T1726" s="7"/>
    </row>
    <row r="1727" spans="1:20" x14ac:dyDescent="0.35">
      <c r="A1727" s="6" t="s">
        <v>185</v>
      </c>
      <c r="B1727" s="6" t="s">
        <v>208</v>
      </c>
      <c r="C1727" s="6" t="s">
        <v>699</v>
      </c>
      <c r="D1727" s="6" t="s">
        <v>188</v>
      </c>
      <c r="E1727" s="6" t="s">
        <v>303</v>
      </c>
      <c r="F1727" s="6" t="s">
        <v>400</v>
      </c>
      <c r="G1727" s="6" t="s">
        <v>401</v>
      </c>
      <c r="H1727" s="7">
        <v>27.474460000000001</v>
      </c>
      <c r="I1727" s="7">
        <v>21.1342</v>
      </c>
      <c r="J1727" s="7">
        <v>27.474460000000001</v>
      </c>
      <c r="K1727" s="7">
        <v>9.5761479999999999</v>
      </c>
      <c r="L1727" s="7">
        <v>25.664805999999999</v>
      </c>
      <c r="M1727" s="7">
        <v>44.468147999999999</v>
      </c>
      <c r="N1727" s="7">
        <v>28.847799999999999</v>
      </c>
      <c r="O1727" s="7">
        <v>17.726156</v>
      </c>
      <c r="P1727" s="7">
        <v>26.371410000000001</v>
      </c>
      <c r="Q1727" s="7">
        <v>21.617740000000001</v>
      </c>
      <c r="R1727" s="7">
        <v>18.464763999999999</v>
      </c>
      <c r="S1727" s="7">
        <v>29.584569999999999</v>
      </c>
      <c r="T1727" s="7"/>
    </row>
    <row r="1728" spans="1:20" x14ac:dyDescent="0.35">
      <c r="A1728" s="6" t="s">
        <v>185</v>
      </c>
      <c r="B1728" s="6" t="s">
        <v>208</v>
      </c>
      <c r="C1728" s="6" t="s">
        <v>699</v>
      </c>
      <c r="D1728" s="6" t="s">
        <v>188</v>
      </c>
      <c r="E1728" s="6" t="s">
        <v>303</v>
      </c>
      <c r="F1728" s="6" t="s">
        <v>402</v>
      </c>
      <c r="G1728" s="6" t="s">
        <v>403</v>
      </c>
      <c r="H1728" s="6"/>
      <c r="I1728" s="7">
        <v>8.4536800000000003</v>
      </c>
      <c r="J1728" s="7">
        <v>19.020779999999998</v>
      </c>
      <c r="K1728" s="7">
        <v>6.9604780000000002</v>
      </c>
      <c r="L1728" s="7">
        <v>14.349309999999999</v>
      </c>
      <c r="M1728" s="7">
        <v>56.522491000000002</v>
      </c>
      <c r="N1728" s="7">
        <v>38.574184000000002</v>
      </c>
      <c r="O1728" s="7">
        <v>34.051724</v>
      </c>
      <c r="P1728" s="7">
        <v>40.03913</v>
      </c>
      <c r="Q1728" s="7">
        <v>31.482804000000002</v>
      </c>
      <c r="R1728" s="7">
        <v>39.294443999999999</v>
      </c>
      <c r="S1728" s="7">
        <v>47.947989999999997</v>
      </c>
      <c r="T1728" s="7"/>
    </row>
    <row r="1729" spans="1:20" x14ac:dyDescent="0.35">
      <c r="A1729" s="6" t="s">
        <v>185</v>
      </c>
      <c r="B1729" s="6" t="s">
        <v>208</v>
      </c>
      <c r="C1729" s="6" t="s">
        <v>699</v>
      </c>
      <c r="D1729" s="6" t="s">
        <v>188</v>
      </c>
      <c r="E1729" s="6" t="s">
        <v>303</v>
      </c>
      <c r="F1729" s="6" t="s">
        <v>404</v>
      </c>
      <c r="G1729" s="6" t="s">
        <v>405</v>
      </c>
      <c r="H1729" s="7">
        <v>52.835500000000003</v>
      </c>
      <c r="I1729" s="7">
        <v>42.2684</v>
      </c>
      <c r="J1729" s="7">
        <v>80.309960000000004</v>
      </c>
      <c r="K1729" s="7">
        <v>30.872995</v>
      </c>
      <c r="L1729" s="7">
        <v>93.642792999999998</v>
      </c>
      <c r="M1729" s="7">
        <v>82.892139</v>
      </c>
      <c r="N1729" s="7">
        <v>56.630699999999997</v>
      </c>
      <c r="O1729" s="7">
        <v>49.716208000000002</v>
      </c>
      <c r="P1729" s="7">
        <v>58.105449999999998</v>
      </c>
      <c r="Q1729" s="7">
        <v>40.753011999999998</v>
      </c>
      <c r="R1729" s="7">
        <v>50.871442000000002</v>
      </c>
      <c r="S1729" s="7">
        <v>62.08522</v>
      </c>
      <c r="T1729" s="7"/>
    </row>
    <row r="1730" spans="1:20" x14ac:dyDescent="0.35">
      <c r="A1730" s="6" t="s">
        <v>185</v>
      </c>
      <c r="B1730" s="6" t="s">
        <v>208</v>
      </c>
      <c r="C1730" s="6" t="s">
        <v>699</v>
      </c>
      <c r="D1730" s="6" t="s">
        <v>188</v>
      </c>
      <c r="E1730" s="6" t="s">
        <v>303</v>
      </c>
      <c r="F1730" s="6" t="s">
        <v>406</v>
      </c>
      <c r="G1730" s="6" t="s">
        <v>407</v>
      </c>
      <c r="H1730" s="7">
        <v>141.59914000000001</v>
      </c>
      <c r="I1730" s="7">
        <v>158.50649999999999</v>
      </c>
      <c r="J1730" s="7">
        <v>194.43464</v>
      </c>
      <c r="K1730" s="7">
        <v>128.527995</v>
      </c>
      <c r="L1730" s="7">
        <v>162.6174</v>
      </c>
      <c r="M1730" s="7">
        <v>191.30408800000001</v>
      </c>
      <c r="N1730" s="7">
        <v>168.21188000000001</v>
      </c>
      <c r="O1730" s="7">
        <v>103.208462</v>
      </c>
      <c r="P1730" s="7">
        <v>153.48860500000001</v>
      </c>
      <c r="Q1730" s="7">
        <v>164.70621199999999</v>
      </c>
      <c r="R1730" s="7">
        <v>140.72125600000001</v>
      </c>
      <c r="S1730" s="7">
        <v>225.43906999999999</v>
      </c>
      <c r="T1730" s="7"/>
    </row>
    <row r="1731" spans="1:20" x14ac:dyDescent="0.35">
      <c r="A1731" s="6" t="s">
        <v>185</v>
      </c>
      <c r="B1731" s="6" t="s">
        <v>208</v>
      </c>
      <c r="C1731" s="6" t="s">
        <v>699</v>
      </c>
      <c r="D1731" s="6" t="s">
        <v>188</v>
      </c>
      <c r="E1731" s="6" t="s">
        <v>303</v>
      </c>
      <c r="F1731" s="6" t="s">
        <v>408</v>
      </c>
      <c r="G1731" s="6" t="s">
        <v>409</v>
      </c>
      <c r="H1731" s="7">
        <v>8.4536800000000003</v>
      </c>
      <c r="I1731" s="7">
        <v>16.907360000000001</v>
      </c>
      <c r="J1731" s="7">
        <v>27.474460000000001</v>
      </c>
      <c r="K1731" s="7">
        <v>4.926952</v>
      </c>
      <c r="L1731" s="7">
        <v>25.113890000000001</v>
      </c>
      <c r="M1731" s="7">
        <v>49.101782</v>
      </c>
      <c r="N1731" s="7">
        <v>31.450976000000001</v>
      </c>
      <c r="O1731" s="7">
        <v>27.620101999999999</v>
      </c>
      <c r="P1731" s="7">
        <v>32.276325</v>
      </c>
      <c r="Q1731" s="7">
        <v>18.456664</v>
      </c>
      <c r="R1731" s="7">
        <v>23.037863999999999</v>
      </c>
      <c r="S1731" s="7">
        <v>28.110479999999999</v>
      </c>
      <c r="T1731" s="7"/>
    </row>
    <row r="1732" spans="1:20" x14ac:dyDescent="0.35">
      <c r="A1732" s="6" t="s">
        <v>185</v>
      </c>
      <c r="B1732" s="6" t="s">
        <v>208</v>
      </c>
      <c r="C1732" s="6" t="s">
        <v>699</v>
      </c>
      <c r="D1732" s="6" t="s">
        <v>188</v>
      </c>
      <c r="E1732" s="6" t="s">
        <v>303</v>
      </c>
      <c r="F1732" s="6" t="s">
        <v>410</v>
      </c>
      <c r="G1732" s="6" t="s">
        <v>411</v>
      </c>
      <c r="H1732" s="7">
        <v>38.041559999999997</v>
      </c>
      <c r="I1732" s="7">
        <v>46.495240000000003</v>
      </c>
      <c r="J1732" s="7">
        <v>52.835500000000003</v>
      </c>
      <c r="K1732" s="7">
        <v>32.173400999999998</v>
      </c>
      <c r="L1732" s="7">
        <v>44.094738</v>
      </c>
      <c r="M1732" s="7">
        <v>78.302285999999995</v>
      </c>
      <c r="N1732" s="7">
        <v>53.140084000000002</v>
      </c>
      <c r="O1732" s="7">
        <v>32.673520000000003</v>
      </c>
      <c r="P1732" s="7">
        <v>48.62547</v>
      </c>
      <c r="Q1732" s="7">
        <v>53.377279999999999</v>
      </c>
      <c r="R1732" s="7">
        <v>45.610604000000002</v>
      </c>
      <c r="S1732" s="7">
        <v>73.065290000000005</v>
      </c>
      <c r="T1732" s="7"/>
    </row>
    <row r="1733" spans="1:20" x14ac:dyDescent="0.35">
      <c r="A1733" s="6" t="s">
        <v>185</v>
      </c>
      <c r="B1733" s="6" t="s">
        <v>208</v>
      </c>
      <c r="C1733" s="6" t="s">
        <v>699</v>
      </c>
      <c r="D1733" s="6" t="s">
        <v>188</v>
      </c>
      <c r="E1733" s="6" t="s">
        <v>303</v>
      </c>
      <c r="F1733" s="6" t="s">
        <v>412</v>
      </c>
      <c r="G1733" s="6" t="s">
        <v>413</v>
      </c>
      <c r="H1733" s="7">
        <v>6.3402599999999998</v>
      </c>
      <c r="I1733" s="7">
        <v>4.2268400000000002</v>
      </c>
      <c r="J1733" s="7">
        <v>4.2268400000000002</v>
      </c>
      <c r="K1733" s="7">
        <v>1.574492</v>
      </c>
      <c r="L1733" s="7">
        <v>4.76797</v>
      </c>
      <c r="M1733" s="7">
        <v>13.709015000000001</v>
      </c>
      <c r="N1733" s="7">
        <v>9.8565159999999992</v>
      </c>
      <c r="O1733" s="7">
        <v>6.0842479999999997</v>
      </c>
      <c r="P1733" s="7">
        <v>9.0682899999999993</v>
      </c>
      <c r="Q1733" s="7">
        <v>0</v>
      </c>
      <c r="R1733" s="7">
        <v>0</v>
      </c>
      <c r="S1733" s="7">
        <v>0</v>
      </c>
      <c r="T1733" s="7"/>
    </row>
    <row r="1734" spans="1:20" x14ac:dyDescent="0.35">
      <c r="A1734" s="6" t="s">
        <v>185</v>
      </c>
      <c r="B1734" s="6" t="s">
        <v>208</v>
      </c>
      <c r="C1734" s="6" t="s">
        <v>699</v>
      </c>
      <c r="D1734" s="6" t="s">
        <v>188</v>
      </c>
      <c r="E1734" s="6" t="s">
        <v>303</v>
      </c>
      <c r="F1734" s="6" t="s">
        <v>414</v>
      </c>
      <c r="G1734" s="6" t="s">
        <v>415</v>
      </c>
      <c r="H1734" s="7">
        <v>14.793939999999999</v>
      </c>
      <c r="I1734" s="7">
        <v>12.68052</v>
      </c>
      <c r="J1734" s="7">
        <v>21.1342</v>
      </c>
      <c r="K1734" s="7">
        <v>6.7564669999999998</v>
      </c>
      <c r="L1734" s="7">
        <v>16.075351999999999</v>
      </c>
      <c r="M1734" s="7">
        <v>62.277681000000001</v>
      </c>
      <c r="N1734" s="7">
        <v>38.467695999999997</v>
      </c>
      <c r="O1734" s="7">
        <v>23.519100000000002</v>
      </c>
      <c r="P1734" s="7">
        <v>34.937620000000003</v>
      </c>
      <c r="Q1734" s="7">
        <v>20.72494</v>
      </c>
      <c r="R1734" s="7">
        <v>17.702915999999998</v>
      </c>
      <c r="S1734" s="7">
        <v>28.366150000000001</v>
      </c>
      <c r="T1734" s="7"/>
    </row>
    <row r="1735" spans="1:20" x14ac:dyDescent="0.35">
      <c r="A1735" s="6" t="s">
        <v>185</v>
      </c>
      <c r="B1735" s="6" t="s">
        <v>208</v>
      </c>
      <c r="C1735" s="6" t="s">
        <v>699</v>
      </c>
      <c r="D1735" s="6" t="s">
        <v>188</v>
      </c>
      <c r="E1735" s="6" t="s">
        <v>303</v>
      </c>
      <c r="F1735" s="6" t="s">
        <v>416</v>
      </c>
      <c r="G1735" s="6" t="s">
        <v>417</v>
      </c>
      <c r="H1735" s="7">
        <v>107.78442</v>
      </c>
      <c r="I1735" s="7">
        <v>97.217320000000001</v>
      </c>
      <c r="J1735" s="7">
        <v>143.71256</v>
      </c>
      <c r="K1735" s="7">
        <v>84.090248000000003</v>
      </c>
      <c r="L1735" s="7">
        <v>108.737352</v>
      </c>
      <c r="M1735" s="7">
        <v>115.09012800000001</v>
      </c>
      <c r="N1735" s="7">
        <v>91.808936000000003</v>
      </c>
      <c r="O1735" s="7">
        <v>56.315896000000002</v>
      </c>
      <c r="P1735" s="7">
        <v>83.753915000000006</v>
      </c>
      <c r="Q1735" s="7">
        <v>66.839470000000006</v>
      </c>
      <c r="R1735" s="7">
        <v>57.098458000000001</v>
      </c>
      <c r="S1735" s="7">
        <v>91.482645000000005</v>
      </c>
      <c r="T1735" s="7"/>
    </row>
    <row r="1736" spans="1:20" x14ac:dyDescent="0.35">
      <c r="A1736" s="6" t="s">
        <v>185</v>
      </c>
      <c r="B1736" s="6" t="s">
        <v>208</v>
      </c>
      <c r="C1736" s="6" t="s">
        <v>699</v>
      </c>
      <c r="D1736" s="6" t="s">
        <v>188</v>
      </c>
      <c r="E1736" s="6" t="s">
        <v>303</v>
      </c>
      <c r="F1736" s="6" t="s">
        <v>418</v>
      </c>
      <c r="G1736" s="6" t="s">
        <v>419</v>
      </c>
      <c r="H1736" s="7">
        <v>21.1342</v>
      </c>
      <c r="I1736" s="7">
        <v>25.361039999999999</v>
      </c>
      <c r="J1736" s="7">
        <v>25.361039999999999</v>
      </c>
      <c r="K1736" s="7">
        <v>12.715187999999999</v>
      </c>
      <c r="L1736" s="7">
        <v>22.322696000000001</v>
      </c>
      <c r="M1736" s="7">
        <v>51.527617999999997</v>
      </c>
      <c r="N1736" s="7">
        <v>32.302928000000001</v>
      </c>
      <c r="O1736" s="7">
        <v>19.776664</v>
      </c>
      <c r="P1736" s="7">
        <v>29.394204999999999</v>
      </c>
      <c r="Q1736" s="7">
        <v>15.809536</v>
      </c>
      <c r="R1736" s="7">
        <v>13.502732</v>
      </c>
      <c r="S1736" s="7">
        <v>21.629560000000001</v>
      </c>
      <c r="T1736" s="7"/>
    </row>
    <row r="1737" spans="1:20" x14ac:dyDescent="0.35">
      <c r="A1737" s="6" t="s">
        <v>185</v>
      </c>
      <c r="B1737" s="6" t="s">
        <v>208</v>
      </c>
      <c r="C1737" s="6" t="s">
        <v>699</v>
      </c>
      <c r="D1737" s="6" t="s">
        <v>188</v>
      </c>
      <c r="E1737" s="6" t="s">
        <v>420</v>
      </c>
      <c r="F1737" s="6" t="s">
        <v>421</v>
      </c>
      <c r="G1737" s="6" t="s">
        <v>422</v>
      </c>
      <c r="H1737" s="7">
        <v>19.971819</v>
      </c>
      <c r="I1737" s="7">
        <v>29.482209000000001</v>
      </c>
      <c r="J1737" s="7">
        <v>31.384287</v>
      </c>
      <c r="K1737" s="7">
        <v>38.363962000000001</v>
      </c>
      <c r="L1737" s="7">
        <v>74.877643000000006</v>
      </c>
      <c r="M1737" s="7">
        <v>181.14529099999999</v>
      </c>
      <c r="N1737" s="7">
        <v>256.16001999999997</v>
      </c>
      <c r="O1737" s="7">
        <v>202.98001199999999</v>
      </c>
      <c r="P1737" s="7">
        <v>181.57001500000001</v>
      </c>
      <c r="Q1737" s="7">
        <v>87.150002000000001</v>
      </c>
      <c r="R1737" s="7">
        <v>62.189996000000001</v>
      </c>
      <c r="S1737" s="7">
        <v>68.099990000000005</v>
      </c>
      <c r="T1737" s="7"/>
    </row>
    <row r="1738" spans="1:20" x14ac:dyDescent="0.35">
      <c r="A1738" s="6" t="s">
        <v>185</v>
      </c>
      <c r="B1738" s="6" t="s">
        <v>208</v>
      </c>
      <c r="C1738" s="6" t="s">
        <v>699</v>
      </c>
      <c r="D1738" s="6" t="s">
        <v>188</v>
      </c>
      <c r="E1738" s="6" t="s">
        <v>420</v>
      </c>
      <c r="F1738" s="6" t="s">
        <v>423</v>
      </c>
      <c r="G1738" s="6" t="s">
        <v>424</v>
      </c>
      <c r="H1738" s="7">
        <v>20.922858000000002</v>
      </c>
      <c r="I1738" s="7">
        <v>34.237403999999998</v>
      </c>
      <c r="J1738" s="7">
        <v>39.943638</v>
      </c>
      <c r="K1738" s="7">
        <v>22.35088</v>
      </c>
      <c r="L1738" s="7">
        <v>71.123142000000001</v>
      </c>
      <c r="M1738" s="7">
        <v>134.753625</v>
      </c>
      <c r="N1738" s="7">
        <v>125.68</v>
      </c>
      <c r="O1738" s="7">
        <v>104.08</v>
      </c>
      <c r="P1738" s="7">
        <v>73.419989999999999</v>
      </c>
      <c r="Q1738" s="7">
        <v>107.140004</v>
      </c>
      <c r="R1738" s="7">
        <v>75.539991999999998</v>
      </c>
      <c r="S1738" s="7">
        <v>111.91999</v>
      </c>
      <c r="T1738" s="7"/>
    </row>
    <row r="1739" spans="1:20" x14ac:dyDescent="0.35">
      <c r="A1739" s="6" t="s">
        <v>185</v>
      </c>
      <c r="B1739" s="6" t="s">
        <v>208</v>
      </c>
      <c r="C1739" s="6" t="s">
        <v>699</v>
      </c>
      <c r="D1739" s="6" t="s">
        <v>188</v>
      </c>
      <c r="E1739" s="6" t="s">
        <v>420</v>
      </c>
      <c r="F1739" s="6" t="s">
        <v>425</v>
      </c>
      <c r="G1739" s="6" t="s">
        <v>426</v>
      </c>
      <c r="H1739" s="7">
        <v>1.9020779999999999</v>
      </c>
      <c r="I1739" s="7">
        <v>2.8531170000000001</v>
      </c>
      <c r="J1739" s="7">
        <v>1.9020779999999999</v>
      </c>
      <c r="K1739" s="7">
        <v>6.9364879999999998</v>
      </c>
      <c r="L1739" s="7">
        <v>6.8075369999999999</v>
      </c>
      <c r="M1739" s="7">
        <v>51.163139999999999</v>
      </c>
      <c r="N1739" s="7">
        <v>51.419992000000001</v>
      </c>
      <c r="O1739" s="7">
        <v>40.719991999999998</v>
      </c>
      <c r="P1739" s="7">
        <v>36.419995</v>
      </c>
      <c r="Q1739" s="7">
        <v>15.469992</v>
      </c>
      <c r="R1739" s="7">
        <v>11.039987999999999</v>
      </c>
      <c r="S1739" s="7">
        <v>12.089985</v>
      </c>
      <c r="T1739" s="7"/>
    </row>
    <row r="1740" spans="1:20" x14ac:dyDescent="0.35">
      <c r="A1740" s="6" t="s">
        <v>185</v>
      </c>
      <c r="B1740" s="6" t="s">
        <v>208</v>
      </c>
      <c r="C1740" s="6" t="s">
        <v>699</v>
      </c>
      <c r="D1740" s="6" t="s">
        <v>188</v>
      </c>
      <c r="E1740" s="6" t="s">
        <v>420</v>
      </c>
      <c r="F1740" s="6" t="s">
        <v>427</v>
      </c>
      <c r="G1740" s="6" t="s">
        <v>428</v>
      </c>
      <c r="H1740" s="7">
        <v>4.7551949999999996</v>
      </c>
      <c r="I1740" s="7">
        <v>2.8531170000000001</v>
      </c>
      <c r="J1740" s="7">
        <v>7.6083119999999997</v>
      </c>
      <c r="K1740" s="7">
        <v>11.483701</v>
      </c>
      <c r="L1740" s="7">
        <v>18.269613</v>
      </c>
      <c r="M1740" s="7">
        <v>40.815539999999999</v>
      </c>
      <c r="N1740" s="7">
        <v>55.679996000000003</v>
      </c>
      <c r="O1740" s="7">
        <v>44.099992</v>
      </c>
      <c r="P1740" s="7">
        <v>39.449995000000001</v>
      </c>
      <c r="Q1740" s="7">
        <v>8.5399879999999992</v>
      </c>
      <c r="R1740" s="7">
        <v>6.0899900000000002</v>
      </c>
      <c r="S1740" s="7">
        <v>6.6699849999999996</v>
      </c>
      <c r="T1740" s="7"/>
    </row>
    <row r="1741" spans="1:20" x14ac:dyDescent="0.35">
      <c r="A1741" s="6" t="s">
        <v>185</v>
      </c>
      <c r="B1741" s="6" t="s">
        <v>208</v>
      </c>
      <c r="C1741" s="6" t="s">
        <v>699</v>
      </c>
      <c r="D1741" s="6" t="s">
        <v>188</v>
      </c>
      <c r="E1741" s="6" t="s">
        <v>420</v>
      </c>
      <c r="F1741" s="6" t="s">
        <v>429</v>
      </c>
      <c r="G1741" s="6" t="s">
        <v>430</v>
      </c>
      <c r="H1741" s="7">
        <v>3.8041559999999999</v>
      </c>
      <c r="I1741" s="7">
        <v>9.5103899999999992</v>
      </c>
      <c r="J1741" s="7">
        <v>7.6083119999999997</v>
      </c>
      <c r="K1741" s="7">
        <v>4.9493200000000002</v>
      </c>
      <c r="L1741" s="7">
        <v>15.020794</v>
      </c>
      <c r="M1741" s="7">
        <v>63.830651000000003</v>
      </c>
      <c r="N1741" s="7">
        <v>45.769993999999997</v>
      </c>
      <c r="O1741" s="7">
        <v>37.839992000000002</v>
      </c>
      <c r="P1741" s="7">
        <v>26.67999</v>
      </c>
      <c r="Q1741" s="7">
        <v>35.409998000000002</v>
      </c>
      <c r="R1741" s="7">
        <v>24.959987999999999</v>
      </c>
      <c r="S1741" s="7">
        <v>36.989984999999997</v>
      </c>
      <c r="T1741" s="7"/>
    </row>
    <row r="1742" spans="1:20" x14ac:dyDescent="0.35">
      <c r="A1742" s="6" t="s">
        <v>185</v>
      </c>
      <c r="B1742" s="6" t="s">
        <v>208</v>
      </c>
      <c r="C1742" s="6" t="s">
        <v>699</v>
      </c>
      <c r="D1742" s="6" t="s">
        <v>188</v>
      </c>
      <c r="E1742" s="6" t="s">
        <v>420</v>
      </c>
      <c r="F1742" s="6" t="s">
        <v>431</v>
      </c>
      <c r="G1742" s="6" t="s">
        <v>432</v>
      </c>
      <c r="H1742" s="7">
        <v>3.8041559999999999</v>
      </c>
      <c r="I1742" s="7">
        <v>7.6083119999999997</v>
      </c>
      <c r="J1742" s="7">
        <v>11.412468000000001</v>
      </c>
      <c r="K1742" s="7">
        <v>4.256856</v>
      </c>
      <c r="L1742" s="7">
        <v>20.406497000000002</v>
      </c>
      <c r="M1742" s="7">
        <v>49.355758000000002</v>
      </c>
      <c r="N1742" s="7">
        <v>127.36000799999999</v>
      </c>
      <c r="O1742" s="7">
        <v>100.620012</v>
      </c>
      <c r="P1742" s="7">
        <v>89.930009999999996</v>
      </c>
      <c r="Q1742" s="7">
        <v>35.989998</v>
      </c>
      <c r="R1742" s="7">
        <v>25.689996000000001</v>
      </c>
      <c r="S1742" s="7">
        <v>28.129995000000001</v>
      </c>
      <c r="T1742" s="7"/>
    </row>
    <row r="1743" spans="1:20" x14ac:dyDescent="0.35">
      <c r="A1743" s="6" t="s">
        <v>185</v>
      </c>
      <c r="B1743" s="6" t="s">
        <v>208</v>
      </c>
      <c r="C1743" s="6" t="s">
        <v>699</v>
      </c>
      <c r="D1743" s="6" t="s">
        <v>188</v>
      </c>
      <c r="E1743" s="6" t="s">
        <v>420</v>
      </c>
      <c r="F1743" s="6" t="s">
        <v>433</v>
      </c>
      <c r="G1743" s="6" t="s">
        <v>434</v>
      </c>
      <c r="H1743" s="7">
        <v>1.9020779999999999</v>
      </c>
      <c r="I1743" s="7">
        <v>0.95103899999999997</v>
      </c>
      <c r="J1743" s="7">
        <v>0.95103899999999997</v>
      </c>
      <c r="K1743" s="7">
        <v>1.7367779999999999</v>
      </c>
      <c r="L1743" s="7">
        <v>4.5815380000000001</v>
      </c>
      <c r="M1743" s="7">
        <v>33.992908999999997</v>
      </c>
      <c r="N1743" s="7">
        <v>93.350005999999993</v>
      </c>
      <c r="O1743" s="7">
        <v>73.760007999999999</v>
      </c>
      <c r="P1743" s="7">
        <v>65.930000000000007</v>
      </c>
      <c r="Q1743" s="7">
        <v>28.199995999999999</v>
      </c>
      <c r="R1743" s="7">
        <v>20.119996</v>
      </c>
      <c r="S1743" s="7">
        <v>22.029995</v>
      </c>
      <c r="T1743" s="7"/>
    </row>
    <row r="1744" spans="1:20" x14ac:dyDescent="0.35">
      <c r="A1744" s="6" t="s">
        <v>185</v>
      </c>
      <c r="B1744" s="6" t="s">
        <v>208</v>
      </c>
      <c r="C1744" s="6" t="s">
        <v>699</v>
      </c>
      <c r="D1744" s="6" t="s">
        <v>188</v>
      </c>
      <c r="E1744" s="6" t="s">
        <v>420</v>
      </c>
      <c r="F1744" s="6" t="s">
        <v>435</v>
      </c>
      <c r="G1744" s="6" t="s">
        <v>436</v>
      </c>
      <c r="H1744" s="6"/>
      <c r="I1744" s="7">
        <v>0.95103899999999997</v>
      </c>
      <c r="J1744" s="7">
        <v>2.8531170000000001</v>
      </c>
      <c r="K1744" s="7">
        <v>2.023965</v>
      </c>
      <c r="L1744" s="7">
        <v>0.86735300000000004</v>
      </c>
      <c r="M1744" s="7">
        <v>0</v>
      </c>
      <c r="N1744" s="7">
        <v>0</v>
      </c>
      <c r="O1744" s="7">
        <v>0</v>
      </c>
      <c r="P1744" s="7">
        <v>0</v>
      </c>
      <c r="Q1744" s="7">
        <v>0</v>
      </c>
      <c r="R1744" s="7">
        <v>0</v>
      </c>
      <c r="S1744" s="7">
        <v>0</v>
      </c>
      <c r="T1744" s="7"/>
    </row>
    <row r="1745" spans="1:20" x14ac:dyDescent="0.35">
      <c r="A1745" s="6" t="s">
        <v>185</v>
      </c>
      <c r="B1745" s="6" t="s">
        <v>208</v>
      </c>
      <c r="C1745" s="6" t="s">
        <v>699</v>
      </c>
      <c r="D1745" s="6" t="s">
        <v>188</v>
      </c>
      <c r="E1745" s="6" t="s">
        <v>420</v>
      </c>
      <c r="F1745" s="6" t="s">
        <v>437</v>
      </c>
      <c r="G1745" s="6" t="s">
        <v>438</v>
      </c>
      <c r="H1745" s="6"/>
      <c r="I1745" s="6"/>
      <c r="J1745" s="6"/>
      <c r="K1745" s="7">
        <v>0</v>
      </c>
      <c r="L1745" s="7">
        <v>0</v>
      </c>
      <c r="M1745" s="7">
        <v>0</v>
      </c>
      <c r="N1745" s="7">
        <v>96.965602000000004</v>
      </c>
      <c r="O1745" s="7">
        <v>36.950051999999999</v>
      </c>
      <c r="P1745" s="7">
        <v>36.977114999999998</v>
      </c>
      <c r="Q1745" s="7">
        <v>22.301763999999999</v>
      </c>
      <c r="R1745" s="7">
        <v>11.796104</v>
      </c>
      <c r="S1745" s="7">
        <v>9.6542200000000005</v>
      </c>
      <c r="T1745" s="7"/>
    </row>
    <row r="1746" spans="1:20" x14ac:dyDescent="0.35">
      <c r="A1746" s="6" t="s">
        <v>185</v>
      </c>
      <c r="B1746" s="6" t="s">
        <v>208</v>
      </c>
      <c r="C1746" s="6" t="s">
        <v>699</v>
      </c>
      <c r="D1746" s="6" t="s">
        <v>188</v>
      </c>
      <c r="E1746" s="6" t="s">
        <v>439</v>
      </c>
      <c r="F1746" s="6" t="s">
        <v>440</v>
      </c>
      <c r="G1746" s="6" t="s">
        <v>441</v>
      </c>
      <c r="H1746" s="7">
        <v>80.838331999999994</v>
      </c>
      <c r="I1746" s="7">
        <v>42.796764000000003</v>
      </c>
      <c r="J1746" s="7">
        <v>133.145488</v>
      </c>
      <c r="K1746" s="7">
        <v>109.101456</v>
      </c>
      <c r="L1746" s="7">
        <v>111.79803200000001</v>
      </c>
      <c r="M1746" s="7">
        <v>77.851326999999998</v>
      </c>
      <c r="N1746" s="7">
        <v>88.110764000000003</v>
      </c>
      <c r="O1746" s="7">
        <v>67.041736</v>
      </c>
      <c r="P1746" s="7">
        <v>71.287621000000001</v>
      </c>
      <c r="Q1746" s="7">
        <v>67.714112</v>
      </c>
      <c r="R1746" s="7">
        <v>64.262891999999994</v>
      </c>
      <c r="S1746" s="7">
        <v>73.491331000000002</v>
      </c>
      <c r="T1746" s="7"/>
    </row>
    <row r="1747" spans="1:20" x14ac:dyDescent="0.35">
      <c r="A1747" s="6" t="s">
        <v>185</v>
      </c>
      <c r="B1747" s="6" t="s">
        <v>208</v>
      </c>
      <c r="C1747" s="6" t="s">
        <v>699</v>
      </c>
      <c r="D1747" s="6" t="s">
        <v>188</v>
      </c>
      <c r="E1747" s="6" t="s">
        <v>439</v>
      </c>
      <c r="F1747" s="6" t="s">
        <v>442</v>
      </c>
      <c r="G1747" s="6" t="s">
        <v>443</v>
      </c>
      <c r="H1747" s="7">
        <v>176.89325400000001</v>
      </c>
      <c r="I1747" s="7">
        <v>188.305722</v>
      </c>
      <c r="J1747" s="7">
        <v>317.64702599999998</v>
      </c>
      <c r="K1747" s="7">
        <v>250.00167500000001</v>
      </c>
      <c r="L1747" s="7">
        <v>328.47034400000001</v>
      </c>
      <c r="M1747" s="7">
        <v>272.75805600000001</v>
      </c>
      <c r="N1747" s="7">
        <v>421.81297000000001</v>
      </c>
      <c r="O1747" s="7">
        <v>400.95308</v>
      </c>
      <c r="P1747" s="7">
        <v>345.014273</v>
      </c>
      <c r="Q1747" s="7">
        <v>384.30240199999997</v>
      </c>
      <c r="R1747" s="7">
        <v>313.93113399999999</v>
      </c>
      <c r="S1747" s="7">
        <v>454.12692199999998</v>
      </c>
      <c r="T1747" s="7"/>
    </row>
    <row r="1748" spans="1:20" x14ac:dyDescent="0.35">
      <c r="A1748" s="6" t="s">
        <v>185</v>
      </c>
      <c r="B1748" s="6" t="s">
        <v>208</v>
      </c>
      <c r="C1748" s="6" t="s">
        <v>699</v>
      </c>
      <c r="D1748" s="6" t="s">
        <v>188</v>
      </c>
      <c r="E1748" s="6" t="s">
        <v>439</v>
      </c>
      <c r="F1748" s="6" t="s">
        <v>444</v>
      </c>
      <c r="G1748" s="6" t="s">
        <v>445</v>
      </c>
      <c r="H1748" s="7">
        <v>0.69742899999999997</v>
      </c>
      <c r="I1748" s="7">
        <v>0.69742899999999997</v>
      </c>
      <c r="J1748" s="7">
        <v>1.3948579999999999</v>
      </c>
      <c r="K1748" s="7">
        <v>0.53467299999999995</v>
      </c>
      <c r="L1748" s="7">
        <v>1.9674130000000001</v>
      </c>
      <c r="M1748" s="7">
        <v>3.1319059999999999</v>
      </c>
      <c r="N1748" s="7">
        <v>2.323763</v>
      </c>
      <c r="O1748" s="7">
        <v>1.9279850000000001</v>
      </c>
      <c r="P1748" s="7">
        <v>2.0871439999999999</v>
      </c>
      <c r="Q1748" s="7">
        <v>1.32911</v>
      </c>
      <c r="R1748" s="7">
        <v>1.3144370000000001</v>
      </c>
      <c r="S1748" s="7">
        <v>2.1105130000000001</v>
      </c>
      <c r="T1748" s="7"/>
    </row>
    <row r="1749" spans="1:20" x14ac:dyDescent="0.35">
      <c r="A1749" s="6" t="s">
        <v>185</v>
      </c>
      <c r="B1749" s="6" t="s">
        <v>208</v>
      </c>
      <c r="C1749" s="6" t="s">
        <v>699</v>
      </c>
      <c r="D1749" s="6" t="s">
        <v>188</v>
      </c>
      <c r="E1749" s="6" t="s">
        <v>439</v>
      </c>
      <c r="F1749" s="6" t="s">
        <v>446</v>
      </c>
      <c r="G1749" s="6" t="s">
        <v>447</v>
      </c>
      <c r="H1749" s="6"/>
      <c r="I1749" s="7">
        <v>2.3775979999999999</v>
      </c>
      <c r="J1749" s="6"/>
      <c r="K1749" s="7">
        <v>0</v>
      </c>
      <c r="L1749" s="7">
        <v>0</v>
      </c>
      <c r="M1749" s="7">
        <v>0</v>
      </c>
      <c r="N1749" s="7">
        <v>0</v>
      </c>
      <c r="O1749" s="7">
        <v>0</v>
      </c>
      <c r="P1749" s="7">
        <v>0</v>
      </c>
      <c r="Q1749" s="7">
        <v>0</v>
      </c>
      <c r="R1749" s="7">
        <v>0</v>
      </c>
      <c r="S1749" s="7">
        <v>0</v>
      </c>
      <c r="T1749" s="7"/>
    </row>
    <row r="1750" spans="1:20" x14ac:dyDescent="0.35">
      <c r="A1750" s="6" t="s">
        <v>185</v>
      </c>
      <c r="B1750" s="6" t="s">
        <v>208</v>
      </c>
      <c r="C1750" s="6" t="s">
        <v>699</v>
      </c>
      <c r="D1750" s="6" t="s">
        <v>188</v>
      </c>
      <c r="E1750" s="6" t="s">
        <v>439</v>
      </c>
      <c r="F1750" s="6" t="s">
        <v>448</v>
      </c>
      <c r="G1750" s="6" t="s">
        <v>449</v>
      </c>
      <c r="H1750" s="6"/>
      <c r="I1750" s="7">
        <v>2.1134200000000001</v>
      </c>
      <c r="J1750" s="6"/>
      <c r="K1750" s="7">
        <v>0</v>
      </c>
      <c r="L1750" s="7">
        <v>0</v>
      </c>
      <c r="M1750" s="7">
        <v>0</v>
      </c>
      <c r="N1750" s="7">
        <v>0</v>
      </c>
      <c r="O1750" s="7">
        <v>0</v>
      </c>
      <c r="P1750" s="7">
        <v>0</v>
      </c>
      <c r="Q1750" s="7">
        <v>0</v>
      </c>
      <c r="R1750" s="7">
        <v>0</v>
      </c>
      <c r="S1750" s="7">
        <v>0</v>
      </c>
      <c r="T1750" s="7"/>
    </row>
    <row r="1751" spans="1:20" x14ac:dyDescent="0.35">
      <c r="A1751" s="6" t="s">
        <v>185</v>
      </c>
      <c r="B1751" s="6" t="s">
        <v>208</v>
      </c>
      <c r="C1751" s="6" t="s">
        <v>699</v>
      </c>
      <c r="D1751" s="6" t="s">
        <v>188</v>
      </c>
      <c r="E1751" s="6" t="s">
        <v>439</v>
      </c>
      <c r="F1751" s="6" t="s">
        <v>450</v>
      </c>
      <c r="G1751" s="6" t="s">
        <v>451</v>
      </c>
      <c r="H1751" s="7">
        <v>232.47620000000001</v>
      </c>
      <c r="I1751" s="7">
        <v>160.61992000000001</v>
      </c>
      <c r="J1751" s="7">
        <v>342.37403999999998</v>
      </c>
      <c r="K1751" s="7">
        <v>266.27090399999997</v>
      </c>
      <c r="L1751" s="7">
        <v>283.605052</v>
      </c>
      <c r="M1751" s="7">
        <v>155.29548500000001</v>
      </c>
      <c r="N1751" s="7">
        <v>237.71837600000001</v>
      </c>
      <c r="O1751" s="7">
        <v>235.49831399999999</v>
      </c>
      <c r="P1751" s="7">
        <v>205.393325</v>
      </c>
      <c r="Q1751" s="7">
        <v>120.49197599999999</v>
      </c>
      <c r="R1751" s="7">
        <v>147.96319399999999</v>
      </c>
      <c r="S1751" s="7">
        <v>239.43510800000001</v>
      </c>
      <c r="T1751" s="7"/>
    </row>
    <row r="1752" spans="1:20" x14ac:dyDescent="0.35">
      <c r="A1752" s="6" t="s">
        <v>185</v>
      </c>
      <c r="B1752" s="6" t="s">
        <v>208</v>
      </c>
      <c r="C1752" s="6" t="s">
        <v>699</v>
      </c>
      <c r="D1752" s="6" t="s">
        <v>188</v>
      </c>
      <c r="E1752" s="6" t="s">
        <v>439</v>
      </c>
      <c r="F1752" s="6" t="s">
        <v>452</v>
      </c>
      <c r="G1752" s="6" t="s">
        <v>453</v>
      </c>
      <c r="H1752" s="7">
        <v>7.6083119999999997</v>
      </c>
      <c r="I1752" s="7">
        <v>5.7062340000000003</v>
      </c>
      <c r="J1752" s="7">
        <v>5.7062340000000003</v>
      </c>
      <c r="K1752" s="7">
        <v>0</v>
      </c>
      <c r="L1752" s="7">
        <v>0</v>
      </c>
      <c r="M1752" s="7">
        <v>0</v>
      </c>
      <c r="N1752" s="7">
        <v>0</v>
      </c>
      <c r="O1752" s="7">
        <v>0</v>
      </c>
      <c r="P1752" s="7">
        <v>0</v>
      </c>
      <c r="Q1752" s="7">
        <v>0</v>
      </c>
      <c r="R1752" s="7">
        <v>0</v>
      </c>
      <c r="S1752" s="7">
        <v>0</v>
      </c>
      <c r="T1752" s="7"/>
    </row>
    <row r="1753" spans="1:20" x14ac:dyDescent="0.35">
      <c r="A1753" s="6" t="s">
        <v>185</v>
      </c>
      <c r="B1753" s="6" t="s">
        <v>208</v>
      </c>
      <c r="C1753" s="6" t="s">
        <v>699</v>
      </c>
      <c r="D1753" s="6" t="s">
        <v>188</v>
      </c>
      <c r="E1753" s="6" t="s">
        <v>439</v>
      </c>
      <c r="F1753" s="6" t="s">
        <v>454</v>
      </c>
      <c r="G1753" s="6" t="s">
        <v>455</v>
      </c>
      <c r="H1753" s="7">
        <v>11.412468000000001</v>
      </c>
      <c r="I1753" s="7">
        <v>20.922858000000002</v>
      </c>
      <c r="J1753" s="7">
        <v>20.922858000000002</v>
      </c>
      <c r="K1753" s="7">
        <v>22.363788</v>
      </c>
      <c r="L1753" s="7">
        <v>30.151802</v>
      </c>
      <c r="M1753" s="7">
        <v>45.928021999999999</v>
      </c>
      <c r="N1753" s="7">
        <v>86.838566</v>
      </c>
      <c r="O1753" s="7">
        <v>79.136604000000005</v>
      </c>
      <c r="P1753" s="7">
        <v>94.906604999999999</v>
      </c>
      <c r="Q1753" s="7">
        <v>47.722799999999999</v>
      </c>
      <c r="R1753" s="7">
        <v>39.546854000000003</v>
      </c>
      <c r="S1753" s="7">
        <v>57.484982000000002</v>
      </c>
      <c r="T1753" s="7"/>
    </row>
    <row r="1754" spans="1:20" x14ac:dyDescent="0.35">
      <c r="A1754" s="6" t="s">
        <v>185</v>
      </c>
      <c r="B1754" s="6" t="s">
        <v>208</v>
      </c>
      <c r="C1754" s="6" t="s">
        <v>699</v>
      </c>
      <c r="D1754" s="6" t="s">
        <v>188</v>
      </c>
      <c r="E1754" s="6" t="s">
        <v>439</v>
      </c>
      <c r="F1754" s="6" t="s">
        <v>745</v>
      </c>
      <c r="G1754" s="6" t="s">
        <v>746</v>
      </c>
      <c r="H1754" s="7">
        <v>1.394857</v>
      </c>
      <c r="I1754" s="6"/>
      <c r="J1754" s="6"/>
      <c r="K1754" s="7">
        <v>0</v>
      </c>
      <c r="L1754" s="7">
        <v>0</v>
      </c>
      <c r="M1754" s="7">
        <v>0</v>
      </c>
      <c r="N1754" s="7">
        <v>0</v>
      </c>
      <c r="O1754" s="7">
        <v>0</v>
      </c>
      <c r="P1754" s="7">
        <v>0</v>
      </c>
      <c r="Q1754" s="7">
        <v>0</v>
      </c>
      <c r="R1754" s="7">
        <v>0</v>
      </c>
      <c r="S1754" s="7">
        <v>0</v>
      </c>
      <c r="T1754" s="7"/>
    </row>
    <row r="1755" spans="1:20" x14ac:dyDescent="0.35">
      <c r="A1755" s="6" t="s">
        <v>185</v>
      </c>
      <c r="B1755" s="6" t="s">
        <v>208</v>
      </c>
      <c r="C1755" s="6" t="s">
        <v>699</v>
      </c>
      <c r="D1755" s="6" t="s">
        <v>188</v>
      </c>
      <c r="E1755" s="6" t="s">
        <v>439</v>
      </c>
      <c r="F1755" s="6" t="s">
        <v>456</v>
      </c>
      <c r="G1755" s="6" t="s">
        <v>457</v>
      </c>
      <c r="H1755" s="7">
        <v>11.412468000000001</v>
      </c>
      <c r="I1755" s="7">
        <v>13.314546</v>
      </c>
      <c r="J1755" s="7">
        <v>22.824936000000001</v>
      </c>
      <c r="K1755" s="7">
        <v>16.639123000000001</v>
      </c>
      <c r="L1755" s="7">
        <v>23.865880000000001</v>
      </c>
      <c r="M1755" s="7">
        <v>47.511744999999998</v>
      </c>
      <c r="N1755" s="7">
        <v>65.407393999999996</v>
      </c>
      <c r="O1755" s="7">
        <v>59.191800999999998</v>
      </c>
      <c r="P1755" s="7">
        <v>50.208061000000001</v>
      </c>
      <c r="Q1755" s="7">
        <v>33.902684000000001</v>
      </c>
      <c r="R1755" s="7">
        <v>30.118908000000001</v>
      </c>
      <c r="S1755" s="7">
        <v>44.402925000000003</v>
      </c>
      <c r="T1755" s="7"/>
    </row>
    <row r="1756" spans="1:20" x14ac:dyDescent="0.35">
      <c r="A1756" s="6" t="s">
        <v>185</v>
      </c>
      <c r="B1756" s="6" t="s">
        <v>208</v>
      </c>
      <c r="C1756" s="6" t="s">
        <v>699</v>
      </c>
      <c r="D1756" s="6" t="s">
        <v>188</v>
      </c>
      <c r="E1756" s="6" t="s">
        <v>439</v>
      </c>
      <c r="F1756" s="6" t="s">
        <v>458</v>
      </c>
      <c r="G1756" s="6" t="s">
        <v>459</v>
      </c>
      <c r="H1756" s="7">
        <v>2.1134200000000001</v>
      </c>
      <c r="I1756" s="7">
        <v>8.4536800000000003</v>
      </c>
      <c r="J1756" s="7">
        <v>12.68052</v>
      </c>
      <c r="K1756" s="7">
        <v>12.906262</v>
      </c>
      <c r="L1756" s="7">
        <v>14.620858</v>
      </c>
      <c r="M1756" s="7">
        <v>20.97587</v>
      </c>
      <c r="N1756" s="7">
        <v>48.517856000000002</v>
      </c>
      <c r="O1756" s="7">
        <v>46.426414000000001</v>
      </c>
      <c r="P1756" s="7">
        <v>39.608308000000001</v>
      </c>
      <c r="Q1756" s="7">
        <v>19.548676</v>
      </c>
      <c r="R1756" s="7">
        <v>18.059602000000002</v>
      </c>
      <c r="S1756" s="7">
        <v>21.625240000000002</v>
      </c>
      <c r="T1756" s="7"/>
    </row>
    <row r="1757" spans="1:20" x14ac:dyDescent="0.35">
      <c r="A1757" s="6" t="s">
        <v>185</v>
      </c>
      <c r="B1757" s="6" t="s">
        <v>208</v>
      </c>
      <c r="C1757" s="6" t="s">
        <v>699</v>
      </c>
      <c r="D1757" s="6" t="s">
        <v>188</v>
      </c>
      <c r="E1757" s="6" t="s">
        <v>439</v>
      </c>
      <c r="F1757" s="6" t="s">
        <v>460</v>
      </c>
      <c r="G1757" s="6" t="s">
        <v>461</v>
      </c>
      <c r="H1757" s="7">
        <v>5.5794319999999997</v>
      </c>
      <c r="I1757" s="7">
        <v>2.7897159999999999</v>
      </c>
      <c r="J1757" s="7">
        <v>9.7640060000000002</v>
      </c>
      <c r="K1757" s="7">
        <v>15.332718</v>
      </c>
      <c r="L1757" s="7">
        <v>10.370094999999999</v>
      </c>
      <c r="M1757" s="7">
        <v>14.839318</v>
      </c>
      <c r="N1757" s="7">
        <v>31.597128000000001</v>
      </c>
      <c r="O1757" s="7">
        <v>36.988354000000001</v>
      </c>
      <c r="P1757" s="7">
        <v>32.812739999999998</v>
      </c>
      <c r="Q1757" s="7">
        <v>23.084793999999999</v>
      </c>
      <c r="R1757" s="7">
        <v>19.647276999999999</v>
      </c>
      <c r="S1757" s="7">
        <v>24.558724000000002</v>
      </c>
      <c r="T1757" s="7"/>
    </row>
    <row r="1758" spans="1:20" x14ac:dyDescent="0.35">
      <c r="A1758" s="6" t="s">
        <v>185</v>
      </c>
      <c r="B1758" s="6" t="s">
        <v>208</v>
      </c>
      <c r="C1758" s="6" t="s">
        <v>699</v>
      </c>
      <c r="D1758" s="6" t="s">
        <v>188</v>
      </c>
      <c r="E1758" s="6" t="s">
        <v>439</v>
      </c>
      <c r="F1758" s="6" t="s">
        <v>462</v>
      </c>
      <c r="G1758" s="6" t="s">
        <v>463</v>
      </c>
      <c r="H1758" s="6"/>
      <c r="I1758" s="7">
        <v>8.4536800000000003</v>
      </c>
      <c r="J1758" s="7">
        <v>16.907360000000001</v>
      </c>
      <c r="K1758" s="7">
        <v>10.494916999999999</v>
      </c>
      <c r="L1758" s="7">
        <v>18.049133999999999</v>
      </c>
      <c r="M1758" s="7">
        <v>19.36234</v>
      </c>
      <c r="N1758" s="7">
        <v>56.709978</v>
      </c>
      <c r="O1758" s="7">
        <v>65.982315999999997</v>
      </c>
      <c r="P1758" s="7">
        <v>44.317155</v>
      </c>
      <c r="Q1758" s="7">
        <v>28.319514000000002</v>
      </c>
      <c r="R1758" s="7">
        <v>24.382677999999999</v>
      </c>
      <c r="S1758" s="7">
        <v>33.061481000000001</v>
      </c>
      <c r="T1758" s="7"/>
    </row>
    <row r="1759" spans="1:20" x14ac:dyDescent="0.35">
      <c r="A1759" s="6" t="s">
        <v>185</v>
      </c>
      <c r="B1759" s="6" t="s">
        <v>208</v>
      </c>
      <c r="C1759" s="6" t="s">
        <v>699</v>
      </c>
      <c r="D1759" s="6" t="s">
        <v>188</v>
      </c>
      <c r="E1759" s="6" t="s">
        <v>439</v>
      </c>
      <c r="F1759" s="6" t="s">
        <v>464</v>
      </c>
      <c r="G1759" s="6" t="s">
        <v>465</v>
      </c>
      <c r="H1759" s="7">
        <v>2.3775979999999999</v>
      </c>
      <c r="I1759" s="7">
        <v>2.3775979999999999</v>
      </c>
      <c r="J1759" s="7">
        <v>2.3775979999999999</v>
      </c>
      <c r="K1759" s="7">
        <v>0.88578100000000004</v>
      </c>
      <c r="L1759" s="7">
        <v>3.1030540000000002</v>
      </c>
      <c r="M1759" s="7">
        <v>11.107032</v>
      </c>
      <c r="N1759" s="7">
        <v>32.430312000000001</v>
      </c>
      <c r="O1759" s="7">
        <v>21.263287999999999</v>
      </c>
      <c r="P1759" s="7">
        <v>21.543111</v>
      </c>
      <c r="Q1759" s="7">
        <v>26.532025999999998</v>
      </c>
      <c r="R1759" s="7">
        <v>25.311530000000001</v>
      </c>
      <c r="S1759" s="7">
        <v>28.994869000000001</v>
      </c>
      <c r="T1759" s="7"/>
    </row>
    <row r="1760" spans="1:20" x14ac:dyDescent="0.35">
      <c r="A1760" s="6" t="s">
        <v>185</v>
      </c>
      <c r="B1760" s="6" t="s">
        <v>208</v>
      </c>
      <c r="C1760" s="6" t="s">
        <v>699</v>
      </c>
      <c r="D1760" s="6" t="s">
        <v>188</v>
      </c>
      <c r="E1760" s="6" t="s">
        <v>439</v>
      </c>
      <c r="F1760" s="6" t="s">
        <v>468</v>
      </c>
      <c r="G1760" s="6" t="s">
        <v>469</v>
      </c>
      <c r="H1760" s="7">
        <v>82.994050999999999</v>
      </c>
      <c r="I1760" s="7">
        <v>82.296621999999999</v>
      </c>
      <c r="J1760" s="7">
        <v>163.895815</v>
      </c>
      <c r="K1760" s="7">
        <v>138.98925299999999</v>
      </c>
      <c r="L1760" s="7">
        <v>217.758092</v>
      </c>
      <c r="M1760" s="7">
        <v>110.86077400000001</v>
      </c>
      <c r="N1760" s="7">
        <v>251.02654100000001</v>
      </c>
      <c r="O1760" s="7">
        <v>289.67223799999999</v>
      </c>
      <c r="P1760" s="7">
        <v>252.656294</v>
      </c>
      <c r="Q1760" s="7">
        <v>138.93687499999999</v>
      </c>
      <c r="R1760" s="7">
        <v>112.377672</v>
      </c>
      <c r="S1760" s="7">
        <v>148.650295</v>
      </c>
      <c r="T1760" s="7"/>
    </row>
    <row r="1761" spans="1:20" x14ac:dyDescent="0.35">
      <c r="A1761" s="6" t="s">
        <v>185</v>
      </c>
      <c r="B1761" s="6" t="s">
        <v>208</v>
      </c>
      <c r="C1761" s="6" t="s">
        <v>699</v>
      </c>
      <c r="D1761" s="6" t="s">
        <v>188</v>
      </c>
      <c r="E1761" s="6" t="s">
        <v>439</v>
      </c>
      <c r="F1761" s="6" t="s">
        <v>470</v>
      </c>
      <c r="G1761" s="6" t="s">
        <v>471</v>
      </c>
      <c r="H1761" s="7">
        <v>52.835500000000003</v>
      </c>
      <c r="I1761" s="7">
        <v>73.969700000000003</v>
      </c>
      <c r="J1761" s="7">
        <v>133.14546000000001</v>
      </c>
      <c r="K1761" s="7">
        <v>116.95923000000001</v>
      </c>
      <c r="L1761" s="7">
        <v>187.516628</v>
      </c>
      <c r="M1761" s="7">
        <v>145.702731</v>
      </c>
      <c r="N1761" s="7">
        <v>362.52757400000002</v>
      </c>
      <c r="O1761" s="7">
        <v>364.28806200000002</v>
      </c>
      <c r="P1761" s="7">
        <v>315.56755099999998</v>
      </c>
      <c r="Q1761" s="7">
        <v>198.74052800000001</v>
      </c>
      <c r="R1761" s="7">
        <v>168.558468</v>
      </c>
      <c r="S1761" s="7">
        <v>228.16412700000001</v>
      </c>
      <c r="T1761" s="7"/>
    </row>
    <row r="1762" spans="1:20" x14ac:dyDescent="0.35">
      <c r="A1762" s="6" t="s">
        <v>185</v>
      </c>
      <c r="B1762" s="6" t="s">
        <v>208</v>
      </c>
      <c r="C1762" s="6" t="s">
        <v>699</v>
      </c>
      <c r="D1762" s="6" t="s">
        <v>188</v>
      </c>
      <c r="E1762" s="6" t="s">
        <v>472</v>
      </c>
      <c r="F1762" s="6" t="s">
        <v>473</v>
      </c>
      <c r="G1762" s="6" t="s">
        <v>474</v>
      </c>
      <c r="H1762" s="7">
        <v>45.966884999999998</v>
      </c>
      <c r="I1762" s="7">
        <v>38.041559999999997</v>
      </c>
      <c r="J1762" s="7">
        <v>106.199355</v>
      </c>
      <c r="K1762" s="7">
        <v>86.857273000000006</v>
      </c>
      <c r="L1762" s="7">
        <v>65.508967999999996</v>
      </c>
      <c r="M1762" s="7">
        <v>38.287857000000002</v>
      </c>
      <c r="N1762" s="7">
        <v>66.630719999999997</v>
      </c>
      <c r="O1762" s="7">
        <v>69.438922000000005</v>
      </c>
      <c r="P1762" s="7">
        <v>52.884771999999998</v>
      </c>
      <c r="Q1762" s="7">
        <v>34.288989999999998</v>
      </c>
      <c r="R1762" s="7">
        <v>34.752160000000003</v>
      </c>
      <c r="S1762" s="7">
        <v>48.399425000000001</v>
      </c>
      <c r="T1762" s="7"/>
    </row>
    <row r="1763" spans="1:20" x14ac:dyDescent="0.35">
      <c r="A1763" s="6" t="s">
        <v>185</v>
      </c>
      <c r="B1763" s="6" t="s">
        <v>208</v>
      </c>
      <c r="C1763" s="6" t="s">
        <v>699</v>
      </c>
      <c r="D1763" s="6" t="s">
        <v>188</v>
      </c>
      <c r="E1763" s="6" t="s">
        <v>472</v>
      </c>
      <c r="F1763" s="6" t="s">
        <v>475</v>
      </c>
      <c r="G1763" s="6" t="s">
        <v>476</v>
      </c>
      <c r="H1763" s="7">
        <v>26.946104999999999</v>
      </c>
      <c r="I1763" s="7">
        <v>20.605844999999999</v>
      </c>
      <c r="J1763" s="7">
        <v>23.775974999999999</v>
      </c>
      <c r="K1763" s="7">
        <v>24.298231999999999</v>
      </c>
      <c r="L1763" s="7">
        <v>26.836839999999999</v>
      </c>
      <c r="M1763" s="7">
        <v>44.261426999999998</v>
      </c>
      <c r="N1763" s="7">
        <v>54.013297000000001</v>
      </c>
      <c r="O1763" s="7">
        <v>56.237409</v>
      </c>
      <c r="P1763" s="7">
        <v>42.880924999999998</v>
      </c>
      <c r="Q1763" s="7">
        <v>27.170580000000001</v>
      </c>
      <c r="R1763" s="7">
        <v>27.494689999999999</v>
      </c>
      <c r="S1763" s="7">
        <v>38.310648999999998</v>
      </c>
      <c r="T1763" s="7"/>
    </row>
    <row r="1764" spans="1:20" x14ac:dyDescent="0.35">
      <c r="A1764" s="6" t="s">
        <v>185</v>
      </c>
      <c r="B1764" s="6" t="s">
        <v>208</v>
      </c>
      <c r="C1764" s="6" t="s">
        <v>699</v>
      </c>
      <c r="D1764" s="6" t="s">
        <v>188</v>
      </c>
      <c r="E1764" s="6" t="s">
        <v>472</v>
      </c>
      <c r="F1764" s="6" t="s">
        <v>477</v>
      </c>
      <c r="G1764" s="6" t="s">
        <v>478</v>
      </c>
      <c r="H1764" s="7">
        <v>38.041559999999997</v>
      </c>
      <c r="I1764" s="7">
        <v>32.758009999999999</v>
      </c>
      <c r="J1764" s="7">
        <v>52.835500000000003</v>
      </c>
      <c r="K1764" s="7">
        <v>50.791980000000002</v>
      </c>
      <c r="L1764" s="7">
        <v>78.517647999999994</v>
      </c>
      <c r="M1764" s="7">
        <v>71.668344000000005</v>
      </c>
      <c r="N1764" s="7">
        <v>84.831023000000002</v>
      </c>
      <c r="O1764" s="7">
        <v>68.163116000000002</v>
      </c>
      <c r="P1764" s="7">
        <v>54.647751</v>
      </c>
      <c r="Q1764" s="7">
        <v>55.714599999999997</v>
      </c>
      <c r="R1764" s="7">
        <v>48.432096000000001</v>
      </c>
      <c r="S1764" s="7">
        <v>78.545556000000005</v>
      </c>
      <c r="T1764" s="7"/>
    </row>
    <row r="1765" spans="1:20" x14ac:dyDescent="0.35">
      <c r="A1765" s="6" t="s">
        <v>185</v>
      </c>
      <c r="B1765" s="6" t="s">
        <v>208</v>
      </c>
      <c r="C1765" s="6" t="s">
        <v>699</v>
      </c>
      <c r="D1765" s="6" t="s">
        <v>188</v>
      </c>
      <c r="E1765" s="6" t="s">
        <v>472</v>
      </c>
      <c r="F1765" s="6" t="s">
        <v>479</v>
      </c>
      <c r="G1765" s="6" t="s">
        <v>480</v>
      </c>
      <c r="H1765" s="7">
        <v>10.5671</v>
      </c>
      <c r="I1765" s="7">
        <v>10.5671</v>
      </c>
      <c r="J1765" s="7">
        <v>20.077490000000001</v>
      </c>
      <c r="K1765" s="7">
        <v>25.637369</v>
      </c>
      <c r="L1765" s="7">
        <v>26.901702</v>
      </c>
      <c r="M1765" s="7">
        <v>47.974626999999998</v>
      </c>
      <c r="N1765" s="7">
        <v>119.32253900000001</v>
      </c>
      <c r="O1765" s="7">
        <v>95.698407000000003</v>
      </c>
      <c r="P1765" s="7">
        <v>76.940719000000001</v>
      </c>
      <c r="Q1765" s="7">
        <v>66.963168999999994</v>
      </c>
      <c r="R1765" s="7">
        <v>58.12726</v>
      </c>
      <c r="S1765" s="7">
        <v>94.442598000000004</v>
      </c>
      <c r="T1765" s="7"/>
    </row>
    <row r="1766" spans="1:20" x14ac:dyDescent="0.35">
      <c r="A1766" s="6" t="s">
        <v>185</v>
      </c>
      <c r="B1766" s="6" t="s">
        <v>208</v>
      </c>
      <c r="C1766" s="6" t="s">
        <v>699</v>
      </c>
      <c r="D1766" s="6" t="s">
        <v>188</v>
      </c>
      <c r="E1766" s="6" t="s">
        <v>472</v>
      </c>
      <c r="F1766" s="6" t="s">
        <v>481</v>
      </c>
      <c r="G1766" s="6" t="s">
        <v>482</v>
      </c>
      <c r="H1766" s="7">
        <v>8.4536800000000003</v>
      </c>
      <c r="I1766" s="7">
        <v>12.68052</v>
      </c>
      <c r="J1766" s="7">
        <v>29.587879999999998</v>
      </c>
      <c r="K1766" s="7">
        <v>27.348147000000001</v>
      </c>
      <c r="L1766" s="7">
        <v>28.816787999999999</v>
      </c>
      <c r="M1766" s="7">
        <v>42.803305000000002</v>
      </c>
      <c r="N1766" s="7">
        <v>60.026220000000002</v>
      </c>
      <c r="O1766" s="7">
        <v>61.579588999999999</v>
      </c>
      <c r="P1766" s="7">
        <v>45.011719999999997</v>
      </c>
      <c r="Q1766" s="7">
        <v>37.970087999999997</v>
      </c>
      <c r="R1766" s="7">
        <v>32.488382000000001</v>
      </c>
      <c r="S1766" s="7">
        <v>46.382958000000002</v>
      </c>
      <c r="T1766" s="7"/>
    </row>
    <row r="1767" spans="1:20" x14ac:dyDescent="0.35">
      <c r="A1767" s="6" t="s">
        <v>185</v>
      </c>
      <c r="B1767" s="6" t="s">
        <v>208</v>
      </c>
      <c r="C1767" s="6" t="s">
        <v>699</v>
      </c>
      <c r="D1767" s="6" t="s">
        <v>188</v>
      </c>
      <c r="E1767" s="6" t="s">
        <v>472</v>
      </c>
      <c r="F1767" s="6" t="s">
        <v>483</v>
      </c>
      <c r="G1767" s="6" t="s">
        <v>484</v>
      </c>
      <c r="H1767" s="7">
        <v>30.116235</v>
      </c>
      <c r="I1767" s="7">
        <v>38.041559999999997</v>
      </c>
      <c r="J1767" s="7">
        <v>57.062339999999999</v>
      </c>
      <c r="K1767" s="7">
        <v>37.427712</v>
      </c>
      <c r="L1767" s="7">
        <v>45.195633999999998</v>
      </c>
      <c r="M1767" s="7">
        <v>45.245739999999998</v>
      </c>
      <c r="N1767" s="7">
        <v>59.757643999999999</v>
      </c>
      <c r="O1767" s="7">
        <v>62.357028</v>
      </c>
      <c r="P1767" s="7">
        <v>47.405985000000001</v>
      </c>
      <c r="Q1767" s="7">
        <v>26.956906</v>
      </c>
      <c r="R1767" s="7">
        <v>27.221503999999999</v>
      </c>
      <c r="S1767" s="7">
        <v>37.941149000000003</v>
      </c>
      <c r="T1767" s="7"/>
    </row>
    <row r="1768" spans="1:20" x14ac:dyDescent="0.35">
      <c r="A1768" s="6" t="s">
        <v>185</v>
      </c>
      <c r="B1768" s="6" t="s">
        <v>208</v>
      </c>
      <c r="C1768" s="6" t="s">
        <v>699</v>
      </c>
      <c r="D1768" s="6" t="s">
        <v>188</v>
      </c>
      <c r="E1768" s="6" t="s">
        <v>472</v>
      </c>
      <c r="F1768" s="6" t="s">
        <v>485</v>
      </c>
      <c r="G1768" s="6" t="s">
        <v>486</v>
      </c>
      <c r="H1768" s="7">
        <v>8.4536800000000003</v>
      </c>
      <c r="I1768" s="7">
        <v>12.68052</v>
      </c>
      <c r="J1768" s="7">
        <v>27.474460000000001</v>
      </c>
      <c r="K1768" s="7">
        <v>19.695805</v>
      </c>
      <c r="L1768" s="7">
        <v>28.366810000000001</v>
      </c>
      <c r="M1768" s="7">
        <v>33.620702000000001</v>
      </c>
      <c r="N1768" s="7">
        <v>67.054091999999997</v>
      </c>
      <c r="O1768" s="7">
        <v>53.810211000000002</v>
      </c>
      <c r="P1768" s="7">
        <v>43.253722000000003</v>
      </c>
      <c r="Q1768" s="7">
        <v>33.823293</v>
      </c>
      <c r="R1768" s="7">
        <v>29.276617999999999</v>
      </c>
      <c r="S1768" s="7">
        <v>47.650761000000003</v>
      </c>
      <c r="T1768" s="7"/>
    </row>
    <row r="1769" spans="1:20" x14ac:dyDescent="0.35">
      <c r="A1769" s="6" t="s">
        <v>185</v>
      </c>
      <c r="B1769" s="6" t="s">
        <v>208</v>
      </c>
      <c r="C1769" s="6" t="s">
        <v>699</v>
      </c>
      <c r="D1769" s="6" t="s">
        <v>188</v>
      </c>
      <c r="E1769" s="6" t="s">
        <v>472</v>
      </c>
      <c r="F1769" s="6" t="s">
        <v>487</v>
      </c>
      <c r="G1769" s="6" t="s">
        <v>488</v>
      </c>
      <c r="H1769" s="7">
        <v>16.907360000000001</v>
      </c>
      <c r="I1769" s="7">
        <v>16.907360000000001</v>
      </c>
      <c r="J1769" s="7">
        <v>29.587879999999998</v>
      </c>
      <c r="K1769" s="7">
        <v>22.873256000000001</v>
      </c>
      <c r="L1769" s="7">
        <v>27.406303999999999</v>
      </c>
      <c r="M1769" s="7">
        <v>46.153343999999997</v>
      </c>
      <c r="N1769" s="7">
        <v>48.417000000000002</v>
      </c>
      <c r="O1769" s="7">
        <v>49.703029999999998</v>
      </c>
      <c r="P1769" s="7">
        <v>36.339036</v>
      </c>
      <c r="Q1769" s="7">
        <v>45.921232000000003</v>
      </c>
      <c r="R1769" s="7">
        <v>39.308807999999999</v>
      </c>
      <c r="S1769" s="7">
        <v>56.023580000000003</v>
      </c>
      <c r="T1769" s="7"/>
    </row>
    <row r="1770" spans="1:20" x14ac:dyDescent="0.35">
      <c r="A1770" s="6" t="s">
        <v>185</v>
      </c>
      <c r="B1770" s="6" t="s">
        <v>208</v>
      </c>
      <c r="C1770" s="6" t="s">
        <v>699</v>
      </c>
      <c r="D1770" s="6" t="s">
        <v>188</v>
      </c>
      <c r="E1770" s="6" t="s">
        <v>472</v>
      </c>
      <c r="F1770" s="6" t="s">
        <v>489</v>
      </c>
      <c r="G1770" s="6" t="s">
        <v>490</v>
      </c>
      <c r="H1770" s="7">
        <v>38.041559999999997</v>
      </c>
      <c r="I1770" s="7">
        <v>44.381819999999998</v>
      </c>
      <c r="J1770" s="7">
        <v>97.217320000000001</v>
      </c>
      <c r="K1770" s="7">
        <v>76.574736000000001</v>
      </c>
      <c r="L1770" s="7">
        <v>93.340073000000004</v>
      </c>
      <c r="M1770" s="7">
        <v>50.645211000000003</v>
      </c>
      <c r="N1770" s="7">
        <v>71.113783999999995</v>
      </c>
      <c r="O1770" s="7">
        <v>73.057444000000004</v>
      </c>
      <c r="P1770" s="7">
        <v>53.426262000000001</v>
      </c>
      <c r="Q1770" s="7">
        <v>55.469534000000003</v>
      </c>
      <c r="R1770" s="7">
        <v>47.589025999999997</v>
      </c>
      <c r="S1770" s="7">
        <v>67.773365999999996</v>
      </c>
      <c r="T1770" s="7"/>
    </row>
    <row r="1771" spans="1:20" x14ac:dyDescent="0.35">
      <c r="A1771" s="6" t="s">
        <v>185</v>
      </c>
      <c r="B1771" s="6" t="s">
        <v>208</v>
      </c>
      <c r="C1771" s="6" t="s">
        <v>699</v>
      </c>
      <c r="D1771" s="6" t="s">
        <v>188</v>
      </c>
      <c r="E1771" s="6" t="s">
        <v>472</v>
      </c>
      <c r="F1771" s="6" t="s">
        <v>491</v>
      </c>
      <c r="G1771" s="6" t="s">
        <v>492</v>
      </c>
      <c r="H1771" s="7">
        <v>23.247620000000001</v>
      </c>
      <c r="I1771" s="7">
        <v>19.020779999999998</v>
      </c>
      <c r="J1771" s="7">
        <v>46.495240000000003</v>
      </c>
      <c r="K1771" s="7">
        <v>39.309187999999999</v>
      </c>
      <c r="L1771" s="7">
        <v>48.552376000000002</v>
      </c>
      <c r="M1771" s="7">
        <v>52.735810999999998</v>
      </c>
      <c r="N1771" s="7">
        <v>44.639235999999997</v>
      </c>
      <c r="O1771" s="7">
        <v>45.726027999999999</v>
      </c>
      <c r="P1771" s="7">
        <v>33.378777999999997</v>
      </c>
      <c r="Q1771" s="7">
        <v>40.574205999999997</v>
      </c>
      <c r="R1771" s="7">
        <v>34.712516000000001</v>
      </c>
      <c r="S1771" s="7">
        <v>49.471995999999997</v>
      </c>
      <c r="T1771" s="7"/>
    </row>
    <row r="1772" spans="1:20" x14ac:dyDescent="0.35">
      <c r="A1772" s="6" t="s">
        <v>185</v>
      </c>
      <c r="B1772" s="6" t="s">
        <v>208</v>
      </c>
      <c r="C1772" s="6" t="s">
        <v>699</v>
      </c>
      <c r="D1772" s="6" t="s">
        <v>188</v>
      </c>
      <c r="E1772" s="6" t="s">
        <v>472</v>
      </c>
      <c r="F1772" s="6" t="s">
        <v>493</v>
      </c>
      <c r="G1772" s="6" t="s">
        <v>494</v>
      </c>
      <c r="H1772" s="7">
        <v>7.3969699999999996</v>
      </c>
      <c r="I1772" s="7">
        <v>6.3402599999999998</v>
      </c>
      <c r="J1772" s="7">
        <v>15.85065</v>
      </c>
      <c r="K1772" s="7">
        <v>14.509095</v>
      </c>
      <c r="L1772" s="7">
        <v>19.589984999999999</v>
      </c>
      <c r="M1772" s="7">
        <v>44.233949000000003</v>
      </c>
      <c r="N1772" s="7">
        <v>75.228635999999995</v>
      </c>
      <c r="O1772" s="7">
        <v>60.387721999999997</v>
      </c>
      <c r="P1772" s="7">
        <v>48.533357000000002</v>
      </c>
      <c r="Q1772" s="7">
        <v>45.890604000000003</v>
      </c>
      <c r="R1772" s="7">
        <v>39.860207000000003</v>
      </c>
      <c r="S1772" s="7">
        <v>64.704656999999997</v>
      </c>
      <c r="T1772" s="7"/>
    </row>
    <row r="1773" spans="1:20" x14ac:dyDescent="0.35">
      <c r="A1773" s="6" t="s">
        <v>185</v>
      </c>
      <c r="B1773" s="6" t="s">
        <v>208</v>
      </c>
      <c r="C1773" s="6" t="s">
        <v>699</v>
      </c>
      <c r="D1773" s="6" t="s">
        <v>188</v>
      </c>
      <c r="E1773" s="6" t="s">
        <v>472</v>
      </c>
      <c r="F1773" s="6" t="s">
        <v>495</v>
      </c>
      <c r="G1773" s="6" t="s">
        <v>496</v>
      </c>
      <c r="H1773" s="7">
        <v>39.626624999999997</v>
      </c>
      <c r="I1773" s="7">
        <v>30.116235</v>
      </c>
      <c r="J1773" s="7">
        <v>44.381819999999998</v>
      </c>
      <c r="K1773" s="7">
        <v>26.578513999999998</v>
      </c>
      <c r="L1773" s="7">
        <v>41.800733999999999</v>
      </c>
      <c r="M1773" s="7">
        <v>44.438552999999999</v>
      </c>
      <c r="N1773" s="7">
        <v>66.739981999999998</v>
      </c>
      <c r="O1773" s="7">
        <v>69.548349999999999</v>
      </c>
      <c r="P1773" s="7">
        <v>52.969276000000001</v>
      </c>
      <c r="Q1773" s="7">
        <v>35.121454</v>
      </c>
      <c r="R1773" s="7">
        <v>35.472335000000001</v>
      </c>
      <c r="S1773" s="7">
        <v>49.472000000000001</v>
      </c>
      <c r="T1773" s="7"/>
    </row>
    <row r="1774" spans="1:20" x14ac:dyDescent="0.35">
      <c r="A1774" s="6" t="s">
        <v>185</v>
      </c>
      <c r="B1774" s="6" t="s">
        <v>208</v>
      </c>
      <c r="C1774" s="6" t="s">
        <v>699</v>
      </c>
      <c r="D1774" s="6" t="s">
        <v>188</v>
      </c>
      <c r="E1774" s="6" t="s">
        <v>472</v>
      </c>
      <c r="F1774" s="6" t="s">
        <v>497</v>
      </c>
      <c r="G1774" s="6" t="s">
        <v>498</v>
      </c>
      <c r="H1774" s="7">
        <v>3.1701299999999999</v>
      </c>
      <c r="I1774" s="7">
        <v>3.1701299999999999</v>
      </c>
      <c r="J1774" s="7">
        <v>1.05671</v>
      </c>
      <c r="K1774" s="7">
        <v>0.55167200000000005</v>
      </c>
      <c r="L1774" s="7">
        <v>6.0397990000000004</v>
      </c>
      <c r="M1774" s="7">
        <v>20.057758</v>
      </c>
      <c r="N1774" s="7">
        <v>65.209372999999999</v>
      </c>
      <c r="O1774" s="7">
        <v>50.520440999999998</v>
      </c>
      <c r="P1774" s="7">
        <v>41.991819</v>
      </c>
      <c r="Q1774" s="7">
        <v>18.311283</v>
      </c>
      <c r="R1774" s="7">
        <v>17.374348000000001</v>
      </c>
      <c r="S1774" s="7">
        <v>28.175903000000002</v>
      </c>
      <c r="T1774" s="7"/>
    </row>
    <row r="1775" spans="1:20" x14ac:dyDescent="0.35">
      <c r="A1775" s="6" t="s">
        <v>185</v>
      </c>
      <c r="B1775" s="6" t="s">
        <v>208</v>
      </c>
      <c r="C1775" s="6" t="s">
        <v>699</v>
      </c>
      <c r="D1775" s="6" t="s">
        <v>188</v>
      </c>
      <c r="E1775" s="6" t="s">
        <v>472</v>
      </c>
      <c r="F1775" s="6" t="s">
        <v>499</v>
      </c>
      <c r="G1775" s="6" t="s">
        <v>500</v>
      </c>
      <c r="H1775" s="7">
        <v>4.2268400000000002</v>
      </c>
      <c r="I1775" s="7">
        <v>4.2268400000000002</v>
      </c>
      <c r="J1775" s="7">
        <v>4.2268400000000002</v>
      </c>
      <c r="K1775" s="7">
        <v>4.9176609999999998</v>
      </c>
      <c r="L1775" s="7">
        <v>5.3410320000000002</v>
      </c>
      <c r="M1775" s="7">
        <v>16.785803000000001</v>
      </c>
      <c r="N1775" s="7">
        <v>36.742047999999997</v>
      </c>
      <c r="O1775" s="7">
        <v>36.406047999999998</v>
      </c>
      <c r="P1775" s="7">
        <v>27.552662999999999</v>
      </c>
      <c r="Q1775" s="7">
        <v>19.443954000000002</v>
      </c>
      <c r="R1775" s="7">
        <v>18.108188999999999</v>
      </c>
      <c r="S1775" s="7">
        <v>25.800889000000002</v>
      </c>
      <c r="T1775" s="7"/>
    </row>
    <row r="1776" spans="1:20" x14ac:dyDescent="0.35">
      <c r="A1776" s="6" t="s">
        <v>185</v>
      </c>
      <c r="B1776" s="6" t="s">
        <v>208</v>
      </c>
      <c r="C1776" s="6" t="s">
        <v>699</v>
      </c>
      <c r="D1776" s="6" t="s">
        <v>188</v>
      </c>
      <c r="E1776" s="6" t="s">
        <v>472</v>
      </c>
      <c r="F1776" s="6" t="s">
        <v>501</v>
      </c>
      <c r="G1776" s="6" t="s">
        <v>502</v>
      </c>
      <c r="H1776" s="7">
        <v>4.7551949999999996</v>
      </c>
      <c r="I1776" s="7">
        <v>1.5850649999999999</v>
      </c>
      <c r="J1776" s="7">
        <v>3.1701299999999999</v>
      </c>
      <c r="K1776" s="7">
        <v>6.9277759999999997</v>
      </c>
      <c r="L1776" s="7">
        <v>6.1202639999999997</v>
      </c>
      <c r="M1776" s="7">
        <v>23.241651000000001</v>
      </c>
      <c r="N1776" s="7">
        <v>49.375684</v>
      </c>
      <c r="O1776" s="7">
        <v>49.663035999999998</v>
      </c>
      <c r="P1776" s="7">
        <v>39.230051000000003</v>
      </c>
      <c r="Q1776" s="7">
        <v>15.868005999999999</v>
      </c>
      <c r="R1776" s="7">
        <v>17.433698</v>
      </c>
      <c r="S1776" s="7">
        <v>24.339165999999999</v>
      </c>
      <c r="T1776" s="7"/>
    </row>
    <row r="1777" spans="1:20" x14ac:dyDescent="0.35">
      <c r="A1777" s="6" t="s">
        <v>185</v>
      </c>
      <c r="B1777" s="6" t="s">
        <v>208</v>
      </c>
      <c r="C1777" s="6" t="s">
        <v>699</v>
      </c>
      <c r="D1777" s="6" t="s">
        <v>188</v>
      </c>
      <c r="E1777" s="6" t="s">
        <v>472</v>
      </c>
      <c r="F1777" s="6" t="s">
        <v>503</v>
      </c>
      <c r="G1777" s="6" t="s">
        <v>504</v>
      </c>
      <c r="H1777" s="7">
        <v>1.05671</v>
      </c>
      <c r="I1777" s="7">
        <v>3.1701299999999999</v>
      </c>
      <c r="J1777" s="7">
        <v>2.1134200000000001</v>
      </c>
      <c r="K1777" s="7">
        <v>2.0349089999999999</v>
      </c>
      <c r="L1777" s="7">
        <v>4.328036</v>
      </c>
      <c r="M1777" s="7">
        <v>18.876805000000001</v>
      </c>
      <c r="N1777" s="7">
        <v>73.400250999999997</v>
      </c>
      <c r="O1777" s="7">
        <v>56.834907999999999</v>
      </c>
      <c r="P1777" s="7">
        <v>47.366233999999999</v>
      </c>
      <c r="Q1777" s="7">
        <v>24.162866999999999</v>
      </c>
      <c r="R1777" s="7">
        <v>22.783763</v>
      </c>
      <c r="S1777" s="7">
        <v>37.077509999999997</v>
      </c>
      <c r="T1777" s="7"/>
    </row>
    <row r="1778" spans="1:20" x14ac:dyDescent="0.35">
      <c r="A1778" s="6" t="s">
        <v>185</v>
      </c>
      <c r="B1778" s="6" t="s">
        <v>208</v>
      </c>
      <c r="C1778" s="6" t="s">
        <v>699</v>
      </c>
      <c r="D1778" s="6" t="s">
        <v>188</v>
      </c>
      <c r="E1778" s="6" t="s">
        <v>472</v>
      </c>
      <c r="F1778" s="6" t="s">
        <v>505</v>
      </c>
      <c r="G1778" s="6" t="s">
        <v>506</v>
      </c>
      <c r="H1778" s="6"/>
      <c r="I1778" s="6"/>
      <c r="J1778" s="6"/>
      <c r="K1778" s="7">
        <v>0</v>
      </c>
      <c r="L1778" s="7">
        <v>0</v>
      </c>
      <c r="M1778" s="7">
        <v>0</v>
      </c>
      <c r="N1778" s="7">
        <v>36.916772000000002</v>
      </c>
      <c r="O1778" s="7">
        <v>36.555157999999999</v>
      </c>
      <c r="P1778" s="7">
        <v>27.696822000000001</v>
      </c>
      <c r="Q1778" s="7">
        <v>22.970776000000001</v>
      </c>
      <c r="R1778" s="7">
        <v>21.418956000000001</v>
      </c>
      <c r="S1778" s="7">
        <v>30.486249999999998</v>
      </c>
      <c r="T1778" s="7"/>
    </row>
    <row r="1779" spans="1:20" x14ac:dyDescent="0.35">
      <c r="A1779" s="6" t="s">
        <v>185</v>
      </c>
      <c r="B1779" s="6" t="s">
        <v>208</v>
      </c>
      <c r="C1779" s="6" t="s">
        <v>699</v>
      </c>
      <c r="D1779" s="6" t="s">
        <v>188</v>
      </c>
      <c r="E1779" s="6" t="s">
        <v>472</v>
      </c>
      <c r="F1779" s="6" t="s">
        <v>507</v>
      </c>
      <c r="G1779" s="6" t="s">
        <v>508</v>
      </c>
      <c r="H1779" s="7">
        <v>3.1701299999999999</v>
      </c>
      <c r="I1779" s="6"/>
      <c r="J1779" s="7">
        <v>11.095454999999999</v>
      </c>
      <c r="K1779" s="7">
        <v>4.6377189999999997</v>
      </c>
      <c r="L1779" s="7">
        <v>3.7501389999999999</v>
      </c>
      <c r="M1779" s="7">
        <v>24.293942000000001</v>
      </c>
      <c r="N1779" s="7">
        <v>52.447099000000001</v>
      </c>
      <c r="O1779" s="7">
        <v>52.658315000000002</v>
      </c>
      <c r="P1779" s="7">
        <v>41.639234999999999</v>
      </c>
      <c r="Q1779" s="7">
        <v>21.041564000000001</v>
      </c>
      <c r="R1779" s="7">
        <v>23.117086</v>
      </c>
      <c r="S1779" s="7">
        <v>32.172899999999998</v>
      </c>
      <c r="T1779" s="7"/>
    </row>
    <row r="1780" spans="1:20" x14ac:dyDescent="0.35">
      <c r="A1780" s="6" t="s">
        <v>185</v>
      </c>
      <c r="B1780" s="6" t="s">
        <v>208</v>
      </c>
      <c r="C1780" s="6" t="s">
        <v>699</v>
      </c>
      <c r="D1780" s="6" t="s">
        <v>188</v>
      </c>
      <c r="E1780" s="6" t="s">
        <v>722</v>
      </c>
      <c r="F1780" s="6" t="s">
        <v>725</v>
      </c>
      <c r="G1780" s="6" t="s">
        <v>726</v>
      </c>
      <c r="H1780" s="6"/>
      <c r="I1780" s="7">
        <v>24.410001000000001</v>
      </c>
      <c r="J1780" s="7">
        <v>27.897144000000001</v>
      </c>
      <c r="K1780" s="7">
        <v>0</v>
      </c>
      <c r="L1780" s="7">
        <v>0</v>
      </c>
      <c r="M1780" s="7">
        <v>0</v>
      </c>
      <c r="N1780" s="7">
        <v>0</v>
      </c>
      <c r="O1780" s="7">
        <v>0</v>
      </c>
      <c r="P1780" s="7">
        <v>0</v>
      </c>
      <c r="Q1780" s="7">
        <v>0</v>
      </c>
      <c r="R1780" s="7">
        <v>0</v>
      </c>
      <c r="S1780" s="7">
        <v>0</v>
      </c>
      <c r="T1780" s="7"/>
    </row>
    <row r="1781" spans="1:20" x14ac:dyDescent="0.35">
      <c r="A1781" s="6" t="s">
        <v>185</v>
      </c>
      <c r="B1781" s="6" t="s">
        <v>208</v>
      </c>
      <c r="C1781" s="6" t="s">
        <v>699</v>
      </c>
      <c r="D1781" s="6" t="s">
        <v>188</v>
      </c>
      <c r="E1781" s="6" t="s">
        <v>509</v>
      </c>
      <c r="F1781" s="6" t="s">
        <v>510</v>
      </c>
      <c r="G1781" s="6" t="s">
        <v>511</v>
      </c>
      <c r="H1781" s="7">
        <v>17.080667999999999</v>
      </c>
      <c r="I1781" s="7">
        <v>15.182816000000001</v>
      </c>
      <c r="J1781" s="7">
        <v>32.263483999999998</v>
      </c>
      <c r="K1781" s="7">
        <v>27.248456999999998</v>
      </c>
      <c r="L1781" s="7">
        <v>30.543900000000001</v>
      </c>
      <c r="M1781" s="7">
        <v>63.981738999999997</v>
      </c>
      <c r="N1781" s="7">
        <v>106.931585</v>
      </c>
      <c r="O1781" s="7">
        <v>115.06004900000001</v>
      </c>
      <c r="P1781" s="7">
        <v>142.42184399999999</v>
      </c>
      <c r="Q1781" s="7">
        <v>104.476831</v>
      </c>
      <c r="R1781" s="7">
        <v>83.649069999999995</v>
      </c>
      <c r="S1781" s="7">
        <v>120.50753899999999</v>
      </c>
      <c r="T1781" s="7"/>
    </row>
    <row r="1782" spans="1:20" x14ac:dyDescent="0.35">
      <c r="A1782" s="6" t="s">
        <v>185</v>
      </c>
      <c r="B1782" s="6" t="s">
        <v>208</v>
      </c>
      <c r="C1782" s="6" t="s">
        <v>699</v>
      </c>
      <c r="D1782" s="6" t="s">
        <v>188</v>
      </c>
      <c r="E1782" s="6" t="s">
        <v>509</v>
      </c>
      <c r="F1782" s="6" t="s">
        <v>512</v>
      </c>
      <c r="G1782" s="6" t="s">
        <v>513</v>
      </c>
      <c r="H1782" s="7">
        <v>75.914079999999998</v>
      </c>
      <c r="I1782" s="7">
        <v>78.760857999999999</v>
      </c>
      <c r="J1782" s="7">
        <v>96.790452000000002</v>
      </c>
      <c r="K1782" s="7">
        <v>75.655489000000003</v>
      </c>
      <c r="L1782" s="7">
        <v>128.95022</v>
      </c>
      <c r="M1782" s="7">
        <v>136.56284600000001</v>
      </c>
      <c r="N1782" s="7">
        <v>224.78609599999999</v>
      </c>
      <c r="O1782" s="7">
        <v>283.67891800000001</v>
      </c>
      <c r="P1782" s="7">
        <v>281.52976799999999</v>
      </c>
      <c r="Q1782" s="7">
        <v>162.86104599999999</v>
      </c>
      <c r="R1782" s="7">
        <v>155.79653400000001</v>
      </c>
      <c r="S1782" s="7">
        <v>209.23514399999999</v>
      </c>
      <c r="T1782" s="7"/>
    </row>
    <row r="1783" spans="1:20" x14ac:dyDescent="0.35">
      <c r="A1783" s="6" t="s">
        <v>185</v>
      </c>
      <c r="B1783" s="6" t="s">
        <v>208</v>
      </c>
      <c r="C1783" s="6" t="s">
        <v>699</v>
      </c>
      <c r="D1783" s="6" t="s">
        <v>188</v>
      </c>
      <c r="E1783" s="6" t="s">
        <v>509</v>
      </c>
      <c r="F1783" s="6" t="s">
        <v>514</v>
      </c>
      <c r="G1783" s="6" t="s">
        <v>515</v>
      </c>
      <c r="H1783" s="7">
        <v>26.569928000000001</v>
      </c>
      <c r="I1783" s="7">
        <v>22.774224</v>
      </c>
      <c r="J1783" s="7">
        <v>51.242004000000001</v>
      </c>
      <c r="K1783" s="7">
        <v>31.110928999999999</v>
      </c>
      <c r="L1783" s="7">
        <v>49.347541</v>
      </c>
      <c r="M1783" s="7">
        <v>89.042850000000001</v>
      </c>
      <c r="N1783" s="7">
        <v>99.139324000000002</v>
      </c>
      <c r="O1783" s="7">
        <v>117.724045</v>
      </c>
      <c r="P1783" s="7">
        <v>147.124506</v>
      </c>
      <c r="Q1783" s="7">
        <v>113.211444</v>
      </c>
      <c r="R1783" s="7">
        <v>102.04016900000001</v>
      </c>
      <c r="S1783" s="7">
        <v>142.48948100000001</v>
      </c>
      <c r="T1783" s="7"/>
    </row>
    <row r="1784" spans="1:20" x14ac:dyDescent="0.35">
      <c r="A1784" s="6" t="s">
        <v>185</v>
      </c>
      <c r="B1784" s="6" t="s">
        <v>208</v>
      </c>
      <c r="C1784" s="6" t="s">
        <v>699</v>
      </c>
      <c r="D1784" s="6" t="s">
        <v>188</v>
      </c>
      <c r="E1784" s="6" t="s">
        <v>509</v>
      </c>
      <c r="F1784" s="6" t="s">
        <v>516</v>
      </c>
      <c r="G1784" s="6" t="s">
        <v>517</v>
      </c>
      <c r="H1784" s="6"/>
      <c r="I1784" s="6"/>
      <c r="J1784" s="6"/>
      <c r="K1784" s="7">
        <v>0</v>
      </c>
      <c r="L1784" s="7">
        <v>0</v>
      </c>
      <c r="M1784" s="7">
        <v>0</v>
      </c>
      <c r="N1784" s="7">
        <v>0</v>
      </c>
      <c r="O1784" s="7">
        <v>0</v>
      </c>
      <c r="P1784" s="7">
        <v>0</v>
      </c>
      <c r="Q1784" s="7">
        <v>177.652998</v>
      </c>
      <c r="R1784" s="7">
        <v>169.195853</v>
      </c>
      <c r="S1784" s="7">
        <v>214.74538999999999</v>
      </c>
      <c r="T1784" s="7"/>
    </row>
    <row r="1785" spans="1:20" x14ac:dyDescent="0.35">
      <c r="A1785" s="6" t="s">
        <v>185</v>
      </c>
      <c r="B1785" s="6" t="s">
        <v>208</v>
      </c>
      <c r="C1785" s="6" t="s">
        <v>699</v>
      </c>
      <c r="D1785" s="6" t="s">
        <v>188</v>
      </c>
      <c r="E1785" s="6" t="s">
        <v>509</v>
      </c>
      <c r="F1785" s="6" t="s">
        <v>518</v>
      </c>
      <c r="G1785" s="6" t="s">
        <v>519</v>
      </c>
      <c r="H1785" s="7">
        <v>47.446300000000001</v>
      </c>
      <c r="I1785" s="7">
        <v>49.344152000000001</v>
      </c>
      <c r="J1785" s="7">
        <v>63.578042000000003</v>
      </c>
      <c r="K1785" s="7">
        <v>17.169692000000001</v>
      </c>
      <c r="L1785" s="7">
        <v>81.776912999999993</v>
      </c>
      <c r="M1785" s="7">
        <v>129.529101</v>
      </c>
      <c r="N1785" s="7">
        <v>157.51132999999999</v>
      </c>
      <c r="O1785" s="7">
        <v>188.425084</v>
      </c>
      <c r="P1785" s="7">
        <v>204.73500000000001</v>
      </c>
      <c r="Q1785" s="7">
        <v>0</v>
      </c>
      <c r="R1785" s="7">
        <v>0</v>
      </c>
      <c r="S1785" s="7">
        <v>0</v>
      </c>
      <c r="T1785" s="7"/>
    </row>
    <row r="1786" spans="1:20" x14ac:dyDescent="0.35">
      <c r="A1786" s="6" t="s">
        <v>185</v>
      </c>
      <c r="B1786" s="6" t="s">
        <v>208</v>
      </c>
      <c r="C1786" s="6" t="s">
        <v>699</v>
      </c>
      <c r="D1786" s="6" t="s">
        <v>188</v>
      </c>
      <c r="E1786" s="6" t="s">
        <v>509</v>
      </c>
      <c r="F1786" s="6" t="s">
        <v>520</v>
      </c>
      <c r="G1786" s="6" t="s">
        <v>521</v>
      </c>
      <c r="H1786" s="6"/>
      <c r="I1786" s="6"/>
      <c r="J1786" s="6"/>
      <c r="K1786" s="7">
        <v>0</v>
      </c>
      <c r="L1786" s="7">
        <v>0</v>
      </c>
      <c r="M1786" s="7">
        <v>0</v>
      </c>
      <c r="N1786" s="6"/>
      <c r="O1786" s="7">
        <v>0</v>
      </c>
      <c r="P1786" s="7">
        <v>10.917272000000001</v>
      </c>
      <c r="Q1786" s="7">
        <v>35.223948999999998</v>
      </c>
      <c r="R1786" s="7">
        <v>21.214829999999999</v>
      </c>
      <c r="S1786" s="7">
        <v>23.011134999999999</v>
      </c>
      <c r="T1786" s="7"/>
    </row>
    <row r="1787" spans="1:20" x14ac:dyDescent="0.35">
      <c r="A1787" s="6" t="s">
        <v>185</v>
      </c>
      <c r="B1787" s="6" t="s">
        <v>208</v>
      </c>
      <c r="C1787" s="6" t="s">
        <v>699</v>
      </c>
      <c r="D1787" s="6" t="s">
        <v>188</v>
      </c>
      <c r="E1787" s="6" t="s">
        <v>522</v>
      </c>
      <c r="F1787" s="6" t="s">
        <v>523</v>
      </c>
      <c r="G1787" s="6" t="s">
        <v>524</v>
      </c>
      <c r="H1787" s="7">
        <v>5.3539960000000004</v>
      </c>
      <c r="I1787" s="7">
        <v>17.400486999999998</v>
      </c>
      <c r="J1787" s="7">
        <v>13.38499</v>
      </c>
      <c r="K1787" s="7">
        <v>1.3384990000000001</v>
      </c>
      <c r="L1787" s="6"/>
      <c r="M1787" s="6"/>
      <c r="N1787" s="7">
        <v>0</v>
      </c>
      <c r="O1787" s="7">
        <v>0</v>
      </c>
      <c r="P1787" s="7">
        <v>0</v>
      </c>
      <c r="Q1787" s="7">
        <v>0</v>
      </c>
      <c r="R1787" s="7">
        <v>0</v>
      </c>
      <c r="S1787" s="7">
        <v>0</v>
      </c>
      <c r="T1787" s="7"/>
    </row>
    <row r="1788" spans="1:20" x14ac:dyDescent="0.35">
      <c r="A1788" s="6" t="s">
        <v>185</v>
      </c>
      <c r="B1788" s="6" t="s">
        <v>208</v>
      </c>
      <c r="C1788" s="6" t="s">
        <v>699</v>
      </c>
      <c r="D1788" s="6" t="s">
        <v>188</v>
      </c>
      <c r="E1788" s="6" t="s">
        <v>522</v>
      </c>
      <c r="F1788" s="6" t="s">
        <v>525</v>
      </c>
      <c r="G1788" s="6" t="s">
        <v>526</v>
      </c>
      <c r="H1788" s="7">
        <v>3.6984849999999998</v>
      </c>
      <c r="I1788" s="7">
        <v>2.9587880000000002</v>
      </c>
      <c r="J1788" s="7">
        <v>27.368789</v>
      </c>
      <c r="K1788" s="7">
        <v>7.8047380000000004</v>
      </c>
      <c r="L1788" s="7">
        <v>16.342879</v>
      </c>
      <c r="M1788" s="7">
        <v>8.4735840000000007</v>
      </c>
      <c r="N1788" s="7">
        <v>3.189988</v>
      </c>
      <c r="O1788" s="7">
        <v>1.629988</v>
      </c>
      <c r="P1788" s="7">
        <v>2.7699850000000001</v>
      </c>
      <c r="Q1788" s="7">
        <v>3.8099880000000002</v>
      </c>
      <c r="R1788" s="7">
        <v>5.5299880000000003</v>
      </c>
      <c r="S1788" s="7">
        <v>5.7299850000000001</v>
      </c>
      <c r="T1788" s="7"/>
    </row>
    <row r="1789" spans="1:20" x14ac:dyDescent="0.35">
      <c r="A1789" s="6" t="s">
        <v>185</v>
      </c>
      <c r="B1789" s="6" t="s">
        <v>208</v>
      </c>
      <c r="C1789" s="6" t="s">
        <v>699</v>
      </c>
      <c r="D1789" s="6" t="s">
        <v>188</v>
      </c>
      <c r="E1789" s="6" t="s">
        <v>522</v>
      </c>
      <c r="F1789" s="6" t="s">
        <v>527</v>
      </c>
      <c r="G1789" s="6" t="s">
        <v>528</v>
      </c>
      <c r="H1789" s="7">
        <v>4.4381820000000003</v>
      </c>
      <c r="I1789" s="7">
        <v>2.9587880000000002</v>
      </c>
      <c r="J1789" s="7">
        <v>11.835152000000001</v>
      </c>
      <c r="K1789" s="7">
        <v>0.73969700000000005</v>
      </c>
      <c r="L1789" s="6"/>
      <c r="M1789" s="6"/>
      <c r="N1789" s="6"/>
      <c r="O1789" s="6"/>
      <c r="P1789" s="6"/>
      <c r="Q1789" s="7">
        <v>0</v>
      </c>
      <c r="R1789" s="7">
        <v>0</v>
      </c>
      <c r="S1789" s="7">
        <v>0</v>
      </c>
      <c r="T1789" s="7"/>
    </row>
    <row r="1790" spans="1:20" x14ac:dyDescent="0.35">
      <c r="A1790" s="6" t="s">
        <v>185</v>
      </c>
      <c r="B1790" s="6" t="s">
        <v>208</v>
      </c>
      <c r="C1790" s="6" t="s">
        <v>699</v>
      </c>
      <c r="D1790" s="6" t="s">
        <v>188</v>
      </c>
      <c r="E1790" s="6" t="s">
        <v>522</v>
      </c>
      <c r="F1790" s="6" t="s">
        <v>529</v>
      </c>
      <c r="G1790" s="6" t="s">
        <v>530</v>
      </c>
      <c r="H1790" s="7">
        <v>26.512862999999999</v>
      </c>
      <c r="I1790" s="7">
        <v>20.39451</v>
      </c>
      <c r="J1790" s="7">
        <v>30.591764999999999</v>
      </c>
      <c r="K1790" s="7">
        <v>20.809078</v>
      </c>
      <c r="L1790" s="7">
        <v>25.824576</v>
      </c>
      <c r="M1790" s="7">
        <v>20.507401999999999</v>
      </c>
      <c r="N1790" s="7">
        <v>6.6999959999999996</v>
      </c>
      <c r="O1790" s="7">
        <v>5.1899860000000002</v>
      </c>
      <c r="P1790" s="7">
        <v>2.2299850000000001</v>
      </c>
      <c r="Q1790" s="7">
        <v>5.0499799999999997</v>
      </c>
      <c r="R1790" s="7">
        <v>3.9099889999999999</v>
      </c>
      <c r="S1790" s="7">
        <v>4.609985</v>
      </c>
      <c r="T1790" s="7"/>
    </row>
    <row r="1791" spans="1:20" x14ac:dyDescent="0.35">
      <c r="A1791" s="6" t="s">
        <v>185</v>
      </c>
      <c r="B1791" s="6" t="s">
        <v>208</v>
      </c>
      <c r="C1791" s="6" t="s">
        <v>699</v>
      </c>
      <c r="D1791" s="6" t="s">
        <v>188</v>
      </c>
      <c r="E1791" s="6" t="s">
        <v>522</v>
      </c>
      <c r="F1791" s="6" t="s">
        <v>666</v>
      </c>
      <c r="G1791" s="6" t="s">
        <v>667</v>
      </c>
      <c r="H1791" s="7">
        <v>2.2190910000000001</v>
      </c>
      <c r="I1791" s="6"/>
      <c r="J1791" s="6"/>
      <c r="K1791" s="7">
        <v>0</v>
      </c>
      <c r="L1791" s="6"/>
      <c r="M1791" s="6"/>
      <c r="N1791" s="7">
        <v>0</v>
      </c>
      <c r="O1791" s="7">
        <v>0</v>
      </c>
      <c r="P1791" s="7">
        <v>0</v>
      </c>
      <c r="Q1791" s="7">
        <v>0</v>
      </c>
      <c r="R1791" s="7">
        <v>0</v>
      </c>
      <c r="S1791" s="7">
        <v>0</v>
      </c>
      <c r="T1791" s="7"/>
    </row>
    <row r="1792" spans="1:20" x14ac:dyDescent="0.35">
      <c r="A1792" s="6" t="s">
        <v>185</v>
      </c>
      <c r="B1792" s="6" t="s">
        <v>208</v>
      </c>
      <c r="C1792" s="6" t="s">
        <v>699</v>
      </c>
      <c r="D1792" s="6" t="s">
        <v>188</v>
      </c>
      <c r="E1792" s="6" t="s">
        <v>522</v>
      </c>
      <c r="F1792" s="6" t="s">
        <v>531</v>
      </c>
      <c r="G1792" s="6" t="s">
        <v>532</v>
      </c>
      <c r="H1792" s="7">
        <v>4.0789020000000002</v>
      </c>
      <c r="I1792" s="7">
        <v>4.0789020000000002</v>
      </c>
      <c r="J1792" s="7">
        <v>6.1183529999999999</v>
      </c>
      <c r="K1792" s="7">
        <v>0</v>
      </c>
      <c r="L1792" s="6"/>
      <c r="M1792" s="6"/>
      <c r="N1792" s="7">
        <v>0</v>
      </c>
      <c r="O1792" s="7">
        <v>0</v>
      </c>
      <c r="P1792" s="7">
        <v>0</v>
      </c>
      <c r="Q1792" s="7">
        <v>0</v>
      </c>
      <c r="R1792" s="7">
        <v>0</v>
      </c>
      <c r="S1792" s="7">
        <v>0</v>
      </c>
      <c r="T1792" s="7"/>
    </row>
    <row r="1793" spans="1:20" x14ac:dyDescent="0.35">
      <c r="A1793" s="6" t="s">
        <v>185</v>
      </c>
      <c r="B1793" s="6" t="s">
        <v>208</v>
      </c>
      <c r="C1793" s="6" t="s">
        <v>699</v>
      </c>
      <c r="D1793" s="6" t="s">
        <v>188</v>
      </c>
      <c r="E1793" s="6" t="s">
        <v>522</v>
      </c>
      <c r="F1793" s="6" t="s">
        <v>533</v>
      </c>
      <c r="G1793" s="6" t="s">
        <v>534</v>
      </c>
      <c r="H1793" s="7">
        <v>4.0789020000000002</v>
      </c>
      <c r="I1793" s="7">
        <v>6.1183529999999999</v>
      </c>
      <c r="J1793" s="7">
        <v>8.1578040000000005</v>
      </c>
      <c r="K1793" s="7">
        <v>4.7574649999999998</v>
      </c>
      <c r="L1793" s="7">
        <v>7.3446400000000001</v>
      </c>
      <c r="M1793" s="7">
        <v>11.225149</v>
      </c>
      <c r="N1793" s="7">
        <v>3.6699980000000001</v>
      </c>
      <c r="O1793" s="7">
        <v>2.9599920000000002</v>
      </c>
      <c r="P1793" s="7">
        <v>1.1899850000000001</v>
      </c>
      <c r="Q1793" s="7">
        <v>2.7799879999999999</v>
      </c>
      <c r="R1793" s="7">
        <v>2.1199919999999999</v>
      </c>
      <c r="S1793" s="7">
        <v>2.4999850000000001</v>
      </c>
      <c r="T1793" s="7"/>
    </row>
    <row r="1794" spans="1:20" x14ac:dyDescent="0.35">
      <c r="A1794" s="6" t="s">
        <v>185</v>
      </c>
      <c r="B1794" s="6" t="s">
        <v>208</v>
      </c>
      <c r="C1794" s="6" t="s">
        <v>699</v>
      </c>
      <c r="D1794" s="6" t="s">
        <v>188</v>
      </c>
      <c r="E1794" s="6" t="s">
        <v>522</v>
      </c>
      <c r="F1794" s="6" t="s">
        <v>535</v>
      </c>
      <c r="G1794" s="6" t="s">
        <v>536</v>
      </c>
      <c r="H1794" s="7">
        <v>18.355059000000001</v>
      </c>
      <c r="I1794" s="7">
        <v>10.197255</v>
      </c>
      <c r="J1794" s="7">
        <v>22.433961</v>
      </c>
      <c r="K1794" s="7">
        <v>18.094079000000001</v>
      </c>
      <c r="L1794" s="7">
        <v>16.320582000000002</v>
      </c>
      <c r="M1794" s="7">
        <v>19.318549000000001</v>
      </c>
      <c r="N1794" s="7">
        <v>7.7799880000000003</v>
      </c>
      <c r="O1794" s="7">
        <v>6.3499840000000001</v>
      </c>
      <c r="P1794" s="7">
        <v>2.4899749999999998</v>
      </c>
      <c r="Q1794" s="7">
        <v>5.8199800000000002</v>
      </c>
      <c r="R1794" s="7">
        <v>4.4399800000000003</v>
      </c>
      <c r="S1794" s="7">
        <v>5.2199850000000003</v>
      </c>
      <c r="T1794" s="7"/>
    </row>
    <row r="1795" spans="1:20" x14ac:dyDescent="0.35">
      <c r="A1795" s="6" t="s">
        <v>185</v>
      </c>
      <c r="B1795" s="6" t="s">
        <v>208</v>
      </c>
      <c r="C1795" s="6" t="s">
        <v>699</v>
      </c>
      <c r="D1795" s="6" t="s">
        <v>188</v>
      </c>
      <c r="E1795" s="6" t="s">
        <v>522</v>
      </c>
      <c r="F1795" s="6" t="s">
        <v>537</v>
      </c>
      <c r="G1795" s="6" t="s">
        <v>538</v>
      </c>
      <c r="H1795" s="7">
        <v>14.276157</v>
      </c>
      <c r="I1795" s="7">
        <v>8.1578040000000005</v>
      </c>
      <c r="J1795" s="7">
        <v>20.39451</v>
      </c>
      <c r="K1795" s="7">
        <v>14.308187</v>
      </c>
      <c r="L1795" s="7">
        <v>12.978947</v>
      </c>
      <c r="M1795" s="7">
        <v>12.839949000000001</v>
      </c>
      <c r="N1795" s="7">
        <v>5.3999839999999999</v>
      </c>
      <c r="O1795" s="7">
        <v>4.2399839999999998</v>
      </c>
      <c r="P1795" s="7">
        <v>2.169975</v>
      </c>
      <c r="Q1795" s="7">
        <v>0</v>
      </c>
      <c r="R1795" s="7">
        <v>0</v>
      </c>
      <c r="S1795" s="7">
        <v>0</v>
      </c>
      <c r="T1795" s="7"/>
    </row>
    <row r="1796" spans="1:20" x14ac:dyDescent="0.35">
      <c r="A1796" s="6" t="s">
        <v>185</v>
      </c>
      <c r="B1796" s="6" t="s">
        <v>208</v>
      </c>
      <c r="C1796" s="6" t="s">
        <v>699</v>
      </c>
      <c r="D1796" s="6" t="s">
        <v>188</v>
      </c>
      <c r="E1796" s="6" t="s">
        <v>522</v>
      </c>
      <c r="F1796" s="6" t="s">
        <v>539</v>
      </c>
      <c r="G1796" s="6" t="s">
        <v>540</v>
      </c>
      <c r="H1796" s="7">
        <v>32.631216000000002</v>
      </c>
      <c r="I1796" s="7">
        <v>18.355059000000001</v>
      </c>
      <c r="J1796" s="7">
        <v>18.355059000000001</v>
      </c>
      <c r="K1796" s="7">
        <v>10.877521</v>
      </c>
      <c r="L1796" s="7">
        <v>25.948499999999999</v>
      </c>
      <c r="M1796" s="7">
        <v>22.851330000000001</v>
      </c>
      <c r="N1796" s="7">
        <v>10.669994000000001</v>
      </c>
      <c r="O1796" s="7">
        <v>8.2899899999999995</v>
      </c>
      <c r="P1796" s="7">
        <v>4.0299849999999999</v>
      </c>
      <c r="Q1796" s="7">
        <v>9.3599920000000001</v>
      </c>
      <c r="R1796" s="7">
        <v>7.1299840000000003</v>
      </c>
      <c r="S1796" s="7">
        <v>8.3900050000000004</v>
      </c>
      <c r="T1796" s="7"/>
    </row>
    <row r="1797" spans="1:20" x14ac:dyDescent="0.35">
      <c r="A1797" s="6" t="s">
        <v>185</v>
      </c>
      <c r="B1797" s="6" t="s">
        <v>208</v>
      </c>
      <c r="C1797" s="6" t="s">
        <v>699</v>
      </c>
      <c r="D1797" s="6" t="s">
        <v>188</v>
      </c>
      <c r="E1797" s="6" t="s">
        <v>522</v>
      </c>
      <c r="F1797" s="6" t="s">
        <v>541</v>
      </c>
      <c r="G1797" s="6" t="s">
        <v>542</v>
      </c>
      <c r="H1797" s="7">
        <v>5.9175760000000004</v>
      </c>
      <c r="I1797" s="7">
        <v>2.9587880000000002</v>
      </c>
      <c r="J1797" s="7">
        <v>7.3969699999999996</v>
      </c>
      <c r="K1797" s="7">
        <v>7.8020659999999999</v>
      </c>
      <c r="L1797" s="7">
        <v>7.5889300000000004</v>
      </c>
      <c r="M1797" s="7">
        <v>7.8689410000000004</v>
      </c>
      <c r="N1797" s="7">
        <v>5.56</v>
      </c>
      <c r="O1797" s="7">
        <v>2.91</v>
      </c>
      <c r="P1797" s="7">
        <v>5.7199949999999999</v>
      </c>
      <c r="Q1797" s="7">
        <v>7.8799960000000002</v>
      </c>
      <c r="R1797" s="7">
        <v>11.439992</v>
      </c>
      <c r="S1797" s="7">
        <v>11.859995</v>
      </c>
      <c r="T1797" s="7"/>
    </row>
    <row r="1798" spans="1:20" x14ac:dyDescent="0.35">
      <c r="A1798" s="6" t="s">
        <v>185</v>
      </c>
      <c r="B1798" s="6" t="s">
        <v>208</v>
      </c>
      <c r="C1798" s="6" t="s">
        <v>699</v>
      </c>
      <c r="D1798" s="6" t="s">
        <v>188</v>
      </c>
      <c r="E1798" s="6" t="s">
        <v>522</v>
      </c>
      <c r="F1798" s="6" t="s">
        <v>543</v>
      </c>
      <c r="G1798" s="6" t="s">
        <v>544</v>
      </c>
      <c r="H1798" s="7">
        <v>20.077484999999999</v>
      </c>
      <c r="I1798" s="7">
        <v>17.400486999999998</v>
      </c>
      <c r="J1798" s="7">
        <v>20.077484999999999</v>
      </c>
      <c r="K1798" s="7">
        <v>4.0154969999999999</v>
      </c>
      <c r="L1798" s="6"/>
      <c r="M1798" s="6"/>
      <c r="N1798" s="7">
        <v>0</v>
      </c>
      <c r="O1798" s="7">
        <v>0</v>
      </c>
      <c r="P1798" s="7">
        <v>0</v>
      </c>
      <c r="Q1798" s="7">
        <v>0</v>
      </c>
      <c r="R1798" s="7">
        <v>0</v>
      </c>
      <c r="S1798" s="7">
        <v>0</v>
      </c>
      <c r="T1798" s="7"/>
    </row>
    <row r="1799" spans="1:20" x14ac:dyDescent="0.35">
      <c r="A1799" s="6" t="s">
        <v>185</v>
      </c>
      <c r="B1799" s="6" t="s">
        <v>208</v>
      </c>
      <c r="C1799" s="6" t="s">
        <v>699</v>
      </c>
      <c r="D1799" s="6" t="s">
        <v>188</v>
      </c>
      <c r="E1799" s="6" t="s">
        <v>522</v>
      </c>
      <c r="F1799" s="6" t="s">
        <v>545</v>
      </c>
      <c r="G1799" s="6" t="s">
        <v>546</v>
      </c>
      <c r="H1799" s="7">
        <v>16.061987999999999</v>
      </c>
      <c r="I1799" s="7">
        <v>8.0309939999999997</v>
      </c>
      <c r="J1799" s="7">
        <v>4.0154969999999999</v>
      </c>
      <c r="K1799" s="7">
        <v>0</v>
      </c>
      <c r="L1799" s="6"/>
      <c r="M1799" s="6"/>
      <c r="N1799" s="7">
        <v>0</v>
      </c>
      <c r="O1799" s="7">
        <v>0</v>
      </c>
      <c r="P1799" s="7">
        <v>0</v>
      </c>
      <c r="Q1799" s="7">
        <v>0</v>
      </c>
      <c r="R1799" s="7">
        <v>0</v>
      </c>
      <c r="S1799" s="7">
        <v>0</v>
      </c>
      <c r="T1799" s="7"/>
    </row>
    <row r="1800" spans="1:20" x14ac:dyDescent="0.35">
      <c r="A1800" s="6" t="s">
        <v>185</v>
      </c>
      <c r="B1800" s="6" t="s">
        <v>208</v>
      </c>
      <c r="C1800" s="6" t="s">
        <v>699</v>
      </c>
      <c r="D1800" s="6" t="s">
        <v>188</v>
      </c>
      <c r="E1800" s="6" t="s">
        <v>522</v>
      </c>
      <c r="F1800" s="6" t="s">
        <v>547</v>
      </c>
      <c r="G1800" s="6" t="s">
        <v>548</v>
      </c>
      <c r="H1800" s="7">
        <v>32.123975999999999</v>
      </c>
      <c r="I1800" s="7">
        <v>25.431481000000002</v>
      </c>
      <c r="J1800" s="7">
        <v>37.477972000000001</v>
      </c>
      <c r="K1800" s="7">
        <v>20.601747</v>
      </c>
      <c r="L1800" s="7">
        <v>37.691538000000001</v>
      </c>
      <c r="M1800" s="7">
        <v>35.810943000000002</v>
      </c>
      <c r="N1800" s="7">
        <v>26.899985999999998</v>
      </c>
      <c r="O1800" s="7">
        <v>16.669988</v>
      </c>
      <c r="P1800" s="7">
        <v>18.689979999999998</v>
      </c>
      <c r="Q1800" s="7">
        <v>15.869987999999999</v>
      </c>
      <c r="R1800" s="7">
        <v>13.739992000000001</v>
      </c>
      <c r="S1800" s="7">
        <v>23.079989999999999</v>
      </c>
      <c r="T1800" s="7"/>
    </row>
    <row r="1801" spans="1:20" x14ac:dyDescent="0.35">
      <c r="A1801" s="6" t="s">
        <v>185</v>
      </c>
      <c r="B1801" s="6" t="s">
        <v>208</v>
      </c>
      <c r="C1801" s="6" t="s">
        <v>699</v>
      </c>
      <c r="D1801" s="6" t="s">
        <v>188</v>
      </c>
      <c r="E1801" s="6" t="s">
        <v>522</v>
      </c>
      <c r="F1801" s="6" t="s">
        <v>549</v>
      </c>
      <c r="G1801" s="6" t="s">
        <v>550</v>
      </c>
      <c r="H1801" s="7">
        <v>20.077484999999999</v>
      </c>
      <c r="I1801" s="7">
        <v>21.415984000000002</v>
      </c>
      <c r="J1801" s="7">
        <v>42.831968000000003</v>
      </c>
      <c r="K1801" s="7">
        <v>30.290434999999999</v>
      </c>
      <c r="L1801" s="7">
        <v>33.897243000000003</v>
      </c>
      <c r="M1801" s="7">
        <v>44.836461999999997</v>
      </c>
      <c r="N1801" s="7">
        <v>28.619987999999999</v>
      </c>
      <c r="O1801" s="7">
        <v>18.559984</v>
      </c>
      <c r="P1801" s="7">
        <v>27.149989999999999</v>
      </c>
      <c r="Q1801" s="7">
        <v>23.039988000000001</v>
      </c>
      <c r="R1801" s="7">
        <v>19.949992000000002</v>
      </c>
      <c r="S1801" s="7">
        <v>33.539985000000001</v>
      </c>
      <c r="T1801" s="7"/>
    </row>
    <row r="1802" spans="1:20" x14ac:dyDescent="0.35">
      <c r="A1802" s="6" t="s">
        <v>185</v>
      </c>
      <c r="B1802" s="6" t="s">
        <v>208</v>
      </c>
      <c r="C1802" s="6" t="s">
        <v>699</v>
      </c>
      <c r="D1802" s="6" t="s">
        <v>188</v>
      </c>
      <c r="E1802" s="6" t="s">
        <v>522</v>
      </c>
      <c r="F1802" s="6" t="s">
        <v>551</v>
      </c>
      <c r="G1802" s="6" t="s">
        <v>552</v>
      </c>
      <c r="H1802" s="7">
        <v>6.6924950000000001</v>
      </c>
      <c r="I1802" s="7">
        <v>20.077484999999999</v>
      </c>
      <c r="J1802" s="7">
        <v>21.415984000000002</v>
      </c>
      <c r="K1802" s="7">
        <v>22.275524000000001</v>
      </c>
      <c r="L1802" s="7">
        <v>19.681471999999999</v>
      </c>
      <c r="M1802" s="7">
        <v>40.375664999999998</v>
      </c>
      <c r="N1802" s="7">
        <v>30.979984000000002</v>
      </c>
      <c r="O1802" s="7">
        <v>19.439988</v>
      </c>
      <c r="P1802" s="7">
        <v>31.659990000000001</v>
      </c>
      <c r="Q1802" s="7">
        <v>26.909987999999998</v>
      </c>
      <c r="R1802" s="7">
        <v>23.299983999999998</v>
      </c>
      <c r="S1802" s="7">
        <v>39.229984999999999</v>
      </c>
      <c r="T1802" s="7"/>
    </row>
    <row r="1803" spans="1:20" x14ac:dyDescent="0.35">
      <c r="A1803" s="6" t="s">
        <v>185</v>
      </c>
      <c r="B1803" s="6" t="s">
        <v>208</v>
      </c>
      <c r="C1803" s="6" t="s">
        <v>699</v>
      </c>
      <c r="D1803" s="6" t="s">
        <v>188</v>
      </c>
      <c r="E1803" s="6" t="s">
        <v>522</v>
      </c>
      <c r="F1803" s="6" t="s">
        <v>553</v>
      </c>
      <c r="G1803" s="6" t="s">
        <v>554</v>
      </c>
      <c r="H1803" s="7">
        <v>9.3694930000000003</v>
      </c>
      <c r="I1803" s="7">
        <v>16.061987999999999</v>
      </c>
      <c r="J1803" s="7">
        <v>16.061987999999999</v>
      </c>
      <c r="K1803" s="7">
        <v>9.8186599999999995</v>
      </c>
      <c r="L1803" s="7">
        <v>17.712070000000001</v>
      </c>
      <c r="M1803" s="7">
        <v>22.041895</v>
      </c>
      <c r="N1803" s="7">
        <v>19.249991999999999</v>
      </c>
      <c r="O1803" s="7">
        <v>11.569993999999999</v>
      </c>
      <c r="P1803" s="7">
        <v>12.879985</v>
      </c>
      <c r="Q1803" s="7">
        <v>10.949987999999999</v>
      </c>
      <c r="R1803" s="7">
        <v>9.4799919999999993</v>
      </c>
      <c r="S1803" s="7">
        <v>15.919985</v>
      </c>
      <c r="T1803" s="7"/>
    </row>
    <row r="1804" spans="1:20" x14ac:dyDescent="0.35">
      <c r="A1804" s="6" t="s">
        <v>185</v>
      </c>
      <c r="B1804" s="6" t="s">
        <v>208</v>
      </c>
      <c r="C1804" s="6" t="s">
        <v>699</v>
      </c>
      <c r="D1804" s="6" t="s">
        <v>188</v>
      </c>
      <c r="E1804" s="6" t="s">
        <v>522</v>
      </c>
      <c r="F1804" s="6" t="s">
        <v>555</v>
      </c>
      <c r="G1804" s="6" t="s">
        <v>556</v>
      </c>
      <c r="H1804" s="7">
        <v>33.462474999999998</v>
      </c>
      <c r="I1804" s="7">
        <v>45.508966000000001</v>
      </c>
      <c r="J1804" s="7">
        <v>40.154969999999999</v>
      </c>
      <c r="K1804" s="7">
        <v>32.276494999999997</v>
      </c>
      <c r="L1804" s="7">
        <v>47.200969999999998</v>
      </c>
      <c r="M1804" s="7">
        <v>49.366627999999999</v>
      </c>
      <c r="N1804" s="7">
        <v>42.369993999999998</v>
      </c>
      <c r="O1804" s="7">
        <v>24.159991999999999</v>
      </c>
      <c r="P1804" s="7">
        <v>34.28998</v>
      </c>
      <c r="Q1804" s="7">
        <v>29.069991999999999</v>
      </c>
      <c r="R1804" s="7">
        <v>25.169988</v>
      </c>
      <c r="S1804" s="7">
        <v>42.359990000000003</v>
      </c>
      <c r="T1804" s="7"/>
    </row>
    <row r="1805" spans="1:20" x14ac:dyDescent="0.35">
      <c r="A1805" s="6" t="s">
        <v>185</v>
      </c>
      <c r="B1805" s="6" t="s">
        <v>208</v>
      </c>
      <c r="C1805" s="6" t="s">
        <v>699</v>
      </c>
      <c r="D1805" s="6" t="s">
        <v>188</v>
      </c>
      <c r="E1805" s="6" t="s">
        <v>522</v>
      </c>
      <c r="F1805" s="6" t="s">
        <v>557</v>
      </c>
      <c r="G1805" s="6" t="s">
        <v>558</v>
      </c>
      <c r="H1805" s="6"/>
      <c r="I1805" s="6"/>
      <c r="J1805" s="6"/>
      <c r="K1805" s="7">
        <v>2.6721919999999999</v>
      </c>
      <c r="L1805" s="7">
        <v>0</v>
      </c>
      <c r="M1805" s="7">
        <v>0</v>
      </c>
      <c r="N1805" s="7">
        <v>24.379995999999998</v>
      </c>
      <c r="O1805" s="7">
        <v>14.099992</v>
      </c>
      <c r="P1805" s="7">
        <v>6.7899900000000004</v>
      </c>
      <c r="Q1805" s="7">
        <v>7.599996</v>
      </c>
      <c r="R1805" s="7">
        <v>10.179995999999999</v>
      </c>
      <c r="S1805" s="7">
        <v>11.289994999999999</v>
      </c>
      <c r="T1805" s="7"/>
    </row>
    <row r="1806" spans="1:20" x14ac:dyDescent="0.35">
      <c r="A1806" s="6" t="s">
        <v>185</v>
      </c>
      <c r="B1806" s="6" t="s">
        <v>208</v>
      </c>
      <c r="C1806" s="6" t="s">
        <v>699</v>
      </c>
      <c r="D1806" s="6" t="s">
        <v>188</v>
      </c>
      <c r="E1806" s="6" t="s">
        <v>522</v>
      </c>
      <c r="F1806" s="6" t="s">
        <v>559</v>
      </c>
      <c r="G1806" s="6" t="s">
        <v>560</v>
      </c>
      <c r="H1806" s="7">
        <v>0.73969700000000005</v>
      </c>
      <c r="I1806" s="7">
        <v>0.73969700000000005</v>
      </c>
      <c r="J1806" s="7">
        <v>1.4793940000000001</v>
      </c>
      <c r="K1806" s="7">
        <v>0.87710600000000005</v>
      </c>
      <c r="L1806" s="7">
        <v>1.2015979999999999</v>
      </c>
      <c r="M1806" s="7">
        <v>1.4885489999999999</v>
      </c>
      <c r="N1806" s="7">
        <v>1.0799920000000001</v>
      </c>
      <c r="O1806" s="7">
        <v>0.63999600000000001</v>
      </c>
      <c r="P1806" s="7">
        <v>0.37998999999999999</v>
      </c>
      <c r="Q1806" s="7">
        <v>0.63999200000000001</v>
      </c>
      <c r="R1806" s="7">
        <v>0.81998800000000005</v>
      </c>
      <c r="S1806" s="7">
        <v>0.74999000000000005</v>
      </c>
      <c r="T1806" s="7"/>
    </row>
    <row r="1807" spans="1:20" x14ac:dyDescent="0.35">
      <c r="A1807" s="6" t="s">
        <v>185</v>
      </c>
      <c r="B1807" s="6" t="s">
        <v>208</v>
      </c>
      <c r="C1807" s="6" t="s">
        <v>699</v>
      </c>
      <c r="D1807" s="6" t="s">
        <v>188</v>
      </c>
      <c r="E1807" s="6" t="s">
        <v>522</v>
      </c>
      <c r="F1807" s="6" t="s">
        <v>561</v>
      </c>
      <c r="G1807" s="6" t="s">
        <v>562</v>
      </c>
      <c r="H1807" s="7">
        <v>8.0309939999999997</v>
      </c>
      <c r="I1807" s="7">
        <v>14.723489000000001</v>
      </c>
      <c r="J1807" s="7">
        <v>22.754483</v>
      </c>
      <c r="K1807" s="7">
        <v>12.744799</v>
      </c>
      <c r="L1807" s="7">
        <v>18.673572</v>
      </c>
      <c r="M1807" s="7">
        <v>21.587275000000002</v>
      </c>
      <c r="N1807" s="7">
        <v>18.129992000000001</v>
      </c>
      <c r="O1807" s="7">
        <v>11.129988000000001</v>
      </c>
      <c r="P1807" s="7">
        <v>36.829990000000002</v>
      </c>
      <c r="Q1807" s="7">
        <v>33.419987999999996</v>
      </c>
      <c r="R1807" s="7">
        <v>28.449988000000001</v>
      </c>
      <c r="S1807" s="7">
        <v>30.809989999999999</v>
      </c>
      <c r="T1807" s="7"/>
    </row>
    <row r="1808" spans="1:20" x14ac:dyDescent="0.35">
      <c r="A1808" s="6" t="s">
        <v>185</v>
      </c>
      <c r="B1808" s="6" t="s">
        <v>208</v>
      </c>
      <c r="C1808" s="6" t="s">
        <v>699</v>
      </c>
      <c r="D1808" s="6" t="s">
        <v>188</v>
      </c>
      <c r="E1808" s="6" t="s">
        <v>522</v>
      </c>
      <c r="F1808" s="6" t="s">
        <v>668</v>
      </c>
      <c r="G1808" s="6" t="s">
        <v>669</v>
      </c>
      <c r="H1808" s="7">
        <v>2.0394510000000001</v>
      </c>
      <c r="I1808" s="7">
        <v>4.0789020000000002</v>
      </c>
      <c r="J1808" s="7">
        <v>2.0394510000000001</v>
      </c>
      <c r="K1808" s="7">
        <v>0</v>
      </c>
      <c r="L1808" s="6"/>
      <c r="M1808" s="6"/>
      <c r="N1808" s="7">
        <v>0</v>
      </c>
      <c r="O1808" s="7">
        <v>0</v>
      </c>
      <c r="P1808" s="7">
        <v>0</v>
      </c>
      <c r="Q1808" s="7">
        <v>0</v>
      </c>
      <c r="R1808" s="7">
        <v>0</v>
      </c>
      <c r="S1808" s="7">
        <v>0</v>
      </c>
      <c r="T1808" s="7"/>
    </row>
    <row r="1809" spans="1:20" x14ac:dyDescent="0.35">
      <c r="A1809" s="6" t="s">
        <v>185</v>
      </c>
      <c r="B1809" s="6" t="s">
        <v>208</v>
      </c>
      <c r="C1809" s="6" t="s">
        <v>699</v>
      </c>
      <c r="D1809" s="6" t="s">
        <v>188</v>
      </c>
      <c r="E1809" s="6" t="s">
        <v>522</v>
      </c>
      <c r="F1809" s="6" t="s">
        <v>727</v>
      </c>
      <c r="G1809" s="6" t="s">
        <v>728</v>
      </c>
      <c r="H1809" s="6"/>
      <c r="I1809" s="6"/>
      <c r="J1809" s="6"/>
      <c r="K1809" s="7">
        <v>73.547027999999997</v>
      </c>
      <c r="L1809" s="6"/>
      <c r="M1809" s="6"/>
      <c r="N1809" s="6"/>
      <c r="O1809" s="6"/>
      <c r="P1809" s="6"/>
      <c r="Q1809" s="6"/>
      <c r="R1809" s="6"/>
      <c r="S1809" s="6"/>
      <c r="T1809" s="7"/>
    </row>
    <row r="1810" spans="1:20" x14ac:dyDescent="0.35">
      <c r="A1810" s="6" t="s">
        <v>185</v>
      </c>
      <c r="B1810" s="6" t="s">
        <v>208</v>
      </c>
      <c r="C1810" s="6" t="s">
        <v>699</v>
      </c>
      <c r="D1810" s="6" t="s">
        <v>188</v>
      </c>
      <c r="E1810" s="6" t="s">
        <v>522</v>
      </c>
      <c r="F1810" s="6" t="s">
        <v>729</v>
      </c>
      <c r="G1810" s="6" t="s">
        <v>730</v>
      </c>
      <c r="H1810" s="6"/>
      <c r="I1810" s="6"/>
      <c r="J1810" s="7">
        <v>361.60622100000001</v>
      </c>
      <c r="K1810" s="7">
        <v>116.449461</v>
      </c>
      <c r="L1810" s="7">
        <v>0</v>
      </c>
      <c r="M1810" s="7">
        <v>0</v>
      </c>
      <c r="N1810" s="6"/>
      <c r="O1810" s="6"/>
      <c r="P1810" s="6"/>
      <c r="Q1810" s="6"/>
      <c r="R1810" s="6"/>
      <c r="S1810" s="6"/>
      <c r="T1810" s="7"/>
    </row>
    <row r="1811" spans="1:20" x14ac:dyDescent="0.35">
      <c r="A1811" s="6" t="s">
        <v>185</v>
      </c>
      <c r="B1811" s="6" t="s">
        <v>208</v>
      </c>
      <c r="C1811" s="6" t="s">
        <v>699</v>
      </c>
      <c r="D1811" s="6" t="s">
        <v>188</v>
      </c>
      <c r="E1811" s="6" t="s">
        <v>522</v>
      </c>
      <c r="F1811" s="6" t="s">
        <v>731</v>
      </c>
      <c r="G1811" s="6" t="s">
        <v>732</v>
      </c>
      <c r="H1811" s="6"/>
      <c r="I1811" s="6"/>
      <c r="J1811" s="6"/>
      <c r="K1811" s="7">
        <v>73.547027999999997</v>
      </c>
      <c r="L1811" s="6"/>
      <c r="M1811" s="6"/>
      <c r="N1811" s="6"/>
      <c r="O1811" s="6"/>
      <c r="P1811" s="6"/>
      <c r="Q1811" s="6"/>
      <c r="R1811" s="6"/>
      <c r="S1811" s="6"/>
      <c r="T1811" s="7"/>
    </row>
    <row r="1812" spans="1:20" x14ac:dyDescent="0.35">
      <c r="A1812" s="6" t="s">
        <v>185</v>
      </c>
      <c r="B1812" s="6" t="s">
        <v>208</v>
      </c>
      <c r="C1812" s="6" t="s">
        <v>699</v>
      </c>
      <c r="D1812" s="6" t="s">
        <v>188</v>
      </c>
      <c r="E1812" s="6" t="s">
        <v>522</v>
      </c>
      <c r="F1812" s="6" t="s">
        <v>747</v>
      </c>
      <c r="G1812" s="6" t="s">
        <v>748</v>
      </c>
      <c r="H1812" s="6"/>
      <c r="I1812" s="6"/>
      <c r="J1812" s="6"/>
      <c r="K1812" s="7">
        <v>75.590001000000001</v>
      </c>
      <c r="L1812" s="6"/>
      <c r="M1812" s="6"/>
      <c r="N1812" s="6"/>
      <c r="O1812" s="6"/>
      <c r="P1812" s="6"/>
      <c r="Q1812" s="6"/>
      <c r="R1812" s="6"/>
      <c r="S1812" s="6"/>
      <c r="T1812" s="7"/>
    </row>
    <row r="1813" spans="1:20" x14ac:dyDescent="0.35">
      <c r="A1813" s="6" t="s">
        <v>185</v>
      </c>
      <c r="B1813" s="6" t="s">
        <v>208</v>
      </c>
      <c r="C1813" s="6" t="s">
        <v>699</v>
      </c>
      <c r="D1813" s="6" t="s">
        <v>188</v>
      </c>
      <c r="E1813" s="6" t="s">
        <v>522</v>
      </c>
      <c r="F1813" s="6" t="s">
        <v>733</v>
      </c>
      <c r="G1813" s="6" t="s">
        <v>734</v>
      </c>
      <c r="H1813" s="6"/>
      <c r="I1813" s="6"/>
      <c r="J1813" s="6"/>
      <c r="K1813" s="7">
        <v>36.773513999999999</v>
      </c>
      <c r="L1813" s="6"/>
      <c r="M1813" s="6"/>
      <c r="N1813" s="6"/>
      <c r="O1813" s="6"/>
      <c r="P1813" s="6"/>
      <c r="Q1813" s="6"/>
      <c r="R1813" s="6"/>
      <c r="S1813" s="6"/>
      <c r="T1813" s="7"/>
    </row>
    <row r="1814" spans="1:20" x14ac:dyDescent="0.35">
      <c r="A1814" s="6" t="s">
        <v>185</v>
      </c>
      <c r="B1814" s="6" t="s">
        <v>208</v>
      </c>
      <c r="C1814" s="6" t="s">
        <v>699</v>
      </c>
      <c r="D1814" s="6" t="s">
        <v>188</v>
      </c>
      <c r="E1814" s="6" t="s">
        <v>522</v>
      </c>
      <c r="F1814" s="6" t="s">
        <v>563</v>
      </c>
      <c r="G1814" s="6" t="s">
        <v>564</v>
      </c>
      <c r="H1814" s="6"/>
      <c r="I1814" s="6"/>
      <c r="J1814" s="6"/>
      <c r="K1814" s="7">
        <v>1.475814</v>
      </c>
      <c r="L1814" s="7">
        <v>0</v>
      </c>
      <c r="M1814" s="7">
        <v>0</v>
      </c>
      <c r="N1814" s="7">
        <v>4.8399960000000002</v>
      </c>
      <c r="O1814" s="7">
        <v>2.829996</v>
      </c>
      <c r="P1814" s="7">
        <v>0.79999500000000001</v>
      </c>
      <c r="Q1814" s="7">
        <v>0.55999600000000005</v>
      </c>
      <c r="R1814" s="7">
        <v>2.3099919999999998</v>
      </c>
      <c r="S1814" s="7">
        <v>0.93998999999999999</v>
      </c>
      <c r="T1814" s="7"/>
    </row>
    <row r="1815" spans="1:20" x14ac:dyDescent="0.35">
      <c r="A1815" s="6" t="s">
        <v>185</v>
      </c>
      <c r="B1815" s="6" t="s">
        <v>208</v>
      </c>
      <c r="C1815" s="6" t="s">
        <v>699</v>
      </c>
      <c r="D1815" s="6" t="s">
        <v>188</v>
      </c>
      <c r="E1815" s="6" t="s">
        <v>522</v>
      </c>
      <c r="F1815" s="6" t="s">
        <v>565</v>
      </c>
      <c r="G1815" s="6" t="s">
        <v>566</v>
      </c>
      <c r="H1815" s="6"/>
      <c r="I1815" s="6"/>
      <c r="J1815" s="6"/>
      <c r="K1815" s="7">
        <v>0</v>
      </c>
      <c r="L1815" s="7">
        <v>0</v>
      </c>
      <c r="M1815" s="7">
        <v>0</v>
      </c>
      <c r="N1815" s="7">
        <v>4.9499919999999999</v>
      </c>
      <c r="O1815" s="7">
        <v>3.8099919999999998</v>
      </c>
      <c r="P1815" s="7">
        <v>2.799995</v>
      </c>
      <c r="Q1815" s="7">
        <v>1.789992</v>
      </c>
      <c r="R1815" s="7">
        <v>3.469992</v>
      </c>
      <c r="S1815" s="7">
        <v>4.51999</v>
      </c>
      <c r="T1815" s="7"/>
    </row>
    <row r="1816" spans="1:20" x14ac:dyDescent="0.35">
      <c r="A1816" s="6" t="s">
        <v>185</v>
      </c>
      <c r="B1816" s="6" t="s">
        <v>208</v>
      </c>
      <c r="C1816" s="6" t="s">
        <v>699</v>
      </c>
      <c r="D1816" s="6" t="s">
        <v>188</v>
      </c>
      <c r="E1816" s="6" t="s">
        <v>522</v>
      </c>
      <c r="F1816" s="6" t="s">
        <v>567</v>
      </c>
      <c r="G1816" s="6" t="s">
        <v>568</v>
      </c>
      <c r="H1816" s="6"/>
      <c r="I1816" s="6"/>
      <c r="J1816" s="6"/>
      <c r="K1816" s="7">
        <v>0</v>
      </c>
      <c r="L1816" s="7">
        <v>0</v>
      </c>
      <c r="M1816" s="7">
        <v>0</v>
      </c>
      <c r="N1816" s="7">
        <v>11.05</v>
      </c>
      <c r="O1816" s="7">
        <v>7.7999919999999996</v>
      </c>
      <c r="P1816" s="7">
        <v>6.3699899999999996</v>
      </c>
      <c r="Q1816" s="7">
        <v>2.8199879999999999</v>
      </c>
      <c r="R1816" s="7">
        <v>4.2899900000000004</v>
      </c>
      <c r="S1816" s="7">
        <v>4.9199900000000003</v>
      </c>
      <c r="T1816" s="7"/>
    </row>
    <row r="1817" spans="1:20" x14ac:dyDescent="0.35">
      <c r="A1817" s="6" t="s">
        <v>185</v>
      </c>
      <c r="B1817" s="6" t="s">
        <v>208</v>
      </c>
      <c r="C1817" s="6" t="s">
        <v>699</v>
      </c>
      <c r="D1817" s="6" t="s">
        <v>188</v>
      </c>
      <c r="E1817" s="6" t="s">
        <v>522</v>
      </c>
      <c r="F1817" s="6" t="s">
        <v>569</v>
      </c>
      <c r="G1817" s="6" t="s">
        <v>570</v>
      </c>
      <c r="H1817" s="6"/>
      <c r="I1817" s="6"/>
      <c r="J1817" s="7">
        <v>2.0394510000000001</v>
      </c>
      <c r="K1817" s="7">
        <v>5.1509450000000001</v>
      </c>
      <c r="L1817" s="7">
        <v>0</v>
      </c>
      <c r="M1817" s="7">
        <v>0</v>
      </c>
      <c r="N1817" s="7">
        <v>17.719995999999998</v>
      </c>
      <c r="O1817" s="7">
        <v>10.069990000000001</v>
      </c>
      <c r="P1817" s="7">
        <v>6.6599899999999996</v>
      </c>
      <c r="Q1817" s="7">
        <v>5.8999920000000001</v>
      </c>
      <c r="R1817" s="7">
        <v>9.5399960000000004</v>
      </c>
      <c r="S1817" s="7">
        <v>8.9799849999999992</v>
      </c>
      <c r="T1817" s="7"/>
    </row>
    <row r="1818" spans="1:20" x14ac:dyDescent="0.35">
      <c r="A1818" s="6" t="s">
        <v>185</v>
      </c>
      <c r="B1818" s="6" t="s">
        <v>208</v>
      </c>
      <c r="C1818" s="6" t="s">
        <v>699</v>
      </c>
      <c r="D1818" s="6" t="s">
        <v>188</v>
      </c>
      <c r="E1818" s="6" t="s">
        <v>522</v>
      </c>
      <c r="F1818" s="6" t="s">
        <v>571</v>
      </c>
      <c r="G1818" s="6" t="s">
        <v>572</v>
      </c>
      <c r="H1818" s="6"/>
      <c r="I1818" s="6"/>
      <c r="J1818" s="6"/>
      <c r="K1818" s="7">
        <v>2.080651</v>
      </c>
      <c r="L1818" s="7">
        <v>0</v>
      </c>
      <c r="M1818" s="7">
        <v>0</v>
      </c>
      <c r="N1818" s="7">
        <v>27.519991999999998</v>
      </c>
      <c r="O1818" s="7">
        <v>15.639996</v>
      </c>
      <c r="P1818" s="7">
        <v>10.32999</v>
      </c>
      <c r="Q1818" s="7">
        <v>9.1699920000000006</v>
      </c>
      <c r="R1818" s="7">
        <v>14.809994</v>
      </c>
      <c r="S1818" s="7">
        <v>13.93999</v>
      </c>
      <c r="T1818" s="7"/>
    </row>
    <row r="1819" spans="1:20" x14ac:dyDescent="0.35">
      <c r="A1819" s="6" t="s">
        <v>185</v>
      </c>
      <c r="B1819" s="6" t="s">
        <v>208</v>
      </c>
      <c r="C1819" s="6" t="s">
        <v>699</v>
      </c>
      <c r="D1819" s="6" t="s">
        <v>188</v>
      </c>
      <c r="E1819" s="6" t="s">
        <v>522</v>
      </c>
      <c r="F1819" s="6" t="s">
        <v>573</v>
      </c>
      <c r="G1819" s="6" t="s">
        <v>574</v>
      </c>
      <c r="H1819" s="6"/>
      <c r="I1819" s="6"/>
      <c r="J1819" s="6"/>
      <c r="K1819" s="7">
        <v>4.5284700000000004</v>
      </c>
      <c r="L1819" s="7">
        <v>0</v>
      </c>
      <c r="M1819" s="7">
        <v>0</v>
      </c>
      <c r="N1819" s="7">
        <v>30.459996</v>
      </c>
      <c r="O1819" s="7">
        <v>19.139991999999999</v>
      </c>
      <c r="P1819" s="7">
        <v>5.3899850000000002</v>
      </c>
      <c r="Q1819" s="7">
        <v>6.1399920000000003</v>
      </c>
      <c r="R1819" s="7">
        <v>3.9199920000000001</v>
      </c>
      <c r="S1819" s="7">
        <v>3.8799899999999998</v>
      </c>
      <c r="T1819" s="7"/>
    </row>
    <row r="1820" spans="1:20" x14ac:dyDescent="0.35">
      <c r="A1820" s="6" t="s">
        <v>185</v>
      </c>
      <c r="B1820" s="6" t="s">
        <v>208</v>
      </c>
      <c r="C1820" s="6" t="s">
        <v>699</v>
      </c>
      <c r="D1820" s="6" t="s">
        <v>188</v>
      </c>
      <c r="E1820" s="6" t="s">
        <v>575</v>
      </c>
      <c r="F1820" s="6" t="s">
        <v>576</v>
      </c>
      <c r="G1820" s="6" t="s">
        <v>577</v>
      </c>
      <c r="H1820" s="7">
        <v>11.623810000000001</v>
      </c>
      <c r="I1820" s="7">
        <v>8.4536800000000003</v>
      </c>
      <c r="J1820" s="7">
        <v>12.68052</v>
      </c>
      <c r="K1820" s="7">
        <v>11.230570999999999</v>
      </c>
      <c r="L1820" s="7">
        <v>17.670659000000001</v>
      </c>
      <c r="M1820" s="7">
        <v>11.780689000000001</v>
      </c>
      <c r="N1820" s="7">
        <v>19.566144000000001</v>
      </c>
      <c r="O1820" s="7">
        <v>20.628489999999999</v>
      </c>
      <c r="P1820" s="7">
        <v>16.406217000000002</v>
      </c>
      <c r="Q1820" s="7">
        <v>17.632034000000001</v>
      </c>
      <c r="R1820" s="7">
        <v>16.141862</v>
      </c>
      <c r="S1820" s="7">
        <v>19.384259</v>
      </c>
      <c r="T1820" s="7"/>
    </row>
    <row r="1821" spans="1:20" x14ac:dyDescent="0.35">
      <c r="A1821" s="6" t="s">
        <v>185</v>
      </c>
      <c r="B1821" s="6" t="s">
        <v>208</v>
      </c>
      <c r="C1821" s="6" t="s">
        <v>699</v>
      </c>
      <c r="D1821" s="6" t="s">
        <v>188</v>
      </c>
      <c r="E1821" s="6" t="s">
        <v>578</v>
      </c>
      <c r="F1821" s="6" t="s">
        <v>579</v>
      </c>
      <c r="G1821" s="6" t="s">
        <v>580</v>
      </c>
      <c r="H1821" s="7">
        <v>2.1134200000000001</v>
      </c>
      <c r="I1821" s="7">
        <v>0</v>
      </c>
      <c r="J1821" s="7">
        <v>0</v>
      </c>
      <c r="K1821" s="7">
        <v>0</v>
      </c>
      <c r="L1821" s="7">
        <v>1.1893879999999999</v>
      </c>
      <c r="M1821" s="7">
        <v>7.5872979999999997</v>
      </c>
      <c r="N1821" s="7">
        <v>5.7199759999999999</v>
      </c>
      <c r="O1821" s="7">
        <v>5.9199840000000004</v>
      </c>
      <c r="P1821" s="7">
        <v>5.1399699999999999</v>
      </c>
      <c r="Q1821" s="7">
        <v>2.5499800000000001</v>
      </c>
      <c r="R1821" s="7">
        <v>2.059984</v>
      </c>
      <c r="S1821" s="7">
        <v>4.0899700000000001</v>
      </c>
      <c r="T1821" s="7"/>
    </row>
    <row r="1822" spans="1:20" x14ac:dyDescent="0.35">
      <c r="A1822" s="6" t="s">
        <v>185</v>
      </c>
      <c r="B1822" s="6" t="s">
        <v>208</v>
      </c>
      <c r="C1822" s="6" t="s">
        <v>699</v>
      </c>
      <c r="D1822" s="6" t="s">
        <v>188</v>
      </c>
      <c r="E1822" s="6" t="s">
        <v>578</v>
      </c>
      <c r="F1822" s="6" t="s">
        <v>581</v>
      </c>
      <c r="G1822" s="6" t="s">
        <v>582</v>
      </c>
      <c r="H1822" s="7">
        <v>2.1134200000000001</v>
      </c>
      <c r="I1822" s="6"/>
      <c r="J1822" s="6"/>
      <c r="K1822" s="7">
        <v>0</v>
      </c>
      <c r="L1822" s="7">
        <v>1.18068</v>
      </c>
      <c r="M1822" s="7">
        <v>32.128830000000001</v>
      </c>
      <c r="N1822" s="7">
        <v>17.229996</v>
      </c>
      <c r="O1822" s="7">
        <v>17.839991999999999</v>
      </c>
      <c r="P1822" s="7">
        <v>15.489979999999999</v>
      </c>
      <c r="Q1822" s="7">
        <v>10.52999</v>
      </c>
      <c r="R1822" s="7">
        <v>8.5199879999999997</v>
      </c>
      <c r="S1822" s="7">
        <v>16.889984999999999</v>
      </c>
      <c r="T1822" s="7"/>
    </row>
    <row r="1823" spans="1:20" x14ac:dyDescent="0.35">
      <c r="A1823" s="6" t="s">
        <v>185</v>
      </c>
      <c r="B1823" s="6" t="s">
        <v>208</v>
      </c>
      <c r="C1823" s="6" t="s">
        <v>699</v>
      </c>
      <c r="D1823" s="6" t="s">
        <v>188</v>
      </c>
      <c r="E1823" s="6" t="s">
        <v>578</v>
      </c>
      <c r="F1823" s="6" t="s">
        <v>583</v>
      </c>
      <c r="G1823" s="6" t="s">
        <v>584</v>
      </c>
      <c r="H1823" s="6"/>
      <c r="I1823" s="7">
        <v>1.268052</v>
      </c>
      <c r="J1823" s="7">
        <v>0.422684</v>
      </c>
      <c r="K1823" s="7">
        <v>0.80071599999999998</v>
      </c>
      <c r="L1823" s="7">
        <v>0.29605700000000001</v>
      </c>
      <c r="M1823" s="7">
        <v>0.37903199999999998</v>
      </c>
      <c r="N1823" s="7">
        <v>0.319992</v>
      </c>
      <c r="O1823" s="7">
        <v>0.23998800000000001</v>
      </c>
      <c r="P1823" s="7">
        <v>0.31998500000000002</v>
      </c>
      <c r="Q1823" s="7">
        <v>0.199992</v>
      </c>
      <c r="R1823" s="7">
        <v>0.21999199999999999</v>
      </c>
      <c r="S1823" s="7">
        <v>0.299985</v>
      </c>
      <c r="T1823" s="7"/>
    </row>
    <row r="1824" spans="1:20" x14ac:dyDescent="0.35">
      <c r="A1824" s="6" t="s">
        <v>185</v>
      </c>
      <c r="B1824" s="6" t="s">
        <v>208</v>
      </c>
      <c r="C1824" s="6" t="s">
        <v>699</v>
      </c>
      <c r="D1824" s="6" t="s">
        <v>188</v>
      </c>
      <c r="E1824" s="6" t="s">
        <v>578</v>
      </c>
      <c r="F1824" s="6" t="s">
        <v>585</v>
      </c>
      <c r="G1824" s="6" t="s">
        <v>586</v>
      </c>
      <c r="H1824" s="6"/>
      <c r="I1824" s="7">
        <v>0.422684</v>
      </c>
      <c r="J1824" s="7">
        <v>1.268052</v>
      </c>
      <c r="K1824" s="7">
        <v>0.24354000000000001</v>
      </c>
      <c r="L1824" s="7">
        <v>0.29999900000000002</v>
      </c>
      <c r="M1824" s="7">
        <v>0.47757100000000002</v>
      </c>
      <c r="N1824" s="7">
        <v>0.55999600000000005</v>
      </c>
      <c r="O1824" s="7">
        <v>0.40999400000000003</v>
      </c>
      <c r="P1824" s="7">
        <v>0.53998999999999997</v>
      </c>
      <c r="Q1824" s="7">
        <v>0.38999600000000001</v>
      </c>
      <c r="R1824" s="7">
        <v>0.39998800000000001</v>
      </c>
      <c r="S1824" s="7">
        <v>0.54999500000000001</v>
      </c>
      <c r="T1824" s="7"/>
    </row>
    <row r="1825" spans="1:20" x14ac:dyDescent="0.35">
      <c r="A1825" s="6" t="s">
        <v>185</v>
      </c>
      <c r="B1825" s="6" t="s">
        <v>208</v>
      </c>
      <c r="C1825" s="6" t="s">
        <v>699</v>
      </c>
      <c r="D1825" s="6" t="s">
        <v>188</v>
      </c>
      <c r="E1825" s="6" t="s">
        <v>578</v>
      </c>
      <c r="F1825" s="6" t="s">
        <v>587</v>
      </c>
      <c r="G1825" s="6" t="s">
        <v>588</v>
      </c>
      <c r="H1825" s="7">
        <v>1.690736</v>
      </c>
      <c r="I1825" s="7">
        <v>3.381472</v>
      </c>
      <c r="J1825" s="7">
        <v>1.690736</v>
      </c>
      <c r="K1825" s="7">
        <v>0.84882899999999994</v>
      </c>
      <c r="L1825" s="7">
        <v>1.176579</v>
      </c>
      <c r="M1825" s="7">
        <v>0.64423799999999998</v>
      </c>
      <c r="N1825" s="7">
        <v>0.60999199999999998</v>
      </c>
      <c r="O1825" s="7">
        <v>0.449988</v>
      </c>
      <c r="P1825" s="7">
        <v>0.58998499999999998</v>
      </c>
      <c r="Q1825" s="7">
        <v>0.42998799999999998</v>
      </c>
      <c r="R1825" s="7">
        <v>0.43999199999999999</v>
      </c>
      <c r="S1825" s="7">
        <v>0.60999000000000003</v>
      </c>
      <c r="T1825" s="7"/>
    </row>
    <row r="1826" spans="1:20" x14ac:dyDescent="0.35">
      <c r="A1826" s="6" t="s">
        <v>185</v>
      </c>
      <c r="B1826" s="6" t="s">
        <v>208</v>
      </c>
      <c r="C1826" s="6" t="s">
        <v>699</v>
      </c>
      <c r="D1826" s="6" t="s">
        <v>188</v>
      </c>
      <c r="E1826" s="6" t="s">
        <v>578</v>
      </c>
      <c r="F1826" s="6" t="s">
        <v>589</v>
      </c>
      <c r="G1826" s="6" t="s">
        <v>590</v>
      </c>
      <c r="H1826" s="6"/>
      <c r="I1826" s="7">
        <v>0.422684</v>
      </c>
      <c r="J1826" s="7">
        <v>0.84536800000000001</v>
      </c>
      <c r="K1826" s="7">
        <v>0.91759500000000005</v>
      </c>
      <c r="L1826" s="7">
        <v>0.22134000000000001</v>
      </c>
      <c r="M1826" s="7">
        <v>0.35628599999999999</v>
      </c>
      <c r="N1826" s="7">
        <v>0.46999000000000002</v>
      </c>
      <c r="O1826" s="7">
        <v>0.34999000000000002</v>
      </c>
      <c r="P1826" s="7">
        <v>0.45999000000000001</v>
      </c>
      <c r="Q1826" s="7">
        <v>0.33999200000000002</v>
      </c>
      <c r="R1826" s="7">
        <v>0.34999000000000002</v>
      </c>
      <c r="S1826" s="7">
        <v>0.48998999999999998</v>
      </c>
      <c r="T1826" s="7"/>
    </row>
    <row r="1827" spans="1:20" x14ac:dyDescent="0.35">
      <c r="A1827" s="6" t="s">
        <v>185</v>
      </c>
      <c r="B1827" s="6" t="s">
        <v>208</v>
      </c>
      <c r="C1827" s="6" t="s">
        <v>699</v>
      </c>
      <c r="D1827" s="6" t="s">
        <v>188</v>
      </c>
      <c r="E1827" s="6" t="s">
        <v>578</v>
      </c>
      <c r="F1827" s="6" t="s">
        <v>591</v>
      </c>
      <c r="G1827" s="6" t="s">
        <v>592</v>
      </c>
      <c r="H1827" s="6"/>
      <c r="I1827" s="7">
        <v>0.422684</v>
      </c>
      <c r="J1827" s="6"/>
      <c r="K1827" s="7">
        <v>0</v>
      </c>
      <c r="L1827" s="7">
        <v>7.5340000000000004E-2</v>
      </c>
      <c r="M1827" s="7">
        <v>0.33421299999999998</v>
      </c>
      <c r="N1827" s="7">
        <v>0.139988</v>
      </c>
      <c r="O1827" s="7">
        <v>0.10999</v>
      </c>
      <c r="P1827" s="7">
        <v>0.139985</v>
      </c>
      <c r="Q1827" s="7">
        <v>0.15998799999999999</v>
      </c>
      <c r="R1827" s="7">
        <v>0.15998799999999999</v>
      </c>
      <c r="S1827" s="7">
        <v>0.239985</v>
      </c>
      <c r="T1827" s="7"/>
    </row>
    <row r="1828" spans="1:20" x14ac:dyDescent="0.35">
      <c r="A1828" s="6" t="s">
        <v>185</v>
      </c>
      <c r="B1828" s="6" t="s">
        <v>208</v>
      </c>
      <c r="C1828" s="6" t="s">
        <v>699</v>
      </c>
      <c r="D1828" s="6" t="s">
        <v>188</v>
      </c>
      <c r="E1828" s="6" t="s">
        <v>578</v>
      </c>
      <c r="F1828" s="6" t="s">
        <v>593</v>
      </c>
      <c r="G1828" s="6" t="s">
        <v>594</v>
      </c>
      <c r="H1828" s="6"/>
      <c r="I1828" s="7">
        <v>0.422684</v>
      </c>
      <c r="J1828" s="6"/>
      <c r="K1828" s="7">
        <v>0.58088600000000001</v>
      </c>
      <c r="L1828" s="7">
        <v>7.5867000000000004E-2</v>
      </c>
      <c r="M1828" s="7">
        <v>0.21857599999999999</v>
      </c>
      <c r="N1828" s="7">
        <v>0.139988</v>
      </c>
      <c r="O1828" s="7">
        <v>9.9991999999999998E-2</v>
      </c>
      <c r="P1828" s="7">
        <v>0.139985</v>
      </c>
      <c r="Q1828" s="7">
        <v>0.119988</v>
      </c>
      <c r="R1828" s="7">
        <v>0.129992</v>
      </c>
      <c r="S1828" s="7">
        <v>0.17998500000000001</v>
      </c>
      <c r="T1828" s="7"/>
    </row>
    <row r="1829" spans="1:20" x14ac:dyDescent="0.35">
      <c r="A1829" s="6" t="s">
        <v>185</v>
      </c>
      <c r="B1829" s="6" t="s">
        <v>208</v>
      </c>
      <c r="C1829" s="6" t="s">
        <v>699</v>
      </c>
      <c r="D1829" s="6" t="s">
        <v>188</v>
      </c>
      <c r="E1829" s="6" t="s">
        <v>578</v>
      </c>
      <c r="F1829" s="6" t="s">
        <v>595</v>
      </c>
      <c r="G1829" s="6" t="s">
        <v>596</v>
      </c>
      <c r="H1829" s="6"/>
      <c r="I1829" s="6"/>
      <c r="J1829" s="6"/>
      <c r="K1829" s="7">
        <v>0</v>
      </c>
      <c r="L1829" s="7">
        <v>0</v>
      </c>
      <c r="M1829" s="7">
        <v>0</v>
      </c>
      <c r="N1829" s="7">
        <v>0.65999200000000002</v>
      </c>
      <c r="O1829" s="7">
        <v>0.38999200000000001</v>
      </c>
      <c r="P1829" s="7">
        <v>0.48998999999999998</v>
      </c>
      <c r="Q1829" s="7">
        <v>0.24998999999999999</v>
      </c>
      <c r="R1829" s="7">
        <v>1.3599920000000001</v>
      </c>
      <c r="S1829" s="7">
        <v>2.1999900000000001</v>
      </c>
      <c r="T1829" s="7"/>
    </row>
    <row r="1830" spans="1:20" x14ac:dyDescent="0.35">
      <c r="A1830" s="6" t="s">
        <v>185</v>
      </c>
      <c r="B1830" s="6" t="s">
        <v>208</v>
      </c>
      <c r="C1830" s="6" t="s">
        <v>699</v>
      </c>
      <c r="D1830" s="6" t="s">
        <v>188</v>
      </c>
      <c r="E1830" s="6" t="s">
        <v>578</v>
      </c>
      <c r="F1830" s="6" t="s">
        <v>597</v>
      </c>
      <c r="G1830" s="6" t="s">
        <v>598</v>
      </c>
      <c r="H1830" s="6"/>
      <c r="I1830" s="6"/>
      <c r="J1830" s="6"/>
      <c r="K1830" s="7">
        <v>0</v>
      </c>
      <c r="L1830" s="7">
        <v>0</v>
      </c>
      <c r="M1830" s="7">
        <v>0</v>
      </c>
      <c r="N1830" s="7">
        <v>0.69999599999999995</v>
      </c>
      <c r="O1830" s="7">
        <v>0.41999199999999998</v>
      </c>
      <c r="P1830" s="7">
        <v>0.52999499999999999</v>
      </c>
      <c r="Q1830" s="7">
        <v>0.20999599999999999</v>
      </c>
      <c r="R1830" s="7">
        <v>1.1599919999999999</v>
      </c>
      <c r="S1830" s="7">
        <v>1.8799950000000001</v>
      </c>
      <c r="T1830" s="7"/>
    </row>
    <row r="1831" spans="1:20" x14ac:dyDescent="0.35">
      <c r="A1831" s="6" t="s">
        <v>185</v>
      </c>
      <c r="B1831" s="6" t="s">
        <v>208</v>
      </c>
      <c r="C1831" s="6" t="s">
        <v>699</v>
      </c>
      <c r="D1831" s="6" t="s">
        <v>188</v>
      </c>
      <c r="E1831" s="6" t="s">
        <v>578</v>
      </c>
      <c r="F1831" s="6" t="s">
        <v>599</v>
      </c>
      <c r="G1831" s="6" t="s">
        <v>600</v>
      </c>
      <c r="H1831" s="6"/>
      <c r="I1831" s="6"/>
      <c r="J1831" s="6"/>
      <c r="K1831" s="7">
        <v>0</v>
      </c>
      <c r="L1831" s="7">
        <v>0</v>
      </c>
      <c r="M1831" s="7">
        <v>0</v>
      </c>
      <c r="N1831" s="7">
        <v>0.48</v>
      </c>
      <c r="O1831" s="7">
        <v>0.28000000000000003</v>
      </c>
      <c r="P1831" s="7">
        <v>0.349995</v>
      </c>
      <c r="Q1831" s="7">
        <v>0.55999200000000005</v>
      </c>
      <c r="R1831" s="7">
        <v>2.7899919999999998</v>
      </c>
      <c r="S1831" s="7">
        <v>4.5299899999999997</v>
      </c>
      <c r="T1831" s="7"/>
    </row>
    <row r="1832" spans="1:20" x14ac:dyDescent="0.35">
      <c r="A1832" s="6" t="s">
        <v>185</v>
      </c>
      <c r="B1832" s="6" t="s">
        <v>208</v>
      </c>
      <c r="C1832" s="6" t="s">
        <v>699</v>
      </c>
      <c r="D1832" s="6" t="s">
        <v>188</v>
      </c>
      <c r="E1832" s="6" t="s">
        <v>578</v>
      </c>
      <c r="F1832" s="6" t="s">
        <v>601</v>
      </c>
      <c r="G1832" s="6" t="s">
        <v>602</v>
      </c>
      <c r="H1832" s="6"/>
      <c r="I1832" s="6"/>
      <c r="J1832" s="6"/>
      <c r="K1832" s="7">
        <v>0</v>
      </c>
      <c r="L1832" s="7">
        <v>0</v>
      </c>
      <c r="M1832" s="7">
        <v>0</v>
      </c>
      <c r="N1832" s="7">
        <v>0.64998800000000001</v>
      </c>
      <c r="O1832" s="7">
        <v>0.38999200000000001</v>
      </c>
      <c r="P1832" s="7">
        <v>0.48998999999999998</v>
      </c>
      <c r="Q1832" s="7">
        <v>0.21998799999999999</v>
      </c>
      <c r="R1832" s="7">
        <v>1.219992</v>
      </c>
      <c r="S1832" s="7">
        <v>1.9699899999999999</v>
      </c>
      <c r="T1832" s="7"/>
    </row>
    <row r="1833" spans="1:20" x14ac:dyDescent="0.35">
      <c r="A1833" s="6" t="s">
        <v>185</v>
      </c>
      <c r="B1833" s="6" t="s">
        <v>208</v>
      </c>
      <c r="C1833" s="6" t="s">
        <v>699</v>
      </c>
      <c r="D1833" s="6" t="s">
        <v>188</v>
      </c>
      <c r="E1833" s="6" t="s">
        <v>578</v>
      </c>
      <c r="F1833" s="6" t="s">
        <v>680</v>
      </c>
      <c r="G1833" s="6" t="s">
        <v>681</v>
      </c>
      <c r="H1833" s="6"/>
      <c r="I1833" s="6"/>
      <c r="J1833" s="6"/>
      <c r="K1833" s="7">
        <v>0</v>
      </c>
      <c r="L1833" s="7">
        <v>0</v>
      </c>
      <c r="M1833" s="7">
        <v>0</v>
      </c>
      <c r="N1833" s="7">
        <v>4.8099959999999999</v>
      </c>
      <c r="O1833" s="7">
        <v>1.8699939999999999</v>
      </c>
      <c r="P1833" s="7">
        <v>2.299995</v>
      </c>
      <c r="Q1833" s="7">
        <v>2.369996</v>
      </c>
      <c r="R1833" s="7">
        <v>2.139996</v>
      </c>
      <c r="S1833" s="7">
        <v>2.2699950000000002</v>
      </c>
      <c r="T1833" s="7"/>
    </row>
    <row r="1834" spans="1:20" x14ac:dyDescent="0.35">
      <c r="A1834" s="6" t="s">
        <v>185</v>
      </c>
      <c r="B1834" s="6" t="s">
        <v>208</v>
      </c>
      <c r="C1834" s="6" t="s">
        <v>699</v>
      </c>
      <c r="D1834" s="6" t="s">
        <v>188</v>
      </c>
      <c r="E1834" s="6" t="s">
        <v>578</v>
      </c>
      <c r="F1834" s="6" t="s">
        <v>682</v>
      </c>
      <c r="G1834" s="6" t="s">
        <v>683</v>
      </c>
      <c r="H1834" s="6"/>
      <c r="I1834" s="6"/>
      <c r="J1834" s="6"/>
      <c r="K1834" s="7">
        <v>0</v>
      </c>
      <c r="L1834" s="7">
        <v>0</v>
      </c>
      <c r="M1834" s="7">
        <v>0</v>
      </c>
      <c r="N1834" s="7">
        <v>3.3599960000000002</v>
      </c>
      <c r="O1834" s="7">
        <v>3.1699959999999998</v>
      </c>
      <c r="P1834" s="7">
        <v>2.9299949999999999</v>
      </c>
      <c r="Q1834" s="7">
        <v>2.3799959999999998</v>
      </c>
      <c r="R1834" s="7">
        <v>2.1099960000000002</v>
      </c>
      <c r="S1834" s="7">
        <v>2.509995</v>
      </c>
      <c r="T1834" s="7"/>
    </row>
    <row r="1835" spans="1:20" x14ac:dyDescent="0.35">
      <c r="A1835" s="6" t="s">
        <v>185</v>
      </c>
      <c r="B1835" s="6" t="s">
        <v>208</v>
      </c>
      <c r="C1835" s="6" t="s">
        <v>699</v>
      </c>
      <c r="D1835" s="6" t="s">
        <v>188</v>
      </c>
      <c r="E1835" s="6" t="s">
        <v>578</v>
      </c>
      <c r="F1835" s="6" t="s">
        <v>603</v>
      </c>
      <c r="G1835" s="6" t="s">
        <v>604</v>
      </c>
      <c r="H1835" s="7">
        <v>2.1134200000000001</v>
      </c>
      <c r="I1835" s="7">
        <v>6.3402599999999998</v>
      </c>
      <c r="J1835" s="7">
        <v>16.907360000000001</v>
      </c>
      <c r="K1835" s="7">
        <v>2.5471330000000001</v>
      </c>
      <c r="L1835" s="7">
        <v>11.75461</v>
      </c>
      <c r="M1835" s="7">
        <v>58.702635000000001</v>
      </c>
      <c r="N1835" s="7">
        <v>59.429997999999998</v>
      </c>
      <c r="O1835" s="7">
        <v>61.539991999999998</v>
      </c>
      <c r="P1835" s="7">
        <v>53.389994999999999</v>
      </c>
      <c r="Q1835" s="7">
        <v>84.939995999999994</v>
      </c>
      <c r="R1835" s="7">
        <v>68.769992000000002</v>
      </c>
      <c r="S1835" s="7">
        <v>136.29000500000001</v>
      </c>
      <c r="T1835" s="7"/>
    </row>
    <row r="1836" spans="1:20" x14ac:dyDescent="0.35">
      <c r="A1836" s="6" t="s">
        <v>185</v>
      </c>
      <c r="B1836" s="6" t="s">
        <v>208</v>
      </c>
      <c r="C1836" s="6" t="s">
        <v>699</v>
      </c>
      <c r="D1836" s="6" t="s">
        <v>188</v>
      </c>
      <c r="E1836" s="6" t="s">
        <v>578</v>
      </c>
      <c r="F1836" s="6" t="s">
        <v>605</v>
      </c>
      <c r="G1836" s="6" t="s">
        <v>606</v>
      </c>
      <c r="H1836" s="7">
        <v>4.2268400000000002</v>
      </c>
      <c r="I1836" s="7">
        <v>6.3402599999999998</v>
      </c>
      <c r="J1836" s="7">
        <v>10.5671</v>
      </c>
      <c r="K1836" s="7">
        <v>0.47135100000000002</v>
      </c>
      <c r="L1836" s="7">
        <v>9.5500579999999999</v>
      </c>
      <c r="M1836" s="7">
        <v>20.841107999999998</v>
      </c>
      <c r="N1836" s="7">
        <v>11.20998</v>
      </c>
      <c r="O1836" s="7">
        <v>11.61998</v>
      </c>
      <c r="P1836" s="7">
        <v>10.089969999999999</v>
      </c>
      <c r="Q1836" s="7">
        <v>7.5799799999999999</v>
      </c>
      <c r="R1836" s="7">
        <v>6.1399800000000004</v>
      </c>
      <c r="S1836" s="7">
        <v>12.15997</v>
      </c>
      <c r="T1836" s="7"/>
    </row>
    <row r="1837" spans="1:20" x14ac:dyDescent="0.35">
      <c r="A1837" s="6" t="s">
        <v>185</v>
      </c>
      <c r="B1837" s="6" t="s">
        <v>208</v>
      </c>
      <c r="C1837" s="6" t="s">
        <v>699</v>
      </c>
      <c r="D1837" s="6" t="s">
        <v>188</v>
      </c>
      <c r="E1837" s="6" t="s">
        <v>578</v>
      </c>
      <c r="F1837" s="6" t="s">
        <v>607</v>
      </c>
      <c r="G1837" s="6" t="s">
        <v>608</v>
      </c>
      <c r="H1837" s="7">
        <v>6.3402599999999998</v>
      </c>
      <c r="I1837" s="7">
        <v>10.5671</v>
      </c>
      <c r="J1837" s="7">
        <v>21.1342</v>
      </c>
      <c r="K1837" s="7">
        <v>8.3316909999999993</v>
      </c>
      <c r="L1837" s="7">
        <v>17.699538</v>
      </c>
      <c r="M1837" s="7">
        <v>61.722330999999997</v>
      </c>
      <c r="N1837" s="7">
        <v>50.929991999999999</v>
      </c>
      <c r="O1837" s="7">
        <v>52.749991999999999</v>
      </c>
      <c r="P1837" s="7">
        <v>45.769995000000002</v>
      </c>
      <c r="Q1837" s="7">
        <v>63.989987999999997</v>
      </c>
      <c r="R1837" s="7">
        <v>51.809995999999998</v>
      </c>
      <c r="S1837" s="7">
        <v>102.669995</v>
      </c>
      <c r="T1837" s="7"/>
    </row>
    <row r="1838" spans="1:20" x14ac:dyDescent="0.35">
      <c r="A1838" s="6" t="s">
        <v>185</v>
      </c>
      <c r="B1838" s="6" t="s">
        <v>208</v>
      </c>
      <c r="C1838" s="6" t="s">
        <v>699</v>
      </c>
      <c r="D1838" s="6" t="s">
        <v>188</v>
      </c>
      <c r="E1838" s="6" t="s">
        <v>578</v>
      </c>
      <c r="F1838" s="6" t="s">
        <v>609</v>
      </c>
      <c r="G1838" s="6" t="s">
        <v>610</v>
      </c>
      <c r="H1838" s="7">
        <v>8.4536800000000003</v>
      </c>
      <c r="I1838" s="7">
        <v>10.5671</v>
      </c>
      <c r="J1838" s="7">
        <v>12.68052</v>
      </c>
      <c r="K1838" s="7">
        <v>3.481681</v>
      </c>
      <c r="L1838" s="7">
        <v>12.851148</v>
      </c>
      <c r="M1838" s="7">
        <v>55.072153999999998</v>
      </c>
      <c r="N1838" s="7">
        <v>42.009993999999999</v>
      </c>
      <c r="O1838" s="7">
        <v>43.509993999999999</v>
      </c>
      <c r="P1838" s="7">
        <v>37.759995000000004</v>
      </c>
      <c r="Q1838" s="7">
        <v>43.969991999999998</v>
      </c>
      <c r="R1838" s="7">
        <v>35.599992</v>
      </c>
      <c r="S1838" s="7">
        <v>70.559989999999999</v>
      </c>
      <c r="T1838" s="7"/>
    </row>
    <row r="1839" spans="1:20" x14ac:dyDescent="0.35">
      <c r="A1839" s="6" t="s">
        <v>185</v>
      </c>
      <c r="B1839" s="6" t="s">
        <v>208</v>
      </c>
      <c r="C1839" s="6" t="s">
        <v>699</v>
      </c>
      <c r="D1839" s="6" t="s">
        <v>188</v>
      </c>
      <c r="E1839" s="6" t="s">
        <v>578</v>
      </c>
      <c r="F1839" s="6" t="s">
        <v>611</v>
      </c>
      <c r="G1839" s="6" t="s">
        <v>612</v>
      </c>
      <c r="H1839" s="6"/>
      <c r="I1839" s="6"/>
      <c r="J1839" s="7">
        <v>0</v>
      </c>
      <c r="K1839" s="7">
        <v>0</v>
      </c>
      <c r="L1839" s="7">
        <v>0</v>
      </c>
      <c r="M1839" s="7">
        <v>16.004925</v>
      </c>
      <c r="N1839" s="7">
        <v>9.4299979999999994</v>
      </c>
      <c r="O1839" s="7">
        <v>9.7799999999999994</v>
      </c>
      <c r="P1839" s="7">
        <v>8.4999950000000002</v>
      </c>
      <c r="Q1839" s="7">
        <v>6.8299919999999998</v>
      </c>
      <c r="R1839" s="7">
        <v>5.5299899999999997</v>
      </c>
      <c r="S1839" s="7">
        <v>10.949994999999999</v>
      </c>
      <c r="T1839" s="7"/>
    </row>
    <row r="1840" spans="1:20" x14ac:dyDescent="0.35">
      <c r="A1840" s="6" t="s">
        <v>185</v>
      </c>
      <c r="B1840" s="6" t="s">
        <v>208</v>
      </c>
      <c r="C1840" s="6" t="s">
        <v>699</v>
      </c>
      <c r="D1840" s="6" t="s">
        <v>188</v>
      </c>
      <c r="E1840" s="6" t="s">
        <v>578</v>
      </c>
      <c r="F1840" s="6" t="s">
        <v>613</v>
      </c>
      <c r="G1840" s="6" t="s">
        <v>614</v>
      </c>
      <c r="H1840" s="6"/>
      <c r="I1840" s="6"/>
      <c r="J1840" s="7">
        <v>6.3402599999999998</v>
      </c>
      <c r="K1840" s="7">
        <v>1.760151</v>
      </c>
      <c r="L1840" s="7">
        <v>2.3659159999999999</v>
      </c>
      <c r="M1840" s="7">
        <v>21.651330000000002</v>
      </c>
      <c r="N1840" s="7">
        <v>16.96</v>
      </c>
      <c r="O1840" s="7">
        <v>17.569987999999999</v>
      </c>
      <c r="P1840" s="7">
        <v>15.25999</v>
      </c>
      <c r="Q1840" s="7">
        <v>14.859988</v>
      </c>
      <c r="R1840" s="7">
        <v>12.029985999999999</v>
      </c>
      <c r="S1840" s="7">
        <v>23.849985</v>
      </c>
      <c r="T1840" s="7"/>
    </row>
    <row r="1841" spans="1:20" x14ac:dyDescent="0.35">
      <c r="A1841" s="6" t="s">
        <v>185</v>
      </c>
      <c r="B1841" s="6" t="s">
        <v>208</v>
      </c>
      <c r="C1841" s="6" t="s">
        <v>699</v>
      </c>
      <c r="D1841" s="6" t="s">
        <v>188</v>
      </c>
      <c r="E1841" s="6" t="s">
        <v>578</v>
      </c>
      <c r="F1841" s="6" t="s">
        <v>615</v>
      </c>
      <c r="G1841" s="6" t="s">
        <v>616</v>
      </c>
      <c r="H1841" s="7">
        <v>0</v>
      </c>
      <c r="I1841" s="6"/>
      <c r="J1841" s="7">
        <v>6.3402599999999998</v>
      </c>
      <c r="K1841" s="7">
        <v>1.3600270000000001</v>
      </c>
      <c r="L1841" s="7">
        <v>2.3754780000000002</v>
      </c>
      <c r="M1841" s="7">
        <v>30.103218999999999</v>
      </c>
      <c r="N1841" s="7">
        <v>16.539975999999999</v>
      </c>
      <c r="O1841" s="7">
        <v>17.099983999999999</v>
      </c>
      <c r="P1841" s="7">
        <v>14.809979999999999</v>
      </c>
      <c r="Q1841" s="7">
        <v>9.6699800000000007</v>
      </c>
      <c r="R1841" s="7">
        <v>7.8299779999999997</v>
      </c>
      <c r="S1841" s="7">
        <v>15.509975000000001</v>
      </c>
      <c r="T1841" s="7"/>
    </row>
    <row r="1842" spans="1:20" x14ac:dyDescent="0.35">
      <c r="A1842" s="6" t="s">
        <v>185</v>
      </c>
      <c r="B1842" s="6" t="s">
        <v>208</v>
      </c>
      <c r="C1842" s="6" t="s">
        <v>699</v>
      </c>
      <c r="D1842" s="6" t="s">
        <v>188</v>
      </c>
      <c r="E1842" s="6" t="s">
        <v>578</v>
      </c>
      <c r="F1842" s="6" t="s">
        <v>617</v>
      </c>
      <c r="G1842" s="6" t="s">
        <v>618</v>
      </c>
      <c r="H1842" s="6"/>
      <c r="I1842" s="7">
        <v>2.1134200000000001</v>
      </c>
      <c r="J1842" s="7">
        <v>4.2268400000000002</v>
      </c>
      <c r="K1842" s="7">
        <v>0.480101</v>
      </c>
      <c r="L1842" s="7">
        <v>2.37391</v>
      </c>
      <c r="M1842" s="7">
        <v>9.3656500000000005</v>
      </c>
      <c r="N1842" s="7">
        <v>11.739979999999999</v>
      </c>
      <c r="O1842" s="7">
        <v>12.159984</v>
      </c>
      <c r="P1842" s="7">
        <v>10.53997</v>
      </c>
      <c r="Q1842" s="7">
        <v>9.5299800000000001</v>
      </c>
      <c r="R1842" s="7">
        <v>7.7099780000000004</v>
      </c>
      <c r="S1842" s="7">
        <v>15.27997</v>
      </c>
      <c r="T1842" s="7"/>
    </row>
    <row r="1843" spans="1:20" x14ac:dyDescent="0.35">
      <c r="A1843" s="6" t="s">
        <v>185</v>
      </c>
      <c r="B1843" s="6" t="s">
        <v>208</v>
      </c>
      <c r="C1843" s="6" t="s">
        <v>699</v>
      </c>
      <c r="D1843" s="6" t="s">
        <v>188</v>
      </c>
      <c r="E1843" s="6" t="s">
        <v>619</v>
      </c>
      <c r="F1843" s="6" t="s">
        <v>620</v>
      </c>
      <c r="G1843" s="6" t="s">
        <v>621</v>
      </c>
      <c r="H1843" s="7">
        <v>9.7640060000000002</v>
      </c>
      <c r="I1843" s="7">
        <v>9.7640060000000002</v>
      </c>
      <c r="J1843" s="7">
        <v>4.8820030000000001</v>
      </c>
      <c r="K1843" s="7">
        <v>6.5499590000000003</v>
      </c>
      <c r="L1843" s="7">
        <v>14.424009</v>
      </c>
      <c r="M1843" s="7">
        <v>11.692625</v>
      </c>
      <c r="N1843" s="7">
        <v>27.258617999999998</v>
      </c>
      <c r="O1843" s="7">
        <v>28.513726999999999</v>
      </c>
      <c r="P1843" s="7">
        <v>30.234933999999999</v>
      </c>
      <c r="Q1843" s="7">
        <v>29.160478000000001</v>
      </c>
      <c r="R1843" s="7">
        <v>25.331461000000001</v>
      </c>
      <c r="S1843" s="7">
        <v>29.583307000000001</v>
      </c>
      <c r="T1843" s="7"/>
    </row>
    <row r="1844" spans="1:20" x14ac:dyDescent="0.35">
      <c r="A1844" s="6" t="s">
        <v>185</v>
      </c>
      <c r="B1844" s="6" t="s">
        <v>208</v>
      </c>
      <c r="C1844" s="6" t="s">
        <v>699</v>
      </c>
      <c r="D1844" s="6" t="s">
        <v>188</v>
      </c>
      <c r="E1844" s="6" t="s">
        <v>619</v>
      </c>
      <c r="F1844" s="6" t="s">
        <v>622</v>
      </c>
      <c r="G1844" s="6" t="s">
        <v>623</v>
      </c>
      <c r="H1844" s="7">
        <v>2.0922869999999998</v>
      </c>
      <c r="I1844" s="7">
        <v>4.1845739999999996</v>
      </c>
      <c r="J1844" s="7">
        <v>2.0922869999999998</v>
      </c>
      <c r="K1844" s="7">
        <v>0.51546700000000001</v>
      </c>
      <c r="L1844" s="7">
        <v>5.0481959999999999</v>
      </c>
      <c r="M1844" s="7">
        <v>17.189171000000002</v>
      </c>
      <c r="N1844" s="7">
        <v>16.304711000000001</v>
      </c>
      <c r="O1844" s="7">
        <v>16.566701999999999</v>
      </c>
      <c r="P1844" s="7">
        <v>18.810077</v>
      </c>
      <c r="Q1844" s="7">
        <v>27.569588</v>
      </c>
      <c r="R1844" s="7">
        <v>26.428411000000001</v>
      </c>
      <c r="S1844" s="7">
        <v>29.990831</v>
      </c>
      <c r="T1844" s="7"/>
    </row>
    <row r="1845" spans="1:20" x14ac:dyDescent="0.35">
      <c r="A1845" s="6" t="s">
        <v>185</v>
      </c>
      <c r="B1845" s="6" t="s">
        <v>208</v>
      </c>
      <c r="C1845" s="6" t="s">
        <v>699</v>
      </c>
      <c r="D1845" s="6" t="s">
        <v>188</v>
      </c>
      <c r="E1845" s="6" t="s">
        <v>619</v>
      </c>
      <c r="F1845" s="6" t="s">
        <v>624</v>
      </c>
      <c r="G1845" s="6" t="s">
        <v>625</v>
      </c>
      <c r="H1845" s="7">
        <v>35.568879000000003</v>
      </c>
      <c r="I1845" s="7">
        <v>29.292017999999999</v>
      </c>
      <c r="J1845" s="7">
        <v>30.686876000000002</v>
      </c>
      <c r="K1845" s="7">
        <v>25.452569</v>
      </c>
      <c r="L1845" s="7">
        <v>54.364497</v>
      </c>
      <c r="M1845" s="7">
        <v>41.780597999999998</v>
      </c>
      <c r="N1845" s="7">
        <v>48.931544000000002</v>
      </c>
      <c r="O1845" s="7">
        <v>48.246035999999997</v>
      </c>
      <c r="P1845" s="7">
        <v>53.652628999999997</v>
      </c>
      <c r="Q1845" s="7">
        <v>57.210411000000001</v>
      </c>
      <c r="R1845" s="7">
        <v>50.969850999999998</v>
      </c>
      <c r="S1845" s="7">
        <v>71.381529999999998</v>
      </c>
      <c r="T1845" s="7"/>
    </row>
    <row r="1846" spans="1:20" x14ac:dyDescent="0.35">
      <c r="A1846" s="6" t="s">
        <v>185</v>
      </c>
      <c r="B1846" s="6" t="s">
        <v>208</v>
      </c>
      <c r="C1846" s="6" t="s">
        <v>699</v>
      </c>
      <c r="D1846" s="6" t="s">
        <v>188</v>
      </c>
      <c r="E1846" s="6" t="s">
        <v>619</v>
      </c>
      <c r="F1846" s="6" t="s">
        <v>626</v>
      </c>
      <c r="G1846" s="6" t="s">
        <v>627</v>
      </c>
      <c r="H1846" s="7">
        <v>104.61429</v>
      </c>
      <c r="I1846" s="7">
        <v>108.418446</v>
      </c>
      <c r="J1846" s="7">
        <v>157.87247400000001</v>
      </c>
      <c r="K1846" s="7">
        <v>109.40080500000001</v>
      </c>
      <c r="L1846" s="7">
        <v>213.52225999999999</v>
      </c>
      <c r="M1846" s="7">
        <v>297.31311299999999</v>
      </c>
      <c r="N1846" s="7">
        <v>283.07418000000001</v>
      </c>
      <c r="O1846" s="7">
        <v>311.679892</v>
      </c>
      <c r="P1846" s="7">
        <v>293.41126400000002</v>
      </c>
      <c r="Q1846" s="7">
        <v>228.64164</v>
      </c>
      <c r="R1846" s="7">
        <v>291.04267299999998</v>
      </c>
      <c r="S1846" s="7">
        <v>437.808312</v>
      </c>
      <c r="T1846" s="7"/>
    </row>
    <row r="1847" spans="1:20" x14ac:dyDescent="0.35">
      <c r="A1847" s="6" t="s">
        <v>185</v>
      </c>
      <c r="B1847" s="6" t="s">
        <v>208</v>
      </c>
      <c r="C1847" s="6" t="s">
        <v>699</v>
      </c>
      <c r="D1847" s="6" t="s">
        <v>188</v>
      </c>
      <c r="E1847" s="6" t="s">
        <v>619</v>
      </c>
      <c r="F1847" s="6" t="s">
        <v>628</v>
      </c>
      <c r="G1847" s="6" t="s">
        <v>629</v>
      </c>
      <c r="H1847" s="7">
        <v>19.020779999999998</v>
      </c>
      <c r="I1847" s="7">
        <v>24.727014</v>
      </c>
      <c r="J1847" s="7">
        <v>41.845716000000003</v>
      </c>
      <c r="K1847" s="7">
        <v>28.500926</v>
      </c>
      <c r="L1847" s="7">
        <v>52.588036000000002</v>
      </c>
      <c r="M1847" s="7">
        <v>95.137595000000005</v>
      </c>
      <c r="N1847" s="7">
        <v>108.50970599999999</v>
      </c>
      <c r="O1847" s="7">
        <v>120.459694</v>
      </c>
      <c r="P1847" s="7">
        <v>101.899658</v>
      </c>
      <c r="Q1847" s="7">
        <v>82.146585999999999</v>
      </c>
      <c r="R1847" s="7">
        <v>102.855524</v>
      </c>
      <c r="S1847" s="7">
        <v>135.59738999999999</v>
      </c>
      <c r="T1847" s="7"/>
    </row>
    <row r="1848" spans="1:20" x14ac:dyDescent="0.35">
      <c r="A1848" s="6" t="s">
        <v>185</v>
      </c>
      <c r="B1848" s="6" t="s">
        <v>208</v>
      </c>
      <c r="C1848" s="6" t="s">
        <v>699</v>
      </c>
      <c r="D1848" s="6" t="s">
        <v>188</v>
      </c>
      <c r="E1848" s="6" t="s">
        <v>619</v>
      </c>
      <c r="F1848" s="6" t="s">
        <v>630</v>
      </c>
      <c r="G1848" s="6" t="s">
        <v>631</v>
      </c>
      <c r="H1848" s="7">
        <v>66.572730000000007</v>
      </c>
      <c r="I1848" s="7">
        <v>53.258184</v>
      </c>
      <c r="J1848" s="7">
        <v>77.985197999999997</v>
      </c>
      <c r="K1848" s="7">
        <v>59.172217000000003</v>
      </c>
      <c r="L1848" s="7">
        <v>112.8563</v>
      </c>
      <c r="M1848" s="7">
        <v>169.28192100000001</v>
      </c>
      <c r="N1848" s="7">
        <v>150.84115199999999</v>
      </c>
      <c r="O1848" s="7">
        <v>158.10944799999999</v>
      </c>
      <c r="P1848" s="7">
        <v>140.19199</v>
      </c>
      <c r="Q1848" s="7">
        <v>128.59601599999999</v>
      </c>
      <c r="R1848" s="7">
        <v>165.05933400000001</v>
      </c>
      <c r="S1848" s="7">
        <v>261.05507899999998</v>
      </c>
      <c r="T1848" s="7"/>
    </row>
    <row r="1849" spans="1:20" x14ac:dyDescent="0.35">
      <c r="A1849" s="6" t="s">
        <v>185</v>
      </c>
      <c r="B1849" s="6" t="s">
        <v>208</v>
      </c>
      <c r="C1849" s="6" t="s">
        <v>699</v>
      </c>
      <c r="D1849" s="6" t="s">
        <v>188</v>
      </c>
      <c r="E1849" s="6" t="s">
        <v>619</v>
      </c>
      <c r="F1849" s="6" t="s">
        <v>632</v>
      </c>
      <c r="G1849" s="6" t="s">
        <v>633</v>
      </c>
      <c r="H1849" s="7">
        <v>28.531169999999999</v>
      </c>
      <c r="I1849" s="7">
        <v>17.118701999999999</v>
      </c>
      <c r="J1849" s="7">
        <v>26.629092</v>
      </c>
      <c r="K1849" s="7">
        <v>26.39555</v>
      </c>
      <c r="L1849" s="7">
        <v>44.733958000000001</v>
      </c>
      <c r="M1849" s="7">
        <v>245.96729999999999</v>
      </c>
      <c r="N1849" s="7">
        <v>331.74988400000001</v>
      </c>
      <c r="O1849" s="7">
        <v>358.18507599999998</v>
      </c>
      <c r="P1849" s="7">
        <v>323.98323699999997</v>
      </c>
      <c r="Q1849" s="7">
        <v>315.12149199999999</v>
      </c>
      <c r="R1849" s="7">
        <v>434.74113999999997</v>
      </c>
      <c r="S1849" s="7">
        <v>557.01496199999997</v>
      </c>
      <c r="T1849" s="7"/>
    </row>
    <row r="1850" spans="1:20" x14ac:dyDescent="0.35">
      <c r="A1850" s="6" t="s">
        <v>185</v>
      </c>
      <c r="B1850" s="6" t="s">
        <v>208</v>
      </c>
      <c r="C1850" s="6" t="s">
        <v>699</v>
      </c>
      <c r="D1850" s="6" t="s">
        <v>188</v>
      </c>
      <c r="E1850" s="6" t="s">
        <v>619</v>
      </c>
      <c r="F1850" s="6" t="s">
        <v>634</v>
      </c>
      <c r="G1850" s="6" t="s">
        <v>635</v>
      </c>
      <c r="H1850" s="6"/>
      <c r="I1850" s="6"/>
      <c r="J1850" s="7">
        <v>9.0665770000000006</v>
      </c>
      <c r="K1850" s="7">
        <v>3.0192450000000002</v>
      </c>
      <c r="L1850" s="7">
        <v>5.7916379999999998</v>
      </c>
      <c r="M1850" s="7">
        <v>9.5113149999999997</v>
      </c>
      <c r="N1850" s="7">
        <v>15.351603000000001</v>
      </c>
      <c r="O1850" s="7">
        <v>12.484616000000001</v>
      </c>
      <c r="P1850" s="7">
        <v>14.628322000000001</v>
      </c>
      <c r="Q1850" s="7">
        <v>13.542979000000001</v>
      </c>
      <c r="R1850" s="7">
        <v>10.871790000000001</v>
      </c>
      <c r="S1850" s="7">
        <v>6.2267210000000004</v>
      </c>
      <c r="T1850" s="7"/>
    </row>
    <row r="1851" spans="1:20" x14ac:dyDescent="0.35">
      <c r="A1851" s="6" t="s">
        <v>185</v>
      </c>
      <c r="B1851" s="6" t="s">
        <v>208</v>
      </c>
      <c r="C1851" s="6" t="s">
        <v>699</v>
      </c>
      <c r="D1851" s="6" t="s">
        <v>188</v>
      </c>
      <c r="E1851" s="6" t="s">
        <v>619</v>
      </c>
      <c r="F1851" s="6" t="s">
        <v>636</v>
      </c>
      <c r="G1851" s="6" t="s">
        <v>637</v>
      </c>
      <c r="H1851" s="7">
        <v>7.6083119999999997</v>
      </c>
      <c r="I1851" s="7">
        <v>5.7062340000000003</v>
      </c>
      <c r="J1851" s="7">
        <v>55.160262000000003</v>
      </c>
      <c r="K1851" s="7">
        <v>22.479607000000001</v>
      </c>
      <c r="L1851" s="7">
        <v>34.130401999999997</v>
      </c>
      <c r="M1851" s="7">
        <v>63.348956000000001</v>
      </c>
      <c r="N1851" s="7">
        <v>59.956527999999999</v>
      </c>
      <c r="O1851" s="7">
        <v>62.067715999999997</v>
      </c>
      <c r="P1851" s="7">
        <v>75.896859000000006</v>
      </c>
      <c r="Q1851" s="7">
        <v>164.81669199999999</v>
      </c>
      <c r="R1851" s="7">
        <v>137.00894</v>
      </c>
      <c r="S1851" s="7">
        <v>97.611268999999993</v>
      </c>
      <c r="T1851" s="7"/>
    </row>
    <row r="1852" spans="1:20" x14ac:dyDescent="0.35">
      <c r="A1852" s="6" t="s">
        <v>185</v>
      </c>
      <c r="B1852" s="6" t="s">
        <v>208</v>
      </c>
      <c r="C1852" s="6" t="s">
        <v>699</v>
      </c>
      <c r="D1852" s="6" t="s">
        <v>188</v>
      </c>
      <c r="E1852" s="6" t="s">
        <v>619</v>
      </c>
      <c r="F1852" s="6" t="s">
        <v>638</v>
      </c>
      <c r="G1852" s="6" t="s">
        <v>639</v>
      </c>
      <c r="H1852" s="7">
        <v>0.52835500000000002</v>
      </c>
      <c r="I1852" s="7">
        <v>3.1701299999999999</v>
      </c>
      <c r="J1852" s="7">
        <v>0.52835500000000002</v>
      </c>
      <c r="K1852" s="7">
        <v>0.13109199999999999</v>
      </c>
      <c r="L1852" s="7">
        <v>1.750502</v>
      </c>
      <c r="M1852" s="7">
        <v>0.830345</v>
      </c>
      <c r="N1852" s="7">
        <v>1.706078</v>
      </c>
      <c r="O1852" s="7">
        <v>1.489606</v>
      </c>
      <c r="P1852" s="7">
        <v>1.957822</v>
      </c>
      <c r="Q1852" s="7">
        <v>1.195756</v>
      </c>
      <c r="R1852" s="7">
        <v>1.426642</v>
      </c>
      <c r="S1852" s="7">
        <v>2.8151730000000001</v>
      </c>
      <c r="T1852" s="7"/>
    </row>
    <row r="1853" spans="1:20" x14ac:dyDescent="0.35">
      <c r="A1853" s="6" t="s">
        <v>185</v>
      </c>
      <c r="B1853" s="6" t="s">
        <v>208</v>
      </c>
      <c r="C1853" s="6" t="s">
        <v>699</v>
      </c>
      <c r="D1853" s="6" t="s">
        <v>188</v>
      </c>
      <c r="E1853" s="6" t="s">
        <v>619</v>
      </c>
      <c r="F1853" s="6" t="s">
        <v>640</v>
      </c>
      <c r="G1853" s="6" t="s">
        <v>641</v>
      </c>
      <c r="H1853" s="7">
        <v>1.05671</v>
      </c>
      <c r="I1853" s="6"/>
      <c r="J1853" s="6"/>
      <c r="K1853" s="7">
        <v>0</v>
      </c>
      <c r="L1853" s="7">
        <v>0.43866899999999998</v>
      </c>
      <c r="M1853" s="7">
        <v>0.38679999999999998</v>
      </c>
      <c r="N1853" s="7">
        <v>0.69975399999999999</v>
      </c>
      <c r="O1853" s="7">
        <v>0.57833199999999996</v>
      </c>
      <c r="P1853" s="7">
        <v>0.45231900000000003</v>
      </c>
      <c r="Q1853" s="7">
        <v>0.34434199999999998</v>
      </c>
      <c r="R1853" s="7">
        <v>0.42030699999999999</v>
      </c>
      <c r="S1853" s="7">
        <v>0.99540899999999999</v>
      </c>
      <c r="T1853" s="7"/>
    </row>
    <row r="1854" spans="1:20" x14ac:dyDescent="0.35">
      <c r="A1854" s="6" t="s">
        <v>185</v>
      </c>
      <c r="B1854" s="6" t="s">
        <v>208</v>
      </c>
      <c r="C1854" s="6" t="s">
        <v>699</v>
      </c>
      <c r="D1854" s="6" t="s">
        <v>188</v>
      </c>
      <c r="E1854" s="6" t="s">
        <v>619</v>
      </c>
      <c r="F1854" s="6" t="s">
        <v>642</v>
      </c>
      <c r="G1854" s="6" t="s">
        <v>643</v>
      </c>
      <c r="H1854" s="7">
        <v>18.133154000000001</v>
      </c>
      <c r="I1854" s="7">
        <v>15.343438000000001</v>
      </c>
      <c r="J1854" s="7">
        <v>9.0665770000000006</v>
      </c>
      <c r="K1854" s="7">
        <v>9.8705239999999996</v>
      </c>
      <c r="L1854" s="7">
        <v>25.203025</v>
      </c>
      <c r="M1854" s="7">
        <v>30.750537000000001</v>
      </c>
      <c r="N1854" s="7">
        <v>51.309485000000002</v>
      </c>
      <c r="O1854" s="7">
        <v>53.176138000000002</v>
      </c>
      <c r="P1854" s="7">
        <v>62.710042000000001</v>
      </c>
      <c r="Q1854" s="7">
        <v>58.944530999999998</v>
      </c>
      <c r="R1854" s="7">
        <v>52.092829999999999</v>
      </c>
      <c r="S1854" s="7">
        <v>69.436612999999994</v>
      </c>
      <c r="T1854" s="7"/>
    </row>
    <row r="1855" spans="1:20" x14ac:dyDescent="0.35">
      <c r="A1855" s="6" t="s">
        <v>185</v>
      </c>
      <c r="B1855" s="6" t="s">
        <v>208</v>
      </c>
      <c r="C1855" s="6" t="s">
        <v>699</v>
      </c>
      <c r="D1855" s="6" t="s">
        <v>188</v>
      </c>
      <c r="E1855" s="6" t="s">
        <v>192</v>
      </c>
      <c r="F1855" s="6" t="s">
        <v>644</v>
      </c>
      <c r="G1855" s="6" t="s">
        <v>645</v>
      </c>
      <c r="H1855" s="7">
        <v>49.929558</v>
      </c>
      <c r="I1855" s="7">
        <v>35.663969999999999</v>
      </c>
      <c r="J1855" s="7">
        <v>116.502302</v>
      </c>
      <c r="K1855" s="7">
        <v>54.096654000000001</v>
      </c>
      <c r="L1855" s="7">
        <v>101.651892</v>
      </c>
      <c r="M1855" s="7">
        <v>82.455841000000007</v>
      </c>
      <c r="N1855" s="7">
        <v>105.04103600000001</v>
      </c>
      <c r="O1855" s="7">
        <v>66.990846000000005</v>
      </c>
      <c r="P1855" s="7">
        <v>70.295379999999994</v>
      </c>
      <c r="Q1855" s="7">
        <v>75.320993999999999</v>
      </c>
      <c r="R1855" s="7">
        <v>71.189608000000007</v>
      </c>
      <c r="S1855" s="7">
        <v>80.259884999999997</v>
      </c>
      <c r="T1855" s="7"/>
    </row>
    <row r="1856" spans="1:20" x14ac:dyDescent="0.35">
      <c r="A1856" s="6" t="s">
        <v>185</v>
      </c>
      <c r="B1856" s="6" t="s">
        <v>208</v>
      </c>
      <c r="C1856" s="6" t="s">
        <v>699</v>
      </c>
      <c r="D1856" s="6" t="s">
        <v>188</v>
      </c>
      <c r="E1856" s="6" t="s">
        <v>192</v>
      </c>
      <c r="F1856" s="6" t="s">
        <v>646</v>
      </c>
      <c r="G1856" s="6" t="s">
        <v>647</v>
      </c>
      <c r="H1856" s="7">
        <v>150.05282</v>
      </c>
      <c r="I1856" s="7">
        <v>158.50649999999999</v>
      </c>
      <c r="J1856" s="7">
        <v>281.08485999999999</v>
      </c>
      <c r="K1856" s="7">
        <v>174.88457399999999</v>
      </c>
      <c r="L1856" s="7">
        <v>265.27444000000003</v>
      </c>
      <c r="M1856" s="7">
        <v>135.43170000000001</v>
      </c>
      <c r="N1856" s="7">
        <v>167.10135500000001</v>
      </c>
      <c r="O1856" s="7">
        <v>197.48244600000001</v>
      </c>
      <c r="P1856" s="7">
        <v>179.12035</v>
      </c>
      <c r="Q1856" s="7">
        <v>107.384698</v>
      </c>
      <c r="R1856" s="7">
        <v>131.27158399999999</v>
      </c>
      <c r="S1856" s="7">
        <v>209.29372900000001</v>
      </c>
      <c r="T1856" s="7"/>
    </row>
    <row r="1857" spans="1:20" x14ac:dyDescent="0.35">
      <c r="A1857" s="6" t="s">
        <v>185</v>
      </c>
      <c r="B1857" s="6" t="s">
        <v>208</v>
      </c>
      <c r="C1857" s="6" t="s">
        <v>699</v>
      </c>
      <c r="D1857" s="6" t="s">
        <v>188</v>
      </c>
      <c r="E1857" s="6" t="s">
        <v>192</v>
      </c>
      <c r="F1857" s="6" t="s">
        <v>648</v>
      </c>
      <c r="G1857" s="6" t="s">
        <v>649</v>
      </c>
      <c r="H1857" s="7">
        <v>0.69742899999999997</v>
      </c>
      <c r="I1857" s="6"/>
      <c r="J1857" s="7">
        <v>2.7897159999999999</v>
      </c>
      <c r="K1857" s="7">
        <v>1.982175</v>
      </c>
      <c r="L1857" s="7">
        <v>2.361113</v>
      </c>
      <c r="M1857" s="7">
        <v>2.1350690000000001</v>
      </c>
      <c r="N1857" s="7">
        <v>1.2030689999999999</v>
      </c>
      <c r="O1857" s="7">
        <v>1.125713</v>
      </c>
      <c r="P1857" s="7">
        <v>1.1681010000000001</v>
      </c>
      <c r="Q1857" s="7">
        <v>0.68131799999999998</v>
      </c>
      <c r="R1857" s="7">
        <v>0.64907599999999999</v>
      </c>
      <c r="S1857" s="7">
        <v>1.136088</v>
      </c>
      <c r="T1857" s="7"/>
    </row>
    <row r="1858" spans="1:20" x14ac:dyDescent="0.35">
      <c r="A1858" s="6" t="s">
        <v>185</v>
      </c>
      <c r="B1858" s="6" t="s">
        <v>208</v>
      </c>
      <c r="C1858" s="6" t="s">
        <v>699</v>
      </c>
      <c r="D1858" s="6" t="s">
        <v>188</v>
      </c>
      <c r="E1858" s="6" t="s">
        <v>192</v>
      </c>
      <c r="F1858" s="6" t="s">
        <v>650</v>
      </c>
      <c r="G1858" s="6" t="s">
        <v>651</v>
      </c>
      <c r="H1858" s="7">
        <v>157.87247400000001</v>
      </c>
      <c r="I1858" s="7">
        <v>135.047538</v>
      </c>
      <c r="J1858" s="7">
        <v>285.31169999999997</v>
      </c>
      <c r="K1858" s="7">
        <v>181.17359500000001</v>
      </c>
      <c r="L1858" s="7">
        <v>258.14823999999999</v>
      </c>
      <c r="M1858" s="7">
        <v>184.687726</v>
      </c>
      <c r="N1858" s="7">
        <v>274.32728800000001</v>
      </c>
      <c r="O1858" s="7">
        <v>263.76445799999999</v>
      </c>
      <c r="P1858" s="7">
        <v>235.520115</v>
      </c>
      <c r="Q1858" s="7">
        <v>175.480954</v>
      </c>
      <c r="R1858" s="7">
        <v>142.775722</v>
      </c>
      <c r="S1858" s="7">
        <v>203.278919</v>
      </c>
      <c r="T1858" s="7"/>
    </row>
    <row r="1859" spans="1:20" x14ac:dyDescent="0.35">
      <c r="A1859" s="6" t="s">
        <v>185</v>
      </c>
      <c r="B1859" s="6" t="s">
        <v>208</v>
      </c>
      <c r="C1859" s="6" t="s">
        <v>699</v>
      </c>
      <c r="D1859" s="6" t="s">
        <v>188</v>
      </c>
      <c r="E1859" s="6" t="s">
        <v>192</v>
      </c>
      <c r="F1859" s="6" t="s">
        <v>193</v>
      </c>
      <c r="G1859" s="6" t="s">
        <v>194</v>
      </c>
      <c r="H1859" s="7">
        <v>62.768610000000002</v>
      </c>
      <c r="I1859" s="7">
        <v>58.584035999999998</v>
      </c>
      <c r="J1859" s="7">
        <v>112.983498</v>
      </c>
      <c r="K1859" s="7">
        <v>107.275965</v>
      </c>
      <c r="L1859" s="7">
        <v>166.01098099999999</v>
      </c>
      <c r="M1859" s="7">
        <v>72.851355999999996</v>
      </c>
      <c r="N1859" s="7">
        <v>128.15406999999999</v>
      </c>
      <c r="O1859" s="7">
        <v>130.99768599999999</v>
      </c>
      <c r="P1859" s="7">
        <v>118.303769</v>
      </c>
      <c r="Q1859" s="7">
        <v>50.213258000000003</v>
      </c>
      <c r="R1859" s="7">
        <v>43.918891000000002</v>
      </c>
      <c r="S1859" s="7">
        <v>61.082363999999998</v>
      </c>
      <c r="T1859" s="7"/>
    </row>
    <row r="1860" spans="1:20" x14ac:dyDescent="0.35">
      <c r="A1860" s="6" t="s">
        <v>185</v>
      </c>
      <c r="B1860" s="6" t="s">
        <v>208</v>
      </c>
      <c r="C1860" s="6" t="s">
        <v>699</v>
      </c>
      <c r="D1860" s="6" t="s">
        <v>188</v>
      </c>
      <c r="E1860" s="6" t="s">
        <v>192</v>
      </c>
      <c r="F1860" s="6" t="s">
        <v>654</v>
      </c>
      <c r="G1860" s="6" t="s">
        <v>655</v>
      </c>
      <c r="H1860" s="7">
        <v>35.928139999999999</v>
      </c>
      <c r="I1860" s="7">
        <v>52.835500000000003</v>
      </c>
      <c r="J1860" s="7">
        <v>88.763639999999995</v>
      </c>
      <c r="K1860" s="7">
        <v>97.799642000000006</v>
      </c>
      <c r="L1860" s="7">
        <v>132.11287899999999</v>
      </c>
      <c r="M1860" s="7">
        <v>95.203299999999999</v>
      </c>
      <c r="N1860" s="7">
        <v>173.04609199999999</v>
      </c>
      <c r="O1860" s="7">
        <v>175.82692599999999</v>
      </c>
      <c r="P1860" s="7">
        <v>158.16600500000001</v>
      </c>
      <c r="Q1860" s="7">
        <v>106.226984</v>
      </c>
      <c r="R1860" s="7">
        <v>89.725077999999996</v>
      </c>
      <c r="S1860" s="7">
        <v>119.624272</v>
      </c>
      <c r="T1860" s="7"/>
    </row>
    <row r="1861" spans="1:20" x14ac:dyDescent="0.35">
      <c r="A1861" s="6" t="s">
        <v>185</v>
      </c>
      <c r="B1861" s="6" t="s">
        <v>208</v>
      </c>
      <c r="C1861" s="6" t="s">
        <v>699</v>
      </c>
      <c r="D1861" s="6" t="s">
        <v>188</v>
      </c>
      <c r="E1861" s="6" t="s">
        <v>656</v>
      </c>
      <c r="F1861" s="6" t="s">
        <v>657</v>
      </c>
      <c r="G1861" s="6" t="s">
        <v>658</v>
      </c>
      <c r="H1861" s="6"/>
      <c r="I1861" s="6"/>
      <c r="J1861" s="6"/>
      <c r="K1861" s="7">
        <v>0</v>
      </c>
      <c r="L1861" s="7">
        <v>0</v>
      </c>
      <c r="M1861" s="7">
        <v>0</v>
      </c>
      <c r="N1861" s="7">
        <v>38.426672000000003</v>
      </c>
      <c r="O1861" s="7">
        <v>37.289611999999998</v>
      </c>
      <c r="P1861" s="7">
        <v>33.591704</v>
      </c>
      <c r="Q1861" s="7">
        <v>14.486786</v>
      </c>
      <c r="R1861" s="7">
        <v>13.746274</v>
      </c>
      <c r="S1861" s="7">
        <v>19.611066999999998</v>
      </c>
      <c r="T1861" s="7"/>
    </row>
    <row r="1862" spans="1:20" x14ac:dyDescent="0.35">
      <c r="A1862" s="6" t="s">
        <v>185</v>
      </c>
      <c r="B1862" s="6" t="s">
        <v>208</v>
      </c>
      <c r="C1862" s="6" t="s">
        <v>699</v>
      </c>
      <c r="D1862" s="6" t="s">
        <v>188</v>
      </c>
      <c r="E1862" s="6" t="s">
        <v>656</v>
      </c>
      <c r="F1862" s="6" t="s">
        <v>659</v>
      </c>
      <c r="G1862" s="6" t="s">
        <v>660</v>
      </c>
      <c r="H1862" s="7">
        <v>7.6083119999999997</v>
      </c>
      <c r="I1862" s="6"/>
      <c r="J1862" s="7">
        <v>3.8041559999999999</v>
      </c>
      <c r="K1862" s="7">
        <v>1.1185350000000001</v>
      </c>
      <c r="L1862" s="7">
        <v>8.0101630000000004</v>
      </c>
      <c r="M1862" s="7">
        <v>14.024226000000001</v>
      </c>
      <c r="N1862" s="7">
        <v>59.027983999999996</v>
      </c>
      <c r="O1862" s="7">
        <v>54.108975999999998</v>
      </c>
      <c r="P1862" s="7">
        <v>48.304715000000002</v>
      </c>
      <c r="Q1862" s="7">
        <v>35.32179</v>
      </c>
      <c r="R1862" s="7">
        <v>31.885966</v>
      </c>
      <c r="S1862" s="7">
        <v>48.077669999999998</v>
      </c>
      <c r="T1862" s="7"/>
    </row>
    <row r="1863" spans="1:20" x14ac:dyDescent="0.35">
      <c r="A1863" s="6" t="s">
        <v>185</v>
      </c>
      <c r="B1863" s="6" t="s">
        <v>208</v>
      </c>
      <c r="C1863" s="6" t="s">
        <v>699</v>
      </c>
      <c r="D1863" s="6" t="s">
        <v>684</v>
      </c>
      <c r="E1863" s="6" t="s">
        <v>700</v>
      </c>
      <c r="F1863" s="6" t="s">
        <v>701</v>
      </c>
      <c r="G1863" s="6" t="s">
        <v>702</v>
      </c>
      <c r="H1863" s="6"/>
      <c r="I1863" s="6"/>
      <c r="J1863" s="6"/>
      <c r="K1863" s="7">
        <v>3.7318999999999998E-2</v>
      </c>
      <c r="L1863" s="7">
        <v>0</v>
      </c>
      <c r="M1863" s="7">
        <v>0</v>
      </c>
      <c r="N1863" s="7">
        <v>0</v>
      </c>
      <c r="O1863" s="7">
        <v>0</v>
      </c>
      <c r="P1863" s="7">
        <v>0</v>
      </c>
      <c r="Q1863" s="7">
        <v>0</v>
      </c>
      <c r="R1863" s="7">
        <v>0</v>
      </c>
      <c r="S1863" s="7">
        <v>0</v>
      </c>
      <c r="T1863" s="7"/>
    </row>
    <row r="1864" spans="1:20" x14ac:dyDescent="0.35">
      <c r="A1864" s="6" t="s">
        <v>185</v>
      </c>
      <c r="B1864" s="6" t="s">
        <v>208</v>
      </c>
      <c r="C1864" s="6" t="s">
        <v>699</v>
      </c>
      <c r="D1864" s="6" t="s">
        <v>684</v>
      </c>
      <c r="E1864" s="6" t="s">
        <v>700</v>
      </c>
      <c r="F1864" s="6" t="s">
        <v>703</v>
      </c>
      <c r="G1864" s="6" t="s">
        <v>704</v>
      </c>
      <c r="H1864" s="6"/>
      <c r="I1864" s="6"/>
      <c r="J1864" s="6"/>
      <c r="K1864" s="7">
        <v>0</v>
      </c>
      <c r="L1864" s="7">
        <v>0</v>
      </c>
      <c r="M1864" s="7">
        <v>0</v>
      </c>
      <c r="N1864" s="7">
        <v>1.9824000000000001E-2</v>
      </c>
      <c r="O1864" s="7">
        <v>1.9899E-2</v>
      </c>
      <c r="P1864" s="7">
        <v>1.9834000000000001E-2</v>
      </c>
      <c r="Q1864" s="7">
        <v>0</v>
      </c>
      <c r="R1864" s="7">
        <v>0</v>
      </c>
      <c r="S1864" s="7">
        <v>0</v>
      </c>
      <c r="T1864" s="7"/>
    </row>
    <row r="1865" spans="1:20" x14ac:dyDescent="0.35">
      <c r="A1865" s="6" t="s">
        <v>185</v>
      </c>
      <c r="B1865" s="6" t="s">
        <v>208</v>
      </c>
      <c r="C1865" s="6" t="s">
        <v>699</v>
      </c>
      <c r="D1865" s="6" t="s">
        <v>684</v>
      </c>
      <c r="E1865" s="6" t="s">
        <v>196</v>
      </c>
      <c r="F1865" s="6" t="s">
        <v>197</v>
      </c>
      <c r="G1865" s="6" t="s">
        <v>198</v>
      </c>
      <c r="H1865" s="7">
        <v>7.1327939999999996</v>
      </c>
      <c r="I1865" s="7">
        <v>16.643186</v>
      </c>
      <c r="J1865" s="7">
        <v>30.908774000000001</v>
      </c>
      <c r="K1865" s="7">
        <v>22.215142</v>
      </c>
      <c r="L1865" s="7">
        <v>31.060233</v>
      </c>
      <c r="M1865" s="7">
        <v>43.298945000000003</v>
      </c>
      <c r="N1865" s="7">
        <v>35.415739000000002</v>
      </c>
      <c r="O1865" s="7">
        <v>31.781051999999999</v>
      </c>
      <c r="P1865" s="7">
        <v>19.138210000000001</v>
      </c>
      <c r="Q1865" s="7">
        <v>18.760535999999998</v>
      </c>
      <c r="R1865" s="7">
        <v>22.357084</v>
      </c>
      <c r="S1865" s="7">
        <v>44.18282</v>
      </c>
      <c r="T1865" s="7"/>
    </row>
    <row r="1866" spans="1:20" x14ac:dyDescent="0.35">
      <c r="A1866" s="6" t="s">
        <v>185</v>
      </c>
      <c r="B1866" s="6" t="s">
        <v>208</v>
      </c>
      <c r="C1866" s="6" t="s">
        <v>699</v>
      </c>
      <c r="D1866" s="6" t="s">
        <v>684</v>
      </c>
      <c r="E1866" s="6" t="s">
        <v>196</v>
      </c>
      <c r="F1866" s="6" t="s">
        <v>200</v>
      </c>
      <c r="G1866" s="6" t="s">
        <v>201</v>
      </c>
      <c r="H1866" s="7">
        <v>9.5103919999999995</v>
      </c>
      <c r="I1866" s="7">
        <v>9.5103919999999995</v>
      </c>
      <c r="J1866" s="7">
        <v>14.265587999999999</v>
      </c>
      <c r="K1866" s="7">
        <v>15.254175999999999</v>
      </c>
      <c r="L1866" s="7">
        <v>22.213172</v>
      </c>
      <c r="M1866" s="7">
        <v>42.880225000000003</v>
      </c>
      <c r="N1866" s="7">
        <v>42.800629999999998</v>
      </c>
      <c r="O1866" s="7">
        <v>38.434524000000003</v>
      </c>
      <c r="P1866" s="7">
        <v>23.121808999999999</v>
      </c>
      <c r="Q1866" s="7">
        <v>21.589082000000001</v>
      </c>
      <c r="R1866" s="7">
        <v>25.70797</v>
      </c>
      <c r="S1866" s="7">
        <v>50.768835000000003</v>
      </c>
      <c r="T1866" s="7"/>
    </row>
    <row r="1867" spans="1:20" x14ac:dyDescent="0.35">
      <c r="A1867" s="6" t="s">
        <v>185</v>
      </c>
      <c r="B1867" s="6" t="s">
        <v>208</v>
      </c>
      <c r="C1867" s="6" t="s">
        <v>699</v>
      </c>
      <c r="D1867" s="6" t="s">
        <v>684</v>
      </c>
      <c r="E1867" s="6" t="s">
        <v>196</v>
      </c>
      <c r="F1867" s="6" t="s">
        <v>203</v>
      </c>
      <c r="G1867" s="6" t="s">
        <v>204</v>
      </c>
      <c r="H1867" s="6"/>
      <c r="I1867" s="6"/>
      <c r="J1867" s="6"/>
      <c r="K1867" s="7">
        <v>0</v>
      </c>
      <c r="L1867" s="7">
        <v>0</v>
      </c>
      <c r="M1867" s="7">
        <v>0</v>
      </c>
      <c r="N1867" s="7">
        <v>0</v>
      </c>
      <c r="O1867" s="7">
        <v>0</v>
      </c>
      <c r="P1867" s="7">
        <v>0</v>
      </c>
      <c r="Q1867" s="7">
        <v>3.2999000000000001E-2</v>
      </c>
      <c r="R1867" s="7">
        <v>3.7472999999999999E-2</v>
      </c>
      <c r="S1867" s="7">
        <v>5.4814000000000002E-2</v>
      </c>
      <c r="T1867" s="7"/>
    </row>
    <row r="1868" spans="1:20" x14ac:dyDescent="0.35">
      <c r="A1868" s="6" t="s">
        <v>185</v>
      </c>
      <c r="B1868" s="6" t="s">
        <v>208</v>
      </c>
      <c r="C1868" s="6" t="s">
        <v>699</v>
      </c>
      <c r="D1868" s="6" t="s">
        <v>684</v>
      </c>
      <c r="E1868" s="6" t="s">
        <v>196</v>
      </c>
      <c r="F1868" s="6" t="s">
        <v>206</v>
      </c>
      <c r="G1868" s="6" t="s">
        <v>207</v>
      </c>
      <c r="H1868" s="6"/>
      <c r="I1868" s="6"/>
      <c r="J1868" s="6"/>
      <c r="K1868" s="7">
        <v>0</v>
      </c>
      <c r="L1868" s="7">
        <v>0</v>
      </c>
      <c r="M1868" s="7">
        <v>0</v>
      </c>
      <c r="N1868" s="7">
        <v>0.23793500000000001</v>
      </c>
      <c r="O1868" s="7">
        <v>0.20998900000000001</v>
      </c>
      <c r="P1868" s="7">
        <v>0.255886</v>
      </c>
      <c r="Q1868" s="7">
        <v>0.13167599999999999</v>
      </c>
      <c r="R1868" s="7">
        <v>0.13070799999999999</v>
      </c>
      <c r="S1868" s="7">
        <v>0.201075</v>
      </c>
      <c r="T1868" s="7"/>
    </row>
    <row r="1869" spans="1:20" x14ac:dyDescent="0.35">
      <c r="A1869" s="6" t="s">
        <v>185</v>
      </c>
      <c r="B1869" s="6" t="s">
        <v>208</v>
      </c>
      <c r="C1869" s="6" t="s">
        <v>699</v>
      </c>
      <c r="D1869" s="6" t="s">
        <v>684</v>
      </c>
      <c r="E1869" s="6" t="s">
        <v>196</v>
      </c>
      <c r="F1869" s="6" t="s">
        <v>210</v>
      </c>
      <c r="G1869" s="6" t="s">
        <v>211</v>
      </c>
      <c r="H1869" s="7">
        <v>14.793939999999999</v>
      </c>
      <c r="I1869" s="7">
        <v>14.793939999999999</v>
      </c>
      <c r="J1869" s="7">
        <v>25.361039999999999</v>
      </c>
      <c r="K1869" s="7">
        <v>23.751933999999999</v>
      </c>
      <c r="L1869" s="7">
        <v>57.923968000000002</v>
      </c>
      <c r="M1869" s="7">
        <v>51.945571000000001</v>
      </c>
      <c r="N1869" s="7">
        <v>45.832165000000003</v>
      </c>
      <c r="O1869" s="7">
        <v>25.960433999999999</v>
      </c>
      <c r="P1869" s="7">
        <v>19.098458000000001</v>
      </c>
      <c r="Q1869" s="7">
        <v>20.348300999999999</v>
      </c>
      <c r="R1869" s="7">
        <v>19.30416</v>
      </c>
      <c r="S1869" s="7">
        <v>28.954734999999999</v>
      </c>
      <c r="T1869" s="7"/>
    </row>
    <row r="1870" spans="1:20" x14ac:dyDescent="0.35">
      <c r="A1870" s="6" t="s">
        <v>185</v>
      </c>
      <c r="B1870" s="6" t="s">
        <v>208</v>
      </c>
      <c r="C1870" s="6" t="s">
        <v>699</v>
      </c>
      <c r="D1870" s="6" t="s">
        <v>684</v>
      </c>
      <c r="E1870" s="6" t="s">
        <v>196</v>
      </c>
      <c r="F1870" s="6" t="s">
        <v>214</v>
      </c>
      <c r="G1870" s="6" t="s">
        <v>215</v>
      </c>
      <c r="H1870" s="7">
        <v>1.05671</v>
      </c>
      <c r="I1870" s="7">
        <v>4.2268400000000002</v>
      </c>
      <c r="J1870" s="6"/>
      <c r="K1870" s="7">
        <v>0</v>
      </c>
      <c r="L1870" s="7">
        <v>0</v>
      </c>
      <c r="M1870" s="7">
        <v>0</v>
      </c>
      <c r="N1870" s="7">
        <v>0</v>
      </c>
      <c r="O1870" s="7">
        <v>0</v>
      </c>
      <c r="P1870" s="7">
        <v>0</v>
      </c>
      <c r="Q1870" s="7">
        <v>0</v>
      </c>
      <c r="R1870" s="7">
        <v>0</v>
      </c>
      <c r="S1870" s="7">
        <v>0</v>
      </c>
      <c r="T1870" s="7"/>
    </row>
    <row r="1871" spans="1:20" x14ac:dyDescent="0.35">
      <c r="A1871" s="6" t="s">
        <v>185</v>
      </c>
      <c r="B1871" s="6" t="s">
        <v>208</v>
      </c>
      <c r="C1871" s="6" t="s">
        <v>699</v>
      </c>
      <c r="D1871" s="6" t="s">
        <v>684</v>
      </c>
      <c r="E1871" s="6" t="s">
        <v>196</v>
      </c>
      <c r="F1871" s="6" t="s">
        <v>218</v>
      </c>
      <c r="G1871" s="6" t="s">
        <v>219</v>
      </c>
      <c r="H1871" s="7">
        <v>3.1701299999999999</v>
      </c>
      <c r="I1871" s="7">
        <v>4.2268400000000002</v>
      </c>
      <c r="J1871" s="7">
        <v>3.1701299999999999</v>
      </c>
      <c r="K1871" s="7">
        <v>3.1366100000000001</v>
      </c>
      <c r="L1871" s="7">
        <v>11.791600000000001</v>
      </c>
      <c r="M1871" s="7">
        <v>10.999947000000001</v>
      </c>
      <c r="N1871" s="7">
        <v>11.658887999999999</v>
      </c>
      <c r="O1871" s="7">
        <v>6.5836860000000001</v>
      </c>
      <c r="P1871" s="7">
        <v>4.8627750000000001</v>
      </c>
      <c r="Q1871" s="7">
        <v>5.4896770000000004</v>
      </c>
      <c r="R1871" s="7">
        <v>5.1677689999999998</v>
      </c>
      <c r="S1871" s="7">
        <v>7.773625</v>
      </c>
      <c r="T1871" s="7"/>
    </row>
    <row r="1872" spans="1:20" x14ac:dyDescent="0.35">
      <c r="A1872" s="6" t="s">
        <v>185</v>
      </c>
      <c r="B1872" s="6" t="s">
        <v>208</v>
      </c>
      <c r="C1872" s="6" t="s">
        <v>699</v>
      </c>
      <c r="D1872" s="6" t="s">
        <v>684</v>
      </c>
      <c r="E1872" s="6" t="s">
        <v>196</v>
      </c>
      <c r="F1872" s="6" t="s">
        <v>220</v>
      </c>
      <c r="G1872" s="6" t="s">
        <v>221</v>
      </c>
      <c r="H1872" s="7">
        <v>42.2684</v>
      </c>
      <c r="I1872" s="7">
        <v>44.381819999999998</v>
      </c>
      <c r="J1872" s="7">
        <v>90.87706</v>
      </c>
      <c r="K1872" s="7">
        <v>83.300419000000005</v>
      </c>
      <c r="L1872" s="7">
        <v>91.340168000000006</v>
      </c>
      <c r="M1872" s="7">
        <v>90.592246000000003</v>
      </c>
      <c r="N1872" s="7">
        <v>85.686863000000002</v>
      </c>
      <c r="O1872" s="7">
        <v>82.710015999999996</v>
      </c>
      <c r="P1872" s="7">
        <v>63.76784</v>
      </c>
      <c r="Q1872" s="7">
        <v>44.086717999999998</v>
      </c>
      <c r="R1872" s="7">
        <v>42.171196000000002</v>
      </c>
      <c r="S1872" s="7">
        <v>71.948295000000002</v>
      </c>
      <c r="T1872" s="7"/>
    </row>
    <row r="1873" spans="1:20" x14ac:dyDescent="0.35">
      <c r="A1873" s="6" t="s">
        <v>185</v>
      </c>
      <c r="B1873" s="6" t="s">
        <v>208</v>
      </c>
      <c r="C1873" s="6" t="s">
        <v>699</v>
      </c>
      <c r="D1873" s="6" t="s">
        <v>684</v>
      </c>
      <c r="E1873" s="6" t="s">
        <v>196</v>
      </c>
      <c r="F1873" s="6" t="s">
        <v>223</v>
      </c>
      <c r="G1873" s="6" t="s">
        <v>224</v>
      </c>
      <c r="H1873" s="7">
        <v>71.856279999999998</v>
      </c>
      <c r="I1873" s="7">
        <v>63.4026</v>
      </c>
      <c r="J1873" s="7">
        <v>82.423379999999995</v>
      </c>
      <c r="K1873" s="7">
        <v>59.527282</v>
      </c>
      <c r="L1873" s="7">
        <v>111.97965499999999</v>
      </c>
      <c r="M1873" s="7">
        <v>95.100226000000006</v>
      </c>
      <c r="N1873" s="7">
        <v>71.863594000000006</v>
      </c>
      <c r="O1873" s="7">
        <v>69.352031999999994</v>
      </c>
      <c r="P1873" s="7">
        <v>53.458385</v>
      </c>
      <c r="Q1873" s="7">
        <v>36.420273999999999</v>
      </c>
      <c r="R1873" s="7">
        <v>34.842818000000001</v>
      </c>
      <c r="S1873" s="7">
        <v>59.434840000000001</v>
      </c>
      <c r="T1873" s="7"/>
    </row>
    <row r="1874" spans="1:20" x14ac:dyDescent="0.35">
      <c r="A1874" s="6" t="s">
        <v>185</v>
      </c>
      <c r="B1874" s="6" t="s">
        <v>208</v>
      </c>
      <c r="C1874" s="6" t="s">
        <v>699</v>
      </c>
      <c r="D1874" s="6" t="s">
        <v>684</v>
      </c>
      <c r="E1874" s="6" t="s">
        <v>196</v>
      </c>
      <c r="F1874" s="6" t="s">
        <v>226</v>
      </c>
      <c r="G1874" s="6" t="s">
        <v>227</v>
      </c>
      <c r="H1874" s="7">
        <v>69.742859999999993</v>
      </c>
      <c r="I1874" s="7">
        <v>80.309960000000004</v>
      </c>
      <c r="J1874" s="7">
        <v>71.856279999999998</v>
      </c>
      <c r="K1874" s="7">
        <v>50.169096000000003</v>
      </c>
      <c r="L1874" s="7">
        <v>143.19529600000001</v>
      </c>
      <c r="M1874" s="7">
        <v>126.835066</v>
      </c>
      <c r="N1874" s="7">
        <v>100.843616</v>
      </c>
      <c r="O1874" s="7">
        <v>96.999315999999993</v>
      </c>
      <c r="P1874" s="7">
        <v>64.532250000000005</v>
      </c>
      <c r="Q1874" s="7">
        <v>39.951822</v>
      </c>
      <c r="R1874" s="7">
        <v>48.934187999999999</v>
      </c>
      <c r="S1874" s="7">
        <v>91.184387999999998</v>
      </c>
      <c r="T1874" s="7"/>
    </row>
    <row r="1875" spans="1:20" x14ac:dyDescent="0.35">
      <c r="A1875" s="6" t="s">
        <v>185</v>
      </c>
      <c r="B1875" s="6" t="s">
        <v>208</v>
      </c>
      <c r="C1875" s="6" t="s">
        <v>699</v>
      </c>
      <c r="D1875" s="6" t="s">
        <v>684</v>
      </c>
      <c r="E1875" s="6" t="s">
        <v>196</v>
      </c>
      <c r="F1875" s="6" t="s">
        <v>228</v>
      </c>
      <c r="G1875" s="6" t="s">
        <v>229</v>
      </c>
      <c r="H1875" s="7">
        <v>31.7013</v>
      </c>
      <c r="I1875" s="7">
        <v>29.587879999999998</v>
      </c>
      <c r="J1875" s="7">
        <v>61.289180000000002</v>
      </c>
      <c r="K1875" s="7">
        <v>69.038967</v>
      </c>
      <c r="L1875" s="7">
        <v>106.929714</v>
      </c>
      <c r="M1875" s="7">
        <v>173.64223799999999</v>
      </c>
      <c r="N1875" s="7">
        <v>110.700407</v>
      </c>
      <c r="O1875" s="7">
        <v>81.449510000000004</v>
      </c>
      <c r="P1875" s="7">
        <v>52.659208999999997</v>
      </c>
      <c r="Q1875" s="7">
        <v>45.092590000000001</v>
      </c>
      <c r="R1875" s="7">
        <v>42.815415999999999</v>
      </c>
      <c r="S1875" s="7">
        <v>73.788373000000007</v>
      </c>
      <c r="T1875" s="7"/>
    </row>
    <row r="1876" spans="1:20" x14ac:dyDescent="0.35">
      <c r="A1876" s="6" t="s">
        <v>185</v>
      </c>
      <c r="B1876" s="6" t="s">
        <v>208</v>
      </c>
      <c r="C1876" s="6" t="s">
        <v>699</v>
      </c>
      <c r="D1876" s="6" t="s">
        <v>684</v>
      </c>
      <c r="E1876" s="6" t="s">
        <v>196</v>
      </c>
      <c r="F1876" s="6" t="s">
        <v>230</v>
      </c>
      <c r="G1876" s="6" t="s">
        <v>231</v>
      </c>
      <c r="H1876" s="7">
        <v>21.1342</v>
      </c>
      <c r="I1876" s="7">
        <v>25.361039999999999</v>
      </c>
      <c r="J1876" s="7">
        <v>27.474460000000001</v>
      </c>
      <c r="K1876" s="7">
        <v>33.426859</v>
      </c>
      <c r="L1876" s="7">
        <v>76.55583</v>
      </c>
      <c r="M1876" s="7">
        <v>79.550510000000003</v>
      </c>
      <c r="N1876" s="7">
        <v>57.349364000000001</v>
      </c>
      <c r="O1876" s="7">
        <v>42.184314000000001</v>
      </c>
      <c r="P1876" s="7">
        <v>27.275276000000002</v>
      </c>
      <c r="Q1876" s="7">
        <v>25.057458</v>
      </c>
      <c r="R1876" s="7">
        <v>23.808841999999999</v>
      </c>
      <c r="S1876" s="7">
        <v>40.986725</v>
      </c>
      <c r="T1876" s="7"/>
    </row>
    <row r="1877" spans="1:20" x14ac:dyDescent="0.35">
      <c r="A1877" s="6" t="s">
        <v>185</v>
      </c>
      <c r="B1877" s="6" t="s">
        <v>208</v>
      </c>
      <c r="C1877" s="6" t="s">
        <v>699</v>
      </c>
      <c r="D1877" s="6" t="s">
        <v>684</v>
      </c>
      <c r="E1877" s="6" t="s">
        <v>196</v>
      </c>
      <c r="F1877" s="6" t="s">
        <v>232</v>
      </c>
      <c r="G1877" s="6" t="s">
        <v>233</v>
      </c>
      <c r="H1877" s="7">
        <v>29.587879999999998</v>
      </c>
      <c r="I1877" s="7">
        <v>46.495240000000003</v>
      </c>
      <c r="J1877" s="7">
        <v>71.856279999999998</v>
      </c>
      <c r="K1877" s="7">
        <v>54.62032</v>
      </c>
      <c r="L1877" s="7">
        <v>78.070796000000001</v>
      </c>
      <c r="M1877" s="7">
        <v>99.342798999999999</v>
      </c>
      <c r="N1877" s="7">
        <v>98.731307999999999</v>
      </c>
      <c r="O1877" s="7">
        <v>94.970727999999994</v>
      </c>
      <c r="P1877" s="7">
        <v>63.191518000000002</v>
      </c>
      <c r="Q1877" s="7">
        <v>35.733635999999997</v>
      </c>
      <c r="R1877" s="7">
        <v>43.796061999999999</v>
      </c>
      <c r="S1877" s="7">
        <v>81.604613000000001</v>
      </c>
      <c r="T1877" s="7"/>
    </row>
    <row r="1878" spans="1:20" x14ac:dyDescent="0.35">
      <c r="A1878" s="6" t="s">
        <v>185</v>
      </c>
      <c r="B1878" s="6" t="s">
        <v>208</v>
      </c>
      <c r="C1878" s="6" t="s">
        <v>699</v>
      </c>
      <c r="D1878" s="6" t="s">
        <v>684</v>
      </c>
      <c r="E1878" s="6" t="s">
        <v>196</v>
      </c>
      <c r="F1878" s="6" t="s">
        <v>234</v>
      </c>
      <c r="G1878" s="6" t="s">
        <v>235</v>
      </c>
      <c r="H1878" s="7">
        <v>10.567100999999999</v>
      </c>
      <c r="I1878" s="7">
        <v>10.567100999999999</v>
      </c>
      <c r="J1878" s="7">
        <v>21.134201999999998</v>
      </c>
      <c r="K1878" s="7">
        <v>7.8698579999999998</v>
      </c>
      <c r="L1878" s="7">
        <v>19.834143999999998</v>
      </c>
      <c r="M1878" s="7">
        <v>112.118239</v>
      </c>
      <c r="N1878" s="7">
        <v>54.678215999999999</v>
      </c>
      <c r="O1878" s="7">
        <v>53.720422999999997</v>
      </c>
      <c r="P1878" s="7">
        <v>44.693624</v>
      </c>
      <c r="Q1878" s="7">
        <v>36.668232000000003</v>
      </c>
      <c r="R1878" s="7">
        <v>40.1081</v>
      </c>
      <c r="S1878" s="7">
        <v>65.084320000000005</v>
      </c>
      <c r="T1878" s="7"/>
    </row>
    <row r="1879" spans="1:20" x14ac:dyDescent="0.35">
      <c r="A1879" s="6" t="s">
        <v>185</v>
      </c>
      <c r="B1879" s="6" t="s">
        <v>208</v>
      </c>
      <c r="C1879" s="6" t="s">
        <v>699</v>
      </c>
      <c r="D1879" s="6" t="s">
        <v>684</v>
      </c>
      <c r="E1879" s="6" t="s">
        <v>236</v>
      </c>
      <c r="F1879" s="6" t="s">
        <v>664</v>
      </c>
      <c r="G1879" s="6" t="s">
        <v>665</v>
      </c>
      <c r="H1879" s="6"/>
      <c r="I1879" s="7">
        <v>0.52835500000000002</v>
      </c>
      <c r="J1879" s="7">
        <v>4.2268400000000002</v>
      </c>
      <c r="K1879" s="7">
        <v>1.5615939999999999</v>
      </c>
      <c r="L1879" s="6"/>
      <c r="M1879" s="6"/>
      <c r="N1879" s="7">
        <v>0</v>
      </c>
      <c r="O1879" s="7">
        <v>0</v>
      </c>
      <c r="P1879" s="7">
        <v>0</v>
      </c>
      <c r="Q1879" s="7">
        <v>0</v>
      </c>
      <c r="R1879" s="7">
        <v>0</v>
      </c>
      <c r="S1879" s="7">
        <v>0</v>
      </c>
      <c r="T1879" s="7"/>
    </row>
    <row r="1880" spans="1:20" x14ac:dyDescent="0.35">
      <c r="A1880" s="6" t="s">
        <v>185</v>
      </c>
      <c r="B1880" s="6" t="s">
        <v>208</v>
      </c>
      <c r="C1880" s="6" t="s">
        <v>699</v>
      </c>
      <c r="D1880" s="6" t="s">
        <v>684</v>
      </c>
      <c r="E1880" s="6" t="s">
        <v>236</v>
      </c>
      <c r="F1880" s="6" t="s">
        <v>237</v>
      </c>
      <c r="G1880" s="6" t="s">
        <v>238</v>
      </c>
      <c r="H1880" s="7">
        <v>7.3969699999999996</v>
      </c>
      <c r="I1880" s="7">
        <v>4.7551949999999996</v>
      </c>
      <c r="J1880" s="7">
        <v>17.96407</v>
      </c>
      <c r="K1880" s="7">
        <v>10.912338</v>
      </c>
      <c r="L1880" s="7">
        <v>22.188189999999999</v>
      </c>
      <c r="M1880" s="7">
        <v>10.692036</v>
      </c>
      <c r="N1880" s="7">
        <v>22.159693999999998</v>
      </c>
      <c r="O1880" s="7">
        <v>18.797433999999999</v>
      </c>
      <c r="P1880" s="7">
        <v>21.533985000000001</v>
      </c>
      <c r="Q1880" s="7">
        <v>18.690154</v>
      </c>
      <c r="R1880" s="7">
        <v>18.854907000000001</v>
      </c>
      <c r="S1880" s="7">
        <v>33.360622999999997</v>
      </c>
      <c r="T1880" s="7"/>
    </row>
    <row r="1881" spans="1:20" x14ac:dyDescent="0.35">
      <c r="A1881" s="6" t="s">
        <v>185</v>
      </c>
      <c r="B1881" s="6" t="s">
        <v>208</v>
      </c>
      <c r="C1881" s="6" t="s">
        <v>699</v>
      </c>
      <c r="D1881" s="6" t="s">
        <v>684</v>
      </c>
      <c r="E1881" s="6" t="s">
        <v>236</v>
      </c>
      <c r="F1881" s="6" t="s">
        <v>239</v>
      </c>
      <c r="G1881" s="6" t="s">
        <v>240</v>
      </c>
      <c r="H1881" s="7">
        <v>64.526967999999997</v>
      </c>
      <c r="I1881" s="7">
        <v>74.016227999999998</v>
      </c>
      <c r="J1881" s="7">
        <v>74.016227999999998</v>
      </c>
      <c r="K1881" s="7">
        <v>61.706733999999997</v>
      </c>
      <c r="L1881" s="7">
        <v>114.628612</v>
      </c>
      <c r="M1881" s="7">
        <v>131.84098399999999</v>
      </c>
      <c r="N1881" s="7">
        <v>79.558248000000006</v>
      </c>
      <c r="O1881" s="7">
        <v>91.294167999999999</v>
      </c>
      <c r="P1881" s="7">
        <v>114.63050699999999</v>
      </c>
      <c r="Q1881" s="7">
        <v>65.552543</v>
      </c>
      <c r="R1881" s="7">
        <v>68.605802999999995</v>
      </c>
      <c r="S1881" s="7">
        <v>134.92625100000001</v>
      </c>
      <c r="T1881" s="7"/>
    </row>
    <row r="1882" spans="1:20" x14ac:dyDescent="0.35">
      <c r="A1882" s="6" t="s">
        <v>185</v>
      </c>
      <c r="B1882" s="6" t="s">
        <v>208</v>
      </c>
      <c r="C1882" s="6" t="s">
        <v>699</v>
      </c>
      <c r="D1882" s="6" t="s">
        <v>684</v>
      </c>
      <c r="E1882" s="6" t="s">
        <v>236</v>
      </c>
      <c r="F1882" s="6" t="s">
        <v>241</v>
      </c>
      <c r="G1882" s="6" t="s">
        <v>242</v>
      </c>
      <c r="H1882" s="7">
        <v>10.438186</v>
      </c>
      <c r="I1882" s="7">
        <v>7.5914080000000004</v>
      </c>
      <c r="J1882" s="7">
        <v>14.233890000000001</v>
      </c>
      <c r="K1882" s="7">
        <v>4.7809749999999998</v>
      </c>
      <c r="L1882" s="7">
        <v>12.997235999999999</v>
      </c>
      <c r="M1882" s="7">
        <v>33.942444999999999</v>
      </c>
      <c r="N1882" s="7">
        <v>13.019886</v>
      </c>
      <c r="O1882" s="7">
        <v>14.836414</v>
      </c>
      <c r="P1882" s="7">
        <v>18.237949</v>
      </c>
      <c r="Q1882" s="7">
        <v>12.578018</v>
      </c>
      <c r="R1882" s="7">
        <v>13.164382</v>
      </c>
      <c r="S1882" s="7">
        <v>26.342988999999999</v>
      </c>
      <c r="T1882" s="7"/>
    </row>
    <row r="1883" spans="1:20" x14ac:dyDescent="0.35">
      <c r="A1883" s="6" t="s">
        <v>185</v>
      </c>
      <c r="B1883" s="6" t="s">
        <v>208</v>
      </c>
      <c r="C1883" s="6" t="s">
        <v>699</v>
      </c>
      <c r="D1883" s="6" t="s">
        <v>684</v>
      </c>
      <c r="E1883" s="6" t="s">
        <v>236</v>
      </c>
      <c r="F1883" s="6" t="s">
        <v>243</v>
      </c>
      <c r="G1883" s="6" t="s">
        <v>244</v>
      </c>
      <c r="H1883" s="7">
        <v>7.5914080000000004</v>
      </c>
      <c r="I1883" s="7">
        <v>7.5914080000000004</v>
      </c>
      <c r="J1883" s="7">
        <v>4.7446299999999999</v>
      </c>
      <c r="K1883" s="7">
        <v>3.9471400000000001</v>
      </c>
      <c r="L1883" s="7">
        <v>9.3709600000000002</v>
      </c>
      <c r="M1883" s="7">
        <v>11.630685</v>
      </c>
      <c r="N1883" s="7">
        <v>4.4322350000000004</v>
      </c>
      <c r="O1883" s="7">
        <v>4.0211839999999999</v>
      </c>
      <c r="P1883" s="7">
        <v>0</v>
      </c>
      <c r="Q1883" s="7">
        <v>0</v>
      </c>
      <c r="R1883" s="7">
        <v>0</v>
      </c>
      <c r="S1883" s="7">
        <v>0</v>
      </c>
      <c r="T1883" s="7"/>
    </row>
    <row r="1884" spans="1:20" x14ac:dyDescent="0.35">
      <c r="A1884" s="6" t="s">
        <v>185</v>
      </c>
      <c r="B1884" s="6" t="s">
        <v>208</v>
      </c>
      <c r="C1884" s="6" t="s">
        <v>699</v>
      </c>
      <c r="D1884" s="6" t="s">
        <v>684</v>
      </c>
      <c r="E1884" s="6" t="s">
        <v>236</v>
      </c>
      <c r="F1884" s="6" t="s">
        <v>245</v>
      </c>
      <c r="G1884" s="6" t="s">
        <v>246</v>
      </c>
      <c r="H1884" s="7">
        <v>21.825298</v>
      </c>
      <c r="I1884" s="7">
        <v>35.110261999999999</v>
      </c>
      <c r="J1884" s="7">
        <v>30.365632000000002</v>
      </c>
      <c r="K1884" s="7">
        <v>17.330214999999999</v>
      </c>
      <c r="L1884" s="7">
        <v>42.947842999999999</v>
      </c>
      <c r="M1884" s="7">
        <v>60.009400999999997</v>
      </c>
      <c r="N1884" s="7">
        <v>26.424510999999999</v>
      </c>
      <c r="O1884" s="7">
        <v>14.925891999999999</v>
      </c>
      <c r="P1884" s="7">
        <v>26.319716</v>
      </c>
      <c r="Q1884" s="7">
        <v>21.397970000000001</v>
      </c>
      <c r="R1884" s="7">
        <v>11.222151999999999</v>
      </c>
      <c r="S1884" s="7">
        <v>20.863934</v>
      </c>
      <c r="T1884" s="7"/>
    </row>
    <row r="1885" spans="1:20" x14ac:dyDescent="0.35">
      <c r="A1885" s="6" t="s">
        <v>185</v>
      </c>
      <c r="B1885" s="6" t="s">
        <v>208</v>
      </c>
      <c r="C1885" s="6" t="s">
        <v>699</v>
      </c>
      <c r="D1885" s="6" t="s">
        <v>684</v>
      </c>
      <c r="E1885" s="6" t="s">
        <v>236</v>
      </c>
      <c r="F1885" s="6" t="s">
        <v>247</v>
      </c>
      <c r="G1885" s="6" t="s">
        <v>248</v>
      </c>
      <c r="H1885" s="7">
        <v>17.080667999999999</v>
      </c>
      <c r="I1885" s="7">
        <v>18.97852</v>
      </c>
      <c r="J1885" s="7">
        <v>14.233890000000001</v>
      </c>
      <c r="K1885" s="7">
        <v>3.5837490000000001</v>
      </c>
      <c r="L1885" s="7">
        <v>19.70091</v>
      </c>
      <c r="M1885" s="7">
        <v>17.441025</v>
      </c>
      <c r="N1885" s="7">
        <v>24.164556999999999</v>
      </c>
      <c r="O1885" s="7">
        <v>26.530909999999999</v>
      </c>
      <c r="P1885" s="7">
        <v>35.475758999999996</v>
      </c>
      <c r="Q1885" s="7">
        <v>19.986446999999998</v>
      </c>
      <c r="R1885" s="7">
        <v>22.945139000000001</v>
      </c>
      <c r="S1885" s="7">
        <v>39.159964000000002</v>
      </c>
      <c r="T1885" s="7"/>
    </row>
    <row r="1886" spans="1:20" x14ac:dyDescent="0.35">
      <c r="A1886" s="6" t="s">
        <v>185</v>
      </c>
      <c r="B1886" s="6" t="s">
        <v>208</v>
      </c>
      <c r="C1886" s="6" t="s">
        <v>699</v>
      </c>
      <c r="D1886" s="6" t="s">
        <v>684</v>
      </c>
      <c r="E1886" s="6" t="s">
        <v>236</v>
      </c>
      <c r="F1886" s="6" t="s">
        <v>249</v>
      </c>
      <c r="G1886" s="6" t="s">
        <v>250</v>
      </c>
      <c r="H1886" s="6"/>
      <c r="I1886" s="6"/>
      <c r="J1886" s="6"/>
      <c r="K1886" s="7">
        <v>0</v>
      </c>
      <c r="L1886" s="7">
        <v>0</v>
      </c>
      <c r="M1886" s="7">
        <v>0</v>
      </c>
      <c r="N1886" s="7">
        <v>0</v>
      </c>
      <c r="O1886" s="7">
        <v>0</v>
      </c>
      <c r="P1886" s="7">
        <v>11.178630999999999</v>
      </c>
      <c r="Q1886" s="7">
        <v>9.6428010000000004</v>
      </c>
      <c r="R1886" s="7">
        <v>8.5048019999999998</v>
      </c>
      <c r="S1886" s="7">
        <v>5.1495889999999997</v>
      </c>
      <c r="T1886" s="7"/>
    </row>
    <row r="1887" spans="1:20" x14ac:dyDescent="0.35">
      <c r="A1887" s="6" t="s">
        <v>185</v>
      </c>
      <c r="B1887" s="6" t="s">
        <v>208</v>
      </c>
      <c r="C1887" s="6" t="s">
        <v>699</v>
      </c>
      <c r="D1887" s="6" t="s">
        <v>684</v>
      </c>
      <c r="E1887" s="6" t="s">
        <v>189</v>
      </c>
      <c r="F1887" s="6" t="s">
        <v>251</v>
      </c>
      <c r="G1887" s="6" t="s">
        <v>252</v>
      </c>
      <c r="H1887" s="7">
        <v>2.1134200000000001</v>
      </c>
      <c r="I1887" s="6"/>
      <c r="J1887" s="6"/>
      <c r="K1887" s="7">
        <v>7.1504729999999999</v>
      </c>
      <c r="L1887" s="7">
        <v>2.0186359999999999</v>
      </c>
      <c r="M1887" s="7">
        <v>54.238066000000003</v>
      </c>
      <c r="N1887" s="7">
        <v>49.870373999999998</v>
      </c>
      <c r="O1887" s="7">
        <v>45.208784000000001</v>
      </c>
      <c r="P1887" s="7">
        <v>44.133687999999999</v>
      </c>
      <c r="Q1887" s="7">
        <v>30.167404000000001</v>
      </c>
      <c r="R1887" s="7">
        <v>27.308114</v>
      </c>
      <c r="S1887" s="7">
        <v>44.763575000000003</v>
      </c>
      <c r="T1887" s="7"/>
    </row>
    <row r="1888" spans="1:20" x14ac:dyDescent="0.35">
      <c r="A1888" s="6" t="s">
        <v>185</v>
      </c>
      <c r="B1888" s="6" t="s">
        <v>208</v>
      </c>
      <c r="C1888" s="6" t="s">
        <v>699</v>
      </c>
      <c r="D1888" s="6" t="s">
        <v>684</v>
      </c>
      <c r="E1888" s="6" t="s">
        <v>189</v>
      </c>
      <c r="F1888" s="6" t="s">
        <v>253</v>
      </c>
      <c r="G1888" s="6" t="s">
        <v>254</v>
      </c>
      <c r="H1888" s="6"/>
      <c r="I1888" s="6"/>
      <c r="J1888" s="6"/>
      <c r="K1888" s="7">
        <v>0</v>
      </c>
      <c r="L1888" s="7">
        <v>0</v>
      </c>
      <c r="M1888" s="7">
        <v>0</v>
      </c>
      <c r="N1888" s="7">
        <v>0.877826</v>
      </c>
      <c r="O1888" s="7">
        <v>0.89925600000000006</v>
      </c>
      <c r="P1888" s="7">
        <v>0.90852999999999995</v>
      </c>
      <c r="Q1888" s="7">
        <v>0.56688099999999997</v>
      </c>
      <c r="R1888" s="7">
        <v>0.52590199999999998</v>
      </c>
      <c r="S1888" s="7">
        <v>0.930616</v>
      </c>
      <c r="T1888" s="7"/>
    </row>
    <row r="1889" spans="1:20" x14ac:dyDescent="0.35">
      <c r="A1889" s="6" t="s">
        <v>185</v>
      </c>
      <c r="B1889" s="6" t="s">
        <v>208</v>
      </c>
      <c r="C1889" s="6" t="s">
        <v>699</v>
      </c>
      <c r="D1889" s="6" t="s">
        <v>684</v>
      </c>
      <c r="E1889" s="6" t="s">
        <v>189</v>
      </c>
      <c r="F1889" s="6" t="s">
        <v>255</v>
      </c>
      <c r="G1889" s="6" t="s">
        <v>256</v>
      </c>
      <c r="H1889" s="7">
        <v>97.639989999999997</v>
      </c>
      <c r="I1889" s="7">
        <v>110.193703</v>
      </c>
      <c r="J1889" s="7">
        <v>122.747416</v>
      </c>
      <c r="K1889" s="7">
        <v>116.038186</v>
      </c>
      <c r="L1889" s="7">
        <v>272.39525099999997</v>
      </c>
      <c r="M1889" s="7">
        <v>304.64541800000001</v>
      </c>
      <c r="N1889" s="7">
        <v>312.92369000000002</v>
      </c>
      <c r="O1889" s="7">
        <v>309.68154900000002</v>
      </c>
      <c r="P1889" s="7">
        <v>323.01318800000001</v>
      </c>
      <c r="Q1889" s="7">
        <v>122.87367</v>
      </c>
      <c r="R1889" s="7">
        <v>115.547972</v>
      </c>
      <c r="S1889" s="7">
        <v>206.79278600000001</v>
      </c>
      <c r="T1889" s="7"/>
    </row>
    <row r="1890" spans="1:20" x14ac:dyDescent="0.35">
      <c r="A1890" s="6" t="s">
        <v>185</v>
      </c>
      <c r="B1890" s="6" t="s">
        <v>208</v>
      </c>
      <c r="C1890" s="6" t="s">
        <v>699</v>
      </c>
      <c r="D1890" s="6" t="s">
        <v>684</v>
      </c>
      <c r="E1890" s="6" t="s">
        <v>189</v>
      </c>
      <c r="F1890" s="6" t="s">
        <v>190</v>
      </c>
      <c r="G1890" s="6" t="s">
        <v>191</v>
      </c>
      <c r="H1890" s="7">
        <v>302.43040200000002</v>
      </c>
      <c r="I1890" s="7">
        <v>380.41559999999998</v>
      </c>
      <c r="J1890" s="7">
        <v>435.57586199999997</v>
      </c>
      <c r="K1890" s="7">
        <v>347.67515500000002</v>
      </c>
      <c r="L1890" s="7">
        <v>420.18913199999997</v>
      </c>
      <c r="M1890" s="7">
        <v>532.430474</v>
      </c>
      <c r="N1890" s="7">
        <v>624.92032700000004</v>
      </c>
      <c r="O1890" s="7">
        <v>535.58464000000004</v>
      </c>
      <c r="P1890" s="7">
        <v>524.93222000000003</v>
      </c>
      <c r="Q1890" s="7">
        <v>439.49677600000001</v>
      </c>
      <c r="R1890" s="7">
        <v>384.28588000000002</v>
      </c>
      <c r="S1890" s="7">
        <v>704.83179900000005</v>
      </c>
      <c r="T1890" s="7"/>
    </row>
    <row r="1891" spans="1:20" x14ac:dyDescent="0.35">
      <c r="A1891" s="6" t="s">
        <v>185</v>
      </c>
      <c r="B1891" s="6" t="s">
        <v>208</v>
      </c>
      <c r="C1891" s="6" t="s">
        <v>699</v>
      </c>
      <c r="D1891" s="6" t="s">
        <v>684</v>
      </c>
      <c r="E1891" s="6" t="s">
        <v>189</v>
      </c>
      <c r="F1891" s="6" t="s">
        <v>257</v>
      </c>
      <c r="G1891" s="6" t="s">
        <v>258</v>
      </c>
      <c r="H1891" s="6"/>
      <c r="I1891" s="6"/>
      <c r="J1891" s="7">
        <v>0.69742899999999997</v>
      </c>
      <c r="K1891" s="7">
        <v>0.26038299999999998</v>
      </c>
      <c r="L1891" s="7">
        <v>0</v>
      </c>
      <c r="M1891" s="7">
        <v>0</v>
      </c>
      <c r="N1891" s="7">
        <v>3.7162959999999998</v>
      </c>
      <c r="O1891" s="7">
        <v>3.4216959999999998</v>
      </c>
      <c r="P1891" s="7">
        <v>4.649921</v>
      </c>
      <c r="Q1891" s="7">
        <v>2.9827370000000002</v>
      </c>
      <c r="R1891" s="7">
        <v>3.0380669999999999</v>
      </c>
      <c r="S1891" s="7">
        <v>5.0922499999999999</v>
      </c>
      <c r="T1891" s="7"/>
    </row>
    <row r="1892" spans="1:20" x14ac:dyDescent="0.35">
      <c r="A1892" s="6" t="s">
        <v>185</v>
      </c>
      <c r="B1892" s="6" t="s">
        <v>208</v>
      </c>
      <c r="C1892" s="6" t="s">
        <v>699</v>
      </c>
      <c r="D1892" s="6" t="s">
        <v>684</v>
      </c>
      <c r="E1892" s="6" t="s">
        <v>189</v>
      </c>
      <c r="F1892" s="6" t="s">
        <v>259</v>
      </c>
      <c r="G1892" s="6" t="s">
        <v>260</v>
      </c>
      <c r="H1892" s="7">
        <v>416.34374000000003</v>
      </c>
      <c r="I1892" s="7">
        <v>496.65370000000001</v>
      </c>
      <c r="J1892" s="7">
        <v>519.90132000000006</v>
      </c>
      <c r="K1892" s="7">
        <v>445.11647299999998</v>
      </c>
      <c r="L1892" s="7">
        <v>497.95988599999998</v>
      </c>
      <c r="M1892" s="7">
        <v>634.09826899999996</v>
      </c>
      <c r="N1892" s="7">
        <v>781.32077000000004</v>
      </c>
      <c r="O1892" s="7">
        <v>697.96046000000001</v>
      </c>
      <c r="P1892" s="7">
        <v>693.34799499999997</v>
      </c>
      <c r="Q1892" s="7">
        <v>374.64261199999999</v>
      </c>
      <c r="R1892" s="7">
        <v>492.47587199999998</v>
      </c>
      <c r="S1892" s="7">
        <v>1010.667325</v>
      </c>
      <c r="T1892" s="7"/>
    </row>
    <row r="1893" spans="1:20" x14ac:dyDescent="0.35">
      <c r="A1893" s="6" t="s">
        <v>185</v>
      </c>
      <c r="B1893" s="6" t="s">
        <v>208</v>
      </c>
      <c r="C1893" s="6" t="s">
        <v>699</v>
      </c>
      <c r="D1893" s="6" t="s">
        <v>684</v>
      </c>
      <c r="E1893" s="6" t="s">
        <v>189</v>
      </c>
      <c r="F1893" s="6" t="s">
        <v>261</v>
      </c>
      <c r="G1893" s="6" t="s">
        <v>262</v>
      </c>
      <c r="H1893" s="7">
        <v>40.419165999999997</v>
      </c>
      <c r="I1893" s="7">
        <v>42.796764000000003</v>
      </c>
      <c r="J1893" s="6"/>
      <c r="K1893" s="7">
        <v>0</v>
      </c>
      <c r="L1893" s="7">
        <v>48.183594999999997</v>
      </c>
      <c r="M1893" s="7">
        <v>59.271008000000002</v>
      </c>
      <c r="N1893" s="7">
        <v>70.488746000000006</v>
      </c>
      <c r="O1893" s="7">
        <v>40.068756</v>
      </c>
      <c r="P1893" s="7">
        <v>45.657355000000003</v>
      </c>
      <c r="Q1893" s="7">
        <v>38.431804</v>
      </c>
      <c r="R1893" s="7">
        <v>38.949151999999998</v>
      </c>
      <c r="S1893" s="7">
        <v>53.935310000000001</v>
      </c>
      <c r="T1893" s="7"/>
    </row>
    <row r="1894" spans="1:20" x14ac:dyDescent="0.35">
      <c r="A1894" s="6" t="s">
        <v>185</v>
      </c>
      <c r="B1894" s="6" t="s">
        <v>208</v>
      </c>
      <c r="C1894" s="6" t="s">
        <v>699</v>
      </c>
      <c r="D1894" s="6" t="s">
        <v>684</v>
      </c>
      <c r="E1894" s="6" t="s">
        <v>189</v>
      </c>
      <c r="F1894" s="6" t="s">
        <v>263</v>
      </c>
      <c r="G1894" s="6" t="s">
        <v>264</v>
      </c>
      <c r="H1894" s="7">
        <v>55.160262000000003</v>
      </c>
      <c r="I1894" s="7">
        <v>45.649872000000002</v>
      </c>
      <c r="J1894" s="7">
        <v>19.020779999999998</v>
      </c>
      <c r="K1894" s="7">
        <v>19.802047999999999</v>
      </c>
      <c r="L1894" s="7">
        <v>66.603837999999996</v>
      </c>
      <c r="M1894" s="7">
        <v>96.079221000000004</v>
      </c>
      <c r="N1894" s="7">
        <v>83.918356000000003</v>
      </c>
      <c r="O1894" s="7">
        <v>81.801227999999995</v>
      </c>
      <c r="P1894" s="7">
        <v>90.914974000000001</v>
      </c>
      <c r="Q1894" s="7">
        <v>49.934697999999997</v>
      </c>
      <c r="R1894" s="7">
        <v>43.553361000000002</v>
      </c>
      <c r="S1894" s="7">
        <v>76.228848999999997</v>
      </c>
      <c r="T1894" s="7"/>
    </row>
    <row r="1895" spans="1:20" x14ac:dyDescent="0.35">
      <c r="A1895" s="6" t="s">
        <v>185</v>
      </c>
      <c r="B1895" s="6" t="s">
        <v>208</v>
      </c>
      <c r="C1895" s="6" t="s">
        <v>699</v>
      </c>
      <c r="D1895" s="6" t="s">
        <v>684</v>
      </c>
      <c r="E1895" s="6" t="s">
        <v>189</v>
      </c>
      <c r="F1895" s="6" t="s">
        <v>265</v>
      </c>
      <c r="G1895" s="6" t="s">
        <v>266</v>
      </c>
      <c r="H1895" s="7">
        <v>1.9020779999999999</v>
      </c>
      <c r="I1895" s="7">
        <v>3.8041559999999999</v>
      </c>
      <c r="J1895" s="7">
        <v>15.216623999999999</v>
      </c>
      <c r="K1895" s="7">
        <v>4.757117</v>
      </c>
      <c r="L1895" s="7">
        <v>5.3902039999999998</v>
      </c>
      <c r="M1895" s="7">
        <v>18.354717999999998</v>
      </c>
      <c r="N1895" s="7">
        <v>2.4329499999999999</v>
      </c>
      <c r="O1895" s="7">
        <v>2.5855419999999998</v>
      </c>
      <c r="P1895" s="7">
        <v>1.8773500000000001</v>
      </c>
      <c r="Q1895" s="7">
        <v>1.7482340000000001</v>
      </c>
      <c r="R1895" s="7">
        <v>1.4580740000000001</v>
      </c>
      <c r="S1895" s="7">
        <v>1.5666610000000001</v>
      </c>
      <c r="T1895" s="7"/>
    </row>
    <row r="1896" spans="1:20" x14ac:dyDescent="0.35">
      <c r="A1896" s="6" t="s">
        <v>185</v>
      </c>
      <c r="B1896" s="6" t="s">
        <v>208</v>
      </c>
      <c r="C1896" s="6" t="s">
        <v>699</v>
      </c>
      <c r="D1896" s="6" t="s">
        <v>684</v>
      </c>
      <c r="E1896" s="6" t="s">
        <v>189</v>
      </c>
      <c r="F1896" s="6" t="s">
        <v>267</v>
      </c>
      <c r="G1896" s="6" t="s">
        <v>268</v>
      </c>
      <c r="H1896" s="7">
        <v>5.5794319999999997</v>
      </c>
      <c r="I1896" s="7">
        <v>3.4871449999999999</v>
      </c>
      <c r="J1896" s="7">
        <v>6.9742899999999999</v>
      </c>
      <c r="K1896" s="7">
        <v>6.3425070000000003</v>
      </c>
      <c r="L1896" s="7">
        <v>11.606365</v>
      </c>
      <c r="M1896" s="7">
        <v>28.620933000000001</v>
      </c>
      <c r="N1896" s="7">
        <v>27.868752000000001</v>
      </c>
      <c r="O1896" s="7">
        <v>25.35859</v>
      </c>
      <c r="P1896" s="7">
        <v>24.866979000000001</v>
      </c>
      <c r="Q1896" s="7">
        <v>11.023311</v>
      </c>
      <c r="R1896" s="7">
        <v>10.328967</v>
      </c>
      <c r="S1896" s="7">
        <v>17.680077000000001</v>
      </c>
      <c r="T1896" s="7"/>
    </row>
    <row r="1897" spans="1:20" x14ac:dyDescent="0.35">
      <c r="A1897" s="6" t="s">
        <v>185</v>
      </c>
      <c r="B1897" s="6" t="s">
        <v>208</v>
      </c>
      <c r="C1897" s="6" t="s">
        <v>699</v>
      </c>
      <c r="D1897" s="6" t="s">
        <v>684</v>
      </c>
      <c r="E1897" s="6" t="s">
        <v>189</v>
      </c>
      <c r="F1897" s="6" t="s">
        <v>269</v>
      </c>
      <c r="G1897" s="6" t="s">
        <v>270</v>
      </c>
      <c r="H1897" s="7">
        <v>97.217320000000001</v>
      </c>
      <c r="I1897" s="7">
        <v>118.35151999999999</v>
      </c>
      <c r="J1897" s="7">
        <v>162.73334</v>
      </c>
      <c r="K1897" s="7">
        <v>127.672437</v>
      </c>
      <c r="L1897" s="7">
        <v>232.052932</v>
      </c>
      <c r="M1897" s="7">
        <v>318.259163</v>
      </c>
      <c r="N1897" s="7">
        <v>431.56765200000001</v>
      </c>
      <c r="O1897" s="7">
        <v>390.99346600000001</v>
      </c>
      <c r="P1897" s="7">
        <v>385.85388</v>
      </c>
      <c r="Q1897" s="7">
        <v>235.54843600000001</v>
      </c>
      <c r="R1897" s="7">
        <v>213.89756399999999</v>
      </c>
      <c r="S1897" s="7">
        <v>367.02129000000002</v>
      </c>
      <c r="T1897" s="7"/>
    </row>
    <row r="1898" spans="1:20" x14ac:dyDescent="0.35">
      <c r="A1898" s="6" t="s">
        <v>185</v>
      </c>
      <c r="B1898" s="6" t="s">
        <v>208</v>
      </c>
      <c r="C1898" s="6" t="s">
        <v>699</v>
      </c>
      <c r="D1898" s="6" t="s">
        <v>684</v>
      </c>
      <c r="E1898" s="6" t="s">
        <v>189</v>
      </c>
      <c r="F1898" s="6" t="s">
        <v>271</v>
      </c>
      <c r="G1898" s="6" t="s">
        <v>272</v>
      </c>
      <c r="H1898" s="6"/>
      <c r="I1898" s="6"/>
      <c r="J1898" s="7">
        <v>4.2268400000000002</v>
      </c>
      <c r="K1898" s="7">
        <v>1.704718</v>
      </c>
      <c r="L1898" s="7">
        <v>1.8665799999999999</v>
      </c>
      <c r="M1898" s="7">
        <v>24.31317</v>
      </c>
      <c r="N1898" s="7">
        <v>12.397872</v>
      </c>
      <c r="O1898" s="7">
        <v>9.1536740000000005</v>
      </c>
      <c r="P1898" s="7">
        <v>7.3739460000000001</v>
      </c>
      <c r="Q1898" s="7">
        <v>3.4125399999999999</v>
      </c>
      <c r="R1898" s="7">
        <v>2.590786</v>
      </c>
      <c r="S1898" s="7">
        <v>3.7970709999999999</v>
      </c>
      <c r="T1898" s="7"/>
    </row>
    <row r="1899" spans="1:20" x14ac:dyDescent="0.35">
      <c r="A1899" s="6" t="s">
        <v>185</v>
      </c>
      <c r="B1899" s="6" t="s">
        <v>208</v>
      </c>
      <c r="C1899" s="6" t="s">
        <v>699</v>
      </c>
      <c r="D1899" s="6" t="s">
        <v>684</v>
      </c>
      <c r="E1899" s="6" t="s">
        <v>189</v>
      </c>
      <c r="F1899" s="6" t="s">
        <v>273</v>
      </c>
      <c r="G1899" s="6" t="s">
        <v>274</v>
      </c>
      <c r="H1899" s="7">
        <v>263.91337800000002</v>
      </c>
      <c r="I1899" s="7">
        <v>313.84293600000001</v>
      </c>
      <c r="J1899" s="7">
        <v>256.78058399999998</v>
      </c>
      <c r="K1899" s="7">
        <v>207.17726200000001</v>
      </c>
      <c r="L1899" s="7">
        <v>373.006891</v>
      </c>
      <c r="M1899" s="7">
        <v>312.33085</v>
      </c>
      <c r="N1899" s="7">
        <v>214.09568899999999</v>
      </c>
      <c r="O1899" s="7">
        <v>136.963989</v>
      </c>
      <c r="P1899" s="7">
        <v>171.48694399999999</v>
      </c>
      <c r="Q1899" s="7">
        <v>97.278357</v>
      </c>
      <c r="R1899" s="7">
        <v>115.26889199999999</v>
      </c>
      <c r="S1899" s="7">
        <v>187.74400900000001</v>
      </c>
      <c r="T1899" s="7"/>
    </row>
    <row r="1900" spans="1:20" x14ac:dyDescent="0.35">
      <c r="A1900" s="6" t="s">
        <v>185</v>
      </c>
      <c r="B1900" s="6" t="s">
        <v>208</v>
      </c>
      <c r="C1900" s="6" t="s">
        <v>699</v>
      </c>
      <c r="D1900" s="6" t="s">
        <v>684</v>
      </c>
      <c r="E1900" s="6" t="s">
        <v>189</v>
      </c>
      <c r="F1900" s="6" t="s">
        <v>277</v>
      </c>
      <c r="G1900" s="6" t="s">
        <v>278</v>
      </c>
      <c r="H1900" s="7">
        <v>4.2268400000000002</v>
      </c>
      <c r="I1900" s="7">
        <v>2.1134200000000001</v>
      </c>
      <c r="J1900" s="7">
        <v>10.5671</v>
      </c>
      <c r="K1900" s="7">
        <v>9.6947589999999995</v>
      </c>
      <c r="L1900" s="7">
        <v>5.8834039999999996</v>
      </c>
      <c r="M1900" s="7">
        <v>22.660640999999998</v>
      </c>
      <c r="N1900" s="7">
        <v>9.6007160000000002</v>
      </c>
      <c r="O1900" s="7">
        <v>8.2959460000000007</v>
      </c>
      <c r="P1900" s="7">
        <v>8.4316650000000006</v>
      </c>
      <c r="Q1900" s="7">
        <v>6.0415400000000004</v>
      </c>
      <c r="R1900" s="7">
        <v>8.6059239999999999</v>
      </c>
      <c r="S1900" s="7">
        <v>16.873549000000001</v>
      </c>
      <c r="T1900" s="7"/>
    </row>
    <row r="1901" spans="1:20" x14ac:dyDescent="0.35">
      <c r="A1901" s="6" t="s">
        <v>185</v>
      </c>
      <c r="B1901" s="6" t="s">
        <v>208</v>
      </c>
      <c r="C1901" s="6" t="s">
        <v>699</v>
      </c>
      <c r="D1901" s="6" t="s">
        <v>684</v>
      </c>
      <c r="E1901" s="6" t="s">
        <v>279</v>
      </c>
      <c r="F1901" s="6" t="s">
        <v>280</v>
      </c>
      <c r="G1901" s="6" t="s">
        <v>281</v>
      </c>
      <c r="H1901" s="7">
        <v>1.5850649999999999</v>
      </c>
      <c r="I1901" s="7">
        <v>1.05671</v>
      </c>
      <c r="J1901" s="7">
        <v>2.641775</v>
      </c>
      <c r="K1901" s="7">
        <v>3.8729849999999999</v>
      </c>
      <c r="L1901" s="7">
        <v>1.8333440000000001</v>
      </c>
      <c r="M1901" s="7">
        <v>3.2934420000000002</v>
      </c>
      <c r="N1901" s="7">
        <v>12.832087</v>
      </c>
      <c r="O1901" s="7">
        <v>13.475332999999999</v>
      </c>
      <c r="P1901" s="7">
        <v>17.588511</v>
      </c>
      <c r="Q1901" s="7">
        <v>14.14438</v>
      </c>
      <c r="R1901" s="7">
        <v>15.160126999999999</v>
      </c>
      <c r="S1901" s="7">
        <v>30.875422</v>
      </c>
      <c r="T1901" s="7"/>
    </row>
    <row r="1902" spans="1:20" x14ac:dyDescent="0.35">
      <c r="A1902" s="6" t="s">
        <v>185</v>
      </c>
      <c r="B1902" s="6" t="s">
        <v>208</v>
      </c>
      <c r="C1902" s="6" t="s">
        <v>699</v>
      </c>
      <c r="D1902" s="6" t="s">
        <v>684</v>
      </c>
      <c r="E1902" s="6" t="s">
        <v>279</v>
      </c>
      <c r="F1902" s="6" t="s">
        <v>282</v>
      </c>
      <c r="G1902" s="6" t="s">
        <v>283</v>
      </c>
      <c r="H1902" s="7">
        <v>1.05671</v>
      </c>
      <c r="I1902" s="7">
        <v>0.52835500000000002</v>
      </c>
      <c r="J1902" s="7">
        <v>1.05671</v>
      </c>
      <c r="K1902" s="7">
        <v>1.4607349999999999</v>
      </c>
      <c r="L1902" s="7">
        <v>0.91278700000000002</v>
      </c>
      <c r="M1902" s="7">
        <v>1.3445149999999999</v>
      </c>
      <c r="N1902" s="7">
        <v>2.4000720000000002</v>
      </c>
      <c r="O1902" s="7">
        <v>2.6861190000000001</v>
      </c>
      <c r="P1902" s="7">
        <v>3.3131599999999999</v>
      </c>
      <c r="Q1902" s="7">
        <v>2.6345749999999999</v>
      </c>
      <c r="R1902" s="7">
        <v>2.8050199999999998</v>
      </c>
      <c r="S1902" s="7">
        <v>5.7928009999999999</v>
      </c>
      <c r="T1902" s="7"/>
    </row>
    <row r="1903" spans="1:20" x14ac:dyDescent="0.35">
      <c r="A1903" s="6" t="s">
        <v>185</v>
      </c>
      <c r="B1903" s="6" t="s">
        <v>208</v>
      </c>
      <c r="C1903" s="6" t="s">
        <v>699</v>
      </c>
      <c r="D1903" s="6" t="s">
        <v>684</v>
      </c>
      <c r="E1903" s="6" t="s">
        <v>284</v>
      </c>
      <c r="F1903" s="6" t="s">
        <v>285</v>
      </c>
      <c r="G1903" s="6" t="s">
        <v>286</v>
      </c>
      <c r="H1903" s="7">
        <v>76.083135999999996</v>
      </c>
      <c r="I1903" s="7">
        <v>52.307155999999999</v>
      </c>
      <c r="J1903" s="7">
        <v>7.1327939999999996</v>
      </c>
      <c r="K1903" s="7">
        <v>3.5294759999999998</v>
      </c>
      <c r="L1903" s="7">
        <v>59.805715999999997</v>
      </c>
      <c r="M1903" s="7">
        <v>58.953130999999999</v>
      </c>
      <c r="N1903" s="7">
        <v>30.688759999999998</v>
      </c>
      <c r="O1903" s="7">
        <v>28.364654000000002</v>
      </c>
      <c r="P1903" s="7">
        <v>33.766446000000002</v>
      </c>
      <c r="Q1903" s="7">
        <v>25.329090000000001</v>
      </c>
      <c r="R1903" s="7">
        <v>27.694863999999999</v>
      </c>
      <c r="S1903" s="7">
        <v>55.722679999999997</v>
      </c>
      <c r="T1903" s="7"/>
    </row>
    <row r="1904" spans="1:20" x14ac:dyDescent="0.35">
      <c r="A1904" s="6" t="s">
        <v>185</v>
      </c>
      <c r="B1904" s="6" t="s">
        <v>208</v>
      </c>
      <c r="C1904" s="6" t="s">
        <v>699</v>
      </c>
      <c r="D1904" s="6" t="s">
        <v>684</v>
      </c>
      <c r="E1904" s="6" t="s">
        <v>284</v>
      </c>
      <c r="F1904" s="6" t="s">
        <v>287</v>
      </c>
      <c r="G1904" s="6" t="s">
        <v>288</v>
      </c>
      <c r="H1904" s="7">
        <v>45.649872000000002</v>
      </c>
      <c r="I1904" s="7">
        <v>41.845716000000003</v>
      </c>
      <c r="J1904" s="7">
        <v>41.845716000000003</v>
      </c>
      <c r="K1904" s="7">
        <v>20.358360999999999</v>
      </c>
      <c r="L1904" s="7">
        <v>54.060498000000003</v>
      </c>
      <c r="M1904" s="7">
        <v>112.85371000000001</v>
      </c>
      <c r="N1904" s="7">
        <v>85.979768000000007</v>
      </c>
      <c r="O1904" s="7">
        <v>81.504831999999993</v>
      </c>
      <c r="P1904" s="7">
        <v>72.630367000000007</v>
      </c>
      <c r="Q1904" s="7">
        <v>74.530233999999993</v>
      </c>
      <c r="R1904" s="7">
        <v>63.774658000000002</v>
      </c>
      <c r="S1904" s="7">
        <v>110.532856</v>
      </c>
      <c r="T1904" s="7"/>
    </row>
    <row r="1905" spans="1:20" x14ac:dyDescent="0.35">
      <c r="A1905" s="6" t="s">
        <v>185</v>
      </c>
      <c r="B1905" s="6" t="s">
        <v>208</v>
      </c>
      <c r="C1905" s="6" t="s">
        <v>699</v>
      </c>
      <c r="D1905" s="6" t="s">
        <v>684</v>
      </c>
      <c r="E1905" s="6" t="s">
        <v>284</v>
      </c>
      <c r="F1905" s="6" t="s">
        <v>289</v>
      </c>
      <c r="G1905" s="6" t="s">
        <v>290</v>
      </c>
      <c r="H1905" s="6"/>
      <c r="I1905" s="6"/>
      <c r="J1905" s="6"/>
      <c r="K1905" s="7">
        <v>0</v>
      </c>
      <c r="L1905" s="7">
        <v>0</v>
      </c>
      <c r="M1905" s="7">
        <v>0</v>
      </c>
      <c r="N1905" s="7">
        <v>0.58479700000000001</v>
      </c>
      <c r="O1905" s="7">
        <v>0.56218599999999996</v>
      </c>
      <c r="P1905" s="7">
        <v>0.71787800000000002</v>
      </c>
      <c r="Q1905" s="7">
        <v>0.44813399999999998</v>
      </c>
      <c r="R1905" s="7">
        <v>0.53486999999999996</v>
      </c>
      <c r="S1905" s="7">
        <v>0.85801799999999995</v>
      </c>
      <c r="T1905" s="7"/>
    </row>
    <row r="1906" spans="1:20" x14ac:dyDescent="0.35">
      <c r="A1906" s="6" t="s">
        <v>185</v>
      </c>
      <c r="B1906" s="6" t="s">
        <v>208</v>
      </c>
      <c r="C1906" s="6" t="s">
        <v>699</v>
      </c>
      <c r="D1906" s="6" t="s">
        <v>684</v>
      </c>
      <c r="E1906" s="6" t="s">
        <v>284</v>
      </c>
      <c r="F1906" s="6" t="s">
        <v>291</v>
      </c>
      <c r="G1906" s="6" t="s">
        <v>292</v>
      </c>
      <c r="H1906" s="7">
        <v>7.6083119999999997</v>
      </c>
      <c r="I1906" s="7">
        <v>3.8041559999999999</v>
      </c>
      <c r="J1906" s="7">
        <v>15.216623999999999</v>
      </c>
      <c r="K1906" s="7">
        <v>8.4187879999999993</v>
      </c>
      <c r="L1906" s="7">
        <v>8.9541939999999993</v>
      </c>
      <c r="M1906" s="7">
        <v>15.180047</v>
      </c>
      <c r="N1906" s="7">
        <v>5.3230740000000001</v>
      </c>
      <c r="O1906" s="7">
        <v>3.776656</v>
      </c>
      <c r="P1906" s="7">
        <v>16.586694999999999</v>
      </c>
      <c r="Q1906" s="7">
        <v>9.0253040000000002</v>
      </c>
      <c r="R1906" s="7">
        <v>4.6856619999999998</v>
      </c>
      <c r="S1906" s="7">
        <v>12.848165</v>
      </c>
      <c r="T1906" s="7"/>
    </row>
    <row r="1907" spans="1:20" x14ac:dyDescent="0.35">
      <c r="A1907" s="6" t="s">
        <v>185</v>
      </c>
      <c r="B1907" s="6" t="s">
        <v>208</v>
      </c>
      <c r="C1907" s="6" t="s">
        <v>699</v>
      </c>
      <c r="D1907" s="6" t="s">
        <v>684</v>
      </c>
      <c r="E1907" s="6" t="s">
        <v>284</v>
      </c>
      <c r="F1907" s="6" t="s">
        <v>293</v>
      </c>
      <c r="G1907" s="6" t="s">
        <v>294</v>
      </c>
      <c r="H1907" s="6"/>
      <c r="I1907" s="6"/>
      <c r="J1907" s="6"/>
      <c r="K1907" s="7">
        <v>0</v>
      </c>
      <c r="L1907" s="7">
        <v>0</v>
      </c>
      <c r="M1907" s="7">
        <v>0</v>
      </c>
      <c r="N1907" s="7">
        <v>4.1428700000000003</v>
      </c>
      <c r="O1907" s="7">
        <v>3.2262360000000001</v>
      </c>
      <c r="P1907" s="7">
        <v>11.840999</v>
      </c>
      <c r="Q1907" s="7">
        <v>7.5473290000000004</v>
      </c>
      <c r="R1907" s="7">
        <v>3.3901180000000002</v>
      </c>
      <c r="S1907" s="7">
        <v>10.712809999999999</v>
      </c>
      <c r="T1907" s="7"/>
    </row>
    <row r="1908" spans="1:20" x14ac:dyDescent="0.35">
      <c r="A1908" s="6" t="s">
        <v>185</v>
      </c>
      <c r="B1908" s="6" t="s">
        <v>208</v>
      </c>
      <c r="C1908" s="6" t="s">
        <v>699</v>
      </c>
      <c r="D1908" s="6" t="s">
        <v>684</v>
      </c>
      <c r="E1908" s="6" t="s">
        <v>284</v>
      </c>
      <c r="F1908" s="6" t="s">
        <v>295</v>
      </c>
      <c r="G1908" s="6" t="s">
        <v>296</v>
      </c>
      <c r="H1908" s="6"/>
      <c r="I1908" s="6"/>
      <c r="J1908" s="6"/>
      <c r="K1908" s="7">
        <v>0</v>
      </c>
      <c r="L1908" s="7">
        <v>0</v>
      </c>
      <c r="M1908" s="7">
        <v>0</v>
      </c>
      <c r="N1908" s="7">
        <v>2.5391840000000001</v>
      </c>
      <c r="O1908" s="7">
        <v>3.0950410000000002</v>
      </c>
      <c r="P1908" s="7">
        <v>20.857146</v>
      </c>
      <c r="Q1908" s="7">
        <v>5.31656</v>
      </c>
      <c r="R1908" s="7">
        <v>7.1772919999999996</v>
      </c>
      <c r="S1908" s="7">
        <v>9.4103899999999996</v>
      </c>
      <c r="T1908" s="7"/>
    </row>
    <row r="1909" spans="1:20" x14ac:dyDescent="0.35">
      <c r="A1909" s="6" t="s">
        <v>185</v>
      </c>
      <c r="B1909" s="6" t="s">
        <v>208</v>
      </c>
      <c r="C1909" s="6" t="s">
        <v>699</v>
      </c>
      <c r="D1909" s="6" t="s">
        <v>684</v>
      </c>
      <c r="E1909" s="6" t="s">
        <v>284</v>
      </c>
      <c r="F1909" s="6" t="s">
        <v>297</v>
      </c>
      <c r="G1909" s="6" t="s">
        <v>298</v>
      </c>
      <c r="H1909" s="7">
        <v>6.2768610000000002</v>
      </c>
      <c r="I1909" s="6"/>
      <c r="J1909" s="7">
        <v>2.0922869999999998</v>
      </c>
      <c r="K1909" s="7">
        <v>4.5966329999999997</v>
      </c>
      <c r="L1909" s="7">
        <v>4.6204010000000002</v>
      </c>
      <c r="M1909" s="7">
        <v>4.2792329999999996</v>
      </c>
      <c r="N1909" s="7">
        <v>3.6989179999999999</v>
      </c>
      <c r="O1909" s="7">
        <v>4.2090860000000001</v>
      </c>
      <c r="P1909" s="7">
        <v>8.9031669999999998</v>
      </c>
      <c r="Q1909" s="7">
        <v>1.7503390000000001</v>
      </c>
      <c r="R1909" s="7">
        <v>2.0850490000000002</v>
      </c>
      <c r="S1909" s="7">
        <v>2.4098220000000001</v>
      </c>
      <c r="T1909" s="7"/>
    </row>
    <row r="1910" spans="1:20" x14ac:dyDescent="0.35">
      <c r="A1910" s="6" t="s">
        <v>185</v>
      </c>
      <c r="B1910" s="6" t="s">
        <v>208</v>
      </c>
      <c r="C1910" s="6" t="s">
        <v>699</v>
      </c>
      <c r="D1910" s="6" t="s">
        <v>684</v>
      </c>
      <c r="E1910" s="6" t="s">
        <v>284</v>
      </c>
      <c r="F1910" s="6" t="s">
        <v>299</v>
      </c>
      <c r="G1910" s="6" t="s">
        <v>300</v>
      </c>
      <c r="H1910" s="7">
        <v>4.2268400000000002</v>
      </c>
      <c r="I1910" s="7">
        <v>10.5671</v>
      </c>
      <c r="J1910" s="7">
        <v>6.3402599999999998</v>
      </c>
      <c r="K1910" s="7">
        <v>4.7507859999999997</v>
      </c>
      <c r="L1910" s="7">
        <v>13.44402</v>
      </c>
      <c r="M1910" s="7">
        <v>61.556555000000003</v>
      </c>
      <c r="N1910" s="7">
        <v>72.661743999999999</v>
      </c>
      <c r="O1910" s="7">
        <v>73.191912000000002</v>
      </c>
      <c r="P1910" s="7">
        <v>65.775630000000007</v>
      </c>
      <c r="Q1910" s="7">
        <v>43.725239000000002</v>
      </c>
      <c r="R1910" s="7">
        <v>38.874547999999997</v>
      </c>
      <c r="S1910" s="7">
        <v>62.998703999999996</v>
      </c>
      <c r="T1910" s="7"/>
    </row>
    <row r="1911" spans="1:20" x14ac:dyDescent="0.35">
      <c r="A1911" s="6" t="s">
        <v>185</v>
      </c>
      <c r="B1911" s="6" t="s">
        <v>208</v>
      </c>
      <c r="C1911" s="6" t="s">
        <v>699</v>
      </c>
      <c r="D1911" s="6" t="s">
        <v>684</v>
      </c>
      <c r="E1911" s="6" t="s">
        <v>284</v>
      </c>
      <c r="F1911" s="6" t="s">
        <v>301</v>
      </c>
      <c r="G1911" s="6" t="s">
        <v>302</v>
      </c>
      <c r="H1911" s="7">
        <v>4.8820030000000001</v>
      </c>
      <c r="I1911" s="7">
        <v>4.1845739999999996</v>
      </c>
      <c r="J1911" s="7">
        <v>26.502302</v>
      </c>
      <c r="K1911" s="7">
        <v>19.613</v>
      </c>
      <c r="L1911" s="7">
        <v>27.225999999999999</v>
      </c>
      <c r="M1911" s="7">
        <v>41.037703999999998</v>
      </c>
      <c r="N1911" s="7">
        <v>40.415733000000003</v>
      </c>
      <c r="O1911" s="7">
        <v>51.586967000000001</v>
      </c>
      <c r="P1911" s="7">
        <v>40.098300000000002</v>
      </c>
      <c r="Q1911" s="7">
        <v>26.942004000000001</v>
      </c>
      <c r="R1911" s="7">
        <v>24.757943000000001</v>
      </c>
      <c r="S1911" s="7">
        <v>41.938921000000001</v>
      </c>
      <c r="T1911" s="7"/>
    </row>
    <row r="1912" spans="1:20" x14ac:dyDescent="0.35">
      <c r="A1912" s="6" t="s">
        <v>185</v>
      </c>
      <c r="B1912" s="6" t="s">
        <v>208</v>
      </c>
      <c r="C1912" s="6" t="s">
        <v>699</v>
      </c>
      <c r="D1912" s="6" t="s">
        <v>684</v>
      </c>
      <c r="E1912" s="6" t="s">
        <v>303</v>
      </c>
      <c r="F1912" s="6" t="s">
        <v>304</v>
      </c>
      <c r="G1912" s="6" t="s">
        <v>305</v>
      </c>
      <c r="H1912" s="6"/>
      <c r="I1912" s="6"/>
      <c r="J1912" s="7">
        <v>2.1134200000000001</v>
      </c>
      <c r="K1912" s="7">
        <v>0.65150300000000005</v>
      </c>
      <c r="L1912" s="7">
        <v>0.75696600000000003</v>
      </c>
      <c r="M1912" s="7">
        <v>13.606678</v>
      </c>
      <c r="N1912" s="7">
        <v>6.7800520000000004</v>
      </c>
      <c r="O1912" s="7">
        <v>5.3111160000000002</v>
      </c>
      <c r="P1912" s="7">
        <v>6.0656100000000004</v>
      </c>
      <c r="Q1912" s="7">
        <v>3.1398199999999998</v>
      </c>
      <c r="R1912" s="7">
        <v>4.4106800000000002</v>
      </c>
      <c r="S1912" s="7">
        <v>8.4282649999999997</v>
      </c>
      <c r="T1912" s="7"/>
    </row>
    <row r="1913" spans="1:20" x14ac:dyDescent="0.35">
      <c r="A1913" s="6" t="s">
        <v>185</v>
      </c>
      <c r="B1913" s="6" t="s">
        <v>208</v>
      </c>
      <c r="C1913" s="6" t="s">
        <v>699</v>
      </c>
      <c r="D1913" s="6" t="s">
        <v>684</v>
      </c>
      <c r="E1913" s="6" t="s">
        <v>303</v>
      </c>
      <c r="F1913" s="6" t="s">
        <v>306</v>
      </c>
      <c r="G1913" s="6" t="s">
        <v>307</v>
      </c>
      <c r="H1913" s="6"/>
      <c r="I1913" s="6"/>
      <c r="J1913" s="6"/>
      <c r="K1913" s="7">
        <v>0</v>
      </c>
      <c r="L1913" s="7">
        <v>0</v>
      </c>
      <c r="M1913" s="7">
        <v>0</v>
      </c>
      <c r="N1913" s="7">
        <v>2.6031520000000001</v>
      </c>
      <c r="O1913" s="7">
        <v>3.4398919999999999</v>
      </c>
      <c r="P1913" s="7">
        <v>2.2394449999999999</v>
      </c>
      <c r="Q1913" s="7">
        <v>1.655178</v>
      </c>
      <c r="R1913" s="7">
        <v>2.3456800000000002</v>
      </c>
      <c r="S1913" s="7">
        <v>3.544495</v>
      </c>
      <c r="T1913" s="7"/>
    </row>
    <row r="1914" spans="1:20" x14ac:dyDescent="0.35">
      <c r="A1914" s="6" t="s">
        <v>185</v>
      </c>
      <c r="B1914" s="6" t="s">
        <v>208</v>
      </c>
      <c r="C1914" s="6" t="s">
        <v>699</v>
      </c>
      <c r="D1914" s="6" t="s">
        <v>684</v>
      </c>
      <c r="E1914" s="6" t="s">
        <v>303</v>
      </c>
      <c r="F1914" s="6" t="s">
        <v>308</v>
      </c>
      <c r="G1914" s="6" t="s">
        <v>309</v>
      </c>
      <c r="H1914" s="6"/>
      <c r="I1914" s="7">
        <v>2.789714</v>
      </c>
      <c r="J1914" s="7">
        <v>1.394857</v>
      </c>
      <c r="K1914" s="7">
        <v>4.0446920000000004</v>
      </c>
      <c r="L1914" s="7">
        <v>3.295531</v>
      </c>
      <c r="M1914" s="7">
        <v>3.3027160000000002</v>
      </c>
      <c r="N1914" s="7">
        <v>3.3722669999999999</v>
      </c>
      <c r="O1914" s="7">
        <v>4.4595479999999998</v>
      </c>
      <c r="P1914" s="7">
        <v>2.90225</v>
      </c>
      <c r="Q1914" s="7">
        <v>2.9091040000000001</v>
      </c>
      <c r="R1914" s="7">
        <v>4.1300080000000001</v>
      </c>
      <c r="S1914" s="7">
        <v>6.2330899999999998</v>
      </c>
      <c r="T1914" s="7"/>
    </row>
    <row r="1915" spans="1:20" x14ac:dyDescent="0.35">
      <c r="A1915" s="6" t="s">
        <v>185</v>
      </c>
      <c r="B1915" s="6" t="s">
        <v>208</v>
      </c>
      <c r="C1915" s="6" t="s">
        <v>699</v>
      </c>
      <c r="D1915" s="6" t="s">
        <v>684</v>
      </c>
      <c r="E1915" s="6" t="s">
        <v>303</v>
      </c>
      <c r="F1915" s="6" t="s">
        <v>310</v>
      </c>
      <c r="G1915" s="6" t="s">
        <v>311</v>
      </c>
      <c r="H1915" s="6"/>
      <c r="I1915" s="7">
        <v>1.394857</v>
      </c>
      <c r="J1915" s="7">
        <v>1.394857</v>
      </c>
      <c r="K1915" s="7">
        <v>4.6713870000000002</v>
      </c>
      <c r="L1915" s="7">
        <v>1.0610679999999999</v>
      </c>
      <c r="M1915" s="7">
        <v>1.8861559999999999</v>
      </c>
      <c r="N1915" s="7">
        <v>1.32524</v>
      </c>
      <c r="O1915" s="7">
        <v>1.7591600000000001</v>
      </c>
      <c r="P1915" s="7">
        <v>1.144825</v>
      </c>
      <c r="Q1915" s="7">
        <v>0.73228400000000005</v>
      </c>
      <c r="R1915" s="7">
        <v>1.032494</v>
      </c>
      <c r="S1915" s="7">
        <v>1.5607800000000001</v>
      </c>
      <c r="T1915" s="7"/>
    </row>
    <row r="1916" spans="1:20" x14ac:dyDescent="0.35">
      <c r="A1916" s="6" t="s">
        <v>185</v>
      </c>
      <c r="B1916" s="6" t="s">
        <v>208</v>
      </c>
      <c r="C1916" s="6" t="s">
        <v>699</v>
      </c>
      <c r="D1916" s="6" t="s">
        <v>684</v>
      </c>
      <c r="E1916" s="6" t="s">
        <v>303</v>
      </c>
      <c r="F1916" s="6" t="s">
        <v>312</v>
      </c>
      <c r="G1916" s="6" t="s">
        <v>313</v>
      </c>
      <c r="H1916" s="7">
        <v>1.394857</v>
      </c>
      <c r="I1916" s="7">
        <v>5.5794280000000001</v>
      </c>
      <c r="J1916" s="7">
        <v>2.789714</v>
      </c>
      <c r="K1916" s="7">
        <v>11.205932000000001</v>
      </c>
      <c r="L1916" s="7">
        <v>5.4757959999999999</v>
      </c>
      <c r="M1916" s="7">
        <v>7.3114759999999999</v>
      </c>
      <c r="N1916" s="7">
        <v>7.0048760000000003</v>
      </c>
      <c r="O1916" s="7">
        <v>9.2664559999999998</v>
      </c>
      <c r="P1916" s="7">
        <v>6.0254450000000004</v>
      </c>
      <c r="Q1916" s="7">
        <v>6.249574</v>
      </c>
      <c r="R1916" s="7">
        <v>8.8614800000000002</v>
      </c>
      <c r="S1916" s="7">
        <v>13.382535000000001</v>
      </c>
      <c r="T1916" s="7"/>
    </row>
    <row r="1917" spans="1:20" x14ac:dyDescent="0.35">
      <c r="A1917" s="6" t="s">
        <v>185</v>
      </c>
      <c r="B1917" s="6" t="s">
        <v>208</v>
      </c>
      <c r="C1917" s="6" t="s">
        <v>699</v>
      </c>
      <c r="D1917" s="6" t="s">
        <v>684</v>
      </c>
      <c r="E1917" s="6" t="s">
        <v>303</v>
      </c>
      <c r="F1917" s="6" t="s">
        <v>314</v>
      </c>
      <c r="G1917" s="6" t="s">
        <v>315</v>
      </c>
      <c r="H1917" s="6"/>
      <c r="I1917" s="7">
        <v>5.5794280000000001</v>
      </c>
      <c r="J1917" s="7">
        <v>4.184571</v>
      </c>
      <c r="K1917" s="7">
        <v>3.6093440000000001</v>
      </c>
      <c r="L1917" s="7">
        <v>5.5260790000000002</v>
      </c>
      <c r="M1917" s="7">
        <v>6.6150640000000003</v>
      </c>
      <c r="N1917" s="7">
        <v>3.57342</v>
      </c>
      <c r="O1917" s="7">
        <v>4.7172559999999999</v>
      </c>
      <c r="P1917" s="7">
        <v>3.0729700000000002</v>
      </c>
      <c r="Q1917" s="7">
        <v>3.1598860000000002</v>
      </c>
      <c r="R1917" s="7">
        <v>4.4808560000000002</v>
      </c>
      <c r="S1917" s="7">
        <v>6.7667849999999996</v>
      </c>
      <c r="T1917" s="7"/>
    </row>
    <row r="1918" spans="1:20" x14ac:dyDescent="0.35">
      <c r="A1918" s="6" t="s">
        <v>185</v>
      </c>
      <c r="B1918" s="6" t="s">
        <v>208</v>
      </c>
      <c r="C1918" s="6" t="s">
        <v>699</v>
      </c>
      <c r="D1918" s="6" t="s">
        <v>684</v>
      </c>
      <c r="E1918" s="6" t="s">
        <v>303</v>
      </c>
      <c r="F1918" s="6" t="s">
        <v>316</v>
      </c>
      <c r="G1918" s="6" t="s">
        <v>317</v>
      </c>
      <c r="H1918" s="7">
        <v>4.2268400000000002</v>
      </c>
      <c r="I1918" s="6"/>
      <c r="J1918" s="7">
        <v>2.1134200000000001</v>
      </c>
      <c r="K1918" s="7">
        <v>0.47436299999999998</v>
      </c>
      <c r="L1918" s="7">
        <v>3.4246500000000002</v>
      </c>
      <c r="M1918" s="7">
        <v>30.800498999999999</v>
      </c>
      <c r="N1918" s="7">
        <v>18.861104000000001</v>
      </c>
      <c r="O1918" s="7">
        <v>20.941967999999999</v>
      </c>
      <c r="P1918" s="7">
        <v>18.929929999999999</v>
      </c>
      <c r="Q1918" s="7">
        <v>8.3611020000000007</v>
      </c>
      <c r="R1918" s="7">
        <v>16.918424000000002</v>
      </c>
      <c r="S1918" s="7">
        <v>24.453195000000001</v>
      </c>
      <c r="T1918" s="7"/>
    </row>
    <row r="1919" spans="1:20" x14ac:dyDescent="0.35">
      <c r="A1919" s="6" t="s">
        <v>185</v>
      </c>
      <c r="B1919" s="6" t="s">
        <v>208</v>
      </c>
      <c r="C1919" s="6" t="s">
        <v>699</v>
      </c>
      <c r="D1919" s="6" t="s">
        <v>684</v>
      </c>
      <c r="E1919" s="6" t="s">
        <v>303</v>
      </c>
      <c r="F1919" s="6" t="s">
        <v>318</v>
      </c>
      <c r="G1919" s="6" t="s">
        <v>319</v>
      </c>
      <c r="H1919" s="7">
        <v>2.1134200000000001</v>
      </c>
      <c r="I1919" s="7">
        <v>2.1134200000000001</v>
      </c>
      <c r="J1919" s="7">
        <v>2.1134200000000001</v>
      </c>
      <c r="K1919" s="7">
        <v>3.3689450000000001</v>
      </c>
      <c r="L1919" s="7">
        <v>3.4733299999999998</v>
      </c>
      <c r="M1919" s="7">
        <v>23.382428999999998</v>
      </c>
      <c r="N1919" s="7">
        <v>15.571645999999999</v>
      </c>
      <c r="O1919" s="7">
        <v>17.311579999999999</v>
      </c>
      <c r="P1919" s="7">
        <v>15.666155</v>
      </c>
      <c r="Q1919" s="7">
        <v>6.2558759999999998</v>
      </c>
      <c r="R1919" s="7">
        <v>12.6685</v>
      </c>
      <c r="S1919" s="7">
        <v>18.311533000000001</v>
      </c>
      <c r="T1919" s="7"/>
    </row>
    <row r="1920" spans="1:20" x14ac:dyDescent="0.35">
      <c r="A1920" s="6" t="s">
        <v>185</v>
      </c>
      <c r="B1920" s="6" t="s">
        <v>208</v>
      </c>
      <c r="C1920" s="6" t="s">
        <v>699</v>
      </c>
      <c r="D1920" s="6" t="s">
        <v>684</v>
      </c>
      <c r="E1920" s="6" t="s">
        <v>303</v>
      </c>
      <c r="F1920" s="6" t="s">
        <v>687</v>
      </c>
      <c r="G1920" s="6" t="s">
        <v>688</v>
      </c>
      <c r="H1920" s="6"/>
      <c r="I1920" s="6"/>
      <c r="J1920" s="7">
        <v>6.3402599999999998</v>
      </c>
      <c r="K1920" s="7">
        <v>4.2268400000000002</v>
      </c>
      <c r="L1920" s="7">
        <v>0</v>
      </c>
      <c r="M1920" s="7">
        <v>0</v>
      </c>
      <c r="N1920" s="7">
        <v>0</v>
      </c>
      <c r="O1920" s="7">
        <v>0</v>
      </c>
      <c r="P1920" s="7">
        <v>0</v>
      </c>
      <c r="Q1920" s="7">
        <v>0</v>
      </c>
      <c r="R1920" s="7">
        <v>0</v>
      </c>
      <c r="S1920" s="7">
        <v>0</v>
      </c>
      <c r="T1920" s="7"/>
    </row>
    <row r="1921" spans="1:20" x14ac:dyDescent="0.35">
      <c r="A1921" s="6" t="s">
        <v>185</v>
      </c>
      <c r="B1921" s="6" t="s">
        <v>208</v>
      </c>
      <c r="C1921" s="6" t="s">
        <v>699</v>
      </c>
      <c r="D1921" s="6" t="s">
        <v>684</v>
      </c>
      <c r="E1921" s="6" t="s">
        <v>303</v>
      </c>
      <c r="F1921" s="6" t="s">
        <v>691</v>
      </c>
      <c r="G1921" s="6" t="s">
        <v>692</v>
      </c>
      <c r="H1921" s="6"/>
      <c r="I1921" s="7">
        <v>1.3948579999999999</v>
      </c>
      <c r="J1921" s="7">
        <v>2.0922869999999998</v>
      </c>
      <c r="K1921" s="7">
        <v>0</v>
      </c>
      <c r="L1921" s="7">
        <v>0</v>
      </c>
      <c r="M1921" s="7">
        <v>0</v>
      </c>
      <c r="N1921" s="7">
        <v>0</v>
      </c>
      <c r="O1921" s="7">
        <v>0</v>
      </c>
      <c r="P1921" s="7">
        <v>0</v>
      </c>
      <c r="Q1921" s="7">
        <v>0</v>
      </c>
      <c r="R1921" s="7">
        <v>0</v>
      </c>
      <c r="S1921" s="7">
        <v>0</v>
      </c>
      <c r="T1921" s="7"/>
    </row>
    <row r="1922" spans="1:20" x14ac:dyDescent="0.35">
      <c r="A1922" s="6" t="s">
        <v>185</v>
      </c>
      <c r="B1922" s="6" t="s">
        <v>208</v>
      </c>
      <c r="C1922" s="6" t="s">
        <v>699</v>
      </c>
      <c r="D1922" s="6" t="s">
        <v>684</v>
      </c>
      <c r="E1922" s="6" t="s">
        <v>303</v>
      </c>
      <c r="F1922" s="6" t="s">
        <v>320</v>
      </c>
      <c r="G1922" s="6" t="s">
        <v>321</v>
      </c>
      <c r="H1922" s="7">
        <v>4.2268400000000002</v>
      </c>
      <c r="I1922" s="6"/>
      <c r="J1922" s="7">
        <v>2.1134200000000001</v>
      </c>
      <c r="K1922" s="7">
        <v>0.35041699999999998</v>
      </c>
      <c r="L1922" s="7">
        <v>2.676688</v>
      </c>
      <c r="M1922" s="7">
        <v>1.7256899999999999</v>
      </c>
      <c r="N1922" s="7">
        <v>2.4374880000000001</v>
      </c>
      <c r="O1922" s="7">
        <v>2.700364</v>
      </c>
      <c r="P1922" s="7">
        <v>2.44028</v>
      </c>
      <c r="Q1922" s="7">
        <v>0</v>
      </c>
      <c r="R1922" s="7">
        <v>0</v>
      </c>
      <c r="S1922" s="7">
        <v>0</v>
      </c>
      <c r="T1922" s="7"/>
    </row>
    <row r="1923" spans="1:20" x14ac:dyDescent="0.35">
      <c r="A1923" s="6" t="s">
        <v>185</v>
      </c>
      <c r="B1923" s="6" t="s">
        <v>208</v>
      </c>
      <c r="C1923" s="6" t="s">
        <v>699</v>
      </c>
      <c r="D1923" s="6" t="s">
        <v>684</v>
      </c>
      <c r="E1923" s="6" t="s">
        <v>303</v>
      </c>
      <c r="F1923" s="6" t="s">
        <v>322</v>
      </c>
      <c r="G1923" s="6" t="s">
        <v>323</v>
      </c>
      <c r="H1923" s="6"/>
      <c r="I1923" s="6"/>
      <c r="J1923" s="7">
        <v>2.1134200000000001</v>
      </c>
      <c r="K1923" s="7">
        <v>1.3122020000000001</v>
      </c>
      <c r="L1923" s="7">
        <v>0.89888500000000005</v>
      </c>
      <c r="M1923" s="7">
        <v>0</v>
      </c>
      <c r="N1923" s="6"/>
      <c r="O1923" s="6"/>
      <c r="P1923" s="6"/>
      <c r="Q1923" s="6"/>
      <c r="R1923" s="6"/>
      <c r="S1923" s="6"/>
      <c r="T1923" s="7"/>
    </row>
    <row r="1924" spans="1:20" x14ac:dyDescent="0.35">
      <c r="A1924" s="6" t="s">
        <v>185</v>
      </c>
      <c r="B1924" s="6" t="s">
        <v>208</v>
      </c>
      <c r="C1924" s="6" t="s">
        <v>699</v>
      </c>
      <c r="D1924" s="6" t="s">
        <v>684</v>
      </c>
      <c r="E1924" s="6" t="s">
        <v>303</v>
      </c>
      <c r="F1924" s="6" t="s">
        <v>324</v>
      </c>
      <c r="G1924" s="6" t="s">
        <v>325</v>
      </c>
      <c r="H1924" s="6"/>
      <c r="I1924" s="6"/>
      <c r="J1924" s="6"/>
      <c r="K1924" s="7">
        <v>0</v>
      </c>
      <c r="L1924" s="7">
        <v>0</v>
      </c>
      <c r="M1924" s="7">
        <v>0</v>
      </c>
      <c r="N1924" s="7">
        <v>1.5950200000000001</v>
      </c>
      <c r="O1924" s="7">
        <v>1.582128</v>
      </c>
      <c r="P1924" s="7">
        <v>0.91888000000000003</v>
      </c>
      <c r="Q1924" s="7">
        <v>0.59328400000000003</v>
      </c>
      <c r="R1924" s="7">
        <v>1.077572</v>
      </c>
      <c r="S1924" s="7">
        <v>2.5411549999999998</v>
      </c>
      <c r="T1924" s="7"/>
    </row>
    <row r="1925" spans="1:20" x14ac:dyDescent="0.35">
      <c r="A1925" s="6" t="s">
        <v>185</v>
      </c>
      <c r="B1925" s="6" t="s">
        <v>208</v>
      </c>
      <c r="C1925" s="6" t="s">
        <v>699</v>
      </c>
      <c r="D1925" s="6" t="s">
        <v>684</v>
      </c>
      <c r="E1925" s="6" t="s">
        <v>303</v>
      </c>
      <c r="F1925" s="6" t="s">
        <v>326</v>
      </c>
      <c r="G1925" s="6" t="s">
        <v>327</v>
      </c>
      <c r="H1925" s="7">
        <v>2.1134200000000001</v>
      </c>
      <c r="I1925" s="7">
        <v>4.2268400000000002</v>
      </c>
      <c r="J1925" s="7">
        <v>4.2268400000000002</v>
      </c>
      <c r="K1925" s="7">
        <v>0.71656900000000001</v>
      </c>
      <c r="L1925" s="7">
        <v>4.4265800000000004</v>
      </c>
      <c r="M1925" s="7">
        <v>3.5652590000000002</v>
      </c>
      <c r="N1925" s="7">
        <v>1.3607279999999999</v>
      </c>
      <c r="O1925" s="7">
        <v>1.5238480000000001</v>
      </c>
      <c r="P1925" s="7">
        <v>1.3757900000000001</v>
      </c>
      <c r="Q1925" s="7">
        <v>1.184172</v>
      </c>
      <c r="R1925" s="7">
        <v>2.3920159999999999</v>
      </c>
      <c r="S1925" s="7">
        <v>3.45546</v>
      </c>
      <c r="T1925" s="7"/>
    </row>
    <row r="1926" spans="1:20" x14ac:dyDescent="0.35">
      <c r="A1926" s="6" t="s">
        <v>185</v>
      </c>
      <c r="B1926" s="6" t="s">
        <v>208</v>
      </c>
      <c r="C1926" s="6" t="s">
        <v>699</v>
      </c>
      <c r="D1926" s="6" t="s">
        <v>684</v>
      </c>
      <c r="E1926" s="6" t="s">
        <v>303</v>
      </c>
      <c r="F1926" s="6" t="s">
        <v>328</v>
      </c>
      <c r="G1926" s="6" t="s">
        <v>329</v>
      </c>
      <c r="H1926" s="7">
        <v>6.657273</v>
      </c>
      <c r="I1926" s="7">
        <v>4.7551949999999996</v>
      </c>
      <c r="J1926" s="7">
        <v>8.5593509999999995</v>
      </c>
      <c r="K1926" s="7">
        <v>9.7395300000000002</v>
      </c>
      <c r="L1926" s="7">
        <v>5.956474</v>
      </c>
      <c r="M1926" s="7">
        <v>10.371566</v>
      </c>
      <c r="N1926" s="7">
        <v>10.530988000000001</v>
      </c>
      <c r="O1926" s="7">
        <v>11.552263999999999</v>
      </c>
      <c r="P1926" s="7">
        <v>0</v>
      </c>
      <c r="Q1926" s="7">
        <v>0</v>
      </c>
      <c r="R1926" s="7">
        <v>0</v>
      </c>
      <c r="S1926" s="7">
        <v>0</v>
      </c>
      <c r="T1926" s="7"/>
    </row>
    <row r="1927" spans="1:20" x14ac:dyDescent="0.35">
      <c r="A1927" s="6" t="s">
        <v>185</v>
      </c>
      <c r="B1927" s="6" t="s">
        <v>208</v>
      </c>
      <c r="C1927" s="6" t="s">
        <v>699</v>
      </c>
      <c r="D1927" s="6" t="s">
        <v>684</v>
      </c>
      <c r="E1927" s="6" t="s">
        <v>303</v>
      </c>
      <c r="F1927" s="6" t="s">
        <v>330</v>
      </c>
      <c r="G1927" s="6" t="s">
        <v>331</v>
      </c>
      <c r="H1927" s="6"/>
      <c r="I1927" s="6"/>
      <c r="J1927" s="6"/>
      <c r="K1927" s="7">
        <v>0</v>
      </c>
      <c r="L1927" s="7">
        <v>0</v>
      </c>
      <c r="M1927" s="7">
        <v>0</v>
      </c>
      <c r="N1927" s="7">
        <v>0</v>
      </c>
      <c r="O1927" s="7">
        <v>6.8469509999999998</v>
      </c>
      <c r="P1927" s="7">
        <v>24.863824999999999</v>
      </c>
      <c r="Q1927" s="7">
        <v>17.178892000000001</v>
      </c>
      <c r="R1927" s="7">
        <v>15.040952000000001</v>
      </c>
      <c r="S1927" s="7">
        <v>33.479475000000001</v>
      </c>
      <c r="T1927" s="7"/>
    </row>
    <row r="1928" spans="1:20" x14ac:dyDescent="0.35">
      <c r="A1928" s="6" t="s">
        <v>185</v>
      </c>
      <c r="B1928" s="6" t="s">
        <v>208</v>
      </c>
      <c r="C1928" s="6" t="s">
        <v>699</v>
      </c>
      <c r="D1928" s="6" t="s">
        <v>684</v>
      </c>
      <c r="E1928" s="6" t="s">
        <v>303</v>
      </c>
      <c r="F1928" s="6" t="s">
        <v>332</v>
      </c>
      <c r="G1928" s="6" t="s">
        <v>333</v>
      </c>
      <c r="H1928" s="7">
        <v>2.8531170000000001</v>
      </c>
      <c r="I1928" s="7">
        <v>0.95103899999999997</v>
      </c>
      <c r="J1928" s="7">
        <v>1.9020779999999999</v>
      </c>
      <c r="K1928" s="7">
        <v>6.3648819999999997</v>
      </c>
      <c r="L1928" s="7">
        <v>1.6686840000000001</v>
      </c>
      <c r="M1928" s="7">
        <v>4.9769119999999996</v>
      </c>
      <c r="N1928" s="7">
        <v>4.4490439999999998</v>
      </c>
      <c r="O1928" s="7">
        <v>5.9722140000000001</v>
      </c>
      <c r="P1928" s="7">
        <v>0</v>
      </c>
      <c r="Q1928" s="7">
        <v>0</v>
      </c>
      <c r="R1928" s="7">
        <v>0</v>
      </c>
      <c r="S1928" s="7">
        <v>0</v>
      </c>
      <c r="T1928" s="7"/>
    </row>
    <row r="1929" spans="1:20" x14ac:dyDescent="0.35">
      <c r="A1929" s="6" t="s">
        <v>185</v>
      </c>
      <c r="B1929" s="6" t="s">
        <v>208</v>
      </c>
      <c r="C1929" s="6" t="s">
        <v>699</v>
      </c>
      <c r="D1929" s="6" t="s">
        <v>684</v>
      </c>
      <c r="E1929" s="6" t="s">
        <v>303</v>
      </c>
      <c r="F1929" s="6" t="s">
        <v>334</v>
      </c>
      <c r="G1929" s="6" t="s">
        <v>335</v>
      </c>
      <c r="H1929" s="6"/>
      <c r="I1929" s="6"/>
      <c r="J1929" s="6"/>
      <c r="K1929" s="7">
        <v>0</v>
      </c>
      <c r="L1929" s="7">
        <v>0</v>
      </c>
      <c r="M1929" s="7">
        <v>0</v>
      </c>
      <c r="N1929" s="7">
        <v>0</v>
      </c>
      <c r="O1929" s="7">
        <v>3.5402130000000001</v>
      </c>
      <c r="P1929" s="7">
        <v>19.334610000000001</v>
      </c>
      <c r="Q1929" s="7">
        <v>14.8894</v>
      </c>
      <c r="R1929" s="7">
        <v>13.345158</v>
      </c>
      <c r="S1929" s="7">
        <v>28.289095</v>
      </c>
      <c r="T1929" s="7"/>
    </row>
    <row r="1930" spans="1:20" x14ac:dyDescent="0.35">
      <c r="A1930" s="6" t="s">
        <v>185</v>
      </c>
      <c r="B1930" s="6" t="s">
        <v>208</v>
      </c>
      <c r="C1930" s="6" t="s">
        <v>699</v>
      </c>
      <c r="D1930" s="6" t="s">
        <v>684</v>
      </c>
      <c r="E1930" s="6" t="s">
        <v>303</v>
      </c>
      <c r="F1930" s="6" t="s">
        <v>336</v>
      </c>
      <c r="G1930" s="6" t="s">
        <v>337</v>
      </c>
      <c r="H1930" s="7">
        <v>0.95103899999999997</v>
      </c>
      <c r="I1930" s="6"/>
      <c r="J1930" s="6"/>
      <c r="K1930" s="7">
        <v>0</v>
      </c>
      <c r="L1930" s="7">
        <v>0.33091799999999999</v>
      </c>
      <c r="M1930" s="7">
        <v>1.98247</v>
      </c>
      <c r="N1930" s="7">
        <v>2.8634710000000001</v>
      </c>
      <c r="O1930" s="7">
        <v>4.8629199999999999</v>
      </c>
      <c r="P1930" s="7">
        <v>0</v>
      </c>
      <c r="Q1930" s="7">
        <v>0</v>
      </c>
      <c r="R1930" s="7">
        <v>0</v>
      </c>
      <c r="S1930" s="7">
        <v>0</v>
      </c>
      <c r="T1930" s="7"/>
    </row>
    <row r="1931" spans="1:20" x14ac:dyDescent="0.35">
      <c r="A1931" s="6" t="s">
        <v>185</v>
      </c>
      <c r="B1931" s="6" t="s">
        <v>208</v>
      </c>
      <c r="C1931" s="6" t="s">
        <v>699</v>
      </c>
      <c r="D1931" s="6" t="s">
        <v>684</v>
      </c>
      <c r="E1931" s="6" t="s">
        <v>303</v>
      </c>
      <c r="F1931" s="6" t="s">
        <v>338</v>
      </c>
      <c r="G1931" s="6" t="s">
        <v>339</v>
      </c>
      <c r="H1931" s="6"/>
      <c r="I1931" s="6"/>
      <c r="J1931" s="6"/>
      <c r="K1931" s="7">
        <v>0</v>
      </c>
      <c r="L1931" s="7">
        <v>0</v>
      </c>
      <c r="M1931" s="7">
        <v>0</v>
      </c>
      <c r="N1931" s="7">
        <v>0</v>
      </c>
      <c r="O1931" s="7">
        <v>2.8836900000000001</v>
      </c>
      <c r="P1931" s="7">
        <v>25.603400000000001</v>
      </c>
      <c r="Q1931" s="7">
        <v>19.237898999999999</v>
      </c>
      <c r="R1931" s="7">
        <v>13.787538</v>
      </c>
      <c r="S1931" s="7">
        <v>34.311194</v>
      </c>
      <c r="T1931" s="7"/>
    </row>
    <row r="1932" spans="1:20" x14ac:dyDescent="0.35">
      <c r="A1932" s="6" t="s">
        <v>185</v>
      </c>
      <c r="B1932" s="6" t="s">
        <v>208</v>
      </c>
      <c r="C1932" s="6" t="s">
        <v>699</v>
      </c>
      <c r="D1932" s="6" t="s">
        <v>684</v>
      </c>
      <c r="E1932" s="6" t="s">
        <v>303</v>
      </c>
      <c r="F1932" s="6" t="s">
        <v>340</v>
      </c>
      <c r="G1932" s="6" t="s">
        <v>341</v>
      </c>
      <c r="H1932" s="7">
        <v>4.2268400000000002</v>
      </c>
      <c r="I1932" s="7">
        <v>4.2268400000000002</v>
      </c>
      <c r="J1932" s="7">
        <v>4.2268400000000002</v>
      </c>
      <c r="K1932" s="7">
        <v>4.5287670000000002</v>
      </c>
      <c r="L1932" s="7">
        <v>5.4210779999999996</v>
      </c>
      <c r="M1932" s="7">
        <v>5.0508360000000003</v>
      </c>
      <c r="N1932" s="7">
        <v>2.8752979999999999</v>
      </c>
      <c r="O1932" s="7">
        <v>3.1933919999999998</v>
      </c>
      <c r="P1932" s="7">
        <v>2.8921899999999998</v>
      </c>
      <c r="Q1932" s="7">
        <v>1.7703</v>
      </c>
      <c r="R1932" s="7">
        <v>3.588044</v>
      </c>
      <c r="S1932" s="7">
        <v>5.1832000000000003</v>
      </c>
      <c r="T1932" s="7"/>
    </row>
    <row r="1933" spans="1:20" x14ac:dyDescent="0.35">
      <c r="A1933" s="6" t="s">
        <v>185</v>
      </c>
      <c r="B1933" s="6" t="s">
        <v>208</v>
      </c>
      <c r="C1933" s="6" t="s">
        <v>699</v>
      </c>
      <c r="D1933" s="6" t="s">
        <v>684</v>
      </c>
      <c r="E1933" s="6" t="s">
        <v>303</v>
      </c>
      <c r="F1933" s="6" t="s">
        <v>342</v>
      </c>
      <c r="G1933" s="6" t="s">
        <v>343</v>
      </c>
      <c r="H1933" s="7">
        <v>0.18140200000000001</v>
      </c>
      <c r="I1933" s="7">
        <v>0.54420599999999997</v>
      </c>
      <c r="J1933" s="7">
        <v>0.90700999999999998</v>
      </c>
      <c r="K1933" s="7">
        <v>1.0880369999999999</v>
      </c>
      <c r="L1933" s="7">
        <v>0.57130999999999998</v>
      </c>
      <c r="M1933" s="7">
        <v>1.1002970000000001</v>
      </c>
      <c r="N1933" s="7">
        <v>0.356736</v>
      </c>
      <c r="O1933" s="7">
        <v>0</v>
      </c>
      <c r="P1933" s="7">
        <v>0</v>
      </c>
      <c r="Q1933" s="7">
        <v>0</v>
      </c>
      <c r="R1933" s="7">
        <v>0</v>
      </c>
      <c r="S1933" s="7">
        <v>0</v>
      </c>
      <c r="T1933" s="7"/>
    </row>
    <row r="1934" spans="1:20" x14ac:dyDescent="0.35">
      <c r="A1934" s="6" t="s">
        <v>185</v>
      </c>
      <c r="B1934" s="6" t="s">
        <v>208</v>
      </c>
      <c r="C1934" s="6" t="s">
        <v>699</v>
      </c>
      <c r="D1934" s="6" t="s">
        <v>684</v>
      </c>
      <c r="E1934" s="6" t="s">
        <v>303</v>
      </c>
      <c r="F1934" s="6" t="s">
        <v>344</v>
      </c>
      <c r="G1934" s="6" t="s">
        <v>345</v>
      </c>
      <c r="H1934" s="7">
        <v>0.36632599999999998</v>
      </c>
      <c r="I1934" s="7">
        <v>0.36632599999999998</v>
      </c>
      <c r="J1934" s="7">
        <v>1.098978</v>
      </c>
      <c r="K1934" s="7">
        <v>0.579677</v>
      </c>
      <c r="L1934" s="7">
        <v>0.499085</v>
      </c>
      <c r="M1934" s="7">
        <v>0.84082999999999997</v>
      </c>
      <c r="N1934" s="7">
        <v>0.25821</v>
      </c>
      <c r="O1934" s="7">
        <v>0</v>
      </c>
      <c r="P1934" s="7">
        <v>0</v>
      </c>
      <c r="Q1934" s="7">
        <v>0</v>
      </c>
      <c r="R1934" s="7">
        <v>0</v>
      </c>
      <c r="S1934" s="7">
        <v>0</v>
      </c>
      <c r="T1934" s="7"/>
    </row>
    <row r="1935" spans="1:20" x14ac:dyDescent="0.35">
      <c r="A1935" s="6" t="s">
        <v>185</v>
      </c>
      <c r="B1935" s="6" t="s">
        <v>208</v>
      </c>
      <c r="C1935" s="6" t="s">
        <v>699</v>
      </c>
      <c r="D1935" s="6" t="s">
        <v>684</v>
      </c>
      <c r="E1935" s="6" t="s">
        <v>303</v>
      </c>
      <c r="F1935" s="6" t="s">
        <v>346</v>
      </c>
      <c r="G1935" s="6" t="s">
        <v>347</v>
      </c>
      <c r="H1935" s="7">
        <v>0.36632599999999998</v>
      </c>
      <c r="I1935" s="6"/>
      <c r="J1935" s="7">
        <v>0.54948900000000001</v>
      </c>
      <c r="K1935" s="7">
        <v>0.40908800000000001</v>
      </c>
      <c r="L1935" s="7">
        <v>0.22036500000000001</v>
      </c>
      <c r="M1935" s="7">
        <v>1.278484</v>
      </c>
      <c r="N1935" s="7">
        <v>0.42727799999999999</v>
      </c>
      <c r="O1935" s="7">
        <v>0</v>
      </c>
      <c r="P1935" s="7">
        <v>0</v>
      </c>
      <c r="Q1935" s="7">
        <v>0</v>
      </c>
      <c r="R1935" s="7">
        <v>0</v>
      </c>
      <c r="S1935" s="7">
        <v>0</v>
      </c>
      <c r="T1935" s="7"/>
    </row>
    <row r="1936" spans="1:20" x14ac:dyDescent="0.35">
      <c r="A1936" s="6" t="s">
        <v>185</v>
      </c>
      <c r="B1936" s="6" t="s">
        <v>208</v>
      </c>
      <c r="C1936" s="6" t="s">
        <v>699</v>
      </c>
      <c r="D1936" s="6" t="s">
        <v>684</v>
      </c>
      <c r="E1936" s="6" t="s">
        <v>303</v>
      </c>
      <c r="F1936" s="6" t="s">
        <v>348</v>
      </c>
      <c r="G1936" s="6" t="s">
        <v>349</v>
      </c>
      <c r="H1936" s="6"/>
      <c r="I1936" s="7">
        <v>4.2268400000000002</v>
      </c>
      <c r="J1936" s="6"/>
      <c r="K1936" s="7">
        <v>0</v>
      </c>
      <c r="L1936" s="7">
        <v>2.3167499999999999</v>
      </c>
      <c r="M1936" s="7">
        <v>4.7475379999999996</v>
      </c>
      <c r="N1936" s="7">
        <v>7.2296860000000001</v>
      </c>
      <c r="O1936" s="7">
        <v>8.0339120000000008</v>
      </c>
      <c r="P1936" s="7">
        <v>7.2706900000000001</v>
      </c>
      <c r="Q1936" s="7">
        <v>10.406535999999999</v>
      </c>
      <c r="R1936" s="7">
        <v>21.063848</v>
      </c>
      <c r="S1936" s="7">
        <v>30.456164999999999</v>
      </c>
      <c r="T1936" s="7"/>
    </row>
    <row r="1937" spans="1:20" x14ac:dyDescent="0.35">
      <c r="A1937" s="6" t="s">
        <v>185</v>
      </c>
      <c r="B1937" s="6" t="s">
        <v>208</v>
      </c>
      <c r="C1937" s="6" t="s">
        <v>699</v>
      </c>
      <c r="D1937" s="6" t="s">
        <v>684</v>
      </c>
      <c r="E1937" s="6" t="s">
        <v>303</v>
      </c>
      <c r="F1937" s="6" t="s">
        <v>350</v>
      </c>
      <c r="G1937" s="6" t="s">
        <v>351</v>
      </c>
      <c r="H1937" s="6"/>
      <c r="I1937" s="6"/>
      <c r="J1937" s="7">
        <v>2.1134200000000001</v>
      </c>
      <c r="K1937" s="7">
        <v>0.41067900000000002</v>
      </c>
      <c r="L1937" s="7">
        <v>1.1328</v>
      </c>
      <c r="M1937" s="7">
        <v>12.236556</v>
      </c>
      <c r="N1937" s="7">
        <v>11.962716</v>
      </c>
      <c r="O1937" s="7">
        <v>13.277812000000001</v>
      </c>
      <c r="P1937" s="7">
        <v>12.010719999999999</v>
      </c>
      <c r="Q1937" s="7">
        <v>14.126571999999999</v>
      </c>
      <c r="R1937" s="7">
        <v>28.599926</v>
      </c>
      <c r="S1937" s="7">
        <v>41.352305000000001</v>
      </c>
      <c r="T1937" s="7"/>
    </row>
    <row r="1938" spans="1:20" x14ac:dyDescent="0.35">
      <c r="A1938" s="6" t="s">
        <v>185</v>
      </c>
      <c r="B1938" s="6" t="s">
        <v>208</v>
      </c>
      <c r="C1938" s="6" t="s">
        <v>699</v>
      </c>
      <c r="D1938" s="6" t="s">
        <v>684</v>
      </c>
      <c r="E1938" s="6" t="s">
        <v>303</v>
      </c>
      <c r="F1938" s="6" t="s">
        <v>352</v>
      </c>
      <c r="G1938" s="6" t="s">
        <v>353</v>
      </c>
      <c r="H1938" s="6"/>
      <c r="I1938" s="6"/>
      <c r="J1938" s="7">
        <v>4.2268400000000002</v>
      </c>
      <c r="K1938" s="7">
        <v>0</v>
      </c>
      <c r="L1938" s="7">
        <v>0</v>
      </c>
      <c r="M1938" s="7">
        <v>0</v>
      </c>
      <c r="N1938" s="7">
        <v>13.500947999999999</v>
      </c>
      <c r="O1938" s="7">
        <v>14.980952</v>
      </c>
      <c r="P1938" s="7">
        <v>13.53716</v>
      </c>
      <c r="Q1938" s="7">
        <v>19.963816000000001</v>
      </c>
      <c r="R1938" s="7">
        <v>40.409171999999998</v>
      </c>
      <c r="S1938" s="7">
        <v>58.41534</v>
      </c>
      <c r="T1938" s="7"/>
    </row>
    <row r="1939" spans="1:20" x14ac:dyDescent="0.35">
      <c r="A1939" s="6" t="s">
        <v>185</v>
      </c>
      <c r="B1939" s="6" t="s">
        <v>208</v>
      </c>
      <c r="C1939" s="6" t="s">
        <v>699</v>
      </c>
      <c r="D1939" s="6" t="s">
        <v>684</v>
      </c>
      <c r="E1939" s="6" t="s">
        <v>303</v>
      </c>
      <c r="F1939" s="6" t="s">
        <v>354</v>
      </c>
      <c r="G1939" s="6" t="s">
        <v>355</v>
      </c>
      <c r="H1939" s="6"/>
      <c r="I1939" s="6"/>
      <c r="J1939" s="6"/>
      <c r="K1939" s="7">
        <v>0</v>
      </c>
      <c r="L1939" s="7">
        <v>0</v>
      </c>
      <c r="M1939" s="7">
        <v>0</v>
      </c>
      <c r="N1939" s="7">
        <v>89.354324000000005</v>
      </c>
      <c r="O1939" s="7">
        <v>66.152968000000001</v>
      </c>
      <c r="P1939" s="7">
        <v>69.149985000000001</v>
      </c>
      <c r="Q1939" s="7">
        <v>16.769988000000001</v>
      </c>
      <c r="R1939" s="7">
        <v>18.589988000000002</v>
      </c>
      <c r="S1939" s="7">
        <v>17.144005</v>
      </c>
      <c r="T1939" s="7"/>
    </row>
    <row r="1940" spans="1:20" x14ac:dyDescent="0.35">
      <c r="A1940" s="6" t="s">
        <v>185</v>
      </c>
      <c r="B1940" s="6" t="s">
        <v>208</v>
      </c>
      <c r="C1940" s="6" t="s">
        <v>699</v>
      </c>
      <c r="D1940" s="6" t="s">
        <v>684</v>
      </c>
      <c r="E1940" s="6" t="s">
        <v>303</v>
      </c>
      <c r="F1940" s="6" t="s">
        <v>356</v>
      </c>
      <c r="G1940" s="6" t="s">
        <v>357</v>
      </c>
      <c r="H1940" s="7">
        <v>1.9020779999999999</v>
      </c>
      <c r="I1940" s="7">
        <v>1.9020779999999999</v>
      </c>
      <c r="J1940" s="6"/>
      <c r="K1940" s="7">
        <v>0</v>
      </c>
      <c r="L1940" s="7">
        <v>4.2778080000000003</v>
      </c>
      <c r="M1940" s="7">
        <v>42.654747</v>
      </c>
      <c r="N1940" s="7">
        <v>11.684106</v>
      </c>
      <c r="O1940" s="7">
        <v>14.386075999999999</v>
      </c>
      <c r="P1940" s="7">
        <v>6.9999750000000001</v>
      </c>
      <c r="Q1940" s="7">
        <v>4.6399800000000004</v>
      </c>
      <c r="R1940" s="7">
        <v>5.1699820000000001</v>
      </c>
      <c r="S1940" s="7">
        <v>5.6469449999999997</v>
      </c>
      <c r="T1940" s="7"/>
    </row>
    <row r="1941" spans="1:20" x14ac:dyDescent="0.35">
      <c r="A1941" s="6" t="s">
        <v>185</v>
      </c>
      <c r="B1941" s="6" t="s">
        <v>208</v>
      </c>
      <c r="C1941" s="6" t="s">
        <v>699</v>
      </c>
      <c r="D1941" s="6" t="s">
        <v>684</v>
      </c>
      <c r="E1941" s="6" t="s">
        <v>303</v>
      </c>
      <c r="F1941" s="6" t="s">
        <v>358</v>
      </c>
      <c r="G1941" s="6" t="s">
        <v>359</v>
      </c>
      <c r="H1941" s="6"/>
      <c r="I1941" s="7">
        <v>0.95103899999999997</v>
      </c>
      <c r="J1941" s="7">
        <v>0.95103899999999997</v>
      </c>
      <c r="K1941" s="7">
        <v>0.28612700000000002</v>
      </c>
      <c r="L1941" s="7">
        <v>3.2910119999999998</v>
      </c>
      <c r="M1941" s="7">
        <v>25.254764000000002</v>
      </c>
      <c r="N1941" s="7">
        <v>28.278431999999999</v>
      </c>
      <c r="O1941" s="7">
        <v>34.754159999999999</v>
      </c>
      <c r="P1941" s="7">
        <v>16.67999</v>
      </c>
      <c r="Q1941" s="7">
        <v>11.109994</v>
      </c>
      <c r="R1941" s="7">
        <v>12.229991999999999</v>
      </c>
      <c r="S1941" s="7">
        <v>12.723945000000001</v>
      </c>
      <c r="T1941" s="7"/>
    </row>
    <row r="1942" spans="1:20" x14ac:dyDescent="0.35">
      <c r="A1942" s="6" t="s">
        <v>185</v>
      </c>
      <c r="B1942" s="6" t="s">
        <v>208</v>
      </c>
      <c r="C1942" s="6" t="s">
        <v>699</v>
      </c>
      <c r="D1942" s="6" t="s">
        <v>684</v>
      </c>
      <c r="E1942" s="6" t="s">
        <v>303</v>
      </c>
      <c r="F1942" s="6" t="s">
        <v>360</v>
      </c>
      <c r="G1942" s="6" t="s">
        <v>361</v>
      </c>
      <c r="H1942" s="6"/>
      <c r="I1942" s="6"/>
      <c r="J1942" s="7">
        <v>1.9020779999999999</v>
      </c>
      <c r="K1942" s="7">
        <v>0.44983099999999998</v>
      </c>
      <c r="L1942" s="7">
        <v>3.2989000000000002</v>
      </c>
      <c r="M1942" s="7">
        <v>26.724139000000001</v>
      </c>
      <c r="N1942" s="7">
        <v>42.199055999999999</v>
      </c>
      <c r="O1942" s="7">
        <v>31.183851000000001</v>
      </c>
      <c r="P1942" s="7">
        <v>32.169984999999997</v>
      </c>
      <c r="Q1942" s="7">
        <v>7.8399919999999996</v>
      </c>
      <c r="R1942" s="7">
        <v>8.5799880000000002</v>
      </c>
      <c r="S1942" s="7">
        <v>7.540114</v>
      </c>
      <c r="T1942" s="7"/>
    </row>
    <row r="1943" spans="1:20" x14ac:dyDescent="0.35">
      <c r="A1943" s="6" t="s">
        <v>185</v>
      </c>
      <c r="B1943" s="6" t="s">
        <v>208</v>
      </c>
      <c r="C1943" s="6" t="s">
        <v>699</v>
      </c>
      <c r="D1943" s="6" t="s">
        <v>684</v>
      </c>
      <c r="E1943" s="6" t="s">
        <v>303</v>
      </c>
      <c r="F1943" s="6" t="s">
        <v>362</v>
      </c>
      <c r="G1943" s="6" t="s">
        <v>363</v>
      </c>
      <c r="H1943" s="6"/>
      <c r="I1943" s="6"/>
      <c r="J1943" s="6"/>
      <c r="K1943" s="7">
        <v>0</v>
      </c>
      <c r="L1943" s="7">
        <v>0</v>
      </c>
      <c r="M1943" s="7">
        <v>0</v>
      </c>
      <c r="N1943" s="7">
        <v>33.979984000000002</v>
      </c>
      <c r="O1943" s="7">
        <v>21.549987999999999</v>
      </c>
      <c r="P1943" s="7">
        <v>20.139970000000002</v>
      </c>
      <c r="Q1943" s="7">
        <v>13.20998</v>
      </c>
      <c r="R1943" s="7">
        <v>42.509991999999997</v>
      </c>
      <c r="S1943" s="7">
        <v>49.039994999999998</v>
      </c>
      <c r="T1943" s="7"/>
    </row>
    <row r="1944" spans="1:20" x14ac:dyDescent="0.35">
      <c r="A1944" s="6" t="s">
        <v>185</v>
      </c>
      <c r="B1944" s="6" t="s">
        <v>208</v>
      </c>
      <c r="C1944" s="6" t="s">
        <v>699</v>
      </c>
      <c r="D1944" s="6" t="s">
        <v>684</v>
      </c>
      <c r="E1944" s="6" t="s">
        <v>303</v>
      </c>
      <c r="F1944" s="6" t="s">
        <v>364</v>
      </c>
      <c r="G1944" s="6" t="s">
        <v>365</v>
      </c>
      <c r="H1944" s="6"/>
      <c r="I1944" s="6"/>
      <c r="J1944" s="6"/>
      <c r="K1944" s="7">
        <v>0</v>
      </c>
      <c r="L1944" s="7">
        <v>0</v>
      </c>
      <c r="M1944" s="7">
        <v>0</v>
      </c>
      <c r="N1944" s="7">
        <v>0</v>
      </c>
      <c r="O1944" s="7">
        <v>2.3999959999999998</v>
      </c>
      <c r="P1944" s="7">
        <v>2.8799950000000001</v>
      </c>
      <c r="Q1944" s="7">
        <v>1.1299920000000001</v>
      </c>
      <c r="R1944" s="7">
        <v>1.2199960000000001</v>
      </c>
      <c r="S1944" s="7">
        <v>2.89</v>
      </c>
      <c r="T1944" s="7"/>
    </row>
    <row r="1945" spans="1:20" x14ac:dyDescent="0.35">
      <c r="A1945" s="6" t="s">
        <v>185</v>
      </c>
      <c r="B1945" s="6" t="s">
        <v>208</v>
      </c>
      <c r="C1945" s="6" t="s">
        <v>699</v>
      </c>
      <c r="D1945" s="6" t="s">
        <v>684</v>
      </c>
      <c r="E1945" s="6" t="s">
        <v>303</v>
      </c>
      <c r="F1945" s="6" t="s">
        <v>366</v>
      </c>
      <c r="G1945" s="6" t="s">
        <v>367</v>
      </c>
      <c r="H1945" s="6"/>
      <c r="I1945" s="6"/>
      <c r="J1945" s="6"/>
      <c r="K1945" s="7">
        <v>0</v>
      </c>
      <c r="L1945" s="7">
        <v>0</v>
      </c>
      <c r="M1945" s="7">
        <v>0</v>
      </c>
      <c r="N1945" s="7">
        <v>0</v>
      </c>
      <c r="O1945" s="7">
        <v>2.4</v>
      </c>
      <c r="P1945" s="7">
        <v>2.88</v>
      </c>
      <c r="Q1945" s="7">
        <v>1.129996</v>
      </c>
      <c r="R1945" s="7">
        <v>1.22</v>
      </c>
      <c r="S1945" s="7">
        <v>2.89</v>
      </c>
      <c r="T1945" s="7"/>
    </row>
    <row r="1946" spans="1:20" x14ac:dyDescent="0.35">
      <c r="A1946" s="6" t="s">
        <v>185</v>
      </c>
      <c r="B1946" s="6" t="s">
        <v>208</v>
      </c>
      <c r="C1946" s="6" t="s">
        <v>699</v>
      </c>
      <c r="D1946" s="6" t="s">
        <v>684</v>
      </c>
      <c r="E1946" s="6" t="s">
        <v>303</v>
      </c>
      <c r="F1946" s="6" t="s">
        <v>368</v>
      </c>
      <c r="G1946" s="6" t="s">
        <v>369</v>
      </c>
      <c r="H1946" s="6"/>
      <c r="I1946" s="6"/>
      <c r="J1946" s="6"/>
      <c r="K1946" s="7">
        <v>0</v>
      </c>
      <c r="L1946" s="7">
        <v>0</v>
      </c>
      <c r="M1946" s="7">
        <v>0</v>
      </c>
      <c r="N1946" s="7">
        <v>0</v>
      </c>
      <c r="O1946" s="7">
        <v>2.2000000000000002</v>
      </c>
      <c r="P1946" s="7">
        <v>2.78</v>
      </c>
      <c r="Q1946" s="7">
        <v>1.17</v>
      </c>
      <c r="R1946" s="7">
        <v>1.32</v>
      </c>
      <c r="S1946" s="7">
        <v>3</v>
      </c>
      <c r="T1946" s="7"/>
    </row>
    <row r="1947" spans="1:20" x14ac:dyDescent="0.35">
      <c r="A1947" s="6" t="s">
        <v>185</v>
      </c>
      <c r="B1947" s="6" t="s">
        <v>208</v>
      </c>
      <c r="C1947" s="6" t="s">
        <v>699</v>
      </c>
      <c r="D1947" s="6" t="s">
        <v>684</v>
      </c>
      <c r="E1947" s="6" t="s">
        <v>303</v>
      </c>
      <c r="F1947" s="6" t="s">
        <v>370</v>
      </c>
      <c r="G1947" s="6" t="s">
        <v>371</v>
      </c>
      <c r="H1947" s="7">
        <v>1.9020779999999999</v>
      </c>
      <c r="I1947" s="7">
        <v>0.95103899999999997</v>
      </c>
      <c r="J1947" s="6"/>
      <c r="K1947" s="7">
        <v>1.298832</v>
      </c>
      <c r="L1947" s="7">
        <v>0.99049600000000004</v>
      </c>
      <c r="M1947" s="7">
        <v>3.242092</v>
      </c>
      <c r="N1947" s="7">
        <v>2.6386539999999998</v>
      </c>
      <c r="O1947" s="7">
        <v>3.2606199999999999</v>
      </c>
      <c r="P1947" s="7">
        <v>0</v>
      </c>
      <c r="Q1947" s="7">
        <v>0</v>
      </c>
      <c r="R1947" s="7">
        <v>0</v>
      </c>
      <c r="S1947" s="7">
        <v>0</v>
      </c>
      <c r="T1947" s="7"/>
    </row>
    <row r="1948" spans="1:20" x14ac:dyDescent="0.35">
      <c r="A1948" s="6" t="s">
        <v>185</v>
      </c>
      <c r="B1948" s="6" t="s">
        <v>208</v>
      </c>
      <c r="C1948" s="6" t="s">
        <v>699</v>
      </c>
      <c r="D1948" s="6" t="s">
        <v>684</v>
      </c>
      <c r="E1948" s="6" t="s">
        <v>303</v>
      </c>
      <c r="F1948" s="6" t="s">
        <v>372</v>
      </c>
      <c r="G1948" s="6" t="s">
        <v>373</v>
      </c>
      <c r="H1948" s="6"/>
      <c r="I1948" s="6"/>
      <c r="J1948" s="6"/>
      <c r="K1948" s="7">
        <v>0</v>
      </c>
      <c r="L1948" s="7">
        <v>0</v>
      </c>
      <c r="M1948" s="7">
        <v>0</v>
      </c>
      <c r="N1948" s="7">
        <v>0</v>
      </c>
      <c r="O1948" s="7">
        <v>1.9320299999999999</v>
      </c>
      <c r="P1948" s="7">
        <v>26.836034999999999</v>
      </c>
      <c r="Q1948" s="7">
        <v>21.588861999999999</v>
      </c>
      <c r="R1948" s="7">
        <v>17.158059999999999</v>
      </c>
      <c r="S1948" s="7">
        <v>38.901465000000002</v>
      </c>
      <c r="T1948" s="7"/>
    </row>
    <row r="1949" spans="1:20" x14ac:dyDescent="0.35">
      <c r="A1949" s="6" t="s">
        <v>185</v>
      </c>
      <c r="B1949" s="6" t="s">
        <v>208</v>
      </c>
      <c r="C1949" s="6" t="s">
        <v>699</v>
      </c>
      <c r="D1949" s="6" t="s">
        <v>684</v>
      </c>
      <c r="E1949" s="6" t="s">
        <v>303</v>
      </c>
      <c r="F1949" s="6" t="s">
        <v>374</v>
      </c>
      <c r="G1949" s="6" t="s">
        <v>375</v>
      </c>
      <c r="H1949" s="7">
        <v>38.041559999999997</v>
      </c>
      <c r="I1949" s="7">
        <v>44.381819999999998</v>
      </c>
      <c r="J1949" s="7">
        <v>59.175759999999997</v>
      </c>
      <c r="K1949" s="7">
        <v>33.326211999999998</v>
      </c>
      <c r="L1949" s="7">
        <v>45.082577999999998</v>
      </c>
      <c r="M1949" s="7">
        <v>71.150379000000001</v>
      </c>
      <c r="N1949" s="7">
        <v>38.917333999999997</v>
      </c>
      <c r="O1949" s="7">
        <v>30.600612000000002</v>
      </c>
      <c r="P1949" s="7">
        <v>34.907494999999997</v>
      </c>
      <c r="Q1949" s="7">
        <v>29.683024</v>
      </c>
      <c r="R1949" s="7">
        <v>41.781323999999998</v>
      </c>
      <c r="S1949" s="7">
        <v>79.811940000000007</v>
      </c>
      <c r="T1949" s="7"/>
    </row>
    <row r="1950" spans="1:20" x14ac:dyDescent="0.35">
      <c r="A1950" s="6" t="s">
        <v>185</v>
      </c>
      <c r="B1950" s="6" t="s">
        <v>208</v>
      </c>
      <c r="C1950" s="6" t="s">
        <v>699</v>
      </c>
      <c r="D1950" s="6" t="s">
        <v>684</v>
      </c>
      <c r="E1950" s="6" t="s">
        <v>303</v>
      </c>
      <c r="F1950" s="6" t="s">
        <v>376</v>
      </c>
      <c r="G1950" s="6" t="s">
        <v>377</v>
      </c>
      <c r="H1950" s="7">
        <v>14.793939999999999</v>
      </c>
      <c r="I1950" s="7">
        <v>4.2268400000000002</v>
      </c>
      <c r="J1950" s="7">
        <v>23.247620000000001</v>
      </c>
      <c r="K1950" s="7">
        <v>9.8292409999999997</v>
      </c>
      <c r="L1950" s="7">
        <v>11.324018000000001</v>
      </c>
      <c r="M1950" s="7">
        <v>25.442049000000001</v>
      </c>
      <c r="N1950" s="7">
        <v>14.139913999999999</v>
      </c>
      <c r="O1950" s="7">
        <v>11.160080000000001</v>
      </c>
      <c r="P1950" s="7">
        <v>12.743835000000001</v>
      </c>
      <c r="Q1950" s="7">
        <v>3.9925000000000002</v>
      </c>
      <c r="R1950" s="7">
        <v>5.6236280000000001</v>
      </c>
      <c r="S1950" s="7">
        <v>10.744285</v>
      </c>
      <c r="T1950" s="7"/>
    </row>
    <row r="1951" spans="1:20" x14ac:dyDescent="0.35">
      <c r="A1951" s="6" t="s">
        <v>185</v>
      </c>
      <c r="B1951" s="6" t="s">
        <v>208</v>
      </c>
      <c r="C1951" s="6" t="s">
        <v>699</v>
      </c>
      <c r="D1951" s="6" t="s">
        <v>684</v>
      </c>
      <c r="E1951" s="6" t="s">
        <v>303</v>
      </c>
      <c r="F1951" s="6" t="s">
        <v>378</v>
      </c>
      <c r="G1951" s="6" t="s">
        <v>379</v>
      </c>
      <c r="H1951" s="7">
        <v>158.50649999999999</v>
      </c>
      <c r="I1951" s="7">
        <v>133.14546000000001</v>
      </c>
      <c r="J1951" s="7">
        <v>131.03203999999999</v>
      </c>
      <c r="K1951" s="7">
        <v>69.564397999999997</v>
      </c>
      <c r="L1951" s="7">
        <v>207.43547599999999</v>
      </c>
      <c r="M1951" s="7">
        <v>208.79611</v>
      </c>
      <c r="N1951" s="7">
        <v>159.90541999999999</v>
      </c>
      <c r="O1951" s="7">
        <v>169.40711999999999</v>
      </c>
      <c r="P1951" s="7">
        <v>162.34581</v>
      </c>
      <c r="Q1951" s="7">
        <v>109.807052</v>
      </c>
      <c r="R1951" s="7">
        <v>223.643936</v>
      </c>
      <c r="S1951" s="7">
        <v>329.57006000000001</v>
      </c>
      <c r="T1951" s="7"/>
    </row>
    <row r="1952" spans="1:20" x14ac:dyDescent="0.35">
      <c r="A1952" s="6" t="s">
        <v>185</v>
      </c>
      <c r="B1952" s="6" t="s">
        <v>208</v>
      </c>
      <c r="C1952" s="6" t="s">
        <v>699</v>
      </c>
      <c r="D1952" s="6" t="s">
        <v>684</v>
      </c>
      <c r="E1952" s="6" t="s">
        <v>303</v>
      </c>
      <c r="F1952" s="6" t="s">
        <v>380</v>
      </c>
      <c r="G1952" s="6" t="s">
        <v>381</v>
      </c>
      <c r="H1952" s="7">
        <v>69.742859999999993</v>
      </c>
      <c r="I1952" s="7">
        <v>46.495240000000003</v>
      </c>
      <c r="J1952" s="7">
        <v>61.289180000000002</v>
      </c>
      <c r="K1952" s="7">
        <v>28.403907</v>
      </c>
      <c r="L1952" s="7">
        <v>84.192368000000002</v>
      </c>
      <c r="M1952" s="7">
        <v>83.756069999999994</v>
      </c>
      <c r="N1952" s="7">
        <v>110.12577400000001</v>
      </c>
      <c r="O1952" s="7">
        <v>122.51454</v>
      </c>
      <c r="P1952" s="7">
        <v>111.018985</v>
      </c>
      <c r="Q1952" s="7">
        <v>106.744884</v>
      </c>
      <c r="R1952" s="7">
        <v>216.08463599999999</v>
      </c>
      <c r="S1952" s="7">
        <v>312.35568499999999</v>
      </c>
      <c r="T1952" s="7"/>
    </row>
    <row r="1953" spans="1:20" x14ac:dyDescent="0.35">
      <c r="A1953" s="6" t="s">
        <v>185</v>
      </c>
      <c r="B1953" s="6" t="s">
        <v>208</v>
      </c>
      <c r="C1953" s="6" t="s">
        <v>699</v>
      </c>
      <c r="D1953" s="6" t="s">
        <v>684</v>
      </c>
      <c r="E1953" s="6" t="s">
        <v>303</v>
      </c>
      <c r="F1953" s="6" t="s">
        <v>382</v>
      </c>
      <c r="G1953" s="6" t="s">
        <v>383</v>
      </c>
      <c r="H1953" s="7">
        <v>4.2268400000000002</v>
      </c>
      <c r="I1953" s="7">
        <v>4.2268400000000002</v>
      </c>
      <c r="J1953" s="6"/>
      <c r="K1953" s="7">
        <v>0</v>
      </c>
      <c r="L1953" s="7">
        <v>3.0224220000000002</v>
      </c>
      <c r="M1953" s="7">
        <v>9.4064460000000008</v>
      </c>
      <c r="N1953" s="7">
        <v>7.3243539999999996</v>
      </c>
      <c r="O1953" s="7">
        <v>5.7705279999999997</v>
      </c>
      <c r="P1953" s="7">
        <v>6.5978750000000002</v>
      </c>
      <c r="Q1953" s="7">
        <v>2.8489200000000001</v>
      </c>
      <c r="R1953" s="7">
        <v>4.0197320000000003</v>
      </c>
      <c r="S1953" s="7">
        <v>7.6730549999999997</v>
      </c>
      <c r="T1953" s="7"/>
    </row>
    <row r="1954" spans="1:20" x14ac:dyDescent="0.35">
      <c r="A1954" s="6" t="s">
        <v>185</v>
      </c>
      <c r="B1954" s="6" t="s">
        <v>208</v>
      </c>
      <c r="C1954" s="6" t="s">
        <v>699</v>
      </c>
      <c r="D1954" s="6" t="s">
        <v>684</v>
      </c>
      <c r="E1954" s="6" t="s">
        <v>303</v>
      </c>
      <c r="F1954" s="6" t="s">
        <v>384</v>
      </c>
      <c r="G1954" s="6" t="s">
        <v>385</v>
      </c>
      <c r="H1954" s="7">
        <v>10.5671</v>
      </c>
      <c r="I1954" s="7">
        <v>21.1342</v>
      </c>
      <c r="J1954" s="7">
        <v>14.793939999999999</v>
      </c>
      <c r="K1954" s="7">
        <v>8.7643769999999996</v>
      </c>
      <c r="L1954" s="7">
        <v>22.730698</v>
      </c>
      <c r="M1954" s="7">
        <v>32.035826</v>
      </c>
      <c r="N1954" s="7">
        <v>17.748843999999998</v>
      </c>
      <c r="O1954" s="7">
        <v>19.754252000000001</v>
      </c>
      <c r="P1954" s="7">
        <v>17.905619999999999</v>
      </c>
      <c r="Q1954" s="7">
        <v>14.186388000000001</v>
      </c>
      <c r="R1954" s="7">
        <v>28.727664000000001</v>
      </c>
      <c r="S1954" s="7">
        <v>41.528869999999998</v>
      </c>
      <c r="T1954" s="7"/>
    </row>
    <row r="1955" spans="1:20" x14ac:dyDescent="0.35">
      <c r="A1955" s="6" t="s">
        <v>185</v>
      </c>
      <c r="B1955" s="6" t="s">
        <v>208</v>
      </c>
      <c r="C1955" s="6" t="s">
        <v>699</v>
      </c>
      <c r="D1955" s="6" t="s">
        <v>684</v>
      </c>
      <c r="E1955" s="6" t="s">
        <v>303</v>
      </c>
      <c r="F1955" s="6" t="s">
        <v>386</v>
      </c>
      <c r="G1955" s="6" t="s">
        <v>387</v>
      </c>
      <c r="H1955" s="7">
        <v>14.265585</v>
      </c>
      <c r="I1955" s="7">
        <v>21.873896999999999</v>
      </c>
      <c r="J1955" s="7">
        <v>35.188442999999999</v>
      </c>
      <c r="K1955" s="7">
        <v>24.620888000000001</v>
      </c>
      <c r="L1955" s="7">
        <v>20.072141999999999</v>
      </c>
      <c r="M1955" s="7">
        <v>26.014216999999999</v>
      </c>
      <c r="N1955" s="7">
        <v>35.474054000000002</v>
      </c>
      <c r="O1955" s="7">
        <v>33.625943999999997</v>
      </c>
      <c r="P1955" s="7">
        <v>0</v>
      </c>
      <c r="Q1955" s="7">
        <v>0</v>
      </c>
      <c r="R1955" s="7">
        <v>0</v>
      </c>
      <c r="S1955" s="7">
        <v>0</v>
      </c>
      <c r="T1955" s="7"/>
    </row>
    <row r="1956" spans="1:20" x14ac:dyDescent="0.35">
      <c r="A1956" s="6" t="s">
        <v>185</v>
      </c>
      <c r="B1956" s="6" t="s">
        <v>208</v>
      </c>
      <c r="C1956" s="6" t="s">
        <v>699</v>
      </c>
      <c r="D1956" s="6" t="s">
        <v>684</v>
      </c>
      <c r="E1956" s="6" t="s">
        <v>303</v>
      </c>
      <c r="F1956" s="6" t="s">
        <v>388</v>
      </c>
      <c r="G1956" s="6" t="s">
        <v>389</v>
      </c>
      <c r="H1956" s="6"/>
      <c r="I1956" s="6"/>
      <c r="J1956" s="6"/>
      <c r="K1956" s="7">
        <v>0</v>
      </c>
      <c r="L1956" s="7">
        <v>0</v>
      </c>
      <c r="M1956" s="7">
        <v>0</v>
      </c>
      <c r="N1956" s="7">
        <v>0</v>
      </c>
      <c r="O1956" s="7">
        <v>19.929756000000001</v>
      </c>
      <c r="P1956" s="7">
        <v>27.241035</v>
      </c>
      <c r="Q1956" s="7">
        <v>16.656455999999999</v>
      </c>
      <c r="R1956" s="7">
        <v>15.609728</v>
      </c>
      <c r="S1956" s="7">
        <v>34.574395000000003</v>
      </c>
      <c r="T1956" s="7"/>
    </row>
    <row r="1957" spans="1:20" x14ac:dyDescent="0.35">
      <c r="A1957" s="6" t="s">
        <v>185</v>
      </c>
      <c r="B1957" s="6" t="s">
        <v>208</v>
      </c>
      <c r="C1957" s="6" t="s">
        <v>699</v>
      </c>
      <c r="D1957" s="6" t="s">
        <v>684</v>
      </c>
      <c r="E1957" s="6" t="s">
        <v>303</v>
      </c>
      <c r="F1957" s="6" t="s">
        <v>390</v>
      </c>
      <c r="G1957" s="6" t="s">
        <v>391</v>
      </c>
      <c r="H1957" s="7">
        <v>247.27014</v>
      </c>
      <c r="I1957" s="7">
        <v>181.75412</v>
      </c>
      <c r="J1957" s="7">
        <v>251.49698000000001</v>
      </c>
      <c r="K1957" s="7">
        <v>121.541742</v>
      </c>
      <c r="L1957" s="7">
        <v>321.040234</v>
      </c>
      <c r="M1957" s="7">
        <v>318.57855499999999</v>
      </c>
      <c r="N1957" s="7">
        <v>238.84762799999999</v>
      </c>
      <c r="O1957" s="7">
        <v>246.56193200000001</v>
      </c>
      <c r="P1957" s="7">
        <v>221.72665499999999</v>
      </c>
      <c r="Q1957" s="7">
        <v>164.00247200000001</v>
      </c>
      <c r="R1957" s="7">
        <v>346.699208</v>
      </c>
      <c r="S1957" s="7">
        <v>490.82394499999998</v>
      </c>
      <c r="T1957" s="7"/>
    </row>
    <row r="1958" spans="1:20" x14ac:dyDescent="0.35">
      <c r="A1958" s="6" t="s">
        <v>185</v>
      </c>
      <c r="B1958" s="6" t="s">
        <v>208</v>
      </c>
      <c r="C1958" s="6" t="s">
        <v>699</v>
      </c>
      <c r="D1958" s="6" t="s">
        <v>684</v>
      </c>
      <c r="E1958" s="6" t="s">
        <v>303</v>
      </c>
      <c r="F1958" s="6" t="s">
        <v>392</v>
      </c>
      <c r="G1958" s="6" t="s">
        <v>393</v>
      </c>
      <c r="H1958" s="7">
        <v>219.79568</v>
      </c>
      <c r="I1958" s="7">
        <v>190.20779999999999</v>
      </c>
      <c r="J1958" s="7">
        <v>200.7749</v>
      </c>
      <c r="K1958" s="7">
        <v>126.570725</v>
      </c>
      <c r="L1958" s="7">
        <v>286.60949699999998</v>
      </c>
      <c r="M1958" s="7">
        <v>234.292563</v>
      </c>
      <c r="N1958" s="7">
        <v>147.61138199999999</v>
      </c>
      <c r="O1958" s="7">
        <v>164.062376</v>
      </c>
      <c r="P1958" s="7">
        <v>148.48725999999999</v>
      </c>
      <c r="Q1958" s="7">
        <v>115.62038</v>
      </c>
      <c r="R1958" s="7">
        <v>234.04814400000001</v>
      </c>
      <c r="S1958" s="7">
        <v>338.32226500000002</v>
      </c>
      <c r="T1958" s="7"/>
    </row>
    <row r="1959" spans="1:20" x14ac:dyDescent="0.35">
      <c r="A1959" s="6" t="s">
        <v>185</v>
      </c>
      <c r="B1959" s="6" t="s">
        <v>208</v>
      </c>
      <c r="C1959" s="6" t="s">
        <v>699</v>
      </c>
      <c r="D1959" s="6" t="s">
        <v>684</v>
      </c>
      <c r="E1959" s="6" t="s">
        <v>303</v>
      </c>
      <c r="F1959" s="6" t="s">
        <v>394</v>
      </c>
      <c r="G1959" s="6" t="s">
        <v>395</v>
      </c>
      <c r="H1959" s="7">
        <v>135.25888</v>
      </c>
      <c r="I1959" s="7">
        <v>73.969700000000003</v>
      </c>
      <c r="J1959" s="7">
        <v>120.46494</v>
      </c>
      <c r="K1959" s="7">
        <v>62.885207000000001</v>
      </c>
      <c r="L1959" s="7">
        <v>151.43557200000001</v>
      </c>
      <c r="M1959" s="7">
        <v>179.268654</v>
      </c>
      <c r="N1959" s="7">
        <v>125.55544399999999</v>
      </c>
      <c r="O1959" s="7">
        <v>139.546008</v>
      </c>
      <c r="P1959" s="7">
        <v>126.283445</v>
      </c>
      <c r="Q1959" s="7">
        <v>129.55558600000001</v>
      </c>
      <c r="R1959" s="7">
        <v>262.264904</v>
      </c>
      <c r="S1959" s="7">
        <v>379.11970000000002</v>
      </c>
      <c r="T1959" s="7"/>
    </row>
    <row r="1960" spans="1:20" x14ac:dyDescent="0.35">
      <c r="A1960" s="6" t="s">
        <v>185</v>
      </c>
      <c r="B1960" s="6" t="s">
        <v>208</v>
      </c>
      <c r="C1960" s="6" t="s">
        <v>699</v>
      </c>
      <c r="D1960" s="6" t="s">
        <v>684</v>
      </c>
      <c r="E1960" s="6" t="s">
        <v>303</v>
      </c>
      <c r="F1960" s="6" t="s">
        <v>396</v>
      </c>
      <c r="G1960" s="6" t="s">
        <v>397</v>
      </c>
      <c r="H1960" s="7">
        <v>6.3402599999999998</v>
      </c>
      <c r="I1960" s="7">
        <v>10.5671</v>
      </c>
      <c r="J1960" s="7">
        <v>12.68052</v>
      </c>
      <c r="K1960" s="7">
        <v>21.792093999999999</v>
      </c>
      <c r="L1960" s="7">
        <v>15.880127999999999</v>
      </c>
      <c r="M1960" s="7">
        <v>21.400057</v>
      </c>
      <c r="N1960" s="7">
        <v>11.513078</v>
      </c>
      <c r="O1960" s="7">
        <v>12.840816</v>
      </c>
      <c r="P1960" s="7">
        <v>11.669264999999999</v>
      </c>
      <c r="Q1960" s="7">
        <v>1.3755599999999999</v>
      </c>
      <c r="R1960" s="7">
        <v>2.7984360000000001</v>
      </c>
      <c r="S1960" s="7">
        <v>4.04819</v>
      </c>
      <c r="T1960" s="7"/>
    </row>
    <row r="1961" spans="1:20" x14ac:dyDescent="0.35">
      <c r="A1961" s="6" t="s">
        <v>185</v>
      </c>
      <c r="B1961" s="6" t="s">
        <v>208</v>
      </c>
      <c r="C1961" s="6" t="s">
        <v>699</v>
      </c>
      <c r="D1961" s="6" t="s">
        <v>684</v>
      </c>
      <c r="E1961" s="6" t="s">
        <v>303</v>
      </c>
      <c r="F1961" s="6" t="s">
        <v>398</v>
      </c>
      <c r="G1961" s="6" t="s">
        <v>399</v>
      </c>
      <c r="H1961" s="7">
        <v>29.587879999999998</v>
      </c>
      <c r="I1961" s="7">
        <v>31.7013</v>
      </c>
      <c r="J1961" s="7">
        <v>50.722079999999998</v>
      </c>
      <c r="K1961" s="7">
        <v>33.248972999999999</v>
      </c>
      <c r="L1961" s="7">
        <v>50.615996000000003</v>
      </c>
      <c r="M1961" s="7">
        <v>75.366832000000002</v>
      </c>
      <c r="N1961" s="7">
        <v>41.047199999999997</v>
      </c>
      <c r="O1961" s="7">
        <v>45.648820000000001</v>
      </c>
      <c r="P1961" s="7">
        <v>41.344645</v>
      </c>
      <c r="Q1961" s="7">
        <v>10.896967999999999</v>
      </c>
      <c r="R1961" s="7">
        <v>22.05086</v>
      </c>
      <c r="S1961" s="7">
        <v>31.881254999999999</v>
      </c>
      <c r="T1961" s="7"/>
    </row>
    <row r="1962" spans="1:20" x14ac:dyDescent="0.35">
      <c r="A1962" s="6" t="s">
        <v>185</v>
      </c>
      <c r="B1962" s="6" t="s">
        <v>208</v>
      </c>
      <c r="C1962" s="6" t="s">
        <v>699</v>
      </c>
      <c r="D1962" s="6" t="s">
        <v>684</v>
      </c>
      <c r="E1962" s="6" t="s">
        <v>303</v>
      </c>
      <c r="F1962" s="6" t="s">
        <v>400</v>
      </c>
      <c r="G1962" s="6" t="s">
        <v>401</v>
      </c>
      <c r="H1962" s="7">
        <v>10.5671</v>
      </c>
      <c r="I1962" s="7">
        <v>4.2268400000000002</v>
      </c>
      <c r="J1962" s="6"/>
      <c r="K1962" s="7">
        <v>3.0267780000000002</v>
      </c>
      <c r="L1962" s="7">
        <v>5.3303830000000003</v>
      </c>
      <c r="M1962" s="7">
        <v>25.857332</v>
      </c>
      <c r="N1962" s="7">
        <v>12.211195999999999</v>
      </c>
      <c r="O1962" s="7">
        <v>9.6250040000000006</v>
      </c>
      <c r="P1962" s="7">
        <v>10.986409999999999</v>
      </c>
      <c r="Q1962" s="7">
        <v>6.9116419999999996</v>
      </c>
      <c r="R1962" s="7">
        <v>9.7235639999999997</v>
      </c>
      <c r="S1962" s="7">
        <v>18.57846</v>
      </c>
      <c r="T1962" s="7"/>
    </row>
    <row r="1963" spans="1:20" x14ac:dyDescent="0.35">
      <c r="A1963" s="6" t="s">
        <v>185</v>
      </c>
      <c r="B1963" s="6" t="s">
        <v>208</v>
      </c>
      <c r="C1963" s="6" t="s">
        <v>699</v>
      </c>
      <c r="D1963" s="6" t="s">
        <v>684</v>
      </c>
      <c r="E1963" s="6" t="s">
        <v>303</v>
      </c>
      <c r="F1963" s="6" t="s">
        <v>402</v>
      </c>
      <c r="G1963" s="6" t="s">
        <v>403</v>
      </c>
      <c r="H1963" s="7">
        <v>2.1134200000000001</v>
      </c>
      <c r="I1963" s="7">
        <v>4.2268400000000002</v>
      </c>
      <c r="J1963" s="7">
        <v>4.2268400000000002</v>
      </c>
      <c r="K1963" s="7">
        <v>4.6097720000000004</v>
      </c>
      <c r="L1963" s="7">
        <v>3.406056</v>
      </c>
      <c r="M1963" s="7">
        <v>32.866686000000001</v>
      </c>
      <c r="N1963" s="7">
        <v>16.601089999999999</v>
      </c>
      <c r="O1963" s="7">
        <v>18.521708</v>
      </c>
      <c r="P1963" s="7">
        <v>16.84111</v>
      </c>
      <c r="Q1963" s="7">
        <v>10.262992000000001</v>
      </c>
      <c r="R1963" s="7">
        <v>20.773551999999999</v>
      </c>
      <c r="S1963" s="7">
        <v>30.04</v>
      </c>
      <c r="T1963" s="7"/>
    </row>
    <row r="1964" spans="1:20" x14ac:dyDescent="0.35">
      <c r="A1964" s="6" t="s">
        <v>185</v>
      </c>
      <c r="B1964" s="6" t="s">
        <v>208</v>
      </c>
      <c r="C1964" s="6" t="s">
        <v>699</v>
      </c>
      <c r="D1964" s="6" t="s">
        <v>684</v>
      </c>
      <c r="E1964" s="6" t="s">
        <v>303</v>
      </c>
      <c r="F1964" s="6" t="s">
        <v>404</v>
      </c>
      <c r="G1964" s="6" t="s">
        <v>405</v>
      </c>
      <c r="H1964" s="7">
        <v>12.68052</v>
      </c>
      <c r="I1964" s="7">
        <v>6.3402599999999998</v>
      </c>
      <c r="J1964" s="7">
        <v>31.7013</v>
      </c>
      <c r="K1964" s="7">
        <v>13.570088999999999</v>
      </c>
      <c r="L1964" s="7">
        <v>22.508979</v>
      </c>
      <c r="M1964" s="7">
        <v>48.200113000000002</v>
      </c>
      <c r="N1964" s="7">
        <v>24.363257999999998</v>
      </c>
      <c r="O1964" s="7">
        <v>27.048648</v>
      </c>
      <c r="P1964" s="7">
        <v>24.44323</v>
      </c>
      <c r="Q1964" s="7">
        <v>13.289272</v>
      </c>
      <c r="R1964" s="7">
        <v>26.904608</v>
      </c>
      <c r="S1964" s="7">
        <v>38.893104999999998</v>
      </c>
      <c r="T1964" s="7"/>
    </row>
    <row r="1965" spans="1:20" x14ac:dyDescent="0.35">
      <c r="A1965" s="6" t="s">
        <v>185</v>
      </c>
      <c r="B1965" s="6" t="s">
        <v>208</v>
      </c>
      <c r="C1965" s="6" t="s">
        <v>699</v>
      </c>
      <c r="D1965" s="6" t="s">
        <v>684</v>
      </c>
      <c r="E1965" s="6" t="s">
        <v>303</v>
      </c>
      <c r="F1965" s="6" t="s">
        <v>406</v>
      </c>
      <c r="G1965" s="6" t="s">
        <v>407</v>
      </c>
      <c r="H1965" s="7">
        <v>105.67100000000001</v>
      </c>
      <c r="I1965" s="7">
        <v>84.536799999999999</v>
      </c>
      <c r="J1965" s="7">
        <v>126.8052</v>
      </c>
      <c r="K1965" s="7">
        <v>71.182095000000004</v>
      </c>
      <c r="L1965" s="7">
        <v>94.901802000000004</v>
      </c>
      <c r="M1965" s="7">
        <v>111.239504</v>
      </c>
      <c r="N1965" s="7">
        <v>71.208432000000002</v>
      </c>
      <c r="O1965" s="7">
        <v>56.024571999999999</v>
      </c>
      <c r="P1965" s="7">
        <v>63.930140000000002</v>
      </c>
      <c r="Q1965" s="7">
        <v>52.644984000000001</v>
      </c>
      <c r="R1965" s="7">
        <v>74.099692000000005</v>
      </c>
      <c r="S1965" s="7">
        <v>141.5489</v>
      </c>
      <c r="T1965" s="7"/>
    </row>
    <row r="1966" spans="1:20" x14ac:dyDescent="0.35">
      <c r="A1966" s="6" t="s">
        <v>185</v>
      </c>
      <c r="B1966" s="6" t="s">
        <v>208</v>
      </c>
      <c r="C1966" s="6" t="s">
        <v>699</v>
      </c>
      <c r="D1966" s="6" t="s">
        <v>684</v>
      </c>
      <c r="E1966" s="6" t="s">
        <v>303</v>
      </c>
      <c r="F1966" s="6" t="s">
        <v>408</v>
      </c>
      <c r="G1966" s="6" t="s">
        <v>409</v>
      </c>
      <c r="H1966" s="7">
        <v>4.2268400000000002</v>
      </c>
      <c r="I1966" s="7">
        <v>6.3402599999999998</v>
      </c>
      <c r="J1966" s="7">
        <v>16.907360000000001</v>
      </c>
      <c r="K1966" s="7">
        <v>3.6766589999999999</v>
      </c>
      <c r="L1966" s="7">
        <v>11.355751</v>
      </c>
      <c r="M1966" s="7">
        <v>28.551684000000002</v>
      </c>
      <c r="N1966" s="7">
        <v>13.536452000000001</v>
      </c>
      <c r="O1966" s="7">
        <v>15.025779999999999</v>
      </c>
      <c r="P1966" s="7">
        <v>13.577335</v>
      </c>
      <c r="Q1966" s="7">
        <v>6.0166440000000003</v>
      </c>
      <c r="R1966" s="7">
        <v>12.180796000000001</v>
      </c>
      <c r="S1966" s="7">
        <v>17.605295000000002</v>
      </c>
      <c r="T1966" s="7"/>
    </row>
    <row r="1967" spans="1:20" x14ac:dyDescent="0.35">
      <c r="A1967" s="6" t="s">
        <v>185</v>
      </c>
      <c r="B1967" s="6" t="s">
        <v>208</v>
      </c>
      <c r="C1967" s="6" t="s">
        <v>699</v>
      </c>
      <c r="D1967" s="6" t="s">
        <v>684</v>
      </c>
      <c r="E1967" s="6" t="s">
        <v>303</v>
      </c>
      <c r="F1967" s="6" t="s">
        <v>410</v>
      </c>
      <c r="G1967" s="6" t="s">
        <v>411</v>
      </c>
      <c r="H1967" s="7">
        <v>88.763639999999995</v>
      </c>
      <c r="I1967" s="7">
        <v>63.4026</v>
      </c>
      <c r="J1967" s="7">
        <v>63.4026</v>
      </c>
      <c r="K1967" s="7">
        <v>48.081659000000002</v>
      </c>
      <c r="L1967" s="7">
        <v>67.284487999999996</v>
      </c>
      <c r="M1967" s="7">
        <v>45.531199999999998</v>
      </c>
      <c r="N1967" s="7">
        <v>22.49371</v>
      </c>
      <c r="O1967" s="7">
        <v>17.737363999999999</v>
      </c>
      <c r="P1967" s="7">
        <v>20.255565000000001</v>
      </c>
      <c r="Q1967" s="7">
        <v>17.063464</v>
      </c>
      <c r="R1967" s="7">
        <v>24.018219999999999</v>
      </c>
      <c r="S1967" s="7">
        <v>45.877265000000001</v>
      </c>
      <c r="T1967" s="7"/>
    </row>
    <row r="1968" spans="1:20" x14ac:dyDescent="0.35">
      <c r="A1968" s="6" t="s">
        <v>185</v>
      </c>
      <c r="B1968" s="6" t="s">
        <v>208</v>
      </c>
      <c r="C1968" s="6" t="s">
        <v>699</v>
      </c>
      <c r="D1968" s="6" t="s">
        <v>684</v>
      </c>
      <c r="E1968" s="6" t="s">
        <v>303</v>
      </c>
      <c r="F1968" s="6" t="s">
        <v>412</v>
      </c>
      <c r="G1968" s="6" t="s">
        <v>413</v>
      </c>
      <c r="H1968" s="7">
        <v>2.1134200000000001</v>
      </c>
      <c r="I1968" s="7">
        <v>2.1134200000000001</v>
      </c>
      <c r="J1968" s="6"/>
      <c r="K1968" s="7">
        <v>0</v>
      </c>
      <c r="L1968" s="7">
        <v>1.5089520000000001</v>
      </c>
      <c r="M1968" s="7">
        <v>7.971508</v>
      </c>
      <c r="N1968" s="7">
        <v>4.1768939999999999</v>
      </c>
      <c r="O1968" s="7">
        <v>3.3054399999999999</v>
      </c>
      <c r="P1968" s="7">
        <v>3.7759499999999999</v>
      </c>
      <c r="Q1968" s="7">
        <v>0</v>
      </c>
      <c r="R1968" s="7">
        <v>0</v>
      </c>
      <c r="S1968" s="7">
        <v>0</v>
      </c>
      <c r="T1968" s="7"/>
    </row>
    <row r="1969" spans="1:20" x14ac:dyDescent="0.35">
      <c r="A1969" s="6" t="s">
        <v>185</v>
      </c>
      <c r="B1969" s="6" t="s">
        <v>208</v>
      </c>
      <c r="C1969" s="6" t="s">
        <v>699</v>
      </c>
      <c r="D1969" s="6" t="s">
        <v>684</v>
      </c>
      <c r="E1969" s="6" t="s">
        <v>303</v>
      </c>
      <c r="F1969" s="6" t="s">
        <v>414</v>
      </c>
      <c r="G1969" s="6" t="s">
        <v>415</v>
      </c>
      <c r="H1969" s="7">
        <v>6.3402599999999998</v>
      </c>
      <c r="I1969" s="7">
        <v>6.3402599999999998</v>
      </c>
      <c r="J1969" s="7">
        <v>19.020779999999998</v>
      </c>
      <c r="K1969" s="7">
        <v>13.667877000000001</v>
      </c>
      <c r="L1969" s="7">
        <v>8.3959379999999992</v>
      </c>
      <c r="M1969" s="7">
        <v>36.213220999999997</v>
      </c>
      <c r="N1969" s="7">
        <v>16.281607999999999</v>
      </c>
      <c r="O1969" s="7">
        <v>12.762384000000001</v>
      </c>
      <c r="P1969" s="7">
        <v>14.551475</v>
      </c>
      <c r="Q1969" s="7">
        <v>6.620736</v>
      </c>
      <c r="R1969" s="7">
        <v>9.3225960000000008</v>
      </c>
      <c r="S1969" s="7">
        <v>17.813179999999999</v>
      </c>
      <c r="T1969" s="7"/>
    </row>
    <row r="1970" spans="1:20" x14ac:dyDescent="0.35">
      <c r="A1970" s="6" t="s">
        <v>185</v>
      </c>
      <c r="B1970" s="6" t="s">
        <v>208</v>
      </c>
      <c r="C1970" s="6" t="s">
        <v>699</v>
      </c>
      <c r="D1970" s="6" t="s">
        <v>684</v>
      </c>
      <c r="E1970" s="6" t="s">
        <v>303</v>
      </c>
      <c r="F1970" s="6" t="s">
        <v>416</v>
      </c>
      <c r="G1970" s="6" t="s">
        <v>417</v>
      </c>
      <c r="H1970" s="7">
        <v>50.722079999999998</v>
      </c>
      <c r="I1970" s="7">
        <v>29.587879999999998</v>
      </c>
      <c r="J1970" s="7">
        <v>52.835500000000003</v>
      </c>
      <c r="K1970" s="7">
        <v>37.971797000000002</v>
      </c>
      <c r="L1970" s="7">
        <v>40.695124</v>
      </c>
      <c r="M1970" s="7">
        <v>66.922595000000001</v>
      </c>
      <c r="N1970" s="7">
        <v>38.870001999999999</v>
      </c>
      <c r="O1970" s="7">
        <v>30.566991999999999</v>
      </c>
      <c r="P1970" s="7">
        <v>34.887405000000001</v>
      </c>
      <c r="Q1970" s="7">
        <v>21.356919999999999</v>
      </c>
      <c r="R1970" s="7">
        <v>30.072915999999999</v>
      </c>
      <c r="S1970" s="7">
        <v>57.437204999999999</v>
      </c>
      <c r="T1970" s="7"/>
    </row>
    <row r="1971" spans="1:20" x14ac:dyDescent="0.35">
      <c r="A1971" s="6" t="s">
        <v>185</v>
      </c>
      <c r="B1971" s="6" t="s">
        <v>208</v>
      </c>
      <c r="C1971" s="6" t="s">
        <v>699</v>
      </c>
      <c r="D1971" s="6" t="s">
        <v>684</v>
      </c>
      <c r="E1971" s="6" t="s">
        <v>303</v>
      </c>
      <c r="F1971" s="6" t="s">
        <v>418</v>
      </c>
      <c r="G1971" s="6" t="s">
        <v>419</v>
      </c>
      <c r="H1971" s="6"/>
      <c r="I1971" s="7">
        <v>6.3402599999999998</v>
      </c>
      <c r="J1971" s="7">
        <v>2.1134200000000001</v>
      </c>
      <c r="K1971" s="7">
        <v>1.8095349999999999</v>
      </c>
      <c r="L1971" s="7">
        <v>2.2712140000000001</v>
      </c>
      <c r="M1971" s="7">
        <v>29.962268000000002</v>
      </c>
      <c r="N1971" s="7">
        <v>13.67844</v>
      </c>
      <c r="O1971" s="7">
        <v>10.734287999999999</v>
      </c>
      <c r="P1971" s="7">
        <v>12.241709999999999</v>
      </c>
      <c r="Q1971" s="7">
        <v>5.0558240000000003</v>
      </c>
      <c r="R1971" s="7">
        <v>7.1072179999999996</v>
      </c>
      <c r="S1971" s="7">
        <v>13.583920000000001</v>
      </c>
      <c r="T1971" s="7"/>
    </row>
    <row r="1972" spans="1:20" x14ac:dyDescent="0.35">
      <c r="A1972" s="6" t="s">
        <v>185</v>
      </c>
      <c r="B1972" s="6" t="s">
        <v>208</v>
      </c>
      <c r="C1972" s="6" t="s">
        <v>699</v>
      </c>
      <c r="D1972" s="6" t="s">
        <v>684</v>
      </c>
      <c r="E1972" s="6" t="s">
        <v>420</v>
      </c>
      <c r="F1972" s="6" t="s">
        <v>421</v>
      </c>
      <c r="G1972" s="6" t="s">
        <v>422</v>
      </c>
      <c r="H1972" s="7">
        <v>7.6083119999999997</v>
      </c>
      <c r="I1972" s="7">
        <v>14.265585</v>
      </c>
      <c r="J1972" s="7">
        <v>11.412468000000001</v>
      </c>
      <c r="K1972" s="7">
        <v>8.7896470000000004</v>
      </c>
      <c r="L1972" s="7">
        <v>28.651088000000001</v>
      </c>
      <c r="M1972" s="7">
        <v>105.332351</v>
      </c>
      <c r="N1972" s="7">
        <v>108.440004</v>
      </c>
      <c r="O1972" s="7">
        <v>110.180004</v>
      </c>
      <c r="P1972" s="7">
        <v>75.63</v>
      </c>
      <c r="Q1972" s="7">
        <v>27.849992</v>
      </c>
      <c r="R1972" s="7">
        <v>32.749994000000001</v>
      </c>
      <c r="S1972" s="7">
        <v>42.759995000000004</v>
      </c>
      <c r="T1972" s="7"/>
    </row>
    <row r="1973" spans="1:20" x14ac:dyDescent="0.35">
      <c r="A1973" s="6" t="s">
        <v>185</v>
      </c>
      <c r="B1973" s="6" t="s">
        <v>208</v>
      </c>
      <c r="C1973" s="6" t="s">
        <v>699</v>
      </c>
      <c r="D1973" s="6" t="s">
        <v>684</v>
      </c>
      <c r="E1973" s="6" t="s">
        <v>420</v>
      </c>
      <c r="F1973" s="6" t="s">
        <v>423</v>
      </c>
      <c r="G1973" s="6" t="s">
        <v>424</v>
      </c>
      <c r="H1973" s="7">
        <v>9.5103899999999992</v>
      </c>
      <c r="I1973" s="7">
        <v>13.314546</v>
      </c>
      <c r="J1973" s="7">
        <v>13.314546</v>
      </c>
      <c r="K1973" s="7">
        <v>8.0285879999999992</v>
      </c>
      <c r="L1973" s="7">
        <v>25.128259</v>
      </c>
      <c r="M1973" s="7">
        <v>78.356514000000004</v>
      </c>
      <c r="N1973" s="7">
        <v>53.209989999999998</v>
      </c>
      <c r="O1973" s="7">
        <v>56.489994000000003</v>
      </c>
      <c r="P1973" s="7">
        <v>30.579979999999999</v>
      </c>
      <c r="Q1973" s="7">
        <v>34.239995999999998</v>
      </c>
      <c r="R1973" s="7">
        <v>39.779995999999997</v>
      </c>
      <c r="S1973" s="7">
        <v>70.269985000000005</v>
      </c>
      <c r="T1973" s="7"/>
    </row>
    <row r="1974" spans="1:20" x14ac:dyDescent="0.35">
      <c r="A1974" s="6" t="s">
        <v>185</v>
      </c>
      <c r="B1974" s="6" t="s">
        <v>208</v>
      </c>
      <c r="C1974" s="6" t="s">
        <v>699</v>
      </c>
      <c r="D1974" s="6" t="s">
        <v>684</v>
      </c>
      <c r="E1974" s="6" t="s">
        <v>420</v>
      </c>
      <c r="F1974" s="6" t="s">
        <v>425</v>
      </c>
      <c r="G1974" s="6" t="s">
        <v>426</v>
      </c>
      <c r="H1974" s="6"/>
      <c r="I1974" s="7">
        <v>0.95103899999999997</v>
      </c>
      <c r="J1974" s="7">
        <v>0.95103899999999997</v>
      </c>
      <c r="K1974" s="7">
        <v>0</v>
      </c>
      <c r="L1974" s="7">
        <v>1.077294</v>
      </c>
      <c r="M1974" s="7">
        <v>29.750336000000001</v>
      </c>
      <c r="N1974" s="7">
        <v>21.769988000000001</v>
      </c>
      <c r="O1974" s="7">
        <v>22.099988</v>
      </c>
      <c r="P1974" s="7">
        <v>15.169985</v>
      </c>
      <c r="Q1974" s="7">
        <v>4.9499899999999997</v>
      </c>
      <c r="R1974" s="7">
        <v>5.80999</v>
      </c>
      <c r="S1974" s="7">
        <v>7.5899850000000004</v>
      </c>
      <c r="T1974" s="7"/>
    </row>
    <row r="1975" spans="1:20" x14ac:dyDescent="0.35">
      <c r="A1975" s="6" t="s">
        <v>185</v>
      </c>
      <c r="B1975" s="6" t="s">
        <v>208</v>
      </c>
      <c r="C1975" s="6" t="s">
        <v>699</v>
      </c>
      <c r="D1975" s="6" t="s">
        <v>684</v>
      </c>
      <c r="E1975" s="6" t="s">
        <v>420</v>
      </c>
      <c r="F1975" s="6" t="s">
        <v>427</v>
      </c>
      <c r="G1975" s="6" t="s">
        <v>428</v>
      </c>
      <c r="H1975" s="6"/>
      <c r="I1975" s="7">
        <v>1.9020779999999999</v>
      </c>
      <c r="J1975" s="7">
        <v>0.95103899999999997</v>
      </c>
      <c r="K1975" s="7">
        <v>0.39350000000000002</v>
      </c>
      <c r="L1975" s="7">
        <v>2.1683810000000001</v>
      </c>
      <c r="M1975" s="7">
        <v>23.733404</v>
      </c>
      <c r="N1975" s="7">
        <v>23.569987999999999</v>
      </c>
      <c r="O1975" s="7">
        <v>23.939988</v>
      </c>
      <c r="P1975" s="7">
        <v>16.429984999999999</v>
      </c>
      <c r="Q1975" s="7">
        <v>2.7299899999999999</v>
      </c>
      <c r="R1975" s="7">
        <v>3.2099899999999999</v>
      </c>
      <c r="S1975" s="7">
        <v>4.1899850000000001</v>
      </c>
      <c r="T1975" s="7"/>
    </row>
    <row r="1976" spans="1:20" x14ac:dyDescent="0.35">
      <c r="A1976" s="6" t="s">
        <v>185</v>
      </c>
      <c r="B1976" s="6" t="s">
        <v>208</v>
      </c>
      <c r="C1976" s="6" t="s">
        <v>699</v>
      </c>
      <c r="D1976" s="6" t="s">
        <v>684</v>
      </c>
      <c r="E1976" s="6" t="s">
        <v>420</v>
      </c>
      <c r="F1976" s="6" t="s">
        <v>429</v>
      </c>
      <c r="G1976" s="6" t="s">
        <v>430</v>
      </c>
      <c r="H1976" s="7">
        <v>1.9020779999999999</v>
      </c>
      <c r="I1976" s="6"/>
      <c r="J1976" s="7">
        <v>3.8041559999999999</v>
      </c>
      <c r="K1976" s="7">
        <v>0.59399400000000002</v>
      </c>
      <c r="L1976" s="7">
        <v>3.1694019999999998</v>
      </c>
      <c r="M1976" s="7">
        <v>37.116230999999999</v>
      </c>
      <c r="N1976" s="7">
        <v>19.37998</v>
      </c>
      <c r="O1976" s="7">
        <v>20.539984</v>
      </c>
      <c r="P1976" s="7">
        <v>11.10998</v>
      </c>
      <c r="Q1976" s="7">
        <v>11.319979999999999</v>
      </c>
      <c r="R1976" s="7">
        <v>13.149984</v>
      </c>
      <c r="S1976" s="7">
        <v>23.219975000000002</v>
      </c>
      <c r="T1976" s="7"/>
    </row>
    <row r="1977" spans="1:20" x14ac:dyDescent="0.35">
      <c r="A1977" s="6" t="s">
        <v>185</v>
      </c>
      <c r="B1977" s="6" t="s">
        <v>208</v>
      </c>
      <c r="C1977" s="6" t="s">
        <v>699</v>
      </c>
      <c r="D1977" s="6" t="s">
        <v>684</v>
      </c>
      <c r="E1977" s="6" t="s">
        <v>420</v>
      </c>
      <c r="F1977" s="6" t="s">
        <v>431</v>
      </c>
      <c r="G1977" s="6" t="s">
        <v>432</v>
      </c>
      <c r="H1977" s="6"/>
      <c r="I1977" s="6"/>
      <c r="J1977" s="7">
        <v>0.95103899999999997</v>
      </c>
      <c r="K1977" s="7">
        <v>0.307197</v>
      </c>
      <c r="L1977" s="7">
        <v>1.07643</v>
      </c>
      <c r="M1977" s="7">
        <v>28.699363999999999</v>
      </c>
      <c r="N1977" s="7">
        <v>53.919992000000001</v>
      </c>
      <c r="O1977" s="7">
        <v>54.619992000000003</v>
      </c>
      <c r="P1977" s="7">
        <v>37.459985000000003</v>
      </c>
      <c r="Q1977" s="7">
        <v>11.499988</v>
      </c>
      <c r="R1977" s="7">
        <v>13.529987999999999</v>
      </c>
      <c r="S1977" s="7">
        <v>17.659990000000001</v>
      </c>
      <c r="T1977" s="7"/>
    </row>
    <row r="1978" spans="1:20" x14ac:dyDescent="0.35">
      <c r="A1978" s="6" t="s">
        <v>185</v>
      </c>
      <c r="B1978" s="6" t="s">
        <v>208</v>
      </c>
      <c r="C1978" s="6" t="s">
        <v>699</v>
      </c>
      <c r="D1978" s="6" t="s">
        <v>684</v>
      </c>
      <c r="E1978" s="6" t="s">
        <v>420</v>
      </c>
      <c r="F1978" s="6" t="s">
        <v>433</v>
      </c>
      <c r="G1978" s="6" t="s">
        <v>434</v>
      </c>
      <c r="H1978" s="6"/>
      <c r="I1978" s="6"/>
      <c r="J1978" s="6"/>
      <c r="K1978" s="7">
        <v>0</v>
      </c>
      <c r="L1978" s="7">
        <v>0</v>
      </c>
      <c r="M1978" s="7">
        <v>0</v>
      </c>
      <c r="N1978" s="7">
        <v>39.519995999999999</v>
      </c>
      <c r="O1978" s="7">
        <v>40.040004000000003</v>
      </c>
      <c r="P1978" s="7">
        <v>27.459990000000001</v>
      </c>
      <c r="Q1978" s="7">
        <v>9.0099879999999999</v>
      </c>
      <c r="R1978" s="7">
        <v>10.599988</v>
      </c>
      <c r="S1978" s="7">
        <v>13.82999</v>
      </c>
      <c r="T1978" s="7"/>
    </row>
    <row r="1979" spans="1:20" x14ac:dyDescent="0.35">
      <c r="A1979" s="6" t="s">
        <v>185</v>
      </c>
      <c r="B1979" s="6" t="s">
        <v>208</v>
      </c>
      <c r="C1979" s="6" t="s">
        <v>699</v>
      </c>
      <c r="D1979" s="6" t="s">
        <v>684</v>
      </c>
      <c r="E1979" s="6" t="s">
        <v>420</v>
      </c>
      <c r="F1979" s="6" t="s">
        <v>435</v>
      </c>
      <c r="G1979" s="6" t="s">
        <v>436</v>
      </c>
      <c r="H1979" s="6"/>
      <c r="I1979" s="6"/>
      <c r="J1979" s="7">
        <v>0.95103899999999997</v>
      </c>
      <c r="K1979" s="7">
        <v>0.343163</v>
      </c>
      <c r="L1979" s="7">
        <v>0.27451399999999998</v>
      </c>
      <c r="M1979" s="7">
        <v>0</v>
      </c>
      <c r="N1979" s="7">
        <v>0</v>
      </c>
      <c r="O1979" s="7">
        <v>0</v>
      </c>
      <c r="P1979" s="7">
        <v>0</v>
      </c>
      <c r="Q1979" s="7">
        <v>0</v>
      </c>
      <c r="R1979" s="7">
        <v>0</v>
      </c>
      <c r="S1979" s="7">
        <v>0</v>
      </c>
      <c r="T1979" s="7"/>
    </row>
    <row r="1980" spans="1:20" x14ac:dyDescent="0.35">
      <c r="A1980" s="6" t="s">
        <v>185</v>
      </c>
      <c r="B1980" s="6" t="s">
        <v>208</v>
      </c>
      <c r="C1980" s="6" t="s">
        <v>699</v>
      </c>
      <c r="D1980" s="6" t="s">
        <v>684</v>
      </c>
      <c r="E1980" s="6" t="s">
        <v>420</v>
      </c>
      <c r="F1980" s="6" t="s">
        <v>437</v>
      </c>
      <c r="G1980" s="6" t="s">
        <v>438</v>
      </c>
      <c r="H1980" s="6"/>
      <c r="I1980" s="6"/>
      <c r="J1980" s="6"/>
      <c r="K1980" s="7">
        <v>0</v>
      </c>
      <c r="L1980" s="7">
        <v>0</v>
      </c>
      <c r="M1980" s="7">
        <v>0</v>
      </c>
      <c r="N1980" s="7">
        <v>41.048876</v>
      </c>
      <c r="O1980" s="7">
        <v>20.054169999999999</v>
      </c>
      <c r="P1980" s="7">
        <v>15.398453</v>
      </c>
      <c r="Q1980" s="7">
        <v>7.126906</v>
      </c>
      <c r="R1980" s="7">
        <v>6.2123600000000003</v>
      </c>
      <c r="S1980" s="7">
        <v>6.0607499999999996</v>
      </c>
      <c r="T1980" s="7"/>
    </row>
    <row r="1981" spans="1:20" x14ac:dyDescent="0.35">
      <c r="A1981" s="6" t="s">
        <v>185</v>
      </c>
      <c r="B1981" s="6" t="s">
        <v>208</v>
      </c>
      <c r="C1981" s="6" t="s">
        <v>699</v>
      </c>
      <c r="D1981" s="6" t="s">
        <v>684</v>
      </c>
      <c r="E1981" s="6" t="s">
        <v>439</v>
      </c>
      <c r="F1981" s="6" t="s">
        <v>440</v>
      </c>
      <c r="G1981" s="6" t="s">
        <v>441</v>
      </c>
      <c r="H1981" s="7">
        <v>90.348724000000004</v>
      </c>
      <c r="I1981" s="7">
        <v>90.348724000000004</v>
      </c>
      <c r="J1981" s="7">
        <v>45.174362000000002</v>
      </c>
      <c r="K1981" s="7">
        <v>25.844006</v>
      </c>
      <c r="L1981" s="7">
        <v>101.358166</v>
      </c>
      <c r="M1981" s="7">
        <v>50.432369999999999</v>
      </c>
      <c r="N1981" s="7">
        <v>28.755486000000001</v>
      </c>
      <c r="O1981" s="7">
        <v>20.252587999999999</v>
      </c>
      <c r="P1981" s="7">
        <v>22.739294999999998</v>
      </c>
      <c r="Q1981" s="7">
        <v>20.052388000000001</v>
      </c>
      <c r="R1981" s="7">
        <v>20.962698</v>
      </c>
      <c r="S1981" s="7">
        <v>29.817644999999999</v>
      </c>
      <c r="T1981" s="7"/>
    </row>
    <row r="1982" spans="1:20" x14ac:dyDescent="0.35">
      <c r="A1982" s="6" t="s">
        <v>185</v>
      </c>
      <c r="B1982" s="6" t="s">
        <v>208</v>
      </c>
      <c r="C1982" s="6" t="s">
        <v>699</v>
      </c>
      <c r="D1982" s="6" t="s">
        <v>684</v>
      </c>
      <c r="E1982" s="6" t="s">
        <v>439</v>
      </c>
      <c r="F1982" s="6" t="s">
        <v>442</v>
      </c>
      <c r="G1982" s="6" t="s">
        <v>443</v>
      </c>
      <c r="H1982" s="7">
        <v>152.16623999999999</v>
      </c>
      <c r="I1982" s="7">
        <v>104.61429</v>
      </c>
      <c r="J1982" s="7">
        <v>127.43922600000001</v>
      </c>
      <c r="K1982" s="7">
        <v>87.704740999999999</v>
      </c>
      <c r="L1982" s="7">
        <v>198.10766599999999</v>
      </c>
      <c r="M1982" s="7">
        <v>176.69366500000001</v>
      </c>
      <c r="N1982" s="7">
        <v>137.66489999999999</v>
      </c>
      <c r="O1982" s="7">
        <v>121.12043799999999</v>
      </c>
      <c r="P1982" s="7">
        <v>110.03598599999999</v>
      </c>
      <c r="Q1982" s="7">
        <v>113.788298</v>
      </c>
      <c r="R1982" s="7">
        <v>102.385486</v>
      </c>
      <c r="S1982" s="7">
        <v>184.25031999999999</v>
      </c>
      <c r="T1982" s="7"/>
    </row>
    <row r="1983" spans="1:20" x14ac:dyDescent="0.35">
      <c r="A1983" s="6" t="s">
        <v>185</v>
      </c>
      <c r="B1983" s="6" t="s">
        <v>208</v>
      </c>
      <c r="C1983" s="6" t="s">
        <v>699</v>
      </c>
      <c r="D1983" s="6" t="s">
        <v>684</v>
      </c>
      <c r="E1983" s="6" t="s">
        <v>439</v>
      </c>
      <c r="F1983" s="6" t="s">
        <v>444</v>
      </c>
      <c r="G1983" s="6" t="s">
        <v>445</v>
      </c>
      <c r="H1983" s="6"/>
      <c r="I1983" s="6"/>
      <c r="J1983" s="6"/>
      <c r="K1983" s="7">
        <v>0.26354499999999997</v>
      </c>
      <c r="L1983" s="7">
        <v>0</v>
      </c>
      <c r="M1983" s="7">
        <v>0</v>
      </c>
      <c r="N1983" s="7">
        <v>0.76199700000000004</v>
      </c>
      <c r="O1983" s="7">
        <v>0.57856399999999997</v>
      </c>
      <c r="P1983" s="7">
        <v>0.65728900000000001</v>
      </c>
      <c r="Q1983" s="7">
        <v>0.397922</v>
      </c>
      <c r="R1983" s="7">
        <v>0.43021399999999999</v>
      </c>
      <c r="S1983" s="7">
        <v>0.86202000000000001</v>
      </c>
      <c r="T1983" s="7"/>
    </row>
    <row r="1984" spans="1:20" x14ac:dyDescent="0.35">
      <c r="A1984" s="6" t="s">
        <v>185</v>
      </c>
      <c r="B1984" s="6" t="s">
        <v>208</v>
      </c>
      <c r="C1984" s="6" t="s">
        <v>699</v>
      </c>
      <c r="D1984" s="6" t="s">
        <v>684</v>
      </c>
      <c r="E1984" s="6" t="s">
        <v>439</v>
      </c>
      <c r="F1984" s="6" t="s">
        <v>446</v>
      </c>
      <c r="G1984" s="6" t="s">
        <v>447</v>
      </c>
      <c r="H1984" s="6"/>
      <c r="I1984" s="6"/>
      <c r="J1984" s="7">
        <v>7.1327939999999996</v>
      </c>
      <c r="K1984" s="7">
        <v>0</v>
      </c>
      <c r="L1984" s="7">
        <v>0</v>
      </c>
      <c r="M1984" s="7">
        <v>0</v>
      </c>
      <c r="N1984" s="7">
        <v>0</v>
      </c>
      <c r="O1984" s="7">
        <v>0</v>
      </c>
      <c r="P1984" s="7">
        <v>0</v>
      </c>
      <c r="Q1984" s="7">
        <v>0</v>
      </c>
      <c r="R1984" s="7">
        <v>0</v>
      </c>
      <c r="S1984" s="7">
        <v>0</v>
      </c>
      <c r="T1984" s="7"/>
    </row>
    <row r="1985" spans="1:20" x14ac:dyDescent="0.35">
      <c r="A1985" s="6" t="s">
        <v>185</v>
      </c>
      <c r="B1985" s="6" t="s">
        <v>208</v>
      </c>
      <c r="C1985" s="6" t="s">
        <v>699</v>
      </c>
      <c r="D1985" s="6" t="s">
        <v>684</v>
      </c>
      <c r="E1985" s="6" t="s">
        <v>439</v>
      </c>
      <c r="F1985" s="6" t="s">
        <v>450</v>
      </c>
      <c r="G1985" s="6" t="s">
        <v>451</v>
      </c>
      <c r="H1985" s="7">
        <v>65.516019999999997</v>
      </c>
      <c r="I1985" s="7">
        <v>61.289180000000002</v>
      </c>
      <c r="J1985" s="7">
        <v>84.536799999999999</v>
      </c>
      <c r="K1985" s="7">
        <v>68.474307999999994</v>
      </c>
      <c r="L1985" s="7">
        <v>87.992947999999998</v>
      </c>
      <c r="M1985" s="7">
        <v>100.60099099999999</v>
      </c>
      <c r="N1985" s="7">
        <v>77.589073999999997</v>
      </c>
      <c r="O1985" s="7">
        <v>71.138475999999997</v>
      </c>
      <c r="P1985" s="7">
        <v>65.510645999999994</v>
      </c>
      <c r="Q1985" s="7">
        <v>35.672263999999998</v>
      </c>
      <c r="R1985" s="7">
        <v>48.253756000000003</v>
      </c>
      <c r="S1985" s="7">
        <v>97.142155000000002</v>
      </c>
      <c r="T1985" s="7"/>
    </row>
    <row r="1986" spans="1:20" x14ac:dyDescent="0.35">
      <c r="A1986" s="6" t="s">
        <v>185</v>
      </c>
      <c r="B1986" s="6" t="s">
        <v>208</v>
      </c>
      <c r="C1986" s="6" t="s">
        <v>699</v>
      </c>
      <c r="D1986" s="6" t="s">
        <v>684</v>
      </c>
      <c r="E1986" s="6" t="s">
        <v>439</v>
      </c>
      <c r="F1986" s="6" t="s">
        <v>452</v>
      </c>
      <c r="G1986" s="6" t="s">
        <v>453</v>
      </c>
      <c r="H1986" s="7">
        <v>3.8041559999999999</v>
      </c>
      <c r="I1986" s="7">
        <v>5.7062340000000003</v>
      </c>
      <c r="J1986" s="7">
        <v>19.020779999999998</v>
      </c>
      <c r="K1986" s="7">
        <v>0</v>
      </c>
      <c r="L1986" s="7">
        <v>0</v>
      </c>
      <c r="M1986" s="7">
        <v>0</v>
      </c>
      <c r="N1986" s="7">
        <v>0</v>
      </c>
      <c r="O1986" s="7">
        <v>0</v>
      </c>
      <c r="P1986" s="7">
        <v>0</v>
      </c>
      <c r="Q1986" s="7">
        <v>0</v>
      </c>
      <c r="R1986" s="7">
        <v>0</v>
      </c>
      <c r="S1986" s="7">
        <v>0</v>
      </c>
      <c r="T1986" s="7"/>
    </row>
    <row r="1987" spans="1:20" x14ac:dyDescent="0.35">
      <c r="A1987" s="6" t="s">
        <v>185</v>
      </c>
      <c r="B1987" s="6" t="s">
        <v>208</v>
      </c>
      <c r="C1987" s="6" t="s">
        <v>699</v>
      </c>
      <c r="D1987" s="6" t="s">
        <v>684</v>
      </c>
      <c r="E1987" s="6" t="s">
        <v>439</v>
      </c>
      <c r="F1987" s="6" t="s">
        <v>454</v>
      </c>
      <c r="G1987" s="6" t="s">
        <v>455</v>
      </c>
      <c r="H1987" s="7">
        <v>9.5103899999999992</v>
      </c>
      <c r="I1987" s="7">
        <v>7.6083119999999997</v>
      </c>
      <c r="J1987" s="7">
        <v>22.824936000000001</v>
      </c>
      <c r="K1987" s="7">
        <v>20.028507000000001</v>
      </c>
      <c r="L1987" s="7">
        <v>16.855802000000001</v>
      </c>
      <c r="M1987" s="7">
        <v>29.752331999999999</v>
      </c>
      <c r="N1987" s="7">
        <v>28.345064000000001</v>
      </c>
      <c r="O1987" s="7">
        <v>23.911543999999999</v>
      </c>
      <c r="P1987" s="7">
        <v>30.266342999999999</v>
      </c>
      <c r="Q1987" s="7">
        <v>14.134166</v>
      </c>
      <c r="R1987" s="7">
        <v>12.896594</v>
      </c>
      <c r="S1987" s="7">
        <v>23.321286000000001</v>
      </c>
      <c r="T1987" s="7"/>
    </row>
    <row r="1988" spans="1:20" x14ac:dyDescent="0.35">
      <c r="A1988" s="6" t="s">
        <v>185</v>
      </c>
      <c r="B1988" s="6" t="s">
        <v>208</v>
      </c>
      <c r="C1988" s="6" t="s">
        <v>699</v>
      </c>
      <c r="D1988" s="6" t="s">
        <v>684</v>
      </c>
      <c r="E1988" s="6" t="s">
        <v>439</v>
      </c>
      <c r="F1988" s="6" t="s">
        <v>456</v>
      </c>
      <c r="G1988" s="6" t="s">
        <v>457</v>
      </c>
      <c r="H1988" s="7">
        <v>1.9020779999999999</v>
      </c>
      <c r="I1988" s="7">
        <v>5.7062340000000003</v>
      </c>
      <c r="J1988" s="7">
        <v>13.314546</v>
      </c>
      <c r="K1988" s="7">
        <v>4.043444</v>
      </c>
      <c r="L1988" s="7">
        <v>8.4086660000000002</v>
      </c>
      <c r="M1988" s="7">
        <v>30.778279999999999</v>
      </c>
      <c r="N1988" s="7">
        <v>21.347458</v>
      </c>
      <c r="O1988" s="7">
        <v>17.883109999999999</v>
      </c>
      <c r="P1988" s="7">
        <v>16.01032</v>
      </c>
      <c r="Q1988" s="7">
        <v>10.036732000000001</v>
      </c>
      <c r="R1988" s="7">
        <v>9.8205840000000002</v>
      </c>
      <c r="S1988" s="7">
        <v>18.014277</v>
      </c>
      <c r="T1988" s="7"/>
    </row>
    <row r="1989" spans="1:20" x14ac:dyDescent="0.35">
      <c r="A1989" s="6" t="s">
        <v>185</v>
      </c>
      <c r="B1989" s="6" t="s">
        <v>208</v>
      </c>
      <c r="C1989" s="6" t="s">
        <v>699</v>
      </c>
      <c r="D1989" s="6" t="s">
        <v>684</v>
      </c>
      <c r="E1989" s="6" t="s">
        <v>439</v>
      </c>
      <c r="F1989" s="6" t="s">
        <v>458</v>
      </c>
      <c r="G1989" s="6" t="s">
        <v>459</v>
      </c>
      <c r="H1989" s="6"/>
      <c r="I1989" s="7">
        <v>2.1134200000000001</v>
      </c>
      <c r="J1989" s="7">
        <v>4.2268400000000002</v>
      </c>
      <c r="K1989" s="7">
        <v>0</v>
      </c>
      <c r="L1989" s="7">
        <v>1.8244199999999999</v>
      </c>
      <c r="M1989" s="7">
        <v>13.588238</v>
      </c>
      <c r="N1989" s="7">
        <v>15.83516</v>
      </c>
      <c r="O1989" s="7">
        <v>14.019235999999999</v>
      </c>
      <c r="P1989" s="7">
        <v>12.628780000000001</v>
      </c>
      <c r="Q1989" s="7">
        <v>5.7891539999999999</v>
      </c>
      <c r="R1989" s="7">
        <v>5.8854499999999996</v>
      </c>
      <c r="S1989" s="7">
        <v>8.7730029999999992</v>
      </c>
      <c r="T1989" s="7"/>
    </row>
    <row r="1990" spans="1:20" x14ac:dyDescent="0.35">
      <c r="A1990" s="6" t="s">
        <v>185</v>
      </c>
      <c r="B1990" s="6" t="s">
        <v>208</v>
      </c>
      <c r="C1990" s="6" t="s">
        <v>699</v>
      </c>
      <c r="D1990" s="6" t="s">
        <v>684</v>
      </c>
      <c r="E1990" s="6" t="s">
        <v>439</v>
      </c>
      <c r="F1990" s="6" t="s">
        <v>460</v>
      </c>
      <c r="G1990" s="6" t="s">
        <v>461</v>
      </c>
      <c r="H1990" s="7">
        <v>0.69742899999999997</v>
      </c>
      <c r="I1990" s="7">
        <v>1.3948579999999999</v>
      </c>
      <c r="J1990" s="7">
        <v>8.3691479999999991</v>
      </c>
      <c r="K1990" s="7">
        <v>5.515358</v>
      </c>
      <c r="L1990" s="7">
        <v>3.1043020000000001</v>
      </c>
      <c r="M1990" s="7">
        <v>9.612959</v>
      </c>
      <c r="N1990" s="7">
        <v>10.316229999999999</v>
      </c>
      <c r="O1990" s="7">
        <v>11.172041999999999</v>
      </c>
      <c r="P1990" s="7">
        <v>10.459016999999999</v>
      </c>
      <c r="Q1990" s="7">
        <v>6.832363</v>
      </c>
      <c r="R1990" s="7">
        <v>6.4036010000000001</v>
      </c>
      <c r="S1990" s="7">
        <v>9.9641850000000005</v>
      </c>
      <c r="T1990" s="7"/>
    </row>
    <row r="1991" spans="1:20" x14ac:dyDescent="0.35">
      <c r="A1991" s="6" t="s">
        <v>185</v>
      </c>
      <c r="B1991" s="6" t="s">
        <v>208</v>
      </c>
      <c r="C1991" s="6" t="s">
        <v>699</v>
      </c>
      <c r="D1991" s="6" t="s">
        <v>684</v>
      </c>
      <c r="E1991" s="6" t="s">
        <v>439</v>
      </c>
      <c r="F1991" s="6" t="s">
        <v>462</v>
      </c>
      <c r="G1991" s="6" t="s">
        <v>463</v>
      </c>
      <c r="H1991" s="6"/>
      <c r="I1991" s="7">
        <v>4.2268400000000002</v>
      </c>
      <c r="J1991" s="6"/>
      <c r="K1991" s="7">
        <v>5.8334400000000004</v>
      </c>
      <c r="L1991" s="7">
        <v>3.603564</v>
      </c>
      <c r="M1991" s="7">
        <v>12.542980999999999</v>
      </c>
      <c r="N1991" s="7">
        <v>18.509988</v>
      </c>
      <c r="O1991" s="7">
        <v>19.927308</v>
      </c>
      <c r="P1991" s="7">
        <v>14.135327999999999</v>
      </c>
      <c r="Q1991" s="7">
        <v>8.3895079999999993</v>
      </c>
      <c r="R1991" s="7">
        <v>7.9569299999999998</v>
      </c>
      <c r="S1991" s="7">
        <v>13.417173999999999</v>
      </c>
      <c r="T1991" s="7"/>
    </row>
    <row r="1992" spans="1:20" x14ac:dyDescent="0.35">
      <c r="A1992" s="6" t="s">
        <v>185</v>
      </c>
      <c r="B1992" s="6" t="s">
        <v>208</v>
      </c>
      <c r="C1992" s="6" t="s">
        <v>699</v>
      </c>
      <c r="D1992" s="6" t="s">
        <v>684</v>
      </c>
      <c r="E1992" s="6" t="s">
        <v>439</v>
      </c>
      <c r="F1992" s="6" t="s">
        <v>464</v>
      </c>
      <c r="G1992" s="6" t="s">
        <v>465</v>
      </c>
      <c r="H1992" s="6"/>
      <c r="I1992" s="6"/>
      <c r="J1992" s="7">
        <v>2.3775979999999999</v>
      </c>
      <c r="K1992" s="7">
        <v>7.4650169999999996</v>
      </c>
      <c r="L1992" s="7">
        <v>1.5488249999999999</v>
      </c>
      <c r="M1992" s="7">
        <v>7.1951700000000001</v>
      </c>
      <c r="N1992" s="7">
        <v>10.580294</v>
      </c>
      <c r="O1992" s="7">
        <v>6.4221519999999996</v>
      </c>
      <c r="P1992" s="7">
        <v>6.8679610000000002</v>
      </c>
      <c r="Q1992" s="7">
        <v>7.8487830000000001</v>
      </c>
      <c r="R1992" s="7">
        <v>8.2546490000000006</v>
      </c>
      <c r="S1992" s="7">
        <v>11.760595</v>
      </c>
      <c r="T1992" s="7"/>
    </row>
    <row r="1993" spans="1:20" x14ac:dyDescent="0.35">
      <c r="A1993" s="6" t="s">
        <v>185</v>
      </c>
      <c r="B1993" s="6" t="s">
        <v>208</v>
      </c>
      <c r="C1993" s="6" t="s">
        <v>699</v>
      </c>
      <c r="D1993" s="6" t="s">
        <v>684</v>
      </c>
      <c r="E1993" s="6" t="s">
        <v>439</v>
      </c>
      <c r="F1993" s="6" t="s">
        <v>468</v>
      </c>
      <c r="G1993" s="6" t="s">
        <v>469</v>
      </c>
      <c r="H1993" s="7">
        <v>16.738295999999998</v>
      </c>
      <c r="I1993" s="7">
        <v>18.830583000000001</v>
      </c>
      <c r="J1993" s="7">
        <v>43.938026999999998</v>
      </c>
      <c r="K1993" s="7">
        <v>23.894662</v>
      </c>
      <c r="L1993" s="7">
        <v>48.177733000000003</v>
      </c>
      <c r="M1993" s="7">
        <v>71.816014999999993</v>
      </c>
      <c r="N1993" s="7">
        <v>81.932276000000002</v>
      </c>
      <c r="O1993" s="7">
        <v>87.503232999999994</v>
      </c>
      <c r="P1993" s="7">
        <v>80.583393000000001</v>
      </c>
      <c r="Q1993" s="7">
        <v>41.141675999999997</v>
      </c>
      <c r="R1993" s="7">
        <v>36.648504000000003</v>
      </c>
      <c r="S1993" s="7">
        <v>60.309331</v>
      </c>
      <c r="T1993" s="7"/>
    </row>
    <row r="1994" spans="1:20" x14ac:dyDescent="0.35">
      <c r="A1994" s="6" t="s">
        <v>185</v>
      </c>
      <c r="B1994" s="6" t="s">
        <v>208</v>
      </c>
      <c r="C1994" s="6" t="s">
        <v>699</v>
      </c>
      <c r="D1994" s="6" t="s">
        <v>684</v>
      </c>
      <c r="E1994" s="6" t="s">
        <v>439</v>
      </c>
      <c r="F1994" s="6" t="s">
        <v>470</v>
      </c>
      <c r="G1994" s="6" t="s">
        <v>471</v>
      </c>
      <c r="H1994" s="7">
        <v>48.60866</v>
      </c>
      <c r="I1994" s="7">
        <v>33.814720000000001</v>
      </c>
      <c r="J1994" s="7">
        <v>38.041559999999997</v>
      </c>
      <c r="K1994" s="7">
        <v>29.539904</v>
      </c>
      <c r="L1994" s="7">
        <v>89.775127999999995</v>
      </c>
      <c r="M1994" s="7">
        <v>94.386750000000006</v>
      </c>
      <c r="N1994" s="7">
        <v>118.317708</v>
      </c>
      <c r="O1994" s="7">
        <v>110.04539200000001</v>
      </c>
      <c r="P1994" s="7">
        <v>100.642718</v>
      </c>
      <c r="Q1994" s="7">
        <v>58.849088000000002</v>
      </c>
      <c r="R1994" s="7">
        <v>54.974691999999997</v>
      </c>
      <c r="S1994" s="7">
        <v>92.571894999999998</v>
      </c>
      <c r="T1994" s="7"/>
    </row>
    <row r="1995" spans="1:20" x14ac:dyDescent="0.35">
      <c r="A1995" s="6" t="s">
        <v>185</v>
      </c>
      <c r="B1995" s="6" t="s">
        <v>208</v>
      </c>
      <c r="C1995" s="6" t="s">
        <v>699</v>
      </c>
      <c r="D1995" s="6" t="s">
        <v>684</v>
      </c>
      <c r="E1995" s="6" t="s">
        <v>472</v>
      </c>
      <c r="F1995" s="6" t="s">
        <v>473</v>
      </c>
      <c r="G1995" s="6" t="s">
        <v>474</v>
      </c>
      <c r="H1995" s="7">
        <v>15.85065</v>
      </c>
      <c r="I1995" s="7">
        <v>22.190909999999999</v>
      </c>
      <c r="J1995" s="7">
        <v>17.435714999999998</v>
      </c>
      <c r="K1995" s="7">
        <v>13.382588</v>
      </c>
      <c r="L1995" s="7">
        <v>24.247826</v>
      </c>
      <c r="M1995" s="7">
        <v>24.802985</v>
      </c>
      <c r="N1995" s="7">
        <v>21.747668999999998</v>
      </c>
      <c r="O1995" s="7">
        <v>20.976924</v>
      </c>
      <c r="P1995" s="7">
        <v>16.868265000000001</v>
      </c>
      <c r="Q1995" s="7">
        <v>10.156878000000001</v>
      </c>
      <c r="R1995" s="7">
        <v>11.337374000000001</v>
      </c>
      <c r="S1995" s="7">
        <v>19.634180000000001</v>
      </c>
      <c r="T1995" s="7"/>
    </row>
    <row r="1996" spans="1:20" x14ac:dyDescent="0.35">
      <c r="A1996" s="6" t="s">
        <v>185</v>
      </c>
      <c r="B1996" s="6" t="s">
        <v>208</v>
      </c>
      <c r="C1996" s="6" t="s">
        <v>699</v>
      </c>
      <c r="D1996" s="6" t="s">
        <v>684</v>
      </c>
      <c r="E1996" s="6" t="s">
        <v>472</v>
      </c>
      <c r="F1996" s="6" t="s">
        <v>475</v>
      </c>
      <c r="G1996" s="6" t="s">
        <v>476</v>
      </c>
      <c r="H1996" s="7">
        <v>6.3402599999999998</v>
      </c>
      <c r="I1996" s="7">
        <v>3.1701299999999999</v>
      </c>
      <c r="J1996" s="7">
        <v>6.3402599999999998</v>
      </c>
      <c r="K1996" s="7">
        <v>1.683028</v>
      </c>
      <c r="L1996" s="7">
        <v>5.9534060000000002</v>
      </c>
      <c r="M1996" s="7">
        <v>28.672706000000002</v>
      </c>
      <c r="N1996" s="7">
        <v>17.628564000000001</v>
      </c>
      <c r="O1996" s="7">
        <v>16.989564000000001</v>
      </c>
      <c r="P1996" s="7">
        <v>13.669421</v>
      </c>
      <c r="Q1996" s="7">
        <v>8.0425959999999996</v>
      </c>
      <c r="R1996" s="7">
        <v>8.9645270000000004</v>
      </c>
      <c r="S1996" s="7">
        <v>15.547795000000001</v>
      </c>
      <c r="T1996" s="7"/>
    </row>
    <row r="1997" spans="1:20" x14ac:dyDescent="0.35">
      <c r="A1997" s="6" t="s">
        <v>185</v>
      </c>
      <c r="B1997" s="6" t="s">
        <v>208</v>
      </c>
      <c r="C1997" s="6" t="s">
        <v>699</v>
      </c>
      <c r="D1997" s="6" t="s">
        <v>684</v>
      </c>
      <c r="E1997" s="6" t="s">
        <v>472</v>
      </c>
      <c r="F1997" s="6" t="s">
        <v>477</v>
      </c>
      <c r="G1997" s="6" t="s">
        <v>478</v>
      </c>
      <c r="H1997" s="7">
        <v>22.190909999999999</v>
      </c>
      <c r="I1997" s="7">
        <v>24.30433</v>
      </c>
      <c r="J1997" s="7">
        <v>32.758009999999999</v>
      </c>
      <c r="K1997" s="7">
        <v>23.656576000000001</v>
      </c>
      <c r="L1997" s="7">
        <v>45.720111000000003</v>
      </c>
      <c r="M1997" s="7">
        <v>46.427002999999999</v>
      </c>
      <c r="N1997" s="7">
        <v>27.687389</v>
      </c>
      <c r="O1997" s="7">
        <v>20.588201000000002</v>
      </c>
      <c r="P1997" s="7">
        <v>17.429448000000001</v>
      </c>
      <c r="Q1997" s="7">
        <v>16.493351000000001</v>
      </c>
      <c r="R1997" s="7">
        <v>15.794872</v>
      </c>
      <c r="S1997" s="7">
        <v>31.863275999999999</v>
      </c>
      <c r="T1997" s="7"/>
    </row>
    <row r="1998" spans="1:20" x14ac:dyDescent="0.35">
      <c r="A1998" s="6" t="s">
        <v>185</v>
      </c>
      <c r="B1998" s="6" t="s">
        <v>208</v>
      </c>
      <c r="C1998" s="6" t="s">
        <v>699</v>
      </c>
      <c r="D1998" s="6" t="s">
        <v>684</v>
      </c>
      <c r="E1998" s="6" t="s">
        <v>472</v>
      </c>
      <c r="F1998" s="6" t="s">
        <v>479</v>
      </c>
      <c r="G1998" s="6" t="s">
        <v>480</v>
      </c>
      <c r="H1998" s="7">
        <v>4.2268400000000002</v>
      </c>
      <c r="I1998" s="7">
        <v>5.28355</v>
      </c>
      <c r="J1998" s="7">
        <v>4.2268400000000002</v>
      </c>
      <c r="K1998" s="7">
        <v>3.7965170000000001</v>
      </c>
      <c r="L1998" s="7">
        <v>9.7657860000000003</v>
      </c>
      <c r="M1998" s="7">
        <v>31.078123999999999</v>
      </c>
      <c r="N1998" s="7">
        <v>38.943680999999998</v>
      </c>
      <c r="O1998" s="7">
        <v>28.905783</v>
      </c>
      <c r="P1998" s="7">
        <v>24.542527</v>
      </c>
      <c r="Q1998" s="7">
        <v>19.827915999999998</v>
      </c>
      <c r="R1998" s="7">
        <v>18.957152000000001</v>
      </c>
      <c r="S1998" s="7">
        <v>38.319879999999998</v>
      </c>
      <c r="T1998" s="7"/>
    </row>
    <row r="1999" spans="1:20" x14ac:dyDescent="0.35">
      <c r="A1999" s="6" t="s">
        <v>185</v>
      </c>
      <c r="B1999" s="6" t="s">
        <v>208</v>
      </c>
      <c r="C1999" s="6" t="s">
        <v>699</v>
      </c>
      <c r="D1999" s="6" t="s">
        <v>684</v>
      </c>
      <c r="E1999" s="6" t="s">
        <v>472</v>
      </c>
      <c r="F1999" s="6" t="s">
        <v>481</v>
      </c>
      <c r="G1999" s="6" t="s">
        <v>482</v>
      </c>
      <c r="H1999" s="7">
        <v>4.2268400000000002</v>
      </c>
      <c r="I1999" s="7">
        <v>19.020779999999998</v>
      </c>
      <c r="J1999" s="7">
        <v>10.5671</v>
      </c>
      <c r="K1999" s="7">
        <v>4.4141159999999999</v>
      </c>
      <c r="L1999" s="7">
        <v>18.699192</v>
      </c>
      <c r="M1999" s="7">
        <v>27.728128000000002</v>
      </c>
      <c r="N1999" s="7">
        <v>19.595794000000001</v>
      </c>
      <c r="O1999" s="7">
        <v>18.599592000000001</v>
      </c>
      <c r="P1999" s="7">
        <v>14.354855000000001</v>
      </c>
      <c r="Q1999" s="7">
        <v>11.248552</v>
      </c>
      <c r="R1999" s="7">
        <v>10.597332</v>
      </c>
      <c r="S1999" s="7">
        <v>18.815611000000001</v>
      </c>
      <c r="T1999" s="7"/>
    </row>
    <row r="2000" spans="1:20" x14ac:dyDescent="0.35">
      <c r="A2000" s="6" t="s">
        <v>185</v>
      </c>
      <c r="B2000" s="6" t="s">
        <v>208</v>
      </c>
      <c r="C2000" s="6" t="s">
        <v>699</v>
      </c>
      <c r="D2000" s="6" t="s">
        <v>684</v>
      </c>
      <c r="E2000" s="6" t="s">
        <v>472</v>
      </c>
      <c r="F2000" s="6" t="s">
        <v>483</v>
      </c>
      <c r="G2000" s="6" t="s">
        <v>484</v>
      </c>
      <c r="H2000" s="7">
        <v>4.7551949999999996</v>
      </c>
      <c r="I2000" s="7">
        <v>4.7551949999999996</v>
      </c>
      <c r="J2000" s="7">
        <v>3.1701299999999999</v>
      </c>
      <c r="K2000" s="7">
        <v>1.4395720000000001</v>
      </c>
      <c r="L2000" s="7">
        <v>5.1773959999999999</v>
      </c>
      <c r="M2000" s="7">
        <v>29.310359999999999</v>
      </c>
      <c r="N2000" s="7">
        <v>19.506295999999999</v>
      </c>
      <c r="O2000" s="7">
        <v>18.838809999999999</v>
      </c>
      <c r="P2000" s="7">
        <v>15.119831</v>
      </c>
      <c r="Q2000" s="7">
        <v>7.9815589999999998</v>
      </c>
      <c r="R2000" s="7">
        <v>8.8754539999999995</v>
      </c>
      <c r="S2000" s="7">
        <v>15.397981</v>
      </c>
      <c r="T2000" s="7"/>
    </row>
    <row r="2001" spans="1:20" x14ac:dyDescent="0.35">
      <c r="A2001" s="6" t="s">
        <v>185</v>
      </c>
      <c r="B2001" s="6" t="s">
        <v>208</v>
      </c>
      <c r="C2001" s="6" t="s">
        <v>699</v>
      </c>
      <c r="D2001" s="6" t="s">
        <v>684</v>
      </c>
      <c r="E2001" s="6" t="s">
        <v>472</v>
      </c>
      <c r="F2001" s="6" t="s">
        <v>485</v>
      </c>
      <c r="G2001" s="6" t="s">
        <v>486</v>
      </c>
      <c r="H2001" s="7">
        <v>1.05671</v>
      </c>
      <c r="I2001" s="7">
        <v>1.05671</v>
      </c>
      <c r="J2001" s="7">
        <v>4.2268400000000002</v>
      </c>
      <c r="K2001" s="7">
        <v>1.2957799999999999</v>
      </c>
      <c r="L2001" s="7">
        <v>3.2362920000000002</v>
      </c>
      <c r="M2001" s="7">
        <v>21.779606999999999</v>
      </c>
      <c r="N2001" s="7">
        <v>21.882843999999999</v>
      </c>
      <c r="O2001" s="7">
        <v>16.25225</v>
      </c>
      <c r="P2001" s="7">
        <v>13.788717</v>
      </c>
      <c r="Q2001" s="7">
        <v>10.017996999999999</v>
      </c>
      <c r="R2001" s="7">
        <v>9.5459270000000007</v>
      </c>
      <c r="S2001" s="7">
        <v>19.334712</v>
      </c>
      <c r="T2001" s="7"/>
    </row>
    <row r="2002" spans="1:20" x14ac:dyDescent="0.35">
      <c r="A2002" s="6" t="s">
        <v>185</v>
      </c>
      <c r="B2002" s="6" t="s">
        <v>208</v>
      </c>
      <c r="C2002" s="6" t="s">
        <v>699</v>
      </c>
      <c r="D2002" s="6" t="s">
        <v>684</v>
      </c>
      <c r="E2002" s="6" t="s">
        <v>472</v>
      </c>
      <c r="F2002" s="6" t="s">
        <v>487</v>
      </c>
      <c r="G2002" s="6" t="s">
        <v>488</v>
      </c>
      <c r="H2002" s="7">
        <v>4.2268400000000002</v>
      </c>
      <c r="I2002" s="6"/>
      <c r="J2002" s="7">
        <v>16.907360000000001</v>
      </c>
      <c r="K2002" s="7">
        <v>12.681229</v>
      </c>
      <c r="L2002" s="7">
        <v>11.519527999999999</v>
      </c>
      <c r="M2002" s="7">
        <v>29.898292999999999</v>
      </c>
      <c r="N2002" s="7">
        <v>15.804128</v>
      </c>
      <c r="O2002" s="7">
        <v>15.020676</v>
      </c>
      <c r="P2002" s="7">
        <v>11.588129</v>
      </c>
      <c r="Q2002" s="7">
        <v>13.597574</v>
      </c>
      <c r="R2002" s="7">
        <v>12.821222000000001</v>
      </c>
      <c r="S2002" s="7">
        <v>22.732735000000002</v>
      </c>
      <c r="T2002" s="7"/>
    </row>
    <row r="2003" spans="1:20" x14ac:dyDescent="0.35">
      <c r="A2003" s="6" t="s">
        <v>185</v>
      </c>
      <c r="B2003" s="6" t="s">
        <v>208</v>
      </c>
      <c r="C2003" s="6" t="s">
        <v>699</v>
      </c>
      <c r="D2003" s="6" t="s">
        <v>684</v>
      </c>
      <c r="E2003" s="6" t="s">
        <v>472</v>
      </c>
      <c r="F2003" s="6" t="s">
        <v>489</v>
      </c>
      <c r="G2003" s="6" t="s">
        <v>490</v>
      </c>
      <c r="H2003" s="7">
        <v>31.7013</v>
      </c>
      <c r="I2003" s="7">
        <v>25.361039999999999</v>
      </c>
      <c r="J2003" s="7">
        <v>38.041559999999997</v>
      </c>
      <c r="K2003" s="7">
        <v>45.597952999999997</v>
      </c>
      <c r="L2003" s="7">
        <v>53.040053999999998</v>
      </c>
      <c r="M2003" s="7">
        <v>32.808141999999997</v>
      </c>
      <c r="N2003" s="7">
        <v>23.208938</v>
      </c>
      <c r="O2003" s="7">
        <v>22.072839999999999</v>
      </c>
      <c r="P2003" s="7">
        <v>17.037178999999998</v>
      </c>
      <c r="Q2003" s="7">
        <v>16.421869999999998</v>
      </c>
      <c r="R2003" s="7">
        <v>15.517139999999999</v>
      </c>
      <c r="S2003" s="7">
        <v>27.497506999999999</v>
      </c>
      <c r="T2003" s="7"/>
    </row>
    <row r="2004" spans="1:20" x14ac:dyDescent="0.35">
      <c r="A2004" s="6" t="s">
        <v>185</v>
      </c>
      <c r="B2004" s="6" t="s">
        <v>208</v>
      </c>
      <c r="C2004" s="6" t="s">
        <v>699</v>
      </c>
      <c r="D2004" s="6" t="s">
        <v>684</v>
      </c>
      <c r="E2004" s="6" t="s">
        <v>472</v>
      </c>
      <c r="F2004" s="6" t="s">
        <v>491</v>
      </c>
      <c r="G2004" s="6" t="s">
        <v>492</v>
      </c>
      <c r="H2004" s="7">
        <v>10.5671</v>
      </c>
      <c r="I2004" s="7">
        <v>10.5671</v>
      </c>
      <c r="J2004" s="7">
        <v>16.907360000000001</v>
      </c>
      <c r="K2004" s="7">
        <v>13.590515999999999</v>
      </c>
      <c r="L2004" s="7">
        <v>18.53218</v>
      </c>
      <c r="M2004" s="7">
        <v>34.162439999999997</v>
      </c>
      <c r="N2004" s="7">
        <v>14.571344</v>
      </c>
      <c r="O2004" s="7">
        <v>13.815222</v>
      </c>
      <c r="P2004" s="7">
        <v>10.644415</v>
      </c>
      <c r="Q2004" s="7">
        <v>12.019997</v>
      </c>
      <c r="R2004" s="7">
        <v>11.317548</v>
      </c>
      <c r="S2004" s="7">
        <v>20.073177000000001</v>
      </c>
      <c r="T2004" s="7"/>
    </row>
    <row r="2005" spans="1:20" x14ac:dyDescent="0.35">
      <c r="A2005" s="6" t="s">
        <v>185</v>
      </c>
      <c r="B2005" s="6" t="s">
        <v>208</v>
      </c>
      <c r="C2005" s="6" t="s">
        <v>699</v>
      </c>
      <c r="D2005" s="6" t="s">
        <v>684</v>
      </c>
      <c r="E2005" s="6" t="s">
        <v>472</v>
      </c>
      <c r="F2005" s="6" t="s">
        <v>493</v>
      </c>
      <c r="G2005" s="6" t="s">
        <v>494</v>
      </c>
      <c r="H2005" s="7">
        <v>3.1701299999999999</v>
      </c>
      <c r="I2005" s="7">
        <v>4.2268400000000002</v>
      </c>
      <c r="J2005" s="7">
        <v>5.28355</v>
      </c>
      <c r="K2005" s="7">
        <v>5.3699680000000001</v>
      </c>
      <c r="L2005" s="7">
        <v>7.3330359999999999</v>
      </c>
      <c r="M2005" s="7">
        <v>28.654895</v>
      </c>
      <c r="N2005" s="7">
        <v>24.550778999999999</v>
      </c>
      <c r="O2005" s="7">
        <v>18.240846000000001</v>
      </c>
      <c r="P2005" s="7">
        <v>15.477410000000001</v>
      </c>
      <c r="Q2005" s="7">
        <v>13.587372</v>
      </c>
      <c r="R2005" s="7">
        <v>12.995768999999999</v>
      </c>
      <c r="S2005" s="7">
        <v>26.250078999999999</v>
      </c>
      <c r="T2005" s="7"/>
    </row>
    <row r="2006" spans="1:20" x14ac:dyDescent="0.35">
      <c r="A2006" s="6" t="s">
        <v>185</v>
      </c>
      <c r="B2006" s="6" t="s">
        <v>208</v>
      </c>
      <c r="C2006" s="6" t="s">
        <v>699</v>
      </c>
      <c r="D2006" s="6" t="s">
        <v>684</v>
      </c>
      <c r="E2006" s="6" t="s">
        <v>472</v>
      </c>
      <c r="F2006" s="6" t="s">
        <v>495</v>
      </c>
      <c r="G2006" s="6" t="s">
        <v>496</v>
      </c>
      <c r="H2006" s="7">
        <v>3.1701299999999999</v>
      </c>
      <c r="I2006" s="7">
        <v>11.095454999999999</v>
      </c>
      <c r="J2006" s="7">
        <v>9.5103899999999992</v>
      </c>
      <c r="K2006" s="7">
        <v>9.2382600000000004</v>
      </c>
      <c r="L2006" s="7">
        <v>8.7849170000000001</v>
      </c>
      <c r="M2006" s="7">
        <v>28.787448999999999</v>
      </c>
      <c r="N2006" s="7">
        <v>21.787400999999999</v>
      </c>
      <c r="O2006" s="7">
        <v>21.006758000000001</v>
      </c>
      <c r="P2006" s="7">
        <v>16.88815</v>
      </c>
      <c r="Q2006" s="7">
        <v>10.401721999999999</v>
      </c>
      <c r="R2006" s="7">
        <v>11.565531999999999</v>
      </c>
      <c r="S2006" s="7">
        <v>20.073187999999998</v>
      </c>
      <c r="T2006" s="7"/>
    </row>
    <row r="2007" spans="1:20" x14ac:dyDescent="0.35">
      <c r="A2007" s="6" t="s">
        <v>185</v>
      </c>
      <c r="B2007" s="6" t="s">
        <v>208</v>
      </c>
      <c r="C2007" s="6" t="s">
        <v>699</v>
      </c>
      <c r="D2007" s="6" t="s">
        <v>684</v>
      </c>
      <c r="E2007" s="6" t="s">
        <v>472</v>
      </c>
      <c r="F2007" s="6" t="s">
        <v>497</v>
      </c>
      <c r="G2007" s="6" t="s">
        <v>498</v>
      </c>
      <c r="H2007" s="7">
        <v>1.05671</v>
      </c>
      <c r="I2007" s="7">
        <v>1.05671</v>
      </c>
      <c r="J2007" s="7">
        <v>1.05671</v>
      </c>
      <c r="K2007" s="7">
        <v>0</v>
      </c>
      <c r="L2007" s="7">
        <v>1.722661</v>
      </c>
      <c r="M2007" s="7">
        <v>12.993468999999999</v>
      </c>
      <c r="N2007" s="7">
        <v>21.281175000000001</v>
      </c>
      <c r="O2007" s="7">
        <v>15.259935</v>
      </c>
      <c r="P2007" s="7">
        <v>13.396229999999999</v>
      </c>
      <c r="Q2007" s="7">
        <v>5.4263539999999999</v>
      </c>
      <c r="R2007" s="7">
        <v>5.6638039999999998</v>
      </c>
      <c r="S2007" s="7">
        <v>11.431004</v>
      </c>
      <c r="T2007" s="7"/>
    </row>
    <row r="2008" spans="1:20" x14ac:dyDescent="0.35">
      <c r="A2008" s="6" t="s">
        <v>185</v>
      </c>
      <c r="B2008" s="6" t="s">
        <v>208</v>
      </c>
      <c r="C2008" s="6" t="s">
        <v>699</v>
      </c>
      <c r="D2008" s="6" t="s">
        <v>684</v>
      </c>
      <c r="E2008" s="6" t="s">
        <v>472</v>
      </c>
      <c r="F2008" s="6" t="s">
        <v>499</v>
      </c>
      <c r="G2008" s="6" t="s">
        <v>500</v>
      </c>
      <c r="H2008" s="7">
        <v>6.3402599999999998</v>
      </c>
      <c r="I2008" s="7">
        <v>4.2268400000000002</v>
      </c>
      <c r="J2008" s="7">
        <v>2.1134200000000001</v>
      </c>
      <c r="K2008" s="7">
        <v>0</v>
      </c>
      <c r="L2008" s="7">
        <v>4.4435859999999998</v>
      </c>
      <c r="M2008" s="7">
        <v>10.873886000000001</v>
      </c>
      <c r="N2008" s="7">
        <v>11.992568</v>
      </c>
      <c r="O2008" s="7">
        <v>10.99952</v>
      </c>
      <c r="P2008" s="7">
        <v>8.7868440000000003</v>
      </c>
      <c r="Q2008" s="7">
        <v>5.7525199999999996</v>
      </c>
      <c r="R2008" s="7">
        <v>5.9018139999999999</v>
      </c>
      <c r="S2008" s="7">
        <v>10.473038000000001</v>
      </c>
      <c r="T2008" s="7"/>
    </row>
    <row r="2009" spans="1:20" x14ac:dyDescent="0.35">
      <c r="A2009" s="6" t="s">
        <v>185</v>
      </c>
      <c r="B2009" s="6" t="s">
        <v>208</v>
      </c>
      <c r="C2009" s="6" t="s">
        <v>699</v>
      </c>
      <c r="D2009" s="6" t="s">
        <v>684</v>
      </c>
      <c r="E2009" s="6" t="s">
        <v>472</v>
      </c>
      <c r="F2009" s="6" t="s">
        <v>501</v>
      </c>
      <c r="G2009" s="6" t="s">
        <v>502</v>
      </c>
      <c r="H2009" s="6"/>
      <c r="I2009" s="7">
        <v>1.5850649999999999</v>
      </c>
      <c r="J2009" s="7">
        <v>1.5850649999999999</v>
      </c>
      <c r="K2009" s="7">
        <v>4.1693629999999997</v>
      </c>
      <c r="L2009" s="7">
        <v>2.4438580000000001</v>
      </c>
      <c r="M2009" s="7">
        <v>15.056015</v>
      </c>
      <c r="N2009" s="7">
        <v>16.117750999999998</v>
      </c>
      <c r="O2009" s="7">
        <v>15.000716000000001</v>
      </c>
      <c r="P2009" s="7">
        <v>12.507108000000001</v>
      </c>
      <c r="Q2009" s="7">
        <v>4.6989029999999996</v>
      </c>
      <c r="R2009" s="7">
        <v>5.6836000000000002</v>
      </c>
      <c r="S2009" s="7">
        <v>9.8743499999999997</v>
      </c>
      <c r="T2009" s="7"/>
    </row>
    <row r="2010" spans="1:20" x14ac:dyDescent="0.35">
      <c r="A2010" s="6" t="s">
        <v>185</v>
      </c>
      <c r="B2010" s="6" t="s">
        <v>208</v>
      </c>
      <c r="C2010" s="6" t="s">
        <v>699</v>
      </c>
      <c r="D2010" s="6" t="s">
        <v>684</v>
      </c>
      <c r="E2010" s="6" t="s">
        <v>472</v>
      </c>
      <c r="F2010" s="6" t="s">
        <v>503</v>
      </c>
      <c r="G2010" s="6" t="s">
        <v>504</v>
      </c>
      <c r="H2010" s="7">
        <v>1.05671</v>
      </c>
      <c r="I2010" s="6"/>
      <c r="J2010" s="6"/>
      <c r="K2010" s="7">
        <v>1.865666</v>
      </c>
      <c r="L2010" s="7">
        <v>0.86425399999999997</v>
      </c>
      <c r="M2010" s="7">
        <v>12.228441999999999</v>
      </c>
      <c r="N2010" s="7">
        <v>23.959185999999999</v>
      </c>
      <c r="O2010" s="7">
        <v>17.168816</v>
      </c>
      <c r="P2010" s="7">
        <v>15.099938</v>
      </c>
      <c r="Q2010" s="7">
        <v>7.152158</v>
      </c>
      <c r="R2010" s="7">
        <v>7.4312300000000002</v>
      </c>
      <c r="S2010" s="7">
        <v>15.038555000000001</v>
      </c>
      <c r="T2010" s="7"/>
    </row>
    <row r="2011" spans="1:20" x14ac:dyDescent="0.35">
      <c r="A2011" s="6" t="s">
        <v>185</v>
      </c>
      <c r="B2011" s="6" t="s">
        <v>208</v>
      </c>
      <c r="C2011" s="6" t="s">
        <v>699</v>
      </c>
      <c r="D2011" s="6" t="s">
        <v>684</v>
      </c>
      <c r="E2011" s="6" t="s">
        <v>472</v>
      </c>
      <c r="F2011" s="6" t="s">
        <v>505</v>
      </c>
      <c r="G2011" s="6" t="s">
        <v>506</v>
      </c>
      <c r="H2011" s="7">
        <v>2.1134200000000001</v>
      </c>
      <c r="I2011" s="7">
        <v>4.2268400000000002</v>
      </c>
      <c r="J2011" s="6"/>
      <c r="K2011" s="7">
        <v>0</v>
      </c>
      <c r="L2011" s="7">
        <v>2.6569419999999999</v>
      </c>
      <c r="M2011" s="7">
        <v>9.4897200000000002</v>
      </c>
      <c r="N2011" s="7">
        <v>12.052118</v>
      </c>
      <c r="O2011" s="7">
        <v>11.039260000000001</v>
      </c>
      <c r="P2011" s="7">
        <v>8.836525</v>
      </c>
      <c r="Q2011" s="7">
        <v>6.796316</v>
      </c>
      <c r="R2011" s="7">
        <v>6.9888620000000001</v>
      </c>
      <c r="S2011" s="7">
        <v>12.369101000000001</v>
      </c>
      <c r="T2011" s="7"/>
    </row>
    <row r="2012" spans="1:20" x14ac:dyDescent="0.35">
      <c r="A2012" s="6" t="s">
        <v>185</v>
      </c>
      <c r="B2012" s="6" t="s">
        <v>208</v>
      </c>
      <c r="C2012" s="6" t="s">
        <v>699</v>
      </c>
      <c r="D2012" s="6" t="s">
        <v>684</v>
      </c>
      <c r="E2012" s="6" t="s">
        <v>472</v>
      </c>
      <c r="F2012" s="6" t="s">
        <v>507</v>
      </c>
      <c r="G2012" s="6" t="s">
        <v>508</v>
      </c>
      <c r="H2012" s="7">
        <v>1.5850649999999999</v>
      </c>
      <c r="I2012" s="6"/>
      <c r="J2012" s="7">
        <v>3.1701299999999999</v>
      </c>
      <c r="K2012" s="7">
        <v>4.1748320000000003</v>
      </c>
      <c r="L2012" s="7">
        <v>2.4957639999999999</v>
      </c>
      <c r="M2012" s="7">
        <v>15.737684</v>
      </c>
      <c r="N2012" s="7">
        <v>17.116401</v>
      </c>
      <c r="O2012" s="7">
        <v>15.903489</v>
      </c>
      <c r="P2012" s="7">
        <v>13.277037</v>
      </c>
      <c r="Q2012" s="7">
        <v>6.2270490000000001</v>
      </c>
      <c r="R2012" s="7">
        <v>7.5403599999999997</v>
      </c>
      <c r="S2012" s="7">
        <v>13.057729999999999</v>
      </c>
      <c r="T2012" s="7"/>
    </row>
    <row r="2013" spans="1:20" x14ac:dyDescent="0.35">
      <c r="A2013" s="6" t="s">
        <v>185</v>
      </c>
      <c r="B2013" s="6" t="s">
        <v>208</v>
      </c>
      <c r="C2013" s="6" t="s">
        <v>699</v>
      </c>
      <c r="D2013" s="6" t="s">
        <v>684</v>
      </c>
      <c r="E2013" s="6" t="s">
        <v>509</v>
      </c>
      <c r="F2013" s="6" t="s">
        <v>695</v>
      </c>
      <c r="G2013" s="6" t="s">
        <v>696</v>
      </c>
      <c r="H2013" s="6"/>
      <c r="I2013" s="7">
        <v>35.928139999999999</v>
      </c>
      <c r="J2013" s="7">
        <v>1.05671</v>
      </c>
      <c r="K2013" s="7">
        <v>0</v>
      </c>
      <c r="L2013" s="7">
        <v>0</v>
      </c>
      <c r="M2013" s="7">
        <v>0</v>
      </c>
      <c r="N2013" s="7">
        <v>0</v>
      </c>
      <c r="O2013" s="7">
        <v>0</v>
      </c>
      <c r="P2013" s="7">
        <v>0</v>
      </c>
      <c r="Q2013" s="7">
        <v>0</v>
      </c>
      <c r="R2013" s="7">
        <v>0</v>
      </c>
      <c r="S2013" s="7">
        <v>0</v>
      </c>
      <c r="T2013" s="7"/>
    </row>
    <row r="2014" spans="1:20" x14ac:dyDescent="0.35">
      <c r="A2014" s="6" t="s">
        <v>185</v>
      </c>
      <c r="B2014" s="6" t="s">
        <v>208</v>
      </c>
      <c r="C2014" s="6" t="s">
        <v>699</v>
      </c>
      <c r="D2014" s="6" t="s">
        <v>684</v>
      </c>
      <c r="E2014" s="6" t="s">
        <v>509</v>
      </c>
      <c r="F2014" s="6" t="s">
        <v>510</v>
      </c>
      <c r="G2014" s="6" t="s">
        <v>511</v>
      </c>
      <c r="H2014" s="7">
        <v>8.5403339999999996</v>
      </c>
      <c r="I2014" s="7">
        <v>10.438186</v>
      </c>
      <c r="J2014" s="7">
        <v>11.387112</v>
      </c>
      <c r="K2014" s="7">
        <v>15.251961</v>
      </c>
      <c r="L2014" s="7">
        <v>13.551583000000001</v>
      </c>
      <c r="M2014" s="7">
        <v>41.447605000000003</v>
      </c>
      <c r="N2014" s="7">
        <v>34.898395000000001</v>
      </c>
      <c r="O2014" s="7">
        <v>34.756438000000003</v>
      </c>
      <c r="P2014" s="7">
        <v>45.418325000000003</v>
      </c>
      <c r="Q2014" s="7">
        <v>30.938352999999999</v>
      </c>
      <c r="R2014" s="7">
        <v>27.283424</v>
      </c>
      <c r="S2014" s="7">
        <v>48.888558000000003</v>
      </c>
      <c r="T2014" s="7"/>
    </row>
    <row r="2015" spans="1:20" x14ac:dyDescent="0.35">
      <c r="A2015" s="6" t="s">
        <v>185</v>
      </c>
      <c r="B2015" s="6" t="s">
        <v>208</v>
      </c>
      <c r="C2015" s="6" t="s">
        <v>699</v>
      </c>
      <c r="D2015" s="6" t="s">
        <v>684</v>
      </c>
      <c r="E2015" s="6" t="s">
        <v>509</v>
      </c>
      <c r="F2015" s="6" t="s">
        <v>512</v>
      </c>
      <c r="G2015" s="6" t="s">
        <v>513</v>
      </c>
      <c r="H2015" s="7">
        <v>20.876372</v>
      </c>
      <c r="I2015" s="7">
        <v>2.846778</v>
      </c>
      <c r="J2015" s="7">
        <v>17.080667999999999</v>
      </c>
      <c r="K2015" s="7">
        <v>21.980602000000001</v>
      </c>
      <c r="L2015" s="7">
        <v>20.414877000000001</v>
      </c>
      <c r="M2015" s="7">
        <v>88.465901000000002</v>
      </c>
      <c r="N2015" s="7">
        <v>73.365145999999996</v>
      </c>
      <c r="O2015" s="7">
        <v>85.691421000000005</v>
      </c>
      <c r="P2015" s="7">
        <v>89.786507</v>
      </c>
      <c r="Q2015" s="7">
        <v>48.225200000000001</v>
      </c>
      <c r="R2015" s="7">
        <v>50.808810999999999</v>
      </c>
      <c r="S2015" s="7">
        <v>84.892116999999999</v>
      </c>
      <c r="T2015" s="7"/>
    </row>
    <row r="2016" spans="1:20" x14ac:dyDescent="0.35">
      <c r="A2016" s="6" t="s">
        <v>185</v>
      </c>
      <c r="B2016" s="6" t="s">
        <v>208</v>
      </c>
      <c r="C2016" s="6" t="s">
        <v>699</v>
      </c>
      <c r="D2016" s="6" t="s">
        <v>684</v>
      </c>
      <c r="E2016" s="6" t="s">
        <v>509</v>
      </c>
      <c r="F2016" s="6" t="s">
        <v>514</v>
      </c>
      <c r="G2016" s="6" t="s">
        <v>515</v>
      </c>
      <c r="H2016" s="7">
        <v>6.6424820000000002</v>
      </c>
      <c r="I2016" s="7">
        <v>8.5403339999999996</v>
      </c>
      <c r="J2016" s="7">
        <v>9.4892599999999998</v>
      </c>
      <c r="K2016" s="7">
        <v>10.609154999999999</v>
      </c>
      <c r="L2016" s="7">
        <v>13.589566</v>
      </c>
      <c r="M2016" s="7">
        <v>57.682285999999998</v>
      </c>
      <c r="N2016" s="7">
        <v>32.359698000000002</v>
      </c>
      <c r="O2016" s="7">
        <v>35.565826000000001</v>
      </c>
      <c r="P2016" s="7">
        <v>46.920000999999999</v>
      </c>
      <c r="Q2016" s="7">
        <v>33.521061000000003</v>
      </c>
      <c r="R2016" s="7">
        <v>33.278491000000002</v>
      </c>
      <c r="S2016" s="7">
        <v>57.807510000000001</v>
      </c>
      <c r="T2016" s="7"/>
    </row>
    <row r="2017" spans="1:20" x14ac:dyDescent="0.35">
      <c r="A2017" s="6" t="s">
        <v>185</v>
      </c>
      <c r="B2017" s="6" t="s">
        <v>208</v>
      </c>
      <c r="C2017" s="6" t="s">
        <v>699</v>
      </c>
      <c r="D2017" s="6" t="s">
        <v>684</v>
      </c>
      <c r="E2017" s="6" t="s">
        <v>509</v>
      </c>
      <c r="F2017" s="6" t="s">
        <v>516</v>
      </c>
      <c r="G2017" s="6" t="s">
        <v>517</v>
      </c>
      <c r="H2017" s="6"/>
      <c r="I2017" s="6"/>
      <c r="J2017" s="6"/>
      <c r="K2017" s="7">
        <v>0</v>
      </c>
      <c r="L2017" s="7">
        <v>0</v>
      </c>
      <c r="M2017" s="7">
        <v>0</v>
      </c>
      <c r="N2017" s="7">
        <v>0</v>
      </c>
      <c r="O2017" s="7">
        <v>0</v>
      </c>
      <c r="P2017" s="7">
        <v>0</v>
      </c>
      <c r="Q2017" s="7">
        <v>52.600349000000001</v>
      </c>
      <c r="R2017" s="7">
        <v>55.184427999999997</v>
      </c>
      <c r="S2017" s="7">
        <v>87.119241000000002</v>
      </c>
      <c r="T2017" s="7"/>
    </row>
    <row r="2018" spans="1:20" x14ac:dyDescent="0.35">
      <c r="A2018" s="6" t="s">
        <v>185</v>
      </c>
      <c r="B2018" s="6" t="s">
        <v>208</v>
      </c>
      <c r="C2018" s="6" t="s">
        <v>699</v>
      </c>
      <c r="D2018" s="6" t="s">
        <v>684</v>
      </c>
      <c r="E2018" s="6" t="s">
        <v>509</v>
      </c>
      <c r="F2018" s="6" t="s">
        <v>518</v>
      </c>
      <c r="G2018" s="6" t="s">
        <v>519</v>
      </c>
      <c r="H2018" s="7">
        <v>27.518854000000001</v>
      </c>
      <c r="I2018" s="7">
        <v>29.416706000000001</v>
      </c>
      <c r="J2018" s="7">
        <v>37.957039999999999</v>
      </c>
      <c r="K2018" s="7">
        <v>10.760195</v>
      </c>
      <c r="L2018" s="7">
        <v>41.333883</v>
      </c>
      <c r="M2018" s="7">
        <v>83.909423000000004</v>
      </c>
      <c r="N2018" s="7">
        <v>51.409852999999998</v>
      </c>
      <c r="O2018" s="7">
        <v>56.920921999999997</v>
      </c>
      <c r="P2018" s="7">
        <v>65.295685000000006</v>
      </c>
      <c r="Q2018" s="7">
        <v>0</v>
      </c>
      <c r="R2018" s="7">
        <v>0</v>
      </c>
      <c r="S2018" s="7">
        <v>0</v>
      </c>
      <c r="T2018" s="7"/>
    </row>
    <row r="2019" spans="1:20" x14ac:dyDescent="0.35">
      <c r="A2019" s="6" t="s">
        <v>185</v>
      </c>
      <c r="B2019" s="6" t="s">
        <v>208</v>
      </c>
      <c r="C2019" s="6" t="s">
        <v>699</v>
      </c>
      <c r="D2019" s="6" t="s">
        <v>684</v>
      </c>
      <c r="E2019" s="6" t="s">
        <v>509</v>
      </c>
      <c r="F2019" s="6" t="s">
        <v>520</v>
      </c>
      <c r="G2019" s="6" t="s">
        <v>521</v>
      </c>
      <c r="H2019" s="6"/>
      <c r="I2019" s="6"/>
      <c r="J2019" s="6"/>
      <c r="K2019" s="7">
        <v>0</v>
      </c>
      <c r="L2019" s="7">
        <v>0</v>
      </c>
      <c r="M2019" s="7">
        <v>0</v>
      </c>
      <c r="N2019" s="6"/>
      <c r="O2019" s="7">
        <v>0</v>
      </c>
      <c r="P2019" s="7">
        <v>3.8860229999999998</v>
      </c>
      <c r="Q2019" s="7">
        <v>12.606438000000001</v>
      </c>
      <c r="R2019" s="7">
        <v>7.5929039999999999</v>
      </c>
      <c r="S2019" s="7">
        <v>8.2375489999999996</v>
      </c>
      <c r="T2019" s="7"/>
    </row>
    <row r="2020" spans="1:20" x14ac:dyDescent="0.35">
      <c r="A2020" s="6" t="s">
        <v>185</v>
      </c>
      <c r="B2020" s="6" t="s">
        <v>208</v>
      </c>
      <c r="C2020" s="6" t="s">
        <v>699</v>
      </c>
      <c r="D2020" s="6" t="s">
        <v>684</v>
      </c>
      <c r="E2020" s="6" t="s">
        <v>522</v>
      </c>
      <c r="F2020" s="6" t="s">
        <v>523</v>
      </c>
      <c r="G2020" s="6" t="s">
        <v>524</v>
      </c>
      <c r="H2020" s="7">
        <v>10.707992000000001</v>
      </c>
      <c r="I2020" s="7">
        <v>6.6924950000000001</v>
      </c>
      <c r="J2020" s="7">
        <v>6.6924950000000001</v>
      </c>
      <c r="K2020" s="7">
        <v>0</v>
      </c>
      <c r="L2020" s="6"/>
      <c r="M2020" s="6"/>
      <c r="N2020" s="7">
        <v>0</v>
      </c>
      <c r="O2020" s="7">
        <v>0</v>
      </c>
      <c r="P2020" s="7">
        <v>0</v>
      </c>
      <c r="Q2020" s="7">
        <v>0</v>
      </c>
      <c r="R2020" s="7">
        <v>0</v>
      </c>
      <c r="S2020" s="7">
        <v>0</v>
      </c>
      <c r="T2020" s="7"/>
    </row>
    <row r="2021" spans="1:20" x14ac:dyDescent="0.35">
      <c r="A2021" s="6" t="s">
        <v>185</v>
      </c>
      <c r="B2021" s="6" t="s">
        <v>208</v>
      </c>
      <c r="C2021" s="6" t="s">
        <v>699</v>
      </c>
      <c r="D2021" s="6" t="s">
        <v>684</v>
      </c>
      <c r="E2021" s="6" t="s">
        <v>522</v>
      </c>
      <c r="F2021" s="6" t="s">
        <v>525</v>
      </c>
      <c r="G2021" s="6" t="s">
        <v>526</v>
      </c>
      <c r="H2021" s="6"/>
      <c r="I2021" s="6"/>
      <c r="J2021" s="7">
        <v>0.73969700000000005</v>
      </c>
      <c r="K2021" s="7">
        <v>0.18118400000000001</v>
      </c>
      <c r="L2021" s="7">
        <v>0.36952099999999999</v>
      </c>
      <c r="M2021" s="7">
        <v>4.9271909999999997</v>
      </c>
      <c r="N2021" s="7">
        <v>1.349996</v>
      </c>
      <c r="O2021" s="7">
        <v>0.879992</v>
      </c>
      <c r="P2021" s="7">
        <v>1.1499900000000001</v>
      </c>
      <c r="Q2021" s="7">
        <v>1.2199960000000001</v>
      </c>
      <c r="R2021" s="7">
        <v>2.909996</v>
      </c>
      <c r="S2021" s="7">
        <v>3.59999</v>
      </c>
      <c r="T2021" s="7"/>
    </row>
    <row r="2022" spans="1:20" x14ac:dyDescent="0.35">
      <c r="A2022" s="6" t="s">
        <v>185</v>
      </c>
      <c r="B2022" s="6" t="s">
        <v>208</v>
      </c>
      <c r="C2022" s="6" t="s">
        <v>699</v>
      </c>
      <c r="D2022" s="6" t="s">
        <v>684</v>
      </c>
      <c r="E2022" s="6" t="s">
        <v>522</v>
      </c>
      <c r="F2022" s="6" t="s">
        <v>527</v>
      </c>
      <c r="G2022" s="6" t="s">
        <v>528</v>
      </c>
      <c r="H2022" s="6"/>
      <c r="I2022" s="6"/>
      <c r="J2022" s="7">
        <v>0.73969700000000005</v>
      </c>
      <c r="K2022" s="7">
        <v>0</v>
      </c>
      <c r="L2022" s="6"/>
      <c r="M2022" s="6"/>
      <c r="N2022" s="6"/>
      <c r="O2022" s="6"/>
      <c r="P2022" s="6"/>
      <c r="Q2022" s="7">
        <v>0</v>
      </c>
      <c r="R2022" s="7">
        <v>0</v>
      </c>
      <c r="S2022" s="7">
        <v>0</v>
      </c>
      <c r="T2022" s="7"/>
    </row>
    <row r="2023" spans="1:20" x14ac:dyDescent="0.35">
      <c r="A2023" s="6" t="s">
        <v>185</v>
      </c>
      <c r="B2023" s="6" t="s">
        <v>208</v>
      </c>
      <c r="C2023" s="6" t="s">
        <v>699</v>
      </c>
      <c r="D2023" s="6" t="s">
        <v>684</v>
      </c>
      <c r="E2023" s="6" t="s">
        <v>522</v>
      </c>
      <c r="F2023" s="6" t="s">
        <v>529</v>
      </c>
      <c r="G2023" s="6" t="s">
        <v>530</v>
      </c>
      <c r="H2023" s="7">
        <v>10.197255</v>
      </c>
      <c r="I2023" s="7">
        <v>4.0789020000000002</v>
      </c>
      <c r="J2023" s="6"/>
      <c r="K2023" s="7">
        <v>0.89397000000000004</v>
      </c>
      <c r="L2023" s="7">
        <v>5.3635599999999997</v>
      </c>
      <c r="M2023" s="7">
        <v>11.924625000000001</v>
      </c>
      <c r="N2023" s="7">
        <v>2.82999</v>
      </c>
      <c r="O2023" s="7">
        <v>2.8199800000000002</v>
      </c>
      <c r="P2023" s="7">
        <v>0.92998499999999995</v>
      </c>
      <c r="Q2023" s="7">
        <v>1.6199920000000001</v>
      </c>
      <c r="R2023" s="7">
        <v>2.0599919999999998</v>
      </c>
      <c r="S2023" s="7">
        <v>2.8899900000000001</v>
      </c>
      <c r="T2023" s="7"/>
    </row>
    <row r="2024" spans="1:20" x14ac:dyDescent="0.35">
      <c r="A2024" s="6" t="s">
        <v>185</v>
      </c>
      <c r="B2024" s="6" t="s">
        <v>208</v>
      </c>
      <c r="C2024" s="6" t="s">
        <v>699</v>
      </c>
      <c r="D2024" s="6" t="s">
        <v>684</v>
      </c>
      <c r="E2024" s="6" t="s">
        <v>522</v>
      </c>
      <c r="F2024" s="6" t="s">
        <v>531</v>
      </c>
      <c r="G2024" s="6" t="s">
        <v>532</v>
      </c>
      <c r="H2024" s="7">
        <v>2.0394510000000001</v>
      </c>
      <c r="I2024" s="7">
        <v>2.0394510000000001</v>
      </c>
      <c r="J2024" s="6"/>
      <c r="K2024" s="7">
        <v>0</v>
      </c>
      <c r="L2024" s="6"/>
      <c r="M2024" s="6"/>
      <c r="N2024" s="7">
        <v>0</v>
      </c>
      <c r="O2024" s="7">
        <v>0</v>
      </c>
      <c r="P2024" s="7">
        <v>0</v>
      </c>
      <c r="Q2024" s="7">
        <v>0</v>
      </c>
      <c r="R2024" s="7">
        <v>0</v>
      </c>
      <c r="S2024" s="7">
        <v>0</v>
      </c>
      <c r="T2024" s="7"/>
    </row>
    <row r="2025" spans="1:20" x14ac:dyDescent="0.35">
      <c r="A2025" s="6" t="s">
        <v>185</v>
      </c>
      <c r="B2025" s="6" t="s">
        <v>208</v>
      </c>
      <c r="C2025" s="6" t="s">
        <v>699</v>
      </c>
      <c r="D2025" s="6" t="s">
        <v>684</v>
      </c>
      <c r="E2025" s="6" t="s">
        <v>522</v>
      </c>
      <c r="F2025" s="6" t="s">
        <v>533</v>
      </c>
      <c r="G2025" s="6" t="s">
        <v>534</v>
      </c>
      <c r="H2025" s="7">
        <v>2.0394510000000001</v>
      </c>
      <c r="I2025" s="6"/>
      <c r="J2025" s="6"/>
      <c r="K2025" s="7">
        <v>0</v>
      </c>
      <c r="L2025" s="7">
        <v>0.77485199999999999</v>
      </c>
      <c r="M2025" s="7">
        <v>6.5271800000000004</v>
      </c>
      <c r="N2025" s="7">
        <v>1.54999</v>
      </c>
      <c r="O2025" s="7">
        <v>1.60999</v>
      </c>
      <c r="P2025" s="7">
        <v>0.49998999999999999</v>
      </c>
      <c r="Q2025" s="7">
        <v>0.88998200000000005</v>
      </c>
      <c r="R2025" s="7">
        <v>1.119988</v>
      </c>
      <c r="S2025" s="7">
        <v>1.5699749999999999</v>
      </c>
      <c r="T2025" s="7"/>
    </row>
    <row r="2026" spans="1:20" x14ac:dyDescent="0.35">
      <c r="A2026" s="6" t="s">
        <v>185</v>
      </c>
      <c r="B2026" s="6" t="s">
        <v>208</v>
      </c>
      <c r="C2026" s="6" t="s">
        <v>699</v>
      </c>
      <c r="D2026" s="6" t="s">
        <v>684</v>
      </c>
      <c r="E2026" s="6" t="s">
        <v>522</v>
      </c>
      <c r="F2026" s="6" t="s">
        <v>535</v>
      </c>
      <c r="G2026" s="6" t="s">
        <v>536</v>
      </c>
      <c r="H2026" s="7">
        <v>8.1578040000000005</v>
      </c>
      <c r="I2026" s="7">
        <v>6.1183529999999999</v>
      </c>
      <c r="J2026" s="7">
        <v>4.0789020000000002</v>
      </c>
      <c r="K2026" s="7">
        <v>3.3631280000000001</v>
      </c>
      <c r="L2026" s="7">
        <v>5.4236339999999998</v>
      </c>
      <c r="M2026" s="7">
        <v>11.233305</v>
      </c>
      <c r="N2026" s="7">
        <v>3.2899919999999998</v>
      </c>
      <c r="O2026" s="7">
        <v>3.4399799999999998</v>
      </c>
      <c r="P2026" s="7">
        <v>1.0399750000000001</v>
      </c>
      <c r="Q2026" s="7">
        <v>1.8599840000000001</v>
      </c>
      <c r="R2026" s="7">
        <v>2.3399839999999998</v>
      </c>
      <c r="S2026" s="7">
        <v>3.2799749999999999</v>
      </c>
      <c r="T2026" s="7"/>
    </row>
    <row r="2027" spans="1:20" x14ac:dyDescent="0.35">
      <c r="A2027" s="6" t="s">
        <v>185</v>
      </c>
      <c r="B2027" s="6" t="s">
        <v>208</v>
      </c>
      <c r="C2027" s="6" t="s">
        <v>699</v>
      </c>
      <c r="D2027" s="6" t="s">
        <v>684</v>
      </c>
      <c r="E2027" s="6" t="s">
        <v>522</v>
      </c>
      <c r="F2027" s="6" t="s">
        <v>537</v>
      </c>
      <c r="G2027" s="6" t="s">
        <v>538</v>
      </c>
      <c r="H2027" s="7">
        <v>6.1183529999999999</v>
      </c>
      <c r="I2027" s="7">
        <v>8.1578040000000005</v>
      </c>
      <c r="J2027" s="7">
        <v>4.0789020000000002</v>
      </c>
      <c r="K2027" s="7">
        <v>6.0638769999999997</v>
      </c>
      <c r="L2027" s="7">
        <v>5.391686</v>
      </c>
      <c r="M2027" s="7">
        <v>7.4661600000000004</v>
      </c>
      <c r="N2027" s="7">
        <v>2.2899919999999998</v>
      </c>
      <c r="O2027" s="7">
        <v>2.299992</v>
      </c>
      <c r="P2027" s="7">
        <v>0.89998500000000003</v>
      </c>
      <c r="Q2027" s="7">
        <v>0</v>
      </c>
      <c r="R2027" s="7">
        <v>0</v>
      </c>
      <c r="S2027" s="7">
        <v>0</v>
      </c>
      <c r="T2027" s="7"/>
    </row>
    <row r="2028" spans="1:20" x14ac:dyDescent="0.35">
      <c r="A2028" s="6" t="s">
        <v>185</v>
      </c>
      <c r="B2028" s="6" t="s">
        <v>208</v>
      </c>
      <c r="C2028" s="6" t="s">
        <v>699</v>
      </c>
      <c r="D2028" s="6" t="s">
        <v>684</v>
      </c>
      <c r="E2028" s="6" t="s">
        <v>522</v>
      </c>
      <c r="F2028" s="6" t="s">
        <v>539</v>
      </c>
      <c r="G2028" s="6" t="s">
        <v>540</v>
      </c>
      <c r="H2028" s="7">
        <v>16.315608000000001</v>
      </c>
      <c r="I2028" s="7">
        <v>10.197255</v>
      </c>
      <c r="J2028" s="7">
        <v>8.1578040000000005</v>
      </c>
      <c r="K2028" s="7">
        <v>3.66187</v>
      </c>
      <c r="L2028" s="7">
        <v>11.54998</v>
      </c>
      <c r="M2028" s="7">
        <v>13.28759</v>
      </c>
      <c r="N2028" s="7">
        <v>4.519984</v>
      </c>
      <c r="O2028" s="7">
        <v>4.4999799999999999</v>
      </c>
      <c r="P2028" s="7">
        <v>1.679975</v>
      </c>
      <c r="Q2028" s="7">
        <v>2.9899800000000001</v>
      </c>
      <c r="R2028" s="7">
        <v>3.7599800000000001</v>
      </c>
      <c r="S2028" s="7">
        <v>5.26999</v>
      </c>
      <c r="T2028" s="7"/>
    </row>
    <row r="2029" spans="1:20" x14ac:dyDescent="0.35">
      <c r="A2029" s="6" t="s">
        <v>185</v>
      </c>
      <c r="B2029" s="6" t="s">
        <v>208</v>
      </c>
      <c r="C2029" s="6" t="s">
        <v>699</v>
      </c>
      <c r="D2029" s="6" t="s">
        <v>684</v>
      </c>
      <c r="E2029" s="6" t="s">
        <v>522</v>
      </c>
      <c r="F2029" s="6" t="s">
        <v>541</v>
      </c>
      <c r="G2029" s="6" t="s">
        <v>542</v>
      </c>
      <c r="H2029" s="7">
        <v>1.4793940000000001</v>
      </c>
      <c r="I2029" s="7">
        <v>3.6984849999999998</v>
      </c>
      <c r="J2029" s="7">
        <v>5.1778789999999999</v>
      </c>
      <c r="K2029" s="7">
        <v>2.5985490000000002</v>
      </c>
      <c r="L2029" s="7">
        <v>4.1717420000000001</v>
      </c>
      <c r="M2029" s="7">
        <v>4.5755920000000003</v>
      </c>
      <c r="N2029" s="7">
        <v>2.3599920000000001</v>
      </c>
      <c r="O2029" s="7">
        <v>1.5799879999999999</v>
      </c>
      <c r="P2029" s="7">
        <v>2.3799899999999998</v>
      </c>
      <c r="Q2029" s="7">
        <v>2.5199880000000001</v>
      </c>
      <c r="R2029" s="7">
        <v>6.0199920000000002</v>
      </c>
      <c r="S2029" s="7">
        <v>7.4499849999999999</v>
      </c>
      <c r="T2029" s="7"/>
    </row>
    <row r="2030" spans="1:20" x14ac:dyDescent="0.35">
      <c r="A2030" s="6" t="s">
        <v>185</v>
      </c>
      <c r="B2030" s="6" t="s">
        <v>208</v>
      </c>
      <c r="C2030" s="6" t="s">
        <v>699</v>
      </c>
      <c r="D2030" s="6" t="s">
        <v>684</v>
      </c>
      <c r="E2030" s="6" t="s">
        <v>522</v>
      </c>
      <c r="F2030" s="6" t="s">
        <v>543</v>
      </c>
      <c r="G2030" s="6" t="s">
        <v>544</v>
      </c>
      <c r="H2030" s="7">
        <v>12.046491</v>
      </c>
      <c r="I2030" s="7">
        <v>2.6769980000000002</v>
      </c>
      <c r="J2030" s="7">
        <v>2.6769980000000002</v>
      </c>
      <c r="K2030" s="7">
        <v>0</v>
      </c>
      <c r="L2030" s="6"/>
      <c r="M2030" s="6"/>
      <c r="N2030" s="7">
        <v>0</v>
      </c>
      <c r="O2030" s="7">
        <v>0</v>
      </c>
      <c r="P2030" s="7">
        <v>0</v>
      </c>
      <c r="Q2030" s="7">
        <v>0</v>
      </c>
      <c r="R2030" s="7">
        <v>0</v>
      </c>
      <c r="S2030" s="7">
        <v>0</v>
      </c>
      <c r="T2030" s="7"/>
    </row>
    <row r="2031" spans="1:20" x14ac:dyDescent="0.35">
      <c r="A2031" s="6" t="s">
        <v>185</v>
      </c>
      <c r="B2031" s="6" t="s">
        <v>208</v>
      </c>
      <c r="C2031" s="6" t="s">
        <v>699</v>
      </c>
      <c r="D2031" s="6" t="s">
        <v>684</v>
      </c>
      <c r="E2031" s="6" t="s">
        <v>522</v>
      </c>
      <c r="F2031" s="6" t="s">
        <v>545</v>
      </c>
      <c r="G2031" s="6" t="s">
        <v>546</v>
      </c>
      <c r="H2031" s="7">
        <v>26.76998</v>
      </c>
      <c r="I2031" s="7">
        <v>12.046491</v>
      </c>
      <c r="J2031" s="7">
        <v>8.0309939999999997</v>
      </c>
      <c r="K2031" s="7">
        <v>0</v>
      </c>
      <c r="L2031" s="6"/>
      <c r="M2031" s="6"/>
      <c r="N2031" s="7">
        <v>0</v>
      </c>
      <c r="O2031" s="7">
        <v>0</v>
      </c>
      <c r="P2031" s="7">
        <v>0</v>
      </c>
      <c r="Q2031" s="7">
        <v>0</v>
      </c>
      <c r="R2031" s="7">
        <v>0</v>
      </c>
      <c r="S2031" s="7">
        <v>0</v>
      </c>
      <c r="T2031" s="7"/>
    </row>
    <row r="2032" spans="1:20" x14ac:dyDescent="0.35">
      <c r="A2032" s="6" t="s">
        <v>185</v>
      </c>
      <c r="B2032" s="6" t="s">
        <v>208</v>
      </c>
      <c r="C2032" s="6" t="s">
        <v>699</v>
      </c>
      <c r="D2032" s="6" t="s">
        <v>684</v>
      </c>
      <c r="E2032" s="6" t="s">
        <v>522</v>
      </c>
      <c r="F2032" s="6" t="s">
        <v>547</v>
      </c>
      <c r="G2032" s="6" t="s">
        <v>548</v>
      </c>
      <c r="H2032" s="7">
        <v>21.415984000000002</v>
      </c>
      <c r="I2032" s="7">
        <v>14.723489000000001</v>
      </c>
      <c r="J2032" s="7">
        <v>5.3539960000000004</v>
      </c>
      <c r="K2032" s="7">
        <v>0.99079799999999996</v>
      </c>
      <c r="L2032" s="7">
        <v>16.741116000000002</v>
      </c>
      <c r="M2032" s="7">
        <v>20.823336000000001</v>
      </c>
      <c r="N2032" s="7">
        <v>11.389996</v>
      </c>
      <c r="O2032" s="7">
        <v>9.0499919999999996</v>
      </c>
      <c r="P2032" s="7">
        <v>7.7799899999999997</v>
      </c>
      <c r="Q2032" s="7">
        <v>5.0699880000000004</v>
      </c>
      <c r="R2032" s="7">
        <v>7.239992</v>
      </c>
      <c r="S2032" s="7">
        <v>14.479995000000001</v>
      </c>
      <c r="T2032" s="7"/>
    </row>
    <row r="2033" spans="1:20" x14ac:dyDescent="0.35">
      <c r="A2033" s="6" t="s">
        <v>185</v>
      </c>
      <c r="B2033" s="6" t="s">
        <v>208</v>
      </c>
      <c r="C2033" s="6" t="s">
        <v>699</v>
      </c>
      <c r="D2033" s="6" t="s">
        <v>684</v>
      </c>
      <c r="E2033" s="6" t="s">
        <v>522</v>
      </c>
      <c r="F2033" s="6" t="s">
        <v>549</v>
      </c>
      <c r="G2033" s="6" t="s">
        <v>550</v>
      </c>
      <c r="H2033" s="7">
        <v>14.723489000000001</v>
      </c>
      <c r="I2033" s="7">
        <v>9.3694930000000003</v>
      </c>
      <c r="J2033" s="7">
        <v>12.046491</v>
      </c>
      <c r="K2033" s="7">
        <v>3.4806219999999999</v>
      </c>
      <c r="L2033" s="7">
        <v>13.220409999999999</v>
      </c>
      <c r="M2033" s="7">
        <v>26.071505999999999</v>
      </c>
      <c r="N2033" s="7">
        <v>12.11</v>
      </c>
      <c r="O2033" s="7">
        <v>10.07</v>
      </c>
      <c r="P2033" s="7">
        <v>11.309984999999999</v>
      </c>
      <c r="Q2033" s="7">
        <v>7.3599920000000001</v>
      </c>
      <c r="R2033" s="7">
        <v>10.499992000000001</v>
      </c>
      <c r="S2033" s="7">
        <v>21.049990000000001</v>
      </c>
      <c r="T2033" s="7"/>
    </row>
    <row r="2034" spans="1:20" x14ac:dyDescent="0.35">
      <c r="A2034" s="6" t="s">
        <v>185</v>
      </c>
      <c r="B2034" s="6" t="s">
        <v>208</v>
      </c>
      <c r="C2034" s="6" t="s">
        <v>699</v>
      </c>
      <c r="D2034" s="6" t="s">
        <v>684</v>
      </c>
      <c r="E2034" s="6" t="s">
        <v>522</v>
      </c>
      <c r="F2034" s="6" t="s">
        <v>551</v>
      </c>
      <c r="G2034" s="6" t="s">
        <v>552</v>
      </c>
      <c r="H2034" s="7">
        <v>8.0309939999999997</v>
      </c>
      <c r="I2034" s="7">
        <v>10.707992000000001</v>
      </c>
      <c r="J2034" s="7">
        <v>13.38499</v>
      </c>
      <c r="K2034" s="7">
        <v>10.355772999999999</v>
      </c>
      <c r="L2034" s="7">
        <v>11.096653999999999</v>
      </c>
      <c r="M2034" s="7">
        <v>23.477633999999998</v>
      </c>
      <c r="N2034" s="7">
        <v>13.119992</v>
      </c>
      <c r="O2034" s="7">
        <v>10.549996</v>
      </c>
      <c r="P2034" s="7">
        <v>13.189995</v>
      </c>
      <c r="Q2034" s="7">
        <v>8.5999879999999997</v>
      </c>
      <c r="R2034" s="7">
        <v>12.269992</v>
      </c>
      <c r="S2034" s="7">
        <v>24.609995000000001</v>
      </c>
      <c r="T2034" s="7"/>
    </row>
    <row r="2035" spans="1:20" x14ac:dyDescent="0.35">
      <c r="A2035" s="6" t="s">
        <v>185</v>
      </c>
      <c r="B2035" s="6" t="s">
        <v>208</v>
      </c>
      <c r="C2035" s="6" t="s">
        <v>699</v>
      </c>
      <c r="D2035" s="6" t="s">
        <v>684</v>
      </c>
      <c r="E2035" s="6" t="s">
        <v>522</v>
      </c>
      <c r="F2035" s="6" t="s">
        <v>553</v>
      </c>
      <c r="G2035" s="6" t="s">
        <v>554</v>
      </c>
      <c r="H2035" s="7">
        <v>4.0154969999999999</v>
      </c>
      <c r="I2035" s="7">
        <v>1.3384990000000001</v>
      </c>
      <c r="J2035" s="7">
        <v>5.3539960000000004</v>
      </c>
      <c r="K2035" s="7">
        <v>1.599054</v>
      </c>
      <c r="L2035" s="7">
        <v>4.0596870000000003</v>
      </c>
      <c r="M2035" s="7">
        <v>12.816917999999999</v>
      </c>
      <c r="N2035" s="7">
        <v>8.1499860000000002</v>
      </c>
      <c r="O2035" s="7">
        <v>6.2799839999999998</v>
      </c>
      <c r="P2035" s="7">
        <v>5.359985</v>
      </c>
      <c r="Q2035" s="7">
        <v>3.499984</v>
      </c>
      <c r="R2035" s="7">
        <v>4.9899839999999998</v>
      </c>
      <c r="S2035" s="7">
        <v>9.9899850000000008</v>
      </c>
      <c r="T2035" s="7"/>
    </row>
    <row r="2036" spans="1:20" x14ac:dyDescent="0.35">
      <c r="A2036" s="6" t="s">
        <v>185</v>
      </c>
      <c r="B2036" s="6" t="s">
        <v>208</v>
      </c>
      <c r="C2036" s="6" t="s">
        <v>699</v>
      </c>
      <c r="D2036" s="6" t="s">
        <v>684</v>
      </c>
      <c r="E2036" s="6" t="s">
        <v>522</v>
      </c>
      <c r="F2036" s="6" t="s">
        <v>555</v>
      </c>
      <c r="G2036" s="6" t="s">
        <v>556</v>
      </c>
      <c r="H2036" s="7">
        <v>37.477972000000001</v>
      </c>
      <c r="I2036" s="7">
        <v>26.76998</v>
      </c>
      <c r="J2036" s="7">
        <v>16.061987999999999</v>
      </c>
      <c r="K2036" s="7">
        <v>8.4674099999999992</v>
      </c>
      <c r="L2036" s="7">
        <v>31.431622000000001</v>
      </c>
      <c r="M2036" s="7">
        <v>28.705708999999999</v>
      </c>
      <c r="N2036" s="7">
        <v>17.939996000000001</v>
      </c>
      <c r="O2036" s="7">
        <v>13.109992</v>
      </c>
      <c r="P2036" s="7">
        <v>14.279995</v>
      </c>
      <c r="Q2036" s="7">
        <v>9.2899899999999995</v>
      </c>
      <c r="R2036" s="7">
        <v>13.259988</v>
      </c>
      <c r="S2036" s="7">
        <v>26.569984999999999</v>
      </c>
      <c r="T2036" s="7"/>
    </row>
    <row r="2037" spans="1:20" x14ac:dyDescent="0.35">
      <c r="A2037" s="6" t="s">
        <v>185</v>
      </c>
      <c r="B2037" s="6" t="s">
        <v>208</v>
      </c>
      <c r="C2037" s="6" t="s">
        <v>699</v>
      </c>
      <c r="D2037" s="6" t="s">
        <v>684</v>
      </c>
      <c r="E2037" s="6" t="s">
        <v>522</v>
      </c>
      <c r="F2037" s="6" t="s">
        <v>557</v>
      </c>
      <c r="G2037" s="6" t="s">
        <v>558</v>
      </c>
      <c r="H2037" s="6"/>
      <c r="I2037" s="6"/>
      <c r="J2037" s="6"/>
      <c r="K2037" s="7">
        <v>0</v>
      </c>
      <c r="L2037" s="7">
        <v>0</v>
      </c>
      <c r="M2037" s="7">
        <v>0</v>
      </c>
      <c r="N2037" s="7">
        <v>10.319996</v>
      </c>
      <c r="O2037" s="7">
        <v>7.6499920000000001</v>
      </c>
      <c r="P2037" s="7">
        <v>2.8299949999999998</v>
      </c>
      <c r="Q2037" s="7">
        <v>2.4299919999999999</v>
      </c>
      <c r="R2037" s="7">
        <v>5.3599920000000001</v>
      </c>
      <c r="S2037" s="7">
        <v>7.0799899999999996</v>
      </c>
      <c r="T2037" s="7"/>
    </row>
    <row r="2038" spans="1:20" x14ac:dyDescent="0.35">
      <c r="A2038" s="6" t="s">
        <v>185</v>
      </c>
      <c r="B2038" s="6" t="s">
        <v>208</v>
      </c>
      <c r="C2038" s="6" t="s">
        <v>699</v>
      </c>
      <c r="D2038" s="6" t="s">
        <v>684</v>
      </c>
      <c r="E2038" s="6" t="s">
        <v>522</v>
      </c>
      <c r="F2038" s="6" t="s">
        <v>559</v>
      </c>
      <c r="G2038" s="6" t="s">
        <v>560</v>
      </c>
      <c r="H2038" s="7">
        <v>1.4793940000000001</v>
      </c>
      <c r="I2038" s="6"/>
      <c r="J2038" s="7">
        <v>2.2190910000000001</v>
      </c>
      <c r="K2038" s="7">
        <v>0.23410300000000001</v>
      </c>
      <c r="L2038" s="7">
        <v>1.1409069999999999</v>
      </c>
      <c r="M2038" s="7">
        <v>0.86552300000000004</v>
      </c>
      <c r="N2038" s="7">
        <v>0.45999200000000001</v>
      </c>
      <c r="O2038" s="7">
        <v>0.34999599999999997</v>
      </c>
      <c r="P2038" s="7">
        <v>0.159995</v>
      </c>
      <c r="Q2038" s="7">
        <v>0.199992</v>
      </c>
      <c r="R2038" s="7">
        <v>0.42999599999999999</v>
      </c>
      <c r="S2038" s="7">
        <v>0.46999000000000002</v>
      </c>
      <c r="T2038" s="7"/>
    </row>
    <row r="2039" spans="1:20" x14ac:dyDescent="0.35">
      <c r="A2039" s="6" t="s">
        <v>185</v>
      </c>
      <c r="B2039" s="6" t="s">
        <v>208</v>
      </c>
      <c r="C2039" s="6" t="s">
        <v>699</v>
      </c>
      <c r="D2039" s="6" t="s">
        <v>684</v>
      </c>
      <c r="E2039" s="6" t="s">
        <v>522</v>
      </c>
      <c r="F2039" s="6" t="s">
        <v>561</v>
      </c>
      <c r="G2039" s="6" t="s">
        <v>562</v>
      </c>
      <c r="H2039" s="7">
        <v>5.3539960000000004</v>
      </c>
      <c r="I2039" s="7">
        <v>2.6769980000000002</v>
      </c>
      <c r="J2039" s="7">
        <v>2.6769980000000002</v>
      </c>
      <c r="K2039" s="7">
        <v>0</v>
      </c>
      <c r="L2039" s="7">
        <v>3.545874</v>
      </c>
      <c r="M2039" s="7">
        <v>12.55256</v>
      </c>
      <c r="N2039" s="7">
        <v>7.6799879999999998</v>
      </c>
      <c r="O2039" s="7">
        <v>6.0399880000000001</v>
      </c>
      <c r="P2039" s="7">
        <v>15.339985</v>
      </c>
      <c r="Q2039" s="7">
        <v>10.679988</v>
      </c>
      <c r="R2039" s="7">
        <v>14.979988000000001</v>
      </c>
      <c r="S2039" s="7">
        <v>19.329985000000001</v>
      </c>
      <c r="T2039" s="7"/>
    </row>
    <row r="2040" spans="1:20" x14ac:dyDescent="0.35">
      <c r="A2040" s="6" t="s">
        <v>185</v>
      </c>
      <c r="B2040" s="6" t="s">
        <v>208</v>
      </c>
      <c r="C2040" s="6" t="s">
        <v>699</v>
      </c>
      <c r="D2040" s="6" t="s">
        <v>684</v>
      </c>
      <c r="E2040" s="6" t="s">
        <v>522</v>
      </c>
      <c r="F2040" s="6" t="s">
        <v>729</v>
      </c>
      <c r="G2040" s="6" t="s">
        <v>730</v>
      </c>
      <c r="H2040" s="6"/>
      <c r="I2040" s="7">
        <v>8.1718919999999997</v>
      </c>
      <c r="J2040" s="6"/>
      <c r="K2040" s="7">
        <v>0</v>
      </c>
      <c r="L2040" s="7">
        <v>0</v>
      </c>
      <c r="M2040" s="7">
        <v>0</v>
      </c>
      <c r="N2040" s="7">
        <v>0</v>
      </c>
      <c r="O2040" s="7">
        <v>0</v>
      </c>
      <c r="P2040" s="7">
        <v>0</v>
      </c>
      <c r="Q2040" s="7">
        <v>0</v>
      </c>
      <c r="R2040" s="7">
        <v>0</v>
      </c>
      <c r="S2040" s="7">
        <v>0</v>
      </c>
      <c r="T2040" s="7"/>
    </row>
    <row r="2041" spans="1:20" x14ac:dyDescent="0.35">
      <c r="A2041" s="6" t="s">
        <v>185</v>
      </c>
      <c r="B2041" s="6" t="s">
        <v>208</v>
      </c>
      <c r="C2041" s="6" t="s">
        <v>699</v>
      </c>
      <c r="D2041" s="6" t="s">
        <v>684</v>
      </c>
      <c r="E2041" s="6" t="s">
        <v>522</v>
      </c>
      <c r="F2041" s="6" t="s">
        <v>563</v>
      </c>
      <c r="G2041" s="6" t="s">
        <v>564</v>
      </c>
      <c r="H2041" s="6"/>
      <c r="I2041" s="6"/>
      <c r="J2041" s="6"/>
      <c r="K2041" s="7">
        <v>0</v>
      </c>
      <c r="L2041" s="7">
        <v>0</v>
      </c>
      <c r="M2041" s="7">
        <v>0</v>
      </c>
      <c r="N2041" s="7">
        <v>2.049992</v>
      </c>
      <c r="O2041" s="7">
        <v>1.539992</v>
      </c>
      <c r="P2041" s="7">
        <v>0.32999499999999998</v>
      </c>
      <c r="Q2041" s="7">
        <v>0.17999599999999999</v>
      </c>
      <c r="R2041" s="7">
        <v>1.2199960000000001</v>
      </c>
      <c r="S2041" s="7">
        <v>0.58999500000000005</v>
      </c>
      <c r="T2041" s="7"/>
    </row>
    <row r="2042" spans="1:20" x14ac:dyDescent="0.35">
      <c r="A2042" s="6" t="s">
        <v>185</v>
      </c>
      <c r="B2042" s="6" t="s">
        <v>208</v>
      </c>
      <c r="C2042" s="6" t="s">
        <v>699</v>
      </c>
      <c r="D2042" s="6" t="s">
        <v>684</v>
      </c>
      <c r="E2042" s="6" t="s">
        <v>522</v>
      </c>
      <c r="F2042" s="6" t="s">
        <v>565</v>
      </c>
      <c r="G2042" s="6" t="s">
        <v>566</v>
      </c>
      <c r="H2042" s="6"/>
      <c r="I2042" s="6"/>
      <c r="J2042" s="6"/>
      <c r="K2042" s="7">
        <v>0.34049400000000002</v>
      </c>
      <c r="L2042" s="7">
        <v>0</v>
      </c>
      <c r="M2042" s="7">
        <v>0</v>
      </c>
      <c r="N2042" s="7">
        <v>2.0899939999999999</v>
      </c>
      <c r="O2042" s="7">
        <v>2.0699999999999998</v>
      </c>
      <c r="P2042" s="7">
        <v>1.1699949999999999</v>
      </c>
      <c r="Q2042" s="7">
        <v>0.56999200000000005</v>
      </c>
      <c r="R2042" s="7">
        <v>1.8299920000000001</v>
      </c>
      <c r="S2042" s="7">
        <v>2.839995</v>
      </c>
      <c r="T2042" s="7"/>
    </row>
    <row r="2043" spans="1:20" x14ac:dyDescent="0.35">
      <c r="A2043" s="6" t="s">
        <v>185</v>
      </c>
      <c r="B2043" s="6" t="s">
        <v>208</v>
      </c>
      <c r="C2043" s="6" t="s">
        <v>699</v>
      </c>
      <c r="D2043" s="6" t="s">
        <v>684</v>
      </c>
      <c r="E2043" s="6" t="s">
        <v>522</v>
      </c>
      <c r="F2043" s="6" t="s">
        <v>567</v>
      </c>
      <c r="G2043" s="6" t="s">
        <v>568</v>
      </c>
      <c r="H2043" s="6"/>
      <c r="I2043" s="6"/>
      <c r="J2043" s="6"/>
      <c r="K2043" s="7">
        <v>0</v>
      </c>
      <c r="L2043" s="7">
        <v>0</v>
      </c>
      <c r="M2043" s="7">
        <v>0</v>
      </c>
      <c r="N2043" s="7">
        <v>4.68</v>
      </c>
      <c r="O2043" s="7">
        <v>4.2299899999999999</v>
      </c>
      <c r="P2043" s="7">
        <v>2.6499899999999998</v>
      </c>
      <c r="Q2043" s="7">
        <v>0.89999200000000001</v>
      </c>
      <c r="R2043" s="7">
        <v>2.2599879999999999</v>
      </c>
      <c r="S2043" s="7">
        <v>3.0899899999999998</v>
      </c>
      <c r="T2043" s="7"/>
    </row>
    <row r="2044" spans="1:20" x14ac:dyDescent="0.35">
      <c r="A2044" s="6" t="s">
        <v>185</v>
      </c>
      <c r="B2044" s="6" t="s">
        <v>208</v>
      </c>
      <c r="C2044" s="6" t="s">
        <v>699</v>
      </c>
      <c r="D2044" s="6" t="s">
        <v>684</v>
      </c>
      <c r="E2044" s="6" t="s">
        <v>522</v>
      </c>
      <c r="F2044" s="6" t="s">
        <v>569</v>
      </c>
      <c r="G2044" s="6" t="s">
        <v>570</v>
      </c>
      <c r="H2044" s="6"/>
      <c r="I2044" s="6"/>
      <c r="J2044" s="6"/>
      <c r="K2044" s="7">
        <v>0</v>
      </c>
      <c r="L2044" s="7">
        <v>0</v>
      </c>
      <c r="M2044" s="7">
        <v>0</v>
      </c>
      <c r="N2044" s="7">
        <v>7.4999880000000001</v>
      </c>
      <c r="O2044" s="7">
        <v>5.4699939999999998</v>
      </c>
      <c r="P2044" s="7">
        <v>2.76999</v>
      </c>
      <c r="Q2044" s="7">
        <v>1.8899900000000001</v>
      </c>
      <c r="R2044" s="7">
        <v>5.0199920000000002</v>
      </c>
      <c r="S2044" s="7">
        <v>5.6399850000000002</v>
      </c>
      <c r="T2044" s="7"/>
    </row>
    <row r="2045" spans="1:20" x14ac:dyDescent="0.35">
      <c r="A2045" s="6" t="s">
        <v>185</v>
      </c>
      <c r="B2045" s="6" t="s">
        <v>208</v>
      </c>
      <c r="C2045" s="6" t="s">
        <v>699</v>
      </c>
      <c r="D2045" s="6" t="s">
        <v>684</v>
      </c>
      <c r="E2045" s="6" t="s">
        <v>522</v>
      </c>
      <c r="F2045" s="6" t="s">
        <v>571</v>
      </c>
      <c r="G2045" s="6" t="s">
        <v>572</v>
      </c>
      <c r="H2045" s="6"/>
      <c r="I2045" s="6"/>
      <c r="J2045" s="6"/>
      <c r="K2045" s="7">
        <v>0</v>
      </c>
      <c r="L2045" s="7">
        <v>0</v>
      </c>
      <c r="M2045" s="7">
        <v>0</v>
      </c>
      <c r="N2045" s="7">
        <v>11.65</v>
      </c>
      <c r="O2045" s="7">
        <v>8.4899939999999994</v>
      </c>
      <c r="P2045" s="7">
        <v>4.3</v>
      </c>
      <c r="Q2045" s="7">
        <v>2.9299919999999999</v>
      </c>
      <c r="R2045" s="7">
        <v>7.7999919999999996</v>
      </c>
      <c r="S2045" s="7">
        <v>8.7499850000000006</v>
      </c>
      <c r="T2045" s="7"/>
    </row>
    <row r="2046" spans="1:20" x14ac:dyDescent="0.35">
      <c r="A2046" s="6" t="s">
        <v>185</v>
      </c>
      <c r="B2046" s="6" t="s">
        <v>208</v>
      </c>
      <c r="C2046" s="6" t="s">
        <v>699</v>
      </c>
      <c r="D2046" s="6" t="s">
        <v>684</v>
      </c>
      <c r="E2046" s="6" t="s">
        <v>522</v>
      </c>
      <c r="F2046" s="6" t="s">
        <v>573</v>
      </c>
      <c r="G2046" s="6" t="s">
        <v>574</v>
      </c>
      <c r="H2046" s="6"/>
      <c r="I2046" s="6"/>
      <c r="J2046" s="6"/>
      <c r="K2046" s="7">
        <v>0</v>
      </c>
      <c r="L2046" s="7">
        <v>0</v>
      </c>
      <c r="M2046" s="7">
        <v>0</v>
      </c>
      <c r="N2046" s="7">
        <v>12.899996</v>
      </c>
      <c r="O2046" s="7">
        <v>10.389991999999999</v>
      </c>
      <c r="P2046" s="7">
        <v>2.239995</v>
      </c>
      <c r="Q2046" s="7">
        <v>1.96</v>
      </c>
      <c r="R2046" s="7">
        <v>2.0599940000000001</v>
      </c>
      <c r="S2046" s="7">
        <v>2.4299900000000001</v>
      </c>
      <c r="T2046" s="7"/>
    </row>
    <row r="2047" spans="1:20" x14ac:dyDescent="0.35">
      <c r="A2047" s="6" t="s">
        <v>185</v>
      </c>
      <c r="B2047" s="6" t="s">
        <v>208</v>
      </c>
      <c r="C2047" s="6" t="s">
        <v>699</v>
      </c>
      <c r="D2047" s="6" t="s">
        <v>684</v>
      </c>
      <c r="E2047" s="6" t="s">
        <v>575</v>
      </c>
      <c r="F2047" s="6" t="s">
        <v>576</v>
      </c>
      <c r="G2047" s="6" t="s">
        <v>577</v>
      </c>
      <c r="H2047" s="7">
        <v>2.1134200000000001</v>
      </c>
      <c r="I2047" s="7">
        <v>2.1134200000000001</v>
      </c>
      <c r="J2047" s="7">
        <v>1.05671</v>
      </c>
      <c r="K2047" s="7">
        <v>0.55596100000000004</v>
      </c>
      <c r="L2047" s="7">
        <v>3.1503230000000002</v>
      </c>
      <c r="M2047" s="7">
        <v>7.6315580000000001</v>
      </c>
      <c r="N2047" s="7">
        <v>6.3863709999999996</v>
      </c>
      <c r="O2047" s="7">
        <v>6.2351669999999997</v>
      </c>
      <c r="P2047" s="7">
        <v>5.2303030000000001</v>
      </c>
      <c r="Q2047" s="7">
        <v>5.2181689999999996</v>
      </c>
      <c r="R2047" s="7">
        <v>5.2668730000000004</v>
      </c>
      <c r="S2047" s="7">
        <v>7.863448</v>
      </c>
      <c r="T2047" s="7"/>
    </row>
    <row r="2048" spans="1:20" x14ac:dyDescent="0.35">
      <c r="A2048" s="6" t="s">
        <v>185</v>
      </c>
      <c r="B2048" s="6" t="s">
        <v>208</v>
      </c>
      <c r="C2048" s="6" t="s">
        <v>699</v>
      </c>
      <c r="D2048" s="6" t="s">
        <v>684</v>
      </c>
      <c r="E2048" s="6" t="s">
        <v>578</v>
      </c>
      <c r="F2048" s="6" t="s">
        <v>579</v>
      </c>
      <c r="G2048" s="6" t="s">
        <v>580</v>
      </c>
      <c r="H2048" s="6"/>
      <c r="I2048" s="6"/>
      <c r="J2048" s="6"/>
      <c r="K2048" s="7">
        <v>0</v>
      </c>
      <c r="L2048" s="7">
        <v>0</v>
      </c>
      <c r="M2048" s="7">
        <v>0</v>
      </c>
      <c r="N2048" s="7">
        <v>2.4199839999999999</v>
      </c>
      <c r="O2048" s="7">
        <v>3.2199800000000001</v>
      </c>
      <c r="P2048" s="7">
        <v>2.1399750000000002</v>
      </c>
      <c r="Q2048" s="7">
        <v>0.80998400000000004</v>
      </c>
      <c r="R2048" s="7">
        <v>1.0799799999999999</v>
      </c>
      <c r="S2048" s="7">
        <v>2.5699800000000002</v>
      </c>
      <c r="T2048" s="7"/>
    </row>
    <row r="2049" spans="1:20" x14ac:dyDescent="0.35">
      <c r="A2049" s="6" t="s">
        <v>185</v>
      </c>
      <c r="B2049" s="6" t="s">
        <v>208</v>
      </c>
      <c r="C2049" s="6" t="s">
        <v>699</v>
      </c>
      <c r="D2049" s="6" t="s">
        <v>684</v>
      </c>
      <c r="E2049" s="6" t="s">
        <v>578</v>
      </c>
      <c r="F2049" s="6" t="s">
        <v>581</v>
      </c>
      <c r="G2049" s="6" t="s">
        <v>582</v>
      </c>
      <c r="H2049" s="6"/>
      <c r="I2049" s="6"/>
      <c r="J2049" s="6"/>
      <c r="K2049" s="7">
        <v>0</v>
      </c>
      <c r="L2049" s="7">
        <v>0</v>
      </c>
      <c r="M2049" s="7">
        <v>0</v>
      </c>
      <c r="N2049" s="7">
        <v>7.289987</v>
      </c>
      <c r="O2049" s="7">
        <v>9.6899899999999999</v>
      </c>
      <c r="P2049" s="7">
        <v>6.4499750000000002</v>
      </c>
      <c r="Q2049" s="7">
        <v>3.3599800000000002</v>
      </c>
      <c r="R2049" s="7">
        <v>4.4899880000000003</v>
      </c>
      <c r="S2049" s="7">
        <v>10.60998</v>
      </c>
      <c r="T2049" s="7"/>
    </row>
    <row r="2050" spans="1:20" x14ac:dyDescent="0.35">
      <c r="A2050" s="6" t="s">
        <v>185</v>
      </c>
      <c r="B2050" s="6" t="s">
        <v>208</v>
      </c>
      <c r="C2050" s="6" t="s">
        <v>699</v>
      </c>
      <c r="D2050" s="6" t="s">
        <v>684</v>
      </c>
      <c r="E2050" s="6" t="s">
        <v>578</v>
      </c>
      <c r="F2050" s="6" t="s">
        <v>583</v>
      </c>
      <c r="G2050" s="6" t="s">
        <v>584</v>
      </c>
      <c r="H2050" s="6"/>
      <c r="I2050" s="6"/>
      <c r="J2050" s="6"/>
      <c r="K2050" s="7">
        <v>0</v>
      </c>
      <c r="L2050" s="7">
        <v>0</v>
      </c>
      <c r="M2050" s="7">
        <v>0</v>
      </c>
      <c r="N2050" s="7">
        <v>0.13999200000000001</v>
      </c>
      <c r="O2050" s="7">
        <v>0.129996</v>
      </c>
      <c r="P2050" s="7">
        <v>0.13999</v>
      </c>
      <c r="Q2050" s="7">
        <v>5.9996000000000001E-2</v>
      </c>
      <c r="R2050" s="7">
        <v>0.10999399999999999</v>
      </c>
      <c r="S2050" s="7">
        <v>0.189995</v>
      </c>
      <c r="T2050" s="7"/>
    </row>
    <row r="2051" spans="1:20" x14ac:dyDescent="0.35">
      <c r="A2051" s="6" t="s">
        <v>185</v>
      </c>
      <c r="B2051" s="6" t="s">
        <v>208</v>
      </c>
      <c r="C2051" s="6" t="s">
        <v>699</v>
      </c>
      <c r="D2051" s="6" t="s">
        <v>684</v>
      </c>
      <c r="E2051" s="6" t="s">
        <v>578</v>
      </c>
      <c r="F2051" s="6" t="s">
        <v>585</v>
      </c>
      <c r="G2051" s="6" t="s">
        <v>586</v>
      </c>
      <c r="H2051" s="6"/>
      <c r="I2051" s="6"/>
      <c r="J2051" s="6"/>
      <c r="K2051" s="7">
        <v>0</v>
      </c>
      <c r="L2051" s="7">
        <v>0</v>
      </c>
      <c r="M2051" s="7">
        <v>0</v>
      </c>
      <c r="N2051" s="7">
        <v>0.23999200000000001</v>
      </c>
      <c r="O2051" s="7">
        <v>0.219996</v>
      </c>
      <c r="P2051" s="7">
        <v>0.22999</v>
      </c>
      <c r="Q2051" s="7">
        <v>0.119992</v>
      </c>
      <c r="R2051" s="7">
        <v>0.20999200000000001</v>
      </c>
      <c r="S2051" s="7">
        <v>0.34999000000000002</v>
      </c>
      <c r="T2051" s="7"/>
    </row>
    <row r="2052" spans="1:20" x14ac:dyDescent="0.35">
      <c r="A2052" s="6" t="s">
        <v>185</v>
      </c>
      <c r="B2052" s="6" t="s">
        <v>208</v>
      </c>
      <c r="C2052" s="6" t="s">
        <v>699</v>
      </c>
      <c r="D2052" s="6" t="s">
        <v>684</v>
      </c>
      <c r="E2052" s="6" t="s">
        <v>578</v>
      </c>
      <c r="F2052" s="6" t="s">
        <v>587</v>
      </c>
      <c r="G2052" s="6" t="s">
        <v>588</v>
      </c>
      <c r="H2052" s="6"/>
      <c r="I2052" s="6"/>
      <c r="J2052" s="6"/>
      <c r="K2052" s="7">
        <v>0</v>
      </c>
      <c r="L2052" s="7">
        <v>0</v>
      </c>
      <c r="M2052" s="7">
        <v>0</v>
      </c>
      <c r="N2052" s="7">
        <v>0.259992</v>
      </c>
      <c r="O2052" s="7">
        <v>0.23999200000000001</v>
      </c>
      <c r="P2052" s="7">
        <v>0.24998999999999999</v>
      </c>
      <c r="Q2052" s="7">
        <v>0.139988</v>
      </c>
      <c r="R2052" s="7">
        <v>0.22999</v>
      </c>
      <c r="S2052" s="7">
        <v>0.38998500000000003</v>
      </c>
      <c r="T2052" s="7"/>
    </row>
    <row r="2053" spans="1:20" x14ac:dyDescent="0.35">
      <c r="A2053" s="6" t="s">
        <v>185</v>
      </c>
      <c r="B2053" s="6" t="s">
        <v>208</v>
      </c>
      <c r="C2053" s="6" t="s">
        <v>699</v>
      </c>
      <c r="D2053" s="6" t="s">
        <v>684</v>
      </c>
      <c r="E2053" s="6" t="s">
        <v>578</v>
      </c>
      <c r="F2053" s="6" t="s">
        <v>589</v>
      </c>
      <c r="G2053" s="6" t="s">
        <v>590</v>
      </c>
      <c r="H2053" s="6"/>
      <c r="I2053" s="6"/>
      <c r="J2053" s="6"/>
      <c r="K2053" s="7">
        <v>0</v>
      </c>
      <c r="L2053" s="7">
        <v>0</v>
      </c>
      <c r="M2053" s="7">
        <v>0</v>
      </c>
      <c r="N2053" s="7">
        <v>0.199992</v>
      </c>
      <c r="O2053" s="7">
        <v>0.18998799999999999</v>
      </c>
      <c r="P2053" s="7">
        <v>0.18998999999999999</v>
      </c>
      <c r="Q2053" s="7">
        <v>0.10999</v>
      </c>
      <c r="R2053" s="7">
        <v>0.17999200000000001</v>
      </c>
      <c r="S2053" s="7">
        <v>0.30998999999999999</v>
      </c>
      <c r="T2053" s="7"/>
    </row>
    <row r="2054" spans="1:20" x14ac:dyDescent="0.35">
      <c r="A2054" s="6" t="s">
        <v>185</v>
      </c>
      <c r="B2054" s="6" t="s">
        <v>208</v>
      </c>
      <c r="C2054" s="6" t="s">
        <v>699</v>
      </c>
      <c r="D2054" s="6" t="s">
        <v>684</v>
      </c>
      <c r="E2054" s="6" t="s">
        <v>578</v>
      </c>
      <c r="F2054" s="6" t="s">
        <v>591</v>
      </c>
      <c r="G2054" s="6" t="s">
        <v>592</v>
      </c>
      <c r="H2054" s="6"/>
      <c r="I2054" s="6"/>
      <c r="J2054" s="6"/>
      <c r="K2054" s="7">
        <v>0</v>
      </c>
      <c r="L2054" s="7">
        <v>0</v>
      </c>
      <c r="M2054" s="7">
        <v>0</v>
      </c>
      <c r="N2054" s="7">
        <v>5.9991999999999997E-2</v>
      </c>
      <c r="O2054" s="7">
        <v>5.9991999999999997E-2</v>
      </c>
      <c r="P2054" s="7">
        <v>5.9990000000000002E-2</v>
      </c>
      <c r="Q2054" s="7">
        <v>4.9993999999999997E-2</v>
      </c>
      <c r="R2054" s="7">
        <v>8.9992000000000003E-2</v>
      </c>
      <c r="S2054" s="7">
        <v>0.14999000000000001</v>
      </c>
      <c r="T2054" s="7"/>
    </row>
    <row r="2055" spans="1:20" x14ac:dyDescent="0.35">
      <c r="A2055" s="6" t="s">
        <v>185</v>
      </c>
      <c r="B2055" s="6" t="s">
        <v>208</v>
      </c>
      <c r="C2055" s="6" t="s">
        <v>699</v>
      </c>
      <c r="D2055" s="6" t="s">
        <v>684</v>
      </c>
      <c r="E2055" s="6" t="s">
        <v>578</v>
      </c>
      <c r="F2055" s="6" t="s">
        <v>593</v>
      </c>
      <c r="G2055" s="6" t="s">
        <v>594</v>
      </c>
      <c r="H2055" s="6"/>
      <c r="I2055" s="6"/>
      <c r="J2055" s="6"/>
      <c r="K2055" s="7">
        <v>0</v>
      </c>
      <c r="L2055" s="7">
        <v>0</v>
      </c>
      <c r="M2055" s="7">
        <v>0</v>
      </c>
      <c r="N2055" s="7">
        <v>5.9996000000000001E-2</v>
      </c>
      <c r="O2055" s="7">
        <v>5.9996000000000001E-2</v>
      </c>
      <c r="P2055" s="7">
        <v>5.9990000000000002E-2</v>
      </c>
      <c r="Q2055" s="7">
        <v>3.9992E-2</v>
      </c>
      <c r="R2055" s="7">
        <v>6.9991999999999999E-2</v>
      </c>
      <c r="S2055" s="7">
        <v>0.10999</v>
      </c>
      <c r="T2055" s="7"/>
    </row>
    <row r="2056" spans="1:20" x14ac:dyDescent="0.35">
      <c r="A2056" s="6" t="s">
        <v>185</v>
      </c>
      <c r="B2056" s="6" t="s">
        <v>208</v>
      </c>
      <c r="C2056" s="6" t="s">
        <v>699</v>
      </c>
      <c r="D2056" s="6" t="s">
        <v>684</v>
      </c>
      <c r="E2056" s="6" t="s">
        <v>578</v>
      </c>
      <c r="F2056" s="6" t="s">
        <v>595</v>
      </c>
      <c r="G2056" s="6" t="s">
        <v>596</v>
      </c>
      <c r="H2056" s="6"/>
      <c r="I2056" s="6"/>
      <c r="J2056" s="6"/>
      <c r="K2056" s="7">
        <v>0</v>
      </c>
      <c r="L2056" s="7">
        <v>0</v>
      </c>
      <c r="M2056" s="7">
        <v>0</v>
      </c>
      <c r="N2056" s="7">
        <v>0.27999200000000002</v>
      </c>
      <c r="O2056" s="7">
        <v>0.20999200000000001</v>
      </c>
      <c r="P2056" s="7">
        <v>0.19999</v>
      </c>
      <c r="Q2056" s="7">
        <v>7.9988000000000004E-2</v>
      </c>
      <c r="R2056" s="7">
        <v>0.71998799999999996</v>
      </c>
      <c r="S2056" s="7">
        <v>1.379985</v>
      </c>
      <c r="T2056" s="7"/>
    </row>
    <row r="2057" spans="1:20" x14ac:dyDescent="0.35">
      <c r="A2057" s="6" t="s">
        <v>185</v>
      </c>
      <c r="B2057" s="6" t="s">
        <v>208</v>
      </c>
      <c r="C2057" s="6" t="s">
        <v>699</v>
      </c>
      <c r="D2057" s="6" t="s">
        <v>684</v>
      </c>
      <c r="E2057" s="6" t="s">
        <v>578</v>
      </c>
      <c r="F2057" s="6" t="s">
        <v>597</v>
      </c>
      <c r="G2057" s="6" t="s">
        <v>598</v>
      </c>
      <c r="H2057" s="6"/>
      <c r="I2057" s="6"/>
      <c r="J2057" s="6"/>
      <c r="K2057" s="7">
        <v>0</v>
      </c>
      <c r="L2057" s="7">
        <v>0</v>
      </c>
      <c r="M2057" s="7">
        <v>0</v>
      </c>
      <c r="N2057" s="7">
        <v>0.29999599999999998</v>
      </c>
      <c r="O2057" s="7">
        <v>0.22999600000000001</v>
      </c>
      <c r="P2057" s="7">
        <v>0.219995</v>
      </c>
      <c r="Q2057" s="7">
        <v>6.9994000000000001E-2</v>
      </c>
      <c r="R2057" s="7">
        <v>0.60999400000000004</v>
      </c>
      <c r="S2057" s="7">
        <v>1.1799900000000001</v>
      </c>
      <c r="T2057" s="7"/>
    </row>
    <row r="2058" spans="1:20" x14ac:dyDescent="0.35">
      <c r="A2058" s="6" t="s">
        <v>185</v>
      </c>
      <c r="B2058" s="6" t="s">
        <v>208</v>
      </c>
      <c r="C2058" s="6" t="s">
        <v>699</v>
      </c>
      <c r="D2058" s="6" t="s">
        <v>684</v>
      </c>
      <c r="E2058" s="6" t="s">
        <v>578</v>
      </c>
      <c r="F2058" s="6" t="s">
        <v>599</v>
      </c>
      <c r="G2058" s="6" t="s">
        <v>600</v>
      </c>
      <c r="H2058" s="6"/>
      <c r="I2058" s="6"/>
      <c r="J2058" s="6"/>
      <c r="K2058" s="7">
        <v>0</v>
      </c>
      <c r="L2058" s="7">
        <v>0</v>
      </c>
      <c r="M2058" s="7">
        <v>0</v>
      </c>
      <c r="N2058" s="7">
        <v>0.199992</v>
      </c>
      <c r="O2058" s="7">
        <v>0.14999000000000001</v>
      </c>
      <c r="P2058" s="7">
        <v>0.14999499999999999</v>
      </c>
      <c r="Q2058" s="7">
        <v>0.17999000000000001</v>
      </c>
      <c r="R2058" s="7">
        <v>1.469994</v>
      </c>
      <c r="S2058" s="7">
        <v>2.8399899999999998</v>
      </c>
      <c r="T2058" s="7"/>
    </row>
    <row r="2059" spans="1:20" x14ac:dyDescent="0.35">
      <c r="A2059" s="6" t="s">
        <v>185</v>
      </c>
      <c r="B2059" s="6" t="s">
        <v>208</v>
      </c>
      <c r="C2059" s="6" t="s">
        <v>699</v>
      </c>
      <c r="D2059" s="6" t="s">
        <v>684</v>
      </c>
      <c r="E2059" s="6" t="s">
        <v>578</v>
      </c>
      <c r="F2059" s="6" t="s">
        <v>601</v>
      </c>
      <c r="G2059" s="6" t="s">
        <v>602</v>
      </c>
      <c r="H2059" s="6"/>
      <c r="I2059" s="6"/>
      <c r="J2059" s="6"/>
      <c r="K2059" s="7">
        <v>0</v>
      </c>
      <c r="L2059" s="7">
        <v>0</v>
      </c>
      <c r="M2059" s="7">
        <v>0</v>
      </c>
      <c r="N2059" s="7">
        <v>0.27999400000000002</v>
      </c>
      <c r="O2059" s="7">
        <v>0.20999599999999999</v>
      </c>
      <c r="P2059" s="7">
        <v>0.19999500000000001</v>
      </c>
      <c r="Q2059" s="7">
        <v>6.9991999999999999E-2</v>
      </c>
      <c r="R2059" s="7">
        <v>0.63999399999999995</v>
      </c>
      <c r="S2059" s="7">
        <v>1.2399899999999999</v>
      </c>
      <c r="T2059" s="7"/>
    </row>
    <row r="2060" spans="1:20" x14ac:dyDescent="0.35">
      <c r="A2060" s="6" t="s">
        <v>185</v>
      </c>
      <c r="B2060" s="6" t="s">
        <v>208</v>
      </c>
      <c r="C2060" s="6" t="s">
        <v>699</v>
      </c>
      <c r="D2060" s="6" t="s">
        <v>684</v>
      </c>
      <c r="E2060" s="6" t="s">
        <v>578</v>
      </c>
      <c r="F2060" s="6" t="s">
        <v>680</v>
      </c>
      <c r="G2060" s="6" t="s">
        <v>681</v>
      </c>
      <c r="H2060" s="6"/>
      <c r="I2060" s="6"/>
      <c r="J2060" s="7">
        <v>2.7897159999999999</v>
      </c>
      <c r="K2060" s="7">
        <v>1.01972</v>
      </c>
      <c r="L2060" s="7">
        <v>0</v>
      </c>
      <c r="M2060" s="7">
        <v>0</v>
      </c>
      <c r="N2060" s="7">
        <v>2.0299960000000001</v>
      </c>
      <c r="O2060" s="7">
        <v>1.0099940000000001</v>
      </c>
      <c r="P2060" s="7">
        <v>0.95999500000000004</v>
      </c>
      <c r="Q2060" s="7">
        <v>0.759992</v>
      </c>
      <c r="R2060" s="7">
        <v>1.1299920000000001</v>
      </c>
      <c r="S2060" s="7">
        <v>1.4199949999999999</v>
      </c>
      <c r="T2060" s="7"/>
    </row>
    <row r="2061" spans="1:20" x14ac:dyDescent="0.35">
      <c r="A2061" s="6" t="s">
        <v>185</v>
      </c>
      <c r="B2061" s="6" t="s">
        <v>208</v>
      </c>
      <c r="C2061" s="6" t="s">
        <v>699</v>
      </c>
      <c r="D2061" s="6" t="s">
        <v>684</v>
      </c>
      <c r="E2061" s="6" t="s">
        <v>578</v>
      </c>
      <c r="F2061" s="6" t="s">
        <v>682</v>
      </c>
      <c r="G2061" s="6" t="s">
        <v>683</v>
      </c>
      <c r="H2061" s="6"/>
      <c r="I2061" s="6"/>
      <c r="J2061" s="7">
        <v>2.0922869999999998</v>
      </c>
      <c r="K2061" s="7">
        <v>0.57660800000000001</v>
      </c>
      <c r="L2061" s="7">
        <v>0</v>
      </c>
      <c r="M2061" s="7">
        <v>0</v>
      </c>
      <c r="N2061" s="7">
        <v>1.419996</v>
      </c>
      <c r="O2061" s="7">
        <v>1.7199960000000001</v>
      </c>
      <c r="P2061" s="7">
        <v>1.2199949999999999</v>
      </c>
      <c r="Q2061" s="7">
        <v>0.759992</v>
      </c>
      <c r="R2061" s="7">
        <v>1.1099939999999999</v>
      </c>
      <c r="S2061" s="7">
        <v>1.56999</v>
      </c>
      <c r="T2061" s="7"/>
    </row>
    <row r="2062" spans="1:20" x14ac:dyDescent="0.35">
      <c r="A2062" s="6" t="s">
        <v>185</v>
      </c>
      <c r="B2062" s="6" t="s">
        <v>208</v>
      </c>
      <c r="C2062" s="6" t="s">
        <v>699</v>
      </c>
      <c r="D2062" s="6" t="s">
        <v>684</v>
      </c>
      <c r="E2062" s="6" t="s">
        <v>578</v>
      </c>
      <c r="F2062" s="6" t="s">
        <v>603</v>
      </c>
      <c r="G2062" s="6" t="s">
        <v>604</v>
      </c>
      <c r="H2062" s="6"/>
      <c r="I2062" s="6"/>
      <c r="J2062" s="6"/>
      <c r="K2062" s="7">
        <v>0</v>
      </c>
      <c r="L2062" s="7">
        <v>0</v>
      </c>
      <c r="M2062" s="7">
        <v>0</v>
      </c>
      <c r="N2062" s="7">
        <v>25.159984000000001</v>
      </c>
      <c r="O2062" s="7">
        <v>33.399996000000002</v>
      </c>
      <c r="P2062" s="7">
        <v>22.239979999999999</v>
      </c>
      <c r="Q2062" s="7">
        <v>27.149984</v>
      </c>
      <c r="R2062" s="7">
        <v>36.209995999999997</v>
      </c>
      <c r="S2062" s="7">
        <v>85.569995000000006</v>
      </c>
      <c r="T2062" s="7"/>
    </row>
    <row r="2063" spans="1:20" x14ac:dyDescent="0.35">
      <c r="A2063" s="6" t="s">
        <v>185</v>
      </c>
      <c r="B2063" s="6" t="s">
        <v>208</v>
      </c>
      <c r="C2063" s="6" t="s">
        <v>699</v>
      </c>
      <c r="D2063" s="6" t="s">
        <v>684</v>
      </c>
      <c r="E2063" s="6" t="s">
        <v>578</v>
      </c>
      <c r="F2063" s="6" t="s">
        <v>605</v>
      </c>
      <c r="G2063" s="6" t="s">
        <v>606</v>
      </c>
      <c r="H2063" s="6"/>
      <c r="I2063" s="6"/>
      <c r="J2063" s="6"/>
      <c r="K2063" s="7">
        <v>0</v>
      </c>
      <c r="L2063" s="7">
        <v>0</v>
      </c>
      <c r="M2063" s="7">
        <v>0</v>
      </c>
      <c r="N2063" s="7">
        <v>4.7499820000000001</v>
      </c>
      <c r="O2063" s="7">
        <v>6.3099800000000004</v>
      </c>
      <c r="P2063" s="7">
        <v>4.1999750000000002</v>
      </c>
      <c r="Q2063" s="7">
        <v>2.4199839999999999</v>
      </c>
      <c r="R2063" s="7">
        <v>3.229984</v>
      </c>
      <c r="S2063" s="7">
        <v>7.6399800000000004</v>
      </c>
      <c r="T2063" s="7"/>
    </row>
    <row r="2064" spans="1:20" x14ac:dyDescent="0.35">
      <c r="A2064" s="6" t="s">
        <v>185</v>
      </c>
      <c r="B2064" s="6" t="s">
        <v>208</v>
      </c>
      <c r="C2064" s="6" t="s">
        <v>699</v>
      </c>
      <c r="D2064" s="6" t="s">
        <v>684</v>
      </c>
      <c r="E2064" s="6" t="s">
        <v>578</v>
      </c>
      <c r="F2064" s="6" t="s">
        <v>607</v>
      </c>
      <c r="G2064" s="6" t="s">
        <v>608</v>
      </c>
      <c r="H2064" s="7">
        <v>2.1134200000000001</v>
      </c>
      <c r="I2064" s="6"/>
      <c r="J2064" s="6"/>
      <c r="K2064" s="7">
        <v>0</v>
      </c>
      <c r="L2064" s="7">
        <v>1.1203399999999999</v>
      </c>
      <c r="M2064" s="7">
        <v>35.890287000000001</v>
      </c>
      <c r="N2064" s="7">
        <v>21.559975999999999</v>
      </c>
      <c r="O2064" s="7">
        <v>28.62998</v>
      </c>
      <c r="P2064" s="7">
        <v>19.05997</v>
      </c>
      <c r="Q2064" s="7">
        <v>20.449978000000002</v>
      </c>
      <c r="R2064" s="7">
        <v>27.279979999999998</v>
      </c>
      <c r="S2064" s="7">
        <v>64.469989999999996</v>
      </c>
      <c r="T2064" s="7"/>
    </row>
    <row r="2065" spans="1:20" x14ac:dyDescent="0.35">
      <c r="A2065" s="6" t="s">
        <v>185</v>
      </c>
      <c r="B2065" s="6" t="s">
        <v>208</v>
      </c>
      <c r="C2065" s="6" t="s">
        <v>699</v>
      </c>
      <c r="D2065" s="6" t="s">
        <v>684</v>
      </c>
      <c r="E2065" s="6" t="s">
        <v>578</v>
      </c>
      <c r="F2065" s="6" t="s">
        <v>609</v>
      </c>
      <c r="G2065" s="6" t="s">
        <v>610</v>
      </c>
      <c r="H2065" s="6"/>
      <c r="I2065" s="6"/>
      <c r="J2065" s="7">
        <v>2.1134200000000001</v>
      </c>
      <c r="K2065" s="7">
        <v>0.66465099999999999</v>
      </c>
      <c r="L2065" s="7">
        <v>1.1092219999999999</v>
      </c>
      <c r="M2065" s="7">
        <v>32.023336</v>
      </c>
      <c r="N2065" s="7">
        <v>17.779979999999998</v>
      </c>
      <c r="O2065" s="7">
        <v>23.619976000000001</v>
      </c>
      <c r="P2065" s="7">
        <v>15.72997</v>
      </c>
      <c r="Q2065" s="7">
        <v>14.04998</v>
      </c>
      <c r="R2065" s="7">
        <v>18.749976</v>
      </c>
      <c r="S2065" s="7">
        <v>44.299985</v>
      </c>
      <c r="T2065" s="7"/>
    </row>
    <row r="2066" spans="1:20" x14ac:dyDescent="0.35">
      <c r="A2066" s="6" t="s">
        <v>185</v>
      </c>
      <c r="B2066" s="6" t="s">
        <v>208</v>
      </c>
      <c r="C2066" s="6" t="s">
        <v>699</v>
      </c>
      <c r="D2066" s="6" t="s">
        <v>684</v>
      </c>
      <c r="E2066" s="6" t="s">
        <v>578</v>
      </c>
      <c r="F2066" s="6" t="s">
        <v>611</v>
      </c>
      <c r="G2066" s="6" t="s">
        <v>612</v>
      </c>
      <c r="H2066" s="6"/>
      <c r="I2066" s="6"/>
      <c r="J2066" s="6"/>
      <c r="K2066" s="7">
        <v>0</v>
      </c>
      <c r="L2066" s="7">
        <v>0</v>
      </c>
      <c r="M2066" s="7">
        <v>0</v>
      </c>
      <c r="N2066" s="7">
        <v>3.9899779999999998</v>
      </c>
      <c r="O2066" s="7">
        <v>5.3099780000000001</v>
      </c>
      <c r="P2066" s="7">
        <v>3.5399750000000001</v>
      </c>
      <c r="Q2066" s="7">
        <v>2.1799840000000001</v>
      </c>
      <c r="R2066" s="7">
        <v>2.9099780000000002</v>
      </c>
      <c r="S2066" s="7">
        <v>6.8799700000000001</v>
      </c>
      <c r="T2066" s="7"/>
    </row>
    <row r="2067" spans="1:20" x14ac:dyDescent="0.35">
      <c r="A2067" s="6" t="s">
        <v>185</v>
      </c>
      <c r="B2067" s="6" t="s">
        <v>208</v>
      </c>
      <c r="C2067" s="6" t="s">
        <v>699</v>
      </c>
      <c r="D2067" s="6" t="s">
        <v>684</v>
      </c>
      <c r="E2067" s="6" t="s">
        <v>578</v>
      </c>
      <c r="F2067" s="6" t="s">
        <v>613</v>
      </c>
      <c r="G2067" s="6" t="s">
        <v>614</v>
      </c>
      <c r="H2067" s="6"/>
      <c r="I2067" s="6"/>
      <c r="J2067" s="6"/>
      <c r="K2067" s="7">
        <v>0</v>
      </c>
      <c r="L2067" s="7">
        <v>0</v>
      </c>
      <c r="M2067" s="7">
        <v>0</v>
      </c>
      <c r="N2067" s="7">
        <v>7.1799799999999996</v>
      </c>
      <c r="O2067" s="7">
        <v>9.5399840000000005</v>
      </c>
      <c r="P2067" s="7">
        <v>6.3499800000000004</v>
      </c>
      <c r="Q2067" s="7">
        <v>4.7499820000000001</v>
      </c>
      <c r="R2067" s="7">
        <v>6.3399799999999997</v>
      </c>
      <c r="S2067" s="7">
        <v>14.969975</v>
      </c>
      <c r="T2067" s="7"/>
    </row>
    <row r="2068" spans="1:20" x14ac:dyDescent="0.35">
      <c r="A2068" s="6" t="s">
        <v>185</v>
      </c>
      <c r="B2068" s="6" t="s">
        <v>208</v>
      </c>
      <c r="C2068" s="6" t="s">
        <v>699</v>
      </c>
      <c r="D2068" s="6" t="s">
        <v>684</v>
      </c>
      <c r="E2068" s="6" t="s">
        <v>578</v>
      </c>
      <c r="F2068" s="6" t="s">
        <v>615</v>
      </c>
      <c r="G2068" s="6" t="s">
        <v>616</v>
      </c>
      <c r="H2068" s="6"/>
      <c r="I2068" s="6"/>
      <c r="J2068" s="6"/>
      <c r="K2068" s="7">
        <v>0</v>
      </c>
      <c r="L2068" s="7">
        <v>0</v>
      </c>
      <c r="M2068" s="7">
        <v>0</v>
      </c>
      <c r="N2068" s="7">
        <v>6.9999919999999998</v>
      </c>
      <c r="O2068" s="7">
        <v>9.279992</v>
      </c>
      <c r="P2068" s="7">
        <v>6.1699900000000003</v>
      </c>
      <c r="Q2068" s="7">
        <v>3.0899920000000001</v>
      </c>
      <c r="R2068" s="7">
        <v>4.1199919999999999</v>
      </c>
      <c r="S2068" s="7">
        <v>9.7399900000000006</v>
      </c>
      <c r="T2068" s="7"/>
    </row>
    <row r="2069" spans="1:20" x14ac:dyDescent="0.35">
      <c r="A2069" s="6" t="s">
        <v>185</v>
      </c>
      <c r="B2069" s="6" t="s">
        <v>208</v>
      </c>
      <c r="C2069" s="6" t="s">
        <v>699</v>
      </c>
      <c r="D2069" s="6" t="s">
        <v>684</v>
      </c>
      <c r="E2069" s="6" t="s">
        <v>578</v>
      </c>
      <c r="F2069" s="6" t="s">
        <v>617</v>
      </c>
      <c r="G2069" s="6" t="s">
        <v>618</v>
      </c>
      <c r="H2069" s="6"/>
      <c r="I2069" s="6"/>
      <c r="J2069" s="6"/>
      <c r="K2069" s="7">
        <v>0</v>
      </c>
      <c r="L2069" s="7">
        <v>0</v>
      </c>
      <c r="M2069" s="7">
        <v>0</v>
      </c>
      <c r="N2069" s="7">
        <v>4.9699960000000001</v>
      </c>
      <c r="O2069" s="7">
        <v>6.599996</v>
      </c>
      <c r="P2069" s="7">
        <v>4.3899949999999999</v>
      </c>
      <c r="Q2069" s="7">
        <v>3.04</v>
      </c>
      <c r="R2069" s="7">
        <v>4.0599959999999999</v>
      </c>
      <c r="S2069" s="7">
        <v>9.5999949999999998</v>
      </c>
      <c r="T2069" s="7"/>
    </row>
    <row r="2070" spans="1:20" x14ac:dyDescent="0.35">
      <c r="A2070" s="6" t="s">
        <v>185</v>
      </c>
      <c r="B2070" s="6" t="s">
        <v>208</v>
      </c>
      <c r="C2070" s="6" t="s">
        <v>699</v>
      </c>
      <c r="D2070" s="6" t="s">
        <v>684</v>
      </c>
      <c r="E2070" s="6" t="s">
        <v>619</v>
      </c>
      <c r="F2070" s="6" t="s">
        <v>620</v>
      </c>
      <c r="G2070" s="6" t="s">
        <v>621</v>
      </c>
      <c r="H2070" s="7">
        <v>1.3948579999999999</v>
      </c>
      <c r="I2070" s="7">
        <v>2.0922869999999998</v>
      </c>
      <c r="J2070" s="7">
        <v>2.0922869999999998</v>
      </c>
      <c r="K2070" s="7">
        <v>6.8006820000000001</v>
      </c>
      <c r="L2070" s="7">
        <v>3.6002390000000002</v>
      </c>
      <c r="M2070" s="7">
        <v>7.574522</v>
      </c>
      <c r="N2070" s="7">
        <v>8.9028650000000003</v>
      </c>
      <c r="O2070" s="7">
        <v>8.6130940000000002</v>
      </c>
      <c r="P2070" s="7">
        <v>9.6461579999999998</v>
      </c>
      <c r="Q2070" s="7">
        <v>8.6365079999999992</v>
      </c>
      <c r="R2070" s="7">
        <v>8.2591040000000007</v>
      </c>
      <c r="S2070" s="7">
        <v>11.999964</v>
      </c>
      <c r="T2070" s="7"/>
    </row>
    <row r="2071" spans="1:20" x14ac:dyDescent="0.35">
      <c r="A2071" s="6" t="s">
        <v>185</v>
      </c>
      <c r="B2071" s="6" t="s">
        <v>208</v>
      </c>
      <c r="C2071" s="6" t="s">
        <v>699</v>
      </c>
      <c r="D2071" s="6" t="s">
        <v>684</v>
      </c>
      <c r="E2071" s="6" t="s">
        <v>619</v>
      </c>
      <c r="F2071" s="6" t="s">
        <v>622</v>
      </c>
      <c r="G2071" s="6" t="s">
        <v>623</v>
      </c>
      <c r="H2071" s="7">
        <v>0.69742899999999997</v>
      </c>
      <c r="I2071" s="7">
        <v>2.0922869999999998</v>
      </c>
      <c r="J2071" s="7">
        <v>4.1845739999999996</v>
      </c>
      <c r="K2071" s="7">
        <v>2.9486810000000001</v>
      </c>
      <c r="L2071" s="7">
        <v>3.6654249999999999</v>
      </c>
      <c r="M2071" s="7">
        <v>11.135208</v>
      </c>
      <c r="N2071" s="7">
        <v>5.3225160000000002</v>
      </c>
      <c r="O2071" s="7">
        <v>5.0015289999999997</v>
      </c>
      <c r="P2071" s="7">
        <v>5.9951720000000002</v>
      </c>
      <c r="Q2071" s="7">
        <v>8.1669459999999994</v>
      </c>
      <c r="R2071" s="7">
        <v>8.6194849999999992</v>
      </c>
      <c r="S2071" s="7">
        <v>12.166242</v>
      </c>
      <c r="T2071" s="7"/>
    </row>
    <row r="2072" spans="1:20" x14ac:dyDescent="0.35">
      <c r="A2072" s="6" t="s">
        <v>185</v>
      </c>
      <c r="B2072" s="6" t="s">
        <v>208</v>
      </c>
      <c r="C2072" s="6" t="s">
        <v>699</v>
      </c>
      <c r="D2072" s="6" t="s">
        <v>684</v>
      </c>
      <c r="E2072" s="6" t="s">
        <v>619</v>
      </c>
      <c r="F2072" s="6" t="s">
        <v>624</v>
      </c>
      <c r="G2072" s="6" t="s">
        <v>625</v>
      </c>
      <c r="H2072" s="7">
        <v>11.158863999999999</v>
      </c>
      <c r="I2072" s="7">
        <v>11.158863999999999</v>
      </c>
      <c r="J2072" s="7">
        <v>11.158863999999999</v>
      </c>
      <c r="K2072" s="7">
        <v>7.8636470000000003</v>
      </c>
      <c r="L2072" s="7">
        <v>19.157281000000001</v>
      </c>
      <c r="M2072" s="7">
        <v>27.065626999999999</v>
      </c>
      <c r="N2072" s="7">
        <v>15.973414999999999</v>
      </c>
      <c r="O2072" s="7">
        <v>14.571977</v>
      </c>
      <c r="P2072" s="7">
        <v>17.1174</v>
      </c>
      <c r="Q2072" s="7">
        <v>16.942294</v>
      </c>
      <c r="R2072" s="7">
        <v>16.624261000000001</v>
      </c>
      <c r="S2072" s="7">
        <v>28.964734</v>
      </c>
      <c r="T2072" s="7"/>
    </row>
    <row r="2073" spans="1:20" x14ac:dyDescent="0.35">
      <c r="A2073" s="6" t="s">
        <v>185</v>
      </c>
      <c r="B2073" s="6" t="s">
        <v>208</v>
      </c>
      <c r="C2073" s="6" t="s">
        <v>699</v>
      </c>
      <c r="D2073" s="6" t="s">
        <v>684</v>
      </c>
      <c r="E2073" s="6" t="s">
        <v>619</v>
      </c>
      <c r="F2073" s="6" t="s">
        <v>626</v>
      </c>
      <c r="G2073" s="6" t="s">
        <v>627</v>
      </c>
      <c r="H2073" s="7">
        <v>140.753772</v>
      </c>
      <c r="I2073" s="7">
        <v>121.732992</v>
      </c>
      <c r="J2073" s="7">
        <v>119.83091400000001</v>
      </c>
      <c r="K2073" s="7">
        <v>108.60531899999999</v>
      </c>
      <c r="L2073" s="7">
        <v>242.647333</v>
      </c>
      <c r="M2073" s="7">
        <v>192.60052300000001</v>
      </c>
      <c r="N2073" s="7">
        <v>92.384754000000001</v>
      </c>
      <c r="O2073" s="7">
        <v>94.157737999999995</v>
      </c>
      <c r="P2073" s="7">
        <v>93.570108000000005</v>
      </c>
      <c r="Q2073" s="7">
        <v>67.701194000000001</v>
      </c>
      <c r="R2073" s="7">
        <v>94.917603999999997</v>
      </c>
      <c r="S2073" s="7">
        <v>177.632463</v>
      </c>
      <c r="T2073" s="7"/>
    </row>
    <row r="2074" spans="1:20" x14ac:dyDescent="0.35">
      <c r="A2074" s="6" t="s">
        <v>185</v>
      </c>
      <c r="B2074" s="6" t="s">
        <v>208</v>
      </c>
      <c r="C2074" s="6" t="s">
        <v>699</v>
      </c>
      <c r="D2074" s="6" t="s">
        <v>684</v>
      </c>
      <c r="E2074" s="6" t="s">
        <v>619</v>
      </c>
      <c r="F2074" s="6" t="s">
        <v>628</v>
      </c>
      <c r="G2074" s="6" t="s">
        <v>629</v>
      </c>
      <c r="H2074" s="7">
        <v>17.118701999999999</v>
      </c>
      <c r="I2074" s="7">
        <v>15.216623999999999</v>
      </c>
      <c r="J2074" s="7">
        <v>3.8041559999999999</v>
      </c>
      <c r="K2074" s="7">
        <v>3.0046490000000001</v>
      </c>
      <c r="L2074" s="7">
        <v>24.936104</v>
      </c>
      <c r="M2074" s="7">
        <v>61.630479999999999</v>
      </c>
      <c r="N2074" s="7">
        <v>35.40954</v>
      </c>
      <c r="O2074" s="7">
        <v>36.384037999999997</v>
      </c>
      <c r="P2074" s="7">
        <v>32.504551999999997</v>
      </c>
      <c r="Q2074" s="7">
        <v>24.321876</v>
      </c>
      <c r="R2074" s="7">
        <v>33.543183999999997</v>
      </c>
      <c r="S2074" s="7">
        <v>55.015326000000002</v>
      </c>
      <c r="T2074" s="7"/>
    </row>
    <row r="2075" spans="1:20" x14ac:dyDescent="0.35">
      <c r="A2075" s="6" t="s">
        <v>185</v>
      </c>
      <c r="B2075" s="6" t="s">
        <v>208</v>
      </c>
      <c r="C2075" s="6" t="s">
        <v>699</v>
      </c>
      <c r="D2075" s="6" t="s">
        <v>684</v>
      </c>
      <c r="E2075" s="6" t="s">
        <v>619</v>
      </c>
      <c r="F2075" s="6" t="s">
        <v>630</v>
      </c>
      <c r="G2075" s="6" t="s">
        <v>631</v>
      </c>
      <c r="H2075" s="7">
        <v>38.041559999999997</v>
      </c>
      <c r="I2075" s="7">
        <v>39.943638</v>
      </c>
      <c r="J2075" s="7">
        <v>53.258184</v>
      </c>
      <c r="K2075" s="7">
        <v>37.167109000000004</v>
      </c>
      <c r="L2075" s="7">
        <v>75.107427999999999</v>
      </c>
      <c r="M2075" s="7">
        <v>109.66146000000001</v>
      </c>
      <c r="N2075" s="7">
        <v>49.221947999999998</v>
      </c>
      <c r="O2075" s="7">
        <v>47.758592</v>
      </c>
      <c r="P2075" s="7">
        <v>44.711315999999997</v>
      </c>
      <c r="Q2075" s="7">
        <v>38.072265999999999</v>
      </c>
      <c r="R2075" s="7">
        <v>53.838073999999999</v>
      </c>
      <c r="S2075" s="7">
        <v>105.913888</v>
      </c>
      <c r="T2075" s="7"/>
    </row>
    <row r="2076" spans="1:20" x14ac:dyDescent="0.35">
      <c r="A2076" s="6" t="s">
        <v>185</v>
      </c>
      <c r="B2076" s="6" t="s">
        <v>208</v>
      </c>
      <c r="C2076" s="6" t="s">
        <v>699</v>
      </c>
      <c r="D2076" s="6" t="s">
        <v>684</v>
      </c>
      <c r="E2076" s="6" t="s">
        <v>619</v>
      </c>
      <c r="F2076" s="6" t="s">
        <v>632</v>
      </c>
      <c r="G2076" s="6" t="s">
        <v>633</v>
      </c>
      <c r="H2076" s="7">
        <v>62.768574000000001</v>
      </c>
      <c r="I2076" s="7">
        <v>51.356105999999997</v>
      </c>
      <c r="J2076" s="7">
        <v>32.335326000000002</v>
      </c>
      <c r="K2076" s="7">
        <v>62.363267</v>
      </c>
      <c r="L2076" s="7">
        <v>95.880399999999995</v>
      </c>
      <c r="M2076" s="7">
        <v>159.33851899999999</v>
      </c>
      <c r="N2076" s="7">
        <v>108.269716</v>
      </c>
      <c r="O2076" s="7">
        <v>108.195864</v>
      </c>
      <c r="P2076" s="7">
        <v>103.33028400000001</v>
      </c>
      <c r="Q2076" s="7">
        <v>93.313829999999996</v>
      </c>
      <c r="R2076" s="7">
        <v>141.79002</v>
      </c>
      <c r="S2076" s="7">
        <v>225.992897</v>
      </c>
      <c r="T2076" s="7"/>
    </row>
    <row r="2077" spans="1:20" x14ac:dyDescent="0.35">
      <c r="A2077" s="6" t="s">
        <v>185</v>
      </c>
      <c r="B2077" s="6" t="s">
        <v>208</v>
      </c>
      <c r="C2077" s="6" t="s">
        <v>699</v>
      </c>
      <c r="D2077" s="6" t="s">
        <v>684</v>
      </c>
      <c r="E2077" s="6" t="s">
        <v>619</v>
      </c>
      <c r="F2077" s="6" t="s">
        <v>634</v>
      </c>
      <c r="G2077" s="6" t="s">
        <v>635</v>
      </c>
      <c r="H2077" s="7">
        <v>2.0922869999999998</v>
      </c>
      <c r="I2077" s="7">
        <v>4.8820030000000001</v>
      </c>
      <c r="J2077" s="7">
        <v>1.3948579999999999</v>
      </c>
      <c r="K2077" s="7">
        <v>0.73374399999999995</v>
      </c>
      <c r="L2077" s="7">
        <v>5.0751520000000001</v>
      </c>
      <c r="M2077" s="7">
        <v>6.1614579999999997</v>
      </c>
      <c r="N2077" s="7">
        <v>5.004696</v>
      </c>
      <c r="O2077" s="7">
        <v>3.7682859999999998</v>
      </c>
      <c r="P2077" s="7">
        <v>4.6641579999999996</v>
      </c>
      <c r="Q2077" s="7">
        <v>4.0108870000000003</v>
      </c>
      <c r="R2077" s="7">
        <v>3.5491890000000001</v>
      </c>
      <c r="S2077" s="7">
        <v>2.5295930000000002</v>
      </c>
      <c r="T2077" s="7"/>
    </row>
    <row r="2078" spans="1:20" x14ac:dyDescent="0.35">
      <c r="A2078" s="6" t="s">
        <v>185</v>
      </c>
      <c r="B2078" s="6" t="s">
        <v>208</v>
      </c>
      <c r="C2078" s="6" t="s">
        <v>699</v>
      </c>
      <c r="D2078" s="6" t="s">
        <v>684</v>
      </c>
      <c r="E2078" s="6" t="s">
        <v>619</v>
      </c>
      <c r="F2078" s="6" t="s">
        <v>636</v>
      </c>
      <c r="G2078" s="6" t="s">
        <v>637</v>
      </c>
      <c r="H2078" s="7">
        <v>7.6083119999999997</v>
      </c>
      <c r="I2078" s="7">
        <v>17.118701999999999</v>
      </c>
      <c r="J2078" s="7">
        <v>20.922858000000002</v>
      </c>
      <c r="K2078" s="7">
        <v>8.592625</v>
      </c>
      <c r="L2078" s="7">
        <v>29.785592000000001</v>
      </c>
      <c r="M2078" s="7">
        <v>41.037666999999999</v>
      </c>
      <c r="N2078" s="7">
        <v>19.565943999999998</v>
      </c>
      <c r="O2078" s="7">
        <v>18.749018</v>
      </c>
      <c r="P2078" s="7">
        <v>24.204516000000002</v>
      </c>
      <c r="Q2078" s="7">
        <v>48.800144000000003</v>
      </c>
      <c r="R2078" s="7">
        <v>44.685003999999999</v>
      </c>
      <c r="S2078" s="7">
        <v>39.607309999999998</v>
      </c>
      <c r="T2078" s="7"/>
    </row>
    <row r="2079" spans="1:20" x14ac:dyDescent="0.35">
      <c r="A2079" s="6" t="s">
        <v>185</v>
      </c>
      <c r="B2079" s="6" t="s">
        <v>208</v>
      </c>
      <c r="C2079" s="6" t="s">
        <v>699</v>
      </c>
      <c r="D2079" s="6" t="s">
        <v>684</v>
      </c>
      <c r="E2079" s="6" t="s">
        <v>619</v>
      </c>
      <c r="F2079" s="6" t="s">
        <v>638</v>
      </c>
      <c r="G2079" s="6" t="s">
        <v>639</v>
      </c>
      <c r="H2079" s="6"/>
      <c r="I2079" s="6"/>
      <c r="J2079" s="6"/>
      <c r="K2079" s="7">
        <v>0</v>
      </c>
      <c r="L2079" s="7">
        <v>0</v>
      </c>
      <c r="M2079" s="7">
        <v>0</v>
      </c>
      <c r="N2079" s="7">
        <v>0.55768099999999998</v>
      </c>
      <c r="O2079" s="7">
        <v>0.449438</v>
      </c>
      <c r="P2079" s="7">
        <v>0.62763800000000003</v>
      </c>
      <c r="Q2079" s="7">
        <v>0.35603899999999999</v>
      </c>
      <c r="R2079" s="7">
        <v>0.46796900000000002</v>
      </c>
      <c r="S2079" s="7">
        <v>1.1445449999999999</v>
      </c>
      <c r="T2079" s="7"/>
    </row>
    <row r="2080" spans="1:20" x14ac:dyDescent="0.35">
      <c r="A2080" s="6" t="s">
        <v>185</v>
      </c>
      <c r="B2080" s="6" t="s">
        <v>208</v>
      </c>
      <c r="C2080" s="6" t="s">
        <v>699</v>
      </c>
      <c r="D2080" s="6" t="s">
        <v>684</v>
      </c>
      <c r="E2080" s="6" t="s">
        <v>619</v>
      </c>
      <c r="F2080" s="6" t="s">
        <v>640</v>
      </c>
      <c r="G2080" s="6" t="s">
        <v>641</v>
      </c>
      <c r="H2080" s="6"/>
      <c r="I2080" s="6"/>
      <c r="J2080" s="6"/>
      <c r="K2080" s="7">
        <v>0</v>
      </c>
      <c r="L2080" s="7">
        <v>0</v>
      </c>
      <c r="M2080" s="7">
        <v>0</v>
      </c>
      <c r="N2080" s="7">
        <v>0.23322899999999999</v>
      </c>
      <c r="O2080" s="7">
        <v>0.16950000000000001</v>
      </c>
      <c r="P2080" s="7">
        <v>0.14909900000000001</v>
      </c>
      <c r="Q2080" s="7">
        <v>0.10328900000000001</v>
      </c>
      <c r="R2080" s="7">
        <v>0.132715</v>
      </c>
      <c r="S2080" s="7">
        <v>0.402391</v>
      </c>
      <c r="T2080" s="7"/>
    </row>
    <row r="2081" spans="1:20" x14ac:dyDescent="0.35">
      <c r="A2081" s="6" t="s">
        <v>185</v>
      </c>
      <c r="B2081" s="6" t="s">
        <v>208</v>
      </c>
      <c r="C2081" s="6" t="s">
        <v>699</v>
      </c>
      <c r="D2081" s="6" t="s">
        <v>684</v>
      </c>
      <c r="E2081" s="6" t="s">
        <v>619</v>
      </c>
      <c r="F2081" s="6" t="s">
        <v>642</v>
      </c>
      <c r="G2081" s="6" t="s">
        <v>643</v>
      </c>
      <c r="H2081" s="7">
        <v>4.1845739999999996</v>
      </c>
      <c r="I2081" s="7">
        <v>7.6717190000000004</v>
      </c>
      <c r="J2081" s="7">
        <v>4.8820030000000001</v>
      </c>
      <c r="K2081" s="7">
        <v>7.7525190000000004</v>
      </c>
      <c r="L2081" s="7">
        <v>10.523180999999999</v>
      </c>
      <c r="M2081" s="7">
        <v>19.920310000000001</v>
      </c>
      <c r="N2081" s="7">
        <v>16.743167</v>
      </c>
      <c r="O2081" s="7">
        <v>16.062828</v>
      </c>
      <c r="P2081" s="7">
        <v>20.002621999999999</v>
      </c>
      <c r="Q2081" s="7">
        <v>17.449058000000001</v>
      </c>
      <c r="R2081" s="7">
        <v>16.984475</v>
      </c>
      <c r="S2081" s="7">
        <v>28.167421999999998</v>
      </c>
      <c r="T2081" s="7"/>
    </row>
    <row r="2082" spans="1:20" x14ac:dyDescent="0.35">
      <c r="A2082" s="6" t="s">
        <v>185</v>
      </c>
      <c r="B2082" s="6" t="s">
        <v>208</v>
      </c>
      <c r="C2082" s="6" t="s">
        <v>699</v>
      </c>
      <c r="D2082" s="6" t="s">
        <v>684</v>
      </c>
      <c r="E2082" s="6" t="s">
        <v>192</v>
      </c>
      <c r="F2082" s="6" t="s">
        <v>644</v>
      </c>
      <c r="G2082" s="6" t="s">
        <v>645</v>
      </c>
      <c r="H2082" s="7">
        <v>68.950342000000006</v>
      </c>
      <c r="I2082" s="7">
        <v>66.572744</v>
      </c>
      <c r="J2082" s="7">
        <v>45.174362000000002</v>
      </c>
      <c r="K2082" s="7">
        <v>20.527659</v>
      </c>
      <c r="L2082" s="7">
        <v>101.479083</v>
      </c>
      <c r="M2082" s="7">
        <v>53.415187000000003</v>
      </c>
      <c r="N2082" s="7">
        <v>34.282021999999998</v>
      </c>
      <c r="O2082" s="7">
        <v>20.23433</v>
      </c>
      <c r="P2082" s="7">
        <v>22.421306000000001</v>
      </c>
      <c r="Q2082" s="7">
        <v>22.307061999999998</v>
      </c>
      <c r="R2082" s="7">
        <v>23.218716000000001</v>
      </c>
      <c r="S2082" s="7">
        <v>32.564276</v>
      </c>
      <c r="T2082" s="7"/>
    </row>
    <row r="2083" spans="1:20" x14ac:dyDescent="0.35">
      <c r="A2083" s="6" t="s">
        <v>185</v>
      </c>
      <c r="B2083" s="6" t="s">
        <v>208</v>
      </c>
      <c r="C2083" s="6" t="s">
        <v>699</v>
      </c>
      <c r="D2083" s="6" t="s">
        <v>684</v>
      </c>
      <c r="E2083" s="6" t="s">
        <v>192</v>
      </c>
      <c r="F2083" s="6" t="s">
        <v>646</v>
      </c>
      <c r="G2083" s="6" t="s">
        <v>647</v>
      </c>
      <c r="H2083" s="7">
        <v>50.722079999999998</v>
      </c>
      <c r="I2083" s="7">
        <v>54.948920000000001</v>
      </c>
      <c r="J2083" s="7">
        <v>71.856279999999998</v>
      </c>
      <c r="K2083" s="7">
        <v>50.798769</v>
      </c>
      <c r="L2083" s="7">
        <v>84.962934000000004</v>
      </c>
      <c r="M2083" s="7">
        <v>87.733157000000006</v>
      </c>
      <c r="N2083" s="7">
        <v>54.538195999999999</v>
      </c>
      <c r="O2083" s="7">
        <v>59.654800000000002</v>
      </c>
      <c r="P2083" s="7">
        <v>57.127474999999997</v>
      </c>
      <c r="Q2083" s="7">
        <v>31.797855999999999</v>
      </c>
      <c r="R2083" s="7">
        <v>42.805612000000004</v>
      </c>
      <c r="S2083" s="7">
        <v>84.911859000000007</v>
      </c>
      <c r="T2083" s="7"/>
    </row>
    <row r="2084" spans="1:20" x14ac:dyDescent="0.35">
      <c r="A2084" s="6" t="s">
        <v>185</v>
      </c>
      <c r="B2084" s="6" t="s">
        <v>208</v>
      </c>
      <c r="C2084" s="6" t="s">
        <v>699</v>
      </c>
      <c r="D2084" s="6" t="s">
        <v>684</v>
      </c>
      <c r="E2084" s="6" t="s">
        <v>192</v>
      </c>
      <c r="F2084" s="6" t="s">
        <v>648</v>
      </c>
      <c r="G2084" s="6" t="s">
        <v>649</v>
      </c>
      <c r="H2084" s="6"/>
      <c r="I2084" s="6"/>
      <c r="J2084" s="6"/>
      <c r="K2084" s="7">
        <v>0.261467</v>
      </c>
      <c r="L2084" s="7">
        <v>0</v>
      </c>
      <c r="M2084" s="7">
        <v>0</v>
      </c>
      <c r="N2084" s="7">
        <v>0.39595999999999998</v>
      </c>
      <c r="O2084" s="7">
        <v>0.34137499999999998</v>
      </c>
      <c r="P2084" s="7">
        <v>0.36885200000000001</v>
      </c>
      <c r="Q2084" s="7">
        <v>0.203183</v>
      </c>
      <c r="R2084" s="7">
        <v>0.216339</v>
      </c>
      <c r="S2084" s="7">
        <v>0.45859299999999997</v>
      </c>
      <c r="T2084" s="7"/>
    </row>
    <row r="2085" spans="1:20" x14ac:dyDescent="0.35">
      <c r="A2085" s="6" t="s">
        <v>185</v>
      </c>
      <c r="B2085" s="6" t="s">
        <v>208</v>
      </c>
      <c r="C2085" s="6" t="s">
        <v>699</v>
      </c>
      <c r="D2085" s="6" t="s">
        <v>684</v>
      </c>
      <c r="E2085" s="6" t="s">
        <v>192</v>
      </c>
      <c r="F2085" s="6" t="s">
        <v>650</v>
      </c>
      <c r="G2085" s="6" t="s">
        <v>651</v>
      </c>
      <c r="H2085" s="7">
        <v>106.516368</v>
      </c>
      <c r="I2085" s="7">
        <v>66.572730000000007</v>
      </c>
      <c r="J2085" s="7">
        <v>95.103899999999996</v>
      </c>
      <c r="K2085" s="7">
        <v>99.026155000000003</v>
      </c>
      <c r="L2085" s="7">
        <v>126.242582</v>
      </c>
      <c r="M2085" s="7">
        <v>119.641364</v>
      </c>
      <c r="N2085" s="7">
        <v>89.535032000000001</v>
      </c>
      <c r="O2085" s="7">
        <v>79.683676000000006</v>
      </c>
      <c r="P2085" s="7">
        <v>75.113679000000005</v>
      </c>
      <c r="Q2085" s="7">
        <v>51.956305999999998</v>
      </c>
      <c r="R2085" s="7">
        <v>46.561788</v>
      </c>
      <c r="S2085" s="7">
        <v>82.471980000000002</v>
      </c>
      <c r="T2085" s="7"/>
    </row>
    <row r="2086" spans="1:20" x14ac:dyDescent="0.35">
      <c r="A2086" s="6" t="s">
        <v>185</v>
      </c>
      <c r="B2086" s="6" t="s">
        <v>208</v>
      </c>
      <c r="C2086" s="6" t="s">
        <v>699</v>
      </c>
      <c r="D2086" s="6" t="s">
        <v>684</v>
      </c>
      <c r="E2086" s="6" t="s">
        <v>192</v>
      </c>
      <c r="F2086" s="6" t="s">
        <v>193</v>
      </c>
      <c r="G2086" s="6" t="s">
        <v>194</v>
      </c>
      <c r="H2086" s="7">
        <v>18.133154000000001</v>
      </c>
      <c r="I2086" s="7">
        <v>18.133154000000001</v>
      </c>
      <c r="J2086" s="7">
        <v>28.594588999999999</v>
      </c>
      <c r="K2086" s="7">
        <v>28.015315000000001</v>
      </c>
      <c r="L2086" s="7">
        <v>44.921771</v>
      </c>
      <c r="M2086" s="7">
        <v>47.193373000000001</v>
      </c>
      <c r="N2086" s="7">
        <v>41.827188999999997</v>
      </c>
      <c r="O2086" s="7">
        <v>39.575059000000003</v>
      </c>
      <c r="P2086" s="7">
        <v>37.734662999999998</v>
      </c>
      <c r="Q2086" s="7">
        <v>14.861271</v>
      </c>
      <c r="R2086" s="7">
        <v>14.318388000000001</v>
      </c>
      <c r="S2086" s="7">
        <v>24.778731000000001</v>
      </c>
      <c r="T2086" s="7"/>
    </row>
    <row r="2087" spans="1:20" x14ac:dyDescent="0.35">
      <c r="A2087" s="6" t="s">
        <v>185</v>
      </c>
      <c r="B2087" s="6" t="s">
        <v>208</v>
      </c>
      <c r="C2087" s="6" t="s">
        <v>699</v>
      </c>
      <c r="D2087" s="6" t="s">
        <v>684</v>
      </c>
      <c r="E2087" s="6" t="s">
        <v>192</v>
      </c>
      <c r="F2087" s="6" t="s">
        <v>654</v>
      </c>
      <c r="G2087" s="6" t="s">
        <v>655</v>
      </c>
      <c r="H2087" s="7">
        <v>8.4536800000000003</v>
      </c>
      <c r="I2087" s="7">
        <v>19.020779999999998</v>
      </c>
      <c r="J2087" s="7">
        <v>46.495240000000003</v>
      </c>
      <c r="K2087" s="7">
        <v>30.579139999999999</v>
      </c>
      <c r="L2087" s="7">
        <v>57.432780999999999</v>
      </c>
      <c r="M2087" s="7">
        <v>61.67306</v>
      </c>
      <c r="N2087" s="7">
        <v>56.479008</v>
      </c>
      <c r="O2087" s="7">
        <v>53.111072</v>
      </c>
      <c r="P2087" s="7">
        <v>50.444018999999997</v>
      </c>
      <c r="Q2087" s="7">
        <v>31.448091999999999</v>
      </c>
      <c r="R2087" s="7">
        <v>29.258033999999999</v>
      </c>
      <c r="S2087" s="7">
        <v>48.528559999999999</v>
      </c>
      <c r="T2087" s="7"/>
    </row>
    <row r="2088" spans="1:20" x14ac:dyDescent="0.35">
      <c r="A2088" s="6" t="s">
        <v>185</v>
      </c>
      <c r="B2088" s="6" t="s">
        <v>208</v>
      </c>
      <c r="C2088" s="6" t="s">
        <v>699</v>
      </c>
      <c r="D2088" s="6" t="s">
        <v>684</v>
      </c>
      <c r="E2088" s="6" t="s">
        <v>656</v>
      </c>
      <c r="F2088" s="6" t="s">
        <v>657</v>
      </c>
      <c r="G2088" s="6" t="s">
        <v>658</v>
      </c>
      <c r="H2088" s="7">
        <v>2.1134200000000001</v>
      </c>
      <c r="I2088" s="6"/>
      <c r="J2088" s="6"/>
      <c r="K2088" s="7">
        <v>0</v>
      </c>
      <c r="L2088" s="7">
        <v>1.8429759999999999</v>
      </c>
      <c r="M2088" s="7">
        <v>4.7577199999999999</v>
      </c>
      <c r="N2088" s="7">
        <v>12.541233999999999</v>
      </c>
      <c r="O2088" s="7">
        <v>11.273137999999999</v>
      </c>
      <c r="P2088" s="7">
        <v>10.719485000000001</v>
      </c>
      <c r="Q2088" s="7">
        <v>4.2876580000000004</v>
      </c>
      <c r="R2088" s="7">
        <v>4.4789560000000002</v>
      </c>
      <c r="S2088" s="7">
        <v>7.9566689999999998</v>
      </c>
      <c r="T2088" s="7"/>
    </row>
    <row r="2089" spans="1:20" x14ac:dyDescent="0.35">
      <c r="A2089" s="6" t="s">
        <v>185</v>
      </c>
      <c r="B2089" s="6" t="s">
        <v>208</v>
      </c>
      <c r="C2089" s="6" t="s">
        <v>699</v>
      </c>
      <c r="D2089" s="6" t="s">
        <v>684</v>
      </c>
      <c r="E2089" s="6" t="s">
        <v>656</v>
      </c>
      <c r="F2089" s="6" t="s">
        <v>659</v>
      </c>
      <c r="G2089" s="6" t="s">
        <v>660</v>
      </c>
      <c r="H2089" s="7">
        <v>3.8041559999999999</v>
      </c>
      <c r="I2089" s="6"/>
      <c r="J2089" s="7">
        <v>3.8041559999999999</v>
      </c>
      <c r="K2089" s="7">
        <v>1.641424</v>
      </c>
      <c r="L2089" s="7">
        <v>5.3308660000000003</v>
      </c>
      <c r="M2089" s="7">
        <v>9.0849379999999993</v>
      </c>
      <c r="N2089" s="7">
        <v>19.268346000000001</v>
      </c>
      <c r="O2089" s="7">
        <v>16.341874000000001</v>
      </c>
      <c r="P2089" s="7">
        <v>15.407819999999999</v>
      </c>
      <c r="Q2089" s="7">
        <v>10.457488</v>
      </c>
      <c r="R2089" s="7">
        <v>10.399168</v>
      </c>
      <c r="S2089" s="7">
        <v>19.503695</v>
      </c>
      <c r="T2089" s="7"/>
    </row>
    <row r="2090" spans="1:20" x14ac:dyDescent="0.35">
      <c r="A2090" s="6" t="s">
        <v>185</v>
      </c>
      <c r="B2090" s="6" t="s">
        <v>208</v>
      </c>
      <c r="C2090" s="6" t="s">
        <v>699</v>
      </c>
      <c r="D2090" s="6" t="s">
        <v>684</v>
      </c>
      <c r="E2090" s="6" t="s">
        <v>656</v>
      </c>
      <c r="F2090" s="6" t="s">
        <v>661</v>
      </c>
      <c r="G2090" s="6" t="s">
        <v>662</v>
      </c>
      <c r="H2090" s="7">
        <v>0.69742899999999997</v>
      </c>
      <c r="I2090" s="6"/>
      <c r="J2090" s="6"/>
      <c r="K2090" s="7">
        <v>0</v>
      </c>
      <c r="L2090" s="7">
        <v>0</v>
      </c>
      <c r="M2090" s="7">
        <v>0</v>
      </c>
      <c r="N2090" s="7">
        <v>0</v>
      </c>
      <c r="O2090" s="7">
        <v>0</v>
      </c>
      <c r="P2090" s="7">
        <v>0</v>
      </c>
      <c r="Q2090" s="7">
        <v>0</v>
      </c>
      <c r="R2090" s="7">
        <v>0</v>
      </c>
      <c r="S2090" s="7">
        <v>0</v>
      </c>
      <c r="T2090" s="7"/>
    </row>
    <row r="2091" spans="1:20" x14ac:dyDescent="0.35">
      <c r="A2091" s="6" t="s">
        <v>185</v>
      </c>
      <c r="B2091" s="6" t="s">
        <v>208</v>
      </c>
      <c r="C2091" s="6" t="s">
        <v>699</v>
      </c>
      <c r="D2091" s="6" t="s">
        <v>749</v>
      </c>
      <c r="E2091" s="6" t="s">
        <v>700</v>
      </c>
      <c r="F2091" s="6" t="s">
        <v>701</v>
      </c>
      <c r="G2091" s="6" t="s">
        <v>702</v>
      </c>
      <c r="H2091" s="6"/>
      <c r="I2091" s="6"/>
      <c r="J2091" s="6"/>
      <c r="K2091" s="7">
        <v>0.30043399999999998</v>
      </c>
      <c r="L2091" s="7">
        <v>0</v>
      </c>
      <c r="M2091" s="7">
        <v>0</v>
      </c>
      <c r="N2091" s="7">
        <v>0</v>
      </c>
      <c r="O2091" s="7">
        <v>0</v>
      </c>
      <c r="P2091" s="7">
        <v>0</v>
      </c>
      <c r="Q2091" s="7">
        <v>0</v>
      </c>
      <c r="R2091" s="7">
        <v>0</v>
      </c>
      <c r="S2091" s="7">
        <v>0</v>
      </c>
      <c r="T2091" s="7"/>
    </row>
    <row r="2092" spans="1:20" x14ac:dyDescent="0.35">
      <c r="A2092" s="6" t="s">
        <v>185</v>
      </c>
      <c r="B2092" s="6" t="s">
        <v>208</v>
      </c>
      <c r="C2092" s="6" t="s">
        <v>699</v>
      </c>
      <c r="D2092" s="6" t="s">
        <v>749</v>
      </c>
      <c r="E2092" s="6" t="s">
        <v>700</v>
      </c>
      <c r="F2092" s="6" t="s">
        <v>703</v>
      </c>
      <c r="G2092" s="6" t="s">
        <v>704</v>
      </c>
      <c r="H2092" s="6"/>
      <c r="I2092" s="6"/>
      <c r="J2092" s="6"/>
      <c r="K2092" s="7">
        <v>0</v>
      </c>
      <c r="L2092" s="7">
        <v>0</v>
      </c>
      <c r="M2092" s="7">
        <v>0</v>
      </c>
      <c r="N2092" s="7">
        <v>0.17863999999999999</v>
      </c>
      <c r="O2092" s="7">
        <v>0.169354</v>
      </c>
      <c r="P2092" s="7">
        <v>0.15890599999999999</v>
      </c>
      <c r="Q2092" s="7">
        <v>0</v>
      </c>
      <c r="R2092" s="7">
        <v>0</v>
      </c>
      <c r="S2092" s="7">
        <v>0</v>
      </c>
      <c r="T2092" s="7"/>
    </row>
    <row r="2093" spans="1:20" x14ac:dyDescent="0.35">
      <c r="A2093" s="6" t="s">
        <v>185</v>
      </c>
      <c r="B2093" s="6" t="s">
        <v>208</v>
      </c>
      <c r="C2093" s="6" t="s">
        <v>699</v>
      </c>
      <c r="D2093" s="6" t="s">
        <v>749</v>
      </c>
      <c r="E2093" s="6" t="s">
        <v>672</v>
      </c>
      <c r="F2093" s="6" t="s">
        <v>673</v>
      </c>
      <c r="G2093" s="6" t="s">
        <v>674</v>
      </c>
      <c r="H2093" s="7">
        <v>5.0722079999999998</v>
      </c>
      <c r="I2093" s="7">
        <v>12.68052</v>
      </c>
      <c r="J2093" s="7">
        <v>11.835152000000001</v>
      </c>
      <c r="K2093" s="7">
        <v>3.381472</v>
      </c>
      <c r="L2093" s="7">
        <v>0</v>
      </c>
      <c r="M2093" s="7">
        <v>0</v>
      </c>
      <c r="N2093" s="7">
        <v>0</v>
      </c>
      <c r="O2093" s="7">
        <v>0</v>
      </c>
      <c r="P2093" s="7">
        <v>0</v>
      </c>
      <c r="Q2093" s="7">
        <v>0</v>
      </c>
      <c r="R2093" s="7">
        <v>0</v>
      </c>
      <c r="S2093" s="7">
        <v>0</v>
      </c>
      <c r="T2093" s="7"/>
    </row>
    <row r="2094" spans="1:20" x14ac:dyDescent="0.35">
      <c r="A2094" s="6" t="s">
        <v>185</v>
      </c>
      <c r="B2094" s="6" t="s">
        <v>208</v>
      </c>
      <c r="C2094" s="6" t="s">
        <v>699</v>
      </c>
      <c r="D2094" s="6" t="s">
        <v>749</v>
      </c>
      <c r="E2094" s="6" t="s">
        <v>672</v>
      </c>
      <c r="F2094" s="6" t="s">
        <v>675</v>
      </c>
      <c r="G2094" s="6" t="s">
        <v>676</v>
      </c>
      <c r="H2094" s="7">
        <v>2.5361039999999999</v>
      </c>
      <c r="I2094" s="7">
        <v>6.7629440000000001</v>
      </c>
      <c r="J2094" s="7">
        <v>6.7629440000000001</v>
      </c>
      <c r="K2094" s="7">
        <v>0.84536800000000001</v>
      </c>
      <c r="L2094" s="7">
        <v>0</v>
      </c>
      <c r="M2094" s="7">
        <v>0</v>
      </c>
      <c r="N2094" s="7">
        <v>0</v>
      </c>
      <c r="O2094" s="7">
        <v>0</v>
      </c>
      <c r="P2094" s="7">
        <v>0</v>
      </c>
      <c r="Q2094" s="7">
        <v>0</v>
      </c>
      <c r="R2094" s="7">
        <v>0</v>
      </c>
      <c r="S2094" s="7">
        <v>0</v>
      </c>
      <c r="T2094" s="7"/>
    </row>
    <row r="2095" spans="1:20" x14ac:dyDescent="0.35">
      <c r="A2095" s="6" t="s">
        <v>185</v>
      </c>
      <c r="B2095" s="6" t="s">
        <v>208</v>
      </c>
      <c r="C2095" s="6" t="s">
        <v>699</v>
      </c>
      <c r="D2095" s="6" t="s">
        <v>749</v>
      </c>
      <c r="E2095" s="6" t="s">
        <v>196</v>
      </c>
      <c r="F2095" s="6" t="s">
        <v>197</v>
      </c>
      <c r="G2095" s="6" t="s">
        <v>198</v>
      </c>
      <c r="H2095" s="7">
        <v>38.041567999999998</v>
      </c>
      <c r="I2095" s="7">
        <v>61.817548000000002</v>
      </c>
      <c r="J2095" s="7">
        <v>102.23671400000001</v>
      </c>
      <c r="K2095" s="7">
        <v>68.110220999999996</v>
      </c>
      <c r="L2095" s="7">
        <v>121.20417500000001</v>
      </c>
      <c r="M2095" s="7">
        <v>379.39208500000001</v>
      </c>
      <c r="N2095" s="7">
        <v>270.64882399999999</v>
      </c>
      <c r="O2095" s="7">
        <v>230.254918</v>
      </c>
      <c r="P2095" s="7">
        <v>124.03356100000001</v>
      </c>
      <c r="Q2095" s="7">
        <v>145.60922400000001</v>
      </c>
      <c r="R2095" s="7">
        <v>158.84268399999999</v>
      </c>
      <c r="S2095" s="7">
        <v>257.537958</v>
      </c>
      <c r="T2095" s="7"/>
    </row>
    <row r="2096" spans="1:20" x14ac:dyDescent="0.35">
      <c r="A2096" s="6" t="s">
        <v>185</v>
      </c>
      <c r="B2096" s="6" t="s">
        <v>208</v>
      </c>
      <c r="C2096" s="6" t="s">
        <v>699</v>
      </c>
      <c r="D2096" s="6" t="s">
        <v>749</v>
      </c>
      <c r="E2096" s="6" t="s">
        <v>196</v>
      </c>
      <c r="F2096" s="6" t="s">
        <v>200</v>
      </c>
      <c r="G2096" s="6" t="s">
        <v>201</v>
      </c>
      <c r="H2096" s="7">
        <v>76.083135999999996</v>
      </c>
      <c r="I2096" s="7">
        <v>76.083135999999996</v>
      </c>
      <c r="J2096" s="7">
        <v>206.85102599999999</v>
      </c>
      <c r="K2096" s="7">
        <v>133.31776099999999</v>
      </c>
      <c r="L2096" s="7">
        <v>194.71494200000001</v>
      </c>
      <c r="M2096" s="7">
        <v>375.72321099999999</v>
      </c>
      <c r="N2096" s="7">
        <v>327.09162400000002</v>
      </c>
      <c r="O2096" s="7">
        <v>278.44741800000003</v>
      </c>
      <c r="P2096" s="7">
        <v>149.83760000000001</v>
      </c>
      <c r="Q2096" s="7">
        <v>167.49068500000001</v>
      </c>
      <c r="R2096" s="7">
        <v>182.68181999999999</v>
      </c>
      <c r="S2096" s="7">
        <v>295.91658000000001</v>
      </c>
      <c r="T2096" s="7"/>
    </row>
    <row r="2097" spans="1:20" x14ac:dyDescent="0.35">
      <c r="A2097" s="6" t="s">
        <v>185</v>
      </c>
      <c r="B2097" s="6" t="s">
        <v>208</v>
      </c>
      <c r="C2097" s="6" t="s">
        <v>699</v>
      </c>
      <c r="D2097" s="6" t="s">
        <v>749</v>
      </c>
      <c r="E2097" s="6" t="s">
        <v>196</v>
      </c>
      <c r="F2097" s="6" t="s">
        <v>203</v>
      </c>
      <c r="G2097" s="6" t="s">
        <v>204</v>
      </c>
      <c r="H2097" s="6"/>
      <c r="I2097" s="7">
        <v>0.69742899999999997</v>
      </c>
      <c r="J2097" s="7">
        <v>0.69742899999999997</v>
      </c>
      <c r="K2097" s="7">
        <v>0.24307500000000001</v>
      </c>
      <c r="L2097" s="7">
        <v>8.0224000000000004E-2</v>
      </c>
      <c r="M2097" s="7">
        <v>0.33934700000000001</v>
      </c>
      <c r="N2097" s="7">
        <v>0</v>
      </c>
      <c r="O2097" s="7">
        <v>0</v>
      </c>
      <c r="P2097" s="7">
        <v>0</v>
      </c>
      <c r="Q2097" s="7">
        <v>0.247671</v>
      </c>
      <c r="R2097" s="7">
        <v>0.30002299999999998</v>
      </c>
      <c r="S2097" s="7">
        <v>0.27421299999999998</v>
      </c>
      <c r="T2097" s="7"/>
    </row>
    <row r="2098" spans="1:20" x14ac:dyDescent="0.35">
      <c r="A2098" s="6" t="s">
        <v>185</v>
      </c>
      <c r="B2098" s="6" t="s">
        <v>208</v>
      </c>
      <c r="C2098" s="6" t="s">
        <v>699</v>
      </c>
      <c r="D2098" s="6" t="s">
        <v>749</v>
      </c>
      <c r="E2098" s="6" t="s">
        <v>196</v>
      </c>
      <c r="F2098" s="6" t="s">
        <v>206</v>
      </c>
      <c r="G2098" s="6" t="s">
        <v>207</v>
      </c>
      <c r="H2098" s="7">
        <v>0.69742899999999997</v>
      </c>
      <c r="I2098" s="6"/>
      <c r="J2098" s="6"/>
      <c r="K2098" s="7">
        <v>0</v>
      </c>
      <c r="L2098" s="7">
        <v>8.0258999999999997E-2</v>
      </c>
      <c r="M2098" s="7">
        <v>0.54289900000000002</v>
      </c>
      <c r="N2098" s="7">
        <v>1.7346410000000001</v>
      </c>
      <c r="O2098" s="7">
        <v>1.5758570000000001</v>
      </c>
      <c r="P2098" s="7">
        <v>1.570481</v>
      </c>
      <c r="Q2098" s="7">
        <v>0.98112200000000005</v>
      </c>
      <c r="R2098" s="7">
        <v>0.87780899999999995</v>
      </c>
      <c r="S2098" s="7">
        <v>1.1334770000000001</v>
      </c>
      <c r="T2098" s="7"/>
    </row>
    <row r="2099" spans="1:20" x14ac:dyDescent="0.35">
      <c r="A2099" s="6" t="s">
        <v>185</v>
      </c>
      <c r="B2099" s="6" t="s">
        <v>208</v>
      </c>
      <c r="C2099" s="6" t="s">
        <v>699</v>
      </c>
      <c r="D2099" s="6" t="s">
        <v>749</v>
      </c>
      <c r="E2099" s="6" t="s">
        <v>196</v>
      </c>
      <c r="F2099" s="6" t="s">
        <v>685</v>
      </c>
      <c r="G2099" s="6" t="s">
        <v>686</v>
      </c>
      <c r="H2099" s="6"/>
      <c r="I2099" s="6"/>
      <c r="J2099" s="7">
        <v>1.1887989999999999</v>
      </c>
      <c r="K2099" s="7">
        <v>1.3146089999999999</v>
      </c>
      <c r="L2099" s="7">
        <v>0</v>
      </c>
      <c r="M2099" s="7">
        <v>0</v>
      </c>
      <c r="N2099" s="7">
        <v>0</v>
      </c>
      <c r="O2099" s="7">
        <v>0</v>
      </c>
      <c r="P2099" s="7">
        <v>0</v>
      </c>
      <c r="Q2099" s="7">
        <v>0</v>
      </c>
      <c r="R2099" s="7">
        <v>0</v>
      </c>
      <c r="S2099" s="7">
        <v>0</v>
      </c>
      <c r="T2099" s="7"/>
    </row>
    <row r="2100" spans="1:20" x14ac:dyDescent="0.35">
      <c r="A2100" s="6" t="s">
        <v>185</v>
      </c>
      <c r="B2100" s="6" t="s">
        <v>208</v>
      </c>
      <c r="C2100" s="6" t="s">
        <v>699</v>
      </c>
      <c r="D2100" s="6" t="s">
        <v>749</v>
      </c>
      <c r="E2100" s="6" t="s">
        <v>196</v>
      </c>
      <c r="F2100" s="6" t="s">
        <v>210</v>
      </c>
      <c r="G2100" s="6" t="s">
        <v>211</v>
      </c>
      <c r="H2100" s="7">
        <v>78.196539999999999</v>
      </c>
      <c r="I2100" s="7">
        <v>119.40823</v>
      </c>
      <c r="J2100" s="7">
        <v>97.217320000000001</v>
      </c>
      <c r="K2100" s="7">
        <v>87.487877999999995</v>
      </c>
      <c r="L2100" s="7">
        <v>344.44416000000001</v>
      </c>
      <c r="M2100" s="7">
        <v>455.15503999999999</v>
      </c>
      <c r="N2100" s="7">
        <v>350.17243300000001</v>
      </c>
      <c r="O2100" s="7">
        <v>188.081795</v>
      </c>
      <c r="P2100" s="7">
        <v>123.79499300000001</v>
      </c>
      <c r="Q2100" s="7">
        <v>157.870429</v>
      </c>
      <c r="R2100" s="7">
        <v>137.117009</v>
      </c>
      <c r="S2100" s="7">
        <v>168.743965</v>
      </c>
      <c r="T2100" s="7"/>
    </row>
    <row r="2101" spans="1:20" x14ac:dyDescent="0.35">
      <c r="A2101" s="6" t="s">
        <v>185</v>
      </c>
      <c r="B2101" s="6" t="s">
        <v>208</v>
      </c>
      <c r="C2101" s="6" t="s">
        <v>699</v>
      </c>
      <c r="D2101" s="6" t="s">
        <v>749</v>
      </c>
      <c r="E2101" s="6" t="s">
        <v>196</v>
      </c>
      <c r="F2101" s="6" t="s">
        <v>214</v>
      </c>
      <c r="G2101" s="6" t="s">
        <v>215</v>
      </c>
      <c r="H2101" s="7">
        <v>23.247620000000001</v>
      </c>
      <c r="I2101" s="7">
        <v>8.4536800000000003</v>
      </c>
      <c r="J2101" s="7">
        <v>21.1342</v>
      </c>
      <c r="K2101" s="7">
        <v>2.1134200000000001</v>
      </c>
      <c r="L2101" s="7">
        <v>0</v>
      </c>
      <c r="M2101" s="7">
        <v>0</v>
      </c>
      <c r="N2101" s="7">
        <v>0</v>
      </c>
      <c r="O2101" s="7">
        <v>0</v>
      </c>
      <c r="P2101" s="7">
        <v>0</v>
      </c>
      <c r="Q2101" s="7">
        <v>0</v>
      </c>
      <c r="R2101" s="7">
        <v>0</v>
      </c>
      <c r="S2101" s="7">
        <v>0</v>
      </c>
      <c r="T2101" s="7"/>
    </row>
    <row r="2102" spans="1:20" x14ac:dyDescent="0.35">
      <c r="A2102" s="6" t="s">
        <v>185</v>
      </c>
      <c r="B2102" s="6" t="s">
        <v>208</v>
      </c>
      <c r="C2102" s="6" t="s">
        <v>699</v>
      </c>
      <c r="D2102" s="6" t="s">
        <v>749</v>
      </c>
      <c r="E2102" s="6" t="s">
        <v>196</v>
      </c>
      <c r="F2102" s="6" t="s">
        <v>218</v>
      </c>
      <c r="G2102" s="6" t="s">
        <v>219</v>
      </c>
      <c r="H2102" s="7">
        <v>8.4536800000000003</v>
      </c>
      <c r="I2102" s="7">
        <v>14.793939999999999</v>
      </c>
      <c r="J2102" s="7">
        <v>24.30433</v>
      </c>
      <c r="K2102" s="7">
        <v>21.043596000000001</v>
      </c>
      <c r="L2102" s="7">
        <v>48.885345000000001</v>
      </c>
      <c r="M2102" s="7">
        <v>96.383393999999996</v>
      </c>
      <c r="N2102" s="7">
        <v>89.094468000000006</v>
      </c>
      <c r="O2102" s="7">
        <v>47.723917</v>
      </c>
      <c r="P2102" s="7">
        <v>31.486483</v>
      </c>
      <c r="Q2102" s="7">
        <v>42.576813999999999</v>
      </c>
      <c r="R2102" s="7">
        <v>36.757778000000002</v>
      </c>
      <c r="S2102" s="7">
        <v>45.329644000000002</v>
      </c>
      <c r="T2102" s="7"/>
    </row>
    <row r="2103" spans="1:20" x14ac:dyDescent="0.35">
      <c r="A2103" s="6" t="s">
        <v>185</v>
      </c>
      <c r="B2103" s="6" t="s">
        <v>208</v>
      </c>
      <c r="C2103" s="6" t="s">
        <v>699</v>
      </c>
      <c r="D2103" s="6" t="s">
        <v>749</v>
      </c>
      <c r="E2103" s="6" t="s">
        <v>196</v>
      </c>
      <c r="F2103" s="6" t="s">
        <v>220</v>
      </c>
      <c r="G2103" s="6" t="s">
        <v>221</v>
      </c>
      <c r="H2103" s="7">
        <v>219.79568</v>
      </c>
      <c r="I2103" s="7">
        <v>200.7749</v>
      </c>
      <c r="J2103" s="7">
        <v>629.79916000000003</v>
      </c>
      <c r="K2103" s="7">
        <v>571.992164</v>
      </c>
      <c r="L2103" s="7">
        <v>452.77975199999997</v>
      </c>
      <c r="M2103" s="7">
        <v>793.78310499999998</v>
      </c>
      <c r="N2103" s="7">
        <v>654.792371</v>
      </c>
      <c r="O2103" s="7">
        <v>599.23418300000003</v>
      </c>
      <c r="P2103" s="7">
        <v>413.25273099999998</v>
      </c>
      <c r="Q2103" s="7">
        <v>342.05743200000001</v>
      </c>
      <c r="R2103" s="7">
        <v>299.61216999999999</v>
      </c>
      <c r="S2103" s="7">
        <v>419.33122900000001</v>
      </c>
      <c r="T2103" s="7"/>
    </row>
    <row r="2104" spans="1:20" x14ac:dyDescent="0.35">
      <c r="A2104" s="6" t="s">
        <v>185</v>
      </c>
      <c r="B2104" s="6" t="s">
        <v>208</v>
      </c>
      <c r="C2104" s="6" t="s">
        <v>699</v>
      </c>
      <c r="D2104" s="6" t="s">
        <v>749</v>
      </c>
      <c r="E2104" s="6" t="s">
        <v>196</v>
      </c>
      <c r="F2104" s="6" t="s">
        <v>223</v>
      </c>
      <c r="G2104" s="6" t="s">
        <v>224</v>
      </c>
      <c r="H2104" s="7">
        <v>221.9091</v>
      </c>
      <c r="I2104" s="7">
        <v>198.66148000000001</v>
      </c>
      <c r="J2104" s="7">
        <v>522.01473999999996</v>
      </c>
      <c r="K2104" s="7">
        <v>419.09754500000003</v>
      </c>
      <c r="L2104" s="7">
        <v>440.406362</v>
      </c>
      <c r="M2104" s="7">
        <v>833.28265599999997</v>
      </c>
      <c r="N2104" s="7">
        <v>549.14528199999995</v>
      </c>
      <c r="O2104" s="7">
        <v>502.46845000000002</v>
      </c>
      <c r="P2104" s="7">
        <v>346.42753499999998</v>
      </c>
      <c r="Q2104" s="7">
        <v>282.60051600000003</v>
      </c>
      <c r="R2104" s="7">
        <v>247.54814999999999</v>
      </c>
      <c r="S2104" s="7">
        <v>346.405035</v>
      </c>
      <c r="T2104" s="7"/>
    </row>
    <row r="2105" spans="1:20" x14ac:dyDescent="0.35">
      <c r="A2105" s="6" t="s">
        <v>185</v>
      </c>
      <c r="B2105" s="6" t="s">
        <v>208</v>
      </c>
      <c r="C2105" s="6" t="s">
        <v>699</v>
      </c>
      <c r="D2105" s="6" t="s">
        <v>749</v>
      </c>
      <c r="E2105" s="6" t="s">
        <v>196</v>
      </c>
      <c r="F2105" s="6" t="s">
        <v>226</v>
      </c>
      <c r="G2105" s="6" t="s">
        <v>227</v>
      </c>
      <c r="H2105" s="7">
        <v>251.49698000000001</v>
      </c>
      <c r="I2105" s="7">
        <v>226.13594000000001</v>
      </c>
      <c r="J2105" s="7">
        <v>357.16798</v>
      </c>
      <c r="K2105" s="7">
        <v>263.41101400000002</v>
      </c>
      <c r="L2105" s="7">
        <v>469.29512799999998</v>
      </c>
      <c r="M2105" s="7">
        <v>1111.347929</v>
      </c>
      <c r="N2105" s="7">
        <v>770.59298200000001</v>
      </c>
      <c r="O2105" s="7">
        <v>702.77590399999997</v>
      </c>
      <c r="P2105" s="7">
        <v>418.24304899999998</v>
      </c>
      <c r="Q2105" s="7">
        <v>309.98656799999998</v>
      </c>
      <c r="R2105" s="7">
        <v>347.66568599999999</v>
      </c>
      <c r="S2105" s="7">
        <v>531.48422000000005</v>
      </c>
      <c r="T2105" s="7"/>
    </row>
    <row r="2106" spans="1:20" x14ac:dyDescent="0.35">
      <c r="A2106" s="6" t="s">
        <v>185</v>
      </c>
      <c r="B2106" s="6" t="s">
        <v>208</v>
      </c>
      <c r="C2106" s="6" t="s">
        <v>699</v>
      </c>
      <c r="D2106" s="6" t="s">
        <v>749</v>
      </c>
      <c r="E2106" s="6" t="s">
        <v>196</v>
      </c>
      <c r="F2106" s="6" t="s">
        <v>228</v>
      </c>
      <c r="G2106" s="6" t="s">
        <v>229</v>
      </c>
      <c r="H2106" s="7">
        <v>384.64244000000002</v>
      </c>
      <c r="I2106" s="7">
        <v>319.12642</v>
      </c>
      <c r="J2106" s="7">
        <v>866.50220000000002</v>
      </c>
      <c r="K2106" s="7">
        <v>670.03552400000001</v>
      </c>
      <c r="L2106" s="7">
        <v>1317.368737</v>
      </c>
      <c r="M2106" s="7">
        <v>1521.4793199999999</v>
      </c>
      <c r="N2106" s="7">
        <v>845.92313799999999</v>
      </c>
      <c r="O2106" s="7">
        <v>590.08006799999998</v>
      </c>
      <c r="P2106" s="7">
        <v>341.29475500000001</v>
      </c>
      <c r="Q2106" s="7">
        <v>349.90842400000002</v>
      </c>
      <c r="R2106" s="7">
        <v>304.19501000000002</v>
      </c>
      <c r="S2106" s="7">
        <v>430.10736500000002</v>
      </c>
      <c r="T2106" s="7"/>
    </row>
    <row r="2107" spans="1:20" x14ac:dyDescent="0.35">
      <c r="A2107" s="6" t="s">
        <v>185</v>
      </c>
      <c r="B2107" s="6" t="s">
        <v>208</v>
      </c>
      <c r="C2107" s="6" t="s">
        <v>699</v>
      </c>
      <c r="D2107" s="6" t="s">
        <v>749</v>
      </c>
      <c r="E2107" s="6" t="s">
        <v>196</v>
      </c>
      <c r="F2107" s="6" t="s">
        <v>230</v>
      </c>
      <c r="G2107" s="6" t="s">
        <v>231</v>
      </c>
      <c r="H2107" s="7">
        <v>141.59914000000001</v>
      </c>
      <c r="I2107" s="7">
        <v>124.69177999999999</v>
      </c>
      <c r="J2107" s="7">
        <v>386.75585999999998</v>
      </c>
      <c r="K2107" s="7">
        <v>309.568646</v>
      </c>
      <c r="L2107" s="7">
        <v>533.58201799999995</v>
      </c>
      <c r="M2107" s="7">
        <v>697.033727</v>
      </c>
      <c r="N2107" s="7">
        <v>438.18514599999997</v>
      </c>
      <c r="O2107" s="7">
        <v>305.65737000000001</v>
      </c>
      <c r="P2107" s="7">
        <v>176.78569999999999</v>
      </c>
      <c r="Q2107" s="7">
        <v>194.41132200000001</v>
      </c>
      <c r="R2107" s="7">
        <v>169.12061</v>
      </c>
      <c r="S2107" s="7">
        <v>238.87331</v>
      </c>
      <c r="T2107" s="7"/>
    </row>
    <row r="2108" spans="1:20" x14ac:dyDescent="0.35">
      <c r="A2108" s="6" t="s">
        <v>185</v>
      </c>
      <c r="B2108" s="6" t="s">
        <v>208</v>
      </c>
      <c r="C2108" s="6" t="s">
        <v>699</v>
      </c>
      <c r="D2108" s="6" t="s">
        <v>749</v>
      </c>
      <c r="E2108" s="6" t="s">
        <v>196</v>
      </c>
      <c r="F2108" s="6" t="s">
        <v>232</v>
      </c>
      <c r="G2108" s="6" t="s">
        <v>233</v>
      </c>
      <c r="H2108" s="7">
        <v>268.40433999999999</v>
      </c>
      <c r="I2108" s="7">
        <v>251.49698000000001</v>
      </c>
      <c r="J2108" s="7">
        <v>359.28140000000002</v>
      </c>
      <c r="K2108" s="7">
        <v>259.80649399999999</v>
      </c>
      <c r="L2108" s="7">
        <v>503.65275800000001</v>
      </c>
      <c r="M2108" s="7">
        <v>870.45658100000003</v>
      </c>
      <c r="N2108" s="7">
        <v>754.40123400000004</v>
      </c>
      <c r="O2108" s="7">
        <v>688.10360800000001</v>
      </c>
      <c r="P2108" s="7">
        <v>409.53815500000002</v>
      </c>
      <c r="Q2108" s="7">
        <v>277.25536199999999</v>
      </c>
      <c r="R2108" s="7">
        <v>311.18104</v>
      </c>
      <c r="S2108" s="7">
        <v>475.65703000000002</v>
      </c>
      <c r="T2108" s="7"/>
    </row>
    <row r="2109" spans="1:20" x14ac:dyDescent="0.35">
      <c r="A2109" s="6" t="s">
        <v>185</v>
      </c>
      <c r="B2109" s="6" t="s">
        <v>208</v>
      </c>
      <c r="C2109" s="6" t="s">
        <v>699</v>
      </c>
      <c r="D2109" s="6" t="s">
        <v>749</v>
      </c>
      <c r="E2109" s="6" t="s">
        <v>196</v>
      </c>
      <c r="F2109" s="6" t="s">
        <v>234</v>
      </c>
      <c r="G2109" s="6" t="s">
        <v>235</v>
      </c>
      <c r="H2109" s="7">
        <v>274.74462599999998</v>
      </c>
      <c r="I2109" s="7">
        <v>331.10249800000003</v>
      </c>
      <c r="J2109" s="7">
        <v>380.41563600000001</v>
      </c>
      <c r="K2109" s="7">
        <v>300.62249400000002</v>
      </c>
      <c r="L2109" s="7">
        <v>511.69666000000001</v>
      </c>
      <c r="M2109" s="7">
        <v>982.39702699999998</v>
      </c>
      <c r="N2109" s="7">
        <v>417.77853599999997</v>
      </c>
      <c r="O2109" s="7">
        <v>389.26657599999999</v>
      </c>
      <c r="P2109" s="7">
        <v>289.68446399999999</v>
      </c>
      <c r="Q2109" s="7">
        <v>284.49543</v>
      </c>
      <c r="R2109" s="7">
        <v>285.01029599999998</v>
      </c>
      <c r="S2109" s="7">
        <v>379.33954399999999</v>
      </c>
      <c r="T2109" s="7"/>
    </row>
    <row r="2110" spans="1:20" x14ac:dyDescent="0.35">
      <c r="A2110" s="6" t="s">
        <v>185</v>
      </c>
      <c r="B2110" s="6" t="s">
        <v>208</v>
      </c>
      <c r="C2110" s="6" t="s">
        <v>699</v>
      </c>
      <c r="D2110" s="6" t="s">
        <v>749</v>
      </c>
      <c r="E2110" s="6" t="s">
        <v>236</v>
      </c>
      <c r="F2110" s="6" t="s">
        <v>664</v>
      </c>
      <c r="G2110" s="6" t="s">
        <v>665</v>
      </c>
      <c r="H2110" s="7">
        <v>14.265585</v>
      </c>
      <c r="I2110" s="7">
        <v>21.1342</v>
      </c>
      <c r="J2110" s="7">
        <v>33.286365000000004</v>
      </c>
      <c r="K2110" s="7">
        <v>27.425792000000001</v>
      </c>
      <c r="L2110" s="6"/>
      <c r="M2110" s="6"/>
      <c r="N2110" s="7">
        <v>0</v>
      </c>
      <c r="O2110" s="7">
        <v>0</v>
      </c>
      <c r="P2110" s="7">
        <v>0</v>
      </c>
      <c r="Q2110" s="7">
        <v>0</v>
      </c>
      <c r="R2110" s="7">
        <v>0</v>
      </c>
      <c r="S2110" s="7">
        <v>0</v>
      </c>
      <c r="T2110" s="7"/>
    </row>
    <row r="2111" spans="1:20" x14ac:dyDescent="0.35">
      <c r="A2111" s="6" t="s">
        <v>185</v>
      </c>
      <c r="B2111" s="6" t="s">
        <v>208</v>
      </c>
      <c r="C2111" s="6" t="s">
        <v>699</v>
      </c>
      <c r="D2111" s="6" t="s">
        <v>749</v>
      </c>
      <c r="E2111" s="6" t="s">
        <v>236</v>
      </c>
      <c r="F2111" s="6" t="s">
        <v>237</v>
      </c>
      <c r="G2111" s="6" t="s">
        <v>238</v>
      </c>
      <c r="H2111" s="7">
        <v>26.417750000000002</v>
      </c>
      <c r="I2111" s="7">
        <v>25.889395</v>
      </c>
      <c r="J2111" s="7">
        <v>56.005629999999996</v>
      </c>
      <c r="K2111" s="7">
        <v>41.528238999999999</v>
      </c>
      <c r="L2111" s="7">
        <v>89.096351999999996</v>
      </c>
      <c r="M2111" s="7">
        <v>93.685315000000003</v>
      </c>
      <c r="N2111" s="7">
        <v>169.35696799999999</v>
      </c>
      <c r="O2111" s="7">
        <v>136.153064</v>
      </c>
      <c r="P2111" s="7">
        <v>139.56153</v>
      </c>
      <c r="Q2111" s="7">
        <v>145.03950599999999</v>
      </c>
      <c r="R2111" s="7">
        <v>133.99261799999999</v>
      </c>
      <c r="S2111" s="7">
        <v>194.453577</v>
      </c>
      <c r="T2111" s="7"/>
    </row>
    <row r="2112" spans="1:20" x14ac:dyDescent="0.35">
      <c r="A2112" s="6" t="s">
        <v>185</v>
      </c>
      <c r="B2112" s="6" t="s">
        <v>208</v>
      </c>
      <c r="C2112" s="6" t="s">
        <v>699</v>
      </c>
      <c r="D2112" s="6" t="s">
        <v>749</v>
      </c>
      <c r="E2112" s="6" t="s">
        <v>236</v>
      </c>
      <c r="F2112" s="6" t="s">
        <v>239</v>
      </c>
      <c r="G2112" s="6" t="s">
        <v>240</v>
      </c>
      <c r="H2112" s="7">
        <v>354.898324</v>
      </c>
      <c r="I2112" s="7">
        <v>398.54892000000001</v>
      </c>
      <c r="J2112" s="7">
        <v>520.960374</v>
      </c>
      <c r="K2112" s="7">
        <v>386.12829699999998</v>
      </c>
      <c r="L2112" s="7">
        <v>646.72312199999999</v>
      </c>
      <c r="M2112" s="7">
        <v>1155.2103999999999</v>
      </c>
      <c r="N2112" s="7">
        <v>649.35294499999998</v>
      </c>
      <c r="O2112" s="7">
        <v>709.30586300000004</v>
      </c>
      <c r="P2112" s="7">
        <v>742.90892899999994</v>
      </c>
      <c r="Q2112" s="7">
        <v>508.61686600000002</v>
      </c>
      <c r="R2112" s="7">
        <v>487.47921500000001</v>
      </c>
      <c r="S2112" s="7">
        <v>786.44919600000003</v>
      </c>
      <c r="T2112" s="7"/>
    </row>
    <row r="2113" spans="1:20" x14ac:dyDescent="0.35">
      <c r="A2113" s="6" t="s">
        <v>185</v>
      </c>
      <c r="B2113" s="6" t="s">
        <v>208</v>
      </c>
      <c r="C2113" s="6" t="s">
        <v>699</v>
      </c>
      <c r="D2113" s="6" t="s">
        <v>749</v>
      </c>
      <c r="E2113" s="6" t="s">
        <v>236</v>
      </c>
      <c r="F2113" s="6" t="s">
        <v>241</v>
      </c>
      <c r="G2113" s="6" t="s">
        <v>242</v>
      </c>
      <c r="H2113" s="7">
        <v>127.15608400000001</v>
      </c>
      <c r="I2113" s="7">
        <v>120.51360200000001</v>
      </c>
      <c r="J2113" s="7">
        <v>205.91694200000001</v>
      </c>
      <c r="K2113" s="7">
        <v>162.46598399999999</v>
      </c>
      <c r="L2113" s="7">
        <v>232.90818999999999</v>
      </c>
      <c r="M2113" s="7">
        <v>297.40886599999999</v>
      </c>
      <c r="N2113" s="7">
        <v>99.455269000000001</v>
      </c>
      <c r="O2113" s="7">
        <v>107.51434999999999</v>
      </c>
      <c r="P2113" s="7">
        <v>118.242664</v>
      </c>
      <c r="Q2113" s="7">
        <v>97.568633000000005</v>
      </c>
      <c r="R2113" s="7">
        <v>93.567999999999998</v>
      </c>
      <c r="S2113" s="7">
        <v>153.52157</v>
      </c>
      <c r="T2113" s="7"/>
    </row>
    <row r="2114" spans="1:20" x14ac:dyDescent="0.35">
      <c r="A2114" s="6" t="s">
        <v>185</v>
      </c>
      <c r="B2114" s="6" t="s">
        <v>208</v>
      </c>
      <c r="C2114" s="6" t="s">
        <v>699</v>
      </c>
      <c r="D2114" s="6" t="s">
        <v>749</v>
      </c>
      <c r="E2114" s="6" t="s">
        <v>236</v>
      </c>
      <c r="F2114" s="6" t="s">
        <v>243</v>
      </c>
      <c r="G2114" s="6" t="s">
        <v>244</v>
      </c>
      <c r="H2114" s="7">
        <v>35.110261999999999</v>
      </c>
      <c r="I2114" s="7">
        <v>32.263483999999998</v>
      </c>
      <c r="J2114" s="7">
        <v>45.548448</v>
      </c>
      <c r="K2114" s="7">
        <v>62.893535</v>
      </c>
      <c r="L2114" s="7">
        <v>57.724573999999997</v>
      </c>
      <c r="M2114" s="7">
        <v>101.90991099999999</v>
      </c>
      <c r="N2114" s="7">
        <v>47.703479000000002</v>
      </c>
      <c r="O2114" s="7">
        <v>43.273997000000001</v>
      </c>
      <c r="P2114" s="7">
        <v>0</v>
      </c>
      <c r="Q2114" s="7">
        <v>0</v>
      </c>
      <c r="R2114" s="7">
        <v>0</v>
      </c>
      <c r="S2114" s="7">
        <v>0</v>
      </c>
      <c r="T2114" s="7"/>
    </row>
    <row r="2115" spans="1:20" x14ac:dyDescent="0.35">
      <c r="A2115" s="6" t="s">
        <v>185</v>
      </c>
      <c r="B2115" s="6" t="s">
        <v>208</v>
      </c>
      <c r="C2115" s="6" t="s">
        <v>699</v>
      </c>
      <c r="D2115" s="6" t="s">
        <v>749</v>
      </c>
      <c r="E2115" s="6" t="s">
        <v>236</v>
      </c>
      <c r="F2115" s="6" t="s">
        <v>245</v>
      </c>
      <c r="G2115" s="6" t="s">
        <v>246</v>
      </c>
      <c r="H2115" s="7">
        <v>183.142718</v>
      </c>
      <c r="I2115" s="7">
        <v>136.64534399999999</v>
      </c>
      <c r="J2115" s="7">
        <v>309.34987599999999</v>
      </c>
      <c r="K2115" s="7">
        <v>247.960747</v>
      </c>
      <c r="L2115" s="7">
        <v>309.43781799999999</v>
      </c>
      <c r="M2115" s="7">
        <v>525.81144200000006</v>
      </c>
      <c r="N2115" s="7">
        <v>198.197641</v>
      </c>
      <c r="O2115" s="7">
        <v>160.55361199999999</v>
      </c>
      <c r="P2115" s="7">
        <v>237.09690499999999</v>
      </c>
      <c r="Q2115" s="7">
        <v>160.46859799999999</v>
      </c>
      <c r="R2115" s="7">
        <v>120.686153</v>
      </c>
      <c r="S2115" s="7">
        <v>187.93582699999999</v>
      </c>
      <c r="T2115" s="7"/>
    </row>
    <row r="2116" spans="1:20" x14ac:dyDescent="0.35">
      <c r="A2116" s="6" t="s">
        <v>185</v>
      </c>
      <c r="B2116" s="6" t="s">
        <v>208</v>
      </c>
      <c r="C2116" s="6" t="s">
        <v>699</v>
      </c>
      <c r="D2116" s="6" t="s">
        <v>749</v>
      </c>
      <c r="E2116" s="6" t="s">
        <v>236</v>
      </c>
      <c r="F2116" s="6" t="s">
        <v>247</v>
      </c>
      <c r="G2116" s="6" t="s">
        <v>248</v>
      </c>
      <c r="H2116" s="7">
        <v>65.475893999999997</v>
      </c>
      <c r="I2116" s="7">
        <v>74.965153999999998</v>
      </c>
      <c r="J2116" s="7">
        <v>102.484008</v>
      </c>
      <c r="K2116" s="7">
        <v>71.741282999999996</v>
      </c>
      <c r="L2116" s="7">
        <v>96.255284000000003</v>
      </c>
      <c r="M2116" s="7">
        <v>152.82094699999999</v>
      </c>
      <c r="N2116" s="7">
        <v>184.618674</v>
      </c>
      <c r="O2116" s="7">
        <v>192.24102199999999</v>
      </c>
      <c r="P2116" s="7">
        <v>229.88388499999999</v>
      </c>
      <c r="Q2116" s="7">
        <v>155.03996900000001</v>
      </c>
      <c r="R2116" s="7">
        <v>162.99646100000001</v>
      </c>
      <c r="S2116" s="7">
        <v>228.27657099999999</v>
      </c>
      <c r="T2116" s="7"/>
    </row>
    <row r="2117" spans="1:20" x14ac:dyDescent="0.35">
      <c r="A2117" s="6" t="s">
        <v>185</v>
      </c>
      <c r="B2117" s="6" t="s">
        <v>208</v>
      </c>
      <c r="C2117" s="6" t="s">
        <v>699</v>
      </c>
      <c r="D2117" s="6" t="s">
        <v>749</v>
      </c>
      <c r="E2117" s="6" t="s">
        <v>236</v>
      </c>
      <c r="F2117" s="6" t="s">
        <v>249</v>
      </c>
      <c r="G2117" s="6" t="s">
        <v>250</v>
      </c>
      <c r="H2117" s="6"/>
      <c r="I2117" s="6"/>
      <c r="J2117" s="6"/>
      <c r="K2117" s="7">
        <v>0</v>
      </c>
      <c r="L2117" s="7">
        <v>0</v>
      </c>
      <c r="M2117" s="7">
        <v>0</v>
      </c>
      <c r="N2117" s="7">
        <v>0</v>
      </c>
      <c r="O2117" s="7">
        <v>0</v>
      </c>
      <c r="P2117" s="7">
        <v>185.49426399999999</v>
      </c>
      <c r="Q2117" s="7">
        <v>160.03483900000001</v>
      </c>
      <c r="R2117" s="7">
        <v>141.329159</v>
      </c>
      <c r="S2117" s="7">
        <v>85.446521000000004</v>
      </c>
      <c r="T2117" s="7"/>
    </row>
    <row r="2118" spans="1:20" x14ac:dyDescent="0.35">
      <c r="A2118" s="6" t="s">
        <v>185</v>
      </c>
      <c r="B2118" s="6" t="s">
        <v>208</v>
      </c>
      <c r="C2118" s="6" t="s">
        <v>699</v>
      </c>
      <c r="D2118" s="6" t="s">
        <v>749</v>
      </c>
      <c r="E2118" s="6" t="s">
        <v>189</v>
      </c>
      <c r="F2118" s="6" t="s">
        <v>251</v>
      </c>
      <c r="G2118" s="6" t="s">
        <v>252</v>
      </c>
      <c r="H2118" s="7">
        <v>259.95066000000003</v>
      </c>
      <c r="I2118" s="7">
        <v>196.54805999999999</v>
      </c>
      <c r="J2118" s="7">
        <v>492.42685999999998</v>
      </c>
      <c r="K2118" s="7">
        <v>443.93005299999999</v>
      </c>
      <c r="L2118" s="7">
        <v>698.29013499999996</v>
      </c>
      <c r="M2118" s="7">
        <v>475.24232899999998</v>
      </c>
      <c r="N2118" s="7">
        <v>381.07787000000002</v>
      </c>
      <c r="O2118" s="7">
        <v>327.57374199999998</v>
      </c>
      <c r="P2118" s="7">
        <v>286.03671500000002</v>
      </c>
      <c r="Q2118" s="7">
        <v>234.10315199999999</v>
      </c>
      <c r="R2118" s="7">
        <v>194.04284799999999</v>
      </c>
      <c r="S2118" s="7">
        <v>260.890851</v>
      </c>
      <c r="T2118" s="7"/>
    </row>
    <row r="2119" spans="1:20" x14ac:dyDescent="0.35">
      <c r="A2119" s="6" t="s">
        <v>185</v>
      </c>
      <c r="B2119" s="6" t="s">
        <v>208</v>
      </c>
      <c r="C2119" s="6" t="s">
        <v>699</v>
      </c>
      <c r="D2119" s="6" t="s">
        <v>749</v>
      </c>
      <c r="E2119" s="6" t="s">
        <v>189</v>
      </c>
      <c r="F2119" s="6" t="s">
        <v>253</v>
      </c>
      <c r="G2119" s="6" t="s">
        <v>254</v>
      </c>
      <c r="H2119" s="6"/>
      <c r="I2119" s="7">
        <v>1.394857</v>
      </c>
      <c r="J2119" s="6"/>
      <c r="K2119" s="7">
        <v>0</v>
      </c>
      <c r="L2119" s="7">
        <v>0</v>
      </c>
      <c r="M2119" s="7">
        <v>0</v>
      </c>
      <c r="N2119" s="7">
        <v>6.6919519999999997</v>
      </c>
      <c r="O2119" s="7">
        <v>6.4962520000000001</v>
      </c>
      <c r="P2119" s="7">
        <v>5.9201899999999998</v>
      </c>
      <c r="Q2119" s="7">
        <v>4.3773020000000002</v>
      </c>
      <c r="R2119" s="7">
        <v>3.7082459999999999</v>
      </c>
      <c r="S2119" s="7">
        <v>5.422193</v>
      </c>
      <c r="T2119" s="7"/>
    </row>
    <row r="2120" spans="1:20" x14ac:dyDescent="0.35">
      <c r="A2120" s="6" t="s">
        <v>185</v>
      </c>
      <c r="B2120" s="6" t="s">
        <v>208</v>
      </c>
      <c r="C2120" s="6" t="s">
        <v>699</v>
      </c>
      <c r="D2120" s="6" t="s">
        <v>749</v>
      </c>
      <c r="E2120" s="6" t="s">
        <v>189</v>
      </c>
      <c r="F2120" s="6" t="s">
        <v>255</v>
      </c>
      <c r="G2120" s="6" t="s">
        <v>256</v>
      </c>
      <c r="H2120" s="7">
        <v>513.30737599999998</v>
      </c>
      <c r="I2120" s="7">
        <v>761.59192199999995</v>
      </c>
      <c r="J2120" s="7">
        <v>772.75077799999997</v>
      </c>
      <c r="K2120" s="7">
        <v>601.25918200000001</v>
      </c>
      <c r="L2120" s="7">
        <v>1606.9713999999999</v>
      </c>
      <c r="M2120" s="7">
        <v>2669.3486149999999</v>
      </c>
      <c r="N2120" s="7">
        <v>2391.1123659999998</v>
      </c>
      <c r="O2120" s="7">
        <v>2243.751514</v>
      </c>
      <c r="P2120" s="7">
        <v>2093.3940990000001</v>
      </c>
      <c r="Q2120" s="7">
        <v>953.38903200000004</v>
      </c>
      <c r="R2120" s="7">
        <v>820.96252700000002</v>
      </c>
      <c r="S2120" s="7">
        <v>1205.2930759999999</v>
      </c>
      <c r="T2120" s="7"/>
    </row>
    <row r="2121" spans="1:20" x14ac:dyDescent="0.35">
      <c r="A2121" s="6" t="s">
        <v>185</v>
      </c>
      <c r="B2121" s="6" t="s">
        <v>208</v>
      </c>
      <c r="C2121" s="6" t="s">
        <v>699</v>
      </c>
      <c r="D2121" s="6" t="s">
        <v>749</v>
      </c>
      <c r="E2121" s="6" t="s">
        <v>189</v>
      </c>
      <c r="F2121" s="6" t="s">
        <v>190</v>
      </c>
      <c r="G2121" s="6" t="s">
        <v>191</v>
      </c>
      <c r="H2121" s="7">
        <v>1411.341876</v>
      </c>
      <c r="I2121" s="7">
        <v>2565.9032219999999</v>
      </c>
      <c r="J2121" s="7">
        <v>3642.47937</v>
      </c>
      <c r="K2121" s="7">
        <v>2919.0073259999999</v>
      </c>
      <c r="L2121" s="7">
        <v>2654.6951859999999</v>
      </c>
      <c r="M2121" s="7">
        <v>4665.235079</v>
      </c>
      <c r="N2121" s="7">
        <v>4775.1788859999997</v>
      </c>
      <c r="O2121" s="7">
        <v>3880.4758660000002</v>
      </c>
      <c r="P2121" s="7">
        <v>3402.017535</v>
      </c>
      <c r="Q2121" s="7">
        <v>3410.0717490000002</v>
      </c>
      <c r="R2121" s="7">
        <v>2730.3835720000002</v>
      </c>
      <c r="S2121" s="7">
        <v>4108.2032230000004</v>
      </c>
      <c r="T2121" s="7"/>
    </row>
    <row r="2122" spans="1:20" x14ac:dyDescent="0.35">
      <c r="A2122" s="6" t="s">
        <v>185</v>
      </c>
      <c r="B2122" s="6" t="s">
        <v>208</v>
      </c>
      <c r="C2122" s="6" t="s">
        <v>699</v>
      </c>
      <c r="D2122" s="6" t="s">
        <v>749</v>
      </c>
      <c r="E2122" s="6" t="s">
        <v>189</v>
      </c>
      <c r="F2122" s="6" t="s">
        <v>257</v>
      </c>
      <c r="G2122" s="6" t="s">
        <v>258</v>
      </c>
      <c r="H2122" s="7">
        <v>27.89716</v>
      </c>
      <c r="I2122" s="7">
        <v>22.317727999999999</v>
      </c>
      <c r="J2122" s="7">
        <v>36.963737000000002</v>
      </c>
      <c r="K2122" s="7">
        <v>29.859497000000001</v>
      </c>
      <c r="L2122" s="7">
        <v>31.176879</v>
      </c>
      <c r="M2122" s="7">
        <v>51.697153999999998</v>
      </c>
      <c r="N2122" s="7">
        <v>28.391193000000001</v>
      </c>
      <c r="O2122" s="7">
        <v>24.793057999999998</v>
      </c>
      <c r="P2122" s="7">
        <v>30.159652999999999</v>
      </c>
      <c r="Q2122" s="7">
        <v>23.170608000000001</v>
      </c>
      <c r="R2122" s="7">
        <v>21.581084000000001</v>
      </c>
      <c r="S2122" s="7">
        <v>29.670893</v>
      </c>
      <c r="T2122" s="7"/>
    </row>
    <row r="2123" spans="1:20" x14ac:dyDescent="0.35">
      <c r="A2123" s="6" t="s">
        <v>185</v>
      </c>
      <c r="B2123" s="6" t="s">
        <v>208</v>
      </c>
      <c r="C2123" s="6" t="s">
        <v>699</v>
      </c>
      <c r="D2123" s="6" t="s">
        <v>749</v>
      </c>
      <c r="E2123" s="6" t="s">
        <v>189</v>
      </c>
      <c r="F2123" s="6" t="s">
        <v>259</v>
      </c>
      <c r="G2123" s="6" t="s">
        <v>260</v>
      </c>
      <c r="H2123" s="7">
        <v>1496.3013599999999</v>
      </c>
      <c r="I2123" s="7">
        <v>1297.6398799999999</v>
      </c>
      <c r="J2123" s="7">
        <v>2185.27628</v>
      </c>
      <c r="K2123" s="7">
        <v>1322.5819899999999</v>
      </c>
      <c r="L2123" s="7">
        <v>1575.6696280000001</v>
      </c>
      <c r="M2123" s="7">
        <v>5556.0634140000002</v>
      </c>
      <c r="N2123" s="7">
        <v>5970.2223899999999</v>
      </c>
      <c r="O2123" s="7">
        <v>5056.8847880000003</v>
      </c>
      <c r="P2123" s="7">
        <v>4493.49226</v>
      </c>
      <c r="Q2123" s="7">
        <v>2906.8310799999999</v>
      </c>
      <c r="R2123" s="7">
        <v>3499.0976599999999</v>
      </c>
      <c r="S2123" s="7">
        <v>5890.8064249999998</v>
      </c>
      <c r="T2123" s="7"/>
    </row>
    <row r="2124" spans="1:20" x14ac:dyDescent="0.35">
      <c r="A2124" s="6" t="s">
        <v>185</v>
      </c>
      <c r="B2124" s="6" t="s">
        <v>208</v>
      </c>
      <c r="C2124" s="6" t="s">
        <v>699</v>
      </c>
      <c r="D2124" s="6" t="s">
        <v>749</v>
      </c>
      <c r="E2124" s="6" t="s">
        <v>189</v>
      </c>
      <c r="F2124" s="6" t="s">
        <v>261</v>
      </c>
      <c r="G2124" s="6" t="s">
        <v>262</v>
      </c>
      <c r="H2124" s="7">
        <v>161.67666399999999</v>
      </c>
      <c r="I2124" s="7">
        <v>218.73901599999999</v>
      </c>
      <c r="J2124" s="7">
        <v>408.94685600000003</v>
      </c>
      <c r="K2124" s="7">
        <v>262.22761300000002</v>
      </c>
      <c r="L2124" s="7">
        <v>393.972466</v>
      </c>
      <c r="M2124" s="7">
        <v>519.34166300000004</v>
      </c>
      <c r="N2124" s="7">
        <v>538.60061199999996</v>
      </c>
      <c r="O2124" s="7">
        <v>290.29464899999999</v>
      </c>
      <c r="P2124" s="7">
        <v>295.93297899999999</v>
      </c>
      <c r="Q2124" s="7">
        <v>298.231312</v>
      </c>
      <c r="R2124" s="7">
        <v>276.73828600000002</v>
      </c>
      <c r="S2124" s="7">
        <v>314.35205000000002</v>
      </c>
      <c r="T2124" s="7"/>
    </row>
    <row r="2125" spans="1:20" x14ac:dyDescent="0.35">
      <c r="A2125" s="6" t="s">
        <v>185</v>
      </c>
      <c r="B2125" s="6" t="s">
        <v>208</v>
      </c>
      <c r="C2125" s="6" t="s">
        <v>699</v>
      </c>
      <c r="D2125" s="6" t="s">
        <v>749</v>
      </c>
      <c r="E2125" s="6" t="s">
        <v>189</v>
      </c>
      <c r="F2125" s="6" t="s">
        <v>263</v>
      </c>
      <c r="G2125" s="6" t="s">
        <v>264</v>
      </c>
      <c r="H2125" s="7">
        <v>378.51352200000002</v>
      </c>
      <c r="I2125" s="7">
        <v>359.49274200000002</v>
      </c>
      <c r="J2125" s="7">
        <v>973.86393599999997</v>
      </c>
      <c r="K2125" s="7">
        <v>834.28222500000004</v>
      </c>
      <c r="L2125" s="7">
        <v>846.020308</v>
      </c>
      <c r="M2125" s="7">
        <v>841.86066600000004</v>
      </c>
      <c r="N2125" s="7">
        <v>641.26381800000001</v>
      </c>
      <c r="O2125" s="7">
        <v>592.67623800000001</v>
      </c>
      <c r="P2125" s="7">
        <v>589.19569100000001</v>
      </c>
      <c r="Q2125" s="7">
        <v>387.48614199999997</v>
      </c>
      <c r="R2125" s="7">
        <v>309.48041499999999</v>
      </c>
      <c r="S2125" s="7">
        <v>444.30111599999998</v>
      </c>
      <c r="T2125" s="7"/>
    </row>
    <row r="2126" spans="1:20" x14ac:dyDescent="0.35">
      <c r="A2126" s="6" t="s">
        <v>185</v>
      </c>
      <c r="B2126" s="6" t="s">
        <v>208</v>
      </c>
      <c r="C2126" s="6" t="s">
        <v>699</v>
      </c>
      <c r="D2126" s="6" t="s">
        <v>749</v>
      </c>
      <c r="E2126" s="6" t="s">
        <v>189</v>
      </c>
      <c r="F2126" s="6" t="s">
        <v>710</v>
      </c>
      <c r="G2126" s="6" t="s">
        <v>711</v>
      </c>
      <c r="H2126" s="7">
        <v>0.69742899999999997</v>
      </c>
      <c r="I2126" s="6"/>
      <c r="J2126" s="6"/>
      <c r="K2126" s="7">
        <v>0</v>
      </c>
      <c r="L2126" s="7">
        <v>0</v>
      </c>
      <c r="M2126" s="7">
        <v>0</v>
      </c>
      <c r="N2126" s="7">
        <v>0</v>
      </c>
      <c r="O2126" s="7">
        <v>0</v>
      </c>
      <c r="P2126" s="7">
        <v>0</v>
      </c>
      <c r="Q2126" s="7">
        <v>0</v>
      </c>
      <c r="R2126" s="7">
        <v>0</v>
      </c>
      <c r="S2126" s="7">
        <v>0</v>
      </c>
      <c r="T2126" s="7"/>
    </row>
    <row r="2127" spans="1:20" x14ac:dyDescent="0.35">
      <c r="A2127" s="6" t="s">
        <v>185</v>
      </c>
      <c r="B2127" s="6" t="s">
        <v>208</v>
      </c>
      <c r="C2127" s="6" t="s">
        <v>699</v>
      </c>
      <c r="D2127" s="6" t="s">
        <v>749</v>
      </c>
      <c r="E2127" s="6" t="s">
        <v>189</v>
      </c>
      <c r="F2127" s="6" t="s">
        <v>265</v>
      </c>
      <c r="G2127" s="6" t="s">
        <v>266</v>
      </c>
      <c r="H2127" s="7">
        <v>127.43922600000001</v>
      </c>
      <c r="I2127" s="7">
        <v>214.93481399999999</v>
      </c>
      <c r="J2127" s="7">
        <v>262.48676399999999</v>
      </c>
      <c r="K2127" s="7">
        <v>122.104282</v>
      </c>
      <c r="L2127" s="7">
        <v>246.89715200000001</v>
      </c>
      <c r="M2127" s="7">
        <v>160.82697999999999</v>
      </c>
      <c r="N2127" s="7">
        <v>70.086879999999994</v>
      </c>
      <c r="O2127" s="7">
        <v>73.432137999999995</v>
      </c>
      <c r="P2127" s="7">
        <v>53.441077</v>
      </c>
      <c r="Q2127" s="7">
        <v>48.070709999999998</v>
      </c>
      <c r="R2127" s="7">
        <v>40.830447999999997</v>
      </c>
      <c r="S2127" s="7">
        <v>45.703240000000001</v>
      </c>
      <c r="T2127" s="7"/>
    </row>
    <row r="2128" spans="1:20" x14ac:dyDescent="0.35">
      <c r="A2128" s="6" t="s">
        <v>185</v>
      </c>
      <c r="B2128" s="6" t="s">
        <v>208</v>
      </c>
      <c r="C2128" s="6" t="s">
        <v>699</v>
      </c>
      <c r="D2128" s="6" t="s">
        <v>749</v>
      </c>
      <c r="E2128" s="6" t="s">
        <v>189</v>
      </c>
      <c r="F2128" s="6" t="s">
        <v>267</v>
      </c>
      <c r="G2128" s="6" t="s">
        <v>268</v>
      </c>
      <c r="H2128" s="7">
        <v>89.968340999999995</v>
      </c>
      <c r="I2128" s="7">
        <v>115.773214</v>
      </c>
      <c r="J2128" s="7">
        <v>147.85494800000001</v>
      </c>
      <c r="K2128" s="7">
        <v>123.461662</v>
      </c>
      <c r="L2128" s="7">
        <v>269.414828</v>
      </c>
      <c r="M2128" s="7">
        <v>250.78104099999999</v>
      </c>
      <c r="N2128" s="7">
        <v>212.949161</v>
      </c>
      <c r="O2128" s="7">
        <v>183.76899</v>
      </c>
      <c r="P2128" s="7">
        <v>161.192193</v>
      </c>
      <c r="Q2128" s="7">
        <v>85.528536000000003</v>
      </c>
      <c r="R2128" s="7">
        <v>73.411651000000006</v>
      </c>
      <c r="S2128" s="7">
        <v>103.063928</v>
      </c>
      <c r="T2128" s="7"/>
    </row>
    <row r="2129" spans="1:20" x14ac:dyDescent="0.35">
      <c r="A2129" s="6" t="s">
        <v>185</v>
      </c>
      <c r="B2129" s="6" t="s">
        <v>208</v>
      </c>
      <c r="C2129" s="6" t="s">
        <v>699</v>
      </c>
      <c r="D2129" s="6" t="s">
        <v>749</v>
      </c>
      <c r="E2129" s="6" t="s">
        <v>189</v>
      </c>
      <c r="F2129" s="6" t="s">
        <v>269</v>
      </c>
      <c r="G2129" s="6" t="s">
        <v>270</v>
      </c>
      <c r="H2129" s="7">
        <v>636.13941999999997</v>
      </c>
      <c r="I2129" s="7">
        <v>1014.4416</v>
      </c>
      <c r="J2129" s="7">
        <v>1868.2632799999999</v>
      </c>
      <c r="K2129" s="7">
        <v>1386.3781980000001</v>
      </c>
      <c r="L2129" s="7">
        <v>1967.605726</v>
      </c>
      <c r="M2129" s="7">
        <v>2788.6343630000001</v>
      </c>
      <c r="N2129" s="7">
        <v>3297.7063840000001</v>
      </c>
      <c r="O2129" s="7">
        <v>2832.8063440000001</v>
      </c>
      <c r="P2129" s="7">
        <v>2500.6454659999999</v>
      </c>
      <c r="Q2129" s="7">
        <v>1827.6049640000001</v>
      </c>
      <c r="R2129" s="7">
        <v>1519.7360160000001</v>
      </c>
      <c r="S2129" s="7">
        <v>2139.2066249999998</v>
      </c>
      <c r="T2129" s="7"/>
    </row>
    <row r="2130" spans="1:20" x14ac:dyDescent="0.35">
      <c r="A2130" s="6" t="s">
        <v>185</v>
      </c>
      <c r="B2130" s="6" t="s">
        <v>208</v>
      </c>
      <c r="C2130" s="6" t="s">
        <v>699</v>
      </c>
      <c r="D2130" s="6" t="s">
        <v>749</v>
      </c>
      <c r="E2130" s="6" t="s">
        <v>189</v>
      </c>
      <c r="F2130" s="6" t="s">
        <v>271</v>
      </c>
      <c r="G2130" s="6" t="s">
        <v>272</v>
      </c>
      <c r="H2130" s="7">
        <v>122.57836</v>
      </c>
      <c r="I2130" s="7">
        <v>114.12468</v>
      </c>
      <c r="J2130" s="7">
        <v>92.990480000000005</v>
      </c>
      <c r="K2130" s="7">
        <v>80.993881999999999</v>
      </c>
      <c r="L2130" s="7">
        <v>258.271592</v>
      </c>
      <c r="M2130" s="7">
        <v>213.03602599999999</v>
      </c>
      <c r="N2130" s="7">
        <v>168.07817800000001</v>
      </c>
      <c r="O2130" s="7">
        <v>124.01852</v>
      </c>
      <c r="P2130" s="7">
        <v>99.974903999999995</v>
      </c>
      <c r="Q2130" s="7">
        <v>46.300747999999999</v>
      </c>
      <c r="R2130" s="7">
        <v>35.069257999999998</v>
      </c>
      <c r="S2130" s="7">
        <v>51.417957000000001</v>
      </c>
      <c r="T2130" s="7"/>
    </row>
    <row r="2131" spans="1:20" x14ac:dyDescent="0.35">
      <c r="A2131" s="6" t="s">
        <v>185</v>
      </c>
      <c r="B2131" s="6" t="s">
        <v>208</v>
      </c>
      <c r="C2131" s="6" t="s">
        <v>699</v>
      </c>
      <c r="D2131" s="6" t="s">
        <v>749</v>
      </c>
      <c r="E2131" s="6" t="s">
        <v>189</v>
      </c>
      <c r="F2131" s="6" t="s">
        <v>741</v>
      </c>
      <c r="G2131" s="6" t="s">
        <v>742</v>
      </c>
      <c r="H2131" s="7">
        <v>13.94857</v>
      </c>
      <c r="I2131" s="7">
        <v>5.5794280000000001</v>
      </c>
      <c r="J2131" s="7">
        <v>30.686854</v>
      </c>
      <c r="K2131" s="7">
        <v>66.953136000000001</v>
      </c>
      <c r="L2131" s="7">
        <v>0</v>
      </c>
      <c r="M2131" s="7">
        <v>0</v>
      </c>
      <c r="N2131" s="7">
        <v>0</v>
      </c>
      <c r="O2131" s="7">
        <v>0</v>
      </c>
      <c r="P2131" s="7">
        <v>0</v>
      </c>
      <c r="Q2131" s="7">
        <v>0</v>
      </c>
      <c r="R2131" s="7">
        <v>0</v>
      </c>
      <c r="S2131" s="7">
        <v>0</v>
      </c>
      <c r="T2131" s="7"/>
    </row>
    <row r="2132" spans="1:20" x14ac:dyDescent="0.35">
      <c r="A2132" s="6" t="s">
        <v>185</v>
      </c>
      <c r="B2132" s="6" t="s">
        <v>208</v>
      </c>
      <c r="C2132" s="6" t="s">
        <v>699</v>
      </c>
      <c r="D2132" s="6" t="s">
        <v>749</v>
      </c>
      <c r="E2132" s="6" t="s">
        <v>189</v>
      </c>
      <c r="F2132" s="6" t="s">
        <v>273</v>
      </c>
      <c r="G2132" s="6" t="s">
        <v>274</v>
      </c>
      <c r="H2132" s="7">
        <v>620.55307800000003</v>
      </c>
      <c r="I2132" s="7">
        <v>649.08425399999999</v>
      </c>
      <c r="J2132" s="7">
        <v>2460.8139299999998</v>
      </c>
      <c r="K2132" s="7">
        <v>2048.1940030000001</v>
      </c>
      <c r="L2132" s="7">
        <v>1506.1695560000001</v>
      </c>
      <c r="M2132" s="7">
        <v>2736.6896190000002</v>
      </c>
      <c r="N2132" s="7">
        <v>1635.9592359999999</v>
      </c>
      <c r="O2132" s="7">
        <v>992.32542599999999</v>
      </c>
      <c r="P2132" s="7">
        <v>1111.39716</v>
      </c>
      <c r="Q2132" s="7">
        <v>754.75121999999999</v>
      </c>
      <c r="R2132" s="7">
        <v>819.02022199999999</v>
      </c>
      <c r="S2132" s="7">
        <v>1094.25342</v>
      </c>
      <c r="T2132" s="7"/>
    </row>
    <row r="2133" spans="1:20" x14ac:dyDescent="0.35">
      <c r="A2133" s="6" t="s">
        <v>185</v>
      </c>
      <c r="B2133" s="6" t="s">
        <v>208</v>
      </c>
      <c r="C2133" s="6" t="s">
        <v>699</v>
      </c>
      <c r="D2133" s="6" t="s">
        <v>749</v>
      </c>
      <c r="E2133" s="6" t="s">
        <v>189</v>
      </c>
      <c r="F2133" s="6" t="s">
        <v>277</v>
      </c>
      <c r="G2133" s="6" t="s">
        <v>278</v>
      </c>
      <c r="H2133" s="7">
        <v>213.45542</v>
      </c>
      <c r="I2133" s="7">
        <v>105.67100000000001</v>
      </c>
      <c r="J2133" s="7">
        <v>145.82597999999999</v>
      </c>
      <c r="K2133" s="7">
        <v>143.03565399999999</v>
      </c>
      <c r="L2133" s="7">
        <v>186.80668399999999</v>
      </c>
      <c r="M2133" s="7">
        <v>198.55623600000001</v>
      </c>
      <c r="N2133" s="7">
        <v>73.362495999999993</v>
      </c>
      <c r="O2133" s="7">
        <v>60.090215999999998</v>
      </c>
      <c r="P2133" s="7">
        <v>54.670006000000001</v>
      </c>
      <c r="Q2133" s="7">
        <v>46.832684</v>
      </c>
      <c r="R2133" s="7">
        <v>61.172047999999997</v>
      </c>
      <c r="S2133" s="7">
        <v>98.351905000000002</v>
      </c>
      <c r="T2133" s="7"/>
    </row>
    <row r="2134" spans="1:20" x14ac:dyDescent="0.35">
      <c r="A2134" s="6" t="s">
        <v>185</v>
      </c>
      <c r="B2134" s="6" t="s">
        <v>208</v>
      </c>
      <c r="C2134" s="6" t="s">
        <v>699</v>
      </c>
      <c r="D2134" s="6" t="s">
        <v>749</v>
      </c>
      <c r="E2134" s="6" t="s">
        <v>279</v>
      </c>
      <c r="F2134" s="6" t="s">
        <v>280</v>
      </c>
      <c r="G2134" s="6" t="s">
        <v>281</v>
      </c>
      <c r="H2134" s="7">
        <v>24.30433</v>
      </c>
      <c r="I2134" s="7">
        <v>16.379004999999999</v>
      </c>
      <c r="J2134" s="7">
        <v>21.662555000000001</v>
      </c>
      <c r="K2134" s="7">
        <v>68.747530999999995</v>
      </c>
      <c r="L2134" s="7">
        <v>30.397214000000002</v>
      </c>
      <c r="M2134" s="7">
        <v>28.857745000000001</v>
      </c>
      <c r="N2134" s="7">
        <v>98.059262000000004</v>
      </c>
      <c r="O2134" s="7">
        <v>97.636154000000005</v>
      </c>
      <c r="P2134" s="7">
        <v>114.00015</v>
      </c>
      <c r="Q2134" s="7">
        <v>109.763514</v>
      </c>
      <c r="R2134" s="7">
        <v>107.73590799999999</v>
      </c>
      <c r="S2134" s="7">
        <v>179.933876</v>
      </c>
      <c r="T2134" s="7"/>
    </row>
    <row r="2135" spans="1:20" x14ac:dyDescent="0.35">
      <c r="A2135" s="6" t="s">
        <v>185</v>
      </c>
      <c r="B2135" s="6" t="s">
        <v>208</v>
      </c>
      <c r="C2135" s="6" t="s">
        <v>699</v>
      </c>
      <c r="D2135" s="6" t="s">
        <v>749</v>
      </c>
      <c r="E2135" s="6" t="s">
        <v>279</v>
      </c>
      <c r="F2135" s="6" t="s">
        <v>282</v>
      </c>
      <c r="G2135" s="6" t="s">
        <v>283</v>
      </c>
      <c r="H2135" s="7">
        <v>7.925325</v>
      </c>
      <c r="I2135" s="7">
        <v>4.7551949999999996</v>
      </c>
      <c r="J2135" s="7">
        <v>12.68052</v>
      </c>
      <c r="K2135" s="7">
        <v>17.261984000000002</v>
      </c>
      <c r="L2135" s="7">
        <v>11.815331</v>
      </c>
      <c r="M2135" s="7">
        <v>11.780948</v>
      </c>
      <c r="N2135" s="7">
        <v>18.339191</v>
      </c>
      <c r="O2135" s="7">
        <v>19.476572999999998</v>
      </c>
      <c r="P2135" s="7">
        <v>21.483549</v>
      </c>
      <c r="Q2135" s="7">
        <v>20.409420000000001</v>
      </c>
      <c r="R2135" s="7">
        <v>19.954657000000001</v>
      </c>
      <c r="S2135" s="7">
        <v>33.72419</v>
      </c>
      <c r="T2135" s="7"/>
    </row>
    <row r="2136" spans="1:20" x14ac:dyDescent="0.35">
      <c r="A2136" s="6" t="s">
        <v>185</v>
      </c>
      <c r="B2136" s="6" t="s">
        <v>208</v>
      </c>
      <c r="C2136" s="6" t="s">
        <v>699</v>
      </c>
      <c r="D2136" s="6" t="s">
        <v>749</v>
      </c>
      <c r="E2136" s="6" t="s">
        <v>284</v>
      </c>
      <c r="F2136" s="6" t="s">
        <v>285</v>
      </c>
      <c r="G2136" s="6" t="s">
        <v>286</v>
      </c>
      <c r="H2136" s="7">
        <v>240.13739799999999</v>
      </c>
      <c r="I2136" s="7">
        <v>249.64778999999999</v>
      </c>
      <c r="J2136" s="7">
        <v>475.51960000000003</v>
      </c>
      <c r="K2136" s="7">
        <v>347.57396999999997</v>
      </c>
      <c r="L2136" s="7">
        <v>353.96241099999997</v>
      </c>
      <c r="M2136" s="7">
        <v>516.55640000000005</v>
      </c>
      <c r="N2136" s="7">
        <v>234.533806</v>
      </c>
      <c r="O2136" s="7">
        <v>205.05622199999999</v>
      </c>
      <c r="P2136" s="7">
        <v>217.156171</v>
      </c>
      <c r="Q2136" s="7">
        <v>196.484218</v>
      </c>
      <c r="R2136" s="7">
        <v>196.73965799999999</v>
      </c>
      <c r="S2136" s="7">
        <v>324.77426600000001</v>
      </c>
      <c r="T2136" s="7"/>
    </row>
    <row r="2137" spans="1:20" x14ac:dyDescent="0.35">
      <c r="A2137" s="6" t="s">
        <v>185</v>
      </c>
      <c r="B2137" s="6" t="s">
        <v>208</v>
      </c>
      <c r="C2137" s="6" t="s">
        <v>699</v>
      </c>
      <c r="D2137" s="6" t="s">
        <v>749</v>
      </c>
      <c r="E2137" s="6" t="s">
        <v>284</v>
      </c>
      <c r="F2137" s="6" t="s">
        <v>287</v>
      </c>
      <c r="G2137" s="6" t="s">
        <v>288</v>
      </c>
      <c r="H2137" s="7">
        <v>793.16652599999998</v>
      </c>
      <c r="I2137" s="7">
        <v>951.03899999999999</v>
      </c>
      <c r="J2137" s="7">
        <v>1401.831486</v>
      </c>
      <c r="K2137" s="7">
        <v>1182.513228</v>
      </c>
      <c r="L2137" s="7">
        <v>1165.945567</v>
      </c>
      <c r="M2137" s="7">
        <v>988.84142999999995</v>
      </c>
      <c r="N2137" s="7">
        <v>656.96373200000005</v>
      </c>
      <c r="O2137" s="7">
        <v>589.20144900000003</v>
      </c>
      <c r="P2137" s="7">
        <v>470.944211</v>
      </c>
      <c r="Q2137" s="7">
        <v>578.31475599999999</v>
      </c>
      <c r="R2137" s="7">
        <v>453.15051999999997</v>
      </c>
      <c r="S2137" s="7">
        <v>644.26434300000005</v>
      </c>
      <c r="T2137" s="7"/>
    </row>
    <row r="2138" spans="1:20" x14ac:dyDescent="0.35">
      <c r="A2138" s="6" t="s">
        <v>185</v>
      </c>
      <c r="B2138" s="6" t="s">
        <v>208</v>
      </c>
      <c r="C2138" s="6" t="s">
        <v>699</v>
      </c>
      <c r="D2138" s="6" t="s">
        <v>749</v>
      </c>
      <c r="E2138" s="6" t="s">
        <v>284</v>
      </c>
      <c r="F2138" s="6" t="s">
        <v>289</v>
      </c>
      <c r="G2138" s="6" t="s">
        <v>290</v>
      </c>
      <c r="H2138" s="7">
        <v>0.69742899999999997</v>
      </c>
      <c r="I2138" s="7">
        <v>1.3948579999999999</v>
      </c>
      <c r="J2138" s="7">
        <v>2.7897159999999999</v>
      </c>
      <c r="K2138" s="7">
        <v>4.3961610000000002</v>
      </c>
      <c r="L2138" s="7">
        <v>1.2081219999999999</v>
      </c>
      <c r="M2138" s="7">
        <v>4.8892170000000004</v>
      </c>
      <c r="N2138" s="7">
        <v>4.449109</v>
      </c>
      <c r="O2138" s="7">
        <v>4.0846900000000002</v>
      </c>
      <c r="P2138" s="7">
        <v>4.6272130000000002</v>
      </c>
      <c r="Q2138" s="7">
        <v>3.473147</v>
      </c>
      <c r="R2138" s="7">
        <v>3.8090440000000001</v>
      </c>
      <c r="S2138" s="7">
        <v>4.9916700000000001</v>
      </c>
      <c r="T2138" s="7"/>
    </row>
    <row r="2139" spans="1:20" x14ac:dyDescent="0.35">
      <c r="A2139" s="6" t="s">
        <v>185</v>
      </c>
      <c r="B2139" s="6" t="s">
        <v>208</v>
      </c>
      <c r="C2139" s="6" t="s">
        <v>699</v>
      </c>
      <c r="D2139" s="6" t="s">
        <v>749</v>
      </c>
      <c r="E2139" s="6" t="s">
        <v>284</v>
      </c>
      <c r="F2139" s="6" t="s">
        <v>291</v>
      </c>
      <c r="G2139" s="6" t="s">
        <v>292</v>
      </c>
      <c r="H2139" s="7">
        <v>117.928836</v>
      </c>
      <c r="I2139" s="7">
        <v>98.908056000000002</v>
      </c>
      <c r="J2139" s="7">
        <v>165.48078599999999</v>
      </c>
      <c r="K2139" s="7">
        <v>97.937151</v>
      </c>
      <c r="L2139" s="7">
        <v>146.80342400000001</v>
      </c>
      <c r="M2139" s="7">
        <v>133.010133</v>
      </c>
      <c r="N2139" s="7">
        <v>153.81676200000001</v>
      </c>
      <c r="O2139" s="7">
        <v>108.89680199999999</v>
      </c>
      <c r="P2139" s="7">
        <v>479.66447299999999</v>
      </c>
      <c r="Q2139" s="7">
        <v>260.81685599999997</v>
      </c>
      <c r="R2139" s="7">
        <v>135.33961199999999</v>
      </c>
      <c r="S2139" s="7">
        <v>371.40538199999997</v>
      </c>
      <c r="T2139" s="7"/>
    </row>
    <row r="2140" spans="1:20" x14ac:dyDescent="0.35">
      <c r="A2140" s="6" t="s">
        <v>185</v>
      </c>
      <c r="B2140" s="6" t="s">
        <v>208</v>
      </c>
      <c r="C2140" s="6" t="s">
        <v>699</v>
      </c>
      <c r="D2140" s="6" t="s">
        <v>749</v>
      </c>
      <c r="E2140" s="6" t="s">
        <v>284</v>
      </c>
      <c r="F2140" s="6" t="s">
        <v>293</v>
      </c>
      <c r="G2140" s="6" t="s">
        <v>294</v>
      </c>
      <c r="H2140" s="7">
        <v>57.062351999999997</v>
      </c>
      <c r="I2140" s="7">
        <v>45.174362000000002</v>
      </c>
      <c r="J2140" s="7">
        <v>111.747106</v>
      </c>
      <c r="K2140" s="7">
        <v>51.189998000000003</v>
      </c>
      <c r="L2140" s="7">
        <v>99.694897999999995</v>
      </c>
      <c r="M2140" s="7">
        <v>85.600453000000002</v>
      </c>
      <c r="N2140" s="7">
        <v>13.448706</v>
      </c>
      <c r="O2140" s="7">
        <v>10.450199</v>
      </c>
      <c r="P2140" s="7">
        <v>38.143253000000001</v>
      </c>
      <c r="Q2140" s="7">
        <v>24.492304000000001</v>
      </c>
      <c r="R2140" s="7">
        <v>11.009532</v>
      </c>
      <c r="S2140" s="7">
        <v>34.773124000000003</v>
      </c>
      <c r="T2140" s="7"/>
    </row>
    <row r="2141" spans="1:20" x14ac:dyDescent="0.35">
      <c r="A2141" s="6" t="s">
        <v>185</v>
      </c>
      <c r="B2141" s="6" t="s">
        <v>208</v>
      </c>
      <c r="C2141" s="6" t="s">
        <v>699</v>
      </c>
      <c r="D2141" s="6" t="s">
        <v>749</v>
      </c>
      <c r="E2141" s="6" t="s">
        <v>284</v>
      </c>
      <c r="F2141" s="6" t="s">
        <v>295</v>
      </c>
      <c r="G2141" s="6" t="s">
        <v>296</v>
      </c>
      <c r="H2141" s="7">
        <v>29.587879999999998</v>
      </c>
      <c r="I2141" s="7">
        <v>29.587879999999998</v>
      </c>
      <c r="J2141" s="7">
        <v>63.4026</v>
      </c>
      <c r="K2141" s="7">
        <v>69.717941999999994</v>
      </c>
      <c r="L2141" s="7">
        <v>96.713836000000001</v>
      </c>
      <c r="M2141" s="7">
        <v>98.276666000000006</v>
      </c>
      <c r="N2141" s="7">
        <v>34.407800000000002</v>
      </c>
      <c r="O2141" s="7">
        <v>41.613745999999999</v>
      </c>
      <c r="P2141" s="7">
        <v>281.28909399999998</v>
      </c>
      <c r="Q2141" s="7">
        <v>71.948929000000007</v>
      </c>
      <c r="R2141" s="7">
        <v>97.276718000000002</v>
      </c>
      <c r="S2141" s="7">
        <v>127.434955</v>
      </c>
      <c r="T2141" s="7"/>
    </row>
    <row r="2142" spans="1:20" x14ac:dyDescent="0.35">
      <c r="A2142" s="6" t="s">
        <v>185</v>
      </c>
      <c r="B2142" s="6" t="s">
        <v>208</v>
      </c>
      <c r="C2142" s="6" t="s">
        <v>699</v>
      </c>
      <c r="D2142" s="6" t="s">
        <v>749</v>
      </c>
      <c r="E2142" s="6" t="s">
        <v>284</v>
      </c>
      <c r="F2142" s="6" t="s">
        <v>297</v>
      </c>
      <c r="G2142" s="6" t="s">
        <v>298</v>
      </c>
      <c r="H2142" s="7">
        <v>60.676322999999996</v>
      </c>
      <c r="I2142" s="7">
        <v>4.1845739999999996</v>
      </c>
      <c r="J2142" s="7">
        <v>11.158863999999999</v>
      </c>
      <c r="K2142" s="7">
        <v>9.4875509999999998</v>
      </c>
      <c r="L2142" s="7">
        <v>45.092319000000003</v>
      </c>
      <c r="M2142" s="7">
        <v>37.495424</v>
      </c>
      <c r="N2142" s="7">
        <v>59.382415000000002</v>
      </c>
      <c r="O2142" s="7">
        <v>68.484976000000003</v>
      </c>
      <c r="P2142" s="7">
        <v>142.69832</v>
      </c>
      <c r="Q2142" s="7">
        <v>28.144421999999999</v>
      </c>
      <c r="R2142" s="7">
        <v>33.497895999999997</v>
      </c>
      <c r="S2142" s="7">
        <v>38.657268999999999</v>
      </c>
      <c r="T2142" s="7"/>
    </row>
    <row r="2143" spans="1:20" x14ac:dyDescent="0.35">
      <c r="A2143" s="6" t="s">
        <v>185</v>
      </c>
      <c r="B2143" s="6" t="s">
        <v>208</v>
      </c>
      <c r="C2143" s="6" t="s">
        <v>699</v>
      </c>
      <c r="D2143" s="6" t="s">
        <v>749</v>
      </c>
      <c r="E2143" s="6" t="s">
        <v>284</v>
      </c>
      <c r="F2143" s="6" t="s">
        <v>299</v>
      </c>
      <c r="G2143" s="6" t="s">
        <v>300</v>
      </c>
      <c r="H2143" s="7">
        <v>259.95066000000003</v>
      </c>
      <c r="I2143" s="7">
        <v>448.04503999999997</v>
      </c>
      <c r="J2143" s="7">
        <v>498.76711999999998</v>
      </c>
      <c r="K2143" s="7">
        <v>433.98776600000002</v>
      </c>
      <c r="L2143" s="7">
        <v>777.201549</v>
      </c>
      <c r="M2143" s="7">
        <v>539.36808599999995</v>
      </c>
      <c r="N2143" s="7">
        <v>555.25642400000004</v>
      </c>
      <c r="O2143" s="7">
        <v>525.95409099999995</v>
      </c>
      <c r="P2143" s="7">
        <v>424.25275499999998</v>
      </c>
      <c r="Q2143" s="7">
        <v>339.23861199999999</v>
      </c>
      <c r="R2143" s="7">
        <v>276.25022799999999</v>
      </c>
      <c r="S2143" s="7">
        <v>367.20539200000002</v>
      </c>
      <c r="T2143" s="7"/>
    </row>
    <row r="2144" spans="1:20" x14ac:dyDescent="0.35">
      <c r="A2144" s="6" t="s">
        <v>185</v>
      </c>
      <c r="B2144" s="6" t="s">
        <v>208</v>
      </c>
      <c r="C2144" s="6" t="s">
        <v>699</v>
      </c>
      <c r="D2144" s="6" t="s">
        <v>749</v>
      </c>
      <c r="E2144" s="6" t="s">
        <v>284</v>
      </c>
      <c r="F2144" s="6" t="s">
        <v>301</v>
      </c>
      <c r="G2144" s="6" t="s">
        <v>302</v>
      </c>
      <c r="H2144" s="7">
        <v>157.618954</v>
      </c>
      <c r="I2144" s="7">
        <v>96.245202000000006</v>
      </c>
      <c r="J2144" s="7">
        <v>214.110703</v>
      </c>
      <c r="K2144" s="7">
        <v>157.04032699999999</v>
      </c>
      <c r="L2144" s="7">
        <v>337.23897899999997</v>
      </c>
      <c r="M2144" s="7">
        <v>359.57871399999999</v>
      </c>
      <c r="N2144" s="7">
        <v>308.84692100000001</v>
      </c>
      <c r="O2144" s="7">
        <v>378.95278100000002</v>
      </c>
      <c r="P2144" s="7">
        <v>259.56154400000003</v>
      </c>
      <c r="Q2144" s="7">
        <v>209.07726500000001</v>
      </c>
      <c r="R2144" s="7">
        <v>175.94251600000001</v>
      </c>
      <c r="S2144" s="7">
        <v>244.43175099999999</v>
      </c>
      <c r="T2144" s="7"/>
    </row>
    <row r="2145" spans="1:20" x14ac:dyDescent="0.35">
      <c r="A2145" s="6" t="s">
        <v>185</v>
      </c>
      <c r="B2145" s="6" t="s">
        <v>208</v>
      </c>
      <c r="C2145" s="6" t="s">
        <v>699</v>
      </c>
      <c r="D2145" s="6" t="s">
        <v>749</v>
      </c>
      <c r="E2145" s="6" t="s">
        <v>303</v>
      </c>
      <c r="F2145" s="6" t="s">
        <v>304</v>
      </c>
      <c r="G2145" s="6" t="s">
        <v>305</v>
      </c>
      <c r="H2145" s="7">
        <v>52.835500000000003</v>
      </c>
      <c r="I2145" s="7">
        <v>33.814720000000001</v>
      </c>
      <c r="J2145" s="7">
        <v>48.60866</v>
      </c>
      <c r="K2145" s="7">
        <v>43.696106999999998</v>
      </c>
      <c r="L2145" s="7">
        <v>38.010579999999997</v>
      </c>
      <c r="M2145" s="7">
        <v>41.745773999999997</v>
      </c>
      <c r="N2145" s="7">
        <v>22.943353999999999</v>
      </c>
      <c r="O2145" s="7">
        <v>23.552720000000001</v>
      </c>
      <c r="P2145" s="7">
        <v>30.860389999999999</v>
      </c>
      <c r="Q2145" s="7">
        <v>21.045940000000002</v>
      </c>
      <c r="R2145" s="7">
        <v>22.053476</v>
      </c>
      <c r="S2145" s="7">
        <v>23.603210000000001</v>
      </c>
      <c r="T2145" s="7"/>
    </row>
    <row r="2146" spans="1:20" x14ac:dyDescent="0.35">
      <c r="A2146" s="6" t="s">
        <v>185</v>
      </c>
      <c r="B2146" s="6" t="s">
        <v>208</v>
      </c>
      <c r="C2146" s="6" t="s">
        <v>699</v>
      </c>
      <c r="D2146" s="6" t="s">
        <v>749</v>
      </c>
      <c r="E2146" s="6" t="s">
        <v>303</v>
      </c>
      <c r="F2146" s="6" t="s">
        <v>306</v>
      </c>
      <c r="G2146" s="6" t="s">
        <v>307</v>
      </c>
      <c r="H2146" s="6"/>
      <c r="I2146" s="7">
        <v>2.789714</v>
      </c>
      <c r="J2146" s="7">
        <v>5.5794280000000001</v>
      </c>
      <c r="K2146" s="7">
        <v>14.127589</v>
      </c>
      <c r="L2146" s="7">
        <v>4.7354349999999998</v>
      </c>
      <c r="M2146" s="7">
        <v>8.508661</v>
      </c>
      <c r="N2146" s="7">
        <v>8.8152640000000009</v>
      </c>
      <c r="O2146" s="7">
        <v>15.249888</v>
      </c>
      <c r="P2146" s="7">
        <v>11.408198000000001</v>
      </c>
      <c r="Q2146" s="7">
        <v>11.094764</v>
      </c>
      <c r="R2146" s="7">
        <v>11.728436</v>
      </c>
      <c r="S2146" s="7">
        <v>9.91859</v>
      </c>
      <c r="T2146" s="7"/>
    </row>
    <row r="2147" spans="1:20" x14ac:dyDescent="0.35">
      <c r="A2147" s="6" t="s">
        <v>185</v>
      </c>
      <c r="B2147" s="6" t="s">
        <v>208</v>
      </c>
      <c r="C2147" s="6" t="s">
        <v>699</v>
      </c>
      <c r="D2147" s="6" t="s">
        <v>749</v>
      </c>
      <c r="E2147" s="6" t="s">
        <v>303</v>
      </c>
      <c r="F2147" s="6" t="s">
        <v>308</v>
      </c>
      <c r="G2147" s="6" t="s">
        <v>309</v>
      </c>
      <c r="H2147" s="7">
        <v>4.184571</v>
      </c>
      <c r="I2147" s="7">
        <v>1.394857</v>
      </c>
      <c r="J2147" s="7">
        <v>4.184571</v>
      </c>
      <c r="K2147" s="7">
        <v>5.6458000000000004</v>
      </c>
      <c r="L2147" s="7">
        <v>5.7061650000000004</v>
      </c>
      <c r="M2147" s="7">
        <v>10.132911</v>
      </c>
      <c r="N2147" s="7">
        <v>11.406596</v>
      </c>
      <c r="O2147" s="7">
        <v>19.754259999999999</v>
      </c>
      <c r="P2147" s="7">
        <v>14.78246</v>
      </c>
      <c r="Q2147" s="7">
        <v>19.551268</v>
      </c>
      <c r="R2147" s="7">
        <v>20.619996</v>
      </c>
      <c r="S2147" s="7">
        <v>17.450675</v>
      </c>
      <c r="T2147" s="7"/>
    </row>
    <row r="2148" spans="1:20" x14ac:dyDescent="0.35">
      <c r="A2148" s="6" t="s">
        <v>185</v>
      </c>
      <c r="B2148" s="6" t="s">
        <v>208</v>
      </c>
      <c r="C2148" s="6" t="s">
        <v>699</v>
      </c>
      <c r="D2148" s="6" t="s">
        <v>749</v>
      </c>
      <c r="E2148" s="6" t="s">
        <v>303</v>
      </c>
      <c r="F2148" s="6" t="s">
        <v>310</v>
      </c>
      <c r="G2148" s="6" t="s">
        <v>311</v>
      </c>
      <c r="H2148" s="7">
        <v>1.394857</v>
      </c>
      <c r="I2148" s="7">
        <v>1.394857</v>
      </c>
      <c r="J2148" s="7">
        <v>2.789714</v>
      </c>
      <c r="K2148" s="7">
        <v>3.7519130000000001</v>
      </c>
      <c r="L2148" s="7">
        <v>2.755862</v>
      </c>
      <c r="M2148" s="7">
        <v>5.7868440000000003</v>
      </c>
      <c r="N2148" s="7">
        <v>4.4845360000000003</v>
      </c>
      <c r="O2148" s="7">
        <v>7.8210240000000004</v>
      </c>
      <c r="P2148" s="7">
        <v>5.8446850000000001</v>
      </c>
      <c r="Q2148" s="7">
        <v>4.9053620000000002</v>
      </c>
      <c r="R2148" s="7">
        <v>5.172536</v>
      </c>
      <c r="S2148" s="7">
        <v>4.3702100000000002</v>
      </c>
      <c r="T2148" s="7"/>
    </row>
    <row r="2149" spans="1:20" x14ac:dyDescent="0.35">
      <c r="A2149" s="6" t="s">
        <v>185</v>
      </c>
      <c r="B2149" s="6" t="s">
        <v>208</v>
      </c>
      <c r="C2149" s="6" t="s">
        <v>699</v>
      </c>
      <c r="D2149" s="6" t="s">
        <v>749</v>
      </c>
      <c r="E2149" s="6" t="s">
        <v>303</v>
      </c>
      <c r="F2149" s="6" t="s">
        <v>312</v>
      </c>
      <c r="G2149" s="6" t="s">
        <v>313</v>
      </c>
      <c r="H2149" s="7">
        <v>5.5794280000000001</v>
      </c>
      <c r="I2149" s="7">
        <v>2.789714</v>
      </c>
      <c r="J2149" s="7">
        <v>22.317712</v>
      </c>
      <c r="K2149" s="7">
        <v>31.978497999999998</v>
      </c>
      <c r="L2149" s="7">
        <v>14.221888999999999</v>
      </c>
      <c r="M2149" s="7">
        <v>22.431864999999998</v>
      </c>
      <c r="N2149" s="7">
        <v>23.724302000000002</v>
      </c>
      <c r="O2149" s="7">
        <v>41.032387999999997</v>
      </c>
      <c r="P2149" s="7">
        <v>30.68967</v>
      </c>
      <c r="Q2149" s="7">
        <v>41.981572</v>
      </c>
      <c r="R2149" s="7">
        <v>44.287388</v>
      </c>
      <c r="S2149" s="7">
        <v>37.479170000000003</v>
      </c>
      <c r="T2149" s="7"/>
    </row>
    <row r="2150" spans="1:20" x14ac:dyDescent="0.35">
      <c r="A2150" s="6" t="s">
        <v>185</v>
      </c>
      <c r="B2150" s="6" t="s">
        <v>208</v>
      </c>
      <c r="C2150" s="6" t="s">
        <v>699</v>
      </c>
      <c r="D2150" s="6" t="s">
        <v>749</v>
      </c>
      <c r="E2150" s="6" t="s">
        <v>303</v>
      </c>
      <c r="F2150" s="6" t="s">
        <v>314</v>
      </c>
      <c r="G2150" s="6" t="s">
        <v>315</v>
      </c>
      <c r="H2150" s="7">
        <v>2.789714</v>
      </c>
      <c r="I2150" s="7">
        <v>2.789714</v>
      </c>
      <c r="J2150" s="7">
        <v>9.7639990000000001</v>
      </c>
      <c r="K2150" s="7">
        <v>15.523076</v>
      </c>
      <c r="L2150" s="7">
        <v>7.6546440000000002</v>
      </c>
      <c r="M2150" s="7">
        <v>20.295269000000001</v>
      </c>
      <c r="N2150" s="7">
        <v>12.104708</v>
      </c>
      <c r="O2150" s="7">
        <v>20.897154</v>
      </c>
      <c r="P2150" s="7">
        <v>15.61598</v>
      </c>
      <c r="Q2150" s="7">
        <v>21.206455999999999</v>
      </c>
      <c r="R2150" s="7">
        <v>22.374251999999998</v>
      </c>
      <c r="S2150" s="7">
        <v>18.930900000000001</v>
      </c>
      <c r="T2150" s="7"/>
    </row>
    <row r="2151" spans="1:20" x14ac:dyDescent="0.35">
      <c r="A2151" s="6" t="s">
        <v>185</v>
      </c>
      <c r="B2151" s="6" t="s">
        <v>208</v>
      </c>
      <c r="C2151" s="6" t="s">
        <v>699</v>
      </c>
      <c r="D2151" s="6" t="s">
        <v>749</v>
      </c>
      <c r="E2151" s="6" t="s">
        <v>303</v>
      </c>
      <c r="F2151" s="6" t="s">
        <v>316</v>
      </c>
      <c r="G2151" s="6" t="s">
        <v>317</v>
      </c>
      <c r="H2151" s="7">
        <v>63.4026</v>
      </c>
      <c r="I2151" s="7">
        <v>80.309960000000004</v>
      </c>
      <c r="J2151" s="7">
        <v>59.175759999999997</v>
      </c>
      <c r="K2151" s="7">
        <v>55.405957999999998</v>
      </c>
      <c r="L2151" s="7">
        <v>85.970259999999996</v>
      </c>
      <c r="M2151" s="7">
        <v>94.496855999999994</v>
      </c>
      <c r="N2151" s="7">
        <v>63.895896</v>
      </c>
      <c r="O2151" s="7">
        <v>92.126816000000005</v>
      </c>
      <c r="P2151" s="7">
        <v>95.232275000000001</v>
      </c>
      <c r="Q2151" s="7">
        <v>54.879595999999999</v>
      </c>
      <c r="R2151" s="7">
        <v>83.349739999999997</v>
      </c>
      <c r="S2151" s="7">
        <v>68.907910000000001</v>
      </c>
      <c r="T2151" s="7"/>
    </row>
    <row r="2152" spans="1:20" x14ac:dyDescent="0.35">
      <c r="A2152" s="6" t="s">
        <v>185</v>
      </c>
      <c r="B2152" s="6" t="s">
        <v>208</v>
      </c>
      <c r="C2152" s="6" t="s">
        <v>699</v>
      </c>
      <c r="D2152" s="6" t="s">
        <v>749</v>
      </c>
      <c r="E2152" s="6" t="s">
        <v>303</v>
      </c>
      <c r="F2152" s="6" t="s">
        <v>318</v>
      </c>
      <c r="G2152" s="6" t="s">
        <v>319</v>
      </c>
      <c r="H2152" s="7">
        <v>57.062339999999999</v>
      </c>
      <c r="I2152" s="7">
        <v>71.856279999999998</v>
      </c>
      <c r="J2152" s="7">
        <v>73.969700000000003</v>
      </c>
      <c r="K2152" s="7">
        <v>53.379764999999999</v>
      </c>
      <c r="L2152" s="7">
        <v>86.201769999999996</v>
      </c>
      <c r="M2152" s="7">
        <v>71.738029999999995</v>
      </c>
      <c r="N2152" s="7">
        <v>52.737774000000002</v>
      </c>
      <c r="O2152" s="7">
        <v>76.126187999999999</v>
      </c>
      <c r="P2152" s="7">
        <v>78.812925000000007</v>
      </c>
      <c r="Q2152" s="7">
        <v>41.087926000000003</v>
      </c>
      <c r="R2152" s="7">
        <v>62.390376000000003</v>
      </c>
      <c r="S2152" s="7">
        <v>51.580039999999997</v>
      </c>
      <c r="T2152" s="7"/>
    </row>
    <row r="2153" spans="1:20" x14ac:dyDescent="0.35">
      <c r="A2153" s="6" t="s">
        <v>185</v>
      </c>
      <c r="B2153" s="6" t="s">
        <v>208</v>
      </c>
      <c r="C2153" s="6" t="s">
        <v>699</v>
      </c>
      <c r="D2153" s="6" t="s">
        <v>749</v>
      </c>
      <c r="E2153" s="6" t="s">
        <v>303</v>
      </c>
      <c r="F2153" s="6" t="s">
        <v>687</v>
      </c>
      <c r="G2153" s="6" t="s">
        <v>688</v>
      </c>
      <c r="H2153" s="6"/>
      <c r="I2153" s="6"/>
      <c r="J2153" s="7">
        <v>4.2268400000000002</v>
      </c>
      <c r="K2153" s="7">
        <v>6.3402599999999998</v>
      </c>
      <c r="L2153" s="7">
        <v>0</v>
      </c>
      <c r="M2153" s="7">
        <v>0</v>
      </c>
      <c r="N2153" s="7">
        <v>0</v>
      </c>
      <c r="O2153" s="7">
        <v>0</v>
      </c>
      <c r="P2153" s="7">
        <v>0</v>
      </c>
      <c r="Q2153" s="7">
        <v>0</v>
      </c>
      <c r="R2153" s="7">
        <v>0</v>
      </c>
      <c r="S2153" s="7">
        <v>0</v>
      </c>
      <c r="T2153" s="7"/>
    </row>
    <row r="2154" spans="1:20" x14ac:dyDescent="0.35">
      <c r="A2154" s="6" t="s">
        <v>185</v>
      </c>
      <c r="B2154" s="6" t="s">
        <v>208</v>
      </c>
      <c r="C2154" s="6" t="s">
        <v>699</v>
      </c>
      <c r="D2154" s="6" t="s">
        <v>749</v>
      </c>
      <c r="E2154" s="6" t="s">
        <v>303</v>
      </c>
      <c r="F2154" s="6" t="s">
        <v>689</v>
      </c>
      <c r="G2154" s="6" t="s">
        <v>690</v>
      </c>
      <c r="H2154" s="7">
        <v>9.7640060000000002</v>
      </c>
      <c r="I2154" s="7">
        <v>12.553722</v>
      </c>
      <c r="J2154" s="7">
        <v>20.92287</v>
      </c>
      <c r="K2154" s="7">
        <v>2.7897159999999999</v>
      </c>
      <c r="L2154" s="7">
        <v>0</v>
      </c>
      <c r="M2154" s="7">
        <v>0</v>
      </c>
      <c r="N2154" s="7">
        <v>0</v>
      </c>
      <c r="O2154" s="7">
        <v>0</v>
      </c>
      <c r="P2154" s="7">
        <v>0</v>
      </c>
      <c r="Q2154" s="7">
        <v>0</v>
      </c>
      <c r="R2154" s="7">
        <v>0</v>
      </c>
      <c r="S2154" s="7">
        <v>0</v>
      </c>
      <c r="T2154" s="7"/>
    </row>
    <row r="2155" spans="1:20" x14ac:dyDescent="0.35">
      <c r="A2155" s="6" t="s">
        <v>185</v>
      </c>
      <c r="B2155" s="6" t="s">
        <v>208</v>
      </c>
      <c r="C2155" s="6" t="s">
        <v>699</v>
      </c>
      <c r="D2155" s="6" t="s">
        <v>749</v>
      </c>
      <c r="E2155" s="6" t="s">
        <v>303</v>
      </c>
      <c r="F2155" s="6" t="s">
        <v>691</v>
      </c>
      <c r="G2155" s="6" t="s">
        <v>692</v>
      </c>
      <c r="H2155" s="7">
        <v>16.040866999999999</v>
      </c>
      <c r="I2155" s="7">
        <v>21.620298999999999</v>
      </c>
      <c r="J2155" s="7">
        <v>41.148311</v>
      </c>
      <c r="K2155" s="7">
        <v>9.0665770000000006</v>
      </c>
      <c r="L2155" s="7">
        <v>0</v>
      </c>
      <c r="M2155" s="7">
        <v>0</v>
      </c>
      <c r="N2155" s="7">
        <v>0</v>
      </c>
      <c r="O2155" s="7">
        <v>0</v>
      </c>
      <c r="P2155" s="7">
        <v>0</v>
      </c>
      <c r="Q2155" s="7">
        <v>0</v>
      </c>
      <c r="R2155" s="7">
        <v>0</v>
      </c>
      <c r="S2155" s="7">
        <v>0</v>
      </c>
      <c r="T2155" s="7"/>
    </row>
    <row r="2156" spans="1:20" x14ac:dyDescent="0.35">
      <c r="A2156" s="6" t="s">
        <v>185</v>
      </c>
      <c r="B2156" s="6" t="s">
        <v>208</v>
      </c>
      <c r="C2156" s="6" t="s">
        <v>699</v>
      </c>
      <c r="D2156" s="6" t="s">
        <v>749</v>
      </c>
      <c r="E2156" s="6" t="s">
        <v>303</v>
      </c>
      <c r="F2156" s="6" t="s">
        <v>712</v>
      </c>
      <c r="G2156" s="6" t="s">
        <v>713</v>
      </c>
      <c r="H2156" s="7">
        <v>3.4871449999999999</v>
      </c>
      <c r="I2156" s="7">
        <v>3.4871449999999999</v>
      </c>
      <c r="J2156" s="7">
        <v>9.7640060000000002</v>
      </c>
      <c r="K2156" s="7">
        <v>1.3948579999999999</v>
      </c>
      <c r="L2156" s="7">
        <v>0</v>
      </c>
      <c r="M2156" s="7">
        <v>0</v>
      </c>
      <c r="N2156" s="7">
        <v>0</v>
      </c>
      <c r="O2156" s="7">
        <v>0</v>
      </c>
      <c r="P2156" s="7">
        <v>0</v>
      </c>
      <c r="Q2156" s="7">
        <v>0</v>
      </c>
      <c r="R2156" s="7">
        <v>0</v>
      </c>
      <c r="S2156" s="7">
        <v>0</v>
      </c>
      <c r="T2156" s="7"/>
    </row>
    <row r="2157" spans="1:20" x14ac:dyDescent="0.35">
      <c r="A2157" s="6" t="s">
        <v>185</v>
      </c>
      <c r="B2157" s="6" t="s">
        <v>208</v>
      </c>
      <c r="C2157" s="6" t="s">
        <v>699</v>
      </c>
      <c r="D2157" s="6" t="s">
        <v>749</v>
      </c>
      <c r="E2157" s="6" t="s">
        <v>303</v>
      </c>
      <c r="F2157" s="6" t="s">
        <v>693</v>
      </c>
      <c r="G2157" s="6" t="s">
        <v>694</v>
      </c>
      <c r="H2157" s="7">
        <v>11.856293000000001</v>
      </c>
      <c r="I2157" s="7">
        <v>13.251151</v>
      </c>
      <c r="J2157" s="7">
        <v>22.317727999999999</v>
      </c>
      <c r="K2157" s="7">
        <v>6.9742899999999999</v>
      </c>
      <c r="L2157" s="7">
        <v>0</v>
      </c>
      <c r="M2157" s="7">
        <v>0</v>
      </c>
      <c r="N2157" s="7">
        <v>0</v>
      </c>
      <c r="O2157" s="7">
        <v>0</v>
      </c>
      <c r="P2157" s="7">
        <v>0</v>
      </c>
      <c r="Q2157" s="7">
        <v>0</v>
      </c>
      <c r="R2157" s="7">
        <v>0</v>
      </c>
      <c r="S2157" s="7">
        <v>0</v>
      </c>
      <c r="T2157" s="7"/>
    </row>
    <row r="2158" spans="1:20" x14ac:dyDescent="0.35">
      <c r="A2158" s="6" t="s">
        <v>185</v>
      </c>
      <c r="B2158" s="6" t="s">
        <v>208</v>
      </c>
      <c r="C2158" s="6" t="s">
        <v>699</v>
      </c>
      <c r="D2158" s="6" t="s">
        <v>749</v>
      </c>
      <c r="E2158" s="6" t="s">
        <v>303</v>
      </c>
      <c r="F2158" s="6" t="s">
        <v>714</v>
      </c>
      <c r="G2158" s="6" t="s">
        <v>715</v>
      </c>
      <c r="H2158" s="7">
        <v>13.94858</v>
      </c>
      <c r="I2158" s="7">
        <v>6.9742899999999999</v>
      </c>
      <c r="J2158" s="7">
        <v>27.199731</v>
      </c>
      <c r="K2158" s="7">
        <v>6.9742899999999999</v>
      </c>
      <c r="L2158" s="7">
        <v>0</v>
      </c>
      <c r="M2158" s="7">
        <v>0</v>
      </c>
      <c r="N2158" s="7">
        <v>0</v>
      </c>
      <c r="O2158" s="7">
        <v>0</v>
      </c>
      <c r="P2158" s="7">
        <v>0</v>
      </c>
      <c r="Q2158" s="7">
        <v>0</v>
      </c>
      <c r="R2158" s="7">
        <v>0</v>
      </c>
      <c r="S2158" s="7">
        <v>0</v>
      </c>
      <c r="T2158" s="7"/>
    </row>
    <row r="2159" spans="1:20" x14ac:dyDescent="0.35">
      <c r="A2159" s="6" t="s">
        <v>185</v>
      </c>
      <c r="B2159" s="6" t="s">
        <v>208</v>
      </c>
      <c r="C2159" s="6" t="s">
        <v>699</v>
      </c>
      <c r="D2159" s="6" t="s">
        <v>749</v>
      </c>
      <c r="E2159" s="6" t="s">
        <v>303</v>
      </c>
      <c r="F2159" s="6" t="s">
        <v>320</v>
      </c>
      <c r="G2159" s="6" t="s">
        <v>321</v>
      </c>
      <c r="H2159" s="7">
        <v>4.2268400000000002</v>
      </c>
      <c r="I2159" s="7">
        <v>2.1134200000000001</v>
      </c>
      <c r="J2159" s="7">
        <v>2.1134200000000001</v>
      </c>
      <c r="K2159" s="7">
        <v>3.7717079999999998</v>
      </c>
      <c r="L2159" s="7">
        <v>3.089766</v>
      </c>
      <c r="M2159" s="7">
        <v>5.2945820000000001</v>
      </c>
      <c r="N2159" s="7">
        <v>8.2354559999999992</v>
      </c>
      <c r="O2159" s="7">
        <v>11.888400000000001</v>
      </c>
      <c r="P2159" s="7">
        <v>12.30195</v>
      </c>
      <c r="Q2159" s="7">
        <v>0</v>
      </c>
      <c r="R2159" s="7">
        <v>0</v>
      </c>
      <c r="S2159" s="7">
        <v>0</v>
      </c>
      <c r="T2159" s="7"/>
    </row>
    <row r="2160" spans="1:20" x14ac:dyDescent="0.35">
      <c r="A2160" s="6" t="s">
        <v>185</v>
      </c>
      <c r="B2160" s="6" t="s">
        <v>208</v>
      </c>
      <c r="C2160" s="6" t="s">
        <v>699</v>
      </c>
      <c r="D2160" s="6" t="s">
        <v>749</v>
      </c>
      <c r="E2160" s="6" t="s">
        <v>303</v>
      </c>
      <c r="F2160" s="6" t="s">
        <v>322</v>
      </c>
      <c r="G2160" s="6" t="s">
        <v>323</v>
      </c>
      <c r="H2160" s="7">
        <v>8.4536800000000003</v>
      </c>
      <c r="I2160" s="7">
        <v>8.4536800000000003</v>
      </c>
      <c r="J2160" s="7">
        <v>25.361039999999999</v>
      </c>
      <c r="K2160" s="7">
        <v>19.285091000000001</v>
      </c>
      <c r="L2160" s="7">
        <v>11.673632</v>
      </c>
      <c r="M2160" s="7">
        <v>0</v>
      </c>
      <c r="N2160" s="6"/>
      <c r="O2160" s="6"/>
      <c r="P2160" s="6"/>
      <c r="Q2160" s="6"/>
      <c r="R2160" s="6"/>
      <c r="S2160" s="6"/>
      <c r="T2160" s="7"/>
    </row>
    <row r="2161" spans="1:20" x14ac:dyDescent="0.35">
      <c r="A2161" s="6" t="s">
        <v>185</v>
      </c>
      <c r="B2161" s="6" t="s">
        <v>208</v>
      </c>
      <c r="C2161" s="6" t="s">
        <v>699</v>
      </c>
      <c r="D2161" s="6" t="s">
        <v>749</v>
      </c>
      <c r="E2161" s="6" t="s">
        <v>303</v>
      </c>
      <c r="F2161" s="6" t="s">
        <v>324</v>
      </c>
      <c r="G2161" s="6" t="s">
        <v>325</v>
      </c>
      <c r="H2161" s="6"/>
      <c r="I2161" s="6"/>
      <c r="J2161" s="6"/>
      <c r="K2161" s="7">
        <v>0</v>
      </c>
      <c r="L2161" s="7">
        <v>0</v>
      </c>
      <c r="M2161" s="7">
        <v>0</v>
      </c>
      <c r="N2161" s="7">
        <v>5.3956520000000001</v>
      </c>
      <c r="O2161" s="7">
        <v>6.9694560000000001</v>
      </c>
      <c r="P2161" s="7">
        <v>4.60947</v>
      </c>
      <c r="Q2161" s="7">
        <v>3.8803200000000002</v>
      </c>
      <c r="R2161" s="7">
        <v>5.3089240000000002</v>
      </c>
      <c r="S2161" s="7">
        <v>7.1568849999999999</v>
      </c>
      <c r="T2161" s="7"/>
    </row>
    <row r="2162" spans="1:20" x14ac:dyDescent="0.35">
      <c r="A2162" s="6" t="s">
        <v>185</v>
      </c>
      <c r="B2162" s="6" t="s">
        <v>208</v>
      </c>
      <c r="C2162" s="6" t="s">
        <v>699</v>
      </c>
      <c r="D2162" s="6" t="s">
        <v>749</v>
      </c>
      <c r="E2162" s="6" t="s">
        <v>303</v>
      </c>
      <c r="F2162" s="6" t="s">
        <v>677</v>
      </c>
      <c r="G2162" s="6" t="s">
        <v>678</v>
      </c>
      <c r="H2162" s="7">
        <v>1.9020779999999999</v>
      </c>
      <c r="I2162" s="7">
        <v>2.8531170000000001</v>
      </c>
      <c r="J2162" s="7">
        <v>3.8041559999999999</v>
      </c>
      <c r="K2162" s="7">
        <v>2.952502</v>
      </c>
      <c r="L2162" s="7">
        <v>0</v>
      </c>
      <c r="M2162" s="7">
        <v>0</v>
      </c>
      <c r="N2162" s="7">
        <v>0</v>
      </c>
      <c r="O2162" s="7">
        <v>0</v>
      </c>
      <c r="P2162" s="7">
        <v>0</v>
      </c>
      <c r="Q2162" s="7">
        <v>0</v>
      </c>
      <c r="R2162" s="7">
        <v>0</v>
      </c>
      <c r="S2162" s="7">
        <v>0</v>
      </c>
      <c r="T2162" s="7"/>
    </row>
    <row r="2163" spans="1:20" x14ac:dyDescent="0.35">
      <c r="A2163" s="6" t="s">
        <v>185</v>
      </c>
      <c r="B2163" s="6" t="s">
        <v>208</v>
      </c>
      <c r="C2163" s="6" t="s">
        <v>699</v>
      </c>
      <c r="D2163" s="6" t="s">
        <v>749</v>
      </c>
      <c r="E2163" s="6" t="s">
        <v>303</v>
      </c>
      <c r="F2163" s="6" t="s">
        <v>716</v>
      </c>
      <c r="G2163" s="6" t="s">
        <v>717</v>
      </c>
      <c r="H2163" s="6"/>
      <c r="I2163" s="7">
        <v>0.95103899999999997</v>
      </c>
      <c r="J2163" s="7">
        <v>2.8531170000000001</v>
      </c>
      <c r="K2163" s="7">
        <v>1.229679</v>
      </c>
      <c r="L2163" s="7">
        <v>0</v>
      </c>
      <c r="M2163" s="7">
        <v>0</v>
      </c>
      <c r="N2163" s="7">
        <v>0</v>
      </c>
      <c r="O2163" s="7">
        <v>0</v>
      </c>
      <c r="P2163" s="7">
        <v>0</v>
      </c>
      <c r="Q2163" s="7">
        <v>0</v>
      </c>
      <c r="R2163" s="7">
        <v>0</v>
      </c>
      <c r="S2163" s="7">
        <v>0</v>
      </c>
      <c r="T2163" s="7"/>
    </row>
    <row r="2164" spans="1:20" x14ac:dyDescent="0.35">
      <c r="A2164" s="6" t="s">
        <v>185</v>
      </c>
      <c r="B2164" s="6" t="s">
        <v>208</v>
      </c>
      <c r="C2164" s="6" t="s">
        <v>699</v>
      </c>
      <c r="D2164" s="6" t="s">
        <v>749</v>
      </c>
      <c r="E2164" s="6" t="s">
        <v>303</v>
      </c>
      <c r="F2164" s="6" t="s">
        <v>707</v>
      </c>
      <c r="G2164" s="6" t="s">
        <v>708</v>
      </c>
      <c r="H2164" s="7">
        <v>5.7062340000000003</v>
      </c>
      <c r="I2164" s="6"/>
      <c r="J2164" s="7">
        <v>5.7062340000000003</v>
      </c>
      <c r="K2164" s="7">
        <v>2.580838</v>
      </c>
      <c r="L2164" s="7">
        <v>0</v>
      </c>
      <c r="M2164" s="7">
        <v>0</v>
      </c>
      <c r="N2164" s="7">
        <v>0</v>
      </c>
      <c r="O2164" s="7">
        <v>0</v>
      </c>
      <c r="P2164" s="7">
        <v>0</v>
      </c>
      <c r="Q2164" s="7">
        <v>0</v>
      </c>
      <c r="R2164" s="7">
        <v>0</v>
      </c>
      <c r="S2164" s="7">
        <v>0</v>
      </c>
      <c r="T2164" s="7"/>
    </row>
    <row r="2165" spans="1:20" x14ac:dyDescent="0.35">
      <c r="A2165" s="6" t="s">
        <v>185</v>
      </c>
      <c r="B2165" s="6" t="s">
        <v>208</v>
      </c>
      <c r="C2165" s="6" t="s">
        <v>699</v>
      </c>
      <c r="D2165" s="6" t="s">
        <v>749</v>
      </c>
      <c r="E2165" s="6" t="s">
        <v>303</v>
      </c>
      <c r="F2165" s="6" t="s">
        <v>718</v>
      </c>
      <c r="G2165" s="6" t="s">
        <v>719</v>
      </c>
      <c r="H2165" s="7">
        <v>1.9020779999999999</v>
      </c>
      <c r="I2165" s="6"/>
      <c r="J2165" s="7">
        <v>1.9020779999999999</v>
      </c>
      <c r="K2165" s="7">
        <v>2.2789450000000002</v>
      </c>
      <c r="L2165" s="7">
        <v>0</v>
      </c>
      <c r="M2165" s="7">
        <v>0</v>
      </c>
      <c r="N2165" s="7">
        <v>0</v>
      </c>
      <c r="O2165" s="7">
        <v>0</v>
      </c>
      <c r="P2165" s="7">
        <v>0</v>
      </c>
      <c r="Q2165" s="7">
        <v>0</v>
      </c>
      <c r="R2165" s="7">
        <v>0</v>
      </c>
      <c r="S2165" s="7">
        <v>0</v>
      </c>
      <c r="T2165" s="7"/>
    </row>
    <row r="2166" spans="1:20" x14ac:dyDescent="0.35">
      <c r="A2166" s="6" t="s">
        <v>185</v>
      </c>
      <c r="B2166" s="6" t="s">
        <v>208</v>
      </c>
      <c r="C2166" s="6" t="s">
        <v>699</v>
      </c>
      <c r="D2166" s="6" t="s">
        <v>749</v>
      </c>
      <c r="E2166" s="6" t="s">
        <v>303</v>
      </c>
      <c r="F2166" s="6" t="s">
        <v>743</v>
      </c>
      <c r="G2166" s="6" t="s">
        <v>744</v>
      </c>
      <c r="H2166" s="7">
        <v>0.95103899999999997</v>
      </c>
      <c r="I2166" s="6"/>
      <c r="J2166" s="7">
        <v>2.8531170000000001</v>
      </c>
      <c r="K2166" s="7">
        <v>0.96436900000000003</v>
      </c>
      <c r="L2166" s="7">
        <v>0</v>
      </c>
      <c r="M2166" s="7">
        <v>0</v>
      </c>
      <c r="N2166" s="7">
        <v>0</v>
      </c>
      <c r="O2166" s="7">
        <v>0</v>
      </c>
      <c r="P2166" s="7">
        <v>0</v>
      </c>
      <c r="Q2166" s="7">
        <v>0</v>
      </c>
      <c r="R2166" s="7">
        <v>0</v>
      </c>
      <c r="S2166" s="7">
        <v>0</v>
      </c>
      <c r="T2166" s="7"/>
    </row>
    <row r="2167" spans="1:20" x14ac:dyDescent="0.35">
      <c r="A2167" s="6" t="s">
        <v>185</v>
      </c>
      <c r="B2167" s="6" t="s">
        <v>208</v>
      </c>
      <c r="C2167" s="6" t="s">
        <v>699</v>
      </c>
      <c r="D2167" s="6" t="s">
        <v>749</v>
      </c>
      <c r="E2167" s="6" t="s">
        <v>303</v>
      </c>
      <c r="F2167" s="6" t="s">
        <v>326</v>
      </c>
      <c r="G2167" s="6" t="s">
        <v>327</v>
      </c>
      <c r="H2167" s="7">
        <v>6.3402599999999998</v>
      </c>
      <c r="I2167" s="7">
        <v>8.4536800000000003</v>
      </c>
      <c r="J2167" s="7">
        <v>12.68052</v>
      </c>
      <c r="K2167" s="7">
        <v>4.7019669999999998</v>
      </c>
      <c r="L2167" s="7">
        <v>8.4310299999999998</v>
      </c>
      <c r="M2167" s="7">
        <v>10.938404999999999</v>
      </c>
      <c r="N2167" s="7">
        <v>4.6146919999999998</v>
      </c>
      <c r="O2167" s="7">
        <v>6.6893279999999997</v>
      </c>
      <c r="P2167" s="7">
        <v>6.9393050000000001</v>
      </c>
      <c r="Q2167" s="7">
        <v>7.7510760000000003</v>
      </c>
      <c r="R2167" s="7">
        <v>11.774392000000001</v>
      </c>
      <c r="S2167" s="7">
        <v>9.7358799999999999</v>
      </c>
      <c r="T2167" s="7"/>
    </row>
    <row r="2168" spans="1:20" x14ac:dyDescent="0.35">
      <c r="A2168" s="6" t="s">
        <v>185</v>
      </c>
      <c r="B2168" s="6" t="s">
        <v>208</v>
      </c>
      <c r="C2168" s="6" t="s">
        <v>699</v>
      </c>
      <c r="D2168" s="6" t="s">
        <v>749</v>
      </c>
      <c r="E2168" s="6" t="s">
        <v>303</v>
      </c>
      <c r="F2168" s="6" t="s">
        <v>328</v>
      </c>
      <c r="G2168" s="6" t="s">
        <v>329</v>
      </c>
      <c r="H2168" s="7">
        <v>15.216623999999999</v>
      </c>
      <c r="I2168" s="7">
        <v>15.216623999999999</v>
      </c>
      <c r="J2168" s="7">
        <v>35.188442999999999</v>
      </c>
      <c r="K2168" s="7">
        <v>29.917000000000002</v>
      </c>
      <c r="L2168" s="7">
        <v>16.616242</v>
      </c>
      <c r="M2168" s="7">
        <v>31.82029</v>
      </c>
      <c r="N2168" s="7">
        <v>35.663379999999997</v>
      </c>
      <c r="O2168" s="7">
        <v>51.161639999999998</v>
      </c>
      <c r="P2168" s="7">
        <v>0</v>
      </c>
      <c r="Q2168" s="7">
        <v>0</v>
      </c>
      <c r="R2168" s="7">
        <v>0</v>
      </c>
      <c r="S2168" s="7">
        <v>0</v>
      </c>
      <c r="T2168" s="7"/>
    </row>
    <row r="2169" spans="1:20" x14ac:dyDescent="0.35">
      <c r="A2169" s="6" t="s">
        <v>185</v>
      </c>
      <c r="B2169" s="6" t="s">
        <v>208</v>
      </c>
      <c r="C2169" s="6" t="s">
        <v>699</v>
      </c>
      <c r="D2169" s="6" t="s">
        <v>749</v>
      </c>
      <c r="E2169" s="6" t="s">
        <v>303</v>
      </c>
      <c r="F2169" s="6" t="s">
        <v>330</v>
      </c>
      <c r="G2169" s="6" t="s">
        <v>331</v>
      </c>
      <c r="H2169" s="6"/>
      <c r="I2169" s="6"/>
      <c r="J2169" s="6"/>
      <c r="K2169" s="7">
        <v>0</v>
      </c>
      <c r="L2169" s="7">
        <v>0</v>
      </c>
      <c r="M2169" s="7">
        <v>0</v>
      </c>
      <c r="N2169" s="7">
        <v>0</v>
      </c>
      <c r="O2169" s="7">
        <v>34.845768</v>
      </c>
      <c r="P2169" s="7">
        <v>126.53789999999999</v>
      </c>
      <c r="Q2169" s="7">
        <v>115.35063</v>
      </c>
      <c r="R2169" s="7">
        <v>75.131051999999997</v>
      </c>
      <c r="S2169" s="7">
        <v>93.732010000000002</v>
      </c>
      <c r="T2169" s="7"/>
    </row>
    <row r="2170" spans="1:20" x14ac:dyDescent="0.35">
      <c r="A2170" s="6" t="s">
        <v>185</v>
      </c>
      <c r="B2170" s="6" t="s">
        <v>208</v>
      </c>
      <c r="C2170" s="6" t="s">
        <v>699</v>
      </c>
      <c r="D2170" s="6" t="s">
        <v>749</v>
      </c>
      <c r="E2170" s="6" t="s">
        <v>303</v>
      </c>
      <c r="F2170" s="6" t="s">
        <v>332</v>
      </c>
      <c r="G2170" s="6" t="s">
        <v>333</v>
      </c>
      <c r="H2170" s="7">
        <v>12.363507</v>
      </c>
      <c r="I2170" s="7">
        <v>5.7062340000000003</v>
      </c>
      <c r="J2170" s="7">
        <v>31.384287</v>
      </c>
      <c r="K2170" s="7">
        <v>25.479001</v>
      </c>
      <c r="L2170" s="7">
        <v>10.979400999999999</v>
      </c>
      <c r="M2170" s="7">
        <v>15.269359</v>
      </c>
      <c r="N2170" s="7">
        <v>15.051024</v>
      </c>
      <c r="O2170" s="7">
        <v>26.454799999999999</v>
      </c>
      <c r="P2170" s="7">
        <v>0</v>
      </c>
      <c r="Q2170" s="7">
        <v>0</v>
      </c>
      <c r="R2170" s="7">
        <v>0</v>
      </c>
      <c r="S2170" s="7">
        <v>0</v>
      </c>
      <c r="T2170" s="7"/>
    </row>
    <row r="2171" spans="1:20" x14ac:dyDescent="0.35">
      <c r="A2171" s="6" t="s">
        <v>185</v>
      </c>
      <c r="B2171" s="6" t="s">
        <v>208</v>
      </c>
      <c r="C2171" s="6" t="s">
        <v>699</v>
      </c>
      <c r="D2171" s="6" t="s">
        <v>749</v>
      </c>
      <c r="E2171" s="6" t="s">
        <v>303</v>
      </c>
      <c r="F2171" s="6" t="s">
        <v>334</v>
      </c>
      <c r="G2171" s="6" t="s">
        <v>335</v>
      </c>
      <c r="H2171" s="6"/>
      <c r="I2171" s="6"/>
      <c r="J2171" s="6"/>
      <c r="K2171" s="7">
        <v>0</v>
      </c>
      <c r="L2171" s="7">
        <v>0</v>
      </c>
      <c r="M2171" s="7">
        <v>0</v>
      </c>
      <c r="N2171" s="7">
        <v>0</v>
      </c>
      <c r="O2171" s="7">
        <v>18.020295000000001</v>
      </c>
      <c r="P2171" s="7">
        <v>98.416409999999999</v>
      </c>
      <c r="Q2171" s="7">
        <v>99.984886000000003</v>
      </c>
      <c r="R2171" s="7">
        <v>66.652079999999998</v>
      </c>
      <c r="S2171" s="7">
        <v>79.182119999999998</v>
      </c>
      <c r="T2171" s="7"/>
    </row>
    <row r="2172" spans="1:20" x14ac:dyDescent="0.35">
      <c r="A2172" s="6" t="s">
        <v>185</v>
      </c>
      <c r="B2172" s="6" t="s">
        <v>208</v>
      </c>
      <c r="C2172" s="6" t="s">
        <v>699</v>
      </c>
      <c r="D2172" s="6" t="s">
        <v>749</v>
      </c>
      <c r="E2172" s="6" t="s">
        <v>303</v>
      </c>
      <c r="F2172" s="6" t="s">
        <v>336</v>
      </c>
      <c r="G2172" s="6" t="s">
        <v>337</v>
      </c>
      <c r="H2172" s="7">
        <v>3.8041559999999999</v>
      </c>
      <c r="I2172" s="7">
        <v>5.7062340000000003</v>
      </c>
      <c r="J2172" s="7">
        <v>5.7062340000000003</v>
      </c>
      <c r="K2172" s="7">
        <v>9.2425800000000002</v>
      </c>
      <c r="L2172" s="7">
        <v>3.724494</v>
      </c>
      <c r="M2172" s="7">
        <v>6.0823309999999999</v>
      </c>
      <c r="N2172" s="7">
        <v>9.6790400000000005</v>
      </c>
      <c r="O2172" s="7">
        <v>21.547042000000001</v>
      </c>
      <c r="P2172" s="7">
        <v>0</v>
      </c>
      <c r="Q2172" s="7">
        <v>0</v>
      </c>
      <c r="R2172" s="7">
        <v>0</v>
      </c>
      <c r="S2172" s="7">
        <v>0</v>
      </c>
      <c r="T2172" s="7"/>
    </row>
    <row r="2173" spans="1:20" x14ac:dyDescent="0.35">
      <c r="A2173" s="6" t="s">
        <v>185</v>
      </c>
      <c r="B2173" s="6" t="s">
        <v>208</v>
      </c>
      <c r="C2173" s="6" t="s">
        <v>699</v>
      </c>
      <c r="D2173" s="6" t="s">
        <v>749</v>
      </c>
      <c r="E2173" s="6" t="s">
        <v>303</v>
      </c>
      <c r="F2173" s="6" t="s">
        <v>338</v>
      </c>
      <c r="G2173" s="6" t="s">
        <v>339</v>
      </c>
      <c r="H2173" s="6"/>
      <c r="I2173" s="6"/>
      <c r="J2173" s="6"/>
      <c r="K2173" s="7">
        <v>0</v>
      </c>
      <c r="L2173" s="7">
        <v>0</v>
      </c>
      <c r="M2173" s="7">
        <v>0</v>
      </c>
      <c r="N2173" s="7">
        <v>0</v>
      </c>
      <c r="O2173" s="7">
        <v>14.676294</v>
      </c>
      <c r="P2173" s="7">
        <v>130.30622</v>
      </c>
      <c r="Q2173" s="7">
        <v>129.10297199999999</v>
      </c>
      <c r="R2173" s="7">
        <v>68.895585999999994</v>
      </c>
      <c r="S2173" s="7">
        <v>96.048204999999996</v>
      </c>
      <c r="T2173" s="7"/>
    </row>
    <row r="2174" spans="1:20" x14ac:dyDescent="0.35">
      <c r="A2174" s="6" t="s">
        <v>185</v>
      </c>
      <c r="B2174" s="6" t="s">
        <v>208</v>
      </c>
      <c r="C2174" s="6" t="s">
        <v>699</v>
      </c>
      <c r="D2174" s="6" t="s">
        <v>749</v>
      </c>
      <c r="E2174" s="6" t="s">
        <v>303</v>
      </c>
      <c r="F2174" s="6" t="s">
        <v>340</v>
      </c>
      <c r="G2174" s="6" t="s">
        <v>341</v>
      </c>
      <c r="H2174" s="7">
        <v>12.68052</v>
      </c>
      <c r="I2174" s="7">
        <v>10.5671</v>
      </c>
      <c r="J2174" s="7">
        <v>29.587879999999998</v>
      </c>
      <c r="K2174" s="7">
        <v>17.791840000000001</v>
      </c>
      <c r="L2174" s="7">
        <v>15.643331</v>
      </c>
      <c r="M2174" s="7">
        <v>15.496205</v>
      </c>
      <c r="N2174" s="7">
        <v>9.7500319999999991</v>
      </c>
      <c r="O2174" s="7">
        <v>14.073364</v>
      </c>
      <c r="P2174" s="7">
        <v>14.551465</v>
      </c>
      <c r="Q2174" s="7">
        <v>11.614660000000001</v>
      </c>
      <c r="R2174" s="7">
        <v>17.661591999999999</v>
      </c>
      <c r="S2174" s="7">
        <v>14.603825000000001</v>
      </c>
      <c r="T2174" s="7"/>
    </row>
    <row r="2175" spans="1:20" x14ac:dyDescent="0.35">
      <c r="A2175" s="6" t="s">
        <v>185</v>
      </c>
      <c r="B2175" s="6" t="s">
        <v>208</v>
      </c>
      <c r="C2175" s="6" t="s">
        <v>699</v>
      </c>
      <c r="D2175" s="6" t="s">
        <v>749</v>
      </c>
      <c r="E2175" s="6" t="s">
        <v>303</v>
      </c>
      <c r="F2175" s="6" t="s">
        <v>342</v>
      </c>
      <c r="G2175" s="6" t="s">
        <v>343</v>
      </c>
      <c r="H2175" s="7">
        <v>1.4512160000000001</v>
      </c>
      <c r="I2175" s="7">
        <v>1.0884119999999999</v>
      </c>
      <c r="J2175" s="7">
        <v>1.0884119999999999</v>
      </c>
      <c r="K2175" s="7">
        <v>3.4377930000000001</v>
      </c>
      <c r="L2175" s="7">
        <v>1.051741</v>
      </c>
      <c r="M2175" s="7">
        <v>3.3758170000000001</v>
      </c>
      <c r="N2175" s="7">
        <v>0.88317100000000004</v>
      </c>
      <c r="O2175" s="7">
        <v>0</v>
      </c>
      <c r="P2175" s="7">
        <v>0</v>
      </c>
      <c r="Q2175" s="7">
        <v>0</v>
      </c>
      <c r="R2175" s="7">
        <v>0</v>
      </c>
      <c r="S2175" s="7">
        <v>0</v>
      </c>
      <c r="T2175" s="7"/>
    </row>
    <row r="2176" spans="1:20" x14ac:dyDescent="0.35">
      <c r="A2176" s="6" t="s">
        <v>185</v>
      </c>
      <c r="B2176" s="6" t="s">
        <v>208</v>
      </c>
      <c r="C2176" s="6" t="s">
        <v>699</v>
      </c>
      <c r="D2176" s="6" t="s">
        <v>749</v>
      </c>
      <c r="E2176" s="6" t="s">
        <v>303</v>
      </c>
      <c r="F2176" s="6" t="s">
        <v>344</v>
      </c>
      <c r="G2176" s="6" t="s">
        <v>345</v>
      </c>
      <c r="H2176" s="7">
        <v>1.4653039999999999</v>
      </c>
      <c r="I2176" s="7">
        <v>1.282141</v>
      </c>
      <c r="J2176" s="7">
        <v>1.282141</v>
      </c>
      <c r="K2176" s="7">
        <v>3.227884</v>
      </c>
      <c r="L2176" s="7">
        <v>1.1110789999999999</v>
      </c>
      <c r="M2176" s="7">
        <v>2.5797409999999998</v>
      </c>
      <c r="N2176" s="7">
        <v>0.64610199999999995</v>
      </c>
      <c r="O2176" s="7">
        <v>0</v>
      </c>
      <c r="P2176" s="7">
        <v>0</v>
      </c>
      <c r="Q2176" s="7">
        <v>0</v>
      </c>
      <c r="R2176" s="7">
        <v>0</v>
      </c>
      <c r="S2176" s="7">
        <v>0</v>
      </c>
      <c r="T2176" s="7"/>
    </row>
    <row r="2177" spans="1:20" x14ac:dyDescent="0.35">
      <c r="A2177" s="6" t="s">
        <v>185</v>
      </c>
      <c r="B2177" s="6" t="s">
        <v>208</v>
      </c>
      <c r="C2177" s="6" t="s">
        <v>699</v>
      </c>
      <c r="D2177" s="6" t="s">
        <v>749</v>
      </c>
      <c r="E2177" s="6" t="s">
        <v>303</v>
      </c>
      <c r="F2177" s="6" t="s">
        <v>346</v>
      </c>
      <c r="G2177" s="6" t="s">
        <v>347</v>
      </c>
      <c r="H2177" s="7">
        <v>1.282141</v>
      </c>
      <c r="I2177" s="7">
        <v>1.098978</v>
      </c>
      <c r="J2177" s="7">
        <v>0.91581500000000005</v>
      </c>
      <c r="K2177" s="7">
        <v>2.3609170000000002</v>
      </c>
      <c r="L2177" s="7">
        <v>1.017549</v>
      </c>
      <c r="M2177" s="7">
        <v>3.922488</v>
      </c>
      <c r="N2177" s="7">
        <v>1.051742</v>
      </c>
      <c r="O2177" s="7">
        <v>0</v>
      </c>
      <c r="P2177" s="7">
        <v>0</v>
      </c>
      <c r="Q2177" s="7">
        <v>0</v>
      </c>
      <c r="R2177" s="7">
        <v>0</v>
      </c>
      <c r="S2177" s="7">
        <v>0</v>
      </c>
      <c r="T2177" s="7"/>
    </row>
    <row r="2178" spans="1:20" x14ac:dyDescent="0.35">
      <c r="A2178" s="6" t="s">
        <v>185</v>
      </c>
      <c r="B2178" s="6" t="s">
        <v>208</v>
      </c>
      <c r="C2178" s="6" t="s">
        <v>699</v>
      </c>
      <c r="D2178" s="6" t="s">
        <v>749</v>
      </c>
      <c r="E2178" s="6" t="s">
        <v>303</v>
      </c>
      <c r="F2178" s="6" t="s">
        <v>348</v>
      </c>
      <c r="G2178" s="6" t="s">
        <v>349</v>
      </c>
      <c r="H2178" s="7">
        <v>16.907360000000001</v>
      </c>
      <c r="I2178" s="7">
        <v>12.68052</v>
      </c>
      <c r="J2178" s="7">
        <v>14.793939999999999</v>
      </c>
      <c r="K2178" s="7">
        <v>5.0122590000000002</v>
      </c>
      <c r="L2178" s="7">
        <v>20.057188</v>
      </c>
      <c r="M2178" s="7">
        <v>14.565659</v>
      </c>
      <c r="N2178" s="7">
        <v>24.49342</v>
      </c>
      <c r="O2178" s="7">
        <v>35.351508000000003</v>
      </c>
      <c r="P2178" s="7">
        <v>36.584535000000002</v>
      </c>
      <c r="Q2178" s="7">
        <v>68.336348000000001</v>
      </c>
      <c r="R2178" s="7">
        <v>103.78658</v>
      </c>
      <c r="S2178" s="7">
        <v>85.807005000000004</v>
      </c>
      <c r="T2178" s="7"/>
    </row>
    <row r="2179" spans="1:20" x14ac:dyDescent="0.35">
      <c r="A2179" s="6" t="s">
        <v>185</v>
      </c>
      <c r="B2179" s="6" t="s">
        <v>208</v>
      </c>
      <c r="C2179" s="6" t="s">
        <v>699</v>
      </c>
      <c r="D2179" s="6" t="s">
        <v>749</v>
      </c>
      <c r="E2179" s="6" t="s">
        <v>303</v>
      </c>
      <c r="F2179" s="6" t="s">
        <v>350</v>
      </c>
      <c r="G2179" s="6" t="s">
        <v>351</v>
      </c>
      <c r="H2179" s="7">
        <v>23.247620000000001</v>
      </c>
      <c r="I2179" s="7">
        <v>25.361039999999999</v>
      </c>
      <c r="J2179" s="7">
        <v>25.361039999999999</v>
      </c>
      <c r="K2179" s="7">
        <v>16.52449</v>
      </c>
      <c r="L2179" s="7">
        <v>29.421994000000002</v>
      </c>
      <c r="M2179" s="7">
        <v>37.542163000000002</v>
      </c>
      <c r="N2179" s="7">
        <v>40.502898000000002</v>
      </c>
      <c r="O2179" s="7">
        <v>58.422423999999999</v>
      </c>
      <c r="P2179" s="7">
        <v>60.445329999999998</v>
      </c>
      <c r="Q2179" s="7">
        <v>92.797724000000002</v>
      </c>
      <c r="R2179" s="7">
        <v>140.92122800000001</v>
      </c>
      <c r="S2179" s="7">
        <v>116.502805</v>
      </c>
      <c r="T2179" s="7"/>
    </row>
    <row r="2180" spans="1:20" x14ac:dyDescent="0.35">
      <c r="A2180" s="6" t="s">
        <v>185</v>
      </c>
      <c r="B2180" s="6" t="s">
        <v>208</v>
      </c>
      <c r="C2180" s="6" t="s">
        <v>699</v>
      </c>
      <c r="D2180" s="6" t="s">
        <v>749</v>
      </c>
      <c r="E2180" s="6" t="s">
        <v>303</v>
      </c>
      <c r="F2180" s="6" t="s">
        <v>352</v>
      </c>
      <c r="G2180" s="6" t="s">
        <v>353</v>
      </c>
      <c r="H2180" s="7">
        <v>16.907360000000001</v>
      </c>
      <c r="I2180" s="7">
        <v>19.020779999999998</v>
      </c>
      <c r="J2180" s="7">
        <v>35.928139999999999</v>
      </c>
      <c r="K2180" s="7">
        <v>37.769621000000001</v>
      </c>
      <c r="L2180" s="7">
        <v>30.526983999999999</v>
      </c>
      <c r="M2180" s="7">
        <v>31.290047999999999</v>
      </c>
      <c r="N2180" s="7">
        <v>45.697387999999997</v>
      </c>
      <c r="O2180" s="7">
        <v>65.884884</v>
      </c>
      <c r="P2180" s="7">
        <v>68.107704999999996</v>
      </c>
      <c r="Q2180" s="7">
        <v>131.09862799999999</v>
      </c>
      <c r="R2180" s="7">
        <v>199.09651199999999</v>
      </c>
      <c r="S2180" s="7">
        <v>164.60217</v>
      </c>
      <c r="T2180" s="7"/>
    </row>
    <row r="2181" spans="1:20" x14ac:dyDescent="0.35">
      <c r="A2181" s="6" t="s">
        <v>185</v>
      </c>
      <c r="B2181" s="6" t="s">
        <v>208</v>
      </c>
      <c r="C2181" s="6" t="s">
        <v>699</v>
      </c>
      <c r="D2181" s="6" t="s">
        <v>749</v>
      </c>
      <c r="E2181" s="6" t="s">
        <v>303</v>
      </c>
      <c r="F2181" s="6" t="s">
        <v>354</v>
      </c>
      <c r="G2181" s="6" t="s">
        <v>355</v>
      </c>
      <c r="H2181" s="7">
        <v>51.356105999999997</v>
      </c>
      <c r="I2181" s="7">
        <v>47.551949999999998</v>
      </c>
      <c r="J2181" s="7">
        <v>66.572730000000007</v>
      </c>
      <c r="K2181" s="7">
        <v>82.994731999999999</v>
      </c>
      <c r="L2181" s="7">
        <v>142.96580800000001</v>
      </c>
      <c r="M2181" s="7">
        <v>104.92069499999999</v>
      </c>
      <c r="N2181" s="7">
        <v>302.56315599999999</v>
      </c>
      <c r="O2181" s="7">
        <v>293.032826</v>
      </c>
      <c r="P2181" s="7">
        <v>351.98003499999999</v>
      </c>
      <c r="Q2181" s="7">
        <v>112.570004</v>
      </c>
      <c r="R2181" s="7">
        <v>92.870001999999999</v>
      </c>
      <c r="S2181" s="7">
        <v>47.978879999999997</v>
      </c>
      <c r="T2181" s="7"/>
    </row>
    <row r="2182" spans="1:20" x14ac:dyDescent="0.35">
      <c r="A2182" s="6" t="s">
        <v>185</v>
      </c>
      <c r="B2182" s="6" t="s">
        <v>208</v>
      </c>
      <c r="C2182" s="6" t="s">
        <v>699</v>
      </c>
      <c r="D2182" s="6" t="s">
        <v>749</v>
      </c>
      <c r="E2182" s="6" t="s">
        <v>303</v>
      </c>
      <c r="F2182" s="6" t="s">
        <v>356</v>
      </c>
      <c r="G2182" s="6" t="s">
        <v>357</v>
      </c>
      <c r="H2182" s="7">
        <v>55.160262000000003</v>
      </c>
      <c r="I2182" s="7">
        <v>41.845716000000003</v>
      </c>
      <c r="J2182" s="7">
        <v>83.691432000000006</v>
      </c>
      <c r="K2182" s="7">
        <v>98.181820999999999</v>
      </c>
      <c r="L2182" s="7">
        <v>153.69468800000001</v>
      </c>
      <c r="M2182" s="7">
        <v>130.866061</v>
      </c>
      <c r="N2182" s="7">
        <v>39.566788000000003</v>
      </c>
      <c r="O2182" s="7">
        <v>63.730812</v>
      </c>
      <c r="P2182" s="7">
        <v>35.61</v>
      </c>
      <c r="Q2182" s="7">
        <v>31.129992000000001</v>
      </c>
      <c r="R2182" s="7">
        <v>25.829988</v>
      </c>
      <c r="S2182" s="7">
        <v>15.803355</v>
      </c>
      <c r="T2182" s="7"/>
    </row>
    <row r="2183" spans="1:20" x14ac:dyDescent="0.35">
      <c r="A2183" s="6" t="s">
        <v>185</v>
      </c>
      <c r="B2183" s="6" t="s">
        <v>208</v>
      </c>
      <c r="C2183" s="6" t="s">
        <v>699</v>
      </c>
      <c r="D2183" s="6" t="s">
        <v>749</v>
      </c>
      <c r="E2183" s="6" t="s">
        <v>303</v>
      </c>
      <c r="F2183" s="6" t="s">
        <v>358</v>
      </c>
      <c r="G2183" s="6" t="s">
        <v>359</v>
      </c>
      <c r="H2183" s="7">
        <v>31.384287</v>
      </c>
      <c r="I2183" s="7">
        <v>32.335326000000002</v>
      </c>
      <c r="J2183" s="7">
        <v>44.698833</v>
      </c>
      <c r="K2183" s="7">
        <v>63.859906000000002</v>
      </c>
      <c r="L2183" s="7">
        <v>133.91116600000001</v>
      </c>
      <c r="M2183" s="7">
        <v>77.482394999999997</v>
      </c>
      <c r="N2183" s="7">
        <v>100.822168</v>
      </c>
      <c r="O2183" s="7">
        <v>158.84473199999999</v>
      </c>
      <c r="P2183" s="7">
        <v>89.590005000000005</v>
      </c>
      <c r="Q2183" s="7">
        <v>77.400008</v>
      </c>
      <c r="R2183" s="7">
        <v>63.87</v>
      </c>
      <c r="S2183" s="7">
        <v>41.129399999999997</v>
      </c>
      <c r="T2183" s="7"/>
    </row>
    <row r="2184" spans="1:20" x14ac:dyDescent="0.35">
      <c r="A2184" s="6" t="s">
        <v>185</v>
      </c>
      <c r="B2184" s="6" t="s">
        <v>208</v>
      </c>
      <c r="C2184" s="6" t="s">
        <v>699</v>
      </c>
      <c r="D2184" s="6" t="s">
        <v>749</v>
      </c>
      <c r="E2184" s="6" t="s">
        <v>303</v>
      </c>
      <c r="F2184" s="6" t="s">
        <v>360</v>
      </c>
      <c r="G2184" s="6" t="s">
        <v>361</v>
      </c>
      <c r="H2184" s="7">
        <v>38.992598999999998</v>
      </c>
      <c r="I2184" s="7">
        <v>28.531169999999999</v>
      </c>
      <c r="J2184" s="7">
        <v>56.111300999999997</v>
      </c>
      <c r="K2184" s="7">
        <v>76.447648000000001</v>
      </c>
      <c r="L2184" s="7">
        <v>155.65225000000001</v>
      </c>
      <c r="M2184" s="7">
        <v>81.990474000000006</v>
      </c>
      <c r="N2184" s="7">
        <v>150.46243999999999</v>
      </c>
      <c r="O2184" s="7">
        <v>142.539784</v>
      </c>
      <c r="P2184" s="7">
        <v>172.80000999999999</v>
      </c>
      <c r="Q2184" s="7">
        <v>54.619996</v>
      </c>
      <c r="R2184" s="7">
        <v>44.819996000000003</v>
      </c>
      <c r="S2184" s="7">
        <v>24.375374999999998</v>
      </c>
      <c r="T2184" s="7"/>
    </row>
    <row r="2185" spans="1:20" x14ac:dyDescent="0.35">
      <c r="A2185" s="6" t="s">
        <v>185</v>
      </c>
      <c r="B2185" s="6" t="s">
        <v>208</v>
      </c>
      <c r="C2185" s="6" t="s">
        <v>699</v>
      </c>
      <c r="D2185" s="6" t="s">
        <v>749</v>
      </c>
      <c r="E2185" s="6" t="s">
        <v>303</v>
      </c>
      <c r="F2185" s="6" t="s">
        <v>362</v>
      </c>
      <c r="G2185" s="6" t="s">
        <v>363</v>
      </c>
      <c r="H2185" s="6"/>
      <c r="I2185" s="6"/>
      <c r="J2185" s="6"/>
      <c r="K2185" s="7">
        <v>0</v>
      </c>
      <c r="L2185" s="7">
        <v>0</v>
      </c>
      <c r="M2185" s="7">
        <v>0</v>
      </c>
      <c r="N2185" s="7">
        <v>115.080004</v>
      </c>
      <c r="O2185" s="7">
        <v>94.800004000000001</v>
      </c>
      <c r="P2185" s="7">
        <v>101.350015</v>
      </c>
      <c r="Q2185" s="7">
        <v>86.730016000000006</v>
      </c>
      <c r="R2185" s="7">
        <v>209.460048</v>
      </c>
      <c r="S2185" s="7">
        <v>138.17001999999999</v>
      </c>
      <c r="T2185" s="7"/>
    </row>
    <row r="2186" spans="1:20" x14ac:dyDescent="0.35">
      <c r="A2186" s="6" t="s">
        <v>185</v>
      </c>
      <c r="B2186" s="6" t="s">
        <v>208</v>
      </c>
      <c r="C2186" s="6" t="s">
        <v>699</v>
      </c>
      <c r="D2186" s="6" t="s">
        <v>749</v>
      </c>
      <c r="E2186" s="6" t="s">
        <v>303</v>
      </c>
      <c r="F2186" s="6" t="s">
        <v>364</v>
      </c>
      <c r="G2186" s="6" t="s">
        <v>365</v>
      </c>
      <c r="H2186" s="6"/>
      <c r="I2186" s="6"/>
      <c r="J2186" s="6"/>
      <c r="K2186" s="7">
        <v>0</v>
      </c>
      <c r="L2186" s="7">
        <v>0</v>
      </c>
      <c r="M2186" s="7">
        <v>0</v>
      </c>
      <c r="N2186" s="7">
        <v>0</v>
      </c>
      <c r="O2186" s="7">
        <v>10.62</v>
      </c>
      <c r="P2186" s="7">
        <v>14.67</v>
      </c>
      <c r="Q2186" s="7">
        <v>7.59</v>
      </c>
      <c r="R2186" s="7">
        <v>6.1000040000000002</v>
      </c>
      <c r="S2186" s="7">
        <v>8.0900049999999997</v>
      </c>
      <c r="T2186" s="7"/>
    </row>
    <row r="2187" spans="1:20" x14ac:dyDescent="0.35">
      <c r="A2187" s="6" t="s">
        <v>185</v>
      </c>
      <c r="B2187" s="6" t="s">
        <v>208</v>
      </c>
      <c r="C2187" s="6" t="s">
        <v>699</v>
      </c>
      <c r="D2187" s="6" t="s">
        <v>749</v>
      </c>
      <c r="E2187" s="6" t="s">
        <v>303</v>
      </c>
      <c r="F2187" s="6" t="s">
        <v>366</v>
      </c>
      <c r="G2187" s="6" t="s">
        <v>367</v>
      </c>
      <c r="H2187" s="6"/>
      <c r="I2187" s="6"/>
      <c r="J2187" s="6"/>
      <c r="K2187" s="7">
        <v>0</v>
      </c>
      <c r="L2187" s="7">
        <v>0</v>
      </c>
      <c r="M2187" s="7">
        <v>0</v>
      </c>
      <c r="N2187" s="7">
        <v>0</v>
      </c>
      <c r="O2187" s="7">
        <v>10.620004</v>
      </c>
      <c r="P2187" s="7">
        <v>14.670005</v>
      </c>
      <c r="Q2187" s="7">
        <v>7.59</v>
      </c>
      <c r="R2187" s="7">
        <v>6.1000040000000002</v>
      </c>
      <c r="S2187" s="7">
        <v>8.0900049999999997</v>
      </c>
      <c r="T2187" s="7"/>
    </row>
    <row r="2188" spans="1:20" x14ac:dyDescent="0.35">
      <c r="A2188" s="6" t="s">
        <v>185</v>
      </c>
      <c r="B2188" s="6" t="s">
        <v>208</v>
      </c>
      <c r="C2188" s="6" t="s">
        <v>699</v>
      </c>
      <c r="D2188" s="6" t="s">
        <v>749</v>
      </c>
      <c r="E2188" s="6" t="s">
        <v>303</v>
      </c>
      <c r="F2188" s="6" t="s">
        <v>368</v>
      </c>
      <c r="G2188" s="6" t="s">
        <v>369</v>
      </c>
      <c r="H2188" s="6"/>
      <c r="I2188" s="6"/>
      <c r="J2188" s="6"/>
      <c r="K2188" s="7">
        <v>0</v>
      </c>
      <c r="L2188" s="7">
        <v>0</v>
      </c>
      <c r="M2188" s="7">
        <v>0</v>
      </c>
      <c r="N2188" s="7">
        <v>0</v>
      </c>
      <c r="O2188" s="7">
        <v>9.7600040000000003</v>
      </c>
      <c r="P2188" s="7">
        <v>14.170005</v>
      </c>
      <c r="Q2188" s="7">
        <v>7.8500019999999999</v>
      </c>
      <c r="R2188" s="7">
        <v>6.5900020000000001</v>
      </c>
      <c r="S2188" s="7">
        <v>8.41</v>
      </c>
      <c r="T2188" s="7"/>
    </row>
    <row r="2189" spans="1:20" x14ac:dyDescent="0.35">
      <c r="A2189" s="6" t="s">
        <v>185</v>
      </c>
      <c r="B2189" s="6" t="s">
        <v>208</v>
      </c>
      <c r="C2189" s="6" t="s">
        <v>699</v>
      </c>
      <c r="D2189" s="6" t="s">
        <v>749</v>
      </c>
      <c r="E2189" s="6" t="s">
        <v>303</v>
      </c>
      <c r="F2189" s="6" t="s">
        <v>370</v>
      </c>
      <c r="G2189" s="6" t="s">
        <v>371</v>
      </c>
      <c r="H2189" s="7">
        <v>5.7062340000000003</v>
      </c>
      <c r="I2189" s="7">
        <v>6.657273</v>
      </c>
      <c r="J2189" s="7">
        <v>8.5593509999999995</v>
      </c>
      <c r="K2189" s="7">
        <v>9.5151129999999995</v>
      </c>
      <c r="L2189" s="7">
        <v>6.2885450000000001</v>
      </c>
      <c r="M2189" s="7">
        <v>9.9468979999999991</v>
      </c>
      <c r="N2189" s="7">
        <v>8.9217639999999996</v>
      </c>
      <c r="O2189" s="7">
        <v>14.431927999999999</v>
      </c>
      <c r="P2189" s="7">
        <v>0</v>
      </c>
      <c r="Q2189" s="7">
        <v>0</v>
      </c>
      <c r="R2189" s="7">
        <v>0</v>
      </c>
      <c r="S2189" s="7">
        <v>0</v>
      </c>
      <c r="T2189" s="7"/>
    </row>
    <row r="2190" spans="1:20" x14ac:dyDescent="0.35">
      <c r="A2190" s="6" t="s">
        <v>185</v>
      </c>
      <c r="B2190" s="6" t="s">
        <v>208</v>
      </c>
      <c r="C2190" s="6" t="s">
        <v>699</v>
      </c>
      <c r="D2190" s="6" t="s">
        <v>749</v>
      </c>
      <c r="E2190" s="6" t="s">
        <v>303</v>
      </c>
      <c r="F2190" s="6" t="s">
        <v>372</v>
      </c>
      <c r="G2190" s="6" t="s">
        <v>373</v>
      </c>
      <c r="H2190" s="6"/>
      <c r="I2190" s="6"/>
      <c r="J2190" s="6"/>
      <c r="K2190" s="7">
        <v>0</v>
      </c>
      <c r="L2190" s="7">
        <v>0</v>
      </c>
      <c r="M2190" s="7">
        <v>0</v>
      </c>
      <c r="N2190" s="7">
        <v>0</v>
      </c>
      <c r="O2190" s="7">
        <v>9.8338409999999996</v>
      </c>
      <c r="P2190" s="7">
        <v>136.59260499999999</v>
      </c>
      <c r="Q2190" s="7">
        <v>144.898956</v>
      </c>
      <c r="R2190" s="7">
        <v>85.706063999999998</v>
      </c>
      <c r="S2190" s="7">
        <v>108.89252999999999</v>
      </c>
      <c r="T2190" s="7"/>
    </row>
    <row r="2191" spans="1:20" x14ac:dyDescent="0.35">
      <c r="A2191" s="6" t="s">
        <v>185</v>
      </c>
      <c r="B2191" s="6" t="s">
        <v>208</v>
      </c>
      <c r="C2191" s="6" t="s">
        <v>699</v>
      </c>
      <c r="D2191" s="6" t="s">
        <v>749</v>
      </c>
      <c r="E2191" s="6" t="s">
        <v>303</v>
      </c>
      <c r="F2191" s="6" t="s">
        <v>374</v>
      </c>
      <c r="G2191" s="6" t="s">
        <v>375</v>
      </c>
      <c r="H2191" s="7">
        <v>166.96018000000001</v>
      </c>
      <c r="I2191" s="7">
        <v>143.71256</v>
      </c>
      <c r="J2191" s="7">
        <v>166.96018000000001</v>
      </c>
      <c r="K2191" s="7">
        <v>133.59781599999999</v>
      </c>
      <c r="L2191" s="7">
        <v>137.25298599999999</v>
      </c>
      <c r="M2191" s="7">
        <v>218.291495</v>
      </c>
      <c r="N2191" s="7">
        <v>131.77939000000001</v>
      </c>
      <c r="O2191" s="7">
        <v>135.54586</v>
      </c>
      <c r="P2191" s="7">
        <v>177.70093499999999</v>
      </c>
      <c r="Q2191" s="7">
        <v>199.25449599999999</v>
      </c>
      <c r="R2191" s="7">
        <v>208.75626800000001</v>
      </c>
      <c r="S2191" s="7">
        <v>223.42513</v>
      </c>
      <c r="T2191" s="7"/>
    </row>
    <row r="2192" spans="1:20" x14ac:dyDescent="0.35">
      <c r="A2192" s="6" t="s">
        <v>185</v>
      </c>
      <c r="B2192" s="6" t="s">
        <v>208</v>
      </c>
      <c r="C2192" s="6" t="s">
        <v>699</v>
      </c>
      <c r="D2192" s="6" t="s">
        <v>749</v>
      </c>
      <c r="E2192" s="6" t="s">
        <v>303</v>
      </c>
      <c r="F2192" s="6" t="s">
        <v>376</v>
      </c>
      <c r="G2192" s="6" t="s">
        <v>377</v>
      </c>
      <c r="H2192" s="7">
        <v>65.516019999999997</v>
      </c>
      <c r="I2192" s="7">
        <v>42.2684</v>
      </c>
      <c r="J2192" s="7">
        <v>65.516019999999997</v>
      </c>
      <c r="K2192" s="7">
        <v>53.777030000000003</v>
      </c>
      <c r="L2192" s="7">
        <v>50.326154000000002</v>
      </c>
      <c r="M2192" s="7">
        <v>78.057025999999993</v>
      </c>
      <c r="N2192" s="7">
        <v>47.874592</v>
      </c>
      <c r="O2192" s="7">
        <v>49.424872000000001</v>
      </c>
      <c r="P2192" s="7">
        <v>64.864090000000004</v>
      </c>
      <c r="Q2192" s="7">
        <v>26.824055999999999</v>
      </c>
      <c r="R2192" s="7">
        <v>28.108143999999999</v>
      </c>
      <c r="S2192" s="7">
        <v>30.077999999999999</v>
      </c>
      <c r="T2192" s="7"/>
    </row>
    <row r="2193" spans="1:20" x14ac:dyDescent="0.35">
      <c r="A2193" s="6" t="s">
        <v>185</v>
      </c>
      <c r="B2193" s="6" t="s">
        <v>208</v>
      </c>
      <c r="C2193" s="6" t="s">
        <v>699</v>
      </c>
      <c r="D2193" s="6" t="s">
        <v>749</v>
      </c>
      <c r="E2193" s="6" t="s">
        <v>303</v>
      </c>
      <c r="F2193" s="6" t="s">
        <v>378</v>
      </c>
      <c r="G2193" s="6" t="s">
        <v>379</v>
      </c>
      <c r="H2193" s="7">
        <v>207.11516</v>
      </c>
      <c r="I2193" s="7">
        <v>321.23984000000002</v>
      </c>
      <c r="J2193" s="7">
        <v>439.59136000000001</v>
      </c>
      <c r="K2193" s="7">
        <v>330.024901</v>
      </c>
      <c r="L2193" s="7">
        <v>358.19273600000002</v>
      </c>
      <c r="M2193" s="7">
        <v>640.59258899999998</v>
      </c>
      <c r="N2193" s="7">
        <v>541.51783799999998</v>
      </c>
      <c r="O2193" s="7">
        <v>745.17173600000001</v>
      </c>
      <c r="P2193" s="7">
        <v>816.941101</v>
      </c>
      <c r="Q2193" s="7">
        <v>721.18606799999998</v>
      </c>
      <c r="R2193" s="7">
        <v>1101.8818960000001</v>
      </c>
      <c r="S2193" s="7">
        <v>928.65540499999997</v>
      </c>
      <c r="T2193" s="7"/>
    </row>
    <row r="2194" spans="1:20" x14ac:dyDescent="0.35">
      <c r="A2194" s="6" t="s">
        <v>185</v>
      </c>
      <c r="B2194" s="6" t="s">
        <v>208</v>
      </c>
      <c r="C2194" s="6" t="s">
        <v>699</v>
      </c>
      <c r="D2194" s="6" t="s">
        <v>749</v>
      </c>
      <c r="E2194" s="6" t="s">
        <v>303</v>
      </c>
      <c r="F2194" s="6" t="s">
        <v>380</v>
      </c>
      <c r="G2194" s="6" t="s">
        <v>381</v>
      </c>
      <c r="H2194" s="7">
        <v>107.78442</v>
      </c>
      <c r="I2194" s="7">
        <v>101.44416</v>
      </c>
      <c r="J2194" s="7">
        <v>219.79568</v>
      </c>
      <c r="K2194" s="7">
        <v>146.96000599999999</v>
      </c>
      <c r="L2194" s="7">
        <v>160.35337200000001</v>
      </c>
      <c r="M2194" s="7">
        <v>256.96615200000002</v>
      </c>
      <c r="N2194" s="7">
        <v>372.93912</v>
      </c>
      <c r="O2194" s="7">
        <v>538.92284199999995</v>
      </c>
      <c r="P2194" s="7">
        <v>558.63992499999995</v>
      </c>
      <c r="Q2194" s="7">
        <v>701.04280000000006</v>
      </c>
      <c r="R2194" s="7">
        <v>1064.607896</v>
      </c>
      <c r="S2194" s="7">
        <v>880.13986499999999</v>
      </c>
      <c r="T2194" s="7"/>
    </row>
    <row r="2195" spans="1:20" x14ac:dyDescent="0.35">
      <c r="A2195" s="6" t="s">
        <v>185</v>
      </c>
      <c r="B2195" s="6" t="s">
        <v>208</v>
      </c>
      <c r="C2195" s="6" t="s">
        <v>699</v>
      </c>
      <c r="D2195" s="6" t="s">
        <v>749</v>
      </c>
      <c r="E2195" s="6" t="s">
        <v>303</v>
      </c>
      <c r="F2195" s="6" t="s">
        <v>382</v>
      </c>
      <c r="G2195" s="6" t="s">
        <v>383</v>
      </c>
      <c r="H2195" s="7">
        <v>33.814720000000001</v>
      </c>
      <c r="I2195" s="7">
        <v>23.247620000000001</v>
      </c>
      <c r="J2195" s="7">
        <v>19.020779999999998</v>
      </c>
      <c r="K2195" s="7">
        <v>7.3743699999999999</v>
      </c>
      <c r="L2195" s="7">
        <v>22.896543999999999</v>
      </c>
      <c r="M2195" s="7">
        <v>28.859271</v>
      </c>
      <c r="N2195" s="7">
        <v>24.812898000000001</v>
      </c>
      <c r="O2195" s="7">
        <v>25.580808000000001</v>
      </c>
      <c r="P2195" s="7">
        <v>33.561815000000003</v>
      </c>
      <c r="Q2195" s="7">
        <v>19.150008</v>
      </c>
      <c r="R2195" s="7">
        <v>20.058636</v>
      </c>
      <c r="S2195" s="7">
        <v>21.468464999999998</v>
      </c>
      <c r="T2195" s="7"/>
    </row>
    <row r="2196" spans="1:20" x14ac:dyDescent="0.35">
      <c r="A2196" s="6" t="s">
        <v>185</v>
      </c>
      <c r="B2196" s="6" t="s">
        <v>208</v>
      </c>
      <c r="C2196" s="6" t="s">
        <v>699</v>
      </c>
      <c r="D2196" s="6" t="s">
        <v>749</v>
      </c>
      <c r="E2196" s="6" t="s">
        <v>303</v>
      </c>
      <c r="F2196" s="6" t="s">
        <v>384</v>
      </c>
      <c r="G2196" s="6" t="s">
        <v>385</v>
      </c>
      <c r="H2196" s="7">
        <v>54.948920000000001</v>
      </c>
      <c r="I2196" s="7">
        <v>92.990480000000005</v>
      </c>
      <c r="J2196" s="7">
        <v>99.330740000000006</v>
      </c>
      <c r="K2196" s="7">
        <v>39.561830999999998</v>
      </c>
      <c r="L2196" s="7">
        <v>98.391233999999997</v>
      </c>
      <c r="M2196" s="7">
        <v>98.286885999999996</v>
      </c>
      <c r="N2196" s="7">
        <v>60.085811999999997</v>
      </c>
      <c r="O2196" s="7">
        <v>86.882903999999996</v>
      </c>
      <c r="P2196" s="7">
        <v>90.110654999999994</v>
      </c>
      <c r="Q2196" s="7">
        <v>93.192456000000007</v>
      </c>
      <c r="R2196" s="7">
        <v>141.52503999999999</v>
      </c>
      <c r="S2196" s="7">
        <v>117.007255</v>
      </c>
      <c r="T2196" s="7"/>
    </row>
    <row r="2197" spans="1:20" x14ac:dyDescent="0.35">
      <c r="A2197" s="6" t="s">
        <v>185</v>
      </c>
      <c r="B2197" s="6" t="s">
        <v>208</v>
      </c>
      <c r="C2197" s="6" t="s">
        <v>699</v>
      </c>
      <c r="D2197" s="6" t="s">
        <v>749</v>
      </c>
      <c r="E2197" s="6" t="s">
        <v>303</v>
      </c>
      <c r="F2197" s="6" t="s">
        <v>386</v>
      </c>
      <c r="G2197" s="6" t="s">
        <v>387</v>
      </c>
      <c r="H2197" s="7">
        <v>54.209223000000001</v>
      </c>
      <c r="I2197" s="7">
        <v>50.405067000000003</v>
      </c>
      <c r="J2197" s="7">
        <v>98.908056000000002</v>
      </c>
      <c r="K2197" s="7">
        <v>96.288762000000006</v>
      </c>
      <c r="L2197" s="7">
        <v>51.842191</v>
      </c>
      <c r="M2197" s="7">
        <v>79.812414000000004</v>
      </c>
      <c r="N2197" s="7">
        <v>120.13614</v>
      </c>
      <c r="O2197" s="7">
        <v>148.969358</v>
      </c>
      <c r="P2197" s="7">
        <v>0</v>
      </c>
      <c r="Q2197" s="7">
        <v>0</v>
      </c>
      <c r="R2197" s="7">
        <v>0</v>
      </c>
      <c r="S2197" s="7">
        <v>0</v>
      </c>
      <c r="T2197" s="7"/>
    </row>
    <row r="2198" spans="1:20" x14ac:dyDescent="0.35">
      <c r="A2198" s="6" t="s">
        <v>185</v>
      </c>
      <c r="B2198" s="6" t="s">
        <v>208</v>
      </c>
      <c r="C2198" s="6" t="s">
        <v>699</v>
      </c>
      <c r="D2198" s="6" t="s">
        <v>749</v>
      </c>
      <c r="E2198" s="6" t="s">
        <v>303</v>
      </c>
      <c r="F2198" s="6" t="s">
        <v>388</v>
      </c>
      <c r="G2198" s="6" t="s">
        <v>389</v>
      </c>
      <c r="H2198" s="6"/>
      <c r="I2198" s="6"/>
      <c r="J2198" s="6"/>
      <c r="K2198" s="7">
        <v>0</v>
      </c>
      <c r="L2198" s="7">
        <v>0</v>
      </c>
      <c r="M2198" s="7">
        <v>0</v>
      </c>
      <c r="N2198" s="7">
        <v>0</v>
      </c>
      <c r="O2198" s="7">
        <v>101.478201</v>
      </c>
      <c r="P2198" s="7">
        <v>138.70568499999999</v>
      </c>
      <c r="Q2198" s="7">
        <v>111.83187599999999</v>
      </c>
      <c r="R2198" s="7">
        <v>78.017064000000005</v>
      </c>
      <c r="S2198" s="7">
        <v>96.785174999999995</v>
      </c>
      <c r="T2198" s="7"/>
    </row>
    <row r="2199" spans="1:20" x14ac:dyDescent="0.35">
      <c r="A2199" s="6" t="s">
        <v>185</v>
      </c>
      <c r="B2199" s="6" t="s">
        <v>208</v>
      </c>
      <c r="C2199" s="6" t="s">
        <v>699</v>
      </c>
      <c r="D2199" s="6" t="s">
        <v>749</v>
      </c>
      <c r="E2199" s="6" t="s">
        <v>303</v>
      </c>
      <c r="F2199" s="6" t="s">
        <v>390</v>
      </c>
      <c r="G2199" s="6" t="s">
        <v>391</v>
      </c>
      <c r="H2199" s="7">
        <v>352.94114000000002</v>
      </c>
      <c r="I2199" s="7">
        <v>477.63292000000001</v>
      </c>
      <c r="J2199" s="7">
        <v>714.33596</v>
      </c>
      <c r="K2199" s="7">
        <v>445.75445300000001</v>
      </c>
      <c r="L2199" s="7">
        <v>585.01113799999996</v>
      </c>
      <c r="M2199" s="7">
        <v>977.40822500000002</v>
      </c>
      <c r="N2199" s="7">
        <v>808.89854400000002</v>
      </c>
      <c r="O2199" s="7">
        <v>1084.5686519999999</v>
      </c>
      <c r="P2199" s="7">
        <v>1115.7734949999999</v>
      </c>
      <c r="Q2199" s="7">
        <v>1077.0734239999999</v>
      </c>
      <c r="R2199" s="7">
        <v>1708.117246</v>
      </c>
      <c r="S2199" s="7">
        <v>1383.032825</v>
      </c>
      <c r="T2199" s="7"/>
    </row>
    <row r="2200" spans="1:20" x14ac:dyDescent="0.35">
      <c r="A2200" s="6" t="s">
        <v>185</v>
      </c>
      <c r="B2200" s="6" t="s">
        <v>208</v>
      </c>
      <c r="C2200" s="6" t="s">
        <v>699</v>
      </c>
      <c r="D2200" s="6" t="s">
        <v>749</v>
      </c>
      <c r="E2200" s="6" t="s">
        <v>303</v>
      </c>
      <c r="F2200" s="6" t="s">
        <v>392</v>
      </c>
      <c r="G2200" s="6" t="s">
        <v>393</v>
      </c>
      <c r="H2200" s="7">
        <v>188.09438</v>
      </c>
      <c r="I2200" s="7">
        <v>355.05455999999998</v>
      </c>
      <c r="J2200" s="7">
        <v>431.13767999999999</v>
      </c>
      <c r="K2200" s="7">
        <v>290.05206600000002</v>
      </c>
      <c r="L2200" s="7">
        <v>384.78819199999998</v>
      </c>
      <c r="M2200" s="7">
        <v>718.81637699999999</v>
      </c>
      <c r="N2200" s="7">
        <v>499.87899599999997</v>
      </c>
      <c r="O2200" s="7">
        <v>721.67502000000002</v>
      </c>
      <c r="P2200" s="7">
        <v>747.21655499999997</v>
      </c>
      <c r="Q2200" s="7">
        <v>759.33145999999999</v>
      </c>
      <c r="R2200" s="7">
        <v>1153.136544</v>
      </c>
      <c r="S2200" s="7">
        <v>953.32302500000003</v>
      </c>
      <c r="T2200" s="7"/>
    </row>
    <row r="2201" spans="1:20" x14ac:dyDescent="0.35">
      <c r="A2201" s="6" t="s">
        <v>185</v>
      </c>
      <c r="B2201" s="6" t="s">
        <v>208</v>
      </c>
      <c r="C2201" s="6" t="s">
        <v>699</v>
      </c>
      <c r="D2201" s="6" t="s">
        <v>749</v>
      </c>
      <c r="E2201" s="6" t="s">
        <v>303</v>
      </c>
      <c r="F2201" s="6" t="s">
        <v>394</v>
      </c>
      <c r="G2201" s="6" t="s">
        <v>395</v>
      </c>
      <c r="H2201" s="7">
        <v>177.52727999999999</v>
      </c>
      <c r="I2201" s="7">
        <v>344.48746</v>
      </c>
      <c r="J2201" s="7">
        <v>405.77663999999999</v>
      </c>
      <c r="K2201" s="7">
        <v>252.88566900000001</v>
      </c>
      <c r="L2201" s="7">
        <v>359.30975599999999</v>
      </c>
      <c r="M2201" s="7">
        <v>550.001486</v>
      </c>
      <c r="N2201" s="7">
        <v>425.20361400000002</v>
      </c>
      <c r="O2201" s="7">
        <v>613.80530399999998</v>
      </c>
      <c r="P2201" s="7">
        <v>635.46447499999999</v>
      </c>
      <c r="Q2201" s="7">
        <v>850.88521200000002</v>
      </c>
      <c r="R2201" s="7">
        <v>1292.1766620000001</v>
      </c>
      <c r="S2201" s="7">
        <v>1068.2746649999999</v>
      </c>
      <c r="T2201" s="7"/>
    </row>
    <row r="2202" spans="1:20" x14ac:dyDescent="0.35">
      <c r="A2202" s="6" t="s">
        <v>185</v>
      </c>
      <c r="B2202" s="6" t="s">
        <v>208</v>
      </c>
      <c r="C2202" s="6" t="s">
        <v>699</v>
      </c>
      <c r="D2202" s="6" t="s">
        <v>749</v>
      </c>
      <c r="E2202" s="6" t="s">
        <v>303</v>
      </c>
      <c r="F2202" s="6" t="s">
        <v>396</v>
      </c>
      <c r="G2202" s="6" t="s">
        <v>397</v>
      </c>
      <c r="H2202" s="7">
        <v>33.814720000000001</v>
      </c>
      <c r="I2202" s="7">
        <v>73.969700000000003</v>
      </c>
      <c r="J2202" s="7">
        <v>84.536799999999999</v>
      </c>
      <c r="K2202" s="7">
        <v>62.304412999999997</v>
      </c>
      <c r="L2202" s="7">
        <v>67.756594000000007</v>
      </c>
      <c r="M2202" s="7">
        <v>65.656048999999996</v>
      </c>
      <c r="N2202" s="7">
        <v>38.988329999999998</v>
      </c>
      <c r="O2202" s="7">
        <v>56.483967999999997</v>
      </c>
      <c r="P2202" s="7">
        <v>58.728079999999999</v>
      </c>
      <c r="Q2202" s="7">
        <v>9.0668480000000002</v>
      </c>
      <c r="R2202" s="7">
        <v>13.794840000000001</v>
      </c>
      <c r="S2202" s="7">
        <v>11.400555000000001</v>
      </c>
      <c r="T2202" s="7"/>
    </row>
    <row r="2203" spans="1:20" x14ac:dyDescent="0.35">
      <c r="A2203" s="6" t="s">
        <v>185</v>
      </c>
      <c r="B2203" s="6" t="s">
        <v>208</v>
      </c>
      <c r="C2203" s="6" t="s">
        <v>699</v>
      </c>
      <c r="D2203" s="6" t="s">
        <v>749</v>
      </c>
      <c r="E2203" s="6" t="s">
        <v>303</v>
      </c>
      <c r="F2203" s="6" t="s">
        <v>398</v>
      </c>
      <c r="G2203" s="6" t="s">
        <v>399</v>
      </c>
      <c r="H2203" s="7">
        <v>139.48571999999999</v>
      </c>
      <c r="I2203" s="7">
        <v>112.01125999999999</v>
      </c>
      <c r="J2203" s="7">
        <v>139.48571999999999</v>
      </c>
      <c r="K2203" s="7">
        <v>120.19067</v>
      </c>
      <c r="L2203" s="7">
        <v>146.05699200000001</v>
      </c>
      <c r="M2203" s="7">
        <v>231.22769500000001</v>
      </c>
      <c r="N2203" s="7">
        <v>139.00909200000001</v>
      </c>
      <c r="O2203" s="7">
        <v>200.80329399999999</v>
      </c>
      <c r="P2203" s="7">
        <v>208.03882999999999</v>
      </c>
      <c r="Q2203" s="7">
        <v>71.542045999999999</v>
      </c>
      <c r="R2203" s="7">
        <v>108.651934</v>
      </c>
      <c r="S2203" s="7">
        <v>89.829994999999997</v>
      </c>
      <c r="T2203" s="7"/>
    </row>
    <row r="2204" spans="1:20" x14ac:dyDescent="0.35">
      <c r="A2204" s="6" t="s">
        <v>185</v>
      </c>
      <c r="B2204" s="6" t="s">
        <v>208</v>
      </c>
      <c r="C2204" s="6" t="s">
        <v>699</v>
      </c>
      <c r="D2204" s="6" t="s">
        <v>749</v>
      </c>
      <c r="E2204" s="6" t="s">
        <v>303</v>
      </c>
      <c r="F2204" s="6" t="s">
        <v>400</v>
      </c>
      <c r="G2204" s="6" t="s">
        <v>401</v>
      </c>
      <c r="H2204" s="7">
        <v>80.309960000000004</v>
      </c>
      <c r="I2204" s="7">
        <v>76.083119999999994</v>
      </c>
      <c r="J2204" s="7">
        <v>116.2381</v>
      </c>
      <c r="K2204" s="7">
        <v>81.855748000000006</v>
      </c>
      <c r="L2204" s="7">
        <v>74.496244000000004</v>
      </c>
      <c r="M2204" s="7">
        <v>79.331086999999997</v>
      </c>
      <c r="N2204" s="7">
        <v>41.343007999999998</v>
      </c>
      <c r="O2204" s="7">
        <v>42.623496000000003</v>
      </c>
      <c r="P2204" s="7">
        <v>55.916269999999997</v>
      </c>
      <c r="Q2204" s="7">
        <v>46.375342000000003</v>
      </c>
      <c r="R2204" s="7">
        <v>48.587823999999998</v>
      </c>
      <c r="S2204" s="7">
        <v>51.999600000000001</v>
      </c>
      <c r="T2204" s="7"/>
    </row>
    <row r="2205" spans="1:20" x14ac:dyDescent="0.35">
      <c r="A2205" s="6" t="s">
        <v>185</v>
      </c>
      <c r="B2205" s="6" t="s">
        <v>208</v>
      </c>
      <c r="C2205" s="6" t="s">
        <v>699</v>
      </c>
      <c r="D2205" s="6" t="s">
        <v>749</v>
      </c>
      <c r="E2205" s="6" t="s">
        <v>303</v>
      </c>
      <c r="F2205" s="6" t="s">
        <v>402</v>
      </c>
      <c r="G2205" s="6" t="s">
        <v>403</v>
      </c>
      <c r="H2205" s="7">
        <v>57.062339999999999</v>
      </c>
      <c r="I2205" s="7">
        <v>92.990480000000005</v>
      </c>
      <c r="J2205" s="7">
        <v>128.91862</v>
      </c>
      <c r="K2205" s="7">
        <v>84.305031</v>
      </c>
      <c r="L2205" s="7">
        <v>96.327755999999994</v>
      </c>
      <c r="M2205" s="7">
        <v>100.836032</v>
      </c>
      <c r="N2205" s="7">
        <v>56.204728000000003</v>
      </c>
      <c r="O2205" s="7">
        <v>81.470944000000003</v>
      </c>
      <c r="P2205" s="7">
        <v>84.748000000000005</v>
      </c>
      <c r="Q2205" s="7">
        <v>67.415316000000004</v>
      </c>
      <c r="R2205" s="7">
        <v>102.369928</v>
      </c>
      <c r="S2205" s="7">
        <v>84.634150000000005</v>
      </c>
      <c r="T2205" s="7"/>
    </row>
    <row r="2206" spans="1:20" x14ac:dyDescent="0.35">
      <c r="A2206" s="6" t="s">
        <v>185</v>
      </c>
      <c r="B2206" s="6" t="s">
        <v>208</v>
      </c>
      <c r="C2206" s="6" t="s">
        <v>699</v>
      </c>
      <c r="D2206" s="6" t="s">
        <v>749</v>
      </c>
      <c r="E2206" s="6" t="s">
        <v>303</v>
      </c>
      <c r="F2206" s="6" t="s">
        <v>404</v>
      </c>
      <c r="G2206" s="6" t="s">
        <v>405</v>
      </c>
      <c r="H2206" s="7">
        <v>76.083119999999994</v>
      </c>
      <c r="I2206" s="7">
        <v>80.309960000000004</v>
      </c>
      <c r="J2206" s="7">
        <v>185.98096000000001</v>
      </c>
      <c r="K2206" s="7">
        <v>101.48211999999999</v>
      </c>
      <c r="L2206" s="7">
        <v>133.47937200000001</v>
      </c>
      <c r="M2206" s="7">
        <v>147.87942000000001</v>
      </c>
      <c r="N2206" s="7">
        <v>82.508536000000007</v>
      </c>
      <c r="O2206" s="7">
        <v>118.97378399999999</v>
      </c>
      <c r="P2206" s="7">
        <v>122.999595</v>
      </c>
      <c r="Q2206" s="7">
        <v>87.283448000000007</v>
      </c>
      <c r="R2206" s="7">
        <v>132.54908800000001</v>
      </c>
      <c r="S2206" s="7">
        <v>109.57922000000001</v>
      </c>
      <c r="T2206" s="7"/>
    </row>
    <row r="2207" spans="1:20" x14ac:dyDescent="0.35">
      <c r="A2207" s="6" t="s">
        <v>185</v>
      </c>
      <c r="B2207" s="6" t="s">
        <v>208</v>
      </c>
      <c r="C2207" s="6" t="s">
        <v>699</v>
      </c>
      <c r="D2207" s="6" t="s">
        <v>749</v>
      </c>
      <c r="E2207" s="6" t="s">
        <v>303</v>
      </c>
      <c r="F2207" s="6" t="s">
        <v>406</v>
      </c>
      <c r="G2207" s="6" t="s">
        <v>407</v>
      </c>
      <c r="H2207" s="7">
        <v>217.68226000000001</v>
      </c>
      <c r="I2207" s="7">
        <v>200.7749</v>
      </c>
      <c r="J2207" s="7">
        <v>276.85802000000001</v>
      </c>
      <c r="K2207" s="7">
        <v>224.27118200000001</v>
      </c>
      <c r="L2207" s="7">
        <v>193.66509400000001</v>
      </c>
      <c r="M2207" s="7">
        <v>341.28605399999998</v>
      </c>
      <c r="N2207" s="7">
        <v>241.11238399999999</v>
      </c>
      <c r="O2207" s="7">
        <v>248.166472</v>
      </c>
      <c r="P2207" s="7">
        <v>325.40510499999999</v>
      </c>
      <c r="Q2207" s="7">
        <v>353.37755199999998</v>
      </c>
      <c r="R2207" s="7">
        <v>370.23788400000001</v>
      </c>
      <c r="S2207" s="7">
        <v>396.240275</v>
      </c>
      <c r="T2207" s="7"/>
    </row>
    <row r="2208" spans="1:20" x14ac:dyDescent="0.35">
      <c r="A2208" s="6" t="s">
        <v>185</v>
      </c>
      <c r="B2208" s="6" t="s">
        <v>208</v>
      </c>
      <c r="C2208" s="6" t="s">
        <v>699</v>
      </c>
      <c r="D2208" s="6" t="s">
        <v>749</v>
      </c>
      <c r="E2208" s="6" t="s">
        <v>303</v>
      </c>
      <c r="F2208" s="6" t="s">
        <v>408</v>
      </c>
      <c r="G2208" s="6" t="s">
        <v>409</v>
      </c>
      <c r="H2208" s="7">
        <v>42.2684</v>
      </c>
      <c r="I2208" s="7">
        <v>46.495240000000003</v>
      </c>
      <c r="J2208" s="7">
        <v>73.969700000000003</v>
      </c>
      <c r="K2208" s="7">
        <v>49.936028</v>
      </c>
      <c r="L2208" s="7">
        <v>63.897357999999997</v>
      </c>
      <c r="M2208" s="7">
        <v>87.597475000000003</v>
      </c>
      <c r="N2208" s="7">
        <v>45.827558000000003</v>
      </c>
      <c r="O2208" s="7">
        <v>66.075379999999996</v>
      </c>
      <c r="P2208" s="7">
        <v>68.31859</v>
      </c>
      <c r="Q2208" s="7">
        <v>39.520968000000003</v>
      </c>
      <c r="R2208" s="7">
        <v>60.021569999999997</v>
      </c>
      <c r="S2208" s="7">
        <v>49.625295000000001</v>
      </c>
      <c r="T2208" s="7"/>
    </row>
    <row r="2209" spans="1:20" x14ac:dyDescent="0.35">
      <c r="A2209" s="6" t="s">
        <v>185</v>
      </c>
      <c r="B2209" s="6" t="s">
        <v>208</v>
      </c>
      <c r="C2209" s="6" t="s">
        <v>699</v>
      </c>
      <c r="D2209" s="6" t="s">
        <v>749</v>
      </c>
      <c r="E2209" s="6" t="s">
        <v>303</v>
      </c>
      <c r="F2209" s="6" t="s">
        <v>410</v>
      </c>
      <c r="G2209" s="6" t="s">
        <v>411</v>
      </c>
      <c r="H2209" s="7">
        <v>76.083119999999994</v>
      </c>
      <c r="I2209" s="7">
        <v>71.856279999999998</v>
      </c>
      <c r="J2209" s="7">
        <v>78.196539999999999</v>
      </c>
      <c r="K2209" s="7">
        <v>60.159126999999998</v>
      </c>
      <c r="L2209" s="7">
        <v>62.133243999999998</v>
      </c>
      <c r="M2209" s="7">
        <v>139.69113999999999</v>
      </c>
      <c r="N2209" s="7">
        <v>76.16628</v>
      </c>
      <c r="O2209" s="7">
        <v>78.568871999999999</v>
      </c>
      <c r="P2209" s="7">
        <v>103.095645</v>
      </c>
      <c r="Q2209" s="7">
        <v>114.528954</v>
      </c>
      <c r="R2209" s="7">
        <v>119.99099200000001</v>
      </c>
      <c r="S2209" s="7">
        <v>128.41809499999999</v>
      </c>
      <c r="T2209" s="7"/>
    </row>
    <row r="2210" spans="1:20" x14ac:dyDescent="0.35">
      <c r="A2210" s="6" t="s">
        <v>185</v>
      </c>
      <c r="B2210" s="6" t="s">
        <v>208</v>
      </c>
      <c r="C2210" s="6" t="s">
        <v>699</v>
      </c>
      <c r="D2210" s="6" t="s">
        <v>749</v>
      </c>
      <c r="E2210" s="6" t="s">
        <v>303</v>
      </c>
      <c r="F2210" s="6" t="s">
        <v>412</v>
      </c>
      <c r="G2210" s="6" t="s">
        <v>413</v>
      </c>
      <c r="H2210" s="7">
        <v>19.020779999999998</v>
      </c>
      <c r="I2210" s="7">
        <v>23.247620000000001</v>
      </c>
      <c r="J2210" s="7">
        <v>14.793939999999999</v>
      </c>
      <c r="K2210" s="7">
        <v>10.633718</v>
      </c>
      <c r="L2210" s="7">
        <v>15.023300000000001</v>
      </c>
      <c r="M2210" s="7">
        <v>24.456880999999999</v>
      </c>
      <c r="N2210" s="7">
        <v>14.128092000000001</v>
      </c>
      <c r="O2210" s="7">
        <v>14.633604</v>
      </c>
      <c r="P2210" s="7">
        <v>19.221215000000001</v>
      </c>
      <c r="Q2210" s="7">
        <v>0</v>
      </c>
      <c r="R2210" s="7">
        <v>0</v>
      </c>
      <c r="S2210" s="7">
        <v>0</v>
      </c>
      <c r="T2210" s="7"/>
    </row>
    <row r="2211" spans="1:20" x14ac:dyDescent="0.35">
      <c r="A2211" s="6" t="s">
        <v>185</v>
      </c>
      <c r="B2211" s="6" t="s">
        <v>208</v>
      </c>
      <c r="C2211" s="6" t="s">
        <v>699</v>
      </c>
      <c r="D2211" s="6" t="s">
        <v>749</v>
      </c>
      <c r="E2211" s="6" t="s">
        <v>303</v>
      </c>
      <c r="F2211" s="6" t="s">
        <v>414</v>
      </c>
      <c r="G2211" s="6" t="s">
        <v>415</v>
      </c>
      <c r="H2211" s="7">
        <v>156.39308</v>
      </c>
      <c r="I2211" s="7">
        <v>122.57836</v>
      </c>
      <c r="J2211" s="7">
        <v>135.25888</v>
      </c>
      <c r="K2211" s="7">
        <v>75.060269000000005</v>
      </c>
      <c r="L2211" s="7">
        <v>120.913436</v>
      </c>
      <c r="M2211" s="7">
        <v>111.10326000000001</v>
      </c>
      <c r="N2211" s="7">
        <v>55.139792</v>
      </c>
      <c r="O2211" s="7">
        <v>56.551195999999997</v>
      </c>
      <c r="P2211" s="7">
        <v>74.08305</v>
      </c>
      <c r="Q2211" s="7">
        <v>44.469368000000003</v>
      </c>
      <c r="R2211" s="7">
        <v>46.582965999999999</v>
      </c>
      <c r="S2211" s="7">
        <v>49.854770000000002</v>
      </c>
      <c r="T2211" s="7"/>
    </row>
    <row r="2212" spans="1:20" x14ac:dyDescent="0.35">
      <c r="A2212" s="6" t="s">
        <v>185</v>
      </c>
      <c r="B2212" s="6" t="s">
        <v>208</v>
      </c>
      <c r="C2212" s="6" t="s">
        <v>699</v>
      </c>
      <c r="D2212" s="6" t="s">
        <v>749</v>
      </c>
      <c r="E2212" s="6" t="s">
        <v>303</v>
      </c>
      <c r="F2212" s="6" t="s">
        <v>416</v>
      </c>
      <c r="G2212" s="6" t="s">
        <v>417</v>
      </c>
      <c r="H2212" s="7">
        <v>143.71256</v>
      </c>
      <c r="I2212" s="7">
        <v>114.12468</v>
      </c>
      <c r="J2212" s="7">
        <v>150.05282</v>
      </c>
      <c r="K2212" s="7">
        <v>86.069604999999996</v>
      </c>
      <c r="L2212" s="7">
        <v>116.132322</v>
      </c>
      <c r="M2212" s="7">
        <v>205.32053500000001</v>
      </c>
      <c r="N2212" s="7">
        <v>131.61374000000001</v>
      </c>
      <c r="O2212" s="7">
        <v>135.422608</v>
      </c>
      <c r="P2212" s="7">
        <v>177.56034</v>
      </c>
      <c r="Q2212" s="7">
        <v>143.39943199999999</v>
      </c>
      <c r="R2212" s="7">
        <v>150.24436</v>
      </c>
      <c r="S2212" s="7">
        <v>160.79199</v>
      </c>
      <c r="T2212" s="7"/>
    </row>
    <row r="2213" spans="1:20" x14ac:dyDescent="0.35">
      <c r="A2213" s="6" t="s">
        <v>185</v>
      </c>
      <c r="B2213" s="6" t="s">
        <v>208</v>
      </c>
      <c r="C2213" s="6" t="s">
        <v>699</v>
      </c>
      <c r="D2213" s="6" t="s">
        <v>749</v>
      </c>
      <c r="E2213" s="6" t="s">
        <v>303</v>
      </c>
      <c r="F2213" s="6" t="s">
        <v>418</v>
      </c>
      <c r="G2213" s="6" t="s">
        <v>419</v>
      </c>
      <c r="H2213" s="7">
        <v>80.309960000000004</v>
      </c>
      <c r="I2213" s="7">
        <v>78.196539999999999</v>
      </c>
      <c r="J2213" s="7">
        <v>105.67100000000001</v>
      </c>
      <c r="K2213" s="7">
        <v>109.997877</v>
      </c>
      <c r="L2213" s="7">
        <v>73.398251999999999</v>
      </c>
      <c r="M2213" s="7">
        <v>91.925184999999999</v>
      </c>
      <c r="N2213" s="7">
        <v>46.312696000000003</v>
      </c>
      <c r="O2213" s="7">
        <v>47.553655999999997</v>
      </c>
      <c r="P2213" s="7">
        <v>62.313316</v>
      </c>
      <c r="Q2213" s="7">
        <v>33.906255999999999</v>
      </c>
      <c r="R2213" s="7">
        <v>35.526156</v>
      </c>
      <c r="S2213" s="7">
        <v>38.022933999999999</v>
      </c>
      <c r="T2213" s="7"/>
    </row>
    <row r="2214" spans="1:20" x14ac:dyDescent="0.35">
      <c r="A2214" s="6" t="s">
        <v>185</v>
      </c>
      <c r="B2214" s="6" t="s">
        <v>208</v>
      </c>
      <c r="C2214" s="6" t="s">
        <v>699</v>
      </c>
      <c r="D2214" s="6" t="s">
        <v>749</v>
      </c>
      <c r="E2214" s="6" t="s">
        <v>420</v>
      </c>
      <c r="F2214" s="6" t="s">
        <v>421</v>
      </c>
      <c r="G2214" s="6" t="s">
        <v>422</v>
      </c>
      <c r="H2214" s="7">
        <v>109.369485</v>
      </c>
      <c r="I2214" s="7">
        <v>90.348704999999995</v>
      </c>
      <c r="J2214" s="7">
        <v>152.16623999999999</v>
      </c>
      <c r="K2214" s="7">
        <v>142.34461200000001</v>
      </c>
      <c r="L2214" s="7">
        <v>282.03541799999999</v>
      </c>
      <c r="M2214" s="7">
        <v>323.16276599999998</v>
      </c>
      <c r="N2214" s="7">
        <v>367.19003600000002</v>
      </c>
      <c r="O2214" s="7">
        <v>488.06005599999997</v>
      </c>
      <c r="P2214" s="7">
        <v>384.940045</v>
      </c>
      <c r="Q2214" s="7">
        <v>186.98002</v>
      </c>
      <c r="R2214" s="7">
        <v>163.63001199999999</v>
      </c>
      <c r="S2214" s="7">
        <v>119.690005</v>
      </c>
      <c r="T2214" s="7"/>
    </row>
    <row r="2215" spans="1:20" x14ac:dyDescent="0.35">
      <c r="A2215" s="6" t="s">
        <v>185</v>
      </c>
      <c r="B2215" s="6" t="s">
        <v>208</v>
      </c>
      <c r="C2215" s="6" t="s">
        <v>699</v>
      </c>
      <c r="D2215" s="6" t="s">
        <v>749</v>
      </c>
      <c r="E2215" s="6" t="s">
        <v>420</v>
      </c>
      <c r="F2215" s="6" t="s">
        <v>423</v>
      </c>
      <c r="G2215" s="6" t="s">
        <v>424</v>
      </c>
      <c r="H2215" s="7">
        <v>91.299744000000004</v>
      </c>
      <c r="I2215" s="7">
        <v>97.005977999999999</v>
      </c>
      <c r="J2215" s="7">
        <v>184.501566</v>
      </c>
      <c r="K2215" s="7">
        <v>148.68338499999999</v>
      </c>
      <c r="L2215" s="7">
        <v>210.74733699999999</v>
      </c>
      <c r="M2215" s="7">
        <v>240.400161</v>
      </c>
      <c r="N2215" s="7">
        <v>180.16001600000001</v>
      </c>
      <c r="O2215" s="7">
        <v>250.25002799999999</v>
      </c>
      <c r="P2215" s="7">
        <v>155.650015</v>
      </c>
      <c r="Q2215" s="7">
        <v>229.87002000000001</v>
      </c>
      <c r="R2215" s="7">
        <v>198.74001200000001</v>
      </c>
      <c r="S2215" s="7">
        <v>196.710005</v>
      </c>
      <c r="T2215" s="7"/>
    </row>
    <row r="2216" spans="1:20" x14ac:dyDescent="0.35">
      <c r="A2216" s="6" t="s">
        <v>185</v>
      </c>
      <c r="B2216" s="6" t="s">
        <v>208</v>
      </c>
      <c r="C2216" s="6" t="s">
        <v>699</v>
      </c>
      <c r="D2216" s="6" t="s">
        <v>749</v>
      </c>
      <c r="E2216" s="6" t="s">
        <v>420</v>
      </c>
      <c r="F2216" s="6" t="s">
        <v>425</v>
      </c>
      <c r="G2216" s="6" t="s">
        <v>426</v>
      </c>
      <c r="H2216" s="7">
        <v>31.384287</v>
      </c>
      <c r="I2216" s="7">
        <v>43.747793999999999</v>
      </c>
      <c r="J2216" s="7">
        <v>66.572730000000007</v>
      </c>
      <c r="K2216" s="7">
        <v>59.274011999999999</v>
      </c>
      <c r="L2216" s="7">
        <v>113.785589</v>
      </c>
      <c r="M2216" s="7">
        <v>91.274913999999995</v>
      </c>
      <c r="N2216" s="7">
        <v>73.710002000000003</v>
      </c>
      <c r="O2216" s="7">
        <v>97.900008</v>
      </c>
      <c r="P2216" s="7">
        <v>77.200005000000004</v>
      </c>
      <c r="Q2216" s="7">
        <v>33.200000000000003</v>
      </c>
      <c r="R2216" s="7">
        <v>29.049996</v>
      </c>
      <c r="S2216" s="7">
        <v>21.249994999999998</v>
      </c>
      <c r="T2216" s="7"/>
    </row>
    <row r="2217" spans="1:20" x14ac:dyDescent="0.35">
      <c r="A2217" s="6" t="s">
        <v>185</v>
      </c>
      <c r="B2217" s="6" t="s">
        <v>208</v>
      </c>
      <c r="C2217" s="6" t="s">
        <v>699</v>
      </c>
      <c r="D2217" s="6" t="s">
        <v>749</v>
      </c>
      <c r="E2217" s="6" t="s">
        <v>420</v>
      </c>
      <c r="F2217" s="6" t="s">
        <v>427</v>
      </c>
      <c r="G2217" s="6" t="s">
        <v>428</v>
      </c>
      <c r="H2217" s="7">
        <v>23.775974999999999</v>
      </c>
      <c r="I2217" s="7">
        <v>40.894677000000001</v>
      </c>
      <c r="J2217" s="7">
        <v>78.936237000000006</v>
      </c>
      <c r="K2217" s="7">
        <v>82.415758999999994</v>
      </c>
      <c r="L2217" s="7">
        <v>113.57504400000001</v>
      </c>
      <c r="M2217" s="7">
        <v>72.814843999999994</v>
      </c>
      <c r="N2217" s="7">
        <v>79.819996000000003</v>
      </c>
      <c r="O2217" s="7">
        <v>106.040004</v>
      </c>
      <c r="P2217" s="7">
        <v>83.63</v>
      </c>
      <c r="Q2217" s="7">
        <v>18.319991999999999</v>
      </c>
      <c r="R2217" s="7">
        <v>16.029992</v>
      </c>
      <c r="S2217" s="7">
        <v>11.729995000000001</v>
      </c>
      <c r="T2217" s="7"/>
    </row>
    <row r="2218" spans="1:20" x14ac:dyDescent="0.35">
      <c r="A2218" s="6" t="s">
        <v>185</v>
      </c>
      <c r="B2218" s="6" t="s">
        <v>208</v>
      </c>
      <c r="C2218" s="6" t="s">
        <v>699</v>
      </c>
      <c r="D2218" s="6" t="s">
        <v>749</v>
      </c>
      <c r="E2218" s="6" t="s">
        <v>420</v>
      </c>
      <c r="F2218" s="6" t="s">
        <v>429</v>
      </c>
      <c r="G2218" s="6" t="s">
        <v>430</v>
      </c>
      <c r="H2218" s="7">
        <v>66.572730000000007</v>
      </c>
      <c r="I2218" s="7">
        <v>68.474807999999996</v>
      </c>
      <c r="J2218" s="7">
        <v>110.32052400000001</v>
      </c>
      <c r="K2218" s="7">
        <v>84.782810999999995</v>
      </c>
      <c r="L2218" s="7">
        <v>146.79881399999999</v>
      </c>
      <c r="M2218" s="7">
        <v>113.87373700000001</v>
      </c>
      <c r="N2218" s="7">
        <v>65.609998000000004</v>
      </c>
      <c r="O2218" s="7">
        <v>90.969998000000004</v>
      </c>
      <c r="P2218" s="7">
        <v>56.56</v>
      </c>
      <c r="Q2218" s="7">
        <v>75.969998000000004</v>
      </c>
      <c r="R2218" s="7">
        <v>65.680000000000007</v>
      </c>
      <c r="S2218" s="7">
        <v>65.010000000000005</v>
      </c>
      <c r="T2218" s="7"/>
    </row>
    <row r="2219" spans="1:20" x14ac:dyDescent="0.35">
      <c r="A2219" s="6" t="s">
        <v>185</v>
      </c>
      <c r="B2219" s="6" t="s">
        <v>208</v>
      </c>
      <c r="C2219" s="6" t="s">
        <v>699</v>
      </c>
      <c r="D2219" s="6" t="s">
        <v>749</v>
      </c>
      <c r="E2219" s="6" t="s">
        <v>420</v>
      </c>
      <c r="F2219" s="6" t="s">
        <v>431</v>
      </c>
      <c r="G2219" s="6" t="s">
        <v>432</v>
      </c>
      <c r="H2219" s="7">
        <v>42.796754999999997</v>
      </c>
      <c r="I2219" s="7">
        <v>39.943638</v>
      </c>
      <c r="J2219" s="7">
        <v>88.446627000000007</v>
      </c>
      <c r="K2219" s="7">
        <v>80.081164999999999</v>
      </c>
      <c r="L2219" s="7">
        <v>133.26622399999999</v>
      </c>
      <c r="M2219" s="7">
        <v>88.050548000000006</v>
      </c>
      <c r="N2219" s="7">
        <v>182.57001600000001</v>
      </c>
      <c r="O2219" s="7">
        <v>241.930024</v>
      </c>
      <c r="P2219" s="7">
        <v>190.66002</v>
      </c>
      <c r="Q2219" s="7">
        <v>77.230006000000003</v>
      </c>
      <c r="R2219" s="7">
        <v>67.58</v>
      </c>
      <c r="S2219" s="7">
        <v>49.44</v>
      </c>
      <c r="T2219" s="7"/>
    </row>
    <row r="2220" spans="1:20" x14ac:dyDescent="0.35">
      <c r="A2220" s="6" t="s">
        <v>185</v>
      </c>
      <c r="B2220" s="6" t="s">
        <v>208</v>
      </c>
      <c r="C2220" s="6" t="s">
        <v>699</v>
      </c>
      <c r="D2220" s="6" t="s">
        <v>749</v>
      </c>
      <c r="E2220" s="6" t="s">
        <v>420</v>
      </c>
      <c r="F2220" s="6" t="s">
        <v>433</v>
      </c>
      <c r="G2220" s="6" t="s">
        <v>434</v>
      </c>
      <c r="H2220" s="7">
        <v>31.384287</v>
      </c>
      <c r="I2220" s="7">
        <v>25.678052999999998</v>
      </c>
      <c r="J2220" s="7">
        <v>68.474807999999996</v>
      </c>
      <c r="K2220" s="7">
        <v>55.396680000000003</v>
      </c>
      <c r="L2220" s="7">
        <v>102.628253</v>
      </c>
      <c r="M2220" s="7">
        <v>60.643265</v>
      </c>
      <c r="N2220" s="7">
        <v>133.820008</v>
      </c>
      <c r="O2220" s="7">
        <v>177.35001399999999</v>
      </c>
      <c r="P2220" s="7">
        <v>139.76000500000001</v>
      </c>
      <c r="Q2220" s="7">
        <v>60.490003999999999</v>
      </c>
      <c r="R2220" s="7">
        <v>52.94</v>
      </c>
      <c r="S2220" s="7">
        <v>38.729995000000002</v>
      </c>
      <c r="T2220" s="7"/>
    </row>
    <row r="2221" spans="1:20" x14ac:dyDescent="0.35">
      <c r="A2221" s="6" t="s">
        <v>185</v>
      </c>
      <c r="B2221" s="6" t="s">
        <v>208</v>
      </c>
      <c r="C2221" s="6" t="s">
        <v>699</v>
      </c>
      <c r="D2221" s="6" t="s">
        <v>749</v>
      </c>
      <c r="E2221" s="6" t="s">
        <v>420</v>
      </c>
      <c r="F2221" s="6" t="s">
        <v>435</v>
      </c>
      <c r="G2221" s="6" t="s">
        <v>436</v>
      </c>
      <c r="H2221" s="7">
        <v>34.237403999999998</v>
      </c>
      <c r="I2221" s="7">
        <v>24.727014</v>
      </c>
      <c r="J2221" s="7">
        <v>54.209223000000001</v>
      </c>
      <c r="K2221" s="7">
        <v>80.978570000000005</v>
      </c>
      <c r="L2221" s="7">
        <v>22.340807000000002</v>
      </c>
      <c r="M2221" s="7">
        <v>0</v>
      </c>
      <c r="N2221" s="7">
        <v>0</v>
      </c>
      <c r="O2221" s="7">
        <v>0</v>
      </c>
      <c r="P2221" s="7">
        <v>0</v>
      </c>
      <c r="Q2221" s="7">
        <v>0</v>
      </c>
      <c r="R2221" s="7">
        <v>0</v>
      </c>
      <c r="S2221" s="7">
        <v>0</v>
      </c>
      <c r="T2221" s="7"/>
    </row>
    <row r="2222" spans="1:20" x14ac:dyDescent="0.35">
      <c r="A2222" s="6" t="s">
        <v>185</v>
      </c>
      <c r="B2222" s="6" t="s">
        <v>208</v>
      </c>
      <c r="C2222" s="6" t="s">
        <v>699</v>
      </c>
      <c r="D2222" s="6" t="s">
        <v>749</v>
      </c>
      <c r="E2222" s="6" t="s">
        <v>420</v>
      </c>
      <c r="F2222" s="6" t="s">
        <v>437</v>
      </c>
      <c r="G2222" s="6" t="s">
        <v>438</v>
      </c>
      <c r="H2222" s="6"/>
      <c r="I2222" s="6"/>
      <c r="J2222" s="6"/>
      <c r="K2222" s="7">
        <v>0</v>
      </c>
      <c r="L2222" s="7">
        <v>0</v>
      </c>
      <c r="M2222" s="7">
        <v>0</v>
      </c>
      <c r="N2222" s="7">
        <v>138.99428</v>
      </c>
      <c r="O2222" s="7">
        <v>88.847549999999998</v>
      </c>
      <c r="P2222" s="7">
        <v>78.388814999999994</v>
      </c>
      <c r="Q2222" s="7">
        <v>47.841728000000003</v>
      </c>
      <c r="R2222" s="7">
        <v>31.037199999999999</v>
      </c>
      <c r="S2222" s="7">
        <v>16.963995000000001</v>
      </c>
      <c r="T2222" s="7"/>
    </row>
    <row r="2223" spans="1:20" x14ac:dyDescent="0.35">
      <c r="A2223" s="6" t="s">
        <v>185</v>
      </c>
      <c r="B2223" s="6" t="s">
        <v>208</v>
      </c>
      <c r="C2223" s="6" t="s">
        <v>699</v>
      </c>
      <c r="D2223" s="6" t="s">
        <v>749</v>
      </c>
      <c r="E2223" s="6" t="s">
        <v>439</v>
      </c>
      <c r="F2223" s="6" t="s">
        <v>440</v>
      </c>
      <c r="G2223" s="6" t="s">
        <v>441</v>
      </c>
      <c r="H2223" s="7">
        <v>71.327939999999998</v>
      </c>
      <c r="I2223" s="7">
        <v>83.21593</v>
      </c>
      <c r="J2223" s="7">
        <v>275.80136800000002</v>
      </c>
      <c r="K2223" s="7">
        <v>277.07888600000001</v>
      </c>
      <c r="L2223" s="7">
        <v>174.83874800000001</v>
      </c>
      <c r="M2223" s="7">
        <v>441.896165</v>
      </c>
      <c r="N2223" s="7">
        <v>219.72304800000001</v>
      </c>
      <c r="O2223" s="7">
        <v>146.723074</v>
      </c>
      <c r="P2223" s="7">
        <v>147.353587</v>
      </c>
      <c r="Q2223" s="7">
        <v>155.562262</v>
      </c>
      <c r="R2223" s="7">
        <v>148.92115200000001</v>
      </c>
      <c r="S2223" s="7">
        <v>173.78665599999999</v>
      </c>
      <c r="T2223" s="7"/>
    </row>
    <row r="2224" spans="1:20" x14ac:dyDescent="0.35">
      <c r="A2224" s="6" t="s">
        <v>185</v>
      </c>
      <c r="B2224" s="6" t="s">
        <v>208</v>
      </c>
      <c r="C2224" s="6" t="s">
        <v>699</v>
      </c>
      <c r="D2224" s="6" t="s">
        <v>749</v>
      </c>
      <c r="E2224" s="6" t="s">
        <v>439</v>
      </c>
      <c r="F2224" s="6" t="s">
        <v>442</v>
      </c>
      <c r="G2224" s="6" t="s">
        <v>443</v>
      </c>
      <c r="H2224" s="7">
        <v>536.38599599999998</v>
      </c>
      <c r="I2224" s="7">
        <v>576.32963400000006</v>
      </c>
      <c r="J2224" s="7">
        <v>1030.9262759999999</v>
      </c>
      <c r="K2224" s="7">
        <v>924.82550400000002</v>
      </c>
      <c r="L2224" s="7">
        <v>1026.113552</v>
      </c>
      <c r="M2224" s="7">
        <v>1548.2164130000001</v>
      </c>
      <c r="N2224" s="7">
        <v>1051.931904</v>
      </c>
      <c r="O2224" s="7">
        <v>877.54995799999995</v>
      </c>
      <c r="P2224" s="7">
        <v>713.125586</v>
      </c>
      <c r="Q2224" s="7">
        <v>882.89315999999997</v>
      </c>
      <c r="R2224" s="7">
        <v>727.44272799999999</v>
      </c>
      <c r="S2224" s="7">
        <v>1073.9080449999999</v>
      </c>
      <c r="T2224" s="7"/>
    </row>
    <row r="2225" spans="1:20" x14ac:dyDescent="0.35">
      <c r="A2225" s="6" t="s">
        <v>185</v>
      </c>
      <c r="B2225" s="6" t="s">
        <v>208</v>
      </c>
      <c r="C2225" s="6" t="s">
        <v>699</v>
      </c>
      <c r="D2225" s="6" t="s">
        <v>749</v>
      </c>
      <c r="E2225" s="6" t="s">
        <v>439</v>
      </c>
      <c r="F2225" s="6" t="s">
        <v>444</v>
      </c>
      <c r="G2225" s="6" t="s">
        <v>445</v>
      </c>
      <c r="H2225" s="7">
        <v>2.7897159999999999</v>
      </c>
      <c r="I2225" s="7">
        <v>1.3948579999999999</v>
      </c>
      <c r="J2225" s="7">
        <v>3.4871449999999999</v>
      </c>
      <c r="K2225" s="7">
        <v>2.1409470000000002</v>
      </c>
      <c r="L2225" s="7">
        <v>9.3064199999999992</v>
      </c>
      <c r="M2225" s="7">
        <v>17.777342000000001</v>
      </c>
      <c r="N2225" s="7">
        <v>5.7918510000000003</v>
      </c>
      <c r="O2225" s="7">
        <v>4.2120559999999996</v>
      </c>
      <c r="P2225" s="7">
        <v>4.3030920000000004</v>
      </c>
      <c r="Q2225" s="7">
        <v>3.0522089999999999</v>
      </c>
      <c r="R2225" s="7">
        <v>3.0591539999999999</v>
      </c>
      <c r="S2225" s="7">
        <v>4.9865170000000001</v>
      </c>
      <c r="T2225" s="7"/>
    </row>
    <row r="2226" spans="1:20" x14ac:dyDescent="0.35">
      <c r="A2226" s="6" t="s">
        <v>185</v>
      </c>
      <c r="B2226" s="6" t="s">
        <v>208</v>
      </c>
      <c r="C2226" s="6" t="s">
        <v>699</v>
      </c>
      <c r="D2226" s="6" t="s">
        <v>749</v>
      </c>
      <c r="E2226" s="6" t="s">
        <v>439</v>
      </c>
      <c r="F2226" s="6" t="s">
        <v>446</v>
      </c>
      <c r="G2226" s="6" t="s">
        <v>447</v>
      </c>
      <c r="H2226" s="7">
        <v>16.643186</v>
      </c>
      <c r="I2226" s="7">
        <v>28.531175999999999</v>
      </c>
      <c r="J2226" s="7">
        <v>28.531175999999999</v>
      </c>
      <c r="K2226" s="7">
        <v>0</v>
      </c>
      <c r="L2226" s="7">
        <v>0</v>
      </c>
      <c r="M2226" s="7">
        <v>0</v>
      </c>
      <c r="N2226" s="7">
        <v>0</v>
      </c>
      <c r="O2226" s="7">
        <v>0</v>
      </c>
      <c r="P2226" s="7">
        <v>0</v>
      </c>
      <c r="Q2226" s="7">
        <v>0</v>
      </c>
      <c r="R2226" s="7">
        <v>0</v>
      </c>
      <c r="S2226" s="7">
        <v>0</v>
      </c>
      <c r="T2226" s="7"/>
    </row>
    <row r="2227" spans="1:20" x14ac:dyDescent="0.35">
      <c r="A2227" s="6" t="s">
        <v>185</v>
      </c>
      <c r="B2227" s="6" t="s">
        <v>208</v>
      </c>
      <c r="C2227" s="6" t="s">
        <v>699</v>
      </c>
      <c r="D2227" s="6" t="s">
        <v>749</v>
      </c>
      <c r="E2227" s="6" t="s">
        <v>439</v>
      </c>
      <c r="F2227" s="6" t="s">
        <v>448</v>
      </c>
      <c r="G2227" s="6" t="s">
        <v>449</v>
      </c>
      <c r="H2227" s="7">
        <v>21.1342</v>
      </c>
      <c r="I2227" s="7">
        <v>19.020779999999998</v>
      </c>
      <c r="J2227" s="7">
        <v>61.289180000000002</v>
      </c>
      <c r="K2227" s="7">
        <v>0</v>
      </c>
      <c r="L2227" s="7">
        <v>0</v>
      </c>
      <c r="M2227" s="7">
        <v>0</v>
      </c>
      <c r="N2227" s="7">
        <v>0</v>
      </c>
      <c r="O2227" s="7">
        <v>0</v>
      </c>
      <c r="P2227" s="7">
        <v>0</v>
      </c>
      <c r="Q2227" s="7">
        <v>0</v>
      </c>
      <c r="R2227" s="7">
        <v>0</v>
      </c>
      <c r="S2227" s="7">
        <v>0</v>
      </c>
      <c r="T2227" s="7"/>
    </row>
    <row r="2228" spans="1:20" x14ac:dyDescent="0.35">
      <c r="A2228" s="6" t="s">
        <v>185</v>
      </c>
      <c r="B2228" s="6" t="s">
        <v>208</v>
      </c>
      <c r="C2228" s="6" t="s">
        <v>699</v>
      </c>
      <c r="D2228" s="6" t="s">
        <v>749</v>
      </c>
      <c r="E2228" s="6" t="s">
        <v>439</v>
      </c>
      <c r="F2228" s="6" t="s">
        <v>450</v>
      </c>
      <c r="G2228" s="6" t="s">
        <v>451</v>
      </c>
      <c r="H2228" s="7">
        <v>200.7749</v>
      </c>
      <c r="I2228" s="7">
        <v>196.54805999999999</v>
      </c>
      <c r="J2228" s="7">
        <v>363.50824</v>
      </c>
      <c r="K2228" s="7">
        <v>223.37874199999999</v>
      </c>
      <c r="L2228" s="7">
        <v>284.61203799999998</v>
      </c>
      <c r="M2228" s="7">
        <v>881.48112100000003</v>
      </c>
      <c r="N2228" s="7">
        <v>592.83092099999999</v>
      </c>
      <c r="O2228" s="7">
        <v>515.42138199999999</v>
      </c>
      <c r="P2228" s="7">
        <v>424.52562</v>
      </c>
      <c r="Q2228" s="7">
        <v>276.81548199999997</v>
      </c>
      <c r="R2228" s="7">
        <v>342.87092000000001</v>
      </c>
      <c r="S2228" s="7">
        <v>566.22292000000004</v>
      </c>
      <c r="T2228" s="7"/>
    </row>
    <row r="2229" spans="1:20" x14ac:dyDescent="0.35">
      <c r="A2229" s="6" t="s">
        <v>185</v>
      </c>
      <c r="B2229" s="6" t="s">
        <v>208</v>
      </c>
      <c r="C2229" s="6" t="s">
        <v>699</v>
      </c>
      <c r="D2229" s="6" t="s">
        <v>749</v>
      </c>
      <c r="E2229" s="6" t="s">
        <v>439</v>
      </c>
      <c r="F2229" s="6" t="s">
        <v>452</v>
      </c>
      <c r="G2229" s="6" t="s">
        <v>453</v>
      </c>
      <c r="H2229" s="7">
        <v>97.005977999999999</v>
      </c>
      <c r="I2229" s="7">
        <v>74.181042000000005</v>
      </c>
      <c r="J2229" s="7">
        <v>72.278964000000002</v>
      </c>
      <c r="K2229" s="7">
        <v>0</v>
      </c>
      <c r="L2229" s="7">
        <v>0</v>
      </c>
      <c r="M2229" s="7">
        <v>0</v>
      </c>
      <c r="N2229" s="7">
        <v>0</v>
      </c>
      <c r="O2229" s="7">
        <v>0</v>
      </c>
      <c r="P2229" s="7">
        <v>0</v>
      </c>
      <c r="Q2229" s="7">
        <v>0</v>
      </c>
      <c r="R2229" s="7">
        <v>0</v>
      </c>
      <c r="S2229" s="7">
        <v>0</v>
      </c>
      <c r="T2229" s="7"/>
    </row>
    <row r="2230" spans="1:20" x14ac:dyDescent="0.35">
      <c r="A2230" s="6" t="s">
        <v>185</v>
      </c>
      <c r="B2230" s="6" t="s">
        <v>208</v>
      </c>
      <c r="C2230" s="6" t="s">
        <v>699</v>
      </c>
      <c r="D2230" s="6" t="s">
        <v>749</v>
      </c>
      <c r="E2230" s="6" t="s">
        <v>439</v>
      </c>
      <c r="F2230" s="6" t="s">
        <v>454</v>
      </c>
      <c r="G2230" s="6" t="s">
        <v>455</v>
      </c>
      <c r="H2230" s="7">
        <v>138.85169400000001</v>
      </c>
      <c r="I2230" s="7">
        <v>104.61429</v>
      </c>
      <c r="J2230" s="7">
        <v>190.20779999999999</v>
      </c>
      <c r="K2230" s="7">
        <v>175.562318</v>
      </c>
      <c r="L2230" s="7">
        <v>220.21241800000001</v>
      </c>
      <c r="M2230" s="7">
        <v>260.69455900000003</v>
      </c>
      <c r="N2230" s="7">
        <v>216.55225200000001</v>
      </c>
      <c r="O2230" s="7">
        <v>173.21444399999999</v>
      </c>
      <c r="P2230" s="7">
        <v>196.163185</v>
      </c>
      <c r="Q2230" s="7">
        <v>109.63086</v>
      </c>
      <c r="R2230" s="7">
        <v>91.633297999999996</v>
      </c>
      <c r="S2230" s="7">
        <v>135.93626800000001</v>
      </c>
      <c r="T2230" s="7"/>
    </row>
    <row r="2231" spans="1:20" x14ac:dyDescent="0.35">
      <c r="A2231" s="6" t="s">
        <v>185</v>
      </c>
      <c r="B2231" s="6" t="s">
        <v>208</v>
      </c>
      <c r="C2231" s="6" t="s">
        <v>699</v>
      </c>
      <c r="D2231" s="6" t="s">
        <v>749</v>
      </c>
      <c r="E2231" s="6" t="s">
        <v>439</v>
      </c>
      <c r="F2231" s="6" t="s">
        <v>745</v>
      </c>
      <c r="G2231" s="6" t="s">
        <v>746</v>
      </c>
      <c r="H2231" s="7">
        <v>2.789714</v>
      </c>
      <c r="I2231" s="7">
        <v>2.789714</v>
      </c>
      <c r="J2231" s="7">
        <v>2.789714</v>
      </c>
      <c r="K2231" s="7">
        <v>0</v>
      </c>
      <c r="L2231" s="7">
        <v>0</v>
      </c>
      <c r="M2231" s="7">
        <v>0</v>
      </c>
      <c r="N2231" s="7">
        <v>0</v>
      </c>
      <c r="O2231" s="7">
        <v>0</v>
      </c>
      <c r="P2231" s="7">
        <v>0</v>
      </c>
      <c r="Q2231" s="7">
        <v>0</v>
      </c>
      <c r="R2231" s="7">
        <v>0</v>
      </c>
      <c r="S2231" s="7">
        <v>0</v>
      </c>
      <c r="T2231" s="7"/>
    </row>
    <row r="2232" spans="1:20" x14ac:dyDescent="0.35">
      <c r="A2232" s="6" t="s">
        <v>185</v>
      </c>
      <c r="B2232" s="6" t="s">
        <v>208</v>
      </c>
      <c r="C2232" s="6" t="s">
        <v>699</v>
      </c>
      <c r="D2232" s="6" t="s">
        <v>749</v>
      </c>
      <c r="E2232" s="6" t="s">
        <v>439</v>
      </c>
      <c r="F2232" s="6" t="s">
        <v>456</v>
      </c>
      <c r="G2232" s="6" t="s">
        <v>457</v>
      </c>
      <c r="H2232" s="7">
        <v>190.20779999999999</v>
      </c>
      <c r="I2232" s="7">
        <v>144.557928</v>
      </c>
      <c r="J2232" s="7">
        <v>237.75975</v>
      </c>
      <c r="K2232" s="7">
        <v>160.23429100000001</v>
      </c>
      <c r="L2232" s="7">
        <v>338.67405000000002</v>
      </c>
      <c r="M2232" s="7">
        <v>269.68401499999999</v>
      </c>
      <c r="N2232" s="7">
        <v>163.12724</v>
      </c>
      <c r="O2232" s="7">
        <v>129.55936399999999</v>
      </c>
      <c r="P2232" s="7">
        <v>103.783462</v>
      </c>
      <c r="Q2232" s="7">
        <v>77.894233999999997</v>
      </c>
      <c r="R2232" s="7">
        <v>69.792634000000007</v>
      </c>
      <c r="S2232" s="7">
        <v>105.009799</v>
      </c>
      <c r="T2232" s="7"/>
    </row>
    <row r="2233" spans="1:20" x14ac:dyDescent="0.35">
      <c r="A2233" s="6" t="s">
        <v>185</v>
      </c>
      <c r="B2233" s="6" t="s">
        <v>208</v>
      </c>
      <c r="C2233" s="6" t="s">
        <v>699</v>
      </c>
      <c r="D2233" s="6" t="s">
        <v>749</v>
      </c>
      <c r="E2233" s="6" t="s">
        <v>439</v>
      </c>
      <c r="F2233" s="6" t="s">
        <v>458</v>
      </c>
      <c r="G2233" s="6" t="s">
        <v>459</v>
      </c>
      <c r="H2233" s="7">
        <v>90.87706</v>
      </c>
      <c r="I2233" s="7">
        <v>52.835500000000003</v>
      </c>
      <c r="J2233" s="7">
        <v>122.57836</v>
      </c>
      <c r="K2233" s="7">
        <v>65.503900999999999</v>
      </c>
      <c r="L2233" s="7">
        <v>174.629572</v>
      </c>
      <c r="M2233" s="7">
        <v>119.062325</v>
      </c>
      <c r="N2233" s="7">
        <v>121.000322</v>
      </c>
      <c r="O2233" s="7">
        <v>101.60961399999999</v>
      </c>
      <c r="P2233" s="7">
        <v>81.862520000000004</v>
      </c>
      <c r="Q2233" s="7">
        <v>44.911864000000001</v>
      </c>
      <c r="R2233" s="7">
        <v>41.837435999999997</v>
      </c>
      <c r="S2233" s="7">
        <v>51.13993</v>
      </c>
      <c r="T2233" s="7"/>
    </row>
    <row r="2234" spans="1:20" x14ac:dyDescent="0.35">
      <c r="A2234" s="6" t="s">
        <v>185</v>
      </c>
      <c r="B2234" s="6" t="s">
        <v>208</v>
      </c>
      <c r="C2234" s="6" t="s">
        <v>699</v>
      </c>
      <c r="D2234" s="6" t="s">
        <v>749</v>
      </c>
      <c r="E2234" s="6" t="s">
        <v>439</v>
      </c>
      <c r="F2234" s="6" t="s">
        <v>460</v>
      </c>
      <c r="G2234" s="6" t="s">
        <v>461</v>
      </c>
      <c r="H2234" s="7">
        <v>43.240597999999999</v>
      </c>
      <c r="I2234" s="7">
        <v>24.410015000000001</v>
      </c>
      <c r="J2234" s="7">
        <v>50.214888000000002</v>
      </c>
      <c r="K2234" s="7">
        <v>52.420437999999997</v>
      </c>
      <c r="L2234" s="7">
        <v>69.141104999999996</v>
      </c>
      <c r="M2234" s="7">
        <v>84.230306999999996</v>
      </c>
      <c r="N2234" s="7">
        <v>78.805637000000004</v>
      </c>
      <c r="O2234" s="7">
        <v>80.951262</v>
      </c>
      <c r="P2234" s="7">
        <v>67.818999000000005</v>
      </c>
      <c r="Q2234" s="7">
        <v>53.028534000000001</v>
      </c>
      <c r="R2234" s="7">
        <v>45.523631999999999</v>
      </c>
      <c r="S2234" s="7">
        <v>58.063827000000003</v>
      </c>
      <c r="T2234" s="7"/>
    </row>
    <row r="2235" spans="1:20" x14ac:dyDescent="0.35">
      <c r="A2235" s="6" t="s">
        <v>185</v>
      </c>
      <c r="B2235" s="6" t="s">
        <v>208</v>
      </c>
      <c r="C2235" s="6" t="s">
        <v>699</v>
      </c>
      <c r="D2235" s="6" t="s">
        <v>749</v>
      </c>
      <c r="E2235" s="6" t="s">
        <v>439</v>
      </c>
      <c r="F2235" s="6" t="s">
        <v>462</v>
      </c>
      <c r="G2235" s="6" t="s">
        <v>463</v>
      </c>
      <c r="H2235" s="7">
        <v>61.289180000000002</v>
      </c>
      <c r="I2235" s="7">
        <v>61.289180000000002</v>
      </c>
      <c r="J2235" s="7">
        <v>78.196539999999999</v>
      </c>
      <c r="K2235" s="7">
        <v>78.477620999999999</v>
      </c>
      <c r="L2235" s="7">
        <v>134.89474000000001</v>
      </c>
      <c r="M2235" s="7">
        <v>109.903688</v>
      </c>
      <c r="N2235" s="7">
        <v>141.418834</v>
      </c>
      <c r="O2235" s="7">
        <v>144.41430800000001</v>
      </c>
      <c r="P2235" s="7">
        <v>91.609228000000002</v>
      </c>
      <c r="Q2235" s="7">
        <v>65.049008000000001</v>
      </c>
      <c r="R2235" s="7">
        <v>56.504162000000001</v>
      </c>
      <c r="S2235" s="7">
        <v>78.168074000000004</v>
      </c>
      <c r="T2235" s="7"/>
    </row>
    <row r="2236" spans="1:20" x14ac:dyDescent="0.35">
      <c r="A2236" s="6" t="s">
        <v>185</v>
      </c>
      <c r="B2236" s="6" t="s">
        <v>208</v>
      </c>
      <c r="C2236" s="6" t="s">
        <v>699</v>
      </c>
      <c r="D2236" s="6" t="s">
        <v>749</v>
      </c>
      <c r="E2236" s="6" t="s">
        <v>439</v>
      </c>
      <c r="F2236" s="6" t="s">
        <v>464</v>
      </c>
      <c r="G2236" s="6" t="s">
        <v>465</v>
      </c>
      <c r="H2236" s="7">
        <v>11.88799</v>
      </c>
      <c r="I2236" s="7">
        <v>23.775980000000001</v>
      </c>
      <c r="J2236" s="7">
        <v>19.020783999999999</v>
      </c>
      <c r="K2236" s="7">
        <v>16.057105</v>
      </c>
      <c r="L2236" s="7">
        <v>27.888652</v>
      </c>
      <c r="M2236" s="7">
        <v>63.045360000000002</v>
      </c>
      <c r="N2236" s="7">
        <v>80.869544000000005</v>
      </c>
      <c r="O2236" s="7">
        <v>46.529026999999999</v>
      </c>
      <c r="P2236" s="7">
        <v>44.525696000000003</v>
      </c>
      <c r="Q2236" s="7">
        <v>60.943516000000002</v>
      </c>
      <c r="R2236" s="7">
        <v>58.649631999999997</v>
      </c>
      <c r="S2236" s="7">
        <v>68.572840999999997</v>
      </c>
      <c r="T2236" s="7"/>
    </row>
    <row r="2237" spans="1:20" x14ac:dyDescent="0.35">
      <c r="A2237" s="6" t="s">
        <v>185</v>
      </c>
      <c r="B2237" s="6" t="s">
        <v>208</v>
      </c>
      <c r="C2237" s="6" t="s">
        <v>699</v>
      </c>
      <c r="D2237" s="6" t="s">
        <v>749</v>
      </c>
      <c r="E2237" s="6" t="s">
        <v>439</v>
      </c>
      <c r="F2237" s="6" t="s">
        <v>468</v>
      </c>
      <c r="G2237" s="6" t="s">
        <v>469</v>
      </c>
      <c r="H2237" s="7">
        <v>182.72639799999999</v>
      </c>
      <c r="I2237" s="7">
        <v>202.95183900000001</v>
      </c>
      <c r="J2237" s="7">
        <v>243.40272100000001</v>
      </c>
      <c r="K2237" s="7">
        <v>203.264017</v>
      </c>
      <c r="L2237" s="7">
        <v>408.710444</v>
      </c>
      <c r="M2237" s="7">
        <v>629.26271899999995</v>
      </c>
      <c r="N2237" s="7">
        <v>626.02139899999997</v>
      </c>
      <c r="O2237" s="7">
        <v>633.99115099999995</v>
      </c>
      <c r="P2237" s="7">
        <v>522.21783800000003</v>
      </c>
      <c r="Q2237" s="7">
        <v>319.213438</v>
      </c>
      <c r="R2237" s="7">
        <v>260.41992399999998</v>
      </c>
      <c r="S2237" s="7">
        <v>351.52266800000001</v>
      </c>
      <c r="T2237" s="7"/>
    </row>
    <row r="2238" spans="1:20" x14ac:dyDescent="0.35">
      <c r="A2238" s="6" t="s">
        <v>185</v>
      </c>
      <c r="B2238" s="6" t="s">
        <v>208</v>
      </c>
      <c r="C2238" s="6" t="s">
        <v>699</v>
      </c>
      <c r="D2238" s="6" t="s">
        <v>749</v>
      </c>
      <c r="E2238" s="6" t="s">
        <v>439</v>
      </c>
      <c r="F2238" s="6" t="s">
        <v>470</v>
      </c>
      <c r="G2238" s="6" t="s">
        <v>471</v>
      </c>
      <c r="H2238" s="7">
        <v>190.20779999999999</v>
      </c>
      <c r="I2238" s="7">
        <v>192.32122000000001</v>
      </c>
      <c r="J2238" s="7">
        <v>483.97318000000001</v>
      </c>
      <c r="K2238" s="7">
        <v>358.96724599999999</v>
      </c>
      <c r="L2238" s="7">
        <v>608.21554200000003</v>
      </c>
      <c r="M2238" s="7">
        <v>827.03101500000002</v>
      </c>
      <c r="N2238" s="7">
        <v>904.07680100000005</v>
      </c>
      <c r="O2238" s="7">
        <v>797.28877199999999</v>
      </c>
      <c r="P2238" s="7">
        <v>652.25469799999996</v>
      </c>
      <c r="Q2238" s="7">
        <v>456.59144600000002</v>
      </c>
      <c r="R2238" s="7">
        <v>390.57808799999998</v>
      </c>
      <c r="S2238" s="7">
        <v>539.54974200000004</v>
      </c>
      <c r="T2238" s="7"/>
    </row>
    <row r="2239" spans="1:20" x14ac:dyDescent="0.35">
      <c r="A2239" s="6" t="s">
        <v>185</v>
      </c>
      <c r="B2239" s="6" t="s">
        <v>208</v>
      </c>
      <c r="C2239" s="6" t="s">
        <v>699</v>
      </c>
      <c r="D2239" s="6" t="s">
        <v>749</v>
      </c>
      <c r="E2239" s="6" t="s">
        <v>472</v>
      </c>
      <c r="F2239" s="6" t="s">
        <v>473</v>
      </c>
      <c r="G2239" s="6" t="s">
        <v>474</v>
      </c>
      <c r="H2239" s="7">
        <v>104.61429</v>
      </c>
      <c r="I2239" s="7">
        <v>96.688964999999996</v>
      </c>
      <c r="J2239" s="7">
        <v>164.84675999999999</v>
      </c>
      <c r="K2239" s="7">
        <v>105.973277</v>
      </c>
      <c r="L2239" s="7">
        <v>137.17913799999999</v>
      </c>
      <c r="M2239" s="7">
        <v>217.32782399999999</v>
      </c>
      <c r="N2239" s="7">
        <v>166.17187999999999</v>
      </c>
      <c r="O2239" s="7">
        <v>151.965811</v>
      </c>
      <c r="P2239" s="7">
        <v>109.296238</v>
      </c>
      <c r="Q2239" s="7">
        <v>78.790012000000004</v>
      </c>
      <c r="R2239" s="7">
        <v>80.524354000000002</v>
      </c>
      <c r="S2239" s="7">
        <v>114.44725800000001</v>
      </c>
      <c r="T2239" s="7"/>
    </row>
    <row r="2240" spans="1:20" x14ac:dyDescent="0.35">
      <c r="A2240" s="6" t="s">
        <v>185</v>
      </c>
      <c r="B2240" s="6" t="s">
        <v>208</v>
      </c>
      <c r="C2240" s="6" t="s">
        <v>699</v>
      </c>
      <c r="D2240" s="6" t="s">
        <v>749</v>
      </c>
      <c r="E2240" s="6" t="s">
        <v>472</v>
      </c>
      <c r="F2240" s="6" t="s">
        <v>475</v>
      </c>
      <c r="G2240" s="6" t="s">
        <v>476</v>
      </c>
      <c r="H2240" s="7">
        <v>215.56883999999999</v>
      </c>
      <c r="I2240" s="7">
        <v>201.30325500000001</v>
      </c>
      <c r="J2240" s="7">
        <v>286.89676500000002</v>
      </c>
      <c r="K2240" s="7">
        <v>211.33588900000001</v>
      </c>
      <c r="L2240" s="7">
        <v>270.81418600000001</v>
      </c>
      <c r="M2240" s="7">
        <v>251.23470399999999</v>
      </c>
      <c r="N2240" s="7">
        <v>134.70374799999999</v>
      </c>
      <c r="O2240" s="7">
        <v>123.09979800000001</v>
      </c>
      <c r="P2240" s="7">
        <v>88.632845000000003</v>
      </c>
      <c r="Q2240" s="7">
        <v>62.428685000000002</v>
      </c>
      <c r="R2240" s="7">
        <v>63.709947999999997</v>
      </c>
      <c r="S2240" s="7">
        <v>90.607397000000006</v>
      </c>
      <c r="T2240" s="7"/>
    </row>
    <row r="2241" spans="1:20" x14ac:dyDescent="0.35">
      <c r="A2241" s="6" t="s">
        <v>185</v>
      </c>
      <c r="B2241" s="6" t="s">
        <v>208</v>
      </c>
      <c r="C2241" s="6" t="s">
        <v>699</v>
      </c>
      <c r="D2241" s="6" t="s">
        <v>749</v>
      </c>
      <c r="E2241" s="6" t="s">
        <v>472</v>
      </c>
      <c r="F2241" s="6" t="s">
        <v>477</v>
      </c>
      <c r="G2241" s="6" t="s">
        <v>478</v>
      </c>
      <c r="H2241" s="7">
        <v>122.57836</v>
      </c>
      <c r="I2241" s="7">
        <v>154.27966000000001</v>
      </c>
      <c r="J2241" s="7">
        <v>379.35888999999997</v>
      </c>
      <c r="K2241" s="7">
        <v>225.654549</v>
      </c>
      <c r="L2241" s="7">
        <v>369.07617199999999</v>
      </c>
      <c r="M2241" s="7">
        <v>406.80062900000001</v>
      </c>
      <c r="N2241" s="7">
        <v>211.55747600000001</v>
      </c>
      <c r="O2241" s="7">
        <v>149.198892</v>
      </c>
      <c r="P2241" s="7">
        <v>112.966218</v>
      </c>
      <c r="Q2241" s="7">
        <v>127.99402499999999</v>
      </c>
      <c r="R2241" s="7">
        <v>112.232613</v>
      </c>
      <c r="S2241" s="7">
        <v>185.74618899999999</v>
      </c>
      <c r="T2241" s="7"/>
    </row>
    <row r="2242" spans="1:20" x14ac:dyDescent="0.35">
      <c r="A2242" s="6" t="s">
        <v>185</v>
      </c>
      <c r="B2242" s="6" t="s">
        <v>208</v>
      </c>
      <c r="C2242" s="6" t="s">
        <v>699</v>
      </c>
      <c r="D2242" s="6" t="s">
        <v>749</v>
      </c>
      <c r="E2242" s="6" t="s">
        <v>472</v>
      </c>
      <c r="F2242" s="6" t="s">
        <v>479</v>
      </c>
      <c r="G2242" s="6" t="s">
        <v>480</v>
      </c>
      <c r="H2242" s="7">
        <v>139.48571999999999</v>
      </c>
      <c r="I2242" s="7">
        <v>87.70693</v>
      </c>
      <c r="J2242" s="7">
        <v>337.09048999999999</v>
      </c>
      <c r="K2242" s="7">
        <v>210.599086</v>
      </c>
      <c r="L2242" s="7">
        <v>304.62813599999998</v>
      </c>
      <c r="M2242" s="7">
        <v>272.31141100000002</v>
      </c>
      <c r="N2242" s="7">
        <v>297.577789</v>
      </c>
      <c r="O2242" s="7">
        <v>209.44851399999999</v>
      </c>
      <c r="P2242" s="7">
        <v>159.04229699999999</v>
      </c>
      <c r="Q2242" s="7">
        <v>153.84612100000001</v>
      </c>
      <c r="R2242" s="7">
        <v>134.686003</v>
      </c>
      <c r="S2242" s="7">
        <v>223.328238</v>
      </c>
      <c r="T2242" s="7"/>
    </row>
    <row r="2243" spans="1:20" x14ac:dyDescent="0.35">
      <c r="A2243" s="6" t="s">
        <v>185</v>
      </c>
      <c r="B2243" s="6" t="s">
        <v>208</v>
      </c>
      <c r="C2243" s="6" t="s">
        <v>699</v>
      </c>
      <c r="D2243" s="6" t="s">
        <v>749</v>
      </c>
      <c r="E2243" s="6" t="s">
        <v>472</v>
      </c>
      <c r="F2243" s="6" t="s">
        <v>481</v>
      </c>
      <c r="G2243" s="6" t="s">
        <v>482</v>
      </c>
      <c r="H2243" s="7">
        <v>101.44416</v>
      </c>
      <c r="I2243" s="7">
        <v>101.44416</v>
      </c>
      <c r="J2243" s="7">
        <v>355.05455999999998</v>
      </c>
      <c r="K2243" s="7">
        <v>325.31340799999998</v>
      </c>
      <c r="L2243" s="7">
        <v>261.71866199999999</v>
      </c>
      <c r="M2243" s="7">
        <v>242.95830900000001</v>
      </c>
      <c r="N2243" s="7">
        <v>149.70727199999999</v>
      </c>
      <c r="O2243" s="7">
        <v>134.78649200000001</v>
      </c>
      <c r="P2243" s="7">
        <v>93.038506999999996</v>
      </c>
      <c r="Q2243" s="7">
        <v>87.229594000000006</v>
      </c>
      <c r="R2243" s="7">
        <v>75.286518000000001</v>
      </c>
      <c r="S2243" s="7">
        <v>109.690583</v>
      </c>
      <c r="T2243" s="7"/>
    </row>
    <row r="2244" spans="1:20" x14ac:dyDescent="0.35">
      <c r="A2244" s="6" t="s">
        <v>185</v>
      </c>
      <c r="B2244" s="6" t="s">
        <v>208</v>
      </c>
      <c r="C2244" s="6" t="s">
        <v>699</v>
      </c>
      <c r="D2244" s="6" t="s">
        <v>749</v>
      </c>
      <c r="E2244" s="6" t="s">
        <v>472</v>
      </c>
      <c r="F2244" s="6" t="s">
        <v>483</v>
      </c>
      <c r="G2244" s="6" t="s">
        <v>484</v>
      </c>
      <c r="H2244" s="7">
        <v>188.62273500000001</v>
      </c>
      <c r="I2244" s="7">
        <v>183.86753999999999</v>
      </c>
      <c r="J2244" s="7">
        <v>275.80131</v>
      </c>
      <c r="K2244" s="7">
        <v>209.96862300000001</v>
      </c>
      <c r="L2244" s="7">
        <v>247.43011999999999</v>
      </c>
      <c r="M2244" s="7">
        <v>256.82195999999999</v>
      </c>
      <c r="N2244" s="7">
        <v>149.034862</v>
      </c>
      <c r="O2244" s="7">
        <v>136.48089200000001</v>
      </c>
      <c r="P2244" s="7">
        <v>97.990964000000005</v>
      </c>
      <c r="Q2244" s="7">
        <v>61.940331</v>
      </c>
      <c r="R2244" s="7">
        <v>63.070532</v>
      </c>
      <c r="S2244" s="7">
        <v>89.728583999999998</v>
      </c>
      <c r="T2244" s="7"/>
    </row>
    <row r="2245" spans="1:20" x14ac:dyDescent="0.35">
      <c r="A2245" s="6" t="s">
        <v>185</v>
      </c>
      <c r="B2245" s="6" t="s">
        <v>208</v>
      </c>
      <c r="C2245" s="6" t="s">
        <v>699</v>
      </c>
      <c r="D2245" s="6" t="s">
        <v>749</v>
      </c>
      <c r="E2245" s="6" t="s">
        <v>472</v>
      </c>
      <c r="F2245" s="6" t="s">
        <v>485</v>
      </c>
      <c r="G2245" s="6" t="s">
        <v>486</v>
      </c>
      <c r="H2245" s="7">
        <v>85.593509999999995</v>
      </c>
      <c r="I2245" s="7">
        <v>66.572730000000007</v>
      </c>
      <c r="J2245" s="7">
        <v>222.96581</v>
      </c>
      <c r="K2245" s="7">
        <v>146.27530200000001</v>
      </c>
      <c r="L2245" s="7">
        <v>195.513284</v>
      </c>
      <c r="M2245" s="7">
        <v>190.836433</v>
      </c>
      <c r="N2245" s="7">
        <v>167.22732199999999</v>
      </c>
      <c r="O2245" s="7">
        <v>117.78112400000001</v>
      </c>
      <c r="P2245" s="7">
        <v>89.398351000000005</v>
      </c>
      <c r="Q2245" s="7">
        <v>77.701390000000004</v>
      </c>
      <c r="R2245" s="7">
        <v>67.841328000000004</v>
      </c>
      <c r="S2245" s="7">
        <v>112.67039699999999</v>
      </c>
      <c r="T2245" s="7"/>
    </row>
    <row r="2246" spans="1:20" x14ac:dyDescent="0.35">
      <c r="A2246" s="6" t="s">
        <v>185</v>
      </c>
      <c r="B2246" s="6" t="s">
        <v>208</v>
      </c>
      <c r="C2246" s="6" t="s">
        <v>699</v>
      </c>
      <c r="D2246" s="6" t="s">
        <v>749</v>
      </c>
      <c r="E2246" s="6" t="s">
        <v>472</v>
      </c>
      <c r="F2246" s="6" t="s">
        <v>487</v>
      </c>
      <c r="G2246" s="6" t="s">
        <v>488</v>
      </c>
      <c r="H2246" s="7">
        <v>150.05282</v>
      </c>
      <c r="I2246" s="7">
        <v>164.84675999999999</v>
      </c>
      <c r="J2246" s="7">
        <v>386.75585999999998</v>
      </c>
      <c r="K2246" s="7">
        <v>382.60172</v>
      </c>
      <c r="L2246" s="7">
        <v>319.32638800000001</v>
      </c>
      <c r="M2246" s="7">
        <v>261.97359399999999</v>
      </c>
      <c r="N2246" s="7">
        <v>120.743764</v>
      </c>
      <c r="O2246" s="7">
        <v>108.79554</v>
      </c>
      <c r="P2246" s="7">
        <v>75.116955000000004</v>
      </c>
      <c r="Q2246" s="7">
        <v>105.51152999999999</v>
      </c>
      <c r="R2246" s="7">
        <v>91.087760000000003</v>
      </c>
      <c r="S2246" s="7">
        <v>132.48476600000001</v>
      </c>
      <c r="T2246" s="7"/>
    </row>
    <row r="2247" spans="1:20" x14ac:dyDescent="0.35">
      <c r="A2247" s="6" t="s">
        <v>185</v>
      </c>
      <c r="B2247" s="6" t="s">
        <v>208</v>
      </c>
      <c r="C2247" s="6" t="s">
        <v>699</v>
      </c>
      <c r="D2247" s="6" t="s">
        <v>749</v>
      </c>
      <c r="E2247" s="6" t="s">
        <v>472</v>
      </c>
      <c r="F2247" s="6" t="s">
        <v>489</v>
      </c>
      <c r="G2247" s="6" t="s">
        <v>490</v>
      </c>
      <c r="H2247" s="7">
        <v>80.309960000000004</v>
      </c>
      <c r="I2247" s="7">
        <v>69.742859999999993</v>
      </c>
      <c r="J2247" s="7">
        <v>295.87880000000001</v>
      </c>
      <c r="K2247" s="7">
        <v>244.636032</v>
      </c>
      <c r="L2247" s="7">
        <v>222.79840999999999</v>
      </c>
      <c r="M2247" s="7">
        <v>287.47010799999998</v>
      </c>
      <c r="N2247" s="7">
        <v>177.33587800000001</v>
      </c>
      <c r="O2247" s="7">
        <v>159.904248</v>
      </c>
      <c r="P2247" s="7">
        <v>110.41892300000001</v>
      </c>
      <c r="Q2247" s="7">
        <v>127.446714</v>
      </c>
      <c r="R2247" s="7">
        <v>110.28263200000001</v>
      </c>
      <c r="S2247" s="7">
        <v>160.26014000000001</v>
      </c>
      <c r="T2247" s="7"/>
    </row>
    <row r="2248" spans="1:20" x14ac:dyDescent="0.35">
      <c r="A2248" s="6" t="s">
        <v>185</v>
      </c>
      <c r="B2248" s="6" t="s">
        <v>208</v>
      </c>
      <c r="C2248" s="6" t="s">
        <v>699</v>
      </c>
      <c r="D2248" s="6" t="s">
        <v>749</v>
      </c>
      <c r="E2248" s="6" t="s">
        <v>472</v>
      </c>
      <c r="F2248" s="6" t="s">
        <v>491</v>
      </c>
      <c r="G2248" s="6" t="s">
        <v>492</v>
      </c>
      <c r="H2248" s="7">
        <v>109.89784</v>
      </c>
      <c r="I2248" s="7">
        <v>126.8052</v>
      </c>
      <c r="J2248" s="7">
        <v>333.92036000000002</v>
      </c>
      <c r="K2248" s="7">
        <v>293.34937500000001</v>
      </c>
      <c r="L2248" s="7">
        <v>271.53814399999999</v>
      </c>
      <c r="M2248" s="7">
        <v>299.33678900000001</v>
      </c>
      <c r="N2248" s="7">
        <v>111.30632199999999</v>
      </c>
      <c r="O2248" s="7">
        <v>100.06448</v>
      </c>
      <c r="P2248" s="7">
        <v>69.012665999999996</v>
      </c>
      <c r="Q2248" s="7">
        <v>93.219533999999996</v>
      </c>
      <c r="R2248" s="7">
        <v>80.435192000000001</v>
      </c>
      <c r="S2248" s="7">
        <v>116.99649599999999</v>
      </c>
      <c r="T2248" s="7"/>
    </row>
    <row r="2249" spans="1:20" x14ac:dyDescent="0.35">
      <c r="A2249" s="6" t="s">
        <v>185</v>
      </c>
      <c r="B2249" s="6" t="s">
        <v>208</v>
      </c>
      <c r="C2249" s="6" t="s">
        <v>699</v>
      </c>
      <c r="D2249" s="6" t="s">
        <v>749</v>
      </c>
      <c r="E2249" s="6" t="s">
        <v>472</v>
      </c>
      <c r="F2249" s="6" t="s">
        <v>493</v>
      </c>
      <c r="G2249" s="6" t="s">
        <v>494</v>
      </c>
      <c r="H2249" s="7">
        <v>81.366669999999999</v>
      </c>
      <c r="I2249" s="7">
        <v>117.29481</v>
      </c>
      <c r="J2249" s="7">
        <v>304.33247999999998</v>
      </c>
      <c r="K2249" s="7">
        <v>195.135278</v>
      </c>
      <c r="L2249" s="7">
        <v>261.00787700000001</v>
      </c>
      <c r="M2249" s="7">
        <v>251.07884200000001</v>
      </c>
      <c r="N2249" s="7">
        <v>187.61205100000001</v>
      </c>
      <c r="O2249" s="7">
        <v>132.17352099999999</v>
      </c>
      <c r="P2249" s="7">
        <v>100.31025699999999</v>
      </c>
      <c r="Q2249" s="7">
        <v>105.44005</v>
      </c>
      <c r="R2249" s="7">
        <v>92.363112000000001</v>
      </c>
      <c r="S2249" s="7">
        <v>152.99501799999999</v>
      </c>
      <c r="T2249" s="7"/>
    </row>
    <row r="2250" spans="1:20" x14ac:dyDescent="0.35">
      <c r="A2250" s="6" t="s">
        <v>185</v>
      </c>
      <c r="B2250" s="6" t="s">
        <v>208</v>
      </c>
      <c r="C2250" s="6" t="s">
        <v>699</v>
      </c>
      <c r="D2250" s="6" t="s">
        <v>749</v>
      </c>
      <c r="E2250" s="6" t="s">
        <v>472</v>
      </c>
      <c r="F2250" s="6" t="s">
        <v>495</v>
      </c>
      <c r="G2250" s="6" t="s">
        <v>496</v>
      </c>
      <c r="H2250" s="7">
        <v>158.50649999999999</v>
      </c>
      <c r="I2250" s="7">
        <v>136.31558999999999</v>
      </c>
      <c r="J2250" s="7">
        <v>221.9091</v>
      </c>
      <c r="K2250" s="7">
        <v>165.67171999999999</v>
      </c>
      <c r="L2250" s="7">
        <v>194.95151000000001</v>
      </c>
      <c r="M2250" s="7">
        <v>252.24015800000001</v>
      </c>
      <c r="N2250" s="7">
        <v>166.446011</v>
      </c>
      <c r="O2250" s="7">
        <v>152.214483</v>
      </c>
      <c r="P2250" s="7">
        <v>109.475171</v>
      </c>
      <c r="Q2250" s="7">
        <v>80.699782999999996</v>
      </c>
      <c r="R2250" s="7">
        <v>82.192846000000003</v>
      </c>
      <c r="S2250" s="7">
        <v>116.99648999999999</v>
      </c>
      <c r="T2250" s="7"/>
    </row>
    <row r="2251" spans="1:20" x14ac:dyDescent="0.35">
      <c r="A2251" s="6" t="s">
        <v>185</v>
      </c>
      <c r="B2251" s="6" t="s">
        <v>208</v>
      </c>
      <c r="C2251" s="6" t="s">
        <v>699</v>
      </c>
      <c r="D2251" s="6" t="s">
        <v>749</v>
      </c>
      <c r="E2251" s="6" t="s">
        <v>472</v>
      </c>
      <c r="F2251" s="6" t="s">
        <v>497</v>
      </c>
      <c r="G2251" s="6" t="s">
        <v>498</v>
      </c>
      <c r="H2251" s="7">
        <v>66.572730000000007</v>
      </c>
      <c r="I2251" s="7">
        <v>101.44416</v>
      </c>
      <c r="J2251" s="7">
        <v>70.799570000000003</v>
      </c>
      <c r="K2251" s="7">
        <v>42.762762000000002</v>
      </c>
      <c r="L2251" s="7">
        <v>156.72272000000001</v>
      </c>
      <c r="M2251" s="7">
        <v>113.85098499999999</v>
      </c>
      <c r="N2251" s="7">
        <v>162.62841900000001</v>
      </c>
      <c r="O2251" s="7">
        <v>110.569908</v>
      </c>
      <c r="P2251" s="7">
        <v>86.804981999999995</v>
      </c>
      <c r="Q2251" s="7">
        <v>42.078626999999997</v>
      </c>
      <c r="R2251" s="7">
        <v>40.257814000000003</v>
      </c>
      <c r="S2251" s="7">
        <v>66.615300000000005</v>
      </c>
      <c r="T2251" s="7"/>
    </row>
    <row r="2252" spans="1:20" x14ac:dyDescent="0.35">
      <c r="A2252" s="6" t="s">
        <v>185</v>
      </c>
      <c r="B2252" s="6" t="s">
        <v>208</v>
      </c>
      <c r="C2252" s="6" t="s">
        <v>699</v>
      </c>
      <c r="D2252" s="6" t="s">
        <v>749</v>
      </c>
      <c r="E2252" s="6" t="s">
        <v>472</v>
      </c>
      <c r="F2252" s="6" t="s">
        <v>499</v>
      </c>
      <c r="G2252" s="6" t="s">
        <v>500</v>
      </c>
      <c r="H2252" s="7">
        <v>103.55758</v>
      </c>
      <c r="I2252" s="7">
        <v>205.00174000000001</v>
      </c>
      <c r="J2252" s="7">
        <v>164.84675999999999</v>
      </c>
      <c r="K2252" s="7">
        <v>88.647728999999998</v>
      </c>
      <c r="L2252" s="7">
        <v>167.594919</v>
      </c>
      <c r="M2252" s="7">
        <v>95.278966999999994</v>
      </c>
      <c r="N2252" s="7">
        <v>91.624883999999994</v>
      </c>
      <c r="O2252" s="7">
        <v>79.694807999999995</v>
      </c>
      <c r="P2252" s="7">
        <v>56.938256000000003</v>
      </c>
      <c r="Q2252" s="7">
        <v>44.670135999999999</v>
      </c>
      <c r="R2252" s="7">
        <v>41.945666000000003</v>
      </c>
      <c r="S2252" s="7">
        <v>61.027076000000001</v>
      </c>
      <c r="T2252" s="7"/>
    </row>
    <row r="2253" spans="1:20" x14ac:dyDescent="0.35">
      <c r="A2253" s="6" t="s">
        <v>185</v>
      </c>
      <c r="B2253" s="6" t="s">
        <v>208</v>
      </c>
      <c r="C2253" s="6" t="s">
        <v>699</v>
      </c>
      <c r="D2253" s="6" t="s">
        <v>749</v>
      </c>
      <c r="E2253" s="6" t="s">
        <v>472</v>
      </c>
      <c r="F2253" s="6" t="s">
        <v>501</v>
      </c>
      <c r="G2253" s="6" t="s">
        <v>502</v>
      </c>
      <c r="H2253" s="7">
        <v>49.137014999999998</v>
      </c>
      <c r="I2253" s="7">
        <v>45.966884999999998</v>
      </c>
      <c r="J2253" s="7">
        <v>120.46494</v>
      </c>
      <c r="K2253" s="7">
        <v>68.935299999999998</v>
      </c>
      <c r="L2253" s="7">
        <v>130.85519199999999</v>
      </c>
      <c r="M2253" s="7">
        <v>131.92331799999999</v>
      </c>
      <c r="N2253" s="7">
        <v>123.143439</v>
      </c>
      <c r="O2253" s="7">
        <v>108.69558600000001</v>
      </c>
      <c r="P2253" s="7">
        <v>81.072810000000004</v>
      </c>
      <c r="Q2253" s="7">
        <v>36.454729999999998</v>
      </c>
      <c r="R2253" s="7">
        <v>40.416124000000003</v>
      </c>
      <c r="S2253" s="7">
        <v>57.554814999999998</v>
      </c>
      <c r="T2253" s="7"/>
    </row>
    <row r="2254" spans="1:20" x14ac:dyDescent="0.35">
      <c r="A2254" s="6" t="s">
        <v>185</v>
      </c>
      <c r="B2254" s="6" t="s">
        <v>208</v>
      </c>
      <c r="C2254" s="6" t="s">
        <v>699</v>
      </c>
      <c r="D2254" s="6" t="s">
        <v>749</v>
      </c>
      <c r="E2254" s="6" t="s">
        <v>472</v>
      </c>
      <c r="F2254" s="6" t="s">
        <v>503</v>
      </c>
      <c r="G2254" s="6" t="s">
        <v>504</v>
      </c>
      <c r="H2254" s="7">
        <v>60.232469999999999</v>
      </c>
      <c r="I2254" s="7">
        <v>118.35151999999999</v>
      </c>
      <c r="J2254" s="7">
        <v>96.160610000000005</v>
      </c>
      <c r="K2254" s="7">
        <v>77.036815000000004</v>
      </c>
      <c r="L2254" s="7">
        <v>175.27288300000001</v>
      </c>
      <c r="M2254" s="7">
        <v>107.147769</v>
      </c>
      <c r="N2254" s="7">
        <v>183.05994100000001</v>
      </c>
      <c r="O2254" s="7">
        <v>124.39438</v>
      </c>
      <c r="P2254" s="7">
        <v>97.901482999999999</v>
      </c>
      <c r="Q2254" s="7">
        <v>55.507581999999999</v>
      </c>
      <c r="R2254" s="7">
        <v>52.780579000000003</v>
      </c>
      <c r="S2254" s="7">
        <v>87.666820000000001</v>
      </c>
      <c r="T2254" s="7"/>
    </row>
    <row r="2255" spans="1:20" x14ac:dyDescent="0.35">
      <c r="A2255" s="6" t="s">
        <v>185</v>
      </c>
      <c r="B2255" s="6" t="s">
        <v>208</v>
      </c>
      <c r="C2255" s="6" t="s">
        <v>699</v>
      </c>
      <c r="D2255" s="6" t="s">
        <v>749</v>
      </c>
      <c r="E2255" s="6" t="s">
        <v>472</v>
      </c>
      <c r="F2255" s="6" t="s">
        <v>505</v>
      </c>
      <c r="G2255" s="6" t="s">
        <v>506</v>
      </c>
      <c r="H2255" s="7">
        <v>95.103899999999996</v>
      </c>
      <c r="I2255" s="7">
        <v>198.66148000000001</v>
      </c>
      <c r="J2255" s="7">
        <v>112.01125999999999</v>
      </c>
      <c r="K2255" s="7">
        <v>81.851225999999997</v>
      </c>
      <c r="L2255" s="7">
        <v>140.17375200000001</v>
      </c>
      <c r="M2255" s="7">
        <v>83.150667999999996</v>
      </c>
      <c r="N2255" s="7">
        <v>92.067651999999995</v>
      </c>
      <c r="O2255" s="7">
        <v>80.008920000000003</v>
      </c>
      <c r="P2255" s="7">
        <v>57.251429000000002</v>
      </c>
      <c r="Q2255" s="7">
        <v>52.767617999999999</v>
      </c>
      <c r="R2255" s="7">
        <v>49.638404000000001</v>
      </c>
      <c r="S2255" s="7">
        <v>72.099326000000005</v>
      </c>
      <c r="T2255" s="7"/>
    </row>
    <row r="2256" spans="1:20" x14ac:dyDescent="0.35">
      <c r="A2256" s="6" t="s">
        <v>185</v>
      </c>
      <c r="B2256" s="6" t="s">
        <v>208</v>
      </c>
      <c r="C2256" s="6" t="s">
        <v>699</v>
      </c>
      <c r="D2256" s="6" t="s">
        <v>749</v>
      </c>
      <c r="E2256" s="6" t="s">
        <v>472</v>
      </c>
      <c r="F2256" s="6" t="s">
        <v>507</v>
      </c>
      <c r="G2256" s="6" t="s">
        <v>508</v>
      </c>
      <c r="H2256" s="7">
        <v>55.477274999999999</v>
      </c>
      <c r="I2256" s="7">
        <v>131.560395</v>
      </c>
      <c r="J2256" s="7">
        <v>90.348704999999995</v>
      </c>
      <c r="K2256" s="7">
        <v>52.197369999999999</v>
      </c>
      <c r="L2256" s="7">
        <v>177.39087599999999</v>
      </c>
      <c r="M2256" s="7">
        <v>137.89621099999999</v>
      </c>
      <c r="N2256" s="7">
        <v>130.78328300000001</v>
      </c>
      <c r="O2256" s="7">
        <v>115.25408899999999</v>
      </c>
      <c r="P2256" s="7">
        <v>86.074946999999995</v>
      </c>
      <c r="Q2256" s="7">
        <v>48.345801999999999</v>
      </c>
      <c r="R2256" s="7">
        <v>53.574199999999998</v>
      </c>
      <c r="S2256" s="7">
        <v>76.076342999999994</v>
      </c>
      <c r="T2256" s="7"/>
    </row>
    <row r="2257" spans="1:20" x14ac:dyDescent="0.35">
      <c r="A2257" s="6" t="s">
        <v>185</v>
      </c>
      <c r="B2257" s="6" t="s">
        <v>208</v>
      </c>
      <c r="C2257" s="6" t="s">
        <v>699</v>
      </c>
      <c r="D2257" s="6" t="s">
        <v>749</v>
      </c>
      <c r="E2257" s="6" t="s">
        <v>722</v>
      </c>
      <c r="F2257" s="6" t="s">
        <v>725</v>
      </c>
      <c r="G2257" s="6" t="s">
        <v>726</v>
      </c>
      <c r="H2257" s="6"/>
      <c r="I2257" s="7">
        <v>53.469526000000002</v>
      </c>
      <c r="J2257" s="7">
        <v>97.640004000000005</v>
      </c>
      <c r="K2257" s="7">
        <v>6.9742860000000002</v>
      </c>
      <c r="L2257" s="7">
        <v>0</v>
      </c>
      <c r="M2257" s="7">
        <v>0</v>
      </c>
      <c r="N2257" s="7">
        <v>0</v>
      </c>
      <c r="O2257" s="7">
        <v>0</v>
      </c>
      <c r="P2257" s="7">
        <v>0</v>
      </c>
      <c r="Q2257" s="7">
        <v>0</v>
      </c>
      <c r="R2257" s="7">
        <v>0</v>
      </c>
      <c r="S2257" s="7">
        <v>0</v>
      </c>
      <c r="T2257" s="7"/>
    </row>
    <row r="2258" spans="1:20" x14ac:dyDescent="0.35">
      <c r="A2258" s="6" t="s">
        <v>185</v>
      </c>
      <c r="B2258" s="6" t="s">
        <v>208</v>
      </c>
      <c r="C2258" s="6" t="s">
        <v>699</v>
      </c>
      <c r="D2258" s="6" t="s">
        <v>749</v>
      </c>
      <c r="E2258" s="6" t="s">
        <v>509</v>
      </c>
      <c r="F2258" s="6" t="s">
        <v>510</v>
      </c>
      <c r="G2258" s="6" t="s">
        <v>511</v>
      </c>
      <c r="H2258" s="7">
        <v>164.164198</v>
      </c>
      <c r="I2258" s="7">
        <v>167.010976</v>
      </c>
      <c r="J2258" s="7">
        <v>316.941284</v>
      </c>
      <c r="K2258" s="7">
        <v>275.88172100000003</v>
      </c>
      <c r="L2258" s="7">
        <v>294.30975000000001</v>
      </c>
      <c r="M2258" s="7">
        <v>363.17025599999999</v>
      </c>
      <c r="N2258" s="7">
        <v>266.67219499999999</v>
      </c>
      <c r="O2258" s="7">
        <v>251.81944100000001</v>
      </c>
      <c r="P2258" s="7">
        <v>294.36951800000003</v>
      </c>
      <c r="Q2258" s="7">
        <v>240.016751</v>
      </c>
      <c r="R2258" s="7">
        <v>193.82949300000001</v>
      </c>
      <c r="S2258" s="7">
        <v>284.96149000000003</v>
      </c>
      <c r="T2258" s="7"/>
    </row>
    <row r="2259" spans="1:20" x14ac:dyDescent="0.35">
      <c r="A2259" s="6" t="s">
        <v>185</v>
      </c>
      <c r="B2259" s="6" t="s">
        <v>208</v>
      </c>
      <c r="C2259" s="6" t="s">
        <v>699</v>
      </c>
      <c r="D2259" s="6" t="s">
        <v>749</v>
      </c>
      <c r="E2259" s="6" t="s">
        <v>509</v>
      </c>
      <c r="F2259" s="6" t="s">
        <v>512</v>
      </c>
      <c r="G2259" s="6" t="s">
        <v>513</v>
      </c>
      <c r="H2259" s="7">
        <v>334.97087800000003</v>
      </c>
      <c r="I2259" s="7">
        <v>347.306916</v>
      </c>
      <c r="J2259" s="7">
        <v>462.12696199999999</v>
      </c>
      <c r="K2259" s="7">
        <v>441.57025399999998</v>
      </c>
      <c r="L2259" s="7">
        <v>551.92138499999999</v>
      </c>
      <c r="M2259" s="7">
        <v>775.15155400000003</v>
      </c>
      <c r="N2259" s="7">
        <v>560.58329400000002</v>
      </c>
      <c r="O2259" s="7">
        <v>620.88874999999996</v>
      </c>
      <c r="P2259" s="7">
        <v>581.91201799999999</v>
      </c>
      <c r="Q2259" s="7">
        <v>374.16091299999999</v>
      </c>
      <c r="R2259" s="7">
        <v>361.01146399999999</v>
      </c>
      <c r="S2259" s="7">
        <v>494.79471899999999</v>
      </c>
      <c r="T2259" s="7"/>
    </row>
    <row r="2260" spans="1:20" x14ac:dyDescent="0.35">
      <c r="A2260" s="6" t="s">
        <v>185</v>
      </c>
      <c r="B2260" s="6" t="s">
        <v>208</v>
      </c>
      <c r="C2260" s="6" t="s">
        <v>699</v>
      </c>
      <c r="D2260" s="6" t="s">
        <v>749</v>
      </c>
      <c r="E2260" s="6" t="s">
        <v>509</v>
      </c>
      <c r="F2260" s="6" t="s">
        <v>514</v>
      </c>
      <c r="G2260" s="6" t="s">
        <v>515</v>
      </c>
      <c r="H2260" s="7">
        <v>260.95465000000002</v>
      </c>
      <c r="I2260" s="7">
        <v>225.84438800000001</v>
      </c>
      <c r="J2260" s="7">
        <v>444.09736800000002</v>
      </c>
      <c r="K2260" s="7">
        <v>341.926085</v>
      </c>
      <c r="L2260" s="7">
        <v>418.55386199999998</v>
      </c>
      <c r="M2260" s="7">
        <v>505.42082799999997</v>
      </c>
      <c r="N2260" s="7">
        <v>247.23859100000001</v>
      </c>
      <c r="O2260" s="7">
        <v>257.66301700000002</v>
      </c>
      <c r="P2260" s="7">
        <v>304.113315</v>
      </c>
      <c r="Q2260" s="7">
        <v>260.10346700000002</v>
      </c>
      <c r="R2260" s="7">
        <v>236.457514</v>
      </c>
      <c r="S2260" s="7">
        <v>336.96124400000002</v>
      </c>
      <c r="T2260" s="7"/>
    </row>
    <row r="2261" spans="1:20" x14ac:dyDescent="0.35">
      <c r="A2261" s="6" t="s">
        <v>185</v>
      </c>
      <c r="B2261" s="6" t="s">
        <v>208</v>
      </c>
      <c r="C2261" s="6" t="s">
        <v>699</v>
      </c>
      <c r="D2261" s="6" t="s">
        <v>749</v>
      </c>
      <c r="E2261" s="6" t="s">
        <v>509</v>
      </c>
      <c r="F2261" s="6" t="s">
        <v>516</v>
      </c>
      <c r="G2261" s="6" t="s">
        <v>517</v>
      </c>
      <c r="H2261" s="6"/>
      <c r="I2261" s="6"/>
      <c r="J2261" s="6"/>
      <c r="K2261" s="7">
        <v>0</v>
      </c>
      <c r="L2261" s="7">
        <v>0</v>
      </c>
      <c r="M2261" s="7">
        <v>0</v>
      </c>
      <c r="N2261" s="7">
        <v>0</v>
      </c>
      <c r="O2261" s="7">
        <v>0</v>
      </c>
      <c r="P2261" s="7">
        <v>0</v>
      </c>
      <c r="Q2261" s="7">
        <v>408.145466</v>
      </c>
      <c r="R2261" s="7">
        <v>392.06776000000002</v>
      </c>
      <c r="S2261" s="7">
        <v>507.812096</v>
      </c>
      <c r="T2261" s="7"/>
    </row>
    <row r="2262" spans="1:20" x14ac:dyDescent="0.35">
      <c r="A2262" s="6" t="s">
        <v>185</v>
      </c>
      <c r="B2262" s="6" t="s">
        <v>208</v>
      </c>
      <c r="C2262" s="6" t="s">
        <v>699</v>
      </c>
      <c r="D2262" s="6" t="s">
        <v>749</v>
      </c>
      <c r="E2262" s="6" t="s">
        <v>509</v>
      </c>
      <c r="F2262" s="6" t="s">
        <v>518</v>
      </c>
      <c r="G2262" s="6" t="s">
        <v>519</v>
      </c>
      <c r="H2262" s="7">
        <v>486.799038</v>
      </c>
      <c r="I2262" s="7">
        <v>389.05966000000001</v>
      </c>
      <c r="J2262" s="7">
        <v>410.88495799999998</v>
      </c>
      <c r="K2262" s="7">
        <v>111.981408</v>
      </c>
      <c r="L2262" s="7">
        <v>609.61117200000001</v>
      </c>
      <c r="M2262" s="7">
        <v>735.22696399999995</v>
      </c>
      <c r="N2262" s="7">
        <v>392.82108099999999</v>
      </c>
      <c r="O2262" s="7">
        <v>412.39131600000002</v>
      </c>
      <c r="P2262" s="7">
        <v>423.16587800000002</v>
      </c>
      <c r="Q2262" s="7">
        <v>0</v>
      </c>
      <c r="R2262" s="7">
        <v>0</v>
      </c>
      <c r="S2262" s="7">
        <v>0</v>
      </c>
      <c r="T2262" s="7"/>
    </row>
    <row r="2263" spans="1:20" x14ac:dyDescent="0.35">
      <c r="A2263" s="6" t="s">
        <v>185</v>
      </c>
      <c r="B2263" s="6" t="s">
        <v>208</v>
      </c>
      <c r="C2263" s="6" t="s">
        <v>699</v>
      </c>
      <c r="D2263" s="6" t="s">
        <v>749</v>
      </c>
      <c r="E2263" s="6" t="s">
        <v>509</v>
      </c>
      <c r="F2263" s="6" t="s">
        <v>520</v>
      </c>
      <c r="G2263" s="6" t="s">
        <v>521</v>
      </c>
      <c r="H2263" s="6"/>
      <c r="I2263" s="6"/>
      <c r="J2263" s="6"/>
      <c r="K2263" s="7">
        <v>0</v>
      </c>
      <c r="L2263" s="7">
        <v>0</v>
      </c>
      <c r="M2263" s="7">
        <v>0</v>
      </c>
      <c r="N2263" s="6"/>
      <c r="O2263" s="7">
        <v>0</v>
      </c>
      <c r="P2263" s="7">
        <v>64.779266000000007</v>
      </c>
      <c r="Q2263" s="7">
        <v>209.18455800000001</v>
      </c>
      <c r="R2263" s="7">
        <v>125.96390700000001</v>
      </c>
      <c r="S2263" s="7">
        <v>136.680677</v>
      </c>
      <c r="T2263" s="7"/>
    </row>
    <row r="2264" spans="1:20" x14ac:dyDescent="0.35">
      <c r="A2264" s="6" t="s">
        <v>185</v>
      </c>
      <c r="B2264" s="6" t="s">
        <v>208</v>
      </c>
      <c r="C2264" s="6" t="s">
        <v>699</v>
      </c>
      <c r="D2264" s="6" t="s">
        <v>749</v>
      </c>
      <c r="E2264" s="6" t="s">
        <v>522</v>
      </c>
      <c r="F2264" s="6" t="s">
        <v>523</v>
      </c>
      <c r="G2264" s="6" t="s">
        <v>524</v>
      </c>
      <c r="H2264" s="7">
        <v>25.431481000000002</v>
      </c>
      <c r="I2264" s="7">
        <v>28.108478999999999</v>
      </c>
      <c r="J2264" s="7">
        <v>24.092981999999999</v>
      </c>
      <c r="K2264" s="7">
        <v>0</v>
      </c>
      <c r="L2264" s="6"/>
      <c r="M2264" s="6"/>
      <c r="N2264" s="7">
        <v>0</v>
      </c>
      <c r="O2264" s="7">
        <v>0</v>
      </c>
      <c r="P2264" s="7">
        <v>0</v>
      </c>
      <c r="Q2264" s="7">
        <v>0</v>
      </c>
      <c r="R2264" s="7">
        <v>0</v>
      </c>
      <c r="S2264" s="7">
        <v>0</v>
      </c>
      <c r="T2264" s="7"/>
    </row>
    <row r="2265" spans="1:20" x14ac:dyDescent="0.35">
      <c r="A2265" s="6" t="s">
        <v>185</v>
      </c>
      <c r="B2265" s="6" t="s">
        <v>208</v>
      </c>
      <c r="C2265" s="6" t="s">
        <v>699</v>
      </c>
      <c r="D2265" s="6" t="s">
        <v>749</v>
      </c>
      <c r="E2265" s="6" t="s">
        <v>522</v>
      </c>
      <c r="F2265" s="6" t="s">
        <v>525</v>
      </c>
      <c r="G2265" s="6" t="s">
        <v>526</v>
      </c>
      <c r="H2265" s="7">
        <v>0.73969700000000005</v>
      </c>
      <c r="I2265" s="7">
        <v>3.6984849999999998</v>
      </c>
      <c r="J2265" s="7">
        <v>5.9175760000000004</v>
      </c>
      <c r="K2265" s="7">
        <v>2.3862079999999999</v>
      </c>
      <c r="L2265" s="7">
        <v>4.1587230000000002</v>
      </c>
      <c r="M2265" s="7">
        <v>15.116868</v>
      </c>
      <c r="N2265" s="7">
        <v>4.5699959999999997</v>
      </c>
      <c r="O2265" s="7">
        <v>3.9099979999999999</v>
      </c>
      <c r="P2265" s="7">
        <v>5.8699950000000003</v>
      </c>
      <c r="Q2265" s="7">
        <v>8.1799959999999992</v>
      </c>
      <c r="R2265" s="7">
        <v>14.549996</v>
      </c>
      <c r="S2265" s="7">
        <v>10.079995</v>
      </c>
      <c r="T2265" s="7"/>
    </row>
    <row r="2266" spans="1:20" x14ac:dyDescent="0.35">
      <c r="A2266" s="6" t="s">
        <v>185</v>
      </c>
      <c r="B2266" s="6" t="s">
        <v>208</v>
      </c>
      <c r="C2266" s="6" t="s">
        <v>699</v>
      </c>
      <c r="D2266" s="6" t="s">
        <v>749</v>
      </c>
      <c r="E2266" s="6" t="s">
        <v>522</v>
      </c>
      <c r="F2266" s="6" t="s">
        <v>527</v>
      </c>
      <c r="G2266" s="6" t="s">
        <v>528</v>
      </c>
      <c r="H2266" s="7">
        <v>1.4793940000000001</v>
      </c>
      <c r="I2266" s="7">
        <v>0.73969700000000005</v>
      </c>
      <c r="J2266" s="7">
        <v>1.4793940000000001</v>
      </c>
      <c r="K2266" s="7">
        <v>0.73969700000000005</v>
      </c>
      <c r="L2266" s="6"/>
      <c r="M2266" s="6"/>
      <c r="N2266" s="6"/>
      <c r="O2266" s="6"/>
      <c r="P2266" s="6"/>
      <c r="Q2266" s="7">
        <v>0</v>
      </c>
      <c r="R2266" s="7">
        <v>0</v>
      </c>
      <c r="S2266" s="7">
        <v>0</v>
      </c>
      <c r="T2266" s="7"/>
    </row>
    <row r="2267" spans="1:20" x14ac:dyDescent="0.35">
      <c r="A2267" s="6" t="s">
        <v>185</v>
      </c>
      <c r="B2267" s="6" t="s">
        <v>208</v>
      </c>
      <c r="C2267" s="6" t="s">
        <v>699</v>
      </c>
      <c r="D2267" s="6" t="s">
        <v>749</v>
      </c>
      <c r="E2267" s="6" t="s">
        <v>522</v>
      </c>
      <c r="F2267" s="6" t="s">
        <v>529</v>
      </c>
      <c r="G2267" s="6" t="s">
        <v>530</v>
      </c>
      <c r="H2267" s="7">
        <v>14.276157</v>
      </c>
      <c r="I2267" s="7">
        <v>18.355059000000001</v>
      </c>
      <c r="J2267" s="7">
        <v>14.276157</v>
      </c>
      <c r="K2267" s="7">
        <v>11.488925999999999</v>
      </c>
      <c r="L2267" s="7">
        <v>13.930388000000001</v>
      </c>
      <c r="M2267" s="7">
        <v>36.585183999999998</v>
      </c>
      <c r="N2267" s="7">
        <v>9.5999960000000009</v>
      </c>
      <c r="O2267" s="7">
        <v>12.469984</v>
      </c>
      <c r="P2267" s="7">
        <v>4.7299850000000001</v>
      </c>
      <c r="Q2267" s="7">
        <v>10.839980000000001</v>
      </c>
      <c r="R2267" s="7">
        <v>10.27998</v>
      </c>
      <c r="S2267" s="7">
        <v>8.0899800000000006</v>
      </c>
      <c r="T2267" s="7"/>
    </row>
    <row r="2268" spans="1:20" x14ac:dyDescent="0.35">
      <c r="A2268" s="6" t="s">
        <v>185</v>
      </c>
      <c r="B2268" s="6" t="s">
        <v>208</v>
      </c>
      <c r="C2268" s="6" t="s">
        <v>699</v>
      </c>
      <c r="D2268" s="6" t="s">
        <v>749</v>
      </c>
      <c r="E2268" s="6" t="s">
        <v>522</v>
      </c>
      <c r="F2268" s="6" t="s">
        <v>666</v>
      </c>
      <c r="G2268" s="6" t="s">
        <v>667</v>
      </c>
      <c r="H2268" s="7">
        <v>0.73969700000000005</v>
      </c>
      <c r="I2268" s="6"/>
      <c r="J2268" s="6"/>
      <c r="K2268" s="7">
        <v>0</v>
      </c>
      <c r="L2268" s="6"/>
      <c r="M2268" s="6"/>
      <c r="N2268" s="7">
        <v>0</v>
      </c>
      <c r="O2268" s="7">
        <v>0</v>
      </c>
      <c r="P2268" s="7">
        <v>0</v>
      </c>
      <c r="Q2268" s="7">
        <v>0</v>
      </c>
      <c r="R2268" s="7">
        <v>0</v>
      </c>
      <c r="S2268" s="7">
        <v>0</v>
      </c>
      <c r="T2268" s="7"/>
    </row>
    <row r="2269" spans="1:20" x14ac:dyDescent="0.35">
      <c r="A2269" s="6" t="s">
        <v>185</v>
      </c>
      <c r="B2269" s="6" t="s">
        <v>208</v>
      </c>
      <c r="C2269" s="6" t="s">
        <v>699</v>
      </c>
      <c r="D2269" s="6" t="s">
        <v>749</v>
      </c>
      <c r="E2269" s="6" t="s">
        <v>522</v>
      </c>
      <c r="F2269" s="6" t="s">
        <v>531</v>
      </c>
      <c r="G2269" s="6" t="s">
        <v>532</v>
      </c>
      <c r="H2269" s="7">
        <v>16.315608000000001</v>
      </c>
      <c r="I2269" s="7">
        <v>10.197255</v>
      </c>
      <c r="J2269" s="7">
        <v>8.1578040000000005</v>
      </c>
      <c r="K2269" s="7">
        <v>0</v>
      </c>
      <c r="L2269" s="6"/>
      <c r="M2269" s="6"/>
      <c r="N2269" s="7">
        <v>0</v>
      </c>
      <c r="O2269" s="7">
        <v>0</v>
      </c>
      <c r="P2269" s="7">
        <v>0</v>
      </c>
      <c r="Q2269" s="7">
        <v>0</v>
      </c>
      <c r="R2269" s="7">
        <v>0</v>
      </c>
      <c r="S2269" s="7">
        <v>0</v>
      </c>
      <c r="T2269" s="7"/>
    </row>
    <row r="2270" spans="1:20" x14ac:dyDescent="0.35">
      <c r="A2270" s="6" t="s">
        <v>185</v>
      </c>
      <c r="B2270" s="6" t="s">
        <v>208</v>
      </c>
      <c r="C2270" s="6" t="s">
        <v>699</v>
      </c>
      <c r="D2270" s="6" t="s">
        <v>749</v>
      </c>
      <c r="E2270" s="6" t="s">
        <v>522</v>
      </c>
      <c r="F2270" s="6" t="s">
        <v>533</v>
      </c>
      <c r="G2270" s="6" t="s">
        <v>534</v>
      </c>
      <c r="H2270" s="7">
        <v>10.197255</v>
      </c>
      <c r="I2270" s="7">
        <v>10.197255</v>
      </c>
      <c r="J2270" s="7">
        <v>8.1578040000000005</v>
      </c>
      <c r="K2270" s="7">
        <v>6.1753179999999999</v>
      </c>
      <c r="L2270" s="7">
        <v>9.3917020000000004</v>
      </c>
      <c r="M2270" s="7">
        <v>20.025694999999999</v>
      </c>
      <c r="N2270" s="7">
        <v>5.26</v>
      </c>
      <c r="O2270" s="7">
        <v>7.12</v>
      </c>
      <c r="P2270" s="7">
        <v>2.5299849999999999</v>
      </c>
      <c r="Q2270" s="7">
        <v>5.9699939999999998</v>
      </c>
      <c r="R2270" s="7">
        <v>5.5799919999999998</v>
      </c>
      <c r="S2270" s="7">
        <v>4.3899850000000002</v>
      </c>
      <c r="T2270" s="7"/>
    </row>
    <row r="2271" spans="1:20" x14ac:dyDescent="0.35">
      <c r="A2271" s="6" t="s">
        <v>185</v>
      </c>
      <c r="B2271" s="6" t="s">
        <v>208</v>
      </c>
      <c r="C2271" s="6" t="s">
        <v>699</v>
      </c>
      <c r="D2271" s="6" t="s">
        <v>749</v>
      </c>
      <c r="E2271" s="6" t="s">
        <v>522</v>
      </c>
      <c r="F2271" s="6" t="s">
        <v>535</v>
      </c>
      <c r="G2271" s="6" t="s">
        <v>536</v>
      </c>
      <c r="H2271" s="7">
        <v>16.315608000000001</v>
      </c>
      <c r="I2271" s="7">
        <v>22.433961</v>
      </c>
      <c r="J2271" s="7">
        <v>26.512862999999999</v>
      </c>
      <c r="K2271" s="7">
        <v>26.010947000000002</v>
      </c>
      <c r="L2271" s="7">
        <v>20.122057999999999</v>
      </c>
      <c r="M2271" s="7">
        <v>34.464269999999999</v>
      </c>
      <c r="N2271" s="7">
        <v>11.149994</v>
      </c>
      <c r="O2271" s="7">
        <v>15.259988</v>
      </c>
      <c r="P2271" s="7">
        <v>5.2899849999999997</v>
      </c>
      <c r="Q2271" s="7">
        <v>12.489984</v>
      </c>
      <c r="R2271" s="7">
        <v>11.669986</v>
      </c>
      <c r="S2271" s="7">
        <v>9.1799750000000007</v>
      </c>
      <c r="T2271" s="7"/>
    </row>
    <row r="2272" spans="1:20" x14ac:dyDescent="0.35">
      <c r="A2272" s="6" t="s">
        <v>185</v>
      </c>
      <c r="B2272" s="6" t="s">
        <v>208</v>
      </c>
      <c r="C2272" s="6" t="s">
        <v>699</v>
      </c>
      <c r="D2272" s="6" t="s">
        <v>749</v>
      </c>
      <c r="E2272" s="6" t="s">
        <v>522</v>
      </c>
      <c r="F2272" s="6" t="s">
        <v>537</v>
      </c>
      <c r="G2272" s="6" t="s">
        <v>538</v>
      </c>
      <c r="H2272" s="7">
        <v>10.197255</v>
      </c>
      <c r="I2272" s="7">
        <v>12.236706</v>
      </c>
      <c r="J2272" s="7">
        <v>14.276157</v>
      </c>
      <c r="K2272" s="7">
        <v>6.1974669999999996</v>
      </c>
      <c r="L2272" s="7">
        <v>11.334524</v>
      </c>
      <c r="M2272" s="7">
        <v>22.906459999999999</v>
      </c>
      <c r="N2272" s="7">
        <v>7.7399839999999998</v>
      </c>
      <c r="O2272" s="7">
        <v>10.209982</v>
      </c>
      <c r="P2272" s="7">
        <v>4.5999800000000004</v>
      </c>
      <c r="Q2272" s="7">
        <v>0</v>
      </c>
      <c r="R2272" s="7">
        <v>0</v>
      </c>
      <c r="S2272" s="7">
        <v>0</v>
      </c>
      <c r="T2272" s="7"/>
    </row>
    <row r="2273" spans="1:20" x14ac:dyDescent="0.35">
      <c r="A2273" s="6" t="s">
        <v>185</v>
      </c>
      <c r="B2273" s="6" t="s">
        <v>208</v>
      </c>
      <c r="C2273" s="6" t="s">
        <v>699</v>
      </c>
      <c r="D2273" s="6" t="s">
        <v>749</v>
      </c>
      <c r="E2273" s="6" t="s">
        <v>522</v>
      </c>
      <c r="F2273" s="6" t="s">
        <v>539</v>
      </c>
      <c r="G2273" s="6" t="s">
        <v>540</v>
      </c>
      <c r="H2273" s="7">
        <v>18.355059000000001</v>
      </c>
      <c r="I2273" s="7">
        <v>20.39451</v>
      </c>
      <c r="J2273" s="7">
        <v>14.276157</v>
      </c>
      <c r="K2273" s="7">
        <v>26.760317000000001</v>
      </c>
      <c r="L2273" s="7">
        <v>15.997824</v>
      </c>
      <c r="M2273" s="7">
        <v>40.766762999999997</v>
      </c>
      <c r="N2273" s="7">
        <v>15.299984</v>
      </c>
      <c r="O2273" s="7">
        <v>19.929986</v>
      </c>
      <c r="P2273" s="7">
        <v>8.5399750000000001</v>
      </c>
      <c r="Q2273" s="7">
        <v>20.089986</v>
      </c>
      <c r="R2273" s="7">
        <v>18.759983999999999</v>
      </c>
      <c r="S2273" s="7">
        <v>14.74999</v>
      </c>
      <c r="T2273" s="7"/>
    </row>
    <row r="2274" spans="1:20" x14ac:dyDescent="0.35">
      <c r="A2274" s="6" t="s">
        <v>185</v>
      </c>
      <c r="B2274" s="6" t="s">
        <v>208</v>
      </c>
      <c r="C2274" s="6" t="s">
        <v>699</v>
      </c>
      <c r="D2274" s="6" t="s">
        <v>749</v>
      </c>
      <c r="E2274" s="6" t="s">
        <v>522</v>
      </c>
      <c r="F2274" s="6" t="s">
        <v>541</v>
      </c>
      <c r="G2274" s="6" t="s">
        <v>542</v>
      </c>
      <c r="H2274" s="7">
        <v>1.4793940000000001</v>
      </c>
      <c r="I2274" s="7">
        <v>2.9587880000000002</v>
      </c>
      <c r="J2274" s="7">
        <v>2.2190910000000001</v>
      </c>
      <c r="K2274" s="7">
        <v>1.4796199999999999</v>
      </c>
      <c r="L2274" s="7">
        <v>2.6266440000000002</v>
      </c>
      <c r="M2274" s="7">
        <v>14.038194000000001</v>
      </c>
      <c r="N2274" s="7">
        <v>7.9799899999999999</v>
      </c>
      <c r="O2274" s="7">
        <v>7.0099939999999998</v>
      </c>
      <c r="P2274" s="7">
        <v>12.129994999999999</v>
      </c>
      <c r="Q2274" s="7">
        <v>16.909994000000001</v>
      </c>
      <c r="R2274" s="7">
        <v>30.089995999999999</v>
      </c>
      <c r="S2274" s="7">
        <v>20.849995</v>
      </c>
      <c r="T2274" s="7"/>
    </row>
    <row r="2275" spans="1:20" x14ac:dyDescent="0.35">
      <c r="A2275" s="6" t="s">
        <v>185</v>
      </c>
      <c r="B2275" s="6" t="s">
        <v>208</v>
      </c>
      <c r="C2275" s="6" t="s">
        <v>699</v>
      </c>
      <c r="D2275" s="6" t="s">
        <v>749</v>
      </c>
      <c r="E2275" s="6" t="s">
        <v>522</v>
      </c>
      <c r="F2275" s="6" t="s">
        <v>543</v>
      </c>
      <c r="G2275" s="6" t="s">
        <v>544</v>
      </c>
      <c r="H2275" s="7">
        <v>20.077484999999999</v>
      </c>
      <c r="I2275" s="7">
        <v>24.092981999999999</v>
      </c>
      <c r="J2275" s="7">
        <v>30.785477</v>
      </c>
      <c r="K2275" s="7">
        <v>5.3539960000000004</v>
      </c>
      <c r="L2275" s="6"/>
      <c r="M2275" s="6"/>
      <c r="N2275" s="7">
        <v>0</v>
      </c>
      <c r="O2275" s="7">
        <v>0</v>
      </c>
      <c r="P2275" s="7">
        <v>0</v>
      </c>
      <c r="Q2275" s="7">
        <v>0</v>
      </c>
      <c r="R2275" s="7">
        <v>0</v>
      </c>
      <c r="S2275" s="7">
        <v>0</v>
      </c>
      <c r="T2275" s="7"/>
    </row>
    <row r="2276" spans="1:20" x14ac:dyDescent="0.35">
      <c r="A2276" s="6" t="s">
        <v>185</v>
      </c>
      <c r="B2276" s="6" t="s">
        <v>208</v>
      </c>
      <c r="C2276" s="6" t="s">
        <v>699</v>
      </c>
      <c r="D2276" s="6" t="s">
        <v>749</v>
      </c>
      <c r="E2276" s="6" t="s">
        <v>522</v>
      </c>
      <c r="F2276" s="6" t="s">
        <v>545</v>
      </c>
      <c r="G2276" s="6" t="s">
        <v>546</v>
      </c>
      <c r="H2276" s="7">
        <v>10.707992000000001</v>
      </c>
      <c r="I2276" s="7">
        <v>26.76998</v>
      </c>
      <c r="J2276" s="7">
        <v>17.400486999999998</v>
      </c>
      <c r="K2276" s="7">
        <v>0</v>
      </c>
      <c r="L2276" s="6"/>
      <c r="M2276" s="6"/>
      <c r="N2276" s="7">
        <v>0</v>
      </c>
      <c r="O2276" s="7">
        <v>0</v>
      </c>
      <c r="P2276" s="7">
        <v>0</v>
      </c>
      <c r="Q2276" s="7">
        <v>0</v>
      </c>
      <c r="R2276" s="7">
        <v>0</v>
      </c>
      <c r="S2276" s="7">
        <v>0</v>
      </c>
      <c r="T2276" s="7"/>
    </row>
    <row r="2277" spans="1:20" x14ac:dyDescent="0.35">
      <c r="A2277" s="6" t="s">
        <v>185</v>
      </c>
      <c r="B2277" s="6" t="s">
        <v>208</v>
      </c>
      <c r="C2277" s="6" t="s">
        <v>699</v>
      </c>
      <c r="D2277" s="6" t="s">
        <v>749</v>
      </c>
      <c r="E2277" s="6" t="s">
        <v>522</v>
      </c>
      <c r="F2277" s="6" t="s">
        <v>547</v>
      </c>
      <c r="G2277" s="6" t="s">
        <v>548</v>
      </c>
      <c r="H2277" s="7">
        <v>21.415984000000002</v>
      </c>
      <c r="I2277" s="7">
        <v>16.061987999999999</v>
      </c>
      <c r="J2277" s="7">
        <v>30.785477</v>
      </c>
      <c r="K2277" s="7">
        <v>16.991924000000001</v>
      </c>
      <c r="L2277" s="7">
        <v>20.988741999999998</v>
      </c>
      <c r="M2277" s="7">
        <v>63.886664000000003</v>
      </c>
      <c r="N2277" s="7">
        <v>38.559995999999998</v>
      </c>
      <c r="O2277" s="7">
        <v>40.079996000000001</v>
      </c>
      <c r="P2277" s="7">
        <v>39.619995000000003</v>
      </c>
      <c r="Q2277" s="7">
        <v>34.039996000000002</v>
      </c>
      <c r="R2277" s="7">
        <v>36.149994</v>
      </c>
      <c r="S2277" s="7">
        <v>40.589984999999999</v>
      </c>
      <c r="T2277" s="7"/>
    </row>
    <row r="2278" spans="1:20" x14ac:dyDescent="0.35">
      <c r="A2278" s="6" t="s">
        <v>185</v>
      </c>
      <c r="B2278" s="6" t="s">
        <v>208</v>
      </c>
      <c r="C2278" s="6" t="s">
        <v>699</v>
      </c>
      <c r="D2278" s="6" t="s">
        <v>749</v>
      </c>
      <c r="E2278" s="6" t="s">
        <v>522</v>
      </c>
      <c r="F2278" s="6" t="s">
        <v>549</v>
      </c>
      <c r="G2278" s="6" t="s">
        <v>550</v>
      </c>
      <c r="H2278" s="7">
        <v>28.108478999999999</v>
      </c>
      <c r="I2278" s="7">
        <v>18.738986000000001</v>
      </c>
      <c r="J2278" s="7">
        <v>18.738986000000001</v>
      </c>
      <c r="K2278" s="7">
        <v>36.256165000000003</v>
      </c>
      <c r="L2278" s="7">
        <v>22.390028000000001</v>
      </c>
      <c r="M2278" s="7">
        <v>79.988195000000005</v>
      </c>
      <c r="N2278" s="7">
        <v>41.019995999999999</v>
      </c>
      <c r="O2278" s="7">
        <v>44.619996</v>
      </c>
      <c r="P2278" s="7">
        <v>57.56</v>
      </c>
      <c r="Q2278" s="7">
        <v>49.41</v>
      </c>
      <c r="R2278" s="7">
        <v>52.48</v>
      </c>
      <c r="S2278" s="7">
        <v>58.989995</v>
      </c>
      <c r="T2278" s="7"/>
    </row>
    <row r="2279" spans="1:20" x14ac:dyDescent="0.35">
      <c r="A2279" s="6" t="s">
        <v>185</v>
      </c>
      <c r="B2279" s="6" t="s">
        <v>208</v>
      </c>
      <c r="C2279" s="6" t="s">
        <v>699</v>
      </c>
      <c r="D2279" s="6" t="s">
        <v>749</v>
      </c>
      <c r="E2279" s="6" t="s">
        <v>522</v>
      </c>
      <c r="F2279" s="6" t="s">
        <v>551</v>
      </c>
      <c r="G2279" s="6" t="s">
        <v>552</v>
      </c>
      <c r="H2279" s="7">
        <v>30.785477</v>
      </c>
      <c r="I2279" s="7">
        <v>42.831968000000003</v>
      </c>
      <c r="J2279" s="7">
        <v>57.555456999999997</v>
      </c>
      <c r="K2279" s="7">
        <v>68.577371999999997</v>
      </c>
      <c r="L2279" s="7">
        <v>40.447707999999999</v>
      </c>
      <c r="M2279" s="7">
        <v>72.030123000000003</v>
      </c>
      <c r="N2279" s="7">
        <v>44.41</v>
      </c>
      <c r="O2279" s="7">
        <v>46.739995999999998</v>
      </c>
      <c r="P2279" s="7">
        <v>67.129990000000006</v>
      </c>
      <c r="Q2279" s="7">
        <v>57.720004000000003</v>
      </c>
      <c r="R2279" s="7">
        <v>61.299996</v>
      </c>
      <c r="S2279" s="7">
        <v>68.979990000000001</v>
      </c>
      <c r="T2279" s="7"/>
    </row>
    <row r="2280" spans="1:20" x14ac:dyDescent="0.35">
      <c r="A2280" s="6" t="s">
        <v>185</v>
      </c>
      <c r="B2280" s="6" t="s">
        <v>208</v>
      </c>
      <c r="C2280" s="6" t="s">
        <v>699</v>
      </c>
      <c r="D2280" s="6" t="s">
        <v>749</v>
      </c>
      <c r="E2280" s="6" t="s">
        <v>522</v>
      </c>
      <c r="F2280" s="6" t="s">
        <v>553</v>
      </c>
      <c r="G2280" s="6" t="s">
        <v>554</v>
      </c>
      <c r="H2280" s="7">
        <v>20.077484999999999</v>
      </c>
      <c r="I2280" s="7">
        <v>18.738986000000001</v>
      </c>
      <c r="J2280" s="7">
        <v>18.738986000000001</v>
      </c>
      <c r="K2280" s="7">
        <v>12.476580999999999</v>
      </c>
      <c r="L2280" s="7">
        <v>19.078220000000002</v>
      </c>
      <c r="M2280" s="7">
        <v>39.322724000000001</v>
      </c>
      <c r="N2280" s="7">
        <v>27.599992</v>
      </c>
      <c r="O2280" s="7">
        <v>27.809996000000002</v>
      </c>
      <c r="P2280" s="7">
        <v>27.309995000000001</v>
      </c>
      <c r="Q2280" s="7">
        <v>23.489993999999999</v>
      </c>
      <c r="R2280" s="7">
        <v>24.949995999999999</v>
      </c>
      <c r="S2280" s="7">
        <v>27.99999</v>
      </c>
      <c r="T2280" s="7"/>
    </row>
    <row r="2281" spans="1:20" x14ac:dyDescent="0.35">
      <c r="A2281" s="6" t="s">
        <v>185</v>
      </c>
      <c r="B2281" s="6" t="s">
        <v>208</v>
      </c>
      <c r="C2281" s="6" t="s">
        <v>699</v>
      </c>
      <c r="D2281" s="6" t="s">
        <v>749</v>
      </c>
      <c r="E2281" s="6" t="s">
        <v>522</v>
      </c>
      <c r="F2281" s="6" t="s">
        <v>555</v>
      </c>
      <c r="G2281" s="6" t="s">
        <v>556</v>
      </c>
      <c r="H2281" s="7">
        <v>37.477972000000001</v>
      </c>
      <c r="I2281" s="7">
        <v>52.201461000000002</v>
      </c>
      <c r="J2281" s="7">
        <v>36.139473000000002</v>
      </c>
      <c r="K2281" s="7">
        <v>57.608662000000002</v>
      </c>
      <c r="L2281" s="7">
        <v>40.817619999999998</v>
      </c>
      <c r="M2281" s="7">
        <v>88.069979000000004</v>
      </c>
      <c r="N2281" s="7">
        <v>60.74</v>
      </c>
      <c r="O2281" s="7">
        <v>58.09</v>
      </c>
      <c r="P2281" s="7">
        <v>72.689994999999996</v>
      </c>
      <c r="Q2281" s="7">
        <v>62.359996000000002</v>
      </c>
      <c r="R2281" s="7">
        <v>66.230001999999999</v>
      </c>
      <c r="S2281" s="7">
        <v>74.48</v>
      </c>
      <c r="T2281" s="7"/>
    </row>
    <row r="2282" spans="1:20" x14ac:dyDescent="0.35">
      <c r="A2282" s="6" t="s">
        <v>185</v>
      </c>
      <c r="B2282" s="6" t="s">
        <v>208</v>
      </c>
      <c r="C2282" s="6" t="s">
        <v>699</v>
      </c>
      <c r="D2282" s="6" t="s">
        <v>749</v>
      </c>
      <c r="E2282" s="6" t="s">
        <v>522</v>
      </c>
      <c r="F2282" s="6" t="s">
        <v>557</v>
      </c>
      <c r="G2282" s="6" t="s">
        <v>558</v>
      </c>
      <c r="H2282" s="6"/>
      <c r="I2282" s="6"/>
      <c r="J2282" s="7">
        <v>4.0154969999999999</v>
      </c>
      <c r="K2282" s="7">
        <v>16.859931</v>
      </c>
      <c r="L2282" s="7">
        <v>0</v>
      </c>
      <c r="M2282" s="7">
        <v>0</v>
      </c>
      <c r="N2282" s="7">
        <v>34.950000000000003</v>
      </c>
      <c r="O2282" s="7">
        <v>33.889995999999996</v>
      </c>
      <c r="P2282" s="7">
        <v>14.39</v>
      </c>
      <c r="Q2282" s="7">
        <v>16.290002000000001</v>
      </c>
      <c r="R2282" s="7">
        <v>26.78</v>
      </c>
      <c r="S2282" s="7">
        <v>19.850000000000001</v>
      </c>
      <c r="T2282" s="7"/>
    </row>
    <row r="2283" spans="1:20" x14ac:dyDescent="0.35">
      <c r="A2283" s="6" t="s">
        <v>185</v>
      </c>
      <c r="B2283" s="6" t="s">
        <v>208</v>
      </c>
      <c r="C2283" s="6" t="s">
        <v>699</v>
      </c>
      <c r="D2283" s="6" t="s">
        <v>749</v>
      </c>
      <c r="E2283" s="6" t="s">
        <v>522</v>
      </c>
      <c r="F2283" s="6" t="s">
        <v>559</v>
      </c>
      <c r="G2283" s="6" t="s">
        <v>560</v>
      </c>
      <c r="H2283" s="7">
        <v>0.73969700000000005</v>
      </c>
      <c r="I2283" s="7">
        <v>1.4793940000000001</v>
      </c>
      <c r="J2283" s="6"/>
      <c r="K2283" s="7">
        <v>0</v>
      </c>
      <c r="L2283" s="7">
        <v>0.987738</v>
      </c>
      <c r="M2283" s="7">
        <v>2.655592</v>
      </c>
      <c r="N2283" s="7">
        <v>1.5499879999999999</v>
      </c>
      <c r="O2283" s="7">
        <v>1.539992</v>
      </c>
      <c r="P2283" s="7">
        <v>0.79999500000000001</v>
      </c>
      <c r="Q2283" s="7">
        <v>1.3699920000000001</v>
      </c>
      <c r="R2283" s="7">
        <v>2.159996</v>
      </c>
      <c r="S2283" s="7">
        <v>1.31999</v>
      </c>
      <c r="T2283" s="7"/>
    </row>
    <row r="2284" spans="1:20" x14ac:dyDescent="0.35">
      <c r="A2284" s="6" t="s">
        <v>185</v>
      </c>
      <c r="B2284" s="6" t="s">
        <v>208</v>
      </c>
      <c r="C2284" s="6" t="s">
        <v>699</v>
      </c>
      <c r="D2284" s="6" t="s">
        <v>749</v>
      </c>
      <c r="E2284" s="6" t="s">
        <v>522</v>
      </c>
      <c r="F2284" s="6" t="s">
        <v>561</v>
      </c>
      <c r="G2284" s="6" t="s">
        <v>562</v>
      </c>
      <c r="H2284" s="7">
        <v>20.077484999999999</v>
      </c>
      <c r="I2284" s="7">
        <v>42.831968000000003</v>
      </c>
      <c r="J2284" s="7">
        <v>58.893956000000003</v>
      </c>
      <c r="K2284" s="7">
        <v>32.854653999999996</v>
      </c>
      <c r="L2284" s="7">
        <v>42.983260999999999</v>
      </c>
      <c r="M2284" s="7">
        <v>38.511676000000001</v>
      </c>
      <c r="N2284" s="7">
        <v>25.989992000000001</v>
      </c>
      <c r="O2284" s="7">
        <v>26.769994000000001</v>
      </c>
      <c r="P2284" s="7">
        <v>78.080010000000001</v>
      </c>
      <c r="Q2284" s="7">
        <v>71.679996000000003</v>
      </c>
      <c r="R2284" s="7">
        <v>74.850003999999998</v>
      </c>
      <c r="S2284" s="7">
        <v>54.169995</v>
      </c>
      <c r="T2284" s="7"/>
    </row>
    <row r="2285" spans="1:20" x14ac:dyDescent="0.35">
      <c r="A2285" s="6" t="s">
        <v>185</v>
      </c>
      <c r="B2285" s="6" t="s">
        <v>208</v>
      </c>
      <c r="C2285" s="6" t="s">
        <v>699</v>
      </c>
      <c r="D2285" s="6" t="s">
        <v>749</v>
      </c>
      <c r="E2285" s="6" t="s">
        <v>522</v>
      </c>
      <c r="F2285" s="6" t="s">
        <v>668</v>
      </c>
      <c r="G2285" s="6" t="s">
        <v>669</v>
      </c>
      <c r="H2285" s="7">
        <v>6.1183529999999999</v>
      </c>
      <c r="I2285" s="7">
        <v>8.1578040000000005</v>
      </c>
      <c r="J2285" s="6"/>
      <c r="K2285" s="7">
        <v>0</v>
      </c>
      <c r="L2285" s="6"/>
      <c r="M2285" s="6"/>
      <c r="N2285" s="7">
        <v>0</v>
      </c>
      <c r="O2285" s="7">
        <v>0</v>
      </c>
      <c r="P2285" s="7">
        <v>0</v>
      </c>
      <c r="Q2285" s="7">
        <v>0</v>
      </c>
      <c r="R2285" s="7">
        <v>0</v>
      </c>
      <c r="S2285" s="7">
        <v>0</v>
      </c>
      <c r="T2285" s="7"/>
    </row>
    <row r="2286" spans="1:20" x14ac:dyDescent="0.35">
      <c r="A2286" s="6" t="s">
        <v>185</v>
      </c>
      <c r="B2286" s="6" t="s">
        <v>208</v>
      </c>
      <c r="C2286" s="6" t="s">
        <v>699</v>
      </c>
      <c r="D2286" s="6" t="s">
        <v>749</v>
      </c>
      <c r="E2286" s="6" t="s">
        <v>522</v>
      </c>
      <c r="F2286" s="6" t="s">
        <v>729</v>
      </c>
      <c r="G2286" s="6" t="s">
        <v>730</v>
      </c>
      <c r="H2286" s="6"/>
      <c r="I2286" s="6"/>
      <c r="J2286" s="7">
        <v>2.0429729999999999</v>
      </c>
      <c r="K2286" s="7">
        <v>0</v>
      </c>
      <c r="L2286" s="7">
        <v>0</v>
      </c>
      <c r="M2286" s="7">
        <v>0</v>
      </c>
      <c r="N2286" s="6"/>
      <c r="O2286" s="6"/>
      <c r="P2286" s="6"/>
      <c r="Q2286" s="6"/>
      <c r="R2286" s="6"/>
      <c r="S2286" s="6"/>
      <c r="T2286" s="7"/>
    </row>
    <row r="2287" spans="1:20" x14ac:dyDescent="0.35">
      <c r="A2287" s="6" t="s">
        <v>185</v>
      </c>
      <c r="B2287" s="6" t="s">
        <v>208</v>
      </c>
      <c r="C2287" s="6" t="s">
        <v>699</v>
      </c>
      <c r="D2287" s="6" t="s">
        <v>749</v>
      </c>
      <c r="E2287" s="6" t="s">
        <v>522</v>
      </c>
      <c r="F2287" s="6" t="s">
        <v>747</v>
      </c>
      <c r="G2287" s="6" t="s">
        <v>748</v>
      </c>
      <c r="H2287" s="6"/>
      <c r="I2287" s="6"/>
      <c r="J2287" s="6"/>
      <c r="K2287" s="7">
        <v>2.0429729999999999</v>
      </c>
      <c r="L2287" s="6"/>
      <c r="M2287" s="6"/>
      <c r="N2287" s="6"/>
      <c r="O2287" s="6"/>
      <c r="P2287" s="6"/>
      <c r="Q2287" s="6"/>
      <c r="R2287" s="6"/>
      <c r="S2287" s="6"/>
      <c r="T2287" s="7"/>
    </row>
    <row r="2288" spans="1:20" x14ac:dyDescent="0.35">
      <c r="A2288" s="6" t="s">
        <v>185</v>
      </c>
      <c r="B2288" s="6" t="s">
        <v>208</v>
      </c>
      <c r="C2288" s="6" t="s">
        <v>699</v>
      </c>
      <c r="D2288" s="6" t="s">
        <v>749</v>
      </c>
      <c r="E2288" s="6" t="s">
        <v>522</v>
      </c>
      <c r="F2288" s="6" t="s">
        <v>563</v>
      </c>
      <c r="G2288" s="6" t="s">
        <v>564</v>
      </c>
      <c r="H2288" s="6"/>
      <c r="I2288" s="6"/>
      <c r="J2288" s="6"/>
      <c r="K2288" s="7">
        <v>0</v>
      </c>
      <c r="L2288" s="7">
        <v>0</v>
      </c>
      <c r="M2288" s="7">
        <v>0</v>
      </c>
      <c r="N2288" s="7">
        <v>6.94</v>
      </c>
      <c r="O2288" s="7">
        <v>6.820004</v>
      </c>
      <c r="P2288" s="7">
        <v>1.7</v>
      </c>
      <c r="Q2288" s="7">
        <v>1.1999960000000001</v>
      </c>
      <c r="R2288" s="7">
        <v>6.069998</v>
      </c>
      <c r="S2288" s="7">
        <v>1.64</v>
      </c>
      <c r="T2288" s="7"/>
    </row>
    <row r="2289" spans="1:20" x14ac:dyDescent="0.35">
      <c r="A2289" s="6" t="s">
        <v>185</v>
      </c>
      <c r="B2289" s="6" t="s">
        <v>208</v>
      </c>
      <c r="C2289" s="6" t="s">
        <v>699</v>
      </c>
      <c r="D2289" s="6" t="s">
        <v>749</v>
      </c>
      <c r="E2289" s="6" t="s">
        <v>522</v>
      </c>
      <c r="F2289" s="6" t="s">
        <v>565</v>
      </c>
      <c r="G2289" s="6" t="s">
        <v>566</v>
      </c>
      <c r="H2289" s="6"/>
      <c r="I2289" s="6"/>
      <c r="J2289" s="7">
        <v>1.4793940000000001</v>
      </c>
      <c r="K2289" s="7">
        <v>0</v>
      </c>
      <c r="L2289" s="7">
        <v>0</v>
      </c>
      <c r="M2289" s="7">
        <v>0</v>
      </c>
      <c r="N2289" s="7">
        <v>7.0899960000000002</v>
      </c>
      <c r="O2289" s="7">
        <v>9.15</v>
      </c>
      <c r="P2289" s="7">
        <v>5.94</v>
      </c>
      <c r="Q2289" s="7">
        <v>3.8500040000000002</v>
      </c>
      <c r="R2289" s="7">
        <v>9.1300039999999996</v>
      </c>
      <c r="S2289" s="7">
        <v>7.950005</v>
      </c>
      <c r="T2289" s="7"/>
    </row>
    <row r="2290" spans="1:20" x14ac:dyDescent="0.35">
      <c r="A2290" s="6" t="s">
        <v>185</v>
      </c>
      <c r="B2290" s="6" t="s">
        <v>208</v>
      </c>
      <c r="C2290" s="6" t="s">
        <v>699</v>
      </c>
      <c r="D2290" s="6" t="s">
        <v>749</v>
      </c>
      <c r="E2290" s="6" t="s">
        <v>522</v>
      </c>
      <c r="F2290" s="6" t="s">
        <v>567</v>
      </c>
      <c r="G2290" s="6" t="s">
        <v>568</v>
      </c>
      <c r="H2290" s="6"/>
      <c r="I2290" s="6"/>
      <c r="J2290" s="7">
        <v>2.0394510000000001</v>
      </c>
      <c r="K2290" s="7">
        <v>15.760595</v>
      </c>
      <c r="L2290" s="7">
        <v>0</v>
      </c>
      <c r="M2290" s="7">
        <v>0</v>
      </c>
      <c r="N2290" s="7">
        <v>15.839995999999999</v>
      </c>
      <c r="O2290" s="7">
        <v>18.749991999999999</v>
      </c>
      <c r="P2290" s="7">
        <v>13.510005</v>
      </c>
      <c r="Q2290" s="7">
        <v>6.06</v>
      </c>
      <c r="R2290" s="7">
        <v>11.279996000000001</v>
      </c>
      <c r="S2290" s="7">
        <v>8.6500050000000002</v>
      </c>
      <c r="T2290" s="7"/>
    </row>
    <row r="2291" spans="1:20" x14ac:dyDescent="0.35">
      <c r="A2291" s="6" t="s">
        <v>185</v>
      </c>
      <c r="B2291" s="6" t="s">
        <v>208</v>
      </c>
      <c r="C2291" s="6" t="s">
        <v>699</v>
      </c>
      <c r="D2291" s="6" t="s">
        <v>749</v>
      </c>
      <c r="E2291" s="6" t="s">
        <v>522</v>
      </c>
      <c r="F2291" s="6" t="s">
        <v>569</v>
      </c>
      <c r="G2291" s="6" t="s">
        <v>570</v>
      </c>
      <c r="H2291" s="6"/>
      <c r="I2291" s="6"/>
      <c r="J2291" s="6"/>
      <c r="K2291" s="7">
        <v>8.6561920000000008</v>
      </c>
      <c r="L2291" s="7">
        <v>0</v>
      </c>
      <c r="M2291" s="7">
        <v>0</v>
      </c>
      <c r="N2291" s="7">
        <v>25.399996000000002</v>
      </c>
      <c r="O2291" s="7">
        <v>24.219995999999998</v>
      </c>
      <c r="P2291" s="7">
        <v>14.11</v>
      </c>
      <c r="Q2291" s="7">
        <v>12.670002</v>
      </c>
      <c r="R2291" s="7">
        <v>25.099996000000001</v>
      </c>
      <c r="S2291" s="7">
        <v>15.780004999999999</v>
      </c>
      <c r="T2291" s="7"/>
    </row>
    <row r="2292" spans="1:20" x14ac:dyDescent="0.35">
      <c r="A2292" s="6" t="s">
        <v>185</v>
      </c>
      <c r="B2292" s="6" t="s">
        <v>208</v>
      </c>
      <c r="C2292" s="6" t="s">
        <v>699</v>
      </c>
      <c r="D2292" s="6" t="s">
        <v>749</v>
      </c>
      <c r="E2292" s="6" t="s">
        <v>522</v>
      </c>
      <c r="F2292" s="6" t="s">
        <v>571</v>
      </c>
      <c r="G2292" s="6" t="s">
        <v>572</v>
      </c>
      <c r="H2292" s="6"/>
      <c r="I2292" s="6"/>
      <c r="J2292" s="7">
        <v>1.3384990000000001</v>
      </c>
      <c r="K2292" s="7">
        <v>10.81287</v>
      </c>
      <c r="L2292" s="7">
        <v>0</v>
      </c>
      <c r="M2292" s="7">
        <v>0</v>
      </c>
      <c r="N2292" s="7">
        <v>39.450004</v>
      </c>
      <c r="O2292" s="7">
        <v>37.600003999999998</v>
      </c>
      <c r="P2292" s="7">
        <v>21.91</v>
      </c>
      <c r="Q2292" s="7">
        <v>19.66</v>
      </c>
      <c r="R2292" s="7">
        <v>38.970004000000003</v>
      </c>
      <c r="S2292" s="7">
        <v>24.51</v>
      </c>
      <c r="T2292" s="7"/>
    </row>
    <row r="2293" spans="1:20" x14ac:dyDescent="0.35">
      <c r="A2293" s="6" t="s">
        <v>185</v>
      </c>
      <c r="B2293" s="6" t="s">
        <v>208</v>
      </c>
      <c r="C2293" s="6" t="s">
        <v>699</v>
      </c>
      <c r="D2293" s="6" t="s">
        <v>749</v>
      </c>
      <c r="E2293" s="6" t="s">
        <v>522</v>
      </c>
      <c r="F2293" s="6" t="s">
        <v>573</v>
      </c>
      <c r="G2293" s="6" t="s">
        <v>574</v>
      </c>
      <c r="H2293" s="6"/>
      <c r="I2293" s="6"/>
      <c r="J2293" s="7">
        <v>4.0154969999999999</v>
      </c>
      <c r="K2293" s="7">
        <v>10.802044</v>
      </c>
      <c r="L2293" s="7">
        <v>0</v>
      </c>
      <c r="M2293" s="7">
        <v>0</v>
      </c>
      <c r="N2293" s="7">
        <v>43.660004000000001</v>
      </c>
      <c r="O2293" s="7">
        <v>46.03</v>
      </c>
      <c r="P2293" s="7">
        <v>11.430005</v>
      </c>
      <c r="Q2293" s="7">
        <v>13.18</v>
      </c>
      <c r="R2293" s="7">
        <v>10.309998</v>
      </c>
      <c r="S2293" s="7">
        <v>6.8200050000000001</v>
      </c>
      <c r="T2293" s="7"/>
    </row>
    <row r="2294" spans="1:20" x14ac:dyDescent="0.35">
      <c r="A2294" s="6" t="s">
        <v>185</v>
      </c>
      <c r="B2294" s="6" t="s">
        <v>208</v>
      </c>
      <c r="C2294" s="6" t="s">
        <v>699</v>
      </c>
      <c r="D2294" s="6" t="s">
        <v>749</v>
      </c>
      <c r="E2294" s="6" t="s">
        <v>575</v>
      </c>
      <c r="F2294" s="6" t="s">
        <v>576</v>
      </c>
      <c r="G2294" s="6" t="s">
        <v>577</v>
      </c>
      <c r="H2294" s="7">
        <v>25.361039999999999</v>
      </c>
      <c r="I2294" s="7">
        <v>23.247620000000001</v>
      </c>
      <c r="J2294" s="7">
        <v>46.495240000000003</v>
      </c>
      <c r="K2294" s="7">
        <v>24.436363</v>
      </c>
      <c r="L2294" s="7">
        <v>43.586885000000002</v>
      </c>
      <c r="M2294" s="7">
        <v>66.869066000000004</v>
      </c>
      <c r="N2294" s="7">
        <v>48.794283999999998</v>
      </c>
      <c r="O2294" s="7">
        <v>45.158712999999999</v>
      </c>
      <c r="P2294" s="7">
        <v>33.895263999999997</v>
      </c>
      <c r="Q2294" s="7">
        <v>40.512883000000002</v>
      </c>
      <c r="R2294" s="7">
        <v>37.411769999999997</v>
      </c>
      <c r="S2294" s="7">
        <v>45.853624000000003</v>
      </c>
      <c r="T2294" s="7"/>
    </row>
    <row r="2295" spans="1:20" x14ac:dyDescent="0.35">
      <c r="A2295" s="6" t="s">
        <v>185</v>
      </c>
      <c r="B2295" s="6" t="s">
        <v>208</v>
      </c>
      <c r="C2295" s="6" t="s">
        <v>699</v>
      </c>
      <c r="D2295" s="6" t="s">
        <v>749</v>
      </c>
      <c r="E2295" s="6" t="s">
        <v>578</v>
      </c>
      <c r="F2295" s="6" t="s">
        <v>579</v>
      </c>
      <c r="G2295" s="6" t="s">
        <v>580</v>
      </c>
      <c r="H2295" s="7">
        <v>14.793939999999999</v>
      </c>
      <c r="I2295" s="7">
        <v>14.793939999999999</v>
      </c>
      <c r="J2295" s="7">
        <v>12.68052</v>
      </c>
      <c r="K2295" s="7">
        <v>10.775216</v>
      </c>
      <c r="L2295" s="7">
        <v>18.577093000000001</v>
      </c>
      <c r="M2295" s="7">
        <v>13.535735000000001</v>
      </c>
      <c r="N2295" s="7">
        <v>8.1999840000000006</v>
      </c>
      <c r="O2295" s="7">
        <v>14.239984</v>
      </c>
      <c r="P2295" s="7">
        <v>10.899979999999999</v>
      </c>
      <c r="Q2295" s="7">
        <v>5.4599840000000004</v>
      </c>
      <c r="R2295" s="7">
        <v>5.4199799999999998</v>
      </c>
      <c r="S2295" s="7">
        <v>7.1899800000000003</v>
      </c>
      <c r="T2295" s="7"/>
    </row>
    <row r="2296" spans="1:20" x14ac:dyDescent="0.35">
      <c r="A2296" s="6" t="s">
        <v>185</v>
      </c>
      <c r="B2296" s="6" t="s">
        <v>208</v>
      </c>
      <c r="C2296" s="6" t="s">
        <v>699</v>
      </c>
      <c r="D2296" s="6" t="s">
        <v>749</v>
      </c>
      <c r="E2296" s="6" t="s">
        <v>578</v>
      </c>
      <c r="F2296" s="6" t="s">
        <v>581</v>
      </c>
      <c r="G2296" s="6" t="s">
        <v>582</v>
      </c>
      <c r="H2296" s="7">
        <v>63.4026</v>
      </c>
      <c r="I2296" s="7">
        <v>44.381819999999998</v>
      </c>
      <c r="J2296" s="7">
        <v>57.062339999999999</v>
      </c>
      <c r="K2296" s="7">
        <v>23.081132</v>
      </c>
      <c r="L2296" s="7">
        <v>65.031267999999997</v>
      </c>
      <c r="M2296" s="7">
        <v>57.317794999999997</v>
      </c>
      <c r="N2296" s="7">
        <v>24.689988</v>
      </c>
      <c r="O2296" s="7">
        <v>42.909993999999998</v>
      </c>
      <c r="P2296" s="7">
        <v>32.829979999999999</v>
      </c>
      <c r="Q2296" s="7">
        <v>22.589984000000001</v>
      </c>
      <c r="R2296" s="7">
        <v>22.429991999999999</v>
      </c>
      <c r="S2296" s="7">
        <v>29.689985</v>
      </c>
      <c r="T2296" s="7"/>
    </row>
    <row r="2297" spans="1:20" x14ac:dyDescent="0.35">
      <c r="A2297" s="6" t="s">
        <v>185</v>
      </c>
      <c r="B2297" s="6" t="s">
        <v>208</v>
      </c>
      <c r="C2297" s="6" t="s">
        <v>699</v>
      </c>
      <c r="D2297" s="6" t="s">
        <v>749</v>
      </c>
      <c r="E2297" s="6" t="s">
        <v>578</v>
      </c>
      <c r="F2297" s="6" t="s">
        <v>583</v>
      </c>
      <c r="G2297" s="6" t="s">
        <v>584</v>
      </c>
      <c r="H2297" s="7">
        <v>0.84536800000000001</v>
      </c>
      <c r="I2297" s="7">
        <v>0.84536800000000001</v>
      </c>
      <c r="J2297" s="7">
        <v>1.268052</v>
      </c>
      <c r="K2297" s="7">
        <v>2.0985070000000001</v>
      </c>
      <c r="L2297" s="7">
        <v>0.30421199999999998</v>
      </c>
      <c r="M2297" s="7">
        <v>0.676207</v>
      </c>
      <c r="N2297" s="7">
        <v>0.45999600000000002</v>
      </c>
      <c r="O2297" s="7">
        <v>0.58999800000000002</v>
      </c>
      <c r="P2297" s="7">
        <v>0.68999500000000002</v>
      </c>
      <c r="Q2297" s="7">
        <v>0.42999399999999999</v>
      </c>
      <c r="R2297" s="7">
        <v>0.56999599999999995</v>
      </c>
      <c r="S2297" s="7">
        <v>0.52999499999999999</v>
      </c>
      <c r="T2297" s="7"/>
    </row>
    <row r="2298" spans="1:20" x14ac:dyDescent="0.35">
      <c r="A2298" s="6" t="s">
        <v>185</v>
      </c>
      <c r="B2298" s="6" t="s">
        <v>208</v>
      </c>
      <c r="C2298" s="6" t="s">
        <v>699</v>
      </c>
      <c r="D2298" s="6" t="s">
        <v>749</v>
      </c>
      <c r="E2298" s="6" t="s">
        <v>578</v>
      </c>
      <c r="F2298" s="6" t="s">
        <v>585</v>
      </c>
      <c r="G2298" s="6" t="s">
        <v>586</v>
      </c>
      <c r="H2298" s="7">
        <v>1.268052</v>
      </c>
      <c r="I2298" s="7">
        <v>3.381472</v>
      </c>
      <c r="J2298" s="7">
        <v>2.5361039999999999</v>
      </c>
      <c r="K2298" s="7">
        <v>2.8274119999999998</v>
      </c>
      <c r="L2298" s="7">
        <v>0.986591</v>
      </c>
      <c r="M2298" s="7">
        <v>0.85198799999999997</v>
      </c>
      <c r="N2298" s="7">
        <v>0.79999600000000004</v>
      </c>
      <c r="O2298" s="7">
        <v>0.99</v>
      </c>
      <c r="P2298" s="7">
        <v>1.1499950000000001</v>
      </c>
      <c r="Q2298" s="7">
        <v>0.83999599999999996</v>
      </c>
      <c r="R2298" s="7">
        <v>1.04</v>
      </c>
      <c r="S2298" s="7">
        <v>0.96999500000000005</v>
      </c>
      <c r="T2298" s="7"/>
    </row>
    <row r="2299" spans="1:20" x14ac:dyDescent="0.35">
      <c r="A2299" s="6" t="s">
        <v>185</v>
      </c>
      <c r="B2299" s="6" t="s">
        <v>208</v>
      </c>
      <c r="C2299" s="6" t="s">
        <v>699</v>
      </c>
      <c r="D2299" s="6" t="s">
        <v>749</v>
      </c>
      <c r="E2299" s="6" t="s">
        <v>578</v>
      </c>
      <c r="F2299" s="6" t="s">
        <v>587</v>
      </c>
      <c r="G2299" s="6" t="s">
        <v>588</v>
      </c>
      <c r="H2299" s="7">
        <v>1.690736</v>
      </c>
      <c r="I2299" s="7">
        <v>3.381472</v>
      </c>
      <c r="J2299" s="7">
        <v>2.5361039999999999</v>
      </c>
      <c r="K2299" s="7">
        <v>3.3863639999999999</v>
      </c>
      <c r="L2299" s="7">
        <v>0.84633700000000001</v>
      </c>
      <c r="M2299" s="7">
        <v>1.149351</v>
      </c>
      <c r="N2299" s="7">
        <v>0.86999599999999999</v>
      </c>
      <c r="O2299" s="7">
        <v>1.069998</v>
      </c>
      <c r="P2299" s="7">
        <v>1.259995</v>
      </c>
      <c r="Q2299" s="7">
        <v>0.91999600000000004</v>
      </c>
      <c r="R2299" s="7">
        <v>1.1599999999999999</v>
      </c>
      <c r="S2299" s="7">
        <v>1.07999</v>
      </c>
      <c r="T2299" s="7"/>
    </row>
    <row r="2300" spans="1:20" x14ac:dyDescent="0.35">
      <c r="A2300" s="6" t="s">
        <v>185</v>
      </c>
      <c r="B2300" s="6" t="s">
        <v>208</v>
      </c>
      <c r="C2300" s="6" t="s">
        <v>699</v>
      </c>
      <c r="D2300" s="6" t="s">
        <v>749</v>
      </c>
      <c r="E2300" s="6" t="s">
        <v>578</v>
      </c>
      <c r="F2300" s="6" t="s">
        <v>589</v>
      </c>
      <c r="G2300" s="6" t="s">
        <v>590</v>
      </c>
      <c r="H2300" s="7">
        <v>0.422684</v>
      </c>
      <c r="I2300" s="7">
        <v>1.690736</v>
      </c>
      <c r="J2300" s="7">
        <v>1.268052</v>
      </c>
      <c r="K2300" s="7">
        <v>2.6367240000000001</v>
      </c>
      <c r="L2300" s="7">
        <v>0.30311100000000002</v>
      </c>
      <c r="M2300" s="7">
        <v>0.63561999999999996</v>
      </c>
      <c r="N2300" s="7">
        <v>0.68</v>
      </c>
      <c r="O2300" s="7">
        <v>0.83999599999999996</v>
      </c>
      <c r="P2300" s="7">
        <v>0.97999499999999995</v>
      </c>
      <c r="Q2300" s="7">
        <v>0.71999199999999997</v>
      </c>
      <c r="R2300" s="7">
        <v>0.92</v>
      </c>
      <c r="S2300" s="7">
        <v>0.85999000000000003</v>
      </c>
      <c r="T2300" s="7"/>
    </row>
    <row r="2301" spans="1:20" x14ac:dyDescent="0.35">
      <c r="A2301" s="6" t="s">
        <v>185</v>
      </c>
      <c r="B2301" s="6" t="s">
        <v>208</v>
      </c>
      <c r="C2301" s="6" t="s">
        <v>699</v>
      </c>
      <c r="D2301" s="6" t="s">
        <v>749</v>
      </c>
      <c r="E2301" s="6" t="s">
        <v>578</v>
      </c>
      <c r="F2301" s="6" t="s">
        <v>591</v>
      </c>
      <c r="G2301" s="6" t="s">
        <v>592</v>
      </c>
      <c r="H2301" s="7">
        <v>1.268052</v>
      </c>
      <c r="I2301" s="7">
        <v>2.1134200000000001</v>
      </c>
      <c r="J2301" s="7">
        <v>0.422684</v>
      </c>
      <c r="K2301" s="7">
        <v>0.84186099999999997</v>
      </c>
      <c r="L2301" s="7">
        <v>0.49540699999999999</v>
      </c>
      <c r="M2301" s="7">
        <v>0.59626400000000002</v>
      </c>
      <c r="N2301" s="7">
        <v>0.19999600000000001</v>
      </c>
      <c r="O2301" s="7">
        <v>0.249996</v>
      </c>
      <c r="P2301" s="7">
        <v>0.29998999999999998</v>
      </c>
      <c r="Q2301" s="7">
        <v>0.33999600000000002</v>
      </c>
      <c r="R2301" s="7">
        <v>0.42999399999999999</v>
      </c>
      <c r="S2301" s="7">
        <v>0.41998999999999997</v>
      </c>
      <c r="T2301" s="7"/>
    </row>
    <row r="2302" spans="1:20" x14ac:dyDescent="0.35">
      <c r="A2302" s="6" t="s">
        <v>185</v>
      </c>
      <c r="B2302" s="6" t="s">
        <v>208</v>
      </c>
      <c r="C2302" s="6" t="s">
        <v>699</v>
      </c>
      <c r="D2302" s="6" t="s">
        <v>749</v>
      </c>
      <c r="E2302" s="6" t="s">
        <v>578</v>
      </c>
      <c r="F2302" s="6" t="s">
        <v>593</v>
      </c>
      <c r="G2302" s="6" t="s">
        <v>594</v>
      </c>
      <c r="H2302" s="7">
        <v>0.84536800000000001</v>
      </c>
      <c r="I2302" s="7">
        <v>2.5361039999999999</v>
      </c>
      <c r="J2302" s="7">
        <v>0.422684</v>
      </c>
      <c r="K2302" s="7">
        <v>0.88814499999999996</v>
      </c>
      <c r="L2302" s="7">
        <v>0.49886399999999997</v>
      </c>
      <c r="M2302" s="7">
        <v>0.38995600000000002</v>
      </c>
      <c r="N2302" s="7">
        <v>0.199992</v>
      </c>
      <c r="O2302" s="7">
        <v>0.24999199999999999</v>
      </c>
      <c r="P2302" s="7">
        <v>0.29998999999999998</v>
      </c>
      <c r="Q2302" s="7">
        <v>0.26999600000000001</v>
      </c>
      <c r="R2302" s="7">
        <v>0.33999200000000002</v>
      </c>
      <c r="S2302" s="7">
        <v>0.31999</v>
      </c>
      <c r="T2302" s="7"/>
    </row>
    <row r="2303" spans="1:20" x14ac:dyDescent="0.35">
      <c r="A2303" s="6" t="s">
        <v>185</v>
      </c>
      <c r="B2303" s="6" t="s">
        <v>208</v>
      </c>
      <c r="C2303" s="6" t="s">
        <v>699</v>
      </c>
      <c r="D2303" s="6" t="s">
        <v>749</v>
      </c>
      <c r="E2303" s="6" t="s">
        <v>578</v>
      </c>
      <c r="F2303" s="6" t="s">
        <v>595</v>
      </c>
      <c r="G2303" s="6" t="s">
        <v>596</v>
      </c>
      <c r="H2303" s="7">
        <v>2.5361039999999999</v>
      </c>
      <c r="I2303" s="7">
        <v>3.8041559999999999</v>
      </c>
      <c r="J2303" s="7">
        <v>6.9742860000000002</v>
      </c>
      <c r="K2303" s="7">
        <v>7.6447099999999999</v>
      </c>
      <c r="L2303" s="7">
        <v>14.397442</v>
      </c>
      <c r="M2303" s="7">
        <v>10.581294</v>
      </c>
      <c r="N2303" s="7">
        <v>0.93998800000000005</v>
      </c>
      <c r="O2303" s="7">
        <v>0.92999600000000004</v>
      </c>
      <c r="P2303" s="7">
        <v>1.0399849999999999</v>
      </c>
      <c r="Q2303" s="7">
        <v>0.53999200000000003</v>
      </c>
      <c r="R2303" s="7">
        <v>3.5799919999999998</v>
      </c>
      <c r="S2303" s="7">
        <v>3.86999</v>
      </c>
      <c r="T2303" s="7"/>
    </row>
    <row r="2304" spans="1:20" x14ac:dyDescent="0.35">
      <c r="A2304" s="6" t="s">
        <v>185</v>
      </c>
      <c r="B2304" s="6" t="s">
        <v>208</v>
      </c>
      <c r="C2304" s="6" t="s">
        <v>699</v>
      </c>
      <c r="D2304" s="6" t="s">
        <v>749</v>
      </c>
      <c r="E2304" s="6" t="s">
        <v>578</v>
      </c>
      <c r="F2304" s="6" t="s">
        <v>597</v>
      </c>
      <c r="G2304" s="6" t="s">
        <v>598</v>
      </c>
      <c r="H2304" s="7">
        <v>0.63402599999999998</v>
      </c>
      <c r="I2304" s="7">
        <v>4.4381820000000003</v>
      </c>
      <c r="J2304" s="7">
        <v>8.2423380000000002</v>
      </c>
      <c r="K2304" s="7">
        <v>7.3376460000000003</v>
      </c>
      <c r="L2304" s="7">
        <v>11.839888999999999</v>
      </c>
      <c r="M2304" s="7">
        <v>10.073199000000001</v>
      </c>
      <c r="N2304" s="7">
        <v>1.0099880000000001</v>
      </c>
      <c r="O2304" s="7">
        <v>0.999996</v>
      </c>
      <c r="P2304" s="7">
        <v>1.109985</v>
      </c>
      <c r="Q2304" s="7">
        <v>0.45999200000000001</v>
      </c>
      <c r="R2304" s="7">
        <v>3.0599919999999998</v>
      </c>
      <c r="S2304" s="7">
        <v>3.3099850000000002</v>
      </c>
      <c r="T2304" s="7"/>
    </row>
    <row r="2305" spans="1:20" x14ac:dyDescent="0.35">
      <c r="A2305" s="6" t="s">
        <v>185</v>
      </c>
      <c r="B2305" s="6" t="s">
        <v>208</v>
      </c>
      <c r="C2305" s="6" t="s">
        <v>699</v>
      </c>
      <c r="D2305" s="6" t="s">
        <v>749</v>
      </c>
      <c r="E2305" s="6" t="s">
        <v>578</v>
      </c>
      <c r="F2305" s="6" t="s">
        <v>599</v>
      </c>
      <c r="G2305" s="6" t="s">
        <v>600</v>
      </c>
      <c r="H2305" s="7">
        <v>1.268052</v>
      </c>
      <c r="I2305" s="7">
        <v>2.5361039999999999</v>
      </c>
      <c r="J2305" s="7">
        <v>1.9020779999999999</v>
      </c>
      <c r="K2305" s="7">
        <v>4.0093230000000002</v>
      </c>
      <c r="L2305" s="7">
        <v>6.7049979999999998</v>
      </c>
      <c r="M2305" s="7">
        <v>6.7720180000000001</v>
      </c>
      <c r="N2305" s="7">
        <v>0.67999600000000004</v>
      </c>
      <c r="O2305" s="7">
        <v>0.66999200000000003</v>
      </c>
      <c r="P2305" s="7">
        <v>0.74999499999999997</v>
      </c>
      <c r="Q2305" s="7">
        <v>1.2</v>
      </c>
      <c r="R2305" s="7">
        <v>7.3399960000000002</v>
      </c>
      <c r="S2305" s="7">
        <v>7.9599950000000002</v>
      </c>
      <c r="T2305" s="7"/>
    </row>
    <row r="2306" spans="1:20" x14ac:dyDescent="0.35">
      <c r="A2306" s="6" t="s">
        <v>185</v>
      </c>
      <c r="B2306" s="6" t="s">
        <v>208</v>
      </c>
      <c r="C2306" s="6" t="s">
        <v>699</v>
      </c>
      <c r="D2306" s="6" t="s">
        <v>749</v>
      </c>
      <c r="E2306" s="6" t="s">
        <v>578</v>
      </c>
      <c r="F2306" s="6" t="s">
        <v>601</v>
      </c>
      <c r="G2306" s="6" t="s">
        <v>602</v>
      </c>
      <c r="H2306" s="6"/>
      <c r="I2306" s="7">
        <v>3.8041559999999999</v>
      </c>
      <c r="J2306" s="7">
        <v>6.9742860000000002</v>
      </c>
      <c r="K2306" s="7">
        <v>6.0238569999999996</v>
      </c>
      <c r="L2306" s="7">
        <v>11.75691</v>
      </c>
      <c r="M2306" s="7">
        <v>9.9464129999999997</v>
      </c>
      <c r="N2306" s="7">
        <v>0.93999200000000005</v>
      </c>
      <c r="O2306" s="7">
        <v>0.92999600000000004</v>
      </c>
      <c r="P2306" s="7">
        <v>1.0399849999999999</v>
      </c>
      <c r="Q2306" s="7">
        <v>0.47999599999999998</v>
      </c>
      <c r="R2306" s="7">
        <v>3.1999919999999999</v>
      </c>
      <c r="S2306" s="7">
        <v>3.4699849999999999</v>
      </c>
      <c r="T2306" s="7"/>
    </row>
    <row r="2307" spans="1:20" x14ac:dyDescent="0.35">
      <c r="A2307" s="6" t="s">
        <v>185</v>
      </c>
      <c r="B2307" s="6" t="s">
        <v>208</v>
      </c>
      <c r="C2307" s="6" t="s">
        <v>699</v>
      </c>
      <c r="D2307" s="6" t="s">
        <v>749</v>
      </c>
      <c r="E2307" s="6" t="s">
        <v>578</v>
      </c>
      <c r="F2307" s="6" t="s">
        <v>680</v>
      </c>
      <c r="G2307" s="6" t="s">
        <v>681</v>
      </c>
      <c r="H2307" s="6"/>
      <c r="I2307" s="6"/>
      <c r="J2307" s="7">
        <v>6.9742899999999999</v>
      </c>
      <c r="K2307" s="7">
        <v>14.664350000000001</v>
      </c>
      <c r="L2307" s="7">
        <v>0</v>
      </c>
      <c r="M2307" s="7">
        <v>0</v>
      </c>
      <c r="N2307" s="7">
        <v>6.89</v>
      </c>
      <c r="O2307" s="7">
        <v>4.49</v>
      </c>
      <c r="P2307" s="7">
        <v>4.87</v>
      </c>
      <c r="Q2307" s="7">
        <v>5.08</v>
      </c>
      <c r="R2307" s="7">
        <v>5.63</v>
      </c>
      <c r="S2307" s="7">
        <v>3.98</v>
      </c>
      <c r="T2307" s="7"/>
    </row>
    <row r="2308" spans="1:20" x14ac:dyDescent="0.35">
      <c r="A2308" s="6" t="s">
        <v>185</v>
      </c>
      <c r="B2308" s="6" t="s">
        <v>208</v>
      </c>
      <c r="C2308" s="6" t="s">
        <v>699</v>
      </c>
      <c r="D2308" s="6" t="s">
        <v>749</v>
      </c>
      <c r="E2308" s="6" t="s">
        <v>578</v>
      </c>
      <c r="F2308" s="6" t="s">
        <v>682</v>
      </c>
      <c r="G2308" s="6" t="s">
        <v>683</v>
      </c>
      <c r="H2308" s="6"/>
      <c r="I2308" s="6"/>
      <c r="J2308" s="7">
        <v>10.461435</v>
      </c>
      <c r="K2308" s="7">
        <v>19.606197999999999</v>
      </c>
      <c r="L2308" s="7">
        <v>0</v>
      </c>
      <c r="M2308" s="7">
        <v>0</v>
      </c>
      <c r="N2308" s="7">
        <v>4.8099999999999996</v>
      </c>
      <c r="O2308" s="7">
        <v>7.6199960000000004</v>
      </c>
      <c r="P2308" s="7">
        <v>6.2</v>
      </c>
      <c r="Q2308" s="7">
        <v>5.1100000000000003</v>
      </c>
      <c r="R2308" s="7">
        <v>5.56</v>
      </c>
      <c r="S2308" s="7">
        <v>4.4000000000000004</v>
      </c>
      <c r="T2308" s="7"/>
    </row>
    <row r="2309" spans="1:20" x14ac:dyDescent="0.35">
      <c r="A2309" s="6" t="s">
        <v>185</v>
      </c>
      <c r="B2309" s="6" t="s">
        <v>208</v>
      </c>
      <c r="C2309" s="6" t="s">
        <v>699</v>
      </c>
      <c r="D2309" s="6" t="s">
        <v>749</v>
      </c>
      <c r="E2309" s="6" t="s">
        <v>578</v>
      </c>
      <c r="F2309" s="6" t="s">
        <v>603</v>
      </c>
      <c r="G2309" s="6" t="s">
        <v>604</v>
      </c>
      <c r="H2309" s="7">
        <v>114.12468</v>
      </c>
      <c r="I2309" s="7">
        <v>109.89784</v>
      </c>
      <c r="J2309" s="7">
        <v>88.763639999999995</v>
      </c>
      <c r="K2309" s="7">
        <v>33.966206</v>
      </c>
      <c r="L2309" s="7">
        <v>126.584059</v>
      </c>
      <c r="M2309" s="7">
        <v>104.725386</v>
      </c>
      <c r="N2309" s="7">
        <v>85.19</v>
      </c>
      <c r="O2309" s="7">
        <v>147.97000800000001</v>
      </c>
      <c r="P2309" s="7">
        <v>113.18001</v>
      </c>
      <c r="Q2309" s="7">
        <v>182.24001200000001</v>
      </c>
      <c r="R2309" s="7">
        <v>180.940012</v>
      </c>
      <c r="S2309" s="7">
        <v>239.550015</v>
      </c>
      <c r="T2309" s="7"/>
    </row>
    <row r="2310" spans="1:20" x14ac:dyDescent="0.35">
      <c r="A2310" s="6" t="s">
        <v>185</v>
      </c>
      <c r="B2310" s="6" t="s">
        <v>208</v>
      </c>
      <c r="C2310" s="6" t="s">
        <v>699</v>
      </c>
      <c r="D2310" s="6" t="s">
        <v>749</v>
      </c>
      <c r="E2310" s="6" t="s">
        <v>578</v>
      </c>
      <c r="F2310" s="6" t="s">
        <v>605</v>
      </c>
      <c r="G2310" s="6" t="s">
        <v>606</v>
      </c>
      <c r="H2310" s="7">
        <v>59.175759999999997</v>
      </c>
      <c r="I2310" s="7">
        <v>52.835500000000003</v>
      </c>
      <c r="J2310" s="7">
        <v>54.948920000000001</v>
      </c>
      <c r="K2310" s="7">
        <v>32.382342000000001</v>
      </c>
      <c r="L2310" s="7">
        <v>67.716697999999994</v>
      </c>
      <c r="M2310" s="7">
        <v>37.180520000000001</v>
      </c>
      <c r="N2310" s="7">
        <v>16.069991999999999</v>
      </c>
      <c r="O2310" s="7">
        <v>27.929991999999999</v>
      </c>
      <c r="P2310" s="7">
        <v>21.379989999999999</v>
      </c>
      <c r="Q2310" s="7">
        <v>16.259992</v>
      </c>
      <c r="R2310" s="7">
        <v>16.149988</v>
      </c>
      <c r="S2310" s="7">
        <v>21.379989999999999</v>
      </c>
      <c r="T2310" s="7"/>
    </row>
    <row r="2311" spans="1:20" x14ac:dyDescent="0.35">
      <c r="A2311" s="6" t="s">
        <v>185</v>
      </c>
      <c r="B2311" s="6" t="s">
        <v>208</v>
      </c>
      <c r="C2311" s="6" t="s">
        <v>699</v>
      </c>
      <c r="D2311" s="6" t="s">
        <v>749</v>
      </c>
      <c r="E2311" s="6" t="s">
        <v>578</v>
      </c>
      <c r="F2311" s="6" t="s">
        <v>607</v>
      </c>
      <c r="G2311" s="6" t="s">
        <v>608</v>
      </c>
      <c r="H2311" s="7">
        <v>126.8052</v>
      </c>
      <c r="I2311" s="7">
        <v>97.217320000000001</v>
      </c>
      <c r="J2311" s="7">
        <v>116.2381</v>
      </c>
      <c r="K2311" s="7">
        <v>71.801658000000003</v>
      </c>
      <c r="L2311" s="7">
        <v>134.83320499999999</v>
      </c>
      <c r="M2311" s="7">
        <v>110.112487</v>
      </c>
      <c r="N2311" s="7">
        <v>73.009990000000002</v>
      </c>
      <c r="O2311" s="7">
        <v>126.82</v>
      </c>
      <c r="P2311" s="7">
        <v>97.019985000000005</v>
      </c>
      <c r="Q2311" s="7">
        <v>137.29</v>
      </c>
      <c r="R2311" s="7">
        <v>136.31000399999999</v>
      </c>
      <c r="S2311" s="7">
        <v>180.45999499999999</v>
      </c>
      <c r="T2311" s="7"/>
    </row>
    <row r="2312" spans="1:20" x14ac:dyDescent="0.35">
      <c r="A2312" s="6" t="s">
        <v>185</v>
      </c>
      <c r="B2312" s="6" t="s">
        <v>208</v>
      </c>
      <c r="C2312" s="6" t="s">
        <v>699</v>
      </c>
      <c r="D2312" s="6" t="s">
        <v>749</v>
      </c>
      <c r="E2312" s="6" t="s">
        <v>578</v>
      </c>
      <c r="F2312" s="6" t="s">
        <v>609</v>
      </c>
      <c r="G2312" s="6" t="s">
        <v>610</v>
      </c>
      <c r="H2312" s="7">
        <v>86.650220000000004</v>
      </c>
      <c r="I2312" s="7">
        <v>92.990480000000005</v>
      </c>
      <c r="J2312" s="7">
        <v>82.423379999999995</v>
      </c>
      <c r="K2312" s="7">
        <v>57.123353999999999</v>
      </c>
      <c r="L2312" s="7">
        <v>104.681172</v>
      </c>
      <c r="M2312" s="7">
        <v>98.248598000000001</v>
      </c>
      <c r="N2312" s="7">
        <v>60.219991999999998</v>
      </c>
      <c r="O2312" s="7">
        <v>104.619984</v>
      </c>
      <c r="P2312" s="7">
        <v>80.049994999999996</v>
      </c>
      <c r="Q2312" s="7">
        <v>94.339988000000005</v>
      </c>
      <c r="R2312" s="7">
        <v>93.669991999999993</v>
      </c>
      <c r="S2312" s="7">
        <v>124.01</v>
      </c>
      <c r="T2312" s="7"/>
    </row>
    <row r="2313" spans="1:20" x14ac:dyDescent="0.35">
      <c r="A2313" s="6" t="s">
        <v>185</v>
      </c>
      <c r="B2313" s="6" t="s">
        <v>208</v>
      </c>
      <c r="C2313" s="6" t="s">
        <v>699</v>
      </c>
      <c r="D2313" s="6" t="s">
        <v>749</v>
      </c>
      <c r="E2313" s="6" t="s">
        <v>578</v>
      </c>
      <c r="F2313" s="6" t="s">
        <v>611</v>
      </c>
      <c r="G2313" s="6" t="s">
        <v>612</v>
      </c>
      <c r="H2313" s="7">
        <v>40.154980000000002</v>
      </c>
      <c r="I2313" s="7">
        <v>23.247620000000001</v>
      </c>
      <c r="J2313" s="7">
        <v>44.381819999999998</v>
      </c>
      <c r="K2313" s="7">
        <v>20.205469000000001</v>
      </c>
      <c r="L2313" s="7">
        <v>42.217531999999999</v>
      </c>
      <c r="M2313" s="7">
        <v>28.552781</v>
      </c>
      <c r="N2313" s="7">
        <v>13.509980000000001</v>
      </c>
      <c r="O2313" s="7">
        <v>23.519988000000001</v>
      </c>
      <c r="P2313" s="7">
        <v>18.01999</v>
      </c>
      <c r="Q2313" s="7">
        <v>14.63998</v>
      </c>
      <c r="R2313" s="7">
        <v>14.53998</v>
      </c>
      <c r="S2313" s="7">
        <v>19.24999</v>
      </c>
      <c r="T2313" s="7"/>
    </row>
    <row r="2314" spans="1:20" x14ac:dyDescent="0.35">
      <c r="A2314" s="6" t="s">
        <v>185</v>
      </c>
      <c r="B2314" s="6" t="s">
        <v>208</v>
      </c>
      <c r="C2314" s="6" t="s">
        <v>699</v>
      </c>
      <c r="D2314" s="6" t="s">
        <v>749</v>
      </c>
      <c r="E2314" s="6" t="s">
        <v>578</v>
      </c>
      <c r="F2314" s="6" t="s">
        <v>613</v>
      </c>
      <c r="G2314" s="6" t="s">
        <v>614</v>
      </c>
      <c r="H2314" s="7">
        <v>40.154980000000002</v>
      </c>
      <c r="I2314" s="7">
        <v>50.722079999999998</v>
      </c>
      <c r="J2314" s="7">
        <v>27.474460000000001</v>
      </c>
      <c r="K2314" s="7">
        <v>16.591505999999999</v>
      </c>
      <c r="L2314" s="7">
        <v>50.569484000000003</v>
      </c>
      <c r="M2314" s="7">
        <v>38.625964000000003</v>
      </c>
      <c r="N2314" s="7">
        <v>24.309988000000001</v>
      </c>
      <c r="O2314" s="7">
        <v>42.249994000000001</v>
      </c>
      <c r="P2314" s="7">
        <v>32.339984999999999</v>
      </c>
      <c r="Q2314" s="7">
        <v>31.889996</v>
      </c>
      <c r="R2314" s="7">
        <v>31.659984000000001</v>
      </c>
      <c r="S2314" s="7">
        <v>41.919980000000002</v>
      </c>
      <c r="T2314" s="7"/>
    </row>
    <row r="2315" spans="1:20" x14ac:dyDescent="0.35">
      <c r="A2315" s="6" t="s">
        <v>185</v>
      </c>
      <c r="B2315" s="6" t="s">
        <v>208</v>
      </c>
      <c r="C2315" s="6" t="s">
        <v>699</v>
      </c>
      <c r="D2315" s="6" t="s">
        <v>749</v>
      </c>
      <c r="E2315" s="6" t="s">
        <v>578</v>
      </c>
      <c r="F2315" s="6" t="s">
        <v>615</v>
      </c>
      <c r="G2315" s="6" t="s">
        <v>616</v>
      </c>
      <c r="H2315" s="7">
        <v>65.516019999999997</v>
      </c>
      <c r="I2315" s="7">
        <v>50.722079999999998</v>
      </c>
      <c r="J2315" s="7">
        <v>80.309960000000004</v>
      </c>
      <c r="K2315" s="7">
        <v>35.893304000000001</v>
      </c>
      <c r="L2315" s="7">
        <v>79.088002000000003</v>
      </c>
      <c r="M2315" s="7">
        <v>53.704110999999997</v>
      </c>
      <c r="N2315" s="7">
        <v>23.719992000000001</v>
      </c>
      <c r="O2315" s="7">
        <v>41.119992000000003</v>
      </c>
      <c r="P2315" s="7">
        <v>31.399985000000001</v>
      </c>
      <c r="Q2315" s="7">
        <v>20.739984</v>
      </c>
      <c r="R2315" s="7">
        <v>20.589988000000002</v>
      </c>
      <c r="S2315" s="7">
        <v>27.259989999999998</v>
      </c>
      <c r="T2315" s="7"/>
    </row>
    <row r="2316" spans="1:20" x14ac:dyDescent="0.35">
      <c r="A2316" s="6" t="s">
        <v>185</v>
      </c>
      <c r="B2316" s="6" t="s">
        <v>208</v>
      </c>
      <c r="C2316" s="6" t="s">
        <v>699</v>
      </c>
      <c r="D2316" s="6" t="s">
        <v>749</v>
      </c>
      <c r="E2316" s="6" t="s">
        <v>578</v>
      </c>
      <c r="F2316" s="6" t="s">
        <v>617</v>
      </c>
      <c r="G2316" s="6" t="s">
        <v>618</v>
      </c>
      <c r="H2316" s="7">
        <v>23.247620000000001</v>
      </c>
      <c r="I2316" s="7">
        <v>21.1342</v>
      </c>
      <c r="J2316" s="7">
        <v>6.3402599999999998</v>
      </c>
      <c r="K2316" s="7">
        <v>4.9395199999999999</v>
      </c>
      <c r="L2316" s="7">
        <v>22.442115999999999</v>
      </c>
      <c r="M2316" s="7">
        <v>16.708338999999999</v>
      </c>
      <c r="N2316" s="7">
        <v>16.829986000000002</v>
      </c>
      <c r="O2316" s="7">
        <v>29.229996</v>
      </c>
      <c r="P2316" s="7">
        <v>22.349995</v>
      </c>
      <c r="Q2316" s="7">
        <v>20.440000000000001</v>
      </c>
      <c r="R2316" s="7">
        <v>20.289995999999999</v>
      </c>
      <c r="S2316" s="7">
        <v>26.85999</v>
      </c>
      <c r="T2316" s="7"/>
    </row>
    <row r="2317" spans="1:20" x14ac:dyDescent="0.35">
      <c r="A2317" s="6" t="s">
        <v>185</v>
      </c>
      <c r="B2317" s="6" t="s">
        <v>208</v>
      </c>
      <c r="C2317" s="6" t="s">
        <v>699</v>
      </c>
      <c r="D2317" s="6" t="s">
        <v>749</v>
      </c>
      <c r="E2317" s="6" t="s">
        <v>619</v>
      </c>
      <c r="F2317" s="6" t="s">
        <v>620</v>
      </c>
      <c r="G2317" s="6" t="s">
        <v>621</v>
      </c>
      <c r="H2317" s="7">
        <v>30.686876000000002</v>
      </c>
      <c r="I2317" s="7">
        <v>32.081733999999997</v>
      </c>
      <c r="J2317" s="7">
        <v>44.635455999999998</v>
      </c>
      <c r="K2317" s="7">
        <v>38.619793000000001</v>
      </c>
      <c r="L2317" s="7">
        <v>55.864649999999997</v>
      </c>
      <c r="M2317" s="7">
        <v>66.369166000000007</v>
      </c>
      <c r="N2317" s="7">
        <v>67.977839000000003</v>
      </c>
      <c r="O2317" s="7">
        <v>62.407322000000001</v>
      </c>
      <c r="P2317" s="7">
        <v>62.501432999999999</v>
      </c>
      <c r="Q2317" s="7">
        <v>67.007656999999995</v>
      </c>
      <c r="R2317" s="7">
        <v>58.708032000000003</v>
      </c>
      <c r="S2317" s="7">
        <v>69.944166999999993</v>
      </c>
      <c r="T2317" s="7"/>
    </row>
    <row r="2318" spans="1:20" x14ac:dyDescent="0.35">
      <c r="A2318" s="6" t="s">
        <v>185</v>
      </c>
      <c r="B2318" s="6" t="s">
        <v>208</v>
      </c>
      <c r="C2318" s="6" t="s">
        <v>699</v>
      </c>
      <c r="D2318" s="6" t="s">
        <v>749</v>
      </c>
      <c r="E2318" s="6" t="s">
        <v>619</v>
      </c>
      <c r="F2318" s="6" t="s">
        <v>622</v>
      </c>
      <c r="G2318" s="6" t="s">
        <v>623</v>
      </c>
      <c r="H2318" s="7">
        <v>80.901764</v>
      </c>
      <c r="I2318" s="7">
        <v>98.337489000000005</v>
      </c>
      <c r="J2318" s="7">
        <v>89.968340999999995</v>
      </c>
      <c r="K2318" s="7">
        <v>50.752879</v>
      </c>
      <c r="L2318" s="7">
        <v>151.08545599999999</v>
      </c>
      <c r="M2318" s="7">
        <v>97.568471000000002</v>
      </c>
      <c r="N2318" s="7">
        <v>40.650131999999999</v>
      </c>
      <c r="O2318" s="7">
        <v>36.272091000000003</v>
      </c>
      <c r="P2318" s="7">
        <v>38.886783999999999</v>
      </c>
      <c r="Q2318" s="7">
        <v>63.341442000000001</v>
      </c>
      <c r="R2318" s="7">
        <v>61.255201</v>
      </c>
      <c r="S2318" s="7">
        <v>70.916880000000006</v>
      </c>
      <c r="T2318" s="7"/>
    </row>
    <row r="2319" spans="1:20" x14ac:dyDescent="0.35">
      <c r="A2319" s="6" t="s">
        <v>185</v>
      </c>
      <c r="B2319" s="6" t="s">
        <v>208</v>
      </c>
      <c r="C2319" s="6" t="s">
        <v>699</v>
      </c>
      <c r="D2319" s="6" t="s">
        <v>749</v>
      </c>
      <c r="E2319" s="6" t="s">
        <v>619</v>
      </c>
      <c r="F2319" s="6" t="s">
        <v>624</v>
      </c>
      <c r="G2319" s="6" t="s">
        <v>625</v>
      </c>
      <c r="H2319" s="7">
        <v>150.64466400000001</v>
      </c>
      <c r="I2319" s="7">
        <v>128.32693599999999</v>
      </c>
      <c r="J2319" s="7">
        <v>187.60840099999999</v>
      </c>
      <c r="K2319" s="7">
        <v>178.50541200000001</v>
      </c>
      <c r="L2319" s="7">
        <v>249.384165</v>
      </c>
      <c r="M2319" s="7">
        <v>237.15312499999999</v>
      </c>
      <c r="N2319" s="7">
        <v>122.028533</v>
      </c>
      <c r="O2319" s="7">
        <v>105.59431499999999</v>
      </c>
      <c r="P2319" s="7">
        <v>110.891139</v>
      </c>
      <c r="Q2319" s="7">
        <v>131.444785</v>
      </c>
      <c r="R2319" s="7">
        <v>118.111678</v>
      </c>
      <c r="S2319" s="7">
        <v>168.80391800000001</v>
      </c>
      <c r="T2319" s="7"/>
    </row>
    <row r="2320" spans="1:20" x14ac:dyDescent="0.35">
      <c r="A2320" s="6" t="s">
        <v>185</v>
      </c>
      <c r="B2320" s="6" t="s">
        <v>208</v>
      </c>
      <c r="C2320" s="6" t="s">
        <v>699</v>
      </c>
      <c r="D2320" s="6" t="s">
        <v>749</v>
      </c>
      <c r="E2320" s="6" t="s">
        <v>619</v>
      </c>
      <c r="F2320" s="6" t="s">
        <v>626</v>
      </c>
      <c r="G2320" s="6" t="s">
        <v>627</v>
      </c>
      <c r="H2320" s="7">
        <v>486.93196799999998</v>
      </c>
      <c r="I2320" s="7">
        <v>621.97950600000001</v>
      </c>
      <c r="J2320" s="7">
        <v>861.64133400000003</v>
      </c>
      <c r="K2320" s="7">
        <v>1063.1358789999999</v>
      </c>
      <c r="L2320" s="7">
        <v>1152.2980359999999</v>
      </c>
      <c r="M2320" s="7">
        <v>1687.59464</v>
      </c>
      <c r="N2320" s="7">
        <v>705.94545200000005</v>
      </c>
      <c r="O2320" s="7">
        <v>682.15761799999996</v>
      </c>
      <c r="P2320" s="7">
        <v>606.45749799999999</v>
      </c>
      <c r="Q2320" s="7">
        <v>525.28286800000001</v>
      </c>
      <c r="R2320" s="7">
        <v>674.41675599999996</v>
      </c>
      <c r="S2320" s="7">
        <v>1035.3303089999999</v>
      </c>
      <c r="T2320" s="7"/>
    </row>
    <row r="2321" spans="1:20" x14ac:dyDescent="0.35">
      <c r="A2321" s="6" t="s">
        <v>185</v>
      </c>
      <c r="B2321" s="6" t="s">
        <v>208</v>
      </c>
      <c r="C2321" s="6" t="s">
        <v>699</v>
      </c>
      <c r="D2321" s="6" t="s">
        <v>749</v>
      </c>
      <c r="E2321" s="6" t="s">
        <v>619</v>
      </c>
      <c r="F2321" s="6" t="s">
        <v>628</v>
      </c>
      <c r="G2321" s="6" t="s">
        <v>629</v>
      </c>
      <c r="H2321" s="7">
        <v>131.243382</v>
      </c>
      <c r="I2321" s="7">
        <v>119.83091400000001</v>
      </c>
      <c r="J2321" s="7">
        <v>294.82209</v>
      </c>
      <c r="K2321" s="7">
        <v>314.88117499999998</v>
      </c>
      <c r="L2321" s="7">
        <v>314.67235599999998</v>
      </c>
      <c r="M2321" s="7">
        <v>540.01558899999998</v>
      </c>
      <c r="N2321" s="7">
        <v>270.59833800000001</v>
      </c>
      <c r="O2321" s="7">
        <v>263.64310399999999</v>
      </c>
      <c r="P2321" s="7">
        <v>210.60923399999999</v>
      </c>
      <c r="Q2321" s="7">
        <v>188.74054799999999</v>
      </c>
      <c r="R2321" s="7">
        <v>238.34349599999999</v>
      </c>
      <c r="S2321" s="7">
        <v>320.656789</v>
      </c>
      <c r="T2321" s="7"/>
    </row>
    <row r="2322" spans="1:20" x14ac:dyDescent="0.35">
      <c r="A2322" s="6" t="s">
        <v>185</v>
      </c>
      <c r="B2322" s="6" t="s">
        <v>208</v>
      </c>
      <c r="C2322" s="6" t="s">
        <v>699</v>
      </c>
      <c r="D2322" s="6" t="s">
        <v>749</v>
      </c>
      <c r="E2322" s="6" t="s">
        <v>619</v>
      </c>
      <c r="F2322" s="6" t="s">
        <v>630</v>
      </c>
      <c r="G2322" s="6" t="s">
        <v>631</v>
      </c>
      <c r="H2322" s="7">
        <v>311.94079199999999</v>
      </c>
      <c r="I2322" s="7">
        <v>252.97637399999999</v>
      </c>
      <c r="J2322" s="7">
        <v>580.13378999999998</v>
      </c>
      <c r="K2322" s="7">
        <v>930.29131099999995</v>
      </c>
      <c r="L2322" s="7">
        <v>667.29412400000001</v>
      </c>
      <c r="M2322" s="7">
        <v>960.87010299999997</v>
      </c>
      <c r="N2322" s="7">
        <v>376.157804</v>
      </c>
      <c r="O2322" s="7">
        <v>346.05006900000001</v>
      </c>
      <c r="P2322" s="7">
        <v>289.77804800000001</v>
      </c>
      <c r="Q2322" s="7">
        <v>295.43783200000001</v>
      </c>
      <c r="R2322" s="7">
        <v>382.49674199999998</v>
      </c>
      <c r="S2322" s="7">
        <v>617.32146899999998</v>
      </c>
      <c r="T2322" s="7"/>
    </row>
    <row r="2323" spans="1:20" x14ac:dyDescent="0.35">
      <c r="A2323" s="6" t="s">
        <v>185</v>
      </c>
      <c r="B2323" s="6" t="s">
        <v>208</v>
      </c>
      <c r="C2323" s="6" t="s">
        <v>699</v>
      </c>
      <c r="D2323" s="6" t="s">
        <v>749</v>
      </c>
      <c r="E2323" s="6" t="s">
        <v>619</v>
      </c>
      <c r="F2323" s="6" t="s">
        <v>632</v>
      </c>
      <c r="G2323" s="6" t="s">
        <v>633</v>
      </c>
      <c r="H2323" s="7">
        <v>363.296898</v>
      </c>
      <c r="I2323" s="7">
        <v>292.92001199999999</v>
      </c>
      <c r="J2323" s="7">
        <v>606.76288199999999</v>
      </c>
      <c r="K2323" s="7">
        <v>567.72348499999998</v>
      </c>
      <c r="L2323" s="7">
        <v>703.26687000000004</v>
      </c>
      <c r="M2323" s="7">
        <v>1396.1480409999999</v>
      </c>
      <c r="N2323" s="7">
        <v>827.32038</v>
      </c>
      <c r="O2323" s="7">
        <v>783.94258400000001</v>
      </c>
      <c r="P2323" s="7">
        <v>669.65283099999999</v>
      </c>
      <c r="Q2323" s="7">
        <v>723.97203400000001</v>
      </c>
      <c r="R2323" s="7">
        <v>1007.399242</v>
      </c>
      <c r="S2323" s="7">
        <v>1317.2103589999999</v>
      </c>
      <c r="T2323" s="7"/>
    </row>
    <row r="2324" spans="1:20" x14ac:dyDescent="0.35">
      <c r="A2324" s="6" t="s">
        <v>185</v>
      </c>
      <c r="B2324" s="6" t="s">
        <v>208</v>
      </c>
      <c r="C2324" s="6" t="s">
        <v>699</v>
      </c>
      <c r="D2324" s="6" t="s">
        <v>749</v>
      </c>
      <c r="E2324" s="6" t="s">
        <v>619</v>
      </c>
      <c r="F2324" s="6" t="s">
        <v>634</v>
      </c>
      <c r="G2324" s="6" t="s">
        <v>635</v>
      </c>
      <c r="H2324" s="7">
        <v>38.358595000000001</v>
      </c>
      <c r="I2324" s="7">
        <v>32.081733999999997</v>
      </c>
      <c r="J2324" s="7">
        <v>25.107444000000001</v>
      </c>
      <c r="K2324" s="7">
        <v>22.568439999999999</v>
      </c>
      <c r="L2324" s="7">
        <v>40.112895999999999</v>
      </c>
      <c r="M2324" s="7">
        <v>53.987682999999997</v>
      </c>
      <c r="N2324" s="7">
        <v>38.272830999999996</v>
      </c>
      <c r="O2324" s="7">
        <v>27.316728000000001</v>
      </c>
      <c r="P2324" s="7">
        <v>30.235204</v>
      </c>
      <c r="Q2324" s="7">
        <v>31.11666</v>
      </c>
      <c r="R2324" s="7">
        <v>25.183703000000001</v>
      </c>
      <c r="S2324" s="7">
        <v>14.738628</v>
      </c>
      <c r="T2324" s="7"/>
    </row>
    <row r="2325" spans="1:20" x14ac:dyDescent="0.35">
      <c r="A2325" s="6" t="s">
        <v>185</v>
      </c>
      <c r="B2325" s="6" t="s">
        <v>208</v>
      </c>
      <c r="C2325" s="6" t="s">
        <v>699</v>
      </c>
      <c r="D2325" s="6" t="s">
        <v>749</v>
      </c>
      <c r="E2325" s="6" t="s">
        <v>619</v>
      </c>
      <c r="F2325" s="6" t="s">
        <v>636</v>
      </c>
      <c r="G2325" s="6" t="s">
        <v>637</v>
      </c>
      <c r="H2325" s="7">
        <v>136.94961599999999</v>
      </c>
      <c r="I2325" s="7">
        <v>152.16623999999999</v>
      </c>
      <c r="J2325" s="7">
        <v>249.17221799999999</v>
      </c>
      <c r="K2325" s="7">
        <v>179.36342099999999</v>
      </c>
      <c r="L2325" s="7">
        <v>230.90975599999999</v>
      </c>
      <c r="M2325" s="7">
        <v>359.57877999999999</v>
      </c>
      <c r="N2325" s="7">
        <v>149.52805000000001</v>
      </c>
      <c r="O2325" s="7">
        <v>135.852372</v>
      </c>
      <c r="P2325" s="7">
        <v>156.860142</v>
      </c>
      <c r="Q2325" s="7">
        <v>378.65697399999999</v>
      </c>
      <c r="R2325" s="7">
        <v>317.49084800000003</v>
      </c>
      <c r="S2325" s="7">
        <v>230.82825600000001</v>
      </c>
      <c r="T2325" s="7"/>
    </row>
    <row r="2326" spans="1:20" x14ac:dyDescent="0.35">
      <c r="A2326" s="6" t="s">
        <v>185</v>
      </c>
      <c r="B2326" s="6" t="s">
        <v>208</v>
      </c>
      <c r="C2326" s="6" t="s">
        <v>699</v>
      </c>
      <c r="D2326" s="6" t="s">
        <v>749</v>
      </c>
      <c r="E2326" s="6" t="s">
        <v>619</v>
      </c>
      <c r="F2326" s="6" t="s">
        <v>638</v>
      </c>
      <c r="G2326" s="6" t="s">
        <v>639</v>
      </c>
      <c r="H2326" s="7">
        <v>1.5850649999999999</v>
      </c>
      <c r="I2326" s="7">
        <v>2.1134200000000001</v>
      </c>
      <c r="J2326" s="6"/>
      <c r="K2326" s="7">
        <v>1.4088240000000001</v>
      </c>
      <c r="L2326" s="7">
        <v>1.4487399999999999</v>
      </c>
      <c r="M2326" s="7">
        <v>4.7132069999999997</v>
      </c>
      <c r="N2326" s="7">
        <v>4.2500929999999997</v>
      </c>
      <c r="O2326" s="7">
        <v>3.2681629999999999</v>
      </c>
      <c r="P2326" s="7">
        <v>4.0480830000000001</v>
      </c>
      <c r="Q2326" s="7">
        <v>2.7475770000000002</v>
      </c>
      <c r="R2326" s="7">
        <v>3.3071130000000002</v>
      </c>
      <c r="S2326" s="7">
        <v>6.6766300000000003</v>
      </c>
      <c r="T2326" s="7"/>
    </row>
    <row r="2327" spans="1:20" x14ac:dyDescent="0.35">
      <c r="A2327" s="6" t="s">
        <v>185</v>
      </c>
      <c r="B2327" s="6" t="s">
        <v>208</v>
      </c>
      <c r="C2327" s="6" t="s">
        <v>699</v>
      </c>
      <c r="D2327" s="6" t="s">
        <v>749</v>
      </c>
      <c r="E2327" s="6" t="s">
        <v>619</v>
      </c>
      <c r="F2327" s="6" t="s">
        <v>640</v>
      </c>
      <c r="G2327" s="6" t="s">
        <v>641</v>
      </c>
      <c r="H2327" s="7">
        <v>1.5850649999999999</v>
      </c>
      <c r="I2327" s="6"/>
      <c r="J2327" s="7">
        <v>0.52835500000000002</v>
      </c>
      <c r="K2327" s="7">
        <v>1.83788</v>
      </c>
      <c r="L2327" s="7">
        <v>0.62250499999999998</v>
      </c>
      <c r="M2327" s="7">
        <v>2.19564</v>
      </c>
      <c r="N2327" s="7">
        <v>1.75156</v>
      </c>
      <c r="O2327" s="7">
        <v>1.2524189999999999</v>
      </c>
      <c r="P2327" s="7">
        <v>0.94940000000000002</v>
      </c>
      <c r="Q2327" s="7">
        <v>0.78744199999999998</v>
      </c>
      <c r="R2327" s="7">
        <v>0.95788799999999996</v>
      </c>
      <c r="S2327" s="7">
        <v>2.335019</v>
      </c>
      <c r="T2327" s="7"/>
    </row>
    <row r="2328" spans="1:20" x14ac:dyDescent="0.35">
      <c r="A2328" s="6" t="s">
        <v>185</v>
      </c>
      <c r="B2328" s="6" t="s">
        <v>208</v>
      </c>
      <c r="C2328" s="6" t="s">
        <v>699</v>
      </c>
      <c r="D2328" s="6" t="s">
        <v>749</v>
      </c>
      <c r="E2328" s="6" t="s">
        <v>619</v>
      </c>
      <c r="F2328" s="6" t="s">
        <v>642</v>
      </c>
      <c r="G2328" s="6" t="s">
        <v>643</v>
      </c>
      <c r="H2328" s="7">
        <v>113.680927</v>
      </c>
      <c r="I2328" s="7">
        <v>160.40867</v>
      </c>
      <c r="J2328" s="7">
        <v>133.90636799999999</v>
      </c>
      <c r="K2328" s="7">
        <v>111.481723</v>
      </c>
      <c r="L2328" s="7">
        <v>223.26677900000001</v>
      </c>
      <c r="M2328" s="7">
        <v>174.544792</v>
      </c>
      <c r="N2328" s="7">
        <v>127.960081</v>
      </c>
      <c r="O2328" s="7">
        <v>116.375378</v>
      </c>
      <c r="P2328" s="7">
        <v>129.61731800000001</v>
      </c>
      <c r="Q2328" s="7">
        <v>135.42995099999999</v>
      </c>
      <c r="R2328" s="7">
        <v>120.709982</v>
      </c>
      <c r="S2328" s="7">
        <v>164.21389300000001</v>
      </c>
      <c r="T2328" s="7"/>
    </row>
    <row r="2329" spans="1:20" x14ac:dyDescent="0.35">
      <c r="A2329" s="6" t="s">
        <v>185</v>
      </c>
      <c r="B2329" s="6" t="s">
        <v>208</v>
      </c>
      <c r="C2329" s="6" t="s">
        <v>699</v>
      </c>
      <c r="D2329" s="6" t="s">
        <v>749</v>
      </c>
      <c r="E2329" s="6" t="s">
        <v>192</v>
      </c>
      <c r="F2329" s="6" t="s">
        <v>644</v>
      </c>
      <c r="G2329" s="6" t="s">
        <v>645</v>
      </c>
      <c r="H2329" s="7">
        <v>47.551960000000001</v>
      </c>
      <c r="I2329" s="7">
        <v>45.174362000000002</v>
      </c>
      <c r="J2329" s="7">
        <v>178.31985</v>
      </c>
      <c r="K2329" s="7">
        <v>165.593996</v>
      </c>
      <c r="L2329" s="7">
        <v>130.89326</v>
      </c>
      <c r="M2329" s="7">
        <v>468.03213499999998</v>
      </c>
      <c r="N2329" s="7">
        <v>261.94354399999997</v>
      </c>
      <c r="O2329" s="7">
        <v>146.629255</v>
      </c>
      <c r="P2329" s="7">
        <v>145.313355</v>
      </c>
      <c r="Q2329" s="7">
        <v>173.04432</v>
      </c>
      <c r="R2329" s="7">
        <v>164.94487000000001</v>
      </c>
      <c r="S2329" s="7">
        <v>189.80121800000001</v>
      </c>
      <c r="T2329" s="7"/>
    </row>
    <row r="2330" spans="1:20" x14ac:dyDescent="0.35">
      <c r="A2330" s="6" t="s">
        <v>185</v>
      </c>
      <c r="B2330" s="6" t="s">
        <v>208</v>
      </c>
      <c r="C2330" s="6" t="s">
        <v>699</v>
      </c>
      <c r="D2330" s="6" t="s">
        <v>749</v>
      </c>
      <c r="E2330" s="6" t="s">
        <v>192</v>
      </c>
      <c r="F2330" s="6" t="s">
        <v>646</v>
      </c>
      <c r="G2330" s="6" t="s">
        <v>647</v>
      </c>
      <c r="H2330" s="7">
        <v>114.12468</v>
      </c>
      <c r="I2330" s="7">
        <v>107.78442</v>
      </c>
      <c r="J2330" s="7">
        <v>240.92988</v>
      </c>
      <c r="K2330" s="7">
        <v>156.173374</v>
      </c>
      <c r="L2330" s="7">
        <v>193.444638</v>
      </c>
      <c r="M2330" s="7">
        <v>768.73116200000004</v>
      </c>
      <c r="N2330" s="7">
        <v>416.72180400000002</v>
      </c>
      <c r="O2330" s="7">
        <v>432.216836</v>
      </c>
      <c r="P2330" s="7">
        <v>370.23318</v>
      </c>
      <c r="Q2330" s="7">
        <v>246.70008999999999</v>
      </c>
      <c r="R2330" s="7">
        <v>304.17956600000002</v>
      </c>
      <c r="S2330" s="7">
        <v>494.928676</v>
      </c>
      <c r="T2330" s="7"/>
    </row>
    <row r="2331" spans="1:20" x14ac:dyDescent="0.35">
      <c r="A2331" s="6" t="s">
        <v>185</v>
      </c>
      <c r="B2331" s="6" t="s">
        <v>208</v>
      </c>
      <c r="C2331" s="6" t="s">
        <v>699</v>
      </c>
      <c r="D2331" s="6" t="s">
        <v>749</v>
      </c>
      <c r="E2331" s="6" t="s">
        <v>192</v>
      </c>
      <c r="F2331" s="6" t="s">
        <v>648</v>
      </c>
      <c r="G2331" s="6" t="s">
        <v>649</v>
      </c>
      <c r="H2331" s="7">
        <v>0.69742899999999997</v>
      </c>
      <c r="I2331" s="6"/>
      <c r="J2331" s="7">
        <v>2.7897159999999999</v>
      </c>
      <c r="K2331" s="7">
        <v>2.5181659999999999</v>
      </c>
      <c r="L2331" s="7">
        <v>4.467454</v>
      </c>
      <c r="M2331" s="7">
        <v>12.119178</v>
      </c>
      <c r="N2331" s="7">
        <v>3.0120429999999998</v>
      </c>
      <c r="O2331" s="7">
        <v>2.4650430000000001</v>
      </c>
      <c r="P2331" s="7">
        <v>2.3977330000000001</v>
      </c>
      <c r="Q2331" s="7">
        <v>1.5610930000000001</v>
      </c>
      <c r="R2331" s="7">
        <v>1.5094650000000001</v>
      </c>
      <c r="S2331" s="7">
        <v>2.6943380000000001</v>
      </c>
      <c r="T2331" s="7"/>
    </row>
    <row r="2332" spans="1:20" x14ac:dyDescent="0.35">
      <c r="A2332" s="6" t="s">
        <v>185</v>
      </c>
      <c r="B2332" s="6" t="s">
        <v>208</v>
      </c>
      <c r="C2332" s="6" t="s">
        <v>699</v>
      </c>
      <c r="D2332" s="6" t="s">
        <v>749</v>
      </c>
      <c r="E2332" s="6" t="s">
        <v>192</v>
      </c>
      <c r="F2332" s="6" t="s">
        <v>650</v>
      </c>
      <c r="G2332" s="6" t="s">
        <v>651</v>
      </c>
      <c r="H2332" s="7">
        <v>287.21377799999999</v>
      </c>
      <c r="I2332" s="7">
        <v>369.00313199999999</v>
      </c>
      <c r="J2332" s="7">
        <v>715.18132800000001</v>
      </c>
      <c r="K2332" s="7">
        <v>547.39151500000003</v>
      </c>
      <c r="L2332" s="7">
        <v>602.14415599999995</v>
      </c>
      <c r="M2332" s="7">
        <v>1048.3157269999999</v>
      </c>
      <c r="N2332" s="7">
        <v>684.130584</v>
      </c>
      <c r="O2332" s="7">
        <v>577.27831800000001</v>
      </c>
      <c r="P2332" s="7">
        <v>486.80861700000003</v>
      </c>
      <c r="Q2332" s="7">
        <v>403.15725600000002</v>
      </c>
      <c r="R2332" s="7">
        <v>330.83262400000001</v>
      </c>
      <c r="S2332" s="7">
        <v>480.69781</v>
      </c>
      <c r="T2332" s="7"/>
    </row>
    <row r="2333" spans="1:20" x14ac:dyDescent="0.35">
      <c r="A2333" s="6" t="s">
        <v>185</v>
      </c>
      <c r="B2333" s="6" t="s">
        <v>208</v>
      </c>
      <c r="C2333" s="6" t="s">
        <v>699</v>
      </c>
      <c r="D2333" s="6" t="s">
        <v>749</v>
      </c>
      <c r="E2333" s="6" t="s">
        <v>192</v>
      </c>
      <c r="F2333" s="6" t="s">
        <v>193</v>
      </c>
      <c r="G2333" s="6" t="s">
        <v>194</v>
      </c>
      <c r="H2333" s="7">
        <v>110.193782</v>
      </c>
      <c r="I2333" s="7">
        <v>127.629507</v>
      </c>
      <c r="J2333" s="7">
        <v>147.85494800000001</v>
      </c>
      <c r="K2333" s="7">
        <v>128.12564699999999</v>
      </c>
      <c r="L2333" s="7">
        <v>266.32665600000001</v>
      </c>
      <c r="M2333" s="7">
        <v>413.51551000000001</v>
      </c>
      <c r="N2333" s="7">
        <v>319.60875499999997</v>
      </c>
      <c r="O2333" s="7">
        <v>286.70949899999999</v>
      </c>
      <c r="P2333" s="7">
        <v>244.525318</v>
      </c>
      <c r="Q2333" s="7">
        <v>115.358666</v>
      </c>
      <c r="R2333" s="7">
        <v>101.770748</v>
      </c>
      <c r="S2333" s="7">
        <v>144.450796</v>
      </c>
      <c r="T2333" s="7"/>
    </row>
    <row r="2334" spans="1:20" x14ac:dyDescent="0.35">
      <c r="A2334" s="6" t="s">
        <v>185</v>
      </c>
      <c r="B2334" s="6" t="s">
        <v>208</v>
      </c>
      <c r="C2334" s="6" t="s">
        <v>699</v>
      </c>
      <c r="D2334" s="6" t="s">
        <v>749</v>
      </c>
      <c r="E2334" s="6" t="s">
        <v>192</v>
      </c>
      <c r="F2334" s="6" t="s">
        <v>654</v>
      </c>
      <c r="G2334" s="6" t="s">
        <v>655</v>
      </c>
      <c r="H2334" s="7">
        <v>80.309960000000004</v>
      </c>
      <c r="I2334" s="7">
        <v>90.87706</v>
      </c>
      <c r="J2334" s="7">
        <v>274.74459999999999</v>
      </c>
      <c r="K2334" s="7">
        <v>227.31627700000001</v>
      </c>
      <c r="L2334" s="7">
        <v>322.53081600000002</v>
      </c>
      <c r="M2334" s="7">
        <v>540.38864000000001</v>
      </c>
      <c r="N2334" s="7">
        <v>431.54803199999998</v>
      </c>
      <c r="O2334" s="7">
        <v>384.82580799999999</v>
      </c>
      <c r="P2334" s="7">
        <v>326.91944899999999</v>
      </c>
      <c r="Q2334" s="7">
        <v>244.03046800000001</v>
      </c>
      <c r="R2334" s="7">
        <v>207.90518800000001</v>
      </c>
      <c r="S2334" s="7">
        <v>282.88193999999999</v>
      </c>
      <c r="T2334" s="7"/>
    </row>
    <row r="2335" spans="1:20" x14ac:dyDescent="0.35">
      <c r="A2335" s="6" t="s">
        <v>185</v>
      </c>
      <c r="B2335" s="6" t="s">
        <v>208</v>
      </c>
      <c r="C2335" s="6" t="s">
        <v>699</v>
      </c>
      <c r="D2335" s="6" t="s">
        <v>749</v>
      </c>
      <c r="E2335" s="6" t="s">
        <v>656</v>
      </c>
      <c r="F2335" s="6" t="s">
        <v>737</v>
      </c>
      <c r="G2335" s="6" t="s">
        <v>738</v>
      </c>
      <c r="H2335" s="7">
        <v>8.3691420000000001</v>
      </c>
      <c r="I2335" s="7">
        <v>1.394857</v>
      </c>
      <c r="J2335" s="7">
        <v>0</v>
      </c>
      <c r="K2335" s="7">
        <v>0</v>
      </c>
      <c r="L2335" s="7">
        <v>0</v>
      </c>
      <c r="M2335" s="7">
        <v>0</v>
      </c>
      <c r="N2335" s="7">
        <v>0</v>
      </c>
      <c r="O2335" s="7">
        <v>0</v>
      </c>
      <c r="P2335" s="7">
        <v>0</v>
      </c>
      <c r="Q2335" s="7">
        <v>0</v>
      </c>
      <c r="R2335" s="7">
        <v>0</v>
      </c>
      <c r="S2335" s="7">
        <v>0</v>
      </c>
      <c r="T2335" s="7"/>
    </row>
    <row r="2336" spans="1:20" x14ac:dyDescent="0.35">
      <c r="A2336" s="6" t="s">
        <v>185</v>
      </c>
      <c r="B2336" s="6" t="s">
        <v>208</v>
      </c>
      <c r="C2336" s="6" t="s">
        <v>699</v>
      </c>
      <c r="D2336" s="6" t="s">
        <v>749</v>
      </c>
      <c r="E2336" s="6" t="s">
        <v>656</v>
      </c>
      <c r="F2336" s="6" t="s">
        <v>657</v>
      </c>
      <c r="G2336" s="6" t="s">
        <v>658</v>
      </c>
      <c r="H2336" s="7">
        <v>27.474460000000001</v>
      </c>
      <c r="I2336" s="7">
        <v>12.68052</v>
      </c>
      <c r="J2336" s="7">
        <v>33.814720000000001</v>
      </c>
      <c r="K2336" s="7">
        <v>23.228902999999999</v>
      </c>
      <c r="L2336" s="7">
        <v>52.397979999999997</v>
      </c>
      <c r="M2336" s="7">
        <v>41.688003999999999</v>
      </c>
      <c r="N2336" s="7">
        <v>95.815771999999996</v>
      </c>
      <c r="O2336" s="7">
        <v>81.621787999999995</v>
      </c>
      <c r="P2336" s="7">
        <v>69.431765999999996</v>
      </c>
      <c r="Q2336" s="7">
        <v>33.277951999999999</v>
      </c>
      <c r="R2336" s="7">
        <v>31.844063999999999</v>
      </c>
      <c r="S2336" s="7">
        <v>46.372509999999998</v>
      </c>
      <c r="T2336" s="7"/>
    </row>
    <row r="2337" spans="1:20" x14ac:dyDescent="0.35">
      <c r="A2337" s="6" t="s">
        <v>185</v>
      </c>
      <c r="B2337" s="6" t="s">
        <v>208</v>
      </c>
      <c r="C2337" s="6" t="s">
        <v>699</v>
      </c>
      <c r="D2337" s="6" t="s">
        <v>749</v>
      </c>
      <c r="E2337" s="6" t="s">
        <v>656</v>
      </c>
      <c r="F2337" s="6" t="s">
        <v>659</v>
      </c>
      <c r="G2337" s="6" t="s">
        <v>660</v>
      </c>
      <c r="H2337" s="7">
        <v>74.181042000000005</v>
      </c>
      <c r="I2337" s="7">
        <v>36.139482000000001</v>
      </c>
      <c r="J2337" s="7">
        <v>62.768574000000001</v>
      </c>
      <c r="K2337" s="7">
        <v>34.755775</v>
      </c>
      <c r="L2337" s="7">
        <v>103.565684</v>
      </c>
      <c r="M2337" s="7">
        <v>79.603750000000005</v>
      </c>
      <c r="N2337" s="7">
        <v>147.218626</v>
      </c>
      <c r="O2337" s="7">
        <v>118.434394</v>
      </c>
      <c r="P2337" s="7">
        <v>99.847972999999996</v>
      </c>
      <c r="Q2337" s="7">
        <v>81.142768000000004</v>
      </c>
      <c r="R2337" s="7">
        <v>73.873683999999997</v>
      </c>
      <c r="S2337" s="7">
        <v>113.69000699999999</v>
      </c>
      <c r="T2337" s="7"/>
    </row>
    <row r="2338" spans="1:20" x14ac:dyDescent="0.35">
      <c r="A2338" s="6" t="s">
        <v>185</v>
      </c>
      <c r="B2338" s="6" t="s">
        <v>208</v>
      </c>
      <c r="C2338" s="6" t="s">
        <v>699</v>
      </c>
      <c r="D2338" s="6" t="s">
        <v>749</v>
      </c>
      <c r="E2338" s="6" t="s">
        <v>656</v>
      </c>
      <c r="F2338" s="6" t="s">
        <v>661</v>
      </c>
      <c r="G2338" s="6" t="s">
        <v>662</v>
      </c>
      <c r="H2338" s="7">
        <v>2.0922869999999998</v>
      </c>
      <c r="I2338" s="7">
        <v>4.8820030000000001</v>
      </c>
      <c r="J2338" s="7">
        <v>5.5794319999999997</v>
      </c>
      <c r="K2338" s="7">
        <v>0.69742899999999997</v>
      </c>
      <c r="L2338" s="7">
        <v>0</v>
      </c>
      <c r="M2338" s="7">
        <v>0</v>
      </c>
      <c r="N2338" s="7">
        <v>0</v>
      </c>
      <c r="O2338" s="7">
        <v>0</v>
      </c>
      <c r="P2338" s="7">
        <v>0</v>
      </c>
      <c r="Q2338" s="7">
        <v>0</v>
      </c>
      <c r="R2338" s="7">
        <v>0</v>
      </c>
      <c r="S2338" s="7">
        <v>0</v>
      </c>
      <c r="T2338" s="7"/>
    </row>
    <row r="2339" spans="1:20" x14ac:dyDescent="0.35">
      <c r="A2339" s="6" t="s">
        <v>185</v>
      </c>
      <c r="B2339" s="6" t="s">
        <v>208</v>
      </c>
      <c r="C2339" s="6" t="s">
        <v>699</v>
      </c>
      <c r="D2339" s="6" t="s">
        <v>750</v>
      </c>
      <c r="E2339" s="6" t="s">
        <v>700</v>
      </c>
      <c r="F2339" s="6" t="s">
        <v>701</v>
      </c>
      <c r="G2339" s="6" t="s">
        <v>702</v>
      </c>
      <c r="H2339" s="6"/>
      <c r="I2339" s="6"/>
      <c r="J2339" s="7">
        <v>3.381472</v>
      </c>
      <c r="K2339" s="7">
        <v>0.42399300000000001</v>
      </c>
      <c r="L2339" s="7">
        <v>0</v>
      </c>
      <c r="M2339" s="7">
        <v>0</v>
      </c>
      <c r="N2339" s="7">
        <v>0</v>
      </c>
      <c r="O2339" s="7">
        <v>0</v>
      </c>
      <c r="P2339" s="7">
        <v>0</v>
      </c>
      <c r="Q2339" s="7">
        <v>0</v>
      </c>
      <c r="R2339" s="7">
        <v>0</v>
      </c>
      <c r="S2339" s="7">
        <v>0</v>
      </c>
      <c r="T2339" s="7"/>
    </row>
    <row r="2340" spans="1:20" x14ac:dyDescent="0.35">
      <c r="A2340" s="6" t="s">
        <v>185</v>
      </c>
      <c r="B2340" s="6" t="s">
        <v>208</v>
      </c>
      <c r="C2340" s="6" t="s">
        <v>699</v>
      </c>
      <c r="D2340" s="6" t="s">
        <v>750</v>
      </c>
      <c r="E2340" s="6" t="s">
        <v>700</v>
      </c>
      <c r="F2340" s="6" t="s">
        <v>703</v>
      </c>
      <c r="G2340" s="6" t="s">
        <v>704</v>
      </c>
      <c r="H2340" s="6"/>
      <c r="I2340" s="6"/>
      <c r="J2340" s="6"/>
      <c r="K2340" s="7">
        <v>0</v>
      </c>
      <c r="L2340" s="7">
        <v>0</v>
      </c>
      <c r="M2340" s="7">
        <v>0</v>
      </c>
      <c r="N2340" s="7">
        <v>0.30767600000000001</v>
      </c>
      <c r="O2340" s="7">
        <v>0.31880799999999998</v>
      </c>
      <c r="P2340" s="7">
        <v>0.29799399999999998</v>
      </c>
      <c r="Q2340" s="7">
        <v>0</v>
      </c>
      <c r="R2340" s="7">
        <v>0</v>
      </c>
      <c r="S2340" s="7">
        <v>0</v>
      </c>
      <c r="T2340" s="7"/>
    </row>
    <row r="2341" spans="1:20" x14ac:dyDescent="0.35">
      <c r="A2341" s="6" t="s">
        <v>185</v>
      </c>
      <c r="B2341" s="6" t="s">
        <v>208</v>
      </c>
      <c r="C2341" s="6" t="s">
        <v>699</v>
      </c>
      <c r="D2341" s="6" t="s">
        <v>750</v>
      </c>
      <c r="E2341" s="6" t="s">
        <v>672</v>
      </c>
      <c r="F2341" s="6" t="s">
        <v>673</v>
      </c>
      <c r="G2341" s="6" t="s">
        <v>674</v>
      </c>
      <c r="H2341" s="6"/>
      <c r="I2341" s="6"/>
      <c r="J2341" s="7">
        <v>0.84536800000000001</v>
      </c>
      <c r="K2341" s="7">
        <v>0</v>
      </c>
      <c r="L2341" s="7">
        <v>0</v>
      </c>
      <c r="M2341" s="7">
        <v>0</v>
      </c>
      <c r="N2341" s="7">
        <v>0</v>
      </c>
      <c r="O2341" s="7">
        <v>0</v>
      </c>
      <c r="P2341" s="7">
        <v>0</v>
      </c>
      <c r="Q2341" s="7">
        <v>0</v>
      </c>
      <c r="R2341" s="7">
        <v>0</v>
      </c>
      <c r="S2341" s="7">
        <v>0</v>
      </c>
      <c r="T2341" s="7"/>
    </row>
    <row r="2342" spans="1:20" x14ac:dyDescent="0.35">
      <c r="A2342" s="6" t="s">
        <v>185</v>
      </c>
      <c r="B2342" s="6" t="s">
        <v>208</v>
      </c>
      <c r="C2342" s="6" t="s">
        <v>699</v>
      </c>
      <c r="D2342" s="6" t="s">
        <v>750</v>
      </c>
      <c r="E2342" s="6" t="s">
        <v>672</v>
      </c>
      <c r="F2342" s="6" t="s">
        <v>675</v>
      </c>
      <c r="G2342" s="6" t="s">
        <v>676</v>
      </c>
      <c r="H2342" s="7">
        <v>1.690736</v>
      </c>
      <c r="I2342" s="7">
        <v>0.84536800000000001</v>
      </c>
      <c r="J2342" s="7">
        <v>2.5361039999999999</v>
      </c>
      <c r="K2342" s="7">
        <v>0</v>
      </c>
      <c r="L2342" s="7">
        <v>0</v>
      </c>
      <c r="M2342" s="7">
        <v>0</v>
      </c>
      <c r="N2342" s="7">
        <v>0</v>
      </c>
      <c r="O2342" s="7">
        <v>0</v>
      </c>
      <c r="P2342" s="7">
        <v>0</v>
      </c>
      <c r="Q2342" s="7">
        <v>0</v>
      </c>
      <c r="R2342" s="7">
        <v>0</v>
      </c>
      <c r="S2342" s="7">
        <v>0</v>
      </c>
      <c r="T2342" s="7"/>
    </row>
    <row r="2343" spans="1:20" x14ac:dyDescent="0.35">
      <c r="A2343" s="6" t="s">
        <v>185</v>
      </c>
      <c r="B2343" s="6" t="s">
        <v>208</v>
      </c>
      <c r="C2343" s="6" t="s">
        <v>699</v>
      </c>
      <c r="D2343" s="6" t="s">
        <v>750</v>
      </c>
      <c r="E2343" s="6" t="s">
        <v>196</v>
      </c>
      <c r="F2343" s="6" t="s">
        <v>197</v>
      </c>
      <c r="G2343" s="6" t="s">
        <v>198</v>
      </c>
      <c r="H2343" s="7">
        <v>133.145488</v>
      </c>
      <c r="I2343" s="7">
        <v>166.43186</v>
      </c>
      <c r="J2343" s="7">
        <v>271.04617200000001</v>
      </c>
      <c r="K2343" s="7">
        <v>212.741243</v>
      </c>
      <c r="L2343" s="7">
        <v>349.58539200000001</v>
      </c>
      <c r="M2343" s="7">
        <v>697.58897000000002</v>
      </c>
      <c r="N2343" s="7">
        <v>469.66809599999999</v>
      </c>
      <c r="O2343" s="7">
        <v>429.85863000000001</v>
      </c>
      <c r="P2343" s="7">
        <v>238.783669</v>
      </c>
      <c r="Q2343" s="7">
        <v>262.23577999999998</v>
      </c>
      <c r="R2343" s="7">
        <v>247.17416399999999</v>
      </c>
      <c r="S2343" s="7">
        <v>396.10403000000002</v>
      </c>
      <c r="T2343" s="7"/>
    </row>
    <row r="2344" spans="1:20" x14ac:dyDescent="0.35">
      <c r="A2344" s="6" t="s">
        <v>185</v>
      </c>
      <c r="B2344" s="6" t="s">
        <v>208</v>
      </c>
      <c r="C2344" s="6" t="s">
        <v>699</v>
      </c>
      <c r="D2344" s="6" t="s">
        <v>750</v>
      </c>
      <c r="E2344" s="6" t="s">
        <v>196</v>
      </c>
      <c r="F2344" s="6" t="s">
        <v>200</v>
      </c>
      <c r="G2344" s="6" t="s">
        <v>201</v>
      </c>
      <c r="H2344" s="7">
        <v>121.257498</v>
      </c>
      <c r="I2344" s="7">
        <v>142.65588</v>
      </c>
      <c r="J2344" s="7">
        <v>194.96303599999999</v>
      </c>
      <c r="K2344" s="7">
        <v>144.74471299999999</v>
      </c>
      <c r="L2344" s="7">
        <v>297.86835600000001</v>
      </c>
      <c r="M2344" s="7">
        <v>690.84297000000004</v>
      </c>
      <c r="N2344" s="7">
        <v>567.61313900000005</v>
      </c>
      <c r="O2344" s="7">
        <v>519.81129999999996</v>
      </c>
      <c r="P2344" s="7">
        <v>288.46947</v>
      </c>
      <c r="Q2344" s="7">
        <v>301.64772799999997</v>
      </c>
      <c r="R2344" s="7">
        <v>284.27796799999999</v>
      </c>
      <c r="S2344" s="7">
        <v>455.133847</v>
      </c>
      <c r="T2344" s="7"/>
    </row>
    <row r="2345" spans="1:20" x14ac:dyDescent="0.35">
      <c r="A2345" s="6" t="s">
        <v>185</v>
      </c>
      <c r="B2345" s="6" t="s">
        <v>208</v>
      </c>
      <c r="C2345" s="6" t="s">
        <v>699</v>
      </c>
      <c r="D2345" s="6" t="s">
        <v>750</v>
      </c>
      <c r="E2345" s="6" t="s">
        <v>196</v>
      </c>
      <c r="F2345" s="6" t="s">
        <v>203</v>
      </c>
      <c r="G2345" s="6" t="s">
        <v>204</v>
      </c>
      <c r="H2345" s="6"/>
      <c r="I2345" s="7">
        <v>0.69742899999999997</v>
      </c>
      <c r="J2345" s="7">
        <v>0.69742899999999997</v>
      </c>
      <c r="K2345" s="7">
        <v>0.96961399999999998</v>
      </c>
      <c r="L2345" s="7">
        <v>8.3062999999999998E-2</v>
      </c>
      <c r="M2345" s="7">
        <v>0.62399400000000005</v>
      </c>
      <c r="N2345" s="7">
        <v>0</v>
      </c>
      <c r="O2345" s="7">
        <v>0</v>
      </c>
      <c r="P2345" s="7">
        <v>0</v>
      </c>
      <c r="Q2345" s="7">
        <v>0.44584099999999999</v>
      </c>
      <c r="R2345" s="7">
        <v>0.46881800000000001</v>
      </c>
      <c r="S2345" s="7">
        <v>0.43878600000000001</v>
      </c>
      <c r="T2345" s="7"/>
    </row>
    <row r="2346" spans="1:20" x14ac:dyDescent="0.35">
      <c r="A2346" s="6" t="s">
        <v>185</v>
      </c>
      <c r="B2346" s="6" t="s">
        <v>208</v>
      </c>
      <c r="C2346" s="6" t="s">
        <v>699</v>
      </c>
      <c r="D2346" s="6" t="s">
        <v>750</v>
      </c>
      <c r="E2346" s="6" t="s">
        <v>196</v>
      </c>
      <c r="F2346" s="6" t="s">
        <v>206</v>
      </c>
      <c r="G2346" s="6" t="s">
        <v>207</v>
      </c>
      <c r="H2346" s="6"/>
      <c r="I2346" s="6"/>
      <c r="J2346" s="6"/>
      <c r="K2346" s="7">
        <v>0.96795600000000004</v>
      </c>
      <c r="L2346" s="7">
        <v>0</v>
      </c>
      <c r="M2346" s="7">
        <v>0</v>
      </c>
      <c r="N2346" s="7">
        <v>3.0198119999999999</v>
      </c>
      <c r="O2346" s="7">
        <v>2.9417499999999999</v>
      </c>
      <c r="P2346" s="7">
        <v>3.0246960000000001</v>
      </c>
      <c r="Q2346" s="7">
        <v>1.7548589999999999</v>
      </c>
      <c r="R2346" s="7">
        <v>1.3746419999999999</v>
      </c>
      <c r="S2346" s="7">
        <v>1.736799</v>
      </c>
      <c r="T2346" s="7"/>
    </row>
    <row r="2347" spans="1:20" x14ac:dyDescent="0.35">
      <c r="A2347" s="6" t="s">
        <v>185</v>
      </c>
      <c r="B2347" s="6" t="s">
        <v>208</v>
      </c>
      <c r="C2347" s="6" t="s">
        <v>699</v>
      </c>
      <c r="D2347" s="6" t="s">
        <v>750</v>
      </c>
      <c r="E2347" s="6" t="s">
        <v>196</v>
      </c>
      <c r="F2347" s="6" t="s">
        <v>210</v>
      </c>
      <c r="G2347" s="6" t="s">
        <v>211</v>
      </c>
      <c r="H2347" s="7">
        <v>70.799570000000003</v>
      </c>
      <c r="I2347" s="7">
        <v>116.2381</v>
      </c>
      <c r="J2347" s="7">
        <v>151.10953000000001</v>
      </c>
      <c r="K2347" s="7">
        <v>136.67319599999999</v>
      </c>
      <c r="L2347" s="7">
        <v>385.04754300000002</v>
      </c>
      <c r="M2347" s="7">
        <v>836.89440999999999</v>
      </c>
      <c r="N2347" s="7">
        <v>607.68195900000001</v>
      </c>
      <c r="O2347" s="7">
        <v>351.12974100000002</v>
      </c>
      <c r="P2347" s="7">
        <v>238.33132900000001</v>
      </c>
      <c r="Q2347" s="7">
        <v>284.32147300000003</v>
      </c>
      <c r="R2347" s="7">
        <v>213.36168499999999</v>
      </c>
      <c r="S2347" s="7">
        <v>259.54009400000001</v>
      </c>
      <c r="T2347" s="7"/>
    </row>
    <row r="2348" spans="1:20" x14ac:dyDescent="0.35">
      <c r="A2348" s="6" t="s">
        <v>185</v>
      </c>
      <c r="B2348" s="6" t="s">
        <v>208</v>
      </c>
      <c r="C2348" s="6" t="s">
        <v>699</v>
      </c>
      <c r="D2348" s="6" t="s">
        <v>750</v>
      </c>
      <c r="E2348" s="6" t="s">
        <v>196</v>
      </c>
      <c r="F2348" s="6" t="s">
        <v>214</v>
      </c>
      <c r="G2348" s="6" t="s">
        <v>215</v>
      </c>
      <c r="H2348" s="7">
        <v>16.907360000000001</v>
      </c>
      <c r="I2348" s="7">
        <v>22.190909999999999</v>
      </c>
      <c r="J2348" s="7">
        <v>40.154980000000002</v>
      </c>
      <c r="K2348" s="7">
        <v>10.5671</v>
      </c>
      <c r="L2348" s="7">
        <v>0</v>
      </c>
      <c r="M2348" s="7">
        <v>0</v>
      </c>
      <c r="N2348" s="7">
        <v>0</v>
      </c>
      <c r="O2348" s="7">
        <v>0</v>
      </c>
      <c r="P2348" s="7">
        <v>0</v>
      </c>
      <c r="Q2348" s="7">
        <v>0</v>
      </c>
      <c r="R2348" s="7">
        <v>0</v>
      </c>
      <c r="S2348" s="7">
        <v>0</v>
      </c>
      <c r="T2348" s="7"/>
    </row>
    <row r="2349" spans="1:20" x14ac:dyDescent="0.35">
      <c r="A2349" s="6" t="s">
        <v>185</v>
      </c>
      <c r="B2349" s="6" t="s">
        <v>208</v>
      </c>
      <c r="C2349" s="6" t="s">
        <v>699</v>
      </c>
      <c r="D2349" s="6" t="s">
        <v>750</v>
      </c>
      <c r="E2349" s="6" t="s">
        <v>196</v>
      </c>
      <c r="F2349" s="6" t="s">
        <v>218</v>
      </c>
      <c r="G2349" s="6" t="s">
        <v>219</v>
      </c>
      <c r="H2349" s="7">
        <v>17.96407</v>
      </c>
      <c r="I2349" s="7">
        <v>26.417750000000002</v>
      </c>
      <c r="J2349" s="7">
        <v>43.325110000000002</v>
      </c>
      <c r="K2349" s="7">
        <v>33.195141999999997</v>
      </c>
      <c r="L2349" s="7">
        <v>102.67180500000001</v>
      </c>
      <c r="M2349" s="7">
        <v>177.22034300000001</v>
      </c>
      <c r="N2349" s="7">
        <v>154.62099499999999</v>
      </c>
      <c r="O2349" s="7">
        <v>89.103258999999994</v>
      </c>
      <c r="P2349" s="7">
        <v>60.613612000000003</v>
      </c>
      <c r="Q2349" s="7">
        <v>76.686443999999995</v>
      </c>
      <c r="R2349" s="7">
        <v>57.198819999999998</v>
      </c>
      <c r="S2349" s="7">
        <v>69.713369999999998</v>
      </c>
      <c r="T2349" s="7"/>
    </row>
    <row r="2350" spans="1:20" x14ac:dyDescent="0.35">
      <c r="A2350" s="6" t="s">
        <v>185</v>
      </c>
      <c r="B2350" s="6" t="s">
        <v>208</v>
      </c>
      <c r="C2350" s="6" t="s">
        <v>699</v>
      </c>
      <c r="D2350" s="6" t="s">
        <v>750</v>
      </c>
      <c r="E2350" s="6" t="s">
        <v>196</v>
      </c>
      <c r="F2350" s="6" t="s">
        <v>220</v>
      </c>
      <c r="G2350" s="6" t="s">
        <v>221</v>
      </c>
      <c r="H2350" s="7">
        <v>342.37403999999998</v>
      </c>
      <c r="I2350" s="7">
        <v>300.10563999999999</v>
      </c>
      <c r="J2350" s="7">
        <v>720.67621999999994</v>
      </c>
      <c r="K2350" s="7">
        <v>735.63623500000006</v>
      </c>
      <c r="L2350" s="7">
        <v>693.51405199999999</v>
      </c>
      <c r="M2350" s="7">
        <v>1459.5305189999999</v>
      </c>
      <c r="N2350" s="7">
        <v>1136.2980239999999</v>
      </c>
      <c r="O2350" s="7">
        <v>1118.685608</v>
      </c>
      <c r="P2350" s="7">
        <v>795.58206499999994</v>
      </c>
      <c r="Q2350" s="7">
        <v>616.04162199999996</v>
      </c>
      <c r="R2350" s="7">
        <v>466.22312199999999</v>
      </c>
      <c r="S2350" s="7">
        <v>644.94662200000005</v>
      </c>
      <c r="T2350" s="7"/>
    </row>
    <row r="2351" spans="1:20" x14ac:dyDescent="0.35">
      <c r="A2351" s="6" t="s">
        <v>185</v>
      </c>
      <c r="B2351" s="6" t="s">
        <v>208</v>
      </c>
      <c r="C2351" s="6" t="s">
        <v>699</v>
      </c>
      <c r="D2351" s="6" t="s">
        <v>750</v>
      </c>
      <c r="E2351" s="6" t="s">
        <v>196</v>
      </c>
      <c r="F2351" s="6" t="s">
        <v>223</v>
      </c>
      <c r="G2351" s="6" t="s">
        <v>224</v>
      </c>
      <c r="H2351" s="7">
        <v>456.49871999999999</v>
      </c>
      <c r="I2351" s="7">
        <v>515.67448000000002</v>
      </c>
      <c r="J2351" s="7">
        <v>839.02773999999999</v>
      </c>
      <c r="K2351" s="7">
        <v>797.731131</v>
      </c>
      <c r="L2351" s="7">
        <v>986.10762</v>
      </c>
      <c r="M2351" s="7">
        <v>1532.1583499999999</v>
      </c>
      <c r="N2351" s="7">
        <v>952.95398399999999</v>
      </c>
      <c r="O2351" s="7">
        <v>938.03021799999999</v>
      </c>
      <c r="P2351" s="7">
        <v>666.94490299999995</v>
      </c>
      <c r="Q2351" s="7">
        <v>508.96004199999999</v>
      </c>
      <c r="R2351" s="7">
        <v>385.20843600000001</v>
      </c>
      <c r="S2351" s="7">
        <v>532.799261</v>
      </c>
      <c r="T2351" s="7"/>
    </row>
    <row r="2352" spans="1:20" x14ac:dyDescent="0.35">
      <c r="A2352" s="6" t="s">
        <v>185</v>
      </c>
      <c r="B2352" s="6" t="s">
        <v>208</v>
      </c>
      <c r="C2352" s="6" t="s">
        <v>699</v>
      </c>
      <c r="D2352" s="6" t="s">
        <v>750</v>
      </c>
      <c r="E2352" s="6" t="s">
        <v>196</v>
      </c>
      <c r="F2352" s="6" t="s">
        <v>226</v>
      </c>
      <c r="G2352" s="6" t="s">
        <v>227</v>
      </c>
      <c r="H2352" s="7">
        <v>617.11864000000003</v>
      </c>
      <c r="I2352" s="7">
        <v>659.38703999999996</v>
      </c>
      <c r="J2352" s="7">
        <v>978.51346000000001</v>
      </c>
      <c r="K2352" s="7">
        <v>827.34870899999999</v>
      </c>
      <c r="L2352" s="7">
        <v>1336.2006879999999</v>
      </c>
      <c r="M2352" s="7">
        <v>2043.4374909999999</v>
      </c>
      <c r="N2352" s="7">
        <v>1337.257386</v>
      </c>
      <c r="O2352" s="7">
        <v>1311.98587</v>
      </c>
      <c r="P2352" s="7">
        <v>805.19849799999997</v>
      </c>
      <c r="Q2352" s="7">
        <v>558.28319799999997</v>
      </c>
      <c r="R2352" s="7">
        <v>541.00418000000002</v>
      </c>
      <c r="S2352" s="7">
        <v>817.46654599999999</v>
      </c>
      <c r="T2352" s="7"/>
    </row>
    <row r="2353" spans="1:20" x14ac:dyDescent="0.35">
      <c r="A2353" s="6" t="s">
        <v>185</v>
      </c>
      <c r="B2353" s="6" t="s">
        <v>208</v>
      </c>
      <c r="C2353" s="6" t="s">
        <v>699</v>
      </c>
      <c r="D2353" s="6" t="s">
        <v>750</v>
      </c>
      <c r="E2353" s="6" t="s">
        <v>196</v>
      </c>
      <c r="F2353" s="6" t="s">
        <v>228</v>
      </c>
      <c r="G2353" s="6" t="s">
        <v>229</v>
      </c>
      <c r="H2353" s="7">
        <v>376.18876</v>
      </c>
      <c r="I2353" s="7">
        <v>475.51949999999999</v>
      </c>
      <c r="J2353" s="7">
        <v>864.38878</v>
      </c>
      <c r="K2353" s="7">
        <v>852.36503600000003</v>
      </c>
      <c r="L2353" s="7">
        <v>1559.0954509999999</v>
      </c>
      <c r="M2353" s="7">
        <v>2797.5468390000001</v>
      </c>
      <c r="N2353" s="7">
        <v>1467.9768120000001</v>
      </c>
      <c r="O2353" s="7">
        <v>1101.5980259999999</v>
      </c>
      <c r="P2353" s="7">
        <v>657.04664500000001</v>
      </c>
      <c r="Q2353" s="7">
        <v>630.18277599999999</v>
      </c>
      <c r="R2353" s="7">
        <v>473.355052</v>
      </c>
      <c r="S2353" s="7">
        <v>661.53715099999999</v>
      </c>
      <c r="T2353" s="7"/>
    </row>
    <row r="2354" spans="1:20" x14ac:dyDescent="0.35">
      <c r="A2354" s="6" t="s">
        <v>185</v>
      </c>
      <c r="B2354" s="6" t="s">
        <v>208</v>
      </c>
      <c r="C2354" s="6" t="s">
        <v>699</v>
      </c>
      <c r="D2354" s="6" t="s">
        <v>750</v>
      </c>
      <c r="E2354" s="6" t="s">
        <v>196</v>
      </c>
      <c r="F2354" s="6" t="s">
        <v>230</v>
      </c>
      <c r="G2354" s="6" t="s">
        <v>231</v>
      </c>
      <c r="H2354" s="7">
        <v>207.11516</v>
      </c>
      <c r="I2354" s="7">
        <v>215.56883999999999</v>
      </c>
      <c r="J2354" s="7">
        <v>467.06581999999997</v>
      </c>
      <c r="K2354" s="7">
        <v>465.99446899999998</v>
      </c>
      <c r="L2354" s="7">
        <v>802.00243599999999</v>
      </c>
      <c r="M2354" s="7">
        <v>1281.6372180000001</v>
      </c>
      <c r="N2354" s="7">
        <v>760.40348400000005</v>
      </c>
      <c r="O2354" s="7">
        <v>570.60996999999998</v>
      </c>
      <c r="P2354" s="7">
        <v>340.34821599999998</v>
      </c>
      <c r="Q2354" s="7">
        <v>350.13786399999998</v>
      </c>
      <c r="R2354" s="7">
        <v>263.17631299999999</v>
      </c>
      <c r="S2354" s="7">
        <v>367.40954499999998</v>
      </c>
      <c r="T2354" s="7"/>
    </row>
    <row r="2355" spans="1:20" x14ac:dyDescent="0.35">
      <c r="A2355" s="6" t="s">
        <v>185</v>
      </c>
      <c r="B2355" s="6" t="s">
        <v>208</v>
      </c>
      <c r="C2355" s="6" t="s">
        <v>699</v>
      </c>
      <c r="D2355" s="6" t="s">
        <v>750</v>
      </c>
      <c r="E2355" s="6" t="s">
        <v>196</v>
      </c>
      <c r="F2355" s="6" t="s">
        <v>232</v>
      </c>
      <c r="G2355" s="6" t="s">
        <v>233</v>
      </c>
      <c r="H2355" s="7">
        <v>278.97143999999997</v>
      </c>
      <c r="I2355" s="7">
        <v>445.93162000000001</v>
      </c>
      <c r="J2355" s="7">
        <v>570.62339999999995</v>
      </c>
      <c r="K2355" s="7">
        <v>558.55925999999999</v>
      </c>
      <c r="L2355" s="7">
        <v>760.081952</v>
      </c>
      <c r="M2355" s="7">
        <v>1600.510135</v>
      </c>
      <c r="N2355" s="7">
        <v>1309.152108</v>
      </c>
      <c r="O2355" s="7">
        <v>1284.59014</v>
      </c>
      <c r="P2355" s="7">
        <v>788.43422499999997</v>
      </c>
      <c r="Q2355" s="7">
        <v>499.32251300000001</v>
      </c>
      <c r="R2355" s="7">
        <v>484.22692000000001</v>
      </c>
      <c r="S2355" s="7">
        <v>731.58779300000003</v>
      </c>
      <c r="T2355" s="7"/>
    </row>
    <row r="2356" spans="1:20" x14ac:dyDescent="0.35">
      <c r="A2356" s="6" t="s">
        <v>185</v>
      </c>
      <c r="B2356" s="6" t="s">
        <v>208</v>
      </c>
      <c r="C2356" s="6" t="s">
        <v>699</v>
      </c>
      <c r="D2356" s="6" t="s">
        <v>750</v>
      </c>
      <c r="E2356" s="6" t="s">
        <v>196</v>
      </c>
      <c r="F2356" s="6" t="s">
        <v>234</v>
      </c>
      <c r="G2356" s="6" t="s">
        <v>235</v>
      </c>
      <c r="H2356" s="7">
        <v>496.65374700000001</v>
      </c>
      <c r="I2356" s="7">
        <v>637.54842699999995</v>
      </c>
      <c r="J2356" s="7">
        <v>588.23528899999997</v>
      </c>
      <c r="K2356" s="7">
        <v>475.03940699999998</v>
      </c>
      <c r="L2356" s="7">
        <v>957.93365600000004</v>
      </c>
      <c r="M2356" s="7">
        <v>1806.335276</v>
      </c>
      <c r="N2356" s="7">
        <v>725.00156800000002</v>
      </c>
      <c r="O2356" s="7">
        <v>726.69782199999997</v>
      </c>
      <c r="P2356" s="7">
        <v>557.68280500000003</v>
      </c>
      <c r="Q2356" s="7">
        <v>512.36814400000003</v>
      </c>
      <c r="R2356" s="7">
        <v>443.49684600000001</v>
      </c>
      <c r="S2356" s="7">
        <v>583.44426999999996</v>
      </c>
      <c r="T2356" s="7"/>
    </row>
    <row r="2357" spans="1:20" x14ac:dyDescent="0.35">
      <c r="A2357" s="6" t="s">
        <v>185</v>
      </c>
      <c r="B2357" s="6" t="s">
        <v>208</v>
      </c>
      <c r="C2357" s="6" t="s">
        <v>699</v>
      </c>
      <c r="D2357" s="6" t="s">
        <v>750</v>
      </c>
      <c r="E2357" s="6" t="s">
        <v>236</v>
      </c>
      <c r="F2357" s="6" t="s">
        <v>664</v>
      </c>
      <c r="G2357" s="6" t="s">
        <v>665</v>
      </c>
      <c r="H2357" s="7">
        <v>13.208875000000001</v>
      </c>
      <c r="I2357" s="7">
        <v>11.623810000000001</v>
      </c>
      <c r="J2357" s="7">
        <v>23.247620000000001</v>
      </c>
      <c r="K2357" s="7">
        <v>14.262581000000001</v>
      </c>
      <c r="L2357" s="6"/>
      <c r="M2357" s="6"/>
      <c r="N2357" s="7">
        <v>0</v>
      </c>
      <c r="O2357" s="7">
        <v>0</v>
      </c>
      <c r="P2357" s="7">
        <v>0</v>
      </c>
      <c r="Q2357" s="7">
        <v>0</v>
      </c>
      <c r="R2357" s="7">
        <v>0</v>
      </c>
      <c r="S2357" s="7">
        <v>0</v>
      </c>
      <c r="T2357" s="7"/>
    </row>
    <row r="2358" spans="1:20" x14ac:dyDescent="0.35">
      <c r="A2358" s="6" t="s">
        <v>185</v>
      </c>
      <c r="B2358" s="6" t="s">
        <v>208</v>
      </c>
      <c r="C2358" s="6" t="s">
        <v>699</v>
      </c>
      <c r="D2358" s="6" t="s">
        <v>750</v>
      </c>
      <c r="E2358" s="6" t="s">
        <v>236</v>
      </c>
      <c r="F2358" s="6" t="s">
        <v>237</v>
      </c>
      <c r="G2358" s="6" t="s">
        <v>238</v>
      </c>
      <c r="H2358" s="7">
        <v>30.116235</v>
      </c>
      <c r="I2358" s="7">
        <v>36.456494999999997</v>
      </c>
      <c r="J2358" s="7">
        <v>45.966884999999998</v>
      </c>
      <c r="K2358" s="7">
        <v>45.614905999999998</v>
      </c>
      <c r="L2358" s="7">
        <v>95.874249000000006</v>
      </c>
      <c r="M2358" s="7">
        <v>172.259376</v>
      </c>
      <c r="N2358" s="7">
        <v>293.883983</v>
      </c>
      <c r="O2358" s="7">
        <v>254.16509500000001</v>
      </c>
      <c r="P2358" s="7">
        <v>268.68480799999998</v>
      </c>
      <c r="Q2358" s="7">
        <v>261.20535999999998</v>
      </c>
      <c r="R2358" s="7">
        <v>208.50354999999999</v>
      </c>
      <c r="S2358" s="7">
        <v>299.084025</v>
      </c>
      <c r="T2358" s="7"/>
    </row>
    <row r="2359" spans="1:20" x14ac:dyDescent="0.35">
      <c r="A2359" s="6" t="s">
        <v>185</v>
      </c>
      <c r="B2359" s="6" t="s">
        <v>208</v>
      </c>
      <c r="C2359" s="6" t="s">
        <v>699</v>
      </c>
      <c r="D2359" s="6" t="s">
        <v>750</v>
      </c>
      <c r="E2359" s="6" t="s">
        <v>236</v>
      </c>
      <c r="F2359" s="6" t="s">
        <v>239</v>
      </c>
      <c r="G2359" s="6" t="s">
        <v>240</v>
      </c>
      <c r="H2359" s="7">
        <v>648.11645799999997</v>
      </c>
      <c r="I2359" s="7">
        <v>700.30738799999995</v>
      </c>
      <c r="J2359" s="7">
        <v>902.42862600000001</v>
      </c>
      <c r="K2359" s="7">
        <v>801.03082700000004</v>
      </c>
      <c r="L2359" s="7">
        <v>1184.7397000000001</v>
      </c>
      <c r="M2359" s="7">
        <v>2124.0875019999999</v>
      </c>
      <c r="N2359" s="7">
        <v>1068.708498</v>
      </c>
      <c r="O2359" s="7">
        <v>1251.3729679999999</v>
      </c>
      <c r="P2359" s="7">
        <v>1430.2338749999999</v>
      </c>
      <c r="Q2359" s="7">
        <v>916.02711499999998</v>
      </c>
      <c r="R2359" s="7">
        <v>758.56613600000003</v>
      </c>
      <c r="S2359" s="7">
        <v>1209.6082220000001</v>
      </c>
      <c r="T2359" s="7"/>
    </row>
    <row r="2360" spans="1:20" x14ac:dyDescent="0.35">
      <c r="A2360" s="6" t="s">
        <v>185</v>
      </c>
      <c r="B2360" s="6" t="s">
        <v>208</v>
      </c>
      <c r="C2360" s="6" t="s">
        <v>699</v>
      </c>
      <c r="D2360" s="6" t="s">
        <v>750</v>
      </c>
      <c r="E2360" s="6" t="s">
        <v>236</v>
      </c>
      <c r="F2360" s="6" t="s">
        <v>241</v>
      </c>
      <c r="G2360" s="6" t="s">
        <v>242</v>
      </c>
      <c r="H2360" s="7">
        <v>115.76897200000001</v>
      </c>
      <c r="I2360" s="7">
        <v>120.51360200000001</v>
      </c>
      <c r="J2360" s="7">
        <v>212.55942400000001</v>
      </c>
      <c r="K2360" s="7">
        <v>156.36952400000001</v>
      </c>
      <c r="L2360" s="7">
        <v>224.91093499999999</v>
      </c>
      <c r="M2360" s="7">
        <v>546.84622999999999</v>
      </c>
      <c r="N2360" s="7">
        <v>172.57864599999999</v>
      </c>
      <c r="O2360" s="7">
        <v>200.71659</v>
      </c>
      <c r="P2360" s="7">
        <v>227.64517499999999</v>
      </c>
      <c r="Q2360" s="7">
        <v>175.721575</v>
      </c>
      <c r="R2360" s="7">
        <v>145.60679200000001</v>
      </c>
      <c r="S2360" s="7">
        <v>236.12281899999999</v>
      </c>
      <c r="T2360" s="7"/>
    </row>
    <row r="2361" spans="1:20" x14ac:dyDescent="0.35">
      <c r="A2361" s="6" t="s">
        <v>185</v>
      </c>
      <c r="B2361" s="6" t="s">
        <v>208</v>
      </c>
      <c r="C2361" s="6" t="s">
        <v>699</v>
      </c>
      <c r="D2361" s="6" t="s">
        <v>750</v>
      </c>
      <c r="E2361" s="6" t="s">
        <v>236</v>
      </c>
      <c r="F2361" s="6" t="s">
        <v>243</v>
      </c>
      <c r="G2361" s="6" t="s">
        <v>244</v>
      </c>
      <c r="H2361" s="7">
        <v>42.70167</v>
      </c>
      <c r="I2361" s="7">
        <v>46.497374000000001</v>
      </c>
      <c r="J2361" s="7">
        <v>55.037708000000002</v>
      </c>
      <c r="K2361" s="7">
        <v>49.126769000000003</v>
      </c>
      <c r="L2361" s="7">
        <v>74.131805</v>
      </c>
      <c r="M2361" s="7">
        <v>187.381957</v>
      </c>
      <c r="N2361" s="7">
        <v>72.684203999999994</v>
      </c>
      <c r="O2361" s="7">
        <v>65.930306999999999</v>
      </c>
      <c r="P2361" s="7">
        <v>0</v>
      </c>
      <c r="Q2361" s="7">
        <v>0</v>
      </c>
      <c r="R2361" s="7">
        <v>0</v>
      </c>
      <c r="S2361" s="7">
        <v>0</v>
      </c>
      <c r="T2361" s="7"/>
    </row>
    <row r="2362" spans="1:20" x14ac:dyDescent="0.35">
      <c r="A2362" s="6" t="s">
        <v>185</v>
      </c>
      <c r="B2362" s="6" t="s">
        <v>208</v>
      </c>
      <c r="C2362" s="6" t="s">
        <v>699</v>
      </c>
      <c r="D2362" s="6" t="s">
        <v>750</v>
      </c>
      <c r="E2362" s="6" t="s">
        <v>236</v>
      </c>
      <c r="F2362" s="6" t="s">
        <v>245</v>
      </c>
      <c r="G2362" s="6" t="s">
        <v>246</v>
      </c>
      <c r="H2362" s="7">
        <v>228.69116600000001</v>
      </c>
      <c r="I2362" s="7">
        <v>181.244866</v>
      </c>
      <c r="J2362" s="7">
        <v>297.96276399999999</v>
      </c>
      <c r="K2362" s="7">
        <v>232.20480699999999</v>
      </c>
      <c r="L2362" s="7">
        <v>364.82596000000001</v>
      </c>
      <c r="M2362" s="7">
        <v>966.810473</v>
      </c>
      <c r="N2362" s="7">
        <v>286.96402799999998</v>
      </c>
      <c r="O2362" s="7">
        <v>244.636877</v>
      </c>
      <c r="P2362" s="7">
        <v>302.90873399999998</v>
      </c>
      <c r="Q2362" s="7">
        <v>232.330195</v>
      </c>
      <c r="R2362" s="7">
        <v>183.88651999999999</v>
      </c>
      <c r="S2362" s="7">
        <v>240.09324599999999</v>
      </c>
      <c r="T2362" s="7"/>
    </row>
    <row r="2363" spans="1:20" x14ac:dyDescent="0.35">
      <c r="A2363" s="6" t="s">
        <v>185</v>
      </c>
      <c r="B2363" s="6" t="s">
        <v>208</v>
      </c>
      <c r="C2363" s="6" t="s">
        <v>699</v>
      </c>
      <c r="D2363" s="6" t="s">
        <v>750</v>
      </c>
      <c r="E2363" s="6" t="s">
        <v>236</v>
      </c>
      <c r="F2363" s="6" t="s">
        <v>247</v>
      </c>
      <c r="G2363" s="6" t="s">
        <v>248</v>
      </c>
      <c r="H2363" s="7">
        <v>117.66682400000001</v>
      </c>
      <c r="I2363" s="7">
        <v>218.25298000000001</v>
      </c>
      <c r="J2363" s="7">
        <v>105.330786</v>
      </c>
      <c r="K2363" s="7">
        <v>70.004457000000002</v>
      </c>
      <c r="L2363" s="7">
        <v>184.710893</v>
      </c>
      <c r="M2363" s="7">
        <v>280.99217399999998</v>
      </c>
      <c r="N2363" s="7">
        <v>320.37748299999998</v>
      </c>
      <c r="O2363" s="7">
        <v>358.88755300000003</v>
      </c>
      <c r="P2363" s="7">
        <v>442.56775900000002</v>
      </c>
      <c r="Q2363" s="7">
        <v>279.22725400000002</v>
      </c>
      <c r="R2363" s="7">
        <v>253.63643300000001</v>
      </c>
      <c r="S2363" s="7">
        <v>351.10228999999998</v>
      </c>
      <c r="T2363" s="7"/>
    </row>
    <row r="2364" spans="1:20" x14ac:dyDescent="0.35">
      <c r="A2364" s="6" t="s">
        <v>185</v>
      </c>
      <c r="B2364" s="6" t="s">
        <v>208</v>
      </c>
      <c r="C2364" s="6" t="s">
        <v>699</v>
      </c>
      <c r="D2364" s="6" t="s">
        <v>750</v>
      </c>
      <c r="E2364" s="6" t="s">
        <v>236</v>
      </c>
      <c r="F2364" s="6" t="s">
        <v>249</v>
      </c>
      <c r="G2364" s="6" t="s">
        <v>250</v>
      </c>
      <c r="H2364" s="6"/>
      <c r="I2364" s="6"/>
      <c r="J2364" s="6"/>
      <c r="K2364" s="7">
        <v>0</v>
      </c>
      <c r="L2364" s="7">
        <v>0</v>
      </c>
      <c r="M2364" s="7">
        <v>0</v>
      </c>
      <c r="N2364" s="7">
        <v>0</v>
      </c>
      <c r="O2364" s="7">
        <v>0</v>
      </c>
      <c r="P2364" s="7">
        <v>198.71720099999999</v>
      </c>
      <c r="Q2364" s="7">
        <v>171.43352200000001</v>
      </c>
      <c r="R2364" s="7">
        <v>151.411978</v>
      </c>
      <c r="S2364" s="7">
        <v>91.546989999999994</v>
      </c>
      <c r="T2364" s="7"/>
    </row>
    <row r="2365" spans="1:20" x14ac:dyDescent="0.35">
      <c r="A2365" s="6" t="s">
        <v>185</v>
      </c>
      <c r="B2365" s="6" t="s">
        <v>208</v>
      </c>
      <c r="C2365" s="6" t="s">
        <v>699</v>
      </c>
      <c r="D2365" s="6" t="s">
        <v>750</v>
      </c>
      <c r="E2365" s="6" t="s">
        <v>189</v>
      </c>
      <c r="F2365" s="6" t="s">
        <v>251</v>
      </c>
      <c r="G2365" s="6" t="s">
        <v>252</v>
      </c>
      <c r="H2365" s="7">
        <v>73.969700000000003</v>
      </c>
      <c r="I2365" s="7">
        <v>71.856279999999998</v>
      </c>
      <c r="J2365" s="7">
        <v>145.82597999999999</v>
      </c>
      <c r="K2365" s="7">
        <v>129.92422199999999</v>
      </c>
      <c r="L2365" s="7">
        <v>233.72886</v>
      </c>
      <c r="M2365" s="7">
        <v>873.82899199999997</v>
      </c>
      <c r="N2365" s="7">
        <v>661.31034999999997</v>
      </c>
      <c r="O2365" s="7">
        <v>611.54145000000005</v>
      </c>
      <c r="P2365" s="7">
        <v>550.65592200000003</v>
      </c>
      <c r="Q2365" s="7">
        <v>421.62970000000001</v>
      </c>
      <c r="R2365" s="7">
        <v>301.95434</v>
      </c>
      <c r="S2365" s="7">
        <v>401.25919399999998</v>
      </c>
      <c r="T2365" s="7"/>
    </row>
    <row r="2366" spans="1:20" x14ac:dyDescent="0.35">
      <c r="A2366" s="6" t="s">
        <v>185</v>
      </c>
      <c r="B2366" s="6" t="s">
        <v>208</v>
      </c>
      <c r="C2366" s="6" t="s">
        <v>699</v>
      </c>
      <c r="D2366" s="6" t="s">
        <v>750</v>
      </c>
      <c r="E2366" s="6" t="s">
        <v>189</v>
      </c>
      <c r="F2366" s="6" t="s">
        <v>253</v>
      </c>
      <c r="G2366" s="6" t="s">
        <v>254</v>
      </c>
      <c r="H2366" s="6"/>
      <c r="I2366" s="6"/>
      <c r="J2366" s="7">
        <v>1.394857</v>
      </c>
      <c r="K2366" s="7">
        <v>0</v>
      </c>
      <c r="L2366" s="7">
        <v>0</v>
      </c>
      <c r="M2366" s="7">
        <v>0</v>
      </c>
      <c r="N2366" s="7">
        <v>11.612778</v>
      </c>
      <c r="O2366" s="7">
        <v>12.129647</v>
      </c>
      <c r="P2366" s="7">
        <v>11.389018</v>
      </c>
      <c r="Q2366" s="7">
        <v>7.8880800000000004</v>
      </c>
      <c r="R2366" s="7">
        <v>5.77562</v>
      </c>
      <c r="S2366" s="7">
        <v>8.3365709999999993</v>
      </c>
      <c r="T2366" s="7"/>
    </row>
    <row r="2367" spans="1:20" x14ac:dyDescent="0.35">
      <c r="A2367" s="6" t="s">
        <v>185</v>
      </c>
      <c r="B2367" s="6" t="s">
        <v>208</v>
      </c>
      <c r="C2367" s="6" t="s">
        <v>699</v>
      </c>
      <c r="D2367" s="6" t="s">
        <v>750</v>
      </c>
      <c r="E2367" s="6" t="s">
        <v>189</v>
      </c>
      <c r="F2367" s="6" t="s">
        <v>255</v>
      </c>
      <c r="G2367" s="6" t="s">
        <v>256</v>
      </c>
      <c r="H2367" s="7">
        <v>898.28790800000002</v>
      </c>
      <c r="I2367" s="7">
        <v>1097.752459</v>
      </c>
      <c r="J2367" s="7">
        <v>1588.742123</v>
      </c>
      <c r="K2367" s="7">
        <v>1364.473876</v>
      </c>
      <c r="L2367" s="7">
        <v>2853.1545000000001</v>
      </c>
      <c r="M2367" s="7">
        <v>4908.1362090000002</v>
      </c>
      <c r="N2367" s="7">
        <v>4149.4204</v>
      </c>
      <c r="O2367" s="7">
        <v>4188.7452679999997</v>
      </c>
      <c r="P2367" s="7">
        <v>4030.171382</v>
      </c>
      <c r="Q2367" s="7">
        <v>1717.0371809999999</v>
      </c>
      <c r="R2367" s="7">
        <v>1277.497717</v>
      </c>
      <c r="S2367" s="7">
        <v>1853.8231149999999</v>
      </c>
      <c r="T2367" s="7"/>
    </row>
    <row r="2368" spans="1:20" x14ac:dyDescent="0.35">
      <c r="A2368" s="6" t="s">
        <v>185</v>
      </c>
      <c r="B2368" s="6" t="s">
        <v>208</v>
      </c>
      <c r="C2368" s="6" t="s">
        <v>699</v>
      </c>
      <c r="D2368" s="6" t="s">
        <v>750</v>
      </c>
      <c r="E2368" s="6" t="s">
        <v>189</v>
      </c>
      <c r="F2368" s="6" t="s">
        <v>190</v>
      </c>
      <c r="G2368" s="6" t="s">
        <v>191</v>
      </c>
      <c r="H2368" s="7">
        <v>2797.9567379999999</v>
      </c>
      <c r="I2368" s="7">
        <v>3484.6068959999998</v>
      </c>
      <c r="J2368" s="7">
        <v>4774.2157800000004</v>
      </c>
      <c r="K2368" s="7">
        <v>3823.7275289999998</v>
      </c>
      <c r="L2368" s="7">
        <v>4107.1650040000004</v>
      </c>
      <c r="M2368" s="7">
        <v>8577.9763189999994</v>
      </c>
      <c r="N2368" s="7">
        <v>8286.6377319999992</v>
      </c>
      <c r="O2368" s="7">
        <v>7244.27891</v>
      </c>
      <c r="P2368" s="7">
        <v>6549.5007249999999</v>
      </c>
      <c r="Q2368" s="7">
        <v>6141.5027719999998</v>
      </c>
      <c r="R2368" s="7">
        <v>4248.7276279999996</v>
      </c>
      <c r="S2368" s="7">
        <v>6318.6740579999996</v>
      </c>
      <c r="T2368" s="7"/>
    </row>
    <row r="2369" spans="1:20" x14ac:dyDescent="0.35">
      <c r="A2369" s="6" t="s">
        <v>185</v>
      </c>
      <c r="B2369" s="6" t="s">
        <v>208</v>
      </c>
      <c r="C2369" s="6" t="s">
        <v>699</v>
      </c>
      <c r="D2369" s="6" t="s">
        <v>750</v>
      </c>
      <c r="E2369" s="6" t="s">
        <v>189</v>
      </c>
      <c r="F2369" s="6" t="s">
        <v>257</v>
      </c>
      <c r="G2369" s="6" t="s">
        <v>258</v>
      </c>
      <c r="H2369" s="7">
        <v>51.609746000000001</v>
      </c>
      <c r="I2369" s="7">
        <v>34.174021000000003</v>
      </c>
      <c r="J2369" s="7">
        <v>60.676322999999996</v>
      </c>
      <c r="K2369" s="7">
        <v>46.787514000000002</v>
      </c>
      <c r="L2369" s="7">
        <v>55.591656999999998</v>
      </c>
      <c r="M2369" s="7">
        <v>95.055683999999999</v>
      </c>
      <c r="N2369" s="7">
        <v>49.267721000000002</v>
      </c>
      <c r="O2369" s="7">
        <v>46.287199000000001</v>
      </c>
      <c r="P2369" s="7">
        <v>58.068088000000003</v>
      </c>
      <c r="Q2369" s="7">
        <v>41.726188</v>
      </c>
      <c r="R2369" s="7">
        <v>33.581457</v>
      </c>
      <c r="S2369" s="7">
        <v>45.640802999999998</v>
      </c>
      <c r="T2369" s="7"/>
    </row>
    <row r="2370" spans="1:20" x14ac:dyDescent="0.35">
      <c r="A2370" s="6" t="s">
        <v>185</v>
      </c>
      <c r="B2370" s="6" t="s">
        <v>208</v>
      </c>
      <c r="C2370" s="6" t="s">
        <v>699</v>
      </c>
      <c r="D2370" s="6" t="s">
        <v>750</v>
      </c>
      <c r="E2370" s="6" t="s">
        <v>189</v>
      </c>
      <c r="F2370" s="6" t="s">
        <v>259</v>
      </c>
      <c r="G2370" s="6" t="s">
        <v>260</v>
      </c>
      <c r="H2370" s="7">
        <v>4116.9421599999996</v>
      </c>
      <c r="I2370" s="7">
        <v>4560.7603600000002</v>
      </c>
      <c r="J2370" s="7">
        <v>6112.0106400000004</v>
      </c>
      <c r="K2370" s="7">
        <v>4464.3534570000002</v>
      </c>
      <c r="L2370" s="7">
        <v>4898.9585079999997</v>
      </c>
      <c r="M2370" s="7">
        <v>10215.944</v>
      </c>
      <c r="N2370" s="7">
        <v>10360.448899999999</v>
      </c>
      <c r="O2370" s="7">
        <v>9440.4381959999992</v>
      </c>
      <c r="P2370" s="7">
        <v>8650.7953689999995</v>
      </c>
      <c r="Q2370" s="7">
        <v>5235.1662800000004</v>
      </c>
      <c r="R2370" s="7">
        <v>5444.9150300000001</v>
      </c>
      <c r="S2370" s="7">
        <v>9060.4273369999992</v>
      </c>
      <c r="T2370" s="7"/>
    </row>
    <row r="2371" spans="1:20" x14ac:dyDescent="0.35">
      <c r="A2371" s="6" t="s">
        <v>185</v>
      </c>
      <c r="B2371" s="6" t="s">
        <v>208</v>
      </c>
      <c r="C2371" s="6" t="s">
        <v>699</v>
      </c>
      <c r="D2371" s="6" t="s">
        <v>750</v>
      </c>
      <c r="E2371" s="6" t="s">
        <v>189</v>
      </c>
      <c r="F2371" s="6" t="s">
        <v>261</v>
      </c>
      <c r="G2371" s="6" t="s">
        <v>262</v>
      </c>
      <c r="H2371" s="7">
        <v>97.481517999999994</v>
      </c>
      <c r="I2371" s="7">
        <v>111.747106</v>
      </c>
      <c r="J2371" s="7">
        <v>166.43186</v>
      </c>
      <c r="K2371" s="7">
        <v>118.380813</v>
      </c>
      <c r="L2371" s="7">
        <v>185.04412099999999</v>
      </c>
      <c r="M2371" s="7">
        <v>954.91453999999999</v>
      </c>
      <c r="N2371" s="7">
        <v>934.66390000000001</v>
      </c>
      <c r="O2371" s="7">
        <v>541.92962799999998</v>
      </c>
      <c r="P2371" s="7">
        <v>569.72796400000004</v>
      </c>
      <c r="Q2371" s="7">
        <v>537.10116400000004</v>
      </c>
      <c r="R2371" s="7">
        <v>430.64037200000001</v>
      </c>
      <c r="S2371" s="7">
        <v>483.50088099999999</v>
      </c>
      <c r="T2371" s="7"/>
    </row>
    <row r="2372" spans="1:20" x14ac:dyDescent="0.35">
      <c r="A2372" s="6" t="s">
        <v>185</v>
      </c>
      <c r="B2372" s="6" t="s">
        <v>208</v>
      </c>
      <c r="C2372" s="6" t="s">
        <v>699</v>
      </c>
      <c r="D2372" s="6" t="s">
        <v>750</v>
      </c>
      <c r="E2372" s="6" t="s">
        <v>189</v>
      </c>
      <c r="F2372" s="6" t="s">
        <v>263</v>
      </c>
      <c r="G2372" s="6" t="s">
        <v>264</v>
      </c>
      <c r="H2372" s="7">
        <v>239.66182800000001</v>
      </c>
      <c r="I2372" s="7">
        <v>281.507544</v>
      </c>
      <c r="J2372" s="7">
        <v>382.317678</v>
      </c>
      <c r="K2372" s="7">
        <v>351.29063000000002</v>
      </c>
      <c r="L2372" s="7">
        <v>476.94452999999999</v>
      </c>
      <c r="M2372" s="7">
        <v>1547.9307940000001</v>
      </c>
      <c r="N2372" s="7">
        <v>1112.8092839999999</v>
      </c>
      <c r="O2372" s="7">
        <v>1106.443528</v>
      </c>
      <c r="P2372" s="7">
        <v>1134.2965850000001</v>
      </c>
      <c r="Q2372" s="7">
        <v>697.85908199999994</v>
      </c>
      <c r="R2372" s="7">
        <v>481.571302</v>
      </c>
      <c r="S2372" s="7">
        <v>683.35829899999999</v>
      </c>
      <c r="T2372" s="7"/>
    </row>
    <row r="2373" spans="1:20" x14ac:dyDescent="0.35">
      <c r="A2373" s="6" t="s">
        <v>185</v>
      </c>
      <c r="B2373" s="6" t="s">
        <v>208</v>
      </c>
      <c r="C2373" s="6" t="s">
        <v>699</v>
      </c>
      <c r="D2373" s="6" t="s">
        <v>750</v>
      </c>
      <c r="E2373" s="6" t="s">
        <v>189</v>
      </c>
      <c r="F2373" s="6" t="s">
        <v>710</v>
      </c>
      <c r="G2373" s="6" t="s">
        <v>711</v>
      </c>
      <c r="H2373" s="7">
        <v>4.1845739999999996</v>
      </c>
      <c r="I2373" s="7">
        <v>2.0922869999999998</v>
      </c>
      <c r="J2373" s="6"/>
      <c r="K2373" s="7">
        <v>0</v>
      </c>
      <c r="L2373" s="7">
        <v>0</v>
      </c>
      <c r="M2373" s="7">
        <v>0</v>
      </c>
      <c r="N2373" s="7">
        <v>0</v>
      </c>
      <c r="O2373" s="7">
        <v>0</v>
      </c>
      <c r="P2373" s="7">
        <v>0</v>
      </c>
      <c r="Q2373" s="7">
        <v>0</v>
      </c>
      <c r="R2373" s="7">
        <v>0</v>
      </c>
      <c r="S2373" s="7">
        <v>0</v>
      </c>
      <c r="T2373" s="7"/>
    </row>
    <row r="2374" spans="1:20" x14ac:dyDescent="0.35">
      <c r="A2374" s="6" t="s">
        <v>185</v>
      </c>
      <c r="B2374" s="6" t="s">
        <v>208</v>
      </c>
      <c r="C2374" s="6" t="s">
        <v>699</v>
      </c>
      <c r="D2374" s="6" t="s">
        <v>750</v>
      </c>
      <c r="E2374" s="6" t="s">
        <v>189</v>
      </c>
      <c r="F2374" s="6" t="s">
        <v>265</v>
      </c>
      <c r="G2374" s="6" t="s">
        <v>266</v>
      </c>
      <c r="H2374" s="7">
        <v>51.356105999999997</v>
      </c>
      <c r="I2374" s="7">
        <v>30.433247999999999</v>
      </c>
      <c r="J2374" s="7">
        <v>62.768574000000001</v>
      </c>
      <c r="K2374" s="7">
        <v>41.560893999999998</v>
      </c>
      <c r="L2374" s="7">
        <v>58.176727999999997</v>
      </c>
      <c r="M2374" s="7">
        <v>295.71289300000001</v>
      </c>
      <c r="N2374" s="7">
        <v>66.875023999999996</v>
      </c>
      <c r="O2374" s="7">
        <v>69.986717999999996</v>
      </c>
      <c r="P2374" s="7">
        <v>50.966366999999998</v>
      </c>
      <c r="Q2374" s="7">
        <v>45.799244000000002</v>
      </c>
      <c r="R2374" s="7">
        <v>38.886327999999999</v>
      </c>
      <c r="S2374" s="7">
        <v>43.56776</v>
      </c>
      <c r="T2374" s="7"/>
    </row>
    <row r="2375" spans="1:20" x14ac:dyDescent="0.35">
      <c r="A2375" s="6" t="s">
        <v>185</v>
      </c>
      <c r="B2375" s="6" t="s">
        <v>208</v>
      </c>
      <c r="C2375" s="6" t="s">
        <v>699</v>
      </c>
      <c r="D2375" s="6" t="s">
        <v>750</v>
      </c>
      <c r="E2375" s="6" t="s">
        <v>189</v>
      </c>
      <c r="F2375" s="6" t="s">
        <v>267</v>
      </c>
      <c r="G2375" s="6" t="s">
        <v>268</v>
      </c>
      <c r="H2375" s="7">
        <v>38.358595000000001</v>
      </c>
      <c r="I2375" s="7">
        <v>56.491748999999999</v>
      </c>
      <c r="J2375" s="7">
        <v>73.927474000000004</v>
      </c>
      <c r="K2375" s="7">
        <v>86.072618000000006</v>
      </c>
      <c r="L2375" s="7">
        <v>124.609938</v>
      </c>
      <c r="M2375" s="7">
        <v>461.11157700000001</v>
      </c>
      <c r="N2375" s="7">
        <v>369.53683599999999</v>
      </c>
      <c r="O2375" s="7">
        <v>343.07289400000002</v>
      </c>
      <c r="P2375" s="7">
        <v>310.33132000000001</v>
      </c>
      <c r="Q2375" s="7">
        <v>154.024722</v>
      </c>
      <c r="R2375" s="7">
        <v>114.242085</v>
      </c>
      <c r="S2375" s="7">
        <v>158.51315399999999</v>
      </c>
      <c r="T2375" s="7"/>
    </row>
    <row r="2376" spans="1:20" x14ac:dyDescent="0.35">
      <c r="A2376" s="6" t="s">
        <v>185</v>
      </c>
      <c r="B2376" s="6" t="s">
        <v>208</v>
      </c>
      <c r="C2376" s="6" t="s">
        <v>699</v>
      </c>
      <c r="D2376" s="6" t="s">
        <v>750</v>
      </c>
      <c r="E2376" s="6" t="s">
        <v>189</v>
      </c>
      <c r="F2376" s="6" t="s">
        <v>269</v>
      </c>
      <c r="G2376" s="6" t="s">
        <v>270</v>
      </c>
      <c r="H2376" s="7">
        <v>1194.0823</v>
      </c>
      <c r="I2376" s="7">
        <v>1557.5905399999999</v>
      </c>
      <c r="J2376" s="7">
        <v>2250.7923000000001</v>
      </c>
      <c r="K2376" s="7">
        <v>1921.3218119999999</v>
      </c>
      <c r="L2376" s="7">
        <v>3018.7337779999998</v>
      </c>
      <c r="M2376" s="7">
        <v>5127.4671250000001</v>
      </c>
      <c r="N2376" s="7">
        <v>5722.6863800000001</v>
      </c>
      <c r="O2376" s="7">
        <v>5288.4285360000003</v>
      </c>
      <c r="P2376" s="7">
        <v>4814.1941399999996</v>
      </c>
      <c r="Q2376" s="7">
        <v>3291.4976620000002</v>
      </c>
      <c r="R2376" s="7">
        <v>2364.8488499999999</v>
      </c>
      <c r="S2376" s="7">
        <v>3290.2438780000002</v>
      </c>
      <c r="T2376" s="7"/>
    </row>
    <row r="2377" spans="1:20" x14ac:dyDescent="0.35">
      <c r="A2377" s="6" t="s">
        <v>185</v>
      </c>
      <c r="B2377" s="6" t="s">
        <v>208</v>
      </c>
      <c r="C2377" s="6" t="s">
        <v>699</v>
      </c>
      <c r="D2377" s="6" t="s">
        <v>750</v>
      </c>
      <c r="E2377" s="6" t="s">
        <v>189</v>
      </c>
      <c r="F2377" s="6" t="s">
        <v>271</v>
      </c>
      <c r="G2377" s="6" t="s">
        <v>272</v>
      </c>
      <c r="H2377" s="7">
        <v>23.247620000000001</v>
      </c>
      <c r="I2377" s="7">
        <v>19.020779999999998</v>
      </c>
      <c r="J2377" s="7">
        <v>21.1342</v>
      </c>
      <c r="K2377" s="7">
        <v>35.995683</v>
      </c>
      <c r="L2377" s="7">
        <v>49.451746</v>
      </c>
      <c r="M2377" s="7">
        <v>391.709745</v>
      </c>
      <c r="N2377" s="7">
        <v>163.67286799999999</v>
      </c>
      <c r="O2377" s="7">
        <v>120.76588</v>
      </c>
      <c r="P2377" s="7">
        <v>97.360546999999997</v>
      </c>
      <c r="Q2377" s="7">
        <v>45.086191999999997</v>
      </c>
      <c r="R2377" s="7">
        <v>34.146796000000002</v>
      </c>
      <c r="S2377" s="7">
        <v>50.070780999999997</v>
      </c>
      <c r="T2377" s="7"/>
    </row>
    <row r="2378" spans="1:20" x14ac:dyDescent="0.35">
      <c r="A2378" s="6" t="s">
        <v>185</v>
      </c>
      <c r="B2378" s="6" t="s">
        <v>208</v>
      </c>
      <c r="C2378" s="6" t="s">
        <v>699</v>
      </c>
      <c r="D2378" s="6" t="s">
        <v>750</v>
      </c>
      <c r="E2378" s="6" t="s">
        <v>189</v>
      </c>
      <c r="F2378" s="6" t="s">
        <v>741</v>
      </c>
      <c r="G2378" s="6" t="s">
        <v>742</v>
      </c>
      <c r="H2378" s="7">
        <v>2.789714</v>
      </c>
      <c r="I2378" s="7">
        <v>5.5794280000000001</v>
      </c>
      <c r="J2378" s="7">
        <v>12.553713</v>
      </c>
      <c r="K2378" s="7">
        <v>8.3691420000000001</v>
      </c>
      <c r="L2378" s="7">
        <v>0</v>
      </c>
      <c r="M2378" s="7">
        <v>0</v>
      </c>
      <c r="N2378" s="7">
        <v>0</v>
      </c>
      <c r="O2378" s="7">
        <v>0</v>
      </c>
      <c r="P2378" s="7">
        <v>0</v>
      </c>
      <c r="Q2378" s="7">
        <v>0</v>
      </c>
      <c r="R2378" s="7">
        <v>0</v>
      </c>
      <c r="S2378" s="7">
        <v>0</v>
      </c>
      <c r="T2378" s="7"/>
    </row>
    <row r="2379" spans="1:20" x14ac:dyDescent="0.35">
      <c r="A2379" s="6" t="s">
        <v>185</v>
      </c>
      <c r="B2379" s="6" t="s">
        <v>208</v>
      </c>
      <c r="C2379" s="6" t="s">
        <v>699</v>
      </c>
      <c r="D2379" s="6" t="s">
        <v>750</v>
      </c>
      <c r="E2379" s="6" t="s">
        <v>189</v>
      </c>
      <c r="F2379" s="6" t="s">
        <v>273</v>
      </c>
      <c r="G2379" s="6" t="s">
        <v>274</v>
      </c>
      <c r="H2379" s="7">
        <v>1592.9906599999999</v>
      </c>
      <c r="I2379" s="7">
        <v>1973.40634</v>
      </c>
      <c r="J2379" s="7">
        <v>2867.3831879999998</v>
      </c>
      <c r="K2379" s="7">
        <v>2130.1331169999999</v>
      </c>
      <c r="L2379" s="7">
        <v>2675.6263600000002</v>
      </c>
      <c r="M2379" s="7">
        <v>5031.9562550000001</v>
      </c>
      <c r="N2379" s="7">
        <v>2838.9774560000001</v>
      </c>
      <c r="O2379" s="7">
        <v>1852.5251960000001</v>
      </c>
      <c r="P2379" s="7">
        <v>2139.6390500000002</v>
      </c>
      <c r="Q2379" s="7">
        <v>1359.289968</v>
      </c>
      <c r="R2379" s="7">
        <v>1274.476484</v>
      </c>
      <c r="S2379" s="7">
        <v>1683.028646</v>
      </c>
      <c r="T2379" s="7"/>
    </row>
    <row r="2380" spans="1:20" x14ac:dyDescent="0.35">
      <c r="A2380" s="6" t="s">
        <v>185</v>
      </c>
      <c r="B2380" s="6" t="s">
        <v>208</v>
      </c>
      <c r="C2380" s="6" t="s">
        <v>699</v>
      </c>
      <c r="D2380" s="6" t="s">
        <v>750</v>
      </c>
      <c r="E2380" s="6" t="s">
        <v>189</v>
      </c>
      <c r="F2380" s="6" t="s">
        <v>277</v>
      </c>
      <c r="G2380" s="6" t="s">
        <v>278</v>
      </c>
      <c r="H2380" s="7">
        <v>73.969700000000003</v>
      </c>
      <c r="I2380" s="7">
        <v>50.722079999999998</v>
      </c>
      <c r="J2380" s="7">
        <v>82.423379999999995</v>
      </c>
      <c r="K2380" s="7">
        <v>86.086691999999999</v>
      </c>
      <c r="L2380" s="7">
        <v>81.787257999999994</v>
      </c>
      <c r="M2380" s="7">
        <v>365.08576599999998</v>
      </c>
      <c r="N2380" s="7">
        <v>127.308322</v>
      </c>
      <c r="O2380" s="7">
        <v>112.175156</v>
      </c>
      <c r="P2380" s="7">
        <v>105.24424500000001</v>
      </c>
      <c r="Q2380" s="7">
        <v>84.345302000000004</v>
      </c>
      <c r="R2380" s="7">
        <v>95.187163999999996</v>
      </c>
      <c r="S2380" s="7">
        <v>151.27113199999999</v>
      </c>
      <c r="T2380" s="7"/>
    </row>
    <row r="2381" spans="1:20" x14ac:dyDescent="0.35">
      <c r="A2381" s="6" t="s">
        <v>185</v>
      </c>
      <c r="B2381" s="6" t="s">
        <v>208</v>
      </c>
      <c r="C2381" s="6" t="s">
        <v>699</v>
      </c>
      <c r="D2381" s="6" t="s">
        <v>750</v>
      </c>
      <c r="E2381" s="6" t="s">
        <v>279</v>
      </c>
      <c r="F2381" s="6" t="s">
        <v>280</v>
      </c>
      <c r="G2381" s="6" t="s">
        <v>281</v>
      </c>
      <c r="H2381" s="7">
        <v>13.208875000000001</v>
      </c>
      <c r="I2381" s="7">
        <v>15.85065</v>
      </c>
      <c r="J2381" s="7">
        <v>19.020779999999998</v>
      </c>
      <c r="K2381" s="7">
        <v>104.771068</v>
      </c>
      <c r="L2381" s="7">
        <v>22.779464999999998</v>
      </c>
      <c r="M2381" s="7">
        <v>53.060791000000002</v>
      </c>
      <c r="N2381" s="7">
        <v>170.16645600000001</v>
      </c>
      <c r="O2381" s="7">
        <v>182.267732</v>
      </c>
      <c r="P2381" s="7">
        <v>219.48172500000001</v>
      </c>
      <c r="Q2381" s="7">
        <v>197.68288100000001</v>
      </c>
      <c r="R2381" s="7">
        <v>167.65046699999999</v>
      </c>
      <c r="S2381" s="7">
        <v>276.76147400000002</v>
      </c>
      <c r="T2381" s="7"/>
    </row>
    <row r="2382" spans="1:20" x14ac:dyDescent="0.35">
      <c r="A2382" s="6" t="s">
        <v>185</v>
      </c>
      <c r="B2382" s="6" t="s">
        <v>208</v>
      </c>
      <c r="C2382" s="6" t="s">
        <v>699</v>
      </c>
      <c r="D2382" s="6" t="s">
        <v>750</v>
      </c>
      <c r="E2382" s="6" t="s">
        <v>279</v>
      </c>
      <c r="F2382" s="6" t="s">
        <v>282</v>
      </c>
      <c r="G2382" s="6" t="s">
        <v>283</v>
      </c>
      <c r="H2382" s="7">
        <v>2.1134200000000001</v>
      </c>
      <c r="I2382" s="7">
        <v>2.1134200000000001</v>
      </c>
      <c r="J2382" s="7">
        <v>4.2268400000000002</v>
      </c>
      <c r="K2382" s="7">
        <v>11.31324</v>
      </c>
      <c r="L2382" s="7">
        <v>3.8785729999999998</v>
      </c>
      <c r="M2382" s="7">
        <v>21.661662</v>
      </c>
      <c r="N2382" s="7">
        <v>31.834530999999998</v>
      </c>
      <c r="O2382" s="7">
        <v>36.356681999999999</v>
      </c>
      <c r="P2382" s="7">
        <v>41.372610000000002</v>
      </c>
      <c r="Q2382" s="7">
        <v>36.757798000000001</v>
      </c>
      <c r="R2382" s="7">
        <v>31.063735000000001</v>
      </c>
      <c r="S2382" s="7">
        <v>51.866110999999997</v>
      </c>
      <c r="T2382" s="7"/>
    </row>
    <row r="2383" spans="1:20" x14ac:dyDescent="0.35">
      <c r="A2383" s="6" t="s">
        <v>185</v>
      </c>
      <c r="B2383" s="6" t="s">
        <v>208</v>
      </c>
      <c r="C2383" s="6" t="s">
        <v>699</v>
      </c>
      <c r="D2383" s="6" t="s">
        <v>750</v>
      </c>
      <c r="E2383" s="6" t="s">
        <v>284</v>
      </c>
      <c r="F2383" s="6" t="s">
        <v>285</v>
      </c>
      <c r="G2383" s="6" t="s">
        <v>286</v>
      </c>
      <c r="H2383" s="7">
        <v>133.145488</v>
      </c>
      <c r="I2383" s="7">
        <v>168.80945800000001</v>
      </c>
      <c r="J2383" s="7">
        <v>266.290976</v>
      </c>
      <c r="K2383" s="7">
        <v>174.36321000000001</v>
      </c>
      <c r="L2383" s="7">
        <v>216.17857799999999</v>
      </c>
      <c r="M2383" s="7">
        <v>949.79326000000003</v>
      </c>
      <c r="N2383" s="7">
        <v>407.00517400000001</v>
      </c>
      <c r="O2383" s="7">
        <v>381.70589799999999</v>
      </c>
      <c r="P2383" s="7">
        <v>419.52121399999999</v>
      </c>
      <c r="Q2383" s="7">
        <v>353.86631599999998</v>
      </c>
      <c r="R2383" s="7">
        <v>306.16141199999998</v>
      </c>
      <c r="S2383" s="7">
        <v>499.51037400000001</v>
      </c>
      <c r="T2383" s="7"/>
    </row>
    <row r="2384" spans="1:20" x14ac:dyDescent="0.35">
      <c r="A2384" s="6" t="s">
        <v>185</v>
      </c>
      <c r="B2384" s="6" t="s">
        <v>208</v>
      </c>
      <c r="C2384" s="6" t="s">
        <v>699</v>
      </c>
      <c r="D2384" s="6" t="s">
        <v>750</v>
      </c>
      <c r="E2384" s="6" t="s">
        <v>284</v>
      </c>
      <c r="F2384" s="6" t="s">
        <v>287</v>
      </c>
      <c r="G2384" s="6" t="s">
        <v>288</v>
      </c>
      <c r="H2384" s="7">
        <v>471.71534400000002</v>
      </c>
      <c r="I2384" s="7">
        <v>488.834046</v>
      </c>
      <c r="J2384" s="7">
        <v>1032.828354</v>
      </c>
      <c r="K2384" s="7">
        <v>706.26473299999998</v>
      </c>
      <c r="L2384" s="7">
        <v>756.294488</v>
      </c>
      <c r="M2384" s="7">
        <v>1818.1846049999999</v>
      </c>
      <c r="N2384" s="7">
        <v>1140.0584220000001</v>
      </c>
      <c r="O2384" s="7">
        <v>1099.4701889999999</v>
      </c>
      <c r="P2384" s="7">
        <v>907.16516899999999</v>
      </c>
      <c r="Q2384" s="7">
        <v>1041.5383320000001</v>
      </c>
      <c r="R2384" s="7">
        <v>705.13517400000001</v>
      </c>
      <c r="S2384" s="7">
        <v>990.92462999999998</v>
      </c>
      <c r="T2384" s="7"/>
    </row>
    <row r="2385" spans="1:20" x14ac:dyDescent="0.35">
      <c r="A2385" s="6" t="s">
        <v>185</v>
      </c>
      <c r="B2385" s="6" t="s">
        <v>208</v>
      </c>
      <c r="C2385" s="6" t="s">
        <v>699</v>
      </c>
      <c r="D2385" s="6" t="s">
        <v>750</v>
      </c>
      <c r="E2385" s="6" t="s">
        <v>284</v>
      </c>
      <c r="F2385" s="6" t="s">
        <v>289</v>
      </c>
      <c r="G2385" s="6" t="s">
        <v>290</v>
      </c>
      <c r="H2385" s="7">
        <v>5.5794319999999997</v>
      </c>
      <c r="I2385" s="7">
        <v>4.1845739999999996</v>
      </c>
      <c r="J2385" s="7">
        <v>4.8820030000000001</v>
      </c>
      <c r="K2385" s="7">
        <v>3.9029959999999999</v>
      </c>
      <c r="L2385" s="7">
        <v>3.5438049999999999</v>
      </c>
      <c r="M2385" s="7">
        <v>8.9898279999999993</v>
      </c>
      <c r="N2385" s="7">
        <v>7.7182740000000001</v>
      </c>
      <c r="O2385" s="7">
        <v>7.6293220000000002</v>
      </c>
      <c r="P2385" s="7">
        <v>8.9061599999999999</v>
      </c>
      <c r="Q2385" s="7">
        <v>6.2580739999999997</v>
      </c>
      <c r="R2385" s="7">
        <v>5.9279950000000001</v>
      </c>
      <c r="S2385" s="7">
        <v>7.6736979999999999</v>
      </c>
      <c r="T2385" s="7"/>
    </row>
    <row r="2386" spans="1:20" x14ac:dyDescent="0.35">
      <c r="A2386" s="6" t="s">
        <v>185</v>
      </c>
      <c r="B2386" s="6" t="s">
        <v>208</v>
      </c>
      <c r="C2386" s="6" t="s">
        <v>699</v>
      </c>
      <c r="D2386" s="6" t="s">
        <v>750</v>
      </c>
      <c r="E2386" s="6" t="s">
        <v>284</v>
      </c>
      <c r="F2386" s="6" t="s">
        <v>291</v>
      </c>
      <c r="G2386" s="6" t="s">
        <v>292</v>
      </c>
      <c r="H2386" s="7">
        <v>32.335326000000002</v>
      </c>
      <c r="I2386" s="7">
        <v>55.160262000000003</v>
      </c>
      <c r="J2386" s="7">
        <v>45.649872000000002</v>
      </c>
      <c r="K2386" s="7">
        <v>38.981274999999997</v>
      </c>
      <c r="L2386" s="7">
        <v>56.228603999999997</v>
      </c>
      <c r="M2386" s="7">
        <v>244.566002</v>
      </c>
      <c r="N2386" s="7">
        <v>146.76173</v>
      </c>
      <c r="O2386" s="7">
        <v>103.853329</v>
      </c>
      <c r="P2386" s="7">
        <v>457.90527400000002</v>
      </c>
      <c r="Q2386" s="7">
        <v>248.84819400000001</v>
      </c>
      <c r="R2386" s="7">
        <v>129.120452</v>
      </c>
      <c r="S2386" s="7">
        <v>354.35093899999998</v>
      </c>
      <c r="T2386" s="7"/>
    </row>
    <row r="2387" spans="1:20" x14ac:dyDescent="0.35">
      <c r="A2387" s="6" t="s">
        <v>185</v>
      </c>
      <c r="B2387" s="6" t="s">
        <v>208</v>
      </c>
      <c r="C2387" s="6" t="s">
        <v>699</v>
      </c>
      <c r="D2387" s="6" t="s">
        <v>750</v>
      </c>
      <c r="E2387" s="6" t="s">
        <v>284</v>
      </c>
      <c r="F2387" s="6" t="s">
        <v>293</v>
      </c>
      <c r="G2387" s="6" t="s">
        <v>294</v>
      </c>
      <c r="H2387" s="7">
        <v>28.531175999999999</v>
      </c>
      <c r="I2387" s="7">
        <v>11.88799</v>
      </c>
      <c r="J2387" s="7">
        <v>26.153578</v>
      </c>
      <c r="K2387" s="7">
        <v>15.129346999999999</v>
      </c>
      <c r="L2387" s="7">
        <v>30.965561999999998</v>
      </c>
      <c r="M2387" s="7">
        <v>157.393744</v>
      </c>
      <c r="N2387" s="7">
        <v>41.561100000000003</v>
      </c>
      <c r="O2387" s="7">
        <v>32.207700000000003</v>
      </c>
      <c r="P2387" s="7">
        <v>118.30168999999999</v>
      </c>
      <c r="Q2387" s="7">
        <v>75.701741999999996</v>
      </c>
      <c r="R2387" s="7">
        <v>34.020572000000001</v>
      </c>
      <c r="S2387" s="7">
        <v>107.482946</v>
      </c>
      <c r="T2387" s="7"/>
    </row>
    <row r="2388" spans="1:20" x14ac:dyDescent="0.35">
      <c r="A2388" s="6" t="s">
        <v>185</v>
      </c>
      <c r="B2388" s="6" t="s">
        <v>208</v>
      </c>
      <c r="C2388" s="6" t="s">
        <v>699</v>
      </c>
      <c r="D2388" s="6" t="s">
        <v>750</v>
      </c>
      <c r="E2388" s="6" t="s">
        <v>284</v>
      </c>
      <c r="F2388" s="6" t="s">
        <v>295</v>
      </c>
      <c r="G2388" s="6" t="s">
        <v>296</v>
      </c>
      <c r="H2388" s="7">
        <v>10.5671</v>
      </c>
      <c r="I2388" s="7">
        <v>12.68052</v>
      </c>
      <c r="J2388" s="7">
        <v>10.5671</v>
      </c>
      <c r="K2388" s="7">
        <v>10.484579999999999</v>
      </c>
      <c r="L2388" s="7">
        <v>34.088712000000001</v>
      </c>
      <c r="M2388" s="7">
        <v>180.701526</v>
      </c>
      <c r="N2388" s="7">
        <v>33.506735999999997</v>
      </c>
      <c r="O2388" s="7">
        <v>40.561895999999997</v>
      </c>
      <c r="P2388" s="7">
        <v>273.67053600000003</v>
      </c>
      <c r="Q2388" s="7">
        <v>70.064109999999999</v>
      </c>
      <c r="R2388" s="7">
        <v>94.725573999999995</v>
      </c>
      <c r="S2388" s="7">
        <v>124.09688</v>
      </c>
      <c r="T2388" s="7"/>
    </row>
    <row r="2389" spans="1:20" x14ac:dyDescent="0.35">
      <c r="A2389" s="6" t="s">
        <v>185</v>
      </c>
      <c r="B2389" s="6" t="s">
        <v>208</v>
      </c>
      <c r="C2389" s="6" t="s">
        <v>699</v>
      </c>
      <c r="D2389" s="6" t="s">
        <v>750</v>
      </c>
      <c r="E2389" s="6" t="s">
        <v>284</v>
      </c>
      <c r="F2389" s="6" t="s">
        <v>297</v>
      </c>
      <c r="G2389" s="6" t="s">
        <v>298</v>
      </c>
      <c r="H2389" s="7">
        <v>7.6717190000000004</v>
      </c>
      <c r="I2389" s="7">
        <v>6.9742899999999999</v>
      </c>
      <c r="J2389" s="7">
        <v>8.3691479999999991</v>
      </c>
      <c r="K2389" s="7">
        <v>7.8068530000000003</v>
      </c>
      <c r="L2389" s="7">
        <v>12.237045</v>
      </c>
      <c r="M2389" s="7">
        <v>68.942915999999997</v>
      </c>
      <c r="N2389" s="7">
        <v>64.558888999999994</v>
      </c>
      <c r="O2389" s="7">
        <v>74.408783</v>
      </c>
      <c r="P2389" s="7">
        <v>155.26170400000001</v>
      </c>
      <c r="Q2389" s="7">
        <v>30.5945</v>
      </c>
      <c r="R2389" s="7">
        <v>36.412224999999999</v>
      </c>
      <c r="S2389" s="7">
        <v>42.035037000000003</v>
      </c>
      <c r="T2389" s="7"/>
    </row>
    <row r="2390" spans="1:20" x14ac:dyDescent="0.35">
      <c r="A2390" s="6" t="s">
        <v>185</v>
      </c>
      <c r="B2390" s="6" t="s">
        <v>208</v>
      </c>
      <c r="C2390" s="6" t="s">
        <v>699</v>
      </c>
      <c r="D2390" s="6" t="s">
        <v>750</v>
      </c>
      <c r="E2390" s="6" t="s">
        <v>284</v>
      </c>
      <c r="F2390" s="6" t="s">
        <v>299</v>
      </c>
      <c r="G2390" s="6" t="s">
        <v>300</v>
      </c>
      <c r="H2390" s="7">
        <v>101.44416</v>
      </c>
      <c r="I2390" s="7">
        <v>139.48571999999999</v>
      </c>
      <c r="J2390" s="7">
        <v>251.49698000000001</v>
      </c>
      <c r="K2390" s="7">
        <v>189.89677800000001</v>
      </c>
      <c r="L2390" s="7">
        <v>338.03337099999999</v>
      </c>
      <c r="M2390" s="7">
        <v>991.73711100000003</v>
      </c>
      <c r="N2390" s="7">
        <v>963.57075999999995</v>
      </c>
      <c r="O2390" s="7">
        <v>982.823668</v>
      </c>
      <c r="P2390" s="7">
        <v>815.99571000000003</v>
      </c>
      <c r="Q2390" s="7">
        <v>610.96254799999997</v>
      </c>
      <c r="R2390" s="7">
        <v>429.87833799999999</v>
      </c>
      <c r="S2390" s="7">
        <v>564.78249100000005</v>
      </c>
      <c r="T2390" s="7"/>
    </row>
    <row r="2391" spans="1:20" x14ac:dyDescent="0.35">
      <c r="A2391" s="6" t="s">
        <v>185</v>
      </c>
      <c r="B2391" s="6" t="s">
        <v>208</v>
      </c>
      <c r="C2391" s="6" t="s">
        <v>699</v>
      </c>
      <c r="D2391" s="6" t="s">
        <v>750</v>
      </c>
      <c r="E2391" s="6" t="s">
        <v>284</v>
      </c>
      <c r="F2391" s="6" t="s">
        <v>301</v>
      </c>
      <c r="G2391" s="6" t="s">
        <v>302</v>
      </c>
      <c r="H2391" s="7">
        <v>67.650613000000007</v>
      </c>
      <c r="I2391" s="7">
        <v>65.558325999999994</v>
      </c>
      <c r="J2391" s="7">
        <v>250.37701100000001</v>
      </c>
      <c r="K2391" s="7">
        <v>152.38191900000001</v>
      </c>
      <c r="L2391" s="7">
        <v>272.71979900000002</v>
      </c>
      <c r="M2391" s="7">
        <v>661.15806799999996</v>
      </c>
      <c r="N2391" s="7">
        <v>535.96950700000002</v>
      </c>
      <c r="O2391" s="7">
        <v>706.92204300000003</v>
      </c>
      <c r="P2391" s="7">
        <v>500.05400200000003</v>
      </c>
      <c r="Q2391" s="7">
        <v>376.546583</v>
      </c>
      <c r="R2391" s="7">
        <v>273.78521999999998</v>
      </c>
      <c r="S2391" s="7">
        <v>375.94974300000001</v>
      </c>
      <c r="T2391" s="7"/>
    </row>
    <row r="2392" spans="1:20" x14ac:dyDescent="0.35">
      <c r="A2392" s="6" t="s">
        <v>185</v>
      </c>
      <c r="B2392" s="6" t="s">
        <v>208</v>
      </c>
      <c r="C2392" s="6" t="s">
        <v>699</v>
      </c>
      <c r="D2392" s="6" t="s">
        <v>750</v>
      </c>
      <c r="E2392" s="6" t="s">
        <v>303</v>
      </c>
      <c r="F2392" s="6" t="s">
        <v>304</v>
      </c>
      <c r="G2392" s="6" t="s">
        <v>305</v>
      </c>
      <c r="H2392" s="7">
        <v>31.7013</v>
      </c>
      <c r="I2392" s="7">
        <v>40.154980000000002</v>
      </c>
      <c r="J2392" s="7">
        <v>25.361039999999999</v>
      </c>
      <c r="K2392" s="7">
        <v>34.801873999999998</v>
      </c>
      <c r="L2392" s="7">
        <v>30.680140000000002</v>
      </c>
      <c r="M2392" s="7">
        <v>88.776724000000002</v>
      </c>
      <c r="N2392" s="7">
        <v>48.383395999999998</v>
      </c>
      <c r="O2392" s="7">
        <v>33.256183999999998</v>
      </c>
      <c r="P2392" s="7">
        <v>38.482605</v>
      </c>
      <c r="Q2392" s="7">
        <v>21.126200000000001</v>
      </c>
      <c r="R2392" s="7">
        <v>19.497264000000001</v>
      </c>
      <c r="S2392" s="7">
        <v>26.452925</v>
      </c>
      <c r="T2392" s="7"/>
    </row>
    <row r="2393" spans="1:20" x14ac:dyDescent="0.35">
      <c r="A2393" s="6" t="s">
        <v>185</v>
      </c>
      <c r="B2393" s="6" t="s">
        <v>208</v>
      </c>
      <c r="C2393" s="6" t="s">
        <v>699</v>
      </c>
      <c r="D2393" s="6" t="s">
        <v>750</v>
      </c>
      <c r="E2393" s="6" t="s">
        <v>303</v>
      </c>
      <c r="F2393" s="6" t="s">
        <v>306</v>
      </c>
      <c r="G2393" s="6" t="s">
        <v>307</v>
      </c>
      <c r="H2393" s="7">
        <v>2.789714</v>
      </c>
      <c r="I2393" s="7">
        <v>4.184571</v>
      </c>
      <c r="J2393" s="7">
        <v>4.184571</v>
      </c>
      <c r="K2393" s="7">
        <v>3.9014980000000001</v>
      </c>
      <c r="L2393" s="7">
        <v>6.3337779999999997</v>
      </c>
      <c r="M2393" s="7">
        <v>18.094580000000001</v>
      </c>
      <c r="N2393" s="7">
        <v>18.577144000000001</v>
      </c>
      <c r="O2393" s="7">
        <v>21.535844999999998</v>
      </c>
      <c r="P2393" s="7">
        <v>14.230119999999999</v>
      </c>
      <c r="Q2393" s="7">
        <v>11.134892000000001</v>
      </c>
      <c r="R2393" s="7">
        <v>10.365131999999999</v>
      </c>
      <c r="S2393" s="7">
        <v>11.12693</v>
      </c>
      <c r="T2393" s="7"/>
    </row>
    <row r="2394" spans="1:20" x14ac:dyDescent="0.35">
      <c r="A2394" s="6" t="s">
        <v>185</v>
      </c>
      <c r="B2394" s="6" t="s">
        <v>208</v>
      </c>
      <c r="C2394" s="6" t="s">
        <v>699</v>
      </c>
      <c r="D2394" s="6" t="s">
        <v>750</v>
      </c>
      <c r="E2394" s="6" t="s">
        <v>303</v>
      </c>
      <c r="F2394" s="6" t="s">
        <v>308</v>
      </c>
      <c r="G2394" s="6" t="s">
        <v>309</v>
      </c>
      <c r="H2394" s="7">
        <v>1.394857</v>
      </c>
      <c r="I2394" s="7">
        <v>2.789714</v>
      </c>
      <c r="J2394" s="7">
        <v>12.553713</v>
      </c>
      <c r="K2394" s="7">
        <v>18.075969000000001</v>
      </c>
      <c r="L2394" s="7">
        <v>9.5402159999999991</v>
      </c>
      <c r="M2394" s="7">
        <v>21.548714</v>
      </c>
      <c r="N2394" s="7">
        <v>24.055616000000001</v>
      </c>
      <c r="O2394" s="7">
        <v>27.900227999999998</v>
      </c>
      <c r="P2394" s="7">
        <v>18.437899999999999</v>
      </c>
      <c r="Q2394" s="7">
        <v>19.621483999999999</v>
      </c>
      <c r="R2394" s="7">
        <v>18.234210000000001</v>
      </c>
      <c r="S2394" s="7">
        <v>19.565294999999999</v>
      </c>
      <c r="T2394" s="7"/>
    </row>
    <row r="2395" spans="1:20" x14ac:dyDescent="0.35">
      <c r="A2395" s="6" t="s">
        <v>185</v>
      </c>
      <c r="B2395" s="6" t="s">
        <v>208</v>
      </c>
      <c r="C2395" s="6" t="s">
        <v>699</v>
      </c>
      <c r="D2395" s="6" t="s">
        <v>750</v>
      </c>
      <c r="E2395" s="6" t="s">
        <v>303</v>
      </c>
      <c r="F2395" s="6" t="s">
        <v>310</v>
      </c>
      <c r="G2395" s="6" t="s">
        <v>311</v>
      </c>
      <c r="H2395" s="6"/>
      <c r="I2395" s="7">
        <v>4.184571</v>
      </c>
      <c r="J2395" s="7">
        <v>2.789714</v>
      </c>
      <c r="K2395" s="7">
        <v>3.628539</v>
      </c>
      <c r="L2395" s="7">
        <v>4.0956169999999998</v>
      </c>
      <c r="M2395" s="7">
        <v>12.306354000000001</v>
      </c>
      <c r="N2395" s="7">
        <v>9.4423919999999999</v>
      </c>
      <c r="O2395" s="7">
        <v>11.03684</v>
      </c>
      <c r="P2395" s="7">
        <v>7.2807599999999999</v>
      </c>
      <c r="Q2395" s="7">
        <v>4.9254300000000004</v>
      </c>
      <c r="R2395" s="7">
        <v>4.5710800000000003</v>
      </c>
      <c r="S2395" s="7">
        <v>4.9039099999999998</v>
      </c>
      <c r="T2395" s="7"/>
    </row>
    <row r="2396" spans="1:20" x14ac:dyDescent="0.35">
      <c r="A2396" s="6" t="s">
        <v>185</v>
      </c>
      <c r="B2396" s="6" t="s">
        <v>208</v>
      </c>
      <c r="C2396" s="6" t="s">
        <v>699</v>
      </c>
      <c r="D2396" s="6" t="s">
        <v>750</v>
      </c>
      <c r="E2396" s="6" t="s">
        <v>303</v>
      </c>
      <c r="F2396" s="6" t="s">
        <v>312</v>
      </c>
      <c r="G2396" s="6" t="s">
        <v>313</v>
      </c>
      <c r="H2396" s="7">
        <v>4.184571</v>
      </c>
      <c r="I2396" s="7">
        <v>15.343427</v>
      </c>
      <c r="J2396" s="7">
        <v>27.89714</v>
      </c>
      <c r="K2396" s="7">
        <v>36.97092</v>
      </c>
      <c r="L2396" s="7">
        <v>28.533282</v>
      </c>
      <c r="M2396" s="7">
        <v>47.703702</v>
      </c>
      <c r="N2396" s="7">
        <v>50.028123999999998</v>
      </c>
      <c r="O2396" s="7">
        <v>57.940607999999997</v>
      </c>
      <c r="P2396" s="7">
        <v>38.271720000000002</v>
      </c>
      <c r="Q2396" s="7">
        <v>42.132044</v>
      </c>
      <c r="R2396" s="7">
        <v>39.164974000000001</v>
      </c>
      <c r="S2396" s="7">
        <v>42.010514999999998</v>
      </c>
      <c r="T2396" s="7"/>
    </row>
    <row r="2397" spans="1:20" x14ac:dyDescent="0.35">
      <c r="A2397" s="6" t="s">
        <v>185</v>
      </c>
      <c r="B2397" s="6" t="s">
        <v>208</v>
      </c>
      <c r="C2397" s="6" t="s">
        <v>699</v>
      </c>
      <c r="D2397" s="6" t="s">
        <v>750</v>
      </c>
      <c r="E2397" s="6" t="s">
        <v>303</v>
      </c>
      <c r="F2397" s="6" t="s">
        <v>314</v>
      </c>
      <c r="G2397" s="6" t="s">
        <v>315</v>
      </c>
      <c r="H2397" s="7">
        <v>5.5794280000000001</v>
      </c>
      <c r="I2397" s="7">
        <v>5.5794280000000001</v>
      </c>
      <c r="J2397" s="7">
        <v>8.3691420000000001</v>
      </c>
      <c r="K2397" s="7">
        <v>5.8468840000000002</v>
      </c>
      <c r="L2397" s="7">
        <v>14.930878</v>
      </c>
      <c r="M2397" s="7">
        <v>43.160012000000002</v>
      </c>
      <c r="N2397" s="7">
        <v>25.522860000000001</v>
      </c>
      <c r="O2397" s="7">
        <v>29.50254</v>
      </c>
      <c r="P2397" s="7">
        <v>19.482315</v>
      </c>
      <c r="Q2397" s="7">
        <v>21.286708000000001</v>
      </c>
      <c r="R2397" s="7">
        <v>19.787976</v>
      </c>
      <c r="S2397" s="7">
        <v>21.226785</v>
      </c>
      <c r="T2397" s="7"/>
    </row>
    <row r="2398" spans="1:20" x14ac:dyDescent="0.35">
      <c r="A2398" s="6" t="s">
        <v>185</v>
      </c>
      <c r="B2398" s="6" t="s">
        <v>208</v>
      </c>
      <c r="C2398" s="6" t="s">
        <v>699</v>
      </c>
      <c r="D2398" s="6" t="s">
        <v>750</v>
      </c>
      <c r="E2398" s="6" t="s">
        <v>303</v>
      </c>
      <c r="F2398" s="6" t="s">
        <v>316</v>
      </c>
      <c r="G2398" s="6" t="s">
        <v>317</v>
      </c>
      <c r="H2398" s="7">
        <v>78.196539999999999</v>
      </c>
      <c r="I2398" s="7">
        <v>103.55758</v>
      </c>
      <c r="J2398" s="7">
        <v>128.91862</v>
      </c>
      <c r="K2398" s="7">
        <v>96.237132000000003</v>
      </c>
      <c r="L2398" s="7">
        <v>146.48781099999999</v>
      </c>
      <c r="M2398" s="7">
        <v>200.95737</v>
      </c>
      <c r="N2398" s="7">
        <v>130.54879600000001</v>
      </c>
      <c r="O2398" s="7">
        <v>129.15905599999999</v>
      </c>
      <c r="P2398" s="7">
        <v>118.17923</v>
      </c>
      <c r="Q2398" s="7">
        <v>55.047063999999999</v>
      </c>
      <c r="R2398" s="7">
        <v>73.920935999999998</v>
      </c>
      <c r="S2398" s="7">
        <v>76.865620000000007</v>
      </c>
      <c r="T2398" s="7"/>
    </row>
    <row r="2399" spans="1:20" x14ac:dyDescent="0.35">
      <c r="A2399" s="6" t="s">
        <v>185</v>
      </c>
      <c r="B2399" s="6" t="s">
        <v>208</v>
      </c>
      <c r="C2399" s="6" t="s">
        <v>699</v>
      </c>
      <c r="D2399" s="6" t="s">
        <v>750</v>
      </c>
      <c r="E2399" s="6" t="s">
        <v>303</v>
      </c>
      <c r="F2399" s="6" t="s">
        <v>318</v>
      </c>
      <c r="G2399" s="6" t="s">
        <v>319</v>
      </c>
      <c r="H2399" s="7">
        <v>50.722079999999998</v>
      </c>
      <c r="I2399" s="7">
        <v>80.309960000000004</v>
      </c>
      <c r="J2399" s="7">
        <v>101.44416</v>
      </c>
      <c r="K2399" s="7">
        <v>86.177812000000003</v>
      </c>
      <c r="L2399" s="7">
        <v>106.136076</v>
      </c>
      <c r="M2399" s="7">
        <v>152.558381</v>
      </c>
      <c r="N2399" s="7">
        <v>107.759264</v>
      </c>
      <c r="O2399" s="7">
        <v>106.73802000000001</v>
      </c>
      <c r="P2399" s="7">
        <v>97.803145000000001</v>
      </c>
      <c r="Q2399" s="7">
        <v>41.207549999999998</v>
      </c>
      <c r="R2399" s="7">
        <v>55.330384000000002</v>
      </c>
      <c r="S2399" s="7">
        <v>57.545180000000002</v>
      </c>
      <c r="T2399" s="7"/>
    </row>
    <row r="2400" spans="1:20" x14ac:dyDescent="0.35">
      <c r="A2400" s="6" t="s">
        <v>185</v>
      </c>
      <c r="B2400" s="6" t="s">
        <v>208</v>
      </c>
      <c r="C2400" s="6" t="s">
        <v>699</v>
      </c>
      <c r="D2400" s="6" t="s">
        <v>750</v>
      </c>
      <c r="E2400" s="6" t="s">
        <v>303</v>
      </c>
      <c r="F2400" s="6" t="s">
        <v>687</v>
      </c>
      <c r="G2400" s="6" t="s">
        <v>688</v>
      </c>
      <c r="H2400" s="6"/>
      <c r="I2400" s="6"/>
      <c r="J2400" s="7">
        <v>23.247620000000001</v>
      </c>
      <c r="K2400" s="7">
        <v>0</v>
      </c>
      <c r="L2400" s="7">
        <v>0</v>
      </c>
      <c r="M2400" s="7">
        <v>0</v>
      </c>
      <c r="N2400" s="7">
        <v>0</v>
      </c>
      <c r="O2400" s="7">
        <v>0</v>
      </c>
      <c r="P2400" s="7">
        <v>0</v>
      </c>
      <c r="Q2400" s="7">
        <v>0</v>
      </c>
      <c r="R2400" s="7">
        <v>0</v>
      </c>
      <c r="S2400" s="7">
        <v>0</v>
      </c>
      <c r="T2400" s="7"/>
    </row>
    <row r="2401" spans="1:20" x14ac:dyDescent="0.35">
      <c r="A2401" s="6" t="s">
        <v>185</v>
      </c>
      <c r="B2401" s="6" t="s">
        <v>208</v>
      </c>
      <c r="C2401" s="6" t="s">
        <v>699</v>
      </c>
      <c r="D2401" s="6" t="s">
        <v>750</v>
      </c>
      <c r="E2401" s="6" t="s">
        <v>303</v>
      </c>
      <c r="F2401" s="6" t="s">
        <v>689</v>
      </c>
      <c r="G2401" s="6" t="s">
        <v>690</v>
      </c>
      <c r="H2401" s="7">
        <v>4.1845739999999996</v>
      </c>
      <c r="I2401" s="7">
        <v>4.8820030000000001</v>
      </c>
      <c r="J2401" s="7">
        <v>9.0665770000000006</v>
      </c>
      <c r="K2401" s="7">
        <v>3.4871449999999999</v>
      </c>
      <c r="L2401" s="7">
        <v>0</v>
      </c>
      <c r="M2401" s="7">
        <v>0</v>
      </c>
      <c r="N2401" s="7">
        <v>0</v>
      </c>
      <c r="O2401" s="7">
        <v>0</v>
      </c>
      <c r="P2401" s="7">
        <v>0</v>
      </c>
      <c r="Q2401" s="7">
        <v>0</v>
      </c>
      <c r="R2401" s="7">
        <v>0</v>
      </c>
      <c r="S2401" s="7">
        <v>0</v>
      </c>
      <c r="T2401" s="7"/>
    </row>
    <row r="2402" spans="1:20" x14ac:dyDescent="0.35">
      <c r="A2402" s="6" t="s">
        <v>185</v>
      </c>
      <c r="B2402" s="6" t="s">
        <v>208</v>
      </c>
      <c r="C2402" s="6" t="s">
        <v>699</v>
      </c>
      <c r="D2402" s="6" t="s">
        <v>750</v>
      </c>
      <c r="E2402" s="6" t="s">
        <v>303</v>
      </c>
      <c r="F2402" s="6" t="s">
        <v>691</v>
      </c>
      <c r="G2402" s="6" t="s">
        <v>692</v>
      </c>
      <c r="H2402" s="7">
        <v>17.435725000000001</v>
      </c>
      <c r="I2402" s="7">
        <v>22.317727999999999</v>
      </c>
      <c r="J2402" s="7">
        <v>28.594588999999999</v>
      </c>
      <c r="K2402" s="7">
        <v>11.158863999999999</v>
      </c>
      <c r="L2402" s="7">
        <v>0</v>
      </c>
      <c r="M2402" s="7">
        <v>0</v>
      </c>
      <c r="N2402" s="7">
        <v>0</v>
      </c>
      <c r="O2402" s="7">
        <v>0</v>
      </c>
      <c r="P2402" s="7">
        <v>0</v>
      </c>
      <c r="Q2402" s="7">
        <v>0</v>
      </c>
      <c r="R2402" s="7">
        <v>0</v>
      </c>
      <c r="S2402" s="7">
        <v>0</v>
      </c>
      <c r="T2402" s="7"/>
    </row>
    <row r="2403" spans="1:20" x14ac:dyDescent="0.35">
      <c r="A2403" s="6" t="s">
        <v>185</v>
      </c>
      <c r="B2403" s="6" t="s">
        <v>208</v>
      </c>
      <c r="C2403" s="6" t="s">
        <v>699</v>
      </c>
      <c r="D2403" s="6" t="s">
        <v>750</v>
      </c>
      <c r="E2403" s="6" t="s">
        <v>303</v>
      </c>
      <c r="F2403" s="6" t="s">
        <v>712</v>
      </c>
      <c r="G2403" s="6" t="s">
        <v>713</v>
      </c>
      <c r="H2403" s="7">
        <v>5.5794319999999997</v>
      </c>
      <c r="I2403" s="7">
        <v>2.7897159999999999</v>
      </c>
      <c r="J2403" s="7">
        <v>6.9742899999999999</v>
      </c>
      <c r="K2403" s="7">
        <v>4.1845739999999996</v>
      </c>
      <c r="L2403" s="7">
        <v>0</v>
      </c>
      <c r="M2403" s="7">
        <v>0</v>
      </c>
      <c r="N2403" s="7">
        <v>0</v>
      </c>
      <c r="O2403" s="7">
        <v>0</v>
      </c>
      <c r="P2403" s="7">
        <v>0</v>
      </c>
      <c r="Q2403" s="7">
        <v>0</v>
      </c>
      <c r="R2403" s="7">
        <v>0</v>
      </c>
      <c r="S2403" s="7">
        <v>0</v>
      </c>
      <c r="T2403" s="7"/>
    </row>
    <row r="2404" spans="1:20" x14ac:dyDescent="0.35">
      <c r="A2404" s="6" t="s">
        <v>185</v>
      </c>
      <c r="B2404" s="6" t="s">
        <v>208</v>
      </c>
      <c r="C2404" s="6" t="s">
        <v>699</v>
      </c>
      <c r="D2404" s="6" t="s">
        <v>750</v>
      </c>
      <c r="E2404" s="6" t="s">
        <v>303</v>
      </c>
      <c r="F2404" s="6" t="s">
        <v>693</v>
      </c>
      <c r="G2404" s="6" t="s">
        <v>694</v>
      </c>
      <c r="H2404" s="7">
        <v>4.8820030000000001</v>
      </c>
      <c r="I2404" s="7">
        <v>4.8820030000000001</v>
      </c>
      <c r="J2404" s="7">
        <v>10.461435</v>
      </c>
      <c r="K2404" s="7">
        <v>6.9742899999999999</v>
      </c>
      <c r="L2404" s="7">
        <v>0</v>
      </c>
      <c r="M2404" s="7">
        <v>0</v>
      </c>
      <c r="N2404" s="7">
        <v>0</v>
      </c>
      <c r="O2404" s="7">
        <v>0</v>
      </c>
      <c r="P2404" s="7">
        <v>0</v>
      </c>
      <c r="Q2404" s="7">
        <v>0</v>
      </c>
      <c r="R2404" s="7">
        <v>0</v>
      </c>
      <c r="S2404" s="7">
        <v>0</v>
      </c>
      <c r="T2404" s="7"/>
    </row>
    <row r="2405" spans="1:20" x14ac:dyDescent="0.35">
      <c r="A2405" s="6" t="s">
        <v>185</v>
      </c>
      <c r="B2405" s="6" t="s">
        <v>208</v>
      </c>
      <c r="C2405" s="6" t="s">
        <v>699</v>
      </c>
      <c r="D2405" s="6" t="s">
        <v>750</v>
      </c>
      <c r="E2405" s="6" t="s">
        <v>303</v>
      </c>
      <c r="F2405" s="6" t="s">
        <v>714</v>
      </c>
      <c r="G2405" s="6" t="s">
        <v>715</v>
      </c>
      <c r="H2405" s="7">
        <v>6.2768610000000002</v>
      </c>
      <c r="I2405" s="7">
        <v>10.461435</v>
      </c>
      <c r="J2405" s="7">
        <v>12.553722</v>
      </c>
      <c r="K2405" s="7">
        <v>6.2768610000000002</v>
      </c>
      <c r="L2405" s="7">
        <v>0</v>
      </c>
      <c r="M2405" s="7">
        <v>0</v>
      </c>
      <c r="N2405" s="7">
        <v>0</v>
      </c>
      <c r="O2405" s="7">
        <v>0</v>
      </c>
      <c r="P2405" s="7">
        <v>0</v>
      </c>
      <c r="Q2405" s="7">
        <v>0</v>
      </c>
      <c r="R2405" s="7">
        <v>0</v>
      </c>
      <c r="S2405" s="7">
        <v>0</v>
      </c>
      <c r="T2405" s="7"/>
    </row>
    <row r="2406" spans="1:20" x14ac:dyDescent="0.35">
      <c r="A2406" s="6" t="s">
        <v>185</v>
      </c>
      <c r="B2406" s="6" t="s">
        <v>208</v>
      </c>
      <c r="C2406" s="6" t="s">
        <v>699</v>
      </c>
      <c r="D2406" s="6" t="s">
        <v>750</v>
      </c>
      <c r="E2406" s="6" t="s">
        <v>303</v>
      </c>
      <c r="F2406" s="6" t="s">
        <v>320</v>
      </c>
      <c r="G2406" s="6" t="s">
        <v>321</v>
      </c>
      <c r="H2406" s="7">
        <v>4.2268400000000002</v>
      </c>
      <c r="I2406" s="7">
        <v>2.1134200000000001</v>
      </c>
      <c r="J2406" s="7">
        <v>6.3402599999999998</v>
      </c>
      <c r="K2406" s="7">
        <v>1.9090069999999999</v>
      </c>
      <c r="L2406" s="7">
        <v>5.1654159999999996</v>
      </c>
      <c r="M2406" s="7">
        <v>11.259520999999999</v>
      </c>
      <c r="N2406" s="7">
        <v>16.825915999999999</v>
      </c>
      <c r="O2406" s="7">
        <v>16.661704</v>
      </c>
      <c r="P2406" s="7">
        <v>15.264469999999999</v>
      </c>
      <c r="Q2406" s="7">
        <v>0</v>
      </c>
      <c r="R2406" s="7">
        <v>0</v>
      </c>
      <c r="S2406" s="7">
        <v>0</v>
      </c>
      <c r="T2406" s="7"/>
    </row>
    <row r="2407" spans="1:20" x14ac:dyDescent="0.35">
      <c r="A2407" s="6" t="s">
        <v>185</v>
      </c>
      <c r="B2407" s="6" t="s">
        <v>208</v>
      </c>
      <c r="C2407" s="6" t="s">
        <v>699</v>
      </c>
      <c r="D2407" s="6" t="s">
        <v>750</v>
      </c>
      <c r="E2407" s="6" t="s">
        <v>303</v>
      </c>
      <c r="F2407" s="6" t="s">
        <v>322</v>
      </c>
      <c r="G2407" s="6" t="s">
        <v>323</v>
      </c>
      <c r="H2407" s="7">
        <v>10.5671</v>
      </c>
      <c r="I2407" s="7">
        <v>12.68052</v>
      </c>
      <c r="J2407" s="7">
        <v>12.68052</v>
      </c>
      <c r="K2407" s="7">
        <v>35.739370000000001</v>
      </c>
      <c r="L2407" s="7">
        <v>13.011512</v>
      </c>
      <c r="M2407" s="7">
        <v>0</v>
      </c>
      <c r="N2407" s="6"/>
      <c r="O2407" s="6"/>
      <c r="P2407" s="6"/>
      <c r="Q2407" s="6"/>
      <c r="R2407" s="6"/>
      <c r="S2407" s="6"/>
      <c r="T2407" s="7"/>
    </row>
    <row r="2408" spans="1:20" x14ac:dyDescent="0.35">
      <c r="A2408" s="6" t="s">
        <v>185</v>
      </c>
      <c r="B2408" s="6" t="s">
        <v>208</v>
      </c>
      <c r="C2408" s="6" t="s">
        <v>699</v>
      </c>
      <c r="D2408" s="6" t="s">
        <v>750</v>
      </c>
      <c r="E2408" s="6" t="s">
        <v>303</v>
      </c>
      <c r="F2408" s="6" t="s">
        <v>324</v>
      </c>
      <c r="G2408" s="6" t="s">
        <v>325</v>
      </c>
      <c r="H2408" s="6"/>
      <c r="I2408" s="6"/>
      <c r="J2408" s="6"/>
      <c r="K2408" s="7">
        <v>0</v>
      </c>
      <c r="L2408" s="7">
        <v>0</v>
      </c>
      <c r="M2408" s="7">
        <v>0</v>
      </c>
      <c r="N2408" s="7">
        <v>11.02796</v>
      </c>
      <c r="O2408" s="7">
        <v>9.7751640000000002</v>
      </c>
      <c r="P2408" s="7">
        <v>5.7191549999999998</v>
      </c>
      <c r="Q2408" s="7">
        <v>3.8898920000000001</v>
      </c>
      <c r="R2408" s="7">
        <v>4.7097559999999996</v>
      </c>
      <c r="S2408" s="7">
        <v>7.9829249999999998</v>
      </c>
      <c r="T2408" s="7"/>
    </row>
    <row r="2409" spans="1:20" x14ac:dyDescent="0.35">
      <c r="A2409" s="6" t="s">
        <v>185</v>
      </c>
      <c r="B2409" s="6" t="s">
        <v>208</v>
      </c>
      <c r="C2409" s="6" t="s">
        <v>699</v>
      </c>
      <c r="D2409" s="6" t="s">
        <v>750</v>
      </c>
      <c r="E2409" s="6" t="s">
        <v>303</v>
      </c>
      <c r="F2409" s="6" t="s">
        <v>677</v>
      </c>
      <c r="G2409" s="6" t="s">
        <v>678</v>
      </c>
      <c r="H2409" s="7">
        <v>9.5103899999999992</v>
      </c>
      <c r="I2409" s="7">
        <v>5.7062340000000003</v>
      </c>
      <c r="J2409" s="7">
        <v>10.461429000000001</v>
      </c>
      <c r="K2409" s="7">
        <v>8.7051940000000005</v>
      </c>
      <c r="L2409" s="7">
        <v>0</v>
      </c>
      <c r="M2409" s="7">
        <v>0</v>
      </c>
      <c r="N2409" s="7">
        <v>0</v>
      </c>
      <c r="O2409" s="7">
        <v>0</v>
      </c>
      <c r="P2409" s="7">
        <v>0</v>
      </c>
      <c r="Q2409" s="7">
        <v>0</v>
      </c>
      <c r="R2409" s="7">
        <v>0</v>
      </c>
      <c r="S2409" s="7">
        <v>0</v>
      </c>
      <c r="T2409" s="7"/>
    </row>
    <row r="2410" spans="1:20" x14ac:dyDescent="0.35">
      <c r="A2410" s="6" t="s">
        <v>185</v>
      </c>
      <c r="B2410" s="6" t="s">
        <v>208</v>
      </c>
      <c r="C2410" s="6" t="s">
        <v>699</v>
      </c>
      <c r="D2410" s="6" t="s">
        <v>750</v>
      </c>
      <c r="E2410" s="6" t="s">
        <v>303</v>
      </c>
      <c r="F2410" s="6" t="s">
        <v>716</v>
      </c>
      <c r="G2410" s="6" t="s">
        <v>717</v>
      </c>
      <c r="H2410" s="7">
        <v>3.8041559999999999</v>
      </c>
      <c r="I2410" s="7">
        <v>2.8531170000000001</v>
      </c>
      <c r="J2410" s="7">
        <v>3.8041559999999999</v>
      </c>
      <c r="K2410" s="7">
        <v>4.4174449999999998</v>
      </c>
      <c r="L2410" s="7">
        <v>0</v>
      </c>
      <c r="M2410" s="7">
        <v>0</v>
      </c>
      <c r="N2410" s="7">
        <v>0</v>
      </c>
      <c r="O2410" s="7">
        <v>0</v>
      </c>
      <c r="P2410" s="7">
        <v>0</v>
      </c>
      <c r="Q2410" s="7">
        <v>0</v>
      </c>
      <c r="R2410" s="7">
        <v>0</v>
      </c>
      <c r="S2410" s="7">
        <v>0</v>
      </c>
      <c r="T2410" s="7"/>
    </row>
    <row r="2411" spans="1:20" x14ac:dyDescent="0.35">
      <c r="A2411" s="6" t="s">
        <v>185</v>
      </c>
      <c r="B2411" s="6" t="s">
        <v>208</v>
      </c>
      <c r="C2411" s="6" t="s">
        <v>699</v>
      </c>
      <c r="D2411" s="6" t="s">
        <v>750</v>
      </c>
      <c r="E2411" s="6" t="s">
        <v>303</v>
      </c>
      <c r="F2411" s="6" t="s">
        <v>707</v>
      </c>
      <c r="G2411" s="6" t="s">
        <v>708</v>
      </c>
      <c r="H2411" s="7">
        <v>17.118701999999999</v>
      </c>
      <c r="I2411" s="7">
        <v>9.5103899999999992</v>
      </c>
      <c r="J2411" s="7">
        <v>13.314546</v>
      </c>
      <c r="K2411" s="7">
        <v>11.860282</v>
      </c>
      <c r="L2411" s="7">
        <v>0</v>
      </c>
      <c r="M2411" s="7">
        <v>0</v>
      </c>
      <c r="N2411" s="7">
        <v>0</v>
      </c>
      <c r="O2411" s="7">
        <v>0</v>
      </c>
      <c r="P2411" s="7">
        <v>0</v>
      </c>
      <c r="Q2411" s="7">
        <v>0</v>
      </c>
      <c r="R2411" s="7">
        <v>0</v>
      </c>
      <c r="S2411" s="7">
        <v>0</v>
      </c>
      <c r="T2411" s="7"/>
    </row>
    <row r="2412" spans="1:20" x14ac:dyDescent="0.35">
      <c r="A2412" s="6" t="s">
        <v>185</v>
      </c>
      <c r="B2412" s="6" t="s">
        <v>208</v>
      </c>
      <c r="C2412" s="6" t="s">
        <v>699</v>
      </c>
      <c r="D2412" s="6" t="s">
        <v>750</v>
      </c>
      <c r="E2412" s="6" t="s">
        <v>303</v>
      </c>
      <c r="F2412" s="6" t="s">
        <v>718</v>
      </c>
      <c r="G2412" s="6" t="s">
        <v>719</v>
      </c>
      <c r="H2412" s="7">
        <v>1.9020779999999999</v>
      </c>
      <c r="I2412" s="7">
        <v>4.7551949999999996</v>
      </c>
      <c r="J2412" s="7">
        <v>6.657273</v>
      </c>
      <c r="K2412" s="7">
        <v>6.9020140000000003</v>
      </c>
      <c r="L2412" s="7">
        <v>0</v>
      </c>
      <c r="M2412" s="7">
        <v>0</v>
      </c>
      <c r="N2412" s="7">
        <v>0</v>
      </c>
      <c r="O2412" s="7">
        <v>0</v>
      </c>
      <c r="P2412" s="7">
        <v>0</v>
      </c>
      <c r="Q2412" s="7">
        <v>0</v>
      </c>
      <c r="R2412" s="7">
        <v>0</v>
      </c>
      <c r="S2412" s="7">
        <v>0</v>
      </c>
      <c r="T2412" s="7"/>
    </row>
    <row r="2413" spans="1:20" x14ac:dyDescent="0.35">
      <c r="A2413" s="6" t="s">
        <v>185</v>
      </c>
      <c r="B2413" s="6" t="s">
        <v>208</v>
      </c>
      <c r="C2413" s="6" t="s">
        <v>699</v>
      </c>
      <c r="D2413" s="6" t="s">
        <v>750</v>
      </c>
      <c r="E2413" s="6" t="s">
        <v>303</v>
      </c>
      <c r="F2413" s="6" t="s">
        <v>743</v>
      </c>
      <c r="G2413" s="6" t="s">
        <v>744</v>
      </c>
      <c r="H2413" s="7">
        <v>2.8531170000000001</v>
      </c>
      <c r="I2413" s="7">
        <v>2.8531170000000001</v>
      </c>
      <c r="J2413" s="7">
        <v>4.7551949999999996</v>
      </c>
      <c r="K2413" s="7">
        <v>2.8533569999999999</v>
      </c>
      <c r="L2413" s="7">
        <v>0</v>
      </c>
      <c r="M2413" s="7">
        <v>0</v>
      </c>
      <c r="N2413" s="7">
        <v>0</v>
      </c>
      <c r="O2413" s="7">
        <v>0</v>
      </c>
      <c r="P2413" s="7">
        <v>0</v>
      </c>
      <c r="Q2413" s="7">
        <v>0</v>
      </c>
      <c r="R2413" s="7">
        <v>0</v>
      </c>
      <c r="S2413" s="7">
        <v>0</v>
      </c>
      <c r="T2413" s="7"/>
    </row>
    <row r="2414" spans="1:20" x14ac:dyDescent="0.35">
      <c r="A2414" s="6" t="s">
        <v>185</v>
      </c>
      <c r="B2414" s="6" t="s">
        <v>208</v>
      </c>
      <c r="C2414" s="6" t="s">
        <v>699</v>
      </c>
      <c r="D2414" s="6" t="s">
        <v>750</v>
      </c>
      <c r="E2414" s="6" t="s">
        <v>303</v>
      </c>
      <c r="F2414" s="6" t="s">
        <v>326</v>
      </c>
      <c r="G2414" s="6" t="s">
        <v>327</v>
      </c>
      <c r="H2414" s="7">
        <v>8.4536800000000003</v>
      </c>
      <c r="I2414" s="7">
        <v>14.793939999999999</v>
      </c>
      <c r="J2414" s="7">
        <v>12.68052</v>
      </c>
      <c r="K2414" s="7">
        <v>9.7151309999999995</v>
      </c>
      <c r="L2414" s="7">
        <v>14.523508</v>
      </c>
      <c r="M2414" s="7">
        <v>23.261683000000001</v>
      </c>
      <c r="N2414" s="7">
        <v>9.4305439999999994</v>
      </c>
      <c r="O2414" s="7">
        <v>9.3897040000000001</v>
      </c>
      <c r="P2414" s="7">
        <v>8.6163799999999995</v>
      </c>
      <c r="Q2414" s="7">
        <v>7.7630379999999999</v>
      </c>
      <c r="R2414" s="7">
        <v>10.450632000000001</v>
      </c>
      <c r="S2414" s="7">
        <v>10.858275000000001</v>
      </c>
      <c r="T2414" s="7"/>
    </row>
    <row r="2415" spans="1:20" x14ac:dyDescent="0.35">
      <c r="A2415" s="6" t="s">
        <v>185</v>
      </c>
      <c r="B2415" s="6" t="s">
        <v>208</v>
      </c>
      <c r="C2415" s="6" t="s">
        <v>699</v>
      </c>
      <c r="D2415" s="6" t="s">
        <v>750</v>
      </c>
      <c r="E2415" s="6" t="s">
        <v>303</v>
      </c>
      <c r="F2415" s="6" t="s">
        <v>328</v>
      </c>
      <c r="G2415" s="6" t="s">
        <v>329</v>
      </c>
      <c r="H2415" s="7">
        <v>38.041559999999997</v>
      </c>
      <c r="I2415" s="7">
        <v>42.796754999999997</v>
      </c>
      <c r="J2415" s="7">
        <v>54.209223000000001</v>
      </c>
      <c r="K2415" s="7">
        <v>59.231155999999999</v>
      </c>
      <c r="L2415" s="7">
        <v>39.276439000000003</v>
      </c>
      <c r="M2415" s="7">
        <v>67.669174999999996</v>
      </c>
      <c r="N2415" s="7">
        <v>75.207853</v>
      </c>
      <c r="O2415" s="7">
        <v>72.249296000000001</v>
      </c>
      <c r="P2415" s="7">
        <v>0</v>
      </c>
      <c r="Q2415" s="7">
        <v>0</v>
      </c>
      <c r="R2415" s="7">
        <v>0</v>
      </c>
      <c r="S2415" s="7">
        <v>0</v>
      </c>
      <c r="T2415" s="7"/>
    </row>
    <row r="2416" spans="1:20" x14ac:dyDescent="0.35">
      <c r="A2416" s="6" t="s">
        <v>185</v>
      </c>
      <c r="B2416" s="6" t="s">
        <v>208</v>
      </c>
      <c r="C2416" s="6" t="s">
        <v>699</v>
      </c>
      <c r="D2416" s="6" t="s">
        <v>750</v>
      </c>
      <c r="E2416" s="6" t="s">
        <v>303</v>
      </c>
      <c r="F2416" s="6" t="s">
        <v>330</v>
      </c>
      <c r="G2416" s="6" t="s">
        <v>331</v>
      </c>
      <c r="H2416" s="6"/>
      <c r="I2416" s="6"/>
      <c r="J2416" s="6"/>
      <c r="K2416" s="7">
        <v>0</v>
      </c>
      <c r="L2416" s="7">
        <v>0</v>
      </c>
      <c r="M2416" s="7">
        <v>0</v>
      </c>
      <c r="N2416" s="7">
        <v>0</v>
      </c>
      <c r="O2416" s="7">
        <v>43.462656000000003</v>
      </c>
      <c r="P2416" s="7">
        <v>157.82901000000001</v>
      </c>
      <c r="Q2416" s="7">
        <v>115.765508</v>
      </c>
      <c r="R2416" s="7">
        <v>66.430890000000005</v>
      </c>
      <c r="S2416" s="7">
        <v>105.070815</v>
      </c>
      <c r="T2416" s="7"/>
    </row>
    <row r="2417" spans="1:20" x14ac:dyDescent="0.35">
      <c r="A2417" s="6" t="s">
        <v>185</v>
      </c>
      <c r="B2417" s="6" t="s">
        <v>208</v>
      </c>
      <c r="C2417" s="6" t="s">
        <v>699</v>
      </c>
      <c r="D2417" s="6" t="s">
        <v>750</v>
      </c>
      <c r="E2417" s="6" t="s">
        <v>303</v>
      </c>
      <c r="F2417" s="6" t="s">
        <v>332</v>
      </c>
      <c r="G2417" s="6" t="s">
        <v>333</v>
      </c>
      <c r="H2417" s="7">
        <v>11.412468000000001</v>
      </c>
      <c r="I2417" s="7">
        <v>10.461429000000001</v>
      </c>
      <c r="J2417" s="7">
        <v>20.922858000000002</v>
      </c>
      <c r="K2417" s="7">
        <v>19.92653</v>
      </c>
      <c r="L2417" s="7">
        <v>11.915677000000001</v>
      </c>
      <c r="M2417" s="7">
        <v>32.471891999999997</v>
      </c>
      <c r="N2417" s="7">
        <v>31.746794000000001</v>
      </c>
      <c r="O2417" s="7">
        <v>37.357183999999997</v>
      </c>
      <c r="P2417" s="7">
        <v>0</v>
      </c>
      <c r="Q2417" s="7">
        <v>0</v>
      </c>
      <c r="R2417" s="7">
        <v>0</v>
      </c>
      <c r="S2417" s="7">
        <v>0</v>
      </c>
      <c r="T2417" s="7"/>
    </row>
    <row r="2418" spans="1:20" x14ac:dyDescent="0.35">
      <c r="A2418" s="6" t="s">
        <v>185</v>
      </c>
      <c r="B2418" s="6" t="s">
        <v>208</v>
      </c>
      <c r="C2418" s="6" t="s">
        <v>699</v>
      </c>
      <c r="D2418" s="6" t="s">
        <v>750</v>
      </c>
      <c r="E2418" s="6" t="s">
        <v>303</v>
      </c>
      <c r="F2418" s="6" t="s">
        <v>334</v>
      </c>
      <c r="G2418" s="6" t="s">
        <v>335</v>
      </c>
      <c r="H2418" s="6"/>
      <c r="I2418" s="6"/>
      <c r="J2418" s="6"/>
      <c r="K2418" s="7">
        <v>0</v>
      </c>
      <c r="L2418" s="7">
        <v>0</v>
      </c>
      <c r="M2418" s="7">
        <v>0</v>
      </c>
      <c r="N2418" s="7">
        <v>0</v>
      </c>
      <c r="O2418" s="7">
        <v>22.476201</v>
      </c>
      <c r="P2418" s="7">
        <v>122.75198</v>
      </c>
      <c r="Q2418" s="7">
        <v>100.338296</v>
      </c>
      <c r="R2418" s="7">
        <v>58.931477999999998</v>
      </c>
      <c r="S2418" s="7">
        <v>88.752200000000002</v>
      </c>
      <c r="T2418" s="7"/>
    </row>
    <row r="2419" spans="1:20" x14ac:dyDescent="0.35">
      <c r="A2419" s="6" t="s">
        <v>185</v>
      </c>
      <c r="B2419" s="6" t="s">
        <v>208</v>
      </c>
      <c r="C2419" s="6" t="s">
        <v>699</v>
      </c>
      <c r="D2419" s="6" t="s">
        <v>750</v>
      </c>
      <c r="E2419" s="6" t="s">
        <v>303</v>
      </c>
      <c r="F2419" s="6" t="s">
        <v>336</v>
      </c>
      <c r="G2419" s="6" t="s">
        <v>337</v>
      </c>
      <c r="H2419" s="7">
        <v>8.5593509999999995</v>
      </c>
      <c r="I2419" s="7">
        <v>4.7551949999999996</v>
      </c>
      <c r="J2419" s="7">
        <v>16.167663000000001</v>
      </c>
      <c r="K2419" s="7">
        <v>16.234528000000001</v>
      </c>
      <c r="L2419" s="7">
        <v>7.9833829999999999</v>
      </c>
      <c r="M2419" s="7">
        <v>12.934718</v>
      </c>
      <c r="N2419" s="7">
        <v>20.423016000000001</v>
      </c>
      <c r="O2419" s="7">
        <v>30.421337999999999</v>
      </c>
      <c r="P2419" s="7">
        <v>0</v>
      </c>
      <c r="Q2419" s="7">
        <v>0</v>
      </c>
      <c r="R2419" s="7">
        <v>0</v>
      </c>
      <c r="S2419" s="7">
        <v>0</v>
      </c>
      <c r="T2419" s="7"/>
    </row>
    <row r="2420" spans="1:20" x14ac:dyDescent="0.35">
      <c r="A2420" s="6" t="s">
        <v>185</v>
      </c>
      <c r="B2420" s="6" t="s">
        <v>208</v>
      </c>
      <c r="C2420" s="6" t="s">
        <v>699</v>
      </c>
      <c r="D2420" s="6" t="s">
        <v>750</v>
      </c>
      <c r="E2420" s="6" t="s">
        <v>303</v>
      </c>
      <c r="F2420" s="6" t="s">
        <v>338</v>
      </c>
      <c r="G2420" s="6" t="s">
        <v>339</v>
      </c>
      <c r="H2420" s="6"/>
      <c r="I2420" s="6"/>
      <c r="J2420" s="6"/>
      <c r="K2420" s="7">
        <v>0</v>
      </c>
      <c r="L2420" s="7">
        <v>0</v>
      </c>
      <c r="M2420" s="7">
        <v>0</v>
      </c>
      <c r="N2420" s="7">
        <v>0</v>
      </c>
      <c r="O2420" s="7">
        <v>18.303719999999998</v>
      </c>
      <c r="P2420" s="7">
        <v>162.51298499999999</v>
      </c>
      <c r="Q2420" s="7">
        <v>129.56394399999999</v>
      </c>
      <c r="R2420" s="7">
        <v>60.911658000000003</v>
      </c>
      <c r="S2420" s="7">
        <v>107.67126500000001</v>
      </c>
      <c r="T2420" s="7"/>
    </row>
    <row r="2421" spans="1:20" x14ac:dyDescent="0.35">
      <c r="A2421" s="6" t="s">
        <v>185</v>
      </c>
      <c r="B2421" s="6" t="s">
        <v>208</v>
      </c>
      <c r="C2421" s="6" t="s">
        <v>699</v>
      </c>
      <c r="D2421" s="6" t="s">
        <v>750</v>
      </c>
      <c r="E2421" s="6" t="s">
        <v>303</v>
      </c>
      <c r="F2421" s="6" t="s">
        <v>340</v>
      </c>
      <c r="G2421" s="6" t="s">
        <v>341</v>
      </c>
      <c r="H2421" s="7">
        <v>19.020779999999998</v>
      </c>
      <c r="I2421" s="7">
        <v>29.587879999999998</v>
      </c>
      <c r="J2421" s="7">
        <v>38.041559999999997</v>
      </c>
      <c r="K2421" s="7">
        <v>32.004250999999996</v>
      </c>
      <c r="L2421" s="7">
        <v>30.513842</v>
      </c>
      <c r="M2421" s="7">
        <v>32.954326999999999</v>
      </c>
      <c r="N2421" s="7">
        <v>19.926048000000002</v>
      </c>
      <c r="O2421" s="7">
        <v>19.72064</v>
      </c>
      <c r="P2421" s="7">
        <v>18.056255</v>
      </c>
      <c r="Q2421" s="7">
        <v>11.650539999999999</v>
      </c>
      <c r="R2421" s="7">
        <v>15.664350000000001</v>
      </c>
      <c r="S2421" s="7">
        <v>16.281120000000001</v>
      </c>
      <c r="T2421" s="7"/>
    </row>
    <row r="2422" spans="1:20" x14ac:dyDescent="0.35">
      <c r="A2422" s="6" t="s">
        <v>185</v>
      </c>
      <c r="B2422" s="6" t="s">
        <v>208</v>
      </c>
      <c r="C2422" s="6" t="s">
        <v>699</v>
      </c>
      <c r="D2422" s="6" t="s">
        <v>750</v>
      </c>
      <c r="E2422" s="6" t="s">
        <v>303</v>
      </c>
      <c r="F2422" s="6" t="s">
        <v>342</v>
      </c>
      <c r="G2422" s="6" t="s">
        <v>343</v>
      </c>
      <c r="H2422" s="7">
        <v>8.1630900000000004</v>
      </c>
      <c r="I2422" s="7">
        <v>7.8002859999999998</v>
      </c>
      <c r="J2422" s="7">
        <v>11.246924</v>
      </c>
      <c r="K2422" s="7">
        <v>5.689711</v>
      </c>
      <c r="L2422" s="7">
        <v>8.9717319999999994</v>
      </c>
      <c r="M2422" s="7">
        <v>7.1790529999999997</v>
      </c>
      <c r="N2422" s="7">
        <v>1.2345219999999999</v>
      </c>
      <c r="O2422" s="7">
        <v>0</v>
      </c>
      <c r="P2422" s="7">
        <v>0</v>
      </c>
      <c r="Q2422" s="7">
        <v>0</v>
      </c>
      <c r="R2422" s="7">
        <v>0</v>
      </c>
      <c r="S2422" s="7">
        <v>0</v>
      </c>
      <c r="T2422" s="7"/>
    </row>
    <row r="2423" spans="1:20" x14ac:dyDescent="0.35">
      <c r="A2423" s="6" t="s">
        <v>185</v>
      </c>
      <c r="B2423" s="6" t="s">
        <v>208</v>
      </c>
      <c r="C2423" s="6" t="s">
        <v>699</v>
      </c>
      <c r="D2423" s="6" t="s">
        <v>750</v>
      </c>
      <c r="E2423" s="6" t="s">
        <v>303</v>
      </c>
      <c r="F2423" s="6" t="s">
        <v>344</v>
      </c>
      <c r="G2423" s="6" t="s">
        <v>345</v>
      </c>
      <c r="H2423" s="7">
        <v>3.6632600000000002</v>
      </c>
      <c r="I2423" s="7">
        <v>4.9454010000000004</v>
      </c>
      <c r="J2423" s="7">
        <v>5.1285639999999999</v>
      </c>
      <c r="K2423" s="7">
        <v>4.4669910000000002</v>
      </c>
      <c r="L2423" s="7">
        <v>4.6785069999999997</v>
      </c>
      <c r="M2423" s="7">
        <v>5.4861139999999997</v>
      </c>
      <c r="N2423" s="7">
        <v>1.06579</v>
      </c>
      <c r="O2423" s="7">
        <v>0</v>
      </c>
      <c r="P2423" s="7">
        <v>0</v>
      </c>
      <c r="Q2423" s="7">
        <v>0</v>
      </c>
      <c r="R2423" s="7">
        <v>0</v>
      </c>
      <c r="S2423" s="7">
        <v>0</v>
      </c>
      <c r="T2423" s="7"/>
    </row>
    <row r="2424" spans="1:20" x14ac:dyDescent="0.35">
      <c r="A2424" s="6" t="s">
        <v>185</v>
      </c>
      <c r="B2424" s="6" t="s">
        <v>208</v>
      </c>
      <c r="C2424" s="6" t="s">
        <v>699</v>
      </c>
      <c r="D2424" s="6" t="s">
        <v>750</v>
      </c>
      <c r="E2424" s="6" t="s">
        <v>303</v>
      </c>
      <c r="F2424" s="6" t="s">
        <v>346</v>
      </c>
      <c r="G2424" s="6" t="s">
        <v>347</v>
      </c>
      <c r="H2424" s="7">
        <v>5.4948899999999998</v>
      </c>
      <c r="I2424" s="7">
        <v>9.3413129999999995</v>
      </c>
      <c r="J2424" s="7">
        <v>14.286714</v>
      </c>
      <c r="K2424" s="7">
        <v>3.219894</v>
      </c>
      <c r="L2424" s="7">
        <v>11.065677000000001</v>
      </c>
      <c r="M2424" s="7">
        <v>8.3415990000000004</v>
      </c>
      <c r="N2424" s="7">
        <v>1.4472130000000001</v>
      </c>
      <c r="O2424" s="7">
        <v>0</v>
      </c>
      <c r="P2424" s="7">
        <v>0</v>
      </c>
      <c r="Q2424" s="7">
        <v>0</v>
      </c>
      <c r="R2424" s="7">
        <v>0</v>
      </c>
      <c r="S2424" s="7">
        <v>0</v>
      </c>
      <c r="T2424" s="7"/>
    </row>
    <row r="2425" spans="1:20" x14ac:dyDescent="0.35">
      <c r="A2425" s="6" t="s">
        <v>185</v>
      </c>
      <c r="B2425" s="6" t="s">
        <v>208</v>
      </c>
      <c r="C2425" s="6" t="s">
        <v>699</v>
      </c>
      <c r="D2425" s="6" t="s">
        <v>750</v>
      </c>
      <c r="E2425" s="6" t="s">
        <v>303</v>
      </c>
      <c r="F2425" s="6" t="s">
        <v>348</v>
      </c>
      <c r="G2425" s="6" t="s">
        <v>349</v>
      </c>
      <c r="H2425" s="7">
        <v>4.2268400000000002</v>
      </c>
      <c r="I2425" s="7">
        <v>12.68052</v>
      </c>
      <c r="J2425" s="7">
        <v>14.793939999999999</v>
      </c>
      <c r="K2425" s="7">
        <v>6.692812</v>
      </c>
      <c r="L2425" s="7">
        <v>16.767968</v>
      </c>
      <c r="M2425" s="7">
        <v>30.97542</v>
      </c>
      <c r="N2425" s="7">
        <v>50.051796000000003</v>
      </c>
      <c r="O2425" s="7">
        <v>49.559336000000002</v>
      </c>
      <c r="P2425" s="7">
        <v>45.391745</v>
      </c>
      <c r="Q2425" s="7">
        <v>68.539696000000006</v>
      </c>
      <c r="R2425" s="7">
        <v>92.047008000000005</v>
      </c>
      <c r="S2425" s="7">
        <v>95.706855000000004</v>
      </c>
      <c r="T2425" s="7"/>
    </row>
    <row r="2426" spans="1:20" x14ac:dyDescent="0.35">
      <c r="A2426" s="6" t="s">
        <v>185</v>
      </c>
      <c r="B2426" s="6" t="s">
        <v>208</v>
      </c>
      <c r="C2426" s="6" t="s">
        <v>699</v>
      </c>
      <c r="D2426" s="6" t="s">
        <v>750</v>
      </c>
      <c r="E2426" s="6" t="s">
        <v>303</v>
      </c>
      <c r="F2426" s="6" t="s">
        <v>350</v>
      </c>
      <c r="G2426" s="6" t="s">
        <v>351</v>
      </c>
      <c r="H2426" s="7">
        <v>19.020779999999998</v>
      </c>
      <c r="I2426" s="7">
        <v>10.5671</v>
      </c>
      <c r="J2426" s="7">
        <v>50.722079999999998</v>
      </c>
      <c r="K2426" s="7">
        <v>29.145734000000001</v>
      </c>
      <c r="L2426" s="7">
        <v>34.980727000000002</v>
      </c>
      <c r="M2426" s="7">
        <v>79.837301999999994</v>
      </c>
      <c r="N2426" s="7">
        <v>82.745192000000003</v>
      </c>
      <c r="O2426" s="7">
        <v>81.919123999999996</v>
      </c>
      <c r="P2426" s="7">
        <v>75.00685</v>
      </c>
      <c r="Q2426" s="7">
        <v>93.060879999999997</v>
      </c>
      <c r="R2426" s="7">
        <v>124.978176</v>
      </c>
      <c r="S2426" s="7">
        <v>129.95902000000001</v>
      </c>
      <c r="T2426" s="7"/>
    </row>
    <row r="2427" spans="1:20" x14ac:dyDescent="0.35">
      <c r="A2427" s="6" t="s">
        <v>185</v>
      </c>
      <c r="B2427" s="6" t="s">
        <v>208</v>
      </c>
      <c r="C2427" s="6" t="s">
        <v>699</v>
      </c>
      <c r="D2427" s="6" t="s">
        <v>750</v>
      </c>
      <c r="E2427" s="6" t="s">
        <v>303</v>
      </c>
      <c r="F2427" s="6" t="s">
        <v>352</v>
      </c>
      <c r="G2427" s="6" t="s">
        <v>353</v>
      </c>
      <c r="H2427" s="7">
        <v>16.907360000000001</v>
      </c>
      <c r="I2427" s="7">
        <v>23.247620000000001</v>
      </c>
      <c r="J2427" s="7">
        <v>44.381819999999998</v>
      </c>
      <c r="K2427" s="7">
        <v>33.931845000000003</v>
      </c>
      <c r="L2427" s="7">
        <v>37.318350000000002</v>
      </c>
      <c r="M2427" s="7">
        <v>66.541562999999996</v>
      </c>
      <c r="N2427" s="7">
        <v>93.382667999999995</v>
      </c>
      <c r="O2427" s="7">
        <v>92.373316000000003</v>
      </c>
      <c r="P2427" s="7">
        <v>84.506974999999997</v>
      </c>
      <c r="Q2427" s="7">
        <v>131.48140000000001</v>
      </c>
      <c r="R2427" s="7">
        <v>176.56956</v>
      </c>
      <c r="S2427" s="7">
        <v>183.607325</v>
      </c>
      <c r="T2427" s="7"/>
    </row>
    <row r="2428" spans="1:20" x14ac:dyDescent="0.35">
      <c r="A2428" s="6" t="s">
        <v>185</v>
      </c>
      <c r="B2428" s="6" t="s">
        <v>208</v>
      </c>
      <c r="C2428" s="6" t="s">
        <v>699</v>
      </c>
      <c r="D2428" s="6" t="s">
        <v>750</v>
      </c>
      <c r="E2428" s="6" t="s">
        <v>303</v>
      </c>
      <c r="F2428" s="6" t="s">
        <v>354</v>
      </c>
      <c r="G2428" s="6" t="s">
        <v>355</v>
      </c>
      <c r="H2428" s="7">
        <v>17.118701999999999</v>
      </c>
      <c r="I2428" s="7">
        <v>19.020779999999998</v>
      </c>
      <c r="J2428" s="7">
        <v>39.943638</v>
      </c>
      <c r="K2428" s="7">
        <v>46.462671</v>
      </c>
      <c r="L2428" s="7">
        <v>70.362638000000004</v>
      </c>
      <c r="M2428" s="7">
        <v>223.12472600000001</v>
      </c>
      <c r="N2428" s="7">
        <v>638.12166400000001</v>
      </c>
      <c r="O2428" s="7">
        <v>413.81521800000002</v>
      </c>
      <c r="P2428" s="7">
        <v>438.99005</v>
      </c>
      <c r="Q2428" s="7">
        <v>112.97000199999999</v>
      </c>
      <c r="R2428" s="7">
        <v>82.109995999999995</v>
      </c>
      <c r="S2428" s="7">
        <v>53.788339999999998</v>
      </c>
      <c r="T2428" s="7"/>
    </row>
    <row r="2429" spans="1:20" x14ac:dyDescent="0.35">
      <c r="A2429" s="6" t="s">
        <v>185</v>
      </c>
      <c r="B2429" s="6" t="s">
        <v>208</v>
      </c>
      <c r="C2429" s="6" t="s">
        <v>699</v>
      </c>
      <c r="D2429" s="6" t="s">
        <v>750</v>
      </c>
      <c r="E2429" s="6" t="s">
        <v>303</v>
      </c>
      <c r="F2429" s="6" t="s">
        <v>356</v>
      </c>
      <c r="G2429" s="6" t="s">
        <v>357</v>
      </c>
      <c r="H2429" s="7">
        <v>28.531169999999999</v>
      </c>
      <c r="I2429" s="7">
        <v>26.629092</v>
      </c>
      <c r="J2429" s="7">
        <v>53.258184</v>
      </c>
      <c r="K2429" s="7">
        <v>33.317932999999996</v>
      </c>
      <c r="L2429" s="7">
        <v>99.070369999999997</v>
      </c>
      <c r="M2429" s="7">
        <v>278.30022200000002</v>
      </c>
      <c r="N2429" s="7">
        <v>83.445532</v>
      </c>
      <c r="O2429" s="7">
        <v>89.996972</v>
      </c>
      <c r="P2429" s="7">
        <v>44.419995</v>
      </c>
      <c r="Q2429" s="7">
        <v>31.239992000000001</v>
      </c>
      <c r="R2429" s="7">
        <v>22.839991999999999</v>
      </c>
      <c r="S2429" s="7">
        <v>17.712765000000001</v>
      </c>
      <c r="T2429" s="7"/>
    </row>
    <row r="2430" spans="1:20" x14ac:dyDescent="0.35">
      <c r="A2430" s="6" t="s">
        <v>185</v>
      </c>
      <c r="B2430" s="6" t="s">
        <v>208</v>
      </c>
      <c r="C2430" s="6" t="s">
        <v>699</v>
      </c>
      <c r="D2430" s="6" t="s">
        <v>750</v>
      </c>
      <c r="E2430" s="6" t="s">
        <v>303</v>
      </c>
      <c r="F2430" s="6" t="s">
        <v>358</v>
      </c>
      <c r="G2430" s="6" t="s">
        <v>359</v>
      </c>
      <c r="H2430" s="7">
        <v>19.020779999999998</v>
      </c>
      <c r="I2430" s="7">
        <v>19.020779999999998</v>
      </c>
      <c r="J2430" s="7">
        <v>35.188442999999999</v>
      </c>
      <c r="K2430" s="7">
        <v>39.279179999999997</v>
      </c>
      <c r="L2430" s="7">
        <v>95.271279000000007</v>
      </c>
      <c r="M2430" s="7">
        <v>164.77435500000001</v>
      </c>
      <c r="N2430" s="7">
        <v>206.278414</v>
      </c>
      <c r="O2430" s="7">
        <v>222.811476</v>
      </c>
      <c r="P2430" s="7">
        <v>111.520005</v>
      </c>
      <c r="Q2430" s="7">
        <v>79.150002000000001</v>
      </c>
      <c r="R2430" s="7">
        <v>58.119996</v>
      </c>
      <c r="S2430" s="7">
        <v>46.833240000000004</v>
      </c>
      <c r="T2430" s="7"/>
    </row>
    <row r="2431" spans="1:20" x14ac:dyDescent="0.35">
      <c r="A2431" s="6" t="s">
        <v>185</v>
      </c>
      <c r="B2431" s="6" t="s">
        <v>208</v>
      </c>
      <c r="C2431" s="6" t="s">
        <v>699</v>
      </c>
      <c r="D2431" s="6" t="s">
        <v>750</v>
      </c>
      <c r="E2431" s="6" t="s">
        <v>303</v>
      </c>
      <c r="F2431" s="6" t="s">
        <v>360</v>
      </c>
      <c r="G2431" s="6" t="s">
        <v>361</v>
      </c>
      <c r="H2431" s="7">
        <v>19.020779999999998</v>
      </c>
      <c r="I2431" s="7">
        <v>19.971819</v>
      </c>
      <c r="J2431" s="7">
        <v>28.531169999999999</v>
      </c>
      <c r="K2431" s="7">
        <v>36.177757999999997</v>
      </c>
      <c r="L2431" s="7">
        <v>93.908017999999998</v>
      </c>
      <c r="M2431" s="7">
        <v>174.361222</v>
      </c>
      <c r="N2431" s="7">
        <v>307.84149400000001</v>
      </c>
      <c r="O2431" s="7">
        <v>199.93213600000001</v>
      </c>
      <c r="P2431" s="7">
        <v>215.11002500000001</v>
      </c>
      <c r="Q2431" s="7">
        <v>55.85</v>
      </c>
      <c r="R2431" s="7">
        <v>40.780003999999998</v>
      </c>
      <c r="S2431" s="7">
        <v>27.755434999999999</v>
      </c>
      <c r="T2431" s="7"/>
    </row>
    <row r="2432" spans="1:20" x14ac:dyDescent="0.35">
      <c r="A2432" s="6" t="s">
        <v>185</v>
      </c>
      <c r="B2432" s="6" t="s">
        <v>208</v>
      </c>
      <c r="C2432" s="6" t="s">
        <v>699</v>
      </c>
      <c r="D2432" s="6" t="s">
        <v>750</v>
      </c>
      <c r="E2432" s="6" t="s">
        <v>303</v>
      </c>
      <c r="F2432" s="6" t="s">
        <v>362</v>
      </c>
      <c r="G2432" s="6" t="s">
        <v>363</v>
      </c>
      <c r="H2432" s="6"/>
      <c r="I2432" s="6"/>
      <c r="J2432" s="6"/>
      <c r="K2432" s="7">
        <v>0</v>
      </c>
      <c r="L2432" s="7">
        <v>0</v>
      </c>
      <c r="M2432" s="7">
        <v>0</v>
      </c>
      <c r="N2432" s="7">
        <v>235.140028</v>
      </c>
      <c r="O2432" s="7">
        <v>132.92002400000001</v>
      </c>
      <c r="P2432" s="7">
        <v>125.760025</v>
      </c>
      <c r="Q2432" s="7">
        <v>86.980012000000002</v>
      </c>
      <c r="R2432" s="7">
        <v>185.770036</v>
      </c>
      <c r="S2432" s="7">
        <v>154.13002499999999</v>
      </c>
      <c r="T2432" s="7"/>
    </row>
    <row r="2433" spans="1:20" x14ac:dyDescent="0.35">
      <c r="A2433" s="6" t="s">
        <v>185</v>
      </c>
      <c r="B2433" s="6" t="s">
        <v>208</v>
      </c>
      <c r="C2433" s="6" t="s">
        <v>699</v>
      </c>
      <c r="D2433" s="6" t="s">
        <v>750</v>
      </c>
      <c r="E2433" s="6" t="s">
        <v>303</v>
      </c>
      <c r="F2433" s="6" t="s">
        <v>364</v>
      </c>
      <c r="G2433" s="6" t="s">
        <v>365</v>
      </c>
      <c r="H2433" s="6"/>
      <c r="I2433" s="6"/>
      <c r="J2433" s="6"/>
      <c r="K2433" s="7">
        <v>0</v>
      </c>
      <c r="L2433" s="7">
        <v>0</v>
      </c>
      <c r="M2433" s="7">
        <v>0</v>
      </c>
      <c r="N2433" s="7">
        <v>0</v>
      </c>
      <c r="O2433" s="7">
        <v>14.99</v>
      </c>
      <c r="P2433" s="7">
        <v>18.3</v>
      </c>
      <c r="Q2433" s="7">
        <v>7.6199960000000004</v>
      </c>
      <c r="R2433" s="7">
        <v>5.389996</v>
      </c>
      <c r="S2433" s="7">
        <v>9.07</v>
      </c>
      <c r="T2433" s="7"/>
    </row>
    <row r="2434" spans="1:20" x14ac:dyDescent="0.35">
      <c r="A2434" s="6" t="s">
        <v>185</v>
      </c>
      <c r="B2434" s="6" t="s">
        <v>208</v>
      </c>
      <c r="C2434" s="6" t="s">
        <v>699</v>
      </c>
      <c r="D2434" s="6" t="s">
        <v>750</v>
      </c>
      <c r="E2434" s="6" t="s">
        <v>303</v>
      </c>
      <c r="F2434" s="6" t="s">
        <v>366</v>
      </c>
      <c r="G2434" s="6" t="s">
        <v>367</v>
      </c>
      <c r="H2434" s="6"/>
      <c r="I2434" s="6"/>
      <c r="J2434" s="6"/>
      <c r="K2434" s="7">
        <v>0</v>
      </c>
      <c r="L2434" s="7">
        <v>0</v>
      </c>
      <c r="M2434" s="7">
        <v>0</v>
      </c>
      <c r="N2434" s="7">
        <v>0</v>
      </c>
      <c r="O2434" s="7">
        <v>14.990004000000001</v>
      </c>
      <c r="P2434" s="7">
        <v>18.300004999999999</v>
      </c>
      <c r="Q2434" s="7">
        <v>7.62</v>
      </c>
      <c r="R2434" s="7">
        <v>5.39</v>
      </c>
      <c r="S2434" s="7">
        <v>9.07</v>
      </c>
      <c r="T2434" s="7"/>
    </row>
    <row r="2435" spans="1:20" x14ac:dyDescent="0.35">
      <c r="A2435" s="6" t="s">
        <v>185</v>
      </c>
      <c r="B2435" s="6" t="s">
        <v>208</v>
      </c>
      <c r="C2435" s="6" t="s">
        <v>699</v>
      </c>
      <c r="D2435" s="6" t="s">
        <v>750</v>
      </c>
      <c r="E2435" s="6" t="s">
        <v>303</v>
      </c>
      <c r="F2435" s="6" t="s">
        <v>368</v>
      </c>
      <c r="G2435" s="6" t="s">
        <v>369</v>
      </c>
      <c r="H2435" s="6"/>
      <c r="I2435" s="6"/>
      <c r="J2435" s="6"/>
      <c r="K2435" s="7">
        <v>0</v>
      </c>
      <c r="L2435" s="7">
        <v>0</v>
      </c>
      <c r="M2435" s="7">
        <v>0</v>
      </c>
      <c r="N2435" s="7">
        <v>0</v>
      </c>
      <c r="O2435" s="7">
        <v>13.780004</v>
      </c>
      <c r="P2435" s="7">
        <v>17.670005</v>
      </c>
      <c r="Q2435" s="7">
        <v>7.8800039999999996</v>
      </c>
      <c r="R2435" s="7">
        <v>5.82</v>
      </c>
      <c r="S2435" s="7">
        <v>9.43</v>
      </c>
      <c r="T2435" s="7"/>
    </row>
    <row r="2436" spans="1:20" x14ac:dyDescent="0.35">
      <c r="A2436" s="6" t="s">
        <v>185</v>
      </c>
      <c r="B2436" s="6" t="s">
        <v>208</v>
      </c>
      <c r="C2436" s="6" t="s">
        <v>699</v>
      </c>
      <c r="D2436" s="6" t="s">
        <v>750</v>
      </c>
      <c r="E2436" s="6" t="s">
        <v>303</v>
      </c>
      <c r="F2436" s="6" t="s">
        <v>370</v>
      </c>
      <c r="G2436" s="6" t="s">
        <v>371</v>
      </c>
      <c r="H2436" s="7">
        <v>11.412468000000001</v>
      </c>
      <c r="I2436" s="7">
        <v>10.461429000000001</v>
      </c>
      <c r="J2436" s="7">
        <v>15.216623999999999</v>
      </c>
      <c r="K2436" s="7">
        <v>21.953465999999999</v>
      </c>
      <c r="L2436" s="7">
        <v>9.8766870000000004</v>
      </c>
      <c r="M2436" s="7">
        <v>21.153127999999999</v>
      </c>
      <c r="N2436" s="7">
        <v>18.825621999999999</v>
      </c>
      <c r="O2436" s="7">
        <v>20.381736</v>
      </c>
      <c r="P2436" s="7">
        <v>0</v>
      </c>
      <c r="Q2436" s="7">
        <v>0</v>
      </c>
      <c r="R2436" s="7">
        <v>0</v>
      </c>
      <c r="S2436" s="7">
        <v>0</v>
      </c>
      <c r="T2436" s="7"/>
    </row>
    <row r="2437" spans="1:20" x14ac:dyDescent="0.35">
      <c r="A2437" s="6" t="s">
        <v>185</v>
      </c>
      <c r="B2437" s="6" t="s">
        <v>208</v>
      </c>
      <c r="C2437" s="6" t="s">
        <v>699</v>
      </c>
      <c r="D2437" s="6" t="s">
        <v>750</v>
      </c>
      <c r="E2437" s="6" t="s">
        <v>303</v>
      </c>
      <c r="F2437" s="6" t="s">
        <v>372</v>
      </c>
      <c r="G2437" s="6" t="s">
        <v>373</v>
      </c>
      <c r="H2437" s="6"/>
      <c r="I2437" s="6"/>
      <c r="J2437" s="6"/>
      <c r="K2437" s="7">
        <v>0</v>
      </c>
      <c r="L2437" s="7">
        <v>0</v>
      </c>
      <c r="M2437" s="7">
        <v>0</v>
      </c>
      <c r="N2437" s="7">
        <v>0</v>
      </c>
      <c r="O2437" s="7">
        <v>12.264096</v>
      </c>
      <c r="P2437" s="7">
        <v>170.34896499999999</v>
      </c>
      <c r="Q2437" s="7">
        <v>145.406026</v>
      </c>
      <c r="R2437" s="7">
        <v>75.784087999999997</v>
      </c>
      <c r="S2437" s="7">
        <v>122.06323</v>
      </c>
      <c r="T2437" s="7"/>
    </row>
    <row r="2438" spans="1:20" x14ac:dyDescent="0.35">
      <c r="A2438" s="6" t="s">
        <v>185</v>
      </c>
      <c r="B2438" s="6" t="s">
        <v>208</v>
      </c>
      <c r="C2438" s="6" t="s">
        <v>699</v>
      </c>
      <c r="D2438" s="6" t="s">
        <v>750</v>
      </c>
      <c r="E2438" s="6" t="s">
        <v>303</v>
      </c>
      <c r="F2438" s="6" t="s">
        <v>374</v>
      </c>
      <c r="G2438" s="6" t="s">
        <v>375</v>
      </c>
      <c r="H2438" s="7">
        <v>291.65195999999997</v>
      </c>
      <c r="I2438" s="7">
        <v>295.87880000000001</v>
      </c>
      <c r="J2438" s="7">
        <v>333.92036000000002</v>
      </c>
      <c r="K2438" s="7">
        <v>301.464068</v>
      </c>
      <c r="L2438" s="7">
        <v>282.03398199999998</v>
      </c>
      <c r="M2438" s="7">
        <v>464.21938999999998</v>
      </c>
      <c r="N2438" s="7">
        <v>277.93536</v>
      </c>
      <c r="O2438" s="7">
        <v>191.41357199999999</v>
      </c>
      <c r="P2438" s="7">
        <v>221.62654499999999</v>
      </c>
      <c r="Q2438" s="7">
        <v>199.96672799999999</v>
      </c>
      <c r="R2438" s="7">
        <v>184.57762199999999</v>
      </c>
      <c r="S2438" s="7">
        <v>250.44197</v>
      </c>
      <c r="T2438" s="7"/>
    </row>
    <row r="2439" spans="1:20" x14ac:dyDescent="0.35">
      <c r="A2439" s="6" t="s">
        <v>185</v>
      </c>
      <c r="B2439" s="6" t="s">
        <v>208</v>
      </c>
      <c r="C2439" s="6" t="s">
        <v>699</v>
      </c>
      <c r="D2439" s="6" t="s">
        <v>750</v>
      </c>
      <c r="E2439" s="6" t="s">
        <v>303</v>
      </c>
      <c r="F2439" s="6" t="s">
        <v>376</v>
      </c>
      <c r="G2439" s="6" t="s">
        <v>377</v>
      </c>
      <c r="H2439" s="7">
        <v>118.35151999999999</v>
      </c>
      <c r="I2439" s="7">
        <v>147.93940000000001</v>
      </c>
      <c r="J2439" s="7">
        <v>147.93940000000001</v>
      </c>
      <c r="K2439" s="7">
        <v>122.166386</v>
      </c>
      <c r="L2439" s="7">
        <v>132.58498599999999</v>
      </c>
      <c r="M2439" s="7">
        <v>165.99634900000001</v>
      </c>
      <c r="N2439" s="7">
        <v>100.967358</v>
      </c>
      <c r="O2439" s="7">
        <v>69.795410000000004</v>
      </c>
      <c r="P2439" s="7">
        <v>80.901865000000001</v>
      </c>
      <c r="Q2439" s="7">
        <v>26.924375999999999</v>
      </c>
      <c r="R2439" s="7">
        <v>24.850249999999999</v>
      </c>
      <c r="S2439" s="7">
        <v>33.713135000000001</v>
      </c>
      <c r="T2439" s="7"/>
    </row>
    <row r="2440" spans="1:20" x14ac:dyDescent="0.35">
      <c r="A2440" s="6" t="s">
        <v>185</v>
      </c>
      <c r="B2440" s="6" t="s">
        <v>208</v>
      </c>
      <c r="C2440" s="6" t="s">
        <v>699</v>
      </c>
      <c r="D2440" s="6" t="s">
        <v>750</v>
      </c>
      <c r="E2440" s="6" t="s">
        <v>303</v>
      </c>
      <c r="F2440" s="6" t="s">
        <v>378</v>
      </c>
      <c r="G2440" s="6" t="s">
        <v>379</v>
      </c>
      <c r="H2440" s="7">
        <v>369.8485</v>
      </c>
      <c r="I2440" s="7">
        <v>477.63292000000001</v>
      </c>
      <c r="J2440" s="7">
        <v>699.54201999999998</v>
      </c>
      <c r="K2440" s="7">
        <v>560.07617200000004</v>
      </c>
      <c r="L2440" s="7">
        <v>680.10591999999997</v>
      </c>
      <c r="M2440" s="7">
        <v>1362.2862050000001</v>
      </c>
      <c r="N2440" s="7">
        <v>1106.487844</v>
      </c>
      <c r="O2440" s="7">
        <v>1044.779988</v>
      </c>
      <c r="P2440" s="7">
        <v>1013.73243</v>
      </c>
      <c r="Q2440" s="7">
        <v>723.27933399999995</v>
      </c>
      <c r="R2440" s="7">
        <v>977.22884399999998</v>
      </c>
      <c r="S2440" s="7">
        <v>1035.90156</v>
      </c>
      <c r="T2440" s="7"/>
    </row>
    <row r="2441" spans="1:20" x14ac:dyDescent="0.35">
      <c r="A2441" s="6" t="s">
        <v>185</v>
      </c>
      <c r="B2441" s="6" t="s">
        <v>208</v>
      </c>
      <c r="C2441" s="6" t="s">
        <v>699</v>
      </c>
      <c r="D2441" s="6" t="s">
        <v>750</v>
      </c>
      <c r="E2441" s="6" t="s">
        <v>303</v>
      </c>
      <c r="F2441" s="6" t="s">
        <v>380</v>
      </c>
      <c r="G2441" s="6" t="s">
        <v>381</v>
      </c>
      <c r="H2441" s="7">
        <v>171.18701999999999</v>
      </c>
      <c r="I2441" s="7">
        <v>211.34200000000001</v>
      </c>
      <c r="J2441" s="7">
        <v>317.01299999999998</v>
      </c>
      <c r="K2441" s="7">
        <v>295.286992</v>
      </c>
      <c r="L2441" s="7">
        <v>313.04790200000002</v>
      </c>
      <c r="M2441" s="7">
        <v>546.46503800000005</v>
      </c>
      <c r="N2441" s="7">
        <v>762.017876</v>
      </c>
      <c r="O2441" s="7">
        <v>755.61472000000003</v>
      </c>
      <c r="P2441" s="7">
        <v>693.208395</v>
      </c>
      <c r="Q2441" s="7">
        <v>703.06430399999999</v>
      </c>
      <c r="R2441" s="7">
        <v>944.18155999999999</v>
      </c>
      <c r="S2441" s="7">
        <v>981.78662499999996</v>
      </c>
      <c r="T2441" s="7"/>
    </row>
    <row r="2442" spans="1:20" x14ac:dyDescent="0.35">
      <c r="A2442" s="6" t="s">
        <v>185</v>
      </c>
      <c r="B2442" s="6" t="s">
        <v>208</v>
      </c>
      <c r="C2442" s="6" t="s">
        <v>699</v>
      </c>
      <c r="D2442" s="6" t="s">
        <v>750</v>
      </c>
      <c r="E2442" s="6" t="s">
        <v>303</v>
      </c>
      <c r="F2442" s="6" t="s">
        <v>382</v>
      </c>
      <c r="G2442" s="6" t="s">
        <v>383</v>
      </c>
      <c r="H2442" s="7">
        <v>21.1342</v>
      </c>
      <c r="I2442" s="7">
        <v>27.474460000000001</v>
      </c>
      <c r="J2442" s="7">
        <v>40.154980000000002</v>
      </c>
      <c r="K2442" s="7">
        <v>27.843271999999999</v>
      </c>
      <c r="L2442" s="7">
        <v>26.248752</v>
      </c>
      <c r="M2442" s="7">
        <v>61.372273</v>
      </c>
      <c r="N2442" s="7">
        <v>52.323644000000002</v>
      </c>
      <c r="O2442" s="7">
        <v>36.124644000000004</v>
      </c>
      <c r="P2442" s="7">
        <v>41.856870000000001</v>
      </c>
      <c r="Q2442" s="7">
        <v>19.220224000000002</v>
      </c>
      <c r="R2442" s="7">
        <v>17.743020000000001</v>
      </c>
      <c r="S2442" s="7">
        <v>24.06643</v>
      </c>
      <c r="T2442" s="7"/>
    </row>
    <row r="2443" spans="1:20" x14ac:dyDescent="0.35">
      <c r="A2443" s="6" t="s">
        <v>185</v>
      </c>
      <c r="B2443" s="6" t="s">
        <v>208</v>
      </c>
      <c r="C2443" s="6" t="s">
        <v>699</v>
      </c>
      <c r="D2443" s="6" t="s">
        <v>750</v>
      </c>
      <c r="E2443" s="6" t="s">
        <v>303</v>
      </c>
      <c r="F2443" s="6" t="s">
        <v>384</v>
      </c>
      <c r="G2443" s="6" t="s">
        <v>385</v>
      </c>
      <c r="H2443" s="7">
        <v>35.928139999999999</v>
      </c>
      <c r="I2443" s="7">
        <v>95.103899999999996</v>
      </c>
      <c r="J2443" s="7">
        <v>71.856279999999998</v>
      </c>
      <c r="K2443" s="7">
        <v>51.302337000000001</v>
      </c>
      <c r="L2443" s="7">
        <v>87.733847999999995</v>
      </c>
      <c r="M2443" s="7">
        <v>209.01722699999999</v>
      </c>
      <c r="N2443" s="7">
        <v>122.77479599999999</v>
      </c>
      <c r="O2443" s="7">
        <v>121.808632</v>
      </c>
      <c r="P2443" s="7">
        <v>111.82238</v>
      </c>
      <c r="Q2443" s="7">
        <v>93.467568</v>
      </c>
      <c r="R2443" s="7">
        <v>125.512316</v>
      </c>
      <c r="S2443" s="7">
        <v>130.51392000000001</v>
      </c>
      <c r="T2443" s="7"/>
    </row>
    <row r="2444" spans="1:20" x14ac:dyDescent="0.35">
      <c r="A2444" s="6" t="s">
        <v>185</v>
      </c>
      <c r="B2444" s="6" t="s">
        <v>208</v>
      </c>
      <c r="C2444" s="6" t="s">
        <v>699</v>
      </c>
      <c r="D2444" s="6" t="s">
        <v>750</v>
      </c>
      <c r="E2444" s="6" t="s">
        <v>303</v>
      </c>
      <c r="F2444" s="6" t="s">
        <v>386</v>
      </c>
      <c r="G2444" s="6" t="s">
        <v>387</v>
      </c>
      <c r="H2444" s="7">
        <v>196.865073</v>
      </c>
      <c r="I2444" s="7">
        <v>139.80273299999999</v>
      </c>
      <c r="J2444" s="7">
        <v>251.074296</v>
      </c>
      <c r="K2444" s="7">
        <v>249.265716</v>
      </c>
      <c r="L2444" s="7">
        <v>169.15446499999999</v>
      </c>
      <c r="M2444" s="7">
        <v>169.72931500000001</v>
      </c>
      <c r="N2444" s="7">
        <v>253.370946</v>
      </c>
      <c r="O2444" s="7">
        <v>210.37229400000001</v>
      </c>
      <c r="P2444" s="7">
        <v>0</v>
      </c>
      <c r="Q2444" s="7">
        <v>0</v>
      </c>
      <c r="R2444" s="7">
        <v>0</v>
      </c>
      <c r="S2444" s="7">
        <v>0</v>
      </c>
      <c r="T2444" s="7"/>
    </row>
    <row r="2445" spans="1:20" x14ac:dyDescent="0.35">
      <c r="A2445" s="6" t="s">
        <v>185</v>
      </c>
      <c r="B2445" s="6" t="s">
        <v>208</v>
      </c>
      <c r="C2445" s="6" t="s">
        <v>699</v>
      </c>
      <c r="D2445" s="6" t="s">
        <v>750</v>
      </c>
      <c r="E2445" s="6" t="s">
        <v>303</v>
      </c>
      <c r="F2445" s="6" t="s">
        <v>388</v>
      </c>
      <c r="G2445" s="6" t="s">
        <v>389</v>
      </c>
      <c r="H2445" s="6"/>
      <c r="I2445" s="6"/>
      <c r="J2445" s="6"/>
      <c r="K2445" s="7">
        <v>0</v>
      </c>
      <c r="L2445" s="7">
        <v>0</v>
      </c>
      <c r="M2445" s="7">
        <v>0</v>
      </c>
      <c r="N2445" s="7">
        <v>0</v>
      </c>
      <c r="O2445" s="7">
        <v>126.548226</v>
      </c>
      <c r="P2445" s="7">
        <v>172.9727</v>
      </c>
      <c r="Q2445" s="7">
        <v>112.23138400000001</v>
      </c>
      <c r="R2445" s="7">
        <v>68.979849999999999</v>
      </c>
      <c r="S2445" s="7">
        <v>108.49245999999999</v>
      </c>
      <c r="T2445" s="7"/>
    </row>
    <row r="2446" spans="1:20" x14ac:dyDescent="0.35">
      <c r="A2446" s="6" t="s">
        <v>185</v>
      </c>
      <c r="B2446" s="6" t="s">
        <v>208</v>
      </c>
      <c r="C2446" s="6" t="s">
        <v>699</v>
      </c>
      <c r="D2446" s="6" t="s">
        <v>750</v>
      </c>
      <c r="E2446" s="6" t="s">
        <v>303</v>
      </c>
      <c r="F2446" s="6" t="s">
        <v>390</v>
      </c>
      <c r="G2446" s="6" t="s">
        <v>391</v>
      </c>
      <c r="H2446" s="7">
        <v>834.80089999999996</v>
      </c>
      <c r="I2446" s="7">
        <v>953.15242000000001</v>
      </c>
      <c r="J2446" s="7">
        <v>1284.9593600000001</v>
      </c>
      <c r="K2446" s="7">
        <v>1059.388974</v>
      </c>
      <c r="L2446" s="7">
        <v>1376.6739419999999</v>
      </c>
      <c r="M2446" s="7">
        <v>2078.5593920000001</v>
      </c>
      <c r="N2446" s="7">
        <v>1652.8191879999999</v>
      </c>
      <c r="O2446" s="7">
        <v>1520.6393419999999</v>
      </c>
      <c r="P2446" s="7">
        <v>1384.5489299999999</v>
      </c>
      <c r="Q2446" s="7">
        <v>1080.1905999999999</v>
      </c>
      <c r="R2446" s="7">
        <v>1514.8870280000001</v>
      </c>
      <c r="S2446" s="7">
        <v>1542.748135</v>
      </c>
      <c r="T2446" s="7"/>
    </row>
    <row r="2447" spans="1:20" x14ac:dyDescent="0.35">
      <c r="A2447" s="6" t="s">
        <v>185</v>
      </c>
      <c r="B2447" s="6" t="s">
        <v>208</v>
      </c>
      <c r="C2447" s="6" t="s">
        <v>699</v>
      </c>
      <c r="D2447" s="6" t="s">
        <v>750</v>
      </c>
      <c r="E2447" s="6" t="s">
        <v>303</v>
      </c>
      <c r="F2447" s="6" t="s">
        <v>392</v>
      </c>
      <c r="G2447" s="6" t="s">
        <v>393</v>
      </c>
      <c r="H2447" s="7">
        <v>502.99396000000002</v>
      </c>
      <c r="I2447" s="7">
        <v>646.70651999999995</v>
      </c>
      <c r="J2447" s="7">
        <v>872.84245999999996</v>
      </c>
      <c r="K2447" s="7">
        <v>787.97598700000003</v>
      </c>
      <c r="L2447" s="7">
        <v>891.24609999999996</v>
      </c>
      <c r="M2447" s="7">
        <v>1528.637164</v>
      </c>
      <c r="N2447" s="7">
        <v>1021.399792</v>
      </c>
      <c r="O2447" s="7">
        <v>1011.8263439999999</v>
      </c>
      <c r="P2447" s="7">
        <v>927.20691999999997</v>
      </c>
      <c r="Q2447" s="7">
        <v>761.52043600000002</v>
      </c>
      <c r="R2447" s="7">
        <v>1022.6891859999999</v>
      </c>
      <c r="S2447" s="7">
        <v>1063.419345</v>
      </c>
      <c r="T2447" s="7"/>
    </row>
    <row r="2448" spans="1:20" x14ac:dyDescent="0.35">
      <c r="A2448" s="6" t="s">
        <v>185</v>
      </c>
      <c r="B2448" s="6" t="s">
        <v>208</v>
      </c>
      <c r="C2448" s="6" t="s">
        <v>699</v>
      </c>
      <c r="D2448" s="6" t="s">
        <v>750</v>
      </c>
      <c r="E2448" s="6" t="s">
        <v>303</v>
      </c>
      <c r="F2448" s="6" t="s">
        <v>394</v>
      </c>
      <c r="G2448" s="6" t="s">
        <v>395</v>
      </c>
      <c r="H2448" s="7">
        <v>448.04503999999997</v>
      </c>
      <c r="I2448" s="7">
        <v>553.71604000000002</v>
      </c>
      <c r="J2448" s="7">
        <v>707.99570000000006</v>
      </c>
      <c r="K2448" s="7">
        <v>616.22879599999999</v>
      </c>
      <c r="L2448" s="7">
        <v>764.17488200000003</v>
      </c>
      <c r="M2448" s="7">
        <v>1169.634888</v>
      </c>
      <c r="N2448" s="7">
        <v>868.80688999999995</v>
      </c>
      <c r="O2448" s="7">
        <v>860.59358399999996</v>
      </c>
      <c r="P2448" s="7">
        <v>788.54113500000005</v>
      </c>
      <c r="Q2448" s="7">
        <v>853.34928200000002</v>
      </c>
      <c r="R2448" s="7">
        <v>1145.9952639999999</v>
      </c>
      <c r="S2448" s="7">
        <v>1191.6380300000001</v>
      </c>
      <c r="T2448" s="7"/>
    </row>
    <row r="2449" spans="1:20" x14ac:dyDescent="0.35">
      <c r="A2449" s="6" t="s">
        <v>185</v>
      </c>
      <c r="B2449" s="6" t="s">
        <v>208</v>
      </c>
      <c r="C2449" s="6" t="s">
        <v>699</v>
      </c>
      <c r="D2449" s="6" t="s">
        <v>750</v>
      </c>
      <c r="E2449" s="6" t="s">
        <v>303</v>
      </c>
      <c r="F2449" s="6" t="s">
        <v>396</v>
      </c>
      <c r="G2449" s="6" t="s">
        <v>397</v>
      </c>
      <c r="H2449" s="7">
        <v>27.474460000000001</v>
      </c>
      <c r="I2449" s="7">
        <v>38.041559999999997</v>
      </c>
      <c r="J2449" s="7">
        <v>71.856279999999998</v>
      </c>
      <c r="K2449" s="7">
        <v>58.700256000000003</v>
      </c>
      <c r="L2449" s="7">
        <v>56.915230000000001</v>
      </c>
      <c r="M2449" s="7">
        <v>139.62437399999999</v>
      </c>
      <c r="N2449" s="7">
        <v>79.668719999999993</v>
      </c>
      <c r="O2449" s="7">
        <v>79.196327999999994</v>
      </c>
      <c r="P2449" s="7">
        <v>72.867814999999993</v>
      </c>
      <c r="Q2449" s="7">
        <v>9.1027260000000005</v>
      </c>
      <c r="R2449" s="7">
        <v>12.238856</v>
      </c>
      <c r="S2449" s="7">
        <v>12.724740000000001</v>
      </c>
      <c r="T2449" s="7"/>
    </row>
    <row r="2450" spans="1:20" x14ac:dyDescent="0.35">
      <c r="A2450" s="6" t="s">
        <v>185</v>
      </c>
      <c r="B2450" s="6" t="s">
        <v>208</v>
      </c>
      <c r="C2450" s="6" t="s">
        <v>699</v>
      </c>
      <c r="D2450" s="6" t="s">
        <v>750</v>
      </c>
      <c r="E2450" s="6" t="s">
        <v>303</v>
      </c>
      <c r="F2450" s="6" t="s">
        <v>398</v>
      </c>
      <c r="G2450" s="6" t="s">
        <v>399</v>
      </c>
      <c r="H2450" s="7">
        <v>173.30044000000001</v>
      </c>
      <c r="I2450" s="7">
        <v>202.88831999999999</v>
      </c>
      <c r="J2450" s="7">
        <v>253.6104</v>
      </c>
      <c r="K2450" s="7">
        <v>230.19424599999999</v>
      </c>
      <c r="L2450" s="7">
        <v>282.17215800000002</v>
      </c>
      <c r="M2450" s="7">
        <v>491.72958699999998</v>
      </c>
      <c r="N2450" s="7">
        <v>284.05282</v>
      </c>
      <c r="O2450" s="7">
        <v>281.53471200000001</v>
      </c>
      <c r="P2450" s="7">
        <v>258.15053999999998</v>
      </c>
      <c r="Q2450" s="7">
        <v>71.757360000000006</v>
      </c>
      <c r="R2450" s="7">
        <v>96.355000000000004</v>
      </c>
      <c r="S2450" s="7">
        <v>100.196445</v>
      </c>
      <c r="T2450" s="7"/>
    </row>
    <row r="2451" spans="1:20" x14ac:dyDescent="0.35">
      <c r="A2451" s="6" t="s">
        <v>185</v>
      </c>
      <c r="B2451" s="6" t="s">
        <v>208</v>
      </c>
      <c r="C2451" s="6" t="s">
        <v>699</v>
      </c>
      <c r="D2451" s="6" t="s">
        <v>750</v>
      </c>
      <c r="E2451" s="6" t="s">
        <v>303</v>
      </c>
      <c r="F2451" s="6" t="s">
        <v>400</v>
      </c>
      <c r="G2451" s="6" t="s">
        <v>401</v>
      </c>
      <c r="H2451" s="7">
        <v>97.217320000000001</v>
      </c>
      <c r="I2451" s="7">
        <v>128.91862</v>
      </c>
      <c r="J2451" s="7">
        <v>158.50649999999999</v>
      </c>
      <c r="K2451" s="7">
        <v>113.776914</v>
      </c>
      <c r="L2451" s="7">
        <v>115.36514200000001</v>
      </c>
      <c r="M2451" s="7">
        <v>168.70578599999999</v>
      </c>
      <c r="N2451" s="7">
        <v>87.194237999999999</v>
      </c>
      <c r="O2451" s="7">
        <v>60.192796000000001</v>
      </c>
      <c r="P2451" s="7">
        <v>69.734679999999997</v>
      </c>
      <c r="Q2451" s="7">
        <v>46.545876</v>
      </c>
      <c r="R2451" s="7">
        <v>42.964188</v>
      </c>
      <c r="S2451" s="7">
        <v>58.293129999999998</v>
      </c>
      <c r="T2451" s="7"/>
    </row>
    <row r="2452" spans="1:20" x14ac:dyDescent="0.35">
      <c r="A2452" s="6" t="s">
        <v>185</v>
      </c>
      <c r="B2452" s="6" t="s">
        <v>208</v>
      </c>
      <c r="C2452" s="6" t="s">
        <v>699</v>
      </c>
      <c r="D2452" s="6" t="s">
        <v>750</v>
      </c>
      <c r="E2452" s="6" t="s">
        <v>303</v>
      </c>
      <c r="F2452" s="6" t="s">
        <v>402</v>
      </c>
      <c r="G2452" s="6" t="s">
        <v>403</v>
      </c>
      <c r="H2452" s="7">
        <v>46.495240000000003</v>
      </c>
      <c r="I2452" s="7">
        <v>63.4026</v>
      </c>
      <c r="J2452" s="7">
        <v>107.78442</v>
      </c>
      <c r="K2452" s="7">
        <v>95.090498999999994</v>
      </c>
      <c r="L2452" s="7">
        <v>93.124585999999994</v>
      </c>
      <c r="M2452" s="7">
        <v>214.438256</v>
      </c>
      <c r="N2452" s="7">
        <v>114.846976</v>
      </c>
      <c r="O2452" s="7">
        <v>114.234112</v>
      </c>
      <c r="P2452" s="7">
        <v>105.16424000000001</v>
      </c>
      <c r="Q2452" s="7">
        <v>67.606695999999999</v>
      </c>
      <c r="R2452" s="7">
        <v>90.792931999999993</v>
      </c>
      <c r="S2452" s="7">
        <v>94.407875000000004</v>
      </c>
      <c r="T2452" s="7"/>
    </row>
    <row r="2453" spans="1:20" x14ac:dyDescent="0.35">
      <c r="A2453" s="6" t="s">
        <v>185</v>
      </c>
      <c r="B2453" s="6" t="s">
        <v>208</v>
      </c>
      <c r="C2453" s="6" t="s">
        <v>699</v>
      </c>
      <c r="D2453" s="6" t="s">
        <v>750</v>
      </c>
      <c r="E2453" s="6" t="s">
        <v>303</v>
      </c>
      <c r="F2453" s="6" t="s">
        <v>404</v>
      </c>
      <c r="G2453" s="6" t="s">
        <v>405</v>
      </c>
      <c r="H2453" s="7">
        <v>97.217320000000001</v>
      </c>
      <c r="I2453" s="7">
        <v>80.309960000000004</v>
      </c>
      <c r="J2453" s="7">
        <v>171.18701999999999</v>
      </c>
      <c r="K2453" s="7">
        <v>133.71610799999999</v>
      </c>
      <c r="L2453" s="7">
        <v>154.20469199999999</v>
      </c>
      <c r="M2453" s="7">
        <v>314.48085500000002</v>
      </c>
      <c r="N2453" s="7">
        <v>168.602372</v>
      </c>
      <c r="O2453" s="7">
        <v>166.80758399999999</v>
      </c>
      <c r="P2453" s="7">
        <v>152.62473499999999</v>
      </c>
      <c r="Q2453" s="7">
        <v>87.534651999999994</v>
      </c>
      <c r="R2453" s="7">
        <v>117.558216</v>
      </c>
      <c r="S2453" s="7">
        <v>122.24093999999999</v>
      </c>
      <c r="T2453" s="7"/>
    </row>
    <row r="2454" spans="1:20" x14ac:dyDescent="0.35">
      <c r="A2454" s="6" t="s">
        <v>185</v>
      </c>
      <c r="B2454" s="6" t="s">
        <v>208</v>
      </c>
      <c r="C2454" s="6" t="s">
        <v>699</v>
      </c>
      <c r="D2454" s="6" t="s">
        <v>750</v>
      </c>
      <c r="E2454" s="6" t="s">
        <v>303</v>
      </c>
      <c r="F2454" s="6" t="s">
        <v>406</v>
      </c>
      <c r="G2454" s="6" t="s">
        <v>407</v>
      </c>
      <c r="H2454" s="7">
        <v>579.07708000000002</v>
      </c>
      <c r="I2454" s="7">
        <v>602.32470000000001</v>
      </c>
      <c r="J2454" s="7">
        <v>714.33596</v>
      </c>
      <c r="K2454" s="7">
        <v>640.47764400000005</v>
      </c>
      <c r="L2454" s="7">
        <v>577.07387600000004</v>
      </c>
      <c r="M2454" s="7">
        <v>725.78005199999996</v>
      </c>
      <c r="N2454" s="7">
        <v>508.51677999999998</v>
      </c>
      <c r="O2454" s="7">
        <v>350.45615600000002</v>
      </c>
      <c r="P2454" s="7">
        <v>405.83499</v>
      </c>
      <c r="Q2454" s="7">
        <v>354.63147600000002</v>
      </c>
      <c r="R2454" s="7">
        <v>327.35388399999999</v>
      </c>
      <c r="S2454" s="7">
        <v>444.16167999999999</v>
      </c>
      <c r="T2454" s="7"/>
    </row>
    <row r="2455" spans="1:20" x14ac:dyDescent="0.35">
      <c r="A2455" s="6" t="s">
        <v>185</v>
      </c>
      <c r="B2455" s="6" t="s">
        <v>208</v>
      </c>
      <c r="C2455" s="6" t="s">
        <v>699</v>
      </c>
      <c r="D2455" s="6" t="s">
        <v>750</v>
      </c>
      <c r="E2455" s="6" t="s">
        <v>303</v>
      </c>
      <c r="F2455" s="6" t="s">
        <v>408</v>
      </c>
      <c r="G2455" s="6" t="s">
        <v>409</v>
      </c>
      <c r="H2455" s="7">
        <v>82.423379999999995</v>
      </c>
      <c r="I2455" s="7">
        <v>97.217320000000001</v>
      </c>
      <c r="J2455" s="7">
        <v>143.71256</v>
      </c>
      <c r="K2455" s="7">
        <v>120.434451</v>
      </c>
      <c r="L2455" s="7">
        <v>151.20848799999999</v>
      </c>
      <c r="M2455" s="7">
        <v>186.28511800000001</v>
      </c>
      <c r="N2455" s="7">
        <v>93.631165999999993</v>
      </c>
      <c r="O2455" s="7">
        <v>92.642244000000005</v>
      </c>
      <c r="P2455" s="7">
        <v>84.778130000000004</v>
      </c>
      <c r="Q2455" s="7">
        <v>39.640588000000001</v>
      </c>
      <c r="R2455" s="7">
        <v>53.228644000000003</v>
      </c>
      <c r="S2455" s="7">
        <v>55.350814999999997</v>
      </c>
      <c r="T2455" s="7"/>
    </row>
    <row r="2456" spans="1:20" x14ac:dyDescent="0.35">
      <c r="A2456" s="6" t="s">
        <v>185</v>
      </c>
      <c r="B2456" s="6" t="s">
        <v>208</v>
      </c>
      <c r="C2456" s="6" t="s">
        <v>699</v>
      </c>
      <c r="D2456" s="6" t="s">
        <v>750</v>
      </c>
      <c r="E2456" s="6" t="s">
        <v>303</v>
      </c>
      <c r="F2456" s="6" t="s">
        <v>410</v>
      </c>
      <c r="G2456" s="6" t="s">
        <v>411</v>
      </c>
      <c r="H2456" s="7">
        <v>137.3723</v>
      </c>
      <c r="I2456" s="7">
        <v>194.43464</v>
      </c>
      <c r="J2456" s="7">
        <v>190.20779999999999</v>
      </c>
      <c r="K2456" s="7">
        <v>197.69264000000001</v>
      </c>
      <c r="L2456" s="7">
        <v>160.87268399999999</v>
      </c>
      <c r="M2456" s="7">
        <v>297.06764399999997</v>
      </c>
      <c r="N2456" s="7">
        <v>160.639048</v>
      </c>
      <c r="O2456" s="7">
        <v>110.96227</v>
      </c>
      <c r="P2456" s="7">
        <v>128.57332500000001</v>
      </c>
      <c r="Q2456" s="7">
        <v>114.930204</v>
      </c>
      <c r="R2456" s="7">
        <v>106.08727399999999</v>
      </c>
      <c r="S2456" s="7">
        <v>143.94546500000001</v>
      </c>
      <c r="T2456" s="7"/>
    </row>
    <row r="2457" spans="1:20" x14ac:dyDescent="0.35">
      <c r="A2457" s="6" t="s">
        <v>185</v>
      </c>
      <c r="B2457" s="6" t="s">
        <v>208</v>
      </c>
      <c r="C2457" s="6" t="s">
        <v>699</v>
      </c>
      <c r="D2457" s="6" t="s">
        <v>750</v>
      </c>
      <c r="E2457" s="6" t="s">
        <v>303</v>
      </c>
      <c r="F2457" s="6" t="s">
        <v>412</v>
      </c>
      <c r="G2457" s="6" t="s">
        <v>413</v>
      </c>
      <c r="H2457" s="7">
        <v>25.361039999999999</v>
      </c>
      <c r="I2457" s="7">
        <v>38.041559999999997</v>
      </c>
      <c r="J2457" s="7">
        <v>40.154980000000002</v>
      </c>
      <c r="K2457" s="7">
        <v>40.525779</v>
      </c>
      <c r="L2457" s="7">
        <v>30.578344999999999</v>
      </c>
      <c r="M2457" s="7">
        <v>52.010148999999998</v>
      </c>
      <c r="N2457" s="7">
        <v>29.794408000000001</v>
      </c>
      <c r="O2457" s="7">
        <v>20.661847999999999</v>
      </c>
      <c r="P2457" s="7">
        <v>23.971295000000001</v>
      </c>
      <c r="Q2457" s="7">
        <v>0</v>
      </c>
      <c r="R2457" s="7">
        <v>0</v>
      </c>
      <c r="S2457" s="7">
        <v>0</v>
      </c>
      <c r="T2457" s="7"/>
    </row>
    <row r="2458" spans="1:20" x14ac:dyDescent="0.35">
      <c r="A2458" s="6" t="s">
        <v>185</v>
      </c>
      <c r="B2458" s="6" t="s">
        <v>208</v>
      </c>
      <c r="C2458" s="6" t="s">
        <v>699</v>
      </c>
      <c r="D2458" s="6" t="s">
        <v>750</v>
      </c>
      <c r="E2458" s="6" t="s">
        <v>303</v>
      </c>
      <c r="F2458" s="6" t="s">
        <v>414</v>
      </c>
      <c r="G2458" s="6" t="s">
        <v>415</v>
      </c>
      <c r="H2458" s="7">
        <v>103.55758</v>
      </c>
      <c r="I2458" s="7">
        <v>158.50649999999999</v>
      </c>
      <c r="J2458" s="7">
        <v>173.30044000000001</v>
      </c>
      <c r="K2458" s="7">
        <v>101.55544500000001</v>
      </c>
      <c r="L2458" s="7">
        <v>133.29532800000001</v>
      </c>
      <c r="M2458" s="7">
        <v>236.272604</v>
      </c>
      <c r="N2458" s="7">
        <v>116.278722</v>
      </c>
      <c r="O2458" s="7">
        <v>79.857417999999996</v>
      </c>
      <c r="P2458" s="7">
        <v>92.390415000000004</v>
      </c>
      <c r="Q2458" s="7">
        <v>44.619840000000003</v>
      </c>
      <c r="R2458" s="7">
        <v>41.189886000000001</v>
      </c>
      <c r="S2458" s="7">
        <v>55.886485</v>
      </c>
      <c r="T2458" s="7"/>
    </row>
    <row r="2459" spans="1:20" x14ac:dyDescent="0.35">
      <c r="A2459" s="6" t="s">
        <v>185</v>
      </c>
      <c r="B2459" s="6" t="s">
        <v>208</v>
      </c>
      <c r="C2459" s="6" t="s">
        <v>699</v>
      </c>
      <c r="D2459" s="6" t="s">
        <v>750</v>
      </c>
      <c r="E2459" s="6" t="s">
        <v>303</v>
      </c>
      <c r="F2459" s="6" t="s">
        <v>416</v>
      </c>
      <c r="G2459" s="6" t="s">
        <v>417</v>
      </c>
      <c r="H2459" s="7">
        <v>346.60088000000002</v>
      </c>
      <c r="I2459" s="7">
        <v>384.64244000000002</v>
      </c>
      <c r="J2459" s="7">
        <v>437.47793999999999</v>
      </c>
      <c r="K2459" s="7">
        <v>371.84432399999997</v>
      </c>
      <c r="L2459" s="7">
        <v>365.77949999999998</v>
      </c>
      <c r="M2459" s="7">
        <v>436.63530100000003</v>
      </c>
      <c r="N2459" s="7">
        <v>277.56854800000002</v>
      </c>
      <c r="O2459" s="7">
        <v>191.234296</v>
      </c>
      <c r="P2459" s="7">
        <v>221.445785</v>
      </c>
      <c r="Q2459" s="7">
        <v>143.91104000000001</v>
      </c>
      <c r="R2459" s="7">
        <v>132.84215599999999</v>
      </c>
      <c r="S2459" s="7">
        <v>180.23644999999999</v>
      </c>
      <c r="T2459" s="7"/>
    </row>
    <row r="2460" spans="1:20" x14ac:dyDescent="0.35">
      <c r="A2460" s="6" t="s">
        <v>185</v>
      </c>
      <c r="B2460" s="6" t="s">
        <v>208</v>
      </c>
      <c r="C2460" s="6" t="s">
        <v>699</v>
      </c>
      <c r="D2460" s="6" t="s">
        <v>750</v>
      </c>
      <c r="E2460" s="6" t="s">
        <v>303</v>
      </c>
      <c r="F2460" s="6" t="s">
        <v>418</v>
      </c>
      <c r="G2460" s="6" t="s">
        <v>419</v>
      </c>
      <c r="H2460" s="7">
        <v>141.59914000000001</v>
      </c>
      <c r="I2460" s="7">
        <v>147.93940000000001</v>
      </c>
      <c r="J2460" s="7">
        <v>179.64070000000001</v>
      </c>
      <c r="K2460" s="7">
        <v>145.36619200000001</v>
      </c>
      <c r="L2460" s="7">
        <v>140.97856999999999</v>
      </c>
      <c r="M2460" s="7">
        <v>195.48840999999999</v>
      </c>
      <c r="N2460" s="7">
        <v>97.677899999999994</v>
      </c>
      <c r="O2460" s="7">
        <v>67.151052000000007</v>
      </c>
      <c r="P2460" s="7">
        <v>77.708370000000002</v>
      </c>
      <c r="Q2460" s="7">
        <v>34.026636000000003</v>
      </c>
      <c r="R2460" s="7">
        <v>31.416172</v>
      </c>
      <c r="S2460" s="7">
        <v>42.624760000000002</v>
      </c>
      <c r="T2460" s="7"/>
    </row>
    <row r="2461" spans="1:20" x14ac:dyDescent="0.35">
      <c r="A2461" s="6" t="s">
        <v>185</v>
      </c>
      <c r="B2461" s="6" t="s">
        <v>208</v>
      </c>
      <c r="C2461" s="6" t="s">
        <v>699</v>
      </c>
      <c r="D2461" s="6" t="s">
        <v>750</v>
      </c>
      <c r="E2461" s="6" t="s">
        <v>420</v>
      </c>
      <c r="F2461" s="6" t="s">
        <v>421</v>
      </c>
      <c r="G2461" s="6" t="s">
        <v>422</v>
      </c>
      <c r="H2461" s="7">
        <v>167.38286400000001</v>
      </c>
      <c r="I2461" s="7">
        <v>126.488187</v>
      </c>
      <c r="J2461" s="7">
        <v>236.80871099999999</v>
      </c>
      <c r="K2461" s="7">
        <v>235.70177699999999</v>
      </c>
      <c r="L2461" s="7">
        <v>483.31368600000002</v>
      </c>
      <c r="M2461" s="7">
        <v>687.23895200000004</v>
      </c>
      <c r="N2461" s="7">
        <v>774.43008599999996</v>
      </c>
      <c r="O2461" s="7">
        <v>689.22008800000003</v>
      </c>
      <c r="P2461" s="7">
        <v>480.09006499999998</v>
      </c>
      <c r="Q2461" s="7">
        <v>187.640016</v>
      </c>
      <c r="R2461" s="7">
        <v>144.680012</v>
      </c>
      <c r="S2461" s="7">
        <v>134.170005</v>
      </c>
      <c r="T2461" s="7"/>
    </row>
    <row r="2462" spans="1:20" x14ac:dyDescent="0.35">
      <c r="A2462" s="6" t="s">
        <v>185</v>
      </c>
      <c r="B2462" s="6" t="s">
        <v>208</v>
      </c>
      <c r="C2462" s="6" t="s">
        <v>699</v>
      </c>
      <c r="D2462" s="6" t="s">
        <v>750</v>
      </c>
      <c r="E2462" s="6" t="s">
        <v>420</v>
      </c>
      <c r="F2462" s="6" t="s">
        <v>423</v>
      </c>
      <c r="G2462" s="6" t="s">
        <v>424</v>
      </c>
      <c r="H2462" s="7">
        <v>133.14546000000001</v>
      </c>
      <c r="I2462" s="7">
        <v>157.87247400000001</v>
      </c>
      <c r="J2462" s="7">
        <v>270.09507600000001</v>
      </c>
      <c r="K2462" s="7">
        <v>267.74629199999998</v>
      </c>
      <c r="L2462" s="7">
        <v>372.80979600000001</v>
      </c>
      <c r="M2462" s="7">
        <v>511.23574200000002</v>
      </c>
      <c r="N2462" s="7">
        <v>379.960036</v>
      </c>
      <c r="O2462" s="7">
        <v>353.400036</v>
      </c>
      <c r="P2462" s="7">
        <v>194.13001499999999</v>
      </c>
      <c r="Q2462" s="7">
        <v>230.69002399999999</v>
      </c>
      <c r="R2462" s="7">
        <v>175.720012</v>
      </c>
      <c r="S2462" s="7">
        <v>220.50001499999999</v>
      </c>
      <c r="T2462" s="7"/>
    </row>
    <row r="2463" spans="1:20" x14ac:dyDescent="0.35">
      <c r="A2463" s="6" t="s">
        <v>185</v>
      </c>
      <c r="B2463" s="6" t="s">
        <v>208</v>
      </c>
      <c r="C2463" s="6" t="s">
        <v>699</v>
      </c>
      <c r="D2463" s="6" t="s">
        <v>750</v>
      </c>
      <c r="E2463" s="6" t="s">
        <v>420</v>
      </c>
      <c r="F2463" s="6" t="s">
        <v>425</v>
      </c>
      <c r="G2463" s="6" t="s">
        <v>426</v>
      </c>
      <c r="H2463" s="7">
        <v>34.237403999999998</v>
      </c>
      <c r="I2463" s="7">
        <v>33.286365000000004</v>
      </c>
      <c r="J2463" s="7">
        <v>66.572730000000007</v>
      </c>
      <c r="K2463" s="7">
        <v>82.889700000000005</v>
      </c>
      <c r="L2463" s="7">
        <v>117.470195</v>
      </c>
      <c r="M2463" s="7">
        <v>194.105547</v>
      </c>
      <c r="N2463" s="7">
        <v>155.46001200000001</v>
      </c>
      <c r="O2463" s="7">
        <v>138.250012</v>
      </c>
      <c r="P2463" s="7">
        <v>96.28</v>
      </c>
      <c r="Q2463" s="7">
        <v>33.309998</v>
      </c>
      <c r="R2463" s="7">
        <v>25.689992</v>
      </c>
      <c r="S2463" s="7">
        <v>23.819990000000001</v>
      </c>
      <c r="T2463" s="7"/>
    </row>
    <row r="2464" spans="1:20" x14ac:dyDescent="0.35">
      <c r="A2464" s="6" t="s">
        <v>185</v>
      </c>
      <c r="B2464" s="6" t="s">
        <v>208</v>
      </c>
      <c r="C2464" s="6" t="s">
        <v>699</v>
      </c>
      <c r="D2464" s="6" t="s">
        <v>750</v>
      </c>
      <c r="E2464" s="6" t="s">
        <v>420</v>
      </c>
      <c r="F2464" s="6" t="s">
        <v>427</v>
      </c>
      <c r="G2464" s="6" t="s">
        <v>428</v>
      </c>
      <c r="H2464" s="7">
        <v>28.531169999999999</v>
      </c>
      <c r="I2464" s="7">
        <v>33.286365000000004</v>
      </c>
      <c r="J2464" s="7">
        <v>50.405067000000003</v>
      </c>
      <c r="K2464" s="7">
        <v>63.079202000000002</v>
      </c>
      <c r="L2464" s="7">
        <v>98.343841999999995</v>
      </c>
      <c r="M2464" s="7">
        <v>154.84830500000001</v>
      </c>
      <c r="N2464" s="7">
        <v>168.33001200000001</v>
      </c>
      <c r="O2464" s="7">
        <v>149.75001</v>
      </c>
      <c r="P2464" s="7">
        <v>104.3</v>
      </c>
      <c r="Q2464" s="7">
        <v>18.389991999999999</v>
      </c>
      <c r="R2464" s="7">
        <v>14.179992</v>
      </c>
      <c r="S2464" s="7">
        <v>13.149990000000001</v>
      </c>
      <c r="T2464" s="7"/>
    </row>
    <row r="2465" spans="1:20" x14ac:dyDescent="0.35">
      <c r="A2465" s="6" t="s">
        <v>185</v>
      </c>
      <c r="B2465" s="6" t="s">
        <v>208</v>
      </c>
      <c r="C2465" s="6" t="s">
        <v>699</v>
      </c>
      <c r="D2465" s="6" t="s">
        <v>750</v>
      </c>
      <c r="E2465" s="6" t="s">
        <v>420</v>
      </c>
      <c r="F2465" s="6" t="s">
        <v>429</v>
      </c>
      <c r="G2465" s="6" t="s">
        <v>430</v>
      </c>
      <c r="H2465" s="7">
        <v>51.356105999999997</v>
      </c>
      <c r="I2465" s="7">
        <v>64.670652000000004</v>
      </c>
      <c r="J2465" s="7">
        <v>112.22260199999999</v>
      </c>
      <c r="K2465" s="7">
        <v>126.97465699999999</v>
      </c>
      <c r="L2465" s="7">
        <v>157.50626199999999</v>
      </c>
      <c r="M2465" s="7">
        <v>242.16429500000001</v>
      </c>
      <c r="N2465" s="7">
        <v>138.37000599999999</v>
      </c>
      <c r="O2465" s="7">
        <v>128.47000600000001</v>
      </c>
      <c r="P2465" s="7">
        <v>70.529989999999998</v>
      </c>
      <c r="Q2465" s="7">
        <v>76.239999999999995</v>
      </c>
      <c r="R2465" s="7">
        <v>58.069989999999997</v>
      </c>
      <c r="S2465" s="7">
        <v>72.869995000000003</v>
      </c>
      <c r="T2465" s="7"/>
    </row>
    <row r="2466" spans="1:20" x14ac:dyDescent="0.35">
      <c r="A2466" s="6" t="s">
        <v>185</v>
      </c>
      <c r="B2466" s="6" t="s">
        <v>208</v>
      </c>
      <c r="C2466" s="6" t="s">
        <v>699</v>
      </c>
      <c r="D2466" s="6" t="s">
        <v>750</v>
      </c>
      <c r="E2466" s="6" t="s">
        <v>420</v>
      </c>
      <c r="F2466" s="6" t="s">
        <v>431</v>
      </c>
      <c r="G2466" s="6" t="s">
        <v>432</v>
      </c>
      <c r="H2466" s="7">
        <v>26.629092</v>
      </c>
      <c r="I2466" s="7">
        <v>26.629092</v>
      </c>
      <c r="J2466" s="7">
        <v>52.307144999999998</v>
      </c>
      <c r="K2466" s="7">
        <v>47.167095000000003</v>
      </c>
      <c r="L2466" s="7">
        <v>94.525119000000004</v>
      </c>
      <c r="M2466" s="7">
        <v>187.24861300000001</v>
      </c>
      <c r="N2466" s="7">
        <v>385.05004200000002</v>
      </c>
      <c r="O2466" s="7">
        <v>341.65004199999998</v>
      </c>
      <c r="P2466" s="7">
        <v>237.78002000000001</v>
      </c>
      <c r="Q2466" s="7">
        <v>77.500005999999999</v>
      </c>
      <c r="R2466" s="7">
        <v>59.76</v>
      </c>
      <c r="S2466" s="7">
        <v>55.41</v>
      </c>
      <c r="T2466" s="7"/>
    </row>
    <row r="2467" spans="1:20" x14ac:dyDescent="0.35">
      <c r="A2467" s="6" t="s">
        <v>185</v>
      </c>
      <c r="B2467" s="6" t="s">
        <v>208</v>
      </c>
      <c r="C2467" s="6" t="s">
        <v>699</v>
      </c>
      <c r="D2467" s="6" t="s">
        <v>750</v>
      </c>
      <c r="E2467" s="6" t="s">
        <v>420</v>
      </c>
      <c r="F2467" s="6" t="s">
        <v>433</v>
      </c>
      <c r="G2467" s="6" t="s">
        <v>434</v>
      </c>
      <c r="H2467" s="7">
        <v>14.265585</v>
      </c>
      <c r="I2467" s="7">
        <v>18.069741</v>
      </c>
      <c r="J2467" s="7">
        <v>27.580131000000002</v>
      </c>
      <c r="K2467" s="7">
        <v>28.577385</v>
      </c>
      <c r="L2467" s="7">
        <v>53.522002999999998</v>
      </c>
      <c r="M2467" s="7">
        <v>128.96419599999999</v>
      </c>
      <c r="N2467" s="7">
        <v>282.230028</v>
      </c>
      <c r="O2467" s="7">
        <v>250.45002400000001</v>
      </c>
      <c r="P2467" s="7">
        <v>174.31001000000001</v>
      </c>
      <c r="Q2467" s="7">
        <v>60.71</v>
      </c>
      <c r="R2467" s="7">
        <v>46.809998</v>
      </c>
      <c r="S2467" s="7">
        <v>43.409984999999999</v>
      </c>
      <c r="T2467" s="7"/>
    </row>
    <row r="2468" spans="1:20" x14ac:dyDescent="0.35">
      <c r="A2468" s="6" t="s">
        <v>185</v>
      </c>
      <c r="B2468" s="6" t="s">
        <v>208</v>
      </c>
      <c r="C2468" s="6" t="s">
        <v>699</v>
      </c>
      <c r="D2468" s="6" t="s">
        <v>750</v>
      </c>
      <c r="E2468" s="6" t="s">
        <v>420</v>
      </c>
      <c r="F2468" s="6" t="s">
        <v>435</v>
      </c>
      <c r="G2468" s="6" t="s">
        <v>436</v>
      </c>
      <c r="H2468" s="7">
        <v>13.314546</v>
      </c>
      <c r="I2468" s="7">
        <v>13.314546</v>
      </c>
      <c r="J2468" s="7">
        <v>19.971819</v>
      </c>
      <c r="K2468" s="7">
        <v>30.258431000000002</v>
      </c>
      <c r="L2468" s="7">
        <v>10.066438</v>
      </c>
      <c r="M2468" s="7">
        <v>0</v>
      </c>
      <c r="N2468" s="7">
        <v>0</v>
      </c>
      <c r="O2468" s="7">
        <v>0</v>
      </c>
      <c r="P2468" s="7">
        <v>0</v>
      </c>
      <c r="Q2468" s="7">
        <v>0</v>
      </c>
      <c r="R2468" s="7">
        <v>0</v>
      </c>
      <c r="S2468" s="7">
        <v>0</v>
      </c>
      <c r="T2468" s="7"/>
    </row>
    <row r="2469" spans="1:20" x14ac:dyDescent="0.35">
      <c r="A2469" s="6" t="s">
        <v>185</v>
      </c>
      <c r="B2469" s="6" t="s">
        <v>208</v>
      </c>
      <c r="C2469" s="6" t="s">
        <v>699</v>
      </c>
      <c r="D2469" s="6" t="s">
        <v>750</v>
      </c>
      <c r="E2469" s="6" t="s">
        <v>420</v>
      </c>
      <c r="F2469" s="6" t="s">
        <v>437</v>
      </c>
      <c r="G2469" s="6" t="s">
        <v>438</v>
      </c>
      <c r="H2469" s="6"/>
      <c r="I2469" s="6"/>
      <c r="J2469" s="6"/>
      <c r="K2469" s="7">
        <v>0</v>
      </c>
      <c r="L2469" s="7">
        <v>0</v>
      </c>
      <c r="M2469" s="7">
        <v>0</v>
      </c>
      <c r="N2469" s="7">
        <v>293.15264999999999</v>
      </c>
      <c r="O2469" s="7">
        <v>125.467026</v>
      </c>
      <c r="P2469" s="7">
        <v>97.768765000000002</v>
      </c>
      <c r="Q2469" s="7">
        <v>48.009860000000003</v>
      </c>
      <c r="R2469" s="7">
        <v>27.444136</v>
      </c>
      <c r="S2469" s="7">
        <v>19.016674999999999</v>
      </c>
      <c r="T2469" s="7"/>
    </row>
    <row r="2470" spans="1:20" x14ac:dyDescent="0.35">
      <c r="A2470" s="6" t="s">
        <v>185</v>
      </c>
      <c r="B2470" s="6" t="s">
        <v>208</v>
      </c>
      <c r="C2470" s="6" t="s">
        <v>699</v>
      </c>
      <c r="D2470" s="6" t="s">
        <v>750</v>
      </c>
      <c r="E2470" s="6" t="s">
        <v>439</v>
      </c>
      <c r="F2470" s="6" t="s">
        <v>440</v>
      </c>
      <c r="G2470" s="6" t="s">
        <v>441</v>
      </c>
      <c r="H2470" s="7">
        <v>202.09583000000001</v>
      </c>
      <c r="I2470" s="7">
        <v>204.47342800000001</v>
      </c>
      <c r="J2470" s="7">
        <v>306.71014200000002</v>
      </c>
      <c r="K2470" s="7">
        <v>255.452471</v>
      </c>
      <c r="L2470" s="7">
        <v>295.00093199999998</v>
      </c>
      <c r="M2470" s="7">
        <v>812.51531999999997</v>
      </c>
      <c r="N2470" s="7">
        <v>381.29986200000002</v>
      </c>
      <c r="O2470" s="7">
        <v>273.913928</v>
      </c>
      <c r="P2470" s="7">
        <v>283.68525899999997</v>
      </c>
      <c r="Q2470" s="7">
        <v>280.16436399999998</v>
      </c>
      <c r="R2470" s="7">
        <v>231.73847599999999</v>
      </c>
      <c r="S2470" s="7">
        <v>267.30116500000003</v>
      </c>
      <c r="T2470" s="7"/>
    </row>
    <row r="2471" spans="1:20" x14ac:dyDescent="0.35">
      <c r="A2471" s="6" t="s">
        <v>185</v>
      </c>
      <c r="B2471" s="6" t="s">
        <v>208</v>
      </c>
      <c r="C2471" s="6" t="s">
        <v>699</v>
      </c>
      <c r="D2471" s="6" t="s">
        <v>750</v>
      </c>
      <c r="E2471" s="6" t="s">
        <v>439</v>
      </c>
      <c r="F2471" s="6" t="s">
        <v>442</v>
      </c>
      <c r="G2471" s="6" t="s">
        <v>443</v>
      </c>
      <c r="H2471" s="7">
        <v>781.75405799999999</v>
      </c>
      <c r="I2471" s="7">
        <v>815.99146199999996</v>
      </c>
      <c r="J2471" s="7">
        <v>1283.90265</v>
      </c>
      <c r="K2471" s="7">
        <v>1085.0793430000001</v>
      </c>
      <c r="L2471" s="7">
        <v>1452.2635680000001</v>
      </c>
      <c r="M2471" s="7">
        <v>2846.708353</v>
      </c>
      <c r="N2471" s="7">
        <v>1825.472796</v>
      </c>
      <c r="O2471" s="7">
        <v>1638.2557119999999</v>
      </c>
      <c r="P2471" s="7">
        <v>1372.8996500000001</v>
      </c>
      <c r="Q2471" s="7">
        <v>1590.089712</v>
      </c>
      <c r="R2471" s="7">
        <v>1131.9597879999999</v>
      </c>
      <c r="S2471" s="7">
        <v>1651.7417</v>
      </c>
      <c r="T2471" s="7"/>
    </row>
    <row r="2472" spans="1:20" x14ac:dyDescent="0.35">
      <c r="A2472" s="6" t="s">
        <v>185</v>
      </c>
      <c r="B2472" s="6" t="s">
        <v>208</v>
      </c>
      <c r="C2472" s="6" t="s">
        <v>699</v>
      </c>
      <c r="D2472" s="6" t="s">
        <v>750</v>
      </c>
      <c r="E2472" s="6" t="s">
        <v>439</v>
      </c>
      <c r="F2472" s="6" t="s">
        <v>444</v>
      </c>
      <c r="G2472" s="6" t="s">
        <v>445</v>
      </c>
      <c r="H2472" s="7">
        <v>2.7897159999999999</v>
      </c>
      <c r="I2472" s="7">
        <v>4.8820030000000001</v>
      </c>
      <c r="J2472" s="7">
        <v>5.5794319999999997</v>
      </c>
      <c r="K2472" s="7">
        <v>4.5502440000000002</v>
      </c>
      <c r="L2472" s="7">
        <v>13.490959999999999</v>
      </c>
      <c r="M2472" s="7">
        <v>32.687286</v>
      </c>
      <c r="N2472" s="7">
        <v>10.04208</v>
      </c>
      <c r="O2472" s="7">
        <v>7.8722560000000001</v>
      </c>
      <c r="P2472" s="7">
        <v>8.2877270000000003</v>
      </c>
      <c r="Q2472" s="7">
        <v>5.4916130000000001</v>
      </c>
      <c r="R2472" s="7">
        <v>4.7593610000000002</v>
      </c>
      <c r="S2472" s="7">
        <v>7.6767250000000002</v>
      </c>
      <c r="T2472" s="7"/>
    </row>
    <row r="2473" spans="1:20" x14ac:dyDescent="0.35">
      <c r="A2473" s="6" t="s">
        <v>185</v>
      </c>
      <c r="B2473" s="6" t="s">
        <v>208</v>
      </c>
      <c r="C2473" s="6" t="s">
        <v>699</v>
      </c>
      <c r="D2473" s="6" t="s">
        <v>750</v>
      </c>
      <c r="E2473" s="6" t="s">
        <v>439</v>
      </c>
      <c r="F2473" s="6" t="s">
        <v>446</v>
      </c>
      <c r="G2473" s="6" t="s">
        <v>447</v>
      </c>
      <c r="H2473" s="7">
        <v>49.929558</v>
      </c>
      <c r="I2473" s="7">
        <v>45.174362000000002</v>
      </c>
      <c r="J2473" s="7">
        <v>85.593528000000006</v>
      </c>
      <c r="K2473" s="7">
        <v>0</v>
      </c>
      <c r="L2473" s="7">
        <v>0</v>
      </c>
      <c r="M2473" s="7">
        <v>0</v>
      </c>
      <c r="N2473" s="7">
        <v>0</v>
      </c>
      <c r="O2473" s="7">
        <v>0</v>
      </c>
      <c r="P2473" s="7">
        <v>0</v>
      </c>
      <c r="Q2473" s="7">
        <v>0</v>
      </c>
      <c r="R2473" s="7">
        <v>0</v>
      </c>
      <c r="S2473" s="7">
        <v>0</v>
      </c>
      <c r="T2473" s="7"/>
    </row>
    <row r="2474" spans="1:20" x14ac:dyDescent="0.35">
      <c r="A2474" s="6" t="s">
        <v>185</v>
      </c>
      <c r="B2474" s="6" t="s">
        <v>208</v>
      </c>
      <c r="C2474" s="6" t="s">
        <v>699</v>
      </c>
      <c r="D2474" s="6" t="s">
        <v>750</v>
      </c>
      <c r="E2474" s="6" t="s">
        <v>439</v>
      </c>
      <c r="F2474" s="6" t="s">
        <v>448</v>
      </c>
      <c r="G2474" s="6" t="s">
        <v>449</v>
      </c>
      <c r="H2474" s="7">
        <v>31.7013</v>
      </c>
      <c r="I2474" s="7">
        <v>23.247620000000001</v>
      </c>
      <c r="J2474" s="7">
        <v>27.474460000000001</v>
      </c>
      <c r="K2474" s="7">
        <v>2.1134200000000001</v>
      </c>
      <c r="L2474" s="7">
        <v>0</v>
      </c>
      <c r="M2474" s="7">
        <v>0</v>
      </c>
      <c r="N2474" s="7">
        <v>0</v>
      </c>
      <c r="O2474" s="7">
        <v>0</v>
      </c>
      <c r="P2474" s="7">
        <v>0</v>
      </c>
      <c r="Q2474" s="7">
        <v>0</v>
      </c>
      <c r="R2474" s="7">
        <v>0</v>
      </c>
      <c r="S2474" s="7">
        <v>0</v>
      </c>
      <c r="T2474" s="7"/>
    </row>
    <row r="2475" spans="1:20" x14ac:dyDescent="0.35">
      <c r="A2475" s="6" t="s">
        <v>185</v>
      </c>
      <c r="B2475" s="6" t="s">
        <v>208</v>
      </c>
      <c r="C2475" s="6" t="s">
        <v>699</v>
      </c>
      <c r="D2475" s="6" t="s">
        <v>750</v>
      </c>
      <c r="E2475" s="6" t="s">
        <v>439</v>
      </c>
      <c r="F2475" s="6" t="s">
        <v>450</v>
      </c>
      <c r="G2475" s="6" t="s">
        <v>451</v>
      </c>
      <c r="H2475" s="7">
        <v>587.53075999999999</v>
      </c>
      <c r="I2475" s="7">
        <v>593.87102000000004</v>
      </c>
      <c r="J2475" s="7">
        <v>936.24505999999997</v>
      </c>
      <c r="K2475" s="7">
        <v>746.20370400000002</v>
      </c>
      <c r="L2475" s="7">
        <v>792.98339999999996</v>
      </c>
      <c r="M2475" s="7">
        <v>1620.780972</v>
      </c>
      <c r="N2475" s="7">
        <v>1028.7624860000001</v>
      </c>
      <c r="O2475" s="7">
        <v>962.21705399999996</v>
      </c>
      <c r="P2475" s="7">
        <v>817.29182500000002</v>
      </c>
      <c r="Q2475" s="7">
        <v>498.53889800000002</v>
      </c>
      <c r="R2475" s="7">
        <v>533.52934400000004</v>
      </c>
      <c r="S2475" s="7">
        <v>870.88691600000004</v>
      </c>
      <c r="T2475" s="7"/>
    </row>
    <row r="2476" spans="1:20" x14ac:dyDescent="0.35">
      <c r="A2476" s="6" t="s">
        <v>185</v>
      </c>
      <c r="B2476" s="6" t="s">
        <v>208</v>
      </c>
      <c r="C2476" s="6" t="s">
        <v>699</v>
      </c>
      <c r="D2476" s="6" t="s">
        <v>750</v>
      </c>
      <c r="E2476" s="6" t="s">
        <v>439</v>
      </c>
      <c r="F2476" s="6" t="s">
        <v>452</v>
      </c>
      <c r="G2476" s="6" t="s">
        <v>453</v>
      </c>
      <c r="H2476" s="7">
        <v>138.85169400000001</v>
      </c>
      <c r="I2476" s="7">
        <v>110.32052400000001</v>
      </c>
      <c r="J2476" s="7">
        <v>161.67662999999999</v>
      </c>
      <c r="K2476" s="7">
        <v>0</v>
      </c>
      <c r="L2476" s="7">
        <v>0</v>
      </c>
      <c r="M2476" s="7">
        <v>0</v>
      </c>
      <c r="N2476" s="7">
        <v>0</v>
      </c>
      <c r="O2476" s="7">
        <v>0</v>
      </c>
      <c r="P2476" s="7">
        <v>0</v>
      </c>
      <c r="Q2476" s="7">
        <v>0</v>
      </c>
      <c r="R2476" s="7">
        <v>0</v>
      </c>
      <c r="S2476" s="7">
        <v>0</v>
      </c>
      <c r="T2476" s="7"/>
    </row>
    <row r="2477" spans="1:20" x14ac:dyDescent="0.35">
      <c r="A2477" s="6" t="s">
        <v>185</v>
      </c>
      <c r="B2477" s="6" t="s">
        <v>208</v>
      </c>
      <c r="C2477" s="6" t="s">
        <v>699</v>
      </c>
      <c r="D2477" s="6" t="s">
        <v>750</v>
      </c>
      <c r="E2477" s="6" t="s">
        <v>439</v>
      </c>
      <c r="F2477" s="6" t="s">
        <v>454</v>
      </c>
      <c r="G2477" s="6" t="s">
        <v>455</v>
      </c>
      <c r="H2477" s="7">
        <v>104.61429</v>
      </c>
      <c r="I2477" s="7">
        <v>119.83091400000001</v>
      </c>
      <c r="J2477" s="7">
        <v>188.305722</v>
      </c>
      <c r="K2477" s="7">
        <v>199.44526200000001</v>
      </c>
      <c r="L2477" s="7">
        <v>218.54640000000001</v>
      </c>
      <c r="M2477" s="7">
        <v>479.339583</v>
      </c>
      <c r="N2477" s="7">
        <v>375.79795999999999</v>
      </c>
      <c r="O2477" s="7">
        <v>323.363292</v>
      </c>
      <c r="P2477" s="7">
        <v>377.643035</v>
      </c>
      <c r="Q2477" s="7">
        <v>197.44823500000001</v>
      </c>
      <c r="R2477" s="7">
        <v>142.59295800000001</v>
      </c>
      <c r="S2477" s="7">
        <v>209.07864499999999</v>
      </c>
      <c r="T2477" s="7"/>
    </row>
    <row r="2478" spans="1:20" x14ac:dyDescent="0.35">
      <c r="A2478" s="6" t="s">
        <v>185</v>
      </c>
      <c r="B2478" s="6" t="s">
        <v>208</v>
      </c>
      <c r="C2478" s="6" t="s">
        <v>699</v>
      </c>
      <c r="D2478" s="6" t="s">
        <v>750</v>
      </c>
      <c r="E2478" s="6" t="s">
        <v>439</v>
      </c>
      <c r="F2478" s="6" t="s">
        <v>745</v>
      </c>
      <c r="G2478" s="6" t="s">
        <v>746</v>
      </c>
      <c r="H2478" s="6"/>
      <c r="I2478" s="7">
        <v>6.9742850000000001</v>
      </c>
      <c r="J2478" s="7">
        <v>2.789714</v>
      </c>
      <c r="K2478" s="7">
        <v>0</v>
      </c>
      <c r="L2478" s="7">
        <v>0</v>
      </c>
      <c r="M2478" s="7">
        <v>0</v>
      </c>
      <c r="N2478" s="7">
        <v>0</v>
      </c>
      <c r="O2478" s="7">
        <v>0</v>
      </c>
      <c r="P2478" s="7">
        <v>0</v>
      </c>
      <c r="Q2478" s="7">
        <v>0</v>
      </c>
      <c r="R2478" s="7">
        <v>0</v>
      </c>
      <c r="S2478" s="7">
        <v>0</v>
      </c>
      <c r="T2478" s="7"/>
    </row>
    <row r="2479" spans="1:20" x14ac:dyDescent="0.35">
      <c r="A2479" s="6" t="s">
        <v>185</v>
      </c>
      <c r="B2479" s="6" t="s">
        <v>208</v>
      </c>
      <c r="C2479" s="6" t="s">
        <v>699</v>
      </c>
      <c r="D2479" s="6" t="s">
        <v>750</v>
      </c>
      <c r="E2479" s="6" t="s">
        <v>439</v>
      </c>
      <c r="F2479" s="6" t="s">
        <v>456</v>
      </c>
      <c r="G2479" s="6" t="s">
        <v>457</v>
      </c>
      <c r="H2479" s="7">
        <v>95.103899999999996</v>
      </c>
      <c r="I2479" s="7">
        <v>125.537148</v>
      </c>
      <c r="J2479" s="7">
        <v>188.305722</v>
      </c>
      <c r="K2479" s="7">
        <v>163.26106200000001</v>
      </c>
      <c r="L2479" s="7">
        <v>246.13899000000001</v>
      </c>
      <c r="M2479" s="7">
        <v>495.86855100000002</v>
      </c>
      <c r="N2479" s="7">
        <v>283.08064300000001</v>
      </c>
      <c r="O2479" s="7">
        <v>241.866885</v>
      </c>
      <c r="P2479" s="7">
        <v>199.798698</v>
      </c>
      <c r="Q2479" s="7">
        <v>140.27958000000001</v>
      </c>
      <c r="R2479" s="7">
        <v>108.603196</v>
      </c>
      <c r="S2479" s="7">
        <v>161.51089200000001</v>
      </c>
      <c r="T2479" s="7"/>
    </row>
    <row r="2480" spans="1:20" x14ac:dyDescent="0.35">
      <c r="A2480" s="6" t="s">
        <v>185</v>
      </c>
      <c r="B2480" s="6" t="s">
        <v>208</v>
      </c>
      <c r="C2480" s="6" t="s">
        <v>699</v>
      </c>
      <c r="D2480" s="6" t="s">
        <v>750</v>
      </c>
      <c r="E2480" s="6" t="s">
        <v>439</v>
      </c>
      <c r="F2480" s="6" t="s">
        <v>458</v>
      </c>
      <c r="G2480" s="6" t="s">
        <v>459</v>
      </c>
      <c r="H2480" s="7">
        <v>23.247620000000001</v>
      </c>
      <c r="I2480" s="7">
        <v>38.041559999999997</v>
      </c>
      <c r="J2480" s="7">
        <v>71.856279999999998</v>
      </c>
      <c r="K2480" s="7">
        <v>62.543579000000001</v>
      </c>
      <c r="L2480" s="7">
        <v>91.296040000000005</v>
      </c>
      <c r="M2480" s="7">
        <v>218.92014800000001</v>
      </c>
      <c r="N2480" s="7">
        <v>209.983904</v>
      </c>
      <c r="O2480" s="7">
        <v>189.68226000000001</v>
      </c>
      <c r="P2480" s="7">
        <v>157.60178500000001</v>
      </c>
      <c r="Q2480" s="7">
        <v>80.89228</v>
      </c>
      <c r="R2480" s="7">
        <v>65.106039999999993</v>
      </c>
      <c r="S2480" s="7">
        <v>78.654884999999993</v>
      </c>
      <c r="T2480" s="7"/>
    </row>
    <row r="2481" spans="1:20" x14ac:dyDescent="0.35">
      <c r="A2481" s="6" t="s">
        <v>185</v>
      </c>
      <c r="B2481" s="6" t="s">
        <v>208</v>
      </c>
      <c r="C2481" s="6" t="s">
        <v>699</v>
      </c>
      <c r="D2481" s="6" t="s">
        <v>750</v>
      </c>
      <c r="E2481" s="6" t="s">
        <v>439</v>
      </c>
      <c r="F2481" s="6" t="s">
        <v>460</v>
      </c>
      <c r="G2481" s="6" t="s">
        <v>461</v>
      </c>
      <c r="H2481" s="7">
        <v>23.015156999999999</v>
      </c>
      <c r="I2481" s="7">
        <v>22.317727999999999</v>
      </c>
      <c r="J2481" s="7">
        <v>38.358595000000001</v>
      </c>
      <c r="K2481" s="7">
        <v>46.211575000000003</v>
      </c>
      <c r="L2481" s="7">
        <v>49.751204999999999</v>
      </c>
      <c r="M2481" s="7">
        <v>154.874426</v>
      </c>
      <c r="N2481" s="7">
        <v>136.750495</v>
      </c>
      <c r="O2481" s="7">
        <v>151.12611899999999</v>
      </c>
      <c r="P2481" s="7">
        <v>130.55912900000001</v>
      </c>
      <c r="Q2481" s="7">
        <v>95.516675000000006</v>
      </c>
      <c r="R2481" s="7">
        <v>70.848493000000005</v>
      </c>
      <c r="S2481" s="7">
        <v>89.308620000000005</v>
      </c>
      <c r="T2481" s="7"/>
    </row>
    <row r="2482" spans="1:20" x14ac:dyDescent="0.35">
      <c r="A2482" s="6" t="s">
        <v>185</v>
      </c>
      <c r="B2482" s="6" t="s">
        <v>208</v>
      </c>
      <c r="C2482" s="6" t="s">
        <v>699</v>
      </c>
      <c r="D2482" s="6" t="s">
        <v>750</v>
      </c>
      <c r="E2482" s="6" t="s">
        <v>439</v>
      </c>
      <c r="F2482" s="6" t="s">
        <v>462</v>
      </c>
      <c r="G2482" s="6" t="s">
        <v>463</v>
      </c>
      <c r="H2482" s="7">
        <v>31.7013</v>
      </c>
      <c r="I2482" s="7">
        <v>33.814720000000001</v>
      </c>
      <c r="J2482" s="7">
        <v>59.175759999999997</v>
      </c>
      <c r="K2482" s="7">
        <v>76.780856</v>
      </c>
      <c r="L2482" s="7">
        <v>90.163238000000007</v>
      </c>
      <c r="M2482" s="7">
        <v>202.08013500000001</v>
      </c>
      <c r="N2482" s="7">
        <v>245.41036199999999</v>
      </c>
      <c r="O2482" s="7">
        <v>269.59464200000002</v>
      </c>
      <c r="P2482" s="7">
        <v>176.36500000000001</v>
      </c>
      <c r="Q2482" s="7">
        <v>117.167874</v>
      </c>
      <c r="R2482" s="7">
        <v>87.925358000000003</v>
      </c>
      <c r="S2482" s="7">
        <v>120.23098</v>
      </c>
      <c r="T2482" s="7"/>
    </row>
    <row r="2483" spans="1:20" x14ac:dyDescent="0.35">
      <c r="A2483" s="6" t="s">
        <v>185</v>
      </c>
      <c r="B2483" s="6" t="s">
        <v>208</v>
      </c>
      <c r="C2483" s="6" t="s">
        <v>699</v>
      </c>
      <c r="D2483" s="6" t="s">
        <v>750</v>
      </c>
      <c r="E2483" s="6" t="s">
        <v>439</v>
      </c>
      <c r="F2483" s="6" t="s">
        <v>464</v>
      </c>
      <c r="G2483" s="6" t="s">
        <v>465</v>
      </c>
      <c r="H2483" s="7">
        <v>23.775980000000001</v>
      </c>
      <c r="I2483" s="7">
        <v>45.174362000000002</v>
      </c>
      <c r="J2483" s="7">
        <v>68.950342000000006</v>
      </c>
      <c r="K2483" s="7">
        <v>39.272421000000001</v>
      </c>
      <c r="L2483" s="7">
        <v>72.944300999999996</v>
      </c>
      <c r="M2483" s="7">
        <v>115.92163600000001</v>
      </c>
      <c r="N2483" s="7">
        <v>140.33564999999999</v>
      </c>
      <c r="O2483" s="7">
        <v>86.861487999999994</v>
      </c>
      <c r="P2483" s="7">
        <v>85.724962000000005</v>
      </c>
      <c r="Q2483" s="7">
        <v>109.764914</v>
      </c>
      <c r="R2483" s="7">
        <v>91.257692000000006</v>
      </c>
      <c r="S2483" s="7">
        <v>105.45641999999999</v>
      </c>
      <c r="T2483" s="7"/>
    </row>
    <row r="2484" spans="1:20" x14ac:dyDescent="0.35">
      <c r="A2484" s="6" t="s">
        <v>185</v>
      </c>
      <c r="B2484" s="6" t="s">
        <v>208</v>
      </c>
      <c r="C2484" s="6" t="s">
        <v>699</v>
      </c>
      <c r="D2484" s="6" t="s">
        <v>750</v>
      </c>
      <c r="E2484" s="6" t="s">
        <v>439</v>
      </c>
      <c r="F2484" s="6" t="s">
        <v>468</v>
      </c>
      <c r="G2484" s="6" t="s">
        <v>469</v>
      </c>
      <c r="H2484" s="7">
        <v>222.479851</v>
      </c>
      <c r="I2484" s="7">
        <v>285.94589000000002</v>
      </c>
      <c r="J2484" s="7">
        <v>428.221406</v>
      </c>
      <c r="K2484" s="7">
        <v>413.22422999999998</v>
      </c>
      <c r="L2484" s="7">
        <v>618.96939499999996</v>
      </c>
      <c r="M2484" s="7">
        <v>1157.0265280000001</v>
      </c>
      <c r="N2484" s="7">
        <v>1086.3609779999999</v>
      </c>
      <c r="O2484" s="7">
        <v>1183.578557</v>
      </c>
      <c r="P2484" s="7">
        <v>1005.361391</v>
      </c>
      <c r="Q2484" s="7">
        <v>574.88991099999998</v>
      </c>
      <c r="R2484" s="7">
        <v>405.22661799999997</v>
      </c>
      <c r="S2484" s="7">
        <v>540.66862400000002</v>
      </c>
      <c r="T2484" s="7"/>
    </row>
    <row r="2485" spans="1:20" x14ac:dyDescent="0.35">
      <c r="A2485" s="6" t="s">
        <v>185</v>
      </c>
      <c r="B2485" s="6" t="s">
        <v>208</v>
      </c>
      <c r="C2485" s="6" t="s">
        <v>699</v>
      </c>
      <c r="D2485" s="6" t="s">
        <v>750</v>
      </c>
      <c r="E2485" s="6" t="s">
        <v>439</v>
      </c>
      <c r="F2485" s="6" t="s">
        <v>470</v>
      </c>
      <c r="G2485" s="6" t="s">
        <v>471</v>
      </c>
      <c r="H2485" s="7">
        <v>264.17750000000001</v>
      </c>
      <c r="I2485" s="7">
        <v>312.78616</v>
      </c>
      <c r="J2485" s="7">
        <v>532.58184000000006</v>
      </c>
      <c r="K2485" s="7">
        <v>439.66830499999998</v>
      </c>
      <c r="L2485" s="7">
        <v>824.62397999999996</v>
      </c>
      <c r="M2485" s="7">
        <v>1520.663458</v>
      </c>
      <c r="N2485" s="7">
        <v>1568.8936719999999</v>
      </c>
      <c r="O2485" s="7">
        <v>1488.4261839999999</v>
      </c>
      <c r="P2485" s="7">
        <v>1255.7011199999999</v>
      </c>
      <c r="Q2485" s="7">
        <v>822.31642799999997</v>
      </c>
      <c r="R2485" s="7">
        <v>607.77709200000004</v>
      </c>
      <c r="S2485" s="7">
        <v>829.869281</v>
      </c>
      <c r="T2485" s="7"/>
    </row>
    <row r="2486" spans="1:20" x14ac:dyDescent="0.35">
      <c r="A2486" s="6" t="s">
        <v>185</v>
      </c>
      <c r="B2486" s="6" t="s">
        <v>208</v>
      </c>
      <c r="C2486" s="6" t="s">
        <v>699</v>
      </c>
      <c r="D2486" s="6" t="s">
        <v>750</v>
      </c>
      <c r="E2486" s="6" t="s">
        <v>472</v>
      </c>
      <c r="F2486" s="6" t="s">
        <v>473</v>
      </c>
      <c r="G2486" s="6" t="s">
        <v>474</v>
      </c>
      <c r="H2486" s="7">
        <v>141.070785</v>
      </c>
      <c r="I2486" s="7">
        <v>188.62273500000001</v>
      </c>
      <c r="J2486" s="7">
        <v>282.14157</v>
      </c>
      <c r="K2486" s="7">
        <v>225.61279999999999</v>
      </c>
      <c r="L2486" s="7">
        <v>237.91576499999999</v>
      </c>
      <c r="M2486" s="7">
        <v>399.60109499999999</v>
      </c>
      <c r="N2486" s="7">
        <v>288.371938</v>
      </c>
      <c r="O2486" s="7">
        <v>283.701953</v>
      </c>
      <c r="P2486" s="7">
        <v>210.42657800000001</v>
      </c>
      <c r="Q2486" s="7">
        <v>141.898788</v>
      </c>
      <c r="R2486" s="7">
        <v>125.30861299999999</v>
      </c>
      <c r="S2486" s="7">
        <v>176.01937799999999</v>
      </c>
      <c r="T2486" s="7"/>
    </row>
    <row r="2487" spans="1:20" x14ac:dyDescent="0.35">
      <c r="A2487" s="6" t="s">
        <v>185</v>
      </c>
      <c r="B2487" s="6" t="s">
        <v>208</v>
      </c>
      <c r="C2487" s="6" t="s">
        <v>699</v>
      </c>
      <c r="D2487" s="6" t="s">
        <v>750</v>
      </c>
      <c r="E2487" s="6" t="s">
        <v>472</v>
      </c>
      <c r="F2487" s="6" t="s">
        <v>475</v>
      </c>
      <c r="G2487" s="6" t="s">
        <v>476</v>
      </c>
      <c r="H2487" s="7">
        <v>169.601955</v>
      </c>
      <c r="I2487" s="7">
        <v>177.52727999999999</v>
      </c>
      <c r="J2487" s="7">
        <v>248.85520500000001</v>
      </c>
      <c r="K2487" s="7">
        <v>212.34227200000001</v>
      </c>
      <c r="L2487" s="7">
        <v>238.037406</v>
      </c>
      <c r="M2487" s="7">
        <v>461.94577299999997</v>
      </c>
      <c r="N2487" s="7">
        <v>233.74937399999999</v>
      </c>
      <c r="O2487" s="7">
        <v>229.81581600000001</v>
      </c>
      <c r="P2487" s="7">
        <v>170.62970300000001</v>
      </c>
      <c r="Q2487" s="7">
        <v>112.43533600000001</v>
      </c>
      <c r="R2487" s="7">
        <v>99.141648000000004</v>
      </c>
      <c r="S2487" s="7">
        <v>139.36645899999999</v>
      </c>
      <c r="T2487" s="7"/>
    </row>
    <row r="2488" spans="1:20" x14ac:dyDescent="0.35">
      <c r="A2488" s="6" t="s">
        <v>185</v>
      </c>
      <c r="B2488" s="6" t="s">
        <v>208</v>
      </c>
      <c r="C2488" s="6" t="s">
        <v>699</v>
      </c>
      <c r="D2488" s="6" t="s">
        <v>750</v>
      </c>
      <c r="E2488" s="6" t="s">
        <v>472</v>
      </c>
      <c r="F2488" s="6" t="s">
        <v>477</v>
      </c>
      <c r="G2488" s="6" t="s">
        <v>478</v>
      </c>
      <c r="H2488" s="7">
        <v>208.17187000000001</v>
      </c>
      <c r="I2488" s="7">
        <v>201.83161000000001</v>
      </c>
      <c r="J2488" s="7">
        <v>396.26625000000001</v>
      </c>
      <c r="K2488" s="7">
        <v>309.49686400000002</v>
      </c>
      <c r="L2488" s="7">
        <v>497.48940299999998</v>
      </c>
      <c r="M2488" s="7">
        <v>747.98510199999998</v>
      </c>
      <c r="N2488" s="7">
        <v>367.12872599999997</v>
      </c>
      <c r="O2488" s="7">
        <v>278.54089199999999</v>
      </c>
      <c r="P2488" s="7">
        <v>217.47852</v>
      </c>
      <c r="Q2488" s="7">
        <v>230.517438</v>
      </c>
      <c r="R2488" s="7">
        <v>174.64447799999999</v>
      </c>
      <c r="S2488" s="7">
        <v>285.68201699999997</v>
      </c>
      <c r="T2488" s="7"/>
    </row>
    <row r="2489" spans="1:20" x14ac:dyDescent="0.35">
      <c r="A2489" s="6" t="s">
        <v>185</v>
      </c>
      <c r="B2489" s="6" t="s">
        <v>208</v>
      </c>
      <c r="C2489" s="6" t="s">
        <v>699</v>
      </c>
      <c r="D2489" s="6" t="s">
        <v>750</v>
      </c>
      <c r="E2489" s="6" t="s">
        <v>472</v>
      </c>
      <c r="F2489" s="6" t="s">
        <v>479</v>
      </c>
      <c r="G2489" s="6" t="s">
        <v>480</v>
      </c>
      <c r="H2489" s="7">
        <v>116.2381</v>
      </c>
      <c r="I2489" s="7">
        <v>102.50087000000001</v>
      </c>
      <c r="J2489" s="7">
        <v>244.10001</v>
      </c>
      <c r="K2489" s="7">
        <v>206.51683399999999</v>
      </c>
      <c r="L2489" s="7">
        <v>265.89194300000003</v>
      </c>
      <c r="M2489" s="7">
        <v>500.699522</v>
      </c>
      <c r="N2489" s="7">
        <v>516.41255699999999</v>
      </c>
      <c r="O2489" s="7">
        <v>391.00749200000001</v>
      </c>
      <c r="P2489" s="7">
        <v>306.17842000000002</v>
      </c>
      <c r="Q2489" s="7">
        <v>277.080986</v>
      </c>
      <c r="R2489" s="7">
        <v>209.58629300000001</v>
      </c>
      <c r="S2489" s="7">
        <v>343.50208199999997</v>
      </c>
      <c r="T2489" s="7"/>
    </row>
    <row r="2490" spans="1:20" x14ac:dyDescent="0.35">
      <c r="A2490" s="6" t="s">
        <v>185</v>
      </c>
      <c r="B2490" s="6" t="s">
        <v>208</v>
      </c>
      <c r="C2490" s="6" t="s">
        <v>699</v>
      </c>
      <c r="D2490" s="6" t="s">
        <v>750</v>
      </c>
      <c r="E2490" s="6" t="s">
        <v>472</v>
      </c>
      <c r="F2490" s="6" t="s">
        <v>481</v>
      </c>
      <c r="G2490" s="6" t="s">
        <v>482</v>
      </c>
      <c r="H2490" s="7">
        <v>126.8052</v>
      </c>
      <c r="I2490" s="7">
        <v>131.03203999999999</v>
      </c>
      <c r="J2490" s="7">
        <v>234.58962</v>
      </c>
      <c r="K2490" s="7">
        <v>232.69528199999999</v>
      </c>
      <c r="L2490" s="7">
        <v>275.20709299999999</v>
      </c>
      <c r="M2490" s="7">
        <v>446.72794599999997</v>
      </c>
      <c r="N2490" s="7">
        <v>259.79014000000001</v>
      </c>
      <c r="O2490" s="7">
        <v>251.62099000000001</v>
      </c>
      <c r="P2490" s="7">
        <v>179.12314000000001</v>
      </c>
      <c r="Q2490" s="7">
        <v>157.10882699999999</v>
      </c>
      <c r="R2490" s="7">
        <v>117.14235600000001</v>
      </c>
      <c r="S2490" s="7">
        <v>168.71216000000001</v>
      </c>
      <c r="T2490" s="7"/>
    </row>
    <row r="2491" spans="1:20" x14ac:dyDescent="0.35">
      <c r="A2491" s="6" t="s">
        <v>185</v>
      </c>
      <c r="B2491" s="6" t="s">
        <v>208</v>
      </c>
      <c r="C2491" s="6" t="s">
        <v>699</v>
      </c>
      <c r="D2491" s="6" t="s">
        <v>750</v>
      </c>
      <c r="E2491" s="6" t="s">
        <v>472</v>
      </c>
      <c r="F2491" s="6" t="s">
        <v>483</v>
      </c>
      <c r="G2491" s="6" t="s">
        <v>484</v>
      </c>
      <c r="H2491" s="7">
        <v>174.35714999999999</v>
      </c>
      <c r="I2491" s="7">
        <v>183.86753999999999</v>
      </c>
      <c r="J2491" s="7">
        <v>264.70585499999999</v>
      </c>
      <c r="K2491" s="7">
        <v>270.50379600000002</v>
      </c>
      <c r="L2491" s="7">
        <v>240.93692799999999</v>
      </c>
      <c r="M2491" s="7">
        <v>472.219041</v>
      </c>
      <c r="N2491" s="7">
        <v>258.630312</v>
      </c>
      <c r="O2491" s="7">
        <v>254.776568</v>
      </c>
      <c r="P2491" s="7">
        <v>188.65547000000001</v>
      </c>
      <c r="Q2491" s="7">
        <v>111.55425200000001</v>
      </c>
      <c r="R2491" s="7">
        <v>98.135962000000006</v>
      </c>
      <c r="S2491" s="7">
        <v>138.00828200000001</v>
      </c>
      <c r="T2491" s="7"/>
    </row>
    <row r="2492" spans="1:20" x14ac:dyDescent="0.35">
      <c r="A2492" s="6" t="s">
        <v>185</v>
      </c>
      <c r="B2492" s="6" t="s">
        <v>208</v>
      </c>
      <c r="C2492" s="6" t="s">
        <v>699</v>
      </c>
      <c r="D2492" s="6" t="s">
        <v>750</v>
      </c>
      <c r="E2492" s="6" t="s">
        <v>472</v>
      </c>
      <c r="F2492" s="6" t="s">
        <v>485</v>
      </c>
      <c r="G2492" s="6" t="s">
        <v>486</v>
      </c>
      <c r="H2492" s="7">
        <v>75.026409999999998</v>
      </c>
      <c r="I2492" s="7">
        <v>50.722079999999998</v>
      </c>
      <c r="J2492" s="7">
        <v>136.31558999999999</v>
      </c>
      <c r="K2492" s="7">
        <v>127.089141</v>
      </c>
      <c r="L2492" s="7">
        <v>155.589574</v>
      </c>
      <c r="M2492" s="7">
        <v>350.89131800000001</v>
      </c>
      <c r="N2492" s="7">
        <v>290.20255800000001</v>
      </c>
      <c r="O2492" s="7">
        <v>219.883883</v>
      </c>
      <c r="P2492" s="7">
        <v>172.10103699999999</v>
      </c>
      <c r="Q2492" s="7">
        <v>139.93190799999999</v>
      </c>
      <c r="R2492" s="7">
        <v>105.566901</v>
      </c>
      <c r="S2492" s="7">
        <v>173.29918000000001</v>
      </c>
      <c r="T2492" s="7"/>
    </row>
    <row r="2493" spans="1:20" x14ac:dyDescent="0.35">
      <c r="A2493" s="6" t="s">
        <v>185</v>
      </c>
      <c r="B2493" s="6" t="s">
        <v>208</v>
      </c>
      <c r="C2493" s="6" t="s">
        <v>699</v>
      </c>
      <c r="D2493" s="6" t="s">
        <v>750</v>
      </c>
      <c r="E2493" s="6" t="s">
        <v>472</v>
      </c>
      <c r="F2493" s="6" t="s">
        <v>487</v>
      </c>
      <c r="G2493" s="6" t="s">
        <v>488</v>
      </c>
      <c r="H2493" s="7">
        <v>162.73334</v>
      </c>
      <c r="I2493" s="7">
        <v>164.84675999999999</v>
      </c>
      <c r="J2493" s="7">
        <v>215.56883999999999</v>
      </c>
      <c r="K2493" s="7">
        <v>223.158376</v>
      </c>
      <c r="L2493" s="7">
        <v>279.74748199999999</v>
      </c>
      <c r="M2493" s="7">
        <v>481.69137999999998</v>
      </c>
      <c r="N2493" s="7">
        <v>209.53576200000001</v>
      </c>
      <c r="O2493" s="7">
        <v>203.10243199999999</v>
      </c>
      <c r="P2493" s="7">
        <v>144.62114399999999</v>
      </c>
      <c r="Q2493" s="7">
        <v>190.01546200000001</v>
      </c>
      <c r="R2493" s="7">
        <v>141.74390600000001</v>
      </c>
      <c r="S2493" s="7">
        <v>203.76671999999999</v>
      </c>
      <c r="T2493" s="7"/>
    </row>
    <row r="2494" spans="1:20" x14ac:dyDescent="0.35">
      <c r="A2494" s="6" t="s">
        <v>185</v>
      </c>
      <c r="B2494" s="6" t="s">
        <v>208</v>
      </c>
      <c r="C2494" s="6" t="s">
        <v>699</v>
      </c>
      <c r="D2494" s="6" t="s">
        <v>750</v>
      </c>
      <c r="E2494" s="6" t="s">
        <v>472</v>
      </c>
      <c r="F2494" s="6" t="s">
        <v>489</v>
      </c>
      <c r="G2494" s="6" t="s">
        <v>490</v>
      </c>
      <c r="H2494" s="7">
        <v>139.48571999999999</v>
      </c>
      <c r="I2494" s="7">
        <v>164.84675999999999</v>
      </c>
      <c r="J2494" s="7">
        <v>285.31169999999997</v>
      </c>
      <c r="K2494" s="7">
        <v>295.583282</v>
      </c>
      <c r="L2494" s="7">
        <v>316.46972799999998</v>
      </c>
      <c r="M2494" s="7">
        <v>528.57184500000005</v>
      </c>
      <c r="N2494" s="7">
        <v>307.74562700000001</v>
      </c>
      <c r="O2494" s="7">
        <v>298.52276599999999</v>
      </c>
      <c r="P2494" s="7">
        <v>212.58753400000001</v>
      </c>
      <c r="Q2494" s="7">
        <v>229.520836</v>
      </c>
      <c r="R2494" s="7">
        <v>171.61138700000001</v>
      </c>
      <c r="S2494" s="7">
        <v>246.49999700000001</v>
      </c>
      <c r="T2494" s="7"/>
    </row>
    <row r="2495" spans="1:20" x14ac:dyDescent="0.35">
      <c r="A2495" s="6" t="s">
        <v>185</v>
      </c>
      <c r="B2495" s="6" t="s">
        <v>208</v>
      </c>
      <c r="C2495" s="6" t="s">
        <v>699</v>
      </c>
      <c r="D2495" s="6" t="s">
        <v>750</v>
      </c>
      <c r="E2495" s="6" t="s">
        <v>472</v>
      </c>
      <c r="F2495" s="6" t="s">
        <v>491</v>
      </c>
      <c r="G2495" s="6" t="s">
        <v>492</v>
      </c>
      <c r="H2495" s="7">
        <v>173.30044000000001</v>
      </c>
      <c r="I2495" s="7">
        <v>181.75412</v>
      </c>
      <c r="J2495" s="7">
        <v>323.35325999999998</v>
      </c>
      <c r="K2495" s="7">
        <v>365.08637199999998</v>
      </c>
      <c r="L2495" s="7">
        <v>374.85065900000001</v>
      </c>
      <c r="M2495" s="7">
        <v>550.39112599999999</v>
      </c>
      <c r="N2495" s="7">
        <v>193.16020800000001</v>
      </c>
      <c r="O2495" s="7">
        <v>186.81188800000001</v>
      </c>
      <c r="P2495" s="7">
        <v>132.84963999999999</v>
      </c>
      <c r="Q2495" s="7">
        <v>167.88864000000001</v>
      </c>
      <c r="R2495" s="7">
        <v>125.1699</v>
      </c>
      <c r="S2495" s="7">
        <v>179.95547999999999</v>
      </c>
      <c r="T2495" s="7"/>
    </row>
    <row r="2496" spans="1:20" x14ac:dyDescent="0.35">
      <c r="A2496" s="6" t="s">
        <v>185</v>
      </c>
      <c r="B2496" s="6" t="s">
        <v>208</v>
      </c>
      <c r="C2496" s="6" t="s">
        <v>699</v>
      </c>
      <c r="D2496" s="6" t="s">
        <v>750</v>
      </c>
      <c r="E2496" s="6" t="s">
        <v>472</v>
      </c>
      <c r="F2496" s="6" t="s">
        <v>493</v>
      </c>
      <c r="G2496" s="6" t="s">
        <v>494</v>
      </c>
      <c r="H2496" s="7">
        <v>87.70693</v>
      </c>
      <c r="I2496" s="7">
        <v>109.89784</v>
      </c>
      <c r="J2496" s="7">
        <v>212.39870999999999</v>
      </c>
      <c r="K2496" s="7">
        <v>179.376993</v>
      </c>
      <c r="L2496" s="7">
        <v>247.04956899999999</v>
      </c>
      <c r="M2496" s="7">
        <v>461.65914400000003</v>
      </c>
      <c r="N2496" s="7">
        <v>325.57064300000002</v>
      </c>
      <c r="O2496" s="7">
        <v>246.745847</v>
      </c>
      <c r="P2496" s="7">
        <v>193.110322</v>
      </c>
      <c r="Q2496" s="7">
        <v>189.90313599999999</v>
      </c>
      <c r="R2496" s="7">
        <v>143.719392</v>
      </c>
      <c r="S2496" s="7">
        <v>235.317869</v>
      </c>
      <c r="T2496" s="7"/>
    </row>
    <row r="2497" spans="1:20" x14ac:dyDescent="0.35">
      <c r="A2497" s="6" t="s">
        <v>185</v>
      </c>
      <c r="B2497" s="6" t="s">
        <v>208</v>
      </c>
      <c r="C2497" s="6" t="s">
        <v>699</v>
      </c>
      <c r="D2497" s="6" t="s">
        <v>750</v>
      </c>
      <c r="E2497" s="6" t="s">
        <v>472</v>
      </c>
      <c r="F2497" s="6" t="s">
        <v>495</v>
      </c>
      <c r="G2497" s="6" t="s">
        <v>496</v>
      </c>
      <c r="H2497" s="7">
        <v>180.69740999999999</v>
      </c>
      <c r="I2497" s="7">
        <v>221.9091</v>
      </c>
      <c r="J2497" s="7">
        <v>339.20391000000001</v>
      </c>
      <c r="K2497" s="7">
        <v>293.72676300000001</v>
      </c>
      <c r="L2497" s="7">
        <v>285.16632800000002</v>
      </c>
      <c r="M2497" s="7">
        <v>463.79447299999998</v>
      </c>
      <c r="N2497" s="7">
        <v>288.838752</v>
      </c>
      <c r="O2497" s="7">
        <v>284.15951699999999</v>
      </c>
      <c r="P2497" s="7">
        <v>210.75962799999999</v>
      </c>
      <c r="Q2497" s="7">
        <v>145.34903299999999</v>
      </c>
      <c r="R2497" s="7">
        <v>127.895672</v>
      </c>
      <c r="S2497" s="7">
        <v>179.95548099999999</v>
      </c>
      <c r="T2497" s="7"/>
    </row>
    <row r="2498" spans="1:20" x14ac:dyDescent="0.35">
      <c r="A2498" s="6" t="s">
        <v>185</v>
      </c>
      <c r="B2498" s="6" t="s">
        <v>208</v>
      </c>
      <c r="C2498" s="6" t="s">
        <v>699</v>
      </c>
      <c r="D2498" s="6" t="s">
        <v>750</v>
      </c>
      <c r="E2498" s="6" t="s">
        <v>472</v>
      </c>
      <c r="F2498" s="6" t="s">
        <v>497</v>
      </c>
      <c r="G2498" s="6" t="s">
        <v>498</v>
      </c>
      <c r="H2498" s="7">
        <v>24.30433</v>
      </c>
      <c r="I2498" s="7">
        <v>61.289180000000002</v>
      </c>
      <c r="J2498" s="7">
        <v>27.474460000000001</v>
      </c>
      <c r="K2498" s="7">
        <v>28.48875</v>
      </c>
      <c r="L2498" s="7">
        <v>78.592473999999996</v>
      </c>
      <c r="M2498" s="7">
        <v>209.33803</v>
      </c>
      <c r="N2498" s="7">
        <v>282.204117</v>
      </c>
      <c r="O2498" s="7">
        <v>206.41390899999999</v>
      </c>
      <c r="P2498" s="7">
        <v>167.113024</v>
      </c>
      <c r="Q2498" s="7">
        <v>75.777520999999993</v>
      </c>
      <c r="R2498" s="7">
        <v>62.641359999999999</v>
      </c>
      <c r="S2498" s="7">
        <v>102.465136</v>
      </c>
      <c r="T2498" s="7"/>
    </row>
    <row r="2499" spans="1:20" x14ac:dyDescent="0.35">
      <c r="A2499" s="6" t="s">
        <v>185</v>
      </c>
      <c r="B2499" s="6" t="s">
        <v>208</v>
      </c>
      <c r="C2499" s="6" t="s">
        <v>699</v>
      </c>
      <c r="D2499" s="6" t="s">
        <v>750</v>
      </c>
      <c r="E2499" s="6" t="s">
        <v>472</v>
      </c>
      <c r="F2499" s="6" t="s">
        <v>499</v>
      </c>
      <c r="G2499" s="6" t="s">
        <v>500</v>
      </c>
      <c r="H2499" s="7">
        <v>40.154980000000002</v>
      </c>
      <c r="I2499" s="7">
        <v>50.722079999999998</v>
      </c>
      <c r="J2499" s="7">
        <v>40.154980000000002</v>
      </c>
      <c r="K2499" s="7">
        <v>57.951725000000003</v>
      </c>
      <c r="L2499" s="7">
        <v>49.699303999999998</v>
      </c>
      <c r="M2499" s="7">
        <v>175.18964700000001</v>
      </c>
      <c r="N2499" s="7">
        <v>159.00655800000001</v>
      </c>
      <c r="O2499" s="7">
        <v>148.76476199999999</v>
      </c>
      <c r="P2499" s="7">
        <v>109.624692</v>
      </c>
      <c r="Q2499" s="7">
        <v>80.446610000000007</v>
      </c>
      <c r="R2499" s="7">
        <v>65.275283999999999</v>
      </c>
      <c r="S2499" s="7">
        <v>93.863264999999998</v>
      </c>
      <c r="T2499" s="7"/>
    </row>
    <row r="2500" spans="1:20" x14ac:dyDescent="0.35">
      <c r="A2500" s="6" t="s">
        <v>185</v>
      </c>
      <c r="B2500" s="6" t="s">
        <v>208</v>
      </c>
      <c r="C2500" s="6" t="s">
        <v>699</v>
      </c>
      <c r="D2500" s="6" t="s">
        <v>750</v>
      </c>
      <c r="E2500" s="6" t="s">
        <v>472</v>
      </c>
      <c r="F2500" s="6" t="s">
        <v>501</v>
      </c>
      <c r="G2500" s="6" t="s">
        <v>502</v>
      </c>
      <c r="H2500" s="7">
        <v>30.116235</v>
      </c>
      <c r="I2500" s="7">
        <v>28.531169999999999</v>
      </c>
      <c r="J2500" s="7">
        <v>69.742859999999993</v>
      </c>
      <c r="K2500" s="7">
        <v>42.749454999999998</v>
      </c>
      <c r="L2500" s="7">
        <v>68.339960000000005</v>
      </c>
      <c r="M2500" s="7">
        <v>242.56766400000001</v>
      </c>
      <c r="N2500" s="7">
        <v>213.69996399999999</v>
      </c>
      <c r="O2500" s="7">
        <v>202.92250000000001</v>
      </c>
      <c r="P2500" s="7">
        <v>156.09076999999999</v>
      </c>
      <c r="Q2500" s="7">
        <v>65.662411000000006</v>
      </c>
      <c r="R2500" s="7">
        <v>62.878807999999999</v>
      </c>
      <c r="S2500" s="7">
        <v>88.525160999999997</v>
      </c>
      <c r="T2500" s="7"/>
    </row>
    <row r="2501" spans="1:20" x14ac:dyDescent="0.35">
      <c r="A2501" s="6" t="s">
        <v>185</v>
      </c>
      <c r="B2501" s="6" t="s">
        <v>208</v>
      </c>
      <c r="C2501" s="6" t="s">
        <v>699</v>
      </c>
      <c r="D2501" s="6" t="s">
        <v>750</v>
      </c>
      <c r="E2501" s="6" t="s">
        <v>472</v>
      </c>
      <c r="F2501" s="6" t="s">
        <v>503</v>
      </c>
      <c r="G2501" s="6" t="s">
        <v>504</v>
      </c>
      <c r="H2501" s="7">
        <v>13.73723</v>
      </c>
      <c r="I2501" s="7">
        <v>34.871429999999997</v>
      </c>
      <c r="J2501" s="7">
        <v>27.474460000000001</v>
      </c>
      <c r="K2501" s="7">
        <v>26.804371</v>
      </c>
      <c r="L2501" s="7">
        <v>50.878504999999997</v>
      </c>
      <c r="M2501" s="7">
        <v>197.012833</v>
      </c>
      <c r="N2501" s="7">
        <v>317.67343599999998</v>
      </c>
      <c r="O2501" s="7">
        <v>232.22771900000001</v>
      </c>
      <c r="P2501" s="7">
        <v>188.48648299999999</v>
      </c>
      <c r="Q2501" s="7">
        <v>99.960734000000002</v>
      </c>
      <c r="R2501" s="7">
        <v>82.132683</v>
      </c>
      <c r="S2501" s="7">
        <v>134.83828700000001</v>
      </c>
      <c r="T2501" s="7"/>
    </row>
    <row r="2502" spans="1:20" x14ac:dyDescent="0.35">
      <c r="A2502" s="6" t="s">
        <v>185</v>
      </c>
      <c r="B2502" s="6" t="s">
        <v>208</v>
      </c>
      <c r="C2502" s="6" t="s">
        <v>699</v>
      </c>
      <c r="D2502" s="6" t="s">
        <v>750</v>
      </c>
      <c r="E2502" s="6" t="s">
        <v>472</v>
      </c>
      <c r="F2502" s="6" t="s">
        <v>505</v>
      </c>
      <c r="G2502" s="6" t="s">
        <v>506</v>
      </c>
      <c r="H2502" s="7">
        <v>27.474460000000001</v>
      </c>
      <c r="I2502" s="7">
        <v>44.381819999999998</v>
      </c>
      <c r="J2502" s="7">
        <v>59.175759999999997</v>
      </c>
      <c r="K2502" s="7">
        <v>41.879674999999999</v>
      </c>
      <c r="L2502" s="7">
        <v>46.926049999999996</v>
      </c>
      <c r="M2502" s="7">
        <v>152.88931199999999</v>
      </c>
      <c r="N2502" s="7">
        <v>159.76698999999999</v>
      </c>
      <c r="O2502" s="7">
        <v>149.367132</v>
      </c>
      <c r="P2502" s="7">
        <v>110.23611</v>
      </c>
      <c r="Q2502" s="7">
        <v>95.028358999999995</v>
      </c>
      <c r="R2502" s="7">
        <v>77.242857999999998</v>
      </c>
      <c r="S2502" s="7">
        <v>110.888274</v>
      </c>
      <c r="T2502" s="7"/>
    </row>
    <row r="2503" spans="1:20" x14ac:dyDescent="0.35">
      <c r="A2503" s="6" t="s">
        <v>185</v>
      </c>
      <c r="B2503" s="6" t="s">
        <v>208</v>
      </c>
      <c r="C2503" s="6" t="s">
        <v>699</v>
      </c>
      <c r="D2503" s="6" t="s">
        <v>750</v>
      </c>
      <c r="E2503" s="6" t="s">
        <v>472</v>
      </c>
      <c r="F2503" s="6" t="s">
        <v>507</v>
      </c>
      <c r="G2503" s="6" t="s">
        <v>508</v>
      </c>
      <c r="H2503" s="7">
        <v>17.435714999999998</v>
      </c>
      <c r="I2503" s="7">
        <v>28.531169999999999</v>
      </c>
      <c r="J2503" s="7">
        <v>49.137014999999998</v>
      </c>
      <c r="K2503" s="7">
        <v>41.122664</v>
      </c>
      <c r="L2503" s="7">
        <v>61.220554</v>
      </c>
      <c r="M2503" s="7">
        <v>253.55005299999999</v>
      </c>
      <c r="N2503" s="7">
        <v>226.96048200000001</v>
      </c>
      <c r="O2503" s="7">
        <v>215.15863999999999</v>
      </c>
      <c r="P2503" s="7">
        <v>165.70263700000001</v>
      </c>
      <c r="Q2503" s="7">
        <v>87.056451999999993</v>
      </c>
      <c r="R2503" s="7">
        <v>83.362787999999995</v>
      </c>
      <c r="S2503" s="7">
        <v>117.00599800000001</v>
      </c>
      <c r="T2503" s="7"/>
    </row>
    <row r="2504" spans="1:20" x14ac:dyDescent="0.35">
      <c r="A2504" s="6" t="s">
        <v>185</v>
      </c>
      <c r="B2504" s="6" t="s">
        <v>208</v>
      </c>
      <c r="C2504" s="6" t="s">
        <v>699</v>
      </c>
      <c r="D2504" s="6" t="s">
        <v>750</v>
      </c>
      <c r="E2504" s="6" t="s">
        <v>722</v>
      </c>
      <c r="F2504" s="6" t="s">
        <v>725</v>
      </c>
      <c r="G2504" s="6" t="s">
        <v>726</v>
      </c>
      <c r="H2504" s="7">
        <v>2.3247620000000002</v>
      </c>
      <c r="I2504" s="7">
        <v>102.289528</v>
      </c>
      <c r="J2504" s="7">
        <v>88.340956000000006</v>
      </c>
      <c r="K2504" s="7">
        <v>0</v>
      </c>
      <c r="L2504" s="7">
        <v>0</v>
      </c>
      <c r="M2504" s="7">
        <v>0</v>
      </c>
      <c r="N2504" s="7">
        <v>0</v>
      </c>
      <c r="O2504" s="7">
        <v>0</v>
      </c>
      <c r="P2504" s="7">
        <v>0</v>
      </c>
      <c r="Q2504" s="7">
        <v>0</v>
      </c>
      <c r="R2504" s="7">
        <v>0</v>
      </c>
      <c r="S2504" s="7">
        <v>0</v>
      </c>
      <c r="T2504" s="7"/>
    </row>
    <row r="2505" spans="1:20" x14ac:dyDescent="0.35">
      <c r="A2505" s="6" t="s">
        <v>185</v>
      </c>
      <c r="B2505" s="6" t="s">
        <v>208</v>
      </c>
      <c r="C2505" s="6" t="s">
        <v>699</v>
      </c>
      <c r="D2505" s="6" t="s">
        <v>750</v>
      </c>
      <c r="E2505" s="6" t="s">
        <v>509</v>
      </c>
      <c r="F2505" s="6" t="s">
        <v>510</v>
      </c>
      <c r="G2505" s="6" t="s">
        <v>511</v>
      </c>
      <c r="H2505" s="7">
        <v>112.922194</v>
      </c>
      <c r="I2505" s="7">
        <v>148.032456</v>
      </c>
      <c r="J2505" s="7">
        <v>257.15894600000001</v>
      </c>
      <c r="K2505" s="7">
        <v>241.58913000000001</v>
      </c>
      <c r="L2505" s="7">
        <v>247.09516199999999</v>
      </c>
      <c r="M2505" s="7">
        <v>667.76182800000004</v>
      </c>
      <c r="N2505" s="7">
        <v>462.760895</v>
      </c>
      <c r="O2505" s="7">
        <v>470.10362600000002</v>
      </c>
      <c r="P2505" s="7">
        <v>566.72465899999997</v>
      </c>
      <c r="Q2505" s="7">
        <v>432.26204300000001</v>
      </c>
      <c r="R2505" s="7">
        <v>301.62023799999997</v>
      </c>
      <c r="S2505" s="7">
        <v>438.29544800000002</v>
      </c>
      <c r="T2505" s="7"/>
    </row>
    <row r="2506" spans="1:20" x14ac:dyDescent="0.35">
      <c r="A2506" s="6" t="s">
        <v>185</v>
      </c>
      <c r="B2506" s="6" t="s">
        <v>208</v>
      </c>
      <c r="C2506" s="6" t="s">
        <v>699</v>
      </c>
      <c r="D2506" s="6" t="s">
        <v>750</v>
      </c>
      <c r="E2506" s="6" t="s">
        <v>509</v>
      </c>
      <c r="F2506" s="6" t="s">
        <v>512</v>
      </c>
      <c r="G2506" s="6" t="s">
        <v>513</v>
      </c>
      <c r="H2506" s="7">
        <v>398.54892000000001</v>
      </c>
      <c r="I2506" s="7">
        <v>395.70214199999998</v>
      </c>
      <c r="J2506" s="7">
        <v>616.80190000000005</v>
      </c>
      <c r="K2506" s="7">
        <v>555.92278599999997</v>
      </c>
      <c r="L2506" s="7">
        <v>698.29410499999994</v>
      </c>
      <c r="M2506" s="7">
        <v>1425.272606</v>
      </c>
      <c r="N2506" s="7">
        <v>972.81011699999999</v>
      </c>
      <c r="O2506" s="7">
        <v>1159.1033150000001</v>
      </c>
      <c r="P2506" s="7">
        <v>1120.290782</v>
      </c>
      <c r="Q2506" s="7">
        <v>673.86737000000005</v>
      </c>
      <c r="R2506" s="7">
        <v>561.78119700000002</v>
      </c>
      <c r="S2506" s="7">
        <v>761.03170799999998</v>
      </c>
      <c r="T2506" s="7"/>
    </row>
    <row r="2507" spans="1:20" x14ac:dyDescent="0.35">
      <c r="A2507" s="6" t="s">
        <v>185</v>
      </c>
      <c r="B2507" s="6" t="s">
        <v>208</v>
      </c>
      <c r="C2507" s="6" t="s">
        <v>699</v>
      </c>
      <c r="D2507" s="6" t="s">
        <v>750</v>
      </c>
      <c r="E2507" s="6" t="s">
        <v>509</v>
      </c>
      <c r="F2507" s="6" t="s">
        <v>514</v>
      </c>
      <c r="G2507" s="6" t="s">
        <v>515</v>
      </c>
      <c r="H2507" s="7">
        <v>148.032456</v>
      </c>
      <c r="I2507" s="7">
        <v>167.010976</v>
      </c>
      <c r="J2507" s="7">
        <v>275.18853999999999</v>
      </c>
      <c r="K2507" s="7">
        <v>241.57359400000001</v>
      </c>
      <c r="L2507" s="7">
        <v>289.45595200000002</v>
      </c>
      <c r="M2507" s="7">
        <v>929.31823799999995</v>
      </c>
      <c r="N2507" s="7">
        <v>429.05609199999998</v>
      </c>
      <c r="O2507" s="7">
        <v>481.01937700000002</v>
      </c>
      <c r="P2507" s="7">
        <v>585.45586800000001</v>
      </c>
      <c r="Q2507" s="7">
        <v>468.43569000000002</v>
      </c>
      <c r="R2507" s="7">
        <v>367.95192900000001</v>
      </c>
      <c r="S2507" s="7">
        <v>518.26605099999995</v>
      </c>
      <c r="T2507" s="7"/>
    </row>
    <row r="2508" spans="1:20" x14ac:dyDescent="0.35">
      <c r="A2508" s="6" t="s">
        <v>185</v>
      </c>
      <c r="B2508" s="6" t="s">
        <v>208</v>
      </c>
      <c r="C2508" s="6" t="s">
        <v>699</v>
      </c>
      <c r="D2508" s="6" t="s">
        <v>750</v>
      </c>
      <c r="E2508" s="6" t="s">
        <v>509</v>
      </c>
      <c r="F2508" s="6" t="s">
        <v>516</v>
      </c>
      <c r="G2508" s="6" t="s">
        <v>517</v>
      </c>
      <c r="H2508" s="6"/>
      <c r="I2508" s="6"/>
      <c r="J2508" s="6"/>
      <c r="K2508" s="7">
        <v>0</v>
      </c>
      <c r="L2508" s="7">
        <v>0</v>
      </c>
      <c r="M2508" s="7">
        <v>0</v>
      </c>
      <c r="N2508" s="7">
        <v>0</v>
      </c>
      <c r="O2508" s="7">
        <v>0</v>
      </c>
      <c r="P2508" s="7">
        <v>0</v>
      </c>
      <c r="Q2508" s="7">
        <v>735.06147499999997</v>
      </c>
      <c r="R2508" s="7">
        <v>610.09457399999997</v>
      </c>
      <c r="S2508" s="7">
        <v>781.04575499999999</v>
      </c>
      <c r="T2508" s="7"/>
    </row>
    <row r="2509" spans="1:20" x14ac:dyDescent="0.35">
      <c r="A2509" s="6" t="s">
        <v>185</v>
      </c>
      <c r="B2509" s="6" t="s">
        <v>208</v>
      </c>
      <c r="C2509" s="6" t="s">
        <v>699</v>
      </c>
      <c r="D2509" s="6" t="s">
        <v>750</v>
      </c>
      <c r="E2509" s="6" t="s">
        <v>509</v>
      </c>
      <c r="F2509" s="6" t="s">
        <v>518</v>
      </c>
      <c r="G2509" s="6" t="s">
        <v>519</v>
      </c>
      <c r="H2509" s="7">
        <v>292.26920799999999</v>
      </c>
      <c r="I2509" s="7">
        <v>300.80954200000002</v>
      </c>
      <c r="J2509" s="7">
        <v>368.183288</v>
      </c>
      <c r="K2509" s="7">
        <v>108.79937099999999</v>
      </c>
      <c r="L2509" s="7">
        <v>463.35973100000001</v>
      </c>
      <c r="M2509" s="7">
        <v>1351.8631700000001</v>
      </c>
      <c r="N2509" s="7">
        <v>681.68548499999997</v>
      </c>
      <c r="O2509" s="7">
        <v>769.85971600000005</v>
      </c>
      <c r="P2509" s="7">
        <v>814.66176900000005</v>
      </c>
      <c r="Q2509" s="7">
        <v>0</v>
      </c>
      <c r="R2509" s="7">
        <v>0</v>
      </c>
      <c r="S2509" s="7">
        <v>0</v>
      </c>
      <c r="T2509" s="7"/>
    </row>
    <row r="2510" spans="1:20" x14ac:dyDescent="0.35">
      <c r="A2510" s="6" t="s">
        <v>185</v>
      </c>
      <c r="B2510" s="6" t="s">
        <v>208</v>
      </c>
      <c r="C2510" s="6" t="s">
        <v>699</v>
      </c>
      <c r="D2510" s="6" t="s">
        <v>750</v>
      </c>
      <c r="E2510" s="6" t="s">
        <v>509</v>
      </c>
      <c r="F2510" s="6" t="s">
        <v>520</v>
      </c>
      <c r="G2510" s="6" t="s">
        <v>521</v>
      </c>
      <c r="H2510" s="6"/>
      <c r="I2510" s="6"/>
      <c r="J2510" s="6"/>
      <c r="K2510" s="7">
        <v>0</v>
      </c>
      <c r="L2510" s="7">
        <v>0</v>
      </c>
      <c r="M2510" s="7">
        <v>0</v>
      </c>
      <c r="N2510" s="6"/>
      <c r="O2510" s="7">
        <v>0</v>
      </c>
      <c r="P2510" s="7">
        <v>69.389948000000004</v>
      </c>
      <c r="Q2510" s="7">
        <v>224.102958</v>
      </c>
      <c r="R2510" s="7">
        <v>134.94569999999999</v>
      </c>
      <c r="S2510" s="7">
        <v>146.42964699999999</v>
      </c>
      <c r="T2510" s="7"/>
    </row>
    <row r="2511" spans="1:20" x14ac:dyDescent="0.35">
      <c r="A2511" s="6" t="s">
        <v>185</v>
      </c>
      <c r="B2511" s="6" t="s">
        <v>208</v>
      </c>
      <c r="C2511" s="6" t="s">
        <v>699</v>
      </c>
      <c r="D2511" s="6" t="s">
        <v>750</v>
      </c>
      <c r="E2511" s="6" t="s">
        <v>522</v>
      </c>
      <c r="F2511" s="6" t="s">
        <v>523</v>
      </c>
      <c r="G2511" s="6" t="s">
        <v>524</v>
      </c>
      <c r="H2511" s="7">
        <v>25.431481000000002</v>
      </c>
      <c r="I2511" s="7">
        <v>32.123975999999999</v>
      </c>
      <c r="J2511" s="7">
        <v>48.185963999999998</v>
      </c>
      <c r="K2511" s="7">
        <v>5.3539960000000004</v>
      </c>
      <c r="L2511" s="6"/>
      <c r="M2511" s="6"/>
      <c r="N2511" s="7">
        <v>0</v>
      </c>
      <c r="O2511" s="7">
        <v>0</v>
      </c>
      <c r="P2511" s="7">
        <v>0</v>
      </c>
      <c r="Q2511" s="7">
        <v>0</v>
      </c>
      <c r="R2511" s="7">
        <v>0</v>
      </c>
      <c r="S2511" s="7">
        <v>0</v>
      </c>
      <c r="T2511" s="7"/>
    </row>
    <row r="2512" spans="1:20" x14ac:dyDescent="0.35">
      <c r="A2512" s="6" t="s">
        <v>185</v>
      </c>
      <c r="B2512" s="6" t="s">
        <v>208</v>
      </c>
      <c r="C2512" s="6" t="s">
        <v>699</v>
      </c>
      <c r="D2512" s="6" t="s">
        <v>750</v>
      </c>
      <c r="E2512" s="6" t="s">
        <v>522</v>
      </c>
      <c r="F2512" s="6" t="s">
        <v>525</v>
      </c>
      <c r="G2512" s="6" t="s">
        <v>526</v>
      </c>
      <c r="H2512" s="7">
        <v>7.3969699999999996</v>
      </c>
      <c r="I2512" s="7">
        <v>9.6160610000000002</v>
      </c>
      <c r="J2512" s="7">
        <v>14.054243</v>
      </c>
      <c r="K2512" s="7">
        <v>11.531335</v>
      </c>
      <c r="L2512" s="7">
        <v>12.481145</v>
      </c>
      <c r="M2512" s="7">
        <v>32.147644</v>
      </c>
      <c r="N2512" s="7">
        <v>9.6499919999999992</v>
      </c>
      <c r="O2512" s="7">
        <v>5.52</v>
      </c>
      <c r="P2512" s="7">
        <v>7.3199949999999996</v>
      </c>
      <c r="Q2512" s="7">
        <v>8.1999919999999999</v>
      </c>
      <c r="R2512" s="7">
        <v>12.859992</v>
      </c>
      <c r="S2512" s="7">
        <v>11.299989999999999</v>
      </c>
      <c r="T2512" s="7"/>
    </row>
    <row r="2513" spans="1:20" x14ac:dyDescent="0.35">
      <c r="A2513" s="6" t="s">
        <v>185</v>
      </c>
      <c r="B2513" s="6" t="s">
        <v>208</v>
      </c>
      <c r="C2513" s="6" t="s">
        <v>699</v>
      </c>
      <c r="D2513" s="6" t="s">
        <v>750</v>
      </c>
      <c r="E2513" s="6" t="s">
        <v>522</v>
      </c>
      <c r="F2513" s="6" t="s">
        <v>527</v>
      </c>
      <c r="G2513" s="6" t="s">
        <v>528</v>
      </c>
      <c r="H2513" s="7">
        <v>6.657273</v>
      </c>
      <c r="I2513" s="7">
        <v>18.492425000000001</v>
      </c>
      <c r="J2513" s="7">
        <v>4.4381820000000003</v>
      </c>
      <c r="K2513" s="7">
        <v>10.355758</v>
      </c>
      <c r="L2513" s="6"/>
      <c r="M2513" s="6"/>
      <c r="N2513" s="6"/>
      <c r="O2513" s="6"/>
      <c r="P2513" s="6"/>
      <c r="Q2513" s="7">
        <v>0</v>
      </c>
      <c r="R2513" s="7">
        <v>0</v>
      </c>
      <c r="S2513" s="7">
        <v>0</v>
      </c>
      <c r="T2513" s="7"/>
    </row>
    <row r="2514" spans="1:20" x14ac:dyDescent="0.35">
      <c r="A2514" s="6" t="s">
        <v>185</v>
      </c>
      <c r="B2514" s="6" t="s">
        <v>208</v>
      </c>
      <c r="C2514" s="6" t="s">
        <v>699</v>
      </c>
      <c r="D2514" s="6" t="s">
        <v>750</v>
      </c>
      <c r="E2514" s="6" t="s">
        <v>522</v>
      </c>
      <c r="F2514" s="6" t="s">
        <v>529</v>
      </c>
      <c r="G2514" s="6" t="s">
        <v>530</v>
      </c>
      <c r="H2514" s="7">
        <v>42.828471</v>
      </c>
      <c r="I2514" s="7">
        <v>32.631216000000002</v>
      </c>
      <c r="J2514" s="7">
        <v>55.065176999999998</v>
      </c>
      <c r="K2514" s="7">
        <v>50.829552999999997</v>
      </c>
      <c r="L2514" s="7">
        <v>40.667243999999997</v>
      </c>
      <c r="M2514" s="7">
        <v>77.802233999999999</v>
      </c>
      <c r="N2514" s="7">
        <v>20.239999999999998</v>
      </c>
      <c r="O2514" s="7">
        <v>17.609995999999999</v>
      </c>
      <c r="P2514" s="7">
        <v>5.8999949999999997</v>
      </c>
      <c r="Q2514" s="7">
        <v>10.879996</v>
      </c>
      <c r="R2514" s="7">
        <v>9.0899859999999997</v>
      </c>
      <c r="S2514" s="7">
        <v>9.0699749999999995</v>
      </c>
      <c r="T2514" s="7"/>
    </row>
    <row r="2515" spans="1:20" x14ac:dyDescent="0.35">
      <c r="A2515" s="6" t="s">
        <v>185</v>
      </c>
      <c r="B2515" s="6" t="s">
        <v>208</v>
      </c>
      <c r="C2515" s="6" t="s">
        <v>699</v>
      </c>
      <c r="D2515" s="6" t="s">
        <v>750</v>
      </c>
      <c r="E2515" s="6" t="s">
        <v>522</v>
      </c>
      <c r="F2515" s="6" t="s">
        <v>666</v>
      </c>
      <c r="G2515" s="6" t="s">
        <v>667</v>
      </c>
      <c r="H2515" s="7">
        <v>9.6160610000000002</v>
      </c>
      <c r="I2515" s="7">
        <v>5.9175760000000004</v>
      </c>
      <c r="J2515" s="6"/>
      <c r="K2515" s="7">
        <v>0</v>
      </c>
      <c r="L2515" s="6"/>
      <c r="M2515" s="6"/>
      <c r="N2515" s="7">
        <v>0</v>
      </c>
      <c r="O2515" s="7">
        <v>0</v>
      </c>
      <c r="P2515" s="7">
        <v>0</v>
      </c>
      <c r="Q2515" s="7">
        <v>0</v>
      </c>
      <c r="R2515" s="7">
        <v>0</v>
      </c>
      <c r="S2515" s="7">
        <v>0</v>
      </c>
      <c r="T2515" s="7"/>
    </row>
    <row r="2516" spans="1:20" x14ac:dyDescent="0.35">
      <c r="A2516" s="6" t="s">
        <v>185</v>
      </c>
      <c r="B2516" s="6" t="s">
        <v>208</v>
      </c>
      <c r="C2516" s="6" t="s">
        <v>699</v>
      </c>
      <c r="D2516" s="6" t="s">
        <v>750</v>
      </c>
      <c r="E2516" s="6" t="s">
        <v>522</v>
      </c>
      <c r="F2516" s="6" t="s">
        <v>531</v>
      </c>
      <c r="G2516" s="6" t="s">
        <v>532</v>
      </c>
      <c r="H2516" s="7">
        <v>42.828471</v>
      </c>
      <c r="I2516" s="7">
        <v>34.670667000000002</v>
      </c>
      <c r="J2516" s="7">
        <v>50.986274999999999</v>
      </c>
      <c r="K2516" s="7">
        <v>0</v>
      </c>
      <c r="L2516" s="6"/>
      <c r="M2516" s="6"/>
      <c r="N2516" s="7">
        <v>0</v>
      </c>
      <c r="O2516" s="7">
        <v>0</v>
      </c>
      <c r="P2516" s="7">
        <v>0</v>
      </c>
      <c r="Q2516" s="7">
        <v>0</v>
      </c>
      <c r="R2516" s="7">
        <v>0</v>
      </c>
      <c r="S2516" s="7">
        <v>0</v>
      </c>
      <c r="T2516" s="7"/>
    </row>
    <row r="2517" spans="1:20" x14ac:dyDescent="0.35">
      <c r="A2517" s="6" t="s">
        <v>185</v>
      </c>
      <c r="B2517" s="6" t="s">
        <v>208</v>
      </c>
      <c r="C2517" s="6" t="s">
        <v>699</v>
      </c>
      <c r="D2517" s="6" t="s">
        <v>750</v>
      </c>
      <c r="E2517" s="6" t="s">
        <v>522</v>
      </c>
      <c r="F2517" s="6" t="s">
        <v>533</v>
      </c>
      <c r="G2517" s="6" t="s">
        <v>534</v>
      </c>
      <c r="H2517" s="7">
        <v>22.433961</v>
      </c>
      <c r="I2517" s="7">
        <v>18.355059000000001</v>
      </c>
      <c r="J2517" s="7">
        <v>38.749569000000001</v>
      </c>
      <c r="K2517" s="7">
        <v>37.52214</v>
      </c>
      <c r="L2517" s="7">
        <v>26.919021999999998</v>
      </c>
      <c r="M2517" s="7">
        <v>42.586762999999998</v>
      </c>
      <c r="N2517" s="7">
        <v>11.099988</v>
      </c>
      <c r="O2517" s="7">
        <v>10.049992</v>
      </c>
      <c r="P2517" s="7">
        <v>3.1499799999999998</v>
      </c>
      <c r="Q2517" s="7">
        <v>5.989992</v>
      </c>
      <c r="R2517" s="7">
        <v>4.9299840000000001</v>
      </c>
      <c r="S2517" s="7">
        <v>4.9199900000000003</v>
      </c>
      <c r="T2517" s="7"/>
    </row>
    <row r="2518" spans="1:20" x14ac:dyDescent="0.35">
      <c r="A2518" s="6" t="s">
        <v>185</v>
      </c>
      <c r="B2518" s="6" t="s">
        <v>208</v>
      </c>
      <c r="C2518" s="6" t="s">
        <v>699</v>
      </c>
      <c r="D2518" s="6" t="s">
        <v>750</v>
      </c>
      <c r="E2518" s="6" t="s">
        <v>522</v>
      </c>
      <c r="F2518" s="6" t="s">
        <v>535</v>
      </c>
      <c r="G2518" s="6" t="s">
        <v>536</v>
      </c>
      <c r="H2518" s="7">
        <v>36.710118000000001</v>
      </c>
      <c r="I2518" s="7">
        <v>32.631216000000002</v>
      </c>
      <c r="J2518" s="7">
        <v>55.065176999999998</v>
      </c>
      <c r="K2518" s="7">
        <v>41.910971000000004</v>
      </c>
      <c r="L2518" s="7">
        <v>38.876283999999998</v>
      </c>
      <c r="M2518" s="7">
        <v>73.29186</v>
      </c>
      <c r="N2518" s="7">
        <v>23.520008000000001</v>
      </c>
      <c r="O2518" s="7">
        <v>21.549987999999999</v>
      </c>
      <c r="P2518" s="7">
        <v>6.589995</v>
      </c>
      <c r="Q2518" s="7">
        <v>12.539996</v>
      </c>
      <c r="R2518" s="7">
        <v>10.319996</v>
      </c>
      <c r="S2518" s="7">
        <v>10.289985</v>
      </c>
      <c r="T2518" s="7"/>
    </row>
    <row r="2519" spans="1:20" x14ac:dyDescent="0.35">
      <c r="A2519" s="6" t="s">
        <v>185</v>
      </c>
      <c r="B2519" s="6" t="s">
        <v>208</v>
      </c>
      <c r="C2519" s="6" t="s">
        <v>699</v>
      </c>
      <c r="D2519" s="6" t="s">
        <v>750</v>
      </c>
      <c r="E2519" s="6" t="s">
        <v>522</v>
      </c>
      <c r="F2519" s="6" t="s">
        <v>537</v>
      </c>
      <c r="G2519" s="6" t="s">
        <v>538</v>
      </c>
      <c r="H2519" s="7">
        <v>18.355059000000001</v>
      </c>
      <c r="I2519" s="7">
        <v>16.315608000000001</v>
      </c>
      <c r="J2519" s="7">
        <v>36.710118000000001</v>
      </c>
      <c r="K2519" s="7">
        <v>32.303271000000002</v>
      </c>
      <c r="L2519" s="7">
        <v>20.808568000000001</v>
      </c>
      <c r="M2519" s="7">
        <v>48.713028000000001</v>
      </c>
      <c r="N2519" s="7">
        <v>16.329988</v>
      </c>
      <c r="O2519" s="7">
        <v>14.409992000000001</v>
      </c>
      <c r="P2519" s="7">
        <v>5.7399800000000001</v>
      </c>
      <c r="Q2519" s="7">
        <v>0</v>
      </c>
      <c r="R2519" s="7">
        <v>0</v>
      </c>
      <c r="S2519" s="7">
        <v>0</v>
      </c>
      <c r="T2519" s="7"/>
    </row>
    <row r="2520" spans="1:20" x14ac:dyDescent="0.35">
      <c r="A2520" s="6" t="s">
        <v>185</v>
      </c>
      <c r="B2520" s="6" t="s">
        <v>208</v>
      </c>
      <c r="C2520" s="6" t="s">
        <v>699</v>
      </c>
      <c r="D2520" s="6" t="s">
        <v>750</v>
      </c>
      <c r="E2520" s="6" t="s">
        <v>522</v>
      </c>
      <c r="F2520" s="6" t="s">
        <v>539</v>
      </c>
      <c r="G2520" s="6" t="s">
        <v>540</v>
      </c>
      <c r="H2520" s="7">
        <v>50.986274999999999</v>
      </c>
      <c r="I2520" s="7">
        <v>32.631216000000002</v>
      </c>
      <c r="J2520" s="7">
        <v>91.775295</v>
      </c>
      <c r="K2520" s="7">
        <v>69.896431000000007</v>
      </c>
      <c r="L2520" s="7">
        <v>54.238723999999998</v>
      </c>
      <c r="M2520" s="7">
        <v>86.694755000000001</v>
      </c>
      <c r="N2520" s="7">
        <v>32.269998000000001</v>
      </c>
      <c r="O2520" s="7">
        <v>28.139996</v>
      </c>
      <c r="P2520" s="7">
        <v>10.649990000000001</v>
      </c>
      <c r="Q2520" s="7">
        <v>20.159996</v>
      </c>
      <c r="R2520" s="7">
        <v>16.589986</v>
      </c>
      <c r="S2520" s="7">
        <v>16.529995</v>
      </c>
      <c r="T2520" s="7"/>
    </row>
    <row r="2521" spans="1:20" x14ac:dyDescent="0.35">
      <c r="A2521" s="6" t="s">
        <v>185</v>
      </c>
      <c r="B2521" s="6" t="s">
        <v>208</v>
      </c>
      <c r="C2521" s="6" t="s">
        <v>699</v>
      </c>
      <c r="D2521" s="6" t="s">
        <v>750</v>
      </c>
      <c r="E2521" s="6" t="s">
        <v>522</v>
      </c>
      <c r="F2521" s="6" t="s">
        <v>541</v>
      </c>
      <c r="G2521" s="6" t="s">
        <v>542</v>
      </c>
      <c r="H2521" s="7">
        <v>13.314546</v>
      </c>
      <c r="I2521" s="7">
        <v>25.889395</v>
      </c>
      <c r="J2521" s="7">
        <v>34.765759000000003</v>
      </c>
      <c r="K2521" s="7">
        <v>37.128779999999999</v>
      </c>
      <c r="L2521" s="7">
        <v>30.737416</v>
      </c>
      <c r="M2521" s="7">
        <v>29.853676</v>
      </c>
      <c r="N2521" s="7">
        <v>16.819996</v>
      </c>
      <c r="O2521" s="7">
        <v>9.8999919999999992</v>
      </c>
      <c r="P2521" s="7">
        <v>15.129989999999999</v>
      </c>
      <c r="Q2521" s="7">
        <v>16.969992000000001</v>
      </c>
      <c r="R2521" s="7">
        <v>26.609994</v>
      </c>
      <c r="S2521" s="7">
        <v>23.369990000000001</v>
      </c>
      <c r="T2521" s="7"/>
    </row>
    <row r="2522" spans="1:20" x14ac:dyDescent="0.35">
      <c r="A2522" s="6" t="s">
        <v>185</v>
      </c>
      <c r="B2522" s="6" t="s">
        <v>208</v>
      </c>
      <c r="C2522" s="6" t="s">
        <v>699</v>
      </c>
      <c r="D2522" s="6" t="s">
        <v>750</v>
      </c>
      <c r="E2522" s="6" t="s">
        <v>522</v>
      </c>
      <c r="F2522" s="6" t="s">
        <v>543</v>
      </c>
      <c r="G2522" s="6" t="s">
        <v>544</v>
      </c>
      <c r="H2522" s="7">
        <v>49.524462999999997</v>
      </c>
      <c r="I2522" s="7">
        <v>36.139473000000002</v>
      </c>
      <c r="J2522" s="7">
        <v>73.617445000000004</v>
      </c>
      <c r="K2522" s="7">
        <v>26.76998</v>
      </c>
      <c r="L2522" s="6"/>
      <c r="M2522" s="6"/>
      <c r="N2522" s="7">
        <v>0</v>
      </c>
      <c r="O2522" s="7">
        <v>0</v>
      </c>
      <c r="P2522" s="7">
        <v>0</v>
      </c>
      <c r="Q2522" s="7">
        <v>0</v>
      </c>
      <c r="R2522" s="7">
        <v>0</v>
      </c>
      <c r="S2522" s="7">
        <v>0</v>
      </c>
      <c r="T2522" s="7"/>
    </row>
    <row r="2523" spans="1:20" x14ac:dyDescent="0.35">
      <c r="A2523" s="6" t="s">
        <v>185</v>
      </c>
      <c r="B2523" s="6" t="s">
        <v>208</v>
      </c>
      <c r="C2523" s="6" t="s">
        <v>699</v>
      </c>
      <c r="D2523" s="6" t="s">
        <v>750</v>
      </c>
      <c r="E2523" s="6" t="s">
        <v>522</v>
      </c>
      <c r="F2523" s="6" t="s">
        <v>545</v>
      </c>
      <c r="G2523" s="6" t="s">
        <v>546</v>
      </c>
      <c r="H2523" s="7">
        <v>33.462474999999998</v>
      </c>
      <c r="I2523" s="7">
        <v>62.909452999999999</v>
      </c>
      <c r="J2523" s="7">
        <v>25.431481000000002</v>
      </c>
      <c r="K2523" s="7">
        <v>0</v>
      </c>
      <c r="L2523" s="6"/>
      <c r="M2523" s="6"/>
      <c r="N2523" s="7">
        <v>0</v>
      </c>
      <c r="O2523" s="7">
        <v>0</v>
      </c>
      <c r="P2523" s="7">
        <v>0</v>
      </c>
      <c r="Q2523" s="7">
        <v>0</v>
      </c>
      <c r="R2523" s="7">
        <v>0</v>
      </c>
      <c r="S2523" s="7">
        <v>0</v>
      </c>
      <c r="T2523" s="7"/>
    </row>
    <row r="2524" spans="1:20" x14ac:dyDescent="0.35">
      <c r="A2524" s="6" t="s">
        <v>185</v>
      </c>
      <c r="B2524" s="6" t="s">
        <v>208</v>
      </c>
      <c r="C2524" s="6" t="s">
        <v>699</v>
      </c>
      <c r="D2524" s="6" t="s">
        <v>750</v>
      </c>
      <c r="E2524" s="6" t="s">
        <v>522</v>
      </c>
      <c r="F2524" s="6" t="s">
        <v>547</v>
      </c>
      <c r="G2524" s="6" t="s">
        <v>548</v>
      </c>
      <c r="H2524" s="7">
        <v>30.785477</v>
      </c>
      <c r="I2524" s="7">
        <v>33.462474999999998</v>
      </c>
      <c r="J2524" s="7">
        <v>82.986937999999995</v>
      </c>
      <c r="K2524" s="7">
        <v>68.532972999999998</v>
      </c>
      <c r="L2524" s="7">
        <v>50.689467999999998</v>
      </c>
      <c r="M2524" s="7">
        <v>135.861627</v>
      </c>
      <c r="N2524" s="7">
        <v>81.319999999999993</v>
      </c>
      <c r="O2524" s="7">
        <v>56.599995999999997</v>
      </c>
      <c r="P2524" s="7">
        <v>49.41</v>
      </c>
      <c r="Q2524" s="7">
        <v>34.179997999999998</v>
      </c>
      <c r="R2524" s="7">
        <v>31.969984</v>
      </c>
      <c r="S2524" s="7">
        <v>45.519995000000002</v>
      </c>
      <c r="T2524" s="7"/>
    </row>
    <row r="2525" spans="1:20" x14ac:dyDescent="0.35">
      <c r="A2525" s="6" t="s">
        <v>185</v>
      </c>
      <c r="B2525" s="6" t="s">
        <v>208</v>
      </c>
      <c r="C2525" s="6" t="s">
        <v>699</v>
      </c>
      <c r="D2525" s="6" t="s">
        <v>750</v>
      </c>
      <c r="E2525" s="6" t="s">
        <v>522</v>
      </c>
      <c r="F2525" s="6" t="s">
        <v>549</v>
      </c>
      <c r="G2525" s="6" t="s">
        <v>550</v>
      </c>
      <c r="H2525" s="7">
        <v>53.539960000000001</v>
      </c>
      <c r="I2525" s="7">
        <v>56.216957999999998</v>
      </c>
      <c r="J2525" s="7">
        <v>97.710426999999996</v>
      </c>
      <c r="K2525" s="7">
        <v>74.838970000000003</v>
      </c>
      <c r="L2525" s="7">
        <v>70.985761999999994</v>
      </c>
      <c r="M2525" s="7">
        <v>170.103183</v>
      </c>
      <c r="N2525" s="7">
        <v>86.520004</v>
      </c>
      <c r="O2525" s="7">
        <v>63.020004</v>
      </c>
      <c r="P2525" s="7">
        <v>71.789995000000005</v>
      </c>
      <c r="Q2525" s="7">
        <v>49.61</v>
      </c>
      <c r="R2525" s="7">
        <v>46.41</v>
      </c>
      <c r="S2525" s="7">
        <v>66.149995000000004</v>
      </c>
      <c r="T2525" s="7"/>
    </row>
    <row r="2526" spans="1:20" x14ac:dyDescent="0.35">
      <c r="A2526" s="6" t="s">
        <v>185</v>
      </c>
      <c r="B2526" s="6" t="s">
        <v>208</v>
      </c>
      <c r="C2526" s="6" t="s">
        <v>699</v>
      </c>
      <c r="D2526" s="6" t="s">
        <v>750</v>
      </c>
      <c r="E2526" s="6" t="s">
        <v>522</v>
      </c>
      <c r="F2526" s="6" t="s">
        <v>551</v>
      </c>
      <c r="G2526" s="6" t="s">
        <v>552</v>
      </c>
      <c r="H2526" s="7">
        <v>46.847465</v>
      </c>
      <c r="I2526" s="7">
        <v>65.586450999999997</v>
      </c>
      <c r="J2526" s="7">
        <v>111.095417</v>
      </c>
      <c r="K2526" s="7">
        <v>111.434476</v>
      </c>
      <c r="L2526" s="7">
        <v>79.457520000000002</v>
      </c>
      <c r="M2526" s="7">
        <v>153.17952099999999</v>
      </c>
      <c r="N2526" s="7">
        <v>93.669995999999998</v>
      </c>
      <c r="O2526" s="7">
        <v>66.010000000000005</v>
      </c>
      <c r="P2526" s="7">
        <v>83.720005</v>
      </c>
      <c r="Q2526" s="7">
        <v>57.950004</v>
      </c>
      <c r="R2526" s="7">
        <v>54.209995999999997</v>
      </c>
      <c r="S2526" s="7">
        <v>77.349995000000007</v>
      </c>
      <c r="T2526" s="7"/>
    </row>
    <row r="2527" spans="1:20" x14ac:dyDescent="0.35">
      <c r="A2527" s="6" t="s">
        <v>185</v>
      </c>
      <c r="B2527" s="6" t="s">
        <v>208</v>
      </c>
      <c r="C2527" s="6" t="s">
        <v>699</v>
      </c>
      <c r="D2527" s="6" t="s">
        <v>750</v>
      </c>
      <c r="E2527" s="6" t="s">
        <v>522</v>
      </c>
      <c r="F2527" s="6" t="s">
        <v>553</v>
      </c>
      <c r="G2527" s="6" t="s">
        <v>554</v>
      </c>
      <c r="H2527" s="7">
        <v>34.800973999999997</v>
      </c>
      <c r="I2527" s="7">
        <v>33.462474999999998</v>
      </c>
      <c r="J2527" s="7">
        <v>80.309939999999997</v>
      </c>
      <c r="K2527" s="7">
        <v>56.599255999999997</v>
      </c>
      <c r="L2527" s="7">
        <v>52.602668999999999</v>
      </c>
      <c r="M2527" s="7">
        <v>83.623870999999994</v>
      </c>
      <c r="N2527" s="7">
        <v>58.21</v>
      </c>
      <c r="O2527" s="7">
        <v>39.269998000000001</v>
      </c>
      <c r="P2527" s="7">
        <v>34.049985</v>
      </c>
      <c r="Q2527" s="7">
        <v>23.579992000000001</v>
      </c>
      <c r="R2527" s="7">
        <v>22.059992000000001</v>
      </c>
      <c r="S2527" s="7">
        <v>31.399985000000001</v>
      </c>
      <c r="T2527" s="7"/>
    </row>
    <row r="2528" spans="1:20" x14ac:dyDescent="0.35">
      <c r="A2528" s="6" t="s">
        <v>185</v>
      </c>
      <c r="B2528" s="6" t="s">
        <v>208</v>
      </c>
      <c r="C2528" s="6" t="s">
        <v>699</v>
      </c>
      <c r="D2528" s="6" t="s">
        <v>750</v>
      </c>
      <c r="E2528" s="6" t="s">
        <v>522</v>
      </c>
      <c r="F2528" s="6" t="s">
        <v>555</v>
      </c>
      <c r="G2528" s="6" t="s">
        <v>556</v>
      </c>
      <c r="H2528" s="7">
        <v>80.309939999999997</v>
      </c>
      <c r="I2528" s="7">
        <v>70.940447000000006</v>
      </c>
      <c r="J2528" s="7">
        <v>108.418419</v>
      </c>
      <c r="K2528" s="7">
        <v>109.915317</v>
      </c>
      <c r="L2528" s="7">
        <v>88.738476000000006</v>
      </c>
      <c r="M2528" s="7">
        <v>187.28993</v>
      </c>
      <c r="N2528" s="7">
        <v>128.1</v>
      </c>
      <c r="O2528" s="7">
        <v>82.029995999999997</v>
      </c>
      <c r="P2528" s="7">
        <v>90.66</v>
      </c>
      <c r="Q2528" s="7">
        <v>62.609997999999997</v>
      </c>
      <c r="R2528" s="7">
        <v>58.569996000000003</v>
      </c>
      <c r="S2528" s="7">
        <v>83.519994999999994</v>
      </c>
      <c r="T2528" s="7"/>
    </row>
    <row r="2529" spans="1:20" x14ac:dyDescent="0.35">
      <c r="A2529" s="6" t="s">
        <v>185</v>
      </c>
      <c r="B2529" s="6" t="s">
        <v>208</v>
      </c>
      <c r="C2529" s="6" t="s">
        <v>699</v>
      </c>
      <c r="D2529" s="6" t="s">
        <v>750</v>
      </c>
      <c r="E2529" s="6" t="s">
        <v>522</v>
      </c>
      <c r="F2529" s="6" t="s">
        <v>557</v>
      </c>
      <c r="G2529" s="6" t="s">
        <v>558</v>
      </c>
      <c r="H2529" s="6"/>
      <c r="I2529" s="6"/>
      <c r="J2529" s="7">
        <v>9.3694930000000003</v>
      </c>
      <c r="K2529" s="7">
        <v>9.429297</v>
      </c>
      <c r="L2529" s="7">
        <v>0</v>
      </c>
      <c r="M2529" s="7">
        <v>0</v>
      </c>
      <c r="N2529" s="7">
        <v>73.720008000000007</v>
      </c>
      <c r="O2529" s="7">
        <v>47.870007999999999</v>
      </c>
      <c r="P2529" s="7">
        <v>17.940000000000001</v>
      </c>
      <c r="Q2529" s="7">
        <v>16.360004</v>
      </c>
      <c r="R2529" s="7">
        <v>23.68</v>
      </c>
      <c r="S2529" s="7">
        <v>22.26</v>
      </c>
      <c r="T2529" s="7"/>
    </row>
    <row r="2530" spans="1:20" x14ac:dyDescent="0.35">
      <c r="A2530" s="6" t="s">
        <v>185</v>
      </c>
      <c r="B2530" s="6" t="s">
        <v>208</v>
      </c>
      <c r="C2530" s="6" t="s">
        <v>699</v>
      </c>
      <c r="D2530" s="6" t="s">
        <v>750</v>
      </c>
      <c r="E2530" s="6" t="s">
        <v>522</v>
      </c>
      <c r="F2530" s="6" t="s">
        <v>559</v>
      </c>
      <c r="G2530" s="6" t="s">
        <v>560</v>
      </c>
      <c r="H2530" s="7">
        <v>1.4793940000000001</v>
      </c>
      <c r="I2530" s="7">
        <v>2.2190910000000001</v>
      </c>
      <c r="J2530" s="7">
        <v>5.1778789999999999</v>
      </c>
      <c r="K2530" s="7">
        <v>4.4374830000000003</v>
      </c>
      <c r="L2530" s="7">
        <v>3.6698759999999999</v>
      </c>
      <c r="M2530" s="7">
        <v>5.6474419999999999</v>
      </c>
      <c r="N2530" s="7">
        <v>3.2699919999999998</v>
      </c>
      <c r="O2530" s="7">
        <v>2.1799919999999999</v>
      </c>
      <c r="P2530" s="7">
        <v>0.98999000000000004</v>
      </c>
      <c r="Q2530" s="7">
        <v>1.3799920000000001</v>
      </c>
      <c r="R2530" s="7">
        <v>1.909994</v>
      </c>
      <c r="S2530" s="7">
        <v>1.4799899999999999</v>
      </c>
      <c r="T2530" s="7"/>
    </row>
    <row r="2531" spans="1:20" x14ac:dyDescent="0.35">
      <c r="A2531" s="6" t="s">
        <v>185</v>
      </c>
      <c r="B2531" s="6" t="s">
        <v>208</v>
      </c>
      <c r="C2531" s="6" t="s">
        <v>699</v>
      </c>
      <c r="D2531" s="6" t="s">
        <v>750</v>
      </c>
      <c r="E2531" s="6" t="s">
        <v>522</v>
      </c>
      <c r="F2531" s="6" t="s">
        <v>561</v>
      </c>
      <c r="G2531" s="6" t="s">
        <v>562</v>
      </c>
      <c r="H2531" s="7">
        <v>20.077484999999999</v>
      </c>
      <c r="I2531" s="7">
        <v>34.800973999999997</v>
      </c>
      <c r="J2531" s="7">
        <v>54.878458999999999</v>
      </c>
      <c r="K2531" s="7">
        <v>38.433512999999998</v>
      </c>
      <c r="L2531" s="7">
        <v>40.490344999999998</v>
      </c>
      <c r="M2531" s="7">
        <v>81.899118999999999</v>
      </c>
      <c r="N2531" s="7">
        <v>54.81</v>
      </c>
      <c r="O2531" s="7">
        <v>37.800007999999998</v>
      </c>
      <c r="P2531" s="7">
        <v>97.370014999999995</v>
      </c>
      <c r="Q2531" s="7">
        <v>71.970004000000003</v>
      </c>
      <c r="R2531" s="7">
        <v>66.2</v>
      </c>
      <c r="S2531" s="7">
        <v>60.749994999999998</v>
      </c>
      <c r="T2531" s="7"/>
    </row>
    <row r="2532" spans="1:20" x14ac:dyDescent="0.35">
      <c r="A2532" s="6" t="s">
        <v>185</v>
      </c>
      <c r="B2532" s="6" t="s">
        <v>208</v>
      </c>
      <c r="C2532" s="6" t="s">
        <v>699</v>
      </c>
      <c r="D2532" s="6" t="s">
        <v>750</v>
      </c>
      <c r="E2532" s="6" t="s">
        <v>522</v>
      </c>
      <c r="F2532" s="6" t="s">
        <v>668</v>
      </c>
      <c r="G2532" s="6" t="s">
        <v>669</v>
      </c>
      <c r="H2532" s="7">
        <v>10.197255</v>
      </c>
      <c r="I2532" s="7">
        <v>10.197255</v>
      </c>
      <c r="J2532" s="7">
        <v>6.1183529999999999</v>
      </c>
      <c r="K2532" s="7">
        <v>0</v>
      </c>
      <c r="L2532" s="6"/>
      <c r="M2532" s="6"/>
      <c r="N2532" s="7">
        <v>0</v>
      </c>
      <c r="O2532" s="7">
        <v>0</v>
      </c>
      <c r="P2532" s="7">
        <v>0</v>
      </c>
      <c r="Q2532" s="7">
        <v>0</v>
      </c>
      <c r="R2532" s="7">
        <v>0</v>
      </c>
      <c r="S2532" s="7">
        <v>0</v>
      </c>
      <c r="T2532" s="7"/>
    </row>
    <row r="2533" spans="1:20" x14ac:dyDescent="0.35">
      <c r="A2533" s="6" t="s">
        <v>185</v>
      </c>
      <c r="B2533" s="6" t="s">
        <v>208</v>
      </c>
      <c r="C2533" s="6" t="s">
        <v>699</v>
      </c>
      <c r="D2533" s="6" t="s">
        <v>750</v>
      </c>
      <c r="E2533" s="6" t="s">
        <v>522</v>
      </c>
      <c r="F2533" s="6" t="s">
        <v>729</v>
      </c>
      <c r="G2533" s="6" t="s">
        <v>730</v>
      </c>
      <c r="H2533" s="6"/>
      <c r="I2533" s="6"/>
      <c r="J2533" s="7">
        <v>22.472702999999999</v>
      </c>
      <c r="K2533" s="7">
        <v>0</v>
      </c>
      <c r="L2533" s="6"/>
      <c r="M2533" s="6"/>
      <c r="N2533" s="6"/>
      <c r="O2533" s="6"/>
      <c r="P2533" s="6"/>
      <c r="Q2533" s="6"/>
      <c r="R2533" s="6"/>
      <c r="S2533" s="6"/>
      <c r="T2533" s="7"/>
    </row>
    <row r="2534" spans="1:20" x14ac:dyDescent="0.35">
      <c r="A2534" s="6" t="s">
        <v>185</v>
      </c>
      <c r="B2534" s="6" t="s">
        <v>208</v>
      </c>
      <c r="C2534" s="6" t="s">
        <v>699</v>
      </c>
      <c r="D2534" s="6" t="s">
        <v>750</v>
      </c>
      <c r="E2534" s="6" t="s">
        <v>522</v>
      </c>
      <c r="F2534" s="6" t="s">
        <v>733</v>
      </c>
      <c r="G2534" s="6" t="s">
        <v>734</v>
      </c>
      <c r="H2534" s="6"/>
      <c r="I2534" s="6"/>
      <c r="J2534" s="6"/>
      <c r="K2534" s="7">
        <v>2.0429729999999999</v>
      </c>
      <c r="L2534" s="6"/>
      <c r="M2534" s="6"/>
      <c r="N2534" s="6"/>
      <c r="O2534" s="6"/>
      <c r="P2534" s="6"/>
      <c r="Q2534" s="6"/>
      <c r="R2534" s="6"/>
      <c r="S2534" s="6"/>
      <c r="T2534" s="7"/>
    </row>
    <row r="2535" spans="1:20" x14ac:dyDescent="0.35">
      <c r="A2535" s="6" t="s">
        <v>185</v>
      </c>
      <c r="B2535" s="6" t="s">
        <v>208</v>
      </c>
      <c r="C2535" s="6" t="s">
        <v>699</v>
      </c>
      <c r="D2535" s="6" t="s">
        <v>750</v>
      </c>
      <c r="E2535" s="6" t="s">
        <v>522</v>
      </c>
      <c r="F2535" s="6" t="s">
        <v>563</v>
      </c>
      <c r="G2535" s="6" t="s">
        <v>564</v>
      </c>
      <c r="H2535" s="6"/>
      <c r="I2535" s="6"/>
      <c r="J2535" s="7">
        <v>0.73969700000000005</v>
      </c>
      <c r="K2535" s="7">
        <v>2.475422</v>
      </c>
      <c r="L2535" s="7">
        <v>0</v>
      </c>
      <c r="M2535" s="7">
        <v>0</v>
      </c>
      <c r="N2535" s="7">
        <v>14.650003999999999</v>
      </c>
      <c r="O2535" s="7">
        <v>9.6300000000000008</v>
      </c>
      <c r="P2535" s="7">
        <v>2.12</v>
      </c>
      <c r="Q2535" s="7">
        <v>1.2099960000000001</v>
      </c>
      <c r="R2535" s="7">
        <v>5.3699960000000004</v>
      </c>
      <c r="S2535" s="7">
        <v>1.839995</v>
      </c>
      <c r="T2535" s="7"/>
    </row>
    <row r="2536" spans="1:20" x14ac:dyDescent="0.35">
      <c r="A2536" s="6" t="s">
        <v>185</v>
      </c>
      <c r="B2536" s="6" t="s">
        <v>208</v>
      </c>
      <c r="C2536" s="6" t="s">
        <v>699</v>
      </c>
      <c r="D2536" s="6" t="s">
        <v>750</v>
      </c>
      <c r="E2536" s="6" t="s">
        <v>522</v>
      </c>
      <c r="F2536" s="6" t="s">
        <v>565</v>
      </c>
      <c r="G2536" s="6" t="s">
        <v>566</v>
      </c>
      <c r="H2536" s="6"/>
      <c r="I2536" s="6"/>
      <c r="J2536" s="7">
        <v>0.73969700000000005</v>
      </c>
      <c r="K2536" s="7">
        <v>4.1419940000000004</v>
      </c>
      <c r="L2536" s="7">
        <v>0</v>
      </c>
      <c r="M2536" s="7">
        <v>0</v>
      </c>
      <c r="N2536" s="7">
        <v>14.96</v>
      </c>
      <c r="O2536" s="7">
        <v>12.920004</v>
      </c>
      <c r="P2536" s="7">
        <v>7.41</v>
      </c>
      <c r="Q2536" s="7">
        <v>3.8600020000000002</v>
      </c>
      <c r="R2536" s="7">
        <v>8.08</v>
      </c>
      <c r="S2536" s="7">
        <v>8.9099950000000003</v>
      </c>
      <c r="T2536" s="7"/>
    </row>
    <row r="2537" spans="1:20" x14ac:dyDescent="0.35">
      <c r="A2537" s="6" t="s">
        <v>185</v>
      </c>
      <c r="B2537" s="6" t="s">
        <v>208</v>
      </c>
      <c r="C2537" s="6" t="s">
        <v>699</v>
      </c>
      <c r="D2537" s="6" t="s">
        <v>750</v>
      </c>
      <c r="E2537" s="6" t="s">
        <v>522</v>
      </c>
      <c r="F2537" s="6" t="s">
        <v>567</v>
      </c>
      <c r="G2537" s="6" t="s">
        <v>568</v>
      </c>
      <c r="H2537" s="6"/>
      <c r="I2537" s="6"/>
      <c r="J2537" s="7">
        <v>8.1578040000000005</v>
      </c>
      <c r="K2537" s="7">
        <v>25.931014999999999</v>
      </c>
      <c r="L2537" s="7">
        <v>0</v>
      </c>
      <c r="M2537" s="7">
        <v>0</v>
      </c>
      <c r="N2537" s="7">
        <v>33.400004000000003</v>
      </c>
      <c r="O2537" s="7">
        <v>26.479991999999999</v>
      </c>
      <c r="P2537" s="7">
        <v>16.849995</v>
      </c>
      <c r="Q2537" s="7">
        <v>6.08</v>
      </c>
      <c r="R2537" s="7">
        <v>9.9800039999999992</v>
      </c>
      <c r="S2537" s="7">
        <v>9.6999949999999995</v>
      </c>
      <c r="T2537" s="7"/>
    </row>
    <row r="2538" spans="1:20" x14ac:dyDescent="0.35">
      <c r="A2538" s="6" t="s">
        <v>185</v>
      </c>
      <c r="B2538" s="6" t="s">
        <v>208</v>
      </c>
      <c r="C2538" s="6" t="s">
        <v>699</v>
      </c>
      <c r="D2538" s="6" t="s">
        <v>750</v>
      </c>
      <c r="E2538" s="6" t="s">
        <v>522</v>
      </c>
      <c r="F2538" s="6" t="s">
        <v>569</v>
      </c>
      <c r="G2538" s="6" t="s">
        <v>570</v>
      </c>
      <c r="H2538" s="6"/>
      <c r="I2538" s="6"/>
      <c r="J2538" s="7">
        <v>2.0394510000000001</v>
      </c>
      <c r="K2538" s="7">
        <v>3.4428209999999999</v>
      </c>
      <c r="L2538" s="7">
        <v>0</v>
      </c>
      <c r="M2538" s="7">
        <v>0</v>
      </c>
      <c r="N2538" s="7">
        <v>53.580004000000002</v>
      </c>
      <c r="O2538" s="7">
        <v>34.200000000000003</v>
      </c>
      <c r="P2538" s="7">
        <v>17.600000000000001</v>
      </c>
      <c r="Q2538" s="7">
        <v>12.709994</v>
      </c>
      <c r="R2538" s="7">
        <v>22.189996000000001</v>
      </c>
      <c r="S2538" s="7">
        <v>17.689990000000002</v>
      </c>
      <c r="T2538" s="7"/>
    </row>
    <row r="2539" spans="1:20" x14ac:dyDescent="0.35">
      <c r="A2539" s="6" t="s">
        <v>185</v>
      </c>
      <c r="B2539" s="6" t="s">
        <v>208</v>
      </c>
      <c r="C2539" s="6" t="s">
        <v>699</v>
      </c>
      <c r="D2539" s="6" t="s">
        <v>750</v>
      </c>
      <c r="E2539" s="6" t="s">
        <v>522</v>
      </c>
      <c r="F2539" s="6" t="s">
        <v>571</v>
      </c>
      <c r="G2539" s="6" t="s">
        <v>572</v>
      </c>
      <c r="H2539" s="6"/>
      <c r="I2539" s="6"/>
      <c r="J2539" s="7">
        <v>1.3384990000000001</v>
      </c>
      <c r="K2539" s="7">
        <v>10.374973000000001</v>
      </c>
      <c r="L2539" s="7">
        <v>0</v>
      </c>
      <c r="M2539" s="7">
        <v>0</v>
      </c>
      <c r="N2539" s="7">
        <v>83.190004000000002</v>
      </c>
      <c r="O2539" s="7">
        <v>53.100003999999998</v>
      </c>
      <c r="P2539" s="7">
        <v>27.32</v>
      </c>
      <c r="Q2539" s="7">
        <v>19.739999999999998</v>
      </c>
      <c r="R2539" s="7">
        <v>34.47</v>
      </c>
      <c r="S2539" s="7">
        <v>27.489995</v>
      </c>
      <c r="T2539" s="7"/>
    </row>
    <row r="2540" spans="1:20" x14ac:dyDescent="0.35">
      <c r="A2540" s="6" t="s">
        <v>185</v>
      </c>
      <c r="B2540" s="6" t="s">
        <v>208</v>
      </c>
      <c r="C2540" s="6" t="s">
        <v>699</v>
      </c>
      <c r="D2540" s="6" t="s">
        <v>750</v>
      </c>
      <c r="E2540" s="6" t="s">
        <v>522</v>
      </c>
      <c r="F2540" s="6" t="s">
        <v>573</v>
      </c>
      <c r="G2540" s="6" t="s">
        <v>574</v>
      </c>
      <c r="H2540" s="6"/>
      <c r="I2540" s="6"/>
      <c r="J2540" s="7">
        <v>28.108478999999999</v>
      </c>
      <c r="K2540" s="7">
        <v>37.443319000000002</v>
      </c>
      <c r="L2540" s="7">
        <v>0</v>
      </c>
      <c r="M2540" s="7">
        <v>0</v>
      </c>
      <c r="N2540" s="7">
        <v>92.090006000000002</v>
      </c>
      <c r="O2540" s="7">
        <v>65.000007999999994</v>
      </c>
      <c r="P2540" s="7">
        <v>14.25</v>
      </c>
      <c r="Q2540" s="7">
        <v>13.229994</v>
      </c>
      <c r="R2540" s="7">
        <v>9.1200039999999998</v>
      </c>
      <c r="S2540" s="7">
        <v>7.6399949999999999</v>
      </c>
      <c r="T2540" s="7"/>
    </row>
    <row r="2541" spans="1:20" x14ac:dyDescent="0.35">
      <c r="A2541" s="6" t="s">
        <v>185</v>
      </c>
      <c r="B2541" s="6" t="s">
        <v>208</v>
      </c>
      <c r="C2541" s="6" t="s">
        <v>699</v>
      </c>
      <c r="D2541" s="6" t="s">
        <v>750</v>
      </c>
      <c r="E2541" s="6" t="s">
        <v>575</v>
      </c>
      <c r="F2541" s="6" t="s">
        <v>576</v>
      </c>
      <c r="G2541" s="6" t="s">
        <v>577</v>
      </c>
      <c r="H2541" s="7">
        <v>38.041559999999997</v>
      </c>
      <c r="I2541" s="7">
        <v>26.417750000000002</v>
      </c>
      <c r="J2541" s="7">
        <v>69.742859999999993</v>
      </c>
      <c r="K2541" s="7">
        <v>27.649871999999998</v>
      </c>
      <c r="L2541" s="7">
        <v>64.288768000000005</v>
      </c>
      <c r="M2541" s="7">
        <v>122.952281</v>
      </c>
      <c r="N2541" s="7">
        <v>84.666899000000001</v>
      </c>
      <c r="O2541" s="7">
        <v>84.301469999999995</v>
      </c>
      <c r="P2541" s="7">
        <v>65.257334</v>
      </c>
      <c r="Q2541" s="7">
        <v>72.958703999999997</v>
      </c>
      <c r="R2541" s="7">
        <v>58.215496000000002</v>
      </c>
      <c r="S2541" s="7">
        <v>70.521805000000001</v>
      </c>
      <c r="T2541" s="7"/>
    </row>
    <row r="2542" spans="1:20" x14ac:dyDescent="0.35">
      <c r="A2542" s="6" t="s">
        <v>185</v>
      </c>
      <c r="B2542" s="6" t="s">
        <v>208</v>
      </c>
      <c r="C2542" s="6" t="s">
        <v>699</v>
      </c>
      <c r="D2542" s="6" t="s">
        <v>750</v>
      </c>
      <c r="E2542" s="6" t="s">
        <v>578</v>
      </c>
      <c r="F2542" s="6" t="s">
        <v>579</v>
      </c>
      <c r="G2542" s="6" t="s">
        <v>580</v>
      </c>
      <c r="H2542" s="7">
        <v>6.3402599999999998</v>
      </c>
      <c r="I2542" s="7">
        <v>2.1134200000000001</v>
      </c>
      <c r="J2542" s="7">
        <v>8.4536800000000003</v>
      </c>
      <c r="K2542" s="7">
        <v>9.4644600000000008</v>
      </c>
      <c r="L2542" s="7">
        <v>6.5387839999999997</v>
      </c>
      <c r="M2542" s="7">
        <v>28.785198000000001</v>
      </c>
      <c r="N2542" s="7">
        <v>17.289988000000001</v>
      </c>
      <c r="O2542" s="7">
        <v>20.109988000000001</v>
      </c>
      <c r="P2542" s="7">
        <v>13.589985</v>
      </c>
      <c r="Q2542" s="7">
        <v>5.4799759999999997</v>
      </c>
      <c r="R2542" s="7">
        <v>4.7899839999999996</v>
      </c>
      <c r="S2542" s="7">
        <v>8.0599799999999995</v>
      </c>
      <c r="T2542" s="7"/>
    </row>
    <row r="2543" spans="1:20" x14ac:dyDescent="0.35">
      <c r="A2543" s="6" t="s">
        <v>185</v>
      </c>
      <c r="B2543" s="6" t="s">
        <v>208</v>
      </c>
      <c r="C2543" s="6" t="s">
        <v>699</v>
      </c>
      <c r="D2543" s="6" t="s">
        <v>750</v>
      </c>
      <c r="E2543" s="6" t="s">
        <v>578</v>
      </c>
      <c r="F2543" s="6" t="s">
        <v>581</v>
      </c>
      <c r="G2543" s="6" t="s">
        <v>582</v>
      </c>
      <c r="H2543" s="7">
        <v>29.587879999999998</v>
      </c>
      <c r="I2543" s="7">
        <v>27.474460000000001</v>
      </c>
      <c r="J2543" s="7">
        <v>35.928139999999999</v>
      </c>
      <c r="K2543" s="7">
        <v>13.202197</v>
      </c>
      <c r="L2543" s="7">
        <v>44.356430000000003</v>
      </c>
      <c r="M2543" s="7">
        <v>121.892233</v>
      </c>
      <c r="N2543" s="7">
        <v>52.079991999999997</v>
      </c>
      <c r="O2543" s="7">
        <v>60.589995999999999</v>
      </c>
      <c r="P2543" s="7">
        <v>40.949995000000001</v>
      </c>
      <c r="Q2543" s="7">
        <v>22.669992000000001</v>
      </c>
      <c r="R2543" s="7">
        <v>19.829986000000002</v>
      </c>
      <c r="S2543" s="7">
        <v>33.279980000000002</v>
      </c>
      <c r="T2543" s="7"/>
    </row>
    <row r="2544" spans="1:20" x14ac:dyDescent="0.35">
      <c r="A2544" s="6" t="s">
        <v>185</v>
      </c>
      <c r="B2544" s="6" t="s">
        <v>208</v>
      </c>
      <c r="C2544" s="6" t="s">
        <v>699</v>
      </c>
      <c r="D2544" s="6" t="s">
        <v>750</v>
      </c>
      <c r="E2544" s="6" t="s">
        <v>578</v>
      </c>
      <c r="F2544" s="6" t="s">
        <v>583</v>
      </c>
      <c r="G2544" s="6" t="s">
        <v>584</v>
      </c>
      <c r="H2544" s="7">
        <v>1.268052</v>
      </c>
      <c r="I2544" s="7">
        <v>1.268052</v>
      </c>
      <c r="J2544" s="7">
        <v>0.84536800000000001</v>
      </c>
      <c r="K2544" s="7">
        <v>1.209106</v>
      </c>
      <c r="L2544" s="7">
        <v>0.47455799999999998</v>
      </c>
      <c r="M2544" s="7">
        <v>1.4380649999999999</v>
      </c>
      <c r="N2544" s="7">
        <v>0.97999599999999998</v>
      </c>
      <c r="O2544" s="7">
        <v>0.82999800000000001</v>
      </c>
      <c r="P2544" s="7">
        <v>0.85999499999999995</v>
      </c>
      <c r="Q2544" s="7">
        <v>0.42999599999999999</v>
      </c>
      <c r="R2544" s="7">
        <v>0.499996</v>
      </c>
      <c r="S2544" s="7">
        <v>0.59999499999999995</v>
      </c>
      <c r="T2544" s="7"/>
    </row>
    <row r="2545" spans="1:20" x14ac:dyDescent="0.35">
      <c r="A2545" s="6" t="s">
        <v>185</v>
      </c>
      <c r="B2545" s="6" t="s">
        <v>208</v>
      </c>
      <c r="C2545" s="6" t="s">
        <v>699</v>
      </c>
      <c r="D2545" s="6" t="s">
        <v>750</v>
      </c>
      <c r="E2545" s="6" t="s">
        <v>578</v>
      </c>
      <c r="F2545" s="6" t="s">
        <v>585</v>
      </c>
      <c r="G2545" s="6" t="s">
        <v>586</v>
      </c>
      <c r="H2545" s="7">
        <v>2.5361039999999999</v>
      </c>
      <c r="I2545" s="7">
        <v>2.5361039999999999</v>
      </c>
      <c r="J2545" s="7">
        <v>2.5361039999999999</v>
      </c>
      <c r="K2545" s="7">
        <v>1.440491</v>
      </c>
      <c r="L2545" s="7">
        <v>1.2370270000000001</v>
      </c>
      <c r="M2545" s="7">
        <v>1.811887</v>
      </c>
      <c r="N2545" s="7">
        <v>1.6799919999999999</v>
      </c>
      <c r="O2545" s="7">
        <v>1.3899919999999999</v>
      </c>
      <c r="P2545" s="7">
        <v>1.4399900000000001</v>
      </c>
      <c r="Q2545" s="7">
        <v>0.83999199999999996</v>
      </c>
      <c r="R2545" s="7">
        <v>0.91999600000000004</v>
      </c>
      <c r="S2545" s="7">
        <v>1.08999</v>
      </c>
      <c r="T2545" s="7"/>
    </row>
    <row r="2546" spans="1:20" x14ac:dyDescent="0.35">
      <c r="A2546" s="6" t="s">
        <v>185</v>
      </c>
      <c r="B2546" s="6" t="s">
        <v>208</v>
      </c>
      <c r="C2546" s="6" t="s">
        <v>699</v>
      </c>
      <c r="D2546" s="6" t="s">
        <v>750</v>
      </c>
      <c r="E2546" s="6" t="s">
        <v>578</v>
      </c>
      <c r="F2546" s="6" t="s">
        <v>587</v>
      </c>
      <c r="G2546" s="6" t="s">
        <v>588</v>
      </c>
      <c r="H2546" s="7">
        <v>2.9587880000000002</v>
      </c>
      <c r="I2546" s="7">
        <v>3.8041559999999999</v>
      </c>
      <c r="J2546" s="7">
        <v>7.6083119999999997</v>
      </c>
      <c r="K2546" s="7">
        <v>3.5479850000000002</v>
      </c>
      <c r="L2546" s="7">
        <v>1.6172979999999999</v>
      </c>
      <c r="M2546" s="7">
        <v>2.4442520000000001</v>
      </c>
      <c r="N2546" s="7">
        <v>1.83</v>
      </c>
      <c r="O2546" s="7">
        <v>1.52</v>
      </c>
      <c r="P2546" s="7">
        <v>1.569995</v>
      </c>
      <c r="Q2546" s="7">
        <v>0.91999200000000003</v>
      </c>
      <c r="R2546" s="7">
        <v>1.029992</v>
      </c>
      <c r="S2546" s="7">
        <v>1.2099899999999999</v>
      </c>
      <c r="T2546" s="7"/>
    </row>
    <row r="2547" spans="1:20" x14ac:dyDescent="0.35">
      <c r="A2547" s="6" t="s">
        <v>185</v>
      </c>
      <c r="B2547" s="6" t="s">
        <v>208</v>
      </c>
      <c r="C2547" s="6" t="s">
        <v>699</v>
      </c>
      <c r="D2547" s="6" t="s">
        <v>750</v>
      </c>
      <c r="E2547" s="6" t="s">
        <v>578</v>
      </c>
      <c r="F2547" s="6" t="s">
        <v>589</v>
      </c>
      <c r="G2547" s="6" t="s">
        <v>590</v>
      </c>
      <c r="H2547" s="7">
        <v>2.9587880000000002</v>
      </c>
      <c r="I2547" s="7">
        <v>2.5361039999999999</v>
      </c>
      <c r="J2547" s="7">
        <v>3.381472</v>
      </c>
      <c r="K2547" s="7">
        <v>1.756885</v>
      </c>
      <c r="L2547" s="7">
        <v>1.283844</v>
      </c>
      <c r="M2547" s="7">
        <v>1.3517600000000001</v>
      </c>
      <c r="N2547" s="7">
        <v>1.4299980000000001</v>
      </c>
      <c r="O2547" s="7">
        <v>1.179996</v>
      </c>
      <c r="P2547" s="7">
        <v>1.2199949999999999</v>
      </c>
      <c r="Q2547" s="7">
        <v>0.72999400000000003</v>
      </c>
      <c r="R2547" s="7">
        <v>0.81999200000000005</v>
      </c>
      <c r="S2547" s="7">
        <v>0.96999000000000002</v>
      </c>
      <c r="T2547" s="7"/>
    </row>
    <row r="2548" spans="1:20" x14ac:dyDescent="0.35">
      <c r="A2548" s="6" t="s">
        <v>185</v>
      </c>
      <c r="B2548" s="6" t="s">
        <v>208</v>
      </c>
      <c r="C2548" s="6" t="s">
        <v>699</v>
      </c>
      <c r="D2548" s="6" t="s">
        <v>750</v>
      </c>
      <c r="E2548" s="6" t="s">
        <v>578</v>
      </c>
      <c r="F2548" s="6" t="s">
        <v>591</v>
      </c>
      <c r="G2548" s="6" t="s">
        <v>592</v>
      </c>
      <c r="H2548" s="7">
        <v>2.1134200000000001</v>
      </c>
      <c r="I2548" s="7">
        <v>2.1134200000000001</v>
      </c>
      <c r="J2548" s="7">
        <v>2.9587880000000002</v>
      </c>
      <c r="K2548" s="7">
        <v>1.43787</v>
      </c>
      <c r="L2548" s="7">
        <v>1.104053</v>
      </c>
      <c r="M2548" s="7">
        <v>1.2680290000000001</v>
      </c>
      <c r="N2548" s="7">
        <v>0.41999199999999998</v>
      </c>
      <c r="O2548" s="7">
        <v>0.35999199999999998</v>
      </c>
      <c r="P2548" s="7">
        <v>0.36999500000000002</v>
      </c>
      <c r="Q2548" s="7">
        <v>0.33999600000000002</v>
      </c>
      <c r="R2548" s="7">
        <v>0.379992</v>
      </c>
      <c r="S2548" s="7">
        <v>0.46999000000000002</v>
      </c>
      <c r="T2548" s="7"/>
    </row>
    <row r="2549" spans="1:20" x14ac:dyDescent="0.35">
      <c r="A2549" s="6" t="s">
        <v>185</v>
      </c>
      <c r="B2549" s="6" t="s">
        <v>208</v>
      </c>
      <c r="C2549" s="6" t="s">
        <v>699</v>
      </c>
      <c r="D2549" s="6" t="s">
        <v>750</v>
      </c>
      <c r="E2549" s="6" t="s">
        <v>578</v>
      </c>
      <c r="F2549" s="6" t="s">
        <v>593</v>
      </c>
      <c r="G2549" s="6" t="s">
        <v>594</v>
      </c>
      <c r="H2549" s="7">
        <v>0.422684</v>
      </c>
      <c r="I2549" s="7">
        <v>0.422684</v>
      </c>
      <c r="J2549" s="7">
        <v>0.84536800000000001</v>
      </c>
      <c r="K2549" s="7">
        <v>1.110663</v>
      </c>
      <c r="L2549" s="7">
        <v>0.208569</v>
      </c>
      <c r="M2549" s="7">
        <v>0.829318</v>
      </c>
      <c r="N2549" s="7">
        <v>0.41999199999999998</v>
      </c>
      <c r="O2549" s="7">
        <v>0.34999000000000002</v>
      </c>
      <c r="P2549" s="7">
        <v>0.36999500000000002</v>
      </c>
      <c r="Q2549" s="7">
        <v>0.26999600000000001</v>
      </c>
      <c r="R2549" s="7">
        <v>0.29999199999999998</v>
      </c>
      <c r="S2549" s="7">
        <v>0.35998999999999998</v>
      </c>
      <c r="T2549" s="7"/>
    </row>
    <row r="2550" spans="1:20" x14ac:dyDescent="0.35">
      <c r="A2550" s="6" t="s">
        <v>185</v>
      </c>
      <c r="B2550" s="6" t="s">
        <v>208</v>
      </c>
      <c r="C2550" s="6" t="s">
        <v>699</v>
      </c>
      <c r="D2550" s="6" t="s">
        <v>750</v>
      </c>
      <c r="E2550" s="6" t="s">
        <v>578</v>
      </c>
      <c r="F2550" s="6" t="s">
        <v>595</v>
      </c>
      <c r="G2550" s="6" t="s">
        <v>596</v>
      </c>
      <c r="H2550" s="7">
        <v>0.63402599999999998</v>
      </c>
      <c r="I2550" s="7">
        <v>2.5361039999999999</v>
      </c>
      <c r="J2550" s="7">
        <v>7.6083119999999997</v>
      </c>
      <c r="K2550" s="7">
        <v>4.878851</v>
      </c>
      <c r="L2550" s="7">
        <v>10.383668</v>
      </c>
      <c r="M2550" s="7">
        <v>22.502247000000001</v>
      </c>
      <c r="N2550" s="7">
        <v>1.979992</v>
      </c>
      <c r="O2550" s="7">
        <v>1.3199920000000001</v>
      </c>
      <c r="P2550" s="7">
        <v>1.2899849999999999</v>
      </c>
      <c r="Q2550" s="7">
        <v>0.53999200000000003</v>
      </c>
      <c r="R2550" s="7">
        <v>3.159996</v>
      </c>
      <c r="S2550" s="7">
        <v>4.3399900000000002</v>
      </c>
      <c r="T2550" s="7"/>
    </row>
    <row r="2551" spans="1:20" x14ac:dyDescent="0.35">
      <c r="A2551" s="6" t="s">
        <v>185</v>
      </c>
      <c r="B2551" s="6" t="s">
        <v>208</v>
      </c>
      <c r="C2551" s="6" t="s">
        <v>699</v>
      </c>
      <c r="D2551" s="6" t="s">
        <v>750</v>
      </c>
      <c r="E2551" s="6" t="s">
        <v>578</v>
      </c>
      <c r="F2551" s="6" t="s">
        <v>597</v>
      </c>
      <c r="G2551" s="6" t="s">
        <v>598</v>
      </c>
      <c r="H2551" s="6"/>
      <c r="I2551" s="7">
        <v>2.5361039999999999</v>
      </c>
      <c r="J2551" s="7">
        <v>6.3402599999999998</v>
      </c>
      <c r="K2551" s="7">
        <v>4.9821350000000004</v>
      </c>
      <c r="L2551" s="7">
        <v>8.4836679999999998</v>
      </c>
      <c r="M2551" s="7">
        <v>21.421734000000001</v>
      </c>
      <c r="N2551" s="7">
        <v>2.1299920000000001</v>
      </c>
      <c r="O2551" s="7">
        <v>1.4099919999999999</v>
      </c>
      <c r="P2551" s="7">
        <v>1.3899950000000001</v>
      </c>
      <c r="Q2551" s="7">
        <v>0.45999200000000001</v>
      </c>
      <c r="R2551" s="7">
        <v>2.6999919999999999</v>
      </c>
      <c r="S2551" s="7">
        <v>3.7099850000000001</v>
      </c>
      <c r="T2551" s="7"/>
    </row>
    <row r="2552" spans="1:20" x14ac:dyDescent="0.35">
      <c r="A2552" s="6" t="s">
        <v>185</v>
      </c>
      <c r="B2552" s="6" t="s">
        <v>208</v>
      </c>
      <c r="C2552" s="6" t="s">
        <v>699</v>
      </c>
      <c r="D2552" s="6" t="s">
        <v>750</v>
      </c>
      <c r="E2552" s="6" t="s">
        <v>578</v>
      </c>
      <c r="F2552" s="6" t="s">
        <v>599</v>
      </c>
      <c r="G2552" s="6" t="s">
        <v>600</v>
      </c>
      <c r="H2552" s="6"/>
      <c r="I2552" s="7">
        <v>1.9020779999999999</v>
      </c>
      <c r="J2552" s="7">
        <v>5.0722079999999998</v>
      </c>
      <c r="K2552" s="7">
        <v>2.7034760000000002</v>
      </c>
      <c r="L2552" s="7">
        <v>3.7367110000000001</v>
      </c>
      <c r="M2552" s="7">
        <v>14.401438000000001</v>
      </c>
      <c r="N2552" s="7">
        <v>1.4399919999999999</v>
      </c>
      <c r="O2552" s="7">
        <v>0.94999599999999995</v>
      </c>
      <c r="P2552" s="7">
        <v>0.92998999999999998</v>
      </c>
      <c r="Q2552" s="7">
        <v>1.1999960000000001</v>
      </c>
      <c r="R2552" s="7">
        <v>6.4899940000000003</v>
      </c>
      <c r="S2552" s="7">
        <v>8.9299900000000001</v>
      </c>
      <c r="T2552" s="7"/>
    </row>
    <row r="2553" spans="1:20" x14ac:dyDescent="0.35">
      <c r="A2553" s="6" t="s">
        <v>185</v>
      </c>
      <c r="B2553" s="6" t="s">
        <v>208</v>
      </c>
      <c r="C2553" s="6" t="s">
        <v>699</v>
      </c>
      <c r="D2553" s="6" t="s">
        <v>750</v>
      </c>
      <c r="E2553" s="6" t="s">
        <v>578</v>
      </c>
      <c r="F2553" s="6" t="s">
        <v>601</v>
      </c>
      <c r="G2553" s="6" t="s">
        <v>602</v>
      </c>
      <c r="H2553" s="7">
        <v>1.268052</v>
      </c>
      <c r="I2553" s="7">
        <v>2.5361039999999999</v>
      </c>
      <c r="J2553" s="7">
        <v>6.3402599999999998</v>
      </c>
      <c r="K2553" s="7">
        <v>4.6740919999999999</v>
      </c>
      <c r="L2553" s="7">
        <v>11.232288</v>
      </c>
      <c r="M2553" s="7">
        <v>21.152118999999999</v>
      </c>
      <c r="N2553" s="7">
        <v>1.9799960000000001</v>
      </c>
      <c r="O2553" s="7">
        <v>1.3199920000000001</v>
      </c>
      <c r="P2553" s="7">
        <v>1.2899849999999999</v>
      </c>
      <c r="Q2553" s="7">
        <v>0.47999599999999998</v>
      </c>
      <c r="R2553" s="7">
        <v>2.8299880000000002</v>
      </c>
      <c r="S2553" s="7">
        <v>3.8899849999999998</v>
      </c>
      <c r="T2553" s="7"/>
    </row>
    <row r="2554" spans="1:20" x14ac:dyDescent="0.35">
      <c r="A2554" s="6" t="s">
        <v>185</v>
      </c>
      <c r="B2554" s="6" t="s">
        <v>208</v>
      </c>
      <c r="C2554" s="6" t="s">
        <v>699</v>
      </c>
      <c r="D2554" s="6" t="s">
        <v>750</v>
      </c>
      <c r="E2554" s="6" t="s">
        <v>578</v>
      </c>
      <c r="F2554" s="6" t="s">
        <v>680</v>
      </c>
      <c r="G2554" s="6" t="s">
        <v>681</v>
      </c>
      <c r="H2554" s="6"/>
      <c r="I2554" s="6"/>
      <c r="J2554" s="7">
        <v>2.0922869999999998</v>
      </c>
      <c r="K2554" s="7">
        <v>3.1592910000000001</v>
      </c>
      <c r="L2554" s="7">
        <v>0</v>
      </c>
      <c r="M2554" s="7">
        <v>0</v>
      </c>
      <c r="N2554" s="7">
        <v>14.53</v>
      </c>
      <c r="O2554" s="7">
        <v>6.3399960000000002</v>
      </c>
      <c r="P2554" s="7">
        <v>6.0799950000000003</v>
      </c>
      <c r="Q2554" s="7">
        <v>5.099996</v>
      </c>
      <c r="R2554" s="7">
        <v>4.9799980000000001</v>
      </c>
      <c r="S2554" s="7">
        <v>4.4599950000000002</v>
      </c>
      <c r="T2554" s="7"/>
    </row>
    <row r="2555" spans="1:20" x14ac:dyDescent="0.35">
      <c r="A2555" s="6" t="s">
        <v>185</v>
      </c>
      <c r="B2555" s="6" t="s">
        <v>208</v>
      </c>
      <c r="C2555" s="6" t="s">
        <v>699</v>
      </c>
      <c r="D2555" s="6" t="s">
        <v>750</v>
      </c>
      <c r="E2555" s="6" t="s">
        <v>578</v>
      </c>
      <c r="F2555" s="6" t="s">
        <v>682</v>
      </c>
      <c r="G2555" s="6" t="s">
        <v>683</v>
      </c>
      <c r="H2555" s="6"/>
      <c r="I2555" s="6"/>
      <c r="J2555" s="7">
        <v>3.4871449999999999</v>
      </c>
      <c r="K2555" s="7">
        <v>5.0551409999999999</v>
      </c>
      <c r="L2555" s="7">
        <v>0</v>
      </c>
      <c r="M2555" s="7">
        <v>0</v>
      </c>
      <c r="N2555" s="7">
        <v>10.15</v>
      </c>
      <c r="O2555" s="7">
        <v>10.76</v>
      </c>
      <c r="P2555" s="7">
        <v>7.74</v>
      </c>
      <c r="Q2555" s="7">
        <v>5.1299979999999996</v>
      </c>
      <c r="R2555" s="7">
        <v>4.9099959999999996</v>
      </c>
      <c r="S2555" s="7">
        <v>4.9400000000000004</v>
      </c>
      <c r="T2555" s="7"/>
    </row>
    <row r="2556" spans="1:20" x14ac:dyDescent="0.35">
      <c r="A2556" s="6" t="s">
        <v>185</v>
      </c>
      <c r="B2556" s="6" t="s">
        <v>208</v>
      </c>
      <c r="C2556" s="6" t="s">
        <v>699</v>
      </c>
      <c r="D2556" s="6" t="s">
        <v>750</v>
      </c>
      <c r="E2556" s="6" t="s">
        <v>578</v>
      </c>
      <c r="F2556" s="6" t="s">
        <v>603</v>
      </c>
      <c r="G2556" s="6" t="s">
        <v>604</v>
      </c>
      <c r="H2556" s="7">
        <v>57.062339999999999</v>
      </c>
      <c r="I2556" s="7">
        <v>61.289180000000002</v>
      </c>
      <c r="J2556" s="7">
        <v>67.629440000000002</v>
      </c>
      <c r="K2556" s="7">
        <v>20.666087000000001</v>
      </c>
      <c r="L2556" s="7">
        <v>84.007189999999994</v>
      </c>
      <c r="M2556" s="7">
        <v>222.709363</v>
      </c>
      <c r="N2556" s="7">
        <v>179.660008</v>
      </c>
      <c r="O2556" s="7">
        <v>208.950008</v>
      </c>
      <c r="P2556" s="7">
        <v>141.16</v>
      </c>
      <c r="Q2556" s="7">
        <v>182.89001400000001</v>
      </c>
      <c r="R2556" s="7">
        <v>159.98999599999999</v>
      </c>
      <c r="S2556" s="7">
        <v>268.520015</v>
      </c>
      <c r="T2556" s="7"/>
    </row>
    <row r="2557" spans="1:20" x14ac:dyDescent="0.35">
      <c r="A2557" s="6" t="s">
        <v>185</v>
      </c>
      <c r="B2557" s="6" t="s">
        <v>208</v>
      </c>
      <c r="C2557" s="6" t="s">
        <v>699</v>
      </c>
      <c r="D2557" s="6" t="s">
        <v>750</v>
      </c>
      <c r="E2557" s="6" t="s">
        <v>578</v>
      </c>
      <c r="F2557" s="6" t="s">
        <v>605</v>
      </c>
      <c r="G2557" s="6" t="s">
        <v>606</v>
      </c>
      <c r="H2557" s="7">
        <v>14.793939999999999</v>
      </c>
      <c r="I2557" s="7">
        <v>21.1342</v>
      </c>
      <c r="J2557" s="7">
        <v>23.247620000000001</v>
      </c>
      <c r="K2557" s="7">
        <v>8.0544030000000006</v>
      </c>
      <c r="L2557" s="7">
        <v>28.438576000000001</v>
      </c>
      <c r="M2557" s="7">
        <v>79.068268000000003</v>
      </c>
      <c r="N2557" s="7">
        <v>33.889994000000002</v>
      </c>
      <c r="O2557" s="7">
        <v>39.439991999999997</v>
      </c>
      <c r="P2557" s="7">
        <v>26.669985</v>
      </c>
      <c r="Q2557" s="7">
        <v>16.319980000000001</v>
      </c>
      <c r="R2557" s="7">
        <v>14.279987999999999</v>
      </c>
      <c r="S2557" s="7">
        <v>23.959990000000001</v>
      </c>
      <c r="T2557" s="7"/>
    </row>
    <row r="2558" spans="1:20" x14ac:dyDescent="0.35">
      <c r="A2558" s="6" t="s">
        <v>185</v>
      </c>
      <c r="B2558" s="6" t="s">
        <v>208</v>
      </c>
      <c r="C2558" s="6" t="s">
        <v>699</v>
      </c>
      <c r="D2558" s="6" t="s">
        <v>750</v>
      </c>
      <c r="E2558" s="6" t="s">
        <v>578</v>
      </c>
      <c r="F2558" s="6" t="s">
        <v>607</v>
      </c>
      <c r="G2558" s="6" t="s">
        <v>608</v>
      </c>
      <c r="H2558" s="7">
        <v>86.650220000000004</v>
      </c>
      <c r="I2558" s="7">
        <v>103.55758</v>
      </c>
      <c r="J2558" s="7">
        <v>86.650220000000004</v>
      </c>
      <c r="K2558" s="7">
        <v>53.032620000000001</v>
      </c>
      <c r="L2558" s="7">
        <v>127.57778</v>
      </c>
      <c r="M2558" s="7">
        <v>234.16563099999999</v>
      </c>
      <c r="N2558" s="7">
        <v>153.97000800000001</v>
      </c>
      <c r="O2558" s="7">
        <v>179.10001600000001</v>
      </c>
      <c r="P2558" s="7">
        <v>121.01000999999999</v>
      </c>
      <c r="Q2558" s="7">
        <v>137.78000399999999</v>
      </c>
      <c r="R2558" s="7">
        <v>120.520004</v>
      </c>
      <c r="S2558" s="7">
        <v>202.29</v>
      </c>
      <c r="T2558" s="7"/>
    </row>
    <row r="2559" spans="1:20" x14ac:dyDescent="0.35">
      <c r="A2559" s="6" t="s">
        <v>185</v>
      </c>
      <c r="B2559" s="6" t="s">
        <v>208</v>
      </c>
      <c r="C2559" s="6" t="s">
        <v>699</v>
      </c>
      <c r="D2559" s="6" t="s">
        <v>750</v>
      </c>
      <c r="E2559" s="6" t="s">
        <v>578</v>
      </c>
      <c r="F2559" s="6" t="s">
        <v>609</v>
      </c>
      <c r="G2559" s="6" t="s">
        <v>610</v>
      </c>
      <c r="H2559" s="7">
        <v>61.289180000000002</v>
      </c>
      <c r="I2559" s="7">
        <v>65.516019999999997</v>
      </c>
      <c r="J2559" s="7">
        <v>80.309960000000004</v>
      </c>
      <c r="K2559" s="7">
        <v>45.812075999999998</v>
      </c>
      <c r="L2559" s="7">
        <v>92.056408000000005</v>
      </c>
      <c r="M2559" s="7">
        <v>208.93583699999999</v>
      </c>
      <c r="N2559" s="7">
        <v>127.000012</v>
      </c>
      <c r="O2559" s="7">
        <v>147.75000199999999</v>
      </c>
      <c r="P2559" s="7">
        <v>99.84</v>
      </c>
      <c r="Q2559" s="7">
        <v>94.680003999999997</v>
      </c>
      <c r="R2559" s="7">
        <v>82.819991999999999</v>
      </c>
      <c r="S2559" s="7">
        <v>139.009995</v>
      </c>
      <c r="T2559" s="7"/>
    </row>
    <row r="2560" spans="1:20" x14ac:dyDescent="0.35">
      <c r="A2560" s="6" t="s">
        <v>185</v>
      </c>
      <c r="B2560" s="6" t="s">
        <v>208</v>
      </c>
      <c r="C2560" s="6" t="s">
        <v>699</v>
      </c>
      <c r="D2560" s="6" t="s">
        <v>750</v>
      </c>
      <c r="E2560" s="6" t="s">
        <v>578</v>
      </c>
      <c r="F2560" s="6" t="s">
        <v>611</v>
      </c>
      <c r="G2560" s="6" t="s">
        <v>612</v>
      </c>
      <c r="H2560" s="7">
        <v>14.793939999999999</v>
      </c>
      <c r="I2560" s="7">
        <v>21.1342</v>
      </c>
      <c r="J2560" s="7">
        <v>33.814720000000001</v>
      </c>
      <c r="K2560" s="7">
        <v>16.472719000000001</v>
      </c>
      <c r="L2560" s="7">
        <v>32.828960000000002</v>
      </c>
      <c r="M2560" s="7">
        <v>60.720469000000001</v>
      </c>
      <c r="N2560" s="7">
        <v>28.499991999999999</v>
      </c>
      <c r="O2560" s="7">
        <v>33.209995999999997</v>
      </c>
      <c r="P2560" s="7">
        <v>22.479980000000001</v>
      </c>
      <c r="Q2560" s="7">
        <v>14.699984000000001</v>
      </c>
      <c r="R2560" s="7">
        <v>12.85998</v>
      </c>
      <c r="S2560" s="7">
        <v>21.579979999999999</v>
      </c>
      <c r="T2560" s="7"/>
    </row>
    <row r="2561" spans="1:20" x14ac:dyDescent="0.35">
      <c r="A2561" s="6" t="s">
        <v>185</v>
      </c>
      <c r="B2561" s="6" t="s">
        <v>208</v>
      </c>
      <c r="C2561" s="6" t="s">
        <v>699</v>
      </c>
      <c r="D2561" s="6" t="s">
        <v>750</v>
      </c>
      <c r="E2561" s="6" t="s">
        <v>578</v>
      </c>
      <c r="F2561" s="6" t="s">
        <v>613</v>
      </c>
      <c r="G2561" s="6" t="s">
        <v>614</v>
      </c>
      <c r="H2561" s="7">
        <v>19.020779999999998</v>
      </c>
      <c r="I2561" s="7">
        <v>42.2684</v>
      </c>
      <c r="J2561" s="7">
        <v>40.154980000000002</v>
      </c>
      <c r="K2561" s="7">
        <v>31.900789</v>
      </c>
      <c r="L2561" s="7">
        <v>45.524709999999999</v>
      </c>
      <c r="M2561" s="7">
        <v>82.142131000000006</v>
      </c>
      <c r="N2561" s="7">
        <v>51.269993999999997</v>
      </c>
      <c r="O2561" s="7">
        <v>59.669998</v>
      </c>
      <c r="P2561" s="7">
        <v>40.339995000000002</v>
      </c>
      <c r="Q2561" s="7">
        <v>31.999991999999999</v>
      </c>
      <c r="R2561" s="7">
        <v>27.989984</v>
      </c>
      <c r="S2561" s="7">
        <v>46.989989999999999</v>
      </c>
      <c r="T2561" s="7"/>
    </row>
    <row r="2562" spans="1:20" x14ac:dyDescent="0.35">
      <c r="A2562" s="6" t="s">
        <v>185</v>
      </c>
      <c r="B2562" s="6" t="s">
        <v>208</v>
      </c>
      <c r="C2562" s="6" t="s">
        <v>699</v>
      </c>
      <c r="D2562" s="6" t="s">
        <v>750</v>
      </c>
      <c r="E2562" s="6" t="s">
        <v>578</v>
      </c>
      <c r="F2562" s="6" t="s">
        <v>615</v>
      </c>
      <c r="G2562" s="6" t="s">
        <v>616</v>
      </c>
      <c r="H2562" s="7">
        <v>33.814720000000001</v>
      </c>
      <c r="I2562" s="7">
        <v>19.020779999999998</v>
      </c>
      <c r="J2562" s="7">
        <v>33.814720000000001</v>
      </c>
      <c r="K2562" s="7">
        <v>18.302562000000002</v>
      </c>
      <c r="L2562" s="7">
        <v>38.089255999999999</v>
      </c>
      <c r="M2562" s="7">
        <v>114.207365</v>
      </c>
      <c r="N2562" s="7">
        <v>50.019992000000002</v>
      </c>
      <c r="O2562" s="7">
        <v>58.069996000000003</v>
      </c>
      <c r="P2562" s="7">
        <v>39.159990000000001</v>
      </c>
      <c r="Q2562" s="7">
        <v>20.819991999999999</v>
      </c>
      <c r="R2562" s="7">
        <v>18.209982</v>
      </c>
      <c r="S2562" s="7">
        <v>30.559985000000001</v>
      </c>
      <c r="T2562" s="7"/>
    </row>
    <row r="2563" spans="1:20" x14ac:dyDescent="0.35">
      <c r="A2563" s="6" t="s">
        <v>185</v>
      </c>
      <c r="B2563" s="6" t="s">
        <v>208</v>
      </c>
      <c r="C2563" s="6" t="s">
        <v>699</v>
      </c>
      <c r="D2563" s="6" t="s">
        <v>750</v>
      </c>
      <c r="E2563" s="6" t="s">
        <v>578</v>
      </c>
      <c r="F2563" s="6" t="s">
        <v>617</v>
      </c>
      <c r="G2563" s="6" t="s">
        <v>618</v>
      </c>
      <c r="H2563" s="7">
        <v>4.2268400000000002</v>
      </c>
      <c r="I2563" s="7">
        <v>6.3402599999999998</v>
      </c>
      <c r="J2563" s="7">
        <v>12.68052</v>
      </c>
      <c r="K2563" s="7">
        <v>7.0337170000000002</v>
      </c>
      <c r="L2563" s="7">
        <v>10.875470999999999</v>
      </c>
      <c r="M2563" s="7">
        <v>35.532055999999997</v>
      </c>
      <c r="N2563" s="7">
        <v>35.49</v>
      </c>
      <c r="O2563" s="7">
        <v>41.279992</v>
      </c>
      <c r="P2563" s="7">
        <v>27.88</v>
      </c>
      <c r="Q2563" s="7">
        <v>20.51</v>
      </c>
      <c r="R2563" s="7">
        <v>17.940000000000001</v>
      </c>
      <c r="S2563" s="7">
        <v>30.11</v>
      </c>
      <c r="T2563" s="7"/>
    </row>
    <row r="2564" spans="1:20" x14ac:dyDescent="0.35">
      <c r="A2564" s="6" t="s">
        <v>185</v>
      </c>
      <c r="B2564" s="6" t="s">
        <v>208</v>
      </c>
      <c r="C2564" s="6" t="s">
        <v>699</v>
      </c>
      <c r="D2564" s="6" t="s">
        <v>750</v>
      </c>
      <c r="E2564" s="6" t="s">
        <v>619</v>
      </c>
      <c r="F2564" s="6" t="s">
        <v>620</v>
      </c>
      <c r="G2564" s="6" t="s">
        <v>621</v>
      </c>
      <c r="H2564" s="7">
        <v>27.199731</v>
      </c>
      <c r="I2564" s="7">
        <v>31.384305000000001</v>
      </c>
      <c r="J2564" s="7">
        <v>40.450882</v>
      </c>
      <c r="K2564" s="7">
        <v>32.444001999999998</v>
      </c>
      <c r="L2564" s="7">
        <v>53.866774999999997</v>
      </c>
      <c r="M2564" s="7">
        <v>122.03311100000001</v>
      </c>
      <c r="N2564" s="7">
        <v>117.979018</v>
      </c>
      <c r="O2564" s="7">
        <v>116.516468</v>
      </c>
      <c r="P2564" s="7">
        <v>120.313914</v>
      </c>
      <c r="Q2564" s="7">
        <v>120.678016</v>
      </c>
      <c r="R2564" s="7">
        <v>91.364035000000001</v>
      </c>
      <c r="S2564" s="7">
        <v>107.580699</v>
      </c>
      <c r="T2564" s="7"/>
    </row>
    <row r="2565" spans="1:20" x14ac:dyDescent="0.35">
      <c r="A2565" s="6" t="s">
        <v>185</v>
      </c>
      <c r="B2565" s="6" t="s">
        <v>208</v>
      </c>
      <c r="C2565" s="6" t="s">
        <v>699</v>
      </c>
      <c r="D2565" s="6" t="s">
        <v>750</v>
      </c>
      <c r="E2565" s="6" t="s">
        <v>619</v>
      </c>
      <c r="F2565" s="6" t="s">
        <v>622</v>
      </c>
      <c r="G2565" s="6" t="s">
        <v>623</v>
      </c>
      <c r="H2565" s="7">
        <v>55.096890999999999</v>
      </c>
      <c r="I2565" s="7">
        <v>36.963737000000002</v>
      </c>
      <c r="J2565" s="7">
        <v>39.753453</v>
      </c>
      <c r="K2565" s="7">
        <v>33.430270999999998</v>
      </c>
      <c r="L2565" s="7">
        <v>72.359430000000003</v>
      </c>
      <c r="M2565" s="7">
        <v>179.39936499999999</v>
      </c>
      <c r="N2565" s="7">
        <v>70.543564000000003</v>
      </c>
      <c r="O2565" s="7">
        <v>67.712768999999994</v>
      </c>
      <c r="P2565" s="7">
        <v>74.857962000000001</v>
      </c>
      <c r="Q2565" s="7">
        <v>114.082471</v>
      </c>
      <c r="R2565" s="7">
        <v>95.310789</v>
      </c>
      <c r="S2565" s="7">
        <v>109.086022</v>
      </c>
      <c r="T2565" s="7"/>
    </row>
    <row r="2566" spans="1:20" x14ac:dyDescent="0.35">
      <c r="A2566" s="6" t="s">
        <v>185</v>
      </c>
      <c r="B2566" s="6" t="s">
        <v>208</v>
      </c>
      <c r="C2566" s="6" t="s">
        <v>699</v>
      </c>
      <c r="D2566" s="6" t="s">
        <v>750</v>
      </c>
      <c r="E2566" s="6" t="s">
        <v>619</v>
      </c>
      <c r="F2566" s="6" t="s">
        <v>624</v>
      </c>
      <c r="G2566" s="6" t="s">
        <v>625</v>
      </c>
      <c r="H2566" s="7">
        <v>142.97294500000001</v>
      </c>
      <c r="I2566" s="7">
        <v>138.09094200000001</v>
      </c>
      <c r="J2566" s="7">
        <v>231.54642799999999</v>
      </c>
      <c r="K2566" s="7">
        <v>209.43429900000001</v>
      </c>
      <c r="L2566" s="7">
        <v>276.54426599999999</v>
      </c>
      <c r="M2566" s="7">
        <v>436.053901</v>
      </c>
      <c r="N2566" s="7">
        <v>211.755346</v>
      </c>
      <c r="O2566" s="7">
        <v>197.12640999999999</v>
      </c>
      <c r="P2566" s="7">
        <v>213.49163200000001</v>
      </c>
      <c r="Q2566" s="7">
        <v>236.71696</v>
      </c>
      <c r="R2566" s="7">
        <v>183.78946199999999</v>
      </c>
      <c r="S2566" s="7">
        <v>259.63003500000002</v>
      </c>
      <c r="T2566" s="7"/>
    </row>
    <row r="2567" spans="1:20" x14ac:dyDescent="0.35">
      <c r="A2567" s="6" t="s">
        <v>185</v>
      </c>
      <c r="B2567" s="6" t="s">
        <v>208</v>
      </c>
      <c r="C2567" s="6" t="s">
        <v>699</v>
      </c>
      <c r="D2567" s="6" t="s">
        <v>750</v>
      </c>
      <c r="E2567" s="6" t="s">
        <v>619</v>
      </c>
      <c r="F2567" s="6" t="s">
        <v>626</v>
      </c>
      <c r="G2567" s="6" t="s">
        <v>627</v>
      </c>
      <c r="H2567" s="7">
        <v>893.97666000000004</v>
      </c>
      <c r="I2567" s="7">
        <v>937.72445400000004</v>
      </c>
      <c r="J2567" s="7">
        <v>1350.4753800000001</v>
      </c>
      <c r="K2567" s="7">
        <v>1160.1707570000001</v>
      </c>
      <c r="L2567" s="7">
        <v>1841.50396</v>
      </c>
      <c r="M2567" s="7">
        <v>3102.9833899999999</v>
      </c>
      <c r="N2567" s="7">
        <v>1225.0627159999999</v>
      </c>
      <c r="O2567" s="7">
        <v>1273.4912260000001</v>
      </c>
      <c r="P2567" s="7">
        <v>1167.54062</v>
      </c>
      <c r="Q2567" s="7">
        <v>946.03651600000001</v>
      </c>
      <c r="R2567" s="7">
        <v>1049.4501640000001</v>
      </c>
      <c r="S2567" s="7">
        <v>1592.4037980000001</v>
      </c>
      <c r="T2567" s="7"/>
    </row>
    <row r="2568" spans="1:20" x14ac:dyDescent="0.35">
      <c r="A2568" s="6" t="s">
        <v>185</v>
      </c>
      <c r="B2568" s="6" t="s">
        <v>208</v>
      </c>
      <c r="C2568" s="6" t="s">
        <v>699</v>
      </c>
      <c r="D2568" s="6" t="s">
        <v>750</v>
      </c>
      <c r="E2568" s="6" t="s">
        <v>619</v>
      </c>
      <c r="F2568" s="6" t="s">
        <v>628</v>
      </c>
      <c r="G2568" s="6" t="s">
        <v>629</v>
      </c>
      <c r="H2568" s="7">
        <v>186.40364400000001</v>
      </c>
      <c r="I2568" s="7">
        <v>157.87247400000001</v>
      </c>
      <c r="J2568" s="7">
        <v>271.99715400000002</v>
      </c>
      <c r="K2568" s="7">
        <v>235.50562600000001</v>
      </c>
      <c r="L2568" s="7">
        <v>355.41403500000001</v>
      </c>
      <c r="M2568" s="7">
        <v>992.92766200000005</v>
      </c>
      <c r="N2568" s="7">
        <v>469.582154</v>
      </c>
      <c r="O2568" s="7">
        <v>492.172822</v>
      </c>
      <c r="P2568" s="7">
        <v>405.46788500000002</v>
      </c>
      <c r="Q2568" s="7">
        <v>339.909628</v>
      </c>
      <c r="R2568" s="7">
        <v>370.89210800000001</v>
      </c>
      <c r="S2568" s="7">
        <v>493.18726600000002</v>
      </c>
      <c r="T2568" s="7"/>
    </row>
    <row r="2569" spans="1:20" x14ac:dyDescent="0.35">
      <c r="A2569" s="6" t="s">
        <v>185</v>
      </c>
      <c r="B2569" s="6" t="s">
        <v>208</v>
      </c>
      <c r="C2569" s="6" t="s">
        <v>699</v>
      </c>
      <c r="D2569" s="6" t="s">
        <v>750</v>
      </c>
      <c r="E2569" s="6" t="s">
        <v>619</v>
      </c>
      <c r="F2569" s="6" t="s">
        <v>630</v>
      </c>
      <c r="G2569" s="6" t="s">
        <v>631</v>
      </c>
      <c r="H2569" s="7">
        <v>519.26729399999999</v>
      </c>
      <c r="I2569" s="7">
        <v>536.38599599999998</v>
      </c>
      <c r="J2569" s="7">
        <v>770.34159</v>
      </c>
      <c r="K2569" s="7">
        <v>720.99871700000006</v>
      </c>
      <c r="L2569" s="7">
        <v>1043.5618159999999</v>
      </c>
      <c r="M2569" s="7">
        <v>1766.7536500000001</v>
      </c>
      <c r="N2569" s="7">
        <v>652.77460599999995</v>
      </c>
      <c r="O2569" s="7">
        <v>646.02815199999998</v>
      </c>
      <c r="P2569" s="7">
        <v>557.87444500000004</v>
      </c>
      <c r="Q2569" s="7">
        <v>532.067318</v>
      </c>
      <c r="R2569" s="7">
        <v>595.19488000000001</v>
      </c>
      <c r="S2569" s="7">
        <v>949.47321499999998</v>
      </c>
      <c r="T2569" s="7"/>
    </row>
    <row r="2570" spans="1:20" x14ac:dyDescent="0.35">
      <c r="A2570" s="6" t="s">
        <v>185</v>
      </c>
      <c r="B2570" s="6" t="s">
        <v>208</v>
      </c>
      <c r="C2570" s="6" t="s">
        <v>699</v>
      </c>
      <c r="D2570" s="6" t="s">
        <v>750</v>
      </c>
      <c r="E2570" s="6" t="s">
        <v>619</v>
      </c>
      <c r="F2570" s="6" t="s">
        <v>632</v>
      </c>
      <c r="G2570" s="6" t="s">
        <v>633</v>
      </c>
      <c r="H2570" s="7">
        <v>437.47793999999999</v>
      </c>
      <c r="I2570" s="7">
        <v>378.51352200000002</v>
      </c>
      <c r="J2570" s="7">
        <v>595.350414</v>
      </c>
      <c r="K2570" s="7">
        <v>438.53187300000002</v>
      </c>
      <c r="L2570" s="7">
        <v>823.490002</v>
      </c>
      <c r="M2570" s="7">
        <v>2567.1000049999998</v>
      </c>
      <c r="N2570" s="7">
        <v>1435.701354</v>
      </c>
      <c r="O2570" s="7">
        <v>1463.497932</v>
      </c>
      <c r="P2570" s="7">
        <v>1289.2076480000001</v>
      </c>
      <c r="Q2570" s="7">
        <v>1303.868154</v>
      </c>
      <c r="R2570" s="7">
        <v>1567.612742</v>
      </c>
      <c r="S2570" s="7">
        <v>2025.9488719999999</v>
      </c>
      <c r="T2570" s="7"/>
    </row>
    <row r="2571" spans="1:20" x14ac:dyDescent="0.35">
      <c r="A2571" s="6" t="s">
        <v>185</v>
      </c>
      <c r="B2571" s="6" t="s">
        <v>208</v>
      </c>
      <c r="C2571" s="6" t="s">
        <v>699</v>
      </c>
      <c r="D2571" s="6" t="s">
        <v>750</v>
      </c>
      <c r="E2571" s="6" t="s">
        <v>619</v>
      </c>
      <c r="F2571" s="6" t="s">
        <v>634</v>
      </c>
      <c r="G2571" s="6" t="s">
        <v>635</v>
      </c>
      <c r="H2571" s="7">
        <v>5.5794319999999997</v>
      </c>
      <c r="I2571" s="7">
        <v>18.133154000000001</v>
      </c>
      <c r="J2571" s="7">
        <v>16.738295999999998</v>
      </c>
      <c r="K2571" s="7">
        <v>11.289536</v>
      </c>
      <c r="L2571" s="7">
        <v>47.324207000000001</v>
      </c>
      <c r="M2571" s="7">
        <v>99.267255000000006</v>
      </c>
      <c r="N2571" s="7">
        <v>66.413189000000003</v>
      </c>
      <c r="O2571" s="7">
        <v>50.990716999999997</v>
      </c>
      <c r="P2571" s="7">
        <v>58.200443999999997</v>
      </c>
      <c r="Q2571" s="7">
        <v>56.036105999999997</v>
      </c>
      <c r="R2571" s="7">
        <v>39.192084000000001</v>
      </c>
      <c r="S2571" s="7">
        <v>22.661785999999999</v>
      </c>
      <c r="T2571" s="7"/>
    </row>
    <row r="2572" spans="1:20" x14ac:dyDescent="0.35">
      <c r="A2572" s="6" t="s">
        <v>185</v>
      </c>
      <c r="B2572" s="6" t="s">
        <v>208</v>
      </c>
      <c r="C2572" s="6" t="s">
        <v>699</v>
      </c>
      <c r="D2572" s="6" t="s">
        <v>750</v>
      </c>
      <c r="E2572" s="6" t="s">
        <v>619</v>
      </c>
      <c r="F2572" s="6" t="s">
        <v>636</v>
      </c>
      <c r="G2572" s="6" t="s">
        <v>637</v>
      </c>
      <c r="H2572" s="7">
        <v>70.376885999999999</v>
      </c>
      <c r="I2572" s="7">
        <v>135.047538</v>
      </c>
      <c r="J2572" s="7">
        <v>129.34130400000001</v>
      </c>
      <c r="K2572" s="7">
        <v>113.359189</v>
      </c>
      <c r="L2572" s="7">
        <v>290.58981599999998</v>
      </c>
      <c r="M2572" s="7">
        <v>661.158185</v>
      </c>
      <c r="N2572" s="7">
        <v>259.48147999999998</v>
      </c>
      <c r="O2572" s="7">
        <v>253.613316</v>
      </c>
      <c r="P2572" s="7">
        <v>301.98313300000001</v>
      </c>
      <c r="Q2572" s="7">
        <v>681.96094000000005</v>
      </c>
      <c r="R2572" s="7">
        <v>494.03689600000001</v>
      </c>
      <c r="S2572" s="7">
        <v>355.02908100000002</v>
      </c>
      <c r="T2572" s="7"/>
    </row>
    <row r="2573" spans="1:20" x14ac:dyDescent="0.35">
      <c r="A2573" s="6" t="s">
        <v>185</v>
      </c>
      <c r="B2573" s="6" t="s">
        <v>208</v>
      </c>
      <c r="C2573" s="6" t="s">
        <v>699</v>
      </c>
      <c r="D2573" s="6" t="s">
        <v>750</v>
      </c>
      <c r="E2573" s="6" t="s">
        <v>619</v>
      </c>
      <c r="F2573" s="6" t="s">
        <v>638</v>
      </c>
      <c r="G2573" s="6" t="s">
        <v>639</v>
      </c>
      <c r="H2573" s="7">
        <v>3.6984849999999998</v>
      </c>
      <c r="I2573" s="7">
        <v>8.4536800000000003</v>
      </c>
      <c r="J2573" s="7">
        <v>4.2268400000000002</v>
      </c>
      <c r="K2573" s="7">
        <v>4.0630160000000002</v>
      </c>
      <c r="L2573" s="7">
        <v>5.7864810000000002</v>
      </c>
      <c r="M2573" s="7">
        <v>8.6662210000000002</v>
      </c>
      <c r="N2573" s="7">
        <v>7.3655860000000004</v>
      </c>
      <c r="O2573" s="7">
        <v>6.0981269999999999</v>
      </c>
      <c r="P2573" s="7">
        <v>7.7852569999999996</v>
      </c>
      <c r="Q2573" s="7">
        <v>4.9373649999999998</v>
      </c>
      <c r="R2573" s="7">
        <v>5.1450560000000003</v>
      </c>
      <c r="S2573" s="7">
        <v>10.266427999999999</v>
      </c>
      <c r="T2573" s="7"/>
    </row>
    <row r="2574" spans="1:20" x14ac:dyDescent="0.35">
      <c r="A2574" s="6" t="s">
        <v>185</v>
      </c>
      <c r="B2574" s="6" t="s">
        <v>208</v>
      </c>
      <c r="C2574" s="6" t="s">
        <v>699</v>
      </c>
      <c r="D2574" s="6" t="s">
        <v>750</v>
      </c>
      <c r="E2574" s="6" t="s">
        <v>619</v>
      </c>
      <c r="F2574" s="6" t="s">
        <v>640</v>
      </c>
      <c r="G2574" s="6" t="s">
        <v>641</v>
      </c>
      <c r="H2574" s="7">
        <v>2.1134200000000001</v>
      </c>
      <c r="I2574" s="7">
        <v>0.52835500000000002</v>
      </c>
      <c r="J2574" s="7">
        <v>1.5850649999999999</v>
      </c>
      <c r="K2574" s="7">
        <v>1.1442049999999999</v>
      </c>
      <c r="L2574" s="7">
        <v>1.718734</v>
      </c>
      <c r="M2574" s="7">
        <v>4.0371569999999997</v>
      </c>
      <c r="N2574" s="7">
        <v>3.0366379999999999</v>
      </c>
      <c r="O2574" s="7">
        <v>2.3393250000000001</v>
      </c>
      <c r="P2574" s="7">
        <v>1.814333</v>
      </c>
      <c r="Q2574" s="7">
        <v>1.430266</v>
      </c>
      <c r="R2574" s="7">
        <v>1.499889</v>
      </c>
      <c r="S2574" s="7">
        <v>3.595208</v>
      </c>
      <c r="T2574" s="7"/>
    </row>
    <row r="2575" spans="1:20" x14ac:dyDescent="0.35">
      <c r="A2575" s="6" t="s">
        <v>185</v>
      </c>
      <c r="B2575" s="6" t="s">
        <v>208</v>
      </c>
      <c r="C2575" s="6" t="s">
        <v>699</v>
      </c>
      <c r="D2575" s="6" t="s">
        <v>750</v>
      </c>
      <c r="E2575" s="6" t="s">
        <v>619</v>
      </c>
      <c r="F2575" s="6" t="s">
        <v>642</v>
      </c>
      <c r="G2575" s="6" t="s">
        <v>643</v>
      </c>
      <c r="H2575" s="7">
        <v>120.65521699999999</v>
      </c>
      <c r="I2575" s="7">
        <v>129.02436499999999</v>
      </c>
      <c r="J2575" s="7">
        <v>135.30122600000001</v>
      </c>
      <c r="K2575" s="7">
        <v>106.951042</v>
      </c>
      <c r="L2575" s="7">
        <v>214.996094</v>
      </c>
      <c r="M2575" s="7">
        <v>320.93582700000002</v>
      </c>
      <c r="N2575" s="7">
        <v>222.06455500000001</v>
      </c>
      <c r="O2575" s="7">
        <v>217.255833</v>
      </c>
      <c r="P2575" s="7">
        <v>249.538794</v>
      </c>
      <c r="Q2575" s="7">
        <v>243.90839399999999</v>
      </c>
      <c r="R2575" s="7">
        <v>187.838188</v>
      </c>
      <c r="S2575" s="7">
        <v>252.569964</v>
      </c>
      <c r="T2575" s="7"/>
    </row>
    <row r="2576" spans="1:20" x14ac:dyDescent="0.35">
      <c r="A2576" s="6" t="s">
        <v>185</v>
      </c>
      <c r="B2576" s="6" t="s">
        <v>208</v>
      </c>
      <c r="C2576" s="6" t="s">
        <v>699</v>
      </c>
      <c r="D2576" s="6" t="s">
        <v>750</v>
      </c>
      <c r="E2576" s="6" t="s">
        <v>192</v>
      </c>
      <c r="F2576" s="6" t="s">
        <v>644</v>
      </c>
      <c r="G2576" s="6" t="s">
        <v>645</v>
      </c>
      <c r="H2576" s="7">
        <v>147.41107600000001</v>
      </c>
      <c r="I2576" s="7">
        <v>137.90068400000001</v>
      </c>
      <c r="J2576" s="7">
        <v>233.004604</v>
      </c>
      <c r="K2576" s="7">
        <v>150.019609</v>
      </c>
      <c r="L2576" s="7">
        <v>266.89791600000001</v>
      </c>
      <c r="M2576" s="7">
        <v>860.57160499999998</v>
      </c>
      <c r="N2576" s="7">
        <v>454.57790399999999</v>
      </c>
      <c r="O2576" s="7">
        <v>273.72716800000001</v>
      </c>
      <c r="P2576" s="7">
        <v>279.751125</v>
      </c>
      <c r="Q2576" s="7">
        <v>311.66213599999998</v>
      </c>
      <c r="R2576" s="7">
        <v>256.67420199999998</v>
      </c>
      <c r="S2576" s="7">
        <v>291.92273</v>
      </c>
      <c r="T2576" s="7"/>
    </row>
    <row r="2577" spans="1:20" x14ac:dyDescent="0.35">
      <c r="A2577" s="6" t="s">
        <v>185</v>
      </c>
      <c r="B2577" s="6" t="s">
        <v>208</v>
      </c>
      <c r="C2577" s="6" t="s">
        <v>699</v>
      </c>
      <c r="D2577" s="6" t="s">
        <v>750</v>
      </c>
      <c r="E2577" s="6" t="s">
        <v>192</v>
      </c>
      <c r="F2577" s="6" t="s">
        <v>646</v>
      </c>
      <c r="G2577" s="6" t="s">
        <v>647</v>
      </c>
      <c r="H2577" s="7">
        <v>384.64244000000002</v>
      </c>
      <c r="I2577" s="7">
        <v>401.5498</v>
      </c>
      <c r="J2577" s="7">
        <v>739.697</v>
      </c>
      <c r="K2577" s="7">
        <v>570.33955800000001</v>
      </c>
      <c r="L2577" s="7">
        <v>654.97721100000001</v>
      </c>
      <c r="M2577" s="7">
        <v>1413.4674190000001</v>
      </c>
      <c r="N2577" s="7">
        <v>723.16648599999996</v>
      </c>
      <c r="O2577" s="7">
        <v>806.88578399999994</v>
      </c>
      <c r="P2577" s="7">
        <v>712.76952000000006</v>
      </c>
      <c r="Q2577" s="7">
        <v>444.31156399999998</v>
      </c>
      <c r="R2577" s="7">
        <v>473.32695200000001</v>
      </c>
      <c r="S2577" s="7">
        <v>761.23172</v>
      </c>
      <c r="T2577" s="7"/>
    </row>
    <row r="2578" spans="1:20" x14ac:dyDescent="0.35">
      <c r="A2578" s="6" t="s">
        <v>185</v>
      </c>
      <c r="B2578" s="6" t="s">
        <v>208</v>
      </c>
      <c r="C2578" s="6" t="s">
        <v>699</v>
      </c>
      <c r="D2578" s="6" t="s">
        <v>750</v>
      </c>
      <c r="E2578" s="6" t="s">
        <v>192</v>
      </c>
      <c r="F2578" s="6" t="s">
        <v>648</v>
      </c>
      <c r="G2578" s="6" t="s">
        <v>649</v>
      </c>
      <c r="H2578" s="7">
        <v>2.7897159999999999</v>
      </c>
      <c r="I2578" s="7">
        <v>3.4871449999999999</v>
      </c>
      <c r="J2578" s="7">
        <v>4.1845739999999996</v>
      </c>
      <c r="K2578" s="7">
        <v>2.1839019999999998</v>
      </c>
      <c r="L2578" s="7">
        <v>16.190563000000001</v>
      </c>
      <c r="M2578" s="7">
        <v>22.283588000000002</v>
      </c>
      <c r="N2578" s="7">
        <v>5.2278099999999998</v>
      </c>
      <c r="O2578" s="7">
        <v>4.606217</v>
      </c>
      <c r="P2578" s="7">
        <v>4.6166390000000002</v>
      </c>
      <c r="Q2578" s="7">
        <v>2.8233730000000001</v>
      </c>
      <c r="R2578" s="7">
        <v>2.3571170000000001</v>
      </c>
      <c r="S2578" s="7">
        <v>4.1431490000000002</v>
      </c>
      <c r="T2578" s="7"/>
    </row>
    <row r="2579" spans="1:20" x14ac:dyDescent="0.35">
      <c r="A2579" s="6" t="s">
        <v>185</v>
      </c>
      <c r="B2579" s="6" t="s">
        <v>208</v>
      </c>
      <c r="C2579" s="6" t="s">
        <v>699</v>
      </c>
      <c r="D2579" s="6" t="s">
        <v>750</v>
      </c>
      <c r="E2579" s="6" t="s">
        <v>192</v>
      </c>
      <c r="F2579" s="6" t="s">
        <v>650</v>
      </c>
      <c r="G2579" s="6" t="s">
        <v>651</v>
      </c>
      <c r="H2579" s="7">
        <v>538.28807400000005</v>
      </c>
      <c r="I2579" s="7">
        <v>479.32365600000003</v>
      </c>
      <c r="J2579" s="7">
        <v>861.64133400000003</v>
      </c>
      <c r="K2579" s="7">
        <v>725.02363200000002</v>
      </c>
      <c r="L2579" s="7">
        <v>861.95124799999996</v>
      </c>
      <c r="M2579" s="7">
        <v>1927.54008</v>
      </c>
      <c r="N2579" s="7">
        <v>1187.2188880000001</v>
      </c>
      <c r="O2579" s="7">
        <v>1077.699282</v>
      </c>
      <c r="P2579" s="7">
        <v>937.20382900000004</v>
      </c>
      <c r="Q2579" s="7">
        <v>726.08094600000004</v>
      </c>
      <c r="R2579" s="7">
        <v>514.80129999999997</v>
      </c>
      <c r="S2579" s="7">
        <v>739.34173599999997</v>
      </c>
      <c r="T2579" s="7"/>
    </row>
    <row r="2580" spans="1:20" x14ac:dyDescent="0.35">
      <c r="A2580" s="6" t="s">
        <v>185</v>
      </c>
      <c r="B2580" s="6" t="s">
        <v>208</v>
      </c>
      <c r="C2580" s="6" t="s">
        <v>699</v>
      </c>
      <c r="D2580" s="6" t="s">
        <v>750</v>
      </c>
      <c r="E2580" s="6" t="s">
        <v>192</v>
      </c>
      <c r="F2580" s="6" t="s">
        <v>193</v>
      </c>
      <c r="G2580" s="6" t="s">
        <v>194</v>
      </c>
      <c r="H2580" s="7">
        <v>129.02436499999999</v>
      </c>
      <c r="I2580" s="7">
        <v>166.685531</v>
      </c>
      <c r="J2580" s="7">
        <v>262.23330399999998</v>
      </c>
      <c r="K2580" s="7">
        <v>270.81648899999999</v>
      </c>
      <c r="L2580" s="7">
        <v>389.49430599999999</v>
      </c>
      <c r="M2580" s="7">
        <v>760.33173399999998</v>
      </c>
      <c r="N2580" s="7">
        <v>554.630898</v>
      </c>
      <c r="O2580" s="7">
        <v>535.24586999999997</v>
      </c>
      <c r="P2580" s="7">
        <v>470.756621</v>
      </c>
      <c r="Q2580" s="7">
        <v>207.768191</v>
      </c>
      <c r="R2580" s="7">
        <v>158.363362</v>
      </c>
      <c r="S2580" s="7">
        <v>222.16550000000001</v>
      </c>
      <c r="T2580" s="7"/>
    </row>
    <row r="2581" spans="1:20" x14ac:dyDescent="0.35">
      <c r="A2581" s="6" t="s">
        <v>185</v>
      </c>
      <c r="B2581" s="6" t="s">
        <v>208</v>
      </c>
      <c r="C2581" s="6" t="s">
        <v>699</v>
      </c>
      <c r="D2581" s="6" t="s">
        <v>750</v>
      </c>
      <c r="E2581" s="6" t="s">
        <v>192</v>
      </c>
      <c r="F2581" s="6" t="s">
        <v>654</v>
      </c>
      <c r="G2581" s="6" t="s">
        <v>655</v>
      </c>
      <c r="H2581" s="7">
        <v>160.61992000000001</v>
      </c>
      <c r="I2581" s="7">
        <v>162.73334</v>
      </c>
      <c r="J2581" s="7">
        <v>302.21906000000001</v>
      </c>
      <c r="K2581" s="7">
        <v>292.18679100000003</v>
      </c>
      <c r="L2581" s="7">
        <v>498.81461200000001</v>
      </c>
      <c r="M2581" s="7">
        <v>993.61362699999995</v>
      </c>
      <c r="N2581" s="7">
        <v>748.89437999999996</v>
      </c>
      <c r="O2581" s="7">
        <v>718.414942</v>
      </c>
      <c r="P2581" s="7">
        <v>629.37845000000004</v>
      </c>
      <c r="Q2581" s="7">
        <v>439.49917199999999</v>
      </c>
      <c r="R2581" s="7">
        <v>323.508982</v>
      </c>
      <c r="S2581" s="7">
        <v>435.08142500000002</v>
      </c>
      <c r="T2581" s="7"/>
    </row>
    <row r="2582" spans="1:20" x14ac:dyDescent="0.35">
      <c r="A2582" s="6" t="s">
        <v>185</v>
      </c>
      <c r="B2582" s="6" t="s">
        <v>208</v>
      </c>
      <c r="C2582" s="6" t="s">
        <v>699</v>
      </c>
      <c r="D2582" s="6" t="s">
        <v>750</v>
      </c>
      <c r="E2582" s="6" t="s">
        <v>656</v>
      </c>
      <c r="F2582" s="6" t="s">
        <v>737</v>
      </c>
      <c r="G2582" s="6" t="s">
        <v>738</v>
      </c>
      <c r="H2582" s="7">
        <v>2.789714</v>
      </c>
      <c r="I2582" s="6"/>
      <c r="J2582" s="7">
        <v>0</v>
      </c>
      <c r="K2582" s="7">
        <v>0</v>
      </c>
      <c r="L2582" s="7">
        <v>0</v>
      </c>
      <c r="M2582" s="7">
        <v>0</v>
      </c>
      <c r="N2582" s="7">
        <v>0</v>
      </c>
      <c r="O2582" s="7">
        <v>0</v>
      </c>
      <c r="P2582" s="7">
        <v>0</v>
      </c>
      <c r="Q2582" s="7">
        <v>0</v>
      </c>
      <c r="R2582" s="7">
        <v>0</v>
      </c>
      <c r="S2582" s="7">
        <v>0</v>
      </c>
      <c r="T2582" s="7"/>
    </row>
    <row r="2583" spans="1:20" x14ac:dyDescent="0.35">
      <c r="A2583" s="6" t="s">
        <v>185</v>
      </c>
      <c r="B2583" s="6" t="s">
        <v>208</v>
      </c>
      <c r="C2583" s="6" t="s">
        <v>699</v>
      </c>
      <c r="D2583" s="6" t="s">
        <v>750</v>
      </c>
      <c r="E2583" s="6" t="s">
        <v>656</v>
      </c>
      <c r="F2583" s="6" t="s">
        <v>657</v>
      </c>
      <c r="G2583" s="6" t="s">
        <v>658</v>
      </c>
      <c r="H2583" s="7">
        <v>2.1134200000000001</v>
      </c>
      <c r="I2583" s="7">
        <v>10.5671</v>
      </c>
      <c r="J2583" s="7">
        <v>8.4536800000000003</v>
      </c>
      <c r="K2583" s="7">
        <v>14.365622</v>
      </c>
      <c r="L2583" s="7">
        <v>16.274812000000001</v>
      </c>
      <c r="M2583" s="7">
        <v>76.651820000000001</v>
      </c>
      <c r="N2583" s="7">
        <v>166.28002000000001</v>
      </c>
      <c r="O2583" s="7">
        <v>152.38583</v>
      </c>
      <c r="P2583" s="7">
        <v>133.67434399999999</v>
      </c>
      <c r="Q2583" s="7">
        <v>59.932684000000002</v>
      </c>
      <c r="R2583" s="7">
        <v>49.550904000000003</v>
      </c>
      <c r="S2583" s="7">
        <v>71.325191000000004</v>
      </c>
      <c r="T2583" s="7"/>
    </row>
    <row r="2584" spans="1:20" x14ac:dyDescent="0.35">
      <c r="A2584" s="6" t="s">
        <v>185</v>
      </c>
      <c r="B2584" s="6" t="s">
        <v>208</v>
      </c>
      <c r="C2584" s="6" t="s">
        <v>699</v>
      </c>
      <c r="D2584" s="6" t="s">
        <v>750</v>
      </c>
      <c r="E2584" s="6" t="s">
        <v>656</v>
      </c>
      <c r="F2584" s="6" t="s">
        <v>659</v>
      </c>
      <c r="G2584" s="6" t="s">
        <v>660</v>
      </c>
      <c r="H2584" s="7">
        <v>32.335326000000002</v>
      </c>
      <c r="I2584" s="7">
        <v>7.6083119999999997</v>
      </c>
      <c r="J2584" s="7">
        <v>9.5103899999999992</v>
      </c>
      <c r="K2584" s="7">
        <v>19.013974999999999</v>
      </c>
      <c r="L2584" s="7">
        <v>32.691077999999997</v>
      </c>
      <c r="M2584" s="7">
        <v>146.367614</v>
      </c>
      <c r="N2584" s="7">
        <v>255.467748</v>
      </c>
      <c r="O2584" s="7">
        <v>221.10879199999999</v>
      </c>
      <c r="P2584" s="7">
        <v>192.22553600000001</v>
      </c>
      <c r="Q2584" s="7">
        <v>146.126712</v>
      </c>
      <c r="R2584" s="7">
        <v>114.955444</v>
      </c>
      <c r="S2584" s="7">
        <v>174.85634899999999</v>
      </c>
      <c r="T2584" s="7"/>
    </row>
    <row r="2585" spans="1:20" x14ac:dyDescent="0.35">
      <c r="A2585" s="6" t="s">
        <v>185</v>
      </c>
      <c r="B2585" s="6" t="s">
        <v>208</v>
      </c>
      <c r="C2585" s="6" t="s">
        <v>699</v>
      </c>
      <c r="D2585" s="6" t="s">
        <v>750</v>
      </c>
      <c r="E2585" s="6" t="s">
        <v>656</v>
      </c>
      <c r="F2585" s="6" t="s">
        <v>661</v>
      </c>
      <c r="G2585" s="6" t="s">
        <v>662</v>
      </c>
      <c r="H2585" s="7">
        <v>0.69742899999999997</v>
      </c>
      <c r="I2585" s="7">
        <v>0.69742899999999997</v>
      </c>
      <c r="J2585" s="7">
        <v>2.7897159999999999</v>
      </c>
      <c r="K2585" s="7">
        <v>0</v>
      </c>
      <c r="L2585" s="7">
        <v>0</v>
      </c>
      <c r="M2585" s="7">
        <v>0</v>
      </c>
      <c r="N2585" s="7">
        <v>0</v>
      </c>
      <c r="O2585" s="7">
        <v>0</v>
      </c>
      <c r="P2585" s="7">
        <v>0</v>
      </c>
      <c r="Q2585" s="7">
        <v>0</v>
      </c>
      <c r="R2585" s="7">
        <v>0</v>
      </c>
      <c r="S2585" s="7">
        <v>0</v>
      </c>
      <c r="T2585" s="7"/>
    </row>
    <row r="2586" spans="1:20" x14ac:dyDescent="0.35">
      <c r="A2586" s="6" t="s">
        <v>185</v>
      </c>
      <c r="B2586" s="6" t="s">
        <v>208</v>
      </c>
      <c r="C2586" s="6" t="s">
        <v>699</v>
      </c>
      <c r="D2586" s="6" t="s">
        <v>751</v>
      </c>
      <c r="E2586" s="6" t="s">
        <v>196</v>
      </c>
      <c r="F2586" s="6" t="s">
        <v>210</v>
      </c>
      <c r="G2586" s="6" t="s">
        <v>211</v>
      </c>
      <c r="H2586" s="7">
        <v>1.05671</v>
      </c>
      <c r="I2586" s="6"/>
      <c r="J2586" s="6"/>
      <c r="K2586" s="7">
        <v>0</v>
      </c>
      <c r="L2586" s="7">
        <v>0</v>
      </c>
      <c r="M2586" s="7">
        <v>0</v>
      </c>
      <c r="N2586" s="7">
        <v>0</v>
      </c>
      <c r="O2586" s="7">
        <v>0</v>
      </c>
      <c r="P2586" s="7">
        <v>0</v>
      </c>
      <c r="Q2586" s="7">
        <v>0</v>
      </c>
      <c r="R2586" s="7">
        <v>0</v>
      </c>
      <c r="S2586" s="7">
        <v>0</v>
      </c>
      <c r="T2586" s="7"/>
    </row>
    <row r="2587" spans="1:20" x14ac:dyDescent="0.35">
      <c r="A2587" s="6" t="s">
        <v>185</v>
      </c>
      <c r="B2587" s="6" t="s">
        <v>208</v>
      </c>
      <c r="C2587" s="6" t="s">
        <v>699</v>
      </c>
      <c r="D2587" s="6" t="s">
        <v>751</v>
      </c>
      <c r="E2587" s="6" t="s">
        <v>196</v>
      </c>
      <c r="F2587" s="6" t="s">
        <v>228</v>
      </c>
      <c r="G2587" s="6" t="s">
        <v>229</v>
      </c>
      <c r="H2587" s="7">
        <v>2.1134200000000001</v>
      </c>
      <c r="I2587" s="6"/>
      <c r="J2587" s="7">
        <v>8.4536800000000003</v>
      </c>
      <c r="K2587" s="7">
        <v>0</v>
      </c>
      <c r="L2587" s="7">
        <v>0</v>
      </c>
      <c r="M2587" s="7">
        <v>0</v>
      </c>
      <c r="N2587" s="7">
        <v>0</v>
      </c>
      <c r="O2587" s="7">
        <v>0</v>
      </c>
      <c r="P2587" s="7">
        <v>0</v>
      </c>
      <c r="Q2587" s="7">
        <v>0</v>
      </c>
      <c r="R2587" s="7">
        <v>0</v>
      </c>
      <c r="S2587" s="7">
        <v>0</v>
      </c>
      <c r="T2587" s="7"/>
    </row>
    <row r="2588" spans="1:20" x14ac:dyDescent="0.35">
      <c r="A2588" s="6" t="s">
        <v>185</v>
      </c>
      <c r="B2588" s="6" t="s">
        <v>208</v>
      </c>
      <c r="C2588" s="6" t="s">
        <v>699</v>
      </c>
      <c r="D2588" s="6" t="s">
        <v>751</v>
      </c>
      <c r="E2588" s="6" t="s">
        <v>196</v>
      </c>
      <c r="F2588" s="6" t="s">
        <v>230</v>
      </c>
      <c r="G2588" s="6" t="s">
        <v>231</v>
      </c>
      <c r="H2588" s="6"/>
      <c r="I2588" s="6"/>
      <c r="J2588" s="7">
        <v>8.4536800000000003</v>
      </c>
      <c r="K2588" s="7">
        <v>0</v>
      </c>
      <c r="L2588" s="7">
        <v>0</v>
      </c>
      <c r="M2588" s="7">
        <v>0</v>
      </c>
      <c r="N2588" s="7">
        <v>0</v>
      </c>
      <c r="O2588" s="7">
        <v>0</v>
      </c>
      <c r="P2588" s="7">
        <v>0</v>
      </c>
      <c r="Q2588" s="7">
        <v>0</v>
      </c>
      <c r="R2588" s="7">
        <v>0</v>
      </c>
      <c r="S2588" s="7">
        <v>0</v>
      </c>
      <c r="T2588" s="7"/>
    </row>
    <row r="2589" spans="1:20" x14ac:dyDescent="0.35">
      <c r="A2589" s="6" t="s">
        <v>185</v>
      </c>
      <c r="B2589" s="6" t="s">
        <v>208</v>
      </c>
      <c r="C2589" s="6" t="s">
        <v>699</v>
      </c>
      <c r="D2589" s="6" t="s">
        <v>751</v>
      </c>
      <c r="E2589" s="6" t="s">
        <v>236</v>
      </c>
      <c r="F2589" s="6" t="s">
        <v>239</v>
      </c>
      <c r="G2589" s="6" t="s">
        <v>240</v>
      </c>
      <c r="H2589" s="6"/>
      <c r="I2589" s="7">
        <v>0.94892600000000005</v>
      </c>
      <c r="J2589" s="7">
        <v>0.94892600000000005</v>
      </c>
      <c r="K2589" s="7">
        <v>0.94892600000000005</v>
      </c>
      <c r="L2589" s="7">
        <v>0</v>
      </c>
      <c r="M2589" s="7">
        <v>0</v>
      </c>
      <c r="N2589" s="7">
        <v>0</v>
      </c>
      <c r="O2589" s="7">
        <v>0</v>
      </c>
      <c r="P2589" s="7">
        <v>0</v>
      </c>
      <c r="Q2589" s="7">
        <v>0</v>
      </c>
      <c r="R2589" s="7">
        <v>0</v>
      </c>
      <c r="S2589" s="7">
        <v>0</v>
      </c>
      <c r="T2589" s="7"/>
    </row>
    <row r="2590" spans="1:20" x14ac:dyDescent="0.35">
      <c r="A2590" s="6" t="s">
        <v>185</v>
      </c>
      <c r="B2590" s="6" t="s">
        <v>208</v>
      </c>
      <c r="C2590" s="6" t="s">
        <v>699</v>
      </c>
      <c r="D2590" s="6" t="s">
        <v>751</v>
      </c>
      <c r="E2590" s="6" t="s">
        <v>189</v>
      </c>
      <c r="F2590" s="6" t="s">
        <v>255</v>
      </c>
      <c r="G2590" s="6" t="s">
        <v>256</v>
      </c>
      <c r="H2590" s="6"/>
      <c r="I2590" s="7">
        <v>1.394857</v>
      </c>
      <c r="J2590" s="7">
        <v>1.394857</v>
      </c>
      <c r="K2590" s="7">
        <v>2.789714</v>
      </c>
      <c r="L2590" s="7">
        <v>0</v>
      </c>
      <c r="M2590" s="7">
        <v>0</v>
      </c>
      <c r="N2590" s="7">
        <v>0</v>
      </c>
      <c r="O2590" s="7">
        <v>0</v>
      </c>
      <c r="P2590" s="7">
        <v>0</v>
      </c>
      <c r="Q2590" s="7">
        <v>0</v>
      </c>
      <c r="R2590" s="7">
        <v>0</v>
      </c>
      <c r="S2590" s="7">
        <v>0</v>
      </c>
      <c r="T2590" s="7"/>
    </row>
    <row r="2591" spans="1:20" x14ac:dyDescent="0.35">
      <c r="A2591" s="6" t="s">
        <v>185</v>
      </c>
      <c r="B2591" s="6" t="s">
        <v>208</v>
      </c>
      <c r="C2591" s="6" t="s">
        <v>699</v>
      </c>
      <c r="D2591" s="6" t="s">
        <v>751</v>
      </c>
      <c r="E2591" s="6" t="s">
        <v>189</v>
      </c>
      <c r="F2591" s="6" t="s">
        <v>190</v>
      </c>
      <c r="G2591" s="6" t="s">
        <v>191</v>
      </c>
      <c r="H2591" s="7">
        <v>1.9020779999999999</v>
      </c>
      <c r="I2591" s="6"/>
      <c r="J2591" s="7">
        <v>19.020779999999998</v>
      </c>
      <c r="K2591" s="7">
        <v>0</v>
      </c>
      <c r="L2591" s="7">
        <v>0</v>
      </c>
      <c r="M2591" s="7">
        <v>0</v>
      </c>
      <c r="N2591" s="7">
        <v>0</v>
      </c>
      <c r="O2591" s="7">
        <v>0</v>
      </c>
      <c r="P2591" s="7">
        <v>0</v>
      </c>
      <c r="Q2591" s="7">
        <v>0</v>
      </c>
      <c r="R2591" s="7">
        <v>0</v>
      </c>
      <c r="S2591" s="7">
        <v>0</v>
      </c>
      <c r="T2591" s="7"/>
    </row>
    <row r="2592" spans="1:20" x14ac:dyDescent="0.35">
      <c r="A2592" s="6" t="s">
        <v>185</v>
      </c>
      <c r="B2592" s="6" t="s">
        <v>208</v>
      </c>
      <c r="C2592" s="6" t="s">
        <v>699</v>
      </c>
      <c r="D2592" s="6" t="s">
        <v>751</v>
      </c>
      <c r="E2592" s="6" t="s">
        <v>189</v>
      </c>
      <c r="F2592" s="6" t="s">
        <v>259</v>
      </c>
      <c r="G2592" s="6" t="s">
        <v>260</v>
      </c>
      <c r="H2592" s="7">
        <v>2.1134200000000001</v>
      </c>
      <c r="I2592" s="6"/>
      <c r="J2592" s="6"/>
      <c r="K2592" s="7">
        <v>2.1134200000000001</v>
      </c>
      <c r="L2592" s="7">
        <v>0</v>
      </c>
      <c r="M2592" s="7">
        <v>0</v>
      </c>
      <c r="N2592" s="7">
        <v>0</v>
      </c>
      <c r="O2592" s="7">
        <v>0</v>
      </c>
      <c r="P2592" s="7">
        <v>0</v>
      </c>
      <c r="Q2592" s="7">
        <v>0</v>
      </c>
      <c r="R2592" s="7">
        <v>0</v>
      </c>
      <c r="S2592" s="7">
        <v>0</v>
      </c>
      <c r="T2592" s="7"/>
    </row>
    <row r="2593" spans="1:20" x14ac:dyDescent="0.35">
      <c r="A2593" s="6" t="s">
        <v>185</v>
      </c>
      <c r="B2593" s="6" t="s">
        <v>208</v>
      </c>
      <c r="C2593" s="6" t="s">
        <v>699</v>
      </c>
      <c r="D2593" s="6" t="s">
        <v>751</v>
      </c>
      <c r="E2593" s="6" t="s">
        <v>189</v>
      </c>
      <c r="F2593" s="6" t="s">
        <v>269</v>
      </c>
      <c r="G2593" s="6" t="s">
        <v>270</v>
      </c>
      <c r="H2593" s="7">
        <v>2.1134200000000001</v>
      </c>
      <c r="I2593" s="7">
        <v>2.1134200000000001</v>
      </c>
      <c r="J2593" s="7">
        <v>2.1134200000000001</v>
      </c>
      <c r="K2593" s="7">
        <v>4.2268400000000002</v>
      </c>
      <c r="L2593" s="7">
        <v>0</v>
      </c>
      <c r="M2593" s="7">
        <v>0</v>
      </c>
      <c r="N2593" s="7">
        <v>0</v>
      </c>
      <c r="O2593" s="7">
        <v>0</v>
      </c>
      <c r="P2593" s="7">
        <v>0</v>
      </c>
      <c r="Q2593" s="7">
        <v>0</v>
      </c>
      <c r="R2593" s="7">
        <v>0</v>
      </c>
      <c r="S2593" s="7">
        <v>0</v>
      </c>
      <c r="T2593" s="7"/>
    </row>
    <row r="2594" spans="1:20" x14ac:dyDescent="0.35">
      <c r="A2594" s="6" t="s">
        <v>185</v>
      </c>
      <c r="B2594" s="6" t="s">
        <v>208</v>
      </c>
      <c r="C2594" s="6" t="s">
        <v>699</v>
      </c>
      <c r="D2594" s="6" t="s">
        <v>751</v>
      </c>
      <c r="E2594" s="6" t="s">
        <v>189</v>
      </c>
      <c r="F2594" s="6" t="s">
        <v>273</v>
      </c>
      <c r="G2594" s="6" t="s">
        <v>274</v>
      </c>
      <c r="H2594" s="7">
        <v>2.3775979999999999</v>
      </c>
      <c r="I2594" s="6"/>
      <c r="J2594" s="6"/>
      <c r="K2594" s="7">
        <v>0</v>
      </c>
      <c r="L2594" s="7">
        <v>0</v>
      </c>
      <c r="M2594" s="7">
        <v>0</v>
      </c>
      <c r="N2594" s="7">
        <v>0</v>
      </c>
      <c r="O2594" s="7">
        <v>0</v>
      </c>
      <c r="P2594" s="7">
        <v>0</v>
      </c>
      <c r="Q2594" s="7">
        <v>0</v>
      </c>
      <c r="R2594" s="7">
        <v>0</v>
      </c>
      <c r="S2594" s="7">
        <v>0</v>
      </c>
      <c r="T2594" s="7"/>
    </row>
    <row r="2595" spans="1:20" x14ac:dyDescent="0.35">
      <c r="A2595" s="6" t="s">
        <v>185</v>
      </c>
      <c r="B2595" s="6" t="s">
        <v>208</v>
      </c>
      <c r="C2595" s="6" t="s">
        <v>699</v>
      </c>
      <c r="D2595" s="6" t="s">
        <v>751</v>
      </c>
      <c r="E2595" s="6" t="s">
        <v>284</v>
      </c>
      <c r="F2595" s="6" t="s">
        <v>299</v>
      </c>
      <c r="G2595" s="6" t="s">
        <v>300</v>
      </c>
      <c r="H2595" s="6"/>
      <c r="I2595" s="6"/>
      <c r="J2595" s="7">
        <v>2.1134200000000001</v>
      </c>
      <c r="K2595" s="7">
        <v>2.1134200000000001</v>
      </c>
      <c r="L2595" s="7">
        <v>0</v>
      </c>
      <c r="M2595" s="7">
        <v>0</v>
      </c>
      <c r="N2595" s="7">
        <v>0</v>
      </c>
      <c r="O2595" s="7">
        <v>0</v>
      </c>
      <c r="P2595" s="7">
        <v>0</v>
      </c>
      <c r="Q2595" s="7">
        <v>0</v>
      </c>
      <c r="R2595" s="7">
        <v>0</v>
      </c>
      <c r="S2595" s="7">
        <v>0</v>
      </c>
      <c r="T2595" s="7"/>
    </row>
    <row r="2596" spans="1:20" x14ac:dyDescent="0.35">
      <c r="A2596" s="6" t="s">
        <v>185</v>
      </c>
      <c r="B2596" s="6" t="s">
        <v>208</v>
      </c>
      <c r="C2596" s="6" t="s">
        <v>699</v>
      </c>
      <c r="D2596" s="6" t="s">
        <v>751</v>
      </c>
      <c r="E2596" s="6" t="s">
        <v>284</v>
      </c>
      <c r="F2596" s="6" t="s">
        <v>301</v>
      </c>
      <c r="G2596" s="6" t="s">
        <v>302</v>
      </c>
      <c r="H2596" s="7">
        <v>0.69742899999999997</v>
      </c>
      <c r="I2596" s="6"/>
      <c r="J2596" s="6"/>
      <c r="K2596" s="7">
        <v>0</v>
      </c>
      <c r="L2596" s="7">
        <v>0</v>
      </c>
      <c r="M2596" s="7">
        <v>0</v>
      </c>
      <c r="N2596" s="7">
        <v>0</v>
      </c>
      <c r="O2596" s="7">
        <v>0</v>
      </c>
      <c r="P2596" s="7">
        <v>0</v>
      </c>
      <c r="Q2596" s="7">
        <v>0</v>
      </c>
      <c r="R2596" s="7">
        <v>0</v>
      </c>
      <c r="S2596" s="7">
        <v>0</v>
      </c>
      <c r="T2596" s="7"/>
    </row>
    <row r="2597" spans="1:20" x14ac:dyDescent="0.35">
      <c r="A2597" s="6" t="s">
        <v>185</v>
      </c>
      <c r="B2597" s="6" t="s">
        <v>208</v>
      </c>
      <c r="C2597" s="6" t="s">
        <v>699</v>
      </c>
      <c r="D2597" s="6" t="s">
        <v>751</v>
      </c>
      <c r="E2597" s="6" t="s">
        <v>303</v>
      </c>
      <c r="F2597" s="6" t="s">
        <v>342</v>
      </c>
      <c r="G2597" s="6" t="s">
        <v>343</v>
      </c>
      <c r="H2597" s="6"/>
      <c r="I2597" s="6"/>
      <c r="J2597" s="6"/>
      <c r="K2597" s="7">
        <v>0</v>
      </c>
      <c r="L2597" s="7">
        <v>0</v>
      </c>
      <c r="M2597" s="7">
        <v>0</v>
      </c>
      <c r="N2597" s="7">
        <v>0.197852</v>
      </c>
      <c r="O2597" s="7">
        <v>0</v>
      </c>
      <c r="P2597" s="7">
        <v>0</v>
      </c>
      <c r="Q2597" s="7">
        <v>0</v>
      </c>
      <c r="R2597" s="7">
        <v>0</v>
      </c>
      <c r="S2597" s="7">
        <v>0</v>
      </c>
      <c r="T2597" s="7"/>
    </row>
    <row r="2598" spans="1:20" x14ac:dyDescent="0.35">
      <c r="A2598" s="6" t="s">
        <v>185</v>
      </c>
      <c r="B2598" s="6" t="s">
        <v>208</v>
      </c>
      <c r="C2598" s="6" t="s">
        <v>699</v>
      </c>
      <c r="D2598" s="6" t="s">
        <v>751</v>
      </c>
      <c r="E2598" s="6" t="s">
        <v>303</v>
      </c>
      <c r="F2598" s="6" t="s">
        <v>344</v>
      </c>
      <c r="G2598" s="6" t="s">
        <v>345</v>
      </c>
      <c r="H2598" s="6"/>
      <c r="I2598" s="6"/>
      <c r="J2598" s="6"/>
      <c r="K2598" s="7">
        <v>0</v>
      </c>
      <c r="L2598" s="7">
        <v>0</v>
      </c>
      <c r="M2598" s="7">
        <v>0</v>
      </c>
      <c r="N2598" s="7">
        <v>0.136794</v>
      </c>
      <c r="O2598" s="7">
        <v>0</v>
      </c>
      <c r="P2598" s="7">
        <v>0</v>
      </c>
      <c r="Q2598" s="7">
        <v>0</v>
      </c>
      <c r="R2598" s="7">
        <v>0</v>
      </c>
      <c r="S2598" s="7">
        <v>0</v>
      </c>
      <c r="T2598" s="7"/>
    </row>
    <row r="2599" spans="1:20" x14ac:dyDescent="0.35">
      <c r="A2599" s="6" t="s">
        <v>185</v>
      </c>
      <c r="B2599" s="6" t="s">
        <v>208</v>
      </c>
      <c r="C2599" s="6" t="s">
        <v>699</v>
      </c>
      <c r="D2599" s="6" t="s">
        <v>751</v>
      </c>
      <c r="E2599" s="6" t="s">
        <v>303</v>
      </c>
      <c r="F2599" s="6" t="s">
        <v>346</v>
      </c>
      <c r="G2599" s="6" t="s">
        <v>347</v>
      </c>
      <c r="H2599" s="6"/>
      <c r="I2599" s="6"/>
      <c r="J2599" s="6"/>
      <c r="K2599" s="7">
        <v>0</v>
      </c>
      <c r="L2599" s="7">
        <v>0</v>
      </c>
      <c r="M2599" s="7">
        <v>0</v>
      </c>
      <c r="N2599" s="7">
        <v>0.24266399999999999</v>
      </c>
      <c r="O2599" s="7">
        <v>0</v>
      </c>
      <c r="P2599" s="7">
        <v>0</v>
      </c>
      <c r="Q2599" s="7">
        <v>0</v>
      </c>
      <c r="R2599" s="7">
        <v>0</v>
      </c>
      <c r="S2599" s="7">
        <v>0</v>
      </c>
      <c r="T2599" s="7"/>
    </row>
    <row r="2600" spans="1:20" x14ac:dyDescent="0.35">
      <c r="A2600" s="6" t="s">
        <v>185</v>
      </c>
      <c r="B2600" s="6" t="s">
        <v>208</v>
      </c>
      <c r="C2600" s="6" t="s">
        <v>699</v>
      </c>
      <c r="D2600" s="6" t="s">
        <v>751</v>
      </c>
      <c r="E2600" s="6" t="s">
        <v>303</v>
      </c>
      <c r="F2600" s="6" t="s">
        <v>378</v>
      </c>
      <c r="G2600" s="6" t="s">
        <v>379</v>
      </c>
      <c r="H2600" s="6"/>
      <c r="I2600" s="6"/>
      <c r="J2600" s="7">
        <v>12.68052</v>
      </c>
      <c r="K2600" s="7">
        <v>0</v>
      </c>
      <c r="L2600" s="7">
        <v>0</v>
      </c>
      <c r="M2600" s="7">
        <v>0</v>
      </c>
      <c r="N2600" s="7">
        <v>0</v>
      </c>
      <c r="O2600" s="7">
        <v>0</v>
      </c>
      <c r="P2600" s="7">
        <v>0</v>
      </c>
      <c r="Q2600" s="7">
        <v>0</v>
      </c>
      <c r="R2600" s="7">
        <v>0</v>
      </c>
      <c r="S2600" s="7">
        <v>0</v>
      </c>
      <c r="T2600" s="7"/>
    </row>
    <row r="2601" spans="1:20" x14ac:dyDescent="0.35">
      <c r="A2601" s="6" t="s">
        <v>185</v>
      </c>
      <c r="B2601" s="6" t="s">
        <v>208</v>
      </c>
      <c r="C2601" s="6" t="s">
        <v>699</v>
      </c>
      <c r="D2601" s="6" t="s">
        <v>751</v>
      </c>
      <c r="E2601" s="6" t="s">
        <v>303</v>
      </c>
      <c r="F2601" s="6" t="s">
        <v>390</v>
      </c>
      <c r="G2601" s="6" t="s">
        <v>391</v>
      </c>
      <c r="H2601" s="6"/>
      <c r="I2601" s="6"/>
      <c r="J2601" s="7">
        <v>12.68052</v>
      </c>
      <c r="K2601" s="7">
        <v>0</v>
      </c>
      <c r="L2601" s="7">
        <v>0</v>
      </c>
      <c r="M2601" s="7">
        <v>0</v>
      </c>
      <c r="N2601" s="7">
        <v>0</v>
      </c>
      <c r="O2601" s="7">
        <v>0</v>
      </c>
      <c r="P2601" s="7">
        <v>0</v>
      </c>
      <c r="Q2601" s="7">
        <v>0</v>
      </c>
      <c r="R2601" s="7">
        <v>0</v>
      </c>
      <c r="S2601" s="7">
        <v>0</v>
      </c>
      <c r="T2601" s="7"/>
    </row>
    <row r="2602" spans="1:20" x14ac:dyDescent="0.35">
      <c r="A2602" s="6" t="s">
        <v>185</v>
      </c>
      <c r="B2602" s="6" t="s">
        <v>208</v>
      </c>
      <c r="C2602" s="6" t="s">
        <v>699</v>
      </c>
      <c r="D2602" s="6" t="s">
        <v>751</v>
      </c>
      <c r="E2602" s="6" t="s">
        <v>420</v>
      </c>
      <c r="F2602" s="6" t="s">
        <v>421</v>
      </c>
      <c r="G2602" s="6" t="s">
        <v>422</v>
      </c>
      <c r="H2602" s="7">
        <v>0.95103899999999997</v>
      </c>
      <c r="I2602" s="6"/>
      <c r="J2602" s="6"/>
      <c r="K2602" s="7">
        <v>0.95103899999999997</v>
      </c>
      <c r="L2602" s="7">
        <v>0</v>
      </c>
      <c r="M2602" s="7">
        <v>0</v>
      </c>
      <c r="N2602" s="7">
        <v>0</v>
      </c>
      <c r="O2602" s="7">
        <v>0</v>
      </c>
      <c r="P2602" s="7">
        <v>0</v>
      </c>
      <c r="Q2602" s="7">
        <v>0</v>
      </c>
      <c r="R2602" s="7">
        <v>0</v>
      </c>
      <c r="S2602" s="7">
        <v>0</v>
      </c>
      <c r="T2602" s="7"/>
    </row>
    <row r="2603" spans="1:20" x14ac:dyDescent="0.35">
      <c r="A2603" s="6" t="s">
        <v>185</v>
      </c>
      <c r="B2603" s="6" t="s">
        <v>208</v>
      </c>
      <c r="C2603" s="6" t="s">
        <v>699</v>
      </c>
      <c r="D2603" s="6" t="s">
        <v>751</v>
      </c>
      <c r="E2603" s="6" t="s">
        <v>420</v>
      </c>
      <c r="F2603" s="6" t="s">
        <v>427</v>
      </c>
      <c r="G2603" s="6" t="s">
        <v>428</v>
      </c>
      <c r="H2603" s="6"/>
      <c r="I2603" s="7">
        <v>0.95103899999999997</v>
      </c>
      <c r="J2603" s="6"/>
      <c r="K2603" s="7">
        <v>0</v>
      </c>
      <c r="L2603" s="7">
        <v>0</v>
      </c>
      <c r="M2603" s="7">
        <v>0</v>
      </c>
      <c r="N2603" s="7">
        <v>0</v>
      </c>
      <c r="O2603" s="7">
        <v>0</v>
      </c>
      <c r="P2603" s="7">
        <v>0</v>
      </c>
      <c r="Q2603" s="7">
        <v>0</v>
      </c>
      <c r="R2603" s="7">
        <v>0</v>
      </c>
      <c r="S2603" s="7">
        <v>0</v>
      </c>
      <c r="T2603" s="7"/>
    </row>
    <row r="2604" spans="1:20" x14ac:dyDescent="0.35">
      <c r="A2604" s="6" t="s">
        <v>185</v>
      </c>
      <c r="B2604" s="6" t="s">
        <v>208</v>
      </c>
      <c r="C2604" s="6" t="s">
        <v>699</v>
      </c>
      <c r="D2604" s="6" t="s">
        <v>751</v>
      </c>
      <c r="E2604" s="6" t="s">
        <v>420</v>
      </c>
      <c r="F2604" s="6" t="s">
        <v>435</v>
      </c>
      <c r="G2604" s="6" t="s">
        <v>436</v>
      </c>
      <c r="H2604" s="6"/>
      <c r="I2604" s="7">
        <v>0.95103899999999997</v>
      </c>
      <c r="J2604" s="6"/>
      <c r="K2604" s="7">
        <v>0</v>
      </c>
      <c r="L2604" s="7">
        <v>0</v>
      </c>
      <c r="M2604" s="7">
        <v>0</v>
      </c>
      <c r="N2604" s="7">
        <v>0</v>
      </c>
      <c r="O2604" s="7">
        <v>0</v>
      </c>
      <c r="P2604" s="7">
        <v>0</v>
      </c>
      <c r="Q2604" s="7">
        <v>0</v>
      </c>
      <c r="R2604" s="7">
        <v>0</v>
      </c>
      <c r="S2604" s="7">
        <v>0</v>
      </c>
      <c r="T2604" s="7"/>
    </row>
    <row r="2605" spans="1:20" x14ac:dyDescent="0.35">
      <c r="A2605" s="6" t="s">
        <v>185</v>
      </c>
      <c r="B2605" s="6" t="s">
        <v>208</v>
      </c>
      <c r="C2605" s="6" t="s">
        <v>699</v>
      </c>
      <c r="D2605" s="6" t="s">
        <v>751</v>
      </c>
      <c r="E2605" s="6" t="s">
        <v>439</v>
      </c>
      <c r="F2605" s="6" t="s">
        <v>440</v>
      </c>
      <c r="G2605" s="6" t="s">
        <v>441</v>
      </c>
      <c r="H2605" s="7">
        <v>2.3775979999999999</v>
      </c>
      <c r="I2605" s="6"/>
      <c r="J2605" s="6"/>
      <c r="K2605" s="7">
        <v>0</v>
      </c>
      <c r="L2605" s="7">
        <v>0</v>
      </c>
      <c r="M2605" s="7">
        <v>0</v>
      </c>
      <c r="N2605" s="7">
        <v>0</v>
      </c>
      <c r="O2605" s="7">
        <v>0</v>
      </c>
      <c r="P2605" s="7">
        <v>0</v>
      </c>
      <c r="Q2605" s="7">
        <v>0</v>
      </c>
      <c r="R2605" s="7">
        <v>0</v>
      </c>
      <c r="S2605" s="7">
        <v>0</v>
      </c>
      <c r="T2605" s="7"/>
    </row>
    <row r="2606" spans="1:20" x14ac:dyDescent="0.35">
      <c r="A2606" s="6" t="s">
        <v>185</v>
      </c>
      <c r="B2606" s="6" t="s">
        <v>208</v>
      </c>
      <c r="C2606" s="6" t="s">
        <v>699</v>
      </c>
      <c r="D2606" s="6" t="s">
        <v>751</v>
      </c>
      <c r="E2606" s="6" t="s">
        <v>439</v>
      </c>
      <c r="F2606" s="6" t="s">
        <v>442</v>
      </c>
      <c r="G2606" s="6" t="s">
        <v>443</v>
      </c>
      <c r="H2606" s="7">
        <v>1.9020779999999999</v>
      </c>
      <c r="I2606" s="6"/>
      <c r="J2606" s="6"/>
      <c r="K2606" s="7">
        <v>0</v>
      </c>
      <c r="L2606" s="7">
        <v>0</v>
      </c>
      <c r="M2606" s="7">
        <v>0</v>
      </c>
      <c r="N2606" s="7">
        <v>0</v>
      </c>
      <c r="O2606" s="7">
        <v>0</v>
      </c>
      <c r="P2606" s="7">
        <v>0</v>
      </c>
      <c r="Q2606" s="7">
        <v>0</v>
      </c>
      <c r="R2606" s="7">
        <v>0</v>
      </c>
      <c r="S2606" s="7">
        <v>0</v>
      </c>
      <c r="T2606" s="7"/>
    </row>
    <row r="2607" spans="1:20" x14ac:dyDescent="0.35">
      <c r="A2607" s="6" t="s">
        <v>185</v>
      </c>
      <c r="B2607" s="6" t="s">
        <v>208</v>
      </c>
      <c r="C2607" s="6" t="s">
        <v>699</v>
      </c>
      <c r="D2607" s="6" t="s">
        <v>751</v>
      </c>
      <c r="E2607" s="6" t="s">
        <v>439</v>
      </c>
      <c r="F2607" s="6" t="s">
        <v>468</v>
      </c>
      <c r="G2607" s="6" t="s">
        <v>469</v>
      </c>
      <c r="H2607" s="7">
        <v>0.69742899999999997</v>
      </c>
      <c r="I2607" s="6"/>
      <c r="J2607" s="6"/>
      <c r="K2607" s="7">
        <v>0</v>
      </c>
      <c r="L2607" s="7">
        <v>0</v>
      </c>
      <c r="M2607" s="7">
        <v>0</v>
      </c>
      <c r="N2607" s="7">
        <v>0</v>
      </c>
      <c r="O2607" s="7">
        <v>0</v>
      </c>
      <c r="P2607" s="7">
        <v>0</v>
      </c>
      <c r="Q2607" s="7">
        <v>0</v>
      </c>
      <c r="R2607" s="7">
        <v>0</v>
      </c>
      <c r="S2607" s="7">
        <v>0</v>
      </c>
      <c r="T2607" s="7"/>
    </row>
    <row r="2608" spans="1:20" x14ac:dyDescent="0.35">
      <c r="A2608" s="6" t="s">
        <v>185</v>
      </c>
      <c r="B2608" s="6" t="s">
        <v>208</v>
      </c>
      <c r="C2608" s="6" t="s">
        <v>699</v>
      </c>
      <c r="D2608" s="6" t="s">
        <v>751</v>
      </c>
      <c r="E2608" s="6" t="s">
        <v>439</v>
      </c>
      <c r="F2608" s="6" t="s">
        <v>470</v>
      </c>
      <c r="G2608" s="6" t="s">
        <v>471</v>
      </c>
      <c r="H2608" s="6"/>
      <c r="I2608" s="6"/>
      <c r="J2608" s="6"/>
      <c r="K2608" s="7">
        <v>2.1134200000000001</v>
      </c>
      <c r="L2608" s="7">
        <v>0</v>
      </c>
      <c r="M2608" s="7">
        <v>0</v>
      </c>
      <c r="N2608" s="7">
        <v>0</v>
      </c>
      <c r="O2608" s="7">
        <v>0</v>
      </c>
      <c r="P2608" s="7">
        <v>0</v>
      </c>
      <c r="Q2608" s="7">
        <v>0</v>
      </c>
      <c r="R2608" s="7">
        <v>0</v>
      </c>
      <c r="S2608" s="7">
        <v>0</v>
      </c>
      <c r="T2608" s="7"/>
    </row>
    <row r="2609" spans="1:20" x14ac:dyDescent="0.35">
      <c r="A2609" s="6" t="s">
        <v>185</v>
      </c>
      <c r="B2609" s="6" t="s">
        <v>208</v>
      </c>
      <c r="C2609" s="6" t="s">
        <v>699</v>
      </c>
      <c r="D2609" s="6" t="s">
        <v>751</v>
      </c>
      <c r="E2609" s="6" t="s">
        <v>472</v>
      </c>
      <c r="F2609" s="6" t="s">
        <v>477</v>
      </c>
      <c r="G2609" s="6" t="s">
        <v>478</v>
      </c>
      <c r="H2609" s="6"/>
      <c r="I2609" s="6"/>
      <c r="J2609" s="6"/>
      <c r="K2609" s="7">
        <v>1.05671</v>
      </c>
      <c r="L2609" s="7">
        <v>0</v>
      </c>
      <c r="M2609" s="7">
        <v>0</v>
      </c>
      <c r="N2609" s="7">
        <v>0</v>
      </c>
      <c r="O2609" s="7">
        <v>0</v>
      </c>
      <c r="P2609" s="7">
        <v>0</v>
      </c>
      <c r="Q2609" s="7">
        <v>0</v>
      </c>
      <c r="R2609" s="7">
        <v>0</v>
      </c>
      <c r="S2609" s="7">
        <v>0</v>
      </c>
      <c r="T2609" s="7"/>
    </row>
    <row r="2610" spans="1:20" x14ac:dyDescent="0.35">
      <c r="A2610" s="6" t="s">
        <v>185</v>
      </c>
      <c r="B2610" s="6" t="s">
        <v>208</v>
      </c>
      <c r="C2610" s="6" t="s">
        <v>699</v>
      </c>
      <c r="D2610" s="6" t="s">
        <v>751</v>
      </c>
      <c r="E2610" s="6" t="s">
        <v>472</v>
      </c>
      <c r="F2610" s="6" t="s">
        <v>487</v>
      </c>
      <c r="G2610" s="6" t="s">
        <v>488</v>
      </c>
      <c r="H2610" s="7">
        <v>2.1134200000000001</v>
      </c>
      <c r="I2610" s="6"/>
      <c r="J2610" s="6"/>
      <c r="K2610" s="7">
        <v>0</v>
      </c>
      <c r="L2610" s="7">
        <v>0</v>
      </c>
      <c r="M2610" s="7">
        <v>0</v>
      </c>
      <c r="N2610" s="7">
        <v>0</v>
      </c>
      <c r="O2610" s="7">
        <v>0</v>
      </c>
      <c r="P2610" s="7">
        <v>0</v>
      </c>
      <c r="Q2610" s="7">
        <v>0</v>
      </c>
      <c r="R2610" s="7">
        <v>0</v>
      </c>
      <c r="S2610" s="7">
        <v>0</v>
      </c>
      <c r="T2610" s="7"/>
    </row>
    <row r="2611" spans="1:20" x14ac:dyDescent="0.35">
      <c r="A2611" s="6" t="s">
        <v>185</v>
      </c>
      <c r="B2611" s="6" t="s">
        <v>208</v>
      </c>
      <c r="C2611" s="6" t="s">
        <v>699</v>
      </c>
      <c r="D2611" s="6" t="s">
        <v>751</v>
      </c>
      <c r="E2611" s="6" t="s">
        <v>472</v>
      </c>
      <c r="F2611" s="6" t="s">
        <v>493</v>
      </c>
      <c r="G2611" s="6" t="s">
        <v>494</v>
      </c>
      <c r="H2611" s="7">
        <v>1.05671</v>
      </c>
      <c r="I2611" s="6"/>
      <c r="J2611" s="6"/>
      <c r="K2611" s="7">
        <v>0</v>
      </c>
      <c r="L2611" s="7">
        <v>0</v>
      </c>
      <c r="M2611" s="7">
        <v>0</v>
      </c>
      <c r="N2611" s="7">
        <v>0</v>
      </c>
      <c r="O2611" s="7">
        <v>0</v>
      </c>
      <c r="P2611" s="7">
        <v>0</v>
      </c>
      <c r="Q2611" s="7">
        <v>0</v>
      </c>
      <c r="R2611" s="7">
        <v>0</v>
      </c>
      <c r="S2611" s="7">
        <v>0</v>
      </c>
      <c r="T2611" s="7"/>
    </row>
    <row r="2612" spans="1:20" x14ac:dyDescent="0.35">
      <c r="A2612" s="6" t="s">
        <v>185</v>
      </c>
      <c r="B2612" s="6" t="s">
        <v>208</v>
      </c>
      <c r="C2612" s="6" t="s">
        <v>699</v>
      </c>
      <c r="D2612" s="6" t="s">
        <v>751</v>
      </c>
      <c r="E2612" s="6" t="s">
        <v>509</v>
      </c>
      <c r="F2612" s="6" t="s">
        <v>510</v>
      </c>
      <c r="G2612" s="6" t="s">
        <v>511</v>
      </c>
      <c r="H2612" s="6"/>
      <c r="I2612" s="7">
        <v>0.94892600000000005</v>
      </c>
      <c r="J2612" s="6"/>
      <c r="K2612" s="7">
        <v>0</v>
      </c>
      <c r="L2612" s="7">
        <v>0</v>
      </c>
      <c r="M2612" s="7">
        <v>0</v>
      </c>
      <c r="N2612" s="7">
        <v>0</v>
      </c>
      <c r="O2612" s="7">
        <v>0</v>
      </c>
      <c r="P2612" s="7">
        <v>0</v>
      </c>
      <c r="Q2612" s="7">
        <v>0</v>
      </c>
      <c r="R2612" s="7">
        <v>0</v>
      </c>
      <c r="S2612" s="7">
        <v>0</v>
      </c>
      <c r="T2612" s="7"/>
    </row>
    <row r="2613" spans="1:20" x14ac:dyDescent="0.35">
      <c r="A2613" s="6" t="s">
        <v>185</v>
      </c>
      <c r="B2613" s="6" t="s">
        <v>208</v>
      </c>
      <c r="C2613" s="6" t="s">
        <v>699</v>
      </c>
      <c r="D2613" s="6" t="s">
        <v>751</v>
      </c>
      <c r="E2613" s="6" t="s">
        <v>509</v>
      </c>
      <c r="F2613" s="6" t="s">
        <v>518</v>
      </c>
      <c r="G2613" s="6" t="s">
        <v>519</v>
      </c>
      <c r="H2613" s="6"/>
      <c r="I2613" s="7">
        <v>0.94892600000000005</v>
      </c>
      <c r="J2613" s="7">
        <v>0.94892600000000005</v>
      </c>
      <c r="K2613" s="7">
        <v>0</v>
      </c>
      <c r="L2613" s="7">
        <v>0</v>
      </c>
      <c r="M2613" s="7">
        <v>0</v>
      </c>
      <c r="N2613" s="7">
        <v>0</v>
      </c>
      <c r="O2613" s="7">
        <v>0</v>
      </c>
      <c r="P2613" s="7">
        <v>0</v>
      </c>
      <c r="Q2613" s="7">
        <v>0</v>
      </c>
      <c r="R2613" s="7">
        <v>0</v>
      </c>
      <c r="S2613" s="7">
        <v>0</v>
      </c>
      <c r="T2613" s="7"/>
    </row>
    <row r="2614" spans="1:20" x14ac:dyDescent="0.35">
      <c r="A2614" s="6" t="s">
        <v>185</v>
      </c>
      <c r="B2614" s="6" t="s">
        <v>208</v>
      </c>
      <c r="C2614" s="6" t="s">
        <v>699</v>
      </c>
      <c r="D2614" s="6" t="s">
        <v>751</v>
      </c>
      <c r="E2614" s="6" t="s">
        <v>619</v>
      </c>
      <c r="F2614" s="6" t="s">
        <v>624</v>
      </c>
      <c r="G2614" s="6" t="s">
        <v>625</v>
      </c>
      <c r="H2614" s="6"/>
      <c r="I2614" s="7">
        <v>0.69742899999999997</v>
      </c>
      <c r="J2614" s="6"/>
      <c r="K2614" s="7">
        <v>0</v>
      </c>
      <c r="L2614" s="7">
        <v>0</v>
      </c>
      <c r="M2614" s="7">
        <v>0</v>
      </c>
      <c r="N2614" s="7">
        <v>0</v>
      </c>
      <c r="O2614" s="7">
        <v>0</v>
      </c>
      <c r="P2614" s="7">
        <v>0</v>
      </c>
      <c r="Q2614" s="7">
        <v>0</v>
      </c>
      <c r="R2614" s="7">
        <v>0</v>
      </c>
      <c r="S2614" s="7">
        <v>0</v>
      </c>
      <c r="T2614" s="7"/>
    </row>
    <row r="2615" spans="1:20" x14ac:dyDescent="0.35">
      <c r="A2615" s="6" t="s">
        <v>185</v>
      </c>
      <c r="B2615" s="6" t="s">
        <v>208</v>
      </c>
      <c r="C2615" s="6" t="s">
        <v>699</v>
      </c>
      <c r="D2615" s="6" t="s">
        <v>751</v>
      </c>
      <c r="E2615" s="6" t="s">
        <v>619</v>
      </c>
      <c r="F2615" s="6" t="s">
        <v>632</v>
      </c>
      <c r="G2615" s="6" t="s">
        <v>633</v>
      </c>
      <c r="H2615" s="7">
        <v>1.9020779999999999</v>
      </c>
      <c r="I2615" s="6"/>
      <c r="J2615" s="6"/>
      <c r="K2615" s="7">
        <v>0</v>
      </c>
      <c r="L2615" s="7">
        <v>0</v>
      </c>
      <c r="M2615" s="7">
        <v>0</v>
      </c>
      <c r="N2615" s="7">
        <v>0</v>
      </c>
      <c r="O2615" s="7">
        <v>0</v>
      </c>
      <c r="P2615" s="7">
        <v>0</v>
      </c>
      <c r="Q2615" s="7">
        <v>0</v>
      </c>
      <c r="R2615" s="7">
        <v>0</v>
      </c>
      <c r="S2615" s="7">
        <v>0</v>
      </c>
      <c r="T2615" s="7"/>
    </row>
    <row r="2616" spans="1:20" x14ac:dyDescent="0.35">
      <c r="A2616" s="6" t="s">
        <v>185</v>
      </c>
      <c r="B2616" s="6" t="s">
        <v>208</v>
      </c>
      <c r="C2616" s="6" t="s">
        <v>699</v>
      </c>
      <c r="D2616" s="6" t="s">
        <v>751</v>
      </c>
      <c r="E2616" s="6" t="s">
        <v>192</v>
      </c>
      <c r="F2616" s="6" t="s">
        <v>193</v>
      </c>
      <c r="G2616" s="6" t="s">
        <v>194</v>
      </c>
      <c r="H2616" s="7">
        <v>1.3948579999999999</v>
      </c>
      <c r="I2616" s="6"/>
      <c r="J2616" s="6"/>
      <c r="K2616" s="7">
        <v>0</v>
      </c>
      <c r="L2616" s="7">
        <v>0</v>
      </c>
      <c r="M2616" s="7">
        <v>0</v>
      </c>
      <c r="N2616" s="7">
        <v>0</v>
      </c>
      <c r="O2616" s="7">
        <v>0</v>
      </c>
      <c r="P2616" s="7">
        <v>0</v>
      </c>
      <c r="Q2616" s="7">
        <v>0</v>
      </c>
      <c r="R2616" s="7">
        <v>0</v>
      </c>
      <c r="S2616" s="7">
        <v>0</v>
      </c>
      <c r="T2616" s="7"/>
    </row>
    <row r="2617" spans="1:20" x14ac:dyDescent="0.35">
      <c r="A2617" s="6" t="s">
        <v>185</v>
      </c>
      <c r="B2617" s="6" t="s">
        <v>208</v>
      </c>
      <c r="C2617" s="6" t="s">
        <v>699</v>
      </c>
      <c r="D2617" s="6" t="s">
        <v>663</v>
      </c>
      <c r="E2617" s="6" t="s">
        <v>236</v>
      </c>
      <c r="F2617" s="6" t="s">
        <v>239</v>
      </c>
      <c r="G2617" s="6" t="s">
        <v>240</v>
      </c>
      <c r="H2617" s="6"/>
      <c r="I2617" s="6"/>
      <c r="J2617" s="7">
        <v>0.94892600000000005</v>
      </c>
      <c r="K2617" s="7">
        <v>0</v>
      </c>
      <c r="L2617" s="7">
        <v>0</v>
      </c>
      <c r="M2617" s="7">
        <v>0</v>
      </c>
      <c r="N2617" s="7">
        <v>0</v>
      </c>
      <c r="O2617" s="7">
        <v>0</v>
      </c>
      <c r="P2617" s="7">
        <v>0</v>
      </c>
      <c r="Q2617" s="7">
        <v>0</v>
      </c>
      <c r="R2617" s="7">
        <v>0</v>
      </c>
      <c r="S2617" s="7">
        <v>0</v>
      </c>
      <c r="T2617" s="7"/>
    </row>
    <row r="2618" spans="1:20" x14ac:dyDescent="0.35">
      <c r="A2618" s="6" t="s">
        <v>185</v>
      </c>
      <c r="B2618" s="6" t="s">
        <v>208</v>
      </c>
      <c r="C2618" s="6" t="s">
        <v>699</v>
      </c>
      <c r="D2618" s="6" t="s">
        <v>663</v>
      </c>
      <c r="E2618" s="6" t="s">
        <v>236</v>
      </c>
      <c r="F2618" s="6" t="s">
        <v>247</v>
      </c>
      <c r="G2618" s="6" t="s">
        <v>248</v>
      </c>
      <c r="H2618" s="6"/>
      <c r="I2618" s="6"/>
      <c r="J2618" s="7">
        <v>0.94892600000000005</v>
      </c>
      <c r="K2618" s="7">
        <v>0</v>
      </c>
      <c r="L2618" s="6"/>
      <c r="M2618" s="6"/>
      <c r="N2618" s="6"/>
      <c r="O2618" s="6"/>
      <c r="P2618" s="6"/>
      <c r="Q2618" s="6"/>
      <c r="R2618" s="6"/>
      <c r="S2618" s="6"/>
      <c r="T2618" s="7"/>
    </row>
    <row r="2619" spans="1:20" x14ac:dyDescent="0.35">
      <c r="A2619" s="6" t="s">
        <v>185</v>
      </c>
      <c r="B2619" s="6" t="s">
        <v>208</v>
      </c>
      <c r="C2619" s="6" t="s">
        <v>699</v>
      </c>
      <c r="D2619" s="6" t="s">
        <v>663</v>
      </c>
      <c r="E2619" s="6" t="s">
        <v>189</v>
      </c>
      <c r="F2619" s="6" t="s">
        <v>190</v>
      </c>
      <c r="G2619" s="6" t="s">
        <v>191</v>
      </c>
      <c r="H2619" s="6"/>
      <c r="I2619" s="6"/>
      <c r="J2619" s="7">
        <v>1.9020779999999999</v>
      </c>
      <c r="K2619" s="7">
        <v>0</v>
      </c>
      <c r="L2619" s="6"/>
      <c r="M2619" s="6"/>
      <c r="N2619" s="6"/>
      <c r="O2619" s="6"/>
      <c r="P2619" s="6"/>
      <c r="Q2619" s="6"/>
      <c r="R2619" s="6"/>
      <c r="S2619" s="6"/>
      <c r="T2619" s="7"/>
    </row>
    <row r="2620" spans="1:20" x14ac:dyDescent="0.35">
      <c r="A2620" s="6" t="s">
        <v>185</v>
      </c>
      <c r="B2620" s="6" t="s">
        <v>208</v>
      </c>
      <c r="C2620" s="6" t="s">
        <v>699</v>
      </c>
      <c r="D2620" s="6" t="s">
        <v>663</v>
      </c>
      <c r="E2620" s="6" t="s">
        <v>189</v>
      </c>
      <c r="F2620" s="6" t="s">
        <v>259</v>
      </c>
      <c r="G2620" s="6" t="s">
        <v>260</v>
      </c>
      <c r="H2620" s="6"/>
      <c r="I2620" s="6"/>
      <c r="J2620" s="7">
        <v>4.2268400000000002</v>
      </c>
      <c r="K2620" s="7">
        <v>0</v>
      </c>
      <c r="L2620" s="7">
        <v>0</v>
      </c>
      <c r="M2620" s="7">
        <v>0</v>
      </c>
      <c r="N2620" s="7">
        <v>0</v>
      </c>
      <c r="O2620" s="7">
        <v>0</v>
      </c>
      <c r="P2620" s="7">
        <v>0</v>
      </c>
      <c r="Q2620" s="7">
        <v>0</v>
      </c>
      <c r="R2620" s="7">
        <v>0</v>
      </c>
      <c r="S2620" s="7">
        <v>0</v>
      </c>
      <c r="T2620" s="7"/>
    </row>
    <row r="2621" spans="1:20" x14ac:dyDescent="0.35">
      <c r="A2621" s="6" t="s">
        <v>185</v>
      </c>
      <c r="B2621" s="6" t="s">
        <v>208</v>
      </c>
      <c r="C2621" s="6" t="s">
        <v>699</v>
      </c>
      <c r="D2621" s="6" t="s">
        <v>663</v>
      </c>
      <c r="E2621" s="6" t="s">
        <v>189</v>
      </c>
      <c r="F2621" s="6" t="s">
        <v>269</v>
      </c>
      <c r="G2621" s="6" t="s">
        <v>270</v>
      </c>
      <c r="H2621" s="6"/>
      <c r="I2621" s="6"/>
      <c r="J2621" s="7">
        <v>2.1134200000000001</v>
      </c>
      <c r="K2621" s="7">
        <v>0</v>
      </c>
      <c r="L2621" s="7">
        <v>0</v>
      </c>
      <c r="M2621" s="7">
        <v>0</v>
      </c>
      <c r="N2621" s="7">
        <v>0</v>
      </c>
      <c r="O2621" s="7">
        <v>0</v>
      </c>
      <c r="P2621" s="7">
        <v>0</v>
      </c>
      <c r="Q2621" s="7">
        <v>0</v>
      </c>
      <c r="R2621" s="7">
        <v>0</v>
      </c>
      <c r="S2621" s="7">
        <v>0</v>
      </c>
      <c r="T2621" s="7"/>
    </row>
    <row r="2622" spans="1:20" x14ac:dyDescent="0.35">
      <c r="A2622" s="6" t="s">
        <v>185</v>
      </c>
      <c r="B2622" s="6" t="s">
        <v>208</v>
      </c>
      <c r="C2622" s="6" t="s">
        <v>699</v>
      </c>
      <c r="D2622" s="6" t="s">
        <v>663</v>
      </c>
      <c r="E2622" s="6" t="s">
        <v>189</v>
      </c>
      <c r="F2622" s="6" t="s">
        <v>273</v>
      </c>
      <c r="G2622" s="6" t="s">
        <v>274</v>
      </c>
      <c r="H2622" s="6"/>
      <c r="I2622" s="6"/>
      <c r="J2622" s="7">
        <v>4.7551959999999998</v>
      </c>
      <c r="K2622" s="7">
        <v>0</v>
      </c>
      <c r="L2622" s="7">
        <v>0</v>
      </c>
      <c r="M2622" s="7">
        <v>0</v>
      </c>
      <c r="N2622" s="7">
        <v>0</v>
      </c>
      <c r="O2622" s="7">
        <v>0</v>
      </c>
      <c r="P2622" s="7">
        <v>0</v>
      </c>
      <c r="Q2622" s="7">
        <v>0</v>
      </c>
      <c r="R2622" s="7">
        <v>0</v>
      </c>
      <c r="S2622" s="7">
        <v>0</v>
      </c>
      <c r="T2622" s="7"/>
    </row>
    <row r="2623" spans="1:20" x14ac:dyDescent="0.35">
      <c r="A2623" s="6" t="s">
        <v>185</v>
      </c>
      <c r="B2623" s="6" t="s">
        <v>208</v>
      </c>
      <c r="C2623" s="6" t="s">
        <v>699</v>
      </c>
      <c r="D2623" s="6" t="s">
        <v>663</v>
      </c>
      <c r="E2623" s="6" t="s">
        <v>284</v>
      </c>
      <c r="F2623" s="6" t="s">
        <v>285</v>
      </c>
      <c r="G2623" s="6" t="s">
        <v>286</v>
      </c>
      <c r="H2623" s="6"/>
      <c r="I2623" s="6"/>
      <c r="J2623" s="7">
        <v>4.7551959999999998</v>
      </c>
      <c r="K2623" s="7">
        <v>0</v>
      </c>
      <c r="L2623" s="7">
        <v>0</v>
      </c>
      <c r="M2623" s="7">
        <v>0</v>
      </c>
      <c r="N2623" s="7">
        <v>0</v>
      </c>
      <c r="O2623" s="7">
        <v>0</v>
      </c>
      <c r="P2623" s="7">
        <v>0</v>
      </c>
      <c r="Q2623" s="7">
        <v>0</v>
      </c>
      <c r="R2623" s="7">
        <v>0</v>
      </c>
      <c r="S2623" s="7">
        <v>0</v>
      </c>
      <c r="T2623" s="7"/>
    </row>
    <row r="2624" spans="1:20" x14ac:dyDescent="0.35">
      <c r="A2624" s="6" t="s">
        <v>185</v>
      </c>
      <c r="B2624" s="6" t="s">
        <v>208</v>
      </c>
      <c r="C2624" s="6" t="s">
        <v>699</v>
      </c>
      <c r="D2624" s="6" t="s">
        <v>663</v>
      </c>
      <c r="E2624" s="6" t="s">
        <v>439</v>
      </c>
      <c r="F2624" s="6" t="s">
        <v>470</v>
      </c>
      <c r="G2624" s="6" t="s">
        <v>471</v>
      </c>
      <c r="H2624" s="6"/>
      <c r="I2624" s="6"/>
      <c r="J2624" s="7">
        <v>2.1134200000000001</v>
      </c>
      <c r="K2624" s="7">
        <v>0</v>
      </c>
      <c r="L2624" s="7">
        <v>0</v>
      </c>
      <c r="M2624" s="7">
        <v>0</v>
      </c>
      <c r="N2624" s="7">
        <v>0</v>
      </c>
      <c r="O2624" s="7">
        <v>0</v>
      </c>
      <c r="P2624" s="7">
        <v>0</v>
      </c>
      <c r="Q2624" s="7">
        <v>0</v>
      </c>
      <c r="R2624" s="7">
        <v>0</v>
      </c>
      <c r="S2624" s="7">
        <v>0</v>
      </c>
      <c r="T2624" s="7"/>
    </row>
    <row r="2625" spans="1:20" x14ac:dyDescent="0.35">
      <c r="A2625" s="6" t="s">
        <v>185</v>
      </c>
      <c r="B2625" s="6" t="s">
        <v>208</v>
      </c>
      <c r="C2625" s="6" t="s">
        <v>699</v>
      </c>
      <c r="D2625" s="6" t="s">
        <v>663</v>
      </c>
      <c r="E2625" s="6" t="s">
        <v>619</v>
      </c>
      <c r="F2625" s="6" t="s">
        <v>632</v>
      </c>
      <c r="G2625" s="6" t="s">
        <v>633</v>
      </c>
      <c r="H2625" s="6"/>
      <c r="I2625" s="6"/>
      <c r="J2625" s="7">
        <v>7.6083119999999997</v>
      </c>
      <c r="K2625" s="7">
        <v>0</v>
      </c>
      <c r="L2625" s="7">
        <v>0</v>
      </c>
      <c r="M2625" s="7">
        <v>0</v>
      </c>
      <c r="N2625" s="7">
        <v>0</v>
      </c>
      <c r="O2625" s="7">
        <v>0</v>
      </c>
      <c r="P2625" s="7">
        <v>0</v>
      </c>
      <c r="Q2625" s="7">
        <v>0</v>
      </c>
      <c r="R2625" s="7">
        <v>0</v>
      </c>
      <c r="S2625" s="7">
        <v>0</v>
      </c>
      <c r="T2625" s="7"/>
    </row>
    <row r="2626" spans="1:20" x14ac:dyDescent="0.35">
      <c r="A2626" s="6" t="s">
        <v>185</v>
      </c>
      <c r="B2626" s="6" t="s">
        <v>208</v>
      </c>
      <c r="C2626" s="6" t="s">
        <v>699</v>
      </c>
      <c r="D2626" s="6" t="s">
        <v>663</v>
      </c>
      <c r="E2626" s="6" t="s">
        <v>192</v>
      </c>
      <c r="F2626" s="6" t="s">
        <v>654</v>
      </c>
      <c r="G2626" s="6" t="s">
        <v>655</v>
      </c>
      <c r="H2626" s="6"/>
      <c r="I2626" s="6"/>
      <c r="J2626" s="7">
        <v>2.1134200000000001</v>
      </c>
      <c r="K2626" s="7">
        <v>0</v>
      </c>
      <c r="L2626" s="7">
        <v>0</v>
      </c>
      <c r="M2626" s="7">
        <v>0</v>
      </c>
      <c r="N2626" s="7">
        <v>0</v>
      </c>
      <c r="O2626" s="7">
        <v>0</v>
      </c>
      <c r="P2626" s="7">
        <v>0</v>
      </c>
      <c r="Q2626" s="7">
        <v>0</v>
      </c>
      <c r="R2626" s="7">
        <v>0</v>
      </c>
      <c r="S2626" s="7">
        <v>0</v>
      </c>
      <c r="T2626" s="7"/>
    </row>
    <row r="2627" spans="1:20" x14ac:dyDescent="0.35">
      <c r="A2627" s="6" t="s">
        <v>185</v>
      </c>
      <c r="B2627" s="6" t="s">
        <v>208</v>
      </c>
      <c r="C2627" s="6" t="s">
        <v>752</v>
      </c>
      <c r="D2627" s="6" t="s">
        <v>671</v>
      </c>
      <c r="E2627" s="6" t="s">
        <v>700</v>
      </c>
      <c r="F2627" s="6" t="s">
        <v>701</v>
      </c>
      <c r="G2627" s="6" t="s">
        <v>702</v>
      </c>
      <c r="H2627" s="6"/>
      <c r="I2627" s="6"/>
      <c r="J2627" s="6"/>
      <c r="K2627" s="7">
        <v>2.2207000000000001E-2</v>
      </c>
      <c r="L2627" s="7">
        <v>0</v>
      </c>
      <c r="M2627" s="7">
        <v>0</v>
      </c>
      <c r="N2627" s="7">
        <v>0</v>
      </c>
      <c r="O2627" s="7">
        <v>0</v>
      </c>
      <c r="P2627" s="7">
        <v>0</v>
      </c>
      <c r="Q2627" s="7">
        <v>0</v>
      </c>
      <c r="R2627" s="7">
        <v>0</v>
      </c>
      <c r="S2627" s="7">
        <v>0</v>
      </c>
      <c r="T2627" s="7"/>
    </row>
    <row r="2628" spans="1:20" x14ac:dyDescent="0.35">
      <c r="A2628" s="6" t="s">
        <v>185</v>
      </c>
      <c r="B2628" s="6" t="s">
        <v>208</v>
      </c>
      <c r="C2628" s="6" t="s">
        <v>752</v>
      </c>
      <c r="D2628" s="6" t="s">
        <v>671</v>
      </c>
      <c r="E2628" s="6" t="s">
        <v>700</v>
      </c>
      <c r="F2628" s="6" t="s">
        <v>703</v>
      </c>
      <c r="G2628" s="6" t="s">
        <v>704</v>
      </c>
      <c r="H2628" s="6"/>
      <c r="I2628" s="6"/>
      <c r="J2628" s="6"/>
      <c r="K2628" s="7">
        <v>0</v>
      </c>
      <c r="L2628" s="7">
        <v>0</v>
      </c>
      <c r="M2628" s="7">
        <v>0</v>
      </c>
      <c r="N2628" s="7">
        <v>9.9039999999999996E-3</v>
      </c>
      <c r="O2628" s="7">
        <v>9.9399999999999992E-3</v>
      </c>
      <c r="P2628" s="7">
        <v>9.9089999999999994E-3</v>
      </c>
      <c r="Q2628" s="7">
        <v>0</v>
      </c>
      <c r="R2628" s="7">
        <v>0</v>
      </c>
      <c r="S2628" s="7">
        <v>0</v>
      </c>
      <c r="T2628" s="7"/>
    </row>
    <row r="2629" spans="1:20" x14ac:dyDescent="0.35">
      <c r="A2629" s="6" t="s">
        <v>185</v>
      </c>
      <c r="B2629" s="6" t="s">
        <v>208</v>
      </c>
      <c r="C2629" s="6" t="s">
        <v>752</v>
      </c>
      <c r="D2629" s="6" t="s">
        <v>671</v>
      </c>
      <c r="E2629" s="6" t="s">
        <v>672</v>
      </c>
      <c r="F2629" s="6" t="s">
        <v>675</v>
      </c>
      <c r="G2629" s="6" t="s">
        <v>676</v>
      </c>
      <c r="H2629" s="6"/>
      <c r="I2629" s="6"/>
      <c r="J2629" s="7">
        <v>0.84536800000000001</v>
      </c>
      <c r="K2629" s="7">
        <v>0</v>
      </c>
      <c r="L2629" s="7">
        <v>0</v>
      </c>
      <c r="M2629" s="7">
        <v>0</v>
      </c>
      <c r="N2629" s="7">
        <v>0</v>
      </c>
      <c r="O2629" s="7">
        <v>0</v>
      </c>
      <c r="P2629" s="7">
        <v>0</v>
      </c>
      <c r="Q2629" s="7">
        <v>0</v>
      </c>
      <c r="R2629" s="7">
        <v>0</v>
      </c>
      <c r="S2629" s="7">
        <v>0</v>
      </c>
      <c r="T2629" s="7"/>
    </row>
    <row r="2630" spans="1:20" x14ac:dyDescent="0.35">
      <c r="A2630" s="6" t="s">
        <v>185</v>
      </c>
      <c r="B2630" s="6" t="s">
        <v>208</v>
      </c>
      <c r="C2630" s="6" t="s">
        <v>752</v>
      </c>
      <c r="D2630" s="6" t="s">
        <v>671</v>
      </c>
      <c r="E2630" s="6" t="s">
        <v>196</v>
      </c>
      <c r="F2630" s="6" t="s">
        <v>197</v>
      </c>
      <c r="G2630" s="6" t="s">
        <v>198</v>
      </c>
      <c r="H2630" s="7">
        <v>4.7551959999999998</v>
      </c>
      <c r="I2630" s="6"/>
      <c r="J2630" s="6"/>
      <c r="K2630" s="7">
        <v>2.6197149999999998</v>
      </c>
      <c r="L2630" s="7">
        <v>4.4458679999999999</v>
      </c>
      <c r="M2630" s="7">
        <v>31.392893000000001</v>
      </c>
      <c r="N2630" s="7">
        <v>20.227059000000001</v>
      </c>
      <c r="O2630" s="7">
        <v>11.826456</v>
      </c>
      <c r="P2630" s="7">
        <v>8.2354149999999997</v>
      </c>
      <c r="Q2630" s="7">
        <v>12.295451999999999</v>
      </c>
      <c r="R2630" s="7">
        <v>9.5458780000000001</v>
      </c>
      <c r="S2630" s="7">
        <v>20.751687</v>
      </c>
      <c r="T2630" s="7"/>
    </row>
    <row r="2631" spans="1:20" x14ac:dyDescent="0.35">
      <c r="A2631" s="6" t="s">
        <v>185</v>
      </c>
      <c r="B2631" s="6" t="s">
        <v>208</v>
      </c>
      <c r="C2631" s="6" t="s">
        <v>752</v>
      </c>
      <c r="D2631" s="6" t="s">
        <v>671</v>
      </c>
      <c r="E2631" s="6" t="s">
        <v>196</v>
      </c>
      <c r="F2631" s="6" t="s">
        <v>200</v>
      </c>
      <c r="G2631" s="6" t="s">
        <v>201</v>
      </c>
      <c r="H2631" s="6"/>
      <c r="I2631" s="7">
        <v>14.265587999999999</v>
      </c>
      <c r="J2631" s="6"/>
      <c r="K2631" s="7">
        <v>0</v>
      </c>
      <c r="L2631" s="7">
        <v>13.51066</v>
      </c>
      <c r="M2631" s="7">
        <v>31.089314999999999</v>
      </c>
      <c r="N2631" s="7">
        <v>24.451540000000001</v>
      </c>
      <c r="O2631" s="7">
        <v>14.293367999999999</v>
      </c>
      <c r="P2631" s="7">
        <v>9.9540500000000005</v>
      </c>
      <c r="Q2631" s="7">
        <v>14.144432</v>
      </c>
      <c r="R2631" s="7">
        <v>10.980286</v>
      </c>
      <c r="S2631" s="7">
        <v>23.850124999999998</v>
      </c>
      <c r="T2631" s="7"/>
    </row>
    <row r="2632" spans="1:20" x14ac:dyDescent="0.35">
      <c r="A2632" s="6" t="s">
        <v>185</v>
      </c>
      <c r="B2632" s="6" t="s">
        <v>208</v>
      </c>
      <c r="C2632" s="6" t="s">
        <v>752</v>
      </c>
      <c r="D2632" s="6" t="s">
        <v>671</v>
      </c>
      <c r="E2632" s="6" t="s">
        <v>196</v>
      </c>
      <c r="F2632" s="6" t="s">
        <v>203</v>
      </c>
      <c r="G2632" s="6" t="s">
        <v>204</v>
      </c>
      <c r="H2632" s="6"/>
      <c r="I2632" s="6"/>
      <c r="J2632" s="6"/>
      <c r="K2632" s="7">
        <v>0</v>
      </c>
      <c r="L2632" s="7">
        <v>0</v>
      </c>
      <c r="M2632" s="7">
        <v>0</v>
      </c>
      <c r="N2632" s="7">
        <v>0</v>
      </c>
      <c r="O2632" s="7">
        <v>0</v>
      </c>
      <c r="P2632" s="7">
        <v>0</v>
      </c>
      <c r="Q2632" s="7">
        <v>1.6490000000000001E-2</v>
      </c>
      <c r="R2632" s="7">
        <v>1.8731999999999999E-2</v>
      </c>
      <c r="S2632" s="7">
        <v>1.8263000000000001E-2</v>
      </c>
      <c r="T2632" s="7"/>
    </row>
    <row r="2633" spans="1:20" x14ac:dyDescent="0.35">
      <c r="A2633" s="6" t="s">
        <v>185</v>
      </c>
      <c r="B2633" s="6" t="s">
        <v>208</v>
      </c>
      <c r="C2633" s="6" t="s">
        <v>752</v>
      </c>
      <c r="D2633" s="6" t="s">
        <v>671</v>
      </c>
      <c r="E2633" s="6" t="s">
        <v>196</v>
      </c>
      <c r="F2633" s="6" t="s">
        <v>206</v>
      </c>
      <c r="G2633" s="6" t="s">
        <v>207</v>
      </c>
      <c r="H2633" s="6"/>
      <c r="I2633" s="6"/>
      <c r="J2633" s="6"/>
      <c r="K2633" s="7">
        <v>0</v>
      </c>
      <c r="L2633" s="7">
        <v>0</v>
      </c>
      <c r="M2633" s="7">
        <v>0</v>
      </c>
      <c r="N2633" s="7">
        <v>0.13217000000000001</v>
      </c>
      <c r="O2633" s="7">
        <v>0.10498399999999999</v>
      </c>
      <c r="P2633" s="7">
        <v>0.116286</v>
      </c>
      <c r="Q2633" s="7">
        <v>8.2282999999999995E-2</v>
      </c>
      <c r="R2633" s="7">
        <v>5.6001000000000002E-2</v>
      </c>
      <c r="S2633" s="7">
        <v>9.1371999999999995E-2</v>
      </c>
      <c r="T2633" s="7"/>
    </row>
    <row r="2634" spans="1:20" x14ac:dyDescent="0.35">
      <c r="A2634" s="6" t="s">
        <v>185</v>
      </c>
      <c r="B2634" s="6" t="s">
        <v>208</v>
      </c>
      <c r="C2634" s="6" t="s">
        <v>752</v>
      </c>
      <c r="D2634" s="6" t="s">
        <v>671</v>
      </c>
      <c r="E2634" s="6" t="s">
        <v>196</v>
      </c>
      <c r="F2634" s="6" t="s">
        <v>210</v>
      </c>
      <c r="G2634" s="6" t="s">
        <v>211</v>
      </c>
      <c r="H2634" s="6"/>
      <c r="I2634" s="7">
        <v>1.05671</v>
      </c>
      <c r="J2634" s="7">
        <v>1.05671</v>
      </c>
      <c r="K2634" s="7">
        <v>1.180882</v>
      </c>
      <c r="L2634" s="7">
        <v>1.7617560000000001</v>
      </c>
      <c r="M2634" s="7">
        <v>37.661942000000003</v>
      </c>
      <c r="N2634" s="7">
        <v>26.166829</v>
      </c>
      <c r="O2634" s="7">
        <v>9.6584310000000002</v>
      </c>
      <c r="P2634" s="7">
        <v>8.2254810000000003</v>
      </c>
      <c r="Q2634" s="7">
        <v>13.3322</v>
      </c>
      <c r="R2634" s="7">
        <v>8.2445710000000005</v>
      </c>
      <c r="S2634" s="7">
        <v>13.596684</v>
      </c>
      <c r="T2634" s="7"/>
    </row>
    <row r="2635" spans="1:20" x14ac:dyDescent="0.35">
      <c r="A2635" s="6" t="s">
        <v>185</v>
      </c>
      <c r="B2635" s="6" t="s">
        <v>208</v>
      </c>
      <c r="C2635" s="6" t="s">
        <v>752</v>
      </c>
      <c r="D2635" s="6" t="s">
        <v>671</v>
      </c>
      <c r="E2635" s="6" t="s">
        <v>196</v>
      </c>
      <c r="F2635" s="6" t="s">
        <v>218</v>
      </c>
      <c r="G2635" s="6" t="s">
        <v>219</v>
      </c>
      <c r="H2635" s="6"/>
      <c r="I2635" s="6"/>
      <c r="J2635" s="7">
        <v>1.05671</v>
      </c>
      <c r="K2635" s="7">
        <v>0</v>
      </c>
      <c r="L2635" s="7">
        <v>0</v>
      </c>
      <c r="M2635" s="7">
        <v>0</v>
      </c>
      <c r="N2635" s="7">
        <v>6.6642060000000001</v>
      </c>
      <c r="O2635" s="7">
        <v>2.446955</v>
      </c>
      <c r="P2635" s="7">
        <v>2.0911249999999999</v>
      </c>
      <c r="Q2635" s="7">
        <v>3.5897199999999998</v>
      </c>
      <c r="R2635" s="7">
        <v>2.213905</v>
      </c>
      <c r="S2635" s="7">
        <v>3.6473140000000002</v>
      </c>
      <c r="T2635" s="7"/>
    </row>
    <row r="2636" spans="1:20" x14ac:dyDescent="0.35">
      <c r="A2636" s="6" t="s">
        <v>185</v>
      </c>
      <c r="B2636" s="6" t="s">
        <v>208</v>
      </c>
      <c r="C2636" s="6" t="s">
        <v>752</v>
      </c>
      <c r="D2636" s="6" t="s">
        <v>671</v>
      </c>
      <c r="E2636" s="6" t="s">
        <v>196</v>
      </c>
      <c r="F2636" s="6" t="s">
        <v>220</v>
      </c>
      <c r="G2636" s="6" t="s">
        <v>221</v>
      </c>
      <c r="H2636" s="6"/>
      <c r="I2636" s="7">
        <v>10.5671</v>
      </c>
      <c r="J2636" s="7">
        <v>2.1134200000000001</v>
      </c>
      <c r="K2636" s="7">
        <v>1.173996</v>
      </c>
      <c r="L2636" s="7">
        <v>10.256804000000001</v>
      </c>
      <c r="M2636" s="7">
        <v>65.681831000000003</v>
      </c>
      <c r="N2636" s="7">
        <v>48.9435</v>
      </c>
      <c r="O2636" s="7">
        <v>30.774039999999999</v>
      </c>
      <c r="P2636" s="7">
        <v>27.463771000000001</v>
      </c>
      <c r="Q2636" s="7">
        <v>28.880458000000001</v>
      </c>
      <c r="R2636" s="7">
        <v>18.009336000000001</v>
      </c>
      <c r="S2636" s="7">
        <v>33.789639999999999</v>
      </c>
      <c r="T2636" s="7"/>
    </row>
    <row r="2637" spans="1:20" x14ac:dyDescent="0.35">
      <c r="A2637" s="6" t="s">
        <v>185</v>
      </c>
      <c r="B2637" s="6" t="s">
        <v>208</v>
      </c>
      <c r="C2637" s="6" t="s">
        <v>752</v>
      </c>
      <c r="D2637" s="6" t="s">
        <v>671</v>
      </c>
      <c r="E2637" s="6" t="s">
        <v>196</v>
      </c>
      <c r="F2637" s="6" t="s">
        <v>223</v>
      </c>
      <c r="G2637" s="6" t="s">
        <v>224</v>
      </c>
      <c r="H2637" s="7">
        <v>2.1134200000000001</v>
      </c>
      <c r="I2637" s="7">
        <v>12.68052</v>
      </c>
      <c r="J2637" s="7">
        <v>10.5671</v>
      </c>
      <c r="K2637" s="7">
        <v>3.8575889999999999</v>
      </c>
      <c r="L2637" s="7">
        <v>18.731995999999999</v>
      </c>
      <c r="M2637" s="7">
        <v>68.950237999999999</v>
      </c>
      <c r="N2637" s="7">
        <v>41.049596000000001</v>
      </c>
      <c r="O2637" s="7">
        <v>25.803632</v>
      </c>
      <c r="P2637" s="7">
        <v>23.016390000000001</v>
      </c>
      <c r="Q2637" s="7">
        <v>23.857890000000001</v>
      </c>
      <c r="R2637" s="7">
        <v>14.878515999999999</v>
      </c>
      <c r="S2637" s="7">
        <v>27.914463999999999</v>
      </c>
      <c r="T2637" s="7"/>
    </row>
    <row r="2638" spans="1:20" x14ac:dyDescent="0.35">
      <c r="A2638" s="6" t="s">
        <v>185</v>
      </c>
      <c r="B2638" s="6" t="s">
        <v>208</v>
      </c>
      <c r="C2638" s="6" t="s">
        <v>752</v>
      </c>
      <c r="D2638" s="6" t="s">
        <v>671</v>
      </c>
      <c r="E2638" s="6" t="s">
        <v>196</v>
      </c>
      <c r="F2638" s="6" t="s">
        <v>226</v>
      </c>
      <c r="G2638" s="6" t="s">
        <v>227</v>
      </c>
      <c r="H2638" s="7">
        <v>14.793939999999999</v>
      </c>
      <c r="I2638" s="7">
        <v>10.5671</v>
      </c>
      <c r="J2638" s="7">
        <v>54.948920000000001</v>
      </c>
      <c r="K2638" s="7">
        <v>37.821345000000001</v>
      </c>
      <c r="L2638" s="7">
        <v>45.366118</v>
      </c>
      <c r="M2638" s="7">
        <v>91.958869000000007</v>
      </c>
      <c r="N2638" s="7">
        <v>57.596277999999998</v>
      </c>
      <c r="O2638" s="7">
        <v>36.087283999999997</v>
      </c>
      <c r="P2638" s="7">
        <v>27.785805</v>
      </c>
      <c r="Q2638" s="7">
        <v>26.174703999999998</v>
      </c>
      <c r="R2638" s="7">
        <v>20.903202</v>
      </c>
      <c r="S2638" s="7">
        <v>42.835450000000002</v>
      </c>
      <c r="T2638" s="7"/>
    </row>
    <row r="2639" spans="1:20" x14ac:dyDescent="0.35">
      <c r="A2639" s="6" t="s">
        <v>185</v>
      </c>
      <c r="B2639" s="6" t="s">
        <v>208</v>
      </c>
      <c r="C2639" s="6" t="s">
        <v>752</v>
      </c>
      <c r="D2639" s="6" t="s">
        <v>671</v>
      </c>
      <c r="E2639" s="6" t="s">
        <v>196</v>
      </c>
      <c r="F2639" s="6" t="s">
        <v>228</v>
      </c>
      <c r="G2639" s="6" t="s">
        <v>229</v>
      </c>
      <c r="H2639" s="7">
        <v>2.1134200000000001</v>
      </c>
      <c r="I2639" s="6"/>
      <c r="J2639" s="7">
        <v>4.2268400000000002</v>
      </c>
      <c r="K2639" s="7">
        <v>0.45012600000000003</v>
      </c>
      <c r="L2639" s="7">
        <v>3.0251540000000001</v>
      </c>
      <c r="M2639" s="7">
        <v>125.895318</v>
      </c>
      <c r="N2639" s="7">
        <v>63.231259999999999</v>
      </c>
      <c r="O2639" s="7">
        <v>30.296119999999998</v>
      </c>
      <c r="P2639" s="7">
        <v>22.673839000000001</v>
      </c>
      <c r="Q2639" s="7">
        <v>29.539456000000001</v>
      </c>
      <c r="R2639" s="7">
        <v>18.286836000000001</v>
      </c>
      <c r="S2639" s="7">
        <v>34.657314999999997</v>
      </c>
      <c r="T2639" s="7"/>
    </row>
    <row r="2640" spans="1:20" x14ac:dyDescent="0.35">
      <c r="A2640" s="6" t="s">
        <v>185</v>
      </c>
      <c r="B2640" s="6" t="s">
        <v>208</v>
      </c>
      <c r="C2640" s="6" t="s">
        <v>752</v>
      </c>
      <c r="D2640" s="6" t="s">
        <v>671</v>
      </c>
      <c r="E2640" s="6" t="s">
        <v>196</v>
      </c>
      <c r="F2640" s="6" t="s">
        <v>230</v>
      </c>
      <c r="G2640" s="6" t="s">
        <v>231</v>
      </c>
      <c r="H2640" s="7">
        <v>2.1134200000000001</v>
      </c>
      <c r="I2640" s="7">
        <v>2.1134200000000001</v>
      </c>
      <c r="J2640" s="7">
        <v>2.1134200000000001</v>
      </c>
      <c r="K2640" s="7">
        <v>0.99514100000000005</v>
      </c>
      <c r="L2640" s="7">
        <v>9.0126360000000005</v>
      </c>
      <c r="M2640" s="7">
        <v>57.676262999999999</v>
      </c>
      <c r="N2640" s="7">
        <v>32.748654000000002</v>
      </c>
      <c r="O2640" s="7">
        <v>15.693645999999999</v>
      </c>
      <c r="P2640" s="7">
        <v>11.748945000000001</v>
      </c>
      <c r="Q2640" s="7">
        <v>16.415962</v>
      </c>
      <c r="R2640" s="7">
        <v>10.165520000000001</v>
      </c>
      <c r="S2640" s="7">
        <v>19.246482</v>
      </c>
      <c r="T2640" s="7"/>
    </row>
    <row r="2641" spans="1:20" x14ac:dyDescent="0.35">
      <c r="A2641" s="6" t="s">
        <v>185</v>
      </c>
      <c r="B2641" s="6" t="s">
        <v>208</v>
      </c>
      <c r="C2641" s="6" t="s">
        <v>752</v>
      </c>
      <c r="D2641" s="6" t="s">
        <v>671</v>
      </c>
      <c r="E2641" s="6" t="s">
        <v>196</v>
      </c>
      <c r="F2641" s="6" t="s">
        <v>232</v>
      </c>
      <c r="G2641" s="6" t="s">
        <v>233</v>
      </c>
      <c r="H2641" s="7">
        <v>10.5671</v>
      </c>
      <c r="I2641" s="7">
        <v>4.2268400000000002</v>
      </c>
      <c r="J2641" s="7">
        <v>19.020779999999998</v>
      </c>
      <c r="K2641" s="7">
        <v>17.135369000000001</v>
      </c>
      <c r="L2641" s="7">
        <v>18.263995999999999</v>
      </c>
      <c r="M2641" s="7">
        <v>72.026219999999995</v>
      </c>
      <c r="N2641" s="7">
        <v>56.383271999999998</v>
      </c>
      <c r="O2641" s="7">
        <v>35.330044000000001</v>
      </c>
      <c r="P2641" s="7">
        <v>27.214739999999999</v>
      </c>
      <c r="Q2641" s="7">
        <v>23.40746</v>
      </c>
      <c r="R2641" s="7">
        <v>18.709078000000002</v>
      </c>
      <c r="S2641" s="7">
        <v>38.329934999999999</v>
      </c>
      <c r="T2641" s="7"/>
    </row>
    <row r="2642" spans="1:20" x14ac:dyDescent="0.35">
      <c r="A2642" s="6" t="s">
        <v>185</v>
      </c>
      <c r="B2642" s="6" t="s">
        <v>208</v>
      </c>
      <c r="C2642" s="6" t="s">
        <v>752</v>
      </c>
      <c r="D2642" s="6" t="s">
        <v>671</v>
      </c>
      <c r="E2642" s="6" t="s">
        <v>196</v>
      </c>
      <c r="F2642" s="6" t="s">
        <v>234</v>
      </c>
      <c r="G2642" s="6" t="s">
        <v>235</v>
      </c>
      <c r="H2642" s="6"/>
      <c r="I2642" s="6"/>
      <c r="J2642" s="6"/>
      <c r="K2642" s="7">
        <v>0</v>
      </c>
      <c r="L2642" s="7">
        <v>0</v>
      </c>
      <c r="M2642" s="7">
        <v>0</v>
      </c>
      <c r="N2642" s="7">
        <v>31.221160000000001</v>
      </c>
      <c r="O2642" s="7">
        <v>19.994447999999998</v>
      </c>
      <c r="P2642" s="7">
        <v>19.247375000000002</v>
      </c>
      <c r="Q2642" s="7">
        <v>24.019652000000001</v>
      </c>
      <c r="R2642" s="7">
        <v>17.129946</v>
      </c>
      <c r="S2642" s="7">
        <v>30.566269999999999</v>
      </c>
      <c r="T2642" s="7"/>
    </row>
    <row r="2643" spans="1:20" x14ac:dyDescent="0.35">
      <c r="A2643" s="6" t="s">
        <v>185</v>
      </c>
      <c r="B2643" s="6" t="s">
        <v>208</v>
      </c>
      <c r="C2643" s="6" t="s">
        <v>752</v>
      </c>
      <c r="D2643" s="6" t="s">
        <v>671</v>
      </c>
      <c r="E2643" s="6" t="s">
        <v>236</v>
      </c>
      <c r="F2643" s="6" t="s">
        <v>664</v>
      </c>
      <c r="G2643" s="6" t="s">
        <v>665</v>
      </c>
      <c r="H2643" s="7">
        <v>0.52835500000000002</v>
      </c>
      <c r="I2643" s="7">
        <v>16.379004999999999</v>
      </c>
      <c r="J2643" s="7">
        <v>0.52835500000000002</v>
      </c>
      <c r="K2643" s="7">
        <v>0</v>
      </c>
      <c r="L2643" s="6"/>
      <c r="M2643" s="6"/>
      <c r="N2643" s="7">
        <v>0</v>
      </c>
      <c r="O2643" s="7">
        <v>0</v>
      </c>
      <c r="P2643" s="7">
        <v>0</v>
      </c>
      <c r="Q2643" s="7">
        <v>0</v>
      </c>
      <c r="R2643" s="7">
        <v>0</v>
      </c>
      <c r="S2643" s="7">
        <v>0</v>
      </c>
      <c r="T2643" s="7"/>
    </row>
    <row r="2644" spans="1:20" x14ac:dyDescent="0.35">
      <c r="A2644" s="6" t="s">
        <v>185</v>
      </c>
      <c r="B2644" s="6" t="s">
        <v>208</v>
      </c>
      <c r="C2644" s="6" t="s">
        <v>752</v>
      </c>
      <c r="D2644" s="6" t="s">
        <v>671</v>
      </c>
      <c r="E2644" s="6" t="s">
        <v>236</v>
      </c>
      <c r="F2644" s="6" t="s">
        <v>237</v>
      </c>
      <c r="G2644" s="6" t="s">
        <v>238</v>
      </c>
      <c r="H2644" s="7">
        <v>0.52835500000000002</v>
      </c>
      <c r="I2644" s="7">
        <v>0.52835500000000002</v>
      </c>
      <c r="J2644" s="7">
        <v>0.52835500000000002</v>
      </c>
      <c r="K2644" s="7">
        <v>0</v>
      </c>
      <c r="L2644" s="7">
        <v>1.284985</v>
      </c>
      <c r="M2644" s="7">
        <v>7.7520059999999997</v>
      </c>
      <c r="N2644" s="7">
        <v>12.662049</v>
      </c>
      <c r="O2644" s="7">
        <v>6.9885710000000003</v>
      </c>
      <c r="P2644" s="7">
        <v>9.2688480000000002</v>
      </c>
      <c r="Q2644" s="7">
        <v>12.246017</v>
      </c>
      <c r="R2644" s="7">
        <v>8.0499910000000003</v>
      </c>
      <c r="S2644" s="7">
        <v>15.666907999999999</v>
      </c>
      <c r="T2644" s="7"/>
    </row>
    <row r="2645" spans="1:20" x14ac:dyDescent="0.35">
      <c r="A2645" s="6" t="s">
        <v>185</v>
      </c>
      <c r="B2645" s="6" t="s">
        <v>208</v>
      </c>
      <c r="C2645" s="6" t="s">
        <v>752</v>
      </c>
      <c r="D2645" s="6" t="s">
        <v>671</v>
      </c>
      <c r="E2645" s="6" t="s">
        <v>236</v>
      </c>
      <c r="F2645" s="6" t="s">
        <v>239</v>
      </c>
      <c r="G2645" s="6" t="s">
        <v>240</v>
      </c>
      <c r="H2645" s="7">
        <v>19.927446</v>
      </c>
      <c r="I2645" s="7">
        <v>45.548448</v>
      </c>
      <c r="J2645" s="7">
        <v>4.7446299999999999</v>
      </c>
      <c r="K2645" s="7">
        <v>6.3884179999999997</v>
      </c>
      <c r="L2645" s="7">
        <v>52.022480999999999</v>
      </c>
      <c r="M2645" s="7">
        <v>95.588288000000006</v>
      </c>
      <c r="N2645" s="7">
        <v>44.087957000000003</v>
      </c>
      <c r="O2645" s="7">
        <v>33.417355000000001</v>
      </c>
      <c r="P2645" s="7">
        <v>49.361483</v>
      </c>
      <c r="Q2645" s="7">
        <v>42.935178999999998</v>
      </c>
      <c r="R2645" s="7">
        <v>29.301485</v>
      </c>
      <c r="S2645" s="7">
        <v>63.385747000000002</v>
      </c>
      <c r="T2645" s="7"/>
    </row>
    <row r="2646" spans="1:20" x14ac:dyDescent="0.35">
      <c r="A2646" s="6" t="s">
        <v>185</v>
      </c>
      <c r="B2646" s="6" t="s">
        <v>208</v>
      </c>
      <c r="C2646" s="6" t="s">
        <v>752</v>
      </c>
      <c r="D2646" s="6" t="s">
        <v>671</v>
      </c>
      <c r="E2646" s="6" t="s">
        <v>236</v>
      </c>
      <c r="F2646" s="6" t="s">
        <v>241</v>
      </c>
      <c r="G2646" s="6" t="s">
        <v>242</v>
      </c>
      <c r="H2646" s="7">
        <v>1.8978520000000001</v>
      </c>
      <c r="I2646" s="7">
        <v>74.016227999999998</v>
      </c>
      <c r="J2646" s="7">
        <v>4.7446299999999999</v>
      </c>
      <c r="K2646" s="7">
        <v>2.4400390000000001</v>
      </c>
      <c r="L2646" s="7">
        <v>59.650731</v>
      </c>
      <c r="M2646" s="7">
        <v>24.609196000000001</v>
      </c>
      <c r="N2646" s="7">
        <v>7.4310830000000001</v>
      </c>
      <c r="O2646" s="7">
        <v>5.5232489999999999</v>
      </c>
      <c r="P2646" s="7">
        <v>7.8517299999999999</v>
      </c>
      <c r="Q2646" s="7">
        <v>8.2320860000000007</v>
      </c>
      <c r="R2646" s="7">
        <v>5.6285860000000003</v>
      </c>
      <c r="S2646" s="7">
        <v>12.370454000000001</v>
      </c>
      <c r="T2646" s="7"/>
    </row>
    <row r="2647" spans="1:20" x14ac:dyDescent="0.35">
      <c r="A2647" s="6" t="s">
        <v>185</v>
      </c>
      <c r="B2647" s="6" t="s">
        <v>208</v>
      </c>
      <c r="C2647" s="6" t="s">
        <v>752</v>
      </c>
      <c r="D2647" s="6" t="s">
        <v>671</v>
      </c>
      <c r="E2647" s="6" t="s">
        <v>236</v>
      </c>
      <c r="F2647" s="6" t="s">
        <v>243</v>
      </c>
      <c r="G2647" s="6" t="s">
        <v>244</v>
      </c>
      <c r="H2647" s="7">
        <v>0.94892600000000005</v>
      </c>
      <c r="I2647" s="7">
        <v>45.548448</v>
      </c>
      <c r="J2647" s="7">
        <v>1.8978520000000001</v>
      </c>
      <c r="K2647" s="7">
        <v>2.888795</v>
      </c>
      <c r="L2647" s="7">
        <v>36.337074999999999</v>
      </c>
      <c r="M2647" s="7">
        <v>8.4325510000000001</v>
      </c>
      <c r="N2647" s="7">
        <v>4.8185130000000003</v>
      </c>
      <c r="O2647" s="7">
        <v>4.3689439999999999</v>
      </c>
      <c r="P2647" s="7">
        <v>0</v>
      </c>
      <c r="Q2647" s="7">
        <v>0</v>
      </c>
      <c r="R2647" s="7">
        <v>0</v>
      </c>
      <c r="S2647" s="7">
        <v>0</v>
      </c>
      <c r="T2647" s="7"/>
    </row>
    <row r="2648" spans="1:20" x14ac:dyDescent="0.35">
      <c r="A2648" s="6" t="s">
        <v>185</v>
      </c>
      <c r="B2648" s="6" t="s">
        <v>208</v>
      </c>
      <c r="C2648" s="6" t="s">
        <v>752</v>
      </c>
      <c r="D2648" s="6" t="s">
        <v>671</v>
      </c>
      <c r="E2648" s="6" t="s">
        <v>236</v>
      </c>
      <c r="F2648" s="6" t="s">
        <v>245</v>
      </c>
      <c r="G2648" s="6" t="s">
        <v>246</v>
      </c>
      <c r="H2648" s="7">
        <v>14.233890000000001</v>
      </c>
      <c r="I2648" s="7">
        <v>47.446300000000001</v>
      </c>
      <c r="J2648" s="7">
        <v>5.6935560000000001</v>
      </c>
      <c r="K2648" s="7">
        <v>3.1599810000000002</v>
      </c>
      <c r="L2648" s="7">
        <v>48.668638000000001</v>
      </c>
      <c r="M2648" s="7">
        <v>43.508443</v>
      </c>
      <c r="N2648" s="7">
        <v>15.340223999999999</v>
      </c>
      <c r="O2648" s="7">
        <v>16.231010999999999</v>
      </c>
      <c r="P2648" s="7">
        <v>15.533745</v>
      </c>
      <c r="Q2648" s="7">
        <v>12.424486</v>
      </c>
      <c r="R2648" s="7">
        <v>12.203091000000001</v>
      </c>
      <c r="S2648" s="7">
        <v>12.316159000000001</v>
      </c>
      <c r="T2648" s="7"/>
    </row>
    <row r="2649" spans="1:20" x14ac:dyDescent="0.35">
      <c r="A2649" s="6" t="s">
        <v>185</v>
      </c>
      <c r="B2649" s="6" t="s">
        <v>208</v>
      </c>
      <c r="C2649" s="6" t="s">
        <v>752</v>
      </c>
      <c r="D2649" s="6" t="s">
        <v>671</v>
      </c>
      <c r="E2649" s="6" t="s">
        <v>236</v>
      </c>
      <c r="F2649" s="6" t="s">
        <v>247</v>
      </c>
      <c r="G2649" s="6" t="s">
        <v>248</v>
      </c>
      <c r="H2649" s="7">
        <v>2.846778</v>
      </c>
      <c r="I2649" s="7">
        <v>0.94892600000000005</v>
      </c>
      <c r="J2649" s="7">
        <v>5.6935560000000001</v>
      </c>
      <c r="K2649" s="7">
        <v>1.1872720000000001</v>
      </c>
      <c r="L2649" s="7">
        <v>4.2609370000000002</v>
      </c>
      <c r="M2649" s="7">
        <v>12.64522</v>
      </c>
      <c r="N2649" s="7">
        <v>13.797650000000001</v>
      </c>
      <c r="O2649" s="7">
        <v>9.8737379999999995</v>
      </c>
      <c r="P2649" s="7">
        <v>15.269933999999999</v>
      </c>
      <c r="Q2649" s="7">
        <v>13.090963</v>
      </c>
      <c r="R2649" s="7">
        <v>9.7958350000000003</v>
      </c>
      <c r="S2649" s="7">
        <v>18.395665000000001</v>
      </c>
      <c r="T2649" s="7"/>
    </row>
    <row r="2650" spans="1:20" x14ac:dyDescent="0.35">
      <c r="A2650" s="6" t="s">
        <v>185</v>
      </c>
      <c r="B2650" s="6" t="s">
        <v>208</v>
      </c>
      <c r="C2650" s="6" t="s">
        <v>752</v>
      </c>
      <c r="D2650" s="6" t="s">
        <v>671</v>
      </c>
      <c r="E2650" s="6" t="s">
        <v>236</v>
      </c>
      <c r="F2650" s="6" t="s">
        <v>249</v>
      </c>
      <c r="G2650" s="6" t="s">
        <v>250</v>
      </c>
      <c r="H2650" s="6"/>
      <c r="I2650" s="6"/>
      <c r="J2650" s="6"/>
      <c r="K2650" s="7">
        <v>0</v>
      </c>
      <c r="L2650" s="7">
        <v>0</v>
      </c>
      <c r="M2650" s="7">
        <v>0</v>
      </c>
      <c r="N2650" s="7">
        <v>0</v>
      </c>
      <c r="O2650" s="7">
        <v>0</v>
      </c>
      <c r="P2650" s="7">
        <v>8.2176430000000007</v>
      </c>
      <c r="Q2650" s="7">
        <v>7.0809509999999998</v>
      </c>
      <c r="R2650" s="7">
        <v>6.24709</v>
      </c>
      <c r="S2650" s="7">
        <v>3.7883599999999999</v>
      </c>
      <c r="T2650" s="7"/>
    </row>
    <row r="2651" spans="1:20" x14ac:dyDescent="0.35">
      <c r="A2651" s="6" t="s">
        <v>185</v>
      </c>
      <c r="B2651" s="6" t="s">
        <v>208</v>
      </c>
      <c r="C2651" s="6" t="s">
        <v>752</v>
      </c>
      <c r="D2651" s="6" t="s">
        <v>671</v>
      </c>
      <c r="E2651" s="6" t="s">
        <v>189</v>
      </c>
      <c r="F2651" s="6" t="s">
        <v>251</v>
      </c>
      <c r="G2651" s="6" t="s">
        <v>252</v>
      </c>
      <c r="H2651" s="6"/>
      <c r="I2651" s="6"/>
      <c r="J2651" s="7">
        <v>109.89784</v>
      </c>
      <c r="K2651" s="7">
        <v>12.744351</v>
      </c>
      <c r="L2651" s="7">
        <v>0</v>
      </c>
      <c r="M2651" s="7">
        <v>0</v>
      </c>
      <c r="N2651" s="7">
        <v>28.4816</v>
      </c>
      <c r="O2651" s="7">
        <v>16.822284</v>
      </c>
      <c r="P2651" s="7">
        <v>19.003478000000001</v>
      </c>
      <c r="Q2651" s="7">
        <v>19.767222</v>
      </c>
      <c r="R2651" s="7">
        <v>11.667966</v>
      </c>
      <c r="S2651" s="7">
        <v>21.022604000000001</v>
      </c>
      <c r="T2651" s="7"/>
    </row>
    <row r="2652" spans="1:20" x14ac:dyDescent="0.35">
      <c r="A2652" s="6" t="s">
        <v>185</v>
      </c>
      <c r="B2652" s="6" t="s">
        <v>208</v>
      </c>
      <c r="C2652" s="6" t="s">
        <v>752</v>
      </c>
      <c r="D2652" s="6" t="s">
        <v>671</v>
      </c>
      <c r="E2652" s="6" t="s">
        <v>189</v>
      </c>
      <c r="F2652" s="6" t="s">
        <v>253</v>
      </c>
      <c r="G2652" s="6" t="s">
        <v>254</v>
      </c>
      <c r="H2652" s="6"/>
      <c r="I2652" s="6"/>
      <c r="J2652" s="6"/>
      <c r="K2652" s="7">
        <v>0</v>
      </c>
      <c r="L2652" s="7">
        <v>0</v>
      </c>
      <c r="M2652" s="7">
        <v>0</v>
      </c>
      <c r="N2652" s="7">
        <v>0.50286799999999998</v>
      </c>
      <c r="O2652" s="7">
        <v>0.33184999999999998</v>
      </c>
      <c r="P2652" s="7">
        <v>0.39348499999999997</v>
      </c>
      <c r="Q2652" s="7">
        <v>0.374529</v>
      </c>
      <c r="R2652" s="7">
        <v>0.21990399999999999</v>
      </c>
      <c r="S2652" s="7">
        <v>0.44080200000000003</v>
      </c>
      <c r="T2652" s="7"/>
    </row>
    <row r="2653" spans="1:20" x14ac:dyDescent="0.35">
      <c r="A2653" s="6" t="s">
        <v>185</v>
      </c>
      <c r="B2653" s="6" t="s">
        <v>208</v>
      </c>
      <c r="C2653" s="6" t="s">
        <v>752</v>
      </c>
      <c r="D2653" s="6" t="s">
        <v>671</v>
      </c>
      <c r="E2653" s="6" t="s">
        <v>189</v>
      </c>
      <c r="F2653" s="6" t="s">
        <v>255</v>
      </c>
      <c r="G2653" s="6" t="s">
        <v>256</v>
      </c>
      <c r="H2653" s="7">
        <v>11.158856</v>
      </c>
      <c r="I2653" s="7">
        <v>11.158856</v>
      </c>
      <c r="J2653" s="7">
        <v>16.738284</v>
      </c>
      <c r="K2653" s="7">
        <v>12.483091</v>
      </c>
      <c r="L2653" s="7">
        <v>38.110959999999999</v>
      </c>
      <c r="M2653" s="7">
        <v>220.87618800000001</v>
      </c>
      <c r="N2653" s="7">
        <v>178.71015</v>
      </c>
      <c r="O2653" s="7">
        <v>115.21149200000001</v>
      </c>
      <c r="P2653" s="7">
        <v>139.10048499999999</v>
      </c>
      <c r="Q2653" s="7">
        <v>80.487226000000007</v>
      </c>
      <c r="R2653" s="7">
        <v>49.351923999999997</v>
      </c>
      <c r="S2653" s="7">
        <v>97.134733999999995</v>
      </c>
      <c r="T2653" s="7"/>
    </row>
    <row r="2654" spans="1:20" x14ac:dyDescent="0.35">
      <c r="A2654" s="6" t="s">
        <v>185</v>
      </c>
      <c r="B2654" s="6" t="s">
        <v>208</v>
      </c>
      <c r="C2654" s="6" t="s">
        <v>752</v>
      </c>
      <c r="D2654" s="6" t="s">
        <v>671</v>
      </c>
      <c r="E2654" s="6" t="s">
        <v>189</v>
      </c>
      <c r="F2654" s="6" t="s">
        <v>190</v>
      </c>
      <c r="G2654" s="6" t="s">
        <v>191</v>
      </c>
      <c r="H2654" s="7">
        <v>7.6083119999999997</v>
      </c>
      <c r="I2654" s="7">
        <v>410.84884799999998</v>
      </c>
      <c r="J2654" s="7">
        <v>1230.644466</v>
      </c>
      <c r="K2654" s="7">
        <v>321.09034600000001</v>
      </c>
      <c r="L2654" s="7">
        <v>634.67572399999995</v>
      </c>
      <c r="M2654" s="7">
        <v>386.02653299999997</v>
      </c>
      <c r="N2654" s="7">
        <v>356.90613200000001</v>
      </c>
      <c r="O2654" s="7">
        <v>199.26012600000001</v>
      </c>
      <c r="P2654" s="7">
        <v>226.04581999999999</v>
      </c>
      <c r="Q2654" s="7">
        <v>287.88533000000001</v>
      </c>
      <c r="R2654" s="7">
        <v>164.13761600000001</v>
      </c>
      <c r="S2654" s="7">
        <v>331.08423499999998</v>
      </c>
      <c r="T2654" s="7"/>
    </row>
    <row r="2655" spans="1:20" x14ac:dyDescent="0.35">
      <c r="A2655" s="6" t="s">
        <v>185</v>
      </c>
      <c r="B2655" s="6" t="s">
        <v>208</v>
      </c>
      <c r="C2655" s="6" t="s">
        <v>752</v>
      </c>
      <c r="D2655" s="6" t="s">
        <v>671</v>
      </c>
      <c r="E2655" s="6" t="s">
        <v>189</v>
      </c>
      <c r="F2655" s="6" t="s">
        <v>257</v>
      </c>
      <c r="G2655" s="6" t="s">
        <v>258</v>
      </c>
      <c r="H2655" s="6"/>
      <c r="I2655" s="6"/>
      <c r="J2655" s="6"/>
      <c r="K2655" s="7">
        <v>0</v>
      </c>
      <c r="L2655" s="7">
        <v>0</v>
      </c>
      <c r="M2655" s="7">
        <v>0</v>
      </c>
      <c r="N2655" s="7">
        <v>2.120711</v>
      </c>
      <c r="O2655" s="7">
        <v>1.27457</v>
      </c>
      <c r="P2655" s="7">
        <v>2.0083090000000001</v>
      </c>
      <c r="Q2655" s="7">
        <v>1.953084</v>
      </c>
      <c r="R2655" s="7">
        <v>1.2972589999999999</v>
      </c>
      <c r="S2655" s="7">
        <v>2.389262</v>
      </c>
      <c r="T2655" s="7"/>
    </row>
    <row r="2656" spans="1:20" x14ac:dyDescent="0.35">
      <c r="A2656" s="6" t="s">
        <v>185</v>
      </c>
      <c r="B2656" s="6" t="s">
        <v>208</v>
      </c>
      <c r="C2656" s="6" t="s">
        <v>752</v>
      </c>
      <c r="D2656" s="6" t="s">
        <v>671</v>
      </c>
      <c r="E2656" s="6" t="s">
        <v>189</v>
      </c>
      <c r="F2656" s="6" t="s">
        <v>259</v>
      </c>
      <c r="G2656" s="6" t="s">
        <v>260</v>
      </c>
      <c r="H2656" s="7">
        <v>253.6104</v>
      </c>
      <c r="I2656" s="7">
        <v>999.64765999999997</v>
      </c>
      <c r="J2656" s="7">
        <v>923.56453999999997</v>
      </c>
      <c r="K2656" s="7">
        <v>106.731391</v>
      </c>
      <c r="L2656" s="7">
        <v>616.85760800000003</v>
      </c>
      <c r="M2656" s="7">
        <v>459.73845699999998</v>
      </c>
      <c r="N2656" s="7">
        <v>446.22297400000002</v>
      </c>
      <c r="O2656" s="7">
        <v>259.66391599999997</v>
      </c>
      <c r="P2656" s="7">
        <v>298.56251900000001</v>
      </c>
      <c r="Q2656" s="7">
        <v>245.39560399999999</v>
      </c>
      <c r="R2656" s="7">
        <v>210.345732</v>
      </c>
      <c r="S2656" s="7">
        <v>474.74813</v>
      </c>
      <c r="T2656" s="7"/>
    </row>
    <row r="2657" spans="1:20" x14ac:dyDescent="0.35">
      <c r="A2657" s="6" t="s">
        <v>185</v>
      </c>
      <c r="B2657" s="6" t="s">
        <v>208</v>
      </c>
      <c r="C2657" s="6" t="s">
        <v>752</v>
      </c>
      <c r="D2657" s="6" t="s">
        <v>671</v>
      </c>
      <c r="E2657" s="6" t="s">
        <v>189</v>
      </c>
      <c r="F2657" s="6" t="s">
        <v>261</v>
      </c>
      <c r="G2657" s="6" t="s">
        <v>262</v>
      </c>
      <c r="H2657" s="7">
        <v>4.7551959999999998</v>
      </c>
      <c r="I2657" s="7">
        <v>2.3775979999999999</v>
      </c>
      <c r="J2657" s="7">
        <v>14.265587999999999</v>
      </c>
      <c r="K2657" s="7">
        <v>5.6056049999999997</v>
      </c>
      <c r="L2657" s="7">
        <v>11.723848</v>
      </c>
      <c r="M2657" s="7">
        <v>42.973080000000003</v>
      </c>
      <c r="N2657" s="7">
        <v>40.255817999999998</v>
      </c>
      <c r="O2657" s="7">
        <v>14.908239999999999</v>
      </c>
      <c r="P2657" s="7">
        <v>19.668724999999998</v>
      </c>
      <c r="Q2657" s="7">
        <v>25.176924</v>
      </c>
      <c r="R2657" s="7">
        <v>16.640519999999999</v>
      </c>
      <c r="S2657" s="7">
        <v>25.33775</v>
      </c>
      <c r="T2657" s="7"/>
    </row>
    <row r="2658" spans="1:20" x14ac:dyDescent="0.35">
      <c r="A2658" s="6" t="s">
        <v>185</v>
      </c>
      <c r="B2658" s="6" t="s">
        <v>208</v>
      </c>
      <c r="C2658" s="6" t="s">
        <v>752</v>
      </c>
      <c r="D2658" s="6" t="s">
        <v>671</v>
      </c>
      <c r="E2658" s="6" t="s">
        <v>189</v>
      </c>
      <c r="F2658" s="6" t="s">
        <v>263</v>
      </c>
      <c r="G2658" s="6" t="s">
        <v>264</v>
      </c>
      <c r="H2658" s="7">
        <v>1.9020779999999999</v>
      </c>
      <c r="I2658" s="7">
        <v>5.7062340000000003</v>
      </c>
      <c r="J2658" s="7">
        <v>304.33247999999998</v>
      </c>
      <c r="K2658" s="7">
        <v>35.749760000000002</v>
      </c>
      <c r="L2658" s="7">
        <v>9.95092</v>
      </c>
      <c r="M2658" s="7">
        <v>69.660034999999993</v>
      </c>
      <c r="N2658" s="7">
        <v>47.931958000000002</v>
      </c>
      <c r="O2658" s="7">
        <v>30.433907999999999</v>
      </c>
      <c r="P2658" s="7">
        <v>39.145636000000003</v>
      </c>
      <c r="Q2658" s="7">
        <v>32.715331999999997</v>
      </c>
      <c r="R2658" s="7">
        <v>18.607316000000001</v>
      </c>
      <c r="S2658" s="7">
        <v>35.802173000000003</v>
      </c>
      <c r="T2658" s="7"/>
    </row>
    <row r="2659" spans="1:20" x14ac:dyDescent="0.35">
      <c r="A2659" s="6" t="s">
        <v>185</v>
      </c>
      <c r="B2659" s="6" t="s">
        <v>208</v>
      </c>
      <c r="C2659" s="6" t="s">
        <v>752</v>
      </c>
      <c r="D2659" s="6" t="s">
        <v>671</v>
      </c>
      <c r="E2659" s="6" t="s">
        <v>189</v>
      </c>
      <c r="F2659" s="6" t="s">
        <v>265</v>
      </c>
      <c r="G2659" s="6" t="s">
        <v>266</v>
      </c>
      <c r="H2659" s="7">
        <v>7.6083119999999997</v>
      </c>
      <c r="I2659" s="7">
        <v>5.7062340000000003</v>
      </c>
      <c r="J2659" s="7">
        <v>5.7062340000000003</v>
      </c>
      <c r="K2659" s="7">
        <v>1.4300269999999999</v>
      </c>
      <c r="L2659" s="7">
        <v>9.836468</v>
      </c>
      <c r="M2659" s="7">
        <v>13.307657000000001</v>
      </c>
      <c r="N2659" s="7">
        <v>3.8943819999999998</v>
      </c>
      <c r="O2659" s="7">
        <v>4.0206379999999999</v>
      </c>
      <c r="P2659" s="7">
        <v>2.8960249999999998</v>
      </c>
      <c r="Q2659" s="7">
        <v>2.6223519999999998</v>
      </c>
      <c r="R2659" s="7">
        <v>2.2694399999999999</v>
      </c>
      <c r="S2659" s="7">
        <v>2.564546</v>
      </c>
      <c r="T2659" s="7"/>
    </row>
    <row r="2660" spans="1:20" x14ac:dyDescent="0.35">
      <c r="A2660" s="6" t="s">
        <v>185</v>
      </c>
      <c r="B2660" s="6" t="s">
        <v>208</v>
      </c>
      <c r="C2660" s="6" t="s">
        <v>752</v>
      </c>
      <c r="D2660" s="6" t="s">
        <v>671</v>
      </c>
      <c r="E2660" s="6" t="s">
        <v>189</v>
      </c>
      <c r="F2660" s="6" t="s">
        <v>267</v>
      </c>
      <c r="G2660" s="6" t="s">
        <v>268</v>
      </c>
      <c r="H2660" s="7">
        <v>0.69742899999999997</v>
      </c>
      <c r="I2660" s="6"/>
      <c r="J2660" s="7">
        <v>2.0922869999999998</v>
      </c>
      <c r="K2660" s="7">
        <v>6.0491659999999996</v>
      </c>
      <c r="L2660" s="7">
        <v>1.5682609999999999</v>
      </c>
      <c r="M2660" s="7">
        <v>20.750942999999999</v>
      </c>
      <c r="N2660" s="7">
        <v>15.918697999999999</v>
      </c>
      <c r="O2660" s="7">
        <v>9.4320500000000003</v>
      </c>
      <c r="P2660" s="7">
        <v>10.714458</v>
      </c>
      <c r="Q2660" s="7">
        <v>7.2266250000000003</v>
      </c>
      <c r="R2660" s="7">
        <v>4.4124910000000002</v>
      </c>
      <c r="S2660" s="7">
        <v>8.3096250000000005</v>
      </c>
      <c r="T2660" s="7"/>
    </row>
    <row r="2661" spans="1:20" x14ac:dyDescent="0.35">
      <c r="A2661" s="6" t="s">
        <v>185</v>
      </c>
      <c r="B2661" s="6" t="s">
        <v>208</v>
      </c>
      <c r="C2661" s="6" t="s">
        <v>752</v>
      </c>
      <c r="D2661" s="6" t="s">
        <v>671</v>
      </c>
      <c r="E2661" s="6" t="s">
        <v>189</v>
      </c>
      <c r="F2661" s="6" t="s">
        <v>269</v>
      </c>
      <c r="G2661" s="6" t="s">
        <v>270</v>
      </c>
      <c r="H2661" s="7">
        <v>8.4536800000000003</v>
      </c>
      <c r="I2661" s="7">
        <v>6.3402599999999998</v>
      </c>
      <c r="J2661" s="7">
        <v>21.1342</v>
      </c>
      <c r="K2661" s="7">
        <v>12.236109000000001</v>
      </c>
      <c r="L2661" s="7">
        <v>20.565078</v>
      </c>
      <c r="M2661" s="7">
        <v>230.74653000000001</v>
      </c>
      <c r="N2661" s="7">
        <v>246.477904</v>
      </c>
      <c r="O2661" s="7">
        <v>145.45334399999999</v>
      </c>
      <c r="P2661" s="7">
        <v>166.15576999999999</v>
      </c>
      <c r="Q2661" s="7">
        <v>154.291799</v>
      </c>
      <c r="R2661" s="7">
        <v>91.358592000000002</v>
      </c>
      <c r="S2661" s="7">
        <v>172.398652</v>
      </c>
      <c r="T2661" s="7"/>
    </row>
    <row r="2662" spans="1:20" x14ac:dyDescent="0.35">
      <c r="A2662" s="6" t="s">
        <v>185</v>
      </c>
      <c r="B2662" s="6" t="s">
        <v>208</v>
      </c>
      <c r="C2662" s="6" t="s">
        <v>752</v>
      </c>
      <c r="D2662" s="6" t="s">
        <v>671</v>
      </c>
      <c r="E2662" s="6" t="s">
        <v>189</v>
      </c>
      <c r="F2662" s="6" t="s">
        <v>271</v>
      </c>
      <c r="G2662" s="6" t="s">
        <v>272</v>
      </c>
      <c r="H2662" s="7">
        <v>2.1134200000000001</v>
      </c>
      <c r="I2662" s="6"/>
      <c r="J2662" s="6"/>
      <c r="K2662" s="7">
        <v>2.322044</v>
      </c>
      <c r="L2662" s="7">
        <v>2.2708659999999998</v>
      </c>
      <c r="M2662" s="7">
        <v>17.627707999999998</v>
      </c>
      <c r="N2662" s="7">
        <v>3.6931020000000001</v>
      </c>
      <c r="O2662" s="7">
        <v>2.7276579999999999</v>
      </c>
      <c r="P2662" s="7">
        <v>2.1909839999999998</v>
      </c>
      <c r="Q2662" s="7">
        <v>1.0149159999999999</v>
      </c>
      <c r="R2662" s="7">
        <v>0.76968400000000003</v>
      </c>
      <c r="S2662" s="7">
        <v>1.127631</v>
      </c>
      <c r="T2662" s="7"/>
    </row>
    <row r="2663" spans="1:20" x14ac:dyDescent="0.35">
      <c r="A2663" s="6" t="s">
        <v>185</v>
      </c>
      <c r="B2663" s="6" t="s">
        <v>208</v>
      </c>
      <c r="C2663" s="6" t="s">
        <v>752</v>
      </c>
      <c r="D2663" s="6" t="s">
        <v>671</v>
      </c>
      <c r="E2663" s="6" t="s">
        <v>189</v>
      </c>
      <c r="F2663" s="6" t="s">
        <v>273</v>
      </c>
      <c r="G2663" s="6" t="s">
        <v>274</v>
      </c>
      <c r="H2663" s="7">
        <v>30.908774000000001</v>
      </c>
      <c r="I2663" s="7">
        <v>551.60273600000005</v>
      </c>
      <c r="J2663" s="7">
        <v>54.684753999999998</v>
      </c>
      <c r="K2663" s="7">
        <v>36.095388</v>
      </c>
      <c r="L2663" s="7">
        <v>364.98265600000002</v>
      </c>
      <c r="M2663" s="7">
        <v>226.44834299999999</v>
      </c>
      <c r="N2663" s="7">
        <v>122.28085400000001</v>
      </c>
      <c r="O2663" s="7">
        <v>50.95787</v>
      </c>
      <c r="P2663" s="7">
        <v>73.844459999999998</v>
      </c>
      <c r="Q2663" s="7">
        <v>63.714467999999997</v>
      </c>
      <c r="R2663" s="7">
        <v>49.237814999999998</v>
      </c>
      <c r="S2663" s="7">
        <v>88.184848000000002</v>
      </c>
      <c r="T2663" s="7"/>
    </row>
    <row r="2664" spans="1:20" x14ac:dyDescent="0.35">
      <c r="A2664" s="6" t="s">
        <v>185</v>
      </c>
      <c r="B2664" s="6" t="s">
        <v>208</v>
      </c>
      <c r="C2664" s="6" t="s">
        <v>752</v>
      </c>
      <c r="D2664" s="6" t="s">
        <v>671</v>
      </c>
      <c r="E2664" s="6" t="s">
        <v>189</v>
      </c>
      <c r="F2664" s="6" t="s">
        <v>277</v>
      </c>
      <c r="G2664" s="6" t="s">
        <v>278</v>
      </c>
      <c r="H2664" s="6"/>
      <c r="I2664" s="7">
        <v>126.8052</v>
      </c>
      <c r="J2664" s="7">
        <v>348.71429999999998</v>
      </c>
      <c r="K2664" s="7">
        <v>36.970796999999997</v>
      </c>
      <c r="L2664" s="7">
        <v>71.591145999999995</v>
      </c>
      <c r="M2664" s="7">
        <v>16.429563000000002</v>
      </c>
      <c r="N2664" s="7">
        <v>5.484934</v>
      </c>
      <c r="O2664" s="7">
        <v>3.0826500000000001</v>
      </c>
      <c r="P2664" s="7">
        <v>3.631821</v>
      </c>
      <c r="Q2664" s="7">
        <v>3.9564780000000002</v>
      </c>
      <c r="R2664" s="7">
        <v>3.67855</v>
      </c>
      <c r="S2664" s="7">
        <v>7.9229149999999997</v>
      </c>
      <c r="T2664" s="7"/>
    </row>
    <row r="2665" spans="1:20" x14ac:dyDescent="0.35">
      <c r="A2665" s="6" t="s">
        <v>185</v>
      </c>
      <c r="B2665" s="6" t="s">
        <v>208</v>
      </c>
      <c r="C2665" s="6" t="s">
        <v>752</v>
      </c>
      <c r="D2665" s="6" t="s">
        <v>671</v>
      </c>
      <c r="E2665" s="6" t="s">
        <v>279</v>
      </c>
      <c r="F2665" s="6" t="s">
        <v>280</v>
      </c>
      <c r="G2665" s="6" t="s">
        <v>281</v>
      </c>
      <c r="H2665" s="7">
        <v>0.52835500000000002</v>
      </c>
      <c r="I2665" s="7">
        <v>12.152165</v>
      </c>
      <c r="J2665" s="6"/>
      <c r="K2665" s="7">
        <v>2.2554029999999998</v>
      </c>
      <c r="L2665" s="7">
        <v>8.9245289999999997</v>
      </c>
      <c r="M2665" s="7">
        <v>2.3878309999999998</v>
      </c>
      <c r="N2665" s="7">
        <v>7.325234</v>
      </c>
      <c r="O2665" s="7">
        <v>5.0179710000000002</v>
      </c>
      <c r="P2665" s="7">
        <v>7.5748160000000002</v>
      </c>
      <c r="Q2665" s="7">
        <v>9.2629180000000009</v>
      </c>
      <c r="R2665" s="7">
        <v>6.4730970000000001</v>
      </c>
      <c r="S2665" s="7">
        <v>14.499656</v>
      </c>
      <c r="T2665" s="7"/>
    </row>
    <row r="2666" spans="1:20" x14ac:dyDescent="0.35">
      <c r="A2666" s="6" t="s">
        <v>185</v>
      </c>
      <c r="B2666" s="6" t="s">
        <v>208</v>
      </c>
      <c r="C2666" s="6" t="s">
        <v>752</v>
      </c>
      <c r="D2666" s="6" t="s">
        <v>671</v>
      </c>
      <c r="E2666" s="6" t="s">
        <v>279</v>
      </c>
      <c r="F2666" s="6" t="s">
        <v>282</v>
      </c>
      <c r="G2666" s="6" t="s">
        <v>283</v>
      </c>
      <c r="H2666" s="6"/>
      <c r="I2666" s="7">
        <v>8.9820349999999998</v>
      </c>
      <c r="J2666" s="6"/>
      <c r="K2666" s="7">
        <v>0.57915499999999998</v>
      </c>
      <c r="L2666" s="7">
        <v>6.293037</v>
      </c>
      <c r="M2666" s="7">
        <v>0.97481200000000001</v>
      </c>
      <c r="N2666" s="7">
        <v>1.3717459999999999</v>
      </c>
      <c r="O2666" s="7">
        <v>1.006286</v>
      </c>
      <c r="P2666" s="7">
        <v>1.430555</v>
      </c>
      <c r="Q2666" s="7">
        <v>1.7203250000000001</v>
      </c>
      <c r="R2666" s="7">
        <v>1.1961850000000001</v>
      </c>
      <c r="S2666" s="7">
        <v>2.719252</v>
      </c>
      <c r="T2666" s="7"/>
    </row>
    <row r="2667" spans="1:20" x14ac:dyDescent="0.35">
      <c r="A2667" s="6" t="s">
        <v>185</v>
      </c>
      <c r="B2667" s="6" t="s">
        <v>208</v>
      </c>
      <c r="C2667" s="6" t="s">
        <v>752</v>
      </c>
      <c r="D2667" s="6" t="s">
        <v>671</v>
      </c>
      <c r="E2667" s="6" t="s">
        <v>284</v>
      </c>
      <c r="F2667" s="6" t="s">
        <v>285</v>
      </c>
      <c r="G2667" s="6" t="s">
        <v>286</v>
      </c>
      <c r="H2667" s="7">
        <v>7.1327939999999996</v>
      </c>
      <c r="I2667" s="7">
        <v>4.7551959999999998</v>
      </c>
      <c r="J2667" s="7">
        <v>9.5103919999999995</v>
      </c>
      <c r="K2667" s="7">
        <v>1.519774</v>
      </c>
      <c r="L2667" s="7">
        <v>8.9352940000000007</v>
      </c>
      <c r="M2667" s="7">
        <v>42.742575000000002</v>
      </c>
      <c r="N2667" s="7">
        <v>17.524719999999999</v>
      </c>
      <c r="O2667" s="7">
        <v>10.640018</v>
      </c>
      <c r="P2667" s="7">
        <v>14.19462</v>
      </c>
      <c r="Q2667" s="7">
        <v>16.582073999999999</v>
      </c>
      <c r="R2667" s="7">
        <v>11.826014000000001</v>
      </c>
      <c r="S2667" s="7">
        <v>26.177475999999999</v>
      </c>
      <c r="T2667" s="7"/>
    </row>
    <row r="2668" spans="1:20" x14ac:dyDescent="0.35">
      <c r="A2668" s="6" t="s">
        <v>185</v>
      </c>
      <c r="B2668" s="6" t="s">
        <v>208</v>
      </c>
      <c r="C2668" s="6" t="s">
        <v>752</v>
      </c>
      <c r="D2668" s="6" t="s">
        <v>671</v>
      </c>
      <c r="E2668" s="6" t="s">
        <v>284</v>
      </c>
      <c r="F2668" s="6" t="s">
        <v>287</v>
      </c>
      <c r="G2668" s="6" t="s">
        <v>288</v>
      </c>
      <c r="H2668" s="7">
        <v>5.7062340000000003</v>
      </c>
      <c r="I2668" s="7">
        <v>11.412468000000001</v>
      </c>
      <c r="J2668" s="7">
        <v>169.284942</v>
      </c>
      <c r="K2668" s="7">
        <v>31.203787999999999</v>
      </c>
      <c r="L2668" s="7">
        <v>16.972643999999999</v>
      </c>
      <c r="M2668" s="7">
        <v>81.822010000000006</v>
      </c>
      <c r="N2668" s="7">
        <v>49.098593999999999</v>
      </c>
      <c r="O2668" s="7">
        <v>29.984397000000001</v>
      </c>
      <c r="P2668" s="7">
        <v>31.018726000000001</v>
      </c>
      <c r="Q2668" s="7">
        <v>48.827047999999998</v>
      </c>
      <c r="R2668" s="7">
        <v>27.245640000000002</v>
      </c>
      <c r="S2668" s="7">
        <v>51.919995</v>
      </c>
      <c r="T2668" s="7"/>
    </row>
    <row r="2669" spans="1:20" x14ac:dyDescent="0.35">
      <c r="A2669" s="6" t="s">
        <v>185</v>
      </c>
      <c r="B2669" s="6" t="s">
        <v>208</v>
      </c>
      <c r="C2669" s="6" t="s">
        <v>752</v>
      </c>
      <c r="D2669" s="6" t="s">
        <v>671</v>
      </c>
      <c r="E2669" s="6" t="s">
        <v>284</v>
      </c>
      <c r="F2669" s="6" t="s">
        <v>289</v>
      </c>
      <c r="G2669" s="6" t="s">
        <v>290</v>
      </c>
      <c r="H2669" s="6"/>
      <c r="I2669" s="6"/>
      <c r="J2669" s="6"/>
      <c r="K2669" s="7">
        <v>0</v>
      </c>
      <c r="L2669" s="7">
        <v>0</v>
      </c>
      <c r="M2669" s="7">
        <v>0</v>
      </c>
      <c r="N2669" s="7">
        <v>0.33060899999999999</v>
      </c>
      <c r="O2669" s="7">
        <v>0.211955</v>
      </c>
      <c r="P2669" s="7">
        <v>0.31271199999999999</v>
      </c>
      <c r="Q2669" s="7">
        <v>0.290987</v>
      </c>
      <c r="R2669" s="7">
        <v>0.22944000000000001</v>
      </c>
      <c r="S2669" s="7">
        <v>0.40471400000000002</v>
      </c>
      <c r="T2669" s="7"/>
    </row>
    <row r="2670" spans="1:20" x14ac:dyDescent="0.35">
      <c r="A2670" s="6" t="s">
        <v>185</v>
      </c>
      <c r="B2670" s="6" t="s">
        <v>208</v>
      </c>
      <c r="C2670" s="6" t="s">
        <v>752</v>
      </c>
      <c r="D2670" s="6" t="s">
        <v>671</v>
      </c>
      <c r="E2670" s="6" t="s">
        <v>284</v>
      </c>
      <c r="F2670" s="6" t="s">
        <v>291</v>
      </c>
      <c r="G2670" s="6" t="s">
        <v>292</v>
      </c>
      <c r="H2670" s="7">
        <v>47.551949999999998</v>
      </c>
      <c r="I2670" s="6"/>
      <c r="J2670" s="7">
        <v>296.72416800000002</v>
      </c>
      <c r="K2670" s="7">
        <v>31.004192</v>
      </c>
      <c r="L2670" s="7">
        <v>27.235009999999999</v>
      </c>
      <c r="M2670" s="7">
        <v>11.005934999999999</v>
      </c>
      <c r="N2670" s="7">
        <v>8.4396240000000002</v>
      </c>
      <c r="O2670" s="7">
        <v>5.9226330000000003</v>
      </c>
      <c r="P2670" s="7">
        <v>26.092858</v>
      </c>
      <c r="Q2670" s="7">
        <v>14.311472</v>
      </c>
      <c r="R2670" s="7">
        <v>7.4213100000000001</v>
      </c>
      <c r="S2670" s="7">
        <v>20.382456999999999</v>
      </c>
      <c r="T2670" s="7"/>
    </row>
    <row r="2671" spans="1:20" x14ac:dyDescent="0.35">
      <c r="A2671" s="6" t="s">
        <v>185</v>
      </c>
      <c r="B2671" s="6" t="s">
        <v>208</v>
      </c>
      <c r="C2671" s="6" t="s">
        <v>752</v>
      </c>
      <c r="D2671" s="6" t="s">
        <v>671</v>
      </c>
      <c r="E2671" s="6" t="s">
        <v>284</v>
      </c>
      <c r="F2671" s="6" t="s">
        <v>293</v>
      </c>
      <c r="G2671" s="6" t="s">
        <v>294</v>
      </c>
      <c r="H2671" s="7">
        <v>7.1327939999999996</v>
      </c>
      <c r="I2671" s="6"/>
      <c r="J2671" s="7">
        <v>2.3775979999999999</v>
      </c>
      <c r="K2671" s="7">
        <v>0.66961899999999996</v>
      </c>
      <c r="L2671" s="7">
        <v>6.3994220000000004</v>
      </c>
      <c r="M2671" s="7">
        <v>7.0829950000000004</v>
      </c>
      <c r="N2671" s="7">
        <v>2.2663039999999999</v>
      </c>
      <c r="O2671" s="7">
        <v>1.780535</v>
      </c>
      <c r="P2671" s="7">
        <v>6.3259749999999997</v>
      </c>
      <c r="Q2671" s="7">
        <v>4.129842</v>
      </c>
      <c r="R2671" s="7">
        <v>1.8567119999999999</v>
      </c>
      <c r="S2671" s="7">
        <v>5.8628369999999999</v>
      </c>
      <c r="T2671" s="7"/>
    </row>
    <row r="2672" spans="1:20" x14ac:dyDescent="0.35">
      <c r="A2672" s="6" t="s">
        <v>185</v>
      </c>
      <c r="B2672" s="6" t="s">
        <v>208</v>
      </c>
      <c r="C2672" s="6" t="s">
        <v>752</v>
      </c>
      <c r="D2672" s="6" t="s">
        <v>671</v>
      </c>
      <c r="E2672" s="6" t="s">
        <v>284</v>
      </c>
      <c r="F2672" s="6" t="s">
        <v>295</v>
      </c>
      <c r="G2672" s="6" t="s">
        <v>296</v>
      </c>
      <c r="H2672" s="6"/>
      <c r="I2672" s="6"/>
      <c r="J2672" s="7">
        <v>105.67100000000001</v>
      </c>
      <c r="K2672" s="7">
        <v>11.292846000000001</v>
      </c>
      <c r="L2672" s="7">
        <v>0</v>
      </c>
      <c r="M2672" s="7">
        <v>0</v>
      </c>
      <c r="N2672" s="7">
        <v>0.757324</v>
      </c>
      <c r="O2672" s="7">
        <v>0.91206200000000004</v>
      </c>
      <c r="P2672" s="7">
        <v>6.0681310000000002</v>
      </c>
      <c r="Q2672" s="7">
        <v>1.583526</v>
      </c>
      <c r="R2672" s="7">
        <v>2.1345079999999998</v>
      </c>
      <c r="S2672" s="7">
        <v>2.79914</v>
      </c>
      <c r="T2672" s="7"/>
    </row>
    <row r="2673" spans="1:20" x14ac:dyDescent="0.35">
      <c r="A2673" s="6" t="s">
        <v>185</v>
      </c>
      <c r="B2673" s="6" t="s">
        <v>208</v>
      </c>
      <c r="C2673" s="6" t="s">
        <v>752</v>
      </c>
      <c r="D2673" s="6" t="s">
        <v>671</v>
      </c>
      <c r="E2673" s="6" t="s">
        <v>284</v>
      </c>
      <c r="F2673" s="6" t="s">
        <v>297</v>
      </c>
      <c r="G2673" s="6" t="s">
        <v>298</v>
      </c>
      <c r="H2673" s="6"/>
      <c r="I2673" s="6"/>
      <c r="J2673" s="6"/>
      <c r="K2673" s="7">
        <v>0</v>
      </c>
      <c r="L2673" s="7">
        <v>0</v>
      </c>
      <c r="M2673" s="7">
        <v>0</v>
      </c>
      <c r="N2673" s="7">
        <v>1.1935089999999999</v>
      </c>
      <c r="O2673" s="7">
        <v>1.4384319999999999</v>
      </c>
      <c r="P2673" s="7">
        <v>2.8341219999999998</v>
      </c>
      <c r="Q2673" s="7">
        <v>0.56731699999999996</v>
      </c>
      <c r="R2673" s="7">
        <v>0.67053200000000002</v>
      </c>
      <c r="S2673" s="7">
        <v>0.77830999999999995</v>
      </c>
      <c r="T2673" s="7"/>
    </row>
    <row r="2674" spans="1:20" x14ac:dyDescent="0.35">
      <c r="A2674" s="6" t="s">
        <v>185</v>
      </c>
      <c r="B2674" s="6" t="s">
        <v>208</v>
      </c>
      <c r="C2674" s="6" t="s">
        <v>752</v>
      </c>
      <c r="D2674" s="6" t="s">
        <v>671</v>
      </c>
      <c r="E2674" s="6" t="s">
        <v>284</v>
      </c>
      <c r="F2674" s="6" t="s">
        <v>299</v>
      </c>
      <c r="G2674" s="6" t="s">
        <v>300</v>
      </c>
      <c r="H2674" s="7">
        <v>2.1134200000000001</v>
      </c>
      <c r="I2674" s="7">
        <v>2.1134200000000001</v>
      </c>
      <c r="J2674" s="7">
        <v>4.2268400000000002</v>
      </c>
      <c r="K2674" s="7">
        <v>0</v>
      </c>
      <c r="L2674" s="7">
        <v>6.1334</v>
      </c>
      <c r="M2674" s="7">
        <v>44.630155000000002</v>
      </c>
      <c r="N2674" s="7">
        <v>41.499946000000001</v>
      </c>
      <c r="O2674" s="7">
        <v>26.923804000000001</v>
      </c>
      <c r="P2674" s="7">
        <v>27.705981999999999</v>
      </c>
      <c r="Q2674" s="7">
        <v>28.642507999999999</v>
      </c>
      <c r="R2674" s="7">
        <v>16.608888</v>
      </c>
      <c r="S2674" s="7">
        <v>29.598064999999998</v>
      </c>
      <c r="T2674" s="7"/>
    </row>
    <row r="2675" spans="1:20" x14ac:dyDescent="0.35">
      <c r="A2675" s="6" t="s">
        <v>185</v>
      </c>
      <c r="B2675" s="6" t="s">
        <v>208</v>
      </c>
      <c r="C2675" s="6" t="s">
        <v>752</v>
      </c>
      <c r="D2675" s="6" t="s">
        <v>671</v>
      </c>
      <c r="E2675" s="6" t="s">
        <v>284</v>
      </c>
      <c r="F2675" s="6" t="s">
        <v>301</v>
      </c>
      <c r="G2675" s="6" t="s">
        <v>302</v>
      </c>
      <c r="H2675" s="6"/>
      <c r="I2675" s="7">
        <v>20.92287</v>
      </c>
      <c r="J2675" s="7">
        <v>4.1845739999999996</v>
      </c>
      <c r="K2675" s="7">
        <v>5.5388029999999997</v>
      </c>
      <c r="L2675" s="7">
        <v>25.431567000000001</v>
      </c>
      <c r="M2675" s="7">
        <v>29.753442</v>
      </c>
      <c r="N2675" s="7">
        <v>23.084323999999999</v>
      </c>
      <c r="O2675" s="7">
        <v>20.281195</v>
      </c>
      <c r="P2675" s="7">
        <v>16.997513000000001</v>
      </c>
      <c r="Q2675" s="7">
        <v>17.654990000000002</v>
      </c>
      <c r="R2675" s="7">
        <v>10.571109999999999</v>
      </c>
      <c r="S2675" s="7">
        <v>19.701944999999998</v>
      </c>
      <c r="T2675" s="7"/>
    </row>
    <row r="2676" spans="1:20" x14ac:dyDescent="0.35">
      <c r="A2676" s="6" t="s">
        <v>185</v>
      </c>
      <c r="B2676" s="6" t="s">
        <v>208</v>
      </c>
      <c r="C2676" s="6" t="s">
        <v>752</v>
      </c>
      <c r="D2676" s="6" t="s">
        <v>671</v>
      </c>
      <c r="E2676" s="6" t="s">
        <v>303</v>
      </c>
      <c r="F2676" s="6" t="s">
        <v>304</v>
      </c>
      <c r="G2676" s="6" t="s">
        <v>305</v>
      </c>
      <c r="H2676" s="6"/>
      <c r="I2676" s="6"/>
      <c r="J2676" s="6"/>
      <c r="K2676" s="7">
        <v>0</v>
      </c>
      <c r="L2676" s="7">
        <v>0</v>
      </c>
      <c r="M2676" s="7">
        <v>0</v>
      </c>
      <c r="N2676" s="7">
        <v>3.6089159999999998</v>
      </c>
      <c r="O2676" s="7">
        <v>1.1876960000000001</v>
      </c>
      <c r="P2676" s="7">
        <v>1.807615</v>
      </c>
      <c r="Q2676" s="7">
        <v>1.504704</v>
      </c>
      <c r="R2676" s="7">
        <v>0.94226399999999999</v>
      </c>
      <c r="S2676" s="7">
        <v>2.32606</v>
      </c>
      <c r="T2676" s="7"/>
    </row>
    <row r="2677" spans="1:20" x14ac:dyDescent="0.35">
      <c r="A2677" s="6" t="s">
        <v>185</v>
      </c>
      <c r="B2677" s="6" t="s">
        <v>208</v>
      </c>
      <c r="C2677" s="6" t="s">
        <v>752</v>
      </c>
      <c r="D2677" s="6" t="s">
        <v>671</v>
      </c>
      <c r="E2677" s="6" t="s">
        <v>303</v>
      </c>
      <c r="F2677" s="6" t="s">
        <v>306</v>
      </c>
      <c r="G2677" s="6" t="s">
        <v>307</v>
      </c>
      <c r="H2677" s="6"/>
      <c r="I2677" s="6"/>
      <c r="J2677" s="6"/>
      <c r="K2677" s="7">
        <v>0</v>
      </c>
      <c r="L2677" s="7">
        <v>0</v>
      </c>
      <c r="M2677" s="7">
        <v>0</v>
      </c>
      <c r="N2677" s="7">
        <v>1.3843939999999999</v>
      </c>
      <c r="O2677" s="7">
        <v>0.76192000000000004</v>
      </c>
      <c r="P2677" s="7">
        <v>0.66278499999999996</v>
      </c>
      <c r="Q2677" s="7">
        <v>0.79247000000000001</v>
      </c>
      <c r="R2677" s="7">
        <v>0.50120399999999998</v>
      </c>
      <c r="S2677" s="7">
        <v>0.97674000000000005</v>
      </c>
      <c r="T2677" s="7"/>
    </row>
    <row r="2678" spans="1:20" x14ac:dyDescent="0.35">
      <c r="A2678" s="6" t="s">
        <v>185</v>
      </c>
      <c r="B2678" s="6" t="s">
        <v>208</v>
      </c>
      <c r="C2678" s="6" t="s">
        <v>752</v>
      </c>
      <c r="D2678" s="6" t="s">
        <v>671</v>
      </c>
      <c r="E2678" s="6" t="s">
        <v>303</v>
      </c>
      <c r="F2678" s="6" t="s">
        <v>308</v>
      </c>
      <c r="G2678" s="6" t="s">
        <v>309</v>
      </c>
      <c r="H2678" s="6"/>
      <c r="I2678" s="6"/>
      <c r="J2678" s="6"/>
      <c r="K2678" s="7">
        <v>0</v>
      </c>
      <c r="L2678" s="7">
        <v>0</v>
      </c>
      <c r="M2678" s="7">
        <v>0</v>
      </c>
      <c r="N2678" s="7">
        <v>1.78671</v>
      </c>
      <c r="O2678" s="7">
        <v>0.997224</v>
      </c>
      <c r="P2678" s="7">
        <v>0.86363500000000004</v>
      </c>
      <c r="Q2678" s="7">
        <v>1.3943620000000001</v>
      </c>
      <c r="R2678" s="7">
        <v>0.88212800000000002</v>
      </c>
      <c r="S2678" s="7">
        <v>1.721895</v>
      </c>
      <c r="T2678" s="7"/>
    </row>
    <row r="2679" spans="1:20" x14ac:dyDescent="0.35">
      <c r="A2679" s="6" t="s">
        <v>185</v>
      </c>
      <c r="B2679" s="6" t="s">
        <v>208</v>
      </c>
      <c r="C2679" s="6" t="s">
        <v>752</v>
      </c>
      <c r="D2679" s="6" t="s">
        <v>671</v>
      </c>
      <c r="E2679" s="6" t="s">
        <v>303</v>
      </c>
      <c r="F2679" s="6" t="s">
        <v>310</v>
      </c>
      <c r="G2679" s="6" t="s">
        <v>311</v>
      </c>
      <c r="H2679" s="6"/>
      <c r="I2679" s="6"/>
      <c r="J2679" s="6"/>
      <c r="K2679" s="7">
        <v>0</v>
      </c>
      <c r="L2679" s="7">
        <v>0</v>
      </c>
      <c r="M2679" s="7">
        <v>0</v>
      </c>
      <c r="N2679" s="7">
        <v>0.69810399999999995</v>
      </c>
      <c r="O2679" s="7">
        <v>0.39216000000000001</v>
      </c>
      <c r="P2679" s="7">
        <v>0.34142499999999998</v>
      </c>
      <c r="Q2679" s="7">
        <v>0.35108600000000001</v>
      </c>
      <c r="R2679" s="7">
        <v>0.22051999999999999</v>
      </c>
      <c r="S2679" s="7">
        <v>0.432975</v>
      </c>
      <c r="T2679" s="7"/>
    </row>
    <row r="2680" spans="1:20" x14ac:dyDescent="0.35">
      <c r="A2680" s="6" t="s">
        <v>185</v>
      </c>
      <c r="B2680" s="6" t="s">
        <v>208</v>
      </c>
      <c r="C2680" s="6" t="s">
        <v>752</v>
      </c>
      <c r="D2680" s="6" t="s">
        <v>671</v>
      </c>
      <c r="E2680" s="6" t="s">
        <v>303</v>
      </c>
      <c r="F2680" s="6" t="s">
        <v>312</v>
      </c>
      <c r="G2680" s="6" t="s">
        <v>313</v>
      </c>
      <c r="H2680" s="7">
        <v>1.394857</v>
      </c>
      <c r="I2680" s="6"/>
      <c r="J2680" s="6"/>
      <c r="K2680" s="7">
        <v>0</v>
      </c>
      <c r="L2680" s="7">
        <v>0.910084</v>
      </c>
      <c r="M2680" s="7">
        <v>1.5937619999999999</v>
      </c>
      <c r="N2680" s="7">
        <v>3.7272479999999999</v>
      </c>
      <c r="O2680" s="7">
        <v>2.061696</v>
      </c>
      <c r="P2680" s="7">
        <v>1.797585</v>
      </c>
      <c r="Q2680" s="7">
        <v>2.99939</v>
      </c>
      <c r="R2680" s="7">
        <v>1.8945860000000001</v>
      </c>
      <c r="S2680" s="7">
        <v>3.6854749999999998</v>
      </c>
      <c r="T2680" s="7"/>
    </row>
    <row r="2681" spans="1:20" x14ac:dyDescent="0.35">
      <c r="A2681" s="6" t="s">
        <v>185</v>
      </c>
      <c r="B2681" s="6" t="s">
        <v>208</v>
      </c>
      <c r="C2681" s="6" t="s">
        <v>752</v>
      </c>
      <c r="D2681" s="6" t="s">
        <v>671</v>
      </c>
      <c r="E2681" s="6" t="s">
        <v>303</v>
      </c>
      <c r="F2681" s="6" t="s">
        <v>314</v>
      </c>
      <c r="G2681" s="6" t="s">
        <v>315</v>
      </c>
      <c r="H2681" s="6"/>
      <c r="I2681" s="6"/>
      <c r="J2681" s="6"/>
      <c r="K2681" s="7">
        <v>0</v>
      </c>
      <c r="L2681" s="7">
        <v>0</v>
      </c>
      <c r="M2681" s="7">
        <v>0</v>
      </c>
      <c r="N2681" s="7">
        <v>1.9050400000000001</v>
      </c>
      <c r="O2681" s="7">
        <v>1.053248</v>
      </c>
      <c r="P2681" s="7">
        <v>0.91384500000000002</v>
      </c>
      <c r="Q2681" s="7">
        <v>1.5147379999999999</v>
      </c>
      <c r="R2681" s="7">
        <v>0.95230000000000004</v>
      </c>
      <c r="S2681" s="7">
        <v>1.862865</v>
      </c>
      <c r="T2681" s="7"/>
    </row>
    <row r="2682" spans="1:20" x14ac:dyDescent="0.35">
      <c r="A2682" s="6" t="s">
        <v>185</v>
      </c>
      <c r="B2682" s="6" t="s">
        <v>208</v>
      </c>
      <c r="C2682" s="6" t="s">
        <v>752</v>
      </c>
      <c r="D2682" s="6" t="s">
        <v>671</v>
      </c>
      <c r="E2682" s="6" t="s">
        <v>303</v>
      </c>
      <c r="F2682" s="6" t="s">
        <v>316</v>
      </c>
      <c r="G2682" s="6" t="s">
        <v>317</v>
      </c>
      <c r="H2682" s="6"/>
      <c r="I2682" s="6"/>
      <c r="J2682" s="7">
        <v>2.1134200000000001</v>
      </c>
      <c r="K2682" s="7">
        <v>0</v>
      </c>
      <c r="L2682" s="7">
        <v>0</v>
      </c>
      <c r="M2682" s="7">
        <v>0</v>
      </c>
      <c r="N2682" s="7">
        <v>9.6317000000000004</v>
      </c>
      <c r="O2682" s="7">
        <v>4.6276099999999998</v>
      </c>
      <c r="P2682" s="7">
        <v>5.5433899999999996</v>
      </c>
      <c r="Q2682" s="7">
        <v>3.8994520000000001</v>
      </c>
      <c r="R2682" s="7">
        <v>3.5648179999999998</v>
      </c>
      <c r="S2682" s="7">
        <v>6.6461100000000002</v>
      </c>
      <c r="T2682" s="7"/>
    </row>
    <row r="2683" spans="1:20" x14ac:dyDescent="0.35">
      <c r="A2683" s="6" t="s">
        <v>185</v>
      </c>
      <c r="B2683" s="6" t="s">
        <v>208</v>
      </c>
      <c r="C2683" s="6" t="s">
        <v>752</v>
      </c>
      <c r="D2683" s="6" t="s">
        <v>671</v>
      </c>
      <c r="E2683" s="6" t="s">
        <v>303</v>
      </c>
      <c r="F2683" s="6" t="s">
        <v>318</v>
      </c>
      <c r="G2683" s="6" t="s">
        <v>319</v>
      </c>
      <c r="H2683" s="7">
        <v>2.1134200000000001</v>
      </c>
      <c r="I2683" s="7">
        <v>2.1134200000000001</v>
      </c>
      <c r="J2683" s="6"/>
      <c r="K2683" s="7">
        <v>0</v>
      </c>
      <c r="L2683" s="7">
        <v>1.92424</v>
      </c>
      <c r="M2683" s="7">
        <v>5.0969280000000001</v>
      </c>
      <c r="N2683" s="7">
        <v>7.9514719999999999</v>
      </c>
      <c r="O2683" s="7">
        <v>3.8208540000000002</v>
      </c>
      <c r="P2683" s="7">
        <v>4.5893649999999999</v>
      </c>
      <c r="Q2683" s="7">
        <v>2.918596</v>
      </c>
      <c r="R2683" s="7">
        <v>2.6707000000000001</v>
      </c>
      <c r="S2683" s="7">
        <v>4.9688049999999997</v>
      </c>
      <c r="T2683" s="7"/>
    </row>
    <row r="2684" spans="1:20" x14ac:dyDescent="0.35">
      <c r="A2684" s="6" t="s">
        <v>185</v>
      </c>
      <c r="B2684" s="6" t="s">
        <v>208</v>
      </c>
      <c r="C2684" s="6" t="s">
        <v>752</v>
      </c>
      <c r="D2684" s="6" t="s">
        <v>671</v>
      </c>
      <c r="E2684" s="6" t="s">
        <v>303</v>
      </c>
      <c r="F2684" s="6" t="s">
        <v>320</v>
      </c>
      <c r="G2684" s="6" t="s">
        <v>321</v>
      </c>
      <c r="H2684" s="6"/>
      <c r="I2684" s="6"/>
      <c r="J2684" s="6"/>
      <c r="K2684" s="7">
        <v>0</v>
      </c>
      <c r="L2684" s="7">
        <v>0</v>
      </c>
      <c r="M2684" s="7">
        <v>0</v>
      </c>
      <c r="N2684" s="7">
        <v>1.242402</v>
      </c>
      <c r="O2684" s="7">
        <v>0.59384000000000003</v>
      </c>
      <c r="P2684" s="7">
        <v>0.71299000000000001</v>
      </c>
      <c r="Q2684" s="7">
        <v>0</v>
      </c>
      <c r="R2684" s="7">
        <v>0</v>
      </c>
      <c r="S2684" s="7">
        <v>0</v>
      </c>
      <c r="T2684" s="7"/>
    </row>
    <row r="2685" spans="1:20" x14ac:dyDescent="0.35">
      <c r="A2685" s="6" t="s">
        <v>185</v>
      </c>
      <c r="B2685" s="6" t="s">
        <v>208</v>
      </c>
      <c r="C2685" s="6" t="s">
        <v>752</v>
      </c>
      <c r="D2685" s="6" t="s">
        <v>671</v>
      </c>
      <c r="E2685" s="6" t="s">
        <v>303</v>
      </c>
      <c r="F2685" s="6" t="s">
        <v>324</v>
      </c>
      <c r="G2685" s="6" t="s">
        <v>325</v>
      </c>
      <c r="H2685" s="6"/>
      <c r="I2685" s="6"/>
      <c r="J2685" s="6"/>
      <c r="K2685" s="7">
        <v>0</v>
      </c>
      <c r="L2685" s="7">
        <v>0</v>
      </c>
      <c r="M2685" s="7">
        <v>0</v>
      </c>
      <c r="N2685" s="7">
        <v>0.80934399999999995</v>
      </c>
      <c r="O2685" s="7">
        <v>0.34958400000000001</v>
      </c>
      <c r="P2685" s="7">
        <v>0.27112999999999998</v>
      </c>
      <c r="Q2685" s="7">
        <v>0.27750000000000002</v>
      </c>
      <c r="R2685" s="7">
        <v>0.22758</v>
      </c>
      <c r="S2685" s="7">
        <v>0.69359999999999999</v>
      </c>
      <c r="T2685" s="7"/>
    </row>
    <row r="2686" spans="1:20" x14ac:dyDescent="0.35">
      <c r="A2686" s="6" t="s">
        <v>185</v>
      </c>
      <c r="B2686" s="6" t="s">
        <v>208</v>
      </c>
      <c r="C2686" s="6" t="s">
        <v>752</v>
      </c>
      <c r="D2686" s="6" t="s">
        <v>671</v>
      </c>
      <c r="E2686" s="6" t="s">
        <v>303</v>
      </c>
      <c r="F2686" s="6" t="s">
        <v>326</v>
      </c>
      <c r="G2686" s="6" t="s">
        <v>327</v>
      </c>
      <c r="H2686" s="6"/>
      <c r="I2686" s="6"/>
      <c r="J2686" s="6"/>
      <c r="K2686" s="7">
        <v>0</v>
      </c>
      <c r="L2686" s="7">
        <v>0</v>
      </c>
      <c r="M2686" s="7">
        <v>0</v>
      </c>
      <c r="N2686" s="7">
        <v>0.69811599999999996</v>
      </c>
      <c r="O2686" s="7">
        <v>0.33613999999999999</v>
      </c>
      <c r="P2686" s="7">
        <v>0.401675</v>
      </c>
      <c r="Q2686" s="7">
        <v>0.55021600000000004</v>
      </c>
      <c r="R2686" s="7">
        <v>0.49929400000000002</v>
      </c>
      <c r="S2686" s="7">
        <v>0.93322000000000005</v>
      </c>
      <c r="T2686" s="7"/>
    </row>
    <row r="2687" spans="1:20" x14ac:dyDescent="0.35">
      <c r="A2687" s="6" t="s">
        <v>185</v>
      </c>
      <c r="B2687" s="6" t="s">
        <v>208</v>
      </c>
      <c r="C2687" s="6" t="s">
        <v>752</v>
      </c>
      <c r="D2687" s="6" t="s">
        <v>671</v>
      </c>
      <c r="E2687" s="6" t="s">
        <v>303</v>
      </c>
      <c r="F2687" s="6" t="s">
        <v>328</v>
      </c>
      <c r="G2687" s="6" t="s">
        <v>329</v>
      </c>
      <c r="H2687" s="6"/>
      <c r="I2687" s="6"/>
      <c r="J2687" s="6"/>
      <c r="K2687" s="7">
        <v>0</v>
      </c>
      <c r="L2687" s="7">
        <v>0</v>
      </c>
      <c r="M2687" s="7">
        <v>0</v>
      </c>
      <c r="N2687" s="7">
        <v>5.6086320000000001</v>
      </c>
      <c r="O2687" s="7">
        <v>2.5771199999999999</v>
      </c>
      <c r="P2687" s="7">
        <v>0</v>
      </c>
      <c r="Q2687" s="7">
        <v>0</v>
      </c>
      <c r="R2687" s="7">
        <v>0</v>
      </c>
      <c r="S2687" s="7">
        <v>0</v>
      </c>
      <c r="T2687" s="7"/>
    </row>
    <row r="2688" spans="1:20" x14ac:dyDescent="0.35">
      <c r="A2688" s="6" t="s">
        <v>185</v>
      </c>
      <c r="B2688" s="6" t="s">
        <v>208</v>
      </c>
      <c r="C2688" s="6" t="s">
        <v>752</v>
      </c>
      <c r="D2688" s="6" t="s">
        <v>671</v>
      </c>
      <c r="E2688" s="6" t="s">
        <v>303</v>
      </c>
      <c r="F2688" s="6" t="s">
        <v>330</v>
      </c>
      <c r="G2688" s="6" t="s">
        <v>331</v>
      </c>
      <c r="H2688" s="6"/>
      <c r="I2688" s="6"/>
      <c r="J2688" s="6"/>
      <c r="K2688" s="7">
        <v>0</v>
      </c>
      <c r="L2688" s="7">
        <v>0</v>
      </c>
      <c r="M2688" s="7">
        <v>0</v>
      </c>
      <c r="N2688" s="7">
        <v>0</v>
      </c>
      <c r="O2688" s="7">
        <v>2.036619</v>
      </c>
      <c r="P2688" s="7">
        <v>7.39574</v>
      </c>
      <c r="Q2688" s="7">
        <v>8.2513959999999997</v>
      </c>
      <c r="R2688" s="7">
        <v>3.21252</v>
      </c>
      <c r="S2688" s="7">
        <v>9.2226400000000002</v>
      </c>
      <c r="T2688" s="7"/>
    </row>
    <row r="2689" spans="1:20" x14ac:dyDescent="0.35">
      <c r="A2689" s="6" t="s">
        <v>185</v>
      </c>
      <c r="B2689" s="6" t="s">
        <v>208</v>
      </c>
      <c r="C2689" s="6" t="s">
        <v>752</v>
      </c>
      <c r="D2689" s="6" t="s">
        <v>671</v>
      </c>
      <c r="E2689" s="6" t="s">
        <v>303</v>
      </c>
      <c r="F2689" s="6" t="s">
        <v>332</v>
      </c>
      <c r="G2689" s="6" t="s">
        <v>333</v>
      </c>
      <c r="H2689" s="6"/>
      <c r="I2689" s="6"/>
      <c r="J2689" s="6"/>
      <c r="K2689" s="7">
        <v>0</v>
      </c>
      <c r="L2689" s="7">
        <v>0</v>
      </c>
      <c r="M2689" s="7">
        <v>0</v>
      </c>
      <c r="N2689" s="7">
        <v>2.3665050000000001</v>
      </c>
      <c r="O2689" s="7">
        <v>1.3333699999999999</v>
      </c>
      <c r="P2689" s="7">
        <v>0</v>
      </c>
      <c r="Q2689" s="7">
        <v>0</v>
      </c>
      <c r="R2689" s="7">
        <v>0</v>
      </c>
      <c r="S2689" s="7">
        <v>0</v>
      </c>
      <c r="T2689" s="7"/>
    </row>
    <row r="2690" spans="1:20" x14ac:dyDescent="0.35">
      <c r="A2690" s="6" t="s">
        <v>185</v>
      </c>
      <c r="B2690" s="6" t="s">
        <v>208</v>
      </c>
      <c r="C2690" s="6" t="s">
        <v>752</v>
      </c>
      <c r="D2690" s="6" t="s">
        <v>671</v>
      </c>
      <c r="E2690" s="6" t="s">
        <v>303</v>
      </c>
      <c r="F2690" s="6" t="s">
        <v>334</v>
      </c>
      <c r="G2690" s="6" t="s">
        <v>335</v>
      </c>
      <c r="H2690" s="6"/>
      <c r="I2690" s="6"/>
      <c r="J2690" s="6"/>
      <c r="K2690" s="7">
        <v>0</v>
      </c>
      <c r="L2690" s="7">
        <v>0</v>
      </c>
      <c r="M2690" s="7">
        <v>0</v>
      </c>
      <c r="N2690" s="7">
        <v>0</v>
      </c>
      <c r="O2690" s="7">
        <v>1.0543199999999999</v>
      </c>
      <c r="P2690" s="7">
        <v>5.7581199999999999</v>
      </c>
      <c r="Q2690" s="7">
        <v>7.1604239999999999</v>
      </c>
      <c r="R2690" s="7">
        <v>2.8438680000000001</v>
      </c>
      <c r="S2690" s="7">
        <v>7.7908150000000003</v>
      </c>
      <c r="T2690" s="7"/>
    </row>
    <row r="2691" spans="1:20" x14ac:dyDescent="0.35">
      <c r="A2691" s="6" t="s">
        <v>185</v>
      </c>
      <c r="B2691" s="6" t="s">
        <v>208</v>
      </c>
      <c r="C2691" s="6" t="s">
        <v>752</v>
      </c>
      <c r="D2691" s="6" t="s">
        <v>671</v>
      </c>
      <c r="E2691" s="6" t="s">
        <v>303</v>
      </c>
      <c r="F2691" s="6" t="s">
        <v>336</v>
      </c>
      <c r="G2691" s="6" t="s">
        <v>337</v>
      </c>
      <c r="H2691" s="6"/>
      <c r="I2691" s="6"/>
      <c r="J2691" s="6"/>
      <c r="K2691" s="7">
        <v>0</v>
      </c>
      <c r="L2691" s="7">
        <v>0</v>
      </c>
      <c r="M2691" s="7">
        <v>0</v>
      </c>
      <c r="N2691" s="7">
        <v>1.526394</v>
      </c>
      <c r="O2691" s="7">
        <v>1.0868690000000001</v>
      </c>
      <c r="P2691" s="7">
        <v>0</v>
      </c>
      <c r="Q2691" s="7">
        <v>0</v>
      </c>
      <c r="R2691" s="7">
        <v>0</v>
      </c>
      <c r="S2691" s="7">
        <v>0</v>
      </c>
      <c r="T2691" s="7"/>
    </row>
    <row r="2692" spans="1:20" x14ac:dyDescent="0.35">
      <c r="A2692" s="6" t="s">
        <v>185</v>
      </c>
      <c r="B2692" s="6" t="s">
        <v>208</v>
      </c>
      <c r="C2692" s="6" t="s">
        <v>752</v>
      </c>
      <c r="D2692" s="6" t="s">
        <v>671</v>
      </c>
      <c r="E2692" s="6" t="s">
        <v>303</v>
      </c>
      <c r="F2692" s="6" t="s">
        <v>338</v>
      </c>
      <c r="G2692" s="6" t="s">
        <v>339</v>
      </c>
      <c r="H2692" s="6"/>
      <c r="I2692" s="6"/>
      <c r="J2692" s="6"/>
      <c r="K2692" s="7">
        <v>0</v>
      </c>
      <c r="L2692" s="7">
        <v>0</v>
      </c>
      <c r="M2692" s="7">
        <v>0</v>
      </c>
      <c r="N2692" s="7">
        <v>0</v>
      </c>
      <c r="O2692" s="7">
        <v>0.85875599999999996</v>
      </c>
      <c r="P2692" s="7">
        <v>7.6246600000000004</v>
      </c>
      <c r="Q2692" s="7">
        <v>9.2348040000000005</v>
      </c>
      <c r="R2692" s="7">
        <v>2.938666</v>
      </c>
      <c r="S2692" s="7">
        <v>9.4542599999999997</v>
      </c>
      <c r="T2692" s="7"/>
    </row>
    <row r="2693" spans="1:20" x14ac:dyDescent="0.35">
      <c r="A2693" s="6" t="s">
        <v>185</v>
      </c>
      <c r="B2693" s="6" t="s">
        <v>208</v>
      </c>
      <c r="C2693" s="6" t="s">
        <v>752</v>
      </c>
      <c r="D2693" s="6" t="s">
        <v>671</v>
      </c>
      <c r="E2693" s="6" t="s">
        <v>303</v>
      </c>
      <c r="F2693" s="6" t="s">
        <v>340</v>
      </c>
      <c r="G2693" s="6" t="s">
        <v>341</v>
      </c>
      <c r="H2693" s="6"/>
      <c r="I2693" s="7">
        <v>6.3402599999999998</v>
      </c>
      <c r="J2693" s="6"/>
      <c r="K2693" s="7">
        <v>0</v>
      </c>
      <c r="L2693" s="7">
        <v>2.2523059999999999</v>
      </c>
      <c r="M2693" s="7">
        <v>1.100967</v>
      </c>
      <c r="N2693" s="7">
        <v>1.46722</v>
      </c>
      <c r="O2693" s="7">
        <v>0.70588799999999996</v>
      </c>
      <c r="P2693" s="7">
        <v>0.84353500000000003</v>
      </c>
      <c r="Q2693" s="7">
        <v>0.82533199999999995</v>
      </c>
      <c r="R2693" s="7">
        <v>0.75474799999999997</v>
      </c>
      <c r="S2693" s="7">
        <v>1.4124399999999999</v>
      </c>
      <c r="T2693" s="7"/>
    </row>
    <row r="2694" spans="1:20" x14ac:dyDescent="0.35">
      <c r="A2694" s="6" t="s">
        <v>185</v>
      </c>
      <c r="B2694" s="6" t="s">
        <v>208</v>
      </c>
      <c r="C2694" s="6" t="s">
        <v>752</v>
      </c>
      <c r="D2694" s="6" t="s">
        <v>671</v>
      </c>
      <c r="E2694" s="6" t="s">
        <v>303</v>
      </c>
      <c r="F2694" s="6" t="s">
        <v>342</v>
      </c>
      <c r="G2694" s="6" t="s">
        <v>343</v>
      </c>
      <c r="H2694" s="7">
        <v>0.72560800000000003</v>
      </c>
      <c r="I2694" s="7">
        <v>2.7210299999999998</v>
      </c>
      <c r="J2694" s="6"/>
      <c r="K2694" s="7">
        <v>0.21671699999999999</v>
      </c>
      <c r="L2694" s="7">
        <v>1.1295679999999999</v>
      </c>
      <c r="M2694" s="7">
        <v>0.23983399999999999</v>
      </c>
      <c r="N2694" s="7">
        <v>0.43033199999999999</v>
      </c>
      <c r="O2694" s="7">
        <v>0</v>
      </c>
      <c r="P2694" s="7">
        <v>0</v>
      </c>
      <c r="Q2694" s="7">
        <v>0</v>
      </c>
      <c r="R2694" s="7">
        <v>0</v>
      </c>
      <c r="S2694" s="7">
        <v>0</v>
      </c>
      <c r="T2694" s="7"/>
    </row>
    <row r="2695" spans="1:20" x14ac:dyDescent="0.35">
      <c r="A2695" s="6" t="s">
        <v>185</v>
      </c>
      <c r="B2695" s="6" t="s">
        <v>208</v>
      </c>
      <c r="C2695" s="6" t="s">
        <v>752</v>
      </c>
      <c r="D2695" s="6" t="s">
        <v>671</v>
      </c>
      <c r="E2695" s="6" t="s">
        <v>303</v>
      </c>
      <c r="F2695" s="6" t="s">
        <v>344</v>
      </c>
      <c r="G2695" s="6" t="s">
        <v>345</v>
      </c>
      <c r="H2695" s="7">
        <v>0.54948900000000001</v>
      </c>
      <c r="I2695" s="6"/>
      <c r="J2695" s="6"/>
      <c r="K2695" s="7">
        <v>0</v>
      </c>
      <c r="L2695" s="7">
        <v>0.17774000000000001</v>
      </c>
      <c r="M2695" s="7">
        <v>0.18326200000000001</v>
      </c>
      <c r="N2695" s="7">
        <v>0.30004799999999998</v>
      </c>
      <c r="O2695" s="7">
        <v>0</v>
      </c>
      <c r="P2695" s="7">
        <v>0</v>
      </c>
      <c r="Q2695" s="7">
        <v>0</v>
      </c>
      <c r="R2695" s="7">
        <v>0</v>
      </c>
      <c r="S2695" s="7">
        <v>0</v>
      </c>
      <c r="T2695" s="7"/>
    </row>
    <row r="2696" spans="1:20" x14ac:dyDescent="0.35">
      <c r="A2696" s="6" t="s">
        <v>185</v>
      </c>
      <c r="B2696" s="6" t="s">
        <v>208</v>
      </c>
      <c r="C2696" s="6" t="s">
        <v>752</v>
      </c>
      <c r="D2696" s="6" t="s">
        <v>671</v>
      </c>
      <c r="E2696" s="6" t="s">
        <v>303</v>
      </c>
      <c r="F2696" s="6" t="s">
        <v>346</v>
      </c>
      <c r="G2696" s="6" t="s">
        <v>347</v>
      </c>
      <c r="H2696" s="7">
        <v>0.18316299999999999</v>
      </c>
      <c r="I2696" s="7">
        <v>9.8908020000000008</v>
      </c>
      <c r="J2696" s="6"/>
      <c r="K2696" s="7">
        <v>0.21909699999999999</v>
      </c>
      <c r="L2696" s="7">
        <v>3.3605719999999999</v>
      </c>
      <c r="M2696" s="7">
        <v>0.278669</v>
      </c>
      <c r="N2696" s="7">
        <v>0.52556999999999998</v>
      </c>
      <c r="O2696" s="7">
        <v>0</v>
      </c>
      <c r="P2696" s="7">
        <v>0</v>
      </c>
      <c r="Q2696" s="7">
        <v>0</v>
      </c>
      <c r="R2696" s="7">
        <v>0</v>
      </c>
      <c r="S2696" s="7">
        <v>0</v>
      </c>
      <c r="T2696" s="7"/>
    </row>
    <row r="2697" spans="1:20" x14ac:dyDescent="0.35">
      <c r="A2697" s="6" t="s">
        <v>185</v>
      </c>
      <c r="B2697" s="6" t="s">
        <v>208</v>
      </c>
      <c r="C2697" s="6" t="s">
        <v>752</v>
      </c>
      <c r="D2697" s="6" t="s">
        <v>671</v>
      </c>
      <c r="E2697" s="6" t="s">
        <v>303</v>
      </c>
      <c r="F2697" s="6" t="s">
        <v>348</v>
      </c>
      <c r="G2697" s="6" t="s">
        <v>349</v>
      </c>
      <c r="H2697" s="6"/>
      <c r="I2697" s="6"/>
      <c r="J2697" s="6"/>
      <c r="K2697" s="7">
        <v>0</v>
      </c>
      <c r="L2697" s="7">
        <v>0</v>
      </c>
      <c r="M2697" s="7">
        <v>0</v>
      </c>
      <c r="N2697" s="7">
        <v>3.6917439999999999</v>
      </c>
      <c r="O2697" s="7">
        <v>1.7703679999999999</v>
      </c>
      <c r="P2697" s="7">
        <v>2.1289699999999998</v>
      </c>
      <c r="Q2697" s="7">
        <v>4.8444159999999998</v>
      </c>
      <c r="R2697" s="7">
        <v>4.4473180000000001</v>
      </c>
      <c r="S2697" s="7">
        <v>8.2729700000000008</v>
      </c>
      <c r="T2697" s="7"/>
    </row>
    <row r="2698" spans="1:20" x14ac:dyDescent="0.35">
      <c r="A2698" s="6" t="s">
        <v>185</v>
      </c>
      <c r="B2698" s="6" t="s">
        <v>208</v>
      </c>
      <c r="C2698" s="6" t="s">
        <v>752</v>
      </c>
      <c r="D2698" s="6" t="s">
        <v>671</v>
      </c>
      <c r="E2698" s="6" t="s">
        <v>303</v>
      </c>
      <c r="F2698" s="6" t="s">
        <v>350</v>
      </c>
      <c r="G2698" s="6" t="s">
        <v>351</v>
      </c>
      <c r="H2698" s="6"/>
      <c r="I2698" s="6"/>
      <c r="J2698" s="6"/>
      <c r="K2698" s="7">
        <v>0</v>
      </c>
      <c r="L2698" s="7">
        <v>0</v>
      </c>
      <c r="M2698" s="7">
        <v>0</v>
      </c>
      <c r="N2698" s="7">
        <v>6.1055919999999997</v>
      </c>
      <c r="O2698" s="7">
        <v>2.9356640000000001</v>
      </c>
      <c r="P2698" s="7">
        <v>3.5148250000000001</v>
      </c>
      <c r="Q2698" s="7">
        <v>6.5907999999999998</v>
      </c>
      <c r="R2698" s="7">
        <v>6.0381400000000003</v>
      </c>
      <c r="S2698" s="7">
        <v>11.236610000000001</v>
      </c>
      <c r="T2698" s="7"/>
    </row>
    <row r="2699" spans="1:20" x14ac:dyDescent="0.35">
      <c r="A2699" s="6" t="s">
        <v>185</v>
      </c>
      <c r="B2699" s="6" t="s">
        <v>208</v>
      </c>
      <c r="C2699" s="6" t="s">
        <v>752</v>
      </c>
      <c r="D2699" s="6" t="s">
        <v>671</v>
      </c>
      <c r="E2699" s="6" t="s">
        <v>303</v>
      </c>
      <c r="F2699" s="6" t="s">
        <v>352</v>
      </c>
      <c r="G2699" s="6" t="s">
        <v>353</v>
      </c>
      <c r="H2699" s="6"/>
      <c r="I2699" s="6"/>
      <c r="J2699" s="7">
        <v>185.98096000000001</v>
      </c>
      <c r="K2699" s="7">
        <v>35.589512999999997</v>
      </c>
      <c r="L2699" s="7">
        <v>0</v>
      </c>
      <c r="M2699" s="7">
        <v>0</v>
      </c>
      <c r="N2699" s="7">
        <v>6.8865439999999998</v>
      </c>
      <c r="O2699" s="7">
        <v>3.3054320000000001</v>
      </c>
      <c r="P2699" s="7">
        <v>3.9667400000000002</v>
      </c>
      <c r="Q2699" s="7">
        <v>9.3060720000000003</v>
      </c>
      <c r="R2699" s="7">
        <v>8.5230730000000001</v>
      </c>
      <c r="S2699" s="7">
        <v>15.877560000000001</v>
      </c>
      <c r="T2699" s="7"/>
    </row>
    <row r="2700" spans="1:20" x14ac:dyDescent="0.35">
      <c r="A2700" s="6" t="s">
        <v>185</v>
      </c>
      <c r="B2700" s="6" t="s">
        <v>208</v>
      </c>
      <c r="C2700" s="6" t="s">
        <v>752</v>
      </c>
      <c r="D2700" s="6" t="s">
        <v>671</v>
      </c>
      <c r="E2700" s="6" t="s">
        <v>303</v>
      </c>
      <c r="F2700" s="6" t="s">
        <v>354</v>
      </c>
      <c r="G2700" s="6" t="s">
        <v>355</v>
      </c>
      <c r="H2700" s="6"/>
      <c r="I2700" s="6"/>
      <c r="J2700" s="6"/>
      <c r="K2700" s="7">
        <v>0</v>
      </c>
      <c r="L2700" s="7">
        <v>0</v>
      </c>
      <c r="M2700" s="7">
        <v>0</v>
      </c>
      <c r="N2700" s="7">
        <v>47.551020000000001</v>
      </c>
      <c r="O2700" s="7">
        <v>14.737344</v>
      </c>
      <c r="P2700" s="7">
        <v>20.589974999999999</v>
      </c>
      <c r="Q2700" s="7">
        <v>8.0499880000000008</v>
      </c>
      <c r="R2700" s="7">
        <v>3.9699840000000002</v>
      </c>
      <c r="S2700" s="7">
        <v>4.7206900000000003</v>
      </c>
      <c r="T2700" s="7"/>
    </row>
    <row r="2701" spans="1:20" x14ac:dyDescent="0.35">
      <c r="A2701" s="6" t="s">
        <v>185</v>
      </c>
      <c r="B2701" s="6" t="s">
        <v>208</v>
      </c>
      <c r="C2701" s="6" t="s">
        <v>752</v>
      </c>
      <c r="D2701" s="6" t="s">
        <v>671</v>
      </c>
      <c r="E2701" s="6" t="s">
        <v>303</v>
      </c>
      <c r="F2701" s="6" t="s">
        <v>356</v>
      </c>
      <c r="G2701" s="6" t="s">
        <v>357</v>
      </c>
      <c r="H2701" s="6"/>
      <c r="I2701" s="6"/>
      <c r="J2701" s="6"/>
      <c r="K2701" s="7">
        <v>0</v>
      </c>
      <c r="L2701" s="7">
        <v>0</v>
      </c>
      <c r="M2701" s="7">
        <v>0</v>
      </c>
      <c r="N2701" s="7">
        <v>6.2170959999999997</v>
      </c>
      <c r="O2701" s="7">
        <v>3.2033019999999999</v>
      </c>
      <c r="P2701" s="7">
        <v>2.0799750000000001</v>
      </c>
      <c r="Q2701" s="7">
        <v>2.2299820000000001</v>
      </c>
      <c r="R2701" s="7">
        <v>1.0999840000000001</v>
      </c>
      <c r="S2701" s="7">
        <v>1.551885</v>
      </c>
      <c r="T2701" s="7"/>
    </row>
    <row r="2702" spans="1:20" x14ac:dyDescent="0.35">
      <c r="A2702" s="6" t="s">
        <v>185</v>
      </c>
      <c r="B2702" s="6" t="s">
        <v>208</v>
      </c>
      <c r="C2702" s="6" t="s">
        <v>752</v>
      </c>
      <c r="D2702" s="6" t="s">
        <v>671</v>
      </c>
      <c r="E2702" s="6" t="s">
        <v>303</v>
      </c>
      <c r="F2702" s="6" t="s">
        <v>358</v>
      </c>
      <c r="G2702" s="6" t="s">
        <v>359</v>
      </c>
      <c r="H2702" s="7">
        <v>5.7062340000000003</v>
      </c>
      <c r="I2702" s="6"/>
      <c r="J2702" s="6"/>
      <c r="K2702" s="7">
        <v>0</v>
      </c>
      <c r="L2702" s="7">
        <v>8.2046639999999993</v>
      </c>
      <c r="M2702" s="7">
        <v>5.5050840000000001</v>
      </c>
      <c r="N2702" s="7">
        <v>15.015867999999999</v>
      </c>
      <c r="O2702" s="7">
        <v>7.9217839999999997</v>
      </c>
      <c r="P2702" s="7">
        <v>5.09999</v>
      </c>
      <c r="Q2702" s="7">
        <v>5.3399939999999999</v>
      </c>
      <c r="R2702" s="7">
        <v>2.7199900000000001</v>
      </c>
      <c r="S2702" s="7">
        <v>3.6400420000000002</v>
      </c>
      <c r="T2702" s="7"/>
    </row>
    <row r="2703" spans="1:20" x14ac:dyDescent="0.35">
      <c r="A2703" s="6" t="s">
        <v>185</v>
      </c>
      <c r="B2703" s="6" t="s">
        <v>208</v>
      </c>
      <c r="C2703" s="6" t="s">
        <v>752</v>
      </c>
      <c r="D2703" s="6" t="s">
        <v>671</v>
      </c>
      <c r="E2703" s="6" t="s">
        <v>303</v>
      </c>
      <c r="F2703" s="6" t="s">
        <v>360</v>
      </c>
      <c r="G2703" s="6" t="s">
        <v>361</v>
      </c>
      <c r="H2703" s="7">
        <v>5.7062340000000003</v>
      </c>
      <c r="I2703" s="6"/>
      <c r="J2703" s="6"/>
      <c r="K2703" s="7">
        <v>0</v>
      </c>
      <c r="L2703" s="7">
        <v>8.2243329999999997</v>
      </c>
      <c r="M2703" s="7">
        <v>5.8253820000000003</v>
      </c>
      <c r="N2703" s="7">
        <v>22.411059999999999</v>
      </c>
      <c r="O2703" s="7">
        <v>7.1091600000000001</v>
      </c>
      <c r="P2703" s="7">
        <v>9.84</v>
      </c>
      <c r="Q2703" s="7">
        <v>3.7699980000000002</v>
      </c>
      <c r="R2703" s="7">
        <v>1.9099980000000001</v>
      </c>
      <c r="S2703" s="7">
        <v>2.1531549999999999</v>
      </c>
      <c r="T2703" s="7"/>
    </row>
    <row r="2704" spans="1:20" x14ac:dyDescent="0.35">
      <c r="A2704" s="6" t="s">
        <v>185</v>
      </c>
      <c r="B2704" s="6" t="s">
        <v>208</v>
      </c>
      <c r="C2704" s="6" t="s">
        <v>752</v>
      </c>
      <c r="D2704" s="6" t="s">
        <v>671</v>
      </c>
      <c r="E2704" s="6" t="s">
        <v>303</v>
      </c>
      <c r="F2704" s="6" t="s">
        <v>362</v>
      </c>
      <c r="G2704" s="6" t="s">
        <v>363</v>
      </c>
      <c r="H2704" s="6"/>
      <c r="I2704" s="6"/>
      <c r="J2704" s="6"/>
      <c r="K2704" s="7">
        <v>0</v>
      </c>
      <c r="L2704" s="7">
        <v>0</v>
      </c>
      <c r="M2704" s="7">
        <v>0</v>
      </c>
      <c r="N2704" s="7">
        <v>17.339984000000001</v>
      </c>
      <c r="O2704" s="7">
        <v>4.759976</v>
      </c>
      <c r="P2704" s="7">
        <v>5.8999800000000002</v>
      </c>
      <c r="Q2704" s="7">
        <v>6.1599839999999997</v>
      </c>
      <c r="R2704" s="7">
        <v>8.9699819999999999</v>
      </c>
      <c r="S2704" s="7">
        <v>13.329969999999999</v>
      </c>
      <c r="T2704" s="7"/>
    </row>
    <row r="2705" spans="1:20" x14ac:dyDescent="0.35">
      <c r="A2705" s="6" t="s">
        <v>185</v>
      </c>
      <c r="B2705" s="6" t="s">
        <v>208</v>
      </c>
      <c r="C2705" s="6" t="s">
        <v>752</v>
      </c>
      <c r="D2705" s="6" t="s">
        <v>671</v>
      </c>
      <c r="E2705" s="6" t="s">
        <v>303</v>
      </c>
      <c r="F2705" s="6" t="s">
        <v>364</v>
      </c>
      <c r="G2705" s="6" t="s">
        <v>365</v>
      </c>
      <c r="H2705" s="6"/>
      <c r="I2705" s="6"/>
      <c r="J2705" s="6"/>
      <c r="K2705" s="7">
        <v>0</v>
      </c>
      <c r="L2705" s="7">
        <v>0</v>
      </c>
      <c r="M2705" s="7">
        <v>0</v>
      </c>
      <c r="N2705" s="7">
        <v>0</v>
      </c>
      <c r="O2705" s="7">
        <v>0.52999200000000002</v>
      </c>
      <c r="P2705" s="7">
        <v>0.85999000000000003</v>
      </c>
      <c r="Q2705" s="7">
        <v>0.53999200000000003</v>
      </c>
      <c r="R2705" s="7">
        <v>0.259992</v>
      </c>
      <c r="S2705" s="7">
        <v>0.79999500000000001</v>
      </c>
      <c r="T2705" s="7"/>
    </row>
    <row r="2706" spans="1:20" x14ac:dyDescent="0.35">
      <c r="A2706" s="6" t="s">
        <v>185</v>
      </c>
      <c r="B2706" s="6" t="s">
        <v>208</v>
      </c>
      <c r="C2706" s="6" t="s">
        <v>752</v>
      </c>
      <c r="D2706" s="6" t="s">
        <v>671</v>
      </c>
      <c r="E2706" s="6" t="s">
        <v>303</v>
      </c>
      <c r="F2706" s="6" t="s">
        <v>366</v>
      </c>
      <c r="G2706" s="6" t="s">
        <v>367</v>
      </c>
      <c r="H2706" s="6"/>
      <c r="I2706" s="6"/>
      <c r="J2706" s="6"/>
      <c r="K2706" s="7">
        <v>0</v>
      </c>
      <c r="L2706" s="7">
        <v>0</v>
      </c>
      <c r="M2706" s="7">
        <v>0</v>
      </c>
      <c r="N2706" s="7">
        <v>0</v>
      </c>
      <c r="O2706" s="7">
        <v>0.53</v>
      </c>
      <c r="P2706" s="7">
        <v>0.85999499999999995</v>
      </c>
      <c r="Q2706" s="7">
        <v>0.53999600000000003</v>
      </c>
      <c r="R2706" s="7">
        <v>0.259996</v>
      </c>
      <c r="S2706" s="7">
        <v>0.79999500000000001</v>
      </c>
      <c r="T2706" s="7"/>
    </row>
    <row r="2707" spans="1:20" x14ac:dyDescent="0.35">
      <c r="A2707" s="6" t="s">
        <v>185</v>
      </c>
      <c r="B2707" s="6" t="s">
        <v>208</v>
      </c>
      <c r="C2707" s="6" t="s">
        <v>752</v>
      </c>
      <c r="D2707" s="6" t="s">
        <v>671</v>
      </c>
      <c r="E2707" s="6" t="s">
        <v>303</v>
      </c>
      <c r="F2707" s="6" t="s">
        <v>368</v>
      </c>
      <c r="G2707" s="6" t="s">
        <v>369</v>
      </c>
      <c r="H2707" s="6"/>
      <c r="I2707" s="6"/>
      <c r="J2707" s="6"/>
      <c r="K2707" s="7">
        <v>0</v>
      </c>
      <c r="L2707" s="7">
        <v>0</v>
      </c>
      <c r="M2707" s="7">
        <v>0</v>
      </c>
      <c r="N2707" s="7">
        <v>0</v>
      </c>
      <c r="O2707" s="7">
        <v>0.48999599999999999</v>
      </c>
      <c r="P2707" s="7">
        <v>0.82999500000000004</v>
      </c>
      <c r="Q2707" s="7">
        <v>0.55999600000000005</v>
      </c>
      <c r="R2707" s="7">
        <v>0.28000000000000003</v>
      </c>
      <c r="S2707" s="7">
        <v>0.82999500000000004</v>
      </c>
      <c r="T2707" s="7"/>
    </row>
    <row r="2708" spans="1:20" x14ac:dyDescent="0.35">
      <c r="A2708" s="6" t="s">
        <v>185</v>
      </c>
      <c r="B2708" s="6" t="s">
        <v>208</v>
      </c>
      <c r="C2708" s="6" t="s">
        <v>752</v>
      </c>
      <c r="D2708" s="6" t="s">
        <v>671</v>
      </c>
      <c r="E2708" s="6" t="s">
        <v>303</v>
      </c>
      <c r="F2708" s="6" t="s">
        <v>370</v>
      </c>
      <c r="G2708" s="6" t="s">
        <v>371</v>
      </c>
      <c r="H2708" s="6"/>
      <c r="I2708" s="6"/>
      <c r="J2708" s="6"/>
      <c r="K2708" s="7">
        <v>0</v>
      </c>
      <c r="L2708" s="7">
        <v>0</v>
      </c>
      <c r="M2708" s="7">
        <v>0</v>
      </c>
      <c r="N2708" s="7">
        <v>1.408064</v>
      </c>
      <c r="O2708" s="7">
        <v>0.72830799999999996</v>
      </c>
      <c r="P2708" s="7">
        <v>0</v>
      </c>
      <c r="Q2708" s="7">
        <v>0</v>
      </c>
      <c r="R2708" s="7">
        <v>0</v>
      </c>
      <c r="S2708" s="7">
        <v>0</v>
      </c>
      <c r="T2708" s="7"/>
    </row>
    <row r="2709" spans="1:20" x14ac:dyDescent="0.35">
      <c r="A2709" s="6" t="s">
        <v>185</v>
      </c>
      <c r="B2709" s="6" t="s">
        <v>208</v>
      </c>
      <c r="C2709" s="6" t="s">
        <v>752</v>
      </c>
      <c r="D2709" s="6" t="s">
        <v>671</v>
      </c>
      <c r="E2709" s="6" t="s">
        <v>303</v>
      </c>
      <c r="F2709" s="6" t="s">
        <v>372</v>
      </c>
      <c r="G2709" s="6" t="s">
        <v>373</v>
      </c>
      <c r="H2709" s="6"/>
      <c r="I2709" s="6"/>
      <c r="J2709" s="6"/>
      <c r="K2709" s="7">
        <v>0</v>
      </c>
      <c r="L2709" s="7">
        <v>0</v>
      </c>
      <c r="M2709" s="7">
        <v>0</v>
      </c>
      <c r="N2709" s="7">
        <v>0</v>
      </c>
      <c r="O2709" s="7">
        <v>0.57554700000000003</v>
      </c>
      <c r="P2709" s="7">
        <v>7.9944449999999998</v>
      </c>
      <c r="Q2709" s="7">
        <v>10.371867999999999</v>
      </c>
      <c r="R2709" s="7">
        <v>3.6654360000000001</v>
      </c>
      <c r="S2709" s="7">
        <v>10.71763</v>
      </c>
      <c r="T2709" s="7"/>
    </row>
    <row r="2710" spans="1:20" x14ac:dyDescent="0.35">
      <c r="A2710" s="6" t="s">
        <v>185</v>
      </c>
      <c r="B2710" s="6" t="s">
        <v>208</v>
      </c>
      <c r="C2710" s="6" t="s">
        <v>752</v>
      </c>
      <c r="D2710" s="6" t="s">
        <v>671</v>
      </c>
      <c r="E2710" s="6" t="s">
        <v>303</v>
      </c>
      <c r="F2710" s="6" t="s">
        <v>374</v>
      </c>
      <c r="G2710" s="6" t="s">
        <v>375</v>
      </c>
      <c r="H2710" s="7">
        <v>4.2268400000000002</v>
      </c>
      <c r="I2710" s="6"/>
      <c r="J2710" s="7">
        <v>2.1134200000000001</v>
      </c>
      <c r="K2710" s="7">
        <v>3.1247099999999999</v>
      </c>
      <c r="L2710" s="7">
        <v>1.2487239999999999</v>
      </c>
      <c r="M2710" s="7">
        <v>15.509542</v>
      </c>
      <c r="N2710" s="7">
        <v>20.706992</v>
      </c>
      <c r="O2710" s="7">
        <v>6.8125720000000003</v>
      </c>
      <c r="P2710" s="7">
        <v>10.393905</v>
      </c>
      <c r="Q2710" s="7">
        <v>14.254659999999999</v>
      </c>
      <c r="R2710" s="7">
        <v>8.9216239999999996</v>
      </c>
      <c r="S2710" s="7">
        <v>21.992065</v>
      </c>
      <c r="T2710" s="7"/>
    </row>
    <row r="2711" spans="1:20" x14ac:dyDescent="0.35">
      <c r="A2711" s="6" t="s">
        <v>185</v>
      </c>
      <c r="B2711" s="6" t="s">
        <v>208</v>
      </c>
      <c r="C2711" s="6" t="s">
        <v>752</v>
      </c>
      <c r="D2711" s="6" t="s">
        <v>671</v>
      </c>
      <c r="E2711" s="6" t="s">
        <v>303</v>
      </c>
      <c r="F2711" s="6" t="s">
        <v>376</v>
      </c>
      <c r="G2711" s="6" t="s">
        <v>377</v>
      </c>
      <c r="H2711" s="6"/>
      <c r="I2711" s="6"/>
      <c r="J2711" s="7">
        <v>2.1134200000000001</v>
      </c>
      <c r="K2711" s="7">
        <v>0.46381299999999998</v>
      </c>
      <c r="L2711" s="7">
        <v>0</v>
      </c>
      <c r="M2711" s="7">
        <v>0</v>
      </c>
      <c r="N2711" s="7">
        <v>7.5255080000000003</v>
      </c>
      <c r="O2711" s="7">
        <v>2.4874839999999998</v>
      </c>
      <c r="P2711" s="7">
        <v>3.7960250000000002</v>
      </c>
      <c r="Q2711" s="7">
        <v>1.9159999999999999</v>
      </c>
      <c r="R2711" s="7">
        <v>1.202896</v>
      </c>
      <c r="S2711" s="7">
        <v>2.9604550000000001</v>
      </c>
      <c r="T2711" s="7"/>
    </row>
    <row r="2712" spans="1:20" x14ac:dyDescent="0.35">
      <c r="A2712" s="6" t="s">
        <v>185</v>
      </c>
      <c r="B2712" s="6" t="s">
        <v>208</v>
      </c>
      <c r="C2712" s="6" t="s">
        <v>752</v>
      </c>
      <c r="D2712" s="6" t="s">
        <v>671</v>
      </c>
      <c r="E2712" s="6" t="s">
        <v>303</v>
      </c>
      <c r="F2712" s="6" t="s">
        <v>378</v>
      </c>
      <c r="G2712" s="6" t="s">
        <v>379</v>
      </c>
      <c r="H2712" s="7">
        <v>8.4536800000000003</v>
      </c>
      <c r="I2712" s="7">
        <v>4.2268400000000002</v>
      </c>
      <c r="J2712" s="7">
        <v>12.68052</v>
      </c>
      <c r="K2712" s="7">
        <v>29.245086000000001</v>
      </c>
      <c r="L2712" s="7">
        <v>9.2671880000000009</v>
      </c>
      <c r="M2712" s="7">
        <v>45.513964999999999</v>
      </c>
      <c r="N2712" s="7">
        <v>81.59742</v>
      </c>
      <c r="O2712" s="7">
        <v>37.401995999999997</v>
      </c>
      <c r="P2712" s="7">
        <v>47.540819999999997</v>
      </c>
      <c r="Q2712" s="7">
        <v>51.183475999999999</v>
      </c>
      <c r="R2712" s="7">
        <v>47.167264000000003</v>
      </c>
      <c r="S2712" s="7">
        <v>89.565150000000003</v>
      </c>
      <c r="T2712" s="7"/>
    </row>
    <row r="2713" spans="1:20" x14ac:dyDescent="0.35">
      <c r="A2713" s="6" t="s">
        <v>185</v>
      </c>
      <c r="B2713" s="6" t="s">
        <v>208</v>
      </c>
      <c r="C2713" s="6" t="s">
        <v>752</v>
      </c>
      <c r="D2713" s="6" t="s">
        <v>671</v>
      </c>
      <c r="E2713" s="6" t="s">
        <v>303</v>
      </c>
      <c r="F2713" s="6" t="s">
        <v>380</v>
      </c>
      <c r="G2713" s="6" t="s">
        <v>381</v>
      </c>
      <c r="H2713" s="7">
        <v>6.3402599999999998</v>
      </c>
      <c r="I2713" s="7">
        <v>0</v>
      </c>
      <c r="J2713" s="6"/>
      <c r="K2713" s="7">
        <v>2.555196</v>
      </c>
      <c r="L2713" s="7">
        <v>2.798492</v>
      </c>
      <c r="M2713" s="7">
        <v>18.257376000000001</v>
      </c>
      <c r="N2713" s="7">
        <v>56.192894000000003</v>
      </c>
      <c r="O2713" s="7">
        <v>27.048648</v>
      </c>
      <c r="P2713" s="7">
        <v>32.507302000000003</v>
      </c>
      <c r="Q2713" s="7">
        <v>49.748095999999997</v>
      </c>
      <c r="R2713" s="7">
        <v>45.576445999999997</v>
      </c>
      <c r="S2713" s="7">
        <v>84.886390000000006</v>
      </c>
      <c r="T2713" s="7"/>
    </row>
    <row r="2714" spans="1:20" x14ac:dyDescent="0.35">
      <c r="A2714" s="6" t="s">
        <v>185</v>
      </c>
      <c r="B2714" s="6" t="s">
        <v>208</v>
      </c>
      <c r="C2714" s="6" t="s">
        <v>752</v>
      </c>
      <c r="D2714" s="6" t="s">
        <v>671</v>
      </c>
      <c r="E2714" s="6" t="s">
        <v>303</v>
      </c>
      <c r="F2714" s="6" t="s">
        <v>382</v>
      </c>
      <c r="G2714" s="6" t="s">
        <v>383</v>
      </c>
      <c r="H2714" s="6"/>
      <c r="I2714" s="6"/>
      <c r="J2714" s="6"/>
      <c r="K2714" s="7">
        <v>0</v>
      </c>
      <c r="L2714" s="7">
        <v>0</v>
      </c>
      <c r="M2714" s="7">
        <v>0</v>
      </c>
      <c r="N2714" s="7">
        <v>3.904744</v>
      </c>
      <c r="O2714" s="7">
        <v>1.2885599999999999</v>
      </c>
      <c r="P2714" s="7">
        <v>1.9682999999999999</v>
      </c>
      <c r="Q2714" s="7">
        <v>1.3742920000000001</v>
      </c>
      <c r="R2714" s="7">
        <v>0.86207999999999996</v>
      </c>
      <c r="S2714" s="7">
        <v>2.1145999999999998</v>
      </c>
      <c r="T2714" s="7"/>
    </row>
    <row r="2715" spans="1:20" x14ac:dyDescent="0.35">
      <c r="A2715" s="6" t="s">
        <v>185</v>
      </c>
      <c r="B2715" s="6" t="s">
        <v>208</v>
      </c>
      <c r="C2715" s="6" t="s">
        <v>752</v>
      </c>
      <c r="D2715" s="6" t="s">
        <v>671</v>
      </c>
      <c r="E2715" s="6" t="s">
        <v>303</v>
      </c>
      <c r="F2715" s="6" t="s">
        <v>384</v>
      </c>
      <c r="G2715" s="6" t="s">
        <v>385</v>
      </c>
      <c r="H2715" s="7">
        <v>2.1134200000000001</v>
      </c>
      <c r="I2715" s="6"/>
      <c r="J2715" s="6"/>
      <c r="K2715" s="7">
        <v>0</v>
      </c>
      <c r="L2715" s="7">
        <v>0.94440800000000003</v>
      </c>
      <c r="M2715" s="7">
        <v>6.9832409999999996</v>
      </c>
      <c r="N2715" s="7">
        <v>9.0519040000000004</v>
      </c>
      <c r="O2715" s="7">
        <v>4.3586900000000002</v>
      </c>
      <c r="P2715" s="7">
        <v>5.2421249999999997</v>
      </c>
      <c r="Q2715" s="7">
        <v>6.6147200000000002</v>
      </c>
      <c r="R2715" s="7">
        <v>6.0613640000000002</v>
      </c>
      <c r="S2715" s="7">
        <v>11.287055000000001</v>
      </c>
      <c r="T2715" s="7"/>
    </row>
    <row r="2716" spans="1:20" x14ac:dyDescent="0.35">
      <c r="A2716" s="6" t="s">
        <v>185</v>
      </c>
      <c r="B2716" s="6" t="s">
        <v>208</v>
      </c>
      <c r="C2716" s="6" t="s">
        <v>752</v>
      </c>
      <c r="D2716" s="6" t="s">
        <v>671</v>
      </c>
      <c r="E2716" s="6" t="s">
        <v>303</v>
      </c>
      <c r="F2716" s="6" t="s">
        <v>386</v>
      </c>
      <c r="G2716" s="6" t="s">
        <v>387</v>
      </c>
      <c r="H2716" s="6"/>
      <c r="I2716" s="7">
        <v>1.9020779999999999</v>
      </c>
      <c r="J2716" s="7">
        <v>2.8531170000000001</v>
      </c>
      <c r="K2716" s="7">
        <v>2.7607539999999999</v>
      </c>
      <c r="L2716" s="7">
        <v>1.112004</v>
      </c>
      <c r="M2716" s="7">
        <v>5.670642</v>
      </c>
      <c r="N2716" s="7">
        <v>18.884779999999999</v>
      </c>
      <c r="O2716" s="7">
        <v>7.4960789999999999</v>
      </c>
      <c r="P2716" s="7">
        <v>0</v>
      </c>
      <c r="Q2716" s="7">
        <v>0</v>
      </c>
      <c r="R2716" s="7">
        <v>0</v>
      </c>
      <c r="S2716" s="7">
        <v>0</v>
      </c>
      <c r="T2716" s="7"/>
    </row>
    <row r="2717" spans="1:20" x14ac:dyDescent="0.35">
      <c r="A2717" s="6" t="s">
        <v>185</v>
      </c>
      <c r="B2717" s="6" t="s">
        <v>208</v>
      </c>
      <c r="C2717" s="6" t="s">
        <v>752</v>
      </c>
      <c r="D2717" s="6" t="s">
        <v>671</v>
      </c>
      <c r="E2717" s="6" t="s">
        <v>303</v>
      </c>
      <c r="F2717" s="6" t="s">
        <v>388</v>
      </c>
      <c r="G2717" s="6" t="s">
        <v>389</v>
      </c>
      <c r="H2717" s="6"/>
      <c r="I2717" s="6"/>
      <c r="J2717" s="6"/>
      <c r="K2717" s="7">
        <v>0</v>
      </c>
      <c r="L2717" s="7">
        <v>0</v>
      </c>
      <c r="M2717" s="7">
        <v>0</v>
      </c>
      <c r="N2717" s="7">
        <v>0</v>
      </c>
      <c r="O2717" s="7">
        <v>5.938974</v>
      </c>
      <c r="P2717" s="7">
        <v>8.1177100000000006</v>
      </c>
      <c r="Q2717" s="7">
        <v>8.0055399999999999</v>
      </c>
      <c r="R2717" s="7">
        <v>3.3283800000000001</v>
      </c>
      <c r="S2717" s="7">
        <v>9.5279550000000004</v>
      </c>
      <c r="T2717" s="7"/>
    </row>
    <row r="2718" spans="1:20" x14ac:dyDescent="0.35">
      <c r="A2718" s="6" t="s">
        <v>185</v>
      </c>
      <c r="B2718" s="6" t="s">
        <v>208</v>
      </c>
      <c r="C2718" s="6" t="s">
        <v>752</v>
      </c>
      <c r="D2718" s="6" t="s">
        <v>671</v>
      </c>
      <c r="E2718" s="6" t="s">
        <v>303</v>
      </c>
      <c r="F2718" s="6" t="s">
        <v>390</v>
      </c>
      <c r="G2718" s="6" t="s">
        <v>391</v>
      </c>
      <c r="H2718" s="7">
        <v>10.5671</v>
      </c>
      <c r="I2718" s="7">
        <v>10.5671</v>
      </c>
      <c r="J2718" s="7">
        <v>25.361039999999999</v>
      </c>
      <c r="K2718" s="7">
        <v>43.385750999999999</v>
      </c>
      <c r="L2718" s="7">
        <v>17.722542000000001</v>
      </c>
      <c r="M2718" s="7">
        <v>69.444685000000007</v>
      </c>
      <c r="N2718" s="7">
        <v>121.89208000000001</v>
      </c>
      <c r="O2718" s="7">
        <v>54.433464000000001</v>
      </c>
      <c r="P2718" s="7">
        <v>64.939305000000004</v>
      </c>
      <c r="Q2718" s="7">
        <v>76.429524000000001</v>
      </c>
      <c r="R2718" s="7">
        <v>73.119714000000002</v>
      </c>
      <c r="S2718" s="7">
        <v>133.38297499999999</v>
      </c>
      <c r="T2718" s="7"/>
    </row>
    <row r="2719" spans="1:20" x14ac:dyDescent="0.35">
      <c r="A2719" s="6" t="s">
        <v>185</v>
      </c>
      <c r="B2719" s="6" t="s">
        <v>208</v>
      </c>
      <c r="C2719" s="6" t="s">
        <v>752</v>
      </c>
      <c r="D2719" s="6" t="s">
        <v>671</v>
      </c>
      <c r="E2719" s="6" t="s">
        <v>303</v>
      </c>
      <c r="F2719" s="6" t="s">
        <v>392</v>
      </c>
      <c r="G2719" s="6" t="s">
        <v>393</v>
      </c>
      <c r="H2719" s="7">
        <v>8.4536800000000003</v>
      </c>
      <c r="I2719" s="7">
        <v>4.2268400000000002</v>
      </c>
      <c r="J2719" s="7">
        <v>25.361039999999999</v>
      </c>
      <c r="K2719" s="7">
        <v>31.442095999999999</v>
      </c>
      <c r="L2719" s="7">
        <v>12.094224000000001</v>
      </c>
      <c r="M2719" s="7">
        <v>51.071764999999999</v>
      </c>
      <c r="N2719" s="7">
        <v>75.326167999999996</v>
      </c>
      <c r="O2719" s="7">
        <v>36.214280000000002</v>
      </c>
      <c r="P2719" s="7">
        <v>43.483674999999998</v>
      </c>
      <c r="Q2719" s="7">
        <v>53.886788000000003</v>
      </c>
      <c r="R2719" s="7">
        <v>49.361893999999999</v>
      </c>
      <c r="S2719" s="7">
        <v>91.948665000000005</v>
      </c>
      <c r="T2719" s="7"/>
    </row>
    <row r="2720" spans="1:20" x14ac:dyDescent="0.35">
      <c r="A2720" s="6" t="s">
        <v>185</v>
      </c>
      <c r="B2720" s="6" t="s">
        <v>208</v>
      </c>
      <c r="C2720" s="6" t="s">
        <v>752</v>
      </c>
      <c r="D2720" s="6" t="s">
        <v>671</v>
      </c>
      <c r="E2720" s="6" t="s">
        <v>303</v>
      </c>
      <c r="F2720" s="6" t="s">
        <v>394</v>
      </c>
      <c r="G2720" s="6" t="s">
        <v>395</v>
      </c>
      <c r="H2720" s="7">
        <v>4.2268400000000002</v>
      </c>
      <c r="I2720" s="7">
        <v>6.3402599999999998</v>
      </c>
      <c r="J2720" s="7">
        <v>10.5671</v>
      </c>
      <c r="K2720" s="7">
        <v>15.893945</v>
      </c>
      <c r="L2720" s="7">
        <v>9.3213539999999995</v>
      </c>
      <c r="M2720" s="7">
        <v>39.077483000000001</v>
      </c>
      <c r="N2720" s="7">
        <v>64.07338</v>
      </c>
      <c r="O2720" s="7">
        <v>30.802303999999999</v>
      </c>
      <c r="P2720" s="7">
        <v>36.986229999999999</v>
      </c>
      <c r="Q2720" s="7">
        <v>60.381912</v>
      </c>
      <c r="R2720" s="7">
        <v>55.318767999999999</v>
      </c>
      <c r="S2720" s="7">
        <v>103.03398</v>
      </c>
      <c r="T2720" s="7"/>
    </row>
    <row r="2721" spans="1:20" x14ac:dyDescent="0.35">
      <c r="A2721" s="6" t="s">
        <v>185</v>
      </c>
      <c r="B2721" s="6" t="s">
        <v>208</v>
      </c>
      <c r="C2721" s="6" t="s">
        <v>752</v>
      </c>
      <c r="D2721" s="6" t="s">
        <v>671</v>
      </c>
      <c r="E2721" s="6" t="s">
        <v>303</v>
      </c>
      <c r="F2721" s="6" t="s">
        <v>396</v>
      </c>
      <c r="G2721" s="6" t="s">
        <v>397</v>
      </c>
      <c r="H2721" s="6"/>
      <c r="I2721" s="6"/>
      <c r="J2721" s="6"/>
      <c r="K2721" s="7">
        <v>0</v>
      </c>
      <c r="L2721" s="7">
        <v>0</v>
      </c>
      <c r="M2721" s="7">
        <v>0</v>
      </c>
      <c r="N2721" s="7">
        <v>5.8807660000000004</v>
      </c>
      <c r="O2721" s="7">
        <v>2.8348239999999998</v>
      </c>
      <c r="P2721" s="7">
        <v>3.4143949999999998</v>
      </c>
      <c r="Q2721" s="7">
        <v>0.64590800000000004</v>
      </c>
      <c r="R2721" s="7">
        <v>0.59218199999999999</v>
      </c>
      <c r="S2721" s="7">
        <v>1.0971500000000001</v>
      </c>
      <c r="T2721" s="7"/>
    </row>
    <row r="2722" spans="1:20" x14ac:dyDescent="0.35">
      <c r="A2722" s="6" t="s">
        <v>185</v>
      </c>
      <c r="B2722" s="6" t="s">
        <v>208</v>
      </c>
      <c r="C2722" s="6" t="s">
        <v>752</v>
      </c>
      <c r="D2722" s="6" t="s">
        <v>671</v>
      </c>
      <c r="E2722" s="6" t="s">
        <v>303</v>
      </c>
      <c r="F2722" s="6" t="s">
        <v>398</v>
      </c>
      <c r="G2722" s="6" t="s">
        <v>399</v>
      </c>
      <c r="H2722" s="6"/>
      <c r="I2722" s="7">
        <v>2.1134200000000001</v>
      </c>
      <c r="J2722" s="7">
        <v>4.2268400000000002</v>
      </c>
      <c r="K2722" s="7">
        <v>10.242082999999999</v>
      </c>
      <c r="L2722" s="7">
        <v>2.8038599999999998</v>
      </c>
      <c r="M2722" s="7">
        <v>16.428659</v>
      </c>
      <c r="N2722" s="7">
        <v>20.943643999999999</v>
      </c>
      <c r="O2722" s="7">
        <v>10.073207999999999</v>
      </c>
      <c r="P2722" s="7">
        <v>12.111140000000001</v>
      </c>
      <c r="Q2722" s="7">
        <v>5.0716799999999997</v>
      </c>
      <c r="R2722" s="7">
        <v>4.6563280000000002</v>
      </c>
      <c r="S2722" s="7">
        <v>8.6639199999999992</v>
      </c>
      <c r="T2722" s="7"/>
    </row>
    <row r="2723" spans="1:20" x14ac:dyDescent="0.35">
      <c r="A2723" s="6" t="s">
        <v>185</v>
      </c>
      <c r="B2723" s="6" t="s">
        <v>208</v>
      </c>
      <c r="C2723" s="6" t="s">
        <v>752</v>
      </c>
      <c r="D2723" s="6" t="s">
        <v>671</v>
      </c>
      <c r="E2723" s="6" t="s">
        <v>303</v>
      </c>
      <c r="F2723" s="6" t="s">
        <v>400</v>
      </c>
      <c r="G2723" s="6" t="s">
        <v>401</v>
      </c>
      <c r="H2723" s="6"/>
      <c r="I2723" s="6"/>
      <c r="J2723" s="6"/>
      <c r="K2723" s="7">
        <v>0</v>
      </c>
      <c r="L2723" s="7">
        <v>0</v>
      </c>
      <c r="M2723" s="7">
        <v>0</v>
      </c>
      <c r="N2723" s="7">
        <v>6.4960800000000001</v>
      </c>
      <c r="O2723" s="7">
        <v>2.1401400000000002</v>
      </c>
      <c r="P2723" s="7">
        <v>3.2738100000000001</v>
      </c>
      <c r="Q2723" s="7">
        <v>3.320392</v>
      </c>
      <c r="R2723" s="7">
        <v>2.0750160000000002</v>
      </c>
      <c r="S2723" s="7">
        <v>5.1153599999999999</v>
      </c>
      <c r="T2723" s="7"/>
    </row>
    <row r="2724" spans="1:20" x14ac:dyDescent="0.35">
      <c r="A2724" s="6" t="s">
        <v>185</v>
      </c>
      <c r="B2724" s="6" t="s">
        <v>208</v>
      </c>
      <c r="C2724" s="6" t="s">
        <v>752</v>
      </c>
      <c r="D2724" s="6" t="s">
        <v>671</v>
      </c>
      <c r="E2724" s="6" t="s">
        <v>303</v>
      </c>
      <c r="F2724" s="6" t="s">
        <v>402</v>
      </c>
      <c r="G2724" s="6" t="s">
        <v>403</v>
      </c>
      <c r="H2724" s="6"/>
      <c r="I2724" s="6"/>
      <c r="J2724" s="6"/>
      <c r="K2724" s="7">
        <v>0</v>
      </c>
      <c r="L2724" s="7">
        <v>0</v>
      </c>
      <c r="M2724" s="7">
        <v>0</v>
      </c>
      <c r="N2724" s="7">
        <v>8.4721080000000004</v>
      </c>
      <c r="O2724" s="7">
        <v>4.0897699999999997</v>
      </c>
      <c r="P2724" s="7">
        <v>4.9308050000000003</v>
      </c>
      <c r="Q2724" s="7">
        <v>4.7846039999999999</v>
      </c>
      <c r="R2724" s="7">
        <v>4.3776400000000004</v>
      </c>
      <c r="S2724" s="7">
        <v>8.1594700000000007</v>
      </c>
      <c r="T2724" s="7"/>
    </row>
    <row r="2725" spans="1:20" x14ac:dyDescent="0.35">
      <c r="A2725" s="6" t="s">
        <v>185</v>
      </c>
      <c r="B2725" s="6" t="s">
        <v>208</v>
      </c>
      <c r="C2725" s="6" t="s">
        <v>752</v>
      </c>
      <c r="D2725" s="6" t="s">
        <v>671</v>
      </c>
      <c r="E2725" s="6" t="s">
        <v>303</v>
      </c>
      <c r="F2725" s="6" t="s">
        <v>404</v>
      </c>
      <c r="G2725" s="6" t="s">
        <v>405</v>
      </c>
      <c r="H2725" s="6"/>
      <c r="I2725" s="6"/>
      <c r="J2725" s="6"/>
      <c r="K2725" s="7">
        <v>0</v>
      </c>
      <c r="L2725" s="7">
        <v>0</v>
      </c>
      <c r="M2725" s="7">
        <v>0</v>
      </c>
      <c r="N2725" s="7">
        <v>12.436019999999999</v>
      </c>
      <c r="O2725" s="7">
        <v>5.9722</v>
      </c>
      <c r="P2725" s="7">
        <v>7.1602350000000001</v>
      </c>
      <c r="Q2725" s="7">
        <v>6.196072</v>
      </c>
      <c r="R2725" s="7">
        <v>5.6781740000000003</v>
      </c>
      <c r="S2725" s="7">
        <v>10.56822</v>
      </c>
      <c r="T2725" s="7"/>
    </row>
    <row r="2726" spans="1:20" x14ac:dyDescent="0.35">
      <c r="A2726" s="6" t="s">
        <v>185</v>
      </c>
      <c r="B2726" s="6" t="s">
        <v>208</v>
      </c>
      <c r="C2726" s="6" t="s">
        <v>752</v>
      </c>
      <c r="D2726" s="6" t="s">
        <v>671</v>
      </c>
      <c r="E2726" s="6" t="s">
        <v>303</v>
      </c>
      <c r="F2726" s="6" t="s">
        <v>406</v>
      </c>
      <c r="G2726" s="6" t="s">
        <v>407</v>
      </c>
      <c r="H2726" s="7">
        <v>8.4536800000000003</v>
      </c>
      <c r="I2726" s="6"/>
      <c r="J2726" s="7">
        <v>12.68052</v>
      </c>
      <c r="K2726" s="7">
        <v>12.956644000000001</v>
      </c>
      <c r="L2726" s="7">
        <v>3.1294240000000002</v>
      </c>
      <c r="M2726" s="7">
        <v>24.248296</v>
      </c>
      <c r="N2726" s="7">
        <v>37.887895999999998</v>
      </c>
      <c r="O2726" s="7">
        <v>12.482264000000001</v>
      </c>
      <c r="P2726" s="7">
        <v>19.030404999999998</v>
      </c>
      <c r="Q2726" s="7">
        <v>25.289242000000002</v>
      </c>
      <c r="R2726" s="7">
        <v>15.818348</v>
      </c>
      <c r="S2726" s="7">
        <v>38.999684999999999</v>
      </c>
      <c r="T2726" s="7"/>
    </row>
    <row r="2727" spans="1:20" x14ac:dyDescent="0.35">
      <c r="A2727" s="6" t="s">
        <v>185</v>
      </c>
      <c r="B2727" s="6" t="s">
        <v>208</v>
      </c>
      <c r="C2727" s="6" t="s">
        <v>752</v>
      </c>
      <c r="D2727" s="6" t="s">
        <v>671</v>
      </c>
      <c r="E2727" s="6" t="s">
        <v>303</v>
      </c>
      <c r="F2727" s="6" t="s">
        <v>408</v>
      </c>
      <c r="G2727" s="6" t="s">
        <v>409</v>
      </c>
      <c r="H2727" s="6"/>
      <c r="I2727" s="6"/>
      <c r="J2727" s="6"/>
      <c r="K2727" s="7">
        <v>0</v>
      </c>
      <c r="L2727" s="7">
        <v>0</v>
      </c>
      <c r="M2727" s="7">
        <v>0</v>
      </c>
      <c r="N2727" s="7">
        <v>6.9102040000000002</v>
      </c>
      <c r="O2727" s="7">
        <v>3.3166319999999998</v>
      </c>
      <c r="P2727" s="7">
        <v>3.9767649999999999</v>
      </c>
      <c r="Q2727" s="7">
        <v>2.798988</v>
      </c>
      <c r="R2727" s="7">
        <v>2.566192</v>
      </c>
      <c r="S2727" s="7">
        <v>4.7796450000000004</v>
      </c>
      <c r="T2727" s="7"/>
    </row>
    <row r="2728" spans="1:20" x14ac:dyDescent="0.35">
      <c r="A2728" s="6" t="s">
        <v>185</v>
      </c>
      <c r="B2728" s="6" t="s">
        <v>208</v>
      </c>
      <c r="C2728" s="6" t="s">
        <v>752</v>
      </c>
      <c r="D2728" s="6" t="s">
        <v>671</v>
      </c>
      <c r="E2728" s="6" t="s">
        <v>303</v>
      </c>
      <c r="F2728" s="6" t="s">
        <v>410</v>
      </c>
      <c r="G2728" s="6" t="s">
        <v>411</v>
      </c>
      <c r="H2728" s="7">
        <v>8.4536800000000003</v>
      </c>
      <c r="I2728" s="7">
        <v>2.1134200000000001</v>
      </c>
      <c r="J2728" s="7">
        <v>10.5671</v>
      </c>
      <c r="K2728" s="7">
        <v>14.05481</v>
      </c>
      <c r="L2728" s="7">
        <v>3.7274919999999998</v>
      </c>
      <c r="M2728" s="7">
        <v>9.9250059999999998</v>
      </c>
      <c r="N2728" s="7">
        <v>11.974551999999999</v>
      </c>
      <c r="O2728" s="7">
        <v>3.9553159999999998</v>
      </c>
      <c r="P2728" s="7">
        <v>6.0254300000000001</v>
      </c>
      <c r="Q2728" s="7">
        <v>8.1956679999999995</v>
      </c>
      <c r="R2728" s="7">
        <v>5.1224040000000004</v>
      </c>
      <c r="S2728" s="7">
        <v>12.637370000000001</v>
      </c>
      <c r="T2728" s="7"/>
    </row>
    <row r="2729" spans="1:20" x14ac:dyDescent="0.35">
      <c r="A2729" s="6" t="s">
        <v>185</v>
      </c>
      <c r="B2729" s="6" t="s">
        <v>208</v>
      </c>
      <c r="C2729" s="6" t="s">
        <v>752</v>
      </c>
      <c r="D2729" s="6" t="s">
        <v>671</v>
      </c>
      <c r="E2729" s="6" t="s">
        <v>303</v>
      </c>
      <c r="F2729" s="6" t="s">
        <v>412</v>
      </c>
      <c r="G2729" s="6" t="s">
        <v>413</v>
      </c>
      <c r="H2729" s="6"/>
      <c r="I2729" s="6"/>
      <c r="J2729" s="6"/>
      <c r="K2729" s="7">
        <v>0</v>
      </c>
      <c r="L2729" s="7">
        <v>0</v>
      </c>
      <c r="M2729" s="7">
        <v>0</v>
      </c>
      <c r="N2729" s="7">
        <v>2.2245080000000002</v>
      </c>
      <c r="O2729" s="7">
        <v>0.73951599999999995</v>
      </c>
      <c r="P2729" s="7">
        <v>1.12473</v>
      </c>
      <c r="Q2729" s="7">
        <v>0</v>
      </c>
      <c r="R2729" s="7">
        <v>0</v>
      </c>
      <c r="S2729" s="7">
        <v>0</v>
      </c>
      <c r="T2729" s="7"/>
    </row>
    <row r="2730" spans="1:20" x14ac:dyDescent="0.35">
      <c r="A2730" s="6" t="s">
        <v>185</v>
      </c>
      <c r="B2730" s="6" t="s">
        <v>208</v>
      </c>
      <c r="C2730" s="6" t="s">
        <v>752</v>
      </c>
      <c r="D2730" s="6" t="s">
        <v>671</v>
      </c>
      <c r="E2730" s="6" t="s">
        <v>303</v>
      </c>
      <c r="F2730" s="6" t="s">
        <v>414</v>
      </c>
      <c r="G2730" s="6" t="s">
        <v>415</v>
      </c>
      <c r="H2730" s="7">
        <v>2.1134200000000001</v>
      </c>
      <c r="I2730" s="6"/>
      <c r="J2730" s="6"/>
      <c r="K2730" s="7">
        <v>0</v>
      </c>
      <c r="L2730" s="7">
        <v>0.63417800000000002</v>
      </c>
      <c r="M2730" s="7">
        <v>7.8938410000000001</v>
      </c>
      <c r="N2730" s="7">
        <v>8.6614360000000001</v>
      </c>
      <c r="O2730" s="7">
        <v>2.8460399999999999</v>
      </c>
      <c r="P2730" s="7">
        <v>4.3282800000000003</v>
      </c>
      <c r="Q2730" s="7">
        <v>3.1799520000000001</v>
      </c>
      <c r="R2730" s="7">
        <v>1.99482</v>
      </c>
      <c r="S2730" s="7">
        <v>4.9038950000000003</v>
      </c>
      <c r="T2730" s="7"/>
    </row>
    <row r="2731" spans="1:20" x14ac:dyDescent="0.35">
      <c r="A2731" s="6" t="s">
        <v>185</v>
      </c>
      <c r="B2731" s="6" t="s">
        <v>208</v>
      </c>
      <c r="C2731" s="6" t="s">
        <v>752</v>
      </c>
      <c r="D2731" s="6" t="s">
        <v>671</v>
      </c>
      <c r="E2731" s="6" t="s">
        <v>303</v>
      </c>
      <c r="F2731" s="6" t="s">
        <v>416</v>
      </c>
      <c r="G2731" s="6" t="s">
        <v>417</v>
      </c>
      <c r="H2731" s="7">
        <v>6.3402599999999998</v>
      </c>
      <c r="I2731" s="6"/>
      <c r="J2731" s="7">
        <v>2.1134200000000001</v>
      </c>
      <c r="K2731" s="7">
        <v>7.7762779999999996</v>
      </c>
      <c r="L2731" s="7">
        <v>1.8787160000000001</v>
      </c>
      <c r="M2731" s="7">
        <v>14.587954999999999</v>
      </c>
      <c r="N2731" s="7">
        <v>20.683319999999998</v>
      </c>
      <c r="O2731" s="7">
        <v>6.8125640000000001</v>
      </c>
      <c r="P2731" s="7">
        <v>10.383865</v>
      </c>
      <c r="Q2731" s="7">
        <v>10.262143999999999</v>
      </c>
      <c r="R2731" s="7">
        <v>6.41554</v>
      </c>
      <c r="S2731" s="7">
        <v>15.82945</v>
      </c>
      <c r="T2731" s="7"/>
    </row>
    <row r="2732" spans="1:20" x14ac:dyDescent="0.35">
      <c r="A2732" s="6" t="s">
        <v>185</v>
      </c>
      <c r="B2732" s="6" t="s">
        <v>208</v>
      </c>
      <c r="C2732" s="6" t="s">
        <v>752</v>
      </c>
      <c r="D2732" s="6" t="s">
        <v>671</v>
      </c>
      <c r="E2732" s="6" t="s">
        <v>303</v>
      </c>
      <c r="F2732" s="6" t="s">
        <v>418</v>
      </c>
      <c r="G2732" s="6" t="s">
        <v>419</v>
      </c>
      <c r="H2732" s="6"/>
      <c r="I2732" s="6"/>
      <c r="J2732" s="6"/>
      <c r="K2732" s="7">
        <v>0</v>
      </c>
      <c r="L2732" s="7">
        <v>0</v>
      </c>
      <c r="M2732" s="7">
        <v>0</v>
      </c>
      <c r="N2732" s="7">
        <v>7.2770099999999998</v>
      </c>
      <c r="O2732" s="7">
        <v>2.3866320000000001</v>
      </c>
      <c r="P2732" s="7">
        <v>3.6453850000000001</v>
      </c>
      <c r="Q2732" s="7">
        <v>2.4275920000000002</v>
      </c>
      <c r="R2732" s="7">
        <v>1.5136499999999999</v>
      </c>
      <c r="S2732" s="7">
        <v>3.7458849999999999</v>
      </c>
      <c r="T2732" s="7"/>
    </row>
    <row r="2733" spans="1:20" x14ac:dyDescent="0.35">
      <c r="A2733" s="6" t="s">
        <v>185</v>
      </c>
      <c r="B2733" s="6" t="s">
        <v>208</v>
      </c>
      <c r="C2733" s="6" t="s">
        <v>752</v>
      </c>
      <c r="D2733" s="6" t="s">
        <v>671</v>
      </c>
      <c r="E2733" s="6" t="s">
        <v>420</v>
      </c>
      <c r="F2733" s="6" t="s">
        <v>421</v>
      </c>
      <c r="G2733" s="6" t="s">
        <v>422</v>
      </c>
      <c r="H2733" s="7">
        <v>4.7551949999999996</v>
      </c>
      <c r="I2733" s="7">
        <v>1.9020779999999999</v>
      </c>
      <c r="J2733" s="7">
        <v>2.8531170000000001</v>
      </c>
      <c r="K2733" s="7">
        <v>4.8498599999999996</v>
      </c>
      <c r="L2733" s="7">
        <v>7.0546499999999996</v>
      </c>
      <c r="M2733" s="7">
        <v>22.960646000000001</v>
      </c>
      <c r="N2733" s="7">
        <v>57.709992</v>
      </c>
      <c r="O2733" s="7">
        <v>24.549987999999999</v>
      </c>
      <c r="P2733" s="7">
        <v>22.519984999999998</v>
      </c>
      <c r="Q2733" s="7">
        <v>13.379996</v>
      </c>
      <c r="R2733" s="7">
        <v>6.9899899999999997</v>
      </c>
      <c r="S2733" s="7">
        <v>11.779985</v>
      </c>
      <c r="T2733" s="7"/>
    </row>
    <row r="2734" spans="1:20" x14ac:dyDescent="0.35">
      <c r="A2734" s="6" t="s">
        <v>185</v>
      </c>
      <c r="B2734" s="6" t="s">
        <v>208</v>
      </c>
      <c r="C2734" s="6" t="s">
        <v>752</v>
      </c>
      <c r="D2734" s="6" t="s">
        <v>671</v>
      </c>
      <c r="E2734" s="6" t="s">
        <v>420</v>
      </c>
      <c r="F2734" s="6" t="s">
        <v>423</v>
      </c>
      <c r="G2734" s="6" t="s">
        <v>424</v>
      </c>
      <c r="H2734" s="7">
        <v>1.9020779999999999</v>
      </c>
      <c r="I2734" s="7">
        <v>11.412468000000001</v>
      </c>
      <c r="J2734" s="7">
        <v>7.6083119999999997</v>
      </c>
      <c r="K2734" s="7">
        <v>13.903848999999999</v>
      </c>
      <c r="L2734" s="7">
        <v>13.051216</v>
      </c>
      <c r="M2734" s="7">
        <v>17.080362999999998</v>
      </c>
      <c r="N2734" s="7">
        <v>28.309985999999999</v>
      </c>
      <c r="O2734" s="7">
        <v>12.58999</v>
      </c>
      <c r="P2734" s="7">
        <v>9.1099899999999998</v>
      </c>
      <c r="Q2734" s="7">
        <v>16.44999</v>
      </c>
      <c r="R2734" s="7">
        <v>8.4899920000000009</v>
      </c>
      <c r="S2734" s="7">
        <v>19.359985000000002</v>
      </c>
      <c r="T2734" s="7"/>
    </row>
    <row r="2735" spans="1:20" x14ac:dyDescent="0.35">
      <c r="A2735" s="6" t="s">
        <v>185</v>
      </c>
      <c r="B2735" s="6" t="s">
        <v>208</v>
      </c>
      <c r="C2735" s="6" t="s">
        <v>752</v>
      </c>
      <c r="D2735" s="6" t="s">
        <v>671</v>
      </c>
      <c r="E2735" s="6" t="s">
        <v>420</v>
      </c>
      <c r="F2735" s="6" t="s">
        <v>425</v>
      </c>
      <c r="G2735" s="6" t="s">
        <v>426</v>
      </c>
      <c r="H2735" s="7">
        <v>0.95103899999999997</v>
      </c>
      <c r="I2735" s="6"/>
      <c r="J2735" s="7">
        <v>0.95103899999999997</v>
      </c>
      <c r="K2735" s="7">
        <v>2.6894640000000001</v>
      </c>
      <c r="L2735" s="7">
        <v>1.790494</v>
      </c>
      <c r="M2735" s="7">
        <v>6.4850370000000002</v>
      </c>
      <c r="N2735" s="7">
        <v>11.579988</v>
      </c>
      <c r="O2735" s="7">
        <v>4.919988</v>
      </c>
      <c r="P2735" s="7">
        <v>4.5199850000000001</v>
      </c>
      <c r="Q2735" s="7">
        <v>2.379988</v>
      </c>
      <c r="R2735" s="7">
        <v>1.2399880000000001</v>
      </c>
      <c r="S2735" s="7">
        <v>2.089985</v>
      </c>
      <c r="T2735" s="7"/>
    </row>
    <row r="2736" spans="1:20" x14ac:dyDescent="0.35">
      <c r="A2736" s="6" t="s">
        <v>185</v>
      </c>
      <c r="B2736" s="6" t="s">
        <v>208</v>
      </c>
      <c r="C2736" s="6" t="s">
        <v>752</v>
      </c>
      <c r="D2736" s="6" t="s">
        <v>671</v>
      </c>
      <c r="E2736" s="6" t="s">
        <v>420</v>
      </c>
      <c r="F2736" s="6" t="s">
        <v>427</v>
      </c>
      <c r="G2736" s="6" t="s">
        <v>428</v>
      </c>
      <c r="H2736" s="6"/>
      <c r="I2736" s="7">
        <v>0.95103899999999997</v>
      </c>
      <c r="J2736" s="6"/>
      <c r="K2736" s="7">
        <v>1.1561220000000001</v>
      </c>
      <c r="L2736" s="7">
        <v>0.90096799999999999</v>
      </c>
      <c r="M2736" s="7">
        <v>5.1734559999999998</v>
      </c>
      <c r="N2736" s="7">
        <v>12.539987999999999</v>
      </c>
      <c r="O2736" s="7">
        <v>5.3299899999999996</v>
      </c>
      <c r="P2736" s="7">
        <v>4.8899900000000001</v>
      </c>
      <c r="Q2736" s="7">
        <v>1.30999</v>
      </c>
      <c r="R2736" s="7">
        <v>0.68998999999999999</v>
      </c>
      <c r="S2736" s="7">
        <v>1.1499900000000001</v>
      </c>
      <c r="T2736" s="7"/>
    </row>
    <row r="2737" spans="1:20" x14ac:dyDescent="0.35">
      <c r="A2737" s="6" t="s">
        <v>185</v>
      </c>
      <c r="B2737" s="6" t="s">
        <v>208</v>
      </c>
      <c r="C2737" s="6" t="s">
        <v>752</v>
      </c>
      <c r="D2737" s="6" t="s">
        <v>671</v>
      </c>
      <c r="E2737" s="6" t="s">
        <v>420</v>
      </c>
      <c r="F2737" s="6" t="s">
        <v>429</v>
      </c>
      <c r="G2737" s="6" t="s">
        <v>430</v>
      </c>
      <c r="H2737" s="6"/>
      <c r="I2737" s="7">
        <v>1.9020779999999999</v>
      </c>
      <c r="J2737" s="7">
        <v>3.8041559999999999</v>
      </c>
      <c r="K2737" s="7">
        <v>2.771506</v>
      </c>
      <c r="L2737" s="7">
        <v>2.633826</v>
      </c>
      <c r="M2737" s="7">
        <v>8.0906929999999999</v>
      </c>
      <c r="N2737" s="7">
        <v>10.309991999999999</v>
      </c>
      <c r="O2737" s="7">
        <v>4.5799880000000002</v>
      </c>
      <c r="P2737" s="7">
        <v>3.3099750000000001</v>
      </c>
      <c r="Q2737" s="7">
        <v>5.4399800000000003</v>
      </c>
      <c r="R2737" s="7">
        <v>2.809984</v>
      </c>
      <c r="S2737" s="7">
        <v>6.3999750000000004</v>
      </c>
      <c r="T2737" s="7"/>
    </row>
    <row r="2738" spans="1:20" x14ac:dyDescent="0.35">
      <c r="A2738" s="6" t="s">
        <v>185</v>
      </c>
      <c r="B2738" s="6" t="s">
        <v>208</v>
      </c>
      <c r="C2738" s="6" t="s">
        <v>752</v>
      </c>
      <c r="D2738" s="6" t="s">
        <v>671</v>
      </c>
      <c r="E2738" s="6" t="s">
        <v>420</v>
      </c>
      <c r="F2738" s="6" t="s">
        <v>431</v>
      </c>
      <c r="G2738" s="6" t="s">
        <v>432</v>
      </c>
      <c r="H2738" s="6"/>
      <c r="I2738" s="7">
        <v>0.95103899999999997</v>
      </c>
      <c r="J2738" s="6"/>
      <c r="K2738" s="7">
        <v>0</v>
      </c>
      <c r="L2738" s="7">
        <v>0.89452900000000002</v>
      </c>
      <c r="M2738" s="7">
        <v>6.255941</v>
      </c>
      <c r="N2738" s="7">
        <v>28.689992</v>
      </c>
      <c r="O2738" s="7">
        <v>12.169994000000001</v>
      </c>
      <c r="P2738" s="7">
        <v>11.149995000000001</v>
      </c>
      <c r="Q2738" s="7">
        <v>5.529992</v>
      </c>
      <c r="R2738" s="7">
        <v>2.8899940000000002</v>
      </c>
      <c r="S2738" s="7">
        <v>4.8699899999999996</v>
      </c>
      <c r="T2738" s="7"/>
    </row>
    <row r="2739" spans="1:20" x14ac:dyDescent="0.35">
      <c r="A2739" s="6" t="s">
        <v>185</v>
      </c>
      <c r="B2739" s="6" t="s">
        <v>208</v>
      </c>
      <c r="C2739" s="6" t="s">
        <v>752</v>
      </c>
      <c r="D2739" s="6" t="s">
        <v>671</v>
      </c>
      <c r="E2739" s="6" t="s">
        <v>420</v>
      </c>
      <c r="F2739" s="6" t="s">
        <v>433</v>
      </c>
      <c r="G2739" s="6" t="s">
        <v>434</v>
      </c>
      <c r="H2739" s="6"/>
      <c r="I2739" s="6"/>
      <c r="J2739" s="6"/>
      <c r="K2739" s="7">
        <v>0</v>
      </c>
      <c r="L2739" s="7">
        <v>0</v>
      </c>
      <c r="M2739" s="7">
        <v>0</v>
      </c>
      <c r="N2739" s="7">
        <v>21.029992</v>
      </c>
      <c r="O2739" s="7">
        <v>8.9199959999999994</v>
      </c>
      <c r="P2739" s="7">
        <v>8.1799949999999999</v>
      </c>
      <c r="Q2739" s="7">
        <v>4.3299919999999998</v>
      </c>
      <c r="R2739" s="7">
        <v>2.259992</v>
      </c>
      <c r="S2739" s="7">
        <v>3.8099949999999998</v>
      </c>
      <c r="T2739" s="7"/>
    </row>
    <row r="2740" spans="1:20" x14ac:dyDescent="0.35">
      <c r="A2740" s="6" t="s">
        <v>185</v>
      </c>
      <c r="B2740" s="6" t="s">
        <v>208</v>
      </c>
      <c r="C2740" s="6" t="s">
        <v>752</v>
      </c>
      <c r="D2740" s="6" t="s">
        <v>671</v>
      </c>
      <c r="E2740" s="6" t="s">
        <v>420</v>
      </c>
      <c r="F2740" s="6" t="s">
        <v>435</v>
      </c>
      <c r="G2740" s="6" t="s">
        <v>436</v>
      </c>
      <c r="H2740" s="6"/>
      <c r="I2740" s="6"/>
      <c r="J2740" s="6"/>
      <c r="K2740" s="7">
        <v>1.124735</v>
      </c>
      <c r="L2740" s="7">
        <v>0</v>
      </c>
      <c r="M2740" s="7">
        <v>0</v>
      </c>
      <c r="N2740" s="7">
        <v>0</v>
      </c>
      <c r="O2740" s="7">
        <v>0</v>
      </c>
      <c r="P2740" s="7">
        <v>0</v>
      </c>
      <c r="Q2740" s="7">
        <v>0</v>
      </c>
      <c r="R2740" s="7">
        <v>0</v>
      </c>
      <c r="S2740" s="7">
        <v>0</v>
      </c>
      <c r="T2740" s="7"/>
    </row>
    <row r="2741" spans="1:20" x14ac:dyDescent="0.35">
      <c r="A2741" s="6" t="s">
        <v>185</v>
      </c>
      <c r="B2741" s="6" t="s">
        <v>208</v>
      </c>
      <c r="C2741" s="6" t="s">
        <v>752</v>
      </c>
      <c r="D2741" s="6" t="s">
        <v>671</v>
      </c>
      <c r="E2741" s="6" t="s">
        <v>420</v>
      </c>
      <c r="F2741" s="6" t="s">
        <v>437</v>
      </c>
      <c r="G2741" s="6" t="s">
        <v>438</v>
      </c>
      <c r="H2741" s="6"/>
      <c r="I2741" s="6"/>
      <c r="J2741" s="6"/>
      <c r="K2741" s="7">
        <v>0</v>
      </c>
      <c r="L2741" s="7">
        <v>0</v>
      </c>
      <c r="M2741" s="7">
        <v>0</v>
      </c>
      <c r="N2741" s="7">
        <v>21.840326000000001</v>
      </c>
      <c r="O2741" s="7">
        <v>4.4666420000000002</v>
      </c>
      <c r="P2741" s="7">
        <v>4.5831350000000004</v>
      </c>
      <c r="Q2741" s="7">
        <v>3.4209160000000001</v>
      </c>
      <c r="R2741" s="7">
        <v>1.325056</v>
      </c>
      <c r="S2741" s="7">
        <v>1.668755</v>
      </c>
      <c r="T2741" s="7"/>
    </row>
    <row r="2742" spans="1:20" x14ac:dyDescent="0.35">
      <c r="A2742" s="6" t="s">
        <v>185</v>
      </c>
      <c r="B2742" s="6" t="s">
        <v>208</v>
      </c>
      <c r="C2742" s="6" t="s">
        <v>752</v>
      </c>
      <c r="D2742" s="6" t="s">
        <v>671</v>
      </c>
      <c r="E2742" s="6" t="s">
        <v>439</v>
      </c>
      <c r="F2742" s="6" t="s">
        <v>440</v>
      </c>
      <c r="G2742" s="6" t="s">
        <v>441</v>
      </c>
      <c r="H2742" s="7">
        <v>14.265587999999999</v>
      </c>
      <c r="I2742" s="7">
        <v>9.5103919999999995</v>
      </c>
      <c r="J2742" s="7">
        <v>21.398382000000002</v>
      </c>
      <c r="K2742" s="7">
        <v>4.9654680000000004</v>
      </c>
      <c r="L2742" s="7">
        <v>22.168030999999999</v>
      </c>
      <c r="M2742" s="7">
        <v>36.564816</v>
      </c>
      <c r="N2742" s="7">
        <v>16.425450000000001</v>
      </c>
      <c r="O2742" s="7">
        <v>7.5302980000000002</v>
      </c>
      <c r="P2742" s="7">
        <v>9.7950479999999995</v>
      </c>
      <c r="Q2742" s="7">
        <v>13.1281</v>
      </c>
      <c r="R2742" s="7">
        <v>8.9547779999999992</v>
      </c>
      <c r="S2742" s="7">
        <v>14.000674999999999</v>
      </c>
      <c r="T2742" s="7"/>
    </row>
    <row r="2743" spans="1:20" x14ac:dyDescent="0.35">
      <c r="A2743" s="6" t="s">
        <v>185</v>
      </c>
      <c r="B2743" s="6" t="s">
        <v>208</v>
      </c>
      <c r="C2743" s="6" t="s">
        <v>752</v>
      </c>
      <c r="D2743" s="6" t="s">
        <v>671</v>
      </c>
      <c r="E2743" s="6" t="s">
        <v>439</v>
      </c>
      <c r="F2743" s="6" t="s">
        <v>442</v>
      </c>
      <c r="G2743" s="6" t="s">
        <v>443</v>
      </c>
      <c r="H2743" s="7">
        <v>19.020779999999998</v>
      </c>
      <c r="I2743" s="7">
        <v>11.412468000000001</v>
      </c>
      <c r="J2743" s="7">
        <v>17.118701999999999</v>
      </c>
      <c r="K2743" s="7">
        <v>8.5872759999999992</v>
      </c>
      <c r="L2743" s="7">
        <v>31.858946</v>
      </c>
      <c r="M2743" s="7">
        <v>128.10770400000001</v>
      </c>
      <c r="N2743" s="7">
        <v>78.623403999999994</v>
      </c>
      <c r="O2743" s="7">
        <v>45.058239999999998</v>
      </c>
      <c r="P2743" s="7">
        <v>47.386046</v>
      </c>
      <c r="Q2743" s="7">
        <v>74.536447999999993</v>
      </c>
      <c r="R2743" s="7">
        <v>43.726723999999997</v>
      </c>
      <c r="S2743" s="7">
        <v>86.549283000000003</v>
      </c>
      <c r="T2743" s="7"/>
    </row>
    <row r="2744" spans="1:20" x14ac:dyDescent="0.35">
      <c r="A2744" s="6" t="s">
        <v>185</v>
      </c>
      <c r="B2744" s="6" t="s">
        <v>208</v>
      </c>
      <c r="C2744" s="6" t="s">
        <v>752</v>
      </c>
      <c r="D2744" s="6" t="s">
        <v>671</v>
      </c>
      <c r="E2744" s="6" t="s">
        <v>439</v>
      </c>
      <c r="F2744" s="6" t="s">
        <v>444</v>
      </c>
      <c r="G2744" s="6" t="s">
        <v>445</v>
      </c>
      <c r="H2744" s="6"/>
      <c r="I2744" s="6"/>
      <c r="J2744" s="6"/>
      <c r="K2744" s="7">
        <v>0</v>
      </c>
      <c r="L2744" s="7">
        <v>0</v>
      </c>
      <c r="M2744" s="7">
        <v>0</v>
      </c>
      <c r="N2744" s="7">
        <v>0.44009199999999998</v>
      </c>
      <c r="O2744" s="7">
        <v>0.21360899999999999</v>
      </c>
      <c r="P2744" s="7">
        <v>0.28458</v>
      </c>
      <c r="Q2744" s="7">
        <v>0.25863799999999998</v>
      </c>
      <c r="R2744" s="7">
        <v>0.17801</v>
      </c>
      <c r="S2744" s="7">
        <v>0.40127299999999999</v>
      </c>
      <c r="T2744" s="7"/>
    </row>
    <row r="2745" spans="1:20" x14ac:dyDescent="0.35">
      <c r="A2745" s="6" t="s">
        <v>185</v>
      </c>
      <c r="B2745" s="6" t="s">
        <v>208</v>
      </c>
      <c r="C2745" s="6" t="s">
        <v>752</v>
      </c>
      <c r="D2745" s="6" t="s">
        <v>671</v>
      </c>
      <c r="E2745" s="6" t="s">
        <v>439</v>
      </c>
      <c r="F2745" s="6" t="s">
        <v>446</v>
      </c>
      <c r="G2745" s="6" t="s">
        <v>447</v>
      </c>
      <c r="H2745" s="6"/>
      <c r="I2745" s="7">
        <v>2.3775979999999999</v>
      </c>
      <c r="J2745" s="7">
        <v>2.3775979999999999</v>
      </c>
      <c r="K2745" s="7">
        <v>2.3775979999999999</v>
      </c>
      <c r="L2745" s="7">
        <v>0</v>
      </c>
      <c r="M2745" s="7">
        <v>0</v>
      </c>
      <c r="N2745" s="7">
        <v>0</v>
      </c>
      <c r="O2745" s="7">
        <v>0</v>
      </c>
      <c r="P2745" s="7">
        <v>0</v>
      </c>
      <c r="Q2745" s="7">
        <v>0</v>
      </c>
      <c r="R2745" s="7">
        <v>0</v>
      </c>
      <c r="S2745" s="7">
        <v>0</v>
      </c>
      <c r="T2745" s="7"/>
    </row>
    <row r="2746" spans="1:20" x14ac:dyDescent="0.35">
      <c r="A2746" s="6" t="s">
        <v>185</v>
      </c>
      <c r="B2746" s="6" t="s">
        <v>208</v>
      </c>
      <c r="C2746" s="6" t="s">
        <v>752</v>
      </c>
      <c r="D2746" s="6" t="s">
        <v>671</v>
      </c>
      <c r="E2746" s="6" t="s">
        <v>439</v>
      </c>
      <c r="F2746" s="6" t="s">
        <v>448</v>
      </c>
      <c r="G2746" s="6" t="s">
        <v>449</v>
      </c>
      <c r="H2746" s="6"/>
      <c r="I2746" s="6"/>
      <c r="J2746" s="7">
        <v>14.793939999999999</v>
      </c>
      <c r="K2746" s="7">
        <v>0</v>
      </c>
      <c r="L2746" s="7">
        <v>0</v>
      </c>
      <c r="M2746" s="7">
        <v>0</v>
      </c>
      <c r="N2746" s="7">
        <v>0</v>
      </c>
      <c r="O2746" s="7">
        <v>0</v>
      </c>
      <c r="P2746" s="7">
        <v>0</v>
      </c>
      <c r="Q2746" s="7">
        <v>0</v>
      </c>
      <c r="R2746" s="7">
        <v>0</v>
      </c>
      <c r="S2746" s="7">
        <v>0</v>
      </c>
      <c r="T2746" s="7"/>
    </row>
    <row r="2747" spans="1:20" x14ac:dyDescent="0.35">
      <c r="A2747" s="6" t="s">
        <v>185</v>
      </c>
      <c r="B2747" s="6" t="s">
        <v>208</v>
      </c>
      <c r="C2747" s="6" t="s">
        <v>752</v>
      </c>
      <c r="D2747" s="6" t="s">
        <v>671</v>
      </c>
      <c r="E2747" s="6" t="s">
        <v>439</v>
      </c>
      <c r="F2747" s="6" t="s">
        <v>450</v>
      </c>
      <c r="G2747" s="6" t="s">
        <v>451</v>
      </c>
      <c r="H2747" s="7">
        <v>10.5671</v>
      </c>
      <c r="I2747" s="7">
        <v>14.793939999999999</v>
      </c>
      <c r="J2747" s="7">
        <v>198.66148000000001</v>
      </c>
      <c r="K2747" s="7">
        <v>31.851148999999999</v>
      </c>
      <c r="L2747" s="7">
        <v>22.108920000000001</v>
      </c>
      <c r="M2747" s="7">
        <v>72.938440999999997</v>
      </c>
      <c r="N2747" s="7">
        <v>44.311369999999997</v>
      </c>
      <c r="O2747" s="7">
        <v>26.468679999999999</v>
      </c>
      <c r="P2747" s="7">
        <v>28.212928000000002</v>
      </c>
      <c r="Q2747" s="7">
        <v>23.366554000000001</v>
      </c>
      <c r="R2747" s="7">
        <v>20.609601999999999</v>
      </c>
      <c r="S2747" s="7">
        <v>45.634689000000002</v>
      </c>
      <c r="T2747" s="7"/>
    </row>
    <row r="2748" spans="1:20" x14ac:dyDescent="0.35">
      <c r="A2748" s="6" t="s">
        <v>185</v>
      </c>
      <c r="B2748" s="6" t="s">
        <v>208</v>
      </c>
      <c r="C2748" s="6" t="s">
        <v>752</v>
      </c>
      <c r="D2748" s="6" t="s">
        <v>671</v>
      </c>
      <c r="E2748" s="6" t="s">
        <v>439</v>
      </c>
      <c r="F2748" s="6" t="s">
        <v>452</v>
      </c>
      <c r="G2748" s="6" t="s">
        <v>453</v>
      </c>
      <c r="H2748" s="6"/>
      <c r="I2748" s="7">
        <v>60.866495999999998</v>
      </c>
      <c r="J2748" s="6"/>
      <c r="K2748" s="7">
        <v>0</v>
      </c>
      <c r="L2748" s="7">
        <v>0</v>
      </c>
      <c r="M2748" s="7">
        <v>0</v>
      </c>
      <c r="N2748" s="7">
        <v>0</v>
      </c>
      <c r="O2748" s="7">
        <v>0</v>
      </c>
      <c r="P2748" s="7">
        <v>0</v>
      </c>
      <c r="Q2748" s="7">
        <v>0</v>
      </c>
      <c r="R2748" s="7">
        <v>0</v>
      </c>
      <c r="S2748" s="7">
        <v>0</v>
      </c>
      <c r="T2748" s="7"/>
    </row>
    <row r="2749" spans="1:20" x14ac:dyDescent="0.35">
      <c r="A2749" s="6" t="s">
        <v>185</v>
      </c>
      <c r="B2749" s="6" t="s">
        <v>208</v>
      </c>
      <c r="C2749" s="6" t="s">
        <v>752</v>
      </c>
      <c r="D2749" s="6" t="s">
        <v>671</v>
      </c>
      <c r="E2749" s="6" t="s">
        <v>439</v>
      </c>
      <c r="F2749" s="6" t="s">
        <v>454</v>
      </c>
      <c r="G2749" s="6" t="s">
        <v>455</v>
      </c>
      <c r="H2749" s="6"/>
      <c r="I2749" s="7">
        <v>1.9020779999999999</v>
      </c>
      <c r="J2749" s="7">
        <v>123.63507</v>
      </c>
      <c r="K2749" s="7">
        <v>15.116528000000001</v>
      </c>
      <c r="L2749" s="7">
        <v>2.9294799999999999</v>
      </c>
      <c r="M2749" s="7">
        <v>21.571245000000001</v>
      </c>
      <c r="N2749" s="7">
        <v>16.187218000000001</v>
      </c>
      <c r="O2749" s="7">
        <v>8.8945600000000002</v>
      </c>
      <c r="P2749" s="7">
        <v>13.037729000000001</v>
      </c>
      <c r="Q2749" s="7">
        <v>9.2527080000000002</v>
      </c>
      <c r="R2749" s="7">
        <v>5.5049939999999999</v>
      </c>
      <c r="S2749" s="7">
        <v>10.952095</v>
      </c>
      <c r="T2749" s="7"/>
    </row>
    <row r="2750" spans="1:20" x14ac:dyDescent="0.35">
      <c r="A2750" s="6" t="s">
        <v>185</v>
      </c>
      <c r="B2750" s="6" t="s">
        <v>208</v>
      </c>
      <c r="C2750" s="6" t="s">
        <v>752</v>
      </c>
      <c r="D2750" s="6" t="s">
        <v>671</v>
      </c>
      <c r="E2750" s="6" t="s">
        <v>439</v>
      </c>
      <c r="F2750" s="6" t="s">
        <v>456</v>
      </c>
      <c r="G2750" s="6" t="s">
        <v>457</v>
      </c>
      <c r="H2750" s="7">
        <v>1.9020779999999999</v>
      </c>
      <c r="I2750" s="7">
        <v>53.258184</v>
      </c>
      <c r="J2750" s="7">
        <v>24.727014</v>
      </c>
      <c r="K2750" s="7">
        <v>5.2376940000000003</v>
      </c>
      <c r="L2750" s="7">
        <v>51.151184000000001</v>
      </c>
      <c r="M2750" s="7">
        <v>22.315079999999998</v>
      </c>
      <c r="N2750" s="7">
        <v>12.189722</v>
      </c>
      <c r="O2750" s="7">
        <v>6.6578280000000003</v>
      </c>
      <c r="P2750" s="7">
        <v>6.8990390000000001</v>
      </c>
      <c r="Q2750" s="7">
        <v>6.5746180000000001</v>
      </c>
      <c r="R2750" s="7">
        <v>4.1964439999999996</v>
      </c>
      <c r="S2750" s="7">
        <v>8.4606929999999991</v>
      </c>
      <c r="T2750" s="7"/>
    </row>
    <row r="2751" spans="1:20" x14ac:dyDescent="0.35">
      <c r="A2751" s="6" t="s">
        <v>185</v>
      </c>
      <c r="B2751" s="6" t="s">
        <v>208</v>
      </c>
      <c r="C2751" s="6" t="s">
        <v>752</v>
      </c>
      <c r="D2751" s="6" t="s">
        <v>671</v>
      </c>
      <c r="E2751" s="6" t="s">
        <v>439</v>
      </c>
      <c r="F2751" s="6" t="s">
        <v>458</v>
      </c>
      <c r="G2751" s="6" t="s">
        <v>459</v>
      </c>
      <c r="H2751" s="6"/>
      <c r="I2751" s="6"/>
      <c r="J2751" s="7">
        <v>0</v>
      </c>
      <c r="K2751" s="7">
        <v>2.3124889999999998</v>
      </c>
      <c r="L2751" s="7">
        <v>0</v>
      </c>
      <c r="M2751" s="7">
        <v>0</v>
      </c>
      <c r="N2751" s="7">
        <v>9.0412099999999995</v>
      </c>
      <c r="O2751" s="7">
        <v>5.2218679999999997</v>
      </c>
      <c r="P2751" s="7">
        <v>5.4386989999999997</v>
      </c>
      <c r="Q2751" s="7">
        <v>3.7894960000000002</v>
      </c>
      <c r="R2751" s="7">
        <v>2.5148440000000001</v>
      </c>
      <c r="S2751" s="7">
        <v>4.119065</v>
      </c>
      <c r="T2751" s="7"/>
    </row>
    <row r="2752" spans="1:20" x14ac:dyDescent="0.35">
      <c r="A2752" s="6" t="s">
        <v>185</v>
      </c>
      <c r="B2752" s="6" t="s">
        <v>208</v>
      </c>
      <c r="C2752" s="6" t="s">
        <v>752</v>
      </c>
      <c r="D2752" s="6" t="s">
        <v>671</v>
      </c>
      <c r="E2752" s="6" t="s">
        <v>439</v>
      </c>
      <c r="F2752" s="6" t="s">
        <v>460</v>
      </c>
      <c r="G2752" s="6" t="s">
        <v>461</v>
      </c>
      <c r="H2752" s="6"/>
      <c r="I2752" s="6"/>
      <c r="J2752" s="6"/>
      <c r="K2752" s="7">
        <v>0.76269600000000004</v>
      </c>
      <c r="L2752" s="7">
        <v>0</v>
      </c>
      <c r="M2752" s="7">
        <v>0</v>
      </c>
      <c r="N2752" s="7">
        <v>5.89419</v>
      </c>
      <c r="O2752" s="7">
        <v>4.1560569999999997</v>
      </c>
      <c r="P2752" s="7">
        <v>4.504607</v>
      </c>
      <c r="Q2752" s="7">
        <v>4.4732729999999998</v>
      </c>
      <c r="R2752" s="7">
        <v>2.7395689999999999</v>
      </c>
      <c r="S2752" s="7">
        <v>4.6852010000000002</v>
      </c>
      <c r="T2752" s="7"/>
    </row>
    <row r="2753" spans="1:20" x14ac:dyDescent="0.35">
      <c r="A2753" s="6" t="s">
        <v>185</v>
      </c>
      <c r="B2753" s="6" t="s">
        <v>208</v>
      </c>
      <c r="C2753" s="6" t="s">
        <v>752</v>
      </c>
      <c r="D2753" s="6" t="s">
        <v>671</v>
      </c>
      <c r="E2753" s="6" t="s">
        <v>439</v>
      </c>
      <c r="F2753" s="6" t="s">
        <v>462</v>
      </c>
      <c r="G2753" s="6" t="s">
        <v>463</v>
      </c>
      <c r="H2753" s="6"/>
      <c r="I2753" s="6"/>
      <c r="J2753" s="6"/>
      <c r="K2753" s="7">
        <v>0</v>
      </c>
      <c r="L2753" s="7">
        <v>0</v>
      </c>
      <c r="M2753" s="7">
        <v>0</v>
      </c>
      <c r="N2753" s="7">
        <v>10.57192</v>
      </c>
      <c r="O2753" s="7">
        <v>7.4117499999999996</v>
      </c>
      <c r="P2753" s="7">
        <v>6.0862350000000003</v>
      </c>
      <c r="Q2753" s="7">
        <v>5.4895990000000001</v>
      </c>
      <c r="R2753" s="7">
        <v>3.4001899999999998</v>
      </c>
      <c r="S2753" s="7">
        <v>6.2969299999999997</v>
      </c>
      <c r="T2753" s="7"/>
    </row>
    <row r="2754" spans="1:20" x14ac:dyDescent="0.35">
      <c r="A2754" s="6" t="s">
        <v>185</v>
      </c>
      <c r="B2754" s="6" t="s">
        <v>208</v>
      </c>
      <c r="C2754" s="6" t="s">
        <v>752</v>
      </c>
      <c r="D2754" s="6" t="s">
        <v>671</v>
      </c>
      <c r="E2754" s="6" t="s">
        <v>439</v>
      </c>
      <c r="F2754" s="6" t="s">
        <v>464</v>
      </c>
      <c r="G2754" s="6" t="s">
        <v>465</v>
      </c>
      <c r="H2754" s="6"/>
      <c r="I2754" s="7">
        <v>2.3775979999999999</v>
      </c>
      <c r="J2754" s="7">
        <v>2.3775979999999999</v>
      </c>
      <c r="K2754" s="7">
        <v>3.3034759999999999</v>
      </c>
      <c r="L2754" s="7">
        <v>3.7686039999999998</v>
      </c>
      <c r="M2754" s="7">
        <v>5.216685</v>
      </c>
      <c r="N2754" s="7">
        <v>6.0448880000000003</v>
      </c>
      <c r="O2754" s="7">
        <v>2.3932959999999999</v>
      </c>
      <c r="P2754" s="7">
        <v>2.9534210000000001</v>
      </c>
      <c r="Q2754" s="7">
        <v>5.1467859999999996</v>
      </c>
      <c r="R2754" s="7">
        <v>3.5291760000000001</v>
      </c>
      <c r="S2754" s="7">
        <v>5.5235000000000003</v>
      </c>
      <c r="T2754" s="7"/>
    </row>
    <row r="2755" spans="1:20" x14ac:dyDescent="0.35">
      <c r="A2755" s="6" t="s">
        <v>185</v>
      </c>
      <c r="B2755" s="6" t="s">
        <v>208</v>
      </c>
      <c r="C2755" s="6" t="s">
        <v>752</v>
      </c>
      <c r="D2755" s="6" t="s">
        <v>671</v>
      </c>
      <c r="E2755" s="6" t="s">
        <v>439</v>
      </c>
      <c r="F2755" s="6" t="s">
        <v>468</v>
      </c>
      <c r="G2755" s="6" t="s">
        <v>469</v>
      </c>
      <c r="H2755" s="7">
        <v>2.0922869999999998</v>
      </c>
      <c r="I2755" s="7">
        <v>2.7897159999999999</v>
      </c>
      <c r="J2755" s="7">
        <v>6.9742899999999999</v>
      </c>
      <c r="K2755" s="7">
        <v>5.8140349999999996</v>
      </c>
      <c r="L2755" s="7">
        <v>6.9764369999999998</v>
      </c>
      <c r="M2755" s="7">
        <v>52.068556999999998</v>
      </c>
      <c r="N2755" s="7">
        <v>46.793717000000001</v>
      </c>
      <c r="O2755" s="7">
        <v>32.558337000000002</v>
      </c>
      <c r="P2755" s="7">
        <v>34.694799000000003</v>
      </c>
      <c r="Q2755" s="7">
        <v>26.946159000000002</v>
      </c>
      <c r="R2755" s="7">
        <v>15.656039</v>
      </c>
      <c r="S2755" s="7">
        <v>28.325959000000001</v>
      </c>
      <c r="T2755" s="7"/>
    </row>
    <row r="2756" spans="1:20" x14ac:dyDescent="0.35">
      <c r="A2756" s="6" t="s">
        <v>185</v>
      </c>
      <c r="B2756" s="6" t="s">
        <v>208</v>
      </c>
      <c r="C2756" s="6" t="s">
        <v>752</v>
      </c>
      <c r="D2756" s="6" t="s">
        <v>671</v>
      </c>
      <c r="E2756" s="6" t="s">
        <v>439</v>
      </c>
      <c r="F2756" s="6" t="s">
        <v>470</v>
      </c>
      <c r="G2756" s="6" t="s">
        <v>471</v>
      </c>
      <c r="H2756" s="7">
        <v>2.1134200000000001</v>
      </c>
      <c r="I2756" s="7">
        <v>2.1134200000000001</v>
      </c>
      <c r="J2756" s="7">
        <v>4.2268400000000002</v>
      </c>
      <c r="K2756" s="7">
        <v>4.1422179999999997</v>
      </c>
      <c r="L2756" s="7">
        <v>9.295026</v>
      </c>
      <c r="M2756" s="7">
        <v>68.432950000000005</v>
      </c>
      <c r="N2756" s="7">
        <v>67.573498000000001</v>
      </c>
      <c r="O2756" s="7">
        <v>40.938673999999999</v>
      </c>
      <c r="P2756" s="7">
        <v>43.336556000000002</v>
      </c>
      <c r="Q2756" s="7">
        <v>38.551783999999998</v>
      </c>
      <c r="R2756" s="7">
        <v>23.484054</v>
      </c>
      <c r="S2756" s="7">
        <v>43.484271999999997</v>
      </c>
      <c r="T2756" s="7"/>
    </row>
    <row r="2757" spans="1:20" x14ac:dyDescent="0.35">
      <c r="A2757" s="6" t="s">
        <v>185</v>
      </c>
      <c r="B2757" s="6" t="s">
        <v>208</v>
      </c>
      <c r="C2757" s="6" t="s">
        <v>752</v>
      </c>
      <c r="D2757" s="6" t="s">
        <v>671</v>
      </c>
      <c r="E2757" s="6" t="s">
        <v>472</v>
      </c>
      <c r="F2757" s="6" t="s">
        <v>473</v>
      </c>
      <c r="G2757" s="6" t="s">
        <v>474</v>
      </c>
      <c r="H2757" s="7">
        <v>12.68052</v>
      </c>
      <c r="I2757" s="7">
        <v>44.381819999999998</v>
      </c>
      <c r="J2757" s="7">
        <v>4.7551949999999996</v>
      </c>
      <c r="K2757" s="7">
        <v>6.4206000000000003</v>
      </c>
      <c r="L2757" s="7">
        <v>33.970267999999997</v>
      </c>
      <c r="M2757" s="7">
        <v>17.982831000000001</v>
      </c>
      <c r="N2757" s="7">
        <v>12.419292</v>
      </c>
      <c r="O2757" s="7">
        <v>7.8092949999999997</v>
      </c>
      <c r="P2757" s="7">
        <v>7.2618869999999998</v>
      </c>
      <c r="Q2757" s="7">
        <v>6.6488040000000002</v>
      </c>
      <c r="R2757" s="7">
        <v>4.8444159999999998</v>
      </c>
      <c r="S2757" s="7">
        <v>9.2208240000000004</v>
      </c>
      <c r="T2757" s="7"/>
    </row>
    <row r="2758" spans="1:20" x14ac:dyDescent="0.35">
      <c r="A2758" s="6" t="s">
        <v>185</v>
      </c>
      <c r="B2758" s="6" t="s">
        <v>208</v>
      </c>
      <c r="C2758" s="6" t="s">
        <v>752</v>
      </c>
      <c r="D2758" s="6" t="s">
        <v>671</v>
      </c>
      <c r="E2758" s="6" t="s">
        <v>472</v>
      </c>
      <c r="F2758" s="6" t="s">
        <v>475</v>
      </c>
      <c r="G2758" s="6" t="s">
        <v>476</v>
      </c>
      <c r="H2758" s="6"/>
      <c r="I2758" s="7">
        <v>3.1701299999999999</v>
      </c>
      <c r="J2758" s="7">
        <v>3.1701299999999999</v>
      </c>
      <c r="K2758" s="7">
        <v>2.9697369999999998</v>
      </c>
      <c r="L2758" s="7">
        <v>3.6214040000000001</v>
      </c>
      <c r="M2758" s="7">
        <v>20.788481000000001</v>
      </c>
      <c r="N2758" s="7">
        <v>10.068898000000001</v>
      </c>
      <c r="O2758" s="7">
        <v>6.3147760000000002</v>
      </c>
      <c r="P2758" s="7">
        <v>5.890943</v>
      </c>
      <c r="Q2758" s="7">
        <v>5.269196</v>
      </c>
      <c r="R2758" s="7">
        <v>3.8266230000000001</v>
      </c>
      <c r="S2758" s="7">
        <v>7.3048380000000002</v>
      </c>
      <c r="T2758" s="7"/>
    </row>
    <row r="2759" spans="1:20" x14ac:dyDescent="0.35">
      <c r="A2759" s="6" t="s">
        <v>185</v>
      </c>
      <c r="B2759" s="6" t="s">
        <v>208</v>
      </c>
      <c r="C2759" s="6" t="s">
        <v>752</v>
      </c>
      <c r="D2759" s="6" t="s">
        <v>671</v>
      </c>
      <c r="E2759" s="6" t="s">
        <v>472</v>
      </c>
      <c r="F2759" s="6" t="s">
        <v>477</v>
      </c>
      <c r="G2759" s="6" t="s">
        <v>478</v>
      </c>
      <c r="H2759" s="6"/>
      <c r="I2759" s="7">
        <v>2.1134200000000001</v>
      </c>
      <c r="J2759" s="7">
        <v>2.1134200000000001</v>
      </c>
      <c r="K2759" s="7">
        <v>1.6261909999999999</v>
      </c>
      <c r="L2759" s="7">
        <v>3.9732769999999999</v>
      </c>
      <c r="M2759" s="7">
        <v>33.660837999999998</v>
      </c>
      <c r="N2759" s="7">
        <v>15.813988999999999</v>
      </c>
      <c r="O2759" s="7">
        <v>7.6598009999999999</v>
      </c>
      <c r="P2759" s="7">
        <v>7.5052390000000004</v>
      </c>
      <c r="Q2759" s="7">
        <v>10.809856</v>
      </c>
      <c r="R2759" s="7">
        <v>6.7508020000000002</v>
      </c>
      <c r="S2759" s="7">
        <v>14.96865</v>
      </c>
      <c r="T2759" s="7"/>
    </row>
    <row r="2760" spans="1:20" x14ac:dyDescent="0.35">
      <c r="A2760" s="6" t="s">
        <v>185</v>
      </c>
      <c r="B2760" s="6" t="s">
        <v>208</v>
      </c>
      <c r="C2760" s="6" t="s">
        <v>752</v>
      </c>
      <c r="D2760" s="6" t="s">
        <v>671</v>
      </c>
      <c r="E2760" s="6" t="s">
        <v>472</v>
      </c>
      <c r="F2760" s="6" t="s">
        <v>479</v>
      </c>
      <c r="G2760" s="6" t="s">
        <v>480</v>
      </c>
      <c r="H2760" s="6"/>
      <c r="I2760" s="7">
        <v>3.1701299999999999</v>
      </c>
      <c r="J2760" s="6"/>
      <c r="K2760" s="7">
        <v>0</v>
      </c>
      <c r="L2760" s="7">
        <v>2.969274</v>
      </c>
      <c r="M2760" s="7">
        <v>22.532478000000001</v>
      </c>
      <c r="N2760" s="7">
        <v>22.240200999999999</v>
      </c>
      <c r="O2760" s="7">
        <v>10.750481000000001</v>
      </c>
      <c r="P2760" s="7">
        <v>10.565045</v>
      </c>
      <c r="Q2760" s="7">
        <v>12.985284</v>
      </c>
      <c r="R2760" s="7">
        <v>8.0958600000000001</v>
      </c>
      <c r="S2760" s="7">
        <v>17.997357999999998</v>
      </c>
      <c r="T2760" s="7"/>
    </row>
    <row r="2761" spans="1:20" x14ac:dyDescent="0.35">
      <c r="A2761" s="6" t="s">
        <v>185</v>
      </c>
      <c r="B2761" s="6" t="s">
        <v>208</v>
      </c>
      <c r="C2761" s="6" t="s">
        <v>752</v>
      </c>
      <c r="D2761" s="6" t="s">
        <v>671</v>
      </c>
      <c r="E2761" s="6" t="s">
        <v>472</v>
      </c>
      <c r="F2761" s="6" t="s">
        <v>481</v>
      </c>
      <c r="G2761" s="6" t="s">
        <v>482</v>
      </c>
      <c r="H2761" s="6"/>
      <c r="I2761" s="6"/>
      <c r="J2761" s="7">
        <v>2.1134200000000001</v>
      </c>
      <c r="K2761" s="7">
        <v>1.2945500000000001</v>
      </c>
      <c r="L2761" s="7">
        <v>1.749838</v>
      </c>
      <c r="M2761" s="7">
        <v>20.103643999999999</v>
      </c>
      <c r="N2761" s="7">
        <v>11.192496</v>
      </c>
      <c r="O2761" s="7">
        <v>6.9225320000000004</v>
      </c>
      <c r="P2761" s="7">
        <v>6.1840060000000001</v>
      </c>
      <c r="Q2761" s="7">
        <v>7.3630000000000004</v>
      </c>
      <c r="R2761" s="7">
        <v>4.5269680000000001</v>
      </c>
      <c r="S2761" s="7">
        <v>8.8414900000000003</v>
      </c>
      <c r="T2761" s="7"/>
    </row>
    <row r="2762" spans="1:20" x14ac:dyDescent="0.35">
      <c r="A2762" s="6" t="s">
        <v>185</v>
      </c>
      <c r="B2762" s="6" t="s">
        <v>208</v>
      </c>
      <c r="C2762" s="6" t="s">
        <v>752</v>
      </c>
      <c r="D2762" s="6" t="s">
        <v>671</v>
      </c>
      <c r="E2762" s="6" t="s">
        <v>472</v>
      </c>
      <c r="F2762" s="6" t="s">
        <v>483</v>
      </c>
      <c r="G2762" s="6" t="s">
        <v>484</v>
      </c>
      <c r="H2762" s="7">
        <v>1.5850649999999999</v>
      </c>
      <c r="I2762" s="7">
        <v>30.116235</v>
      </c>
      <c r="J2762" s="7">
        <v>3.1701299999999999</v>
      </c>
      <c r="K2762" s="7">
        <v>2.9688289999999999</v>
      </c>
      <c r="L2762" s="7">
        <v>19.796659999999999</v>
      </c>
      <c r="M2762" s="7">
        <v>21.250798</v>
      </c>
      <c r="N2762" s="7">
        <v>11.132816</v>
      </c>
      <c r="O2762" s="7">
        <v>7.0122260000000001</v>
      </c>
      <c r="P2762" s="7">
        <v>6.5118369999999999</v>
      </c>
      <c r="Q2762" s="7">
        <v>5.2285019999999998</v>
      </c>
      <c r="R2762" s="7">
        <v>3.796948</v>
      </c>
      <c r="S2762" s="7">
        <v>7.2349300000000003</v>
      </c>
      <c r="T2762" s="7"/>
    </row>
    <row r="2763" spans="1:20" x14ac:dyDescent="0.35">
      <c r="A2763" s="6" t="s">
        <v>185</v>
      </c>
      <c r="B2763" s="6" t="s">
        <v>208</v>
      </c>
      <c r="C2763" s="6" t="s">
        <v>752</v>
      </c>
      <c r="D2763" s="6" t="s">
        <v>671</v>
      </c>
      <c r="E2763" s="6" t="s">
        <v>472</v>
      </c>
      <c r="F2763" s="6" t="s">
        <v>485</v>
      </c>
      <c r="G2763" s="6" t="s">
        <v>486</v>
      </c>
      <c r="H2763" s="6"/>
      <c r="I2763" s="7">
        <v>9.5103899999999992</v>
      </c>
      <c r="J2763" s="6"/>
      <c r="K2763" s="7">
        <v>0</v>
      </c>
      <c r="L2763" s="7">
        <v>8.8559990000000006</v>
      </c>
      <c r="M2763" s="7">
        <v>15.790797</v>
      </c>
      <c r="N2763" s="7">
        <v>12.498794999999999</v>
      </c>
      <c r="O2763" s="7">
        <v>6.0457450000000001</v>
      </c>
      <c r="P2763" s="7">
        <v>5.940652</v>
      </c>
      <c r="Q2763" s="7">
        <v>6.556889</v>
      </c>
      <c r="R2763" s="7">
        <v>4.0806079999999998</v>
      </c>
      <c r="S2763" s="7">
        <v>9.0810569999999995</v>
      </c>
      <c r="T2763" s="7"/>
    </row>
    <row r="2764" spans="1:20" x14ac:dyDescent="0.35">
      <c r="A2764" s="6" t="s">
        <v>185</v>
      </c>
      <c r="B2764" s="6" t="s">
        <v>208</v>
      </c>
      <c r="C2764" s="6" t="s">
        <v>752</v>
      </c>
      <c r="D2764" s="6" t="s">
        <v>671</v>
      </c>
      <c r="E2764" s="6" t="s">
        <v>472</v>
      </c>
      <c r="F2764" s="6" t="s">
        <v>487</v>
      </c>
      <c r="G2764" s="6" t="s">
        <v>488</v>
      </c>
      <c r="H2764" s="6"/>
      <c r="I2764" s="6"/>
      <c r="J2764" s="6"/>
      <c r="K2764" s="7">
        <v>0</v>
      </c>
      <c r="L2764" s="7">
        <v>0</v>
      </c>
      <c r="M2764" s="7">
        <v>0</v>
      </c>
      <c r="N2764" s="7">
        <v>9.0207200000000007</v>
      </c>
      <c r="O2764" s="7">
        <v>5.5913880000000002</v>
      </c>
      <c r="P2764" s="7">
        <v>4.991873</v>
      </c>
      <c r="Q2764" s="7">
        <v>8.9099339999999998</v>
      </c>
      <c r="R2764" s="7">
        <v>5.4752359999999998</v>
      </c>
      <c r="S2764" s="7">
        <v>10.672800000000001</v>
      </c>
      <c r="T2764" s="7"/>
    </row>
    <row r="2765" spans="1:20" x14ac:dyDescent="0.35">
      <c r="A2765" s="6" t="s">
        <v>185</v>
      </c>
      <c r="B2765" s="6" t="s">
        <v>208</v>
      </c>
      <c r="C2765" s="6" t="s">
        <v>752</v>
      </c>
      <c r="D2765" s="6" t="s">
        <v>671</v>
      </c>
      <c r="E2765" s="6" t="s">
        <v>472</v>
      </c>
      <c r="F2765" s="6" t="s">
        <v>489</v>
      </c>
      <c r="G2765" s="6" t="s">
        <v>490</v>
      </c>
      <c r="H2765" s="6"/>
      <c r="I2765" s="7">
        <v>50.722079999999998</v>
      </c>
      <c r="J2765" s="7">
        <v>196.54805999999999</v>
      </c>
      <c r="K2765" s="7">
        <v>27.505704000000001</v>
      </c>
      <c r="L2765" s="7">
        <v>47.095396999999998</v>
      </c>
      <c r="M2765" s="7">
        <v>23.786787</v>
      </c>
      <c r="N2765" s="7">
        <v>13.255144</v>
      </c>
      <c r="O2765" s="7">
        <v>8.2077960000000001</v>
      </c>
      <c r="P2765" s="7">
        <v>7.3413589999999997</v>
      </c>
      <c r="Q2765" s="7">
        <v>10.758792</v>
      </c>
      <c r="R2765" s="7">
        <v>6.6317620000000002</v>
      </c>
      <c r="S2765" s="7">
        <v>12.917973999999999</v>
      </c>
      <c r="T2765" s="7"/>
    </row>
    <row r="2766" spans="1:20" x14ac:dyDescent="0.35">
      <c r="A2766" s="6" t="s">
        <v>185</v>
      </c>
      <c r="B2766" s="6" t="s">
        <v>208</v>
      </c>
      <c r="C2766" s="6" t="s">
        <v>752</v>
      </c>
      <c r="D2766" s="6" t="s">
        <v>671</v>
      </c>
      <c r="E2766" s="6" t="s">
        <v>472</v>
      </c>
      <c r="F2766" s="6" t="s">
        <v>491</v>
      </c>
      <c r="G2766" s="6" t="s">
        <v>492</v>
      </c>
      <c r="H2766" s="6"/>
      <c r="I2766" s="6"/>
      <c r="J2766" s="7">
        <v>194.43464</v>
      </c>
      <c r="K2766" s="7">
        <v>27.808329000000001</v>
      </c>
      <c r="L2766" s="7">
        <v>6.9369339999999999</v>
      </c>
      <c r="M2766" s="7">
        <v>24.768694</v>
      </c>
      <c r="N2766" s="7">
        <v>8.3199539999999992</v>
      </c>
      <c r="O2766" s="7">
        <v>5.1430699999999998</v>
      </c>
      <c r="P2766" s="7">
        <v>4.5845690000000001</v>
      </c>
      <c r="Q2766" s="7">
        <v>7.8690990000000003</v>
      </c>
      <c r="R2766" s="7">
        <v>4.8344839999999998</v>
      </c>
      <c r="S2766" s="7">
        <v>9.4303319999999999</v>
      </c>
      <c r="T2766" s="7"/>
    </row>
    <row r="2767" spans="1:20" x14ac:dyDescent="0.35">
      <c r="A2767" s="6" t="s">
        <v>185</v>
      </c>
      <c r="B2767" s="6" t="s">
        <v>208</v>
      </c>
      <c r="C2767" s="6" t="s">
        <v>752</v>
      </c>
      <c r="D2767" s="6" t="s">
        <v>671</v>
      </c>
      <c r="E2767" s="6" t="s">
        <v>472</v>
      </c>
      <c r="F2767" s="6" t="s">
        <v>493</v>
      </c>
      <c r="G2767" s="6" t="s">
        <v>494</v>
      </c>
      <c r="H2767" s="6"/>
      <c r="I2767" s="6"/>
      <c r="J2767" s="6"/>
      <c r="K2767" s="7">
        <v>0</v>
      </c>
      <c r="L2767" s="7">
        <v>0</v>
      </c>
      <c r="M2767" s="7">
        <v>0</v>
      </c>
      <c r="N2767" s="7">
        <v>14.025328</v>
      </c>
      <c r="O2767" s="7">
        <v>6.78301</v>
      </c>
      <c r="P2767" s="7">
        <v>6.6658030000000004</v>
      </c>
      <c r="Q2767" s="7">
        <v>8.8997440000000001</v>
      </c>
      <c r="R2767" s="7">
        <v>5.5545859999999996</v>
      </c>
      <c r="S2767" s="7">
        <v>12.329191</v>
      </c>
      <c r="T2767" s="7"/>
    </row>
    <row r="2768" spans="1:20" x14ac:dyDescent="0.35">
      <c r="A2768" s="6" t="s">
        <v>185</v>
      </c>
      <c r="B2768" s="6" t="s">
        <v>208</v>
      </c>
      <c r="C2768" s="6" t="s">
        <v>752</v>
      </c>
      <c r="D2768" s="6" t="s">
        <v>671</v>
      </c>
      <c r="E2768" s="6" t="s">
        <v>472</v>
      </c>
      <c r="F2768" s="6" t="s">
        <v>495</v>
      </c>
      <c r="G2768" s="6" t="s">
        <v>496</v>
      </c>
      <c r="H2768" s="7">
        <v>7.925325</v>
      </c>
      <c r="I2768" s="7">
        <v>93.518834999999996</v>
      </c>
      <c r="J2768" s="7">
        <v>1.5850649999999999</v>
      </c>
      <c r="K2768" s="7">
        <v>2.3472360000000001</v>
      </c>
      <c r="L2768" s="7">
        <v>57.893501000000001</v>
      </c>
      <c r="M2768" s="7">
        <v>20.871680000000001</v>
      </c>
      <c r="N2768" s="7">
        <v>12.439156000000001</v>
      </c>
      <c r="O2768" s="7">
        <v>7.8192219999999999</v>
      </c>
      <c r="P2768" s="7">
        <v>7.2718189999999998</v>
      </c>
      <c r="Q2768" s="7">
        <v>6.8120349999999998</v>
      </c>
      <c r="R2768" s="7">
        <v>4.9436</v>
      </c>
      <c r="S2768" s="7">
        <v>9.4303249999999998</v>
      </c>
      <c r="T2768" s="7"/>
    </row>
    <row r="2769" spans="1:20" x14ac:dyDescent="0.35">
      <c r="A2769" s="6" t="s">
        <v>185</v>
      </c>
      <c r="B2769" s="6" t="s">
        <v>208</v>
      </c>
      <c r="C2769" s="6" t="s">
        <v>752</v>
      </c>
      <c r="D2769" s="6" t="s">
        <v>671</v>
      </c>
      <c r="E2769" s="6" t="s">
        <v>472</v>
      </c>
      <c r="F2769" s="6" t="s">
        <v>497</v>
      </c>
      <c r="G2769" s="6" t="s">
        <v>498</v>
      </c>
      <c r="H2769" s="6"/>
      <c r="I2769" s="6"/>
      <c r="J2769" s="6"/>
      <c r="K2769" s="7">
        <v>0</v>
      </c>
      <c r="L2769" s="7">
        <v>0</v>
      </c>
      <c r="M2769" s="7">
        <v>0</v>
      </c>
      <c r="N2769" s="7">
        <v>12.151289</v>
      </c>
      <c r="O2769" s="7">
        <v>5.6811090000000002</v>
      </c>
      <c r="P2769" s="7">
        <v>5.7717330000000002</v>
      </c>
      <c r="Q2769" s="7">
        <v>3.5562779999999998</v>
      </c>
      <c r="R2769" s="7">
        <v>2.4222290000000002</v>
      </c>
      <c r="S2769" s="7">
        <v>5.3736990000000002</v>
      </c>
      <c r="T2769" s="7"/>
    </row>
    <row r="2770" spans="1:20" x14ac:dyDescent="0.35">
      <c r="A2770" s="6" t="s">
        <v>185</v>
      </c>
      <c r="B2770" s="6" t="s">
        <v>208</v>
      </c>
      <c r="C2770" s="6" t="s">
        <v>752</v>
      </c>
      <c r="D2770" s="6" t="s">
        <v>671</v>
      </c>
      <c r="E2770" s="6" t="s">
        <v>472</v>
      </c>
      <c r="F2770" s="6" t="s">
        <v>499</v>
      </c>
      <c r="G2770" s="6" t="s">
        <v>500</v>
      </c>
      <c r="H2770" s="7">
        <v>10.5671</v>
      </c>
      <c r="I2770" s="7">
        <v>2.1134200000000001</v>
      </c>
      <c r="J2770" s="7">
        <v>8.4536800000000003</v>
      </c>
      <c r="K2770" s="7">
        <v>0.82200399999999996</v>
      </c>
      <c r="L2770" s="7">
        <v>6.4876240000000003</v>
      </c>
      <c r="M2770" s="7">
        <v>7.8838540000000004</v>
      </c>
      <c r="N2770" s="7">
        <v>6.8489199999999997</v>
      </c>
      <c r="O2770" s="7">
        <v>4.086938</v>
      </c>
      <c r="P2770" s="7">
        <v>3.7898999999999998</v>
      </c>
      <c r="Q2770" s="7">
        <v>3.7737280000000002</v>
      </c>
      <c r="R2770" s="7">
        <v>2.521404</v>
      </c>
      <c r="S2770" s="7">
        <v>4.9146799999999997</v>
      </c>
      <c r="T2770" s="7"/>
    </row>
    <row r="2771" spans="1:20" x14ac:dyDescent="0.35">
      <c r="A2771" s="6" t="s">
        <v>185</v>
      </c>
      <c r="B2771" s="6" t="s">
        <v>208</v>
      </c>
      <c r="C2771" s="6" t="s">
        <v>752</v>
      </c>
      <c r="D2771" s="6" t="s">
        <v>671</v>
      </c>
      <c r="E2771" s="6" t="s">
        <v>472</v>
      </c>
      <c r="F2771" s="6" t="s">
        <v>501</v>
      </c>
      <c r="G2771" s="6" t="s">
        <v>502</v>
      </c>
      <c r="H2771" s="7">
        <v>1.5850649999999999</v>
      </c>
      <c r="I2771" s="7">
        <v>31.7013</v>
      </c>
      <c r="J2771" s="7">
        <v>50.722079999999998</v>
      </c>
      <c r="K2771" s="7">
        <v>5.9628100000000002</v>
      </c>
      <c r="L2771" s="7">
        <v>31.219356000000001</v>
      </c>
      <c r="M2771" s="7">
        <v>10.916009000000001</v>
      </c>
      <c r="N2771" s="7">
        <v>9.1993580000000001</v>
      </c>
      <c r="O2771" s="7">
        <v>5.5814050000000002</v>
      </c>
      <c r="P2771" s="7">
        <v>5.384296</v>
      </c>
      <c r="Q2771" s="7">
        <v>3.0719620000000001</v>
      </c>
      <c r="R2771" s="7">
        <v>2.432124</v>
      </c>
      <c r="S2771" s="7">
        <v>4.6352840000000004</v>
      </c>
      <c r="T2771" s="7"/>
    </row>
    <row r="2772" spans="1:20" x14ac:dyDescent="0.35">
      <c r="A2772" s="6" t="s">
        <v>185</v>
      </c>
      <c r="B2772" s="6" t="s">
        <v>208</v>
      </c>
      <c r="C2772" s="6" t="s">
        <v>752</v>
      </c>
      <c r="D2772" s="6" t="s">
        <v>671</v>
      </c>
      <c r="E2772" s="6" t="s">
        <v>472</v>
      </c>
      <c r="F2772" s="6" t="s">
        <v>503</v>
      </c>
      <c r="G2772" s="6" t="s">
        <v>504</v>
      </c>
      <c r="H2772" s="6"/>
      <c r="I2772" s="6"/>
      <c r="J2772" s="6"/>
      <c r="K2772" s="7">
        <v>0</v>
      </c>
      <c r="L2772" s="7">
        <v>0</v>
      </c>
      <c r="M2772" s="7">
        <v>0</v>
      </c>
      <c r="N2772" s="7">
        <v>13.681884</v>
      </c>
      <c r="O2772" s="7">
        <v>6.3844950000000003</v>
      </c>
      <c r="P2772" s="7">
        <v>6.501906</v>
      </c>
      <c r="Q2772" s="7">
        <v>4.6890390000000002</v>
      </c>
      <c r="R2772" s="7">
        <v>3.172056</v>
      </c>
      <c r="S2772" s="7">
        <v>7.0652150000000002</v>
      </c>
      <c r="T2772" s="7"/>
    </row>
    <row r="2773" spans="1:20" x14ac:dyDescent="0.35">
      <c r="A2773" s="6" t="s">
        <v>185</v>
      </c>
      <c r="B2773" s="6" t="s">
        <v>208</v>
      </c>
      <c r="C2773" s="6" t="s">
        <v>752</v>
      </c>
      <c r="D2773" s="6" t="s">
        <v>671</v>
      </c>
      <c r="E2773" s="6" t="s">
        <v>472</v>
      </c>
      <c r="F2773" s="6" t="s">
        <v>505</v>
      </c>
      <c r="G2773" s="6" t="s">
        <v>506</v>
      </c>
      <c r="H2773" s="6"/>
      <c r="I2773" s="6"/>
      <c r="J2773" s="7">
        <v>8.4536800000000003</v>
      </c>
      <c r="K2773" s="7">
        <v>0.84008799999999995</v>
      </c>
      <c r="L2773" s="7">
        <v>0</v>
      </c>
      <c r="M2773" s="7">
        <v>0</v>
      </c>
      <c r="N2773" s="7">
        <v>6.8786820000000004</v>
      </c>
      <c r="O2773" s="7">
        <v>4.1068100000000003</v>
      </c>
      <c r="P2773" s="7">
        <v>3.8097650000000001</v>
      </c>
      <c r="Q2773" s="7">
        <v>4.4517889999999998</v>
      </c>
      <c r="R2773" s="7">
        <v>2.9835799999999999</v>
      </c>
      <c r="S2773" s="7">
        <v>5.8128120000000001</v>
      </c>
      <c r="T2773" s="7"/>
    </row>
    <row r="2774" spans="1:20" x14ac:dyDescent="0.35">
      <c r="A2774" s="6" t="s">
        <v>185</v>
      </c>
      <c r="B2774" s="6" t="s">
        <v>208</v>
      </c>
      <c r="C2774" s="6" t="s">
        <v>752</v>
      </c>
      <c r="D2774" s="6" t="s">
        <v>671</v>
      </c>
      <c r="E2774" s="6" t="s">
        <v>472</v>
      </c>
      <c r="F2774" s="6" t="s">
        <v>507</v>
      </c>
      <c r="G2774" s="6" t="s">
        <v>508</v>
      </c>
      <c r="H2774" s="6"/>
      <c r="I2774" s="6"/>
      <c r="J2774" s="7">
        <v>53.892209999999999</v>
      </c>
      <c r="K2774" s="7">
        <v>6.5154009999999998</v>
      </c>
      <c r="L2774" s="7">
        <v>0</v>
      </c>
      <c r="M2774" s="7">
        <v>0</v>
      </c>
      <c r="N2774" s="7">
        <v>9.7711439999999996</v>
      </c>
      <c r="O2774" s="7">
        <v>5.9201920000000001</v>
      </c>
      <c r="P2774" s="7">
        <v>5.7220760000000004</v>
      </c>
      <c r="Q2774" s="7">
        <v>4.0762299999999998</v>
      </c>
      <c r="R2774" s="7">
        <v>3.2216399999999998</v>
      </c>
      <c r="S2774" s="7">
        <v>6.1271849999999999</v>
      </c>
      <c r="T2774" s="7"/>
    </row>
    <row r="2775" spans="1:20" x14ac:dyDescent="0.35">
      <c r="A2775" s="6" t="s">
        <v>185</v>
      </c>
      <c r="B2775" s="6" t="s">
        <v>208</v>
      </c>
      <c r="C2775" s="6" t="s">
        <v>752</v>
      </c>
      <c r="D2775" s="6" t="s">
        <v>671</v>
      </c>
      <c r="E2775" s="6" t="s">
        <v>509</v>
      </c>
      <c r="F2775" s="6" t="s">
        <v>510</v>
      </c>
      <c r="G2775" s="6" t="s">
        <v>511</v>
      </c>
      <c r="H2775" s="7">
        <v>0.94892600000000005</v>
      </c>
      <c r="I2775" s="7">
        <v>87.301192</v>
      </c>
      <c r="J2775" s="7">
        <v>2.846778</v>
      </c>
      <c r="K2775" s="7">
        <v>1.7854479999999999</v>
      </c>
      <c r="L2775" s="7">
        <v>65.254604</v>
      </c>
      <c r="M2775" s="7">
        <v>30.050636999999998</v>
      </c>
      <c r="N2775" s="7">
        <v>19.929206000000001</v>
      </c>
      <c r="O2775" s="7">
        <v>12.931213</v>
      </c>
      <c r="P2775" s="7">
        <v>19.556836000000001</v>
      </c>
      <c r="Q2775" s="7">
        <v>20.264009000000001</v>
      </c>
      <c r="R2775" s="7">
        <v>11.649956</v>
      </c>
      <c r="S2775" s="7">
        <v>22.961107999999999</v>
      </c>
      <c r="T2775" s="7"/>
    </row>
    <row r="2776" spans="1:20" x14ac:dyDescent="0.35">
      <c r="A2776" s="6" t="s">
        <v>185</v>
      </c>
      <c r="B2776" s="6" t="s">
        <v>208</v>
      </c>
      <c r="C2776" s="6" t="s">
        <v>752</v>
      </c>
      <c r="D2776" s="6" t="s">
        <v>671</v>
      </c>
      <c r="E2776" s="6" t="s">
        <v>509</v>
      </c>
      <c r="F2776" s="6" t="s">
        <v>512</v>
      </c>
      <c r="G2776" s="6" t="s">
        <v>513</v>
      </c>
      <c r="H2776" s="7">
        <v>5.6935560000000001</v>
      </c>
      <c r="I2776" s="7">
        <v>48.395226000000001</v>
      </c>
      <c r="J2776" s="7">
        <v>9.4892599999999998</v>
      </c>
      <c r="K2776" s="7">
        <v>6.249765</v>
      </c>
      <c r="L2776" s="7">
        <v>44.151448000000002</v>
      </c>
      <c r="M2776" s="7">
        <v>64.140174999999999</v>
      </c>
      <c r="N2776" s="7">
        <v>41.898941000000001</v>
      </c>
      <c r="O2776" s="7">
        <v>31.882128999999999</v>
      </c>
      <c r="P2776" s="7">
        <v>38.669054000000003</v>
      </c>
      <c r="Q2776" s="7">
        <v>31.591083999999999</v>
      </c>
      <c r="R2776" s="7">
        <v>21.698232999999998</v>
      </c>
      <c r="S2776" s="7">
        <v>39.876198000000002</v>
      </c>
      <c r="T2776" s="7"/>
    </row>
    <row r="2777" spans="1:20" x14ac:dyDescent="0.35">
      <c r="A2777" s="6" t="s">
        <v>185</v>
      </c>
      <c r="B2777" s="6" t="s">
        <v>208</v>
      </c>
      <c r="C2777" s="6" t="s">
        <v>752</v>
      </c>
      <c r="D2777" s="6" t="s">
        <v>671</v>
      </c>
      <c r="E2777" s="6" t="s">
        <v>509</v>
      </c>
      <c r="F2777" s="6" t="s">
        <v>514</v>
      </c>
      <c r="G2777" s="6" t="s">
        <v>515</v>
      </c>
      <c r="H2777" s="7">
        <v>0.94892600000000005</v>
      </c>
      <c r="I2777" s="7">
        <v>0.94892600000000005</v>
      </c>
      <c r="J2777" s="7">
        <v>1.8978520000000001</v>
      </c>
      <c r="K2777" s="7">
        <v>1.4193039999999999</v>
      </c>
      <c r="L2777" s="7">
        <v>2.0665870000000002</v>
      </c>
      <c r="M2777" s="7">
        <v>41.821207999999999</v>
      </c>
      <c r="N2777" s="7">
        <v>18.480995</v>
      </c>
      <c r="O2777" s="7">
        <v>13.226981</v>
      </c>
      <c r="P2777" s="7">
        <v>20.20778</v>
      </c>
      <c r="Q2777" s="7">
        <v>21.953814000000001</v>
      </c>
      <c r="R2777" s="7">
        <v>14.214710999999999</v>
      </c>
      <c r="S2777" s="7">
        <v>27.159647</v>
      </c>
      <c r="T2777" s="7"/>
    </row>
    <row r="2778" spans="1:20" x14ac:dyDescent="0.35">
      <c r="A2778" s="6" t="s">
        <v>185</v>
      </c>
      <c r="B2778" s="6" t="s">
        <v>208</v>
      </c>
      <c r="C2778" s="6" t="s">
        <v>752</v>
      </c>
      <c r="D2778" s="6" t="s">
        <v>671</v>
      </c>
      <c r="E2778" s="6" t="s">
        <v>509</v>
      </c>
      <c r="F2778" s="6" t="s">
        <v>516</v>
      </c>
      <c r="G2778" s="6" t="s">
        <v>517</v>
      </c>
      <c r="H2778" s="6"/>
      <c r="I2778" s="6"/>
      <c r="J2778" s="6"/>
      <c r="K2778" s="7">
        <v>0</v>
      </c>
      <c r="L2778" s="7">
        <v>0</v>
      </c>
      <c r="M2778" s="7">
        <v>0</v>
      </c>
      <c r="N2778" s="7">
        <v>0</v>
      </c>
      <c r="O2778" s="7">
        <v>0</v>
      </c>
      <c r="P2778" s="7">
        <v>0</v>
      </c>
      <c r="Q2778" s="7">
        <v>34.459583000000002</v>
      </c>
      <c r="R2778" s="7">
        <v>23.574314000000001</v>
      </c>
      <c r="S2778" s="7">
        <v>40.927196000000002</v>
      </c>
      <c r="T2778" s="7"/>
    </row>
    <row r="2779" spans="1:20" x14ac:dyDescent="0.35">
      <c r="A2779" s="6" t="s">
        <v>185</v>
      </c>
      <c r="B2779" s="6" t="s">
        <v>208</v>
      </c>
      <c r="C2779" s="6" t="s">
        <v>752</v>
      </c>
      <c r="D2779" s="6" t="s">
        <v>671</v>
      </c>
      <c r="E2779" s="6" t="s">
        <v>509</v>
      </c>
      <c r="F2779" s="6" t="s">
        <v>518</v>
      </c>
      <c r="G2779" s="6" t="s">
        <v>519</v>
      </c>
      <c r="H2779" s="7">
        <v>6.6424820000000002</v>
      </c>
      <c r="I2779" s="7">
        <v>30.365632000000002</v>
      </c>
      <c r="J2779" s="7">
        <v>15.182816000000001</v>
      </c>
      <c r="K2779" s="7">
        <v>10.422122999999999</v>
      </c>
      <c r="L2779" s="7">
        <v>33.314332999999998</v>
      </c>
      <c r="M2779" s="7">
        <v>60.836616999999997</v>
      </c>
      <c r="N2779" s="7">
        <v>29.355775999999999</v>
      </c>
      <c r="O2779" s="7">
        <v>21.168403999999999</v>
      </c>
      <c r="P2779" s="7">
        <v>28.119454000000001</v>
      </c>
      <c r="Q2779" s="7">
        <v>0</v>
      </c>
      <c r="R2779" s="7">
        <v>0</v>
      </c>
      <c r="S2779" s="7">
        <v>0</v>
      </c>
      <c r="T2779" s="7"/>
    </row>
    <row r="2780" spans="1:20" x14ac:dyDescent="0.35">
      <c r="A2780" s="6" t="s">
        <v>185</v>
      </c>
      <c r="B2780" s="6" t="s">
        <v>208</v>
      </c>
      <c r="C2780" s="6" t="s">
        <v>752</v>
      </c>
      <c r="D2780" s="6" t="s">
        <v>671</v>
      </c>
      <c r="E2780" s="6" t="s">
        <v>509</v>
      </c>
      <c r="F2780" s="6" t="s">
        <v>520</v>
      </c>
      <c r="G2780" s="6" t="s">
        <v>521</v>
      </c>
      <c r="H2780" s="6"/>
      <c r="I2780" s="6"/>
      <c r="J2780" s="6"/>
      <c r="K2780" s="7">
        <v>0</v>
      </c>
      <c r="L2780" s="7">
        <v>0</v>
      </c>
      <c r="M2780" s="7">
        <v>0</v>
      </c>
      <c r="N2780" s="6"/>
      <c r="O2780" s="7">
        <v>0</v>
      </c>
      <c r="P2780" s="7">
        <v>2.881561</v>
      </c>
      <c r="Q2780" s="7">
        <v>9.2674479999999999</v>
      </c>
      <c r="R2780" s="7">
        <v>5.5812580000000001</v>
      </c>
      <c r="S2780" s="7">
        <v>6.0555399999999997</v>
      </c>
      <c r="T2780" s="7"/>
    </row>
    <row r="2781" spans="1:20" x14ac:dyDescent="0.35">
      <c r="A2781" s="6" t="s">
        <v>185</v>
      </c>
      <c r="B2781" s="6" t="s">
        <v>208</v>
      </c>
      <c r="C2781" s="6" t="s">
        <v>752</v>
      </c>
      <c r="D2781" s="6" t="s">
        <v>671</v>
      </c>
      <c r="E2781" s="6" t="s">
        <v>522</v>
      </c>
      <c r="F2781" s="6" t="s">
        <v>525</v>
      </c>
      <c r="G2781" s="6" t="s">
        <v>526</v>
      </c>
      <c r="H2781" s="7">
        <v>1.4793940000000001</v>
      </c>
      <c r="I2781" s="7">
        <v>0.73969700000000005</v>
      </c>
      <c r="J2781" s="7">
        <v>2.2190910000000001</v>
      </c>
      <c r="K2781" s="7">
        <v>5.7813280000000002</v>
      </c>
      <c r="L2781" s="7">
        <v>1.8426</v>
      </c>
      <c r="M2781" s="7">
        <v>1.073998</v>
      </c>
      <c r="N2781" s="7">
        <v>0.71999199999999997</v>
      </c>
      <c r="O2781" s="7">
        <v>0.199988</v>
      </c>
      <c r="P2781" s="7">
        <v>0.33999000000000001</v>
      </c>
      <c r="Q2781" s="7">
        <v>0.58999000000000001</v>
      </c>
      <c r="R2781" s="7">
        <v>0.61998799999999998</v>
      </c>
      <c r="S2781" s="7">
        <v>0.989985</v>
      </c>
      <c r="T2781" s="7"/>
    </row>
    <row r="2782" spans="1:20" x14ac:dyDescent="0.35">
      <c r="A2782" s="6" t="s">
        <v>185</v>
      </c>
      <c r="B2782" s="6" t="s">
        <v>208</v>
      </c>
      <c r="C2782" s="6" t="s">
        <v>752</v>
      </c>
      <c r="D2782" s="6" t="s">
        <v>671</v>
      </c>
      <c r="E2782" s="6" t="s">
        <v>522</v>
      </c>
      <c r="F2782" s="6" t="s">
        <v>527</v>
      </c>
      <c r="G2782" s="6" t="s">
        <v>528</v>
      </c>
      <c r="H2782" s="7">
        <v>2.2190910000000001</v>
      </c>
      <c r="I2782" s="7">
        <v>0.73969700000000005</v>
      </c>
      <c r="J2782" s="7">
        <v>2.9587880000000002</v>
      </c>
      <c r="K2782" s="7">
        <v>0.73969700000000005</v>
      </c>
      <c r="L2782" s="6"/>
      <c r="M2782" s="6"/>
      <c r="N2782" s="6"/>
      <c r="O2782" s="6"/>
      <c r="P2782" s="6"/>
      <c r="Q2782" s="7">
        <v>0</v>
      </c>
      <c r="R2782" s="7">
        <v>0</v>
      </c>
      <c r="S2782" s="7">
        <v>0</v>
      </c>
      <c r="T2782" s="7"/>
    </row>
    <row r="2783" spans="1:20" x14ac:dyDescent="0.35">
      <c r="A2783" s="6" t="s">
        <v>185</v>
      </c>
      <c r="B2783" s="6" t="s">
        <v>208</v>
      </c>
      <c r="C2783" s="6" t="s">
        <v>752</v>
      </c>
      <c r="D2783" s="6" t="s">
        <v>671</v>
      </c>
      <c r="E2783" s="6" t="s">
        <v>522</v>
      </c>
      <c r="F2783" s="6" t="s">
        <v>529</v>
      </c>
      <c r="G2783" s="6" t="s">
        <v>530</v>
      </c>
      <c r="H2783" s="6"/>
      <c r="I2783" s="6"/>
      <c r="J2783" s="6"/>
      <c r="K2783" s="7">
        <v>0</v>
      </c>
      <c r="L2783" s="7">
        <v>0</v>
      </c>
      <c r="M2783" s="7">
        <v>0</v>
      </c>
      <c r="N2783" s="7">
        <v>1.5099899999999999</v>
      </c>
      <c r="O2783" s="7">
        <v>0.62998399999999999</v>
      </c>
      <c r="P2783" s="7">
        <v>0.27998499999999998</v>
      </c>
      <c r="Q2783" s="7">
        <v>0.77999200000000002</v>
      </c>
      <c r="R2783" s="7">
        <v>0.43998799999999999</v>
      </c>
      <c r="S2783" s="7">
        <v>0.79999500000000001</v>
      </c>
      <c r="T2783" s="7"/>
    </row>
    <row r="2784" spans="1:20" x14ac:dyDescent="0.35">
      <c r="A2784" s="6" t="s">
        <v>185</v>
      </c>
      <c r="B2784" s="6" t="s">
        <v>208</v>
      </c>
      <c r="C2784" s="6" t="s">
        <v>752</v>
      </c>
      <c r="D2784" s="6" t="s">
        <v>671</v>
      </c>
      <c r="E2784" s="6" t="s">
        <v>522</v>
      </c>
      <c r="F2784" s="6" t="s">
        <v>533</v>
      </c>
      <c r="G2784" s="6" t="s">
        <v>534</v>
      </c>
      <c r="H2784" s="6"/>
      <c r="I2784" s="6"/>
      <c r="J2784" s="6"/>
      <c r="K2784" s="7">
        <v>0</v>
      </c>
      <c r="L2784" s="7">
        <v>0</v>
      </c>
      <c r="M2784" s="7">
        <v>0</v>
      </c>
      <c r="N2784" s="7">
        <v>0.829982</v>
      </c>
      <c r="O2784" s="7">
        <v>0.35998400000000003</v>
      </c>
      <c r="P2784" s="7">
        <v>0.14998</v>
      </c>
      <c r="Q2784" s="7">
        <v>0.42997999999999997</v>
      </c>
      <c r="R2784" s="7">
        <v>0.239984</v>
      </c>
      <c r="S2784" s="7">
        <v>0.429975</v>
      </c>
      <c r="T2784" s="7"/>
    </row>
    <row r="2785" spans="1:20" x14ac:dyDescent="0.35">
      <c r="A2785" s="6" t="s">
        <v>185</v>
      </c>
      <c r="B2785" s="6" t="s">
        <v>208</v>
      </c>
      <c r="C2785" s="6" t="s">
        <v>752</v>
      </c>
      <c r="D2785" s="6" t="s">
        <v>671</v>
      </c>
      <c r="E2785" s="6" t="s">
        <v>522</v>
      </c>
      <c r="F2785" s="6" t="s">
        <v>535</v>
      </c>
      <c r="G2785" s="6" t="s">
        <v>536</v>
      </c>
      <c r="H2785" s="6"/>
      <c r="I2785" s="6"/>
      <c r="J2785" s="7">
        <v>144.80102099999999</v>
      </c>
      <c r="K2785" s="7">
        <v>24.495865999999999</v>
      </c>
      <c r="L2785" s="7">
        <v>0</v>
      </c>
      <c r="M2785" s="7">
        <v>0</v>
      </c>
      <c r="N2785" s="7">
        <v>1.7499979999999999</v>
      </c>
      <c r="O2785" s="7">
        <v>0.76998800000000001</v>
      </c>
      <c r="P2785" s="7">
        <v>0.309975</v>
      </c>
      <c r="Q2785" s="7">
        <v>0.88998200000000005</v>
      </c>
      <c r="R2785" s="7">
        <v>0.49997999999999998</v>
      </c>
      <c r="S2785" s="7">
        <v>0.89997499999999997</v>
      </c>
      <c r="T2785" s="7"/>
    </row>
    <row r="2786" spans="1:20" x14ac:dyDescent="0.35">
      <c r="A2786" s="6" t="s">
        <v>185</v>
      </c>
      <c r="B2786" s="6" t="s">
        <v>208</v>
      </c>
      <c r="C2786" s="6" t="s">
        <v>752</v>
      </c>
      <c r="D2786" s="6" t="s">
        <v>671</v>
      </c>
      <c r="E2786" s="6" t="s">
        <v>522</v>
      </c>
      <c r="F2786" s="6" t="s">
        <v>537</v>
      </c>
      <c r="G2786" s="6" t="s">
        <v>538</v>
      </c>
      <c r="H2786" s="6"/>
      <c r="I2786" s="6"/>
      <c r="J2786" s="6"/>
      <c r="K2786" s="7">
        <v>0</v>
      </c>
      <c r="L2786" s="7">
        <v>0</v>
      </c>
      <c r="M2786" s="7">
        <v>0</v>
      </c>
      <c r="N2786" s="7">
        <v>1.2199800000000001</v>
      </c>
      <c r="O2786" s="7">
        <v>0.50998200000000005</v>
      </c>
      <c r="P2786" s="7">
        <v>0.26998</v>
      </c>
      <c r="Q2786" s="7">
        <v>0</v>
      </c>
      <c r="R2786" s="7">
        <v>0</v>
      </c>
      <c r="S2786" s="7">
        <v>0</v>
      </c>
      <c r="T2786" s="7"/>
    </row>
    <row r="2787" spans="1:20" x14ac:dyDescent="0.35">
      <c r="A2787" s="6" t="s">
        <v>185</v>
      </c>
      <c r="B2787" s="6" t="s">
        <v>208</v>
      </c>
      <c r="C2787" s="6" t="s">
        <v>752</v>
      </c>
      <c r="D2787" s="6" t="s">
        <v>671</v>
      </c>
      <c r="E2787" s="6" t="s">
        <v>522</v>
      </c>
      <c r="F2787" s="6" t="s">
        <v>539</v>
      </c>
      <c r="G2787" s="6" t="s">
        <v>540</v>
      </c>
      <c r="H2787" s="6"/>
      <c r="I2787" s="6"/>
      <c r="J2787" s="7">
        <v>108.090903</v>
      </c>
      <c r="K2787" s="7">
        <v>25.500059</v>
      </c>
      <c r="L2787" s="7">
        <v>0</v>
      </c>
      <c r="M2787" s="7">
        <v>0</v>
      </c>
      <c r="N2787" s="7">
        <v>2.3999920000000001</v>
      </c>
      <c r="O2787" s="7">
        <v>0.99998799999999999</v>
      </c>
      <c r="P2787" s="7">
        <v>0.49998999999999999</v>
      </c>
      <c r="Q2787" s="7">
        <v>1.439988</v>
      </c>
      <c r="R2787" s="7">
        <v>0.79998400000000003</v>
      </c>
      <c r="S2787" s="7">
        <v>1.4499949999999999</v>
      </c>
      <c r="T2787" s="7"/>
    </row>
    <row r="2788" spans="1:20" x14ac:dyDescent="0.35">
      <c r="A2788" s="6" t="s">
        <v>185</v>
      </c>
      <c r="B2788" s="6" t="s">
        <v>208</v>
      </c>
      <c r="C2788" s="6" t="s">
        <v>752</v>
      </c>
      <c r="D2788" s="6" t="s">
        <v>671</v>
      </c>
      <c r="E2788" s="6" t="s">
        <v>522</v>
      </c>
      <c r="F2788" s="6" t="s">
        <v>541</v>
      </c>
      <c r="G2788" s="6" t="s">
        <v>542</v>
      </c>
      <c r="H2788" s="7">
        <v>1.4793940000000001</v>
      </c>
      <c r="I2788" s="7">
        <v>0.73969700000000005</v>
      </c>
      <c r="J2788" s="7">
        <v>3.6984849999999998</v>
      </c>
      <c r="K2788" s="7">
        <v>7.4511000000000003</v>
      </c>
      <c r="L2788" s="7">
        <v>2.5212759999999999</v>
      </c>
      <c r="M2788" s="7">
        <v>0.99735200000000002</v>
      </c>
      <c r="N2788" s="7">
        <v>1.249992</v>
      </c>
      <c r="O2788" s="7">
        <v>0.34999599999999997</v>
      </c>
      <c r="P2788" s="7">
        <v>0.70999000000000001</v>
      </c>
      <c r="Q2788" s="7">
        <v>1.209992</v>
      </c>
      <c r="R2788" s="7">
        <v>1.289992</v>
      </c>
      <c r="S2788" s="7">
        <v>2.0499900000000002</v>
      </c>
      <c r="T2788" s="7"/>
    </row>
    <row r="2789" spans="1:20" x14ac:dyDescent="0.35">
      <c r="A2789" s="6" t="s">
        <v>185</v>
      </c>
      <c r="B2789" s="6" t="s">
        <v>208</v>
      </c>
      <c r="C2789" s="6" t="s">
        <v>752</v>
      </c>
      <c r="D2789" s="6" t="s">
        <v>671</v>
      </c>
      <c r="E2789" s="6" t="s">
        <v>522</v>
      </c>
      <c r="F2789" s="6" t="s">
        <v>547</v>
      </c>
      <c r="G2789" s="6" t="s">
        <v>548</v>
      </c>
      <c r="H2789" s="6"/>
      <c r="I2789" s="6"/>
      <c r="J2789" s="6"/>
      <c r="K2789" s="7">
        <v>0</v>
      </c>
      <c r="L2789" s="7">
        <v>0</v>
      </c>
      <c r="M2789" s="7">
        <v>0</v>
      </c>
      <c r="N2789" s="7">
        <v>6.059984</v>
      </c>
      <c r="O2789" s="7">
        <v>2.019984</v>
      </c>
      <c r="P2789" s="7">
        <v>2.319985</v>
      </c>
      <c r="Q2789" s="7">
        <v>2.4399839999999999</v>
      </c>
      <c r="R2789" s="7">
        <v>1.5399879999999999</v>
      </c>
      <c r="S2789" s="7">
        <v>3.9899849999999999</v>
      </c>
      <c r="T2789" s="7"/>
    </row>
    <row r="2790" spans="1:20" x14ac:dyDescent="0.35">
      <c r="A2790" s="6" t="s">
        <v>185</v>
      </c>
      <c r="B2790" s="6" t="s">
        <v>208</v>
      </c>
      <c r="C2790" s="6" t="s">
        <v>752</v>
      </c>
      <c r="D2790" s="6" t="s">
        <v>671</v>
      </c>
      <c r="E2790" s="6" t="s">
        <v>522</v>
      </c>
      <c r="F2790" s="6" t="s">
        <v>549</v>
      </c>
      <c r="G2790" s="6" t="s">
        <v>550</v>
      </c>
      <c r="H2790" s="7">
        <v>1.3384990000000001</v>
      </c>
      <c r="I2790" s="6"/>
      <c r="J2790" s="7">
        <v>2.6769980000000002</v>
      </c>
      <c r="K2790" s="7">
        <v>4.6957979999999999</v>
      </c>
      <c r="L2790" s="7">
        <v>0.95508400000000004</v>
      </c>
      <c r="M2790" s="7">
        <v>5.6831069999999997</v>
      </c>
      <c r="N2790" s="7">
        <v>6.4499880000000003</v>
      </c>
      <c r="O2790" s="7">
        <v>2.2399879999999999</v>
      </c>
      <c r="P2790" s="7">
        <v>3.3699849999999998</v>
      </c>
      <c r="Q2790" s="7">
        <v>3.539984</v>
      </c>
      <c r="R2790" s="7">
        <v>2.2399879999999999</v>
      </c>
      <c r="S2790" s="7">
        <v>5.7999799999999997</v>
      </c>
      <c r="T2790" s="7"/>
    </row>
    <row r="2791" spans="1:20" x14ac:dyDescent="0.35">
      <c r="A2791" s="6" t="s">
        <v>185</v>
      </c>
      <c r="B2791" s="6" t="s">
        <v>208</v>
      </c>
      <c r="C2791" s="6" t="s">
        <v>752</v>
      </c>
      <c r="D2791" s="6" t="s">
        <v>671</v>
      </c>
      <c r="E2791" s="6" t="s">
        <v>522</v>
      </c>
      <c r="F2791" s="6" t="s">
        <v>551</v>
      </c>
      <c r="G2791" s="6" t="s">
        <v>552</v>
      </c>
      <c r="H2791" s="6"/>
      <c r="I2791" s="6"/>
      <c r="J2791" s="7">
        <v>188.72835900000001</v>
      </c>
      <c r="K2791" s="7">
        <v>41.968609999999998</v>
      </c>
      <c r="L2791" s="7">
        <v>0</v>
      </c>
      <c r="M2791" s="7">
        <v>0</v>
      </c>
      <c r="N2791" s="7">
        <v>6.9799920000000002</v>
      </c>
      <c r="O2791" s="7">
        <v>2.3499919999999999</v>
      </c>
      <c r="P2791" s="7">
        <v>3.9299900000000001</v>
      </c>
      <c r="Q2791" s="7">
        <v>4.1299919999999997</v>
      </c>
      <c r="R2791" s="7">
        <v>2.6199919999999999</v>
      </c>
      <c r="S2791" s="7">
        <v>6.7799899999999997</v>
      </c>
      <c r="T2791" s="7"/>
    </row>
    <row r="2792" spans="1:20" x14ac:dyDescent="0.35">
      <c r="A2792" s="6" t="s">
        <v>185</v>
      </c>
      <c r="B2792" s="6" t="s">
        <v>208</v>
      </c>
      <c r="C2792" s="6" t="s">
        <v>752</v>
      </c>
      <c r="D2792" s="6" t="s">
        <v>671</v>
      </c>
      <c r="E2792" s="6" t="s">
        <v>522</v>
      </c>
      <c r="F2792" s="6" t="s">
        <v>553</v>
      </c>
      <c r="G2792" s="6" t="s">
        <v>554</v>
      </c>
      <c r="H2792" s="6"/>
      <c r="I2792" s="6"/>
      <c r="J2792" s="6"/>
      <c r="K2792" s="7">
        <v>0</v>
      </c>
      <c r="L2792" s="7">
        <v>0</v>
      </c>
      <c r="M2792" s="7">
        <v>0</v>
      </c>
      <c r="N2792" s="7">
        <v>4.3399840000000003</v>
      </c>
      <c r="O2792" s="7">
        <v>1.3999900000000001</v>
      </c>
      <c r="P2792" s="7">
        <v>1.599985</v>
      </c>
      <c r="Q2792" s="7">
        <v>1.6799839999999999</v>
      </c>
      <c r="R2792" s="7">
        <v>1.0699860000000001</v>
      </c>
      <c r="S2792" s="7">
        <v>2.7499850000000001</v>
      </c>
      <c r="T2792" s="7"/>
    </row>
    <row r="2793" spans="1:20" x14ac:dyDescent="0.35">
      <c r="A2793" s="6" t="s">
        <v>185</v>
      </c>
      <c r="B2793" s="6" t="s">
        <v>208</v>
      </c>
      <c r="C2793" s="6" t="s">
        <v>752</v>
      </c>
      <c r="D2793" s="6" t="s">
        <v>671</v>
      </c>
      <c r="E2793" s="6" t="s">
        <v>522</v>
      </c>
      <c r="F2793" s="6" t="s">
        <v>555</v>
      </c>
      <c r="G2793" s="6" t="s">
        <v>556</v>
      </c>
      <c r="H2793" s="6"/>
      <c r="I2793" s="6"/>
      <c r="J2793" s="7">
        <v>159.28138100000001</v>
      </c>
      <c r="K2793" s="7">
        <v>37.635933999999999</v>
      </c>
      <c r="L2793" s="7">
        <v>0</v>
      </c>
      <c r="M2793" s="7">
        <v>0</v>
      </c>
      <c r="N2793" s="7">
        <v>9.549982</v>
      </c>
      <c r="O2793" s="7">
        <v>2.919988</v>
      </c>
      <c r="P2793" s="7">
        <v>4.2499799999999999</v>
      </c>
      <c r="Q2793" s="7">
        <v>4.4599840000000004</v>
      </c>
      <c r="R2793" s="7">
        <v>2.8299859999999999</v>
      </c>
      <c r="S2793" s="7">
        <v>7.3199800000000002</v>
      </c>
      <c r="T2793" s="7"/>
    </row>
    <row r="2794" spans="1:20" x14ac:dyDescent="0.35">
      <c r="A2794" s="6" t="s">
        <v>185</v>
      </c>
      <c r="B2794" s="6" t="s">
        <v>208</v>
      </c>
      <c r="C2794" s="6" t="s">
        <v>752</v>
      </c>
      <c r="D2794" s="6" t="s">
        <v>671</v>
      </c>
      <c r="E2794" s="6" t="s">
        <v>522</v>
      </c>
      <c r="F2794" s="6" t="s">
        <v>557</v>
      </c>
      <c r="G2794" s="6" t="s">
        <v>558</v>
      </c>
      <c r="H2794" s="6"/>
      <c r="I2794" s="6"/>
      <c r="J2794" s="6"/>
      <c r="K2794" s="7">
        <v>0</v>
      </c>
      <c r="L2794" s="7">
        <v>0</v>
      </c>
      <c r="M2794" s="7">
        <v>0</v>
      </c>
      <c r="N2794" s="7">
        <v>5.4899899999999997</v>
      </c>
      <c r="O2794" s="7">
        <v>1.6999919999999999</v>
      </c>
      <c r="P2794" s="7">
        <v>0.83999500000000005</v>
      </c>
      <c r="Q2794" s="7">
        <v>1.1699919999999999</v>
      </c>
      <c r="R2794" s="7">
        <v>1.1399919999999999</v>
      </c>
      <c r="S2794" s="7">
        <v>1.9499899999999999</v>
      </c>
      <c r="T2794" s="7"/>
    </row>
    <row r="2795" spans="1:20" x14ac:dyDescent="0.35">
      <c r="A2795" s="6" t="s">
        <v>185</v>
      </c>
      <c r="B2795" s="6" t="s">
        <v>208</v>
      </c>
      <c r="C2795" s="6" t="s">
        <v>752</v>
      </c>
      <c r="D2795" s="6" t="s">
        <v>671</v>
      </c>
      <c r="E2795" s="6" t="s">
        <v>522</v>
      </c>
      <c r="F2795" s="6" t="s">
        <v>559</v>
      </c>
      <c r="G2795" s="6" t="s">
        <v>560</v>
      </c>
      <c r="H2795" s="6"/>
      <c r="I2795" s="6"/>
      <c r="J2795" s="6"/>
      <c r="K2795" s="7">
        <v>0</v>
      </c>
      <c r="L2795" s="7">
        <v>0</v>
      </c>
      <c r="M2795" s="7">
        <v>0</v>
      </c>
      <c r="N2795" s="7">
        <v>0.23999400000000001</v>
      </c>
      <c r="O2795" s="7">
        <v>7.9991999999999994E-2</v>
      </c>
      <c r="P2795" s="7">
        <v>4.999E-2</v>
      </c>
      <c r="Q2795" s="7">
        <v>9.9996000000000002E-2</v>
      </c>
      <c r="R2795" s="7">
        <v>8.9996000000000007E-2</v>
      </c>
      <c r="S2795" s="7">
        <v>0.129995</v>
      </c>
      <c r="T2795" s="7"/>
    </row>
    <row r="2796" spans="1:20" x14ac:dyDescent="0.35">
      <c r="A2796" s="6" t="s">
        <v>185</v>
      </c>
      <c r="B2796" s="6" t="s">
        <v>208</v>
      </c>
      <c r="C2796" s="6" t="s">
        <v>752</v>
      </c>
      <c r="D2796" s="6" t="s">
        <v>671</v>
      </c>
      <c r="E2796" s="6" t="s">
        <v>522</v>
      </c>
      <c r="F2796" s="6" t="s">
        <v>561</v>
      </c>
      <c r="G2796" s="6" t="s">
        <v>562</v>
      </c>
      <c r="H2796" s="7">
        <v>1.3384990000000001</v>
      </c>
      <c r="I2796" s="6"/>
      <c r="J2796" s="6"/>
      <c r="K2796" s="7">
        <v>0</v>
      </c>
      <c r="L2796" s="7">
        <v>0.49108800000000002</v>
      </c>
      <c r="M2796" s="7">
        <v>2.7362190000000002</v>
      </c>
      <c r="N2796" s="7">
        <v>4.0799839999999996</v>
      </c>
      <c r="O2796" s="7">
        <v>1.3499859999999999</v>
      </c>
      <c r="P2796" s="7">
        <v>4.5699800000000002</v>
      </c>
      <c r="Q2796" s="7">
        <v>5.1299840000000003</v>
      </c>
      <c r="R2796" s="7">
        <v>3.1999840000000002</v>
      </c>
      <c r="S2796" s="7">
        <v>5.3299799999999999</v>
      </c>
      <c r="T2796" s="7"/>
    </row>
    <row r="2797" spans="1:20" x14ac:dyDescent="0.35">
      <c r="A2797" s="6" t="s">
        <v>185</v>
      </c>
      <c r="B2797" s="6" t="s">
        <v>208</v>
      </c>
      <c r="C2797" s="6" t="s">
        <v>752</v>
      </c>
      <c r="D2797" s="6" t="s">
        <v>671</v>
      </c>
      <c r="E2797" s="6" t="s">
        <v>522</v>
      </c>
      <c r="F2797" s="6" t="s">
        <v>563</v>
      </c>
      <c r="G2797" s="6" t="s">
        <v>564</v>
      </c>
      <c r="H2797" s="6"/>
      <c r="I2797" s="6"/>
      <c r="J2797" s="6"/>
      <c r="K2797" s="7">
        <v>0</v>
      </c>
      <c r="L2797" s="7">
        <v>0</v>
      </c>
      <c r="M2797" s="7">
        <v>0</v>
      </c>
      <c r="N2797" s="7">
        <v>1.0899920000000001</v>
      </c>
      <c r="O2797" s="7">
        <v>0.33999600000000002</v>
      </c>
      <c r="P2797" s="7">
        <v>9.9989999999999996E-2</v>
      </c>
      <c r="Q2797" s="7">
        <v>8.9996000000000007E-2</v>
      </c>
      <c r="R2797" s="7">
        <v>0.259996</v>
      </c>
      <c r="S2797" s="7">
        <v>0.159995</v>
      </c>
      <c r="T2797" s="7"/>
    </row>
    <row r="2798" spans="1:20" x14ac:dyDescent="0.35">
      <c r="A2798" s="6" t="s">
        <v>185</v>
      </c>
      <c r="B2798" s="6" t="s">
        <v>208</v>
      </c>
      <c r="C2798" s="6" t="s">
        <v>752</v>
      </c>
      <c r="D2798" s="6" t="s">
        <v>671</v>
      </c>
      <c r="E2798" s="6" t="s">
        <v>522</v>
      </c>
      <c r="F2798" s="6" t="s">
        <v>565</v>
      </c>
      <c r="G2798" s="6" t="s">
        <v>566</v>
      </c>
      <c r="H2798" s="6"/>
      <c r="I2798" s="6"/>
      <c r="J2798" s="6"/>
      <c r="K2798" s="7">
        <v>0</v>
      </c>
      <c r="L2798" s="7">
        <v>0</v>
      </c>
      <c r="M2798" s="7">
        <v>0</v>
      </c>
      <c r="N2798" s="7">
        <v>1.109996</v>
      </c>
      <c r="O2798" s="7">
        <v>0.45999200000000001</v>
      </c>
      <c r="P2798" s="7">
        <v>0.34999000000000002</v>
      </c>
      <c r="Q2798" s="7">
        <v>0.27999200000000002</v>
      </c>
      <c r="R2798" s="7">
        <v>0.38999600000000001</v>
      </c>
      <c r="S2798" s="7">
        <v>0.77998999999999996</v>
      </c>
      <c r="T2798" s="7"/>
    </row>
    <row r="2799" spans="1:20" x14ac:dyDescent="0.35">
      <c r="A2799" s="6" t="s">
        <v>185</v>
      </c>
      <c r="B2799" s="6" t="s">
        <v>208</v>
      </c>
      <c r="C2799" s="6" t="s">
        <v>752</v>
      </c>
      <c r="D2799" s="6" t="s">
        <v>671</v>
      </c>
      <c r="E2799" s="6" t="s">
        <v>522</v>
      </c>
      <c r="F2799" s="6" t="s">
        <v>567</v>
      </c>
      <c r="G2799" s="6" t="s">
        <v>568</v>
      </c>
      <c r="H2799" s="6"/>
      <c r="I2799" s="6"/>
      <c r="J2799" s="6"/>
      <c r="K2799" s="7">
        <v>0</v>
      </c>
      <c r="L2799" s="7">
        <v>0</v>
      </c>
      <c r="M2799" s="7">
        <v>0</v>
      </c>
      <c r="N2799" s="7">
        <v>2.4899960000000001</v>
      </c>
      <c r="O2799" s="7">
        <v>0.93998800000000005</v>
      </c>
      <c r="P2799" s="7">
        <v>0.78998999999999997</v>
      </c>
      <c r="Q2799" s="7">
        <v>0.42998799999999998</v>
      </c>
      <c r="R2799" s="7">
        <v>0.47998800000000003</v>
      </c>
      <c r="S2799" s="7">
        <v>0.84999000000000002</v>
      </c>
      <c r="T2799" s="7"/>
    </row>
    <row r="2800" spans="1:20" x14ac:dyDescent="0.35">
      <c r="A2800" s="6" t="s">
        <v>185</v>
      </c>
      <c r="B2800" s="6" t="s">
        <v>208</v>
      </c>
      <c r="C2800" s="6" t="s">
        <v>752</v>
      </c>
      <c r="D2800" s="6" t="s">
        <v>671</v>
      </c>
      <c r="E2800" s="6" t="s">
        <v>522</v>
      </c>
      <c r="F2800" s="6" t="s">
        <v>569</v>
      </c>
      <c r="G2800" s="6" t="s">
        <v>570</v>
      </c>
      <c r="H2800" s="6"/>
      <c r="I2800" s="6"/>
      <c r="J2800" s="6"/>
      <c r="K2800" s="7">
        <v>0</v>
      </c>
      <c r="L2800" s="7">
        <v>0</v>
      </c>
      <c r="M2800" s="7">
        <v>0</v>
      </c>
      <c r="N2800" s="7">
        <v>3.9899879999999999</v>
      </c>
      <c r="O2800" s="7">
        <v>1.2199880000000001</v>
      </c>
      <c r="P2800" s="7">
        <v>0.82998499999999997</v>
      </c>
      <c r="Q2800" s="7">
        <v>0.90998999999999997</v>
      </c>
      <c r="R2800" s="7">
        <v>1.0699920000000001</v>
      </c>
      <c r="S2800" s="7">
        <v>1.54999</v>
      </c>
      <c r="T2800" s="7"/>
    </row>
    <row r="2801" spans="1:20" x14ac:dyDescent="0.35">
      <c r="A2801" s="6" t="s">
        <v>185</v>
      </c>
      <c r="B2801" s="6" t="s">
        <v>208</v>
      </c>
      <c r="C2801" s="6" t="s">
        <v>752</v>
      </c>
      <c r="D2801" s="6" t="s">
        <v>671</v>
      </c>
      <c r="E2801" s="6" t="s">
        <v>522</v>
      </c>
      <c r="F2801" s="6" t="s">
        <v>571</v>
      </c>
      <c r="G2801" s="6" t="s">
        <v>572</v>
      </c>
      <c r="H2801" s="6"/>
      <c r="I2801" s="6"/>
      <c r="J2801" s="6"/>
      <c r="K2801" s="7">
        <v>0</v>
      </c>
      <c r="L2801" s="7">
        <v>0</v>
      </c>
      <c r="M2801" s="7">
        <v>0</v>
      </c>
      <c r="N2801" s="7">
        <v>6.1999880000000003</v>
      </c>
      <c r="O2801" s="7">
        <v>1.8899919999999999</v>
      </c>
      <c r="P2801" s="7">
        <v>1.27999</v>
      </c>
      <c r="Q2801" s="7">
        <v>1.4099919999999999</v>
      </c>
      <c r="R2801" s="7">
        <v>1.6699919999999999</v>
      </c>
      <c r="S2801" s="7">
        <v>2.4099900000000001</v>
      </c>
      <c r="T2801" s="7"/>
    </row>
    <row r="2802" spans="1:20" x14ac:dyDescent="0.35">
      <c r="A2802" s="6" t="s">
        <v>185</v>
      </c>
      <c r="B2802" s="6" t="s">
        <v>208</v>
      </c>
      <c r="C2802" s="6" t="s">
        <v>752</v>
      </c>
      <c r="D2802" s="6" t="s">
        <v>671</v>
      </c>
      <c r="E2802" s="6" t="s">
        <v>522</v>
      </c>
      <c r="F2802" s="6" t="s">
        <v>573</v>
      </c>
      <c r="G2802" s="6" t="s">
        <v>574</v>
      </c>
      <c r="H2802" s="6"/>
      <c r="I2802" s="6"/>
      <c r="J2802" s="6"/>
      <c r="K2802" s="7">
        <v>0</v>
      </c>
      <c r="L2802" s="7">
        <v>0</v>
      </c>
      <c r="M2802" s="7">
        <v>0</v>
      </c>
      <c r="N2802" s="7">
        <v>6.8599920000000001</v>
      </c>
      <c r="O2802" s="7">
        <v>2.3199920000000001</v>
      </c>
      <c r="P2802" s="7">
        <v>0.66998999999999997</v>
      </c>
      <c r="Q2802" s="7">
        <v>0.93999200000000005</v>
      </c>
      <c r="R2802" s="7">
        <v>0.439996</v>
      </c>
      <c r="S2802" s="7">
        <v>0.66998999999999997</v>
      </c>
      <c r="T2802" s="7"/>
    </row>
    <row r="2803" spans="1:20" x14ac:dyDescent="0.35">
      <c r="A2803" s="6" t="s">
        <v>185</v>
      </c>
      <c r="B2803" s="6" t="s">
        <v>208</v>
      </c>
      <c r="C2803" s="6" t="s">
        <v>752</v>
      </c>
      <c r="D2803" s="6" t="s">
        <v>671</v>
      </c>
      <c r="E2803" s="6" t="s">
        <v>575</v>
      </c>
      <c r="F2803" s="6" t="s">
        <v>576</v>
      </c>
      <c r="G2803" s="6" t="s">
        <v>577</v>
      </c>
      <c r="H2803" s="7">
        <v>1.05671</v>
      </c>
      <c r="I2803" s="7">
        <v>1.05671</v>
      </c>
      <c r="J2803" s="7">
        <v>2.1134200000000001</v>
      </c>
      <c r="K2803" s="7">
        <v>0.49732300000000002</v>
      </c>
      <c r="L2803" s="7">
        <v>2.2995679999999998</v>
      </c>
      <c r="M2803" s="7">
        <v>5.5330769999999996</v>
      </c>
      <c r="N2803" s="7">
        <v>3.6428250000000002</v>
      </c>
      <c r="O2803" s="7">
        <v>2.3174999999999999</v>
      </c>
      <c r="P2803" s="7">
        <v>2.2500529999999999</v>
      </c>
      <c r="Q2803" s="7">
        <v>3.4161890000000001</v>
      </c>
      <c r="R2803" s="7">
        <v>2.253533</v>
      </c>
      <c r="S2803" s="7">
        <v>3.6972079999999998</v>
      </c>
      <c r="T2803" s="7"/>
    </row>
    <row r="2804" spans="1:20" x14ac:dyDescent="0.35">
      <c r="A2804" s="6" t="s">
        <v>185</v>
      </c>
      <c r="B2804" s="6" t="s">
        <v>208</v>
      </c>
      <c r="C2804" s="6" t="s">
        <v>752</v>
      </c>
      <c r="D2804" s="6" t="s">
        <v>671</v>
      </c>
      <c r="E2804" s="6" t="s">
        <v>578</v>
      </c>
      <c r="F2804" s="6" t="s">
        <v>579</v>
      </c>
      <c r="G2804" s="6" t="s">
        <v>580</v>
      </c>
      <c r="H2804" s="6"/>
      <c r="I2804" s="6"/>
      <c r="J2804" s="6"/>
      <c r="K2804" s="7">
        <v>0</v>
      </c>
      <c r="L2804" s="7">
        <v>0</v>
      </c>
      <c r="M2804" s="7">
        <v>0</v>
      </c>
      <c r="N2804" s="7">
        <v>1.29</v>
      </c>
      <c r="O2804" s="7">
        <v>0.71999599999999997</v>
      </c>
      <c r="P2804" s="7">
        <v>0.63998500000000003</v>
      </c>
      <c r="Q2804" s="7">
        <v>0.389988</v>
      </c>
      <c r="R2804" s="7">
        <v>0.229992</v>
      </c>
      <c r="S2804" s="7">
        <v>0.70999000000000001</v>
      </c>
      <c r="T2804" s="7"/>
    </row>
    <row r="2805" spans="1:20" x14ac:dyDescent="0.35">
      <c r="A2805" s="6" t="s">
        <v>185</v>
      </c>
      <c r="B2805" s="6" t="s">
        <v>208</v>
      </c>
      <c r="C2805" s="6" t="s">
        <v>752</v>
      </c>
      <c r="D2805" s="6" t="s">
        <v>671</v>
      </c>
      <c r="E2805" s="6" t="s">
        <v>578</v>
      </c>
      <c r="F2805" s="6" t="s">
        <v>581</v>
      </c>
      <c r="G2805" s="6" t="s">
        <v>582</v>
      </c>
      <c r="H2805" s="6"/>
      <c r="I2805" s="6"/>
      <c r="J2805" s="6"/>
      <c r="K2805" s="7">
        <v>0</v>
      </c>
      <c r="L2805" s="7">
        <v>0</v>
      </c>
      <c r="M2805" s="7">
        <v>0</v>
      </c>
      <c r="N2805" s="7">
        <v>3.8799839999999999</v>
      </c>
      <c r="O2805" s="7">
        <v>2.15998</v>
      </c>
      <c r="P2805" s="7">
        <v>1.919975</v>
      </c>
      <c r="Q2805" s="7">
        <v>1.6199840000000001</v>
      </c>
      <c r="R2805" s="7">
        <v>0.95998000000000006</v>
      </c>
      <c r="S2805" s="7">
        <v>2.919975</v>
      </c>
      <c r="T2805" s="7"/>
    </row>
    <row r="2806" spans="1:20" x14ac:dyDescent="0.35">
      <c r="A2806" s="6" t="s">
        <v>185</v>
      </c>
      <c r="B2806" s="6" t="s">
        <v>208</v>
      </c>
      <c r="C2806" s="6" t="s">
        <v>752</v>
      </c>
      <c r="D2806" s="6" t="s">
        <v>671</v>
      </c>
      <c r="E2806" s="6" t="s">
        <v>578</v>
      </c>
      <c r="F2806" s="6" t="s">
        <v>583</v>
      </c>
      <c r="G2806" s="6" t="s">
        <v>584</v>
      </c>
      <c r="H2806" s="6"/>
      <c r="I2806" s="6"/>
      <c r="J2806" s="6"/>
      <c r="K2806" s="7">
        <v>0</v>
      </c>
      <c r="L2806" s="7">
        <v>0</v>
      </c>
      <c r="M2806" s="7">
        <v>0</v>
      </c>
      <c r="N2806" s="7">
        <v>6.9996000000000003E-2</v>
      </c>
      <c r="O2806" s="7">
        <v>2.9995999999999998E-2</v>
      </c>
      <c r="P2806" s="7">
        <v>3.9995000000000003E-2</v>
      </c>
      <c r="Q2806" s="7">
        <v>2.9995999999999998E-2</v>
      </c>
      <c r="R2806" s="7">
        <v>1.9991999999999999E-2</v>
      </c>
      <c r="S2806" s="7">
        <v>4.999E-2</v>
      </c>
      <c r="T2806" s="7"/>
    </row>
    <row r="2807" spans="1:20" x14ac:dyDescent="0.35">
      <c r="A2807" s="6" t="s">
        <v>185</v>
      </c>
      <c r="B2807" s="6" t="s">
        <v>208</v>
      </c>
      <c r="C2807" s="6" t="s">
        <v>752</v>
      </c>
      <c r="D2807" s="6" t="s">
        <v>671</v>
      </c>
      <c r="E2807" s="6" t="s">
        <v>578</v>
      </c>
      <c r="F2807" s="6" t="s">
        <v>585</v>
      </c>
      <c r="G2807" s="6" t="s">
        <v>586</v>
      </c>
      <c r="H2807" s="6"/>
      <c r="I2807" s="6"/>
      <c r="J2807" s="6"/>
      <c r="K2807" s="7">
        <v>0</v>
      </c>
      <c r="L2807" s="7">
        <v>0</v>
      </c>
      <c r="M2807" s="7">
        <v>0</v>
      </c>
      <c r="N2807" s="7">
        <v>0.129996</v>
      </c>
      <c r="O2807" s="7">
        <v>4.9993999999999997E-2</v>
      </c>
      <c r="P2807" s="7">
        <v>6.9995000000000002E-2</v>
      </c>
      <c r="Q2807" s="7">
        <v>5.9996000000000001E-2</v>
      </c>
      <c r="R2807" s="7">
        <v>3.9992E-2</v>
      </c>
      <c r="S2807" s="7">
        <v>9.9995000000000001E-2</v>
      </c>
      <c r="T2807" s="7"/>
    </row>
    <row r="2808" spans="1:20" x14ac:dyDescent="0.35">
      <c r="A2808" s="6" t="s">
        <v>185</v>
      </c>
      <c r="B2808" s="6" t="s">
        <v>208</v>
      </c>
      <c r="C2808" s="6" t="s">
        <v>752</v>
      </c>
      <c r="D2808" s="6" t="s">
        <v>671</v>
      </c>
      <c r="E2808" s="6" t="s">
        <v>578</v>
      </c>
      <c r="F2808" s="6" t="s">
        <v>587</v>
      </c>
      <c r="G2808" s="6" t="s">
        <v>588</v>
      </c>
      <c r="H2808" s="6"/>
      <c r="I2808" s="6"/>
      <c r="J2808" s="6"/>
      <c r="K2808" s="7">
        <v>0</v>
      </c>
      <c r="L2808" s="7">
        <v>0</v>
      </c>
      <c r="M2808" s="7">
        <v>0</v>
      </c>
      <c r="N2808" s="7">
        <v>0.13999200000000001</v>
      </c>
      <c r="O2808" s="7">
        <v>4.9998000000000001E-2</v>
      </c>
      <c r="P2808" s="7">
        <v>7.0000000000000007E-2</v>
      </c>
      <c r="Q2808" s="7">
        <v>6.9996000000000003E-2</v>
      </c>
      <c r="R2808" s="7">
        <v>4.9993999999999997E-2</v>
      </c>
      <c r="S2808" s="7">
        <v>0.109995</v>
      </c>
      <c r="T2808" s="7"/>
    </row>
    <row r="2809" spans="1:20" x14ac:dyDescent="0.35">
      <c r="A2809" s="6" t="s">
        <v>185</v>
      </c>
      <c r="B2809" s="6" t="s">
        <v>208</v>
      </c>
      <c r="C2809" s="6" t="s">
        <v>752</v>
      </c>
      <c r="D2809" s="6" t="s">
        <v>671</v>
      </c>
      <c r="E2809" s="6" t="s">
        <v>578</v>
      </c>
      <c r="F2809" s="6" t="s">
        <v>589</v>
      </c>
      <c r="G2809" s="6" t="s">
        <v>590</v>
      </c>
      <c r="H2809" s="6"/>
      <c r="I2809" s="6"/>
      <c r="J2809" s="6"/>
      <c r="K2809" s="7">
        <v>0</v>
      </c>
      <c r="L2809" s="7">
        <v>0</v>
      </c>
      <c r="M2809" s="7">
        <v>0</v>
      </c>
      <c r="N2809" s="7">
        <v>0.109998</v>
      </c>
      <c r="O2809" s="7">
        <v>3.9995999999999997E-2</v>
      </c>
      <c r="P2809" s="7">
        <v>5.9995E-2</v>
      </c>
      <c r="Q2809" s="7">
        <v>4.9998000000000001E-2</v>
      </c>
      <c r="R2809" s="7">
        <v>3.9995999999999997E-2</v>
      </c>
      <c r="S2809" s="7">
        <v>7.9994999999999997E-2</v>
      </c>
      <c r="T2809" s="7"/>
    </row>
    <row r="2810" spans="1:20" x14ac:dyDescent="0.35">
      <c r="A2810" s="6" t="s">
        <v>185</v>
      </c>
      <c r="B2810" s="6" t="s">
        <v>208</v>
      </c>
      <c r="C2810" s="6" t="s">
        <v>752</v>
      </c>
      <c r="D2810" s="6" t="s">
        <v>671</v>
      </c>
      <c r="E2810" s="6" t="s">
        <v>578</v>
      </c>
      <c r="F2810" s="6" t="s">
        <v>591</v>
      </c>
      <c r="G2810" s="6" t="s">
        <v>592</v>
      </c>
      <c r="H2810" s="6"/>
      <c r="I2810" s="6"/>
      <c r="J2810" s="6"/>
      <c r="K2810" s="7">
        <v>0</v>
      </c>
      <c r="L2810" s="7">
        <v>0</v>
      </c>
      <c r="M2810" s="7">
        <v>0</v>
      </c>
      <c r="N2810" s="7">
        <v>0.03</v>
      </c>
      <c r="O2810" s="7">
        <v>0.01</v>
      </c>
      <c r="P2810" s="7">
        <v>1.9994999999999999E-2</v>
      </c>
      <c r="Q2810" s="7">
        <v>1.9996E-2</v>
      </c>
      <c r="R2810" s="7">
        <v>1.9996E-2</v>
      </c>
      <c r="S2810" s="7">
        <v>0.04</v>
      </c>
      <c r="T2810" s="7"/>
    </row>
    <row r="2811" spans="1:20" x14ac:dyDescent="0.35">
      <c r="A2811" s="6" t="s">
        <v>185</v>
      </c>
      <c r="B2811" s="6" t="s">
        <v>208</v>
      </c>
      <c r="C2811" s="6" t="s">
        <v>752</v>
      </c>
      <c r="D2811" s="6" t="s">
        <v>671</v>
      </c>
      <c r="E2811" s="6" t="s">
        <v>578</v>
      </c>
      <c r="F2811" s="6" t="s">
        <v>593</v>
      </c>
      <c r="G2811" s="6" t="s">
        <v>594</v>
      </c>
      <c r="H2811" s="6"/>
      <c r="I2811" s="6"/>
      <c r="J2811" s="6"/>
      <c r="K2811" s="7">
        <v>0</v>
      </c>
      <c r="L2811" s="7">
        <v>0</v>
      </c>
      <c r="M2811" s="7">
        <v>0</v>
      </c>
      <c r="N2811" s="7">
        <v>2.9998E-2</v>
      </c>
      <c r="O2811" s="7">
        <v>9.9959999999999997E-3</v>
      </c>
      <c r="P2811" s="7">
        <v>1.9994999999999999E-2</v>
      </c>
      <c r="Q2811" s="7">
        <v>1.9991999999999999E-2</v>
      </c>
      <c r="R2811" s="7">
        <v>9.9959999999999997E-3</v>
      </c>
      <c r="S2811" s="7">
        <v>2.9995000000000001E-2</v>
      </c>
      <c r="T2811" s="7"/>
    </row>
    <row r="2812" spans="1:20" x14ac:dyDescent="0.35">
      <c r="A2812" s="6" t="s">
        <v>185</v>
      </c>
      <c r="B2812" s="6" t="s">
        <v>208</v>
      </c>
      <c r="C2812" s="6" t="s">
        <v>752</v>
      </c>
      <c r="D2812" s="6" t="s">
        <v>671</v>
      </c>
      <c r="E2812" s="6" t="s">
        <v>578</v>
      </c>
      <c r="F2812" s="6" t="s">
        <v>595</v>
      </c>
      <c r="G2812" s="6" t="s">
        <v>596</v>
      </c>
      <c r="H2812" s="6"/>
      <c r="I2812" s="6"/>
      <c r="J2812" s="6"/>
      <c r="K2812" s="7">
        <v>0</v>
      </c>
      <c r="L2812" s="7">
        <v>0</v>
      </c>
      <c r="M2812" s="7">
        <v>0</v>
      </c>
      <c r="N2812" s="7">
        <v>0.14999599999999999</v>
      </c>
      <c r="O2812" s="7">
        <v>0.05</v>
      </c>
      <c r="P2812" s="7">
        <v>5.9995E-2</v>
      </c>
      <c r="Q2812" s="7">
        <v>3.9992E-2</v>
      </c>
      <c r="R2812" s="7">
        <v>0.14999199999999999</v>
      </c>
      <c r="S2812" s="7">
        <v>0.37999500000000003</v>
      </c>
      <c r="T2812" s="7"/>
    </row>
    <row r="2813" spans="1:20" x14ac:dyDescent="0.35">
      <c r="A2813" s="6" t="s">
        <v>185</v>
      </c>
      <c r="B2813" s="6" t="s">
        <v>208</v>
      </c>
      <c r="C2813" s="6" t="s">
        <v>752</v>
      </c>
      <c r="D2813" s="6" t="s">
        <v>671</v>
      </c>
      <c r="E2813" s="6" t="s">
        <v>578</v>
      </c>
      <c r="F2813" s="6" t="s">
        <v>597</v>
      </c>
      <c r="G2813" s="6" t="s">
        <v>598</v>
      </c>
      <c r="H2813" s="6"/>
      <c r="I2813" s="6"/>
      <c r="J2813" s="6"/>
      <c r="K2813" s="7">
        <v>0</v>
      </c>
      <c r="L2813" s="7">
        <v>0</v>
      </c>
      <c r="M2813" s="7">
        <v>0</v>
      </c>
      <c r="N2813" s="7">
        <v>0.159996</v>
      </c>
      <c r="O2813" s="7">
        <v>4.9992000000000002E-2</v>
      </c>
      <c r="P2813" s="7">
        <v>6.9985000000000006E-2</v>
      </c>
      <c r="Q2813" s="7">
        <v>2.9992000000000001E-2</v>
      </c>
      <c r="R2813" s="7">
        <v>0.129992</v>
      </c>
      <c r="S2813" s="7">
        <v>0.32999000000000001</v>
      </c>
      <c r="T2813" s="7"/>
    </row>
    <row r="2814" spans="1:20" x14ac:dyDescent="0.35">
      <c r="A2814" s="6" t="s">
        <v>185</v>
      </c>
      <c r="B2814" s="6" t="s">
        <v>208</v>
      </c>
      <c r="C2814" s="6" t="s">
        <v>752</v>
      </c>
      <c r="D2814" s="6" t="s">
        <v>671</v>
      </c>
      <c r="E2814" s="6" t="s">
        <v>578</v>
      </c>
      <c r="F2814" s="6" t="s">
        <v>599</v>
      </c>
      <c r="G2814" s="6" t="s">
        <v>600</v>
      </c>
      <c r="H2814" s="6"/>
      <c r="I2814" s="6"/>
      <c r="J2814" s="6"/>
      <c r="K2814" s="7">
        <v>0</v>
      </c>
      <c r="L2814" s="7">
        <v>0</v>
      </c>
      <c r="M2814" s="7">
        <v>0</v>
      </c>
      <c r="N2814" s="7">
        <v>0.109988</v>
      </c>
      <c r="O2814" s="7">
        <v>2.9992000000000001E-2</v>
      </c>
      <c r="P2814" s="7">
        <v>3.9989999999999998E-2</v>
      </c>
      <c r="Q2814" s="7">
        <v>8.9990000000000001E-2</v>
      </c>
      <c r="R2814" s="7">
        <v>0.30998799999999999</v>
      </c>
      <c r="S2814" s="7">
        <v>0.77998999999999996</v>
      </c>
      <c r="T2814" s="7"/>
    </row>
    <row r="2815" spans="1:20" x14ac:dyDescent="0.35">
      <c r="A2815" s="6" t="s">
        <v>185</v>
      </c>
      <c r="B2815" s="6" t="s">
        <v>208</v>
      </c>
      <c r="C2815" s="6" t="s">
        <v>752</v>
      </c>
      <c r="D2815" s="6" t="s">
        <v>671</v>
      </c>
      <c r="E2815" s="6" t="s">
        <v>578</v>
      </c>
      <c r="F2815" s="6" t="s">
        <v>601</v>
      </c>
      <c r="G2815" s="6" t="s">
        <v>602</v>
      </c>
      <c r="H2815" s="6"/>
      <c r="I2815" s="6"/>
      <c r="J2815" s="6"/>
      <c r="K2815" s="7">
        <v>0</v>
      </c>
      <c r="L2815" s="7">
        <v>0</v>
      </c>
      <c r="M2815" s="7">
        <v>0</v>
      </c>
      <c r="N2815" s="7">
        <v>0.14998800000000001</v>
      </c>
      <c r="O2815" s="7">
        <v>4.9993999999999997E-2</v>
      </c>
      <c r="P2815" s="7">
        <v>5.9990000000000002E-2</v>
      </c>
      <c r="Q2815" s="7">
        <v>2.9992000000000001E-2</v>
      </c>
      <c r="R2815" s="7">
        <v>0.13999200000000001</v>
      </c>
      <c r="S2815" s="7">
        <v>0.33998499999999998</v>
      </c>
      <c r="T2815" s="7"/>
    </row>
    <row r="2816" spans="1:20" x14ac:dyDescent="0.35">
      <c r="A2816" s="6" t="s">
        <v>185</v>
      </c>
      <c r="B2816" s="6" t="s">
        <v>208</v>
      </c>
      <c r="C2816" s="6" t="s">
        <v>752</v>
      </c>
      <c r="D2816" s="6" t="s">
        <v>671</v>
      </c>
      <c r="E2816" s="6" t="s">
        <v>578</v>
      </c>
      <c r="F2816" s="6" t="s">
        <v>680</v>
      </c>
      <c r="G2816" s="6" t="s">
        <v>681</v>
      </c>
      <c r="H2816" s="6"/>
      <c r="I2816" s="6"/>
      <c r="J2816" s="6"/>
      <c r="K2816" s="7">
        <v>0</v>
      </c>
      <c r="L2816" s="7">
        <v>0</v>
      </c>
      <c r="M2816" s="7">
        <v>0</v>
      </c>
      <c r="N2816" s="7">
        <v>1.07999</v>
      </c>
      <c r="O2816" s="7">
        <v>0.22999600000000001</v>
      </c>
      <c r="P2816" s="7">
        <v>0.289995</v>
      </c>
      <c r="Q2816" s="7">
        <v>0.35999199999999998</v>
      </c>
      <c r="R2816" s="7">
        <v>0.23999200000000001</v>
      </c>
      <c r="S2816" s="7">
        <v>0.38999</v>
      </c>
      <c r="T2816" s="7"/>
    </row>
    <row r="2817" spans="1:20" x14ac:dyDescent="0.35">
      <c r="A2817" s="6" t="s">
        <v>185</v>
      </c>
      <c r="B2817" s="6" t="s">
        <v>208</v>
      </c>
      <c r="C2817" s="6" t="s">
        <v>752</v>
      </c>
      <c r="D2817" s="6" t="s">
        <v>671</v>
      </c>
      <c r="E2817" s="6" t="s">
        <v>578</v>
      </c>
      <c r="F2817" s="6" t="s">
        <v>682</v>
      </c>
      <c r="G2817" s="6" t="s">
        <v>683</v>
      </c>
      <c r="H2817" s="6"/>
      <c r="I2817" s="6"/>
      <c r="J2817" s="6"/>
      <c r="K2817" s="7">
        <v>0</v>
      </c>
      <c r="L2817" s="7">
        <v>0</v>
      </c>
      <c r="M2817" s="7">
        <v>0</v>
      </c>
      <c r="N2817" s="7">
        <v>0.759992</v>
      </c>
      <c r="O2817" s="7">
        <v>0.379996</v>
      </c>
      <c r="P2817" s="7">
        <v>0.35998999999999998</v>
      </c>
      <c r="Q2817" s="7">
        <v>0.36999399999999999</v>
      </c>
      <c r="R2817" s="7">
        <v>0.23999200000000001</v>
      </c>
      <c r="S2817" s="7">
        <v>0.42998999999999998</v>
      </c>
      <c r="T2817" s="7"/>
    </row>
    <row r="2818" spans="1:20" x14ac:dyDescent="0.35">
      <c r="A2818" s="6" t="s">
        <v>185</v>
      </c>
      <c r="B2818" s="6" t="s">
        <v>208</v>
      </c>
      <c r="C2818" s="6" t="s">
        <v>752</v>
      </c>
      <c r="D2818" s="6" t="s">
        <v>671</v>
      </c>
      <c r="E2818" s="6" t="s">
        <v>578</v>
      </c>
      <c r="F2818" s="6" t="s">
        <v>603</v>
      </c>
      <c r="G2818" s="6" t="s">
        <v>604</v>
      </c>
      <c r="H2818" s="6"/>
      <c r="I2818" s="6"/>
      <c r="J2818" s="6"/>
      <c r="K2818" s="7">
        <v>0</v>
      </c>
      <c r="L2818" s="7">
        <v>0</v>
      </c>
      <c r="M2818" s="7">
        <v>0</v>
      </c>
      <c r="N2818" s="7">
        <v>13.389988000000001</v>
      </c>
      <c r="O2818" s="7">
        <v>7.4399879999999996</v>
      </c>
      <c r="P2818" s="7">
        <v>6.6199899999999996</v>
      </c>
      <c r="Q2818" s="7">
        <v>13.039984</v>
      </c>
      <c r="R2818" s="7">
        <v>7.7299879999999996</v>
      </c>
      <c r="S2818" s="7">
        <v>23.579985000000001</v>
      </c>
      <c r="T2818" s="7"/>
    </row>
    <row r="2819" spans="1:20" x14ac:dyDescent="0.35">
      <c r="A2819" s="6" t="s">
        <v>185</v>
      </c>
      <c r="B2819" s="6" t="s">
        <v>208</v>
      </c>
      <c r="C2819" s="6" t="s">
        <v>752</v>
      </c>
      <c r="D2819" s="6" t="s">
        <v>671</v>
      </c>
      <c r="E2819" s="6" t="s">
        <v>578</v>
      </c>
      <c r="F2819" s="6" t="s">
        <v>605</v>
      </c>
      <c r="G2819" s="6" t="s">
        <v>606</v>
      </c>
      <c r="H2819" s="6"/>
      <c r="I2819" s="6"/>
      <c r="J2819" s="6"/>
      <c r="K2819" s="7">
        <v>0</v>
      </c>
      <c r="L2819" s="7">
        <v>0</v>
      </c>
      <c r="M2819" s="7">
        <v>0</v>
      </c>
      <c r="N2819" s="7">
        <v>2.529998</v>
      </c>
      <c r="O2819" s="7">
        <v>1.399996</v>
      </c>
      <c r="P2819" s="7">
        <v>1.25</v>
      </c>
      <c r="Q2819" s="7">
        <v>1.159996</v>
      </c>
      <c r="R2819" s="7">
        <v>0.69</v>
      </c>
      <c r="S2819" s="7">
        <v>2.0999949999999998</v>
      </c>
      <c r="T2819" s="7"/>
    </row>
    <row r="2820" spans="1:20" x14ac:dyDescent="0.35">
      <c r="A2820" s="6" t="s">
        <v>185</v>
      </c>
      <c r="B2820" s="6" t="s">
        <v>208</v>
      </c>
      <c r="C2820" s="6" t="s">
        <v>752</v>
      </c>
      <c r="D2820" s="6" t="s">
        <v>671</v>
      </c>
      <c r="E2820" s="6" t="s">
        <v>578</v>
      </c>
      <c r="F2820" s="6" t="s">
        <v>607</v>
      </c>
      <c r="G2820" s="6" t="s">
        <v>608</v>
      </c>
      <c r="H2820" s="6"/>
      <c r="I2820" s="6"/>
      <c r="J2820" s="6"/>
      <c r="K2820" s="7">
        <v>0</v>
      </c>
      <c r="L2820" s="7">
        <v>0</v>
      </c>
      <c r="M2820" s="7">
        <v>0</v>
      </c>
      <c r="N2820" s="7">
        <v>11.469988000000001</v>
      </c>
      <c r="O2820" s="7">
        <v>6.3799919999999997</v>
      </c>
      <c r="P2820" s="7">
        <v>5.6799850000000003</v>
      </c>
      <c r="Q2820" s="7">
        <v>9.8199880000000004</v>
      </c>
      <c r="R2820" s="7">
        <v>5.8199920000000001</v>
      </c>
      <c r="S2820" s="7">
        <v>17.759985</v>
      </c>
      <c r="T2820" s="7"/>
    </row>
    <row r="2821" spans="1:20" x14ac:dyDescent="0.35">
      <c r="A2821" s="6" t="s">
        <v>185</v>
      </c>
      <c r="B2821" s="6" t="s">
        <v>208</v>
      </c>
      <c r="C2821" s="6" t="s">
        <v>752</v>
      </c>
      <c r="D2821" s="6" t="s">
        <v>671</v>
      </c>
      <c r="E2821" s="6" t="s">
        <v>578</v>
      </c>
      <c r="F2821" s="6" t="s">
        <v>609</v>
      </c>
      <c r="G2821" s="6" t="s">
        <v>610</v>
      </c>
      <c r="H2821" s="6"/>
      <c r="I2821" s="6"/>
      <c r="J2821" s="6"/>
      <c r="K2821" s="7">
        <v>0</v>
      </c>
      <c r="L2821" s="7">
        <v>0</v>
      </c>
      <c r="M2821" s="7">
        <v>0</v>
      </c>
      <c r="N2821" s="7">
        <v>9.4599799999999998</v>
      </c>
      <c r="O2821" s="7">
        <v>5.2599799999999997</v>
      </c>
      <c r="P2821" s="7">
        <v>4.6799749999999998</v>
      </c>
      <c r="Q2821" s="7">
        <v>6.7499779999999996</v>
      </c>
      <c r="R2821" s="7">
        <v>3.999984</v>
      </c>
      <c r="S2821" s="7">
        <v>12.209975</v>
      </c>
      <c r="T2821" s="7"/>
    </row>
    <row r="2822" spans="1:20" x14ac:dyDescent="0.35">
      <c r="A2822" s="6" t="s">
        <v>185</v>
      </c>
      <c r="B2822" s="6" t="s">
        <v>208</v>
      </c>
      <c r="C2822" s="6" t="s">
        <v>752</v>
      </c>
      <c r="D2822" s="6" t="s">
        <v>671</v>
      </c>
      <c r="E2822" s="6" t="s">
        <v>578</v>
      </c>
      <c r="F2822" s="6" t="s">
        <v>611</v>
      </c>
      <c r="G2822" s="6" t="s">
        <v>612</v>
      </c>
      <c r="H2822" s="6"/>
      <c r="I2822" s="6"/>
      <c r="J2822" s="6"/>
      <c r="K2822" s="7">
        <v>0</v>
      </c>
      <c r="L2822" s="7">
        <v>0</v>
      </c>
      <c r="M2822" s="7">
        <v>0</v>
      </c>
      <c r="N2822" s="7">
        <v>2.1199880000000002</v>
      </c>
      <c r="O2822" s="7">
        <v>1.179988</v>
      </c>
      <c r="P2822" s="7">
        <v>1.0499849999999999</v>
      </c>
      <c r="Q2822" s="7">
        <v>1.049984</v>
      </c>
      <c r="R2822" s="7">
        <v>0.61999199999999999</v>
      </c>
      <c r="S2822" s="7">
        <v>1.889985</v>
      </c>
      <c r="T2822" s="7"/>
    </row>
    <row r="2823" spans="1:20" x14ac:dyDescent="0.35">
      <c r="A2823" s="6" t="s">
        <v>185</v>
      </c>
      <c r="B2823" s="6" t="s">
        <v>208</v>
      </c>
      <c r="C2823" s="6" t="s">
        <v>752</v>
      </c>
      <c r="D2823" s="6" t="s">
        <v>671</v>
      </c>
      <c r="E2823" s="6" t="s">
        <v>578</v>
      </c>
      <c r="F2823" s="6" t="s">
        <v>613</v>
      </c>
      <c r="G2823" s="6" t="s">
        <v>614</v>
      </c>
      <c r="H2823" s="6"/>
      <c r="I2823" s="6"/>
      <c r="J2823" s="6"/>
      <c r="K2823" s="7">
        <v>0</v>
      </c>
      <c r="L2823" s="7">
        <v>0</v>
      </c>
      <c r="M2823" s="7">
        <v>0</v>
      </c>
      <c r="N2823" s="7">
        <v>3.8199839999999998</v>
      </c>
      <c r="O2823" s="7">
        <v>2.1299839999999999</v>
      </c>
      <c r="P2823" s="7">
        <v>1.889985</v>
      </c>
      <c r="Q2823" s="7">
        <v>2.2799800000000001</v>
      </c>
      <c r="R2823" s="7">
        <v>1.3499840000000001</v>
      </c>
      <c r="S2823" s="7">
        <v>4.1299799999999998</v>
      </c>
      <c r="T2823" s="7"/>
    </row>
    <row r="2824" spans="1:20" x14ac:dyDescent="0.35">
      <c r="A2824" s="6" t="s">
        <v>185</v>
      </c>
      <c r="B2824" s="6" t="s">
        <v>208</v>
      </c>
      <c r="C2824" s="6" t="s">
        <v>752</v>
      </c>
      <c r="D2824" s="6" t="s">
        <v>671</v>
      </c>
      <c r="E2824" s="6" t="s">
        <v>578</v>
      </c>
      <c r="F2824" s="6" t="s">
        <v>615</v>
      </c>
      <c r="G2824" s="6" t="s">
        <v>616</v>
      </c>
      <c r="H2824" s="6"/>
      <c r="I2824" s="6"/>
      <c r="J2824" s="6"/>
      <c r="K2824" s="7">
        <v>0</v>
      </c>
      <c r="L2824" s="7">
        <v>0</v>
      </c>
      <c r="M2824" s="7">
        <v>0</v>
      </c>
      <c r="N2824" s="7">
        <v>3.7299980000000001</v>
      </c>
      <c r="O2824" s="7">
        <v>2.0699960000000002</v>
      </c>
      <c r="P2824" s="7">
        <v>1.839985</v>
      </c>
      <c r="Q2824" s="7">
        <v>1.479992</v>
      </c>
      <c r="R2824" s="7">
        <v>0.879992</v>
      </c>
      <c r="S2824" s="7">
        <v>2.6799849999999998</v>
      </c>
      <c r="T2824" s="7"/>
    </row>
    <row r="2825" spans="1:20" x14ac:dyDescent="0.35">
      <c r="A2825" s="6" t="s">
        <v>185</v>
      </c>
      <c r="B2825" s="6" t="s">
        <v>208</v>
      </c>
      <c r="C2825" s="6" t="s">
        <v>752</v>
      </c>
      <c r="D2825" s="6" t="s">
        <v>671</v>
      </c>
      <c r="E2825" s="6" t="s">
        <v>578</v>
      </c>
      <c r="F2825" s="6" t="s">
        <v>617</v>
      </c>
      <c r="G2825" s="6" t="s">
        <v>618</v>
      </c>
      <c r="H2825" s="6"/>
      <c r="I2825" s="6"/>
      <c r="J2825" s="6"/>
      <c r="K2825" s="7">
        <v>0</v>
      </c>
      <c r="L2825" s="7">
        <v>0</v>
      </c>
      <c r="M2825" s="7">
        <v>0</v>
      </c>
      <c r="N2825" s="7">
        <v>2.6399879999999998</v>
      </c>
      <c r="O2825" s="7">
        <v>1.4699880000000001</v>
      </c>
      <c r="P2825" s="7">
        <v>1.30999</v>
      </c>
      <c r="Q2825" s="7">
        <v>1.459992</v>
      </c>
      <c r="R2825" s="7">
        <v>0.86998799999999998</v>
      </c>
      <c r="S2825" s="7">
        <v>2.6399949999999999</v>
      </c>
      <c r="T2825" s="7"/>
    </row>
    <row r="2826" spans="1:20" x14ac:dyDescent="0.35">
      <c r="A2826" s="6" t="s">
        <v>185</v>
      </c>
      <c r="B2826" s="6" t="s">
        <v>208</v>
      </c>
      <c r="C2826" s="6" t="s">
        <v>752</v>
      </c>
      <c r="D2826" s="6" t="s">
        <v>671</v>
      </c>
      <c r="E2826" s="6" t="s">
        <v>619</v>
      </c>
      <c r="F2826" s="6" t="s">
        <v>620</v>
      </c>
      <c r="G2826" s="6" t="s">
        <v>621</v>
      </c>
      <c r="H2826" s="7">
        <v>0.69742899999999997</v>
      </c>
      <c r="I2826" s="6"/>
      <c r="J2826" s="7">
        <v>0.69742899999999997</v>
      </c>
      <c r="K2826" s="7">
        <v>1.0230189999999999</v>
      </c>
      <c r="L2826" s="7">
        <v>1.0947830000000001</v>
      </c>
      <c r="M2826" s="7">
        <v>5.4917150000000001</v>
      </c>
      <c r="N2826" s="7">
        <v>5.0791979999999999</v>
      </c>
      <c r="O2826" s="7">
        <v>3.2110460000000001</v>
      </c>
      <c r="P2826" s="7">
        <v>4.1524970000000003</v>
      </c>
      <c r="Q2826" s="7">
        <v>5.6615000000000002</v>
      </c>
      <c r="R2826" s="7">
        <v>3.5290750000000002</v>
      </c>
      <c r="S2826" s="7">
        <v>5.6432060000000002</v>
      </c>
      <c r="T2826" s="7"/>
    </row>
    <row r="2827" spans="1:20" x14ac:dyDescent="0.35">
      <c r="A2827" s="6" t="s">
        <v>185</v>
      </c>
      <c r="B2827" s="6" t="s">
        <v>208</v>
      </c>
      <c r="C2827" s="6" t="s">
        <v>752</v>
      </c>
      <c r="D2827" s="6" t="s">
        <v>671</v>
      </c>
      <c r="E2827" s="6" t="s">
        <v>619</v>
      </c>
      <c r="F2827" s="6" t="s">
        <v>622</v>
      </c>
      <c r="G2827" s="6" t="s">
        <v>623</v>
      </c>
      <c r="H2827" s="6"/>
      <c r="I2827" s="6"/>
      <c r="J2827" s="7">
        <v>0.69742899999999997</v>
      </c>
      <c r="K2827" s="7">
        <v>1.0314209999999999</v>
      </c>
      <c r="L2827" s="7">
        <v>0.55720199999999998</v>
      </c>
      <c r="M2827" s="7">
        <v>8.0733280000000001</v>
      </c>
      <c r="N2827" s="7">
        <v>3.0384220000000002</v>
      </c>
      <c r="O2827" s="7">
        <v>1.8628530000000001</v>
      </c>
      <c r="P2827" s="7">
        <v>2.5828329999999999</v>
      </c>
      <c r="Q2827" s="7">
        <v>5.3559900000000003</v>
      </c>
      <c r="R2827" s="7">
        <v>3.68879</v>
      </c>
      <c r="S2827" s="7">
        <v>5.7161059999999999</v>
      </c>
      <c r="T2827" s="7"/>
    </row>
    <row r="2828" spans="1:20" x14ac:dyDescent="0.35">
      <c r="A2828" s="6" t="s">
        <v>185</v>
      </c>
      <c r="B2828" s="6" t="s">
        <v>208</v>
      </c>
      <c r="C2828" s="6" t="s">
        <v>752</v>
      </c>
      <c r="D2828" s="6" t="s">
        <v>671</v>
      </c>
      <c r="E2828" s="6" t="s">
        <v>619</v>
      </c>
      <c r="F2828" s="6" t="s">
        <v>624</v>
      </c>
      <c r="G2828" s="6" t="s">
        <v>625</v>
      </c>
      <c r="H2828" s="7">
        <v>0.69742899999999997</v>
      </c>
      <c r="I2828" s="7">
        <v>1.3948579999999999</v>
      </c>
      <c r="J2828" s="7">
        <v>2.7897159999999999</v>
      </c>
      <c r="K2828" s="7">
        <v>2.3230179999999998</v>
      </c>
      <c r="L2828" s="7">
        <v>3.3287930000000001</v>
      </c>
      <c r="M2828" s="7">
        <v>19.623301000000001</v>
      </c>
      <c r="N2828" s="7">
        <v>9.1220210000000002</v>
      </c>
      <c r="O2828" s="7">
        <v>5.4209849999999999</v>
      </c>
      <c r="P2828" s="7">
        <v>7.3694730000000002</v>
      </c>
      <c r="Q2828" s="7">
        <v>11.095544</v>
      </c>
      <c r="R2828" s="7">
        <v>7.0980270000000001</v>
      </c>
      <c r="S2828" s="7">
        <v>13.606679</v>
      </c>
      <c r="T2828" s="7"/>
    </row>
    <row r="2829" spans="1:20" x14ac:dyDescent="0.35">
      <c r="A2829" s="6" t="s">
        <v>185</v>
      </c>
      <c r="B2829" s="6" t="s">
        <v>208</v>
      </c>
      <c r="C2829" s="6" t="s">
        <v>752</v>
      </c>
      <c r="D2829" s="6" t="s">
        <v>671</v>
      </c>
      <c r="E2829" s="6" t="s">
        <v>619</v>
      </c>
      <c r="F2829" s="6" t="s">
        <v>626</v>
      </c>
      <c r="G2829" s="6" t="s">
        <v>627</v>
      </c>
      <c r="H2829" s="7">
        <v>19.020779999999998</v>
      </c>
      <c r="I2829" s="7">
        <v>19.020779999999998</v>
      </c>
      <c r="J2829" s="7">
        <v>24.727014</v>
      </c>
      <c r="K2829" s="7">
        <v>13.001037</v>
      </c>
      <c r="L2829" s="7">
        <v>50.558928000000002</v>
      </c>
      <c r="M2829" s="7">
        <v>139.640601</v>
      </c>
      <c r="N2829" s="7">
        <v>52.760356000000002</v>
      </c>
      <c r="O2829" s="7">
        <v>35.031148000000002</v>
      </c>
      <c r="P2829" s="7">
        <v>40.293044000000002</v>
      </c>
      <c r="Q2829" s="7">
        <v>44.343207999999997</v>
      </c>
      <c r="R2829" s="7">
        <v>40.539574000000002</v>
      </c>
      <c r="S2829" s="7">
        <v>83.437901999999994</v>
      </c>
      <c r="T2829" s="7"/>
    </row>
    <row r="2830" spans="1:20" x14ac:dyDescent="0.35">
      <c r="A2830" s="6" t="s">
        <v>185</v>
      </c>
      <c r="B2830" s="6" t="s">
        <v>208</v>
      </c>
      <c r="C2830" s="6" t="s">
        <v>752</v>
      </c>
      <c r="D2830" s="6" t="s">
        <v>671</v>
      </c>
      <c r="E2830" s="6" t="s">
        <v>619</v>
      </c>
      <c r="F2830" s="6" t="s">
        <v>628</v>
      </c>
      <c r="G2830" s="6" t="s">
        <v>629</v>
      </c>
      <c r="H2830" s="7">
        <v>1.9020779999999999</v>
      </c>
      <c r="I2830" s="7">
        <v>1.9020779999999999</v>
      </c>
      <c r="J2830" s="7">
        <v>1.9020779999999999</v>
      </c>
      <c r="K2830" s="7">
        <v>0.836391</v>
      </c>
      <c r="L2830" s="7">
        <v>4.7900020000000003</v>
      </c>
      <c r="M2830" s="7">
        <v>44.683754999999998</v>
      </c>
      <c r="N2830" s="7">
        <v>20.220244000000001</v>
      </c>
      <c r="O2830" s="7">
        <v>13.538378</v>
      </c>
      <c r="P2830" s="7">
        <v>13.997197999999999</v>
      </c>
      <c r="Q2830" s="7">
        <v>15.936135999999999</v>
      </c>
      <c r="R2830" s="7">
        <v>14.323308000000001</v>
      </c>
      <c r="S2830" s="7">
        <v>25.841114999999999</v>
      </c>
      <c r="T2830" s="7"/>
    </row>
    <row r="2831" spans="1:20" x14ac:dyDescent="0.35">
      <c r="A2831" s="6" t="s">
        <v>185</v>
      </c>
      <c r="B2831" s="6" t="s">
        <v>208</v>
      </c>
      <c r="C2831" s="6" t="s">
        <v>752</v>
      </c>
      <c r="D2831" s="6" t="s">
        <v>671</v>
      </c>
      <c r="E2831" s="6" t="s">
        <v>619</v>
      </c>
      <c r="F2831" s="6" t="s">
        <v>630</v>
      </c>
      <c r="G2831" s="6" t="s">
        <v>631</v>
      </c>
      <c r="H2831" s="7">
        <v>3.8041559999999999</v>
      </c>
      <c r="I2831" s="7">
        <v>7.6083119999999997</v>
      </c>
      <c r="J2831" s="7">
        <v>19.020779999999998</v>
      </c>
      <c r="K2831" s="7">
        <v>11.626533</v>
      </c>
      <c r="L2831" s="7">
        <v>21.211908000000001</v>
      </c>
      <c r="M2831" s="7">
        <v>79.507504999999995</v>
      </c>
      <c r="N2831" s="7">
        <v>28.115552000000001</v>
      </c>
      <c r="O2831" s="7">
        <v>17.765664000000001</v>
      </c>
      <c r="P2831" s="7">
        <v>19.256381999999999</v>
      </c>
      <c r="Q2831" s="7">
        <v>24.944088000000001</v>
      </c>
      <c r="R2831" s="7">
        <v>22.988140000000001</v>
      </c>
      <c r="S2831" s="7">
        <v>49.75112</v>
      </c>
      <c r="T2831" s="7"/>
    </row>
    <row r="2832" spans="1:20" x14ac:dyDescent="0.35">
      <c r="A2832" s="6" t="s">
        <v>185</v>
      </c>
      <c r="B2832" s="6" t="s">
        <v>208</v>
      </c>
      <c r="C2832" s="6" t="s">
        <v>752</v>
      </c>
      <c r="D2832" s="6" t="s">
        <v>671</v>
      </c>
      <c r="E2832" s="6" t="s">
        <v>619</v>
      </c>
      <c r="F2832" s="6" t="s">
        <v>632</v>
      </c>
      <c r="G2832" s="6" t="s">
        <v>633</v>
      </c>
      <c r="H2832" s="7">
        <v>1.9020779999999999</v>
      </c>
      <c r="I2832" s="7">
        <v>11.412468000000001</v>
      </c>
      <c r="J2832" s="7">
        <v>9.5103899999999992</v>
      </c>
      <c r="K2832" s="7">
        <v>5.20601</v>
      </c>
      <c r="L2832" s="7">
        <v>19.174755999999999</v>
      </c>
      <c r="M2832" s="7">
        <v>115.524762</v>
      </c>
      <c r="N2832" s="7">
        <v>61.838298000000002</v>
      </c>
      <c r="O2832" s="7">
        <v>40.250084000000001</v>
      </c>
      <c r="P2832" s="7">
        <v>44.495148999999998</v>
      </c>
      <c r="Q2832" s="7">
        <v>61.121203999999999</v>
      </c>
      <c r="R2832" s="7">
        <v>60.561374000000001</v>
      </c>
      <c r="S2832" s="7">
        <v>106.156136</v>
      </c>
      <c r="T2832" s="7"/>
    </row>
    <row r="2833" spans="1:20" x14ac:dyDescent="0.35">
      <c r="A2833" s="6" t="s">
        <v>185</v>
      </c>
      <c r="B2833" s="6" t="s">
        <v>208</v>
      </c>
      <c r="C2833" s="6" t="s">
        <v>752</v>
      </c>
      <c r="D2833" s="6" t="s">
        <v>671</v>
      </c>
      <c r="E2833" s="6" t="s">
        <v>619</v>
      </c>
      <c r="F2833" s="6" t="s">
        <v>634</v>
      </c>
      <c r="G2833" s="6" t="s">
        <v>635</v>
      </c>
      <c r="H2833" s="6"/>
      <c r="I2833" s="6"/>
      <c r="J2833" s="6"/>
      <c r="K2833" s="7">
        <v>0.76417000000000002</v>
      </c>
      <c r="L2833" s="7">
        <v>0.93989199999999995</v>
      </c>
      <c r="M2833" s="7">
        <v>4.2103700000000002</v>
      </c>
      <c r="N2833" s="7">
        <v>2.8626490000000002</v>
      </c>
      <c r="O2833" s="7">
        <v>1.4008929999999999</v>
      </c>
      <c r="P2833" s="7">
        <v>2.011682</v>
      </c>
      <c r="Q2833" s="7">
        <v>2.6310929999999999</v>
      </c>
      <c r="R2833" s="7">
        <v>1.513703</v>
      </c>
      <c r="S2833" s="7">
        <v>1.1874549999999999</v>
      </c>
      <c r="T2833" s="7"/>
    </row>
    <row r="2834" spans="1:20" x14ac:dyDescent="0.35">
      <c r="A2834" s="6" t="s">
        <v>185</v>
      </c>
      <c r="B2834" s="6" t="s">
        <v>208</v>
      </c>
      <c r="C2834" s="6" t="s">
        <v>752</v>
      </c>
      <c r="D2834" s="6" t="s">
        <v>671</v>
      </c>
      <c r="E2834" s="6" t="s">
        <v>619</v>
      </c>
      <c r="F2834" s="6" t="s">
        <v>636</v>
      </c>
      <c r="G2834" s="6" t="s">
        <v>637</v>
      </c>
      <c r="H2834" s="6"/>
      <c r="I2834" s="6"/>
      <c r="J2834" s="7">
        <v>144.557928</v>
      </c>
      <c r="K2834" s="7">
        <v>13.015672</v>
      </c>
      <c r="L2834" s="7">
        <v>5.9777120000000004</v>
      </c>
      <c r="M2834" s="7">
        <v>29.753395000000001</v>
      </c>
      <c r="N2834" s="7">
        <v>11.172586000000001</v>
      </c>
      <c r="O2834" s="7">
        <v>6.97234</v>
      </c>
      <c r="P2834" s="7">
        <v>10.425853</v>
      </c>
      <c r="Q2834" s="7">
        <v>31.963433999999999</v>
      </c>
      <c r="R2834" s="7">
        <v>19.086089999999999</v>
      </c>
      <c r="S2834" s="7">
        <v>18.606134999999998</v>
      </c>
      <c r="T2834" s="7"/>
    </row>
    <row r="2835" spans="1:20" x14ac:dyDescent="0.35">
      <c r="A2835" s="6" t="s">
        <v>185</v>
      </c>
      <c r="B2835" s="6" t="s">
        <v>208</v>
      </c>
      <c r="C2835" s="6" t="s">
        <v>752</v>
      </c>
      <c r="D2835" s="6" t="s">
        <v>671</v>
      </c>
      <c r="E2835" s="6" t="s">
        <v>619</v>
      </c>
      <c r="F2835" s="6" t="s">
        <v>638</v>
      </c>
      <c r="G2835" s="6" t="s">
        <v>639</v>
      </c>
      <c r="H2835" s="6"/>
      <c r="I2835" s="6"/>
      <c r="J2835" s="6"/>
      <c r="K2835" s="7">
        <v>0</v>
      </c>
      <c r="L2835" s="7">
        <v>0</v>
      </c>
      <c r="M2835" s="7">
        <v>0</v>
      </c>
      <c r="N2835" s="7">
        <v>0.31591999999999998</v>
      </c>
      <c r="O2835" s="7">
        <v>0.16852800000000001</v>
      </c>
      <c r="P2835" s="7">
        <v>0.26486199999999999</v>
      </c>
      <c r="Q2835" s="7">
        <v>0.23735500000000001</v>
      </c>
      <c r="R2835" s="7">
        <v>0.19852</v>
      </c>
      <c r="S2835" s="7">
        <v>0.54336099999999998</v>
      </c>
      <c r="T2835" s="7"/>
    </row>
    <row r="2836" spans="1:20" x14ac:dyDescent="0.35">
      <c r="A2836" s="6" t="s">
        <v>185</v>
      </c>
      <c r="B2836" s="6" t="s">
        <v>208</v>
      </c>
      <c r="C2836" s="6" t="s">
        <v>752</v>
      </c>
      <c r="D2836" s="6" t="s">
        <v>671</v>
      </c>
      <c r="E2836" s="6" t="s">
        <v>619</v>
      </c>
      <c r="F2836" s="6" t="s">
        <v>640</v>
      </c>
      <c r="G2836" s="6" t="s">
        <v>641</v>
      </c>
      <c r="H2836" s="6"/>
      <c r="I2836" s="6"/>
      <c r="J2836" s="6"/>
      <c r="K2836" s="7">
        <v>0</v>
      </c>
      <c r="L2836" s="7">
        <v>0</v>
      </c>
      <c r="M2836" s="7">
        <v>0</v>
      </c>
      <c r="N2836" s="7">
        <v>0.12720600000000001</v>
      </c>
      <c r="O2836" s="7">
        <v>5.9808E-2</v>
      </c>
      <c r="P2836" s="7">
        <v>5.9618999999999998E-2</v>
      </c>
      <c r="Q2836" s="7">
        <v>6.8842E-2</v>
      </c>
      <c r="R2836" s="7">
        <v>5.5280000000000003E-2</v>
      </c>
      <c r="S2836" s="7">
        <v>0.19059000000000001</v>
      </c>
      <c r="T2836" s="7"/>
    </row>
    <row r="2837" spans="1:20" x14ac:dyDescent="0.35">
      <c r="A2837" s="6" t="s">
        <v>185</v>
      </c>
      <c r="B2837" s="6" t="s">
        <v>208</v>
      </c>
      <c r="C2837" s="6" t="s">
        <v>752</v>
      </c>
      <c r="D2837" s="6" t="s">
        <v>671</v>
      </c>
      <c r="E2837" s="6" t="s">
        <v>619</v>
      </c>
      <c r="F2837" s="6" t="s">
        <v>642</v>
      </c>
      <c r="G2837" s="6" t="s">
        <v>643</v>
      </c>
      <c r="H2837" s="6"/>
      <c r="I2837" s="7">
        <v>1.3948579999999999</v>
      </c>
      <c r="J2837" s="7">
        <v>0.69742899999999997</v>
      </c>
      <c r="K2837" s="7">
        <v>0.76260300000000003</v>
      </c>
      <c r="L2837" s="7">
        <v>1.113024</v>
      </c>
      <c r="M2837" s="7">
        <v>14.442752</v>
      </c>
      <c r="N2837" s="7">
        <v>9.5666609999999999</v>
      </c>
      <c r="O2837" s="7">
        <v>5.9759729999999998</v>
      </c>
      <c r="P2837" s="7">
        <v>8.6129739999999995</v>
      </c>
      <c r="Q2837" s="7">
        <v>11.432278</v>
      </c>
      <c r="R2837" s="7">
        <v>7.2521760000000004</v>
      </c>
      <c r="S2837" s="7">
        <v>13.239364</v>
      </c>
      <c r="T2837" s="7"/>
    </row>
    <row r="2838" spans="1:20" x14ac:dyDescent="0.35">
      <c r="A2838" s="6" t="s">
        <v>185</v>
      </c>
      <c r="B2838" s="6" t="s">
        <v>208</v>
      </c>
      <c r="C2838" s="6" t="s">
        <v>752</v>
      </c>
      <c r="D2838" s="6" t="s">
        <v>671</v>
      </c>
      <c r="E2838" s="6" t="s">
        <v>192</v>
      </c>
      <c r="F2838" s="6" t="s">
        <v>644</v>
      </c>
      <c r="G2838" s="6" t="s">
        <v>645</v>
      </c>
      <c r="H2838" s="7">
        <v>16.643186</v>
      </c>
      <c r="I2838" s="7">
        <v>4.7551959999999998</v>
      </c>
      <c r="J2838" s="7">
        <v>16.643186</v>
      </c>
      <c r="K2838" s="7">
        <v>5.0338469999999997</v>
      </c>
      <c r="L2838" s="7">
        <v>20.576512000000001</v>
      </c>
      <c r="M2838" s="7">
        <v>38.727451000000002</v>
      </c>
      <c r="N2838" s="7">
        <v>19.581897000000001</v>
      </c>
      <c r="O2838" s="7">
        <v>7.5313239999999997</v>
      </c>
      <c r="P2838" s="7">
        <v>9.6524230000000006</v>
      </c>
      <c r="Q2838" s="7">
        <v>14.610992</v>
      </c>
      <c r="R2838" s="7">
        <v>9.9132359999999995</v>
      </c>
      <c r="S2838" s="7">
        <v>15.295648999999999</v>
      </c>
      <c r="T2838" s="7"/>
    </row>
    <row r="2839" spans="1:20" x14ac:dyDescent="0.35">
      <c r="A2839" s="6" t="s">
        <v>185</v>
      </c>
      <c r="B2839" s="6" t="s">
        <v>208</v>
      </c>
      <c r="C2839" s="6" t="s">
        <v>752</v>
      </c>
      <c r="D2839" s="6" t="s">
        <v>671</v>
      </c>
      <c r="E2839" s="6" t="s">
        <v>192</v>
      </c>
      <c r="F2839" s="6" t="s">
        <v>646</v>
      </c>
      <c r="G2839" s="6" t="s">
        <v>647</v>
      </c>
      <c r="H2839" s="7">
        <v>6.3402599999999998</v>
      </c>
      <c r="I2839" s="7">
        <v>8.4536800000000003</v>
      </c>
      <c r="J2839" s="7">
        <v>164.84675999999999</v>
      </c>
      <c r="K2839" s="7">
        <v>23.947818000000002</v>
      </c>
      <c r="L2839" s="7">
        <v>13.424863999999999</v>
      </c>
      <c r="M2839" s="7">
        <v>63.608910000000002</v>
      </c>
      <c r="N2839" s="7">
        <v>31.149628</v>
      </c>
      <c r="O2839" s="7">
        <v>22.193242000000001</v>
      </c>
      <c r="P2839" s="7">
        <v>24.596394</v>
      </c>
      <c r="Q2839" s="7">
        <v>20.829008000000002</v>
      </c>
      <c r="R2839" s="7">
        <v>18.288959999999999</v>
      </c>
      <c r="S2839" s="7">
        <v>39.883614999999999</v>
      </c>
      <c r="T2839" s="7"/>
    </row>
    <row r="2840" spans="1:20" x14ac:dyDescent="0.35">
      <c r="A2840" s="6" t="s">
        <v>185</v>
      </c>
      <c r="B2840" s="6" t="s">
        <v>208</v>
      </c>
      <c r="C2840" s="6" t="s">
        <v>752</v>
      </c>
      <c r="D2840" s="6" t="s">
        <v>671</v>
      </c>
      <c r="E2840" s="6" t="s">
        <v>192</v>
      </c>
      <c r="F2840" s="6" t="s">
        <v>648</v>
      </c>
      <c r="G2840" s="6" t="s">
        <v>649</v>
      </c>
      <c r="H2840" s="6"/>
      <c r="I2840" s="6"/>
      <c r="J2840" s="6"/>
      <c r="K2840" s="7">
        <v>0</v>
      </c>
      <c r="L2840" s="7">
        <v>0</v>
      </c>
      <c r="M2840" s="7">
        <v>0</v>
      </c>
      <c r="N2840" s="7">
        <v>0.227182</v>
      </c>
      <c r="O2840" s="7">
        <v>0.13128999999999999</v>
      </c>
      <c r="P2840" s="7">
        <v>0.15646199999999999</v>
      </c>
      <c r="Q2840" s="7">
        <v>0.131466</v>
      </c>
      <c r="R2840" s="7">
        <v>8.9067999999999994E-2</v>
      </c>
      <c r="S2840" s="7">
        <v>0.218857</v>
      </c>
      <c r="T2840" s="7"/>
    </row>
    <row r="2841" spans="1:20" x14ac:dyDescent="0.35">
      <c r="A2841" s="6" t="s">
        <v>185</v>
      </c>
      <c r="B2841" s="6" t="s">
        <v>208</v>
      </c>
      <c r="C2841" s="6" t="s">
        <v>752</v>
      </c>
      <c r="D2841" s="6" t="s">
        <v>671</v>
      </c>
      <c r="E2841" s="6" t="s">
        <v>192</v>
      </c>
      <c r="F2841" s="6" t="s">
        <v>650</v>
      </c>
      <c r="G2841" s="6" t="s">
        <v>651</v>
      </c>
      <c r="H2841" s="7">
        <v>30.433247999999999</v>
      </c>
      <c r="I2841" s="7">
        <v>5.7062340000000003</v>
      </c>
      <c r="J2841" s="7">
        <v>123.63507</v>
      </c>
      <c r="K2841" s="7">
        <v>21.543043999999998</v>
      </c>
      <c r="L2841" s="7">
        <v>33.002307999999999</v>
      </c>
      <c r="M2841" s="7">
        <v>86.743241999999995</v>
      </c>
      <c r="N2841" s="7">
        <v>51.13655</v>
      </c>
      <c r="O2841" s="7">
        <v>29.642412</v>
      </c>
      <c r="P2841" s="7">
        <v>32.350360000000002</v>
      </c>
      <c r="Q2841" s="7">
        <v>34.039347999999997</v>
      </c>
      <c r="R2841" s="7">
        <v>19.888653999999999</v>
      </c>
      <c r="S2841" s="7">
        <v>38.743259000000002</v>
      </c>
      <c r="T2841" s="7"/>
    </row>
    <row r="2842" spans="1:20" x14ac:dyDescent="0.35">
      <c r="A2842" s="6" t="s">
        <v>185</v>
      </c>
      <c r="B2842" s="6" t="s">
        <v>208</v>
      </c>
      <c r="C2842" s="6" t="s">
        <v>752</v>
      </c>
      <c r="D2842" s="6" t="s">
        <v>671</v>
      </c>
      <c r="E2842" s="6" t="s">
        <v>192</v>
      </c>
      <c r="F2842" s="6" t="s">
        <v>193</v>
      </c>
      <c r="G2842" s="6" t="s">
        <v>194</v>
      </c>
      <c r="H2842" s="7">
        <v>2.7897159999999999</v>
      </c>
      <c r="I2842" s="7">
        <v>2.7897159999999999</v>
      </c>
      <c r="J2842" s="7">
        <v>4.1845739999999996</v>
      </c>
      <c r="K2842" s="7">
        <v>3.1546059999999998</v>
      </c>
      <c r="L2842" s="7">
        <v>8.1223749999999999</v>
      </c>
      <c r="M2842" s="7">
        <v>34.216465999999997</v>
      </c>
      <c r="N2842" s="7">
        <v>23.893146999999999</v>
      </c>
      <c r="O2842" s="7">
        <v>14.718131</v>
      </c>
      <c r="P2842" s="7">
        <v>16.246143</v>
      </c>
      <c r="Q2842" s="7">
        <v>9.7341680000000004</v>
      </c>
      <c r="R2842" s="7">
        <v>6.1140990000000004</v>
      </c>
      <c r="S2842" s="7">
        <v>11.641531000000001</v>
      </c>
      <c r="T2842" s="7"/>
    </row>
    <row r="2843" spans="1:20" x14ac:dyDescent="0.35">
      <c r="A2843" s="6" t="s">
        <v>185</v>
      </c>
      <c r="B2843" s="6" t="s">
        <v>208</v>
      </c>
      <c r="C2843" s="6" t="s">
        <v>752</v>
      </c>
      <c r="D2843" s="6" t="s">
        <v>671</v>
      </c>
      <c r="E2843" s="6" t="s">
        <v>192</v>
      </c>
      <c r="F2843" s="6" t="s">
        <v>654</v>
      </c>
      <c r="G2843" s="6" t="s">
        <v>655</v>
      </c>
      <c r="H2843" s="7">
        <v>2.1134200000000001</v>
      </c>
      <c r="I2843" s="7">
        <v>6.3402599999999998</v>
      </c>
      <c r="J2843" s="7">
        <v>2.1134200000000001</v>
      </c>
      <c r="K2843" s="7">
        <v>2.5004710000000001</v>
      </c>
      <c r="L2843" s="7">
        <v>10.351164000000001</v>
      </c>
      <c r="M2843" s="7">
        <v>44.714624000000001</v>
      </c>
      <c r="N2843" s="7">
        <v>32.252535999999999</v>
      </c>
      <c r="O2843" s="7">
        <v>19.763356000000002</v>
      </c>
      <c r="P2843" s="7">
        <v>21.716633000000002</v>
      </c>
      <c r="Q2843" s="7">
        <v>20.596575999999999</v>
      </c>
      <c r="R2843" s="7">
        <v>12.495986</v>
      </c>
      <c r="S2843" s="7">
        <v>22.800450000000001</v>
      </c>
      <c r="T2843" s="7"/>
    </row>
    <row r="2844" spans="1:20" x14ac:dyDescent="0.35">
      <c r="A2844" s="6" t="s">
        <v>185</v>
      </c>
      <c r="B2844" s="6" t="s">
        <v>208</v>
      </c>
      <c r="C2844" s="6" t="s">
        <v>752</v>
      </c>
      <c r="D2844" s="6" t="s">
        <v>671</v>
      </c>
      <c r="E2844" s="6" t="s">
        <v>656</v>
      </c>
      <c r="F2844" s="6" t="s">
        <v>657</v>
      </c>
      <c r="G2844" s="6" t="s">
        <v>658</v>
      </c>
      <c r="H2844" s="6"/>
      <c r="I2844" s="7">
        <v>21.1342</v>
      </c>
      <c r="J2844" s="6"/>
      <c r="K2844" s="7">
        <v>0</v>
      </c>
      <c r="L2844" s="7">
        <v>22.425795999999998</v>
      </c>
      <c r="M2844" s="7">
        <v>3.4494699999999998</v>
      </c>
      <c r="N2844" s="7">
        <v>7.157864</v>
      </c>
      <c r="O2844" s="7">
        <v>4.1879860000000004</v>
      </c>
      <c r="P2844" s="7">
        <v>4.6138389999999996</v>
      </c>
      <c r="Q2844" s="7">
        <v>2.8073039999999998</v>
      </c>
      <c r="R2844" s="7">
        <v>1.9139520000000001</v>
      </c>
      <c r="S2844" s="7">
        <v>3.7377500000000001</v>
      </c>
      <c r="T2844" s="7"/>
    </row>
    <row r="2845" spans="1:20" x14ac:dyDescent="0.35">
      <c r="A2845" s="6" t="s">
        <v>185</v>
      </c>
      <c r="B2845" s="6" t="s">
        <v>208</v>
      </c>
      <c r="C2845" s="6" t="s">
        <v>752</v>
      </c>
      <c r="D2845" s="6" t="s">
        <v>671</v>
      </c>
      <c r="E2845" s="6" t="s">
        <v>656</v>
      </c>
      <c r="F2845" s="6" t="s">
        <v>659</v>
      </c>
      <c r="G2845" s="6" t="s">
        <v>660</v>
      </c>
      <c r="H2845" s="6"/>
      <c r="I2845" s="7">
        <v>1.9020779999999999</v>
      </c>
      <c r="J2845" s="6"/>
      <c r="K2845" s="7">
        <v>0</v>
      </c>
      <c r="L2845" s="7">
        <v>1.6213360000000001</v>
      </c>
      <c r="M2845" s="7">
        <v>6.5868080000000004</v>
      </c>
      <c r="N2845" s="7">
        <v>11.007911999999999</v>
      </c>
      <c r="O2845" s="7">
        <v>6.0756189999999997</v>
      </c>
      <c r="P2845" s="7">
        <v>6.64093</v>
      </c>
      <c r="Q2845" s="7">
        <v>6.8532789999999997</v>
      </c>
      <c r="R2845" s="7">
        <v>4.4363659999999996</v>
      </c>
      <c r="S2845" s="7">
        <v>9.1637640000000005</v>
      </c>
      <c r="T2845" s="7"/>
    </row>
    <row r="2846" spans="1:20" x14ac:dyDescent="0.35">
      <c r="A2846" s="6" t="s">
        <v>185</v>
      </c>
      <c r="B2846" s="6" t="s">
        <v>208</v>
      </c>
      <c r="C2846" s="6" t="s">
        <v>752</v>
      </c>
      <c r="D2846" s="6" t="s">
        <v>709</v>
      </c>
      <c r="E2846" s="6" t="s">
        <v>700</v>
      </c>
      <c r="F2846" s="6" t="s">
        <v>701</v>
      </c>
      <c r="G2846" s="6" t="s">
        <v>702</v>
      </c>
      <c r="H2846" s="6"/>
      <c r="I2846" s="6"/>
      <c r="J2846" s="6"/>
      <c r="K2846" s="7">
        <v>0.20532</v>
      </c>
      <c r="L2846" s="7">
        <v>0</v>
      </c>
      <c r="M2846" s="7">
        <v>0</v>
      </c>
      <c r="N2846" s="7">
        <v>0</v>
      </c>
      <c r="O2846" s="7">
        <v>0</v>
      </c>
      <c r="P2846" s="7">
        <v>0</v>
      </c>
      <c r="Q2846" s="7">
        <v>0</v>
      </c>
      <c r="R2846" s="7">
        <v>0</v>
      </c>
      <c r="S2846" s="7">
        <v>0</v>
      </c>
      <c r="T2846" s="7"/>
    </row>
    <row r="2847" spans="1:20" x14ac:dyDescent="0.35">
      <c r="A2847" s="6" t="s">
        <v>185</v>
      </c>
      <c r="B2847" s="6" t="s">
        <v>208</v>
      </c>
      <c r="C2847" s="6" t="s">
        <v>752</v>
      </c>
      <c r="D2847" s="6" t="s">
        <v>709</v>
      </c>
      <c r="E2847" s="6" t="s">
        <v>700</v>
      </c>
      <c r="F2847" s="6" t="s">
        <v>703</v>
      </c>
      <c r="G2847" s="6" t="s">
        <v>704</v>
      </c>
      <c r="H2847" s="6"/>
      <c r="I2847" s="6"/>
      <c r="J2847" s="6"/>
      <c r="K2847" s="7">
        <v>0</v>
      </c>
      <c r="L2847" s="7">
        <v>0</v>
      </c>
      <c r="M2847" s="7">
        <v>0</v>
      </c>
      <c r="N2847" s="7">
        <v>8.9306999999999997E-2</v>
      </c>
      <c r="O2847" s="7">
        <v>0.109568</v>
      </c>
      <c r="P2847" s="7">
        <v>9.9314E-2</v>
      </c>
      <c r="Q2847" s="7">
        <v>0</v>
      </c>
      <c r="R2847" s="7">
        <v>0</v>
      </c>
      <c r="S2847" s="7">
        <v>0</v>
      </c>
      <c r="T2847" s="7"/>
    </row>
    <row r="2848" spans="1:20" x14ac:dyDescent="0.35">
      <c r="A2848" s="6" t="s">
        <v>185</v>
      </c>
      <c r="B2848" s="6" t="s">
        <v>208</v>
      </c>
      <c r="C2848" s="6" t="s">
        <v>752</v>
      </c>
      <c r="D2848" s="6" t="s">
        <v>709</v>
      </c>
      <c r="E2848" s="6" t="s">
        <v>196</v>
      </c>
      <c r="F2848" s="6" t="s">
        <v>197</v>
      </c>
      <c r="G2848" s="6" t="s">
        <v>198</v>
      </c>
      <c r="H2848" s="7">
        <v>40.419165999999997</v>
      </c>
      <c r="I2848" s="7">
        <v>23.775980000000001</v>
      </c>
      <c r="J2848" s="7">
        <v>40.419165999999997</v>
      </c>
      <c r="K2848" s="7">
        <v>28.601251999999999</v>
      </c>
      <c r="L2848" s="7">
        <v>73.451359999999994</v>
      </c>
      <c r="M2848" s="7">
        <v>136.47897499999999</v>
      </c>
      <c r="N2848" s="7">
        <v>138.59004400000001</v>
      </c>
      <c r="O2848" s="7">
        <v>146.417328</v>
      </c>
      <c r="P2848" s="7">
        <v>86.512041999999994</v>
      </c>
      <c r="Q2848" s="7">
        <v>78.380932000000001</v>
      </c>
      <c r="R2848" s="7">
        <v>75.718618000000006</v>
      </c>
      <c r="S2848" s="7">
        <v>140.11279400000001</v>
      </c>
      <c r="T2848" s="7"/>
    </row>
    <row r="2849" spans="1:20" x14ac:dyDescent="0.35">
      <c r="A2849" s="6" t="s">
        <v>185</v>
      </c>
      <c r="B2849" s="6" t="s">
        <v>208</v>
      </c>
      <c r="C2849" s="6" t="s">
        <v>752</v>
      </c>
      <c r="D2849" s="6" t="s">
        <v>709</v>
      </c>
      <c r="E2849" s="6" t="s">
        <v>196</v>
      </c>
      <c r="F2849" s="6" t="s">
        <v>200</v>
      </c>
      <c r="G2849" s="6" t="s">
        <v>201</v>
      </c>
      <c r="H2849" s="7">
        <v>30.908774000000001</v>
      </c>
      <c r="I2849" s="7">
        <v>21.398382000000002</v>
      </c>
      <c r="J2849" s="7">
        <v>45.174362000000002</v>
      </c>
      <c r="K2849" s="7">
        <v>25.319493999999999</v>
      </c>
      <c r="L2849" s="7">
        <v>70.161116000000007</v>
      </c>
      <c r="M2849" s="7">
        <v>135.15916999999999</v>
      </c>
      <c r="N2849" s="7">
        <v>167.49431999999999</v>
      </c>
      <c r="O2849" s="7">
        <v>177.052492</v>
      </c>
      <c r="P2849" s="7">
        <v>104.50284000000001</v>
      </c>
      <c r="Q2849" s="7">
        <v>90.166538000000003</v>
      </c>
      <c r="R2849" s="7">
        <v>87.086625999999995</v>
      </c>
      <c r="S2849" s="7">
        <v>160.98852500000001</v>
      </c>
      <c r="T2849" s="7"/>
    </row>
    <row r="2850" spans="1:20" x14ac:dyDescent="0.35">
      <c r="A2850" s="6" t="s">
        <v>185</v>
      </c>
      <c r="B2850" s="6" t="s">
        <v>208</v>
      </c>
      <c r="C2850" s="6" t="s">
        <v>752</v>
      </c>
      <c r="D2850" s="6" t="s">
        <v>709</v>
      </c>
      <c r="E2850" s="6" t="s">
        <v>196</v>
      </c>
      <c r="F2850" s="6" t="s">
        <v>203</v>
      </c>
      <c r="G2850" s="6" t="s">
        <v>204</v>
      </c>
      <c r="H2850" s="6"/>
      <c r="I2850" s="6"/>
      <c r="J2850" s="6"/>
      <c r="K2850" s="7">
        <v>0</v>
      </c>
      <c r="L2850" s="7">
        <v>0</v>
      </c>
      <c r="M2850" s="7">
        <v>0</v>
      </c>
      <c r="N2850" s="7">
        <v>0</v>
      </c>
      <c r="O2850" s="7">
        <v>0</v>
      </c>
      <c r="P2850" s="7">
        <v>0</v>
      </c>
      <c r="Q2850" s="7">
        <v>0.13208600000000001</v>
      </c>
      <c r="R2850" s="7">
        <v>0.150002</v>
      </c>
      <c r="S2850" s="7">
        <v>0.146231</v>
      </c>
      <c r="T2850" s="7"/>
    </row>
    <row r="2851" spans="1:20" x14ac:dyDescent="0.35">
      <c r="A2851" s="6" t="s">
        <v>185</v>
      </c>
      <c r="B2851" s="6" t="s">
        <v>208</v>
      </c>
      <c r="C2851" s="6" t="s">
        <v>752</v>
      </c>
      <c r="D2851" s="6" t="s">
        <v>709</v>
      </c>
      <c r="E2851" s="6" t="s">
        <v>196</v>
      </c>
      <c r="F2851" s="6" t="s">
        <v>206</v>
      </c>
      <c r="G2851" s="6" t="s">
        <v>207</v>
      </c>
      <c r="H2851" s="6"/>
      <c r="I2851" s="6"/>
      <c r="J2851" s="6"/>
      <c r="K2851" s="7">
        <v>0</v>
      </c>
      <c r="L2851" s="7">
        <v>0</v>
      </c>
      <c r="M2851" s="7">
        <v>0</v>
      </c>
      <c r="N2851" s="7">
        <v>0.89902499999999996</v>
      </c>
      <c r="O2851" s="7">
        <v>1.0505690000000001</v>
      </c>
      <c r="P2851" s="7">
        <v>1.1051550000000001</v>
      </c>
      <c r="Q2851" s="7">
        <v>0.52675799999999995</v>
      </c>
      <c r="R2851" s="7">
        <v>0.42955300000000002</v>
      </c>
      <c r="S2851" s="7">
        <v>0.62157099999999998</v>
      </c>
      <c r="T2851" s="7"/>
    </row>
    <row r="2852" spans="1:20" x14ac:dyDescent="0.35">
      <c r="A2852" s="6" t="s">
        <v>185</v>
      </c>
      <c r="B2852" s="6" t="s">
        <v>208</v>
      </c>
      <c r="C2852" s="6" t="s">
        <v>752</v>
      </c>
      <c r="D2852" s="6" t="s">
        <v>709</v>
      </c>
      <c r="E2852" s="6" t="s">
        <v>196</v>
      </c>
      <c r="F2852" s="6" t="s">
        <v>210</v>
      </c>
      <c r="G2852" s="6" t="s">
        <v>211</v>
      </c>
      <c r="H2852" s="7">
        <v>0</v>
      </c>
      <c r="I2852" s="7">
        <v>7.3969699999999996</v>
      </c>
      <c r="J2852" s="6"/>
      <c r="K2852" s="7">
        <v>1.6287609999999999</v>
      </c>
      <c r="L2852" s="7">
        <v>11.639590999999999</v>
      </c>
      <c r="M2852" s="7">
        <v>163.733259</v>
      </c>
      <c r="N2852" s="7">
        <v>179.31865099999999</v>
      </c>
      <c r="O2852" s="7">
        <v>119.59983</v>
      </c>
      <c r="P2852" s="7">
        <v>86.343065999999993</v>
      </c>
      <c r="Q2852" s="7">
        <v>84.982973000000001</v>
      </c>
      <c r="R2852" s="7">
        <v>65.359645999999998</v>
      </c>
      <c r="S2852" s="7">
        <v>91.804023000000001</v>
      </c>
      <c r="T2852" s="7"/>
    </row>
    <row r="2853" spans="1:20" x14ac:dyDescent="0.35">
      <c r="A2853" s="6" t="s">
        <v>185</v>
      </c>
      <c r="B2853" s="6" t="s">
        <v>208</v>
      </c>
      <c r="C2853" s="6" t="s">
        <v>752</v>
      </c>
      <c r="D2853" s="6" t="s">
        <v>709</v>
      </c>
      <c r="E2853" s="6" t="s">
        <v>196</v>
      </c>
      <c r="F2853" s="6" t="s">
        <v>218</v>
      </c>
      <c r="G2853" s="6" t="s">
        <v>219</v>
      </c>
      <c r="H2853" s="6"/>
      <c r="I2853" s="7">
        <v>1.05671</v>
      </c>
      <c r="J2853" s="6"/>
      <c r="K2853" s="7">
        <v>0</v>
      </c>
      <c r="L2853" s="7">
        <v>1.6928840000000001</v>
      </c>
      <c r="M2853" s="7">
        <v>34.672058</v>
      </c>
      <c r="N2853" s="7">
        <v>45.623178000000003</v>
      </c>
      <c r="O2853" s="7">
        <v>30.346019999999999</v>
      </c>
      <c r="P2853" s="7">
        <v>21.959565000000001</v>
      </c>
      <c r="Q2853" s="7">
        <v>22.922034</v>
      </c>
      <c r="R2853" s="7">
        <v>17.522866</v>
      </c>
      <c r="S2853" s="7">
        <v>24.658114000000001</v>
      </c>
      <c r="T2853" s="7"/>
    </row>
    <row r="2854" spans="1:20" x14ac:dyDescent="0.35">
      <c r="A2854" s="6" t="s">
        <v>185</v>
      </c>
      <c r="B2854" s="6" t="s">
        <v>208</v>
      </c>
      <c r="C2854" s="6" t="s">
        <v>752</v>
      </c>
      <c r="D2854" s="6" t="s">
        <v>709</v>
      </c>
      <c r="E2854" s="6" t="s">
        <v>196</v>
      </c>
      <c r="F2854" s="6" t="s">
        <v>220</v>
      </c>
      <c r="G2854" s="6" t="s">
        <v>221</v>
      </c>
      <c r="H2854" s="7">
        <v>38.041559999999997</v>
      </c>
      <c r="I2854" s="7">
        <v>29.587879999999998</v>
      </c>
      <c r="J2854" s="7">
        <v>78.196539999999999</v>
      </c>
      <c r="K2854" s="7">
        <v>84.458443000000003</v>
      </c>
      <c r="L2854" s="7">
        <v>93.605267999999995</v>
      </c>
      <c r="M2854" s="7">
        <v>285.54817600000001</v>
      </c>
      <c r="N2854" s="7">
        <v>335.31000799999998</v>
      </c>
      <c r="O2854" s="7">
        <v>381.03177199999999</v>
      </c>
      <c r="P2854" s="7">
        <v>288.20871399999999</v>
      </c>
      <c r="Q2854" s="7">
        <v>184.131708</v>
      </c>
      <c r="R2854" s="7">
        <v>142.82577599999999</v>
      </c>
      <c r="S2854" s="7">
        <v>228.12398999999999</v>
      </c>
      <c r="T2854" s="7"/>
    </row>
    <row r="2855" spans="1:20" x14ac:dyDescent="0.35">
      <c r="A2855" s="6" t="s">
        <v>185</v>
      </c>
      <c r="B2855" s="6" t="s">
        <v>208</v>
      </c>
      <c r="C2855" s="6" t="s">
        <v>752</v>
      </c>
      <c r="D2855" s="6" t="s">
        <v>709</v>
      </c>
      <c r="E2855" s="6" t="s">
        <v>196</v>
      </c>
      <c r="F2855" s="6" t="s">
        <v>223</v>
      </c>
      <c r="G2855" s="6" t="s">
        <v>224</v>
      </c>
      <c r="H2855" s="7">
        <v>52.835500000000003</v>
      </c>
      <c r="I2855" s="7">
        <v>40.154980000000002</v>
      </c>
      <c r="J2855" s="7">
        <v>69.742859999999993</v>
      </c>
      <c r="K2855" s="7">
        <v>84.542738</v>
      </c>
      <c r="L2855" s="7">
        <v>110.92564</v>
      </c>
      <c r="M2855" s="7">
        <v>299.75737099999998</v>
      </c>
      <c r="N2855" s="7">
        <v>281.20948600000003</v>
      </c>
      <c r="O2855" s="7">
        <v>319.502996</v>
      </c>
      <c r="P2855" s="7">
        <v>241.61523399999999</v>
      </c>
      <c r="Q2855" s="7">
        <v>152.131688</v>
      </c>
      <c r="R2855" s="7">
        <v>118.00922</v>
      </c>
      <c r="S2855" s="7">
        <v>188.45398499999999</v>
      </c>
      <c r="T2855" s="7"/>
    </row>
    <row r="2856" spans="1:20" x14ac:dyDescent="0.35">
      <c r="A2856" s="6" t="s">
        <v>185</v>
      </c>
      <c r="B2856" s="6" t="s">
        <v>208</v>
      </c>
      <c r="C2856" s="6" t="s">
        <v>752</v>
      </c>
      <c r="D2856" s="6" t="s">
        <v>709</v>
      </c>
      <c r="E2856" s="6" t="s">
        <v>196</v>
      </c>
      <c r="F2856" s="6" t="s">
        <v>226</v>
      </c>
      <c r="G2856" s="6" t="s">
        <v>227</v>
      </c>
      <c r="H2856" s="7">
        <v>105.67100000000001</v>
      </c>
      <c r="I2856" s="7">
        <v>92.990480000000005</v>
      </c>
      <c r="J2856" s="7">
        <v>133.14546000000001</v>
      </c>
      <c r="K2856" s="7">
        <v>118.260485</v>
      </c>
      <c r="L2856" s="7">
        <v>232.99027000000001</v>
      </c>
      <c r="M2856" s="7">
        <v>399.78600799999998</v>
      </c>
      <c r="N2856" s="7">
        <v>394.608</v>
      </c>
      <c r="O2856" s="7">
        <v>446.868852</v>
      </c>
      <c r="P2856" s="7">
        <v>291.69672200000002</v>
      </c>
      <c r="Q2856" s="7">
        <v>166.87249600000001</v>
      </c>
      <c r="R2856" s="7">
        <v>165.73398800000001</v>
      </c>
      <c r="S2856" s="7">
        <v>289.15066400000001</v>
      </c>
      <c r="T2856" s="7"/>
    </row>
    <row r="2857" spans="1:20" x14ac:dyDescent="0.35">
      <c r="A2857" s="6" t="s">
        <v>185</v>
      </c>
      <c r="B2857" s="6" t="s">
        <v>208</v>
      </c>
      <c r="C2857" s="6" t="s">
        <v>752</v>
      </c>
      <c r="D2857" s="6" t="s">
        <v>709</v>
      </c>
      <c r="E2857" s="6" t="s">
        <v>196</v>
      </c>
      <c r="F2857" s="6" t="s">
        <v>228</v>
      </c>
      <c r="G2857" s="6" t="s">
        <v>229</v>
      </c>
      <c r="H2857" s="7">
        <v>33.814720000000001</v>
      </c>
      <c r="I2857" s="7">
        <v>25.361039999999999</v>
      </c>
      <c r="J2857" s="7">
        <v>44.381819999999998</v>
      </c>
      <c r="K2857" s="7">
        <v>51.023273000000003</v>
      </c>
      <c r="L2857" s="7">
        <v>117.099056</v>
      </c>
      <c r="M2857" s="7">
        <v>547.32286899999997</v>
      </c>
      <c r="N2857" s="7">
        <v>433.18325399999998</v>
      </c>
      <c r="O2857" s="7">
        <v>375.20912399999997</v>
      </c>
      <c r="P2857" s="7">
        <v>238.02624599999999</v>
      </c>
      <c r="Q2857" s="7">
        <v>188.36325600000001</v>
      </c>
      <c r="R2857" s="7">
        <v>145.00817000000001</v>
      </c>
      <c r="S2857" s="7">
        <v>233.993269</v>
      </c>
      <c r="T2857" s="7"/>
    </row>
    <row r="2858" spans="1:20" x14ac:dyDescent="0.35">
      <c r="A2858" s="6" t="s">
        <v>185</v>
      </c>
      <c r="B2858" s="6" t="s">
        <v>208</v>
      </c>
      <c r="C2858" s="6" t="s">
        <v>752</v>
      </c>
      <c r="D2858" s="6" t="s">
        <v>709</v>
      </c>
      <c r="E2858" s="6" t="s">
        <v>196</v>
      </c>
      <c r="F2858" s="6" t="s">
        <v>230</v>
      </c>
      <c r="G2858" s="6" t="s">
        <v>231</v>
      </c>
      <c r="H2858" s="7">
        <v>35.928139999999999</v>
      </c>
      <c r="I2858" s="7">
        <v>16.907360000000001</v>
      </c>
      <c r="J2858" s="7">
        <v>29.587879999999998</v>
      </c>
      <c r="K2858" s="7">
        <v>27.541499000000002</v>
      </c>
      <c r="L2858" s="7">
        <v>96.433931999999999</v>
      </c>
      <c r="M2858" s="7">
        <v>250.74445</v>
      </c>
      <c r="N2858" s="7">
        <v>224.38101399999999</v>
      </c>
      <c r="O2858" s="7">
        <v>194.35590400000001</v>
      </c>
      <c r="P2858" s="7">
        <v>123.29730000000001</v>
      </c>
      <c r="Q2858" s="7">
        <v>104.65067999999999</v>
      </c>
      <c r="R2858" s="7">
        <v>80.620570000000001</v>
      </c>
      <c r="S2858" s="7">
        <v>129.95762999999999</v>
      </c>
      <c r="T2858" s="7"/>
    </row>
    <row r="2859" spans="1:20" x14ac:dyDescent="0.35">
      <c r="A2859" s="6" t="s">
        <v>185</v>
      </c>
      <c r="B2859" s="6" t="s">
        <v>208</v>
      </c>
      <c r="C2859" s="6" t="s">
        <v>752</v>
      </c>
      <c r="D2859" s="6" t="s">
        <v>709</v>
      </c>
      <c r="E2859" s="6" t="s">
        <v>196</v>
      </c>
      <c r="F2859" s="6" t="s">
        <v>232</v>
      </c>
      <c r="G2859" s="6" t="s">
        <v>233</v>
      </c>
      <c r="H2859" s="7">
        <v>80.309960000000004</v>
      </c>
      <c r="I2859" s="7">
        <v>112.01125999999999</v>
      </c>
      <c r="J2859" s="7">
        <v>126.8052</v>
      </c>
      <c r="K2859" s="7">
        <v>107.532797</v>
      </c>
      <c r="L2859" s="7">
        <v>227.60570999999999</v>
      </c>
      <c r="M2859" s="7">
        <v>313.12999200000002</v>
      </c>
      <c r="N2859" s="7">
        <v>386.31756999999999</v>
      </c>
      <c r="O2859" s="7">
        <v>437.53501599999998</v>
      </c>
      <c r="P2859" s="7">
        <v>285.61867999999998</v>
      </c>
      <c r="Q2859" s="7">
        <v>149.250832</v>
      </c>
      <c r="R2859" s="7">
        <v>148.345708</v>
      </c>
      <c r="S2859" s="7">
        <v>258.76979499999999</v>
      </c>
      <c r="T2859" s="7"/>
    </row>
    <row r="2860" spans="1:20" x14ac:dyDescent="0.35">
      <c r="A2860" s="6" t="s">
        <v>185</v>
      </c>
      <c r="B2860" s="6" t="s">
        <v>208</v>
      </c>
      <c r="C2860" s="6" t="s">
        <v>752</v>
      </c>
      <c r="D2860" s="6" t="s">
        <v>709</v>
      </c>
      <c r="E2860" s="6" t="s">
        <v>196</v>
      </c>
      <c r="F2860" s="6" t="s">
        <v>234</v>
      </c>
      <c r="G2860" s="6" t="s">
        <v>235</v>
      </c>
      <c r="H2860" s="7">
        <v>38.746037000000001</v>
      </c>
      <c r="I2860" s="7">
        <v>52.835504999999998</v>
      </c>
      <c r="J2860" s="7">
        <v>84.536807999999994</v>
      </c>
      <c r="K2860" s="7">
        <v>67.930779999999999</v>
      </c>
      <c r="L2860" s="7">
        <v>106.309459</v>
      </c>
      <c r="M2860" s="7">
        <v>353.398391</v>
      </c>
      <c r="N2860" s="7">
        <v>213.93859399999999</v>
      </c>
      <c r="O2860" s="7">
        <v>247.513824</v>
      </c>
      <c r="P2860" s="7">
        <v>202.03060500000001</v>
      </c>
      <c r="Q2860" s="7">
        <v>153.14225999999999</v>
      </c>
      <c r="R2860" s="7">
        <v>135.861437</v>
      </c>
      <c r="S2860" s="7">
        <v>206.37993499999999</v>
      </c>
      <c r="T2860" s="7"/>
    </row>
    <row r="2861" spans="1:20" x14ac:dyDescent="0.35">
      <c r="A2861" s="6" t="s">
        <v>185</v>
      </c>
      <c r="B2861" s="6" t="s">
        <v>208</v>
      </c>
      <c r="C2861" s="6" t="s">
        <v>752</v>
      </c>
      <c r="D2861" s="6" t="s">
        <v>709</v>
      </c>
      <c r="E2861" s="6" t="s">
        <v>236</v>
      </c>
      <c r="F2861" s="6" t="s">
        <v>664</v>
      </c>
      <c r="G2861" s="6" t="s">
        <v>665</v>
      </c>
      <c r="H2861" s="7">
        <v>1.5850649999999999</v>
      </c>
      <c r="I2861" s="7">
        <v>4.7551949999999996</v>
      </c>
      <c r="J2861" s="7">
        <v>3.1701299999999999</v>
      </c>
      <c r="K2861" s="7">
        <v>4.259099</v>
      </c>
      <c r="L2861" s="6"/>
      <c r="M2861" s="6"/>
      <c r="N2861" s="7">
        <v>0</v>
      </c>
      <c r="O2861" s="7">
        <v>0</v>
      </c>
      <c r="P2861" s="7">
        <v>0</v>
      </c>
      <c r="Q2861" s="7">
        <v>0</v>
      </c>
      <c r="R2861" s="7">
        <v>0</v>
      </c>
      <c r="S2861" s="7">
        <v>0</v>
      </c>
      <c r="T2861" s="7"/>
    </row>
    <row r="2862" spans="1:20" x14ac:dyDescent="0.35">
      <c r="A2862" s="6" t="s">
        <v>185</v>
      </c>
      <c r="B2862" s="6" t="s">
        <v>208</v>
      </c>
      <c r="C2862" s="6" t="s">
        <v>752</v>
      </c>
      <c r="D2862" s="6" t="s">
        <v>709</v>
      </c>
      <c r="E2862" s="6" t="s">
        <v>236</v>
      </c>
      <c r="F2862" s="6" t="s">
        <v>237</v>
      </c>
      <c r="G2862" s="6" t="s">
        <v>238</v>
      </c>
      <c r="H2862" s="7">
        <v>3.1701299999999999</v>
      </c>
      <c r="I2862" s="7">
        <v>4.2268400000000002</v>
      </c>
      <c r="J2862" s="7">
        <v>6.8686150000000001</v>
      </c>
      <c r="K2862" s="7">
        <v>8.1293679999999995</v>
      </c>
      <c r="L2862" s="7">
        <v>13.953506000000001</v>
      </c>
      <c r="M2862" s="7">
        <v>33.701483000000003</v>
      </c>
      <c r="N2862" s="7">
        <v>86.717382999999998</v>
      </c>
      <c r="O2862" s="7">
        <v>86.567650999999998</v>
      </c>
      <c r="P2862" s="7">
        <v>97.334160999999995</v>
      </c>
      <c r="Q2862" s="7">
        <v>78.076397999999998</v>
      </c>
      <c r="R2862" s="7">
        <v>63.870237000000003</v>
      </c>
      <c r="S2862" s="7">
        <v>105.787075</v>
      </c>
      <c r="T2862" s="7"/>
    </row>
    <row r="2863" spans="1:20" x14ac:dyDescent="0.35">
      <c r="A2863" s="6" t="s">
        <v>185</v>
      </c>
      <c r="B2863" s="6" t="s">
        <v>208</v>
      </c>
      <c r="C2863" s="6" t="s">
        <v>752</v>
      </c>
      <c r="D2863" s="6" t="s">
        <v>709</v>
      </c>
      <c r="E2863" s="6" t="s">
        <v>236</v>
      </c>
      <c r="F2863" s="6" t="s">
        <v>239</v>
      </c>
      <c r="G2863" s="6" t="s">
        <v>240</v>
      </c>
      <c r="H2863" s="7">
        <v>96.790452000000002</v>
      </c>
      <c r="I2863" s="7">
        <v>119.56467600000001</v>
      </c>
      <c r="J2863" s="7">
        <v>94.892600000000002</v>
      </c>
      <c r="K2863" s="7">
        <v>97.502849999999995</v>
      </c>
      <c r="L2863" s="7">
        <v>199.872083</v>
      </c>
      <c r="M2863" s="7">
        <v>415.56470999999999</v>
      </c>
      <c r="N2863" s="7">
        <v>296.25083799999999</v>
      </c>
      <c r="O2863" s="7">
        <v>404.63009099999999</v>
      </c>
      <c r="P2863" s="7">
        <v>518.13162799999998</v>
      </c>
      <c r="Q2863" s="7">
        <v>273.79748899999998</v>
      </c>
      <c r="R2863" s="7">
        <v>232.38721699999999</v>
      </c>
      <c r="S2863" s="7">
        <v>427.86075099999999</v>
      </c>
      <c r="T2863" s="7"/>
    </row>
    <row r="2864" spans="1:20" x14ac:dyDescent="0.35">
      <c r="A2864" s="6" t="s">
        <v>185</v>
      </c>
      <c r="B2864" s="6" t="s">
        <v>208</v>
      </c>
      <c r="C2864" s="6" t="s">
        <v>752</v>
      </c>
      <c r="D2864" s="6" t="s">
        <v>709</v>
      </c>
      <c r="E2864" s="6" t="s">
        <v>236</v>
      </c>
      <c r="F2864" s="6" t="s">
        <v>241</v>
      </c>
      <c r="G2864" s="6" t="s">
        <v>242</v>
      </c>
      <c r="H2864" s="7">
        <v>18.029593999999999</v>
      </c>
      <c r="I2864" s="7">
        <v>27.518854000000001</v>
      </c>
      <c r="J2864" s="7">
        <v>42.70167</v>
      </c>
      <c r="K2864" s="7">
        <v>33.501748999999997</v>
      </c>
      <c r="L2864" s="7">
        <v>55.640535999999997</v>
      </c>
      <c r="M2864" s="7">
        <v>106.987099</v>
      </c>
      <c r="N2864" s="7">
        <v>50.925981</v>
      </c>
      <c r="O2864" s="7">
        <v>68.36354</v>
      </c>
      <c r="P2864" s="7">
        <v>82.466222999999999</v>
      </c>
      <c r="Q2864" s="7">
        <v>52.515428999999997</v>
      </c>
      <c r="R2864" s="7">
        <v>44.604349999999997</v>
      </c>
      <c r="S2864" s="7">
        <v>83.529273000000003</v>
      </c>
      <c r="T2864" s="7"/>
    </row>
    <row r="2865" spans="1:20" x14ac:dyDescent="0.35">
      <c r="A2865" s="6" t="s">
        <v>185</v>
      </c>
      <c r="B2865" s="6" t="s">
        <v>208</v>
      </c>
      <c r="C2865" s="6" t="s">
        <v>752</v>
      </c>
      <c r="D2865" s="6" t="s">
        <v>709</v>
      </c>
      <c r="E2865" s="6" t="s">
        <v>236</v>
      </c>
      <c r="F2865" s="6" t="s">
        <v>243</v>
      </c>
      <c r="G2865" s="6" t="s">
        <v>244</v>
      </c>
      <c r="H2865" s="7">
        <v>7.5914080000000004</v>
      </c>
      <c r="I2865" s="7">
        <v>6.6424820000000002</v>
      </c>
      <c r="J2865" s="7">
        <v>12.336038</v>
      </c>
      <c r="K2865" s="7">
        <v>8.1681019999999993</v>
      </c>
      <c r="L2865" s="7">
        <v>18.162557</v>
      </c>
      <c r="M2865" s="7">
        <v>36.660108000000001</v>
      </c>
      <c r="N2865" s="7">
        <v>28.48509</v>
      </c>
      <c r="O2865" s="7">
        <v>25.838080000000001</v>
      </c>
      <c r="P2865" s="7">
        <v>0</v>
      </c>
      <c r="Q2865" s="7">
        <v>0</v>
      </c>
      <c r="R2865" s="7">
        <v>0</v>
      </c>
      <c r="S2865" s="7">
        <v>0</v>
      </c>
      <c r="T2865" s="7"/>
    </row>
    <row r="2866" spans="1:20" x14ac:dyDescent="0.35">
      <c r="A2866" s="6" t="s">
        <v>185</v>
      </c>
      <c r="B2866" s="6" t="s">
        <v>208</v>
      </c>
      <c r="C2866" s="6" t="s">
        <v>752</v>
      </c>
      <c r="D2866" s="6" t="s">
        <v>709</v>
      </c>
      <c r="E2866" s="6" t="s">
        <v>236</v>
      </c>
      <c r="F2866" s="6" t="s">
        <v>245</v>
      </c>
      <c r="G2866" s="6" t="s">
        <v>246</v>
      </c>
      <c r="H2866" s="7">
        <v>70.220523999999997</v>
      </c>
      <c r="I2866" s="7">
        <v>80.658709999999999</v>
      </c>
      <c r="J2866" s="7">
        <v>53.139856000000002</v>
      </c>
      <c r="K2866" s="7">
        <v>45.029525</v>
      </c>
      <c r="L2866" s="7">
        <v>131.76557700000001</v>
      </c>
      <c r="M2866" s="7">
        <v>189.150532</v>
      </c>
      <c r="N2866" s="7">
        <v>126.714384</v>
      </c>
      <c r="O2866" s="7">
        <v>95.845276999999996</v>
      </c>
      <c r="P2866" s="7">
        <v>134.24911599999999</v>
      </c>
      <c r="Q2866" s="7">
        <v>102.595336</v>
      </c>
      <c r="R2866" s="7">
        <v>72.052724999999995</v>
      </c>
      <c r="S2866" s="7">
        <v>106.41168999999999</v>
      </c>
      <c r="T2866" s="7"/>
    </row>
    <row r="2867" spans="1:20" x14ac:dyDescent="0.35">
      <c r="A2867" s="6" t="s">
        <v>185</v>
      </c>
      <c r="B2867" s="6" t="s">
        <v>208</v>
      </c>
      <c r="C2867" s="6" t="s">
        <v>752</v>
      </c>
      <c r="D2867" s="6" t="s">
        <v>709</v>
      </c>
      <c r="E2867" s="6" t="s">
        <v>236</v>
      </c>
      <c r="F2867" s="6" t="s">
        <v>247</v>
      </c>
      <c r="G2867" s="6" t="s">
        <v>248</v>
      </c>
      <c r="H2867" s="7">
        <v>32.263483999999998</v>
      </c>
      <c r="I2867" s="7">
        <v>30.365632000000002</v>
      </c>
      <c r="J2867" s="7">
        <v>16.131741999999999</v>
      </c>
      <c r="K2867" s="7">
        <v>15.954859000000001</v>
      </c>
      <c r="L2867" s="7">
        <v>39.723706999999997</v>
      </c>
      <c r="M2867" s="7">
        <v>54.974384999999998</v>
      </c>
      <c r="N2867" s="7">
        <v>94.537294000000003</v>
      </c>
      <c r="O2867" s="7">
        <v>122.237826</v>
      </c>
      <c r="P2867" s="7">
        <v>160.329624</v>
      </c>
      <c r="Q2867" s="7">
        <v>83.464009000000004</v>
      </c>
      <c r="R2867" s="7">
        <v>77.706650999999994</v>
      </c>
      <c r="S2867" s="7">
        <v>124.193518</v>
      </c>
      <c r="T2867" s="7"/>
    </row>
    <row r="2868" spans="1:20" x14ac:dyDescent="0.35">
      <c r="A2868" s="6" t="s">
        <v>185</v>
      </c>
      <c r="B2868" s="6" t="s">
        <v>208</v>
      </c>
      <c r="C2868" s="6" t="s">
        <v>752</v>
      </c>
      <c r="D2868" s="6" t="s">
        <v>709</v>
      </c>
      <c r="E2868" s="6" t="s">
        <v>236</v>
      </c>
      <c r="F2868" s="6" t="s">
        <v>249</v>
      </c>
      <c r="G2868" s="6" t="s">
        <v>250</v>
      </c>
      <c r="H2868" s="6"/>
      <c r="I2868" s="6"/>
      <c r="J2868" s="6"/>
      <c r="K2868" s="7">
        <v>0</v>
      </c>
      <c r="L2868" s="7">
        <v>0</v>
      </c>
      <c r="M2868" s="7">
        <v>0</v>
      </c>
      <c r="N2868" s="7">
        <v>0</v>
      </c>
      <c r="O2868" s="7">
        <v>0</v>
      </c>
      <c r="P2868" s="7">
        <v>37.389228000000003</v>
      </c>
      <c r="Q2868" s="7">
        <v>32.253034</v>
      </c>
      <c r="R2868" s="7">
        <v>28.484289</v>
      </c>
      <c r="S2868" s="7">
        <v>17.225404999999999</v>
      </c>
      <c r="T2868" s="7"/>
    </row>
    <row r="2869" spans="1:20" x14ac:dyDescent="0.35">
      <c r="A2869" s="6" t="s">
        <v>185</v>
      </c>
      <c r="B2869" s="6" t="s">
        <v>208</v>
      </c>
      <c r="C2869" s="6" t="s">
        <v>752</v>
      </c>
      <c r="D2869" s="6" t="s">
        <v>709</v>
      </c>
      <c r="E2869" s="6" t="s">
        <v>189</v>
      </c>
      <c r="F2869" s="6" t="s">
        <v>251</v>
      </c>
      <c r="G2869" s="6" t="s">
        <v>252</v>
      </c>
      <c r="H2869" s="7">
        <v>27.474460000000001</v>
      </c>
      <c r="I2869" s="7">
        <v>35.928139999999999</v>
      </c>
      <c r="J2869" s="7">
        <v>40.154980000000002</v>
      </c>
      <c r="K2869" s="7">
        <v>51.842441000000001</v>
      </c>
      <c r="L2869" s="7">
        <v>97.379491999999999</v>
      </c>
      <c r="M2869" s="7">
        <v>170.95924500000001</v>
      </c>
      <c r="N2869" s="7">
        <v>195.14254</v>
      </c>
      <c r="O2869" s="7">
        <v>208.29822200000001</v>
      </c>
      <c r="P2869" s="7">
        <v>199.491175</v>
      </c>
      <c r="Q2869" s="7">
        <v>126.029143</v>
      </c>
      <c r="R2869" s="7">
        <v>92.503916000000004</v>
      </c>
      <c r="S2869" s="7">
        <v>141.93741</v>
      </c>
      <c r="T2869" s="7"/>
    </row>
    <row r="2870" spans="1:20" x14ac:dyDescent="0.35">
      <c r="A2870" s="6" t="s">
        <v>185</v>
      </c>
      <c r="B2870" s="6" t="s">
        <v>208</v>
      </c>
      <c r="C2870" s="6" t="s">
        <v>752</v>
      </c>
      <c r="D2870" s="6" t="s">
        <v>709</v>
      </c>
      <c r="E2870" s="6" t="s">
        <v>189</v>
      </c>
      <c r="F2870" s="6" t="s">
        <v>253</v>
      </c>
      <c r="G2870" s="6" t="s">
        <v>254</v>
      </c>
      <c r="H2870" s="6"/>
      <c r="I2870" s="6"/>
      <c r="J2870" s="6"/>
      <c r="K2870" s="7">
        <v>0</v>
      </c>
      <c r="L2870" s="7">
        <v>0</v>
      </c>
      <c r="M2870" s="7">
        <v>0</v>
      </c>
      <c r="N2870" s="7">
        <v>3.4231600000000002</v>
      </c>
      <c r="O2870" s="7">
        <v>4.1345489999999998</v>
      </c>
      <c r="P2870" s="7">
        <v>4.1261809999999999</v>
      </c>
      <c r="Q2870" s="7">
        <v>2.3607360000000002</v>
      </c>
      <c r="R2870" s="7">
        <v>1.7709189999999999</v>
      </c>
      <c r="S2870" s="7">
        <v>2.9437319999999998</v>
      </c>
      <c r="T2870" s="7"/>
    </row>
    <row r="2871" spans="1:20" x14ac:dyDescent="0.35">
      <c r="A2871" s="6" t="s">
        <v>185</v>
      </c>
      <c r="B2871" s="6" t="s">
        <v>208</v>
      </c>
      <c r="C2871" s="6" t="s">
        <v>752</v>
      </c>
      <c r="D2871" s="6" t="s">
        <v>709</v>
      </c>
      <c r="E2871" s="6" t="s">
        <v>189</v>
      </c>
      <c r="F2871" s="6" t="s">
        <v>255</v>
      </c>
      <c r="G2871" s="6" t="s">
        <v>256</v>
      </c>
      <c r="H2871" s="7">
        <v>138.09084300000001</v>
      </c>
      <c r="I2871" s="7">
        <v>132.511415</v>
      </c>
      <c r="J2871" s="7">
        <v>209.22855000000001</v>
      </c>
      <c r="K2871" s="7">
        <v>205.61330699999999</v>
      </c>
      <c r="L2871" s="7">
        <v>455.22089599999998</v>
      </c>
      <c r="M2871" s="7">
        <v>960.24677499999996</v>
      </c>
      <c r="N2871" s="7">
        <v>1224.447124</v>
      </c>
      <c r="O2871" s="7">
        <v>1426.710971</v>
      </c>
      <c r="P2871" s="7">
        <v>1460.011587</v>
      </c>
      <c r="Q2871" s="7">
        <v>513.22035600000004</v>
      </c>
      <c r="R2871" s="7">
        <v>391.36258199999997</v>
      </c>
      <c r="S2871" s="7">
        <v>655.72952899999996</v>
      </c>
      <c r="T2871" s="7"/>
    </row>
    <row r="2872" spans="1:20" x14ac:dyDescent="0.35">
      <c r="A2872" s="6" t="s">
        <v>185</v>
      </c>
      <c r="B2872" s="6" t="s">
        <v>208</v>
      </c>
      <c r="C2872" s="6" t="s">
        <v>752</v>
      </c>
      <c r="D2872" s="6" t="s">
        <v>709</v>
      </c>
      <c r="E2872" s="6" t="s">
        <v>189</v>
      </c>
      <c r="F2872" s="6" t="s">
        <v>190</v>
      </c>
      <c r="G2872" s="6" t="s">
        <v>191</v>
      </c>
      <c r="H2872" s="7">
        <v>633.391974</v>
      </c>
      <c r="I2872" s="7">
        <v>1283.90265</v>
      </c>
      <c r="J2872" s="7">
        <v>1510.2499319999999</v>
      </c>
      <c r="K2872" s="7">
        <v>1401.65524</v>
      </c>
      <c r="L2872" s="7">
        <v>1415.0628919999999</v>
      </c>
      <c r="M2872" s="7">
        <v>1678.228529</v>
      </c>
      <c r="N2872" s="7">
        <v>2445.2846279999999</v>
      </c>
      <c r="O2872" s="7">
        <v>2467.4413239999999</v>
      </c>
      <c r="P2872" s="7">
        <v>2372.68543</v>
      </c>
      <c r="Q2872" s="7">
        <v>1835.6888280000001</v>
      </c>
      <c r="R2872" s="7">
        <v>1301.5849820000001</v>
      </c>
      <c r="S2872" s="7">
        <v>2235.0234949999999</v>
      </c>
      <c r="T2872" s="7"/>
    </row>
    <row r="2873" spans="1:20" x14ac:dyDescent="0.35">
      <c r="A2873" s="6" t="s">
        <v>185</v>
      </c>
      <c r="B2873" s="6" t="s">
        <v>208</v>
      </c>
      <c r="C2873" s="6" t="s">
        <v>752</v>
      </c>
      <c r="D2873" s="6" t="s">
        <v>709</v>
      </c>
      <c r="E2873" s="6" t="s">
        <v>189</v>
      </c>
      <c r="F2873" s="6" t="s">
        <v>257</v>
      </c>
      <c r="G2873" s="6" t="s">
        <v>258</v>
      </c>
      <c r="H2873" s="7">
        <v>6.9742899999999999</v>
      </c>
      <c r="I2873" s="7">
        <v>2.7897159999999999</v>
      </c>
      <c r="J2873" s="7">
        <v>7.6717190000000004</v>
      </c>
      <c r="K2873" s="7">
        <v>7.294327</v>
      </c>
      <c r="L2873" s="7">
        <v>7.6964569999999997</v>
      </c>
      <c r="M2873" s="7">
        <v>18.597037</v>
      </c>
      <c r="N2873" s="7">
        <v>14.537051</v>
      </c>
      <c r="O2873" s="7">
        <v>15.767713000000001</v>
      </c>
      <c r="P2873" s="7">
        <v>21.037582</v>
      </c>
      <c r="Q2873" s="7">
        <v>12.475135999999999</v>
      </c>
      <c r="R2873" s="7">
        <v>10.290777</v>
      </c>
      <c r="S2873" s="7">
        <v>16.144977999999998</v>
      </c>
      <c r="T2873" s="7"/>
    </row>
    <row r="2874" spans="1:20" x14ac:dyDescent="0.35">
      <c r="A2874" s="6" t="s">
        <v>185</v>
      </c>
      <c r="B2874" s="6" t="s">
        <v>208</v>
      </c>
      <c r="C2874" s="6" t="s">
        <v>752</v>
      </c>
      <c r="D2874" s="6" t="s">
        <v>709</v>
      </c>
      <c r="E2874" s="6" t="s">
        <v>189</v>
      </c>
      <c r="F2874" s="6" t="s">
        <v>259</v>
      </c>
      <c r="G2874" s="6" t="s">
        <v>260</v>
      </c>
      <c r="H2874" s="7">
        <v>2523.4234799999999</v>
      </c>
      <c r="I2874" s="7">
        <v>1572.3844799999999</v>
      </c>
      <c r="J2874" s="7">
        <v>6249.3829400000004</v>
      </c>
      <c r="K2874" s="7">
        <v>4316.9864349999998</v>
      </c>
      <c r="L2874" s="7">
        <v>3386.3666400000002</v>
      </c>
      <c r="M2874" s="7">
        <v>1998.6868810000001</v>
      </c>
      <c r="N2874" s="7">
        <v>3057.2450800000001</v>
      </c>
      <c r="O2874" s="7">
        <v>3215.4810280000002</v>
      </c>
      <c r="P2874" s="7">
        <v>3133.9191049999999</v>
      </c>
      <c r="Q2874" s="7">
        <v>1564.7894060000001</v>
      </c>
      <c r="R2874" s="7">
        <v>1668.042342</v>
      </c>
      <c r="S2874" s="7">
        <v>3204.8271770000001</v>
      </c>
      <c r="T2874" s="7"/>
    </row>
    <row r="2875" spans="1:20" x14ac:dyDescent="0.35">
      <c r="A2875" s="6" t="s">
        <v>185</v>
      </c>
      <c r="B2875" s="6" t="s">
        <v>208</v>
      </c>
      <c r="C2875" s="6" t="s">
        <v>752</v>
      </c>
      <c r="D2875" s="6" t="s">
        <v>709</v>
      </c>
      <c r="E2875" s="6" t="s">
        <v>189</v>
      </c>
      <c r="F2875" s="6" t="s">
        <v>261</v>
      </c>
      <c r="G2875" s="6" t="s">
        <v>262</v>
      </c>
      <c r="H2875" s="7">
        <v>95.103920000000002</v>
      </c>
      <c r="I2875" s="7">
        <v>123.635096</v>
      </c>
      <c r="J2875" s="7">
        <v>159.29906600000001</v>
      </c>
      <c r="K2875" s="7">
        <v>90.771265</v>
      </c>
      <c r="L2875" s="7">
        <v>230.83504400000001</v>
      </c>
      <c r="M2875" s="7">
        <v>186.823139</v>
      </c>
      <c r="N2875" s="7">
        <v>275.814188</v>
      </c>
      <c r="O2875" s="7">
        <v>184.581704</v>
      </c>
      <c r="P2875" s="7">
        <v>206.39415600000001</v>
      </c>
      <c r="Q2875" s="7">
        <v>160.54402300000001</v>
      </c>
      <c r="R2875" s="7">
        <v>131.92765199999999</v>
      </c>
      <c r="S2875" s="7">
        <v>171.02727400000001</v>
      </c>
      <c r="T2875" s="7"/>
    </row>
    <row r="2876" spans="1:20" x14ac:dyDescent="0.35">
      <c r="A2876" s="6" t="s">
        <v>185</v>
      </c>
      <c r="B2876" s="6" t="s">
        <v>208</v>
      </c>
      <c r="C2876" s="6" t="s">
        <v>752</v>
      </c>
      <c r="D2876" s="6" t="s">
        <v>709</v>
      </c>
      <c r="E2876" s="6" t="s">
        <v>189</v>
      </c>
      <c r="F2876" s="6" t="s">
        <v>263</v>
      </c>
      <c r="G2876" s="6" t="s">
        <v>264</v>
      </c>
      <c r="H2876" s="7">
        <v>123.63507</v>
      </c>
      <c r="I2876" s="7">
        <v>197.816112</v>
      </c>
      <c r="J2876" s="7">
        <v>203.522346</v>
      </c>
      <c r="K2876" s="7">
        <v>169.952955</v>
      </c>
      <c r="L2876" s="7">
        <v>318.069208</v>
      </c>
      <c r="M2876" s="7">
        <v>302.84314799999999</v>
      </c>
      <c r="N2876" s="7">
        <v>328.38074799999998</v>
      </c>
      <c r="O2876" s="7">
        <v>376.85858200000001</v>
      </c>
      <c r="P2876" s="7">
        <v>410.92289099999999</v>
      </c>
      <c r="Q2876" s="7">
        <v>208.59547599999999</v>
      </c>
      <c r="R2876" s="7">
        <v>147.53323</v>
      </c>
      <c r="S2876" s="7">
        <v>241.71468400000001</v>
      </c>
      <c r="T2876" s="7"/>
    </row>
    <row r="2877" spans="1:20" x14ac:dyDescent="0.35">
      <c r="A2877" s="6" t="s">
        <v>185</v>
      </c>
      <c r="B2877" s="6" t="s">
        <v>208</v>
      </c>
      <c r="C2877" s="6" t="s">
        <v>752</v>
      </c>
      <c r="D2877" s="6" t="s">
        <v>709</v>
      </c>
      <c r="E2877" s="6" t="s">
        <v>189</v>
      </c>
      <c r="F2877" s="6" t="s">
        <v>710</v>
      </c>
      <c r="G2877" s="6" t="s">
        <v>711</v>
      </c>
      <c r="H2877" s="6"/>
      <c r="I2877" s="6"/>
      <c r="J2877" s="7">
        <v>0.69742899999999997</v>
      </c>
      <c r="K2877" s="7">
        <v>0</v>
      </c>
      <c r="L2877" s="7">
        <v>0</v>
      </c>
      <c r="M2877" s="7">
        <v>0</v>
      </c>
      <c r="N2877" s="7">
        <v>0</v>
      </c>
      <c r="O2877" s="7">
        <v>0</v>
      </c>
      <c r="P2877" s="7">
        <v>0</v>
      </c>
      <c r="Q2877" s="7">
        <v>0</v>
      </c>
      <c r="R2877" s="7">
        <v>0</v>
      </c>
      <c r="S2877" s="7">
        <v>0</v>
      </c>
      <c r="T2877" s="7"/>
    </row>
    <row r="2878" spans="1:20" x14ac:dyDescent="0.35">
      <c r="A2878" s="6" t="s">
        <v>185</v>
      </c>
      <c r="B2878" s="6" t="s">
        <v>208</v>
      </c>
      <c r="C2878" s="6" t="s">
        <v>752</v>
      </c>
      <c r="D2878" s="6" t="s">
        <v>709</v>
      </c>
      <c r="E2878" s="6" t="s">
        <v>189</v>
      </c>
      <c r="F2878" s="6" t="s">
        <v>265</v>
      </c>
      <c r="G2878" s="6" t="s">
        <v>266</v>
      </c>
      <c r="H2878" s="7">
        <v>7.6083119999999997</v>
      </c>
      <c r="I2878" s="7">
        <v>32.335326000000002</v>
      </c>
      <c r="J2878" s="7">
        <v>11.412468000000001</v>
      </c>
      <c r="K2878" s="7">
        <v>4.3070659999999998</v>
      </c>
      <c r="L2878" s="7">
        <v>26.82732</v>
      </c>
      <c r="M2878" s="7">
        <v>57.854398000000003</v>
      </c>
      <c r="N2878" s="7">
        <v>26.768854000000001</v>
      </c>
      <c r="O2878" s="7">
        <v>28.052399999999999</v>
      </c>
      <c r="P2878" s="7">
        <v>20.453727000000001</v>
      </c>
      <c r="Q2878" s="7">
        <v>18.354562000000001</v>
      </c>
      <c r="R2878" s="7">
        <v>15.556896</v>
      </c>
      <c r="S2878" s="7">
        <v>17.512915</v>
      </c>
      <c r="T2878" s="7"/>
    </row>
    <row r="2879" spans="1:20" x14ac:dyDescent="0.35">
      <c r="A2879" s="6" t="s">
        <v>185</v>
      </c>
      <c r="B2879" s="6" t="s">
        <v>208</v>
      </c>
      <c r="C2879" s="6" t="s">
        <v>752</v>
      </c>
      <c r="D2879" s="6" t="s">
        <v>709</v>
      </c>
      <c r="E2879" s="6" t="s">
        <v>189</v>
      </c>
      <c r="F2879" s="6" t="s">
        <v>267</v>
      </c>
      <c r="G2879" s="6" t="s">
        <v>268</v>
      </c>
      <c r="H2879" s="7">
        <v>13.94858</v>
      </c>
      <c r="I2879" s="7">
        <v>16.040866999999999</v>
      </c>
      <c r="J2879" s="7">
        <v>23.712586000000002</v>
      </c>
      <c r="K2879" s="7">
        <v>26.095552999999999</v>
      </c>
      <c r="L2879" s="7">
        <v>48.130293000000002</v>
      </c>
      <c r="M2879" s="7">
        <v>90.213634999999996</v>
      </c>
      <c r="N2879" s="7">
        <v>109.05198900000001</v>
      </c>
      <c r="O2879" s="7">
        <v>116.846693</v>
      </c>
      <c r="P2879" s="7">
        <v>112.424937</v>
      </c>
      <c r="Q2879" s="7">
        <v>46.042008000000003</v>
      </c>
      <c r="R2879" s="7">
        <v>34.999746000000002</v>
      </c>
      <c r="S2879" s="7">
        <v>56.073524999999997</v>
      </c>
      <c r="T2879" s="7"/>
    </row>
    <row r="2880" spans="1:20" x14ac:dyDescent="0.35">
      <c r="A2880" s="6" t="s">
        <v>185</v>
      </c>
      <c r="B2880" s="6" t="s">
        <v>208</v>
      </c>
      <c r="C2880" s="6" t="s">
        <v>752</v>
      </c>
      <c r="D2880" s="6" t="s">
        <v>709</v>
      </c>
      <c r="E2880" s="6" t="s">
        <v>189</v>
      </c>
      <c r="F2880" s="6" t="s">
        <v>269</v>
      </c>
      <c r="G2880" s="6" t="s">
        <v>270</v>
      </c>
      <c r="H2880" s="7">
        <v>173.30044000000001</v>
      </c>
      <c r="I2880" s="7">
        <v>198.66148000000001</v>
      </c>
      <c r="J2880" s="7">
        <v>287.42511999999999</v>
      </c>
      <c r="K2880" s="7">
        <v>336.45239900000001</v>
      </c>
      <c r="L2880" s="7">
        <v>478.325672</v>
      </c>
      <c r="M2880" s="7">
        <v>1003.157526</v>
      </c>
      <c r="N2880" s="7">
        <v>1688.69678</v>
      </c>
      <c r="O2880" s="7">
        <v>1801.2696800000001</v>
      </c>
      <c r="P2880" s="7">
        <v>1744.042727</v>
      </c>
      <c r="Q2880" s="7">
        <v>983.821192</v>
      </c>
      <c r="R2880" s="7">
        <v>724.46927600000004</v>
      </c>
      <c r="S2880" s="7">
        <v>1163.8136529999999</v>
      </c>
      <c r="T2880" s="7"/>
    </row>
    <row r="2881" spans="1:20" x14ac:dyDescent="0.35">
      <c r="A2881" s="6" t="s">
        <v>185</v>
      </c>
      <c r="B2881" s="6" t="s">
        <v>208</v>
      </c>
      <c r="C2881" s="6" t="s">
        <v>752</v>
      </c>
      <c r="D2881" s="6" t="s">
        <v>709</v>
      </c>
      <c r="E2881" s="6" t="s">
        <v>189</v>
      </c>
      <c r="F2881" s="6" t="s">
        <v>271</v>
      </c>
      <c r="G2881" s="6" t="s">
        <v>272</v>
      </c>
      <c r="H2881" s="7">
        <v>2.1134200000000001</v>
      </c>
      <c r="I2881" s="7">
        <v>2.1134200000000001</v>
      </c>
      <c r="J2881" s="7">
        <v>2.1134200000000001</v>
      </c>
      <c r="K2881" s="7">
        <v>0.71177000000000001</v>
      </c>
      <c r="L2881" s="7">
        <v>6.4316319999999996</v>
      </c>
      <c r="M2881" s="7">
        <v>76.635585000000006</v>
      </c>
      <c r="N2881" s="7">
        <v>36.81662</v>
      </c>
      <c r="O2881" s="7">
        <v>27.165396000000001</v>
      </c>
      <c r="P2881" s="7">
        <v>21.904520000000002</v>
      </c>
      <c r="Q2881" s="7">
        <v>10.147314</v>
      </c>
      <c r="R2881" s="7">
        <v>7.6791859999999996</v>
      </c>
      <c r="S2881" s="7">
        <v>11.261525000000001</v>
      </c>
      <c r="T2881" s="7"/>
    </row>
    <row r="2882" spans="1:20" x14ac:dyDescent="0.35">
      <c r="A2882" s="6" t="s">
        <v>185</v>
      </c>
      <c r="B2882" s="6" t="s">
        <v>208</v>
      </c>
      <c r="C2882" s="6" t="s">
        <v>752</v>
      </c>
      <c r="D2882" s="6" t="s">
        <v>709</v>
      </c>
      <c r="E2882" s="6" t="s">
        <v>189</v>
      </c>
      <c r="F2882" s="6" t="s">
        <v>273</v>
      </c>
      <c r="G2882" s="6" t="s">
        <v>274</v>
      </c>
      <c r="H2882" s="7">
        <v>718.03459599999996</v>
      </c>
      <c r="I2882" s="7">
        <v>891.59924999999998</v>
      </c>
      <c r="J2882" s="7">
        <v>1191.176598</v>
      </c>
      <c r="K2882" s="7">
        <v>893.53069500000004</v>
      </c>
      <c r="L2882" s="7">
        <v>1392.96532</v>
      </c>
      <c r="M2882" s="7">
        <v>984.47140000000002</v>
      </c>
      <c r="N2882" s="7">
        <v>837.74774600000001</v>
      </c>
      <c r="O2882" s="7">
        <v>630.97647600000005</v>
      </c>
      <c r="P2882" s="7">
        <v>775.12698799999998</v>
      </c>
      <c r="Q2882" s="7">
        <v>406.28723000000002</v>
      </c>
      <c r="R2882" s="7">
        <v>390.43122399999999</v>
      </c>
      <c r="S2882" s="7">
        <v>595.320245</v>
      </c>
      <c r="T2882" s="7"/>
    </row>
    <row r="2883" spans="1:20" x14ac:dyDescent="0.35">
      <c r="A2883" s="6" t="s">
        <v>185</v>
      </c>
      <c r="B2883" s="6" t="s">
        <v>208</v>
      </c>
      <c r="C2883" s="6" t="s">
        <v>752</v>
      </c>
      <c r="D2883" s="6" t="s">
        <v>709</v>
      </c>
      <c r="E2883" s="6" t="s">
        <v>189</v>
      </c>
      <c r="F2883" s="6" t="s">
        <v>277</v>
      </c>
      <c r="G2883" s="6" t="s">
        <v>278</v>
      </c>
      <c r="H2883" s="7">
        <v>42.2684</v>
      </c>
      <c r="I2883" s="7">
        <v>61.289180000000002</v>
      </c>
      <c r="J2883" s="7">
        <v>82.423379999999995</v>
      </c>
      <c r="K2883" s="7">
        <v>81.074855999999997</v>
      </c>
      <c r="L2883" s="7">
        <v>81.098023999999995</v>
      </c>
      <c r="M2883" s="7">
        <v>71.426760999999999</v>
      </c>
      <c r="N2883" s="7">
        <v>37.566696</v>
      </c>
      <c r="O2883" s="7">
        <v>38.208813999999997</v>
      </c>
      <c r="P2883" s="7">
        <v>38.126624999999997</v>
      </c>
      <c r="Q2883" s="7">
        <v>25.208845</v>
      </c>
      <c r="R2883" s="7">
        <v>29.162231999999999</v>
      </c>
      <c r="S2883" s="7">
        <v>53.504848000000003</v>
      </c>
      <c r="T2883" s="7"/>
    </row>
    <row r="2884" spans="1:20" x14ac:dyDescent="0.35">
      <c r="A2884" s="6" t="s">
        <v>185</v>
      </c>
      <c r="B2884" s="6" t="s">
        <v>208</v>
      </c>
      <c r="C2884" s="6" t="s">
        <v>752</v>
      </c>
      <c r="D2884" s="6" t="s">
        <v>709</v>
      </c>
      <c r="E2884" s="6" t="s">
        <v>279</v>
      </c>
      <c r="F2884" s="6" t="s">
        <v>280</v>
      </c>
      <c r="G2884" s="6" t="s">
        <v>281</v>
      </c>
      <c r="H2884" s="7">
        <v>1.5850649999999999</v>
      </c>
      <c r="I2884" s="7">
        <v>0.52835500000000002</v>
      </c>
      <c r="J2884" s="7">
        <v>1.5850649999999999</v>
      </c>
      <c r="K2884" s="7">
        <v>32.059480999999998</v>
      </c>
      <c r="L2884" s="7">
        <v>2.4558599999999999</v>
      </c>
      <c r="M2884" s="7">
        <v>10.38101</v>
      </c>
      <c r="N2884" s="7">
        <v>50.214754999999997</v>
      </c>
      <c r="O2884" s="7">
        <v>62.078581</v>
      </c>
      <c r="P2884" s="7">
        <v>79.518451999999996</v>
      </c>
      <c r="Q2884" s="7">
        <v>59.089753000000002</v>
      </c>
      <c r="R2884" s="7">
        <v>51.356451</v>
      </c>
      <c r="S2884" s="7">
        <v>97.890353000000005</v>
      </c>
      <c r="T2884" s="7"/>
    </row>
    <row r="2885" spans="1:20" x14ac:dyDescent="0.35">
      <c r="A2885" s="6" t="s">
        <v>185</v>
      </c>
      <c r="B2885" s="6" t="s">
        <v>208</v>
      </c>
      <c r="C2885" s="6" t="s">
        <v>752</v>
      </c>
      <c r="D2885" s="6" t="s">
        <v>709</v>
      </c>
      <c r="E2885" s="6" t="s">
        <v>279</v>
      </c>
      <c r="F2885" s="6" t="s">
        <v>282</v>
      </c>
      <c r="G2885" s="6" t="s">
        <v>283</v>
      </c>
      <c r="H2885" s="6"/>
      <c r="I2885" s="6"/>
      <c r="J2885" s="6"/>
      <c r="K2885" s="7">
        <v>1.52478</v>
      </c>
      <c r="L2885" s="7">
        <v>0</v>
      </c>
      <c r="M2885" s="7">
        <v>0</v>
      </c>
      <c r="N2885" s="7">
        <v>9.3978819999999992</v>
      </c>
      <c r="O2885" s="7">
        <v>12.384569000000001</v>
      </c>
      <c r="P2885" s="7">
        <v>14.986306000000001</v>
      </c>
      <c r="Q2885" s="7">
        <v>10.983242000000001</v>
      </c>
      <c r="R2885" s="7">
        <v>9.5160879999999999</v>
      </c>
      <c r="S2885" s="7">
        <v>18.34646</v>
      </c>
      <c r="T2885" s="7"/>
    </row>
    <row r="2886" spans="1:20" x14ac:dyDescent="0.35">
      <c r="A2886" s="6" t="s">
        <v>185</v>
      </c>
      <c r="B2886" s="6" t="s">
        <v>208</v>
      </c>
      <c r="C2886" s="6" t="s">
        <v>752</v>
      </c>
      <c r="D2886" s="6" t="s">
        <v>709</v>
      </c>
      <c r="E2886" s="6" t="s">
        <v>284</v>
      </c>
      <c r="F2886" s="6" t="s">
        <v>285</v>
      </c>
      <c r="G2886" s="6" t="s">
        <v>286</v>
      </c>
      <c r="H2886" s="7">
        <v>202.09583000000001</v>
      </c>
      <c r="I2886" s="7">
        <v>268.66857399999998</v>
      </c>
      <c r="J2886" s="7">
        <v>342.37411200000003</v>
      </c>
      <c r="K2886" s="7">
        <v>255.020668</v>
      </c>
      <c r="L2886" s="7">
        <v>368.72250300000002</v>
      </c>
      <c r="M2886" s="7">
        <v>185.82119900000001</v>
      </c>
      <c r="N2886" s="7">
        <v>120.097382</v>
      </c>
      <c r="O2886" s="7">
        <v>129.62324599999999</v>
      </c>
      <c r="P2886" s="7">
        <v>151.77103</v>
      </c>
      <c r="Q2886" s="7">
        <v>105.769276</v>
      </c>
      <c r="R2886" s="7">
        <v>93.793772000000004</v>
      </c>
      <c r="S2886" s="7">
        <v>176.68772000000001</v>
      </c>
      <c r="T2886" s="7"/>
    </row>
    <row r="2887" spans="1:20" x14ac:dyDescent="0.35">
      <c r="A2887" s="6" t="s">
        <v>185</v>
      </c>
      <c r="B2887" s="6" t="s">
        <v>208</v>
      </c>
      <c r="C2887" s="6" t="s">
        <v>752</v>
      </c>
      <c r="D2887" s="6" t="s">
        <v>709</v>
      </c>
      <c r="E2887" s="6" t="s">
        <v>284</v>
      </c>
      <c r="F2887" s="6" t="s">
        <v>287</v>
      </c>
      <c r="G2887" s="6" t="s">
        <v>288</v>
      </c>
      <c r="H2887" s="7">
        <v>268.19299799999999</v>
      </c>
      <c r="I2887" s="7">
        <v>386.12183399999998</v>
      </c>
      <c r="J2887" s="7">
        <v>549.70054200000004</v>
      </c>
      <c r="K2887" s="7">
        <v>482.80673100000001</v>
      </c>
      <c r="L2887" s="7">
        <v>538.79019800000003</v>
      </c>
      <c r="M2887" s="7">
        <v>355.71665400000001</v>
      </c>
      <c r="N2887" s="7">
        <v>336.42031600000001</v>
      </c>
      <c r="O2887" s="7">
        <v>374.70541600000001</v>
      </c>
      <c r="P2887" s="7">
        <v>328.77625799999998</v>
      </c>
      <c r="Q2887" s="7">
        <v>311.31840399999999</v>
      </c>
      <c r="R2887" s="7">
        <v>216.02058</v>
      </c>
      <c r="S2887" s="7">
        <v>350.49989499999998</v>
      </c>
      <c r="T2887" s="7"/>
    </row>
    <row r="2888" spans="1:20" x14ac:dyDescent="0.35">
      <c r="A2888" s="6" t="s">
        <v>185</v>
      </c>
      <c r="B2888" s="6" t="s">
        <v>208</v>
      </c>
      <c r="C2888" s="6" t="s">
        <v>752</v>
      </c>
      <c r="D2888" s="6" t="s">
        <v>709</v>
      </c>
      <c r="E2888" s="6" t="s">
        <v>284</v>
      </c>
      <c r="F2888" s="6" t="s">
        <v>289</v>
      </c>
      <c r="G2888" s="6" t="s">
        <v>290</v>
      </c>
      <c r="H2888" s="6"/>
      <c r="I2888" s="7">
        <v>1.3948579999999999</v>
      </c>
      <c r="J2888" s="6"/>
      <c r="K2888" s="7">
        <v>1.017139</v>
      </c>
      <c r="L2888" s="7">
        <v>0.48793599999999998</v>
      </c>
      <c r="M2888" s="7">
        <v>1.7587839999999999</v>
      </c>
      <c r="N2888" s="7">
        <v>2.281371</v>
      </c>
      <c r="O2888" s="7">
        <v>2.5953279999999999</v>
      </c>
      <c r="P2888" s="7">
        <v>3.2340599999999999</v>
      </c>
      <c r="Q2888" s="7">
        <v>1.8711549999999999</v>
      </c>
      <c r="R2888" s="7">
        <v>1.8135190000000001</v>
      </c>
      <c r="S2888" s="7">
        <v>2.7170860000000001</v>
      </c>
      <c r="T2888" s="7"/>
    </row>
    <row r="2889" spans="1:20" x14ac:dyDescent="0.35">
      <c r="A2889" s="6" t="s">
        <v>185</v>
      </c>
      <c r="B2889" s="6" t="s">
        <v>208</v>
      </c>
      <c r="C2889" s="6" t="s">
        <v>752</v>
      </c>
      <c r="D2889" s="6" t="s">
        <v>709</v>
      </c>
      <c r="E2889" s="6" t="s">
        <v>284</v>
      </c>
      <c r="F2889" s="6" t="s">
        <v>705</v>
      </c>
      <c r="G2889" s="6" t="s">
        <v>706</v>
      </c>
      <c r="H2889" s="7">
        <v>1.394857</v>
      </c>
      <c r="I2889" s="6"/>
      <c r="J2889" s="6"/>
      <c r="K2889" s="7">
        <v>0</v>
      </c>
      <c r="L2889" s="7">
        <v>0</v>
      </c>
      <c r="M2889" s="7">
        <v>0</v>
      </c>
      <c r="N2889" s="7">
        <v>0</v>
      </c>
      <c r="O2889" s="7">
        <v>0</v>
      </c>
      <c r="P2889" s="7">
        <v>0</v>
      </c>
      <c r="Q2889" s="7">
        <v>0</v>
      </c>
      <c r="R2889" s="7">
        <v>0</v>
      </c>
      <c r="S2889" s="7">
        <v>0</v>
      </c>
      <c r="T2889" s="7"/>
    </row>
    <row r="2890" spans="1:20" x14ac:dyDescent="0.35">
      <c r="A2890" s="6" t="s">
        <v>185</v>
      </c>
      <c r="B2890" s="6" t="s">
        <v>208</v>
      </c>
      <c r="C2890" s="6" t="s">
        <v>752</v>
      </c>
      <c r="D2890" s="6" t="s">
        <v>709</v>
      </c>
      <c r="E2890" s="6" t="s">
        <v>284</v>
      </c>
      <c r="F2890" s="6" t="s">
        <v>291</v>
      </c>
      <c r="G2890" s="6" t="s">
        <v>292</v>
      </c>
      <c r="H2890" s="7">
        <v>17.118701999999999</v>
      </c>
      <c r="I2890" s="7">
        <v>5.7062340000000003</v>
      </c>
      <c r="J2890" s="7">
        <v>22.824936000000001</v>
      </c>
      <c r="K2890" s="7">
        <v>21.882680000000001</v>
      </c>
      <c r="L2890" s="7">
        <v>22.625516000000001</v>
      </c>
      <c r="M2890" s="7">
        <v>47.847807000000003</v>
      </c>
      <c r="N2890" s="7">
        <v>58.813428000000002</v>
      </c>
      <c r="O2890" s="7">
        <v>41.641309999999997</v>
      </c>
      <c r="P2890" s="7">
        <v>183.57804100000001</v>
      </c>
      <c r="Q2890" s="7">
        <v>99.722448</v>
      </c>
      <c r="R2890" s="7">
        <v>51.742978000000001</v>
      </c>
      <c r="S2890" s="7">
        <v>142.00379100000001</v>
      </c>
      <c r="T2890" s="7"/>
    </row>
    <row r="2891" spans="1:20" x14ac:dyDescent="0.35">
      <c r="A2891" s="6" t="s">
        <v>185</v>
      </c>
      <c r="B2891" s="6" t="s">
        <v>208</v>
      </c>
      <c r="C2891" s="6" t="s">
        <v>752</v>
      </c>
      <c r="D2891" s="6" t="s">
        <v>709</v>
      </c>
      <c r="E2891" s="6" t="s">
        <v>284</v>
      </c>
      <c r="F2891" s="6" t="s">
        <v>293</v>
      </c>
      <c r="G2891" s="6" t="s">
        <v>294</v>
      </c>
      <c r="H2891" s="7">
        <v>11.88799</v>
      </c>
      <c r="I2891" s="7">
        <v>2.3775979999999999</v>
      </c>
      <c r="J2891" s="7">
        <v>7.1327939999999996</v>
      </c>
      <c r="K2891" s="7">
        <v>4.9133120000000003</v>
      </c>
      <c r="L2891" s="7">
        <v>13.593503999999999</v>
      </c>
      <c r="M2891" s="7">
        <v>30.793094</v>
      </c>
      <c r="N2891" s="7">
        <v>23.938003999999999</v>
      </c>
      <c r="O2891" s="7">
        <v>18.493713</v>
      </c>
      <c r="P2891" s="7">
        <v>68.034464999999997</v>
      </c>
      <c r="Q2891" s="7">
        <v>43.590755999999999</v>
      </c>
      <c r="R2891" s="7">
        <v>19.587102000000002</v>
      </c>
      <c r="S2891" s="7">
        <v>61.892119999999998</v>
      </c>
      <c r="T2891" s="7"/>
    </row>
    <row r="2892" spans="1:20" x14ac:dyDescent="0.35">
      <c r="A2892" s="6" t="s">
        <v>185</v>
      </c>
      <c r="B2892" s="6" t="s">
        <v>208</v>
      </c>
      <c r="C2892" s="6" t="s">
        <v>752</v>
      </c>
      <c r="D2892" s="6" t="s">
        <v>709</v>
      </c>
      <c r="E2892" s="6" t="s">
        <v>284</v>
      </c>
      <c r="F2892" s="6" t="s">
        <v>295</v>
      </c>
      <c r="G2892" s="6" t="s">
        <v>296</v>
      </c>
      <c r="H2892" s="7">
        <v>6.3402599999999998</v>
      </c>
      <c r="I2892" s="7">
        <v>2.1134200000000001</v>
      </c>
      <c r="J2892" s="7">
        <v>2.1134200000000001</v>
      </c>
      <c r="K2892" s="7">
        <v>1.6329990000000001</v>
      </c>
      <c r="L2892" s="7">
        <v>12.46941</v>
      </c>
      <c r="M2892" s="7">
        <v>35.353095000000003</v>
      </c>
      <c r="N2892" s="7">
        <v>7.5415219999999996</v>
      </c>
      <c r="O2892" s="7">
        <v>9.1020800000000008</v>
      </c>
      <c r="P2892" s="7">
        <v>61.544634000000002</v>
      </c>
      <c r="Q2892" s="7">
        <v>15.762447999999999</v>
      </c>
      <c r="R2892" s="7">
        <v>21.309760000000001</v>
      </c>
      <c r="S2892" s="7">
        <v>27.916899999999998</v>
      </c>
      <c r="T2892" s="7"/>
    </row>
    <row r="2893" spans="1:20" x14ac:dyDescent="0.35">
      <c r="A2893" s="6" t="s">
        <v>185</v>
      </c>
      <c r="B2893" s="6" t="s">
        <v>208</v>
      </c>
      <c r="C2893" s="6" t="s">
        <v>752</v>
      </c>
      <c r="D2893" s="6" t="s">
        <v>709</v>
      </c>
      <c r="E2893" s="6" t="s">
        <v>284</v>
      </c>
      <c r="F2893" s="6" t="s">
        <v>297</v>
      </c>
      <c r="G2893" s="6" t="s">
        <v>298</v>
      </c>
      <c r="H2893" s="7">
        <v>0</v>
      </c>
      <c r="I2893" s="7">
        <v>0.69742899999999997</v>
      </c>
      <c r="J2893" s="7">
        <v>0.69742899999999997</v>
      </c>
      <c r="K2893" s="7">
        <v>0.35363</v>
      </c>
      <c r="L2893" s="7">
        <v>0.53043300000000004</v>
      </c>
      <c r="M2893" s="7">
        <v>13.488241</v>
      </c>
      <c r="N2893" s="7">
        <v>21.292514000000001</v>
      </c>
      <c r="O2893" s="7">
        <v>24.571341</v>
      </c>
      <c r="P2893" s="7">
        <v>51.228617999999997</v>
      </c>
      <c r="Q2893" s="7">
        <v>10.094488999999999</v>
      </c>
      <c r="R2893" s="7">
        <v>12.00844</v>
      </c>
      <c r="S2893" s="7">
        <v>13.860315999999999</v>
      </c>
      <c r="T2893" s="7"/>
    </row>
    <row r="2894" spans="1:20" x14ac:dyDescent="0.35">
      <c r="A2894" s="6" t="s">
        <v>185</v>
      </c>
      <c r="B2894" s="6" t="s">
        <v>208</v>
      </c>
      <c r="C2894" s="6" t="s">
        <v>752</v>
      </c>
      <c r="D2894" s="6" t="s">
        <v>709</v>
      </c>
      <c r="E2894" s="6" t="s">
        <v>284</v>
      </c>
      <c r="F2894" s="6" t="s">
        <v>299</v>
      </c>
      <c r="G2894" s="6" t="s">
        <v>300</v>
      </c>
      <c r="H2894" s="7">
        <v>50.722079999999998</v>
      </c>
      <c r="I2894" s="7">
        <v>38.041559999999997</v>
      </c>
      <c r="J2894" s="7">
        <v>82.423379999999995</v>
      </c>
      <c r="K2894" s="7">
        <v>92.056700000000006</v>
      </c>
      <c r="L2894" s="7">
        <v>140.90130600000001</v>
      </c>
      <c r="M2894" s="7">
        <v>194.02725699999999</v>
      </c>
      <c r="N2894" s="7">
        <v>284.34218199999998</v>
      </c>
      <c r="O2894" s="7">
        <v>333.97974099999999</v>
      </c>
      <c r="P2894" s="7">
        <v>295.53589399999998</v>
      </c>
      <c r="Q2894" s="7">
        <v>182.61537000000001</v>
      </c>
      <c r="R2894" s="7">
        <v>131.686522</v>
      </c>
      <c r="S2894" s="7">
        <v>199.77795900000001</v>
      </c>
      <c r="T2894" s="7"/>
    </row>
    <row r="2895" spans="1:20" x14ac:dyDescent="0.35">
      <c r="A2895" s="6" t="s">
        <v>185</v>
      </c>
      <c r="B2895" s="6" t="s">
        <v>208</v>
      </c>
      <c r="C2895" s="6" t="s">
        <v>752</v>
      </c>
      <c r="D2895" s="6" t="s">
        <v>709</v>
      </c>
      <c r="E2895" s="6" t="s">
        <v>284</v>
      </c>
      <c r="F2895" s="6" t="s">
        <v>301</v>
      </c>
      <c r="G2895" s="6" t="s">
        <v>302</v>
      </c>
      <c r="H2895" s="7">
        <v>18.133154000000001</v>
      </c>
      <c r="I2895" s="7">
        <v>25.107444000000001</v>
      </c>
      <c r="J2895" s="7">
        <v>46.727742999999997</v>
      </c>
      <c r="K2895" s="7">
        <v>52.618777999999999</v>
      </c>
      <c r="L2895" s="7">
        <v>73.455195000000003</v>
      </c>
      <c r="M2895" s="7">
        <v>129.351494</v>
      </c>
      <c r="N2895" s="7">
        <v>158.15098599999999</v>
      </c>
      <c r="O2895" s="7">
        <v>241.073973</v>
      </c>
      <c r="P2895" s="7">
        <v>181.21582000000001</v>
      </c>
      <c r="Q2895" s="7">
        <v>112.54780100000001</v>
      </c>
      <c r="R2895" s="7">
        <v>83.874841000000004</v>
      </c>
      <c r="S2895" s="7">
        <v>132.976372</v>
      </c>
      <c r="T2895" s="7"/>
    </row>
    <row r="2896" spans="1:20" x14ac:dyDescent="0.35">
      <c r="A2896" s="6" t="s">
        <v>185</v>
      </c>
      <c r="B2896" s="6" t="s">
        <v>208</v>
      </c>
      <c r="C2896" s="6" t="s">
        <v>752</v>
      </c>
      <c r="D2896" s="6" t="s">
        <v>709</v>
      </c>
      <c r="E2896" s="6" t="s">
        <v>303</v>
      </c>
      <c r="F2896" s="6" t="s">
        <v>304</v>
      </c>
      <c r="G2896" s="6" t="s">
        <v>305</v>
      </c>
      <c r="H2896" s="7">
        <v>25.361039999999999</v>
      </c>
      <c r="I2896" s="7">
        <v>12.68052</v>
      </c>
      <c r="J2896" s="7">
        <v>31.7013</v>
      </c>
      <c r="K2896" s="7">
        <v>15.113955000000001</v>
      </c>
      <c r="L2896" s="7">
        <v>14.785062</v>
      </c>
      <c r="M2896" s="7">
        <v>18.921021</v>
      </c>
      <c r="N2896" s="7">
        <v>15.25217</v>
      </c>
      <c r="O2896" s="7">
        <v>11.115259999999999</v>
      </c>
      <c r="P2896" s="7">
        <v>14.732234999999999</v>
      </c>
      <c r="Q2896" s="7">
        <v>7.3329680000000002</v>
      </c>
      <c r="R2896" s="7">
        <v>5.8441539999999996</v>
      </c>
      <c r="S2896" s="7">
        <v>13.38252</v>
      </c>
      <c r="T2896" s="7"/>
    </row>
    <row r="2897" spans="1:20" x14ac:dyDescent="0.35">
      <c r="A2897" s="6" t="s">
        <v>185</v>
      </c>
      <c r="B2897" s="6" t="s">
        <v>208</v>
      </c>
      <c r="C2897" s="6" t="s">
        <v>752</v>
      </c>
      <c r="D2897" s="6" t="s">
        <v>709</v>
      </c>
      <c r="E2897" s="6" t="s">
        <v>303</v>
      </c>
      <c r="F2897" s="6" t="s">
        <v>306</v>
      </c>
      <c r="G2897" s="6" t="s">
        <v>307</v>
      </c>
      <c r="H2897" s="6"/>
      <c r="I2897" s="6"/>
      <c r="J2897" s="6"/>
      <c r="K2897" s="7">
        <v>0</v>
      </c>
      <c r="L2897" s="7">
        <v>0</v>
      </c>
      <c r="M2897" s="7">
        <v>0</v>
      </c>
      <c r="N2897" s="7">
        <v>5.8571200000000001</v>
      </c>
      <c r="O2897" s="7">
        <v>7.1935440000000002</v>
      </c>
      <c r="P2897" s="7">
        <v>5.4429949999999998</v>
      </c>
      <c r="Q2897" s="7">
        <v>3.872128</v>
      </c>
      <c r="R2897" s="7">
        <v>3.1075279999999998</v>
      </c>
      <c r="S2897" s="7">
        <v>5.6289199999999999</v>
      </c>
      <c r="T2897" s="7"/>
    </row>
    <row r="2898" spans="1:20" x14ac:dyDescent="0.35">
      <c r="A2898" s="6" t="s">
        <v>185</v>
      </c>
      <c r="B2898" s="6" t="s">
        <v>208</v>
      </c>
      <c r="C2898" s="6" t="s">
        <v>752</v>
      </c>
      <c r="D2898" s="6" t="s">
        <v>709</v>
      </c>
      <c r="E2898" s="6" t="s">
        <v>303</v>
      </c>
      <c r="F2898" s="6" t="s">
        <v>308</v>
      </c>
      <c r="G2898" s="6" t="s">
        <v>309</v>
      </c>
      <c r="H2898" s="6"/>
      <c r="I2898" s="6"/>
      <c r="J2898" s="6"/>
      <c r="K2898" s="7">
        <v>0</v>
      </c>
      <c r="L2898" s="7">
        <v>0</v>
      </c>
      <c r="M2898" s="7">
        <v>0</v>
      </c>
      <c r="N2898" s="7">
        <v>7.5846679999999997</v>
      </c>
      <c r="O2898" s="7">
        <v>9.3224800000000005</v>
      </c>
      <c r="P2898" s="7">
        <v>7.0598150000000004</v>
      </c>
      <c r="Q2898" s="7">
        <v>6.8113359999999998</v>
      </c>
      <c r="R2898" s="7">
        <v>5.4732599999999998</v>
      </c>
      <c r="S2898" s="7">
        <v>9.8984400000000008</v>
      </c>
      <c r="T2898" s="7"/>
    </row>
    <row r="2899" spans="1:20" x14ac:dyDescent="0.35">
      <c r="A2899" s="6" t="s">
        <v>185</v>
      </c>
      <c r="B2899" s="6" t="s">
        <v>208</v>
      </c>
      <c r="C2899" s="6" t="s">
        <v>752</v>
      </c>
      <c r="D2899" s="6" t="s">
        <v>709</v>
      </c>
      <c r="E2899" s="6" t="s">
        <v>303</v>
      </c>
      <c r="F2899" s="6" t="s">
        <v>310</v>
      </c>
      <c r="G2899" s="6" t="s">
        <v>311</v>
      </c>
      <c r="H2899" s="6"/>
      <c r="I2899" s="6"/>
      <c r="J2899" s="6"/>
      <c r="K2899" s="7">
        <v>0</v>
      </c>
      <c r="L2899" s="7">
        <v>0</v>
      </c>
      <c r="M2899" s="7">
        <v>0</v>
      </c>
      <c r="N2899" s="7">
        <v>2.9817960000000001</v>
      </c>
      <c r="O2899" s="7">
        <v>3.68641</v>
      </c>
      <c r="P2899" s="7">
        <v>2.791785</v>
      </c>
      <c r="Q2899" s="7">
        <v>1.7053400000000001</v>
      </c>
      <c r="R2899" s="7">
        <v>1.3733219999999999</v>
      </c>
      <c r="S2899" s="7">
        <v>2.477115</v>
      </c>
      <c r="T2899" s="7"/>
    </row>
    <row r="2900" spans="1:20" x14ac:dyDescent="0.35">
      <c r="A2900" s="6" t="s">
        <v>185</v>
      </c>
      <c r="B2900" s="6" t="s">
        <v>208</v>
      </c>
      <c r="C2900" s="6" t="s">
        <v>752</v>
      </c>
      <c r="D2900" s="6" t="s">
        <v>709</v>
      </c>
      <c r="E2900" s="6" t="s">
        <v>303</v>
      </c>
      <c r="F2900" s="6" t="s">
        <v>312</v>
      </c>
      <c r="G2900" s="6" t="s">
        <v>313</v>
      </c>
      <c r="H2900" s="6"/>
      <c r="I2900" s="6"/>
      <c r="J2900" s="7">
        <v>1.394857</v>
      </c>
      <c r="K2900" s="7">
        <v>0</v>
      </c>
      <c r="L2900" s="7">
        <v>1.1256870000000001</v>
      </c>
      <c r="M2900" s="7">
        <v>10.167095</v>
      </c>
      <c r="N2900" s="7">
        <v>15.772812</v>
      </c>
      <c r="O2900" s="7">
        <v>19.362079999999999</v>
      </c>
      <c r="P2900" s="7">
        <v>14.651895</v>
      </c>
      <c r="Q2900" s="7">
        <v>14.625819999999999</v>
      </c>
      <c r="R2900" s="7">
        <v>11.748472</v>
      </c>
      <c r="S2900" s="7">
        <v>21.256989999999998</v>
      </c>
      <c r="T2900" s="7"/>
    </row>
    <row r="2901" spans="1:20" x14ac:dyDescent="0.35">
      <c r="A2901" s="6" t="s">
        <v>185</v>
      </c>
      <c r="B2901" s="6" t="s">
        <v>208</v>
      </c>
      <c r="C2901" s="6" t="s">
        <v>752</v>
      </c>
      <c r="D2901" s="6" t="s">
        <v>709</v>
      </c>
      <c r="E2901" s="6" t="s">
        <v>303</v>
      </c>
      <c r="F2901" s="6" t="s">
        <v>314</v>
      </c>
      <c r="G2901" s="6" t="s">
        <v>315</v>
      </c>
      <c r="H2901" s="6"/>
      <c r="I2901" s="6"/>
      <c r="J2901" s="6"/>
      <c r="K2901" s="7">
        <v>0</v>
      </c>
      <c r="L2901" s="7">
        <v>0</v>
      </c>
      <c r="M2901" s="7">
        <v>0</v>
      </c>
      <c r="N2901" s="7">
        <v>8.046144</v>
      </c>
      <c r="O2901" s="7">
        <v>9.8603159999999992</v>
      </c>
      <c r="P2901" s="7">
        <v>7.4615150000000003</v>
      </c>
      <c r="Q2901" s="7">
        <v>7.3931620000000002</v>
      </c>
      <c r="R2901" s="7">
        <v>5.93438</v>
      </c>
      <c r="S2901" s="7">
        <v>10.734216999999999</v>
      </c>
      <c r="T2901" s="7"/>
    </row>
    <row r="2902" spans="1:20" x14ac:dyDescent="0.35">
      <c r="A2902" s="6" t="s">
        <v>185</v>
      </c>
      <c r="B2902" s="6" t="s">
        <v>208</v>
      </c>
      <c r="C2902" s="6" t="s">
        <v>752</v>
      </c>
      <c r="D2902" s="6" t="s">
        <v>709</v>
      </c>
      <c r="E2902" s="6" t="s">
        <v>303</v>
      </c>
      <c r="F2902" s="6" t="s">
        <v>316</v>
      </c>
      <c r="G2902" s="6" t="s">
        <v>317</v>
      </c>
      <c r="H2902" s="7">
        <v>8.4536800000000003</v>
      </c>
      <c r="I2902" s="7">
        <v>12.68052</v>
      </c>
      <c r="J2902" s="7">
        <v>4.2268400000000002</v>
      </c>
      <c r="K2902" s="7">
        <v>10.295199999999999</v>
      </c>
      <c r="L2902" s="7">
        <v>14.078582000000001</v>
      </c>
      <c r="M2902" s="7">
        <v>42.830174999999997</v>
      </c>
      <c r="N2902" s="7">
        <v>41.035359999999997</v>
      </c>
      <c r="O2902" s="7">
        <v>43.049280000000003</v>
      </c>
      <c r="P2902" s="7">
        <v>45.020164999999999</v>
      </c>
      <c r="Q2902" s="7">
        <v>19.030812000000001</v>
      </c>
      <c r="R2902" s="7">
        <v>22.13214</v>
      </c>
      <c r="S2902" s="7">
        <v>38.325600000000001</v>
      </c>
      <c r="T2902" s="7"/>
    </row>
    <row r="2903" spans="1:20" x14ac:dyDescent="0.35">
      <c r="A2903" s="6" t="s">
        <v>185</v>
      </c>
      <c r="B2903" s="6" t="s">
        <v>208</v>
      </c>
      <c r="C2903" s="6" t="s">
        <v>752</v>
      </c>
      <c r="D2903" s="6" t="s">
        <v>709</v>
      </c>
      <c r="E2903" s="6" t="s">
        <v>303</v>
      </c>
      <c r="F2903" s="6" t="s">
        <v>318</v>
      </c>
      <c r="G2903" s="6" t="s">
        <v>319</v>
      </c>
      <c r="H2903" s="7">
        <v>2.1134200000000001</v>
      </c>
      <c r="I2903" s="6"/>
      <c r="J2903" s="7">
        <v>6.3402599999999998</v>
      </c>
      <c r="K2903" s="7">
        <v>8.556476</v>
      </c>
      <c r="L2903" s="7">
        <v>3.570208</v>
      </c>
      <c r="M2903" s="7">
        <v>32.514864000000003</v>
      </c>
      <c r="N2903" s="7">
        <v>33.864823999999999</v>
      </c>
      <c r="O2903" s="7">
        <v>35.575603999999998</v>
      </c>
      <c r="P2903" s="7">
        <v>37.257384999999999</v>
      </c>
      <c r="Q2903" s="7">
        <v>14.246195999999999</v>
      </c>
      <c r="R2903" s="7">
        <v>16.570076</v>
      </c>
      <c r="S2903" s="7">
        <v>28.690594999999998</v>
      </c>
      <c r="T2903" s="7"/>
    </row>
    <row r="2904" spans="1:20" x14ac:dyDescent="0.35">
      <c r="A2904" s="6" t="s">
        <v>185</v>
      </c>
      <c r="B2904" s="6" t="s">
        <v>208</v>
      </c>
      <c r="C2904" s="6" t="s">
        <v>752</v>
      </c>
      <c r="D2904" s="6" t="s">
        <v>709</v>
      </c>
      <c r="E2904" s="6" t="s">
        <v>303</v>
      </c>
      <c r="F2904" s="6" t="s">
        <v>687</v>
      </c>
      <c r="G2904" s="6" t="s">
        <v>688</v>
      </c>
      <c r="H2904" s="6"/>
      <c r="I2904" s="6"/>
      <c r="J2904" s="6"/>
      <c r="K2904" s="7">
        <v>2.1134200000000001</v>
      </c>
      <c r="L2904" s="6"/>
      <c r="M2904" s="6"/>
      <c r="N2904" s="6"/>
      <c r="O2904" s="6"/>
      <c r="P2904" s="6"/>
      <c r="Q2904" s="6"/>
      <c r="R2904" s="6"/>
      <c r="S2904" s="6"/>
      <c r="T2904" s="7"/>
    </row>
    <row r="2905" spans="1:20" x14ac:dyDescent="0.35">
      <c r="A2905" s="6" t="s">
        <v>185</v>
      </c>
      <c r="B2905" s="6" t="s">
        <v>208</v>
      </c>
      <c r="C2905" s="6" t="s">
        <v>752</v>
      </c>
      <c r="D2905" s="6" t="s">
        <v>709</v>
      </c>
      <c r="E2905" s="6" t="s">
        <v>303</v>
      </c>
      <c r="F2905" s="6" t="s">
        <v>689</v>
      </c>
      <c r="G2905" s="6" t="s">
        <v>690</v>
      </c>
      <c r="H2905" s="7">
        <v>2.0922869999999998</v>
      </c>
      <c r="I2905" s="7">
        <v>2.0922869999999998</v>
      </c>
      <c r="J2905" s="7">
        <v>4.1845739999999996</v>
      </c>
      <c r="K2905" s="7">
        <v>0.69742899999999997</v>
      </c>
      <c r="L2905" s="7">
        <v>0</v>
      </c>
      <c r="M2905" s="7">
        <v>0</v>
      </c>
      <c r="N2905" s="7">
        <v>0</v>
      </c>
      <c r="O2905" s="7">
        <v>0</v>
      </c>
      <c r="P2905" s="7">
        <v>0</v>
      </c>
      <c r="Q2905" s="7">
        <v>0</v>
      </c>
      <c r="R2905" s="7">
        <v>0</v>
      </c>
      <c r="S2905" s="7">
        <v>0</v>
      </c>
      <c r="T2905" s="7"/>
    </row>
    <row r="2906" spans="1:20" x14ac:dyDescent="0.35">
      <c r="A2906" s="6" t="s">
        <v>185</v>
      </c>
      <c r="B2906" s="6" t="s">
        <v>208</v>
      </c>
      <c r="C2906" s="6" t="s">
        <v>752</v>
      </c>
      <c r="D2906" s="6" t="s">
        <v>709</v>
      </c>
      <c r="E2906" s="6" t="s">
        <v>303</v>
      </c>
      <c r="F2906" s="6" t="s">
        <v>691</v>
      </c>
      <c r="G2906" s="6" t="s">
        <v>692</v>
      </c>
      <c r="H2906" s="7">
        <v>1.3948579999999999</v>
      </c>
      <c r="I2906" s="7">
        <v>3.4871449999999999</v>
      </c>
      <c r="J2906" s="7">
        <v>2.0922869999999998</v>
      </c>
      <c r="K2906" s="7">
        <v>1.3948579999999999</v>
      </c>
      <c r="L2906" s="7">
        <v>0</v>
      </c>
      <c r="M2906" s="7">
        <v>0</v>
      </c>
      <c r="N2906" s="7">
        <v>0</v>
      </c>
      <c r="O2906" s="7">
        <v>0</v>
      </c>
      <c r="P2906" s="7">
        <v>0</v>
      </c>
      <c r="Q2906" s="7">
        <v>0</v>
      </c>
      <c r="R2906" s="7">
        <v>0</v>
      </c>
      <c r="S2906" s="7">
        <v>0</v>
      </c>
      <c r="T2906" s="7"/>
    </row>
    <row r="2907" spans="1:20" x14ac:dyDescent="0.35">
      <c r="A2907" s="6" t="s">
        <v>185</v>
      </c>
      <c r="B2907" s="6" t="s">
        <v>208</v>
      </c>
      <c r="C2907" s="6" t="s">
        <v>752</v>
      </c>
      <c r="D2907" s="6" t="s">
        <v>709</v>
      </c>
      <c r="E2907" s="6" t="s">
        <v>303</v>
      </c>
      <c r="F2907" s="6" t="s">
        <v>712</v>
      </c>
      <c r="G2907" s="6" t="s">
        <v>713</v>
      </c>
      <c r="H2907" s="7">
        <v>0.69742899999999997</v>
      </c>
      <c r="I2907" s="7">
        <v>0.69742899999999997</v>
      </c>
      <c r="J2907" s="6"/>
      <c r="K2907" s="7">
        <v>0</v>
      </c>
      <c r="L2907" s="7">
        <v>0</v>
      </c>
      <c r="M2907" s="7">
        <v>0</v>
      </c>
      <c r="N2907" s="7">
        <v>0</v>
      </c>
      <c r="O2907" s="7">
        <v>0</v>
      </c>
      <c r="P2907" s="7">
        <v>0</v>
      </c>
      <c r="Q2907" s="7">
        <v>0</v>
      </c>
      <c r="R2907" s="7">
        <v>0</v>
      </c>
      <c r="S2907" s="7">
        <v>0</v>
      </c>
      <c r="T2907" s="7"/>
    </row>
    <row r="2908" spans="1:20" x14ac:dyDescent="0.35">
      <c r="A2908" s="6" t="s">
        <v>185</v>
      </c>
      <c r="B2908" s="6" t="s">
        <v>208</v>
      </c>
      <c r="C2908" s="6" t="s">
        <v>752</v>
      </c>
      <c r="D2908" s="6" t="s">
        <v>709</v>
      </c>
      <c r="E2908" s="6" t="s">
        <v>303</v>
      </c>
      <c r="F2908" s="6" t="s">
        <v>693</v>
      </c>
      <c r="G2908" s="6" t="s">
        <v>694</v>
      </c>
      <c r="H2908" s="7">
        <v>1.3948579999999999</v>
      </c>
      <c r="I2908" s="7">
        <v>2.0922869999999998</v>
      </c>
      <c r="J2908" s="7">
        <v>1.3948579999999999</v>
      </c>
      <c r="K2908" s="7">
        <v>0.69742899999999997</v>
      </c>
      <c r="L2908" s="7">
        <v>0</v>
      </c>
      <c r="M2908" s="7">
        <v>0</v>
      </c>
      <c r="N2908" s="7">
        <v>0</v>
      </c>
      <c r="O2908" s="7">
        <v>0</v>
      </c>
      <c r="P2908" s="7">
        <v>0</v>
      </c>
      <c r="Q2908" s="7">
        <v>0</v>
      </c>
      <c r="R2908" s="7">
        <v>0</v>
      </c>
      <c r="S2908" s="7">
        <v>0</v>
      </c>
      <c r="T2908" s="7"/>
    </row>
    <row r="2909" spans="1:20" x14ac:dyDescent="0.35">
      <c r="A2909" s="6" t="s">
        <v>185</v>
      </c>
      <c r="B2909" s="6" t="s">
        <v>208</v>
      </c>
      <c r="C2909" s="6" t="s">
        <v>752</v>
      </c>
      <c r="D2909" s="6" t="s">
        <v>709</v>
      </c>
      <c r="E2909" s="6" t="s">
        <v>303</v>
      </c>
      <c r="F2909" s="6" t="s">
        <v>714</v>
      </c>
      <c r="G2909" s="6" t="s">
        <v>715</v>
      </c>
      <c r="H2909" s="7">
        <v>1.3948579999999999</v>
      </c>
      <c r="I2909" s="7">
        <v>2.7897159999999999</v>
      </c>
      <c r="J2909" s="7">
        <v>3.4871449999999999</v>
      </c>
      <c r="K2909" s="7">
        <v>0</v>
      </c>
      <c r="L2909" s="7">
        <v>0</v>
      </c>
      <c r="M2909" s="7">
        <v>0</v>
      </c>
      <c r="N2909" s="7">
        <v>0</v>
      </c>
      <c r="O2909" s="7">
        <v>0</v>
      </c>
      <c r="P2909" s="7">
        <v>0</v>
      </c>
      <c r="Q2909" s="7">
        <v>0</v>
      </c>
      <c r="R2909" s="7">
        <v>0</v>
      </c>
      <c r="S2909" s="7">
        <v>0</v>
      </c>
      <c r="T2909" s="7"/>
    </row>
    <row r="2910" spans="1:20" x14ac:dyDescent="0.35">
      <c r="A2910" s="6" t="s">
        <v>185</v>
      </c>
      <c r="B2910" s="6" t="s">
        <v>208</v>
      </c>
      <c r="C2910" s="6" t="s">
        <v>752</v>
      </c>
      <c r="D2910" s="6" t="s">
        <v>709</v>
      </c>
      <c r="E2910" s="6" t="s">
        <v>303</v>
      </c>
      <c r="F2910" s="6" t="s">
        <v>320</v>
      </c>
      <c r="G2910" s="6" t="s">
        <v>321</v>
      </c>
      <c r="H2910" s="6"/>
      <c r="I2910" s="6"/>
      <c r="J2910" s="6"/>
      <c r="K2910" s="7">
        <v>0</v>
      </c>
      <c r="L2910" s="7">
        <v>0</v>
      </c>
      <c r="M2910" s="7">
        <v>0</v>
      </c>
      <c r="N2910" s="7">
        <v>5.2891440000000003</v>
      </c>
      <c r="O2910" s="7">
        <v>5.5576239999999997</v>
      </c>
      <c r="P2910" s="7">
        <v>5.8145449999999999</v>
      </c>
      <c r="Q2910" s="7">
        <v>0</v>
      </c>
      <c r="R2910" s="7">
        <v>0</v>
      </c>
      <c r="S2910" s="7">
        <v>0</v>
      </c>
      <c r="T2910" s="7"/>
    </row>
    <row r="2911" spans="1:20" x14ac:dyDescent="0.35">
      <c r="A2911" s="6" t="s">
        <v>185</v>
      </c>
      <c r="B2911" s="6" t="s">
        <v>208</v>
      </c>
      <c r="C2911" s="6" t="s">
        <v>752</v>
      </c>
      <c r="D2911" s="6" t="s">
        <v>709</v>
      </c>
      <c r="E2911" s="6" t="s">
        <v>303</v>
      </c>
      <c r="F2911" s="6" t="s">
        <v>322</v>
      </c>
      <c r="G2911" s="6" t="s">
        <v>323</v>
      </c>
      <c r="H2911" s="6"/>
      <c r="I2911" s="7">
        <v>2.1134200000000001</v>
      </c>
      <c r="J2911" s="7">
        <v>2.1134200000000001</v>
      </c>
      <c r="K2911" s="7">
        <v>0.44989200000000001</v>
      </c>
      <c r="L2911" s="7">
        <v>1.8479319999999999</v>
      </c>
      <c r="M2911" s="7">
        <v>0</v>
      </c>
      <c r="N2911" s="6"/>
      <c r="O2911" s="6"/>
      <c r="P2911" s="6"/>
      <c r="Q2911" s="6"/>
      <c r="R2911" s="6"/>
      <c r="S2911" s="6"/>
      <c r="T2911" s="7"/>
    </row>
    <row r="2912" spans="1:20" x14ac:dyDescent="0.35">
      <c r="A2912" s="6" t="s">
        <v>185</v>
      </c>
      <c r="B2912" s="6" t="s">
        <v>208</v>
      </c>
      <c r="C2912" s="6" t="s">
        <v>752</v>
      </c>
      <c r="D2912" s="6" t="s">
        <v>709</v>
      </c>
      <c r="E2912" s="6" t="s">
        <v>303</v>
      </c>
      <c r="F2912" s="6" t="s">
        <v>324</v>
      </c>
      <c r="G2912" s="6" t="s">
        <v>325</v>
      </c>
      <c r="H2912" s="6"/>
      <c r="I2912" s="6"/>
      <c r="J2912" s="6"/>
      <c r="K2912" s="7">
        <v>0</v>
      </c>
      <c r="L2912" s="7">
        <v>0</v>
      </c>
      <c r="M2912" s="7">
        <v>0</v>
      </c>
      <c r="N2912" s="7">
        <v>3.4645679999999999</v>
      </c>
      <c r="O2912" s="7">
        <v>3.2583760000000002</v>
      </c>
      <c r="P2912" s="7">
        <v>2.1791849999999999</v>
      </c>
      <c r="Q2912" s="7">
        <v>1.3444719999999999</v>
      </c>
      <c r="R2912" s="7">
        <v>1.4119919999999999</v>
      </c>
      <c r="S2912" s="7">
        <v>3.9788399999999999</v>
      </c>
      <c r="T2912" s="7"/>
    </row>
    <row r="2913" spans="1:20" x14ac:dyDescent="0.35">
      <c r="A2913" s="6" t="s">
        <v>185</v>
      </c>
      <c r="B2913" s="6" t="s">
        <v>208</v>
      </c>
      <c r="C2913" s="6" t="s">
        <v>752</v>
      </c>
      <c r="D2913" s="6" t="s">
        <v>709</v>
      </c>
      <c r="E2913" s="6" t="s">
        <v>303</v>
      </c>
      <c r="F2913" s="6" t="s">
        <v>677</v>
      </c>
      <c r="G2913" s="6" t="s">
        <v>678</v>
      </c>
      <c r="H2913" s="7">
        <v>0.95103899999999997</v>
      </c>
      <c r="I2913" s="6"/>
      <c r="J2913" s="6"/>
      <c r="K2913" s="7">
        <v>0</v>
      </c>
      <c r="L2913" s="7">
        <v>0</v>
      </c>
      <c r="M2913" s="7">
        <v>0</v>
      </c>
      <c r="N2913" s="7">
        <v>0</v>
      </c>
      <c r="O2913" s="7">
        <v>0</v>
      </c>
      <c r="P2913" s="7">
        <v>0</v>
      </c>
      <c r="Q2913" s="7">
        <v>0</v>
      </c>
      <c r="R2913" s="7">
        <v>0</v>
      </c>
      <c r="S2913" s="7">
        <v>0</v>
      </c>
      <c r="T2913" s="7"/>
    </row>
    <row r="2914" spans="1:20" x14ac:dyDescent="0.35">
      <c r="A2914" s="6" t="s">
        <v>185</v>
      </c>
      <c r="B2914" s="6" t="s">
        <v>208</v>
      </c>
      <c r="C2914" s="6" t="s">
        <v>752</v>
      </c>
      <c r="D2914" s="6" t="s">
        <v>709</v>
      </c>
      <c r="E2914" s="6" t="s">
        <v>303</v>
      </c>
      <c r="F2914" s="6" t="s">
        <v>716</v>
      </c>
      <c r="G2914" s="6" t="s">
        <v>717</v>
      </c>
      <c r="H2914" s="7">
        <v>0.95103899999999997</v>
      </c>
      <c r="I2914" s="6"/>
      <c r="J2914" s="6"/>
      <c r="K2914" s="7">
        <v>0</v>
      </c>
      <c r="L2914" s="7">
        <v>0</v>
      </c>
      <c r="M2914" s="7">
        <v>0</v>
      </c>
      <c r="N2914" s="7">
        <v>0</v>
      </c>
      <c r="O2914" s="7">
        <v>0</v>
      </c>
      <c r="P2914" s="7">
        <v>0</v>
      </c>
      <c r="Q2914" s="7">
        <v>0</v>
      </c>
      <c r="R2914" s="7">
        <v>0</v>
      </c>
      <c r="S2914" s="7">
        <v>0</v>
      </c>
      <c r="T2914" s="7"/>
    </row>
    <row r="2915" spans="1:20" x14ac:dyDescent="0.35">
      <c r="A2915" s="6" t="s">
        <v>185</v>
      </c>
      <c r="B2915" s="6" t="s">
        <v>208</v>
      </c>
      <c r="C2915" s="6" t="s">
        <v>752</v>
      </c>
      <c r="D2915" s="6" t="s">
        <v>709</v>
      </c>
      <c r="E2915" s="6" t="s">
        <v>303</v>
      </c>
      <c r="F2915" s="6" t="s">
        <v>707</v>
      </c>
      <c r="G2915" s="6" t="s">
        <v>708</v>
      </c>
      <c r="H2915" s="7">
        <v>1.9020779999999999</v>
      </c>
      <c r="I2915" s="6"/>
      <c r="J2915" s="7">
        <v>3.8041559999999999</v>
      </c>
      <c r="K2915" s="7">
        <v>5.9343029999999999</v>
      </c>
      <c r="L2915" s="7">
        <v>0</v>
      </c>
      <c r="M2915" s="7">
        <v>0</v>
      </c>
      <c r="N2915" s="7">
        <v>0</v>
      </c>
      <c r="O2915" s="7">
        <v>0</v>
      </c>
      <c r="P2915" s="7">
        <v>0</v>
      </c>
      <c r="Q2915" s="7">
        <v>0</v>
      </c>
      <c r="R2915" s="7">
        <v>0</v>
      </c>
      <c r="S2915" s="7">
        <v>0</v>
      </c>
      <c r="T2915" s="7"/>
    </row>
    <row r="2916" spans="1:20" x14ac:dyDescent="0.35">
      <c r="A2916" s="6" t="s">
        <v>185</v>
      </c>
      <c r="B2916" s="6" t="s">
        <v>208</v>
      </c>
      <c r="C2916" s="6" t="s">
        <v>752</v>
      </c>
      <c r="D2916" s="6" t="s">
        <v>709</v>
      </c>
      <c r="E2916" s="6" t="s">
        <v>303</v>
      </c>
      <c r="F2916" s="6" t="s">
        <v>326</v>
      </c>
      <c r="G2916" s="6" t="s">
        <v>327</v>
      </c>
      <c r="H2916" s="6"/>
      <c r="I2916" s="7">
        <v>4.2268400000000002</v>
      </c>
      <c r="J2916" s="6"/>
      <c r="K2916" s="7">
        <v>0</v>
      </c>
      <c r="L2916" s="7">
        <v>1.8200080000000001</v>
      </c>
      <c r="M2916" s="7">
        <v>4.9577390000000001</v>
      </c>
      <c r="N2916" s="7">
        <v>2.9581200000000001</v>
      </c>
      <c r="O2916" s="7">
        <v>3.1261519999999998</v>
      </c>
      <c r="P2916" s="7">
        <v>3.2838500000000002</v>
      </c>
      <c r="Q2916" s="7">
        <v>2.6913360000000002</v>
      </c>
      <c r="R2916" s="7">
        <v>3.1235599999999999</v>
      </c>
      <c r="S2916" s="7">
        <v>5.4228199999999998</v>
      </c>
      <c r="T2916" s="7"/>
    </row>
    <row r="2917" spans="1:20" x14ac:dyDescent="0.35">
      <c r="A2917" s="6" t="s">
        <v>185</v>
      </c>
      <c r="B2917" s="6" t="s">
        <v>208</v>
      </c>
      <c r="C2917" s="6" t="s">
        <v>752</v>
      </c>
      <c r="D2917" s="6" t="s">
        <v>709</v>
      </c>
      <c r="E2917" s="6" t="s">
        <v>303</v>
      </c>
      <c r="F2917" s="6" t="s">
        <v>328</v>
      </c>
      <c r="G2917" s="6" t="s">
        <v>329</v>
      </c>
      <c r="H2917" s="7">
        <v>4.7551949999999996</v>
      </c>
      <c r="I2917" s="7">
        <v>8.5593509999999995</v>
      </c>
      <c r="J2917" s="7">
        <v>11.412468000000001</v>
      </c>
      <c r="K2917" s="7">
        <v>8.6078100000000006</v>
      </c>
      <c r="L2917" s="7">
        <v>8.1635139999999993</v>
      </c>
      <c r="M2917" s="7">
        <v>14.422375000000001</v>
      </c>
      <c r="N2917" s="7">
        <v>23.712468000000001</v>
      </c>
      <c r="O2917" s="7">
        <v>24.146581999999999</v>
      </c>
      <c r="P2917" s="7">
        <v>0</v>
      </c>
      <c r="Q2917" s="7">
        <v>0</v>
      </c>
      <c r="R2917" s="7">
        <v>0</v>
      </c>
      <c r="S2917" s="7">
        <v>0</v>
      </c>
      <c r="T2917" s="7"/>
    </row>
    <row r="2918" spans="1:20" x14ac:dyDescent="0.35">
      <c r="A2918" s="6" t="s">
        <v>185</v>
      </c>
      <c r="B2918" s="6" t="s">
        <v>208</v>
      </c>
      <c r="C2918" s="6" t="s">
        <v>752</v>
      </c>
      <c r="D2918" s="6" t="s">
        <v>709</v>
      </c>
      <c r="E2918" s="6" t="s">
        <v>303</v>
      </c>
      <c r="F2918" s="6" t="s">
        <v>330</v>
      </c>
      <c r="G2918" s="6" t="s">
        <v>331</v>
      </c>
      <c r="H2918" s="6"/>
      <c r="I2918" s="6"/>
      <c r="J2918" s="6"/>
      <c r="K2918" s="7">
        <v>0</v>
      </c>
      <c r="L2918" s="7">
        <v>0</v>
      </c>
      <c r="M2918" s="7">
        <v>0</v>
      </c>
      <c r="N2918" s="7">
        <v>0</v>
      </c>
      <c r="O2918" s="7">
        <v>16.637319000000002</v>
      </c>
      <c r="P2918" s="7">
        <v>60.416289999999996</v>
      </c>
      <c r="Q2918" s="7">
        <v>40.196776</v>
      </c>
      <c r="R2918" s="7">
        <v>19.928204000000001</v>
      </c>
      <c r="S2918" s="7">
        <v>53.156559999999999</v>
      </c>
      <c r="T2918" s="7"/>
    </row>
    <row r="2919" spans="1:20" x14ac:dyDescent="0.35">
      <c r="A2919" s="6" t="s">
        <v>185</v>
      </c>
      <c r="B2919" s="6" t="s">
        <v>208</v>
      </c>
      <c r="C2919" s="6" t="s">
        <v>752</v>
      </c>
      <c r="D2919" s="6" t="s">
        <v>709</v>
      </c>
      <c r="E2919" s="6" t="s">
        <v>303</v>
      </c>
      <c r="F2919" s="6" t="s">
        <v>332</v>
      </c>
      <c r="G2919" s="6" t="s">
        <v>333</v>
      </c>
      <c r="H2919" s="7">
        <v>3.8041559999999999</v>
      </c>
      <c r="I2919" s="7">
        <v>1.9020779999999999</v>
      </c>
      <c r="J2919" s="7">
        <v>6.657273</v>
      </c>
      <c r="K2919" s="7">
        <v>3.8721869999999998</v>
      </c>
      <c r="L2919" s="7">
        <v>3.087431</v>
      </c>
      <c r="M2919" s="7">
        <v>6.9207470000000004</v>
      </c>
      <c r="N2919" s="7">
        <v>10.010351999999999</v>
      </c>
      <c r="O2919" s="7">
        <v>12.482267</v>
      </c>
      <c r="P2919" s="7">
        <v>0</v>
      </c>
      <c r="Q2919" s="7">
        <v>0</v>
      </c>
      <c r="R2919" s="7">
        <v>0</v>
      </c>
      <c r="S2919" s="7">
        <v>0</v>
      </c>
      <c r="T2919" s="7"/>
    </row>
    <row r="2920" spans="1:20" x14ac:dyDescent="0.35">
      <c r="A2920" s="6" t="s">
        <v>185</v>
      </c>
      <c r="B2920" s="6" t="s">
        <v>208</v>
      </c>
      <c r="C2920" s="6" t="s">
        <v>752</v>
      </c>
      <c r="D2920" s="6" t="s">
        <v>709</v>
      </c>
      <c r="E2920" s="6" t="s">
        <v>303</v>
      </c>
      <c r="F2920" s="6" t="s">
        <v>334</v>
      </c>
      <c r="G2920" s="6" t="s">
        <v>335</v>
      </c>
      <c r="H2920" s="6"/>
      <c r="I2920" s="6"/>
      <c r="J2920" s="6"/>
      <c r="K2920" s="7">
        <v>0</v>
      </c>
      <c r="L2920" s="7">
        <v>0</v>
      </c>
      <c r="M2920" s="7">
        <v>0</v>
      </c>
      <c r="N2920" s="7">
        <v>0</v>
      </c>
      <c r="O2920" s="7">
        <v>8.6022750000000006</v>
      </c>
      <c r="P2920" s="7">
        <v>46.980665000000002</v>
      </c>
      <c r="Q2920" s="7">
        <v>34.849496000000002</v>
      </c>
      <c r="R2920" s="7">
        <v>17.674168000000002</v>
      </c>
      <c r="S2920" s="7">
        <v>44.902504999999998</v>
      </c>
      <c r="T2920" s="7"/>
    </row>
    <row r="2921" spans="1:20" x14ac:dyDescent="0.35">
      <c r="A2921" s="6" t="s">
        <v>185</v>
      </c>
      <c r="B2921" s="6" t="s">
        <v>208</v>
      </c>
      <c r="C2921" s="6" t="s">
        <v>752</v>
      </c>
      <c r="D2921" s="6" t="s">
        <v>709</v>
      </c>
      <c r="E2921" s="6" t="s">
        <v>303</v>
      </c>
      <c r="F2921" s="6" t="s">
        <v>336</v>
      </c>
      <c r="G2921" s="6" t="s">
        <v>337</v>
      </c>
      <c r="H2921" s="7">
        <v>1.9020779999999999</v>
      </c>
      <c r="I2921" s="6"/>
      <c r="J2921" s="7">
        <v>0.95103899999999997</v>
      </c>
      <c r="K2921" s="7">
        <v>0</v>
      </c>
      <c r="L2921" s="7">
        <v>1.0204690000000001</v>
      </c>
      <c r="M2921" s="7">
        <v>2.7567620000000002</v>
      </c>
      <c r="N2921" s="7">
        <v>6.4369160000000001</v>
      </c>
      <c r="O2921" s="7">
        <v>10.162852000000001</v>
      </c>
      <c r="P2921" s="7">
        <v>0</v>
      </c>
      <c r="Q2921" s="7">
        <v>0</v>
      </c>
      <c r="R2921" s="7">
        <v>0</v>
      </c>
      <c r="S2921" s="7">
        <v>0</v>
      </c>
      <c r="T2921" s="7"/>
    </row>
    <row r="2922" spans="1:20" x14ac:dyDescent="0.35">
      <c r="A2922" s="6" t="s">
        <v>185</v>
      </c>
      <c r="B2922" s="6" t="s">
        <v>208</v>
      </c>
      <c r="C2922" s="6" t="s">
        <v>752</v>
      </c>
      <c r="D2922" s="6" t="s">
        <v>709</v>
      </c>
      <c r="E2922" s="6" t="s">
        <v>303</v>
      </c>
      <c r="F2922" s="6" t="s">
        <v>338</v>
      </c>
      <c r="G2922" s="6" t="s">
        <v>339</v>
      </c>
      <c r="H2922" s="6"/>
      <c r="I2922" s="6"/>
      <c r="J2922" s="6"/>
      <c r="K2922" s="7">
        <v>0</v>
      </c>
      <c r="L2922" s="7">
        <v>0</v>
      </c>
      <c r="M2922" s="7">
        <v>0</v>
      </c>
      <c r="N2922" s="7">
        <v>0</v>
      </c>
      <c r="O2922" s="7">
        <v>7.0069350000000004</v>
      </c>
      <c r="P2922" s="7">
        <v>62.212404999999997</v>
      </c>
      <c r="Q2922" s="7">
        <v>44.990879999999997</v>
      </c>
      <c r="R2922" s="7">
        <v>18.274542</v>
      </c>
      <c r="S2922" s="7">
        <v>54.472574999999999</v>
      </c>
      <c r="T2922" s="7"/>
    </row>
    <row r="2923" spans="1:20" x14ac:dyDescent="0.35">
      <c r="A2923" s="6" t="s">
        <v>185</v>
      </c>
      <c r="B2923" s="6" t="s">
        <v>208</v>
      </c>
      <c r="C2923" s="6" t="s">
        <v>752</v>
      </c>
      <c r="D2923" s="6" t="s">
        <v>709</v>
      </c>
      <c r="E2923" s="6" t="s">
        <v>303</v>
      </c>
      <c r="F2923" s="6" t="s">
        <v>340</v>
      </c>
      <c r="G2923" s="6" t="s">
        <v>341</v>
      </c>
      <c r="H2923" s="6"/>
      <c r="I2923" s="7">
        <v>2.1134200000000001</v>
      </c>
      <c r="J2923" s="6"/>
      <c r="K2923" s="7">
        <v>0</v>
      </c>
      <c r="L2923" s="7">
        <v>0.92862</v>
      </c>
      <c r="M2923" s="7">
        <v>7.0235450000000004</v>
      </c>
      <c r="N2923" s="7">
        <v>6.2594159999999999</v>
      </c>
      <c r="O2923" s="7">
        <v>6.5772740000000001</v>
      </c>
      <c r="P2923" s="7">
        <v>6.8790300000000002</v>
      </c>
      <c r="Q2923" s="7">
        <v>4.0310240000000004</v>
      </c>
      <c r="R2923" s="7">
        <v>4.6911639999999997</v>
      </c>
      <c r="S2923" s="7">
        <v>8.1216399999999993</v>
      </c>
      <c r="T2923" s="7"/>
    </row>
    <row r="2924" spans="1:20" x14ac:dyDescent="0.35">
      <c r="A2924" s="6" t="s">
        <v>185</v>
      </c>
      <c r="B2924" s="6" t="s">
        <v>208</v>
      </c>
      <c r="C2924" s="6" t="s">
        <v>752</v>
      </c>
      <c r="D2924" s="6" t="s">
        <v>709</v>
      </c>
      <c r="E2924" s="6" t="s">
        <v>303</v>
      </c>
      <c r="F2924" s="6" t="s">
        <v>342</v>
      </c>
      <c r="G2924" s="6" t="s">
        <v>343</v>
      </c>
      <c r="H2924" s="7">
        <v>0.18140200000000001</v>
      </c>
      <c r="I2924" s="7">
        <v>0.18140200000000001</v>
      </c>
      <c r="J2924" s="7">
        <v>0.18140200000000001</v>
      </c>
      <c r="K2924" s="7">
        <v>3.7374999999999999E-2</v>
      </c>
      <c r="L2924" s="7">
        <v>0.14680000000000001</v>
      </c>
      <c r="M2924" s="7">
        <v>1.530065</v>
      </c>
      <c r="N2924" s="7">
        <v>0.41879499999999997</v>
      </c>
      <c r="O2924" s="7">
        <v>0</v>
      </c>
      <c r="P2924" s="7">
        <v>0</v>
      </c>
      <c r="Q2924" s="7">
        <v>0</v>
      </c>
      <c r="R2924" s="7">
        <v>0</v>
      </c>
      <c r="S2924" s="7">
        <v>0</v>
      </c>
      <c r="T2924" s="7"/>
    </row>
    <row r="2925" spans="1:20" x14ac:dyDescent="0.35">
      <c r="A2925" s="6" t="s">
        <v>185</v>
      </c>
      <c r="B2925" s="6" t="s">
        <v>208</v>
      </c>
      <c r="C2925" s="6" t="s">
        <v>752</v>
      </c>
      <c r="D2925" s="6" t="s">
        <v>709</v>
      </c>
      <c r="E2925" s="6" t="s">
        <v>303</v>
      </c>
      <c r="F2925" s="6" t="s">
        <v>344</v>
      </c>
      <c r="G2925" s="6" t="s">
        <v>345</v>
      </c>
      <c r="H2925" s="7">
        <v>0.18316299999999999</v>
      </c>
      <c r="I2925" s="7">
        <v>0.18316299999999999</v>
      </c>
      <c r="J2925" s="7">
        <v>0.18316299999999999</v>
      </c>
      <c r="K2925" s="7">
        <v>3.6970000000000003E-2</v>
      </c>
      <c r="L2925" s="7">
        <v>0.146561</v>
      </c>
      <c r="M2925" s="7">
        <v>1.1692400000000001</v>
      </c>
      <c r="N2925" s="7">
        <v>0.30563499999999999</v>
      </c>
      <c r="O2925" s="7">
        <v>0</v>
      </c>
      <c r="P2925" s="7">
        <v>0</v>
      </c>
      <c r="Q2925" s="7">
        <v>0</v>
      </c>
      <c r="R2925" s="7">
        <v>0</v>
      </c>
      <c r="S2925" s="7">
        <v>0</v>
      </c>
      <c r="T2925" s="7"/>
    </row>
    <row r="2926" spans="1:20" x14ac:dyDescent="0.35">
      <c r="A2926" s="6" t="s">
        <v>185</v>
      </c>
      <c r="B2926" s="6" t="s">
        <v>208</v>
      </c>
      <c r="C2926" s="6" t="s">
        <v>752</v>
      </c>
      <c r="D2926" s="6" t="s">
        <v>709</v>
      </c>
      <c r="E2926" s="6" t="s">
        <v>303</v>
      </c>
      <c r="F2926" s="6" t="s">
        <v>346</v>
      </c>
      <c r="G2926" s="6" t="s">
        <v>347</v>
      </c>
      <c r="H2926" s="7">
        <v>0.18316299999999999</v>
      </c>
      <c r="I2926" s="7">
        <v>0.18316299999999999</v>
      </c>
      <c r="J2926" s="7">
        <v>0.18316299999999999</v>
      </c>
      <c r="K2926" s="7">
        <v>3.8031000000000002E-2</v>
      </c>
      <c r="L2926" s="7">
        <v>0.151</v>
      </c>
      <c r="M2926" s="7">
        <v>1.777825</v>
      </c>
      <c r="N2926" s="7">
        <v>0.49938399999999999</v>
      </c>
      <c r="O2926" s="7">
        <v>0</v>
      </c>
      <c r="P2926" s="7">
        <v>0</v>
      </c>
      <c r="Q2926" s="7">
        <v>0</v>
      </c>
      <c r="R2926" s="7">
        <v>0</v>
      </c>
      <c r="S2926" s="7">
        <v>0</v>
      </c>
      <c r="T2926" s="7"/>
    </row>
    <row r="2927" spans="1:20" x14ac:dyDescent="0.35">
      <c r="A2927" s="6" t="s">
        <v>185</v>
      </c>
      <c r="B2927" s="6" t="s">
        <v>208</v>
      </c>
      <c r="C2927" s="6" t="s">
        <v>752</v>
      </c>
      <c r="D2927" s="6" t="s">
        <v>709</v>
      </c>
      <c r="E2927" s="6" t="s">
        <v>303</v>
      </c>
      <c r="F2927" s="6" t="s">
        <v>348</v>
      </c>
      <c r="G2927" s="6" t="s">
        <v>349</v>
      </c>
      <c r="H2927" s="6"/>
      <c r="I2927" s="7">
        <v>4.2268400000000002</v>
      </c>
      <c r="J2927" s="6"/>
      <c r="K2927" s="7">
        <v>0</v>
      </c>
      <c r="L2927" s="7">
        <v>2.3819340000000002</v>
      </c>
      <c r="M2927" s="7">
        <v>6.6017780000000004</v>
      </c>
      <c r="N2927" s="7">
        <v>15.737316</v>
      </c>
      <c r="O2927" s="7">
        <v>16.516027999999999</v>
      </c>
      <c r="P2927" s="7">
        <v>17.293035</v>
      </c>
      <c r="Q2927" s="7">
        <v>23.695820000000001</v>
      </c>
      <c r="R2927" s="7">
        <v>27.554874000000002</v>
      </c>
      <c r="S2927" s="7">
        <v>47.720999999999997</v>
      </c>
      <c r="T2927" s="7"/>
    </row>
    <row r="2928" spans="1:20" x14ac:dyDescent="0.35">
      <c r="A2928" s="6" t="s">
        <v>185</v>
      </c>
      <c r="B2928" s="6" t="s">
        <v>208</v>
      </c>
      <c r="C2928" s="6" t="s">
        <v>752</v>
      </c>
      <c r="D2928" s="6" t="s">
        <v>709</v>
      </c>
      <c r="E2928" s="6" t="s">
        <v>303</v>
      </c>
      <c r="F2928" s="6" t="s">
        <v>350</v>
      </c>
      <c r="G2928" s="6" t="s">
        <v>351</v>
      </c>
      <c r="H2928" s="7">
        <v>6.3402599999999998</v>
      </c>
      <c r="I2928" s="7">
        <v>8.4536800000000003</v>
      </c>
      <c r="J2928" s="7">
        <v>16.907360000000001</v>
      </c>
      <c r="K2928" s="7">
        <v>8.3236170000000005</v>
      </c>
      <c r="L2928" s="7">
        <v>15.138071999999999</v>
      </c>
      <c r="M2928" s="7">
        <v>17.015754999999999</v>
      </c>
      <c r="N2928" s="7">
        <v>26.00798</v>
      </c>
      <c r="O2928" s="7">
        <v>27.306360000000002</v>
      </c>
      <c r="P2928" s="7">
        <v>28.570665000000002</v>
      </c>
      <c r="Q2928" s="7">
        <v>32.176572</v>
      </c>
      <c r="R2928" s="7">
        <v>37.413324000000003</v>
      </c>
      <c r="S2928" s="7">
        <v>64.796639999999996</v>
      </c>
      <c r="T2928" s="7"/>
    </row>
    <row r="2929" spans="1:20" x14ac:dyDescent="0.35">
      <c r="A2929" s="6" t="s">
        <v>185</v>
      </c>
      <c r="B2929" s="6" t="s">
        <v>208</v>
      </c>
      <c r="C2929" s="6" t="s">
        <v>752</v>
      </c>
      <c r="D2929" s="6" t="s">
        <v>709</v>
      </c>
      <c r="E2929" s="6" t="s">
        <v>303</v>
      </c>
      <c r="F2929" s="6" t="s">
        <v>352</v>
      </c>
      <c r="G2929" s="6" t="s">
        <v>353</v>
      </c>
      <c r="H2929" s="7">
        <v>8.4536800000000003</v>
      </c>
      <c r="I2929" s="7">
        <v>8.4536800000000003</v>
      </c>
      <c r="J2929" s="7">
        <v>12.68052</v>
      </c>
      <c r="K2929" s="7">
        <v>17.812718</v>
      </c>
      <c r="L2929" s="7">
        <v>14.030552999999999</v>
      </c>
      <c r="M2929" s="7">
        <v>14.182036</v>
      </c>
      <c r="N2929" s="7">
        <v>29.356614</v>
      </c>
      <c r="O2929" s="7">
        <v>30.7911</v>
      </c>
      <c r="P2929" s="7">
        <v>32.195995000000003</v>
      </c>
      <c r="Q2929" s="7">
        <v>45.465859999999999</v>
      </c>
      <c r="R2929" s="7">
        <v>52.857064000000001</v>
      </c>
      <c r="S2929" s="7">
        <v>91.54513</v>
      </c>
      <c r="T2929" s="7"/>
    </row>
    <row r="2930" spans="1:20" x14ac:dyDescent="0.35">
      <c r="A2930" s="6" t="s">
        <v>185</v>
      </c>
      <c r="B2930" s="6" t="s">
        <v>208</v>
      </c>
      <c r="C2930" s="6" t="s">
        <v>752</v>
      </c>
      <c r="D2930" s="6" t="s">
        <v>709</v>
      </c>
      <c r="E2930" s="6" t="s">
        <v>303</v>
      </c>
      <c r="F2930" s="6" t="s">
        <v>354</v>
      </c>
      <c r="G2930" s="6" t="s">
        <v>355</v>
      </c>
      <c r="H2930" s="6"/>
      <c r="I2930" s="7">
        <v>1.9020779999999999</v>
      </c>
      <c r="J2930" s="6"/>
      <c r="K2930" s="7">
        <v>0</v>
      </c>
      <c r="L2930" s="7">
        <v>2.2044459999999999</v>
      </c>
      <c r="M2930" s="7">
        <v>47.554724999999998</v>
      </c>
      <c r="N2930" s="7">
        <v>201.16114200000001</v>
      </c>
      <c r="O2930" s="7">
        <v>138.28267199999999</v>
      </c>
      <c r="P2930" s="7">
        <v>168.04001</v>
      </c>
      <c r="Q2930" s="7">
        <v>39.229992000000003</v>
      </c>
      <c r="R2930" s="7">
        <v>24.629985999999999</v>
      </c>
      <c r="S2930" s="7">
        <v>27.211040000000001</v>
      </c>
      <c r="T2930" s="7"/>
    </row>
    <row r="2931" spans="1:20" x14ac:dyDescent="0.35">
      <c r="A2931" s="6" t="s">
        <v>185</v>
      </c>
      <c r="B2931" s="6" t="s">
        <v>208</v>
      </c>
      <c r="C2931" s="6" t="s">
        <v>752</v>
      </c>
      <c r="D2931" s="6" t="s">
        <v>709</v>
      </c>
      <c r="E2931" s="6" t="s">
        <v>303</v>
      </c>
      <c r="F2931" s="6" t="s">
        <v>356</v>
      </c>
      <c r="G2931" s="6" t="s">
        <v>357</v>
      </c>
      <c r="H2931" s="6"/>
      <c r="I2931" s="6"/>
      <c r="J2931" s="7">
        <v>1.9020779999999999</v>
      </c>
      <c r="K2931" s="7">
        <v>0</v>
      </c>
      <c r="L2931" s="7">
        <v>0</v>
      </c>
      <c r="M2931" s="7">
        <v>0</v>
      </c>
      <c r="N2931" s="7">
        <v>26.304216</v>
      </c>
      <c r="O2931" s="7">
        <v>30.072375999999998</v>
      </c>
      <c r="P2931" s="7">
        <v>16.999980000000001</v>
      </c>
      <c r="Q2931" s="7">
        <v>10.849983999999999</v>
      </c>
      <c r="R2931" s="7">
        <v>6.8499819999999998</v>
      </c>
      <c r="S2931" s="7">
        <v>8.9619999999999997</v>
      </c>
      <c r="T2931" s="7"/>
    </row>
    <row r="2932" spans="1:20" x14ac:dyDescent="0.35">
      <c r="A2932" s="6" t="s">
        <v>185</v>
      </c>
      <c r="B2932" s="6" t="s">
        <v>208</v>
      </c>
      <c r="C2932" s="6" t="s">
        <v>752</v>
      </c>
      <c r="D2932" s="6" t="s">
        <v>709</v>
      </c>
      <c r="E2932" s="6" t="s">
        <v>303</v>
      </c>
      <c r="F2932" s="6" t="s">
        <v>358</v>
      </c>
      <c r="G2932" s="6" t="s">
        <v>359</v>
      </c>
      <c r="H2932" s="6"/>
      <c r="I2932" s="7">
        <v>0.95103899999999997</v>
      </c>
      <c r="J2932" s="7">
        <v>1.9020779999999999</v>
      </c>
      <c r="K2932" s="7">
        <v>1.6402140000000001</v>
      </c>
      <c r="L2932" s="7">
        <v>1.6914020000000001</v>
      </c>
      <c r="M2932" s="7">
        <v>35.118490999999999</v>
      </c>
      <c r="N2932" s="7">
        <v>64.808000000000007</v>
      </c>
      <c r="O2932" s="7">
        <v>74.027576999999994</v>
      </c>
      <c r="P2932" s="7">
        <v>41.739989999999999</v>
      </c>
      <c r="Q2932" s="7">
        <v>27.019991999999998</v>
      </c>
      <c r="R2932" s="7">
        <v>17.379988000000001</v>
      </c>
      <c r="S2932" s="7">
        <v>21.783460000000002</v>
      </c>
      <c r="T2932" s="7"/>
    </row>
    <row r="2933" spans="1:20" x14ac:dyDescent="0.35">
      <c r="A2933" s="6" t="s">
        <v>185</v>
      </c>
      <c r="B2933" s="6" t="s">
        <v>208</v>
      </c>
      <c r="C2933" s="6" t="s">
        <v>752</v>
      </c>
      <c r="D2933" s="6" t="s">
        <v>709</v>
      </c>
      <c r="E2933" s="6" t="s">
        <v>303</v>
      </c>
      <c r="F2933" s="6" t="s">
        <v>360</v>
      </c>
      <c r="G2933" s="6" t="s">
        <v>361</v>
      </c>
      <c r="H2933" s="6"/>
      <c r="I2933" s="6"/>
      <c r="J2933" s="7">
        <v>2.8531170000000001</v>
      </c>
      <c r="K2933" s="7">
        <v>0.68557999999999997</v>
      </c>
      <c r="L2933" s="7">
        <v>5.0863950000000004</v>
      </c>
      <c r="M2933" s="7">
        <v>37.161734000000003</v>
      </c>
      <c r="N2933" s="7">
        <v>96.717302000000004</v>
      </c>
      <c r="O2933" s="7">
        <v>66.430831999999995</v>
      </c>
      <c r="P2933" s="7">
        <v>80.510000000000005</v>
      </c>
      <c r="Q2933" s="7">
        <v>19.059988000000001</v>
      </c>
      <c r="R2933" s="7">
        <v>12.18999</v>
      </c>
      <c r="S2933" s="7">
        <v>12.910814999999999</v>
      </c>
      <c r="T2933" s="7"/>
    </row>
    <row r="2934" spans="1:20" x14ac:dyDescent="0.35">
      <c r="A2934" s="6" t="s">
        <v>185</v>
      </c>
      <c r="B2934" s="6" t="s">
        <v>208</v>
      </c>
      <c r="C2934" s="6" t="s">
        <v>752</v>
      </c>
      <c r="D2934" s="6" t="s">
        <v>709</v>
      </c>
      <c r="E2934" s="6" t="s">
        <v>303</v>
      </c>
      <c r="F2934" s="6" t="s">
        <v>362</v>
      </c>
      <c r="G2934" s="6" t="s">
        <v>363</v>
      </c>
      <c r="H2934" s="6"/>
      <c r="I2934" s="6"/>
      <c r="J2934" s="6"/>
      <c r="K2934" s="7">
        <v>0</v>
      </c>
      <c r="L2934" s="7">
        <v>0</v>
      </c>
      <c r="M2934" s="7">
        <v>0</v>
      </c>
      <c r="N2934" s="7">
        <v>73.909993999999998</v>
      </c>
      <c r="O2934" s="7">
        <v>44.299987999999999</v>
      </c>
      <c r="P2934" s="7">
        <v>47.909995000000002</v>
      </c>
      <c r="Q2934" s="7">
        <v>30.079984</v>
      </c>
      <c r="R2934" s="7">
        <v>55.609991999999998</v>
      </c>
      <c r="S2934" s="7">
        <v>76.849995000000007</v>
      </c>
      <c r="T2934" s="7"/>
    </row>
    <row r="2935" spans="1:20" x14ac:dyDescent="0.35">
      <c r="A2935" s="6" t="s">
        <v>185</v>
      </c>
      <c r="B2935" s="6" t="s">
        <v>208</v>
      </c>
      <c r="C2935" s="6" t="s">
        <v>752</v>
      </c>
      <c r="D2935" s="6" t="s">
        <v>709</v>
      </c>
      <c r="E2935" s="6" t="s">
        <v>303</v>
      </c>
      <c r="F2935" s="6" t="s">
        <v>364</v>
      </c>
      <c r="G2935" s="6" t="s">
        <v>365</v>
      </c>
      <c r="H2935" s="6"/>
      <c r="I2935" s="6"/>
      <c r="J2935" s="6"/>
      <c r="K2935" s="7">
        <v>0</v>
      </c>
      <c r="L2935" s="7">
        <v>0</v>
      </c>
      <c r="M2935" s="7">
        <v>0</v>
      </c>
      <c r="N2935" s="7">
        <v>0</v>
      </c>
      <c r="O2935" s="7">
        <v>5.0099960000000001</v>
      </c>
      <c r="P2935" s="7">
        <v>7.009995</v>
      </c>
      <c r="Q2935" s="7">
        <v>2.6499959999999998</v>
      </c>
      <c r="R2935" s="7">
        <v>1.619996</v>
      </c>
      <c r="S2935" s="7">
        <v>4.59</v>
      </c>
      <c r="T2935" s="7"/>
    </row>
    <row r="2936" spans="1:20" x14ac:dyDescent="0.35">
      <c r="A2936" s="6" t="s">
        <v>185</v>
      </c>
      <c r="B2936" s="6" t="s">
        <v>208</v>
      </c>
      <c r="C2936" s="6" t="s">
        <v>752</v>
      </c>
      <c r="D2936" s="6" t="s">
        <v>709</v>
      </c>
      <c r="E2936" s="6" t="s">
        <v>303</v>
      </c>
      <c r="F2936" s="6" t="s">
        <v>366</v>
      </c>
      <c r="G2936" s="6" t="s">
        <v>367</v>
      </c>
      <c r="H2936" s="6"/>
      <c r="I2936" s="6"/>
      <c r="J2936" s="6"/>
      <c r="K2936" s="7">
        <v>0</v>
      </c>
      <c r="L2936" s="7">
        <v>0</v>
      </c>
      <c r="M2936" s="7">
        <v>0</v>
      </c>
      <c r="N2936" s="7">
        <v>0</v>
      </c>
      <c r="O2936" s="7">
        <v>5.01</v>
      </c>
      <c r="P2936" s="7">
        <v>7.01</v>
      </c>
      <c r="Q2936" s="7">
        <v>2.65</v>
      </c>
      <c r="R2936" s="7">
        <v>1.62</v>
      </c>
      <c r="S2936" s="7">
        <v>4.59</v>
      </c>
      <c r="T2936" s="7"/>
    </row>
    <row r="2937" spans="1:20" x14ac:dyDescent="0.35">
      <c r="A2937" s="6" t="s">
        <v>185</v>
      </c>
      <c r="B2937" s="6" t="s">
        <v>208</v>
      </c>
      <c r="C2937" s="6" t="s">
        <v>752</v>
      </c>
      <c r="D2937" s="6" t="s">
        <v>709</v>
      </c>
      <c r="E2937" s="6" t="s">
        <v>303</v>
      </c>
      <c r="F2937" s="6" t="s">
        <v>368</v>
      </c>
      <c r="G2937" s="6" t="s">
        <v>369</v>
      </c>
      <c r="H2937" s="6"/>
      <c r="I2937" s="6"/>
      <c r="J2937" s="6"/>
      <c r="K2937" s="7">
        <v>0</v>
      </c>
      <c r="L2937" s="7">
        <v>0</v>
      </c>
      <c r="M2937" s="7">
        <v>0</v>
      </c>
      <c r="N2937" s="7">
        <v>0</v>
      </c>
      <c r="O2937" s="7">
        <v>4.5999999999999996</v>
      </c>
      <c r="P2937" s="7">
        <v>6.76</v>
      </c>
      <c r="Q2937" s="7">
        <v>2.73</v>
      </c>
      <c r="R2937" s="7">
        <v>1.7499979999999999</v>
      </c>
      <c r="S2937" s="7">
        <v>4.7699999999999996</v>
      </c>
      <c r="T2937" s="7"/>
    </row>
    <row r="2938" spans="1:20" x14ac:dyDescent="0.35">
      <c r="A2938" s="6" t="s">
        <v>185</v>
      </c>
      <c r="B2938" s="6" t="s">
        <v>208</v>
      </c>
      <c r="C2938" s="6" t="s">
        <v>752</v>
      </c>
      <c r="D2938" s="6" t="s">
        <v>709</v>
      </c>
      <c r="E2938" s="6" t="s">
        <v>303</v>
      </c>
      <c r="F2938" s="6" t="s">
        <v>370</v>
      </c>
      <c r="G2938" s="6" t="s">
        <v>371</v>
      </c>
      <c r="H2938" s="7">
        <v>2.8531170000000001</v>
      </c>
      <c r="I2938" s="7">
        <v>1.9020779999999999</v>
      </c>
      <c r="J2938" s="7">
        <v>3.8041559999999999</v>
      </c>
      <c r="K2938" s="7">
        <v>2.0153249999999998</v>
      </c>
      <c r="L2938" s="7">
        <v>2.0362809999999998</v>
      </c>
      <c r="M2938" s="7">
        <v>4.5083659999999997</v>
      </c>
      <c r="N2938" s="7">
        <v>5.9399439999999997</v>
      </c>
      <c r="O2938" s="7">
        <v>6.8125799999999996</v>
      </c>
      <c r="P2938" s="7">
        <v>0</v>
      </c>
      <c r="Q2938" s="7">
        <v>0</v>
      </c>
      <c r="R2938" s="7">
        <v>0</v>
      </c>
      <c r="S2938" s="7">
        <v>0</v>
      </c>
      <c r="T2938" s="7"/>
    </row>
    <row r="2939" spans="1:20" x14ac:dyDescent="0.35">
      <c r="A2939" s="6" t="s">
        <v>185</v>
      </c>
      <c r="B2939" s="6" t="s">
        <v>208</v>
      </c>
      <c r="C2939" s="6" t="s">
        <v>752</v>
      </c>
      <c r="D2939" s="6" t="s">
        <v>709</v>
      </c>
      <c r="E2939" s="6" t="s">
        <v>303</v>
      </c>
      <c r="F2939" s="6" t="s">
        <v>372</v>
      </c>
      <c r="G2939" s="6" t="s">
        <v>373</v>
      </c>
      <c r="H2939" s="6"/>
      <c r="I2939" s="6"/>
      <c r="J2939" s="6"/>
      <c r="K2939" s="7">
        <v>0</v>
      </c>
      <c r="L2939" s="7">
        <v>0</v>
      </c>
      <c r="M2939" s="7">
        <v>0</v>
      </c>
      <c r="N2939" s="7">
        <v>0</v>
      </c>
      <c r="O2939" s="7">
        <v>4.6944299999999997</v>
      </c>
      <c r="P2939" s="7">
        <v>65.205924999999993</v>
      </c>
      <c r="Q2939" s="7">
        <v>50.491816</v>
      </c>
      <c r="R2939" s="7">
        <v>22.729952000000001</v>
      </c>
      <c r="S2939" s="7">
        <v>61.758054999999999</v>
      </c>
      <c r="T2939" s="7"/>
    </row>
    <row r="2940" spans="1:20" x14ac:dyDescent="0.35">
      <c r="A2940" s="6" t="s">
        <v>185</v>
      </c>
      <c r="B2940" s="6" t="s">
        <v>208</v>
      </c>
      <c r="C2940" s="6" t="s">
        <v>752</v>
      </c>
      <c r="D2940" s="6" t="s">
        <v>709</v>
      </c>
      <c r="E2940" s="6" t="s">
        <v>303</v>
      </c>
      <c r="F2940" s="6" t="s">
        <v>374</v>
      </c>
      <c r="G2940" s="6" t="s">
        <v>375</v>
      </c>
      <c r="H2940" s="7">
        <v>48.60866</v>
      </c>
      <c r="I2940" s="7">
        <v>76.083119999999994</v>
      </c>
      <c r="J2940" s="7">
        <v>92.990480000000005</v>
      </c>
      <c r="K2940" s="7">
        <v>35.131827999999999</v>
      </c>
      <c r="L2940" s="7">
        <v>64.102689999999996</v>
      </c>
      <c r="M2940" s="7">
        <v>98.939430999999999</v>
      </c>
      <c r="N2940" s="7">
        <v>87.620205999999996</v>
      </c>
      <c r="O2940" s="7">
        <v>63.968851999999998</v>
      </c>
      <c r="P2940" s="7">
        <v>84.838499999999996</v>
      </c>
      <c r="Q2940" s="7">
        <v>69.437612000000001</v>
      </c>
      <c r="R2940" s="7">
        <v>55.364252</v>
      </c>
      <c r="S2940" s="7">
        <v>126.70623500000001</v>
      </c>
      <c r="T2940" s="7"/>
    </row>
    <row r="2941" spans="1:20" x14ac:dyDescent="0.35">
      <c r="A2941" s="6" t="s">
        <v>185</v>
      </c>
      <c r="B2941" s="6" t="s">
        <v>208</v>
      </c>
      <c r="C2941" s="6" t="s">
        <v>752</v>
      </c>
      <c r="D2941" s="6" t="s">
        <v>709</v>
      </c>
      <c r="E2941" s="6" t="s">
        <v>303</v>
      </c>
      <c r="F2941" s="6" t="s">
        <v>376</v>
      </c>
      <c r="G2941" s="6" t="s">
        <v>377</v>
      </c>
      <c r="H2941" s="7">
        <v>25.361039999999999</v>
      </c>
      <c r="I2941" s="7">
        <v>10.5671</v>
      </c>
      <c r="J2941" s="7">
        <v>29.587879999999998</v>
      </c>
      <c r="K2941" s="7">
        <v>16.342559999999999</v>
      </c>
      <c r="L2941" s="7">
        <v>17.848972</v>
      </c>
      <c r="M2941" s="7">
        <v>35.378912999999997</v>
      </c>
      <c r="N2941" s="7">
        <v>31.829616000000001</v>
      </c>
      <c r="O2941" s="7">
        <v>23.328620000000001</v>
      </c>
      <c r="P2941" s="7">
        <v>30.970855</v>
      </c>
      <c r="Q2941" s="7">
        <v>9.3492879999999996</v>
      </c>
      <c r="R2941" s="7">
        <v>7.4580719999999996</v>
      </c>
      <c r="S2941" s="7">
        <v>17.057950000000002</v>
      </c>
      <c r="T2941" s="7"/>
    </row>
    <row r="2942" spans="1:20" x14ac:dyDescent="0.35">
      <c r="A2942" s="6" t="s">
        <v>185</v>
      </c>
      <c r="B2942" s="6" t="s">
        <v>208</v>
      </c>
      <c r="C2942" s="6" t="s">
        <v>752</v>
      </c>
      <c r="D2942" s="6" t="s">
        <v>709</v>
      </c>
      <c r="E2942" s="6" t="s">
        <v>303</v>
      </c>
      <c r="F2942" s="6" t="s">
        <v>378</v>
      </c>
      <c r="G2942" s="6" t="s">
        <v>379</v>
      </c>
      <c r="H2942" s="7">
        <v>192.32122000000001</v>
      </c>
      <c r="I2942" s="7">
        <v>185.98096000000001</v>
      </c>
      <c r="J2942" s="7">
        <v>422.68400000000003</v>
      </c>
      <c r="K2942" s="7">
        <v>290.03958899999998</v>
      </c>
      <c r="L2942" s="7">
        <v>354.21113600000001</v>
      </c>
      <c r="M2942" s="7">
        <v>290.34517599999998</v>
      </c>
      <c r="N2942" s="7">
        <v>347.78306400000002</v>
      </c>
      <c r="O2942" s="7">
        <v>348.24878000000001</v>
      </c>
      <c r="P2942" s="7">
        <v>386.20146499999998</v>
      </c>
      <c r="Q2942" s="7">
        <v>250.11610400000001</v>
      </c>
      <c r="R2942" s="7">
        <v>292.54857199999998</v>
      </c>
      <c r="S2942" s="7">
        <v>516.53200000000004</v>
      </c>
      <c r="T2942" s="7"/>
    </row>
    <row r="2943" spans="1:20" x14ac:dyDescent="0.35">
      <c r="A2943" s="6" t="s">
        <v>185</v>
      </c>
      <c r="B2943" s="6" t="s">
        <v>208</v>
      </c>
      <c r="C2943" s="6" t="s">
        <v>752</v>
      </c>
      <c r="D2943" s="6" t="s">
        <v>709</v>
      </c>
      <c r="E2943" s="6" t="s">
        <v>303</v>
      </c>
      <c r="F2943" s="6" t="s">
        <v>380</v>
      </c>
      <c r="G2943" s="6" t="s">
        <v>381</v>
      </c>
      <c r="H2943" s="7">
        <v>50.722079999999998</v>
      </c>
      <c r="I2943" s="7">
        <v>44.381819999999998</v>
      </c>
      <c r="J2943" s="7">
        <v>118.35151999999999</v>
      </c>
      <c r="K2943" s="7">
        <v>86.596307999999993</v>
      </c>
      <c r="L2943" s="7">
        <v>98.078261999999995</v>
      </c>
      <c r="M2943" s="7">
        <v>116.468523</v>
      </c>
      <c r="N2943" s="7">
        <v>239.514984</v>
      </c>
      <c r="O2943" s="7">
        <v>251.86409599999999</v>
      </c>
      <c r="P2943" s="7">
        <v>264.08560499999999</v>
      </c>
      <c r="Q2943" s="7">
        <v>243.118596</v>
      </c>
      <c r="R2943" s="7">
        <v>282.65528799999998</v>
      </c>
      <c r="S2943" s="7">
        <v>489.54390000000001</v>
      </c>
      <c r="T2943" s="7"/>
    </row>
    <row r="2944" spans="1:20" x14ac:dyDescent="0.35">
      <c r="A2944" s="6" t="s">
        <v>185</v>
      </c>
      <c r="B2944" s="6" t="s">
        <v>208</v>
      </c>
      <c r="C2944" s="6" t="s">
        <v>752</v>
      </c>
      <c r="D2944" s="6" t="s">
        <v>709</v>
      </c>
      <c r="E2944" s="6" t="s">
        <v>303</v>
      </c>
      <c r="F2944" s="6" t="s">
        <v>382</v>
      </c>
      <c r="G2944" s="6" t="s">
        <v>383</v>
      </c>
      <c r="H2944" s="7">
        <v>19.020779999999998</v>
      </c>
      <c r="I2944" s="7">
        <v>12.68052</v>
      </c>
      <c r="J2944" s="7">
        <v>23.247620000000001</v>
      </c>
      <c r="K2944" s="7">
        <v>15.08562</v>
      </c>
      <c r="L2944" s="7">
        <v>16.311876000000002</v>
      </c>
      <c r="M2944" s="7">
        <v>13.08029</v>
      </c>
      <c r="N2944" s="7">
        <v>16.494592000000001</v>
      </c>
      <c r="O2944" s="7">
        <v>12.067676000000001</v>
      </c>
      <c r="P2944" s="7">
        <v>16.027709999999999</v>
      </c>
      <c r="Q2944" s="7">
        <v>6.670884</v>
      </c>
      <c r="R2944" s="7">
        <v>5.3228920000000004</v>
      </c>
      <c r="S2944" s="7">
        <v>12.174175</v>
      </c>
      <c r="T2944" s="7"/>
    </row>
    <row r="2945" spans="1:20" x14ac:dyDescent="0.35">
      <c r="A2945" s="6" t="s">
        <v>185</v>
      </c>
      <c r="B2945" s="6" t="s">
        <v>208</v>
      </c>
      <c r="C2945" s="6" t="s">
        <v>752</v>
      </c>
      <c r="D2945" s="6" t="s">
        <v>709</v>
      </c>
      <c r="E2945" s="6" t="s">
        <v>303</v>
      </c>
      <c r="F2945" s="6" t="s">
        <v>384</v>
      </c>
      <c r="G2945" s="6" t="s">
        <v>385</v>
      </c>
      <c r="H2945" s="7">
        <v>6.3402599999999998</v>
      </c>
      <c r="I2945" s="7">
        <v>14.793939999999999</v>
      </c>
      <c r="J2945" s="7">
        <v>14.793939999999999</v>
      </c>
      <c r="K2945" s="7">
        <v>14.081880999999999</v>
      </c>
      <c r="L2945" s="7">
        <v>16.354564</v>
      </c>
      <c r="M2945" s="7">
        <v>44.547995</v>
      </c>
      <c r="N2945" s="7">
        <v>38.586022</v>
      </c>
      <c r="O2945" s="7">
        <v>40.606608000000001</v>
      </c>
      <c r="P2945" s="7">
        <v>42.59995</v>
      </c>
      <c r="Q2945" s="7">
        <v>32.320115999999999</v>
      </c>
      <c r="R2945" s="7">
        <v>37.575887999999999</v>
      </c>
      <c r="S2945" s="7">
        <v>65.074089999999998</v>
      </c>
      <c r="T2945" s="7"/>
    </row>
    <row r="2946" spans="1:20" x14ac:dyDescent="0.35">
      <c r="A2946" s="6" t="s">
        <v>185</v>
      </c>
      <c r="B2946" s="6" t="s">
        <v>208</v>
      </c>
      <c r="C2946" s="6" t="s">
        <v>752</v>
      </c>
      <c r="D2946" s="6" t="s">
        <v>709</v>
      </c>
      <c r="E2946" s="6" t="s">
        <v>303</v>
      </c>
      <c r="F2946" s="6" t="s">
        <v>386</v>
      </c>
      <c r="G2946" s="6" t="s">
        <v>387</v>
      </c>
      <c r="H2946" s="7">
        <v>15.216623999999999</v>
      </c>
      <c r="I2946" s="7">
        <v>14.265585</v>
      </c>
      <c r="J2946" s="7">
        <v>10.461429000000001</v>
      </c>
      <c r="K2946" s="7">
        <v>5.7947879999999996</v>
      </c>
      <c r="L2946" s="7">
        <v>12.379229</v>
      </c>
      <c r="M2946" s="7">
        <v>36.174534000000001</v>
      </c>
      <c r="N2946" s="7">
        <v>79.869883999999999</v>
      </c>
      <c r="O2946" s="7">
        <v>70.299639999999997</v>
      </c>
      <c r="P2946" s="7">
        <v>0</v>
      </c>
      <c r="Q2946" s="7">
        <v>0</v>
      </c>
      <c r="R2946" s="7">
        <v>0</v>
      </c>
      <c r="S2946" s="7">
        <v>0</v>
      </c>
      <c r="T2946" s="7"/>
    </row>
    <row r="2947" spans="1:20" x14ac:dyDescent="0.35">
      <c r="A2947" s="6" t="s">
        <v>185</v>
      </c>
      <c r="B2947" s="6" t="s">
        <v>208</v>
      </c>
      <c r="C2947" s="6" t="s">
        <v>752</v>
      </c>
      <c r="D2947" s="6" t="s">
        <v>709</v>
      </c>
      <c r="E2947" s="6" t="s">
        <v>303</v>
      </c>
      <c r="F2947" s="6" t="s">
        <v>388</v>
      </c>
      <c r="G2947" s="6" t="s">
        <v>389</v>
      </c>
      <c r="H2947" s="6"/>
      <c r="I2947" s="6"/>
      <c r="J2947" s="6"/>
      <c r="K2947" s="7">
        <v>0</v>
      </c>
      <c r="L2947" s="7">
        <v>0</v>
      </c>
      <c r="M2947" s="7">
        <v>0</v>
      </c>
      <c r="N2947" s="7">
        <v>0</v>
      </c>
      <c r="O2947" s="7">
        <v>48.439497000000003</v>
      </c>
      <c r="P2947" s="7">
        <v>66.209635000000006</v>
      </c>
      <c r="Q2947" s="7">
        <v>38.967516000000003</v>
      </c>
      <c r="R2947" s="7">
        <v>20.686572000000002</v>
      </c>
      <c r="S2947" s="7">
        <v>54.893709999999999</v>
      </c>
      <c r="T2947" s="7"/>
    </row>
    <row r="2948" spans="1:20" x14ac:dyDescent="0.35">
      <c r="A2948" s="6" t="s">
        <v>185</v>
      </c>
      <c r="B2948" s="6" t="s">
        <v>208</v>
      </c>
      <c r="C2948" s="6" t="s">
        <v>752</v>
      </c>
      <c r="D2948" s="6" t="s">
        <v>709</v>
      </c>
      <c r="E2948" s="6" t="s">
        <v>303</v>
      </c>
      <c r="F2948" s="6" t="s">
        <v>390</v>
      </c>
      <c r="G2948" s="6" t="s">
        <v>391</v>
      </c>
      <c r="H2948" s="7">
        <v>200.7749</v>
      </c>
      <c r="I2948" s="7">
        <v>202.88831999999999</v>
      </c>
      <c r="J2948" s="7">
        <v>454.38529999999997</v>
      </c>
      <c r="K2948" s="7">
        <v>332.68762199999998</v>
      </c>
      <c r="L2948" s="7">
        <v>389.98210799999998</v>
      </c>
      <c r="M2948" s="7">
        <v>443.00507800000003</v>
      </c>
      <c r="N2948" s="7">
        <v>519.50924399999997</v>
      </c>
      <c r="O2948" s="7">
        <v>506.87230799999998</v>
      </c>
      <c r="P2948" s="7">
        <v>527.46321999999998</v>
      </c>
      <c r="Q2948" s="7">
        <v>373.53303599999998</v>
      </c>
      <c r="R2948" s="7">
        <v>453.50951199999997</v>
      </c>
      <c r="S2948" s="7">
        <v>769.25537499999996</v>
      </c>
      <c r="T2948" s="7"/>
    </row>
    <row r="2949" spans="1:20" x14ac:dyDescent="0.35">
      <c r="A2949" s="6" t="s">
        <v>185</v>
      </c>
      <c r="B2949" s="6" t="s">
        <v>208</v>
      </c>
      <c r="C2949" s="6" t="s">
        <v>752</v>
      </c>
      <c r="D2949" s="6" t="s">
        <v>709</v>
      </c>
      <c r="E2949" s="6" t="s">
        <v>303</v>
      </c>
      <c r="F2949" s="6" t="s">
        <v>392</v>
      </c>
      <c r="G2949" s="6" t="s">
        <v>393</v>
      </c>
      <c r="H2949" s="7">
        <v>173.30044000000001</v>
      </c>
      <c r="I2949" s="7">
        <v>145.82597999999999</v>
      </c>
      <c r="J2949" s="7">
        <v>424.79741999999999</v>
      </c>
      <c r="K2949" s="7">
        <v>298.07800300000002</v>
      </c>
      <c r="L2949" s="7">
        <v>321.06433199999998</v>
      </c>
      <c r="M2949" s="7">
        <v>325.79969599999998</v>
      </c>
      <c r="N2949" s="7">
        <v>321.04143199999999</v>
      </c>
      <c r="O2949" s="7">
        <v>337.267966</v>
      </c>
      <c r="P2949" s="7">
        <v>353.23219999999998</v>
      </c>
      <c r="Q2949" s="7">
        <v>263.33362199999999</v>
      </c>
      <c r="R2949" s="7">
        <v>306.15763600000002</v>
      </c>
      <c r="S2949" s="7">
        <v>530.25305000000003</v>
      </c>
      <c r="T2949" s="7"/>
    </row>
    <row r="2950" spans="1:20" x14ac:dyDescent="0.35">
      <c r="A2950" s="6" t="s">
        <v>185</v>
      </c>
      <c r="B2950" s="6" t="s">
        <v>208</v>
      </c>
      <c r="C2950" s="6" t="s">
        <v>752</v>
      </c>
      <c r="D2950" s="6" t="s">
        <v>709</v>
      </c>
      <c r="E2950" s="6" t="s">
        <v>303</v>
      </c>
      <c r="F2950" s="6" t="s">
        <v>394</v>
      </c>
      <c r="G2950" s="6" t="s">
        <v>395</v>
      </c>
      <c r="H2950" s="7">
        <v>154.27966000000001</v>
      </c>
      <c r="I2950" s="7">
        <v>95.103899999999996</v>
      </c>
      <c r="J2950" s="7">
        <v>262.06407999999999</v>
      </c>
      <c r="K2950" s="7">
        <v>231.231065</v>
      </c>
      <c r="L2950" s="7">
        <v>242.128713</v>
      </c>
      <c r="M2950" s="7">
        <v>249.28524999999999</v>
      </c>
      <c r="N2950" s="7">
        <v>273.07218</v>
      </c>
      <c r="O2950" s="7">
        <v>286.85705200000001</v>
      </c>
      <c r="P2950" s="7">
        <v>300.40904</v>
      </c>
      <c r="Q2950" s="7">
        <v>295.09154799999999</v>
      </c>
      <c r="R2950" s="7">
        <v>343.071664</v>
      </c>
      <c r="S2950" s="7">
        <v>594.19214999999997</v>
      </c>
      <c r="T2950" s="7"/>
    </row>
    <row r="2951" spans="1:20" x14ac:dyDescent="0.35">
      <c r="A2951" s="6" t="s">
        <v>185</v>
      </c>
      <c r="B2951" s="6" t="s">
        <v>208</v>
      </c>
      <c r="C2951" s="6" t="s">
        <v>752</v>
      </c>
      <c r="D2951" s="6" t="s">
        <v>709</v>
      </c>
      <c r="E2951" s="6" t="s">
        <v>303</v>
      </c>
      <c r="F2951" s="6" t="s">
        <v>396</v>
      </c>
      <c r="G2951" s="6" t="s">
        <v>397</v>
      </c>
      <c r="H2951" s="6"/>
      <c r="I2951" s="7">
        <v>16.907360000000001</v>
      </c>
      <c r="J2951" s="7">
        <v>25.361039999999999</v>
      </c>
      <c r="K2951" s="7">
        <v>21.793061999999999</v>
      </c>
      <c r="L2951" s="7">
        <v>20.986148</v>
      </c>
      <c r="M2951" s="7">
        <v>29.758227999999999</v>
      </c>
      <c r="N2951" s="7">
        <v>25.03772</v>
      </c>
      <c r="O2951" s="7">
        <v>26.398768</v>
      </c>
      <c r="P2951" s="7">
        <v>27.757235000000001</v>
      </c>
      <c r="Q2951" s="7">
        <v>3.1458759999999999</v>
      </c>
      <c r="R2951" s="7">
        <v>3.6577120000000001</v>
      </c>
      <c r="S2951" s="7">
        <v>6.3434499999999998</v>
      </c>
      <c r="T2951" s="7"/>
    </row>
    <row r="2952" spans="1:20" x14ac:dyDescent="0.35">
      <c r="A2952" s="6" t="s">
        <v>185</v>
      </c>
      <c r="B2952" s="6" t="s">
        <v>208</v>
      </c>
      <c r="C2952" s="6" t="s">
        <v>752</v>
      </c>
      <c r="D2952" s="6" t="s">
        <v>709</v>
      </c>
      <c r="E2952" s="6" t="s">
        <v>303</v>
      </c>
      <c r="F2952" s="6" t="s">
        <v>398</v>
      </c>
      <c r="G2952" s="6" t="s">
        <v>399</v>
      </c>
      <c r="H2952" s="7">
        <v>25.361039999999999</v>
      </c>
      <c r="I2952" s="7">
        <v>35.928139999999999</v>
      </c>
      <c r="J2952" s="7">
        <v>61.289180000000002</v>
      </c>
      <c r="K2952" s="7">
        <v>28.956555999999999</v>
      </c>
      <c r="L2952" s="7">
        <v>56.647239999999996</v>
      </c>
      <c r="M2952" s="7">
        <v>104.80271</v>
      </c>
      <c r="N2952" s="7">
        <v>89.276771999999994</v>
      </c>
      <c r="O2952" s="7">
        <v>93.841164000000006</v>
      </c>
      <c r="P2952" s="7">
        <v>98.345429999999993</v>
      </c>
      <c r="Q2952" s="7">
        <v>24.808246</v>
      </c>
      <c r="R2952" s="7">
        <v>28.843775999999998</v>
      </c>
      <c r="S2952" s="7">
        <v>49.965800000000002</v>
      </c>
      <c r="T2952" s="7"/>
    </row>
    <row r="2953" spans="1:20" x14ac:dyDescent="0.35">
      <c r="A2953" s="6" t="s">
        <v>185</v>
      </c>
      <c r="B2953" s="6" t="s">
        <v>208</v>
      </c>
      <c r="C2953" s="6" t="s">
        <v>752</v>
      </c>
      <c r="D2953" s="6" t="s">
        <v>709</v>
      </c>
      <c r="E2953" s="6" t="s">
        <v>303</v>
      </c>
      <c r="F2953" s="6" t="s">
        <v>400</v>
      </c>
      <c r="G2953" s="6" t="s">
        <v>401</v>
      </c>
      <c r="H2953" s="7">
        <v>31.7013</v>
      </c>
      <c r="I2953" s="7">
        <v>27.474460000000001</v>
      </c>
      <c r="J2953" s="7">
        <v>46.495240000000003</v>
      </c>
      <c r="K2953" s="7">
        <v>25.896709000000001</v>
      </c>
      <c r="L2953" s="7">
        <v>32.093375999999999</v>
      </c>
      <c r="M2953" s="7">
        <v>35.956375999999999</v>
      </c>
      <c r="N2953" s="7">
        <v>27.487054000000001</v>
      </c>
      <c r="O2953" s="7">
        <v>20.112808000000001</v>
      </c>
      <c r="P2953" s="7">
        <v>26.692775000000001</v>
      </c>
      <c r="Q2953" s="7">
        <v>16.160627999999999</v>
      </c>
      <c r="R2953" s="7">
        <v>12.891252</v>
      </c>
      <c r="S2953" s="7">
        <v>29.493945</v>
      </c>
      <c r="T2953" s="7"/>
    </row>
    <row r="2954" spans="1:20" x14ac:dyDescent="0.35">
      <c r="A2954" s="6" t="s">
        <v>185</v>
      </c>
      <c r="B2954" s="6" t="s">
        <v>208</v>
      </c>
      <c r="C2954" s="6" t="s">
        <v>752</v>
      </c>
      <c r="D2954" s="6" t="s">
        <v>709</v>
      </c>
      <c r="E2954" s="6" t="s">
        <v>303</v>
      </c>
      <c r="F2954" s="6" t="s">
        <v>402</v>
      </c>
      <c r="G2954" s="6" t="s">
        <v>403</v>
      </c>
      <c r="H2954" s="7">
        <v>8.4536800000000003</v>
      </c>
      <c r="I2954" s="7">
        <v>16.907360000000001</v>
      </c>
      <c r="J2954" s="7">
        <v>21.1342</v>
      </c>
      <c r="K2954" s="7">
        <v>23.980293</v>
      </c>
      <c r="L2954" s="7">
        <v>24.508182000000001</v>
      </c>
      <c r="M2954" s="7">
        <v>45.703367999999998</v>
      </c>
      <c r="N2954" s="7">
        <v>36.101176000000002</v>
      </c>
      <c r="O2954" s="7">
        <v>38.074300000000001</v>
      </c>
      <c r="P2954" s="7">
        <v>40.069254999999998</v>
      </c>
      <c r="Q2954" s="7">
        <v>23.372859999999999</v>
      </c>
      <c r="R2954" s="7">
        <v>27.183292000000002</v>
      </c>
      <c r="S2954" s="7">
        <v>47.077824999999997</v>
      </c>
      <c r="T2954" s="7"/>
    </row>
    <row r="2955" spans="1:20" x14ac:dyDescent="0.35">
      <c r="A2955" s="6" t="s">
        <v>185</v>
      </c>
      <c r="B2955" s="6" t="s">
        <v>208</v>
      </c>
      <c r="C2955" s="6" t="s">
        <v>752</v>
      </c>
      <c r="D2955" s="6" t="s">
        <v>709</v>
      </c>
      <c r="E2955" s="6" t="s">
        <v>303</v>
      </c>
      <c r="F2955" s="6" t="s">
        <v>404</v>
      </c>
      <c r="G2955" s="6" t="s">
        <v>405</v>
      </c>
      <c r="H2955" s="7">
        <v>27.474460000000001</v>
      </c>
      <c r="I2955" s="7">
        <v>33.814720000000001</v>
      </c>
      <c r="J2955" s="7">
        <v>52.835500000000003</v>
      </c>
      <c r="K2955" s="7">
        <v>21.368870999999999</v>
      </c>
      <c r="L2955" s="7">
        <v>58.994889999999998</v>
      </c>
      <c r="M2955" s="7">
        <v>67.025549999999996</v>
      </c>
      <c r="N2955" s="7">
        <v>52.998092</v>
      </c>
      <c r="O2955" s="7">
        <v>55.598776000000001</v>
      </c>
      <c r="P2955" s="7">
        <v>58.145614999999999</v>
      </c>
      <c r="Q2955" s="7">
        <v>30.274688000000001</v>
      </c>
      <c r="R2955" s="7">
        <v>35.195461999999999</v>
      </c>
      <c r="S2955" s="7">
        <v>60.950215</v>
      </c>
      <c r="T2955" s="7"/>
    </row>
    <row r="2956" spans="1:20" x14ac:dyDescent="0.35">
      <c r="A2956" s="6" t="s">
        <v>185</v>
      </c>
      <c r="B2956" s="6" t="s">
        <v>208</v>
      </c>
      <c r="C2956" s="6" t="s">
        <v>752</v>
      </c>
      <c r="D2956" s="6" t="s">
        <v>709</v>
      </c>
      <c r="E2956" s="6" t="s">
        <v>303</v>
      </c>
      <c r="F2956" s="6" t="s">
        <v>406</v>
      </c>
      <c r="G2956" s="6" t="s">
        <v>407</v>
      </c>
      <c r="H2956" s="7">
        <v>105.67100000000001</v>
      </c>
      <c r="I2956" s="7">
        <v>88.763639999999995</v>
      </c>
      <c r="J2956" s="7">
        <v>109.89784</v>
      </c>
      <c r="K2956" s="7">
        <v>59.003357000000001</v>
      </c>
      <c r="L2956" s="7">
        <v>92.907365999999996</v>
      </c>
      <c r="M2956" s="7">
        <v>154.68608800000001</v>
      </c>
      <c r="N2956" s="7">
        <v>160.30773199999999</v>
      </c>
      <c r="O2956" s="7">
        <v>117.113772</v>
      </c>
      <c r="P2956" s="7">
        <v>155.35650000000001</v>
      </c>
      <c r="Q2956" s="7">
        <v>123.145956</v>
      </c>
      <c r="R2956" s="7">
        <v>98.188103999999996</v>
      </c>
      <c r="S2956" s="7">
        <v>224.71405999999999</v>
      </c>
      <c r="T2956" s="7"/>
    </row>
    <row r="2957" spans="1:20" x14ac:dyDescent="0.35">
      <c r="A2957" s="6" t="s">
        <v>185</v>
      </c>
      <c r="B2957" s="6" t="s">
        <v>208</v>
      </c>
      <c r="C2957" s="6" t="s">
        <v>752</v>
      </c>
      <c r="D2957" s="6" t="s">
        <v>709</v>
      </c>
      <c r="E2957" s="6" t="s">
        <v>303</v>
      </c>
      <c r="F2957" s="6" t="s">
        <v>408</v>
      </c>
      <c r="G2957" s="6" t="s">
        <v>409</v>
      </c>
      <c r="H2957" s="7">
        <v>16.907360000000001</v>
      </c>
      <c r="I2957" s="7">
        <v>19.020779999999998</v>
      </c>
      <c r="J2957" s="7">
        <v>14.793939999999999</v>
      </c>
      <c r="K2957" s="7">
        <v>5.9296259999999998</v>
      </c>
      <c r="L2957" s="7">
        <v>26.844306</v>
      </c>
      <c r="M2957" s="7">
        <v>39.703080999999997</v>
      </c>
      <c r="N2957" s="7">
        <v>29.427603999999999</v>
      </c>
      <c r="O2957" s="7">
        <v>30.880739999999999</v>
      </c>
      <c r="P2957" s="7">
        <v>32.296415000000003</v>
      </c>
      <c r="Q2957" s="7">
        <v>13.707928000000001</v>
      </c>
      <c r="R2957" s="7">
        <v>15.931424</v>
      </c>
      <c r="S2957" s="7">
        <v>27.60604</v>
      </c>
      <c r="T2957" s="7"/>
    </row>
    <row r="2958" spans="1:20" x14ac:dyDescent="0.35">
      <c r="A2958" s="6" t="s">
        <v>185</v>
      </c>
      <c r="B2958" s="6" t="s">
        <v>208</v>
      </c>
      <c r="C2958" s="6" t="s">
        <v>752</v>
      </c>
      <c r="D2958" s="6" t="s">
        <v>709</v>
      </c>
      <c r="E2958" s="6" t="s">
        <v>303</v>
      </c>
      <c r="F2958" s="6" t="s">
        <v>410</v>
      </c>
      <c r="G2958" s="6" t="s">
        <v>411</v>
      </c>
      <c r="H2958" s="7">
        <v>35.928139999999999</v>
      </c>
      <c r="I2958" s="7">
        <v>33.814720000000001</v>
      </c>
      <c r="J2958" s="7">
        <v>76.083119999999994</v>
      </c>
      <c r="K2958" s="7">
        <v>38.149594999999998</v>
      </c>
      <c r="L2958" s="7">
        <v>38.422868000000001</v>
      </c>
      <c r="M2958" s="7">
        <v>63.314255000000003</v>
      </c>
      <c r="N2958" s="7">
        <v>50.643416000000002</v>
      </c>
      <c r="O2958" s="7">
        <v>37.077060000000003</v>
      </c>
      <c r="P2958" s="7">
        <v>49.217979999999997</v>
      </c>
      <c r="Q2958" s="7">
        <v>39.905059999999999</v>
      </c>
      <c r="R2958" s="7">
        <v>31.827168</v>
      </c>
      <c r="S2958" s="7">
        <v>72.823620000000005</v>
      </c>
      <c r="T2958" s="7"/>
    </row>
    <row r="2959" spans="1:20" x14ac:dyDescent="0.35">
      <c r="A2959" s="6" t="s">
        <v>185</v>
      </c>
      <c r="B2959" s="6" t="s">
        <v>208</v>
      </c>
      <c r="C2959" s="6" t="s">
        <v>752</v>
      </c>
      <c r="D2959" s="6" t="s">
        <v>709</v>
      </c>
      <c r="E2959" s="6" t="s">
        <v>303</v>
      </c>
      <c r="F2959" s="6" t="s">
        <v>412</v>
      </c>
      <c r="G2959" s="6" t="s">
        <v>413</v>
      </c>
      <c r="H2959" s="7">
        <v>25.361039999999999</v>
      </c>
      <c r="I2959" s="7">
        <v>4.2268400000000002</v>
      </c>
      <c r="J2959" s="7">
        <v>12.68052</v>
      </c>
      <c r="K2959" s="7">
        <v>5.2806360000000003</v>
      </c>
      <c r="L2959" s="7">
        <v>12.408861999999999</v>
      </c>
      <c r="M2959" s="7">
        <v>11.084936000000001</v>
      </c>
      <c r="N2959" s="7">
        <v>9.3950639999999996</v>
      </c>
      <c r="O2959" s="7">
        <v>6.9022240000000004</v>
      </c>
      <c r="P2959" s="7">
        <v>9.1787899999999993</v>
      </c>
      <c r="Q2959" s="7">
        <v>0</v>
      </c>
      <c r="R2959" s="7">
        <v>0</v>
      </c>
      <c r="S2959" s="7">
        <v>0</v>
      </c>
      <c r="T2959" s="7"/>
    </row>
    <row r="2960" spans="1:20" x14ac:dyDescent="0.35">
      <c r="A2960" s="6" t="s">
        <v>185</v>
      </c>
      <c r="B2960" s="6" t="s">
        <v>208</v>
      </c>
      <c r="C2960" s="6" t="s">
        <v>752</v>
      </c>
      <c r="D2960" s="6" t="s">
        <v>709</v>
      </c>
      <c r="E2960" s="6" t="s">
        <v>303</v>
      </c>
      <c r="F2960" s="6" t="s">
        <v>414</v>
      </c>
      <c r="G2960" s="6" t="s">
        <v>415</v>
      </c>
      <c r="H2960" s="7">
        <v>78.196539999999999</v>
      </c>
      <c r="I2960" s="7">
        <v>19.020779999999998</v>
      </c>
      <c r="J2960" s="7">
        <v>38.041559999999997</v>
      </c>
      <c r="K2960" s="7">
        <v>19.595033000000001</v>
      </c>
      <c r="L2960" s="7">
        <v>39.226999999999997</v>
      </c>
      <c r="M2960" s="7">
        <v>50.356946000000001</v>
      </c>
      <c r="N2960" s="7">
        <v>36.657311999999997</v>
      </c>
      <c r="O2960" s="7">
        <v>26.690100000000001</v>
      </c>
      <c r="P2960" s="7">
        <v>35.369455000000002</v>
      </c>
      <c r="Q2960" s="7">
        <v>15.498559999999999</v>
      </c>
      <c r="R2960" s="7">
        <v>12.359964</v>
      </c>
      <c r="S2960" s="7">
        <v>28.27553</v>
      </c>
      <c r="T2960" s="7"/>
    </row>
    <row r="2961" spans="1:20" x14ac:dyDescent="0.35">
      <c r="A2961" s="6" t="s">
        <v>185</v>
      </c>
      <c r="B2961" s="6" t="s">
        <v>208</v>
      </c>
      <c r="C2961" s="6" t="s">
        <v>752</v>
      </c>
      <c r="D2961" s="6" t="s">
        <v>709</v>
      </c>
      <c r="E2961" s="6" t="s">
        <v>303</v>
      </c>
      <c r="F2961" s="6" t="s">
        <v>416</v>
      </c>
      <c r="G2961" s="6" t="s">
        <v>417</v>
      </c>
      <c r="H2961" s="7">
        <v>59.175759999999997</v>
      </c>
      <c r="I2961" s="7">
        <v>29.587879999999998</v>
      </c>
      <c r="J2961" s="7">
        <v>57.062339999999999</v>
      </c>
      <c r="K2961" s="7">
        <v>24.944051000000002</v>
      </c>
      <c r="L2961" s="7">
        <v>41.830328000000002</v>
      </c>
      <c r="M2961" s="7">
        <v>93.060426000000007</v>
      </c>
      <c r="N2961" s="7">
        <v>87.50188</v>
      </c>
      <c r="O2961" s="7">
        <v>63.901620000000001</v>
      </c>
      <c r="P2961" s="7">
        <v>84.768204999999995</v>
      </c>
      <c r="Q2961" s="7">
        <v>49.966597999999998</v>
      </c>
      <c r="R2961" s="7">
        <v>39.846626000000001</v>
      </c>
      <c r="S2961" s="7">
        <v>91.190635</v>
      </c>
      <c r="T2961" s="7"/>
    </row>
    <row r="2962" spans="1:20" x14ac:dyDescent="0.35">
      <c r="A2962" s="6" t="s">
        <v>185</v>
      </c>
      <c r="B2962" s="6" t="s">
        <v>208</v>
      </c>
      <c r="C2962" s="6" t="s">
        <v>752</v>
      </c>
      <c r="D2962" s="6" t="s">
        <v>709</v>
      </c>
      <c r="E2962" s="6" t="s">
        <v>303</v>
      </c>
      <c r="F2962" s="6" t="s">
        <v>418</v>
      </c>
      <c r="G2962" s="6" t="s">
        <v>419</v>
      </c>
      <c r="H2962" s="7">
        <v>31.7013</v>
      </c>
      <c r="I2962" s="7">
        <v>29.587879999999998</v>
      </c>
      <c r="J2962" s="7">
        <v>44.381819999999998</v>
      </c>
      <c r="K2962" s="7">
        <v>17.132581999999999</v>
      </c>
      <c r="L2962" s="7">
        <v>28.791094000000001</v>
      </c>
      <c r="M2962" s="7">
        <v>41.664563999999999</v>
      </c>
      <c r="N2962" s="7">
        <v>30.788336000000001</v>
      </c>
      <c r="O2962" s="7">
        <v>22.443435999999998</v>
      </c>
      <c r="P2962" s="7">
        <v>29.745674999999999</v>
      </c>
      <c r="Q2962" s="7">
        <v>11.817024</v>
      </c>
      <c r="R2962" s="7">
        <v>9.4228319999999997</v>
      </c>
      <c r="S2962" s="7">
        <v>21.569140000000001</v>
      </c>
      <c r="T2962" s="7"/>
    </row>
    <row r="2963" spans="1:20" x14ac:dyDescent="0.35">
      <c r="A2963" s="6" t="s">
        <v>185</v>
      </c>
      <c r="B2963" s="6" t="s">
        <v>208</v>
      </c>
      <c r="C2963" s="6" t="s">
        <v>752</v>
      </c>
      <c r="D2963" s="6" t="s">
        <v>709</v>
      </c>
      <c r="E2963" s="6" t="s">
        <v>420</v>
      </c>
      <c r="F2963" s="6" t="s">
        <v>421</v>
      </c>
      <c r="G2963" s="6" t="s">
        <v>422</v>
      </c>
      <c r="H2963" s="7">
        <v>20.922858000000002</v>
      </c>
      <c r="I2963" s="7">
        <v>27.580131000000002</v>
      </c>
      <c r="J2963" s="7">
        <v>23.775974999999999</v>
      </c>
      <c r="K2963" s="7">
        <v>16.462481</v>
      </c>
      <c r="L2963" s="7">
        <v>82.897226000000003</v>
      </c>
      <c r="M2963" s="7">
        <v>146.47180299999999</v>
      </c>
      <c r="N2963" s="7">
        <v>244.13001399999999</v>
      </c>
      <c r="O2963" s="7">
        <v>230.310022</v>
      </c>
      <c r="P2963" s="7">
        <v>183.77001000000001</v>
      </c>
      <c r="Q2963" s="7">
        <v>65.16</v>
      </c>
      <c r="R2963" s="7">
        <v>43.399991999999997</v>
      </c>
      <c r="S2963" s="7">
        <v>67.879994999999994</v>
      </c>
      <c r="T2963" s="7"/>
    </row>
    <row r="2964" spans="1:20" x14ac:dyDescent="0.35">
      <c r="A2964" s="6" t="s">
        <v>185</v>
      </c>
      <c r="B2964" s="6" t="s">
        <v>208</v>
      </c>
      <c r="C2964" s="6" t="s">
        <v>752</v>
      </c>
      <c r="D2964" s="6" t="s">
        <v>709</v>
      </c>
      <c r="E2964" s="6" t="s">
        <v>420</v>
      </c>
      <c r="F2964" s="6" t="s">
        <v>423</v>
      </c>
      <c r="G2964" s="6" t="s">
        <v>424</v>
      </c>
      <c r="H2964" s="7">
        <v>20.922858000000002</v>
      </c>
      <c r="I2964" s="7">
        <v>15.216623999999999</v>
      </c>
      <c r="J2964" s="7">
        <v>9.5103899999999992</v>
      </c>
      <c r="K2964" s="7">
        <v>5.1510490000000004</v>
      </c>
      <c r="L2964" s="7">
        <v>37.129511999999998</v>
      </c>
      <c r="M2964" s="7">
        <v>108.960086</v>
      </c>
      <c r="N2964" s="7">
        <v>119.779996</v>
      </c>
      <c r="O2964" s="7">
        <v>118.09000399999999</v>
      </c>
      <c r="P2964" s="7">
        <v>74.309989999999999</v>
      </c>
      <c r="Q2964" s="7">
        <v>80.109995999999995</v>
      </c>
      <c r="R2964" s="7">
        <v>52.709992</v>
      </c>
      <c r="S2964" s="7">
        <v>111.55999</v>
      </c>
      <c r="T2964" s="7"/>
    </row>
    <row r="2965" spans="1:20" x14ac:dyDescent="0.35">
      <c r="A2965" s="6" t="s">
        <v>185</v>
      </c>
      <c r="B2965" s="6" t="s">
        <v>208</v>
      </c>
      <c r="C2965" s="6" t="s">
        <v>752</v>
      </c>
      <c r="D2965" s="6" t="s">
        <v>709</v>
      </c>
      <c r="E2965" s="6" t="s">
        <v>420</v>
      </c>
      <c r="F2965" s="6" t="s">
        <v>425</v>
      </c>
      <c r="G2965" s="6" t="s">
        <v>426</v>
      </c>
      <c r="H2965" s="7">
        <v>13.314546</v>
      </c>
      <c r="I2965" s="7">
        <v>6.657273</v>
      </c>
      <c r="J2965" s="7">
        <v>12.363507</v>
      </c>
      <c r="K2965" s="7">
        <v>23.716902999999999</v>
      </c>
      <c r="L2965" s="7">
        <v>36.542848999999997</v>
      </c>
      <c r="M2965" s="7">
        <v>41.369858000000001</v>
      </c>
      <c r="N2965" s="7">
        <v>49.009993999999999</v>
      </c>
      <c r="O2965" s="7">
        <v>46.199992000000002</v>
      </c>
      <c r="P2965" s="7">
        <v>36.859990000000003</v>
      </c>
      <c r="Q2965" s="7">
        <v>11.569988</v>
      </c>
      <c r="R2965" s="7">
        <v>7.7099880000000001</v>
      </c>
      <c r="S2965" s="7">
        <v>12.049985</v>
      </c>
      <c r="T2965" s="7"/>
    </row>
    <row r="2966" spans="1:20" x14ac:dyDescent="0.35">
      <c r="A2966" s="6" t="s">
        <v>185</v>
      </c>
      <c r="B2966" s="6" t="s">
        <v>208</v>
      </c>
      <c r="C2966" s="6" t="s">
        <v>752</v>
      </c>
      <c r="D2966" s="6" t="s">
        <v>709</v>
      </c>
      <c r="E2966" s="6" t="s">
        <v>420</v>
      </c>
      <c r="F2966" s="6" t="s">
        <v>427</v>
      </c>
      <c r="G2966" s="6" t="s">
        <v>428</v>
      </c>
      <c r="H2966" s="7">
        <v>5.7062340000000003</v>
      </c>
      <c r="I2966" s="7">
        <v>7.6083119999999997</v>
      </c>
      <c r="J2966" s="7">
        <v>12.363507</v>
      </c>
      <c r="K2966" s="7">
        <v>8.0931010000000008</v>
      </c>
      <c r="L2966" s="7">
        <v>23.403341000000001</v>
      </c>
      <c r="M2966" s="7">
        <v>33.002935999999998</v>
      </c>
      <c r="N2966" s="7">
        <v>53.069996000000003</v>
      </c>
      <c r="O2966" s="7">
        <v>50.039996000000002</v>
      </c>
      <c r="P2966" s="7">
        <v>39.929994999999998</v>
      </c>
      <c r="Q2966" s="7">
        <v>6.379988</v>
      </c>
      <c r="R2966" s="7">
        <v>4.2499900000000004</v>
      </c>
      <c r="S2966" s="7">
        <v>6.649985</v>
      </c>
      <c r="T2966" s="7"/>
    </row>
    <row r="2967" spans="1:20" x14ac:dyDescent="0.35">
      <c r="A2967" s="6" t="s">
        <v>185</v>
      </c>
      <c r="B2967" s="6" t="s">
        <v>208</v>
      </c>
      <c r="C2967" s="6" t="s">
        <v>752</v>
      </c>
      <c r="D2967" s="6" t="s">
        <v>709</v>
      </c>
      <c r="E2967" s="6" t="s">
        <v>420</v>
      </c>
      <c r="F2967" s="6" t="s">
        <v>429</v>
      </c>
      <c r="G2967" s="6" t="s">
        <v>430</v>
      </c>
      <c r="H2967" s="7">
        <v>5.7062340000000003</v>
      </c>
      <c r="I2967" s="7">
        <v>9.5103899999999992</v>
      </c>
      <c r="J2967" s="7">
        <v>3.8041559999999999</v>
      </c>
      <c r="K2967" s="7">
        <v>10.052144999999999</v>
      </c>
      <c r="L2967" s="7">
        <v>14.660266</v>
      </c>
      <c r="M2967" s="7">
        <v>51.612642999999998</v>
      </c>
      <c r="N2967" s="7">
        <v>43.619996</v>
      </c>
      <c r="O2967" s="7">
        <v>42.929994000000001</v>
      </c>
      <c r="P2967" s="7">
        <v>26.999974999999999</v>
      </c>
      <c r="Q2967" s="7">
        <v>26.469984</v>
      </c>
      <c r="R2967" s="7">
        <v>17.419979999999999</v>
      </c>
      <c r="S2967" s="7">
        <v>36.869979999999998</v>
      </c>
      <c r="T2967" s="7"/>
    </row>
    <row r="2968" spans="1:20" x14ac:dyDescent="0.35">
      <c r="A2968" s="6" t="s">
        <v>185</v>
      </c>
      <c r="B2968" s="6" t="s">
        <v>208</v>
      </c>
      <c r="C2968" s="6" t="s">
        <v>752</v>
      </c>
      <c r="D2968" s="6" t="s">
        <v>709</v>
      </c>
      <c r="E2968" s="6" t="s">
        <v>420</v>
      </c>
      <c r="F2968" s="6" t="s">
        <v>431</v>
      </c>
      <c r="G2968" s="6" t="s">
        <v>432</v>
      </c>
      <c r="H2968" s="7">
        <v>10.461429000000001</v>
      </c>
      <c r="I2968" s="7">
        <v>5.7062340000000003</v>
      </c>
      <c r="J2968" s="7">
        <v>16.167663000000001</v>
      </c>
      <c r="K2968" s="7">
        <v>14.849515</v>
      </c>
      <c r="L2968" s="7">
        <v>28.76858</v>
      </c>
      <c r="M2968" s="7">
        <v>39.908436000000002</v>
      </c>
      <c r="N2968" s="7">
        <v>121.38000599999999</v>
      </c>
      <c r="O2968" s="7">
        <v>114.17000400000001</v>
      </c>
      <c r="P2968" s="7">
        <v>91.020004999999998</v>
      </c>
      <c r="Q2968" s="7">
        <v>26.909990000000001</v>
      </c>
      <c r="R2968" s="7">
        <v>17.919988</v>
      </c>
      <c r="S2968" s="7">
        <v>28.039985000000001</v>
      </c>
      <c r="T2968" s="7"/>
    </row>
    <row r="2969" spans="1:20" x14ac:dyDescent="0.35">
      <c r="A2969" s="6" t="s">
        <v>185</v>
      </c>
      <c r="B2969" s="6" t="s">
        <v>208</v>
      </c>
      <c r="C2969" s="6" t="s">
        <v>752</v>
      </c>
      <c r="D2969" s="6" t="s">
        <v>709</v>
      </c>
      <c r="E2969" s="6" t="s">
        <v>420</v>
      </c>
      <c r="F2969" s="6" t="s">
        <v>433</v>
      </c>
      <c r="G2969" s="6" t="s">
        <v>434</v>
      </c>
      <c r="H2969" s="7">
        <v>6.657273</v>
      </c>
      <c r="I2969" s="7">
        <v>2.8531170000000001</v>
      </c>
      <c r="J2969" s="7">
        <v>11.412468000000001</v>
      </c>
      <c r="K2969" s="7">
        <v>8.7043420000000005</v>
      </c>
      <c r="L2969" s="7">
        <v>19.004225000000002</v>
      </c>
      <c r="M2969" s="7">
        <v>27.486232000000001</v>
      </c>
      <c r="N2969" s="7">
        <v>88.969998000000004</v>
      </c>
      <c r="O2969" s="7">
        <v>83.689998000000003</v>
      </c>
      <c r="P2969" s="7">
        <v>66.729990000000001</v>
      </c>
      <c r="Q2969" s="7">
        <v>21.079988</v>
      </c>
      <c r="R2969" s="7">
        <v>14.039987999999999</v>
      </c>
      <c r="S2969" s="7">
        <v>21.959985</v>
      </c>
      <c r="T2969" s="7"/>
    </row>
    <row r="2970" spans="1:20" x14ac:dyDescent="0.35">
      <c r="A2970" s="6" t="s">
        <v>185</v>
      </c>
      <c r="B2970" s="6" t="s">
        <v>208</v>
      </c>
      <c r="C2970" s="6" t="s">
        <v>752</v>
      </c>
      <c r="D2970" s="6" t="s">
        <v>709</v>
      </c>
      <c r="E2970" s="6" t="s">
        <v>420</v>
      </c>
      <c r="F2970" s="6" t="s">
        <v>435</v>
      </c>
      <c r="G2970" s="6" t="s">
        <v>436</v>
      </c>
      <c r="H2970" s="7">
        <v>6.657273</v>
      </c>
      <c r="I2970" s="7">
        <v>0.95103899999999997</v>
      </c>
      <c r="J2970" s="6"/>
      <c r="K2970" s="7">
        <v>5.4905179999999998</v>
      </c>
      <c r="L2970" s="7">
        <v>2.2574540000000001</v>
      </c>
      <c r="M2970" s="7">
        <v>0</v>
      </c>
      <c r="N2970" s="7">
        <v>0</v>
      </c>
      <c r="O2970" s="7">
        <v>0</v>
      </c>
      <c r="P2970" s="7">
        <v>0</v>
      </c>
      <c r="Q2970" s="7">
        <v>0</v>
      </c>
      <c r="R2970" s="7">
        <v>0</v>
      </c>
      <c r="S2970" s="7">
        <v>0</v>
      </c>
      <c r="T2970" s="7"/>
    </row>
    <row r="2971" spans="1:20" x14ac:dyDescent="0.35">
      <c r="A2971" s="6" t="s">
        <v>185</v>
      </c>
      <c r="B2971" s="6" t="s">
        <v>208</v>
      </c>
      <c r="C2971" s="6" t="s">
        <v>752</v>
      </c>
      <c r="D2971" s="6" t="s">
        <v>709</v>
      </c>
      <c r="E2971" s="6" t="s">
        <v>420</v>
      </c>
      <c r="F2971" s="6" t="s">
        <v>437</v>
      </c>
      <c r="G2971" s="6" t="s">
        <v>438</v>
      </c>
      <c r="H2971" s="6"/>
      <c r="I2971" s="6"/>
      <c r="J2971" s="6"/>
      <c r="K2971" s="7">
        <v>0</v>
      </c>
      <c r="L2971" s="7">
        <v>0</v>
      </c>
      <c r="M2971" s="7">
        <v>0</v>
      </c>
      <c r="N2971" s="7">
        <v>92.408405999999999</v>
      </c>
      <c r="O2971" s="7">
        <v>41.923152000000002</v>
      </c>
      <c r="P2971" s="7">
        <v>37.422795000000001</v>
      </c>
      <c r="Q2971" s="7">
        <v>16.673325999999999</v>
      </c>
      <c r="R2971" s="7">
        <v>8.2338439999999995</v>
      </c>
      <c r="S2971" s="7">
        <v>9.6234999999999999</v>
      </c>
      <c r="T2971" s="7"/>
    </row>
    <row r="2972" spans="1:20" x14ac:dyDescent="0.35">
      <c r="A2972" s="6" t="s">
        <v>185</v>
      </c>
      <c r="B2972" s="6" t="s">
        <v>208</v>
      </c>
      <c r="C2972" s="6" t="s">
        <v>752</v>
      </c>
      <c r="D2972" s="6" t="s">
        <v>709</v>
      </c>
      <c r="E2972" s="6" t="s">
        <v>439</v>
      </c>
      <c r="F2972" s="6" t="s">
        <v>440</v>
      </c>
      <c r="G2972" s="6" t="s">
        <v>441</v>
      </c>
      <c r="H2972" s="7">
        <v>90.348724000000004</v>
      </c>
      <c r="I2972" s="7">
        <v>85.593528000000006</v>
      </c>
      <c r="J2972" s="7">
        <v>164.05426199999999</v>
      </c>
      <c r="K2972" s="7">
        <v>93.345999000000006</v>
      </c>
      <c r="L2972" s="7">
        <v>167.42379600000001</v>
      </c>
      <c r="M2972" s="7">
        <v>158.96361999999999</v>
      </c>
      <c r="N2972" s="7">
        <v>112.522672</v>
      </c>
      <c r="O2972" s="7">
        <v>93.291329000000005</v>
      </c>
      <c r="P2972" s="7">
        <v>102.77399</v>
      </c>
      <c r="Q2972" s="7">
        <v>83.742159999999998</v>
      </c>
      <c r="R2972" s="7">
        <v>70.993889999999993</v>
      </c>
      <c r="S2972" s="7">
        <v>94.552311000000003</v>
      </c>
      <c r="T2972" s="7"/>
    </row>
    <row r="2973" spans="1:20" x14ac:dyDescent="0.35">
      <c r="A2973" s="6" t="s">
        <v>185</v>
      </c>
      <c r="B2973" s="6" t="s">
        <v>208</v>
      </c>
      <c r="C2973" s="6" t="s">
        <v>752</v>
      </c>
      <c r="D2973" s="6" t="s">
        <v>709</v>
      </c>
      <c r="E2973" s="6" t="s">
        <v>439</v>
      </c>
      <c r="F2973" s="6" t="s">
        <v>442</v>
      </c>
      <c r="G2973" s="6" t="s">
        <v>443</v>
      </c>
      <c r="H2973" s="7">
        <v>116.026758</v>
      </c>
      <c r="I2973" s="7">
        <v>220.64104800000001</v>
      </c>
      <c r="J2973" s="7">
        <v>275.80131</v>
      </c>
      <c r="K2973" s="7">
        <v>281.613382</v>
      </c>
      <c r="L2973" s="7">
        <v>334.76762200000002</v>
      </c>
      <c r="M2973" s="7">
        <v>556.941059</v>
      </c>
      <c r="N2973" s="7">
        <v>538.67908799999998</v>
      </c>
      <c r="O2973" s="7">
        <v>558.00138600000002</v>
      </c>
      <c r="P2973" s="7">
        <v>497.35502200000002</v>
      </c>
      <c r="Q2973" s="7">
        <v>475.27104400000002</v>
      </c>
      <c r="R2973" s="7">
        <v>346.77678200000003</v>
      </c>
      <c r="S2973" s="7">
        <v>584.25023699999997</v>
      </c>
      <c r="T2973" s="7"/>
    </row>
    <row r="2974" spans="1:20" x14ac:dyDescent="0.35">
      <c r="A2974" s="6" t="s">
        <v>185</v>
      </c>
      <c r="B2974" s="6" t="s">
        <v>208</v>
      </c>
      <c r="C2974" s="6" t="s">
        <v>752</v>
      </c>
      <c r="D2974" s="6" t="s">
        <v>709</v>
      </c>
      <c r="E2974" s="6" t="s">
        <v>439</v>
      </c>
      <c r="F2974" s="6" t="s">
        <v>444</v>
      </c>
      <c r="G2974" s="6" t="s">
        <v>445</v>
      </c>
      <c r="H2974" s="6"/>
      <c r="I2974" s="6"/>
      <c r="J2974" s="6"/>
      <c r="K2974" s="7">
        <v>0</v>
      </c>
      <c r="L2974" s="7">
        <v>0</v>
      </c>
      <c r="M2974" s="7">
        <v>0</v>
      </c>
      <c r="N2974" s="7">
        <v>2.9650820000000002</v>
      </c>
      <c r="O2974" s="7">
        <v>2.6846100000000002</v>
      </c>
      <c r="P2974" s="7">
        <v>3.0020009999999999</v>
      </c>
      <c r="Q2974" s="7">
        <v>1.6474770000000001</v>
      </c>
      <c r="R2974" s="7">
        <v>1.462815</v>
      </c>
      <c r="S2974" s="7">
        <v>2.719919</v>
      </c>
      <c r="T2974" s="7"/>
    </row>
    <row r="2975" spans="1:20" x14ac:dyDescent="0.35">
      <c r="A2975" s="6" t="s">
        <v>185</v>
      </c>
      <c r="B2975" s="6" t="s">
        <v>208</v>
      </c>
      <c r="C2975" s="6" t="s">
        <v>752</v>
      </c>
      <c r="D2975" s="6" t="s">
        <v>709</v>
      </c>
      <c r="E2975" s="6" t="s">
        <v>439</v>
      </c>
      <c r="F2975" s="6" t="s">
        <v>446</v>
      </c>
      <c r="G2975" s="6" t="s">
        <v>447</v>
      </c>
      <c r="H2975" s="7">
        <v>2.3775979999999999</v>
      </c>
      <c r="I2975" s="7">
        <v>2.3775979999999999</v>
      </c>
      <c r="J2975" s="7">
        <v>19.020783999999999</v>
      </c>
      <c r="K2975" s="7">
        <v>0</v>
      </c>
      <c r="L2975" s="7">
        <v>0</v>
      </c>
      <c r="M2975" s="7">
        <v>0</v>
      </c>
      <c r="N2975" s="7">
        <v>0</v>
      </c>
      <c r="O2975" s="7">
        <v>0</v>
      </c>
      <c r="P2975" s="7">
        <v>0</v>
      </c>
      <c r="Q2975" s="7">
        <v>0</v>
      </c>
      <c r="R2975" s="7">
        <v>0</v>
      </c>
      <c r="S2975" s="7">
        <v>0</v>
      </c>
      <c r="T2975" s="7"/>
    </row>
    <row r="2976" spans="1:20" x14ac:dyDescent="0.35">
      <c r="A2976" s="6" t="s">
        <v>185</v>
      </c>
      <c r="B2976" s="6" t="s">
        <v>208</v>
      </c>
      <c r="C2976" s="6" t="s">
        <v>752</v>
      </c>
      <c r="D2976" s="6" t="s">
        <v>709</v>
      </c>
      <c r="E2976" s="6" t="s">
        <v>439</v>
      </c>
      <c r="F2976" s="6" t="s">
        <v>448</v>
      </c>
      <c r="G2976" s="6" t="s">
        <v>449</v>
      </c>
      <c r="H2976" s="6"/>
      <c r="I2976" s="6"/>
      <c r="J2976" s="7">
        <v>2.1134200000000001</v>
      </c>
      <c r="K2976" s="7">
        <v>0</v>
      </c>
      <c r="L2976" s="7">
        <v>0</v>
      </c>
      <c r="M2976" s="7">
        <v>0</v>
      </c>
      <c r="N2976" s="7">
        <v>0</v>
      </c>
      <c r="O2976" s="7">
        <v>0</v>
      </c>
      <c r="P2976" s="7">
        <v>0</v>
      </c>
      <c r="Q2976" s="7">
        <v>0</v>
      </c>
      <c r="R2976" s="7">
        <v>0</v>
      </c>
      <c r="S2976" s="7">
        <v>0</v>
      </c>
      <c r="T2976" s="7"/>
    </row>
    <row r="2977" spans="1:20" x14ac:dyDescent="0.35">
      <c r="A2977" s="6" t="s">
        <v>185</v>
      </c>
      <c r="B2977" s="6" t="s">
        <v>208</v>
      </c>
      <c r="C2977" s="6" t="s">
        <v>752</v>
      </c>
      <c r="D2977" s="6" t="s">
        <v>709</v>
      </c>
      <c r="E2977" s="6" t="s">
        <v>439</v>
      </c>
      <c r="F2977" s="6" t="s">
        <v>450</v>
      </c>
      <c r="G2977" s="6" t="s">
        <v>451</v>
      </c>
      <c r="H2977" s="7">
        <v>92.990480000000005</v>
      </c>
      <c r="I2977" s="7">
        <v>120.46494</v>
      </c>
      <c r="J2977" s="7">
        <v>390.98270000000002</v>
      </c>
      <c r="K2977" s="7">
        <v>215.518328</v>
      </c>
      <c r="L2977" s="7">
        <v>281.24407400000001</v>
      </c>
      <c r="M2977" s="7">
        <v>317.09583199999997</v>
      </c>
      <c r="N2977" s="7">
        <v>303.57898799999998</v>
      </c>
      <c r="O2977" s="7">
        <v>327.73726599999998</v>
      </c>
      <c r="P2977" s="7">
        <v>296.07217900000001</v>
      </c>
      <c r="Q2977" s="7">
        <v>149.01554400000001</v>
      </c>
      <c r="R2977" s="7">
        <v>163.45067</v>
      </c>
      <c r="S2977" s="7">
        <v>308.04688499999997</v>
      </c>
      <c r="T2977" s="7"/>
    </row>
    <row r="2978" spans="1:20" x14ac:dyDescent="0.35">
      <c r="A2978" s="6" t="s">
        <v>185</v>
      </c>
      <c r="B2978" s="6" t="s">
        <v>208</v>
      </c>
      <c r="C2978" s="6" t="s">
        <v>752</v>
      </c>
      <c r="D2978" s="6" t="s">
        <v>709</v>
      </c>
      <c r="E2978" s="6" t="s">
        <v>439</v>
      </c>
      <c r="F2978" s="6" t="s">
        <v>452</v>
      </c>
      <c r="G2978" s="6" t="s">
        <v>453</v>
      </c>
      <c r="H2978" s="7">
        <v>11.412468000000001</v>
      </c>
      <c r="I2978" s="7">
        <v>5.7062340000000003</v>
      </c>
      <c r="J2978" s="7">
        <v>7.6083119999999997</v>
      </c>
      <c r="K2978" s="7">
        <v>3.8041559999999999</v>
      </c>
      <c r="L2978" s="7">
        <v>0</v>
      </c>
      <c r="M2978" s="7">
        <v>0</v>
      </c>
      <c r="N2978" s="7">
        <v>0</v>
      </c>
      <c r="O2978" s="7">
        <v>0</v>
      </c>
      <c r="P2978" s="7">
        <v>0</v>
      </c>
      <c r="Q2978" s="7">
        <v>0</v>
      </c>
      <c r="R2978" s="7">
        <v>0</v>
      </c>
      <c r="S2978" s="7">
        <v>0</v>
      </c>
      <c r="T2978" s="7"/>
    </row>
    <row r="2979" spans="1:20" x14ac:dyDescent="0.35">
      <c r="A2979" s="6" t="s">
        <v>185</v>
      </c>
      <c r="B2979" s="6" t="s">
        <v>208</v>
      </c>
      <c r="C2979" s="6" t="s">
        <v>752</v>
      </c>
      <c r="D2979" s="6" t="s">
        <v>709</v>
      </c>
      <c r="E2979" s="6" t="s">
        <v>439</v>
      </c>
      <c r="F2979" s="6" t="s">
        <v>454</v>
      </c>
      <c r="G2979" s="6" t="s">
        <v>455</v>
      </c>
      <c r="H2979" s="7">
        <v>11.412468000000001</v>
      </c>
      <c r="I2979" s="7">
        <v>22.824936000000001</v>
      </c>
      <c r="J2979" s="7">
        <v>19.020779999999998</v>
      </c>
      <c r="K2979" s="7">
        <v>34.678023000000003</v>
      </c>
      <c r="L2979" s="7">
        <v>34.570880000000002</v>
      </c>
      <c r="M2979" s="7">
        <v>93.779839999999993</v>
      </c>
      <c r="N2979" s="7">
        <v>110.894458</v>
      </c>
      <c r="O2979" s="7">
        <v>110.139892</v>
      </c>
      <c r="P2979" s="7">
        <v>136.80649600000001</v>
      </c>
      <c r="Q2979" s="7">
        <v>59.018320000000003</v>
      </c>
      <c r="R2979" s="7">
        <v>43.687024000000001</v>
      </c>
      <c r="S2979" s="7">
        <v>73.950640000000007</v>
      </c>
      <c r="T2979" s="7"/>
    </row>
    <row r="2980" spans="1:20" x14ac:dyDescent="0.35">
      <c r="A2980" s="6" t="s">
        <v>185</v>
      </c>
      <c r="B2980" s="6" t="s">
        <v>208</v>
      </c>
      <c r="C2980" s="6" t="s">
        <v>752</v>
      </c>
      <c r="D2980" s="6" t="s">
        <v>709</v>
      </c>
      <c r="E2980" s="6" t="s">
        <v>439</v>
      </c>
      <c r="F2980" s="6" t="s">
        <v>456</v>
      </c>
      <c r="G2980" s="6" t="s">
        <v>457</v>
      </c>
      <c r="H2980" s="7">
        <v>7.6083119999999997</v>
      </c>
      <c r="I2980" s="7">
        <v>17.118701999999999</v>
      </c>
      <c r="J2980" s="7">
        <v>26.629092</v>
      </c>
      <c r="K2980" s="7">
        <v>19.840525</v>
      </c>
      <c r="L2980" s="7">
        <v>32.192585999999999</v>
      </c>
      <c r="M2980" s="7">
        <v>97.013630000000006</v>
      </c>
      <c r="N2980" s="7">
        <v>83.529321999999993</v>
      </c>
      <c r="O2980" s="7">
        <v>82.377762000000004</v>
      </c>
      <c r="P2980" s="7">
        <v>72.385296999999994</v>
      </c>
      <c r="Q2980" s="7">
        <v>41.932395999999997</v>
      </c>
      <c r="R2980" s="7">
        <v>33.265523999999999</v>
      </c>
      <c r="S2980" s="7">
        <v>57.128883999999999</v>
      </c>
      <c r="T2980" s="7"/>
    </row>
    <row r="2981" spans="1:20" x14ac:dyDescent="0.35">
      <c r="A2981" s="6" t="s">
        <v>185</v>
      </c>
      <c r="B2981" s="6" t="s">
        <v>208</v>
      </c>
      <c r="C2981" s="6" t="s">
        <v>752</v>
      </c>
      <c r="D2981" s="6" t="s">
        <v>709</v>
      </c>
      <c r="E2981" s="6" t="s">
        <v>439</v>
      </c>
      <c r="F2981" s="6" t="s">
        <v>458</v>
      </c>
      <c r="G2981" s="6" t="s">
        <v>459</v>
      </c>
      <c r="H2981" s="7">
        <v>4.2268400000000002</v>
      </c>
      <c r="I2981" s="7">
        <v>10.5671</v>
      </c>
      <c r="J2981" s="7">
        <v>6.3402599999999998</v>
      </c>
      <c r="K2981" s="7">
        <v>4.0454549999999996</v>
      </c>
      <c r="L2981" s="7">
        <v>18.859164</v>
      </c>
      <c r="M2981" s="7">
        <v>42.830356999999999</v>
      </c>
      <c r="N2981" s="7">
        <v>61.958539999999999</v>
      </c>
      <c r="O2981" s="7">
        <v>64.607652000000002</v>
      </c>
      <c r="P2981" s="7">
        <v>57.092095</v>
      </c>
      <c r="Q2981" s="7">
        <v>24.175856</v>
      </c>
      <c r="R2981" s="7">
        <v>19.947248999999999</v>
      </c>
      <c r="S2981" s="7">
        <v>27.820509999999999</v>
      </c>
      <c r="T2981" s="7"/>
    </row>
    <row r="2982" spans="1:20" x14ac:dyDescent="0.35">
      <c r="A2982" s="6" t="s">
        <v>185</v>
      </c>
      <c r="B2982" s="6" t="s">
        <v>208</v>
      </c>
      <c r="C2982" s="6" t="s">
        <v>752</v>
      </c>
      <c r="D2982" s="6" t="s">
        <v>709</v>
      </c>
      <c r="E2982" s="6" t="s">
        <v>439</v>
      </c>
      <c r="F2982" s="6" t="s">
        <v>460</v>
      </c>
      <c r="G2982" s="6" t="s">
        <v>461</v>
      </c>
      <c r="H2982" s="7">
        <v>2.0922869999999998</v>
      </c>
      <c r="I2982" s="7">
        <v>6.9742899999999999</v>
      </c>
      <c r="J2982" s="7">
        <v>9.7640060000000002</v>
      </c>
      <c r="K2982" s="7">
        <v>5.9079769999999998</v>
      </c>
      <c r="L2982" s="7">
        <v>13.075024000000001</v>
      </c>
      <c r="M2982" s="7">
        <v>30.300222999999999</v>
      </c>
      <c r="N2982" s="7">
        <v>40.353515999999999</v>
      </c>
      <c r="O2982" s="7">
        <v>51.468699999999998</v>
      </c>
      <c r="P2982" s="7">
        <v>47.301008000000003</v>
      </c>
      <c r="Q2982" s="7">
        <v>28.543762000000001</v>
      </c>
      <c r="R2982" s="7">
        <v>21.706433000000001</v>
      </c>
      <c r="S2982" s="7">
        <v>31.584064000000001</v>
      </c>
      <c r="T2982" s="7"/>
    </row>
    <row r="2983" spans="1:20" x14ac:dyDescent="0.35">
      <c r="A2983" s="6" t="s">
        <v>185</v>
      </c>
      <c r="B2983" s="6" t="s">
        <v>208</v>
      </c>
      <c r="C2983" s="6" t="s">
        <v>752</v>
      </c>
      <c r="D2983" s="6" t="s">
        <v>709</v>
      </c>
      <c r="E2983" s="6" t="s">
        <v>439</v>
      </c>
      <c r="F2983" s="6" t="s">
        <v>462</v>
      </c>
      <c r="G2983" s="6" t="s">
        <v>463</v>
      </c>
      <c r="H2983" s="7">
        <v>8.4536800000000003</v>
      </c>
      <c r="I2983" s="7">
        <v>8.4536800000000003</v>
      </c>
      <c r="J2983" s="7">
        <v>10.5671</v>
      </c>
      <c r="K2983" s="7">
        <v>9.7390319999999999</v>
      </c>
      <c r="L2983" s="7">
        <v>26.902775999999999</v>
      </c>
      <c r="M2983" s="7">
        <v>39.535721000000002</v>
      </c>
      <c r="N2983" s="7">
        <v>72.421773999999999</v>
      </c>
      <c r="O2983" s="7">
        <v>91.823622</v>
      </c>
      <c r="P2983" s="7">
        <v>63.893917000000002</v>
      </c>
      <c r="Q2983" s="7">
        <v>35.023392000000001</v>
      </c>
      <c r="R2983" s="7">
        <v>26.933838000000002</v>
      </c>
      <c r="S2983" s="7">
        <v>42.526899999999998</v>
      </c>
      <c r="T2983" s="7"/>
    </row>
    <row r="2984" spans="1:20" x14ac:dyDescent="0.35">
      <c r="A2984" s="6" t="s">
        <v>185</v>
      </c>
      <c r="B2984" s="6" t="s">
        <v>208</v>
      </c>
      <c r="C2984" s="6" t="s">
        <v>752</v>
      </c>
      <c r="D2984" s="6" t="s">
        <v>709</v>
      </c>
      <c r="E2984" s="6" t="s">
        <v>439</v>
      </c>
      <c r="F2984" s="6" t="s">
        <v>464</v>
      </c>
      <c r="G2984" s="6" t="s">
        <v>465</v>
      </c>
      <c r="H2984" s="7">
        <v>14.265587999999999</v>
      </c>
      <c r="I2984" s="7">
        <v>9.5103919999999995</v>
      </c>
      <c r="J2984" s="7">
        <v>11.88799</v>
      </c>
      <c r="K2984" s="7">
        <v>5.3861920000000003</v>
      </c>
      <c r="L2984" s="7">
        <v>23.125402000000001</v>
      </c>
      <c r="M2984" s="7">
        <v>22.679320000000001</v>
      </c>
      <c r="N2984" s="7">
        <v>41.412799999999997</v>
      </c>
      <c r="O2984" s="7">
        <v>29.585325999999998</v>
      </c>
      <c r="P2984" s="7">
        <v>31.052994999999999</v>
      </c>
      <c r="Q2984" s="7">
        <v>32.803303999999997</v>
      </c>
      <c r="R2984" s="7">
        <v>27.961914</v>
      </c>
      <c r="S2984" s="7">
        <v>37.307634999999998</v>
      </c>
      <c r="T2984" s="7"/>
    </row>
    <row r="2985" spans="1:20" x14ac:dyDescent="0.35">
      <c r="A2985" s="6" t="s">
        <v>185</v>
      </c>
      <c r="B2985" s="6" t="s">
        <v>208</v>
      </c>
      <c r="C2985" s="6" t="s">
        <v>752</v>
      </c>
      <c r="D2985" s="6" t="s">
        <v>709</v>
      </c>
      <c r="E2985" s="6" t="s">
        <v>439</v>
      </c>
      <c r="F2985" s="6" t="s">
        <v>468</v>
      </c>
      <c r="G2985" s="6" t="s">
        <v>469</v>
      </c>
      <c r="H2985" s="7">
        <v>28.594588999999999</v>
      </c>
      <c r="I2985" s="7">
        <v>36.266308000000002</v>
      </c>
      <c r="J2985" s="7">
        <v>45.332884999999997</v>
      </c>
      <c r="K2985" s="7">
        <v>58.567016000000002</v>
      </c>
      <c r="L2985" s="7">
        <v>91.572293999999999</v>
      </c>
      <c r="M2985" s="7">
        <v>226.36513600000001</v>
      </c>
      <c r="N2985" s="7">
        <v>320.57332100000002</v>
      </c>
      <c r="O2985" s="7">
        <v>403.13227699999999</v>
      </c>
      <c r="P2985" s="7">
        <v>364.21571799999998</v>
      </c>
      <c r="Q2985" s="7">
        <v>171.835947</v>
      </c>
      <c r="R2985" s="7">
        <v>124.141537</v>
      </c>
      <c r="S2985" s="7">
        <v>191.24157600000001</v>
      </c>
      <c r="T2985" s="7"/>
    </row>
    <row r="2986" spans="1:20" x14ac:dyDescent="0.35">
      <c r="A2986" s="6" t="s">
        <v>185</v>
      </c>
      <c r="B2986" s="6" t="s">
        <v>208</v>
      </c>
      <c r="C2986" s="6" t="s">
        <v>752</v>
      </c>
      <c r="D2986" s="6" t="s">
        <v>709</v>
      </c>
      <c r="E2986" s="6" t="s">
        <v>439</v>
      </c>
      <c r="F2986" s="6" t="s">
        <v>470</v>
      </c>
      <c r="G2986" s="6" t="s">
        <v>471</v>
      </c>
      <c r="H2986" s="7">
        <v>44.381819999999998</v>
      </c>
      <c r="I2986" s="7">
        <v>23.247620000000001</v>
      </c>
      <c r="J2986" s="7">
        <v>63.4026</v>
      </c>
      <c r="K2986" s="7">
        <v>76.612037000000001</v>
      </c>
      <c r="L2986" s="7">
        <v>111.88411000000001</v>
      </c>
      <c r="M2986" s="7">
        <v>297.50848500000001</v>
      </c>
      <c r="N2986" s="7">
        <v>462.96324800000002</v>
      </c>
      <c r="O2986" s="7">
        <v>506.96644600000002</v>
      </c>
      <c r="P2986" s="7">
        <v>454.90640300000001</v>
      </c>
      <c r="Q2986" s="7">
        <v>245.79005000000001</v>
      </c>
      <c r="R2986" s="7">
        <v>186.19037599999999</v>
      </c>
      <c r="S2986" s="7">
        <v>293.53780499999999</v>
      </c>
      <c r="T2986" s="7"/>
    </row>
    <row r="2987" spans="1:20" x14ac:dyDescent="0.35">
      <c r="A2987" s="6" t="s">
        <v>185</v>
      </c>
      <c r="B2987" s="6" t="s">
        <v>208</v>
      </c>
      <c r="C2987" s="6" t="s">
        <v>752</v>
      </c>
      <c r="D2987" s="6" t="s">
        <v>709</v>
      </c>
      <c r="E2987" s="6" t="s">
        <v>472</v>
      </c>
      <c r="F2987" s="6" t="s">
        <v>473</v>
      </c>
      <c r="G2987" s="6" t="s">
        <v>474</v>
      </c>
      <c r="H2987" s="7">
        <v>1.5850649999999999</v>
      </c>
      <c r="I2987" s="7">
        <v>4.7551949999999996</v>
      </c>
      <c r="J2987" s="7">
        <v>6.3402599999999998</v>
      </c>
      <c r="K2987" s="7">
        <v>7.5023600000000004</v>
      </c>
      <c r="L2987" s="7">
        <v>5.9075040000000003</v>
      </c>
      <c r="M2987" s="7">
        <v>78.179466000000005</v>
      </c>
      <c r="N2987" s="7">
        <v>85.098889999999997</v>
      </c>
      <c r="O2987" s="7">
        <v>96.631055000000003</v>
      </c>
      <c r="P2987" s="7">
        <v>76.230176999999998</v>
      </c>
      <c r="Q2987" s="7">
        <v>42.413290000000003</v>
      </c>
      <c r="R2987" s="7">
        <v>38.390445</v>
      </c>
      <c r="S2987" s="7">
        <v>62.260644999999997</v>
      </c>
      <c r="T2987" s="7"/>
    </row>
    <row r="2988" spans="1:20" x14ac:dyDescent="0.35">
      <c r="A2988" s="6" t="s">
        <v>185</v>
      </c>
      <c r="B2988" s="6" t="s">
        <v>208</v>
      </c>
      <c r="C2988" s="6" t="s">
        <v>752</v>
      </c>
      <c r="D2988" s="6" t="s">
        <v>709</v>
      </c>
      <c r="E2988" s="6" t="s">
        <v>472</v>
      </c>
      <c r="F2988" s="6" t="s">
        <v>475</v>
      </c>
      <c r="G2988" s="6" t="s">
        <v>476</v>
      </c>
      <c r="H2988" s="6"/>
      <c r="I2988" s="7">
        <v>1.5850649999999999</v>
      </c>
      <c r="J2988" s="7">
        <v>3.1701299999999999</v>
      </c>
      <c r="K2988" s="7">
        <v>2.9787189999999999</v>
      </c>
      <c r="L2988" s="7">
        <v>1.7094279999999999</v>
      </c>
      <c r="M2988" s="7">
        <v>90.376840999999999</v>
      </c>
      <c r="N2988" s="7">
        <v>68.981719999999996</v>
      </c>
      <c r="O2988" s="7">
        <v>78.270471000000001</v>
      </c>
      <c r="P2988" s="7">
        <v>61.820464999999999</v>
      </c>
      <c r="Q2988" s="7">
        <v>33.609161999999998</v>
      </c>
      <c r="R2988" s="7">
        <v>30.373107000000001</v>
      </c>
      <c r="S2988" s="7">
        <v>49.297913999999999</v>
      </c>
      <c r="T2988" s="7"/>
    </row>
    <row r="2989" spans="1:20" x14ac:dyDescent="0.35">
      <c r="A2989" s="6" t="s">
        <v>185</v>
      </c>
      <c r="B2989" s="6" t="s">
        <v>208</v>
      </c>
      <c r="C2989" s="6" t="s">
        <v>752</v>
      </c>
      <c r="D2989" s="6" t="s">
        <v>709</v>
      </c>
      <c r="E2989" s="6" t="s">
        <v>472</v>
      </c>
      <c r="F2989" s="6" t="s">
        <v>477</v>
      </c>
      <c r="G2989" s="6" t="s">
        <v>478</v>
      </c>
      <c r="H2989" s="7">
        <v>8.4536800000000003</v>
      </c>
      <c r="I2989" s="7">
        <v>10.5671</v>
      </c>
      <c r="J2989" s="7">
        <v>20.077490000000001</v>
      </c>
      <c r="K2989" s="7">
        <v>22.11392</v>
      </c>
      <c r="L2989" s="7">
        <v>28.133154000000001</v>
      </c>
      <c r="M2989" s="7">
        <v>146.33867799999999</v>
      </c>
      <c r="N2989" s="7">
        <v>108.337632</v>
      </c>
      <c r="O2989" s="7">
        <v>94.870822000000004</v>
      </c>
      <c r="P2989" s="7">
        <v>78.787756999999999</v>
      </c>
      <c r="Q2989" s="7">
        <v>68.903986000000003</v>
      </c>
      <c r="R2989" s="7">
        <v>53.500664999999998</v>
      </c>
      <c r="S2989" s="7">
        <v>101.048464</v>
      </c>
      <c r="T2989" s="7"/>
    </row>
    <row r="2990" spans="1:20" x14ac:dyDescent="0.35">
      <c r="A2990" s="6" t="s">
        <v>185</v>
      </c>
      <c r="B2990" s="6" t="s">
        <v>208</v>
      </c>
      <c r="C2990" s="6" t="s">
        <v>752</v>
      </c>
      <c r="D2990" s="6" t="s">
        <v>709</v>
      </c>
      <c r="E2990" s="6" t="s">
        <v>472</v>
      </c>
      <c r="F2990" s="6" t="s">
        <v>479</v>
      </c>
      <c r="G2990" s="6" t="s">
        <v>480</v>
      </c>
      <c r="H2990" s="7">
        <v>6.3402599999999998</v>
      </c>
      <c r="I2990" s="7">
        <v>6.3402599999999998</v>
      </c>
      <c r="J2990" s="7">
        <v>11.623810000000001</v>
      </c>
      <c r="K2990" s="7">
        <v>15.881511</v>
      </c>
      <c r="L2990" s="7">
        <v>17.759422000000001</v>
      </c>
      <c r="M2990" s="7">
        <v>97.958754999999996</v>
      </c>
      <c r="N2990" s="7">
        <v>152.38209800000001</v>
      </c>
      <c r="O2990" s="7">
        <v>133.17671300000001</v>
      </c>
      <c r="P2990" s="7">
        <v>110.925755</v>
      </c>
      <c r="Q2990" s="7">
        <v>82.813665999999998</v>
      </c>
      <c r="R2990" s="7">
        <v>64.207590999999994</v>
      </c>
      <c r="S2990" s="7">
        <v>121.501048</v>
      </c>
      <c r="T2990" s="7"/>
    </row>
    <row r="2991" spans="1:20" x14ac:dyDescent="0.35">
      <c r="A2991" s="6" t="s">
        <v>185</v>
      </c>
      <c r="B2991" s="6" t="s">
        <v>208</v>
      </c>
      <c r="C2991" s="6" t="s">
        <v>752</v>
      </c>
      <c r="D2991" s="6" t="s">
        <v>709</v>
      </c>
      <c r="E2991" s="6" t="s">
        <v>472</v>
      </c>
      <c r="F2991" s="6" t="s">
        <v>481</v>
      </c>
      <c r="G2991" s="6" t="s">
        <v>482</v>
      </c>
      <c r="H2991" s="6"/>
      <c r="I2991" s="7">
        <v>6.3402599999999998</v>
      </c>
      <c r="J2991" s="7">
        <v>14.793939999999999</v>
      </c>
      <c r="K2991" s="7">
        <v>16.170883</v>
      </c>
      <c r="L2991" s="7">
        <v>14.868074</v>
      </c>
      <c r="M2991" s="7">
        <v>87.399559999999994</v>
      </c>
      <c r="N2991" s="7">
        <v>76.660144000000003</v>
      </c>
      <c r="O2991" s="7">
        <v>85.700912000000002</v>
      </c>
      <c r="P2991" s="7">
        <v>64.885048999999995</v>
      </c>
      <c r="Q2991" s="7">
        <v>46.961607999999998</v>
      </c>
      <c r="R2991" s="7">
        <v>35.888590000000001</v>
      </c>
      <c r="S2991" s="7">
        <v>59.680154999999999</v>
      </c>
      <c r="T2991" s="7"/>
    </row>
    <row r="2992" spans="1:20" x14ac:dyDescent="0.35">
      <c r="A2992" s="6" t="s">
        <v>185</v>
      </c>
      <c r="B2992" s="6" t="s">
        <v>208</v>
      </c>
      <c r="C2992" s="6" t="s">
        <v>752</v>
      </c>
      <c r="D2992" s="6" t="s">
        <v>709</v>
      </c>
      <c r="E2992" s="6" t="s">
        <v>472</v>
      </c>
      <c r="F2992" s="6" t="s">
        <v>483</v>
      </c>
      <c r="G2992" s="6" t="s">
        <v>484</v>
      </c>
      <c r="H2992" s="7">
        <v>1.5850649999999999</v>
      </c>
      <c r="I2992" s="7">
        <v>6.3402599999999998</v>
      </c>
      <c r="J2992" s="7">
        <v>1.5850649999999999</v>
      </c>
      <c r="K2992" s="7">
        <v>2.962386</v>
      </c>
      <c r="L2992" s="7">
        <v>5.0969819999999997</v>
      </c>
      <c r="M2992" s="7">
        <v>92.386717000000004</v>
      </c>
      <c r="N2992" s="7">
        <v>76.321933999999999</v>
      </c>
      <c r="O2992" s="7">
        <v>86.777367999999996</v>
      </c>
      <c r="P2992" s="7">
        <v>68.337342000000007</v>
      </c>
      <c r="Q2992" s="7">
        <v>33.344616000000002</v>
      </c>
      <c r="R2992" s="7">
        <v>30.066251999999999</v>
      </c>
      <c r="S2992" s="7">
        <v>48.818545999999998</v>
      </c>
      <c r="T2992" s="7"/>
    </row>
    <row r="2993" spans="1:20" x14ac:dyDescent="0.35">
      <c r="A2993" s="6" t="s">
        <v>185</v>
      </c>
      <c r="B2993" s="6" t="s">
        <v>208</v>
      </c>
      <c r="C2993" s="6" t="s">
        <v>752</v>
      </c>
      <c r="D2993" s="6" t="s">
        <v>709</v>
      </c>
      <c r="E2993" s="6" t="s">
        <v>472</v>
      </c>
      <c r="F2993" s="6" t="s">
        <v>485</v>
      </c>
      <c r="G2993" s="6" t="s">
        <v>486</v>
      </c>
      <c r="H2993" s="7">
        <v>8.4536800000000003</v>
      </c>
      <c r="I2993" s="7">
        <v>5.28355</v>
      </c>
      <c r="J2993" s="7">
        <v>11.623810000000001</v>
      </c>
      <c r="K2993" s="7">
        <v>15.761125</v>
      </c>
      <c r="L2993" s="7">
        <v>21.373096</v>
      </c>
      <c r="M2993" s="7">
        <v>68.649715</v>
      </c>
      <c r="N2993" s="7">
        <v>85.631602000000001</v>
      </c>
      <c r="O2993" s="7">
        <v>74.900717999999998</v>
      </c>
      <c r="P2993" s="7">
        <v>62.352341000000003</v>
      </c>
      <c r="Q2993" s="7">
        <v>41.82508</v>
      </c>
      <c r="R2993" s="7">
        <v>32.339581000000003</v>
      </c>
      <c r="S2993" s="7">
        <v>61.302346999999997</v>
      </c>
      <c r="T2993" s="7"/>
    </row>
    <row r="2994" spans="1:20" x14ac:dyDescent="0.35">
      <c r="A2994" s="6" t="s">
        <v>185</v>
      </c>
      <c r="B2994" s="6" t="s">
        <v>208</v>
      </c>
      <c r="C2994" s="6" t="s">
        <v>752</v>
      </c>
      <c r="D2994" s="6" t="s">
        <v>709</v>
      </c>
      <c r="E2994" s="6" t="s">
        <v>472</v>
      </c>
      <c r="F2994" s="6" t="s">
        <v>487</v>
      </c>
      <c r="G2994" s="6" t="s">
        <v>488</v>
      </c>
      <c r="H2994" s="7">
        <v>4.2268400000000002</v>
      </c>
      <c r="I2994" s="7">
        <v>2.1134200000000001</v>
      </c>
      <c r="J2994" s="7">
        <v>6.3402599999999998</v>
      </c>
      <c r="K2994" s="7">
        <v>10.173785000000001</v>
      </c>
      <c r="L2994" s="7">
        <v>8.2691759999999999</v>
      </c>
      <c r="M2994" s="7">
        <v>94.239936</v>
      </c>
      <c r="N2994" s="7">
        <v>61.834972</v>
      </c>
      <c r="O2994" s="7">
        <v>69.179348000000005</v>
      </c>
      <c r="P2994" s="7">
        <v>52.387656999999997</v>
      </c>
      <c r="Q2994" s="7">
        <v>56.792397999999999</v>
      </c>
      <c r="R2994" s="7">
        <v>43.419237000000003</v>
      </c>
      <c r="S2994" s="7">
        <v>72.080245000000005</v>
      </c>
      <c r="T2994" s="7"/>
    </row>
    <row r="2995" spans="1:20" x14ac:dyDescent="0.35">
      <c r="A2995" s="6" t="s">
        <v>185</v>
      </c>
      <c r="B2995" s="6" t="s">
        <v>208</v>
      </c>
      <c r="C2995" s="6" t="s">
        <v>752</v>
      </c>
      <c r="D2995" s="6" t="s">
        <v>709</v>
      </c>
      <c r="E2995" s="6" t="s">
        <v>472</v>
      </c>
      <c r="F2995" s="6" t="s">
        <v>720</v>
      </c>
      <c r="G2995" s="6" t="s">
        <v>721</v>
      </c>
      <c r="H2995" s="6"/>
      <c r="I2995" s="7">
        <v>1.3948579999999999</v>
      </c>
      <c r="J2995" s="7">
        <v>1.3948579999999999</v>
      </c>
      <c r="K2995" s="7">
        <v>0</v>
      </c>
      <c r="L2995" s="7">
        <v>0</v>
      </c>
      <c r="M2995" s="7">
        <v>0</v>
      </c>
      <c r="N2995" s="7">
        <v>0</v>
      </c>
      <c r="O2995" s="7">
        <v>0</v>
      </c>
      <c r="P2995" s="7">
        <v>0</v>
      </c>
      <c r="Q2995" s="7">
        <v>0</v>
      </c>
      <c r="R2995" s="7">
        <v>0</v>
      </c>
      <c r="S2995" s="7">
        <v>0</v>
      </c>
      <c r="T2995" s="7"/>
    </row>
    <row r="2996" spans="1:20" x14ac:dyDescent="0.35">
      <c r="A2996" s="6" t="s">
        <v>185</v>
      </c>
      <c r="B2996" s="6" t="s">
        <v>208</v>
      </c>
      <c r="C2996" s="6" t="s">
        <v>752</v>
      </c>
      <c r="D2996" s="6" t="s">
        <v>709</v>
      </c>
      <c r="E2996" s="6" t="s">
        <v>472</v>
      </c>
      <c r="F2996" s="6" t="s">
        <v>489</v>
      </c>
      <c r="G2996" s="6" t="s">
        <v>490</v>
      </c>
      <c r="H2996" s="7">
        <v>8.4536800000000003</v>
      </c>
      <c r="I2996" s="7">
        <v>4.2268400000000002</v>
      </c>
      <c r="J2996" s="7">
        <v>2.1134200000000001</v>
      </c>
      <c r="K2996" s="7">
        <v>8.7686209999999996</v>
      </c>
      <c r="L2996" s="7">
        <v>11.525031999999999</v>
      </c>
      <c r="M2996" s="7">
        <v>103.41182499999999</v>
      </c>
      <c r="N2996" s="7">
        <v>90.814899999999994</v>
      </c>
      <c r="O2996" s="7">
        <v>101.67427600000001</v>
      </c>
      <c r="P2996" s="7">
        <v>77.010104999999996</v>
      </c>
      <c r="Q2996" s="7">
        <v>68.607867999999996</v>
      </c>
      <c r="R2996" s="7">
        <v>52.572288</v>
      </c>
      <c r="S2996" s="7">
        <v>87.187809999999999</v>
      </c>
      <c r="T2996" s="7"/>
    </row>
    <row r="2997" spans="1:20" x14ac:dyDescent="0.35">
      <c r="A2997" s="6" t="s">
        <v>185</v>
      </c>
      <c r="B2997" s="6" t="s">
        <v>208</v>
      </c>
      <c r="C2997" s="6" t="s">
        <v>752</v>
      </c>
      <c r="D2997" s="6" t="s">
        <v>709</v>
      </c>
      <c r="E2997" s="6" t="s">
        <v>472</v>
      </c>
      <c r="F2997" s="6" t="s">
        <v>491</v>
      </c>
      <c r="G2997" s="6" t="s">
        <v>492</v>
      </c>
      <c r="H2997" s="7">
        <v>12.68052</v>
      </c>
      <c r="I2997" s="7">
        <v>8.4536800000000003</v>
      </c>
      <c r="J2997" s="7">
        <v>19.020779999999998</v>
      </c>
      <c r="K2997" s="7">
        <v>24.140446000000001</v>
      </c>
      <c r="L2997" s="7">
        <v>27.833344</v>
      </c>
      <c r="M2997" s="7">
        <v>107.680623</v>
      </c>
      <c r="N2997" s="7">
        <v>56.995137999999997</v>
      </c>
      <c r="O2997" s="7">
        <v>63.628300000000003</v>
      </c>
      <c r="P2997" s="7">
        <v>48.126069999999999</v>
      </c>
      <c r="Q2997" s="7">
        <v>50.184128000000001</v>
      </c>
      <c r="R2997" s="7">
        <v>38.350828</v>
      </c>
      <c r="S2997" s="7">
        <v>63.657487000000003</v>
      </c>
      <c r="T2997" s="7"/>
    </row>
    <row r="2998" spans="1:20" x14ac:dyDescent="0.35">
      <c r="A2998" s="6" t="s">
        <v>185</v>
      </c>
      <c r="B2998" s="6" t="s">
        <v>208</v>
      </c>
      <c r="C2998" s="6" t="s">
        <v>752</v>
      </c>
      <c r="D2998" s="6" t="s">
        <v>709</v>
      </c>
      <c r="E2998" s="6" t="s">
        <v>472</v>
      </c>
      <c r="F2998" s="6" t="s">
        <v>493</v>
      </c>
      <c r="G2998" s="6" t="s">
        <v>494</v>
      </c>
      <c r="H2998" s="7">
        <v>8.4536800000000003</v>
      </c>
      <c r="I2998" s="7">
        <v>11.623810000000001</v>
      </c>
      <c r="J2998" s="7">
        <v>14.793939999999999</v>
      </c>
      <c r="K2998" s="7">
        <v>14.716111</v>
      </c>
      <c r="L2998" s="7">
        <v>26.205679</v>
      </c>
      <c r="M2998" s="7">
        <v>90.320762999999999</v>
      </c>
      <c r="N2998" s="7">
        <v>96.077071000000004</v>
      </c>
      <c r="O2998" s="7">
        <v>84.040667999999997</v>
      </c>
      <c r="P2998" s="7">
        <v>69.956410000000005</v>
      </c>
      <c r="Q2998" s="7">
        <v>56.761750999999997</v>
      </c>
      <c r="R2998" s="7">
        <v>44.034101</v>
      </c>
      <c r="S2998" s="7">
        <v>83.240902000000006</v>
      </c>
      <c r="T2998" s="7"/>
    </row>
    <row r="2999" spans="1:20" x14ac:dyDescent="0.35">
      <c r="A2999" s="6" t="s">
        <v>185</v>
      </c>
      <c r="B2999" s="6" t="s">
        <v>208</v>
      </c>
      <c r="C2999" s="6" t="s">
        <v>752</v>
      </c>
      <c r="D2999" s="6" t="s">
        <v>709</v>
      </c>
      <c r="E2999" s="6" t="s">
        <v>472</v>
      </c>
      <c r="F2999" s="6" t="s">
        <v>495</v>
      </c>
      <c r="G2999" s="6" t="s">
        <v>496</v>
      </c>
      <c r="H2999" s="7">
        <v>1.5850649999999999</v>
      </c>
      <c r="I2999" s="7">
        <v>3.1701299999999999</v>
      </c>
      <c r="J2999" s="6"/>
      <c r="K2999" s="7">
        <v>4.5443949999999997</v>
      </c>
      <c r="L2999" s="7">
        <v>2.5224530000000001</v>
      </c>
      <c r="M2999" s="7">
        <v>90.738532000000006</v>
      </c>
      <c r="N2999" s="7">
        <v>85.237961999999996</v>
      </c>
      <c r="O2999" s="7">
        <v>96.790222</v>
      </c>
      <c r="P2999" s="7">
        <v>76.349508999999998</v>
      </c>
      <c r="Q2999" s="7">
        <v>43.439591999999998</v>
      </c>
      <c r="R2999" s="7">
        <v>39.180061000000002</v>
      </c>
      <c r="S2999" s="7">
        <v>63.657490000000003</v>
      </c>
      <c r="T2999" s="7"/>
    </row>
    <row r="3000" spans="1:20" x14ac:dyDescent="0.35">
      <c r="A3000" s="6" t="s">
        <v>185</v>
      </c>
      <c r="B3000" s="6" t="s">
        <v>208</v>
      </c>
      <c r="C3000" s="6" t="s">
        <v>752</v>
      </c>
      <c r="D3000" s="6" t="s">
        <v>709</v>
      </c>
      <c r="E3000" s="6" t="s">
        <v>472</v>
      </c>
      <c r="F3000" s="6" t="s">
        <v>497</v>
      </c>
      <c r="G3000" s="6" t="s">
        <v>498</v>
      </c>
      <c r="H3000" s="7">
        <v>7.3969699999999996</v>
      </c>
      <c r="I3000" s="7">
        <v>3.1701299999999999</v>
      </c>
      <c r="J3000" s="7">
        <v>4.2268400000000002</v>
      </c>
      <c r="K3000" s="7">
        <v>5.0203259999999998</v>
      </c>
      <c r="L3000" s="7">
        <v>13.850035</v>
      </c>
      <c r="M3000" s="7">
        <v>40.955683999999998</v>
      </c>
      <c r="N3000" s="7">
        <v>83.274565999999993</v>
      </c>
      <c r="O3000" s="7">
        <v>70.305778000000004</v>
      </c>
      <c r="P3000" s="7">
        <v>60.538974000000003</v>
      </c>
      <c r="Q3000" s="7">
        <v>22.644486000000001</v>
      </c>
      <c r="R3000" s="7">
        <v>19.195506999999999</v>
      </c>
      <c r="S3000" s="7">
        <v>36.238992000000003</v>
      </c>
      <c r="T3000" s="7"/>
    </row>
    <row r="3001" spans="1:20" x14ac:dyDescent="0.35">
      <c r="A3001" s="6" t="s">
        <v>185</v>
      </c>
      <c r="B3001" s="6" t="s">
        <v>208</v>
      </c>
      <c r="C3001" s="6" t="s">
        <v>752</v>
      </c>
      <c r="D3001" s="6" t="s">
        <v>709</v>
      </c>
      <c r="E3001" s="6" t="s">
        <v>472</v>
      </c>
      <c r="F3001" s="6" t="s">
        <v>499</v>
      </c>
      <c r="G3001" s="6" t="s">
        <v>500</v>
      </c>
      <c r="H3001" s="7">
        <v>6.3402599999999998</v>
      </c>
      <c r="I3001" s="7">
        <v>14.793939999999999</v>
      </c>
      <c r="J3001" s="7">
        <v>10.5671</v>
      </c>
      <c r="K3001" s="7">
        <v>12.251708000000001</v>
      </c>
      <c r="L3001" s="7">
        <v>12.248169000000001</v>
      </c>
      <c r="M3001" s="7">
        <v>34.274752999999997</v>
      </c>
      <c r="N3001" s="7">
        <v>46.916193999999997</v>
      </c>
      <c r="O3001" s="7">
        <v>50.669580000000003</v>
      </c>
      <c r="P3001" s="7">
        <v>39.712224999999997</v>
      </c>
      <c r="Q3001" s="7">
        <v>24.044015999999999</v>
      </c>
      <c r="R3001" s="7">
        <v>19.994797999999999</v>
      </c>
      <c r="S3001" s="7">
        <v>33.200380000000003</v>
      </c>
      <c r="T3001" s="7"/>
    </row>
    <row r="3002" spans="1:20" x14ac:dyDescent="0.35">
      <c r="A3002" s="6" t="s">
        <v>185</v>
      </c>
      <c r="B3002" s="6" t="s">
        <v>208</v>
      </c>
      <c r="C3002" s="6" t="s">
        <v>752</v>
      </c>
      <c r="D3002" s="6" t="s">
        <v>709</v>
      </c>
      <c r="E3002" s="6" t="s">
        <v>472</v>
      </c>
      <c r="F3002" s="6" t="s">
        <v>501</v>
      </c>
      <c r="G3002" s="6" t="s">
        <v>502</v>
      </c>
      <c r="H3002" s="7">
        <v>1.5850649999999999</v>
      </c>
      <c r="I3002" s="6"/>
      <c r="J3002" s="7">
        <v>1.5850649999999999</v>
      </c>
      <c r="K3002" s="7">
        <v>4.8869400000000001</v>
      </c>
      <c r="L3002" s="7">
        <v>2.8068879999999998</v>
      </c>
      <c r="M3002" s="7">
        <v>47.456840999999997</v>
      </c>
      <c r="N3002" s="7">
        <v>63.057608000000002</v>
      </c>
      <c r="O3002" s="7">
        <v>69.119365000000002</v>
      </c>
      <c r="P3002" s="7">
        <v>56.550277999999999</v>
      </c>
      <c r="Q3002" s="7">
        <v>19.621991999999999</v>
      </c>
      <c r="R3002" s="7">
        <v>19.264748999999998</v>
      </c>
      <c r="S3002" s="7">
        <v>31.314587</v>
      </c>
      <c r="T3002" s="7"/>
    </row>
    <row r="3003" spans="1:20" x14ac:dyDescent="0.35">
      <c r="A3003" s="6" t="s">
        <v>185</v>
      </c>
      <c r="B3003" s="6" t="s">
        <v>208</v>
      </c>
      <c r="C3003" s="6" t="s">
        <v>752</v>
      </c>
      <c r="D3003" s="6" t="s">
        <v>709</v>
      </c>
      <c r="E3003" s="6" t="s">
        <v>472</v>
      </c>
      <c r="F3003" s="6" t="s">
        <v>503</v>
      </c>
      <c r="G3003" s="6" t="s">
        <v>504</v>
      </c>
      <c r="H3003" s="7">
        <v>3.1701299999999999</v>
      </c>
      <c r="I3003" s="7">
        <v>2.1134200000000001</v>
      </c>
      <c r="J3003" s="7">
        <v>5.28355</v>
      </c>
      <c r="K3003" s="7">
        <v>9.7497620000000005</v>
      </c>
      <c r="L3003" s="7">
        <v>8.9339589999999998</v>
      </c>
      <c r="M3003" s="7">
        <v>38.544325999999998</v>
      </c>
      <c r="N3003" s="7">
        <v>93.736487999999994</v>
      </c>
      <c r="O3003" s="7">
        <v>79.097014000000001</v>
      </c>
      <c r="P3003" s="7">
        <v>68.282678000000004</v>
      </c>
      <c r="Q3003" s="7">
        <v>29.875914000000002</v>
      </c>
      <c r="R3003" s="7">
        <v>25.162317999999999</v>
      </c>
      <c r="S3003" s="7">
        <v>47.690337</v>
      </c>
      <c r="T3003" s="7"/>
    </row>
    <row r="3004" spans="1:20" x14ac:dyDescent="0.35">
      <c r="A3004" s="6" t="s">
        <v>185</v>
      </c>
      <c r="B3004" s="6" t="s">
        <v>208</v>
      </c>
      <c r="C3004" s="6" t="s">
        <v>752</v>
      </c>
      <c r="D3004" s="6" t="s">
        <v>709</v>
      </c>
      <c r="E3004" s="6" t="s">
        <v>472</v>
      </c>
      <c r="F3004" s="6" t="s">
        <v>505</v>
      </c>
      <c r="G3004" s="6" t="s">
        <v>506</v>
      </c>
      <c r="H3004" s="7">
        <v>8.4536800000000003</v>
      </c>
      <c r="I3004" s="7">
        <v>21.1342</v>
      </c>
      <c r="J3004" s="7">
        <v>8.4536800000000003</v>
      </c>
      <c r="K3004" s="7">
        <v>13.823663</v>
      </c>
      <c r="L3004" s="7">
        <v>18.31043</v>
      </c>
      <c r="M3004" s="7">
        <v>29.911816000000002</v>
      </c>
      <c r="N3004" s="7">
        <v>47.144523999999997</v>
      </c>
      <c r="O3004" s="7">
        <v>50.878342000000004</v>
      </c>
      <c r="P3004" s="7">
        <v>39.930951</v>
      </c>
      <c r="Q3004" s="7">
        <v>28.407084000000001</v>
      </c>
      <c r="R3004" s="7">
        <v>23.662628000000002</v>
      </c>
      <c r="S3004" s="7">
        <v>39.227980000000002</v>
      </c>
      <c r="T3004" s="7"/>
    </row>
    <row r="3005" spans="1:20" x14ac:dyDescent="0.35">
      <c r="A3005" s="6" t="s">
        <v>185</v>
      </c>
      <c r="B3005" s="6" t="s">
        <v>208</v>
      </c>
      <c r="C3005" s="6" t="s">
        <v>752</v>
      </c>
      <c r="D3005" s="6" t="s">
        <v>709</v>
      </c>
      <c r="E3005" s="6" t="s">
        <v>472</v>
      </c>
      <c r="F3005" s="6" t="s">
        <v>507</v>
      </c>
      <c r="G3005" s="6" t="s">
        <v>508</v>
      </c>
      <c r="H3005" s="6"/>
      <c r="I3005" s="6"/>
      <c r="J3005" s="7">
        <v>1.5850649999999999</v>
      </c>
      <c r="K3005" s="7">
        <v>0.88278199999999996</v>
      </c>
      <c r="L3005" s="7">
        <v>0</v>
      </c>
      <c r="M3005" s="7">
        <v>0</v>
      </c>
      <c r="N3005" s="7">
        <v>66.974819999999994</v>
      </c>
      <c r="O3005" s="7">
        <v>73.286434</v>
      </c>
      <c r="P3005" s="7">
        <v>60.032398000000001</v>
      </c>
      <c r="Q3005" s="7">
        <v>26.023208</v>
      </c>
      <c r="R3005" s="7">
        <v>25.539279000000001</v>
      </c>
      <c r="S3005" s="7">
        <v>41.383665000000001</v>
      </c>
      <c r="T3005" s="7"/>
    </row>
    <row r="3006" spans="1:20" x14ac:dyDescent="0.35">
      <c r="A3006" s="6" t="s">
        <v>185</v>
      </c>
      <c r="B3006" s="6" t="s">
        <v>208</v>
      </c>
      <c r="C3006" s="6" t="s">
        <v>752</v>
      </c>
      <c r="D3006" s="6" t="s">
        <v>709</v>
      </c>
      <c r="E3006" s="6" t="s">
        <v>722</v>
      </c>
      <c r="F3006" s="6" t="s">
        <v>723</v>
      </c>
      <c r="G3006" s="6" t="s">
        <v>724</v>
      </c>
      <c r="H3006" s="6"/>
      <c r="I3006" s="6"/>
      <c r="J3006" s="7">
        <v>1.268052</v>
      </c>
      <c r="K3006" s="7">
        <v>0</v>
      </c>
      <c r="L3006" s="7">
        <v>0</v>
      </c>
      <c r="M3006" s="7">
        <v>0</v>
      </c>
      <c r="N3006" s="7">
        <v>0</v>
      </c>
      <c r="O3006" s="7">
        <v>0</v>
      </c>
      <c r="P3006" s="7">
        <v>0</v>
      </c>
      <c r="Q3006" s="7">
        <v>0</v>
      </c>
      <c r="R3006" s="7">
        <v>0</v>
      </c>
      <c r="S3006" s="7">
        <v>0</v>
      </c>
      <c r="T3006" s="7"/>
    </row>
    <row r="3007" spans="1:20" x14ac:dyDescent="0.35">
      <c r="A3007" s="6" t="s">
        <v>185</v>
      </c>
      <c r="B3007" s="6" t="s">
        <v>208</v>
      </c>
      <c r="C3007" s="6" t="s">
        <v>752</v>
      </c>
      <c r="D3007" s="6" t="s">
        <v>709</v>
      </c>
      <c r="E3007" s="6" t="s">
        <v>509</v>
      </c>
      <c r="F3007" s="6" t="s">
        <v>510</v>
      </c>
      <c r="G3007" s="6" t="s">
        <v>511</v>
      </c>
      <c r="H3007" s="7">
        <v>24.672076000000001</v>
      </c>
      <c r="I3007" s="7">
        <v>37.008113999999999</v>
      </c>
      <c r="J3007" s="7">
        <v>40.803818</v>
      </c>
      <c r="K3007" s="7">
        <v>58.872754999999998</v>
      </c>
      <c r="L3007" s="7">
        <v>63.555638999999999</v>
      </c>
      <c r="M3007" s="7">
        <v>130.64349000000001</v>
      </c>
      <c r="N3007" s="7">
        <v>136.55330499999999</v>
      </c>
      <c r="O3007" s="7">
        <v>160.123538</v>
      </c>
      <c r="P3007" s="7">
        <v>205.31278399999999</v>
      </c>
      <c r="Q3007" s="7">
        <v>129.20159799999999</v>
      </c>
      <c r="R3007" s="7">
        <v>92.405963</v>
      </c>
      <c r="S3007" s="7">
        <v>155.03099900000001</v>
      </c>
      <c r="T3007" s="7"/>
    </row>
    <row r="3008" spans="1:20" x14ac:dyDescent="0.35">
      <c r="A3008" s="6" t="s">
        <v>185</v>
      </c>
      <c r="B3008" s="6" t="s">
        <v>208</v>
      </c>
      <c r="C3008" s="6" t="s">
        <v>752</v>
      </c>
      <c r="D3008" s="6" t="s">
        <v>709</v>
      </c>
      <c r="E3008" s="6" t="s">
        <v>509</v>
      </c>
      <c r="F3008" s="6" t="s">
        <v>512</v>
      </c>
      <c r="G3008" s="6" t="s">
        <v>513</v>
      </c>
      <c r="H3008" s="7">
        <v>62.629116000000003</v>
      </c>
      <c r="I3008" s="7">
        <v>68.322671999999997</v>
      </c>
      <c r="J3008" s="7">
        <v>75.914079999999998</v>
      </c>
      <c r="K3008" s="7">
        <v>23.797149999999998</v>
      </c>
      <c r="L3008" s="7">
        <v>128.309729</v>
      </c>
      <c r="M3008" s="7">
        <v>278.845845</v>
      </c>
      <c r="N3008" s="7">
        <v>287.06232599999998</v>
      </c>
      <c r="O3008" s="7">
        <v>394.799397</v>
      </c>
      <c r="P3008" s="7">
        <v>405.84076299999998</v>
      </c>
      <c r="Q3008" s="7">
        <v>201.41694799999999</v>
      </c>
      <c r="R3008" s="7">
        <v>172.09267600000001</v>
      </c>
      <c r="S3008" s="7">
        <v>269.18462899999997</v>
      </c>
      <c r="T3008" s="7"/>
    </row>
    <row r="3009" spans="1:20" x14ac:dyDescent="0.35">
      <c r="A3009" s="6" t="s">
        <v>185</v>
      </c>
      <c r="B3009" s="6" t="s">
        <v>208</v>
      </c>
      <c r="C3009" s="6" t="s">
        <v>752</v>
      </c>
      <c r="D3009" s="6" t="s">
        <v>709</v>
      </c>
      <c r="E3009" s="6" t="s">
        <v>509</v>
      </c>
      <c r="F3009" s="6" t="s">
        <v>514</v>
      </c>
      <c r="G3009" s="6" t="s">
        <v>515</v>
      </c>
      <c r="H3009" s="7">
        <v>41.752744</v>
      </c>
      <c r="I3009" s="7">
        <v>49.344152000000001</v>
      </c>
      <c r="J3009" s="7">
        <v>73.067301999999998</v>
      </c>
      <c r="K3009" s="7">
        <v>61.205179000000001</v>
      </c>
      <c r="L3009" s="7">
        <v>95.600633000000002</v>
      </c>
      <c r="M3009" s="7">
        <v>181.81541200000001</v>
      </c>
      <c r="N3009" s="7">
        <v>126.60529</v>
      </c>
      <c r="O3009" s="7">
        <v>163.83672999999999</v>
      </c>
      <c r="P3009" s="7">
        <v>212.09855899999999</v>
      </c>
      <c r="Q3009" s="7">
        <v>140.014129</v>
      </c>
      <c r="R3009" s="7">
        <v>112.71514999999999</v>
      </c>
      <c r="S3009" s="7">
        <v>183.31658400000001</v>
      </c>
      <c r="T3009" s="7"/>
    </row>
    <row r="3010" spans="1:20" x14ac:dyDescent="0.35">
      <c r="A3010" s="6" t="s">
        <v>185</v>
      </c>
      <c r="B3010" s="6" t="s">
        <v>208</v>
      </c>
      <c r="C3010" s="6" t="s">
        <v>752</v>
      </c>
      <c r="D3010" s="6" t="s">
        <v>709</v>
      </c>
      <c r="E3010" s="6" t="s">
        <v>509</v>
      </c>
      <c r="F3010" s="6" t="s">
        <v>516</v>
      </c>
      <c r="G3010" s="6" t="s">
        <v>517</v>
      </c>
      <c r="H3010" s="6"/>
      <c r="I3010" s="6"/>
      <c r="J3010" s="6"/>
      <c r="K3010" s="7">
        <v>0</v>
      </c>
      <c r="L3010" s="7">
        <v>0</v>
      </c>
      <c r="M3010" s="7">
        <v>0</v>
      </c>
      <c r="N3010" s="7">
        <v>0</v>
      </c>
      <c r="O3010" s="7">
        <v>0</v>
      </c>
      <c r="P3010" s="7">
        <v>0</v>
      </c>
      <c r="Q3010" s="7">
        <v>219.707134</v>
      </c>
      <c r="R3010" s="7">
        <v>186.907894</v>
      </c>
      <c r="S3010" s="7">
        <v>276.27137599999998</v>
      </c>
      <c r="T3010" s="7"/>
    </row>
    <row r="3011" spans="1:20" x14ac:dyDescent="0.35">
      <c r="A3011" s="6" t="s">
        <v>185</v>
      </c>
      <c r="B3011" s="6" t="s">
        <v>208</v>
      </c>
      <c r="C3011" s="6" t="s">
        <v>752</v>
      </c>
      <c r="D3011" s="6" t="s">
        <v>709</v>
      </c>
      <c r="E3011" s="6" t="s">
        <v>509</v>
      </c>
      <c r="F3011" s="6" t="s">
        <v>518</v>
      </c>
      <c r="G3011" s="6" t="s">
        <v>519</v>
      </c>
      <c r="H3011" s="7">
        <v>54.088782000000002</v>
      </c>
      <c r="I3011" s="7">
        <v>53.139856000000002</v>
      </c>
      <c r="J3011" s="7">
        <v>69.271597999999997</v>
      </c>
      <c r="K3011" s="7">
        <v>27.931858999999999</v>
      </c>
      <c r="L3011" s="7">
        <v>96.729372999999995</v>
      </c>
      <c r="M3011" s="7">
        <v>264.48374699999999</v>
      </c>
      <c r="N3011" s="7">
        <v>201.16186300000001</v>
      </c>
      <c r="O3011" s="7">
        <v>262.22715199999999</v>
      </c>
      <c r="P3011" s="7">
        <v>295.12499400000002</v>
      </c>
      <c r="Q3011" s="7">
        <v>0</v>
      </c>
      <c r="R3011" s="7">
        <v>0</v>
      </c>
      <c r="S3011" s="7">
        <v>0</v>
      </c>
      <c r="T3011" s="7"/>
    </row>
    <row r="3012" spans="1:20" x14ac:dyDescent="0.35">
      <c r="A3012" s="6" t="s">
        <v>185</v>
      </c>
      <c r="B3012" s="6" t="s">
        <v>208</v>
      </c>
      <c r="C3012" s="6" t="s">
        <v>752</v>
      </c>
      <c r="D3012" s="6" t="s">
        <v>709</v>
      </c>
      <c r="E3012" s="6" t="s">
        <v>509</v>
      </c>
      <c r="F3012" s="6" t="s">
        <v>520</v>
      </c>
      <c r="G3012" s="6" t="s">
        <v>521</v>
      </c>
      <c r="H3012" s="6"/>
      <c r="I3012" s="6"/>
      <c r="J3012" s="6"/>
      <c r="K3012" s="7">
        <v>0</v>
      </c>
      <c r="L3012" s="7">
        <v>0</v>
      </c>
      <c r="M3012" s="7">
        <v>0</v>
      </c>
      <c r="N3012" s="6"/>
      <c r="O3012" s="7">
        <v>0</v>
      </c>
      <c r="P3012" s="7">
        <v>13.041402</v>
      </c>
      <c r="Q3012" s="7">
        <v>42.169589000000002</v>
      </c>
      <c r="R3012" s="7">
        <v>25.387359</v>
      </c>
      <c r="S3012" s="7">
        <v>27.550301999999999</v>
      </c>
      <c r="T3012" s="7"/>
    </row>
    <row r="3013" spans="1:20" x14ac:dyDescent="0.35">
      <c r="A3013" s="6" t="s">
        <v>185</v>
      </c>
      <c r="B3013" s="6" t="s">
        <v>208</v>
      </c>
      <c r="C3013" s="6" t="s">
        <v>752</v>
      </c>
      <c r="D3013" s="6" t="s">
        <v>709</v>
      </c>
      <c r="E3013" s="6" t="s">
        <v>522</v>
      </c>
      <c r="F3013" s="6" t="s">
        <v>523</v>
      </c>
      <c r="G3013" s="6" t="s">
        <v>524</v>
      </c>
      <c r="H3013" s="7">
        <v>32.123975999999999</v>
      </c>
      <c r="I3013" s="7">
        <v>34.800973999999997</v>
      </c>
      <c r="J3013" s="7">
        <v>50.862962000000003</v>
      </c>
      <c r="K3013" s="7">
        <v>22.754483</v>
      </c>
      <c r="L3013" s="6"/>
      <c r="M3013" s="6"/>
      <c r="N3013" s="7">
        <v>0</v>
      </c>
      <c r="O3013" s="7">
        <v>0</v>
      </c>
      <c r="P3013" s="7">
        <v>0</v>
      </c>
      <c r="Q3013" s="7">
        <v>0</v>
      </c>
      <c r="R3013" s="7">
        <v>0</v>
      </c>
      <c r="S3013" s="7">
        <v>0</v>
      </c>
      <c r="T3013" s="7"/>
    </row>
    <row r="3014" spans="1:20" x14ac:dyDescent="0.35">
      <c r="A3014" s="6" t="s">
        <v>185</v>
      </c>
      <c r="B3014" s="6" t="s">
        <v>208</v>
      </c>
      <c r="C3014" s="6" t="s">
        <v>752</v>
      </c>
      <c r="D3014" s="6" t="s">
        <v>709</v>
      </c>
      <c r="E3014" s="6" t="s">
        <v>522</v>
      </c>
      <c r="F3014" s="6" t="s">
        <v>525</v>
      </c>
      <c r="G3014" s="6" t="s">
        <v>526</v>
      </c>
      <c r="H3014" s="7">
        <v>2.2190910000000001</v>
      </c>
      <c r="I3014" s="7">
        <v>2.9587880000000002</v>
      </c>
      <c r="J3014" s="7">
        <v>6.657273</v>
      </c>
      <c r="K3014" s="7">
        <v>3.1544469999999998</v>
      </c>
      <c r="L3014" s="7">
        <v>5.3165110000000002</v>
      </c>
      <c r="M3014" s="7">
        <v>6.8516110000000001</v>
      </c>
      <c r="N3014" s="7">
        <v>3.0399919999999998</v>
      </c>
      <c r="O3014" s="7">
        <v>1.83999</v>
      </c>
      <c r="P3014" s="7">
        <v>2.7999900000000002</v>
      </c>
      <c r="Q3014" s="7">
        <v>2.8499919999999999</v>
      </c>
      <c r="R3014" s="7">
        <v>3.859988</v>
      </c>
      <c r="S3014" s="7">
        <v>5.7199850000000003</v>
      </c>
      <c r="T3014" s="7"/>
    </row>
    <row r="3015" spans="1:20" x14ac:dyDescent="0.35">
      <c r="A3015" s="6" t="s">
        <v>185</v>
      </c>
      <c r="B3015" s="6" t="s">
        <v>208</v>
      </c>
      <c r="C3015" s="6" t="s">
        <v>752</v>
      </c>
      <c r="D3015" s="6" t="s">
        <v>709</v>
      </c>
      <c r="E3015" s="6" t="s">
        <v>522</v>
      </c>
      <c r="F3015" s="6" t="s">
        <v>527</v>
      </c>
      <c r="G3015" s="6" t="s">
        <v>528</v>
      </c>
      <c r="H3015" s="7">
        <v>2.2190910000000001</v>
      </c>
      <c r="I3015" s="7">
        <v>4.4381820000000003</v>
      </c>
      <c r="J3015" s="7">
        <v>22.930606999999998</v>
      </c>
      <c r="K3015" s="7">
        <v>0</v>
      </c>
      <c r="L3015" s="6"/>
      <c r="M3015" s="6"/>
      <c r="N3015" s="6"/>
      <c r="O3015" s="6"/>
      <c r="P3015" s="6"/>
      <c r="Q3015" s="7">
        <v>0</v>
      </c>
      <c r="R3015" s="7">
        <v>0</v>
      </c>
      <c r="S3015" s="7">
        <v>0</v>
      </c>
      <c r="T3015" s="7"/>
    </row>
    <row r="3016" spans="1:20" x14ac:dyDescent="0.35">
      <c r="A3016" s="6" t="s">
        <v>185</v>
      </c>
      <c r="B3016" s="6" t="s">
        <v>208</v>
      </c>
      <c r="C3016" s="6" t="s">
        <v>752</v>
      </c>
      <c r="D3016" s="6" t="s">
        <v>709</v>
      </c>
      <c r="E3016" s="6" t="s">
        <v>522</v>
      </c>
      <c r="F3016" s="6" t="s">
        <v>529</v>
      </c>
      <c r="G3016" s="6" t="s">
        <v>530</v>
      </c>
      <c r="H3016" s="7">
        <v>10.197255</v>
      </c>
      <c r="I3016" s="7">
        <v>12.236706</v>
      </c>
      <c r="J3016" s="7">
        <v>18.355059000000001</v>
      </c>
      <c r="K3016" s="7">
        <v>10.896573999999999</v>
      </c>
      <c r="L3016" s="7">
        <v>14.964388</v>
      </c>
      <c r="M3016" s="7">
        <v>16.582021999999998</v>
      </c>
      <c r="N3016" s="7">
        <v>6.379988</v>
      </c>
      <c r="O3016" s="7">
        <v>5.8899819999999998</v>
      </c>
      <c r="P3016" s="7">
        <v>2.2599849999999999</v>
      </c>
      <c r="Q3016" s="7">
        <v>3.7799800000000001</v>
      </c>
      <c r="R3016" s="7">
        <v>2.7299820000000001</v>
      </c>
      <c r="S3016" s="7">
        <v>4.5899749999999999</v>
      </c>
      <c r="T3016" s="7"/>
    </row>
    <row r="3017" spans="1:20" x14ac:dyDescent="0.35">
      <c r="A3017" s="6" t="s">
        <v>185</v>
      </c>
      <c r="B3017" s="6" t="s">
        <v>208</v>
      </c>
      <c r="C3017" s="6" t="s">
        <v>752</v>
      </c>
      <c r="D3017" s="6" t="s">
        <v>709</v>
      </c>
      <c r="E3017" s="6" t="s">
        <v>522</v>
      </c>
      <c r="F3017" s="6" t="s">
        <v>666</v>
      </c>
      <c r="G3017" s="6" t="s">
        <v>667</v>
      </c>
      <c r="H3017" s="7">
        <v>2.2190910000000001</v>
      </c>
      <c r="I3017" s="7">
        <v>0.73969700000000005</v>
      </c>
      <c r="J3017" s="7">
        <v>0.73969700000000005</v>
      </c>
      <c r="K3017" s="7">
        <v>0</v>
      </c>
      <c r="L3017" s="6"/>
      <c r="M3017" s="6"/>
      <c r="N3017" s="7">
        <v>0</v>
      </c>
      <c r="O3017" s="7">
        <v>0</v>
      </c>
      <c r="P3017" s="7">
        <v>0</v>
      </c>
      <c r="Q3017" s="7">
        <v>0</v>
      </c>
      <c r="R3017" s="7">
        <v>0</v>
      </c>
      <c r="S3017" s="7">
        <v>0</v>
      </c>
      <c r="T3017" s="7"/>
    </row>
    <row r="3018" spans="1:20" x14ac:dyDescent="0.35">
      <c r="A3018" s="6" t="s">
        <v>185</v>
      </c>
      <c r="B3018" s="6" t="s">
        <v>208</v>
      </c>
      <c r="C3018" s="6" t="s">
        <v>752</v>
      </c>
      <c r="D3018" s="6" t="s">
        <v>709</v>
      </c>
      <c r="E3018" s="6" t="s">
        <v>522</v>
      </c>
      <c r="F3018" s="6" t="s">
        <v>531</v>
      </c>
      <c r="G3018" s="6" t="s">
        <v>532</v>
      </c>
      <c r="H3018" s="7">
        <v>16.315608000000001</v>
      </c>
      <c r="I3018" s="7">
        <v>18.355059000000001</v>
      </c>
      <c r="J3018" s="7">
        <v>4.0789020000000002</v>
      </c>
      <c r="K3018" s="7">
        <v>0</v>
      </c>
      <c r="L3018" s="6"/>
      <c r="M3018" s="6"/>
      <c r="N3018" s="7">
        <v>0</v>
      </c>
      <c r="O3018" s="7">
        <v>0</v>
      </c>
      <c r="P3018" s="7">
        <v>0</v>
      </c>
      <c r="Q3018" s="7">
        <v>0</v>
      </c>
      <c r="R3018" s="7">
        <v>0</v>
      </c>
      <c r="S3018" s="7">
        <v>0</v>
      </c>
      <c r="T3018" s="7"/>
    </row>
    <row r="3019" spans="1:20" x14ac:dyDescent="0.35">
      <c r="A3019" s="6" t="s">
        <v>185</v>
      </c>
      <c r="B3019" s="6" t="s">
        <v>208</v>
      </c>
      <c r="C3019" s="6" t="s">
        <v>752</v>
      </c>
      <c r="D3019" s="6" t="s">
        <v>709</v>
      </c>
      <c r="E3019" s="6" t="s">
        <v>522</v>
      </c>
      <c r="F3019" s="6" t="s">
        <v>533</v>
      </c>
      <c r="G3019" s="6" t="s">
        <v>534</v>
      </c>
      <c r="H3019" s="7">
        <v>4.0789020000000002</v>
      </c>
      <c r="I3019" s="7">
        <v>6.1183529999999999</v>
      </c>
      <c r="J3019" s="7">
        <v>10.197255</v>
      </c>
      <c r="K3019" s="7">
        <v>15.553383999999999</v>
      </c>
      <c r="L3019" s="7">
        <v>7.1683579999999996</v>
      </c>
      <c r="M3019" s="7">
        <v>9.0765089999999997</v>
      </c>
      <c r="N3019" s="7">
        <v>3.4999799999999999</v>
      </c>
      <c r="O3019" s="7">
        <v>3.3599839999999999</v>
      </c>
      <c r="P3019" s="7">
        <v>1.209975</v>
      </c>
      <c r="Q3019" s="7">
        <v>2.0799840000000001</v>
      </c>
      <c r="R3019" s="7">
        <v>1.4799800000000001</v>
      </c>
      <c r="S3019" s="7">
        <v>2.4899749999999998</v>
      </c>
      <c r="T3019" s="7"/>
    </row>
    <row r="3020" spans="1:20" x14ac:dyDescent="0.35">
      <c r="A3020" s="6" t="s">
        <v>185</v>
      </c>
      <c r="B3020" s="6" t="s">
        <v>208</v>
      </c>
      <c r="C3020" s="6" t="s">
        <v>752</v>
      </c>
      <c r="D3020" s="6" t="s">
        <v>709</v>
      </c>
      <c r="E3020" s="6" t="s">
        <v>522</v>
      </c>
      <c r="F3020" s="6" t="s">
        <v>535</v>
      </c>
      <c r="G3020" s="6" t="s">
        <v>536</v>
      </c>
      <c r="H3020" s="7">
        <v>14.276157</v>
      </c>
      <c r="I3020" s="7">
        <v>24.473412</v>
      </c>
      <c r="J3020" s="7">
        <v>14.276157</v>
      </c>
      <c r="K3020" s="7">
        <v>21.756791</v>
      </c>
      <c r="L3020" s="7">
        <v>19.909136</v>
      </c>
      <c r="M3020" s="7">
        <v>15.620717000000001</v>
      </c>
      <c r="N3020" s="7">
        <v>7.41</v>
      </c>
      <c r="O3020" s="7">
        <v>7.1999919999999999</v>
      </c>
      <c r="P3020" s="7">
        <v>2.5199850000000001</v>
      </c>
      <c r="Q3020" s="7">
        <v>4.3499920000000003</v>
      </c>
      <c r="R3020" s="7">
        <v>3.0999880000000002</v>
      </c>
      <c r="S3020" s="7">
        <v>5.1999849999999999</v>
      </c>
      <c r="T3020" s="7"/>
    </row>
    <row r="3021" spans="1:20" x14ac:dyDescent="0.35">
      <c r="A3021" s="6" t="s">
        <v>185</v>
      </c>
      <c r="B3021" s="6" t="s">
        <v>208</v>
      </c>
      <c r="C3021" s="6" t="s">
        <v>752</v>
      </c>
      <c r="D3021" s="6" t="s">
        <v>709</v>
      </c>
      <c r="E3021" s="6" t="s">
        <v>522</v>
      </c>
      <c r="F3021" s="6" t="s">
        <v>537</v>
      </c>
      <c r="G3021" s="6" t="s">
        <v>538</v>
      </c>
      <c r="H3021" s="7">
        <v>8.1578040000000005</v>
      </c>
      <c r="I3021" s="7">
        <v>8.1578040000000005</v>
      </c>
      <c r="J3021" s="7">
        <v>8.1578040000000005</v>
      </c>
      <c r="K3021" s="7">
        <v>14.956286</v>
      </c>
      <c r="L3021" s="7">
        <v>7.9161640000000002</v>
      </c>
      <c r="M3021" s="7">
        <v>10.382204</v>
      </c>
      <c r="N3021" s="7">
        <v>5.1499819999999996</v>
      </c>
      <c r="O3021" s="7">
        <v>4.8199800000000002</v>
      </c>
      <c r="P3021" s="7">
        <v>2.1999749999999998</v>
      </c>
      <c r="Q3021" s="7">
        <v>0</v>
      </c>
      <c r="R3021" s="7">
        <v>0</v>
      </c>
      <c r="S3021" s="7">
        <v>0</v>
      </c>
      <c r="T3021" s="7"/>
    </row>
    <row r="3022" spans="1:20" x14ac:dyDescent="0.35">
      <c r="A3022" s="6" t="s">
        <v>185</v>
      </c>
      <c r="B3022" s="6" t="s">
        <v>208</v>
      </c>
      <c r="C3022" s="6" t="s">
        <v>752</v>
      </c>
      <c r="D3022" s="6" t="s">
        <v>709</v>
      </c>
      <c r="E3022" s="6" t="s">
        <v>522</v>
      </c>
      <c r="F3022" s="6" t="s">
        <v>539</v>
      </c>
      <c r="G3022" s="6" t="s">
        <v>540</v>
      </c>
      <c r="H3022" s="7">
        <v>14.276157</v>
      </c>
      <c r="I3022" s="7">
        <v>22.433961</v>
      </c>
      <c r="J3022" s="7">
        <v>20.39451</v>
      </c>
      <c r="K3022" s="7">
        <v>11.274943</v>
      </c>
      <c r="L3022" s="7">
        <v>21.368531999999998</v>
      </c>
      <c r="M3022" s="7">
        <v>18.477298000000001</v>
      </c>
      <c r="N3022" s="7">
        <v>10.169981999999999</v>
      </c>
      <c r="O3022" s="7">
        <v>9.3999839999999999</v>
      </c>
      <c r="P3022" s="7">
        <v>4.0799799999999999</v>
      </c>
      <c r="Q3022" s="7">
        <v>6.9999799999999999</v>
      </c>
      <c r="R3022" s="7">
        <v>4.9799879999999996</v>
      </c>
      <c r="S3022" s="7">
        <v>8.3599949999999996</v>
      </c>
      <c r="T3022" s="7"/>
    </row>
    <row r="3023" spans="1:20" x14ac:dyDescent="0.35">
      <c r="A3023" s="6" t="s">
        <v>185</v>
      </c>
      <c r="B3023" s="6" t="s">
        <v>208</v>
      </c>
      <c r="C3023" s="6" t="s">
        <v>752</v>
      </c>
      <c r="D3023" s="6" t="s">
        <v>709</v>
      </c>
      <c r="E3023" s="6" t="s">
        <v>522</v>
      </c>
      <c r="F3023" s="6" t="s">
        <v>541</v>
      </c>
      <c r="G3023" s="6" t="s">
        <v>542</v>
      </c>
      <c r="H3023" s="7">
        <v>4.4381820000000003</v>
      </c>
      <c r="I3023" s="7">
        <v>2.9587880000000002</v>
      </c>
      <c r="J3023" s="7">
        <v>4.4381820000000003</v>
      </c>
      <c r="K3023" s="7">
        <v>2.2914680000000001</v>
      </c>
      <c r="L3023" s="7">
        <v>5.4576130000000003</v>
      </c>
      <c r="M3023" s="7">
        <v>6.362692</v>
      </c>
      <c r="N3023" s="7">
        <v>5.2999919999999996</v>
      </c>
      <c r="O3023" s="7">
        <v>3.3099880000000002</v>
      </c>
      <c r="P3023" s="7">
        <v>5.7899900000000004</v>
      </c>
      <c r="Q3023" s="7">
        <v>5.8899900000000001</v>
      </c>
      <c r="R3023" s="7">
        <v>7.9799879999999996</v>
      </c>
      <c r="S3023" s="7">
        <v>11.819990000000001</v>
      </c>
      <c r="T3023" s="7"/>
    </row>
    <row r="3024" spans="1:20" x14ac:dyDescent="0.35">
      <c r="A3024" s="6" t="s">
        <v>185</v>
      </c>
      <c r="B3024" s="6" t="s">
        <v>208</v>
      </c>
      <c r="C3024" s="6" t="s">
        <v>752</v>
      </c>
      <c r="D3024" s="6" t="s">
        <v>709</v>
      </c>
      <c r="E3024" s="6" t="s">
        <v>522</v>
      </c>
      <c r="F3024" s="6" t="s">
        <v>543</v>
      </c>
      <c r="G3024" s="6" t="s">
        <v>544</v>
      </c>
      <c r="H3024" s="7">
        <v>29.446978000000001</v>
      </c>
      <c r="I3024" s="7">
        <v>46.847465</v>
      </c>
      <c r="J3024" s="7">
        <v>54.878458999999999</v>
      </c>
      <c r="K3024" s="7">
        <v>0</v>
      </c>
      <c r="L3024" s="6"/>
      <c r="M3024" s="6"/>
      <c r="N3024" s="7">
        <v>0</v>
      </c>
      <c r="O3024" s="7">
        <v>0</v>
      </c>
      <c r="P3024" s="7">
        <v>0</v>
      </c>
      <c r="Q3024" s="7">
        <v>0</v>
      </c>
      <c r="R3024" s="7">
        <v>0</v>
      </c>
      <c r="S3024" s="7">
        <v>0</v>
      </c>
      <c r="T3024" s="7"/>
    </row>
    <row r="3025" spans="1:20" x14ac:dyDescent="0.35">
      <c r="A3025" s="6" t="s">
        <v>185</v>
      </c>
      <c r="B3025" s="6" t="s">
        <v>208</v>
      </c>
      <c r="C3025" s="6" t="s">
        <v>752</v>
      </c>
      <c r="D3025" s="6" t="s">
        <v>709</v>
      </c>
      <c r="E3025" s="6" t="s">
        <v>522</v>
      </c>
      <c r="F3025" s="6" t="s">
        <v>545</v>
      </c>
      <c r="G3025" s="6" t="s">
        <v>546</v>
      </c>
      <c r="H3025" s="7">
        <v>36.139473000000002</v>
      </c>
      <c r="I3025" s="7">
        <v>38.816471</v>
      </c>
      <c r="J3025" s="7">
        <v>52.201461000000002</v>
      </c>
      <c r="K3025" s="7">
        <v>21.415984000000002</v>
      </c>
      <c r="L3025" s="6"/>
      <c r="M3025" s="6"/>
      <c r="N3025" s="7">
        <v>0</v>
      </c>
      <c r="O3025" s="7">
        <v>0</v>
      </c>
      <c r="P3025" s="7">
        <v>0</v>
      </c>
      <c r="Q3025" s="7">
        <v>0</v>
      </c>
      <c r="R3025" s="7">
        <v>0</v>
      </c>
      <c r="S3025" s="7">
        <v>0</v>
      </c>
      <c r="T3025" s="7"/>
    </row>
    <row r="3026" spans="1:20" x14ac:dyDescent="0.35">
      <c r="A3026" s="6" t="s">
        <v>185</v>
      </c>
      <c r="B3026" s="6" t="s">
        <v>208</v>
      </c>
      <c r="C3026" s="6" t="s">
        <v>752</v>
      </c>
      <c r="D3026" s="6" t="s">
        <v>709</v>
      </c>
      <c r="E3026" s="6" t="s">
        <v>522</v>
      </c>
      <c r="F3026" s="6" t="s">
        <v>547</v>
      </c>
      <c r="G3026" s="6" t="s">
        <v>548</v>
      </c>
      <c r="H3026" s="7">
        <v>30.785477</v>
      </c>
      <c r="I3026" s="7">
        <v>36.139473000000002</v>
      </c>
      <c r="J3026" s="7">
        <v>38.816471</v>
      </c>
      <c r="K3026" s="7">
        <v>36.566293999999999</v>
      </c>
      <c r="L3026" s="7">
        <v>39.753497000000003</v>
      </c>
      <c r="M3026" s="7">
        <v>28.95627</v>
      </c>
      <c r="N3026" s="7">
        <v>25.639996</v>
      </c>
      <c r="O3026" s="7">
        <v>18.909991999999999</v>
      </c>
      <c r="P3026" s="7">
        <v>18.909990000000001</v>
      </c>
      <c r="Q3026" s="7">
        <v>11.869992</v>
      </c>
      <c r="R3026" s="7">
        <v>9.5899900000000002</v>
      </c>
      <c r="S3026" s="7">
        <v>23.009985</v>
      </c>
      <c r="T3026" s="7"/>
    </row>
    <row r="3027" spans="1:20" x14ac:dyDescent="0.35">
      <c r="A3027" s="6" t="s">
        <v>185</v>
      </c>
      <c r="B3027" s="6" t="s">
        <v>208</v>
      </c>
      <c r="C3027" s="6" t="s">
        <v>752</v>
      </c>
      <c r="D3027" s="6" t="s">
        <v>709</v>
      </c>
      <c r="E3027" s="6" t="s">
        <v>522</v>
      </c>
      <c r="F3027" s="6" t="s">
        <v>549</v>
      </c>
      <c r="G3027" s="6" t="s">
        <v>550</v>
      </c>
      <c r="H3027" s="7">
        <v>36.139473000000002</v>
      </c>
      <c r="I3027" s="7">
        <v>52.201461000000002</v>
      </c>
      <c r="J3027" s="7">
        <v>53.539960000000001</v>
      </c>
      <c r="K3027" s="7">
        <v>52.416566000000003</v>
      </c>
      <c r="L3027" s="7">
        <v>56.119678</v>
      </c>
      <c r="M3027" s="7">
        <v>36.254195000000003</v>
      </c>
      <c r="N3027" s="7">
        <v>27.269995999999999</v>
      </c>
      <c r="O3027" s="7">
        <v>21.059988000000001</v>
      </c>
      <c r="P3027" s="7">
        <v>27.479990000000001</v>
      </c>
      <c r="Q3027" s="7">
        <v>17.229984000000002</v>
      </c>
      <c r="R3027" s="7">
        <v>13.919992000000001</v>
      </c>
      <c r="S3027" s="7">
        <v>33.439990000000002</v>
      </c>
      <c r="T3027" s="7"/>
    </row>
    <row r="3028" spans="1:20" x14ac:dyDescent="0.35">
      <c r="A3028" s="6" t="s">
        <v>185</v>
      </c>
      <c r="B3028" s="6" t="s">
        <v>208</v>
      </c>
      <c r="C3028" s="6" t="s">
        <v>752</v>
      </c>
      <c r="D3028" s="6" t="s">
        <v>709</v>
      </c>
      <c r="E3028" s="6" t="s">
        <v>522</v>
      </c>
      <c r="F3028" s="6" t="s">
        <v>551</v>
      </c>
      <c r="G3028" s="6" t="s">
        <v>552</v>
      </c>
      <c r="H3028" s="7">
        <v>45.508966000000001</v>
      </c>
      <c r="I3028" s="7">
        <v>58.893956000000003</v>
      </c>
      <c r="J3028" s="7">
        <v>61.570954</v>
      </c>
      <c r="K3028" s="7">
        <v>62.868284000000003</v>
      </c>
      <c r="L3028" s="7">
        <v>62.429811999999998</v>
      </c>
      <c r="M3028" s="7">
        <v>32.647241999999999</v>
      </c>
      <c r="N3028" s="7">
        <v>29.529990000000002</v>
      </c>
      <c r="O3028" s="7">
        <v>22.059988000000001</v>
      </c>
      <c r="P3028" s="7">
        <v>32.049990000000001</v>
      </c>
      <c r="Q3028" s="7">
        <v>20.119987999999999</v>
      </c>
      <c r="R3028" s="7">
        <v>16.259988</v>
      </c>
      <c r="S3028" s="7">
        <v>39.099989999999998</v>
      </c>
      <c r="T3028" s="7"/>
    </row>
    <row r="3029" spans="1:20" x14ac:dyDescent="0.35">
      <c r="A3029" s="6" t="s">
        <v>185</v>
      </c>
      <c r="B3029" s="6" t="s">
        <v>208</v>
      </c>
      <c r="C3029" s="6" t="s">
        <v>752</v>
      </c>
      <c r="D3029" s="6" t="s">
        <v>709</v>
      </c>
      <c r="E3029" s="6" t="s">
        <v>522</v>
      </c>
      <c r="F3029" s="6" t="s">
        <v>553</v>
      </c>
      <c r="G3029" s="6" t="s">
        <v>554</v>
      </c>
      <c r="H3029" s="7">
        <v>20.077484999999999</v>
      </c>
      <c r="I3029" s="7">
        <v>18.738986000000001</v>
      </c>
      <c r="J3029" s="7">
        <v>18.738986000000001</v>
      </c>
      <c r="K3029" s="7">
        <v>23.955621000000001</v>
      </c>
      <c r="L3029" s="7">
        <v>21.459014</v>
      </c>
      <c r="M3029" s="7">
        <v>17.822790000000001</v>
      </c>
      <c r="N3029" s="7">
        <v>18.349992</v>
      </c>
      <c r="O3029" s="7">
        <v>13.119987999999999</v>
      </c>
      <c r="P3029" s="7">
        <v>13.03999</v>
      </c>
      <c r="Q3029" s="7">
        <v>8.1899899999999999</v>
      </c>
      <c r="R3029" s="7">
        <v>6.6199839999999996</v>
      </c>
      <c r="S3029" s="7">
        <v>15.869985</v>
      </c>
      <c r="T3029" s="7"/>
    </row>
    <row r="3030" spans="1:20" x14ac:dyDescent="0.35">
      <c r="A3030" s="6" t="s">
        <v>185</v>
      </c>
      <c r="B3030" s="6" t="s">
        <v>208</v>
      </c>
      <c r="C3030" s="6" t="s">
        <v>752</v>
      </c>
      <c r="D3030" s="6" t="s">
        <v>709</v>
      </c>
      <c r="E3030" s="6" t="s">
        <v>522</v>
      </c>
      <c r="F3030" s="6" t="s">
        <v>555</v>
      </c>
      <c r="G3030" s="6" t="s">
        <v>556</v>
      </c>
      <c r="H3030" s="7">
        <v>36.139473000000002</v>
      </c>
      <c r="I3030" s="7">
        <v>56.216957999999998</v>
      </c>
      <c r="J3030" s="7">
        <v>73.617445000000004</v>
      </c>
      <c r="K3030" s="7">
        <v>71.091667999999999</v>
      </c>
      <c r="L3030" s="7">
        <v>60.428212000000002</v>
      </c>
      <c r="M3030" s="7">
        <v>39.917214999999999</v>
      </c>
      <c r="N3030" s="7">
        <v>40.380000000000003</v>
      </c>
      <c r="O3030" s="7">
        <v>27.409991999999999</v>
      </c>
      <c r="P3030" s="7">
        <v>34.699995000000001</v>
      </c>
      <c r="Q3030" s="7">
        <v>21.739988</v>
      </c>
      <c r="R3030" s="7">
        <v>17.569987999999999</v>
      </c>
      <c r="S3030" s="7">
        <v>42.219990000000003</v>
      </c>
      <c r="T3030" s="7"/>
    </row>
    <row r="3031" spans="1:20" x14ac:dyDescent="0.35">
      <c r="A3031" s="6" t="s">
        <v>185</v>
      </c>
      <c r="B3031" s="6" t="s">
        <v>208</v>
      </c>
      <c r="C3031" s="6" t="s">
        <v>752</v>
      </c>
      <c r="D3031" s="6" t="s">
        <v>709</v>
      </c>
      <c r="E3031" s="6" t="s">
        <v>522</v>
      </c>
      <c r="F3031" s="6" t="s">
        <v>557</v>
      </c>
      <c r="G3031" s="6" t="s">
        <v>558</v>
      </c>
      <c r="H3031" s="6"/>
      <c r="I3031" s="6"/>
      <c r="J3031" s="7">
        <v>10.707992000000001</v>
      </c>
      <c r="K3031" s="7">
        <v>13.528107</v>
      </c>
      <c r="L3031" s="7">
        <v>0</v>
      </c>
      <c r="M3031" s="7">
        <v>0</v>
      </c>
      <c r="N3031" s="7">
        <v>23.239996000000001</v>
      </c>
      <c r="O3031" s="7">
        <v>15.989992000000001</v>
      </c>
      <c r="P3031" s="7">
        <v>6.8699899999999996</v>
      </c>
      <c r="Q3031" s="7">
        <v>5.6799879999999998</v>
      </c>
      <c r="R3031" s="7">
        <v>7.0999920000000003</v>
      </c>
      <c r="S3031" s="7">
        <v>11.249995</v>
      </c>
      <c r="T3031" s="7"/>
    </row>
    <row r="3032" spans="1:20" x14ac:dyDescent="0.35">
      <c r="A3032" s="6" t="s">
        <v>185</v>
      </c>
      <c r="B3032" s="6" t="s">
        <v>208</v>
      </c>
      <c r="C3032" s="6" t="s">
        <v>752</v>
      </c>
      <c r="D3032" s="6" t="s">
        <v>709</v>
      </c>
      <c r="E3032" s="6" t="s">
        <v>522</v>
      </c>
      <c r="F3032" s="6" t="s">
        <v>559</v>
      </c>
      <c r="G3032" s="6" t="s">
        <v>560</v>
      </c>
      <c r="H3032" s="6"/>
      <c r="I3032" s="7">
        <v>1.4793940000000001</v>
      </c>
      <c r="J3032" s="7">
        <v>1.4793940000000001</v>
      </c>
      <c r="K3032" s="7">
        <v>0.90347299999999997</v>
      </c>
      <c r="L3032" s="7">
        <v>0.78181599999999996</v>
      </c>
      <c r="M3032" s="7">
        <v>1.203611</v>
      </c>
      <c r="N3032" s="7">
        <v>1.02999</v>
      </c>
      <c r="O3032" s="7">
        <v>0.72999199999999997</v>
      </c>
      <c r="P3032" s="7">
        <v>0.37998999999999999</v>
      </c>
      <c r="Q3032" s="7">
        <v>0.47999199999999997</v>
      </c>
      <c r="R3032" s="7">
        <v>0.56998800000000005</v>
      </c>
      <c r="S3032" s="7">
        <v>0.74999000000000005</v>
      </c>
      <c r="T3032" s="7"/>
    </row>
    <row r="3033" spans="1:20" x14ac:dyDescent="0.35">
      <c r="A3033" s="6" t="s">
        <v>185</v>
      </c>
      <c r="B3033" s="6" t="s">
        <v>208</v>
      </c>
      <c r="C3033" s="6" t="s">
        <v>752</v>
      </c>
      <c r="D3033" s="6" t="s">
        <v>709</v>
      </c>
      <c r="E3033" s="6" t="s">
        <v>522</v>
      </c>
      <c r="F3033" s="6" t="s">
        <v>561</v>
      </c>
      <c r="G3033" s="6" t="s">
        <v>562</v>
      </c>
      <c r="H3033" s="7">
        <v>18.738986000000001</v>
      </c>
      <c r="I3033" s="7">
        <v>18.738986000000001</v>
      </c>
      <c r="J3033" s="7">
        <v>22.754483</v>
      </c>
      <c r="K3033" s="7">
        <v>6.6351269999999998</v>
      </c>
      <c r="L3033" s="7">
        <v>26.729489000000001</v>
      </c>
      <c r="M3033" s="7">
        <v>17.455210999999998</v>
      </c>
      <c r="N3033" s="7">
        <v>17.279992</v>
      </c>
      <c r="O3033" s="7">
        <v>12.629996</v>
      </c>
      <c r="P3033" s="7">
        <v>37.270000000000003</v>
      </c>
      <c r="Q3033" s="7">
        <v>24.989993999999999</v>
      </c>
      <c r="R3033" s="7">
        <v>19.85999</v>
      </c>
      <c r="S3033" s="7">
        <v>30.709990000000001</v>
      </c>
      <c r="T3033" s="7"/>
    </row>
    <row r="3034" spans="1:20" x14ac:dyDescent="0.35">
      <c r="A3034" s="6" t="s">
        <v>185</v>
      </c>
      <c r="B3034" s="6" t="s">
        <v>208</v>
      </c>
      <c r="C3034" s="6" t="s">
        <v>752</v>
      </c>
      <c r="D3034" s="6" t="s">
        <v>709</v>
      </c>
      <c r="E3034" s="6" t="s">
        <v>522</v>
      </c>
      <c r="F3034" s="6" t="s">
        <v>668</v>
      </c>
      <c r="G3034" s="6" t="s">
        <v>669</v>
      </c>
      <c r="H3034" s="7">
        <v>6.1183529999999999</v>
      </c>
      <c r="I3034" s="7">
        <v>10.197255</v>
      </c>
      <c r="J3034" s="7">
        <v>6.1183529999999999</v>
      </c>
      <c r="K3034" s="7">
        <v>0</v>
      </c>
      <c r="L3034" s="6"/>
      <c r="M3034" s="6"/>
      <c r="N3034" s="7">
        <v>0</v>
      </c>
      <c r="O3034" s="7">
        <v>0</v>
      </c>
      <c r="P3034" s="7">
        <v>0</v>
      </c>
      <c r="Q3034" s="7">
        <v>0</v>
      </c>
      <c r="R3034" s="7">
        <v>0</v>
      </c>
      <c r="S3034" s="7">
        <v>0</v>
      </c>
      <c r="T3034" s="7"/>
    </row>
    <row r="3035" spans="1:20" x14ac:dyDescent="0.35">
      <c r="A3035" s="6" t="s">
        <v>185</v>
      </c>
      <c r="B3035" s="6" t="s">
        <v>208</v>
      </c>
      <c r="C3035" s="6" t="s">
        <v>752</v>
      </c>
      <c r="D3035" s="6" t="s">
        <v>709</v>
      </c>
      <c r="E3035" s="6" t="s">
        <v>522</v>
      </c>
      <c r="F3035" s="6" t="s">
        <v>727</v>
      </c>
      <c r="G3035" s="6" t="s">
        <v>728</v>
      </c>
      <c r="H3035" s="6"/>
      <c r="I3035" s="6"/>
      <c r="J3035" s="7">
        <v>8.1718919999999997</v>
      </c>
      <c r="K3035" s="7">
        <v>0</v>
      </c>
      <c r="L3035" s="6"/>
      <c r="M3035" s="6"/>
      <c r="N3035" s="6"/>
      <c r="O3035" s="6"/>
      <c r="P3035" s="6"/>
      <c r="Q3035" s="6"/>
      <c r="R3035" s="6"/>
      <c r="S3035" s="6"/>
      <c r="T3035" s="7"/>
    </row>
    <row r="3036" spans="1:20" x14ac:dyDescent="0.35">
      <c r="A3036" s="6" t="s">
        <v>185</v>
      </c>
      <c r="B3036" s="6" t="s">
        <v>208</v>
      </c>
      <c r="C3036" s="6" t="s">
        <v>752</v>
      </c>
      <c r="D3036" s="6" t="s">
        <v>709</v>
      </c>
      <c r="E3036" s="6" t="s">
        <v>522</v>
      </c>
      <c r="F3036" s="6" t="s">
        <v>729</v>
      </c>
      <c r="G3036" s="6" t="s">
        <v>730</v>
      </c>
      <c r="H3036" s="6"/>
      <c r="I3036" s="6"/>
      <c r="J3036" s="7">
        <v>6.1289189999999998</v>
      </c>
      <c r="K3036" s="7">
        <v>0</v>
      </c>
      <c r="L3036" s="6"/>
      <c r="M3036" s="6"/>
      <c r="N3036" s="6"/>
      <c r="O3036" s="6"/>
      <c r="P3036" s="6"/>
      <c r="Q3036" s="6"/>
      <c r="R3036" s="6"/>
      <c r="S3036" s="6"/>
      <c r="T3036" s="7"/>
    </row>
    <row r="3037" spans="1:20" x14ac:dyDescent="0.35">
      <c r="A3037" s="6" t="s">
        <v>185</v>
      </c>
      <c r="B3037" s="6" t="s">
        <v>208</v>
      </c>
      <c r="C3037" s="6" t="s">
        <v>752</v>
      </c>
      <c r="D3037" s="6" t="s">
        <v>709</v>
      </c>
      <c r="E3037" s="6" t="s">
        <v>522</v>
      </c>
      <c r="F3037" s="6" t="s">
        <v>731</v>
      </c>
      <c r="G3037" s="6" t="s">
        <v>732</v>
      </c>
      <c r="H3037" s="6"/>
      <c r="I3037" s="6"/>
      <c r="J3037" s="7">
        <v>4.0859459999999999</v>
      </c>
      <c r="K3037" s="7">
        <v>0</v>
      </c>
      <c r="L3037" s="6"/>
      <c r="M3037" s="6"/>
      <c r="N3037" s="6"/>
      <c r="O3037" s="6"/>
      <c r="P3037" s="6"/>
      <c r="Q3037" s="6"/>
      <c r="R3037" s="6"/>
      <c r="S3037" s="6"/>
      <c r="T3037" s="7"/>
    </row>
    <row r="3038" spans="1:20" x14ac:dyDescent="0.35">
      <c r="A3038" s="6" t="s">
        <v>185</v>
      </c>
      <c r="B3038" s="6" t="s">
        <v>208</v>
      </c>
      <c r="C3038" s="6" t="s">
        <v>752</v>
      </c>
      <c r="D3038" s="6" t="s">
        <v>709</v>
      </c>
      <c r="E3038" s="6" t="s">
        <v>522</v>
      </c>
      <c r="F3038" s="6" t="s">
        <v>733</v>
      </c>
      <c r="G3038" s="6" t="s">
        <v>734</v>
      </c>
      <c r="H3038" s="6"/>
      <c r="I3038" s="6"/>
      <c r="J3038" s="7">
        <v>16.343783999999999</v>
      </c>
      <c r="K3038" s="7">
        <v>0</v>
      </c>
      <c r="L3038" s="6"/>
      <c r="M3038" s="6"/>
      <c r="N3038" s="6"/>
      <c r="O3038" s="6"/>
      <c r="P3038" s="6"/>
      <c r="Q3038" s="6"/>
      <c r="R3038" s="6"/>
      <c r="S3038" s="6"/>
      <c r="T3038" s="7"/>
    </row>
    <row r="3039" spans="1:20" x14ac:dyDescent="0.35">
      <c r="A3039" s="6" t="s">
        <v>185</v>
      </c>
      <c r="B3039" s="6" t="s">
        <v>208</v>
      </c>
      <c r="C3039" s="6" t="s">
        <v>752</v>
      </c>
      <c r="D3039" s="6" t="s">
        <v>709</v>
      </c>
      <c r="E3039" s="6" t="s">
        <v>522</v>
      </c>
      <c r="F3039" s="6" t="s">
        <v>563</v>
      </c>
      <c r="G3039" s="6" t="s">
        <v>564</v>
      </c>
      <c r="H3039" s="6"/>
      <c r="I3039" s="6"/>
      <c r="J3039" s="6"/>
      <c r="K3039" s="7">
        <v>0</v>
      </c>
      <c r="L3039" s="7">
        <v>0</v>
      </c>
      <c r="M3039" s="7">
        <v>0</v>
      </c>
      <c r="N3039" s="7">
        <v>4.6199919999999999</v>
      </c>
      <c r="O3039" s="7">
        <v>3.219992</v>
      </c>
      <c r="P3039" s="7">
        <v>0.80999500000000002</v>
      </c>
      <c r="Q3039" s="7">
        <v>0.41999199999999998</v>
      </c>
      <c r="R3039" s="7">
        <v>1.609996</v>
      </c>
      <c r="S3039" s="7">
        <v>0.92998999999999998</v>
      </c>
      <c r="T3039" s="7"/>
    </row>
    <row r="3040" spans="1:20" x14ac:dyDescent="0.35">
      <c r="A3040" s="6" t="s">
        <v>185</v>
      </c>
      <c r="B3040" s="6" t="s">
        <v>208</v>
      </c>
      <c r="C3040" s="6" t="s">
        <v>752</v>
      </c>
      <c r="D3040" s="6" t="s">
        <v>709</v>
      </c>
      <c r="E3040" s="6" t="s">
        <v>522</v>
      </c>
      <c r="F3040" s="6" t="s">
        <v>565</v>
      </c>
      <c r="G3040" s="6" t="s">
        <v>566</v>
      </c>
      <c r="H3040" s="6"/>
      <c r="I3040" s="6"/>
      <c r="J3040" s="6"/>
      <c r="K3040" s="7">
        <v>0</v>
      </c>
      <c r="L3040" s="7">
        <v>0</v>
      </c>
      <c r="M3040" s="7">
        <v>0</v>
      </c>
      <c r="N3040" s="7">
        <v>4.7199960000000001</v>
      </c>
      <c r="O3040" s="7">
        <v>4.3199920000000001</v>
      </c>
      <c r="P3040" s="7">
        <v>2.839995</v>
      </c>
      <c r="Q3040" s="7">
        <v>1.3399920000000001</v>
      </c>
      <c r="R3040" s="7">
        <v>2.4199920000000001</v>
      </c>
      <c r="S3040" s="7">
        <v>4.5099900000000002</v>
      </c>
      <c r="T3040" s="7"/>
    </row>
    <row r="3041" spans="1:20" x14ac:dyDescent="0.35">
      <c r="A3041" s="6" t="s">
        <v>185</v>
      </c>
      <c r="B3041" s="6" t="s">
        <v>208</v>
      </c>
      <c r="C3041" s="6" t="s">
        <v>752</v>
      </c>
      <c r="D3041" s="6" t="s">
        <v>709</v>
      </c>
      <c r="E3041" s="6" t="s">
        <v>522</v>
      </c>
      <c r="F3041" s="6" t="s">
        <v>567</v>
      </c>
      <c r="G3041" s="6" t="s">
        <v>568</v>
      </c>
      <c r="H3041" s="6"/>
      <c r="I3041" s="6"/>
      <c r="J3041" s="6"/>
      <c r="K3041" s="7">
        <v>12.473939</v>
      </c>
      <c r="L3041" s="7">
        <v>0</v>
      </c>
      <c r="M3041" s="7">
        <v>0</v>
      </c>
      <c r="N3041" s="7">
        <v>10.530002</v>
      </c>
      <c r="O3041" s="7">
        <v>8.8499920000000003</v>
      </c>
      <c r="P3041" s="7">
        <v>6.4499849999999999</v>
      </c>
      <c r="Q3041" s="7">
        <v>2.1099899999999998</v>
      </c>
      <c r="R3041" s="7">
        <v>2.9899879999999999</v>
      </c>
      <c r="S3041" s="7">
        <v>4.9099849999999998</v>
      </c>
      <c r="T3041" s="7"/>
    </row>
    <row r="3042" spans="1:20" x14ac:dyDescent="0.35">
      <c r="A3042" s="6" t="s">
        <v>185</v>
      </c>
      <c r="B3042" s="6" t="s">
        <v>208</v>
      </c>
      <c r="C3042" s="6" t="s">
        <v>752</v>
      </c>
      <c r="D3042" s="6" t="s">
        <v>709</v>
      </c>
      <c r="E3042" s="6" t="s">
        <v>522</v>
      </c>
      <c r="F3042" s="6" t="s">
        <v>569</v>
      </c>
      <c r="G3042" s="6" t="s">
        <v>570</v>
      </c>
      <c r="H3042" s="6"/>
      <c r="I3042" s="6"/>
      <c r="J3042" s="6"/>
      <c r="K3042" s="7">
        <v>7.7631779999999999</v>
      </c>
      <c r="L3042" s="7">
        <v>0</v>
      </c>
      <c r="M3042" s="7">
        <v>0</v>
      </c>
      <c r="N3042" s="7">
        <v>16.889994000000002</v>
      </c>
      <c r="O3042" s="7">
        <v>11.429994000000001</v>
      </c>
      <c r="P3042" s="7">
        <v>6.7399849999999999</v>
      </c>
      <c r="Q3042" s="7">
        <v>4.4099919999999999</v>
      </c>
      <c r="R3042" s="7">
        <v>6.6599880000000002</v>
      </c>
      <c r="S3042" s="7">
        <v>8.9499849999999999</v>
      </c>
      <c r="T3042" s="7"/>
    </row>
    <row r="3043" spans="1:20" x14ac:dyDescent="0.35">
      <c r="A3043" s="6" t="s">
        <v>185</v>
      </c>
      <c r="B3043" s="6" t="s">
        <v>208</v>
      </c>
      <c r="C3043" s="6" t="s">
        <v>752</v>
      </c>
      <c r="D3043" s="6" t="s">
        <v>709</v>
      </c>
      <c r="E3043" s="6" t="s">
        <v>522</v>
      </c>
      <c r="F3043" s="6" t="s">
        <v>571</v>
      </c>
      <c r="G3043" s="6" t="s">
        <v>572</v>
      </c>
      <c r="H3043" s="6"/>
      <c r="I3043" s="6"/>
      <c r="J3043" s="6"/>
      <c r="K3043" s="7">
        <v>33.440652999999998</v>
      </c>
      <c r="L3043" s="7">
        <v>0</v>
      </c>
      <c r="M3043" s="7">
        <v>0</v>
      </c>
      <c r="N3043" s="7">
        <v>26.229991999999999</v>
      </c>
      <c r="O3043" s="7">
        <v>17.739996000000001</v>
      </c>
      <c r="P3043" s="7">
        <v>10.459989999999999</v>
      </c>
      <c r="Q3043" s="7">
        <v>6.86</v>
      </c>
      <c r="R3043" s="7">
        <v>10.339992000000001</v>
      </c>
      <c r="S3043" s="7">
        <v>13.899995000000001</v>
      </c>
      <c r="T3043" s="7"/>
    </row>
    <row r="3044" spans="1:20" x14ac:dyDescent="0.35">
      <c r="A3044" s="6" t="s">
        <v>185</v>
      </c>
      <c r="B3044" s="6" t="s">
        <v>208</v>
      </c>
      <c r="C3044" s="6" t="s">
        <v>752</v>
      </c>
      <c r="D3044" s="6" t="s">
        <v>709</v>
      </c>
      <c r="E3044" s="6" t="s">
        <v>522</v>
      </c>
      <c r="F3044" s="6" t="s">
        <v>573</v>
      </c>
      <c r="G3044" s="6" t="s">
        <v>574</v>
      </c>
      <c r="H3044" s="6"/>
      <c r="I3044" s="6"/>
      <c r="J3044" s="7">
        <v>1.3384990000000001</v>
      </c>
      <c r="K3044" s="7">
        <v>14.330465</v>
      </c>
      <c r="L3044" s="7">
        <v>0</v>
      </c>
      <c r="M3044" s="7">
        <v>0</v>
      </c>
      <c r="N3044" s="7">
        <v>29.029992</v>
      </c>
      <c r="O3044" s="7">
        <v>21.719995999999998</v>
      </c>
      <c r="P3044" s="7">
        <v>5.4599900000000003</v>
      </c>
      <c r="Q3044" s="7">
        <v>4.5899919999999996</v>
      </c>
      <c r="R3044" s="7">
        <v>2.7299920000000002</v>
      </c>
      <c r="S3044" s="7">
        <v>3.8599899999999998</v>
      </c>
      <c r="T3044" s="7"/>
    </row>
    <row r="3045" spans="1:20" x14ac:dyDescent="0.35">
      <c r="A3045" s="6" t="s">
        <v>185</v>
      </c>
      <c r="B3045" s="6" t="s">
        <v>208</v>
      </c>
      <c r="C3045" s="6" t="s">
        <v>752</v>
      </c>
      <c r="D3045" s="6" t="s">
        <v>709</v>
      </c>
      <c r="E3045" s="6" t="s">
        <v>575</v>
      </c>
      <c r="F3045" s="6" t="s">
        <v>576</v>
      </c>
      <c r="G3045" s="6" t="s">
        <v>577</v>
      </c>
      <c r="H3045" s="6"/>
      <c r="I3045" s="7">
        <v>1.05671</v>
      </c>
      <c r="J3045" s="7">
        <v>1.05671</v>
      </c>
      <c r="K3045" s="7">
        <v>1.922993</v>
      </c>
      <c r="L3045" s="7">
        <v>1.447308</v>
      </c>
      <c r="M3045" s="7">
        <v>24.054856000000001</v>
      </c>
      <c r="N3045" s="7">
        <v>24.983763</v>
      </c>
      <c r="O3045" s="7">
        <v>28.716888999999998</v>
      </c>
      <c r="P3045" s="7">
        <v>23.643232000000001</v>
      </c>
      <c r="Q3045" s="7">
        <v>21.813524999999998</v>
      </c>
      <c r="R3045" s="7">
        <v>17.830043</v>
      </c>
      <c r="S3045" s="7">
        <v>24.947562000000001</v>
      </c>
      <c r="T3045" s="7"/>
    </row>
    <row r="3046" spans="1:20" x14ac:dyDescent="0.35">
      <c r="A3046" s="6" t="s">
        <v>185</v>
      </c>
      <c r="B3046" s="6" t="s">
        <v>208</v>
      </c>
      <c r="C3046" s="6" t="s">
        <v>752</v>
      </c>
      <c r="D3046" s="6" t="s">
        <v>709</v>
      </c>
      <c r="E3046" s="6" t="s">
        <v>578</v>
      </c>
      <c r="F3046" s="6" t="s">
        <v>579</v>
      </c>
      <c r="G3046" s="6" t="s">
        <v>580</v>
      </c>
      <c r="H3046" s="6"/>
      <c r="I3046" s="7">
        <v>2.1134200000000001</v>
      </c>
      <c r="J3046" s="6"/>
      <c r="K3046" s="7">
        <v>0</v>
      </c>
      <c r="L3046" s="7">
        <v>1.1608480000000001</v>
      </c>
      <c r="M3046" s="7">
        <v>6.1349799999999997</v>
      </c>
      <c r="N3046" s="7">
        <v>5.4499880000000003</v>
      </c>
      <c r="O3046" s="7">
        <v>6.7199879999999999</v>
      </c>
      <c r="P3046" s="7">
        <v>5.1999849999999999</v>
      </c>
      <c r="Q3046" s="7">
        <v>1.89998</v>
      </c>
      <c r="R3046" s="7">
        <v>1.43998</v>
      </c>
      <c r="S3046" s="7">
        <v>4.0799849999999998</v>
      </c>
      <c r="T3046" s="7"/>
    </row>
    <row r="3047" spans="1:20" x14ac:dyDescent="0.35">
      <c r="A3047" s="6" t="s">
        <v>185</v>
      </c>
      <c r="B3047" s="6" t="s">
        <v>208</v>
      </c>
      <c r="C3047" s="6" t="s">
        <v>752</v>
      </c>
      <c r="D3047" s="6" t="s">
        <v>709</v>
      </c>
      <c r="E3047" s="6" t="s">
        <v>578</v>
      </c>
      <c r="F3047" s="6" t="s">
        <v>581</v>
      </c>
      <c r="G3047" s="6" t="s">
        <v>582</v>
      </c>
      <c r="H3047" s="7">
        <v>6.3402599999999998</v>
      </c>
      <c r="I3047" s="7">
        <v>2.1134200000000001</v>
      </c>
      <c r="J3047" s="6"/>
      <c r="K3047" s="7">
        <v>0</v>
      </c>
      <c r="L3047" s="7">
        <v>4.6094080000000002</v>
      </c>
      <c r="M3047" s="7">
        <v>25.978960000000001</v>
      </c>
      <c r="N3047" s="7">
        <v>16.419975999999998</v>
      </c>
      <c r="O3047" s="7">
        <v>20.249980000000001</v>
      </c>
      <c r="P3047" s="7">
        <v>15.669980000000001</v>
      </c>
      <c r="Q3047" s="7">
        <v>7.86998</v>
      </c>
      <c r="R3047" s="7">
        <v>5.94998</v>
      </c>
      <c r="S3047" s="7">
        <v>16.839980000000001</v>
      </c>
      <c r="T3047" s="7"/>
    </row>
    <row r="3048" spans="1:20" x14ac:dyDescent="0.35">
      <c r="A3048" s="6" t="s">
        <v>185</v>
      </c>
      <c r="B3048" s="6" t="s">
        <v>208</v>
      </c>
      <c r="C3048" s="6" t="s">
        <v>752</v>
      </c>
      <c r="D3048" s="6" t="s">
        <v>709</v>
      </c>
      <c r="E3048" s="6" t="s">
        <v>578</v>
      </c>
      <c r="F3048" s="6" t="s">
        <v>583</v>
      </c>
      <c r="G3048" s="6" t="s">
        <v>584</v>
      </c>
      <c r="H3048" s="7">
        <v>0.422684</v>
      </c>
      <c r="I3048" s="6"/>
      <c r="J3048" s="6"/>
      <c r="K3048" s="7">
        <v>0</v>
      </c>
      <c r="L3048" s="7">
        <v>7.2223999999999997E-2</v>
      </c>
      <c r="M3048" s="7">
        <v>0.306473</v>
      </c>
      <c r="N3048" s="7">
        <v>0.30999199999999999</v>
      </c>
      <c r="O3048" s="7">
        <v>0.27999200000000002</v>
      </c>
      <c r="P3048" s="7">
        <v>0.32999000000000001</v>
      </c>
      <c r="Q3048" s="7">
        <v>0.14999599999999999</v>
      </c>
      <c r="R3048" s="7">
        <v>0.14999599999999999</v>
      </c>
      <c r="S3048" s="7">
        <v>0.29998999999999998</v>
      </c>
      <c r="T3048" s="7"/>
    </row>
    <row r="3049" spans="1:20" x14ac:dyDescent="0.35">
      <c r="A3049" s="6" t="s">
        <v>185</v>
      </c>
      <c r="B3049" s="6" t="s">
        <v>208</v>
      </c>
      <c r="C3049" s="6" t="s">
        <v>752</v>
      </c>
      <c r="D3049" s="6" t="s">
        <v>709</v>
      </c>
      <c r="E3049" s="6" t="s">
        <v>578</v>
      </c>
      <c r="F3049" s="6" t="s">
        <v>585</v>
      </c>
      <c r="G3049" s="6" t="s">
        <v>586</v>
      </c>
      <c r="H3049" s="7">
        <v>0.422684</v>
      </c>
      <c r="I3049" s="7">
        <v>0.422684</v>
      </c>
      <c r="J3049" s="7">
        <v>0.422684</v>
      </c>
      <c r="K3049" s="7">
        <v>0</v>
      </c>
      <c r="L3049" s="7">
        <v>0.14647099999999999</v>
      </c>
      <c r="M3049" s="7">
        <v>0.38613999999999998</v>
      </c>
      <c r="N3049" s="7">
        <v>0.52999600000000002</v>
      </c>
      <c r="O3049" s="7">
        <v>0.46999200000000002</v>
      </c>
      <c r="P3049" s="7">
        <v>0.54998999999999998</v>
      </c>
      <c r="Q3049" s="7">
        <v>0.28999200000000003</v>
      </c>
      <c r="R3049" s="7">
        <v>0.27999200000000002</v>
      </c>
      <c r="S3049" s="7">
        <v>0.54999500000000001</v>
      </c>
      <c r="T3049" s="7"/>
    </row>
    <row r="3050" spans="1:20" x14ac:dyDescent="0.35">
      <c r="A3050" s="6" t="s">
        <v>185</v>
      </c>
      <c r="B3050" s="6" t="s">
        <v>208</v>
      </c>
      <c r="C3050" s="6" t="s">
        <v>752</v>
      </c>
      <c r="D3050" s="6" t="s">
        <v>709</v>
      </c>
      <c r="E3050" s="6" t="s">
        <v>578</v>
      </c>
      <c r="F3050" s="6" t="s">
        <v>587</v>
      </c>
      <c r="G3050" s="6" t="s">
        <v>588</v>
      </c>
      <c r="H3050" s="7">
        <v>0.422684</v>
      </c>
      <c r="I3050" s="7">
        <v>0.422684</v>
      </c>
      <c r="J3050" s="6"/>
      <c r="K3050" s="7">
        <v>0</v>
      </c>
      <c r="L3050" s="7">
        <v>0.14363999999999999</v>
      </c>
      <c r="M3050" s="7">
        <v>0.52093400000000001</v>
      </c>
      <c r="N3050" s="7">
        <v>0.57999199999999995</v>
      </c>
      <c r="O3050" s="7">
        <v>0.509992</v>
      </c>
      <c r="P3050" s="7">
        <v>0.59998499999999999</v>
      </c>
      <c r="Q3050" s="7">
        <v>0.319992</v>
      </c>
      <c r="R3050" s="7">
        <v>0.30998799999999999</v>
      </c>
      <c r="S3050" s="7">
        <v>0.60999000000000003</v>
      </c>
      <c r="T3050" s="7"/>
    </row>
    <row r="3051" spans="1:20" x14ac:dyDescent="0.35">
      <c r="A3051" s="6" t="s">
        <v>185</v>
      </c>
      <c r="B3051" s="6" t="s">
        <v>208</v>
      </c>
      <c r="C3051" s="6" t="s">
        <v>752</v>
      </c>
      <c r="D3051" s="6" t="s">
        <v>709</v>
      </c>
      <c r="E3051" s="6" t="s">
        <v>578</v>
      </c>
      <c r="F3051" s="6" t="s">
        <v>589</v>
      </c>
      <c r="G3051" s="6" t="s">
        <v>590</v>
      </c>
      <c r="H3051" s="6"/>
      <c r="I3051" s="6"/>
      <c r="J3051" s="6"/>
      <c r="K3051" s="7">
        <v>0</v>
      </c>
      <c r="L3051" s="7">
        <v>0</v>
      </c>
      <c r="M3051" s="7">
        <v>0</v>
      </c>
      <c r="N3051" s="7">
        <v>0.449988</v>
      </c>
      <c r="O3051" s="7">
        <v>0.39998800000000001</v>
      </c>
      <c r="P3051" s="7">
        <v>0.46998499999999999</v>
      </c>
      <c r="Q3051" s="7">
        <v>0.24999199999999999</v>
      </c>
      <c r="R3051" s="7">
        <v>0.23998800000000001</v>
      </c>
      <c r="S3051" s="7">
        <v>0.48998999999999998</v>
      </c>
      <c r="T3051" s="7"/>
    </row>
    <row r="3052" spans="1:20" x14ac:dyDescent="0.35">
      <c r="A3052" s="6" t="s">
        <v>185</v>
      </c>
      <c r="B3052" s="6" t="s">
        <v>208</v>
      </c>
      <c r="C3052" s="6" t="s">
        <v>752</v>
      </c>
      <c r="D3052" s="6" t="s">
        <v>709</v>
      </c>
      <c r="E3052" s="6" t="s">
        <v>578</v>
      </c>
      <c r="F3052" s="6" t="s">
        <v>591</v>
      </c>
      <c r="G3052" s="6" t="s">
        <v>592</v>
      </c>
      <c r="H3052" s="6"/>
      <c r="I3052" s="6"/>
      <c r="J3052" s="7">
        <v>0.422684</v>
      </c>
      <c r="K3052" s="7">
        <v>0</v>
      </c>
      <c r="L3052" s="7">
        <v>0</v>
      </c>
      <c r="M3052" s="7">
        <v>0</v>
      </c>
      <c r="N3052" s="7">
        <v>0.129992</v>
      </c>
      <c r="O3052" s="7">
        <v>0.119988</v>
      </c>
      <c r="P3052" s="7">
        <v>0.139985</v>
      </c>
      <c r="Q3052" s="7">
        <v>0.119988</v>
      </c>
      <c r="R3052" s="7">
        <v>0.10999</v>
      </c>
      <c r="S3052" s="7">
        <v>0.239985</v>
      </c>
      <c r="T3052" s="7"/>
    </row>
    <row r="3053" spans="1:20" x14ac:dyDescent="0.35">
      <c r="A3053" s="6" t="s">
        <v>185</v>
      </c>
      <c r="B3053" s="6" t="s">
        <v>208</v>
      </c>
      <c r="C3053" s="6" t="s">
        <v>752</v>
      </c>
      <c r="D3053" s="6" t="s">
        <v>709</v>
      </c>
      <c r="E3053" s="6" t="s">
        <v>578</v>
      </c>
      <c r="F3053" s="6" t="s">
        <v>593</v>
      </c>
      <c r="G3053" s="6" t="s">
        <v>594</v>
      </c>
      <c r="H3053" s="7">
        <v>0.422684</v>
      </c>
      <c r="I3053" s="6"/>
      <c r="J3053" s="6"/>
      <c r="K3053" s="7">
        <v>0</v>
      </c>
      <c r="L3053" s="7">
        <v>7.4047000000000002E-2</v>
      </c>
      <c r="M3053" s="7">
        <v>0.17672499999999999</v>
      </c>
      <c r="N3053" s="7">
        <v>0.129996</v>
      </c>
      <c r="O3053" s="7">
        <v>0.119992</v>
      </c>
      <c r="P3053" s="7">
        <v>0.13999</v>
      </c>
      <c r="Q3053" s="7">
        <v>8.9992000000000003E-2</v>
      </c>
      <c r="R3053" s="7">
        <v>8.9992000000000003E-2</v>
      </c>
      <c r="S3053" s="7">
        <v>0.17999000000000001</v>
      </c>
      <c r="T3053" s="7"/>
    </row>
    <row r="3054" spans="1:20" x14ac:dyDescent="0.35">
      <c r="A3054" s="6" t="s">
        <v>185</v>
      </c>
      <c r="B3054" s="6" t="s">
        <v>208</v>
      </c>
      <c r="C3054" s="6" t="s">
        <v>752</v>
      </c>
      <c r="D3054" s="6" t="s">
        <v>709</v>
      </c>
      <c r="E3054" s="6" t="s">
        <v>578</v>
      </c>
      <c r="F3054" s="6" t="s">
        <v>595</v>
      </c>
      <c r="G3054" s="6" t="s">
        <v>596</v>
      </c>
      <c r="H3054" s="6"/>
      <c r="I3054" s="6"/>
      <c r="J3054" s="6"/>
      <c r="K3054" s="7">
        <v>0</v>
      </c>
      <c r="L3054" s="7">
        <v>0</v>
      </c>
      <c r="M3054" s="7">
        <v>0</v>
      </c>
      <c r="N3054" s="7">
        <v>0.61999199999999999</v>
      </c>
      <c r="O3054" s="7">
        <v>0.43998999999999999</v>
      </c>
      <c r="P3054" s="7">
        <v>0.48998999999999998</v>
      </c>
      <c r="Q3054" s="7">
        <v>0.189994</v>
      </c>
      <c r="R3054" s="7">
        <v>0.94999599999999995</v>
      </c>
      <c r="S3054" s="7">
        <v>2.1999900000000001</v>
      </c>
      <c r="T3054" s="7"/>
    </row>
    <row r="3055" spans="1:20" x14ac:dyDescent="0.35">
      <c r="A3055" s="6" t="s">
        <v>185</v>
      </c>
      <c r="B3055" s="6" t="s">
        <v>208</v>
      </c>
      <c r="C3055" s="6" t="s">
        <v>752</v>
      </c>
      <c r="D3055" s="6" t="s">
        <v>709</v>
      </c>
      <c r="E3055" s="6" t="s">
        <v>578</v>
      </c>
      <c r="F3055" s="6" t="s">
        <v>597</v>
      </c>
      <c r="G3055" s="6" t="s">
        <v>598</v>
      </c>
      <c r="H3055" s="6"/>
      <c r="I3055" s="6"/>
      <c r="J3055" s="6"/>
      <c r="K3055" s="7">
        <v>0</v>
      </c>
      <c r="L3055" s="7">
        <v>0</v>
      </c>
      <c r="M3055" s="7">
        <v>0</v>
      </c>
      <c r="N3055" s="7">
        <v>0.66999200000000003</v>
      </c>
      <c r="O3055" s="7">
        <v>0.46999200000000002</v>
      </c>
      <c r="P3055" s="7">
        <v>0.52998999999999996</v>
      </c>
      <c r="Q3055" s="7">
        <v>0.159992</v>
      </c>
      <c r="R3055" s="7">
        <v>0.80999399999999999</v>
      </c>
      <c r="S3055" s="7">
        <v>1.8799950000000001</v>
      </c>
      <c r="T3055" s="7"/>
    </row>
    <row r="3056" spans="1:20" x14ac:dyDescent="0.35">
      <c r="A3056" s="6" t="s">
        <v>185</v>
      </c>
      <c r="B3056" s="6" t="s">
        <v>208</v>
      </c>
      <c r="C3056" s="6" t="s">
        <v>752</v>
      </c>
      <c r="D3056" s="6" t="s">
        <v>709</v>
      </c>
      <c r="E3056" s="6" t="s">
        <v>578</v>
      </c>
      <c r="F3056" s="6" t="s">
        <v>599</v>
      </c>
      <c r="G3056" s="6" t="s">
        <v>600</v>
      </c>
      <c r="H3056" s="6"/>
      <c r="I3056" s="6"/>
      <c r="J3056" s="6"/>
      <c r="K3056" s="7">
        <v>0</v>
      </c>
      <c r="L3056" s="7">
        <v>0</v>
      </c>
      <c r="M3056" s="7">
        <v>0</v>
      </c>
      <c r="N3056" s="7">
        <v>0.44999</v>
      </c>
      <c r="O3056" s="7">
        <v>0.319992</v>
      </c>
      <c r="P3056" s="7">
        <v>0.359985</v>
      </c>
      <c r="Q3056" s="7">
        <v>0.41998799999999997</v>
      </c>
      <c r="R3056" s="7">
        <v>1.9499880000000001</v>
      </c>
      <c r="S3056" s="7">
        <v>4.5199850000000001</v>
      </c>
      <c r="T3056" s="7"/>
    </row>
    <row r="3057" spans="1:20" x14ac:dyDescent="0.35">
      <c r="A3057" s="6" t="s">
        <v>185</v>
      </c>
      <c r="B3057" s="6" t="s">
        <v>208</v>
      </c>
      <c r="C3057" s="6" t="s">
        <v>752</v>
      </c>
      <c r="D3057" s="6" t="s">
        <v>709</v>
      </c>
      <c r="E3057" s="6" t="s">
        <v>578</v>
      </c>
      <c r="F3057" s="6" t="s">
        <v>601</v>
      </c>
      <c r="G3057" s="6" t="s">
        <v>602</v>
      </c>
      <c r="H3057" s="6"/>
      <c r="I3057" s="6"/>
      <c r="J3057" s="6"/>
      <c r="K3057" s="7">
        <v>0</v>
      </c>
      <c r="L3057" s="7">
        <v>0</v>
      </c>
      <c r="M3057" s="7">
        <v>0</v>
      </c>
      <c r="N3057" s="7">
        <v>0.61998799999999998</v>
      </c>
      <c r="O3057" s="7">
        <v>0.43998799999999999</v>
      </c>
      <c r="P3057" s="7">
        <v>0.48998999999999998</v>
      </c>
      <c r="Q3057" s="7">
        <v>0.16999</v>
      </c>
      <c r="R3057" s="7">
        <v>0.84998799999999997</v>
      </c>
      <c r="S3057" s="7">
        <v>1.9699899999999999</v>
      </c>
      <c r="T3057" s="7"/>
    </row>
    <row r="3058" spans="1:20" x14ac:dyDescent="0.35">
      <c r="A3058" s="6" t="s">
        <v>185</v>
      </c>
      <c r="B3058" s="6" t="s">
        <v>208</v>
      </c>
      <c r="C3058" s="6" t="s">
        <v>752</v>
      </c>
      <c r="D3058" s="6" t="s">
        <v>709</v>
      </c>
      <c r="E3058" s="6" t="s">
        <v>578</v>
      </c>
      <c r="F3058" s="6" t="s">
        <v>680</v>
      </c>
      <c r="G3058" s="6" t="s">
        <v>681</v>
      </c>
      <c r="H3058" s="6"/>
      <c r="I3058" s="6"/>
      <c r="J3058" s="6"/>
      <c r="K3058" s="7">
        <v>0</v>
      </c>
      <c r="L3058" s="7">
        <v>0</v>
      </c>
      <c r="M3058" s="7">
        <v>0</v>
      </c>
      <c r="N3058" s="7">
        <v>4.5799960000000004</v>
      </c>
      <c r="O3058" s="7">
        <v>2.119996</v>
      </c>
      <c r="P3058" s="7">
        <v>2.3299949999999998</v>
      </c>
      <c r="Q3058" s="7">
        <v>1.7699940000000001</v>
      </c>
      <c r="R3058" s="7">
        <v>1.4899960000000001</v>
      </c>
      <c r="S3058" s="7">
        <v>2.259995</v>
      </c>
      <c r="T3058" s="7"/>
    </row>
    <row r="3059" spans="1:20" x14ac:dyDescent="0.35">
      <c r="A3059" s="6" t="s">
        <v>185</v>
      </c>
      <c r="B3059" s="6" t="s">
        <v>208</v>
      </c>
      <c r="C3059" s="6" t="s">
        <v>752</v>
      </c>
      <c r="D3059" s="6" t="s">
        <v>709</v>
      </c>
      <c r="E3059" s="6" t="s">
        <v>578</v>
      </c>
      <c r="F3059" s="6" t="s">
        <v>682</v>
      </c>
      <c r="G3059" s="6" t="s">
        <v>683</v>
      </c>
      <c r="H3059" s="6"/>
      <c r="I3059" s="6"/>
      <c r="J3059" s="6"/>
      <c r="K3059" s="7">
        <v>0</v>
      </c>
      <c r="L3059" s="7">
        <v>0</v>
      </c>
      <c r="M3059" s="7">
        <v>0</v>
      </c>
      <c r="N3059" s="7">
        <v>3.1999960000000001</v>
      </c>
      <c r="O3059" s="7">
        <v>3.599996</v>
      </c>
      <c r="P3059" s="7">
        <v>2.9599950000000002</v>
      </c>
      <c r="Q3059" s="7">
        <v>1.7799959999999999</v>
      </c>
      <c r="R3059" s="7">
        <v>1.4699960000000001</v>
      </c>
      <c r="S3059" s="7">
        <v>2.4999950000000002</v>
      </c>
      <c r="T3059" s="7"/>
    </row>
    <row r="3060" spans="1:20" x14ac:dyDescent="0.35">
      <c r="A3060" s="6" t="s">
        <v>185</v>
      </c>
      <c r="B3060" s="6" t="s">
        <v>208</v>
      </c>
      <c r="C3060" s="6" t="s">
        <v>752</v>
      </c>
      <c r="D3060" s="6" t="s">
        <v>709</v>
      </c>
      <c r="E3060" s="6" t="s">
        <v>578</v>
      </c>
      <c r="F3060" s="6" t="s">
        <v>603</v>
      </c>
      <c r="G3060" s="6" t="s">
        <v>604</v>
      </c>
      <c r="H3060" s="7">
        <v>23.247620000000001</v>
      </c>
      <c r="I3060" s="7">
        <v>23.247620000000001</v>
      </c>
      <c r="J3060" s="6"/>
      <c r="K3060" s="7">
        <v>0</v>
      </c>
      <c r="L3060" s="7">
        <v>25.238287</v>
      </c>
      <c r="M3060" s="7">
        <v>47.466191000000002</v>
      </c>
      <c r="N3060" s="7">
        <v>56.639991999999999</v>
      </c>
      <c r="O3060" s="7">
        <v>69.819996000000003</v>
      </c>
      <c r="P3060" s="7">
        <v>54.029989999999998</v>
      </c>
      <c r="Q3060" s="7">
        <v>63.509998000000003</v>
      </c>
      <c r="R3060" s="7">
        <v>47.989995999999998</v>
      </c>
      <c r="S3060" s="7">
        <v>135.86000999999999</v>
      </c>
      <c r="T3060" s="7"/>
    </row>
    <row r="3061" spans="1:20" x14ac:dyDescent="0.35">
      <c r="A3061" s="6" t="s">
        <v>185</v>
      </c>
      <c r="B3061" s="6" t="s">
        <v>208</v>
      </c>
      <c r="C3061" s="6" t="s">
        <v>752</v>
      </c>
      <c r="D3061" s="6" t="s">
        <v>709</v>
      </c>
      <c r="E3061" s="6" t="s">
        <v>578</v>
      </c>
      <c r="F3061" s="6" t="s">
        <v>605</v>
      </c>
      <c r="G3061" s="6" t="s">
        <v>606</v>
      </c>
      <c r="H3061" s="7">
        <v>2.1134200000000001</v>
      </c>
      <c r="I3061" s="7">
        <v>4.2268400000000002</v>
      </c>
      <c r="J3061" s="6"/>
      <c r="K3061" s="7">
        <v>0</v>
      </c>
      <c r="L3061" s="7">
        <v>3.495304</v>
      </c>
      <c r="M3061" s="7">
        <v>16.851848</v>
      </c>
      <c r="N3061" s="7">
        <v>10.67998</v>
      </c>
      <c r="O3061" s="7">
        <v>13.17998</v>
      </c>
      <c r="P3061" s="7">
        <v>10.20997</v>
      </c>
      <c r="Q3061" s="7">
        <v>5.6699780000000004</v>
      </c>
      <c r="R3061" s="7">
        <v>4.2799759999999996</v>
      </c>
      <c r="S3061" s="7">
        <v>12.119975</v>
      </c>
      <c r="T3061" s="7"/>
    </row>
    <row r="3062" spans="1:20" x14ac:dyDescent="0.35">
      <c r="A3062" s="6" t="s">
        <v>185</v>
      </c>
      <c r="B3062" s="6" t="s">
        <v>208</v>
      </c>
      <c r="C3062" s="6" t="s">
        <v>752</v>
      </c>
      <c r="D3062" s="6" t="s">
        <v>709</v>
      </c>
      <c r="E3062" s="6" t="s">
        <v>578</v>
      </c>
      <c r="F3062" s="6" t="s">
        <v>607</v>
      </c>
      <c r="G3062" s="6" t="s">
        <v>608</v>
      </c>
      <c r="H3062" s="7">
        <v>8.4536800000000003</v>
      </c>
      <c r="I3062" s="7">
        <v>19.020779999999998</v>
      </c>
      <c r="J3062" s="7">
        <v>6.3402599999999998</v>
      </c>
      <c r="K3062" s="7">
        <v>8.4819169999999993</v>
      </c>
      <c r="L3062" s="7">
        <v>14.97148</v>
      </c>
      <c r="M3062" s="7">
        <v>49.907888999999997</v>
      </c>
      <c r="N3062" s="7">
        <v>48.539996000000002</v>
      </c>
      <c r="O3062" s="7">
        <v>59.849994000000002</v>
      </c>
      <c r="P3062" s="7">
        <v>46.319994999999999</v>
      </c>
      <c r="Q3062" s="7">
        <v>47.839992000000002</v>
      </c>
      <c r="R3062" s="7">
        <v>36.149991999999997</v>
      </c>
      <c r="S3062" s="7">
        <v>102.339995</v>
      </c>
      <c r="T3062" s="7"/>
    </row>
    <row r="3063" spans="1:20" x14ac:dyDescent="0.35">
      <c r="A3063" s="6" t="s">
        <v>185</v>
      </c>
      <c r="B3063" s="6" t="s">
        <v>208</v>
      </c>
      <c r="C3063" s="6" t="s">
        <v>752</v>
      </c>
      <c r="D3063" s="6" t="s">
        <v>709</v>
      </c>
      <c r="E3063" s="6" t="s">
        <v>578</v>
      </c>
      <c r="F3063" s="6" t="s">
        <v>609</v>
      </c>
      <c r="G3063" s="6" t="s">
        <v>610</v>
      </c>
      <c r="H3063" s="7">
        <v>25.361039999999999</v>
      </c>
      <c r="I3063" s="7">
        <v>38.041559999999997</v>
      </c>
      <c r="J3063" s="7">
        <v>4.2268400000000002</v>
      </c>
      <c r="K3063" s="7">
        <v>19.598354</v>
      </c>
      <c r="L3063" s="7">
        <v>34.208647999999997</v>
      </c>
      <c r="M3063" s="7">
        <v>44.530645</v>
      </c>
      <c r="N3063" s="7">
        <v>40.029994000000002</v>
      </c>
      <c r="O3063" s="7">
        <v>49.369992000000003</v>
      </c>
      <c r="P3063" s="7">
        <v>38.219994999999997</v>
      </c>
      <c r="Q3063" s="7">
        <v>32.879995999999998</v>
      </c>
      <c r="R3063" s="7">
        <v>24.839988000000002</v>
      </c>
      <c r="S3063" s="7">
        <v>70.329984999999994</v>
      </c>
      <c r="T3063" s="7"/>
    </row>
    <row r="3064" spans="1:20" x14ac:dyDescent="0.35">
      <c r="A3064" s="6" t="s">
        <v>185</v>
      </c>
      <c r="B3064" s="6" t="s">
        <v>208</v>
      </c>
      <c r="C3064" s="6" t="s">
        <v>752</v>
      </c>
      <c r="D3064" s="6" t="s">
        <v>709</v>
      </c>
      <c r="E3064" s="6" t="s">
        <v>578</v>
      </c>
      <c r="F3064" s="6" t="s">
        <v>611</v>
      </c>
      <c r="G3064" s="6" t="s">
        <v>612</v>
      </c>
      <c r="H3064" s="7">
        <v>2.1134200000000001</v>
      </c>
      <c r="I3064" s="7">
        <v>4.2268400000000002</v>
      </c>
      <c r="J3064" s="6"/>
      <c r="K3064" s="7">
        <v>2.7786949999999999</v>
      </c>
      <c r="L3064" s="7">
        <v>3.4968699999999999</v>
      </c>
      <c r="M3064" s="7">
        <v>12.941371999999999</v>
      </c>
      <c r="N3064" s="7">
        <v>8.9799799999999994</v>
      </c>
      <c r="O3064" s="7">
        <v>11.099983999999999</v>
      </c>
      <c r="P3064" s="7">
        <v>8.6099750000000004</v>
      </c>
      <c r="Q3064" s="7">
        <v>5.0999840000000001</v>
      </c>
      <c r="R3064" s="7">
        <v>3.8599839999999999</v>
      </c>
      <c r="S3064" s="7">
        <v>10.919975000000001</v>
      </c>
      <c r="T3064" s="7"/>
    </row>
    <row r="3065" spans="1:20" x14ac:dyDescent="0.35">
      <c r="A3065" s="6" t="s">
        <v>185</v>
      </c>
      <c r="B3065" s="6" t="s">
        <v>208</v>
      </c>
      <c r="C3065" s="6" t="s">
        <v>752</v>
      </c>
      <c r="D3065" s="6" t="s">
        <v>709</v>
      </c>
      <c r="E3065" s="6" t="s">
        <v>578</v>
      </c>
      <c r="F3065" s="6" t="s">
        <v>613</v>
      </c>
      <c r="G3065" s="6" t="s">
        <v>614</v>
      </c>
      <c r="H3065" s="6"/>
      <c r="I3065" s="7">
        <v>4.2268400000000002</v>
      </c>
      <c r="J3065" s="7">
        <v>2.1134200000000001</v>
      </c>
      <c r="K3065" s="7">
        <v>2.1134200000000001</v>
      </c>
      <c r="L3065" s="7">
        <v>3.463708</v>
      </c>
      <c r="M3065" s="7">
        <v>17.507003999999998</v>
      </c>
      <c r="N3065" s="7">
        <v>16.159991999999999</v>
      </c>
      <c r="O3065" s="7">
        <v>19.939996000000001</v>
      </c>
      <c r="P3065" s="7">
        <v>15.43999</v>
      </c>
      <c r="Q3065" s="7">
        <v>11.10998</v>
      </c>
      <c r="R3065" s="7">
        <v>8.3999880000000005</v>
      </c>
      <c r="S3065" s="7">
        <v>23.76998</v>
      </c>
      <c r="T3065" s="7"/>
    </row>
    <row r="3066" spans="1:20" x14ac:dyDescent="0.35">
      <c r="A3066" s="6" t="s">
        <v>185</v>
      </c>
      <c r="B3066" s="6" t="s">
        <v>208</v>
      </c>
      <c r="C3066" s="6" t="s">
        <v>752</v>
      </c>
      <c r="D3066" s="6" t="s">
        <v>709</v>
      </c>
      <c r="E3066" s="6" t="s">
        <v>578</v>
      </c>
      <c r="F3066" s="6" t="s">
        <v>615</v>
      </c>
      <c r="G3066" s="6" t="s">
        <v>616</v>
      </c>
      <c r="H3066" s="7">
        <v>8.4536800000000003</v>
      </c>
      <c r="I3066" s="7">
        <v>4.2268400000000002</v>
      </c>
      <c r="J3066" s="7">
        <v>6.3402599999999998</v>
      </c>
      <c r="K3066" s="7">
        <v>1.5052270000000001</v>
      </c>
      <c r="L3066" s="7">
        <v>9.2739119999999993</v>
      </c>
      <c r="M3066" s="7">
        <v>24.341086000000001</v>
      </c>
      <c r="N3066" s="7">
        <v>15.76998</v>
      </c>
      <c r="O3066" s="7">
        <v>19.409980000000001</v>
      </c>
      <c r="P3066" s="7">
        <v>14.989979999999999</v>
      </c>
      <c r="Q3066" s="7">
        <v>7.229978</v>
      </c>
      <c r="R3066" s="7">
        <v>5.4599840000000004</v>
      </c>
      <c r="S3066" s="7">
        <v>15.45997</v>
      </c>
      <c r="T3066" s="7"/>
    </row>
    <row r="3067" spans="1:20" x14ac:dyDescent="0.35">
      <c r="A3067" s="6" t="s">
        <v>185</v>
      </c>
      <c r="B3067" s="6" t="s">
        <v>208</v>
      </c>
      <c r="C3067" s="6" t="s">
        <v>752</v>
      </c>
      <c r="D3067" s="6" t="s">
        <v>709</v>
      </c>
      <c r="E3067" s="6" t="s">
        <v>578</v>
      </c>
      <c r="F3067" s="6" t="s">
        <v>735</v>
      </c>
      <c r="G3067" s="6" t="s">
        <v>736</v>
      </c>
      <c r="H3067" s="7">
        <v>2.1134200000000001</v>
      </c>
      <c r="I3067" s="6"/>
      <c r="J3067" s="6"/>
      <c r="K3067" s="7">
        <v>0</v>
      </c>
      <c r="L3067" s="7">
        <v>0</v>
      </c>
      <c r="M3067" s="7">
        <v>0</v>
      </c>
      <c r="N3067" s="7">
        <v>0</v>
      </c>
      <c r="O3067" s="7">
        <v>0</v>
      </c>
      <c r="P3067" s="7">
        <v>0</v>
      </c>
      <c r="Q3067" s="7">
        <v>0</v>
      </c>
      <c r="R3067" s="7">
        <v>0</v>
      </c>
      <c r="S3067" s="7">
        <v>0</v>
      </c>
      <c r="T3067" s="7"/>
    </row>
    <row r="3068" spans="1:20" x14ac:dyDescent="0.35">
      <c r="A3068" s="6" t="s">
        <v>185</v>
      </c>
      <c r="B3068" s="6" t="s">
        <v>208</v>
      </c>
      <c r="C3068" s="6" t="s">
        <v>752</v>
      </c>
      <c r="D3068" s="6" t="s">
        <v>709</v>
      </c>
      <c r="E3068" s="6" t="s">
        <v>578</v>
      </c>
      <c r="F3068" s="6" t="s">
        <v>617</v>
      </c>
      <c r="G3068" s="6" t="s">
        <v>618</v>
      </c>
      <c r="H3068" s="6"/>
      <c r="I3068" s="7">
        <v>6.3402599999999998</v>
      </c>
      <c r="J3068" s="6"/>
      <c r="K3068" s="7">
        <v>0</v>
      </c>
      <c r="L3068" s="7">
        <v>3.4759690000000001</v>
      </c>
      <c r="M3068" s="7">
        <v>7.5729439999999997</v>
      </c>
      <c r="N3068" s="7">
        <v>11.189985999999999</v>
      </c>
      <c r="O3068" s="7">
        <v>13.789992</v>
      </c>
      <c r="P3068" s="7">
        <v>10.66999</v>
      </c>
      <c r="Q3068" s="7">
        <v>7.1199919999999999</v>
      </c>
      <c r="R3068" s="7">
        <v>5.379988</v>
      </c>
      <c r="S3068" s="7">
        <v>15.239985000000001</v>
      </c>
      <c r="T3068" s="7"/>
    </row>
    <row r="3069" spans="1:20" x14ac:dyDescent="0.35">
      <c r="A3069" s="6" t="s">
        <v>185</v>
      </c>
      <c r="B3069" s="6" t="s">
        <v>208</v>
      </c>
      <c r="C3069" s="6" t="s">
        <v>752</v>
      </c>
      <c r="D3069" s="6" t="s">
        <v>709</v>
      </c>
      <c r="E3069" s="6" t="s">
        <v>619</v>
      </c>
      <c r="F3069" s="6" t="s">
        <v>620</v>
      </c>
      <c r="G3069" s="6" t="s">
        <v>621</v>
      </c>
      <c r="H3069" s="7">
        <v>7.6717190000000004</v>
      </c>
      <c r="I3069" s="7">
        <v>4.8820030000000001</v>
      </c>
      <c r="J3069" s="7">
        <v>5.5794319999999997</v>
      </c>
      <c r="K3069" s="7">
        <v>5.7400399999999996</v>
      </c>
      <c r="L3069" s="7">
        <v>11.369355000000001</v>
      </c>
      <c r="M3069" s="7">
        <v>23.875012000000002</v>
      </c>
      <c r="N3069" s="7">
        <v>34.811694000000003</v>
      </c>
      <c r="O3069" s="7">
        <v>39.683700000000002</v>
      </c>
      <c r="P3069" s="7">
        <v>43.591541999999997</v>
      </c>
      <c r="Q3069" s="7">
        <v>36.071185999999997</v>
      </c>
      <c r="R3069" s="7">
        <v>27.985403000000002</v>
      </c>
      <c r="S3069" s="7">
        <v>38.050642000000003</v>
      </c>
      <c r="T3069" s="7"/>
    </row>
    <row r="3070" spans="1:20" x14ac:dyDescent="0.35">
      <c r="A3070" s="6" t="s">
        <v>185</v>
      </c>
      <c r="B3070" s="6" t="s">
        <v>208</v>
      </c>
      <c r="C3070" s="6" t="s">
        <v>752</v>
      </c>
      <c r="D3070" s="6" t="s">
        <v>709</v>
      </c>
      <c r="E3070" s="6" t="s">
        <v>619</v>
      </c>
      <c r="F3070" s="6" t="s">
        <v>622</v>
      </c>
      <c r="G3070" s="6" t="s">
        <v>623</v>
      </c>
      <c r="H3070" s="7">
        <v>9.7640060000000002</v>
      </c>
      <c r="I3070" s="7">
        <v>9.0665770000000006</v>
      </c>
      <c r="J3070" s="7">
        <v>11.856293000000001</v>
      </c>
      <c r="K3070" s="7">
        <v>11.478821999999999</v>
      </c>
      <c r="L3070" s="7">
        <v>21.568154</v>
      </c>
      <c r="M3070" s="7">
        <v>35.098379999999999</v>
      </c>
      <c r="N3070" s="7">
        <v>20.820235</v>
      </c>
      <c r="O3070" s="7">
        <v>23.061872999999999</v>
      </c>
      <c r="P3070" s="7">
        <v>27.114958999999999</v>
      </c>
      <c r="Q3070" s="7">
        <v>34.095038000000002</v>
      </c>
      <c r="R3070" s="7">
        <v>29.201412999999999</v>
      </c>
      <c r="S3070" s="7">
        <v>38.585258000000003</v>
      </c>
      <c r="T3070" s="7"/>
    </row>
    <row r="3071" spans="1:20" x14ac:dyDescent="0.35">
      <c r="A3071" s="6" t="s">
        <v>185</v>
      </c>
      <c r="B3071" s="6" t="s">
        <v>208</v>
      </c>
      <c r="C3071" s="6" t="s">
        <v>752</v>
      </c>
      <c r="D3071" s="6" t="s">
        <v>709</v>
      </c>
      <c r="E3071" s="6" t="s">
        <v>619</v>
      </c>
      <c r="F3071" s="6" t="s">
        <v>624</v>
      </c>
      <c r="G3071" s="6" t="s">
        <v>625</v>
      </c>
      <c r="H3071" s="7">
        <v>9.7640060000000002</v>
      </c>
      <c r="I3071" s="7">
        <v>14.646008999999999</v>
      </c>
      <c r="J3071" s="7">
        <v>16.738295999999998</v>
      </c>
      <c r="K3071" s="7">
        <v>12.113733999999999</v>
      </c>
      <c r="L3071" s="7">
        <v>25.142686999999999</v>
      </c>
      <c r="M3071" s="7">
        <v>85.311268999999996</v>
      </c>
      <c r="N3071" s="7">
        <v>62.483581000000001</v>
      </c>
      <c r="O3071" s="7">
        <v>67.141987</v>
      </c>
      <c r="P3071" s="7">
        <v>77.343276000000003</v>
      </c>
      <c r="Q3071" s="7">
        <v>70.756922000000003</v>
      </c>
      <c r="R3071" s="7">
        <v>56.310246999999997</v>
      </c>
      <c r="S3071" s="7">
        <v>91.834007999999997</v>
      </c>
      <c r="T3071" s="7"/>
    </row>
    <row r="3072" spans="1:20" x14ac:dyDescent="0.35">
      <c r="A3072" s="6" t="s">
        <v>185</v>
      </c>
      <c r="B3072" s="6" t="s">
        <v>208</v>
      </c>
      <c r="C3072" s="6" t="s">
        <v>752</v>
      </c>
      <c r="D3072" s="6" t="s">
        <v>709</v>
      </c>
      <c r="E3072" s="6" t="s">
        <v>619</v>
      </c>
      <c r="F3072" s="6" t="s">
        <v>626</v>
      </c>
      <c r="G3072" s="6" t="s">
        <v>627</v>
      </c>
      <c r="H3072" s="7">
        <v>188.305722</v>
      </c>
      <c r="I3072" s="7">
        <v>184.501566</v>
      </c>
      <c r="J3072" s="7">
        <v>241.563906</v>
      </c>
      <c r="K3072" s="7">
        <v>206.79687300000001</v>
      </c>
      <c r="L3072" s="7">
        <v>435.74220400000002</v>
      </c>
      <c r="M3072" s="7">
        <v>607.07968800000003</v>
      </c>
      <c r="N3072" s="7">
        <v>361.503062</v>
      </c>
      <c r="O3072" s="7">
        <v>433.75700000000001</v>
      </c>
      <c r="P3072" s="7">
        <v>422.95809200000002</v>
      </c>
      <c r="Q3072" s="7">
        <v>282.77417100000002</v>
      </c>
      <c r="R3072" s="7">
        <v>321.500474</v>
      </c>
      <c r="S3072" s="7">
        <v>563.26167999999996</v>
      </c>
      <c r="T3072" s="7"/>
    </row>
    <row r="3073" spans="1:20" x14ac:dyDescent="0.35">
      <c r="A3073" s="6" t="s">
        <v>185</v>
      </c>
      <c r="B3073" s="6" t="s">
        <v>208</v>
      </c>
      <c r="C3073" s="6" t="s">
        <v>752</v>
      </c>
      <c r="D3073" s="6" t="s">
        <v>709</v>
      </c>
      <c r="E3073" s="6" t="s">
        <v>619</v>
      </c>
      <c r="F3073" s="6" t="s">
        <v>628</v>
      </c>
      <c r="G3073" s="6" t="s">
        <v>629</v>
      </c>
      <c r="H3073" s="7">
        <v>104.61429</v>
      </c>
      <c r="I3073" s="7">
        <v>114.12468</v>
      </c>
      <c r="J3073" s="7">
        <v>131.243382</v>
      </c>
      <c r="K3073" s="7">
        <v>101.51768199999999</v>
      </c>
      <c r="L3073" s="7">
        <v>245.70379199999999</v>
      </c>
      <c r="M3073" s="7">
        <v>194.26019500000001</v>
      </c>
      <c r="N3073" s="7">
        <v>138.57060000000001</v>
      </c>
      <c r="O3073" s="7">
        <v>167.636796</v>
      </c>
      <c r="P3073" s="7">
        <v>146.88654500000001</v>
      </c>
      <c r="Q3073" s="7">
        <v>101.59711</v>
      </c>
      <c r="R3073" s="7">
        <v>113.62597599999999</v>
      </c>
      <c r="S3073" s="7">
        <v>174.44646299999999</v>
      </c>
      <c r="T3073" s="7"/>
    </row>
    <row r="3074" spans="1:20" x14ac:dyDescent="0.35">
      <c r="A3074" s="6" t="s">
        <v>185</v>
      </c>
      <c r="B3074" s="6" t="s">
        <v>208</v>
      </c>
      <c r="C3074" s="6" t="s">
        <v>752</v>
      </c>
      <c r="D3074" s="6" t="s">
        <v>709</v>
      </c>
      <c r="E3074" s="6" t="s">
        <v>619</v>
      </c>
      <c r="F3074" s="6" t="s">
        <v>630</v>
      </c>
      <c r="G3074" s="6" t="s">
        <v>631</v>
      </c>
      <c r="H3074" s="7">
        <v>72.278964000000002</v>
      </c>
      <c r="I3074" s="7">
        <v>77.985197999999997</v>
      </c>
      <c r="J3074" s="7">
        <v>98.908056000000002</v>
      </c>
      <c r="K3074" s="7">
        <v>80.193387999999999</v>
      </c>
      <c r="L3074" s="7">
        <v>174.06927200000001</v>
      </c>
      <c r="M3074" s="7">
        <v>345.65450900000002</v>
      </c>
      <c r="N3074" s="7">
        <v>192.62486799999999</v>
      </c>
      <c r="O3074" s="7">
        <v>220.04121599999999</v>
      </c>
      <c r="P3074" s="7">
        <v>202.10401999999999</v>
      </c>
      <c r="Q3074" s="7">
        <v>159.02977000000001</v>
      </c>
      <c r="R3074" s="7">
        <v>182.338156</v>
      </c>
      <c r="S3074" s="7">
        <v>335.84398299999998</v>
      </c>
      <c r="T3074" s="7"/>
    </row>
    <row r="3075" spans="1:20" x14ac:dyDescent="0.35">
      <c r="A3075" s="6" t="s">
        <v>185</v>
      </c>
      <c r="B3075" s="6" t="s">
        <v>208</v>
      </c>
      <c r="C3075" s="6" t="s">
        <v>752</v>
      </c>
      <c r="D3075" s="6" t="s">
        <v>709</v>
      </c>
      <c r="E3075" s="6" t="s">
        <v>619</v>
      </c>
      <c r="F3075" s="6" t="s">
        <v>632</v>
      </c>
      <c r="G3075" s="6" t="s">
        <v>633</v>
      </c>
      <c r="H3075" s="7">
        <v>287.21377799999999</v>
      </c>
      <c r="I3075" s="7">
        <v>235.85767200000001</v>
      </c>
      <c r="J3075" s="7">
        <v>311.94079199999999</v>
      </c>
      <c r="K3075" s="7">
        <v>288.78381100000001</v>
      </c>
      <c r="L3075" s="7">
        <v>580.78659600000003</v>
      </c>
      <c r="M3075" s="7">
        <v>502.23737399999999</v>
      </c>
      <c r="N3075" s="7">
        <v>423.65611200000001</v>
      </c>
      <c r="O3075" s="7">
        <v>498.48066</v>
      </c>
      <c r="P3075" s="7">
        <v>467.04033800000002</v>
      </c>
      <c r="Q3075" s="7">
        <v>389.72483199999999</v>
      </c>
      <c r="R3075" s="7">
        <v>480.22670799999997</v>
      </c>
      <c r="S3075" s="7">
        <v>716.61044000000004</v>
      </c>
      <c r="T3075" s="7"/>
    </row>
    <row r="3076" spans="1:20" x14ac:dyDescent="0.35">
      <c r="A3076" s="6" t="s">
        <v>185</v>
      </c>
      <c r="B3076" s="6" t="s">
        <v>208</v>
      </c>
      <c r="C3076" s="6" t="s">
        <v>752</v>
      </c>
      <c r="D3076" s="6" t="s">
        <v>709</v>
      </c>
      <c r="E3076" s="6" t="s">
        <v>619</v>
      </c>
      <c r="F3076" s="6" t="s">
        <v>634</v>
      </c>
      <c r="G3076" s="6" t="s">
        <v>635</v>
      </c>
      <c r="H3076" s="6"/>
      <c r="I3076" s="7">
        <v>0.69742899999999997</v>
      </c>
      <c r="J3076" s="7">
        <v>0.69742899999999997</v>
      </c>
      <c r="K3076" s="7">
        <v>1.3032969999999999</v>
      </c>
      <c r="L3076" s="7">
        <v>14.892785</v>
      </c>
      <c r="M3076" s="7">
        <v>19.421026999999999</v>
      </c>
      <c r="N3076" s="7">
        <v>19.595986</v>
      </c>
      <c r="O3076" s="7">
        <v>17.368877000000001</v>
      </c>
      <c r="P3076" s="7">
        <v>21.080687999999999</v>
      </c>
      <c r="Q3076" s="7">
        <v>16.753291999999998</v>
      </c>
      <c r="R3076" s="7">
        <v>12.00858</v>
      </c>
      <c r="S3076" s="7">
        <v>8.0129339999999996</v>
      </c>
      <c r="T3076" s="7"/>
    </row>
    <row r="3077" spans="1:20" x14ac:dyDescent="0.35">
      <c r="A3077" s="6" t="s">
        <v>185</v>
      </c>
      <c r="B3077" s="6" t="s">
        <v>208</v>
      </c>
      <c r="C3077" s="6" t="s">
        <v>752</v>
      </c>
      <c r="D3077" s="6" t="s">
        <v>709</v>
      </c>
      <c r="E3077" s="6" t="s">
        <v>619</v>
      </c>
      <c r="F3077" s="6" t="s">
        <v>636</v>
      </c>
      <c r="G3077" s="6" t="s">
        <v>637</v>
      </c>
      <c r="H3077" s="7">
        <v>28.531169999999999</v>
      </c>
      <c r="I3077" s="7">
        <v>43.747793999999999</v>
      </c>
      <c r="J3077" s="7">
        <v>24.727014</v>
      </c>
      <c r="K3077" s="7">
        <v>38.974801999999997</v>
      </c>
      <c r="L3077" s="7">
        <v>94.241484</v>
      </c>
      <c r="M3077" s="7">
        <v>129.35151500000001</v>
      </c>
      <c r="N3077" s="7">
        <v>76.570524000000006</v>
      </c>
      <c r="O3077" s="7">
        <v>86.378309999999999</v>
      </c>
      <c r="P3077" s="7">
        <v>109.40473</v>
      </c>
      <c r="Q3077" s="7">
        <v>203.83350799999999</v>
      </c>
      <c r="R3077" s="7">
        <v>151.34981199999999</v>
      </c>
      <c r="S3077" s="7">
        <v>125.57790199999999</v>
      </c>
      <c r="T3077" s="7"/>
    </row>
    <row r="3078" spans="1:20" x14ac:dyDescent="0.35">
      <c r="A3078" s="6" t="s">
        <v>185</v>
      </c>
      <c r="B3078" s="6" t="s">
        <v>208</v>
      </c>
      <c r="C3078" s="6" t="s">
        <v>752</v>
      </c>
      <c r="D3078" s="6" t="s">
        <v>709</v>
      </c>
      <c r="E3078" s="6" t="s">
        <v>619</v>
      </c>
      <c r="F3078" s="6" t="s">
        <v>638</v>
      </c>
      <c r="G3078" s="6" t="s">
        <v>639</v>
      </c>
      <c r="H3078" s="6"/>
      <c r="I3078" s="6"/>
      <c r="J3078" s="6"/>
      <c r="K3078" s="7">
        <v>0</v>
      </c>
      <c r="L3078" s="7">
        <v>0</v>
      </c>
      <c r="M3078" s="7">
        <v>0</v>
      </c>
      <c r="N3078" s="7">
        <v>2.173111</v>
      </c>
      <c r="O3078" s="7">
        <v>2.0754999999999999</v>
      </c>
      <c r="P3078" s="7">
        <v>2.8273169999999999</v>
      </c>
      <c r="Q3078" s="7">
        <v>1.477622</v>
      </c>
      <c r="R3078" s="7">
        <v>1.582632</v>
      </c>
      <c r="S3078" s="7">
        <v>3.6244499999999999</v>
      </c>
      <c r="T3078" s="7"/>
    </row>
    <row r="3079" spans="1:20" x14ac:dyDescent="0.35">
      <c r="A3079" s="6" t="s">
        <v>185</v>
      </c>
      <c r="B3079" s="6" t="s">
        <v>208</v>
      </c>
      <c r="C3079" s="6" t="s">
        <v>752</v>
      </c>
      <c r="D3079" s="6" t="s">
        <v>709</v>
      </c>
      <c r="E3079" s="6" t="s">
        <v>619</v>
      </c>
      <c r="F3079" s="6" t="s">
        <v>640</v>
      </c>
      <c r="G3079" s="6" t="s">
        <v>641</v>
      </c>
      <c r="H3079" s="6"/>
      <c r="I3079" s="6"/>
      <c r="J3079" s="6"/>
      <c r="K3079" s="7">
        <v>0</v>
      </c>
      <c r="L3079" s="7">
        <v>0</v>
      </c>
      <c r="M3079" s="7">
        <v>0</v>
      </c>
      <c r="N3079" s="7">
        <v>0.88212900000000005</v>
      </c>
      <c r="O3079" s="7">
        <v>0.79770700000000005</v>
      </c>
      <c r="P3079" s="7">
        <v>0.66110199999999997</v>
      </c>
      <c r="Q3079" s="7">
        <v>0.42469800000000002</v>
      </c>
      <c r="R3079" s="7">
        <v>0.46454600000000001</v>
      </c>
      <c r="S3079" s="7">
        <v>1.270745</v>
      </c>
      <c r="T3079" s="7"/>
    </row>
    <row r="3080" spans="1:20" x14ac:dyDescent="0.35">
      <c r="A3080" s="6" t="s">
        <v>185</v>
      </c>
      <c r="B3080" s="6" t="s">
        <v>208</v>
      </c>
      <c r="C3080" s="6" t="s">
        <v>752</v>
      </c>
      <c r="D3080" s="6" t="s">
        <v>709</v>
      </c>
      <c r="E3080" s="6" t="s">
        <v>619</v>
      </c>
      <c r="F3080" s="6" t="s">
        <v>642</v>
      </c>
      <c r="G3080" s="6" t="s">
        <v>643</v>
      </c>
      <c r="H3080" s="7">
        <v>13.94858</v>
      </c>
      <c r="I3080" s="7">
        <v>13.251151</v>
      </c>
      <c r="J3080" s="7">
        <v>19.528012</v>
      </c>
      <c r="K3080" s="7">
        <v>17.535176</v>
      </c>
      <c r="L3080" s="7">
        <v>28.898313000000002</v>
      </c>
      <c r="M3080" s="7">
        <v>62.789121999999999</v>
      </c>
      <c r="N3080" s="7">
        <v>65.523526000000004</v>
      </c>
      <c r="O3080" s="7">
        <v>74.003428999999997</v>
      </c>
      <c r="P3080" s="7">
        <v>90.396832000000003</v>
      </c>
      <c r="Q3080" s="7">
        <v>72.907926000000003</v>
      </c>
      <c r="R3080" s="7">
        <v>57.550784999999998</v>
      </c>
      <c r="S3080" s="7">
        <v>89.340686000000005</v>
      </c>
      <c r="T3080" s="7"/>
    </row>
    <row r="3081" spans="1:20" x14ac:dyDescent="0.35">
      <c r="A3081" s="6" t="s">
        <v>185</v>
      </c>
      <c r="B3081" s="6" t="s">
        <v>208</v>
      </c>
      <c r="C3081" s="6" t="s">
        <v>752</v>
      </c>
      <c r="D3081" s="6" t="s">
        <v>709</v>
      </c>
      <c r="E3081" s="6" t="s">
        <v>192</v>
      </c>
      <c r="F3081" s="6" t="s">
        <v>644</v>
      </c>
      <c r="G3081" s="6" t="s">
        <v>645</v>
      </c>
      <c r="H3081" s="7">
        <v>128.39029199999999</v>
      </c>
      <c r="I3081" s="7">
        <v>90.348724000000004</v>
      </c>
      <c r="J3081" s="7">
        <v>156.921468</v>
      </c>
      <c r="K3081" s="7">
        <v>95.975558000000007</v>
      </c>
      <c r="L3081" s="7">
        <v>218.532228</v>
      </c>
      <c r="M3081" s="7">
        <v>168.365545</v>
      </c>
      <c r="N3081" s="7">
        <v>134.13755399999999</v>
      </c>
      <c r="O3081" s="7">
        <v>93.235529999999997</v>
      </c>
      <c r="P3081" s="7">
        <v>101.34813</v>
      </c>
      <c r="Q3081" s="7">
        <v>93.160504000000003</v>
      </c>
      <c r="R3081" s="7">
        <v>78.637968000000001</v>
      </c>
      <c r="S3081" s="7">
        <v>103.256471</v>
      </c>
      <c r="T3081" s="7"/>
    </row>
    <row r="3082" spans="1:20" x14ac:dyDescent="0.35">
      <c r="A3082" s="6" t="s">
        <v>185</v>
      </c>
      <c r="B3082" s="6" t="s">
        <v>208</v>
      </c>
      <c r="C3082" s="6" t="s">
        <v>752</v>
      </c>
      <c r="D3082" s="6" t="s">
        <v>709</v>
      </c>
      <c r="E3082" s="6" t="s">
        <v>192</v>
      </c>
      <c r="F3082" s="6" t="s">
        <v>697</v>
      </c>
      <c r="G3082" s="6" t="s">
        <v>698</v>
      </c>
      <c r="H3082" s="7">
        <v>1.394857</v>
      </c>
      <c r="I3082" s="7">
        <v>4.184571</v>
      </c>
      <c r="J3082" s="6"/>
      <c r="K3082" s="7">
        <v>0</v>
      </c>
      <c r="L3082" s="7">
        <v>0</v>
      </c>
      <c r="M3082" s="7">
        <v>0</v>
      </c>
      <c r="N3082" s="7">
        <v>0</v>
      </c>
      <c r="O3082" s="7">
        <v>0</v>
      </c>
      <c r="P3082" s="7">
        <v>0</v>
      </c>
      <c r="Q3082" s="7">
        <v>0</v>
      </c>
      <c r="R3082" s="7">
        <v>0</v>
      </c>
      <c r="S3082" s="7">
        <v>0</v>
      </c>
      <c r="T3082" s="7"/>
    </row>
    <row r="3083" spans="1:20" x14ac:dyDescent="0.35">
      <c r="A3083" s="6" t="s">
        <v>185</v>
      </c>
      <c r="B3083" s="6" t="s">
        <v>208</v>
      </c>
      <c r="C3083" s="6" t="s">
        <v>752</v>
      </c>
      <c r="D3083" s="6" t="s">
        <v>709</v>
      </c>
      <c r="E3083" s="6" t="s">
        <v>192</v>
      </c>
      <c r="F3083" s="6" t="s">
        <v>646</v>
      </c>
      <c r="G3083" s="6" t="s">
        <v>647</v>
      </c>
      <c r="H3083" s="7">
        <v>126.8052</v>
      </c>
      <c r="I3083" s="7">
        <v>162.73334</v>
      </c>
      <c r="J3083" s="7">
        <v>426.91084000000001</v>
      </c>
      <c r="K3083" s="7">
        <v>214.41296700000001</v>
      </c>
      <c r="L3083" s="7">
        <v>390.354983</v>
      </c>
      <c r="M3083" s="7">
        <v>276.536226</v>
      </c>
      <c r="N3083" s="7">
        <v>213.396592</v>
      </c>
      <c r="O3083" s="7">
        <v>274.83310999999998</v>
      </c>
      <c r="P3083" s="7">
        <v>258.21711900000003</v>
      </c>
      <c r="Q3083" s="7">
        <v>132.798664</v>
      </c>
      <c r="R3083" s="7">
        <v>145.00548000000001</v>
      </c>
      <c r="S3083" s="7">
        <v>269.25714499999998</v>
      </c>
      <c r="T3083" s="7"/>
    </row>
    <row r="3084" spans="1:20" x14ac:dyDescent="0.35">
      <c r="A3084" s="6" t="s">
        <v>185</v>
      </c>
      <c r="B3084" s="6" t="s">
        <v>208</v>
      </c>
      <c r="C3084" s="6" t="s">
        <v>752</v>
      </c>
      <c r="D3084" s="6" t="s">
        <v>709</v>
      </c>
      <c r="E3084" s="6" t="s">
        <v>192</v>
      </c>
      <c r="F3084" s="6" t="s">
        <v>648</v>
      </c>
      <c r="G3084" s="6" t="s">
        <v>649</v>
      </c>
      <c r="H3084" s="6"/>
      <c r="I3084" s="6"/>
      <c r="J3084" s="6"/>
      <c r="K3084" s="7">
        <v>0</v>
      </c>
      <c r="L3084" s="7">
        <v>0</v>
      </c>
      <c r="M3084" s="7">
        <v>0</v>
      </c>
      <c r="N3084" s="7">
        <v>1.5384709999999999</v>
      </c>
      <c r="O3084" s="7">
        <v>1.5721670000000001</v>
      </c>
      <c r="P3084" s="7">
        <v>1.676742</v>
      </c>
      <c r="Q3084" s="7">
        <v>0.84389400000000003</v>
      </c>
      <c r="R3084" s="7">
        <v>0.72036500000000003</v>
      </c>
      <c r="S3084" s="7">
        <v>1.4696309999999999</v>
      </c>
      <c r="T3084" s="7"/>
    </row>
    <row r="3085" spans="1:20" x14ac:dyDescent="0.35">
      <c r="A3085" s="6" t="s">
        <v>185</v>
      </c>
      <c r="B3085" s="6" t="s">
        <v>208</v>
      </c>
      <c r="C3085" s="6" t="s">
        <v>752</v>
      </c>
      <c r="D3085" s="6" t="s">
        <v>709</v>
      </c>
      <c r="E3085" s="6" t="s">
        <v>192</v>
      </c>
      <c r="F3085" s="6" t="s">
        <v>650</v>
      </c>
      <c r="G3085" s="6" t="s">
        <v>651</v>
      </c>
      <c r="H3085" s="7">
        <v>140.753772</v>
      </c>
      <c r="I3085" s="7">
        <v>222.543126</v>
      </c>
      <c r="J3085" s="7">
        <v>277.70338800000002</v>
      </c>
      <c r="K3085" s="7">
        <v>210.17139900000001</v>
      </c>
      <c r="L3085" s="7">
        <v>334.33113600000001</v>
      </c>
      <c r="M3085" s="7">
        <v>377.11140399999999</v>
      </c>
      <c r="N3085" s="7">
        <v>350.332584</v>
      </c>
      <c r="O3085" s="7">
        <v>367.07619599999998</v>
      </c>
      <c r="P3085" s="7">
        <v>339.51680800000003</v>
      </c>
      <c r="Q3085" s="7">
        <v>217.028334</v>
      </c>
      <c r="R3085" s="7">
        <v>157.71096199999999</v>
      </c>
      <c r="S3085" s="7">
        <v>261.52377899999999</v>
      </c>
      <c r="T3085" s="7"/>
    </row>
    <row r="3086" spans="1:20" x14ac:dyDescent="0.35">
      <c r="A3086" s="6" t="s">
        <v>185</v>
      </c>
      <c r="B3086" s="6" t="s">
        <v>208</v>
      </c>
      <c r="C3086" s="6" t="s">
        <v>752</v>
      </c>
      <c r="D3086" s="6" t="s">
        <v>709</v>
      </c>
      <c r="E3086" s="6" t="s">
        <v>192</v>
      </c>
      <c r="F3086" s="6" t="s">
        <v>193</v>
      </c>
      <c r="G3086" s="6" t="s">
        <v>194</v>
      </c>
      <c r="H3086" s="7">
        <v>13.94858</v>
      </c>
      <c r="I3086" s="7">
        <v>16.738295999999998</v>
      </c>
      <c r="J3086" s="7">
        <v>35.568879000000003</v>
      </c>
      <c r="K3086" s="7">
        <v>32.238366999999997</v>
      </c>
      <c r="L3086" s="7">
        <v>55.080289999999998</v>
      </c>
      <c r="M3086" s="7">
        <v>148.75422900000001</v>
      </c>
      <c r="N3086" s="7">
        <v>163.66277199999999</v>
      </c>
      <c r="O3086" s="7">
        <v>182.31125499999999</v>
      </c>
      <c r="P3086" s="7">
        <v>170.539084</v>
      </c>
      <c r="Q3086" s="7">
        <v>62.100526000000002</v>
      </c>
      <c r="R3086" s="7">
        <v>48.516806000000003</v>
      </c>
      <c r="S3086" s="7">
        <v>78.584479000000002</v>
      </c>
      <c r="T3086" s="7"/>
    </row>
    <row r="3087" spans="1:20" x14ac:dyDescent="0.35">
      <c r="A3087" s="6" t="s">
        <v>185</v>
      </c>
      <c r="B3087" s="6" t="s">
        <v>208</v>
      </c>
      <c r="C3087" s="6" t="s">
        <v>752</v>
      </c>
      <c r="D3087" s="6" t="s">
        <v>709</v>
      </c>
      <c r="E3087" s="6" t="s">
        <v>192</v>
      </c>
      <c r="F3087" s="6" t="s">
        <v>654</v>
      </c>
      <c r="G3087" s="6" t="s">
        <v>655</v>
      </c>
      <c r="H3087" s="7">
        <v>23.247620000000001</v>
      </c>
      <c r="I3087" s="7">
        <v>29.587879999999998</v>
      </c>
      <c r="J3087" s="7">
        <v>46.495240000000003</v>
      </c>
      <c r="K3087" s="7">
        <v>67.554865000000007</v>
      </c>
      <c r="L3087" s="7">
        <v>105.05234799999999</v>
      </c>
      <c r="M3087" s="7">
        <v>194.39438999999999</v>
      </c>
      <c r="N3087" s="7">
        <v>220.987156</v>
      </c>
      <c r="O3087" s="7">
        <v>244.699962</v>
      </c>
      <c r="P3087" s="7">
        <v>228.01076499999999</v>
      </c>
      <c r="Q3087" s="7">
        <v>131.36424099999999</v>
      </c>
      <c r="R3087" s="7">
        <v>99.103002000000004</v>
      </c>
      <c r="S3087" s="7">
        <v>153.89662000000001</v>
      </c>
      <c r="T3087" s="7"/>
    </row>
    <row r="3088" spans="1:20" x14ac:dyDescent="0.35">
      <c r="A3088" s="6" t="s">
        <v>185</v>
      </c>
      <c r="B3088" s="6" t="s">
        <v>208</v>
      </c>
      <c r="C3088" s="6" t="s">
        <v>752</v>
      </c>
      <c r="D3088" s="6" t="s">
        <v>709</v>
      </c>
      <c r="E3088" s="6" t="s">
        <v>656</v>
      </c>
      <c r="F3088" s="6" t="s">
        <v>737</v>
      </c>
      <c r="G3088" s="6" t="s">
        <v>738</v>
      </c>
      <c r="H3088" s="7">
        <v>1.394857</v>
      </c>
      <c r="I3088" s="6"/>
      <c r="J3088" s="6"/>
      <c r="K3088" s="7">
        <v>0</v>
      </c>
      <c r="L3088" s="7">
        <v>0</v>
      </c>
      <c r="M3088" s="7">
        <v>0</v>
      </c>
      <c r="N3088" s="7">
        <v>0</v>
      </c>
      <c r="O3088" s="7">
        <v>0</v>
      </c>
      <c r="P3088" s="7">
        <v>0</v>
      </c>
      <c r="Q3088" s="7">
        <v>0</v>
      </c>
      <c r="R3088" s="7">
        <v>0</v>
      </c>
      <c r="S3088" s="7">
        <v>0</v>
      </c>
      <c r="T3088" s="7"/>
    </row>
    <row r="3089" spans="1:20" x14ac:dyDescent="0.35">
      <c r="A3089" s="6" t="s">
        <v>185</v>
      </c>
      <c r="B3089" s="6" t="s">
        <v>208</v>
      </c>
      <c r="C3089" s="6" t="s">
        <v>752</v>
      </c>
      <c r="D3089" s="6" t="s">
        <v>709</v>
      </c>
      <c r="E3089" s="6" t="s">
        <v>656</v>
      </c>
      <c r="F3089" s="6" t="s">
        <v>657</v>
      </c>
      <c r="G3089" s="6" t="s">
        <v>658</v>
      </c>
      <c r="H3089" s="6"/>
      <c r="I3089" s="7">
        <v>2.1134200000000001</v>
      </c>
      <c r="J3089" s="6"/>
      <c r="K3089" s="7">
        <v>0</v>
      </c>
      <c r="L3089" s="7">
        <v>2.116752</v>
      </c>
      <c r="M3089" s="7">
        <v>14.996445</v>
      </c>
      <c r="N3089" s="7">
        <v>49.065277999999999</v>
      </c>
      <c r="O3089" s="7">
        <v>51.902979999999999</v>
      </c>
      <c r="P3089" s="7">
        <v>48.42962</v>
      </c>
      <c r="Q3089" s="7">
        <v>17.919276</v>
      </c>
      <c r="R3089" s="7">
        <v>15.175815999999999</v>
      </c>
      <c r="S3089" s="7">
        <v>25.228878999999999</v>
      </c>
      <c r="T3089" s="7"/>
    </row>
    <row r="3090" spans="1:20" x14ac:dyDescent="0.35">
      <c r="A3090" s="6" t="s">
        <v>185</v>
      </c>
      <c r="B3090" s="6" t="s">
        <v>208</v>
      </c>
      <c r="C3090" s="6" t="s">
        <v>752</v>
      </c>
      <c r="D3090" s="6" t="s">
        <v>709</v>
      </c>
      <c r="E3090" s="6" t="s">
        <v>656</v>
      </c>
      <c r="F3090" s="6" t="s">
        <v>659</v>
      </c>
      <c r="G3090" s="6" t="s">
        <v>660</v>
      </c>
      <c r="H3090" s="7">
        <v>3.8041559999999999</v>
      </c>
      <c r="I3090" s="7">
        <v>1.9020779999999999</v>
      </c>
      <c r="J3090" s="7">
        <v>1.9020779999999999</v>
      </c>
      <c r="K3090" s="7">
        <v>6.1218839999999997</v>
      </c>
      <c r="L3090" s="7">
        <v>6.1227479999999996</v>
      </c>
      <c r="M3090" s="7">
        <v>28.635898999999998</v>
      </c>
      <c r="N3090" s="7">
        <v>75.388031999999995</v>
      </c>
      <c r="O3090" s="7">
        <v>75.305008000000001</v>
      </c>
      <c r="P3090" s="7">
        <v>69.643231</v>
      </c>
      <c r="Q3090" s="7">
        <v>43.677121</v>
      </c>
      <c r="R3090" s="7">
        <v>35.220908000000001</v>
      </c>
      <c r="S3090" s="7">
        <v>61.852339999999998</v>
      </c>
      <c r="T3090" s="7"/>
    </row>
    <row r="3091" spans="1:20" x14ac:dyDescent="0.35">
      <c r="A3091" s="6" t="s">
        <v>185</v>
      </c>
      <c r="B3091" s="6" t="s">
        <v>208</v>
      </c>
      <c r="C3091" s="6" t="s">
        <v>752</v>
      </c>
      <c r="D3091" s="6" t="s">
        <v>709</v>
      </c>
      <c r="E3091" s="6" t="s">
        <v>656</v>
      </c>
      <c r="F3091" s="6" t="s">
        <v>661</v>
      </c>
      <c r="G3091" s="6" t="s">
        <v>662</v>
      </c>
      <c r="H3091" s="6"/>
      <c r="I3091" s="7">
        <v>0.69742899999999997</v>
      </c>
      <c r="J3091" s="6"/>
      <c r="K3091" s="7">
        <v>0</v>
      </c>
      <c r="L3091" s="7">
        <v>0</v>
      </c>
      <c r="M3091" s="7">
        <v>0</v>
      </c>
      <c r="N3091" s="7">
        <v>0</v>
      </c>
      <c r="O3091" s="7">
        <v>0</v>
      </c>
      <c r="P3091" s="7">
        <v>0</v>
      </c>
      <c r="Q3091" s="7">
        <v>0</v>
      </c>
      <c r="R3091" s="7">
        <v>0</v>
      </c>
      <c r="S3091" s="7">
        <v>0</v>
      </c>
      <c r="T3091" s="7"/>
    </row>
    <row r="3092" spans="1:20" x14ac:dyDescent="0.35">
      <c r="A3092" s="6" t="s">
        <v>185</v>
      </c>
      <c r="B3092" s="6" t="s">
        <v>208</v>
      </c>
      <c r="C3092" s="6" t="s">
        <v>752</v>
      </c>
      <c r="D3092" s="6" t="s">
        <v>188</v>
      </c>
      <c r="E3092" s="6" t="s">
        <v>700</v>
      </c>
      <c r="F3092" s="6" t="s">
        <v>701</v>
      </c>
      <c r="G3092" s="6" t="s">
        <v>702</v>
      </c>
      <c r="H3092" s="6"/>
      <c r="I3092" s="6"/>
      <c r="J3092" s="6"/>
      <c r="K3092" s="7">
        <v>4.4250000000000001E-3</v>
      </c>
      <c r="L3092" s="7">
        <v>0</v>
      </c>
      <c r="M3092" s="7">
        <v>0</v>
      </c>
      <c r="N3092" s="7">
        <v>0</v>
      </c>
      <c r="O3092" s="7">
        <v>0</v>
      </c>
      <c r="P3092" s="7">
        <v>0</v>
      </c>
      <c r="Q3092" s="7">
        <v>0</v>
      </c>
      <c r="R3092" s="7">
        <v>0</v>
      </c>
      <c r="S3092" s="7">
        <v>0</v>
      </c>
      <c r="T3092" s="7"/>
    </row>
    <row r="3093" spans="1:20" x14ac:dyDescent="0.35">
      <c r="A3093" s="6" t="s">
        <v>185</v>
      </c>
      <c r="B3093" s="6" t="s">
        <v>208</v>
      </c>
      <c r="C3093" s="6" t="s">
        <v>752</v>
      </c>
      <c r="D3093" s="6" t="s">
        <v>188</v>
      </c>
      <c r="E3093" s="6" t="s">
        <v>196</v>
      </c>
      <c r="F3093" s="6" t="s">
        <v>197</v>
      </c>
      <c r="G3093" s="6" t="s">
        <v>198</v>
      </c>
      <c r="H3093" s="6"/>
      <c r="I3093" s="7">
        <v>2.3775979999999999</v>
      </c>
      <c r="J3093" s="6"/>
      <c r="K3093" s="7">
        <v>0</v>
      </c>
      <c r="L3093" s="7">
        <v>1.8421400000000001</v>
      </c>
      <c r="M3093" s="7">
        <v>4.5017589999999998</v>
      </c>
      <c r="N3093" s="7">
        <v>2.773272</v>
      </c>
      <c r="O3093" s="7">
        <v>2.6263070000000002</v>
      </c>
      <c r="P3093" s="7">
        <v>1.5198940000000001</v>
      </c>
      <c r="Q3093" s="7">
        <v>1.3019579999999999</v>
      </c>
      <c r="R3093" s="7">
        <v>2.0452319999999999</v>
      </c>
      <c r="S3093" s="7">
        <v>2.77915</v>
      </c>
      <c r="T3093" s="7"/>
    </row>
    <row r="3094" spans="1:20" x14ac:dyDescent="0.35">
      <c r="A3094" s="6" t="s">
        <v>185</v>
      </c>
      <c r="B3094" s="6" t="s">
        <v>208</v>
      </c>
      <c r="C3094" s="6" t="s">
        <v>752</v>
      </c>
      <c r="D3094" s="6" t="s">
        <v>188</v>
      </c>
      <c r="E3094" s="6" t="s">
        <v>196</v>
      </c>
      <c r="F3094" s="6" t="s">
        <v>200</v>
      </c>
      <c r="G3094" s="6" t="s">
        <v>201</v>
      </c>
      <c r="H3094" s="6"/>
      <c r="I3094" s="7">
        <v>2.3775979999999999</v>
      </c>
      <c r="J3094" s="6"/>
      <c r="K3094" s="7">
        <v>0</v>
      </c>
      <c r="L3094" s="7">
        <v>1.8662939999999999</v>
      </c>
      <c r="M3094" s="7">
        <v>4.4582300000000004</v>
      </c>
      <c r="N3094" s="7">
        <v>3.3549199999999999</v>
      </c>
      <c r="O3094" s="7">
        <v>3.1842280000000001</v>
      </c>
      <c r="P3094" s="7">
        <v>1.8328089999999999</v>
      </c>
      <c r="Q3094" s="7">
        <v>1.4958199999999999</v>
      </c>
      <c r="R3094" s="7">
        <v>2.3428239999999998</v>
      </c>
      <c r="S3094" s="7">
        <v>3.1982599999999999</v>
      </c>
      <c r="T3094" s="7"/>
    </row>
    <row r="3095" spans="1:20" x14ac:dyDescent="0.35">
      <c r="A3095" s="6" t="s">
        <v>185</v>
      </c>
      <c r="B3095" s="6" t="s">
        <v>208</v>
      </c>
      <c r="C3095" s="6" t="s">
        <v>752</v>
      </c>
      <c r="D3095" s="6" t="s">
        <v>188</v>
      </c>
      <c r="E3095" s="6" t="s">
        <v>196</v>
      </c>
      <c r="F3095" s="6" t="s">
        <v>206</v>
      </c>
      <c r="G3095" s="6" t="s">
        <v>207</v>
      </c>
      <c r="H3095" s="6"/>
      <c r="I3095" s="6"/>
      <c r="J3095" s="6"/>
      <c r="K3095" s="7">
        <v>0</v>
      </c>
      <c r="L3095" s="7">
        <v>0</v>
      </c>
      <c r="M3095" s="7">
        <v>0</v>
      </c>
      <c r="N3095" s="7">
        <v>2.6405999999999999E-2</v>
      </c>
      <c r="O3095" s="7">
        <v>0</v>
      </c>
      <c r="P3095" s="7">
        <v>2.3223000000000001E-2</v>
      </c>
      <c r="Q3095" s="7">
        <v>1.6431000000000001E-2</v>
      </c>
      <c r="R3095" s="7">
        <v>1.8644999999999998E-2</v>
      </c>
      <c r="S3095" s="7">
        <v>1.8244E-2</v>
      </c>
      <c r="T3095" s="7"/>
    </row>
    <row r="3096" spans="1:20" x14ac:dyDescent="0.35">
      <c r="A3096" s="6" t="s">
        <v>185</v>
      </c>
      <c r="B3096" s="6" t="s">
        <v>208</v>
      </c>
      <c r="C3096" s="6" t="s">
        <v>752</v>
      </c>
      <c r="D3096" s="6" t="s">
        <v>188</v>
      </c>
      <c r="E3096" s="6" t="s">
        <v>196</v>
      </c>
      <c r="F3096" s="6" t="s">
        <v>210</v>
      </c>
      <c r="G3096" s="6" t="s">
        <v>211</v>
      </c>
      <c r="H3096" s="6"/>
      <c r="I3096" s="7">
        <v>1.05671</v>
      </c>
      <c r="J3096" s="7">
        <v>1.05671</v>
      </c>
      <c r="K3096" s="7">
        <v>0</v>
      </c>
      <c r="L3096" s="7">
        <v>1.459972</v>
      </c>
      <c r="M3096" s="7">
        <v>5.4007670000000001</v>
      </c>
      <c r="N3096" s="7">
        <v>3.5931850000000001</v>
      </c>
      <c r="O3096" s="7">
        <v>2.1480779999999999</v>
      </c>
      <c r="P3096" s="7">
        <v>1.5199100000000001</v>
      </c>
      <c r="Q3096" s="7">
        <v>1.4040239999999999</v>
      </c>
      <c r="R3096" s="7">
        <v>1.757612</v>
      </c>
      <c r="S3096" s="7">
        <v>1.826173</v>
      </c>
      <c r="T3096" s="7"/>
    </row>
    <row r="3097" spans="1:20" x14ac:dyDescent="0.35">
      <c r="A3097" s="6" t="s">
        <v>185</v>
      </c>
      <c r="B3097" s="6" t="s">
        <v>208</v>
      </c>
      <c r="C3097" s="6" t="s">
        <v>752</v>
      </c>
      <c r="D3097" s="6" t="s">
        <v>188</v>
      </c>
      <c r="E3097" s="6" t="s">
        <v>196</v>
      </c>
      <c r="F3097" s="6" t="s">
        <v>218</v>
      </c>
      <c r="G3097" s="6" t="s">
        <v>219</v>
      </c>
      <c r="H3097" s="6"/>
      <c r="I3097" s="6"/>
      <c r="J3097" s="6"/>
      <c r="K3097" s="7">
        <v>0</v>
      </c>
      <c r="L3097" s="7">
        <v>0</v>
      </c>
      <c r="M3097" s="7">
        <v>0</v>
      </c>
      <c r="N3097" s="7">
        <v>0.91910599999999998</v>
      </c>
      <c r="O3097" s="7">
        <v>0.54795199999999999</v>
      </c>
      <c r="P3097" s="7">
        <v>0.38244499999999998</v>
      </c>
      <c r="Q3097" s="7">
        <v>0.37751499999999999</v>
      </c>
      <c r="R3097" s="7">
        <v>0.47608200000000001</v>
      </c>
      <c r="S3097" s="7">
        <v>0.48893900000000001</v>
      </c>
      <c r="T3097" s="7"/>
    </row>
    <row r="3098" spans="1:20" x14ac:dyDescent="0.35">
      <c r="A3098" s="6" t="s">
        <v>185</v>
      </c>
      <c r="B3098" s="6" t="s">
        <v>208</v>
      </c>
      <c r="C3098" s="6" t="s">
        <v>752</v>
      </c>
      <c r="D3098" s="6" t="s">
        <v>188</v>
      </c>
      <c r="E3098" s="6" t="s">
        <v>196</v>
      </c>
      <c r="F3098" s="6" t="s">
        <v>220</v>
      </c>
      <c r="G3098" s="6" t="s">
        <v>221</v>
      </c>
      <c r="H3098" s="7">
        <v>2.1134200000000001</v>
      </c>
      <c r="I3098" s="6"/>
      <c r="J3098" s="6"/>
      <c r="K3098" s="7">
        <v>0</v>
      </c>
      <c r="L3098" s="7">
        <v>1.4166099999999999</v>
      </c>
      <c r="M3098" s="7">
        <v>9.4188550000000006</v>
      </c>
      <c r="N3098" s="7">
        <v>6.7211660000000002</v>
      </c>
      <c r="O3098" s="7">
        <v>6.8382120000000004</v>
      </c>
      <c r="P3098" s="7">
        <v>5.0579080000000003</v>
      </c>
      <c r="Q3098" s="7">
        <v>3.0477539999999999</v>
      </c>
      <c r="R3098" s="7">
        <v>3.8544480000000001</v>
      </c>
      <c r="S3098" s="7">
        <v>4.5335229999999997</v>
      </c>
      <c r="T3098" s="7"/>
    </row>
    <row r="3099" spans="1:20" x14ac:dyDescent="0.35">
      <c r="A3099" s="6" t="s">
        <v>185</v>
      </c>
      <c r="B3099" s="6" t="s">
        <v>208</v>
      </c>
      <c r="C3099" s="6" t="s">
        <v>752</v>
      </c>
      <c r="D3099" s="6" t="s">
        <v>188</v>
      </c>
      <c r="E3099" s="6" t="s">
        <v>196</v>
      </c>
      <c r="F3099" s="6" t="s">
        <v>223</v>
      </c>
      <c r="G3099" s="6" t="s">
        <v>224</v>
      </c>
      <c r="H3099" s="7">
        <v>2.1134200000000001</v>
      </c>
      <c r="I3099" s="6"/>
      <c r="J3099" s="6"/>
      <c r="K3099" s="7">
        <v>0</v>
      </c>
      <c r="L3099" s="7">
        <v>1.4111100000000001</v>
      </c>
      <c r="M3099" s="7">
        <v>9.8875329999999995</v>
      </c>
      <c r="N3099" s="7">
        <v>5.6337299999999999</v>
      </c>
      <c r="O3099" s="7">
        <v>5.7369960000000004</v>
      </c>
      <c r="P3099" s="7">
        <v>4.2389049999999999</v>
      </c>
      <c r="Q3099" s="7">
        <v>2.5214120000000002</v>
      </c>
      <c r="R3099" s="7">
        <v>3.1802800000000002</v>
      </c>
      <c r="S3099" s="7">
        <v>3.7454770000000002</v>
      </c>
      <c r="T3099" s="7"/>
    </row>
    <row r="3100" spans="1:20" x14ac:dyDescent="0.35">
      <c r="A3100" s="6" t="s">
        <v>185</v>
      </c>
      <c r="B3100" s="6" t="s">
        <v>208</v>
      </c>
      <c r="C3100" s="6" t="s">
        <v>752</v>
      </c>
      <c r="D3100" s="6" t="s">
        <v>188</v>
      </c>
      <c r="E3100" s="6" t="s">
        <v>196</v>
      </c>
      <c r="F3100" s="6" t="s">
        <v>226</v>
      </c>
      <c r="G3100" s="6" t="s">
        <v>227</v>
      </c>
      <c r="H3100" s="6"/>
      <c r="I3100" s="6"/>
      <c r="J3100" s="6"/>
      <c r="K3100" s="7">
        <v>0</v>
      </c>
      <c r="L3100" s="7">
        <v>0</v>
      </c>
      <c r="M3100" s="7">
        <v>0</v>
      </c>
      <c r="N3100" s="7">
        <v>7.9069779999999996</v>
      </c>
      <c r="O3100" s="7">
        <v>8.0284460000000006</v>
      </c>
      <c r="P3100" s="7">
        <v>5.1210250000000004</v>
      </c>
      <c r="Q3100" s="7">
        <v>2.76722</v>
      </c>
      <c r="R3100" s="7">
        <v>4.4674719999999999</v>
      </c>
      <c r="S3100" s="7">
        <v>5.7529149999999998</v>
      </c>
      <c r="T3100" s="7"/>
    </row>
    <row r="3101" spans="1:20" x14ac:dyDescent="0.35">
      <c r="A3101" s="6" t="s">
        <v>185</v>
      </c>
      <c r="B3101" s="6" t="s">
        <v>208</v>
      </c>
      <c r="C3101" s="6" t="s">
        <v>752</v>
      </c>
      <c r="D3101" s="6" t="s">
        <v>188</v>
      </c>
      <c r="E3101" s="6" t="s">
        <v>196</v>
      </c>
      <c r="F3101" s="6" t="s">
        <v>228</v>
      </c>
      <c r="G3101" s="6" t="s">
        <v>229</v>
      </c>
      <c r="H3101" s="6"/>
      <c r="I3101" s="6"/>
      <c r="J3101" s="6"/>
      <c r="K3101" s="7">
        <v>0</v>
      </c>
      <c r="L3101" s="7">
        <v>0</v>
      </c>
      <c r="M3101" s="7">
        <v>0</v>
      </c>
      <c r="N3101" s="7">
        <v>8.6837599999999995</v>
      </c>
      <c r="O3101" s="7">
        <v>6.738639</v>
      </c>
      <c r="P3101" s="7">
        <v>4.1793579999999997</v>
      </c>
      <c r="Q3101" s="7">
        <v>3.1191599999999999</v>
      </c>
      <c r="R3101" s="7">
        <v>3.9099439999999999</v>
      </c>
      <c r="S3101" s="7">
        <v>4.6532039999999997</v>
      </c>
      <c r="T3101" s="7"/>
    </row>
    <row r="3102" spans="1:20" x14ac:dyDescent="0.35">
      <c r="A3102" s="6" t="s">
        <v>185</v>
      </c>
      <c r="B3102" s="6" t="s">
        <v>208</v>
      </c>
      <c r="C3102" s="6" t="s">
        <v>752</v>
      </c>
      <c r="D3102" s="6" t="s">
        <v>188</v>
      </c>
      <c r="E3102" s="6" t="s">
        <v>196</v>
      </c>
      <c r="F3102" s="6" t="s">
        <v>230</v>
      </c>
      <c r="G3102" s="6" t="s">
        <v>231</v>
      </c>
      <c r="H3102" s="6"/>
      <c r="I3102" s="6"/>
      <c r="J3102" s="6"/>
      <c r="K3102" s="7">
        <v>0</v>
      </c>
      <c r="L3102" s="7">
        <v>0</v>
      </c>
      <c r="M3102" s="7">
        <v>0</v>
      </c>
      <c r="N3102" s="7">
        <v>4.5006000000000004</v>
      </c>
      <c r="O3102" s="7">
        <v>3.4907680000000001</v>
      </c>
      <c r="P3102" s="7">
        <v>2.159154</v>
      </c>
      <c r="Q3102" s="7">
        <v>1.740086</v>
      </c>
      <c r="R3102" s="7">
        <v>2.1730529999999999</v>
      </c>
      <c r="S3102" s="7">
        <v>2.5784630000000002</v>
      </c>
      <c r="T3102" s="7"/>
    </row>
    <row r="3103" spans="1:20" x14ac:dyDescent="0.35">
      <c r="A3103" s="6" t="s">
        <v>185</v>
      </c>
      <c r="B3103" s="6" t="s">
        <v>208</v>
      </c>
      <c r="C3103" s="6" t="s">
        <v>752</v>
      </c>
      <c r="D3103" s="6" t="s">
        <v>188</v>
      </c>
      <c r="E3103" s="6" t="s">
        <v>196</v>
      </c>
      <c r="F3103" s="6" t="s">
        <v>232</v>
      </c>
      <c r="G3103" s="6" t="s">
        <v>233</v>
      </c>
      <c r="H3103" s="6"/>
      <c r="I3103" s="6"/>
      <c r="J3103" s="6"/>
      <c r="K3103" s="7">
        <v>0</v>
      </c>
      <c r="L3103" s="7">
        <v>0</v>
      </c>
      <c r="M3103" s="7">
        <v>0</v>
      </c>
      <c r="N3103" s="7">
        <v>7.7382280000000003</v>
      </c>
      <c r="O3103" s="7">
        <v>7.859076</v>
      </c>
      <c r="P3103" s="7">
        <v>5.0117700000000003</v>
      </c>
      <c r="Q3103" s="7">
        <v>2.47133</v>
      </c>
      <c r="R3103" s="7">
        <v>4.0012699999999999</v>
      </c>
      <c r="S3103" s="7">
        <v>5.1442300000000003</v>
      </c>
      <c r="T3103" s="7"/>
    </row>
    <row r="3104" spans="1:20" x14ac:dyDescent="0.35">
      <c r="A3104" s="6" t="s">
        <v>185</v>
      </c>
      <c r="B3104" s="6" t="s">
        <v>208</v>
      </c>
      <c r="C3104" s="6" t="s">
        <v>752</v>
      </c>
      <c r="D3104" s="6" t="s">
        <v>188</v>
      </c>
      <c r="E3104" s="6" t="s">
        <v>196</v>
      </c>
      <c r="F3104" s="6" t="s">
        <v>234</v>
      </c>
      <c r="G3104" s="6" t="s">
        <v>235</v>
      </c>
      <c r="H3104" s="6"/>
      <c r="I3104" s="6"/>
      <c r="J3104" s="6"/>
      <c r="K3104" s="7">
        <v>0</v>
      </c>
      <c r="L3104" s="7">
        <v>0</v>
      </c>
      <c r="M3104" s="7">
        <v>0</v>
      </c>
      <c r="N3104" s="7">
        <v>4.2840119999999997</v>
      </c>
      <c r="O3104" s="7">
        <v>4.4456230000000003</v>
      </c>
      <c r="P3104" s="7">
        <v>3.54149</v>
      </c>
      <c r="Q3104" s="7">
        <v>2.5427490000000001</v>
      </c>
      <c r="R3104" s="7">
        <v>3.6679840000000001</v>
      </c>
      <c r="S3104" s="7">
        <v>4.1064059999999998</v>
      </c>
      <c r="T3104" s="7"/>
    </row>
    <row r="3105" spans="1:20" x14ac:dyDescent="0.35">
      <c r="A3105" s="6" t="s">
        <v>185</v>
      </c>
      <c r="B3105" s="6" t="s">
        <v>208</v>
      </c>
      <c r="C3105" s="6" t="s">
        <v>752</v>
      </c>
      <c r="D3105" s="6" t="s">
        <v>188</v>
      </c>
      <c r="E3105" s="6" t="s">
        <v>236</v>
      </c>
      <c r="F3105" s="6" t="s">
        <v>237</v>
      </c>
      <c r="G3105" s="6" t="s">
        <v>238</v>
      </c>
      <c r="H3105" s="6"/>
      <c r="I3105" s="6"/>
      <c r="J3105" s="6"/>
      <c r="K3105" s="7">
        <v>0</v>
      </c>
      <c r="L3105" s="7">
        <v>0</v>
      </c>
      <c r="M3105" s="7">
        <v>0</v>
      </c>
      <c r="N3105" s="7">
        <v>1.736216</v>
      </c>
      <c r="O3105" s="7">
        <v>1.5490900000000001</v>
      </c>
      <c r="P3105" s="7">
        <v>1.713625</v>
      </c>
      <c r="Q3105" s="7">
        <v>1.288797</v>
      </c>
      <c r="R3105" s="7">
        <v>1.7255990000000001</v>
      </c>
      <c r="S3105" s="7">
        <v>2.1048589999999998</v>
      </c>
      <c r="T3105" s="7"/>
    </row>
    <row r="3106" spans="1:20" x14ac:dyDescent="0.35">
      <c r="A3106" s="6" t="s">
        <v>185</v>
      </c>
      <c r="B3106" s="6" t="s">
        <v>208</v>
      </c>
      <c r="C3106" s="6" t="s">
        <v>752</v>
      </c>
      <c r="D3106" s="6" t="s">
        <v>188</v>
      </c>
      <c r="E3106" s="6" t="s">
        <v>236</v>
      </c>
      <c r="F3106" s="6" t="s">
        <v>239</v>
      </c>
      <c r="G3106" s="6" t="s">
        <v>240</v>
      </c>
      <c r="H3106" s="7">
        <v>0.94892600000000005</v>
      </c>
      <c r="I3106" s="7">
        <v>2.846778</v>
      </c>
      <c r="J3106" s="7">
        <v>6.6424820000000002</v>
      </c>
      <c r="K3106" s="7">
        <v>0.31363999999999997</v>
      </c>
      <c r="L3106" s="7">
        <v>4.7903209999999996</v>
      </c>
      <c r="M3106" s="7">
        <v>13.707513000000001</v>
      </c>
      <c r="N3106" s="7">
        <v>5.9116949999999999</v>
      </c>
      <c r="O3106" s="7">
        <v>7.2530640000000002</v>
      </c>
      <c r="P3106" s="7">
        <v>9.0920989999999993</v>
      </c>
      <c r="Q3106" s="7">
        <v>4.5386680000000004</v>
      </c>
      <c r="R3106" s="7">
        <v>6.2639560000000003</v>
      </c>
      <c r="S3106" s="7">
        <v>8.5069140000000001</v>
      </c>
      <c r="T3106" s="7"/>
    </row>
    <row r="3107" spans="1:20" x14ac:dyDescent="0.35">
      <c r="A3107" s="6" t="s">
        <v>185</v>
      </c>
      <c r="B3107" s="6" t="s">
        <v>208</v>
      </c>
      <c r="C3107" s="6" t="s">
        <v>752</v>
      </c>
      <c r="D3107" s="6" t="s">
        <v>188</v>
      </c>
      <c r="E3107" s="6" t="s">
        <v>236</v>
      </c>
      <c r="F3107" s="6" t="s">
        <v>241</v>
      </c>
      <c r="G3107" s="6" t="s">
        <v>242</v>
      </c>
      <c r="H3107" s="6"/>
      <c r="I3107" s="7">
        <v>4.7446299999999999</v>
      </c>
      <c r="J3107" s="7">
        <v>4.7446299999999999</v>
      </c>
      <c r="K3107" s="7">
        <v>0</v>
      </c>
      <c r="L3107" s="7">
        <v>5.360563</v>
      </c>
      <c r="M3107" s="7">
        <v>3.5289839999999999</v>
      </c>
      <c r="N3107" s="7">
        <v>1.019226</v>
      </c>
      <c r="O3107" s="7">
        <v>1.230456</v>
      </c>
      <c r="P3107" s="7">
        <v>1.449676</v>
      </c>
      <c r="Q3107" s="7">
        <v>0.87393299999999996</v>
      </c>
      <c r="R3107" s="7">
        <v>1.1996199999999999</v>
      </c>
      <c r="S3107" s="7">
        <v>1.6642300000000001</v>
      </c>
      <c r="T3107" s="7"/>
    </row>
    <row r="3108" spans="1:20" x14ac:dyDescent="0.35">
      <c r="A3108" s="6" t="s">
        <v>185</v>
      </c>
      <c r="B3108" s="6" t="s">
        <v>208</v>
      </c>
      <c r="C3108" s="6" t="s">
        <v>752</v>
      </c>
      <c r="D3108" s="6" t="s">
        <v>188</v>
      </c>
      <c r="E3108" s="6" t="s">
        <v>236</v>
      </c>
      <c r="F3108" s="6" t="s">
        <v>243</v>
      </c>
      <c r="G3108" s="6" t="s">
        <v>244</v>
      </c>
      <c r="H3108" s="6"/>
      <c r="I3108" s="7">
        <v>3.7957040000000002</v>
      </c>
      <c r="J3108" s="6"/>
      <c r="K3108" s="7">
        <v>0</v>
      </c>
      <c r="L3108" s="7">
        <v>2.3619029999999999</v>
      </c>
      <c r="M3108" s="7">
        <v>1.2092350000000001</v>
      </c>
      <c r="N3108" s="7">
        <v>0.69688000000000005</v>
      </c>
      <c r="O3108" s="7">
        <v>0.63153899999999996</v>
      </c>
      <c r="P3108" s="7">
        <v>0</v>
      </c>
      <c r="Q3108" s="7">
        <v>0</v>
      </c>
      <c r="R3108" s="7">
        <v>0</v>
      </c>
      <c r="S3108" s="7">
        <v>0</v>
      </c>
      <c r="T3108" s="7"/>
    </row>
    <row r="3109" spans="1:20" x14ac:dyDescent="0.35">
      <c r="A3109" s="6" t="s">
        <v>185</v>
      </c>
      <c r="B3109" s="6" t="s">
        <v>208</v>
      </c>
      <c r="C3109" s="6" t="s">
        <v>752</v>
      </c>
      <c r="D3109" s="6" t="s">
        <v>188</v>
      </c>
      <c r="E3109" s="6" t="s">
        <v>236</v>
      </c>
      <c r="F3109" s="6" t="s">
        <v>245</v>
      </c>
      <c r="G3109" s="6" t="s">
        <v>246</v>
      </c>
      <c r="H3109" s="6"/>
      <c r="I3109" s="7">
        <v>4.7446299999999999</v>
      </c>
      <c r="J3109" s="7">
        <v>4.7446299999999999</v>
      </c>
      <c r="K3109" s="7">
        <v>0.317521</v>
      </c>
      <c r="L3109" s="7">
        <v>5.9314039999999997</v>
      </c>
      <c r="M3109" s="7">
        <v>6.2391680000000003</v>
      </c>
      <c r="N3109" s="7">
        <v>3.4925670000000002</v>
      </c>
      <c r="O3109" s="7">
        <v>2.324395</v>
      </c>
      <c r="P3109" s="7">
        <v>2.2767210000000002</v>
      </c>
      <c r="Q3109" s="7">
        <v>2.8369369999999998</v>
      </c>
      <c r="R3109" s="7">
        <v>1.742991</v>
      </c>
      <c r="S3109" s="7">
        <v>1.8116099999999999</v>
      </c>
      <c r="T3109" s="7"/>
    </row>
    <row r="3110" spans="1:20" x14ac:dyDescent="0.35">
      <c r="A3110" s="6" t="s">
        <v>185</v>
      </c>
      <c r="B3110" s="6" t="s">
        <v>208</v>
      </c>
      <c r="C3110" s="6" t="s">
        <v>752</v>
      </c>
      <c r="D3110" s="6" t="s">
        <v>188</v>
      </c>
      <c r="E3110" s="6" t="s">
        <v>236</v>
      </c>
      <c r="F3110" s="6" t="s">
        <v>247</v>
      </c>
      <c r="G3110" s="6" t="s">
        <v>248</v>
      </c>
      <c r="H3110" s="6"/>
      <c r="I3110" s="7">
        <v>3.7957040000000002</v>
      </c>
      <c r="J3110" s="7">
        <v>2.846778</v>
      </c>
      <c r="K3110" s="7">
        <v>0</v>
      </c>
      <c r="L3110" s="7">
        <v>3.0896599999999999</v>
      </c>
      <c r="M3110" s="7">
        <v>1.813337</v>
      </c>
      <c r="N3110" s="7">
        <v>1.894965</v>
      </c>
      <c r="O3110" s="7">
        <v>2.1903229999999998</v>
      </c>
      <c r="P3110" s="7">
        <v>2.814721</v>
      </c>
      <c r="Q3110" s="7">
        <v>1.3839030000000001</v>
      </c>
      <c r="R3110" s="7">
        <v>2.0915810000000001</v>
      </c>
      <c r="S3110" s="7">
        <v>2.464127</v>
      </c>
      <c r="T3110" s="7"/>
    </row>
    <row r="3111" spans="1:20" x14ac:dyDescent="0.35">
      <c r="A3111" s="6" t="s">
        <v>185</v>
      </c>
      <c r="B3111" s="6" t="s">
        <v>208</v>
      </c>
      <c r="C3111" s="6" t="s">
        <v>752</v>
      </c>
      <c r="D3111" s="6" t="s">
        <v>188</v>
      </c>
      <c r="E3111" s="6" t="s">
        <v>236</v>
      </c>
      <c r="F3111" s="6" t="s">
        <v>249</v>
      </c>
      <c r="G3111" s="6" t="s">
        <v>250</v>
      </c>
      <c r="H3111" s="6"/>
      <c r="I3111" s="6"/>
      <c r="J3111" s="6"/>
      <c r="K3111" s="7">
        <v>0</v>
      </c>
      <c r="L3111" s="7">
        <v>0</v>
      </c>
      <c r="M3111" s="7">
        <v>0</v>
      </c>
      <c r="N3111" s="7">
        <v>0</v>
      </c>
      <c r="O3111" s="7">
        <v>0</v>
      </c>
      <c r="P3111" s="7">
        <v>0.93286500000000006</v>
      </c>
      <c r="Q3111" s="7">
        <v>0.80591599999999997</v>
      </c>
      <c r="R3111" s="7">
        <v>0.70397699999999996</v>
      </c>
      <c r="S3111" s="7">
        <v>0.43035600000000002</v>
      </c>
      <c r="T3111" s="7"/>
    </row>
    <row r="3112" spans="1:20" x14ac:dyDescent="0.35">
      <c r="A3112" s="6" t="s">
        <v>185</v>
      </c>
      <c r="B3112" s="6" t="s">
        <v>208</v>
      </c>
      <c r="C3112" s="6" t="s">
        <v>752</v>
      </c>
      <c r="D3112" s="6" t="s">
        <v>188</v>
      </c>
      <c r="E3112" s="6" t="s">
        <v>189</v>
      </c>
      <c r="F3112" s="6" t="s">
        <v>251</v>
      </c>
      <c r="G3112" s="6" t="s">
        <v>252</v>
      </c>
      <c r="H3112" s="6"/>
      <c r="I3112" s="6"/>
      <c r="J3112" s="7">
        <v>4.2268400000000002</v>
      </c>
      <c r="K3112" s="7">
        <v>1.366573</v>
      </c>
      <c r="L3112" s="7">
        <v>4.0713119999999998</v>
      </c>
      <c r="M3112" s="7">
        <v>5.6390979999999997</v>
      </c>
      <c r="N3112" s="7">
        <v>3.913494</v>
      </c>
      <c r="O3112" s="7">
        <v>3.7454160000000001</v>
      </c>
      <c r="P3112" s="7">
        <v>3.5009100000000002</v>
      </c>
      <c r="Q3112" s="7">
        <v>2.0900759999999998</v>
      </c>
      <c r="R3112" s="7">
        <v>2.4975040000000002</v>
      </c>
      <c r="S3112" s="7">
        <v>2.8232400000000002</v>
      </c>
      <c r="T3112" s="7"/>
    </row>
    <row r="3113" spans="1:20" x14ac:dyDescent="0.35">
      <c r="A3113" s="6" t="s">
        <v>185</v>
      </c>
      <c r="B3113" s="6" t="s">
        <v>208</v>
      </c>
      <c r="C3113" s="6" t="s">
        <v>752</v>
      </c>
      <c r="D3113" s="6" t="s">
        <v>188</v>
      </c>
      <c r="E3113" s="6" t="s">
        <v>189</v>
      </c>
      <c r="F3113" s="6" t="s">
        <v>253</v>
      </c>
      <c r="G3113" s="6" t="s">
        <v>254</v>
      </c>
      <c r="H3113" s="6"/>
      <c r="I3113" s="6"/>
      <c r="J3113" s="6"/>
      <c r="K3113" s="7">
        <v>0</v>
      </c>
      <c r="L3113" s="7">
        <v>0</v>
      </c>
      <c r="M3113" s="7">
        <v>0</v>
      </c>
      <c r="N3113" s="7">
        <v>6.6144999999999995E-2</v>
      </c>
      <c r="O3113" s="7">
        <v>7.4914999999999995E-2</v>
      </c>
      <c r="P3113" s="7">
        <v>6.9399000000000002E-2</v>
      </c>
      <c r="Q3113" s="7">
        <v>4.0464E-2</v>
      </c>
      <c r="R3113" s="7">
        <v>4.7787999999999997E-2</v>
      </c>
      <c r="S3113" s="7">
        <v>5.8740000000000001E-2</v>
      </c>
      <c r="T3113" s="7"/>
    </row>
    <row r="3114" spans="1:20" x14ac:dyDescent="0.35">
      <c r="A3114" s="6" t="s">
        <v>185</v>
      </c>
      <c r="B3114" s="6" t="s">
        <v>208</v>
      </c>
      <c r="C3114" s="6" t="s">
        <v>752</v>
      </c>
      <c r="D3114" s="6" t="s">
        <v>188</v>
      </c>
      <c r="E3114" s="6" t="s">
        <v>189</v>
      </c>
      <c r="F3114" s="6" t="s">
        <v>255</v>
      </c>
      <c r="G3114" s="6" t="s">
        <v>256</v>
      </c>
      <c r="H3114" s="7">
        <v>5.5794280000000001</v>
      </c>
      <c r="I3114" s="7">
        <v>9.7639990000000001</v>
      </c>
      <c r="J3114" s="7">
        <v>6.9742850000000001</v>
      </c>
      <c r="K3114" s="7">
        <v>0.93977500000000003</v>
      </c>
      <c r="L3114" s="7">
        <v>17.851032</v>
      </c>
      <c r="M3114" s="7">
        <v>31.67399</v>
      </c>
      <c r="N3114" s="7">
        <v>24.534587999999999</v>
      </c>
      <c r="O3114" s="7">
        <v>25.618010000000002</v>
      </c>
      <c r="P3114" s="7">
        <v>25.617660000000001</v>
      </c>
      <c r="Q3114" s="7">
        <v>8.504391</v>
      </c>
      <c r="R3114" s="7">
        <v>10.550254000000001</v>
      </c>
      <c r="S3114" s="7">
        <v>13.042382</v>
      </c>
      <c r="T3114" s="7"/>
    </row>
    <row r="3115" spans="1:20" x14ac:dyDescent="0.35">
      <c r="A3115" s="6" t="s">
        <v>185</v>
      </c>
      <c r="B3115" s="6" t="s">
        <v>208</v>
      </c>
      <c r="C3115" s="6" t="s">
        <v>752</v>
      </c>
      <c r="D3115" s="6" t="s">
        <v>188</v>
      </c>
      <c r="E3115" s="6" t="s">
        <v>189</v>
      </c>
      <c r="F3115" s="6" t="s">
        <v>190</v>
      </c>
      <c r="G3115" s="6" t="s">
        <v>191</v>
      </c>
      <c r="H3115" s="7">
        <v>9.5103899999999992</v>
      </c>
      <c r="I3115" s="7">
        <v>11.412468000000001</v>
      </c>
      <c r="J3115" s="7">
        <v>22.824936000000001</v>
      </c>
      <c r="K3115" s="7">
        <v>19.181853</v>
      </c>
      <c r="L3115" s="7">
        <v>16.91112</v>
      </c>
      <c r="M3115" s="7">
        <v>55.356828</v>
      </c>
      <c r="N3115" s="7">
        <v>49.000576000000002</v>
      </c>
      <c r="O3115" s="7">
        <v>44.317464000000001</v>
      </c>
      <c r="P3115" s="7">
        <v>41.631622999999998</v>
      </c>
      <c r="Q3115" s="7">
        <v>30.423888000000002</v>
      </c>
      <c r="R3115" s="7">
        <v>35.085984000000003</v>
      </c>
      <c r="S3115" s="7">
        <v>44.433143999999999</v>
      </c>
      <c r="T3115" s="7"/>
    </row>
    <row r="3116" spans="1:20" x14ac:dyDescent="0.35">
      <c r="A3116" s="6" t="s">
        <v>185</v>
      </c>
      <c r="B3116" s="6" t="s">
        <v>208</v>
      </c>
      <c r="C3116" s="6" t="s">
        <v>752</v>
      </c>
      <c r="D3116" s="6" t="s">
        <v>188</v>
      </c>
      <c r="E3116" s="6" t="s">
        <v>189</v>
      </c>
      <c r="F3116" s="6" t="s">
        <v>257</v>
      </c>
      <c r="G3116" s="6" t="s">
        <v>258</v>
      </c>
      <c r="H3116" s="6"/>
      <c r="I3116" s="6"/>
      <c r="J3116" s="6"/>
      <c r="K3116" s="7">
        <v>0</v>
      </c>
      <c r="L3116" s="7">
        <v>0</v>
      </c>
      <c r="M3116" s="7">
        <v>0</v>
      </c>
      <c r="N3116" s="7">
        <v>0.28779399999999999</v>
      </c>
      <c r="O3116" s="7">
        <v>0.28250199999999998</v>
      </c>
      <c r="P3116" s="7">
        <v>0.36866399999999999</v>
      </c>
      <c r="Q3116" s="7">
        <v>0.205901</v>
      </c>
      <c r="R3116" s="7">
        <v>0.28108499999999997</v>
      </c>
      <c r="S3116" s="7">
        <v>0.32098199999999999</v>
      </c>
      <c r="T3116" s="7"/>
    </row>
    <row r="3117" spans="1:20" x14ac:dyDescent="0.35">
      <c r="A3117" s="6" t="s">
        <v>185</v>
      </c>
      <c r="B3117" s="6" t="s">
        <v>208</v>
      </c>
      <c r="C3117" s="6" t="s">
        <v>752</v>
      </c>
      <c r="D3117" s="6" t="s">
        <v>188</v>
      </c>
      <c r="E3117" s="6" t="s">
        <v>189</v>
      </c>
      <c r="F3117" s="6" t="s">
        <v>259</v>
      </c>
      <c r="G3117" s="6" t="s">
        <v>260</v>
      </c>
      <c r="H3117" s="7">
        <v>12.68052</v>
      </c>
      <c r="I3117" s="7">
        <v>21.1342</v>
      </c>
      <c r="J3117" s="7">
        <v>44.381819999999998</v>
      </c>
      <c r="K3117" s="7">
        <v>9.2393129999999992</v>
      </c>
      <c r="L3117" s="7">
        <v>23.235662000000001</v>
      </c>
      <c r="M3117" s="7">
        <v>65.927237000000005</v>
      </c>
      <c r="N3117" s="7">
        <v>61.266635999999998</v>
      </c>
      <c r="O3117" s="7">
        <v>57.748790999999997</v>
      </c>
      <c r="P3117" s="7">
        <v>54.990659999999998</v>
      </c>
      <c r="Q3117" s="7">
        <v>25.935625999999999</v>
      </c>
      <c r="R3117" s="7">
        <v>44.959178000000001</v>
      </c>
      <c r="S3117" s="7">
        <v>63.715479999999999</v>
      </c>
      <c r="T3117" s="7"/>
    </row>
    <row r="3118" spans="1:20" x14ac:dyDescent="0.35">
      <c r="A3118" s="6" t="s">
        <v>185</v>
      </c>
      <c r="B3118" s="6" t="s">
        <v>208</v>
      </c>
      <c r="C3118" s="6" t="s">
        <v>752</v>
      </c>
      <c r="D3118" s="6" t="s">
        <v>188</v>
      </c>
      <c r="E3118" s="6" t="s">
        <v>189</v>
      </c>
      <c r="F3118" s="6" t="s">
        <v>261</v>
      </c>
      <c r="G3118" s="6" t="s">
        <v>262</v>
      </c>
      <c r="H3118" s="6"/>
      <c r="I3118" s="6"/>
      <c r="J3118" s="7">
        <v>9.5103919999999995</v>
      </c>
      <c r="K3118" s="7">
        <v>1.803695</v>
      </c>
      <c r="L3118" s="7">
        <v>5.5505719999999998</v>
      </c>
      <c r="M3118" s="7">
        <v>6.1623770000000002</v>
      </c>
      <c r="N3118" s="7">
        <v>5.5259159999999996</v>
      </c>
      <c r="O3118" s="7">
        <v>3.313126</v>
      </c>
      <c r="P3118" s="7">
        <v>3.6211850000000001</v>
      </c>
      <c r="Q3118" s="7">
        <v>2.6629</v>
      </c>
      <c r="R3118" s="7">
        <v>3.554338</v>
      </c>
      <c r="S3118" s="7">
        <v>3.397831</v>
      </c>
      <c r="T3118" s="7"/>
    </row>
    <row r="3119" spans="1:20" x14ac:dyDescent="0.35">
      <c r="A3119" s="6" t="s">
        <v>185</v>
      </c>
      <c r="B3119" s="6" t="s">
        <v>208</v>
      </c>
      <c r="C3119" s="6" t="s">
        <v>752</v>
      </c>
      <c r="D3119" s="6" t="s">
        <v>188</v>
      </c>
      <c r="E3119" s="6" t="s">
        <v>189</v>
      </c>
      <c r="F3119" s="6" t="s">
        <v>263</v>
      </c>
      <c r="G3119" s="6" t="s">
        <v>264</v>
      </c>
      <c r="H3119" s="6"/>
      <c r="I3119" s="6"/>
      <c r="J3119" s="7">
        <v>5.7062340000000003</v>
      </c>
      <c r="K3119" s="7">
        <v>0</v>
      </c>
      <c r="L3119" s="7">
        <v>3.5341200000000002</v>
      </c>
      <c r="M3119" s="7">
        <v>9.9893339999999995</v>
      </c>
      <c r="N3119" s="7">
        <v>6.5835679999999996</v>
      </c>
      <c r="O3119" s="7">
        <v>6.7626239999999997</v>
      </c>
      <c r="P3119" s="7">
        <v>7.2104210000000002</v>
      </c>
      <c r="Q3119" s="7">
        <v>3.4539080000000002</v>
      </c>
      <c r="R3119" s="7">
        <v>3.972092</v>
      </c>
      <c r="S3119" s="7">
        <v>4.801215</v>
      </c>
      <c r="T3119" s="7"/>
    </row>
    <row r="3120" spans="1:20" x14ac:dyDescent="0.35">
      <c r="A3120" s="6" t="s">
        <v>185</v>
      </c>
      <c r="B3120" s="6" t="s">
        <v>208</v>
      </c>
      <c r="C3120" s="6" t="s">
        <v>752</v>
      </c>
      <c r="D3120" s="6" t="s">
        <v>188</v>
      </c>
      <c r="E3120" s="6" t="s">
        <v>189</v>
      </c>
      <c r="F3120" s="6" t="s">
        <v>265</v>
      </c>
      <c r="G3120" s="6" t="s">
        <v>266</v>
      </c>
      <c r="H3120" s="6"/>
      <c r="I3120" s="6"/>
      <c r="J3120" s="7">
        <v>1.9020779999999999</v>
      </c>
      <c r="K3120" s="7">
        <v>0</v>
      </c>
      <c r="L3120" s="7">
        <v>0.90570399999999995</v>
      </c>
      <c r="M3120" s="7">
        <v>1.9083129999999999</v>
      </c>
      <c r="N3120" s="7">
        <v>0.58208000000000004</v>
      </c>
      <c r="O3120" s="7">
        <v>0.66941600000000001</v>
      </c>
      <c r="P3120" s="7">
        <v>0.51197199999999998</v>
      </c>
      <c r="Q3120" s="7">
        <v>0.34878799999999999</v>
      </c>
      <c r="R3120" s="7">
        <v>0.32532</v>
      </c>
      <c r="S3120" s="7">
        <v>0.429064</v>
      </c>
      <c r="T3120" s="7"/>
    </row>
    <row r="3121" spans="1:20" x14ac:dyDescent="0.35">
      <c r="A3121" s="6" t="s">
        <v>185</v>
      </c>
      <c r="B3121" s="6" t="s">
        <v>208</v>
      </c>
      <c r="C3121" s="6" t="s">
        <v>752</v>
      </c>
      <c r="D3121" s="6" t="s">
        <v>188</v>
      </c>
      <c r="E3121" s="6" t="s">
        <v>189</v>
      </c>
      <c r="F3121" s="6" t="s">
        <v>267</v>
      </c>
      <c r="G3121" s="6" t="s">
        <v>268</v>
      </c>
      <c r="H3121" s="6"/>
      <c r="I3121" s="6"/>
      <c r="J3121" s="6"/>
      <c r="K3121" s="7">
        <v>0</v>
      </c>
      <c r="L3121" s="7">
        <v>0</v>
      </c>
      <c r="M3121" s="7">
        <v>0</v>
      </c>
      <c r="N3121" s="7">
        <v>2.1805340000000002</v>
      </c>
      <c r="O3121" s="7">
        <v>2.0955170000000001</v>
      </c>
      <c r="P3121" s="7">
        <v>1.9792609999999999</v>
      </c>
      <c r="Q3121" s="7">
        <v>0.76218699999999995</v>
      </c>
      <c r="R3121" s="7">
        <v>0.94390700000000005</v>
      </c>
      <c r="S3121" s="7">
        <v>1.1160209999999999</v>
      </c>
      <c r="T3121" s="7"/>
    </row>
    <row r="3122" spans="1:20" x14ac:dyDescent="0.35">
      <c r="A3122" s="6" t="s">
        <v>185</v>
      </c>
      <c r="B3122" s="6" t="s">
        <v>208</v>
      </c>
      <c r="C3122" s="6" t="s">
        <v>752</v>
      </c>
      <c r="D3122" s="6" t="s">
        <v>188</v>
      </c>
      <c r="E3122" s="6" t="s">
        <v>189</v>
      </c>
      <c r="F3122" s="6" t="s">
        <v>269</v>
      </c>
      <c r="G3122" s="6" t="s">
        <v>270</v>
      </c>
      <c r="H3122" s="7">
        <v>2.1134200000000001</v>
      </c>
      <c r="I3122" s="7">
        <v>4.2268400000000002</v>
      </c>
      <c r="J3122" s="7">
        <v>8.4536800000000003</v>
      </c>
      <c r="K3122" s="7">
        <v>1.824039</v>
      </c>
      <c r="L3122" s="7">
        <v>9.2965140000000002</v>
      </c>
      <c r="M3122" s="7">
        <v>33.089393999999999</v>
      </c>
      <c r="N3122" s="7">
        <v>33.844721999999997</v>
      </c>
      <c r="O3122" s="7">
        <v>32.34892</v>
      </c>
      <c r="P3122" s="7">
        <v>30.609580000000001</v>
      </c>
      <c r="Q3122" s="7">
        <v>16.301092000000001</v>
      </c>
      <c r="R3122" s="7">
        <v>19.526398</v>
      </c>
      <c r="S3122" s="7">
        <v>23.140716000000001</v>
      </c>
      <c r="T3122" s="7"/>
    </row>
    <row r="3123" spans="1:20" x14ac:dyDescent="0.35">
      <c r="A3123" s="6" t="s">
        <v>185</v>
      </c>
      <c r="B3123" s="6" t="s">
        <v>208</v>
      </c>
      <c r="C3123" s="6" t="s">
        <v>752</v>
      </c>
      <c r="D3123" s="6" t="s">
        <v>188</v>
      </c>
      <c r="E3123" s="6" t="s">
        <v>189</v>
      </c>
      <c r="F3123" s="6" t="s">
        <v>271</v>
      </c>
      <c r="G3123" s="6" t="s">
        <v>272</v>
      </c>
      <c r="H3123" s="6"/>
      <c r="I3123" s="6"/>
      <c r="J3123" s="7">
        <v>4.2268400000000002</v>
      </c>
      <c r="K3123" s="7">
        <v>1.0187139999999999</v>
      </c>
      <c r="L3123" s="7">
        <v>3.7646320000000002</v>
      </c>
      <c r="M3123" s="7">
        <v>2.527809</v>
      </c>
      <c r="N3123" s="7">
        <v>0.62395</v>
      </c>
      <c r="O3123" s="7">
        <v>0.46065299999999998</v>
      </c>
      <c r="P3123" s="7">
        <v>0.37751099999999999</v>
      </c>
      <c r="Q3123" s="7">
        <v>0.16808400000000001</v>
      </c>
      <c r="R3123" s="7">
        <v>0.12892200000000001</v>
      </c>
      <c r="S3123" s="7">
        <v>0.18956999999999999</v>
      </c>
      <c r="T3123" s="7"/>
    </row>
    <row r="3124" spans="1:20" x14ac:dyDescent="0.35">
      <c r="A3124" s="6" t="s">
        <v>185</v>
      </c>
      <c r="B3124" s="6" t="s">
        <v>208</v>
      </c>
      <c r="C3124" s="6" t="s">
        <v>752</v>
      </c>
      <c r="D3124" s="6" t="s">
        <v>188</v>
      </c>
      <c r="E3124" s="6" t="s">
        <v>189</v>
      </c>
      <c r="F3124" s="6" t="s">
        <v>273</v>
      </c>
      <c r="G3124" s="6" t="s">
        <v>274</v>
      </c>
      <c r="H3124" s="6"/>
      <c r="I3124" s="6"/>
      <c r="J3124" s="7">
        <v>28.531175999999999</v>
      </c>
      <c r="K3124" s="7">
        <v>5.3415559999999997</v>
      </c>
      <c r="L3124" s="7">
        <v>11.677975</v>
      </c>
      <c r="M3124" s="7">
        <v>32.473039999999997</v>
      </c>
      <c r="N3124" s="7">
        <v>16.787797999999999</v>
      </c>
      <c r="O3124" s="7">
        <v>11.328168</v>
      </c>
      <c r="P3124" s="7">
        <v>13.601889999999999</v>
      </c>
      <c r="Q3124" s="7">
        <v>6.727309</v>
      </c>
      <c r="R3124" s="7">
        <v>10.519646</v>
      </c>
      <c r="S3124" s="7">
        <v>11.830175000000001</v>
      </c>
      <c r="T3124" s="7"/>
    </row>
    <row r="3125" spans="1:20" x14ac:dyDescent="0.35">
      <c r="A3125" s="6" t="s">
        <v>185</v>
      </c>
      <c r="B3125" s="6" t="s">
        <v>208</v>
      </c>
      <c r="C3125" s="6" t="s">
        <v>752</v>
      </c>
      <c r="D3125" s="6" t="s">
        <v>188</v>
      </c>
      <c r="E3125" s="6" t="s">
        <v>189</v>
      </c>
      <c r="F3125" s="6" t="s">
        <v>277</v>
      </c>
      <c r="G3125" s="6" t="s">
        <v>278</v>
      </c>
      <c r="H3125" s="6"/>
      <c r="I3125" s="6"/>
      <c r="J3125" s="6"/>
      <c r="K3125" s="7">
        <v>0</v>
      </c>
      <c r="L3125" s="7">
        <v>0</v>
      </c>
      <c r="M3125" s="7">
        <v>0</v>
      </c>
      <c r="N3125" s="7">
        <v>0.75424400000000003</v>
      </c>
      <c r="O3125" s="7">
        <v>0.69147000000000003</v>
      </c>
      <c r="P3125" s="7">
        <v>0.66659999999999997</v>
      </c>
      <c r="Q3125" s="7">
        <v>0.41789999999999999</v>
      </c>
      <c r="R3125" s="7">
        <v>0.78580799999999995</v>
      </c>
      <c r="S3125" s="7">
        <v>1.0607549999999999</v>
      </c>
      <c r="T3125" s="7"/>
    </row>
    <row r="3126" spans="1:20" x14ac:dyDescent="0.35">
      <c r="A3126" s="6" t="s">
        <v>185</v>
      </c>
      <c r="B3126" s="6" t="s">
        <v>208</v>
      </c>
      <c r="C3126" s="6" t="s">
        <v>752</v>
      </c>
      <c r="D3126" s="6" t="s">
        <v>188</v>
      </c>
      <c r="E3126" s="6" t="s">
        <v>279</v>
      </c>
      <c r="F3126" s="6" t="s">
        <v>280</v>
      </c>
      <c r="G3126" s="6" t="s">
        <v>281</v>
      </c>
      <c r="H3126" s="6"/>
      <c r="I3126" s="7">
        <v>1.05671</v>
      </c>
      <c r="J3126" s="6"/>
      <c r="K3126" s="7">
        <v>0</v>
      </c>
      <c r="L3126" s="7">
        <v>0.61649699999999996</v>
      </c>
      <c r="M3126" s="7">
        <v>0.34240500000000001</v>
      </c>
      <c r="N3126" s="7">
        <v>1.0084299999999999</v>
      </c>
      <c r="O3126" s="7">
        <v>1.117156</v>
      </c>
      <c r="P3126" s="7">
        <v>1.3907560000000001</v>
      </c>
      <c r="Q3126" s="7">
        <v>0.97544699999999995</v>
      </c>
      <c r="R3126" s="7">
        <v>1.38466</v>
      </c>
      <c r="S3126" s="7">
        <v>1.9458850000000001</v>
      </c>
      <c r="T3126" s="7"/>
    </row>
    <row r="3127" spans="1:20" x14ac:dyDescent="0.35">
      <c r="A3127" s="6" t="s">
        <v>185</v>
      </c>
      <c r="B3127" s="6" t="s">
        <v>208</v>
      </c>
      <c r="C3127" s="6" t="s">
        <v>752</v>
      </c>
      <c r="D3127" s="6" t="s">
        <v>188</v>
      </c>
      <c r="E3127" s="6" t="s">
        <v>279</v>
      </c>
      <c r="F3127" s="6" t="s">
        <v>282</v>
      </c>
      <c r="G3127" s="6" t="s">
        <v>283</v>
      </c>
      <c r="H3127" s="6"/>
      <c r="I3127" s="7">
        <v>0.52835500000000002</v>
      </c>
      <c r="J3127" s="6"/>
      <c r="K3127" s="7">
        <v>0</v>
      </c>
      <c r="L3127" s="7">
        <v>0.30655199999999999</v>
      </c>
      <c r="M3127" s="7">
        <v>0.13977700000000001</v>
      </c>
      <c r="N3127" s="7">
        <v>0.18856899999999999</v>
      </c>
      <c r="O3127" s="7">
        <v>0.21917400000000001</v>
      </c>
      <c r="P3127" s="7">
        <v>0.26821200000000001</v>
      </c>
      <c r="Q3127" s="7">
        <v>0.183642</v>
      </c>
      <c r="R3127" s="7">
        <v>0.25786700000000001</v>
      </c>
      <c r="S3127" s="7">
        <v>0.36919299999999999</v>
      </c>
      <c r="T3127" s="7"/>
    </row>
    <row r="3128" spans="1:20" x14ac:dyDescent="0.35">
      <c r="A3128" s="6" t="s">
        <v>185</v>
      </c>
      <c r="B3128" s="6" t="s">
        <v>208</v>
      </c>
      <c r="C3128" s="6" t="s">
        <v>752</v>
      </c>
      <c r="D3128" s="6" t="s">
        <v>188</v>
      </c>
      <c r="E3128" s="6" t="s">
        <v>284</v>
      </c>
      <c r="F3128" s="6" t="s">
        <v>285</v>
      </c>
      <c r="G3128" s="6" t="s">
        <v>286</v>
      </c>
      <c r="H3128" s="6"/>
      <c r="I3128" s="6"/>
      <c r="J3128" s="7">
        <v>23.775980000000001</v>
      </c>
      <c r="K3128" s="7">
        <v>5.1712280000000002</v>
      </c>
      <c r="L3128" s="7">
        <v>10.57638</v>
      </c>
      <c r="M3128" s="7">
        <v>6.1292999999999997</v>
      </c>
      <c r="N3128" s="7">
        <v>2.410336</v>
      </c>
      <c r="O3128" s="7">
        <v>1.8234619999999999</v>
      </c>
      <c r="P3128" s="7">
        <v>2.6695700000000002</v>
      </c>
      <c r="Q3128" s="7">
        <v>1.759776</v>
      </c>
      <c r="R3128" s="7">
        <v>2.5316190000000001</v>
      </c>
      <c r="S3128" s="7">
        <v>3.516095</v>
      </c>
      <c r="T3128" s="7"/>
    </row>
    <row r="3129" spans="1:20" x14ac:dyDescent="0.35">
      <c r="A3129" s="6" t="s">
        <v>185</v>
      </c>
      <c r="B3129" s="6" t="s">
        <v>208</v>
      </c>
      <c r="C3129" s="6" t="s">
        <v>752</v>
      </c>
      <c r="D3129" s="6" t="s">
        <v>188</v>
      </c>
      <c r="E3129" s="6" t="s">
        <v>284</v>
      </c>
      <c r="F3129" s="6" t="s">
        <v>287</v>
      </c>
      <c r="G3129" s="6" t="s">
        <v>288</v>
      </c>
      <c r="H3129" s="6"/>
      <c r="I3129" s="7">
        <v>1.9020779999999999</v>
      </c>
      <c r="J3129" s="7">
        <v>11.412468000000001</v>
      </c>
      <c r="K3129" s="7">
        <v>0.559338</v>
      </c>
      <c r="L3129" s="7">
        <v>6.1535140000000004</v>
      </c>
      <c r="M3129" s="7">
        <v>11.733371</v>
      </c>
      <c r="N3129" s="7">
        <v>6.7403959999999996</v>
      </c>
      <c r="O3129" s="7">
        <v>6.3866959999999997</v>
      </c>
      <c r="P3129" s="7">
        <v>5.4409409999999996</v>
      </c>
      <c r="Q3129" s="7">
        <v>5.1562400000000004</v>
      </c>
      <c r="R3129" s="7">
        <v>5.8253380000000003</v>
      </c>
      <c r="S3129" s="7">
        <v>6.9685969999999999</v>
      </c>
      <c r="T3129" s="7"/>
    </row>
    <row r="3130" spans="1:20" x14ac:dyDescent="0.35">
      <c r="A3130" s="6" t="s">
        <v>185</v>
      </c>
      <c r="B3130" s="6" t="s">
        <v>208</v>
      </c>
      <c r="C3130" s="6" t="s">
        <v>752</v>
      </c>
      <c r="D3130" s="6" t="s">
        <v>188</v>
      </c>
      <c r="E3130" s="6" t="s">
        <v>284</v>
      </c>
      <c r="F3130" s="6" t="s">
        <v>289</v>
      </c>
      <c r="G3130" s="6" t="s">
        <v>290</v>
      </c>
      <c r="H3130" s="6"/>
      <c r="I3130" s="6"/>
      <c r="J3130" s="6"/>
      <c r="K3130" s="7">
        <v>0</v>
      </c>
      <c r="L3130" s="7">
        <v>0</v>
      </c>
      <c r="M3130" s="7">
        <v>0</v>
      </c>
      <c r="N3130" s="7">
        <v>4.1306000000000002E-2</v>
      </c>
      <c r="O3130" s="7">
        <v>4.6064000000000001E-2</v>
      </c>
      <c r="P3130" s="7">
        <v>5.6834000000000003E-2</v>
      </c>
      <c r="Q3130" s="7">
        <v>2.9083000000000001E-2</v>
      </c>
      <c r="R3130" s="7">
        <v>4.7455999999999998E-2</v>
      </c>
      <c r="S3130" s="7">
        <v>5.3948000000000003E-2</v>
      </c>
      <c r="T3130" s="7"/>
    </row>
    <row r="3131" spans="1:20" x14ac:dyDescent="0.35">
      <c r="A3131" s="6" t="s">
        <v>185</v>
      </c>
      <c r="B3131" s="6" t="s">
        <v>208</v>
      </c>
      <c r="C3131" s="6" t="s">
        <v>752</v>
      </c>
      <c r="D3131" s="6" t="s">
        <v>188</v>
      </c>
      <c r="E3131" s="6" t="s">
        <v>284</v>
      </c>
      <c r="F3131" s="6" t="s">
        <v>291</v>
      </c>
      <c r="G3131" s="6" t="s">
        <v>292</v>
      </c>
      <c r="H3131" s="6"/>
      <c r="I3131" s="6"/>
      <c r="J3131" s="6"/>
      <c r="K3131" s="7">
        <v>0</v>
      </c>
      <c r="L3131" s="7">
        <v>0</v>
      </c>
      <c r="M3131" s="7">
        <v>0</v>
      </c>
      <c r="N3131" s="7">
        <v>1.361002</v>
      </c>
      <c r="O3131" s="7">
        <v>0.91355699999999995</v>
      </c>
      <c r="P3131" s="7">
        <v>4.0090960000000004</v>
      </c>
      <c r="Q3131" s="7">
        <v>2.3122780000000001</v>
      </c>
      <c r="R3131" s="7">
        <v>1.196194</v>
      </c>
      <c r="S3131" s="7">
        <v>3.2881040000000001</v>
      </c>
      <c r="T3131" s="7"/>
    </row>
    <row r="3132" spans="1:20" x14ac:dyDescent="0.35">
      <c r="A3132" s="6" t="s">
        <v>185</v>
      </c>
      <c r="B3132" s="6" t="s">
        <v>208</v>
      </c>
      <c r="C3132" s="6" t="s">
        <v>752</v>
      </c>
      <c r="D3132" s="6" t="s">
        <v>188</v>
      </c>
      <c r="E3132" s="6" t="s">
        <v>284</v>
      </c>
      <c r="F3132" s="6" t="s">
        <v>293</v>
      </c>
      <c r="G3132" s="6" t="s">
        <v>294</v>
      </c>
      <c r="H3132" s="6"/>
      <c r="I3132" s="6"/>
      <c r="J3132" s="6"/>
      <c r="K3132" s="7">
        <v>0</v>
      </c>
      <c r="L3132" s="7">
        <v>0</v>
      </c>
      <c r="M3132" s="7">
        <v>0</v>
      </c>
      <c r="N3132" s="7">
        <v>0.42902899999999999</v>
      </c>
      <c r="O3132" s="7">
        <v>0.261436</v>
      </c>
      <c r="P3132" s="7">
        <v>1.2303230000000001</v>
      </c>
      <c r="Q3132" s="7">
        <v>0.78971599999999997</v>
      </c>
      <c r="R3132" s="7">
        <v>0.35703600000000002</v>
      </c>
      <c r="S3132" s="7">
        <v>1.117645</v>
      </c>
      <c r="T3132" s="7"/>
    </row>
    <row r="3133" spans="1:20" x14ac:dyDescent="0.35">
      <c r="A3133" s="6" t="s">
        <v>185</v>
      </c>
      <c r="B3133" s="6" t="s">
        <v>208</v>
      </c>
      <c r="C3133" s="6" t="s">
        <v>752</v>
      </c>
      <c r="D3133" s="6" t="s">
        <v>188</v>
      </c>
      <c r="E3133" s="6" t="s">
        <v>284</v>
      </c>
      <c r="F3133" s="6" t="s">
        <v>295</v>
      </c>
      <c r="G3133" s="6" t="s">
        <v>296</v>
      </c>
      <c r="H3133" s="6"/>
      <c r="I3133" s="6"/>
      <c r="J3133" s="6"/>
      <c r="K3133" s="7">
        <v>0</v>
      </c>
      <c r="L3133" s="7">
        <v>0</v>
      </c>
      <c r="M3133" s="7">
        <v>0</v>
      </c>
      <c r="N3133" s="7">
        <v>0.126752</v>
      </c>
      <c r="O3133" s="7">
        <v>0.14544599999999999</v>
      </c>
      <c r="P3133" s="7">
        <v>1.0943400000000001</v>
      </c>
      <c r="Q3133" s="7">
        <v>0.26457399999999998</v>
      </c>
      <c r="R3133" s="7">
        <v>0.35704000000000002</v>
      </c>
      <c r="S3133" s="7">
        <v>0.46898499999999999</v>
      </c>
      <c r="T3133" s="7"/>
    </row>
    <row r="3134" spans="1:20" x14ac:dyDescent="0.35">
      <c r="A3134" s="6" t="s">
        <v>185</v>
      </c>
      <c r="B3134" s="6" t="s">
        <v>208</v>
      </c>
      <c r="C3134" s="6" t="s">
        <v>752</v>
      </c>
      <c r="D3134" s="6" t="s">
        <v>188</v>
      </c>
      <c r="E3134" s="6" t="s">
        <v>284</v>
      </c>
      <c r="F3134" s="6" t="s">
        <v>297</v>
      </c>
      <c r="G3134" s="6" t="s">
        <v>298</v>
      </c>
      <c r="H3134" s="6"/>
      <c r="I3134" s="6"/>
      <c r="J3134" s="6"/>
      <c r="K3134" s="7">
        <v>0</v>
      </c>
      <c r="L3134" s="7">
        <v>0</v>
      </c>
      <c r="M3134" s="7">
        <v>0</v>
      </c>
      <c r="N3134" s="7">
        <v>0.26202300000000001</v>
      </c>
      <c r="O3134" s="7">
        <v>0.29666199999999998</v>
      </c>
      <c r="P3134" s="7">
        <v>0.71903300000000003</v>
      </c>
      <c r="Q3134" s="7">
        <v>0.12604899999999999</v>
      </c>
      <c r="R3134" s="7">
        <v>0.14877299999999999</v>
      </c>
      <c r="S3134" s="7">
        <v>0.16961499999999999</v>
      </c>
      <c r="T3134" s="7"/>
    </row>
    <row r="3135" spans="1:20" x14ac:dyDescent="0.35">
      <c r="A3135" s="6" t="s">
        <v>185</v>
      </c>
      <c r="B3135" s="6" t="s">
        <v>208</v>
      </c>
      <c r="C3135" s="6" t="s">
        <v>752</v>
      </c>
      <c r="D3135" s="6" t="s">
        <v>188</v>
      </c>
      <c r="E3135" s="6" t="s">
        <v>284</v>
      </c>
      <c r="F3135" s="6" t="s">
        <v>299</v>
      </c>
      <c r="G3135" s="6" t="s">
        <v>300</v>
      </c>
      <c r="H3135" s="6"/>
      <c r="I3135" s="7">
        <v>2.1134200000000001</v>
      </c>
      <c r="J3135" s="7">
        <v>6.3402599999999998</v>
      </c>
      <c r="K3135" s="7">
        <v>1.7182440000000001</v>
      </c>
      <c r="L3135" s="7">
        <v>6.7778020000000003</v>
      </c>
      <c r="M3135" s="7">
        <v>6.399991</v>
      </c>
      <c r="N3135" s="7">
        <v>5.6979379999999997</v>
      </c>
      <c r="O3135" s="7">
        <v>5.6737310000000001</v>
      </c>
      <c r="P3135" s="7">
        <v>5.465687</v>
      </c>
      <c r="Q3135" s="7">
        <v>3.0221960000000001</v>
      </c>
      <c r="R3135" s="7">
        <v>3.5455739999999998</v>
      </c>
      <c r="S3135" s="7">
        <v>3.9721899999999999</v>
      </c>
      <c r="T3135" s="7"/>
    </row>
    <row r="3136" spans="1:20" x14ac:dyDescent="0.35">
      <c r="A3136" s="6" t="s">
        <v>185</v>
      </c>
      <c r="B3136" s="6" t="s">
        <v>208</v>
      </c>
      <c r="C3136" s="6" t="s">
        <v>752</v>
      </c>
      <c r="D3136" s="6" t="s">
        <v>188</v>
      </c>
      <c r="E3136" s="6" t="s">
        <v>284</v>
      </c>
      <c r="F3136" s="6" t="s">
        <v>301</v>
      </c>
      <c r="G3136" s="6" t="s">
        <v>302</v>
      </c>
      <c r="H3136" s="6"/>
      <c r="I3136" s="6"/>
      <c r="J3136" s="7">
        <v>0.69742899999999997</v>
      </c>
      <c r="K3136" s="7">
        <v>0.204126</v>
      </c>
      <c r="L3136" s="7">
        <v>0.63824800000000004</v>
      </c>
      <c r="M3136" s="7">
        <v>4.266667</v>
      </c>
      <c r="N3136" s="7">
        <v>3.1711279999999999</v>
      </c>
      <c r="O3136" s="7">
        <v>4.2770820000000001</v>
      </c>
      <c r="P3136" s="7">
        <v>3.6635330000000002</v>
      </c>
      <c r="Q3136" s="7">
        <v>1.866371</v>
      </c>
      <c r="R3136" s="7">
        <v>2.2578659999999999</v>
      </c>
      <c r="S3136" s="7">
        <v>2.6463420000000002</v>
      </c>
      <c r="T3136" s="7"/>
    </row>
    <row r="3137" spans="1:20" x14ac:dyDescent="0.35">
      <c r="A3137" s="6" t="s">
        <v>185</v>
      </c>
      <c r="B3137" s="6" t="s">
        <v>208</v>
      </c>
      <c r="C3137" s="6" t="s">
        <v>752</v>
      </c>
      <c r="D3137" s="6" t="s">
        <v>188</v>
      </c>
      <c r="E3137" s="6" t="s">
        <v>303</v>
      </c>
      <c r="F3137" s="6" t="s">
        <v>304</v>
      </c>
      <c r="G3137" s="6" t="s">
        <v>305</v>
      </c>
      <c r="H3137" s="6"/>
      <c r="I3137" s="7">
        <v>4.2268400000000002</v>
      </c>
      <c r="J3137" s="6"/>
      <c r="K3137" s="7">
        <v>0</v>
      </c>
      <c r="L3137" s="7">
        <v>2.0343719999999998</v>
      </c>
      <c r="M3137" s="7">
        <v>1.229735</v>
      </c>
      <c r="N3137" s="7">
        <v>0.686276</v>
      </c>
      <c r="O3137" s="7">
        <v>0.649868</v>
      </c>
      <c r="P3137" s="7">
        <v>0.58244499999999999</v>
      </c>
      <c r="Q3137" s="7">
        <v>0.160492</v>
      </c>
      <c r="R3137" s="7">
        <v>0.21049599999999999</v>
      </c>
      <c r="S3137" s="7">
        <v>0.40276499999999998</v>
      </c>
      <c r="T3137" s="7"/>
    </row>
    <row r="3138" spans="1:20" x14ac:dyDescent="0.35">
      <c r="A3138" s="6" t="s">
        <v>185</v>
      </c>
      <c r="B3138" s="6" t="s">
        <v>208</v>
      </c>
      <c r="C3138" s="6" t="s">
        <v>752</v>
      </c>
      <c r="D3138" s="6" t="s">
        <v>188</v>
      </c>
      <c r="E3138" s="6" t="s">
        <v>303</v>
      </c>
      <c r="F3138" s="6" t="s">
        <v>306</v>
      </c>
      <c r="G3138" s="6" t="s">
        <v>307</v>
      </c>
      <c r="H3138" s="6"/>
      <c r="I3138" s="6"/>
      <c r="J3138" s="6"/>
      <c r="K3138" s="7">
        <v>0</v>
      </c>
      <c r="L3138" s="7">
        <v>0</v>
      </c>
      <c r="M3138" s="7">
        <v>0</v>
      </c>
      <c r="N3138" s="7">
        <v>0.26030799999999998</v>
      </c>
      <c r="O3138" s="7">
        <v>0.41456599999999999</v>
      </c>
      <c r="P3138" s="7">
        <v>0.21088000000000001</v>
      </c>
      <c r="Q3138" s="7">
        <v>8.0236000000000002E-2</v>
      </c>
      <c r="R3138" s="7">
        <v>0.11025600000000001</v>
      </c>
      <c r="S3138" s="7">
        <v>0.17116000000000001</v>
      </c>
      <c r="T3138" s="7"/>
    </row>
    <row r="3139" spans="1:20" x14ac:dyDescent="0.35">
      <c r="A3139" s="6" t="s">
        <v>185</v>
      </c>
      <c r="B3139" s="6" t="s">
        <v>208</v>
      </c>
      <c r="C3139" s="6" t="s">
        <v>752</v>
      </c>
      <c r="D3139" s="6" t="s">
        <v>188</v>
      </c>
      <c r="E3139" s="6" t="s">
        <v>303</v>
      </c>
      <c r="F3139" s="6" t="s">
        <v>308</v>
      </c>
      <c r="G3139" s="6" t="s">
        <v>309</v>
      </c>
      <c r="H3139" s="6"/>
      <c r="I3139" s="6"/>
      <c r="J3139" s="6"/>
      <c r="K3139" s="7">
        <v>0</v>
      </c>
      <c r="L3139" s="7">
        <v>0</v>
      </c>
      <c r="M3139" s="7">
        <v>0</v>
      </c>
      <c r="N3139" s="7">
        <v>0.34312599999999999</v>
      </c>
      <c r="O3139" s="7">
        <v>0.53781599999999996</v>
      </c>
      <c r="P3139" s="7">
        <v>0.281165</v>
      </c>
      <c r="Q3139" s="7">
        <v>0.140428</v>
      </c>
      <c r="R3139" s="7">
        <v>0.190446</v>
      </c>
      <c r="S3139" s="7">
        <v>0.30207000000000001</v>
      </c>
      <c r="T3139" s="7"/>
    </row>
    <row r="3140" spans="1:20" x14ac:dyDescent="0.35">
      <c r="A3140" s="6" t="s">
        <v>185</v>
      </c>
      <c r="B3140" s="6" t="s">
        <v>208</v>
      </c>
      <c r="C3140" s="6" t="s">
        <v>752</v>
      </c>
      <c r="D3140" s="6" t="s">
        <v>188</v>
      </c>
      <c r="E3140" s="6" t="s">
        <v>303</v>
      </c>
      <c r="F3140" s="6" t="s">
        <v>310</v>
      </c>
      <c r="G3140" s="6" t="s">
        <v>311</v>
      </c>
      <c r="H3140" s="6"/>
      <c r="I3140" s="6"/>
      <c r="J3140" s="6"/>
      <c r="K3140" s="7">
        <v>0</v>
      </c>
      <c r="L3140" s="7">
        <v>0</v>
      </c>
      <c r="M3140" s="7">
        <v>0</v>
      </c>
      <c r="N3140" s="7">
        <v>0.13014800000000001</v>
      </c>
      <c r="O3140" s="7">
        <v>0.21288000000000001</v>
      </c>
      <c r="P3140" s="7">
        <v>0.11045000000000001</v>
      </c>
      <c r="Q3140" s="7">
        <v>4.0107999999999998E-2</v>
      </c>
      <c r="R3140" s="7">
        <v>5.0110000000000002E-2</v>
      </c>
      <c r="S3140" s="7">
        <v>7.0474999999999996E-2</v>
      </c>
      <c r="T3140" s="7"/>
    </row>
    <row r="3141" spans="1:20" x14ac:dyDescent="0.35">
      <c r="A3141" s="6" t="s">
        <v>185</v>
      </c>
      <c r="B3141" s="6" t="s">
        <v>208</v>
      </c>
      <c r="C3141" s="6" t="s">
        <v>752</v>
      </c>
      <c r="D3141" s="6" t="s">
        <v>188</v>
      </c>
      <c r="E3141" s="6" t="s">
        <v>303</v>
      </c>
      <c r="F3141" s="6" t="s">
        <v>312</v>
      </c>
      <c r="G3141" s="6" t="s">
        <v>313</v>
      </c>
      <c r="H3141" s="6"/>
      <c r="I3141" s="6"/>
      <c r="J3141" s="6"/>
      <c r="K3141" s="7">
        <v>0</v>
      </c>
      <c r="L3141" s="7">
        <v>0</v>
      </c>
      <c r="M3141" s="7">
        <v>0</v>
      </c>
      <c r="N3141" s="7">
        <v>0.70994800000000002</v>
      </c>
      <c r="O3141" s="7">
        <v>1.1204799999999999</v>
      </c>
      <c r="P3141" s="7">
        <v>0.57240500000000005</v>
      </c>
      <c r="Q3141" s="7">
        <v>0.31097000000000002</v>
      </c>
      <c r="R3141" s="7">
        <v>0.41098600000000002</v>
      </c>
      <c r="S3141" s="7">
        <v>0.64444999999999997</v>
      </c>
      <c r="T3141" s="7"/>
    </row>
    <row r="3142" spans="1:20" x14ac:dyDescent="0.35">
      <c r="A3142" s="6" t="s">
        <v>185</v>
      </c>
      <c r="B3142" s="6" t="s">
        <v>208</v>
      </c>
      <c r="C3142" s="6" t="s">
        <v>752</v>
      </c>
      <c r="D3142" s="6" t="s">
        <v>188</v>
      </c>
      <c r="E3142" s="6" t="s">
        <v>303</v>
      </c>
      <c r="F3142" s="6" t="s">
        <v>314</v>
      </c>
      <c r="G3142" s="6" t="s">
        <v>315</v>
      </c>
      <c r="H3142" s="6"/>
      <c r="I3142" s="6"/>
      <c r="J3142" s="6"/>
      <c r="K3142" s="7">
        <v>0</v>
      </c>
      <c r="L3142" s="7">
        <v>0</v>
      </c>
      <c r="M3142" s="7">
        <v>0</v>
      </c>
      <c r="N3142" s="7">
        <v>0.36680400000000002</v>
      </c>
      <c r="O3142" s="7">
        <v>0.57143999999999995</v>
      </c>
      <c r="P3142" s="7">
        <v>0.291215</v>
      </c>
      <c r="Q3142" s="7">
        <v>0.160496</v>
      </c>
      <c r="R3142" s="7">
        <v>0.21050199999999999</v>
      </c>
      <c r="S3142" s="7">
        <v>0.32221499999999997</v>
      </c>
      <c r="T3142" s="7"/>
    </row>
    <row r="3143" spans="1:20" x14ac:dyDescent="0.35">
      <c r="A3143" s="6" t="s">
        <v>185</v>
      </c>
      <c r="B3143" s="6" t="s">
        <v>208</v>
      </c>
      <c r="C3143" s="6" t="s">
        <v>752</v>
      </c>
      <c r="D3143" s="6" t="s">
        <v>188</v>
      </c>
      <c r="E3143" s="6" t="s">
        <v>303</v>
      </c>
      <c r="F3143" s="6" t="s">
        <v>316</v>
      </c>
      <c r="G3143" s="6" t="s">
        <v>317</v>
      </c>
      <c r="H3143" s="6"/>
      <c r="I3143" s="6"/>
      <c r="J3143" s="7">
        <v>2.1134200000000001</v>
      </c>
      <c r="K3143" s="7">
        <v>0.26832800000000001</v>
      </c>
      <c r="L3143" s="7">
        <v>1.5333300000000001</v>
      </c>
      <c r="M3143" s="7">
        <v>2.783684</v>
      </c>
      <c r="N3143" s="7">
        <v>1.8576980000000001</v>
      </c>
      <c r="O3143" s="7">
        <v>2.4986760000000001</v>
      </c>
      <c r="P3143" s="7">
        <v>1.77749</v>
      </c>
      <c r="Q3143" s="7">
        <v>0.41864400000000002</v>
      </c>
      <c r="R3143" s="7">
        <v>0.78958799999999996</v>
      </c>
      <c r="S3143" s="7">
        <v>1.185435</v>
      </c>
      <c r="T3143" s="7"/>
    </row>
    <row r="3144" spans="1:20" x14ac:dyDescent="0.35">
      <c r="A3144" s="6" t="s">
        <v>185</v>
      </c>
      <c r="B3144" s="6" t="s">
        <v>208</v>
      </c>
      <c r="C3144" s="6" t="s">
        <v>752</v>
      </c>
      <c r="D3144" s="6" t="s">
        <v>188</v>
      </c>
      <c r="E3144" s="6" t="s">
        <v>303</v>
      </c>
      <c r="F3144" s="6" t="s">
        <v>318</v>
      </c>
      <c r="G3144" s="6" t="s">
        <v>319</v>
      </c>
      <c r="H3144" s="7">
        <v>2.1134200000000001</v>
      </c>
      <c r="I3144" s="6"/>
      <c r="J3144" s="7">
        <v>2.1134200000000001</v>
      </c>
      <c r="K3144" s="7">
        <v>0.26323000000000002</v>
      </c>
      <c r="L3144" s="7">
        <v>3.11077</v>
      </c>
      <c r="M3144" s="7">
        <v>2.1132469999999999</v>
      </c>
      <c r="N3144" s="7">
        <v>1.526386</v>
      </c>
      <c r="O3144" s="7">
        <v>2.0616880000000002</v>
      </c>
      <c r="P3144" s="7">
        <v>1.47621</v>
      </c>
      <c r="Q3144" s="7">
        <v>0.31098399999999998</v>
      </c>
      <c r="R3144" s="7">
        <v>0.59218199999999999</v>
      </c>
      <c r="S3144" s="7">
        <v>0.88275999999999999</v>
      </c>
      <c r="T3144" s="7"/>
    </row>
    <row r="3145" spans="1:20" x14ac:dyDescent="0.35">
      <c r="A3145" s="6" t="s">
        <v>185</v>
      </c>
      <c r="B3145" s="6" t="s">
        <v>208</v>
      </c>
      <c r="C3145" s="6" t="s">
        <v>752</v>
      </c>
      <c r="D3145" s="6" t="s">
        <v>188</v>
      </c>
      <c r="E3145" s="6" t="s">
        <v>303</v>
      </c>
      <c r="F3145" s="6" t="s">
        <v>689</v>
      </c>
      <c r="G3145" s="6" t="s">
        <v>690</v>
      </c>
      <c r="H3145" s="6"/>
      <c r="I3145" s="7">
        <v>0.69742899999999997</v>
      </c>
      <c r="J3145" s="6"/>
      <c r="K3145" s="7">
        <v>0</v>
      </c>
      <c r="L3145" s="7">
        <v>0</v>
      </c>
      <c r="M3145" s="7">
        <v>0</v>
      </c>
      <c r="N3145" s="7">
        <v>0</v>
      </c>
      <c r="O3145" s="7">
        <v>0</v>
      </c>
      <c r="P3145" s="7">
        <v>0</v>
      </c>
      <c r="Q3145" s="7">
        <v>0</v>
      </c>
      <c r="R3145" s="7">
        <v>0</v>
      </c>
      <c r="S3145" s="7">
        <v>0</v>
      </c>
      <c r="T3145" s="7"/>
    </row>
    <row r="3146" spans="1:20" x14ac:dyDescent="0.35">
      <c r="A3146" s="6" t="s">
        <v>185</v>
      </c>
      <c r="B3146" s="6" t="s">
        <v>208</v>
      </c>
      <c r="C3146" s="6" t="s">
        <v>752</v>
      </c>
      <c r="D3146" s="6" t="s">
        <v>188</v>
      </c>
      <c r="E3146" s="6" t="s">
        <v>303</v>
      </c>
      <c r="F3146" s="6" t="s">
        <v>691</v>
      </c>
      <c r="G3146" s="6" t="s">
        <v>692</v>
      </c>
      <c r="H3146" s="6"/>
      <c r="I3146" s="7">
        <v>0.69742899999999997</v>
      </c>
      <c r="J3146" s="6"/>
      <c r="K3146" s="7">
        <v>0</v>
      </c>
      <c r="L3146" s="7">
        <v>0</v>
      </c>
      <c r="M3146" s="7">
        <v>0</v>
      </c>
      <c r="N3146" s="7">
        <v>0</v>
      </c>
      <c r="O3146" s="7">
        <v>0</v>
      </c>
      <c r="P3146" s="7">
        <v>0</v>
      </c>
      <c r="Q3146" s="7">
        <v>0</v>
      </c>
      <c r="R3146" s="7">
        <v>0</v>
      </c>
      <c r="S3146" s="7">
        <v>0</v>
      </c>
      <c r="T3146" s="7"/>
    </row>
    <row r="3147" spans="1:20" x14ac:dyDescent="0.35">
      <c r="A3147" s="6" t="s">
        <v>185</v>
      </c>
      <c r="B3147" s="6" t="s">
        <v>208</v>
      </c>
      <c r="C3147" s="6" t="s">
        <v>752</v>
      </c>
      <c r="D3147" s="6" t="s">
        <v>188</v>
      </c>
      <c r="E3147" s="6" t="s">
        <v>303</v>
      </c>
      <c r="F3147" s="6" t="s">
        <v>712</v>
      </c>
      <c r="G3147" s="6" t="s">
        <v>713</v>
      </c>
      <c r="H3147" s="6"/>
      <c r="I3147" s="7">
        <v>0.69742899999999997</v>
      </c>
      <c r="J3147" s="6"/>
      <c r="K3147" s="7">
        <v>0</v>
      </c>
      <c r="L3147" s="7">
        <v>0</v>
      </c>
      <c r="M3147" s="7">
        <v>0</v>
      </c>
      <c r="N3147" s="7">
        <v>0</v>
      </c>
      <c r="O3147" s="7">
        <v>0</v>
      </c>
      <c r="P3147" s="7">
        <v>0</v>
      </c>
      <c r="Q3147" s="7">
        <v>0</v>
      </c>
      <c r="R3147" s="7">
        <v>0</v>
      </c>
      <c r="S3147" s="7">
        <v>0</v>
      </c>
      <c r="T3147" s="7"/>
    </row>
    <row r="3148" spans="1:20" x14ac:dyDescent="0.35">
      <c r="A3148" s="6" t="s">
        <v>185</v>
      </c>
      <c r="B3148" s="6" t="s">
        <v>208</v>
      </c>
      <c r="C3148" s="6" t="s">
        <v>752</v>
      </c>
      <c r="D3148" s="6" t="s">
        <v>188</v>
      </c>
      <c r="E3148" s="6" t="s">
        <v>303</v>
      </c>
      <c r="F3148" s="6" t="s">
        <v>693</v>
      </c>
      <c r="G3148" s="6" t="s">
        <v>694</v>
      </c>
      <c r="H3148" s="6"/>
      <c r="I3148" s="7">
        <v>0.69742899999999997</v>
      </c>
      <c r="J3148" s="6"/>
      <c r="K3148" s="7">
        <v>0</v>
      </c>
      <c r="L3148" s="7">
        <v>0</v>
      </c>
      <c r="M3148" s="7">
        <v>0</v>
      </c>
      <c r="N3148" s="7">
        <v>0</v>
      </c>
      <c r="O3148" s="7">
        <v>0</v>
      </c>
      <c r="P3148" s="7">
        <v>0</v>
      </c>
      <c r="Q3148" s="7">
        <v>0</v>
      </c>
      <c r="R3148" s="7">
        <v>0</v>
      </c>
      <c r="S3148" s="7">
        <v>0</v>
      </c>
      <c r="T3148" s="7"/>
    </row>
    <row r="3149" spans="1:20" x14ac:dyDescent="0.35">
      <c r="A3149" s="6" t="s">
        <v>185</v>
      </c>
      <c r="B3149" s="6" t="s">
        <v>208</v>
      </c>
      <c r="C3149" s="6" t="s">
        <v>752</v>
      </c>
      <c r="D3149" s="6" t="s">
        <v>188</v>
      </c>
      <c r="E3149" s="6" t="s">
        <v>303</v>
      </c>
      <c r="F3149" s="6" t="s">
        <v>714</v>
      </c>
      <c r="G3149" s="6" t="s">
        <v>715</v>
      </c>
      <c r="H3149" s="6"/>
      <c r="I3149" s="7">
        <v>0.69742899999999997</v>
      </c>
      <c r="J3149" s="6"/>
      <c r="K3149" s="7">
        <v>0</v>
      </c>
      <c r="L3149" s="7">
        <v>0</v>
      </c>
      <c r="M3149" s="7">
        <v>0</v>
      </c>
      <c r="N3149" s="7">
        <v>0</v>
      </c>
      <c r="O3149" s="7">
        <v>0</v>
      </c>
      <c r="P3149" s="7">
        <v>0</v>
      </c>
      <c r="Q3149" s="7">
        <v>0</v>
      </c>
      <c r="R3149" s="7">
        <v>0</v>
      </c>
      <c r="S3149" s="7">
        <v>0</v>
      </c>
      <c r="T3149" s="7"/>
    </row>
    <row r="3150" spans="1:20" x14ac:dyDescent="0.35">
      <c r="A3150" s="6" t="s">
        <v>185</v>
      </c>
      <c r="B3150" s="6" t="s">
        <v>208</v>
      </c>
      <c r="C3150" s="6" t="s">
        <v>752</v>
      </c>
      <c r="D3150" s="6" t="s">
        <v>188</v>
      </c>
      <c r="E3150" s="6" t="s">
        <v>303</v>
      </c>
      <c r="F3150" s="6" t="s">
        <v>320</v>
      </c>
      <c r="G3150" s="6" t="s">
        <v>321</v>
      </c>
      <c r="H3150" s="6"/>
      <c r="I3150" s="6"/>
      <c r="J3150" s="6"/>
      <c r="K3150" s="7">
        <v>0</v>
      </c>
      <c r="L3150" s="7">
        <v>0</v>
      </c>
      <c r="M3150" s="7">
        <v>0</v>
      </c>
      <c r="N3150" s="7">
        <v>0.23663200000000001</v>
      </c>
      <c r="O3150" s="7">
        <v>0.32492399999999999</v>
      </c>
      <c r="P3150" s="7">
        <v>0.23095599999999999</v>
      </c>
      <c r="Q3150" s="7">
        <v>0</v>
      </c>
      <c r="R3150" s="7">
        <v>0</v>
      </c>
      <c r="S3150" s="7">
        <v>0</v>
      </c>
      <c r="T3150" s="7"/>
    </row>
    <row r="3151" spans="1:20" x14ac:dyDescent="0.35">
      <c r="A3151" s="6" t="s">
        <v>185</v>
      </c>
      <c r="B3151" s="6" t="s">
        <v>208</v>
      </c>
      <c r="C3151" s="6" t="s">
        <v>752</v>
      </c>
      <c r="D3151" s="6" t="s">
        <v>188</v>
      </c>
      <c r="E3151" s="6" t="s">
        <v>303</v>
      </c>
      <c r="F3151" s="6" t="s">
        <v>324</v>
      </c>
      <c r="G3151" s="6" t="s">
        <v>325</v>
      </c>
      <c r="H3151" s="6"/>
      <c r="I3151" s="6"/>
      <c r="J3151" s="6"/>
      <c r="K3151" s="7">
        <v>0</v>
      </c>
      <c r="L3151" s="7">
        <v>0</v>
      </c>
      <c r="M3151" s="7">
        <v>0</v>
      </c>
      <c r="N3151" s="7">
        <v>0.160912</v>
      </c>
      <c r="O3151" s="7">
        <v>0.18823599999999999</v>
      </c>
      <c r="P3151" s="7">
        <v>8.5349999999999995E-2</v>
      </c>
      <c r="Q3151" s="7">
        <v>2.8691000000000001E-2</v>
      </c>
      <c r="R3151" s="7">
        <v>5.1091999999999999E-2</v>
      </c>
      <c r="S3151" s="7">
        <v>0.12610499999999999</v>
      </c>
      <c r="T3151" s="7"/>
    </row>
    <row r="3152" spans="1:20" x14ac:dyDescent="0.35">
      <c r="A3152" s="6" t="s">
        <v>185</v>
      </c>
      <c r="B3152" s="6" t="s">
        <v>208</v>
      </c>
      <c r="C3152" s="6" t="s">
        <v>752</v>
      </c>
      <c r="D3152" s="6" t="s">
        <v>188</v>
      </c>
      <c r="E3152" s="6" t="s">
        <v>303</v>
      </c>
      <c r="F3152" s="6" t="s">
        <v>718</v>
      </c>
      <c r="G3152" s="6" t="s">
        <v>719</v>
      </c>
      <c r="H3152" s="6"/>
      <c r="I3152" s="7">
        <v>1.9020779999999999</v>
      </c>
      <c r="J3152" s="6"/>
      <c r="K3152" s="7">
        <v>0</v>
      </c>
      <c r="L3152" s="7">
        <v>0</v>
      </c>
      <c r="M3152" s="7">
        <v>0</v>
      </c>
      <c r="N3152" s="7">
        <v>0</v>
      </c>
      <c r="O3152" s="7">
        <v>0</v>
      </c>
      <c r="P3152" s="7">
        <v>0</v>
      </c>
      <c r="Q3152" s="7">
        <v>0</v>
      </c>
      <c r="R3152" s="7">
        <v>0</v>
      </c>
      <c r="S3152" s="7">
        <v>0</v>
      </c>
      <c r="T3152" s="7"/>
    </row>
    <row r="3153" spans="1:20" x14ac:dyDescent="0.35">
      <c r="A3153" s="6" t="s">
        <v>185</v>
      </c>
      <c r="B3153" s="6" t="s">
        <v>208</v>
      </c>
      <c r="C3153" s="6" t="s">
        <v>752</v>
      </c>
      <c r="D3153" s="6" t="s">
        <v>188</v>
      </c>
      <c r="E3153" s="6" t="s">
        <v>303</v>
      </c>
      <c r="F3153" s="6" t="s">
        <v>326</v>
      </c>
      <c r="G3153" s="6" t="s">
        <v>327</v>
      </c>
      <c r="H3153" s="6"/>
      <c r="I3153" s="6"/>
      <c r="J3153" s="6"/>
      <c r="K3153" s="7">
        <v>0</v>
      </c>
      <c r="L3153" s="7">
        <v>0</v>
      </c>
      <c r="M3153" s="7">
        <v>0</v>
      </c>
      <c r="N3153" s="7">
        <v>0.13014600000000001</v>
      </c>
      <c r="O3153" s="7">
        <v>0.17926800000000001</v>
      </c>
      <c r="P3153" s="7">
        <v>0.13053500000000001</v>
      </c>
      <c r="Q3153" s="7">
        <v>5.9791999999999998E-2</v>
      </c>
      <c r="R3153" s="7">
        <v>0.11609999999999999</v>
      </c>
      <c r="S3153" s="7">
        <v>0.16392499999999999</v>
      </c>
      <c r="T3153" s="7"/>
    </row>
    <row r="3154" spans="1:20" x14ac:dyDescent="0.35">
      <c r="A3154" s="6" t="s">
        <v>185</v>
      </c>
      <c r="B3154" s="6" t="s">
        <v>208</v>
      </c>
      <c r="C3154" s="6" t="s">
        <v>752</v>
      </c>
      <c r="D3154" s="6" t="s">
        <v>188</v>
      </c>
      <c r="E3154" s="6" t="s">
        <v>303</v>
      </c>
      <c r="F3154" s="6" t="s">
        <v>328</v>
      </c>
      <c r="G3154" s="6" t="s">
        <v>329</v>
      </c>
      <c r="H3154" s="7">
        <v>0.95103899999999997</v>
      </c>
      <c r="I3154" s="6"/>
      <c r="J3154" s="6"/>
      <c r="K3154" s="7">
        <v>0</v>
      </c>
      <c r="L3154" s="7">
        <v>0.44454500000000002</v>
      </c>
      <c r="M3154" s="7">
        <v>0.93735999999999997</v>
      </c>
      <c r="N3154" s="7">
        <v>1.064916</v>
      </c>
      <c r="O3154" s="7">
        <v>1.400603</v>
      </c>
      <c r="P3154" s="7">
        <v>0</v>
      </c>
      <c r="Q3154" s="7">
        <v>0</v>
      </c>
      <c r="R3154" s="7">
        <v>0</v>
      </c>
      <c r="S3154" s="7">
        <v>0</v>
      </c>
      <c r="T3154" s="7"/>
    </row>
    <row r="3155" spans="1:20" x14ac:dyDescent="0.35">
      <c r="A3155" s="6" t="s">
        <v>185</v>
      </c>
      <c r="B3155" s="6" t="s">
        <v>208</v>
      </c>
      <c r="C3155" s="6" t="s">
        <v>752</v>
      </c>
      <c r="D3155" s="6" t="s">
        <v>188</v>
      </c>
      <c r="E3155" s="6" t="s">
        <v>303</v>
      </c>
      <c r="F3155" s="6" t="s">
        <v>330</v>
      </c>
      <c r="G3155" s="6" t="s">
        <v>331</v>
      </c>
      <c r="H3155" s="6"/>
      <c r="I3155" s="6"/>
      <c r="J3155" s="6"/>
      <c r="K3155" s="7">
        <v>0</v>
      </c>
      <c r="L3155" s="7">
        <v>0</v>
      </c>
      <c r="M3155" s="7">
        <v>0</v>
      </c>
      <c r="N3155" s="7">
        <v>0</v>
      </c>
      <c r="O3155" s="7">
        <v>0.65462399999999998</v>
      </c>
      <c r="P3155" s="7">
        <v>2.3771930000000001</v>
      </c>
      <c r="Q3155" s="7">
        <v>0.86046800000000001</v>
      </c>
      <c r="R3155" s="7">
        <v>0.70569599999999999</v>
      </c>
      <c r="S3155" s="7">
        <v>1.6213200000000001</v>
      </c>
      <c r="T3155" s="7"/>
    </row>
    <row r="3156" spans="1:20" x14ac:dyDescent="0.35">
      <c r="A3156" s="6" t="s">
        <v>185</v>
      </c>
      <c r="B3156" s="6" t="s">
        <v>208</v>
      </c>
      <c r="C3156" s="6" t="s">
        <v>752</v>
      </c>
      <c r="D3156" s="6" t="s">
        <v>188</v>
      </c>
      <c r="E3156" s="6" t="s">
        <v>303</v>
      </c>
      <c r="F3156" s="6" t="s">
        <v>332</v>
      </c>
      <c r="G3156" s="6" t="s">
        <v>333</v>
      </c>
      <c r="H3156" s="6"/>
      <c r="I3156" s="6"/>
      <c r="J3156" s="6"/>
      <c r="K3156" s="7">
        <v>0</v>
      </c>
      <c r="L3156" s="7">
        <v>0</v>
      </c>
      <c r="M3156" s="7">
        <v>0</v>
      </c>
      <c r="N3156" s="7">
        <v>0.44962800000000003</v>
      </c>
      <c r="O3156" s="7">
        <v>0.72830600000000001</v>
      </c>
      <c r="P3156" s="7">
        <v>0</v>
      </c>
      <c r="Q3156" s="7">
        <v>0</v>
      </c>
      <c r="R3156" s="7">
        <v>0</v>
      </c>
      <c r="S3156" s="7">
        <v>0</v>
      </c>
      <c r="T3156" s="7"/>
    </row>
    <row r="3157" spans="1:20" x14ac:dyDescent="0.35">
      <c r="A3157" s="6" t="s">
        <v>185</v>
      </c>
      <c r="B3157" s="6" t="s">
        <v>208</v>
      </c>
      <c r="C3157" s="6" t="s">
        <v>752</v>
      </c>
      <c r="D3157" s="6" t="s">
        <v>188</v>
      </c>
      <c r="E3157" s="6" t="s">
        <v>303</v>
      </c>
      <c r="F3157" s="6" t="s">
        <v>334</v>
      </c>
      <c r="G3157" s="6" t="s">
        <v>335</v>
      </c>
      <c r="H3157" s="6"/>
      <c r="I3157" s="6"/>
      <c r="J3157" s="6"/>
      <c r="K3157" s="7">
        <v>0</v>
      </c>
      <c r="L3157" s="7">
        <v>0</v>
      </c>
      <c r="M3157" s="7">
        <v>0</v>
      </c>
      <c r="N3157" s="7">
        <v>0</v>
      </c>
      <c r="O3157" s="7">
        <v>0.33854000000000001</v>
      </c>
      <c r="P3157" s="7">
        <v>1.8489249999999999</v>
      </c>
      <c r="Q3157" s="7">
        <v>0.73755199999999999</v>
      </c>
      <c r="R3157" s="7">
        <v>0.62143599999999999</v>
      </c>
      <c r="S3157" s="7">
        <v>1.3686499999999999</v>
      </c>
      <c r="T3157" s="7"/>
    </row>
    <row r="3158" spans="1:20" x14ac:dyDescent="0.35">
      <c r="A3158" s="6" t="s">
        <v>185</v>
      </c>
      <c r="B3158" s="6" t="s">
        <v>208</v>
      </c>
      <c r="C3158" s="6" t="s">
        <v>752</v>
      </c>
      <c r="D3158" s="6" t="s">
        <v>188</v>
      </c>
      <c r="E3158" s="6" t="s">
        <v>303</v>
      </c>
      <c r="F3158" s="6" t="s">
        <v>336</v>
      </c>
      <c r="G3158" s="6" t="s">
        <v>337</v>
      </c>
      <c r="H3158" s="6"/>
      <c r="I3158" s="7">
        <v>1.9020779999999999</v>
      </c>
      <c r="J3158" s="6"/>
      <c r="K3158" s="7">
        <v>0</v>
      </c>
      <c r="L3158" s="7">
        <v>0.88914800000000005</v>
      </c>
      <c r="M3158" s="7">
        <v>0.179148</v>
      </c>
      <c r="N3158" s="7">
        <v>0.28397600000000001</v>
      </c>
      <c r="O3158" s="7">
        <v>0.59385200000000005</v>
      </c>
      <c r="P3158" s="7">
        <v>0</v>
      </c>
      <c r="Q3158" s="7">
        <v>0</v>
      </c>
      <c r="R3158" s="7">
        <v>0</v>
      </c>
      <c r="S3158" s="7">
        <v>0</v>
      </c>
      <c r="T3158" s="7"/>
    </row>
    <row r="3159" spans="1:20" x14ac:dyDescent="0.35">
      <c r="A3159" s="6" t="s">
        <v>185</v>
      </c>
      <c r="B3159" s="6" t="s">
        <v>208</v>
      </c>
      <c r="C3159" s="6" t="s">
        <v>752</v>
      </c>
      <c r="D3159" s="6" t="s">
        <v>188</v>
      </c>
      <c r="E3159" s="6" t="s">
        <v>303</v>
      </c>
      <c r="F3159" s="6" t="s">
        <v>338</v>
      </c>
      <c r="G3159" s="6" t="s">
        <v>339</v>
      </c>
      <c r="H3159" s="6"/>
      <c r="I3159" s="6"/>
      <c r="J3159" s="6"/>
      <c r="K3159" s="7">
        <v>0</v>
      </c>
      <c r="L3159" s="7">
        <v>0</v>
      </c>
      <c r="M3159" s="7">
        <v>0</v>
      </c>
      <c r="N3159" s="7">
        <v>0</v>
      </c>
      <c r="O3159" s="7">
        <v>0.27567000000000003</v>
      </c>
      <c r="P3159" s="7">
        <v>2.4476399999999998</v>
      </c>
      <c r="Q3159" s="7">
        <v>0.95267199999999996</v>
      </c>
      <c r="R3159" s="7">
        <v>0.64250200000000002</v>
      </c>
      <c r="S3159" s="7">
        <v>1.6529050000000001</v>
      </c>
      <c r="T3159" s="7"/>
    </row>
    <row r="3160" spans="1:20" x14ac:dyDescent="0.35">
      <c r="A3160" s="6" t="s">
        <v>185</v>
      </c>
      <c r="B3160" s="6" t="s">
        <v>208</v>
      </c>
      <c r="C3160" s="6" t="s">
        <v>752</v>
      </c>
      <c r="D3160" s="6" t="s">
        <v>188</v>
      </c>
      <c r="E3160" s="6" t="s">
        <v>303</v>
      </c>
      <c r="F3160" s="6" t="s">
        <v>340</v>
      </c>
      <c r="G3160" s="6" t="s">
        <v>341</v>
      </c>
      <c r="H3160" s="6"/>
      <c r="I3160" s="6"/>
      <c r="J3160" s="6"/>
      <c r="K3160" s="7">
        <v>0</v>
      </c>
      <c r="L3160" s="7">
        <v>0</v>
      </c>
      <c r="M3160" s="7">
        <v>0</v>
      </c>
      <c r="N3160" s="7">
        <v>0.28395599999999999</v>
      </c>
      <c r="O3160" s="7">
        <v>0.38094800000000001</v>
      </c>
      <c r="P3160" s="7">
        <v>0.27112999999999998</v>
      </c>
      <c r="Q3160" s="7">
        <v>8.3715999999999999E-2</v>
      </c>
      <c r="R3160" s="7">
        <v>0.162552</v>
      </c>
      <c r="S3160" s="7">
        <v>0.25219999999999998</v>
      </c>
      <c r="T3160" s="7"/>
    </row>
    <row r="3161" spans="1:20" x14ac:dyDescent="0.35">
      <c r="A3161" s="6" t="s">
        <v>185</v>
      </c>
      <c r="B3161" s="6" t="s">
        <v>208</v>
      </c>
      <c r="C3161" s="6" t="s">
        <v>752</v>
      </c>
      <c r="D3161" s="6" t="s">
        <v>188</v>
      </c>
      <c r="E3161" s="6" t="s">
        <v>303</v>
      </c>
      <c r="F3161" s="6" t="s">
        <v>342</v>
      </c>
      <c r="G3161" s="6" t="s">
        <v>343</v>
      </c>
      <c r="H3161" s="6"/>
      <c r="I3161" s="7">
        <v>0.18140200000000001</v>
      </c>
      <c r="J3161" s="6"/>
      <c r="K3161" s="7">
        <v>0</v>
      </c>
      <c r="L3161" s="7">
        <v>9.5926999999999998E-2</v>
      </c>
      <c r="M3161" s="7">
        <v>9.9420999999999995E-2</v>
      </c>
      <c r="N3161" s="7">
        <v>0.21220600000000001</v>
      </c>
      <c r="O3161" s="7">
        <v>0</v>
      </c>
      <c r="P3161" s="7">
        <v>0</v>
      </c>
      <c r="Q3161" s="7">
        <v>0</v>
      </c>
      <c r="R3161" s="7">
        <v>0</v>
      </c>
      <c r="S3161" s="7">
        <v>0</v>
      </c>
      <c r="T3161" s="7"/>
    </row>
    <row r="3162" spans="1:20" x14ac:dyDescent="0.35">
      <c r="A3162" s="6" t="s">
        <v>185</v>
      </c>
      <c r="B3162" s="6" t="s">
        <v>208</v>
      </c>
      <c r="C3162" s="6" t="s">
        <v>752</v>
      </c>
      <c r="D3162" s="6" t="s">
        <v>188</v>
      </c>
      <c r="E3162" s="6" t="s">
        <v>303</v>
      </c>
      <c r="F3162" s="6" t="s">
        <v>344</v>
      </c>
      <c r="G3162" s="6" t="s">
        <v>345</v>
      </c>
      <c r="H3162" s="6"/>
      <c r="I3162" s="7">
        <v>0.18316299999999999</v>
      </c>
      <c r="J3162" s="6"/>
      <c r="K3162" s="7">
        <v>0</v>
      </c>
      <c r="L3162" s="7">
        <v>9.5773999999999998E-2</v>
      </c>
      <c r="M3162" s="7">
        <v>7.5971999999999998E-2</v>
      </c>
      <c r="N3162" s="7">
        <v>0.147762</v>
      </c>
      <c r="O3162" s="7">
        <v>0</v>
      </c>
      <c r="P3162" s="7">
        <v>0</v>
      </c>
      <c r="Q3162" s="7">
        <v>0</v>
      </c>
      <c r="R3162" s="7">
        <v>0</v>
      </c>
      <c r="S3162" s="7">
        <v>0</v>
      </c>
      <c r="T3162" s="7"/>
    </row>
    <row r="3163" spans="1:20" x14ac:dyDescent="0.35">
      <c r="A3163" s="6" t="s">
        <v>185</v>
      </c>
      <c r="B3163" s="6" t="s">
        <v>208</v>
      </c>
      <c r="C3163" s="6" t="s">
        <v>752</v>
      </c>
      <c r="D3163" s="6" t="s">
        <v>188</v>
      </c>
      <c r="E3163" s="6" t="s">
        <v>303</v>
      </c>
      <c r="F3163" s="6" t="s">
        <v>346</v>
      </c>
      <c r="G3163" s="6" t="s">
        <v>347</v>
      </c>
      <c r="H3163" s="6"/>
      <c r="I3163" s="7">
        <v>0.18316299999999999</v>
      </c>
      <c r="J3163" s="6"/>
      <c r="K3163" s="7">
        <v>0</v>
      </c>
      <c r="L3163" s="7">
        <v>9.8671999999999996E-2</v>
      </c>
      <c r="M3163" s="7">
        <v>0.11551699999999999</v>
      </c>
      <c r="N3163" s="7">
        <v>0.25934200000000002</v>
      </c>
      <c r="O3163" s="7">
        <v>0</v>
      </c>
      <c r="P3163" s="7">
        <v>0</v>
      </c>
      <c r="Q3163" s="7">
        <v>0</v>
      </c>
      <c r="R3163" s="7">
        <v>0</v>
      </c>
      <c r="S3163" s="7">
        <v>0</v>
      </c>
      <c r="T3163" s="7"/>
    </row>
    <row r="3164" spans="1:20" x14ac:dyDescent="0.35">
      <c r="A3164" s="6" t="s">
        <v>185</v>
      </c>
      <c r="B3164" s="6" t="s">
        <v>208</v>
      </c>
      <c r="C3164" s="6" t="s">
        <v>752</v>
      </c>
      <c r="D3164" s="6" t="s">
        <v>188</v>
      </c>
      <c r="E3164" s="6" t="s">
        <v>303</v>
      </c>
      <c r="F3164" s="6" t="s">
        <v>348</v>
      </c>
      <c r="G3164" s="6" t="s">
        <v>349</v>
      </c>
      <c r="H3164" s="6"/>
      <c r="I3164" s="6"/>
      <c r="J3164" s="7">
        <v>2.1134200000000001</v>
      </c>
      <c r="K3164" s="7">
        <v>0.17584</v>
      </c>
      <c r="L3164" s="7">
        <v>1.5561720000000001</v>
      </c>
      <c r="M3164" s="7">
        <v>0.42902899999999999</v>
      </c>
      <c r="N3164" s="7">
        <v>0.709928</v>
      </c>
      <c r="O3164" s="7">
        <v>0.96360800000000002</v>
      </c>
      <c r="P3164" s="7">
        <v>0.68286500000000006</v>
      </c>
      <c r="Q3164" s="7">
        <v>0.51432800000000001</v>
      </c>
      <c r="R3164" s="7">
        <v>0.98698600000000003</v>
      </c>
      <c r="S3164" s="7">
        <v>1.47549</v>
      </c>
      <c r="T3164" s="7"/>
    </row>
    <row r="3165" spans="1:20" x14ac:dyDescent="0.35">
      <c r="A3165" s="6" t="s">
        <v>185</v>
      </c>
      <c r="B3165" s="6" t="s">
        <v>208</v>
      </c>
      <c r="C3165" s="6" t="s">
        <v>752</v>
      </c>
      <c r="D3165" s="6" t="s">
        <v>188</v>
      </c>
      <c r="E3165" s="6" t="s">
        <v>303</v>
      </c>
      <c r="F3165" s="6" t="s">
        <v>350</v>
      </c>
      <c r="G3165" s="6" t="s">
        <v>351</v>
      </c>
      <c r="H3165" s="6"/>
      <c r="I3165" s="6"/>
      <c r="J3165" s="7">
        <v>2.1134200000000001</v>
      </c>
      <c r="K3165" s="7">
        <v>0.23230500000000001</v>
      </c>
      <c r="L3165" s="7">
        <v>1.521836</v>
      </c>
      <c r="M3165" s="7">
        <v>1.1058889999999999</v>
      </c>
      <c r="N3165" s="7">
        <v>1.1714039999999999</v>
      </c>
      <c r="O3165" s="7">
        <v>1.57988</v>
      </c>
      <c r="P3165" s="7">
        <v>1.12473</v>
      </c>
      <c r="Q3165" s="7">
        <v>0.70572000000000001</v>
      </c>
      <c r="R3165" s="7">
        <v>1.33534</v>
      </c>
      <c r="S3165" s="7">
        <v>1.9925600000000001</v>
      </c>
      <c r="T3165" s="7"/>
    </row>
    <row r="3166" spans="1:20" x14ac:dyDescent="0.35">
      <c r="A3166" s="6" t="s">
        <v>185</v>
      </c>
      <c r="B3166" s="6" t="s">
        <v>208</v>
      </c>
      <c r="C3166" s="6" t="s">
        <v>752</v>
      </c>
      <c r="D3166" s="6" t="s">
        <v>188</v>
      </c>
      <c r="E3166" s="6" t="s">
        <v>303</v>
      </c>
      <c r="F3166" s="6" t="s">
        <v>352</v>
      </c>
      <c r="G3166" s="6" t="s">
        <v>353</v>
      </c>
      <c r="H3166" s="6"/>
      <c r="I3166" s="6"/>
      <c r="J3166" s="7">
        <v>2.1134200000000001</v>
      </c>
      <c r="K3166" s="7">
        <v>0.29738100000000001</v>
      </c>
      <c r="L3166" s="7">
        <v>1.5280400000000001</v>
      </c>
      <c r="M3166" s="7">
        <v>0.92172500000000002</v>
      </c>
      <c r="N3166" s="7">
        <v>1.325232</v>
      </c>
      <c r="O3166" s="7">
        <v>1.7927679999999999</v>
      </c>
      <c r="P3166" s="7">
        <v>1.27536</v>
      </c>
      <c r="Q3166" s="7">
        <v>0.99279399999999995</v>
      </c>
      <c r="R3166" s="7">
        <v>1.8927080000000001</v>
      </c>
      <c r="S3166" s="7">
        <v>2.8249</v>
      </c>
      <c r="T3166" s="7"/>
    </row>
    <row r="3167" spans="1:20" x14ac:dyDescent="0.35">
      <c r="A3167" s="6" t="s">
        <v>185</v>
      </c>
      <c r="B3167" s="6" t="s">
        <v>208</v>
      </c>
      <c r="C3167" s="6" t="s">
        <v>752</v>
      </c>
      <c r="D3167" s="6" t="s">
        <v>188</v>
      </c>
      <c r="E3167" s="6" t="s">
        <v>303</v>
      </c>
      <c r="F3167" s="6" t="s">
        <v>354</v>
      </c>
      <c r="G3167" s="6" t="s">
        <v>355</v>
      </c>
      <c r="H3167" s="6"/>
      <c r="I3167" s="7">
        <v>1.9020779999999999</v>
      </c>
      <c r="J3167" s="6"/>
      <c r="K3167" s="7">
        <v>0</v>
      </c>
      <c r="L3167" s="7">
        <v>2.8811439999999999</v>
      </c>
      <c r="M3167" s="7">
        <v>3.09077</v>
      </c>
      <c r="N3167" s="7">
        <v>9.0518439999999991</v>
      </c>
      <c r="O3167" s="7">
        <v>8.0371140000000008</v>
      </c>
      <c r="P3167" s="7">
        <v>6.6099750000000004</v>
      </c>
      <c r="Q3167" s="7">
        <v>0.83998799999999996</v>
      </c>
      <c r="R3167" s="7">
        <v>0.86998200000000003</v>
      </c>
      <c r="S3167" s="7">
        <v>0.82874000000000003</v>
      </c>
      <c r="T3167" s="7"/>
    </row>
    <row r="3168" spans="1:20" x14ac:dyDescent="0.35">
      <c r="A3168" s="6" t="s">
        <v>185</v>
      </c>
      <c r="B3168" s="6" t="s">
        <v>208</v>
      </c>
      <c r="C3168" s="6" t="s">
        <v>752</v>
      </c>
      <c r="D3168" s="6" t="s">
        <v>188</v>
      </c>
      <c r="E3168" s="6" t="s">
        <v>303</v>
      </c>
      <c r="F3168" s="6" t="s">
        <v>356</v>
      </c>
      <c r="G3168" s="6" t="s">
        <v>357</v>
      </c>
      <c r="H3168" s="6"/>
      <c r="I3168" s="7">
        <v>1.9020779999999999</v>
      </c>
      <c r="J3168" s="6"/>
      <c r="K3168" s="7">
        <v>0</v>
      </c>
      <c r="L3168" s="7">
        <v>2.8734500000000001</v>
      </c>
      <c r="M3168" s="7">
        <v>3.8550610000000001</v>
      </c>
      <c r="N3168" s="7">
        <v>1.1826719999999999</v>
      </c>
      <c r="O3168" s="7">
        <v>1.74583</v>
      </c>
      <c r="P3168" s="7">
        <v>0.66999500000000001</v>
      </c>
      <c r="Q3168" s="7">
        <v>0.22999800000000001</v>
      </c>
      <c r="R3168" s="7">
        <v>0.23999599999999999</v>
      </c>
      <c r="S3168" s="7">
        <v>0.27624500000000002</v>
      </c>
      <c r="T3168" s="7"/>
    </row>
    <row r="3169" spans="1:20" x14ac:dyDescent="0.35">
      <c r="A3169" s="6" t="s">
        <v>185</v>
      </c>
      <c r="B3169" s="6" t="s">
        <v>208</v>
      </c>
      <c r="C3169" s="6" t="s">
        <v>752</v>
      </c>
      <c r="D3169" s="6" t="s">
        <v>188</v>
      </c>
      <c r="E3169" s="6" t="s">
        <v>303</v>
      </c>
      <c r="F3169" s="6" t="s">
        <v>358</v>
      </c>
      <c r="G3169" s="6" t="s">
        <v>359</v>
      </c>
      <c r="H3169" s="6"/>
      <c r="I3169" s="7">
        <v>0.95103899999999997</v>
      </c>
      <c r="J3169" s="6"/>
      <c r="K3169" s="7">
        <v>0</v>
      </c>
      <c r="L3169" s="7">
        <v>2.2106050000000002</v>
      </c>
      <c r="M3169" s="7">
        <v>2.2824810000000002</v>
      </c>
      <c r="N3169" s="7">
        <v>2.8347359999999999</v>
      </c>
      <c r="O3169" s="7">
        <v>4.178458</v>
      </c>
      <c r="P3169" s="7">
        <v>1.569985</v>
      </c>
      <c r="Q3169" s="7">
        <v>0.55998800000000004</v>
      </c>
      <c r="R3169" s="7">
        <v>0.57999199999999995</v>
      </c>
      <c r="S3169" s="7">
        <v>0.61749500000000002</v>
      </c>
      <c r="T3169" s="7"/>
    </row>
    <row r="3170" spans="1:20" x14ac:dyDescent="0.35">
      <c r="A3170" s="6" t="s">
        <v>185</v>
      </c>
      <c r="B3170" s="6" t="s">
        <v>208</v>
      </c>
      <c r="C3170" s="6" t="s">
        <v>752</v>
      </c>
      <c r="D3170" s="6" t="s">
        <v>188</v>
      </c>
      <c r="E3170" s="6" t="s">
        <v>303</v>
      </c>
      <c r="F3170" s="6" t="s">
        <v>360</v>
      </c>
      <c r="G3170" s="6" t="s">
        <v>361</v>
      </c>
      <c r="H3170" s="6"/>
      <c r="I3170" s="7">
        <v>0.95103899999999997</v>
      </c>
      <c r="J3170" s="6"/>
      <c r="K3170" s="7">
        <v>0</v>
      </c>
      <c r="L3170" s="7">
        <v>2.2159049999999998</v>
      </c>
      <c r="M3170" s="7">
        <v>2.4152879999999999</v>
      </c>
      <c r="N3170" s="7">
        <v>4.2336999999999998</v>
      </c>
      <c r="O3170" s="7">
        <v>3.7485520000000001</v>
      </c>
      <c r="P3170" s="7">
        <v>3.01999</v>
      </c>
      <c r="Q3170" s="7">
        <v>0.38999</v>
      </c>
      <c r="R3170" s="7">
        <v>0.39998800000000001</v>
      </c>
      <c r="S3170" s="7">
        <v>0.36561500000000002</v>
      </c>
      <c r="T3170" s="7"/>
    </row>
    <row r="3171" spans="1:20" x14ac:dyDescent="0.35">
      <c r="A3171" s="6" t="s">
        <v>185</v>
      </c>
      <c r="B3171" s="6" t="s">
        <v>208</v>
      </c>
      <c r="C3171" s="6" t="s">
        <v>752</v>
      </c>
      <c r="D3171" s="6" t="s">
        <v>188</v>
      </c>
      <c r="E3171" s="6" t="s">
        <v>303</v>
      </c>
      <c r="F3171" s="6" t="s">
        <v>362</v>
      </c>
      <c r="G3171" s="6" t="s">
        <v>363</v>
      </c>
      <c r="H3171" s="6"/>
      <c r="I3171" s="6"/>
      <c r="J3171" s="6"/>
      <c r="K3171" s="7">
        <v>0</v>
      </c>
      <c r="L3171" s="7">
        <v>0</v>
      </c>
      <c r="M3171" s="7">
        <v>0</v>
      </c>
      <c r="N3171" s="7">
        <v>3.3399800000000002</v>
      </c>
      <c r="O3171" s="7">
        <v>2.5699839999999998</v>
      </c>
      <c r="P3171" s="7">
        <v>1.889975</v>
      </c>
      <c r="Q3171" s="7">
        <v>0.65998400000000002</v>
      </c>
      <c r="R3171" s="7">
        <v>1.9899819999999999</v>
      </c>
      <c r="S3171" s="7">
        <v>2.3699750000000002</v>
      </c>
      <c r="T3171" s="7"/>
    </row>
    <row r="3172" spans="1:20" x14ac:dyDescent="0.35">
      <c r="A3172" s="6" t="s">
        <v>185</v>
      </c>
      <c r="B3172" s="6" t="s">
        <v>208</v>
      </c>
      <c r="C3172" s="6" t="s">
        <v>752</v>
      </c>
      <c r="D3172" s="6" t="s">
        <v>188</v>
      </c>
      <c r="E3172" s="6" t="s">
        <v>303</v>
      </c>
      <c r="F3172" s="6" t="s">
        <v>364</v>
      </c>
      <c r="G3172" s="6" t="s">
        <v>365</v>
      </c>
      <c r="H3172" s="6"/>
      <c r="I3172" s="6"/>
      <c r="J3172" s="6"/>
      <c r="K3172" s="7">
        <v>0</v>
      </c>
      <c r="L3172" s="7">
        <v>0</v>
      </c>
      <c r="M3172" s="7">
        <v>0</v>
      </c>
      <c r="N3172" s="7">
        <v>0</v>
      </c>
      <c r="O3172" s="7">
        <v>0.28999200000000003</v>
      </c>
      <c r="P3172" s="7">
        <v>0.27999499999999999</v>
      </c>
      <c r="Q3172" s="7">
        <v>5.9996000000000001E-2</v>
      </c>
      <c r="R3172" s="7">
        <v>5.9996000000000001E-2</v>
      </c>
      <c r="S3172" s="7">
        <v>0.13999500000000001</v>
      </c>
      <c r="T3172" s="7"/>
    </row>
    <row r="3173" spans="1:20" x14ac:dyDescent="0.35">
      <c r="A3173" s="6" t="s">
        <v>185</v>
      </c>
      <c r="B3173" s="6" t="s">
        <v>208</v>
      </c>
      <c r="C3173" s="6" t="s">
        <v>752</v>
      </c>
      <c r="D3173" s="6" t="s">
        <v>188</v>
      </c>
      <c r="E3173" s="6" t="s">
        <v>303</v>
      </c>
      <c r="F3173" s="6" t="s">
        <v>366</v>
      </c>
      <c r="G3173" s="6" t="s">
        <v>367</v>
      </c>
      <c r="H3173" s="6"/>
      <c r="I3173" s="6"/>
      <c r="J3173" s="6"/>
      <c r="K3173" s="7">
        <v>0</v>
      </c>
      <c r="L3173" s="7">
        <v>0</v>
      </c>
      <c r="M3173" s="7">
        <v>0</v>
      </c>
      <c r="N3173" s="7">
        <v>0</v>
      </c>
      <c r="O3173" s="7">
        <v>0.28999599999999998</v>
      </c>
      <c r="P3173" s="7">
        <v>0.28000000000000003</v>
      </c>
      <c r="Q3173" s="7">
        <v>0.06</v>
      </c>
      <c r="R3173" s="7">
        <v>0.06</v>
      </c>
      <c r="S3173" s="7">
        <v>0.13999500000000001</v>
      </c>
      <c r="T3173" s="7"/>
    </row>
    <row r="3174" spans="1:20" x14ac:dyDescent="0.35">
      <c r="A3174" s="6" t="s">
        <v>185</v>
      </c>
      <c r="B3174" s="6" t="s">
        <v>208</v>
      </c>
      <c r="C3174" s="6" t="s">
        <v>752</v>
      </c>
      <c r="D3174" s="6" t="s">
        <v>188</v>
      </c>
      <c r="E3174" s="6" t="s">
        <v>303</v>
      </c>
      <c r="F3174" s="6" t="s">
        <v>368</v>
      </c>
      <c r="G3174" s="6" t="s">
        <v>369</v>
      </c>
      <c r="H3174" s="6"/>
      <c r="I3174" s="6"/>
      <c r="J3174" s="6"/>
      <c r="K3174" s="7">
        <v>0</v>
      </c>
      <c r="L3174" s="7">
        <v>0</v>
      </c>
      <c r="M3174" s="7">
        <v>0</v>
      </c>
      <c r="N3174" s="7">
        <v>0</v>
      </c>
      <c r="O3174" s="7">
        <v>0.26999800000000002</v>
      </c>
      <c r="P3174" s="7">
        <v>0.26999499999999999</v>
      </c>
      <c r="Q3174" s="7">
        <v>0.06</v>
      </c>
      <c r="R3174" s="7">
        <v>0.06</v>
      </c>
      <c r="S3174" s="7">
        <v>0.14999499999999999</v>
      </c>
      <c r="T3174" s="7"/>
    </row>
    <row r="3175" spans="1:20" x14ac:dyDescent="0.35">
      <c r="A3175" s="6" t="s">
        <v>185</v>
      </c>
      <c r="B3175" s="6" t="s">
        <v>208</v>
      </c>
      <c r="C3175" s="6" t="s">
        <v>752</v>
      </c>
      <c r="D3175" s="6" t="s">
        <v>188</v>
      </c>
      <c r="E3175" s="6" t="s">
        <v>303</v>
      </c>
      <c r="F3175" s="6" t="s">
        <v>370</v>
      </c>
      <c r="G3175" s="6" t="s">
        <v>371</v>
      </c>
      <c r="H3175" s="6"/>
      <c r="I3175" s="7">
        <v>1.9020779999999999</v>
      </c>
      <c r="J3175" s="6"/>
      <c r="K3175" s="7">
        <v>0</v>
      </c>
      <c r="L3175" s="7">
        <v>0.88710999999999995</v>
      </c>
      <c r="M3175" s="7">
        <v>0.29300399999999999</v>
      </c>
      <c r="N3175" s="7">
        <v>0.27213599999999999</v>
      </c>
      <c r="O3175" s="7">
        <v>0.39216000000000001</v>
      </c>
      <c r="P3175" s="7">
        <v>0</v>
      </c>
      <c r="Q3175" s="7">
        <v>0</v>
      </c>
      <c r="R3175" s="7">
        <v>0</v>
      </c>
      <c r="S3175" s="7">
        <v>0</v>
      </c>
      <c r="T3175" s="7"/>
    </row>
    <row r="3176" spans="1:20" x14ac:dyDescent="0.35">
      <c r="A3176" s="6" t="s">
        <v>185</v>
      </c>
      <c r="B3176" s="6" t="s">
        <v>208</v>
      </c>
      <c r="C3176" s="6" t="s">
        <v>752</v>
      </c>
      <c r="D3176" s="6" t="s">
        <v>188</v>
      </c>
      <c r="E3176" s="6" t="s">
        <v>303</v>
      </c>
      <c r="F3176" s="6" t="s">
        <v>372</v>
      </c>
      <c r="G3176" s="6" t="s">
        <v>373</v>
      </c>
      <c r="H3176" s="6"/>
      <c r="I3176" s="6"/>
      <c r="J3176" s="6"/>
      <c r="K3176" s="7">
        <v>0</v>
      </c>
      <c r="L3176" s="7">
        <v>0</v>
      </c>
      <c r="M3176" s="7">
        <v>0</v>
      </c>
      <c r="N3176" s="7">
        <v>0</v>
      </c>
      <c r="O3176" s="7">
        <v>0.185088</v>
      </c>
      <c r="P3176" s="7">
        <v>2.5709050000000002</v>
      </c>
      <c r="Q3176" s="7">
        <v>1.075588</v>
      </c>
      <c r="R3176" s="7">
        <v>0.80049199999999998</v>
      </c>
      <c r="S3176" s="7">
        <v>1.873996</v>
      </c>
      <c r="T3176" s="7"/>
    </row>
    <row r="3177" spans="1:20" x14ac:dyDescent="0.35">
      <c r="A3177" s="6" t="s">
        <v>185</v>
      </c>
      <c r="B3177" s="6" t="s">
        <v>208</v>
      </c>
      <c r="C3177" s="6" t="s">
        <v>752</v>
      </c>
      <c r="D3177" s="6" t="s">
        <v>188</v>
      </c>
      <c r="E3177" s="6" t="s">
        <v>303</v>
      </c>
      <c r="F3177" s="6" t="s">
        <v>374</v>
      </c>
      <c r="G3177" s="6" t="s">
        <v>375</v>
      </c>
      <c r="H3177" s="7">
        <v>2.1134200000000001</v>
      </c>
      <c r="I3177" s="7">
        <v>6.3402599999999998</v>
      </c>
      <c r="J3177" s="6"/>
      <c r="K3177" s="7">
        <v>3.5611039999999998</v>
      </c>
      <c r="L3177" s="7">
        <v>4.0379319999999996</v>
      </c>
      <c r="M3177" s="7">
        <v>6.4304759999999996</v>
      </c>
      <c r="N3177" s="7">
        <v>3.940232</v>
      </c>
      <c r="O3177" s="7">
        <v>3.7200160000000002</v>
      </c>
      <c r="P3177" s="7">
        <v>3.3340670000000001</v>
      </c>
      <c r="Q3177" s="7">
        <v>1.484632</v>
      </c>
      <c r="R3177" s="7">
        <v>1.95472</v>
      </c>
      <c r="S3177" s="7">
        <v>3.8566600000000002</v>
      </c>
      <c r="T3177" s="7"/>
    </row>
    <row r="3178" spans="1:20" x14ac:dyDescent="0.35">
      <c r="A3178" s="6" t="s">
        <v>185</v>
      </c>
      <c r="B3178" s="6" t="s">
        <v>208</v>
      </c>
      <c r="C3178" s="6" t="s">
        <v>752</v>
      </c>
      <c r="D3178" s="6" t="s">
        <v>188</v>
      </c>
      <c r="E3178" s="6" t="s">
        <v>303</v>
      </c>
      <c r="F3178" s="6" t="s">
        <v>376</v>
      </c>
      <c r="G3178" s="6" t="s">
        <v>377</v>
      </c>
      <c r="H3178" s="7">
        <v>2.1134200000000001</v>
      </c>
      <c r="I3178" s="7">
        <v>6.3402599999999998</v>
      </c>
      <c r="J3178" s="7">
        <v>2.1134200000000001</v>
      </c>
      <c r="K3178" s="7">
        <v>3.5429759999999999</v>
      </c>
      <c r="L3178" s="7">
        <v>5.0714519999999998</v>
      </c>
      <c r="M3178" s="7">
        <v>2.2993999999999999</v>
      </c>
      <c r="N3178" s="7">
        <v>1.4317260000000001</v>
      </c>
      <c r="O3178" s="7">
        <v>1.3557779999999999</v>
      </c>
      <c r="P3178" s="7">
        <v>1.2151099999999999</v>
      </c>
      <c r="Q3178" s="7">
        <v>0.20061200000000001</v>
      </c>
      <c r="R3178" s="7">
        <v>0.26061600000000001</v>
      </c>
      <c r="S3178" s="7">
        <v>0.52359500000000003</v>
      </c>
      <c r="T3178" s="7"/>
    </row>
    <row r="3179" spans="1:20" x14ac:dyDescent="0.35">
      <c r="A3179" s="6" t="s">
        <v>185</v>
      </c>
      <c r="B3179" s="6" t="s">
        <v>208</v>
      </c>
      <c r="C3179" s="6" t="s">
        <v>752</v>
      </c>
      <c r="D3179" s="6" t="s">
        <v>188</v>
      </c>
      <c r="E3179" s="6" t="s">
        <v>303</v>
      </c>
      <c r="F3179" s="6" t="s">
        <v>378</v>
      </c>
      <c r="G3179" s="6" t="s">
        <v>379</v>
      </c>
      <c r="H3179" s="7">
        <v>2.1134200000000001</v>
      </c>
      <c r="I3179" s="7">
        <v>6.3402599999999998</v>
      </c>
      <c r="J3179" s="7">
        <v>4.2268400000000002</v>
      </c>
      <c r="K3179" s="7">
        <v>0.30677300000000002</v>
      </c>
      <c r="L3179" s="7">
        <v>7.4913939999999997</v>
      </c>
      <c r="M3179" s="7">
        <v>18.87077</v>
      </c>
      <c r="N3179" s="7">
        <v>15.71364</v>
      </c>
      <c r="O3179" s="7">
        <v>20.213660000000001</v>
      </c>
      <c r="P3179" s="7">
        <v>15.25442</v>
      </c>
      <c r="Q3179" s="7">
        <v>5.4664140000000003</v>
      </c>
      <c r="R3179" s="7">
        <v>10.473864000000001</v>
      </c>
      <c r="S3179" s="7">
        <v>15.928000000000001</v>
      </c>
      <c r="T3179" s="7"/>
    </row>
    <row r="3180" spans="1:20" x14ac:dyDescent="0.35">
      <c r="A3180" s="6" t="s">
        <v>185</v>
      </c>
      <c r="B3180" s="6" t="s">
        <v>208</v>
      </c>
      <c r="C3180" s="6" t="s">
        <v>752</v>
      </c>
      <c r="D3180" s="6" t="s">
        <v>188</v>
      </c>
      <c r="E3180" s="6" t="s">
        <v>303</v>
      </c>
      <c r="F3180" s="6" t="s">
        <v>380</v>
      </c>
      <c r="G3180" s="6" t="s">
        <v>381</v>
      </c>
      <c r="H3180" s="6"/>
      <c r="I3180" s="7">
        <v>6.3402599999999998</v>
      </c>
      <c r="J3180" s="7">
        <v>4.2268400000000002</v>
      </c>
      <c r="K3180" s="7">
        <v>0.37368400000000002</v>
      </c>
      <c r="L3180" s="7">
        <v>6.0328280000000003</v>
      </c>
      <c r="M3180" s="7">
        <v>7.5697580000000002</v>
      </c>
      <c r="N3180" s="7">
        <v>10.814959999999999</v>
      </c>
      <c r="O3180" s="7">
        <v>14.622404</v>
      </c>
      <c r="P3180" s="7">
        <v>10.434060000000001</v>
      </c>
      <c r="Q3180" s="7">
        <v>5.3228799999999996</v>
      </c>
      <c r="R3180" s="7">
        <v>10.125503999999999</v>
      </c>
      <c r="S3180" s="7">
        <v>15.095660000000001</v>
      </c>
      <c r="T3180" s="7"/>
    </row>
    <row r="3181" spans="1:20" x14ac:dyDescent="0.35">
      <c r="A3181" s="6" t="s">
        <v>185</v>
      </c>
      <c r="B3181" s="6" t="s">
        <v>208</v>
      </c>
      <c r="C3181" s="6" t="s">
        <v>752</v>
      </c>
      <c r="D3181" s="6" t="s">
        <v>188</v>
      </c>
      <c r="E3181" s="6" t="s">
        <v>303</v>
      </c>
      <c r="F3181" s="6" t="s">
        <v>382</v>
      </c>
      <c r="G3181" s="6" t="s">
        <v>383</v>
      </c>
      <c r="H3181" s="6"/>
      <c r="I3181" s="7">
        <v>4.2268400000000002</v>
      </c>
      <c r="J3181" s="6"/>
      <c r="K3181" s="7">
        <v>0</v>
      </c>
      <c r="L3181" s="7">
        <v>2.030656</v>
      </c>
      <c r="M3181" s="7">
        <v>0.85009599999999996</v>
      </c>
      <c r="N3181" s="7">
        <v>0.74543599999999999</v>
      </c>
      <c r="O3181" s="7">
        <v>0.70589599999999997</v>
      </c>
      <c r="P3181" s="7">
        <v>0.63265000000000005</v>
      </c>
      <c r="Q3181" s="7">
        <v>0.140432</v>
      </c>
      <c r="R3181" s="7">
        <v>0.19044800000000001</v>
      </c>
      <c r="S3181" s="7">
        <v>0.37256</v>
      </c>
      <c r="T3181" s="7"/>
    </row>
    <row r="3182" spans="1:20" x14ac:dyDescent="0.35">
      <c r="A3182" s="6" t="s">
        <v>185</v>
      </c>
      <c r="B3182" s="6" t="s">
        <v>208</v>
      </c>
      <c r="C3182" s="6" t="s">
        <v>752</v>
      </c>
      <c r="D3182" s="6" t="s">
        <v>188</v>
      </c>
      <c r="E3182" s="6" t="s">
        <v>303</v>
      </c>
      <c r="F3182" s="6" t="s">
        <v>384</v>
      </c>
      <c r="G3182" s="6" t="s">
        <v>385</v>
      </c>
      <c r="H3182" s="6"/>
      <c r="I3182" s="7">
        <v>6.3402599999999998</v>
      </c>
      <c r="J3182" s="7">
        <v>4.2268400000000002</v>
      </c>
      <c r="K3182" s="7">
        <v>0.30064200000000002</v>
      </c>
      <c r="L3182" s="7">
        <v>6.1078080000000003</v>
      </c>
      <c r="M3182" s="7">
        <v>2.8953419999999999</v>
      </c>
      <c r="N3182" s="7">
        <v>1.7393799999999999</v>
      </c>
      <c r="O3182" s="7">
        <v>2.3530359999999999</v>
      </c>
      <c r="P3182" s="7">
        <v>1.6871100000000001</v>
      </c>
      <c r="Q3182" s="7">
        <v>0.70572400000000002</v>
      </c>
      <c r="R3182" s="7">
        <v>1.346956</v>
      </c>
      <c r="S3182" s="7">
        <v>2.0051700000000001</v>
      </c>
      <c r="T3182" s="7"/>
    </row>
    <row r="3183" spans="1:20" x14ac:dyDescent="0.35">
      <c r="A3183" s="6" t="s">
        <v>185</v>
      </c>
      <c r="B3183" s="6" t="s">
        <v>208</v>
      </c>
      <c r="C3183" s="6" t="s">
        <v>752</v>
      </c>
      <c r="D3183" s="6" t="s">
        <v>188</v>
      </c>
      <c r="E3183" s="6" t="s">
        <v>303</v>
      </c>
      <c r="F3183" s="6" t="s">
        <v>386</v>
      </c>
      <c r="G3183" s="6" t="s">
        <v>387</v>
      </c>
      <c r="H3183" s="7">
        <v>1.9020779999999999</v>
      </c>
      <c r="I3183" s="6"/>
      <c r="J3183" s="6"/>
      <c r="K3183" s="7">
        <v>0</v>
      </c>
      <c r="L3183" s="7">
        <v>0.89882899999999999</v>
      </c>
      <c r="M3183" s="7">
        <v>2.3511190000000002</v>
      </c>
      <c r="N3183" s="7">
        <v>3.597092</v>
      </c>
      <c r="O3183" s="7">
        <v>4.0897860000000001</v>
      </c>
      <c r="P3183" s="7">
        <v>0</v>
      </c>
      <c r="Q3183" s="7">
        <v>0</v>
      </c>
      <c r="R3183" s="7">
        <v>0</v>
      </c>
      <c r="S3183" s="7">
        <v>0</v>
      </c>
      <c r="T3183" s="7"/>
    </row>
    <row r="3184" spans="1:20" x14ac:dyDescent="0.35">
      <c r="A3184" s="6" t="s">
        <v>185</v>
      </c>
      <c r="B3184" s="6" t="s">
        <v>208</v>
      </c>
      <c r="C3184" s="6" t="s">
        <v>752</v>
      </c>
      <c r="D3184" s="6" t="s">
        <v>188</v>
      </c>
      <c r="E3184" s="6" t="s">
        <v>303</v>
      </c>
      <c r="F3184" s="6" t="s">
        <v>388</v>
      </c>
      <c r="G3184" s="6" t="s">
        <v>389</v>
      </c>
      <c r="H3184" s="6"/>
      <c r="I3184" s="6"/>
      <c r="J3184" s="6"/>
      <c r="K3184" s="7">
        <v>0</v>
      </c>
      <c r="L3184" s="7">
        <v>0</v>
      </c>
      <c r="M3184" s="7">
        <v>0</v>
      </c>
      <c r="N3184" s="7">
        <v>0</v>
      </c>
      <c r="O3184" s="7">
        <v>1.90665</v>
      </c>
      <c r="P3184" s="7">
        <v>2.606115</v>
      </c>
      <c r="Q3184" s="7">
        <v>0.82973699999999995</v>
      </c>
      <c r="R3184" s="7">
        <v>0.72675999999999996</v>
      </c>
      <c r="S3184" s="7">
        <v>1.6739599999999999</v>
      </c>
      <c r="T3184" s="7"/>
    </row>
    <row r="3185" spans="1:20" x14ac:dyDescent="0.35">
      <c r="A3185" s="6" t="s">
        <v>185</v>
      </c>
      <c r="B3185" s="6" t="s">
        <v>208</v>
      </c>
      <c r="C3185" s="6" t="s">
        <v>752</v>
      </c>
      <c r="D3185" s="6" t="s">
        <v>188</v>
      </c>
      <c r="E3185" s="6" t="s">
        <v>303</v>
      </c>
      <c r="F3185" s="6" t="s">
        <v>390</v>
      </c>
      <c r="G3185" s="6" t="s">
        <v>391</v>
      </c>
      <c r="H3185" s="7">
        <v>2.1134200000000001</v>
      </c>
      <c r="I3185" s="7">
        <v>6.3402599999999998</v>
      </c>
      <c r="J3185" s="7">
        <v>12.68052</v>
      </c>
      <c r="K3185" s="7">
        <v>1.2306969999999999</v>
      </c>
      <c r="L3185" s="7">
        <v>12.064722</v>
      </c>
      <c r="M3185" s="7">
        <v>28.792840000000002</v>
      </c>
      <c r="N3185" s="7">
        <v>23.47345</v>
      </c>
      <c r="O3185" s="7">
        <v>29.421848000000001</v>
      </c>
      <c r="P3185" s="7">
        <v>20.832979999999999</v>
      </c>
      <c r="Q3185" s="7">
        <v>8.1697279999999992</v>
      </c>
      <c r="R3185" s="7">
        <v>16.233328</v>
      </c>
      <c r="S3185" s="7">
        <v>23.721755000000002</v>
      </c>
      <c r="T3185" s="7"/>
    </row>
    <row r="3186" spans="1:20" x14ac:dyDescent="0.35">
      <c r="A3186" s="6" t="s">
        <v>185</v>
      </c>
      <c r="B3186" s="6" t="s">
        <v>208</v>
      </c>
      <c r="C3186" s="6" t="s">
        <v>752</v>
      </c>
      <c r="D3186" s="6" t="s">
        <v>188</v>
      </c>
      <c r="E3186" s="6" t="s">
        <v>303</v>
      </c>
      <c r="F3186" s="6" t="s">
        <v>392</v>
      </c>
      <c r="G3186" s="6" t="s">
        <v>393</v>
      </c>
      <c r="H3186" s="7">
        <v>2.1134200000000001</v>
      </c>
      <c r="I3186" s="7">
        <v>8.4536800000000003</v>
      </c>
      <c r="J3186" s="7">
        <v>12.68052</v>
      </c>
      <c r="K3186" s="7">
        <v>0.892733</v>
      </c>
      <c r="L3186" s="7">
        <v>12.033172</v>
      </c>
      <c r="M3186" s="7">
        <v>21.175132999999999</v>
      </c>
      <c r="N3186" s="7">
        <v>14.506724</v>
      </c>
      <c r="O3186" s="7">
        <v>19.574971999999999</v>
      </c>
      <c r="P3186" s="7">
        <v>13.94891</v>
      </c>
      <c r="Q3186" s="7">
        <v>5.76546</v>
      </c>
      <c r="R3186" s="7">
        <v>10.961556</v>
      </c>
      <c r="S3186" s="7">
        <v>16.344175</v>
      </c>
      <c r="T3186" s="7"/>
    </row>
    <row r="3187" spans="1:20" x14ac:dyDescent="0.35">
      <c r="A3187" s="6" t="s">
        <v>185</v>
      </c>
      <c r="B3187" s="6" t="s">
        <v>208</v>
      </c>
      <c r="C3187" s="6" t="s">
        <v>752</v>
      </c>
      <c r="D3187" s="6" t="s">
        <v>188</v>
      </c>
      <c r="E3187" s="6" t="s">
        <v>303</v>
      </c>
      <c r="F3187" s="6" t="s">
        <v>394</v>
      </c>
      <c r="G3187" s="6" t="s">
        <v>395</v>
      </c>
      <c r="H3187" s="6"/>
      <c r="I3187" s="7">
        <v>10.5671</v>
      </c>
      <c r="J3187" s="7">
        <v>6.3402599999999998</v>
      </c>
      <c r="K3187" s="7">
        <v>0.28176299999999999</v>
      </c>
      <c r="L3187" s="7">
        <v>9.0420920000000002</v>
      </c>
      <c r="M3187" s="7">
        <v>16.202124000000001</v>
      </c>
      <c r="N3187" s="7">
        <v>12.341358</v>
      </c>
      <c r="O3187" s="7">
        <v>16.650483999999999</v>
      </c>
      <c r="P3187" s="7">
        <v>11.870125</v>
      </c>
      <c r="Q3187" s="7">
        <v>6.4592200000000002</v>
      </c>
      <c r="R3187" s="7">
        <v>12.285308000000001</v>
      </c>
      <c r="S3187" s="7">
        <v>18.32413</v>
      </c>
      <c r="T3187" s="7"/>
    </row>
    <row r="3188" spans="1:20" x14ac:dyDescent="0.35">
      <c r="A3188" s="6" t="s">
        <v>185</v>
      </c>
      <c r="B3188" s="6" t="s">
        <v>208</v>
      </c>
      <c r="C3188" s="6" t="s">
        <v>752</v>
      </c>
      <c r="D3188" s="6" t="s">
        <v>188</v>
      </c>
      <c r="E3188" s="6" t="s">
        <v>303</v>
      </c>
      <c r="F3188" s="6" t="s">
        <v>396</v>
      </c>
      <c r="G3188" s="6" t="s">
        <v>397</v>
      </c>
      <c r="H3188" s="6"/>
      <c r="I3188" s="6"/>
      <c r="J3188" s="7">
        <v>4.2268400000000002</v>
      </c>
      <c r="K3188" s="7">
        <v>0.47781400000000002</v>
      </c>
      <c r="L3188" s="7">
        <v>1.523768</v>
      </c>
      <c r="M3188" s="7">
        <v>1.934091</v>
      </c>
      <c r="N3188" s="7">
        <v>1.135912</v>
      </c>
      <c r="O3188" s="7">
        <v>1.5350600000000001</v>
      </c>
      <c r="P3188" s="7">
        <v>1.0946</v>
      </c>
      <c r="Q3188" s="7">
        <v>7.1760000000000004E-2</v>
      </c>
      <c r="R3188" s="7">
        <v>0.12772</v>
      </c>
      <c r="S3188" s="7">
        <v>0.20175499999999999</v>
      </c>
      <c r="T3188" s="7"/>
    </row>
    <row r="3189" spans="1:20" x14ac:dyDescent="0.35">
      <c r="A3189" s="6" t="s">
        <v>185</v>
      </c>
      <c r="B3189" s="6" t="s">
        <v>208</v>
      </c>
      <c r="C3189" s="6" t="s">
        <v>752</v>
      </c>
      <c r="D3189" s="6" t="s">
        <v>188</v>
      </c>
      <c r="E3189" s="6" t="s">
        <v>303</v>
      </c>
      <c r="F3189" s="6" t="s">
        <v>398</v>
      </c>
      <c r="G3189" s="6" t="s">
        <v>399</v>
      </c>
      <c r="H3189" s="6"/>
      <c r="I3189" s="6"/>
      <c r="J3189" s="7">
        <v>2.1134200000000001</v>
      </c>
      <c r="K3189" s="7">
        <v>0.27235199999999998</v>
      </c>
      <c r="L3189" s="7">
        <v>1.5108999999999999</v>
      </c>
      <c r="M3189" s="7">
        <v>6.8115500000000004</v>
      </c>
      <c r="N3189" s="7">
        <v>4.0348879999999996</v>
      </c>
      <c r="O3189" s="7">
        <v>5.4455799999999996</v>
      </c>
      <c r="P3189" s="7">
        <v>3.8863949999999998</v>
      </c>
      <c r="Q3189" s="7">
        <v>0.53825999999999996</v>
      </c>
      <c r="R3189" s="7">
        <v>1.033436</v>
      </c>
      <c r="S3189" s="7">
        <v>1.5385549999999999</v>
      </c>
      <c r="T3189" s="7"/>
    </row>
    <row r="3190" spans="1:20" x14ac:dyDescent="0.35">
      <c r="A3190" s="6" t="s">
        <v>185</v>
      </c>
      <c r="B3190" s="6" t="s">
        <v>208</v>
      </c>
      <c r="C3190" s="6" t="s">
        <v>752</v>
      </c>
      <c r="D3190" s="6" t="s">
        <v>188</v>
      </c>
      <c r="E3190" s="6" t="s">
        <v>303</v>
      </c>
      <c r="F3190" s="6" t="s">
        <v>400</v>
      </c>
      <c r="G3190" s="6" t="s">
        <v>401</v>
      </c>
      <c r="H3190" s="6"/>
      <c r="I3190" s="7">
        <v>4.2268400000000002</v>
      </c>
      <c r="J3190" s="7">
        <v>2.1134200000000001</v>
      </c>
      <c r="K3190" s="7">
        <v>0</v>
      </c>
      <c r="L3190" s="7">
        <v>2.0464639999999998</v>
      </c>
      <c r="M3190" s="7">
        <v>2.3369140000000002</v>
      </c>
      <c r="N3190" s="7">
        <v>1.24241</v>
      </c>
      <c r="O3190" s="7">
        <v>1.1652960000000001</v>
      </c>
      <c r="P3190" s="7">
        <v>1.054435</v>
      </c>
      <c r="Q3190" s="7">
        <v>0.34105200000000002</v>
      </c>
      <c r="R3190" s="7">
        <v>0.45107799999999998</v>
      </c>
      <c r="S3190" s="7">
        <v>0.89618500000000001</v>
      </c>
      <c r="T3190" s="7"/>
    </row>
    <row r="3191" spans="1:20" x14ac:dyDescent="0.35">
      <c r="A3191" s="6" t="s">
        <v>185</v>
      </c>
      <c r="B3191" s="6" t="s">
        <v>208</v>
      </c>
      <c r="C3191" s="6" t="s">
        <v>752</v>
      </c>
      <c r="D3191" s="6" t="s">
        <v>188</v>
      </c>
      <c r="E3191" s="6" t="s">
        <v>303</v>
      </c>
      <c r="F3191" s="6" t="s">
        <v>402</v>
      </c>
      <c r="G3191" s="6" t="s">
        <v>403</v>
      </c>
      <c r="H3191" s="6"/>
      <c r="I3191" s="7">
        <v>4.2268400000000002</v>
      </c>
      <c r="J3191" s="6"/>
      <c r="K3191" s="7">
        <v>0</v>
      </c>
      <c r="L3191" s="7">
        <v>3.0512380000000001</v>
      </c>
      <c r="M3191" s="7">
        <v>2.9704380000000001</v>
      </c>
      <c r="N3191" s="7">
        <v>1.632892</v>
      </c>
      <c r="O3191" s="7">
        <v>2.20736</v>
      </c>
      <c r="P3191" s="7">
        <v>1.5866899999999999</v>
      </c>
      <c r="Q3191" s="7">
        <v>0.51433200000000001</v>
      </c>
      <c r="R3191" s="7">
        <v>0.97537600000000002</v>
      </c>
      <c r="S3191" s="7">
        <v>1.4502699999999999</v>
      </c>
      <c r="T3191" s="7"/>
    </row>
    <row r="3192" spans="1:20" x14ac:dyDescent="0.35">
      <c r="A3192" s="6" t="s">
        <v>185</v>
      </c>
      <c r="B3192" s="6" t="s">
        <v>208</v>
      </c>
      <c r="C3192" s="6" t="s">
        <v>752</v>
      </c>
      <c r="D3192" s="6" t="s">
        <v>188</v>
      </c>
      <c r="E3192" s="6" t="s">
        <v>303</v>
      </c>
      <c r="F3192" s="6" t="s">
        <v>404</v>
      </c>
      <c r="G3192" s="6" t="s">
        <v>405</v>
      </c>
      <c r="H3192" s="6"/>
      <c r="I3192" s="6"/>
      <c r="J3192" s="7">
        <v>2.1134200000000001</v>
      </c>
      <c r="K3192" s="7">
        <v>0.20458499999999999</v>
      </c>
      <c r="L3192" s="7">
        <v>1.5118279999999999</v>
      </c>
      <c r="M3192" s="7">
        <v>4.3562589999999997</v>
      </c>
      <c r="N3192" s="7">
        <v>2.3901680000000001</v>
      </c>
      <c r="O3192" s="7">
        <v>3.227004</v>
      </c>
      <c r="P3192" s="7">
        <v>2.2996949999999998</v>
      </c>
      <c r="Q3192" s="7">
        <v>0.65786999999999995</v>
      </c>
      <c r="R3192" s="7">
        <v>1.2656719999999999</v>
      </c>
      <c r="S3192" s="7">
        <v>1.87906</v>
      </c>
      <c r="T3192" s="7"/>
    </row>
    <row r="3193" spans="1:20" x14ac:dyDescent="0.35">
      <c r="A3193" s="6" t="s">
        <v>185</v>
      </c>
      <c r="B3193" s="6" t="s">
        <v>208</v>
      </c>
      <c r="C3193" s="6" t="s">
        <v>752</v>
      </c>
      <c r="D3193" s="6" t="s">
        <v>188</v>
      </c>
      <c r="E3193" s="6" t="s">
        <v>303</v>
      </c>
      <c r="F3193" s="6" t="s">
        <v>406</v>
      </c>
      <c r="G3193" s="6" t="s">
        <v>407</v>
      </c>
      <c r="H3193" s="7">
        <v>2.1134200000000001</v>
      </c>
      <c r="I3193" s="7">
        <v>6.3402599999999998</v>
      </c>
      <c r="J3193" s="7">
        <v>2.1134200000000001</v>
      </c>
      <c r="K3193" s="7">
        <v>0.28876499999999999</v>
      </c>
      <c r="L3193" s="7">
        <v>5.0595429999999997</v>
      </c>
      <c r="M3193" s="7">
        <v>10.053693000000001</v>
      </c>
      <c r="N3193" s="7">
        <v>7.2060240000000002</v>
      </c>
      <c r="O3193" s="7">
        <v>6.8013719999999998</v>
      </c>
      <c r="P3193" s="7">
        <v>6.105785</v>
      </c>
      <c r="Q3193" s="7">
        <v>2.6282199999999998</v>
      </c>
      <c r="R3193" s="7">
        <v>3.4583759999999999</v>
      </c>
      <c r="S3193" s="7">
        <v>6.8372599999999997</v>
      </c>
      <c r="T3193" s="7"/>
    </row>
    <row r="3194" spans="1:20" x14ac:dyDescent="0.35">
      <c r="A3194" s="6" t="s">
        <v>185</v>
      </c>
      <c r="B3194" s="6" t="s">
        <v>208</v>
      </c>
      <c r="C3194" s="6" t="s">
        <v>752</v>
      </c>
      <c r="D3194" s="6" t="s">
        <v>188</v>
      </c>
      <c r="E3194" s="6" t="s">
        <v>303</v>
      </c>
      <c r="F3194" s="6" t="s">
        <v>408</v>
      </c>
      <c r="G3194" s="6" t="s">
        <v>409</v>
      </c>
      <c r="H3194" s="6"/>
      <c r="I3194" s="6"/>
      <c r="J3194" s="7">
        <v>2.1134200000000001</v>
      </c>
      <c r="K3194" s="7">
        <v>0.23343700000000001</v>
      </c>
      <c r="L3194" s="7">
        <v>1.5253920000000001</v>
      </c>
      <c r="M3194" s="7">
        <v>2.5804499999999999</v>
      </c>
      <c r="N3194" s="7">
        <v>1.32524</v>
      </c>
      <c r="O3194" s="7">
        <v>1.7927679999999999</v>
      </c>
      <c r="P3194" s="7">
        <v>1.27536</v>
      </c>
      <c r="Q3194" s="7">
        <v>0.29902600000000001</v>
      </c>
      <c r="R3194" s="7">
        <v>0.56896400000000003</v>
      </c>
      <c r="S3194" s="7">
        <v>0.84492999999999996</v>
      </c>
      <c r="T3194" s="7"/>
    </row>
    <row r="3195" spans="1:20" x14ac:dyDescent="0.35">
      <c r="A3195" s="6" t="s">
        <v>185</v>
      </c>
      <c r="B3195" s="6" t="s">
        <v>208</v>
      </c>
      <c r="C3195" s="6" t="s">
        <v>752</v>
      </c>
      <c r="D3195" s="6" t="s">
        <v>188</v>
      </c>
      <c r="E3195" s="6" t="s">
        <v>303</v>
      </c>
      <c r="F3195" s="6" t="s">
        <v>410</v>
      </c>
      <c r="G3195" s="6" t="s">
        <v>411</v>
      </c>
      <c r="H3195" s="6"/>
      <c r="I3195" s="7">
        <v>4.2268400000000002</v>
      </c>
      <c r="J3195" s="6"/>
      <c r="K3195" s="7">
        <v>3.6992750000000001</v>
      </c>
      <c r="L3195" s="7">
        <v>2.0090919999999999</v>
      </c>
      <c r="M3195" s="7">
        <v>4.1150330000000004</v>
      </c>
      <c r="N3195" s="7">
        <v>2.2836720000000001</v>
      </c>
      <c r="O3195" s="7">
        <v>2.1513239999999998</v>
      </c>
      <c r="P3195" s="7">
        <v>1.938175</v>
      </c>
      <c r="Q3195" s="7">
        <v>0.85265999999999997</v>
      </c>
      <c r="R3195" s="7">
        <v>1.1227039999999999</v>
      </c>
      <c r="S3195" s="7">
        <v>2.2152949999999998</v>
      </c>
      <c r="T3195" s="7"/>
    </row>
    <row r="3196" spans="1:20" x14ac:dyDescent="0.35">
      <c r="A3196" s="6" t="s">
        <v>185</v>
      </c>
      <c r="B3196" s="6" t="s">
        <v>208</v>
      </c>
      <c r="C3196" s="6" t="s">
        <v>752</v>
      </c>
      <c r="D3196" s="6" t="s">
        <v>188</v>
      </c>
      <c r="E3196" s="6" t="s">
        <v>303</v>
      </c>
      <c r="F3196" s="6" t="s">
        <v>412</v>
      </c>
      <c r="G3196" s="6" t="s">
        <v>413</v>
      </c>
      <c r="H3196" s="6"/>
      <c r="I3196" s="7">
        <v>4.2268400000000002</v>
      </c>
      <c r="J3196" s="6"/>
      <c r="K3196" s="7">
        <v>0</v>
      </c>
      <c r="L3196" s="7">
        <v>2.0276380000000001</v>
      </c>
      <c r="M3196" s="7">
        <v>0.72041200000000005</v>
      </c>
      <c r="N3196" s="7">
        <v>0.425952</v>
      </c>
      <c r="O3196" s="7">
        <v>0.40335599999999999</v>
      </c>
      <c r="P3196" s="7">
        <v>0.36149999999999999</v>
      </c>
      <c r="Q3196" s="7">
        <v>0</v>
      </c>
      <c r="R3196" s="7">
        <v>0</v>
      </c>
      <c r="S3196" s="7">
        <v>0</v>
      </c>
      <c r="T3196" s="7"/>
    </row>
    <row r="3197" spans="1:20" x14ac:dyDescent="0.35">
      <c r="A3197" s="6" t="s">
        <v>185</v>
      </c>
      <c r="B3197" s="6" t="s">
        <v>208</v>
      </c>
      <c r="C3197" s="6" t="s">
        <v>752</v>
      </c>
      <c r="D3197" s="6" t="s">
        <v>188</v>
      </c>
      <c r="E3197" s="6" t="s">
        <v>303</v>
      </c>
      <c r="F3197" s="6" t="s">
        <v>414</v>
      </c>
      <c r="G3197" s="6" t="s">
        <v>415</v>
      </c>
      <c r="H3197" s="6"/>
      <c r="I3197" s="7">
        <v>4.2268400000000002</v>
      </c>
      <c r="J3197" s="6"/>
      <c r="K3197" s="7">
        <v>0</v>
      </c>
      <c r="L3197" s="7">
        <v>2.05098</v>
      </c>
      <c r="M3197" s="7">
        <v>3.2728700000000002</v>
      </c>
      <c r="N3197" s="7">
        <v>1.6447080000000001</v>
      </c>
      <c r="O3197" s="7">
        <v>1.546268</v>
      </c>
      <c r="P3197" s="7">
        <v>1.3858299999999999</v>
      </c>
      <c r="Q3197" s="7">
        <v>0.33101999999999998</v>
      </c>
      <c r="R3197" s="7">
        <v>0.43102600000000002</v>
      </c>
      <c r="S3197" s="7">
        <v>0.85589000000000004</v>
      </c>
      <c r="T3197" s="7"/>
    </row>
    <row r="3198" spans="1:20" x14ac:dyDescent="0.35">
      <c r="A3198" s="6" t="s">
        <v>185</v>
      </c>
      <c r="B3198" s="6" t="s">
        <v>208</v>
      </c>
      <c r="C3198" s="6" t="s">
        <v>752</v>
      </c>
      <c r="D3198" s="6" t="s">
        <v>188</v>
      </c>
      <c r="E3198" s="6" t="s">
        <v>303</v>
      </c>
      <c r="F3198" s="6" t="s">
        <v>416</v>
      </c>
      <c r="G3198" s="6" t="s">
        <v>417</v>
      </c>
      <c r="H3198" s="7">
        <v>2.1134200000000001</v>
      </c>
      <c r="I3198" s="7">
        <v>6.3402599999999998</v>
      </c>
      <c r="J3198" s="7">
        <v>4.2268400000000002</v>
      </c>
      <c r="K3198" s="7">
        <v>0.26740199999999997</v>
      </c>
      <c r="L3198" s="7">
        <v>5.0624359999999999</v>
      </c>
      <c r="M3198" s="7">
        <v>6.0483849999999997</v>
      </c>
      <c r="N3198" s="7">
        <v>3.940232</v>
      </c>
      <c r="O3198" s="7">
        <v>3.7088079999999999</v>
      </c>
      <c r="P3198" s="7">
        <v>3.3340749999999999</v>
      </c>
      <c r="Q3198" s="7">
        <v>1.06332</v>
      </c>
      <c r="R3198" s="7">
        <v>1.403384</v>
      </c>
      <c r="S3198" s="7">
        <v>2.7791999999999999</v>
      </c>
      <c r="T3198" s="7"/>
    </row>
    <row r="3199" spans="1:20" x14ac:dyDescent="0.35">
      <c r="A3199" s="6" t="s">
        <v>185</v>
      </c>
      <c r="B3199" s="6" t="s">
        <v>208</v>
      </c>
      <c r="C3199" s="6" t="s">
        <v>752</v>
      </c>
      <c r="D3199" s="6" t="s">
        <v>188</v>
      </c>
      <c r="E3199" s="6" t="s">
        <v>303</v>
      </c>
      <c r="F3199" s="6" t="s">
        <v>418</v>
      </c>
      <c r="G3199" s="6" t="s">
        <v>419</v>
      </c>
      <c r="H3199" s="6"/>
      <c r="I3199" s="7">
        <v>6.3402599999999998</v>
      </c>
      <c r="J3199" s="7">
        <v>2.1134200000000001</v>
      </c>
      <c r="K3199" s="7">
        <v>0</v>
      </c>
      <c r="L3199" s="7">
        <v>3.0512220000000001</v>
      </c>
      <c r="M3199" s="7">
        <v>2.707935</v>
      </c>
      <c r="N3199" s="7">
        <v>1.384398</v>
      </c>
      <c r="O3199" s="7">
        <v>1.299752</v>
      </c>
      <c r="P3199" s="7">
        <v>1.1649050000000001</v>
      </c>
      <c r="Q3199" s="7">
        <v>0.250776</v>
      </c>
      <c r="R3199" s="7">
        <v>0.33079199999999997</v>
      </c>
      <c r="S3199" s="7">
        <v>0.65451499999999996</v>
      </c>
      <c r="T3199" s="7"/>
    </row>
    <row r="3200" spans="1:20" x14ac:dyDescent="0.35">
      <c r="A3200" s="6" t="s">
        <v>185</v>
      </c>
      <c r="B3200" s="6" t="s">
        <v>208</v>
      </c>
      <c r="C3200" s="6" t="s">
        <v>752</v>
      </c>
      <c r="D3200" s="6" t="s">
        <v>188</v>
      </c>
      <c r="E3200" s="6" t="s">
        <v>420</v>
      </c>
      <c r="F3200" s="6" t="s">
        <v>421</v>
      </c>
      <c r="G3200" s="6" t="s">
        <v>422</v>
      </c>
      <c r="H3200" s="6"/>
      <c r="I3200" s="7">
        <v>1.9020779999999999</v>
      </c>
      <c r="J3200" s="6"/>
      <c r="K3200" s="7">
        <v>0</v>
      </c>
      <c r="L3200" s="7">
        <v>2.8511359999999999</v>
      </c>
      <c r="M3200" s="7">
        <v>9.5198269999999994</v>
      </c>
      <c r="N3200" s="7">
        <v>10.979991999999999</v>
      </c>
      <c r="O3200" s="7">
        <v>13.389989999999999</v>
      </c>
      <c r="P3200" s="7">
        <v>7.2299850000000001</v>
      </c>
      <c r="Q3200" s="7">
        <v>1.3899900000000001</v>
      </c>
      <c r="R3200" s="7">
        <v>1.52999</v>
      </c>
      <c r="S3200" s="7">
        <v>2.069985</v>
      </c>
      <c r="T3200" s="7"/>
    </row>
    <row r="3201" spans="1:20" x14ac:dyDescent="0.35">
      <c r="A3201" s="6" t="s">
        <v>185</v>
      </c>
      <c r="B3201" s="6" t="s">
        <v>208</v>
      </c>
      <c r="C3201" s="6" t="s">
        <v>752</v>
      </c>
      <c r="D3201" s="6" t="s">
        <v>188</v>
      </c>
      <c r="E3201" s="6" t="s">
        <v>420</v>
      </c>
      <c r="F3201" s="6" t="s">
        <v>423</v>
      </c>
      <c r="G3201" s="6" t="s">
        <v>424</v>
      </c>
      <c r="H3201" s="6"/>
      <c r="I3201" s="6"/>
      <c r="J3201" s="6"/>
      <c r="K3201" s="7">
        <v>0</v>
      </c>
      <c r="L3201" s="7">
        <v>0</v>
      </c>
      <c r="M3201" s="7">
        <v>0</v>
      </c>
      <c r="N3201" s="7">
        <v>5.3899840000000001</v>
      </c>
      <c r="O3201" s="7">
        <v>6.8599800000000002</v>
      </c>
      <c r="P3201" s="7">
        <v>2.9199799999999998</v>
      </c>
      <c r="Q3201" s="7">
        <v>1.7099819999999999</v>
      </c>
      <c r="R3201" s="7">
        <v>1.85998</v>
      </c>
      <c r="S3201" s="7">
        <v>3.3899750000000002</v>
      </c>
      <c r="T3201" s="7"/>
    </row>
    <row r="3202" spans="1:20" x14ac:dyDescent="0.35">
      <c r="A3202" s="6" t="s">
        <v>185</v>
      </c>
      <c r="B3202" s="6" t="s">
        <v>208</v>
      </c>
      <c r="C3202" s="6" t="s">
        <v>752</v>
      </c>
      <c r="D3202" s="6" t="s">
        <v>188</v>
      </c>
      <c r="E3202" s="6" t="s">
        <v>420</v>
      </c>
      <c r="F3202" s="6" t="s">
        <v>425</v>
      </c>
      <c r="G3202" s="6" t="s">
        <v>426</v>
      </c>
      <c r="H3202" s="6"/>
      <c r="I3202" s="6"/>
      <c r="J3202" s="6"/>
      <c r="K3202" s="7">
        <v>0</v>
      </c>
      <c r="L3202" s="7">
        <v>0</v>
      </c>
      <c r="M3202" s="7">
        <v>0</v>
      </c>
      <c r="N3202" s="7">
        <v>2.1999960000000001</v>
      </c>
      <c r="O3202" s="7">
        <v>2.689994</v>
      </c>
      <c r="P3202" s="7">
        <v>1.4499899999999999</v>
      </c>
      <c r="Q3202" s="7">
        <v>0.24998999999999999</v>
      </c>
      <c r="R3202" s="7">
        <v>0.26999000000000001</v>
      </c>
      <c r="S3202" s="7">
        <v>0.36998999999999999</v>
      </c>
      <c r="T3202" s="7"/>
    </row>
    <row r="3203" spans="1:20" x14ac:dyDescent="0.35">
      <c r="A3203" s="6" t="s">
        <v>185</v>
      </c>
      <c r="B3203" s="6" t="s">
        <v>208</v>
      </c>
      <c r="C3203" s="6" t="s">
        <v>752</v>
      </c>
      <c r="D3203" s="6" t="s">
        <v>188</v>
      </c>
      <c r="E3203" s="6" t="s">
        <v>420</v>
      </c>
      <c r="F3203" s="6" t="s">
        <v>427</v>
      </c>
      <c r="G3203" s="6" t="s">
        <v>428</v>
      </c>
      <c r="H3203" s="6"/>
      <c r="I3203" s="6"/>
      <c r="J3203" s="7">
        <v>0.95103899999999997</v>
      </c>
      <c r="K3203" s="7">
        <v>0.192691</v>
      </c>
      <c r="L3203" s="7">
        <v>1.456521</v>
      </c>
      <c r="M3203" s="7">
        <v>2.1449739999999999</v>
      </c>
      <c r="N3203" s="7">
        <v>2.3899900000000001</v>
      </c>
      <c r="O3203" s="7">
        <v>2.9099900000000001</v>
      </c>
      <c r="P3203" s="7">
        <v>1.569985</v>
      </c>
      <c r="Q3203" s="7">
        <v>0.13999200000000001</v>
      </c>
      <c r="R3203" s="7">
        <v>0.14999000000000001</v>
      </c>
      <c r="S3203" s="7">
        <v>0.199985</v>
      </c>
      <c r="T3203" s="7"/>
    </row>
    <row r="3204" spans="1:20" x14ac:dyDescent="0.35">
      <c r="A3204" s="6" t="s">
        <v>185</v>
      </c>
      <c r="B3204" s="6" t="s">
        <v>208</v>
      </c>
      <c r="C3204" s="6" t="s">
        <v>752</v>
      </c>
      <c r="D3204" s="6" t="s">
        <v>188</v>
      </c>
      <c r="E3204" s="6" t="s">
        <v>420</v>
      </c>
      <c r="F3204" s="6" t="s">
        <v>429</v>
      </c>
      <c r="G3204" s="6" t="s">
        <v>430</v>
      </c>
      <c r="H3204" s="6"/>
      <c r="I3204" s="6"/>
      <c r="J3204" s="6"/>
      <c r="K3204" s="7">
        <v>0</v>
      </c>
      <c r="L3204" s="7">
        <v>0</v>
      </c>
      <c r="M3204" s="7">
        <v>0</v>
      </c>
      <c r="N3204" s="7">
        <v>1.9599839999999999</v>
      </c>
      <c r="O3204" s="7">
        <v>2.499984</v>
      </c>
      <c r="P3204" s="7">
        <v>1.0599799999999999</v>
      </c>
      <c r="Q3204" s="7">
        <v>0.55998400000000004</v>
      </c>
      <c r="R3204" s="7">
        <v>0.60998200000000002</v>
      </c>
      <c r="S3204" s="7">
        <v>1.11998</v>
      </c>
      <c r="T3204" s="7"/>
    </row>
    <row r="3205" spans="1:20" x14ac:dyDescent="0.35">
      <c r="A3205" s="6" t="s">
        <v>185</v>
      </c>
      <c r="B3205" s="6" t="s">
        <v>208</v>
      </c>
      <c r="C3205" s="6" t="s">
        <v>752</v>
      </c>
      <c r="D3205" s="6" t="s">
        <v>188</v>
      </c>
      <c r="E3205" s="6" t="s">
        <v>420</v>
      </c>
      <c r="F3205" s="6" t="s">
        <v>431</v>
      </c>
      <c r="G3205" s="6" t="s">
        <v>432</v>
      </c>
      <c r="H3205" s="6"/>
      <c r="I3205" s="7">
        <v>0.95103899999999997</v>
      </c>
      <c r="J3205" s="7">
        <v>0.95103899999999997</v>
      </c>
      <c r="K3205" s="7">
        <v>0.17376900000000001</v>
      </c>
      <c r="L3205" s="7">
        <v>2.892258</v>
      </c>
      <c r="M3205" s="7">
        <v>2.5937929999999998</v>
      </c>
      <c r="N3205" s="7">
        <v>5.4599960000000003</v>
      </c>
      <c r="O3205" s="7">
        <v>6.6399920000000003</v>
      </c>
      <c r="P3205" s="7">
        <v>3.5799949999999998</v>
      </c>
      <c r="Q3205" s="7">
        <v>0.569994</v>
      </c>
      <c r="R3205" s="7">
        <v>0.62999400000000005</v>
      </c>
      <c r="S3205" s="7">
        <v>0.84999499999999995</v>
      </c>
      <c r="T3205" s="7"/>
    </row>
    <row r="3206" spans="1:20" x14ac:dyDescent="0.35">
      <c r="A3206" s="6" t="s">
        <v>185</v>
      </c>
      <c r="B3206" s="6" t="s">
        <v>208</v>
      </c>
      <c r="C3206" s="6" t="s">
        <v>752</v>
      </c>
      <c r="D3206" s="6" t="s">
        <v>188</v>
      </c>
      <c r="E3206" s="6" t="s">
        <v>420</v>
      </c>
      <c r="F3206" s="6" t="s">
        <v>433</v>
      </c>
      <c r="G3206" s="6" t="s">
        <v>434</v>
      </c>
      <c r="H3206" s="6"/>
      <c r="I3206" s="6"/>
      <c r="J3206" s="7">
        <v>0.95103899999999997</v>
      </c>
      <c r="K3206" s="7">
        <v>0.191661</v>
      </c>
      <c r="L3206" s="7">
        <v>1.4610339999999999</v>
      </c>
      <c r="M3206" s="7">
        <v>1.7864279999999999</v>
      </c>
      <c r="N3206" s="7">
        <v>3.9999880000000001</v>
      </c>
      <c r="O3206" s="7">
        <v>4.8599880000000004</v>
      </c>
      <c r="P3206" s="7">
        <v>2.6199849999999998</v>
      </c>
      <c r="Q3206" s="7">
        <v>0.44999</v>
      </c>
      <c r="R3206" s="7">
        <v>0.49998799999999999</v>
      </c>
      <c r="S3206" s="7">
        <v>0.66998999999999997</v>
      </c>
      <c r="T3206" s="7"/>
    </row>
    <row r="3207" spans="1:20" x14ac:dyDescent="0.35">
      <c r="A3207" s="6" t="s">
        <v>185</v>
      </c>
      <c r="B3207" s="6" t="s">
        <v>208</v>
      </c>
      <c r="C3207" s="6" t="s">
        <v>752</v>
      </c>
      <c r="D3207" s="6" t="s">
        <v>188</v>
      </c>
      <c r="E3207" s="6" t="s">
        <v>420</v>
      </c>
      <c r="F3207" s="6" t="s">
        <v>435</v>
      </c>
      <c r="G3207" s="6" t="s">
        <v>436</v>
      </c>
      <c r="H3207" s="6"/>
      <c r="I3207" s="7">
        <v>0.95103899999999997</v>
      </c>
      <c r="J3207" s="7">
        <v>0.95103899999999997</v>
      </c>
      <c r="K3207" s="7">
        <v>0.19411400000000001</v>
      </c>
      <c r="L3207" s="7">
        <v>0.73759300000000005</v>
      </c>
      <c r="M3207" s="7">
        <v>0</v>
      </c>
      <c r="N3207" s="7">
        <v>0</v>
      </c>
      <c r="O3207" s="7">
        <v>0</v>
      </c>
      <c r="P3207" s="7">
        <v>0</v>
      </c>
      <c r="Q3207" s="7">
        <v>0</v>
      </c>
      <c r="R3207" s="7">
        <v>0</v>
      </c>
      <c r="S3207" s="7">
        <v>0</v>
      </c>
      <c r="T3207" s="7"/>
    </row>
    <row r="3208" spans="1:20" x14ac:dyDescent="0.35">
      <c r="A3208" s="6" t="s">
        <v>185</v>
      </c>
      <c r="B3208" s="6" t="s">
        <v>208</v>
      </c>
      <c r="C3208" s="6" t="s">
        <v>752</v>
      </c>
      <c r="D3208" s="6" t="s">
        <v>188</v>
      </c>
      <c r="E3208" s="6" t="s">
        <v>420</v>
      </c>
      <c r="F3208" s="6" t="s">
        <v>437</v>
      </c>
      <c r="G3208" s="6" t="s">
        <v>438</v>
      </c>
      <c r="H3208" s="6"/>
      <c r="I3208" s="6"/>
      <c r="J3208" s="6"/>
      <c r="K3208" s="7">
        <v>0</v>
      </c>
      <c r="L3208" s="7">
        <v>0</v>
      </c>
      <c r="M3208" s="7">
        <v>0</v>
      </c>
      <c r="N3208" s="7">
        <v>4.1584320000000004</v>
      </c>
      <c r="O3208" s="7">
        <v>2.4337879999999998</v>
      </c>
      <c r="P3208" s="7">
        <v>1.4707650000000001</v>
      </c>
      <c r="Q3208" s="7">
        <v>0.35816999999999999</v>
      </c>
      <c r="R3208" s="7">
        <v>0.28966199999999998</v>
      </c>
      <c r="S3208" s="7">
        <v>0.29177500000000001</v>
      </c>
      <c r="T3208" s="7"/>
    </row>
    <row r="3209" spans="1:20" x14ac:dyDescent="0.35">
      <c r="A3209" s="6" t="s">
        <v>185</v>
      </c>
      <c r="B3209" s="6" t="s">
        <v>208</v>
      </c>
      <c r="C3209" s="6" t="s">
        <v>752</v>
      </c>
      <c r="D3209" s="6" t="s">
        <v>188</v>
      </c>
      <c r="E3209" s="6" t="s">
        <v>439</v>
      </c>
      <c r="F3209" s="6" t="s">
        <v>440</v>
      </c>
      <c r="G3209" s="6" t="s">
        <v>441</v>
      </c>
      <c r="H3209" s="6"/>
      <c r="I3209" s="6"/>
      <c r="J3209" s="7">
        <v>14.265587999999999</v>
      </c>
      <c r="K3209" s="7">
        <v>3.2852929999999998</v>
      </c>
      <c r="L3209" s="7">
        <v>5.7399870000000002</v>
      </c>
      <c r="M3209" s="7">
        <v>5.2434200000000004</v>
      </c>
      <c r="N3209" s="7">
        <v>2.251182</v>
      </c>
      <c r="O3209" s="7">
        <v>1.669832</v>
      </c>
      <c r="P3209" s="7">
        <v>1.803015</v>
      </c>
      <c r="Q3209" s="7">
        <v>1.3835999999999999</v>
      </c>
      <c r="R3209" s="7">
        <v>1.916304</v>
      </c>
      <c r="S3209" s="7">
        <v>1.8860250000000001</v>
      </c>
      <c r="T3209" s="7"/>
    </row>
    <row r="3210" spans="1:20" x14ac:dyDescent="0.35">
      <c r="A3210" s="6" t="s">
        <v>185</v>
      </c>
      <c r="B3210" s="6" t="s">
        <v>208</v>
      </c>
      <c r="C3210" s="6" t="s">
        <v>752</v>
      </c>
      <c r="D3210" s="6" t="s">
        <v>188</v>
      </c>
      <c r="E3210" s="6" t="s">
        <v>439</v>
      </c>
      <c r="F3210" s="6" t="s">
        <v>442</v>
      </c>
      <c r="G3210" s="6" t="s">
        <v>443</v>
      </c>
      <c r="H3210" s="7">
        <v>3.8041559999999999</v>
      </c>
      <c r="I3210" s="7">
        <v>3.8041559999999999</v>
      </c>
      <c r="J3210" s="7">
        <v>9.5103899999999992</v>
      </c>
      <c r="K3210" s="7">
        <v>3.281193</v>
      </c>
      <c r="L3210" s="7">
        <v>10.33079</v>
      </c>
      <c r="M3210" s="7">
        <v>18.370833999999999</v>
      </c>
      <c r="N3210" s="7">
        <v>10.799412</v>
      </c>
      <c r="O3210" s="7">
        <v>10.017128</v>
      </c>
      <c r="P3210" s="7">
        <v>8.7321290000000005</v>
      </c>
      <c r="Q3210" s="7">
        <v>7.8793300000000004</v>
      </c>
      <c r="R3210" s="7">
        <v>9.3515720000000009</v>
      </c>
      <c r="S3210" s="7">
        <v>11.61073</v>
      </c>
      <c r="T3210" s="7"/>
    </row>
    <row r="3211" spans="1:20" x14ac:dyDescent="0.35">
      <c r="A3211" s="6" t="s">
        <v>185</v>
      </c>
      <c r="B3211" s="6" t="s">
        <v>208</v>
      </c>
      <c r="C3211" s="6" t="s">
        <v>752</v>
      </c>
      <c r="D3211" s="6" t="s">
        <v>188</v>
      </c>
      <c r="E3211" s="6" t="s">
        <v>439</v>
      </c>
      <c r="F3211" s="6" t="s">
        <v>444</v>
      </c>
      <c r="G3211" s="6" t="s">
        <v>445</v>
      </c>
      <c r="H3211" s="6"/>
      <c r="I3211" s="6"/>
      <c r="J3211" s="6"/>
      <c r="K3211" s="7">
        <v>0</v>
      </c>
      <c r="L3211" s="7">
        <v>0</v>
      </c>
      <c r="M3211" s="7">
        <v>0</v>
      </c>
      <c r="N3211" s="7">
        <v>6.2850000000000003E-2</v>
      </c>
      <c r="O3211" s="7">
        <v>4.4491000000000003E-2</v>
      </c>
      <c r="P3211" s="7">
        <v>5.4189000000000001E-2</v>
      </c>
      <c r="Q3211" s="7">
        <v>2.9822999999999999E-2</v>
      </c>
      <c r="R3211" s="7">
        <v>4.4488E-2</v>
      </c>
      <c r="S3211" s="7">
        <v>5.9429000000000003E-2</v>
      </c>
      <c r="T3211" s="7"/>
    </row>
    <row r="3212" spans="1:20" x14ac:dyDescent="0.35">
      <c r="A3212" s="6" t="s">
        <v>185</v>
      </c>
      <c r="B3212" s="6" t="s">
        <v>208</v>
      </c>
      <c r="C3212" s="6" t="s">
        <v>752</v>
      </c>
      <c r="D3212" s="6" t="s">
        <v>188</v>
      </c>
      <c r="E3212" s="6" t="s">
        <v>439</v>
      </c>
      <c r="F3212" s="6" t="s">
        <v>446</v>
      </c>
      <c r="G3212" s="6" t="s">
        <v>447</v>
      </c>
      <c r="H3212" s="6"/>
      <c r="I3212" s="6"/>
      <c r="J3212" s="7">
        <v>11.88799</v>
      </c>
      <c r="K3212" s="7">
        <v>0</v>
      </c>
      <c r="L3212" s="7">
        <v>0</v>
      </c>
      <c r="M3212" s="7">
        <v>0</v>
      </c>
      <c r="N3212" s="7">
        <v>0</v>
      </c>
      <c r="O3212" s="7">
        <v>0</v>
      </c>
      <c r="P3212" s="7">
        <v>0</v>
      </c>
      <c r="Q3212" s="7">
        <v>0</v>
      </c>
      <c r="R3212" s="7">
        <v>0</v>
      </c>
      <c r="S3212" s="7">
        <v>0</v>
      </c>
      <c r="T3212" s="7"/>
    </row>
    <row r="3213" spans="1:20" x14ac:dyDescent="0.35">
      <c r="A3213" s="6" t="s">
        <v>185</v>
      </c>
      <c r="B3213" s="6" t="s">
        <v>208</v>
      </c>
      <c r="C3213" s="6" t="s">
        <v>752</v>
      </c>
      <c r="D3213" s="6" t="s">
        <v>188</v>
      </c>
      <c r="E3213" s="6" t="s">
        <v>439</v>
      </c>
      <c r="F3213" s="6" t="s">
        <v>448</v>
      </c>
      <c r="G3213" s="6" t="s">
        <v>449</v>
      </c>
      <c r="H3213" s="6"/>
      <c r="I3213" s="7">
        <v>2.1134200000000001</v>
      </c>
      <c r="J3213" s="6"/>
      <c r="K3213" s="7">
        <v>0</v>
      </c>
      <c r="L3213" s="7">
        <v>0</v>
      </c>
      <c r="M3213" s="7">
        <v>0</v>
      </c>
      <c r="N3213" s="7">
        <v>0</v>
      </c>
      <c r="O3213" s="7">
        <v>0</v>
      </c>
      <c r="P3213" s="7">
        <v>0</v>
      </c>
      <c r="Q3213" s="7">
        <v>0</v>
      </c>
      <c r="R3213" s="7">
        <v>0</v>
      </c>
      <c r="S3213" s="7">
        <v>0</v>
      </c>
      <c r="T3213" s="7"/>
    </row>
    <row r="3214" spans="1:20" x14ac:dyDescent="0.35">
      <c r="A3214" s="6" t="s">
        <v>185</v>
      </c>
      <c r="B3214" s="6" t="s">
        <v>208</v>
      </c>
      <c r="C3214" s="6" t="s">
        <v>752</v>
      </c>
      <c r="D3214" s="6" t="s">
        <v>188</v>
      </c>
      <c r="E3214" s="6" t="s">
        <v>439</v>
      </c>
      <c r="F3214" s="6" t="s">
        <v>450</v>
      </c>
      <c r="G3214" s="6" t="s">
        <v>451</v>
      </c>
      <c r="H3214" s="7">
        <v>2.1134200000000001</v>
      </c>
      <c r="I3214" s="6"/>
      <c r="J3214" s="7">
        <v>4.2268400000000002</v>
      </c>
      <c r="K3214" s="7">
        <v>27.455442999999999</v>
      </c>
      <c r="L3214" s="7">
        <v>2.892658</v>
      </c>
      <c r="M3214" s="7">
        <v>10.459466000000001</v>
      </c>
      <c r="N3214" s="7">
        <v>6.0786040000000003</v>
      </c>
      <c r="O3214" s="7">
        <v>5.8903080000000001</v>
      </c>
      <c r="P3214" s="7">
        <v>5.2004859999999997</v>
      </c>
      <c r="Q3214" s="7">
        <v>2.4713120000000002</v>
      </c>
      <c r="R3214" s="7">
        <v>4.4079509999999997</v>
      </c>
      <c r="S3214" s="7">
        <v>6.1171749999999996</v>
      </c>
      <c r="T3214" s="7"/>
    </row>
    <row r="3215" spans="1:20" x14ac:dyDescent="0.35">
      <c r="A3215" s="6" t="s">
        <v>185</v>
      </c>
      <c r="B3215" s="6" t="s">
        <v>208</v>
      </c>
      <c r="C3215" s="6" t="s">
        <v>752</v>
      </c>
      <c r="D3215" s="6" t="s">
        <v>188</v>
      </c>
      <c r="E3215" s="6" t="s">
        <v>439</v>
      </c>
      <c r="F3215" s="6" t="s">
        <v>452</v>
      </c>
      <c r="G3215" s="6" t="s">
        <v>453</v>
      </c>
      <c r="H3215" s="6"/>
      <c r="I3215" s="7">
        <v>1.9020779999999999</v>
      </c>
      <c r="J3215" s="7">
        <v>5.7062340000000003</v>
      </c>
      <c r="K3215" s="7">
        <v>0</v>
      </c>
      <c r="L3215" s="7">
        <v>0</v>
      </c>
      <c r="M3215" s="7">
        <v>0</v>
      </c>
      <c r="N3215" s="7">
        <v>0</v>
      </c>
      <c r="O3215" s="7">
        <v>0</v>
      </c>
      <c r="P3215" s="7">
        <v>0</v>
      </c>
      <c r="Q3215" s="7">
        <v>0</v>
      </c>
      <c r="R3215" s="7">
        <v>0</v>
      </c>
      <c r="S3215" s="7">
        <v>0</v>
      </c>
      <c r="T3215" s="7"/>
    </row>
    <row r="3216" spans="1:20" x14ac:dyDescent="0.35">
      <c r="A3216" s="6" t="s">
        <v>185</v>
      </c>
      <c r="B3216" s="6" t="s">
        <v>208</v>
      </c>
      <c r="C3216" s="6" t="s">
        <v>752</v>
      </c>
      <c r="D3216" s="6" t="s">
        <v>188</v>
      </c>
      <c r="E3216" s="6" t="s">
        <v>439</v>
      </c>
      <c r="F3216" s="6" t="s">
        <v>454</v>
      </c>
      <c r="G3216" s="6" t="s">
        <v>455</v>
      </c>
      <c r="H3216" s="6"/>
      <c r="I3216" s="7">
        <v>1.9020779999999999</v>
      </c>
      <c r="J3216" s="7">
        <v>5.7062340000000003</v>
      </c>
      <c r="K3216" s="7">
        <v>0</v>
      </c>
      <c r="L3216" s="7">
        <v>4.8553459999999999</v>
      </c>
      <c r="M3216" s="7">
        <v>3.0933350000000002</v>
      </c>
      <c r="N3216" s="7">
        <v>2.219287</v>
      </c>
      <c r="O3216" s="7">
        <v>1.97909</v>
      </c>
      <c r="P3216" s="7">
        <v>2.3959820000000001</v>
      </c>
      <c r="Q3216" s="7">
        <v>0.97543999999999997</v>
      </c>
      <c r="R3216" s="7">
        <v>1.1763520000000001</v>
      </c>
      <c r="S3216" s="7">
        <v>1.4768730000000001</v>
      </c>
      <c r="T3216" s="7"/>
    </row>
    <row r="3217" spans="1:20" x14ac:dyDescent="0.35">
      <c r="A3217" s="6" t="s">
        <v>185</v>
      </c>
      <c r="B3217" s="6" t="s">
        <v>208</v>
      </c>
      <c r="C3217" s="6" t="s">
        <v>752</v>
      </c>
      <c r="D3217" s="6" t="s">
        <v>188</v>
      </c>
      <c r="E3217" s="6" t="s">
        <v>439</v>
      </c>
      <c r="F3217" s="6" t="s">
        <v>456</v>
      </c>
      <c r="G3217" s="6" t="s">
        <v>457</v>
      </c>
      <c r="H3217" s="6"/>
      <c r="I3217" s="7">
        <v>1.9020779999999999</v>
      </c>
      <c r="J3217" s="7">
        <v>5.7062340000000003</v>
      </c>
      <c r="K3217" s="7">
        <v>0</v>
      </c>
      <c r="L3217" s="7">
        <v>5.6516539999999997</v>
      </c>
      <c r="M3217" s="7">
        <v>3.1999909999999998</v>
      </c>
      <c r="N3217" s="7">
        <v>1.675324</v>
      </c>
      <c r="O3217" s="7">
        <v>1.4756320000000001</v>
      </c>
      <c r="P3217" s="7">
        <v>1.26858</v>
      </c>
      <c r="Q3217" s="7">
        <v>0.69626399999999999</v>
      </c>
      <c r="R3217" s="7">
        <v>0.90049800000000002</v>
      </c>
      <c r="S3217" s="7">
        <v>1.1360250000000001</v>
      </c>
      <c r="T3217" s="7"/>
    </row>
    <row r="3218" spans="1:20" x14ac:dyDescent="0.35">
      <c r="A3218" s="6" t="s">
        <v>185</v>
      </c>
      <c r="B3218" s="6" t="s">
        <v>208</v>
      </c>
      <c r="C3218" s="6" t="s">
        <v>752</v>
      </c>
      <c r="D3218" s="6" t="s">
        <v>188</v>
      </c>
      <c r="E3218" s="6" t="s">
        <v>439</v>
      </c>
      <c r="F3218" s="6" t="s">
        <v>458</v>
      </c>
      <c r="G3218" s="6" t="s">
        <v>459</v>
      </c>
      <c r="H3218" s="6"/>
      <c r="I3218" s="6"/>
      <c r="J3218" s="6"/>
      <c r="K3218" s="7">
        <v>0</v>
      </c>
      <c r="L3218" s="7">
        <v>0</v>
      </c>
      <c r="M3218" s="7">
        <v>0</v>
      </c>
      <c r="N3218" s="7">
        <v>1.2402880000000001</v>
      </c>
      <c r="O3218" s="7">
        <v>1.1623520000000001</v>
      </c>
      <c r="P3218" s="7">
        <v>0.99951199999999996</v>
      </c>
      <c r="Q3218" s="7">
        <v>0.40168799999999999</v>
      </c>
      <c r="R3218" s="7">
        <v>0.53460200000000002</v>
      </c>
      <c r="S3218" s="7">
        <v>0.55138799999999999</v>
      </c>
      <c r="T3218" s="7"/>
    </row>
    <row r="3219" spans="1:20" x14ac:dyDescent="0.35">
      <c r="A3219" s="6" t="s">
        <v>185</v>
      </c>
      <c r="B3219" s="6" t="s">
        <v>208</v>
      </c>
      <c r="C3219" s="6" t="s">
        <v>752</v>
      </c>
      <c r="D3219" s="6" t="s">
        <v>188</v>
      </c>
      <c r="E3219" s="6" t="s">
        <v>439</v>
      </c>
      <c r="F3219" s="6" t="s">
        <v>460</v>
      </c>
      <c r="G3219" s="6" t="s">
        <v>461</v>
      </c>
      <c r="H3219" s="7">
        <v>1.3948579999999999</v>
      </c>
      <c r="I3219" s="7">
        <v>1.3948579999999999</v>
      </c>
      <c r="J3219" s="6"/>
      <c r="K3219" s="7">
        <v>0</v>
      </c>
      <c r="L3219" s="7">
        <v>2.0879660000000002</v>
      </c>
      <c r="M3219" s="7">
        <v>0.99944599999999995</v>
      </c>
      <c r="N3219" s="7">
        <v>0.80913100000000004</v>
      </c>
      <c r="O3219" s="7">
        <v>0.92313199999999995</v>
      </c>
      <c r="P3219" s="7">
        <v>0.83311900000000005</v>
      </c>
      <c r="Q3219" s="7">
        <v>0.47955399999999998</v>
      </c>
      <c r="R3219" s="7">
        <v>0.58122099999999999</v>
      </c>
      <c r="S3219" s="7">
        <v>0.62866299999999997</v>
      </c>
      <c r="T3219" s="7"/>
    </row>
    <row r="3220" spans="1:20" x14ac:dyDescent="0.35">
      <c r="A3220" s="6" t="s">
        <v>185</v>
      </c>
      <c r="B3220" s="6" t="s">
        <v>208</v>
      </c>
      <c r="C3220" s="6" t="s">
        <v>752</v>
      </c>
      <c r="D3220" s="6" t="s">
        <v>188</v>
      </c>
      <c r="E3220" s="6" t="s">
        <v>439</v>
      </c>
      <c r="F3220" s="6" t="s">
        <v>462</v>
      </c>
      <c r="G3220" s="6" t="s">
        <v>463</v>
      </c>
      <c r="H3220" s="6"/>
      <c r="I3220" s="6"/>
      <c r="J3220" s="6"/>
      <c r="K3220" s="7">
        <v>0</v>
      </c>
      <c r="L3220" s="7">
        <v>0</v>
      </c>
      <c r="M3220" s="7">
        <v>0</v>
      </c>
      <c r="N3220" s="7">
        <v>1.453894</v>
      </c>
      <c r="O3220" s="7">
        <v>1.644744</v>
      </c>
      <c r="P3220" s="7">
        <v>1.1202700000000001</v>
      </c>
      <c r="Q3220" s="7">
        <v>0.58158600000000005</v>
      </c>
      <c r="R3220" s="7">
        <v>0.72008799999999995</v>
      </c>
      <c r="S3220" s="7">
        <v>0.84821000000000002</v>
      </c>
      <c r="T3220" s="7"/>
    </row>
    <row r="3221" spans="1:20" x14ac:dyDescent="0.35">
      <c r="A3221" s="6" t="s">
        <v>185</v>
      </c>
      <c r="B3221" s="6" t="s">
        <v>208</v>
      </c>
      <c r="C3221" s="6" t="s">
        <v>752</v>
      </c>
      <c r="D3221" s="6" t="s">
        <v>188</v>
      </c>
      <c r="E3221" s="6" t="s">
        <v>439</v>
      </c>
      <c r="F3221" s="6" t="s">
        <v>464</v>
      </c>
      <c r="G3221" s="6" t="s">
        <v>465</v>
      </c>
      <c r="H3221" s="6"/>
      <c r="I3221" s="6"/>
      <c r="J3221" s="7">
        <v>11.88799</v>
      </c>
      <c r="K3221" s="7">
        <v>2.8035990000000002</v>
      </c>
      <c r="L3221" s="7">
        <v>7.8063370000000001</v>
      </c>
      <c r="M3221" s="7">
        <v>0.74804999999999999</v>
      </c>
      <c r="N3221" s="7">
        <v>0.828592</v>
      </c>
      <c r="O3221" s="7">
        <v>0.52868000000000004</v>
      </c>
      <c r="P3221" s="7">
        <v>0.54852000000000001</v>
      </c>
      <c r="Q3221" s="7">
        <v>0.54075499999999999</v>
      </c>
      <c r="R3221" s="7">
        <v>0.74983599999999995</v>
      </c>
      <c r="S3221" s="7">
        <v>0.73841400000000001</v>
      </c>
      <c r="T3221" s="7"/>
    </row>
    <row r="3222" spans="1:20" x14ac:dyDescent="0.35">
      <c r="A3222" s="6" t="s">
        <v>185</v>
      </c>
      <c r="B3222" s="6" t="s">
        <v>208</v>
      </c>
      <c r="C3222" s="6" t="s">
        <v>752</v>
      </c>
      <c r="D3222" s="6" t="s">
        <v>188</v>
      </c>
      <c r="E3222" s="6" t="s">
        <v>439</v>
      </c>
      <c r="F3222" s="6" t="s">
        <v>468</v>
      </c>
      <c r="G3222" s="6" t="s">
        <v>469</v>
      </c>
      <c r="H3222" s="7">
        <v>4.1845739999999996</v>
      </c>
      <c r="I3222" s="7">
        <v>2.7897159999999999</v>
      </c>
      <c r="J3222" s="7">
        <v>0.69742899999999997</v>
      </c>
      <c r="K3222" s="7">
        <v>0.24734400000000001</v>
      </c>
      <c r="L3222" s="7">
        <v>6.3628359999999997</v>
      </c>
      <c r="M3222" s="7">
        <v>7.4666980000000001</v>
      </c>
      <c r="N3222" s="7">
        <v>6.4254930000000003</v>
      </c>
      <c r="O3222" s="7">
        <v>7.2406110000000004</v>
      </c>
      <c r="P3222" s="7">
        <v>6.3880319999999999</v>
      </c>
      <c r="Q3222" s="7">
        <v>2.8488790000000002</v>
      </c>
      <c r="R3222" s="7">
        <v>3.3505950000000002</v>
      </c>
      <c r="S3222" s="7">
        <v>3.7970649999999999</v>
      </c>
      <c r="T3222" s="7"/>
    </row>
    <row r="3223" spans="1:20" x14ac:dyDescent="0.35">
      <c r="A3223" s="6" t="s">
        <v>185</v>
      </c>
      <c r="B3223" s="6" t="s">
        <v>208</v>
      </c>
      <c r="C3223" s="6" t="s">
        <v>752</v>
      </c>
      <c r="D3223" s="6" t="s">
        <v>188</v>
      </c>
      <c r="E3223" s="6" t="s">
        <v>439</v>
      </c>
      <c r="F3223" s="6" t="s">
        <v>470</v>
      </c>
      <c r="G3223" s="6" t="s">
        <v>471</v>
      </c>
      <c r="H3223" s="7">
        <v>2.1134200000000001</v>
      </c>
      <c r="I3223" s="7">
        <v>2.1134200000000001</v>
      </c>
      <c r="J3223" s="7">
        <v>6.3402599999999998</v>
      </c>
      <c r="K3223" s="7">
        <v>1.9430229999999999</v>
      </c>
      <c r="L3223" s="7">
        <v>9.6293980000000001</v>
      </c>
      <c r="M3223" s="7">
        <v>9.8133590000000002</v>
      </c>
      <c r="N3223" s="7">
        <v>9.280538</v>
      </c>
      <c r="O3223" s="7">
        <v>9.1003000000000007</v>
      </c>
      <c r="P3223" s="7">
        <v>7.9757319999999998</v>
      </c>
      <c r="Q3223" s="7">
        <v>4.0794309999999996</v>
      </c>
      <c r="R3223" s="7">
        <v>5.0229179999999998</v>
      </c>
      <c r="S3223" s="7">
        <v>5.8427699999999998</v>
      </c>
      <c r="T3223" s="7"/>
    </row>
    <row r="3224" spans="1:20" x14ac:dyDescent="0.35">
      <c r="A3224" s="6" t="s">
        <v>185</v>
      </c>
      <c r="B3224" s="6" t="s">
        <v>208</v>
      </c>
      <c r="C3224" s="6" t="s">
        <v>752</v>
      </c>
      <c r="D3224" s="6" t="s">
        <v>188</v>
      </c>
      <c r="E3224" s="6" t="s">
        <v>472</v>
      </c>
      <c r="F3224" s="6" t="s">
        <v>473</v>
      </c>
      <c r="G3224" s="6" t="s">
        <v>474</v>
      </c>
      <c r="H3224" s="7">
        <v>1.5850649999999999</v>
      </c>
      <c r="I3224" s="6"/>
      <c r="J3224" s="6"/>
      <c r="K3224" s="7">
        <v>0</v>
      </c>
      <c r="L3224" s="7">
        <v>0.74076799999999998</v>
      </c>
      <c r="M3224" s="7">
        <v>2.5787390000000001</v>
      </c>
      <c r="N3224" s="7">
        <v>1.7092160000000001</v>
      </c>
      <c r="O3224" s="7">
        <v>1.7296260000000001</v>
      </c>
      <c r="P3224" s="7">
        <v>1.34108</v>
      </c>
      <c r="Q3224" s="7">
        <v>0.69995600000000002</v>
      </c>
      <c r="R3224" s="7">
        <v>1.0375030000000001</v>
      </c>
      <c r="S3224" s="7">
        <v>1.2374000000000001</v>
      </c>
      <c r="T3224" s="7"/>
    </row>
    <row r="3225" spans="1:20" x14ac:dyDescent="0.35">
      <c r="A3225" s="6" t="s">
        <v>185</v>
      </c>
      <c r="B3225" s="6" t="s">
        <v>208</v>
      </c>
      <c r="C3225" s="6" t="s">
        <v>752</v>
      </c>
      <c r="D3225" s="6" t="s">
        <v>188</v>
      </c>
      <c r="E3225" s="6" t="s">
        <v>472</v>
      </c>
      <c r="F3225" s="6" t="s">
        <v>475</v>
      </c>
      <c r="G3225" s="6" t="s">
        <v>476</v>
      </c>
      <c r="H3225" s="6"/>
      <c r="I3225" s="6"/>
      <c r="J3225" s="6"/>
      <c r="K3225" s="7">
        <v>0</v>
      </c>
      <c r="L3225" s="7">
        <v>0</v>
      </c>
      <c r="M3225" s="7">
        <v>0</v>
      </c>
      <c r="N3225" s="7">
        <v>1.381672</v>
      </c>
      <c r="O3225" s="7">
        <v>1.4008309999999999</v>
      </c>
      <c r="P3225" s="7">
        <v>1.082803</v>
      </c>
      <c r="Q3225" s="7">
        <v>0.56118699999999999</v>
      </c>
      <c r="R3225" s="7">
        <v>0.81925999999999999</v>
      </c>
      <c r="S3225" s="7">
        <v>0.97794099999999995</v>
      </c>
      <c r="T3225" s="7"/>
    </row>
    <row r="3226" spans="1:20" x14ac:dyDescent="0.35">
      <c r="A3226" s="6" t="s">
        <v>185</v>
      </c>
      <c r="B3226" s="6" t="s">
        <v>208</v>
      </c>
      <c r="C3226" s="6" t="s">
        <v>752</v>
      </c>
      <c r="D3226" s="6" t="s">
        <v>188</v>
      </c>
      <c r="E3226" s="6" t="s">
        <v>472</v>
      </c>
      <c r="F3226" s="6" t="s">
        <v>477</v>
      </c>
      <c r="G3226" s="6" t="s">
        <v>478</v>
      </c>
      <c r="H3226" s="6"/>
      <c r="I3226" s="6"/>
      <c r="J3226" s="6"/>
      <c r="K3226" s="7">
        <v>0</v>
      </c>
      <c r="L3226" s="7">
        <v>0</v>
      </c>
      <c r="M3226" s="7">
        <v>0</v>
      </c>
      <c r="N3226" s="7">
        <v>2.1717650000000002</v>
      </c>
      <c r="O3226" s="7">
        <v>1.6997070000000001</v>
      </c>
      <c r="P3226" s="7">
        <v>1.3808119999999999</v>
      </c>
      <c r="Q3226" s="7">
        <v>1.1387100000000001</v>
      </c>
      <c r="R3226" s="7">
        <v>1.444161</v>
      </c>
      <c r="S3226" s="7">
        <v>2.0107569999999999</v>
      </c>
      <c r="T3226" s="7"/>
    </row>
    <row r="3227" spans="1:20" x14ac:dyDescent="0.35">
      <c r="A3227" s="6" t="s">
        <v>185</v>
      </c>
      <c r="B3227" s="6" t="s">
        <v>208</v>
      </c>
      <c r="C3227" s="6" t="s">
        <v>752</v>
      </c>
      <c r="D3227" s="6" t="s">
        <v>188</v>
      </c>
      <c r="E3227" s="6" t="s">
        <v>472</v>
      </c>
      <c r="F3227" s="6" t="s">
        <v>479</v>
      </c>
      <c r="G3227" s="6" t="s">
        <v>480</v>
      </c>
      <c r="H3227" s="6"/>
      <c r="I3227" s="6"/>
      <c r="J3227" s="6"/>
      <c r="K3227" s="7">
        <v>0</v>
      </c>
      <c r="L3227" s="7">
        <v>0</v>
      </c>
      <c r="M3227" s="7">
        <v>0</v>
      </c>
      <c r="N3227" s="7">
        <v>3.0512380000000001</v>
      </c>
      <c r="O3227" s="7">
        <v>2.3872170000000001</v>
      </c>
      <c r="P3227" s="7">
        <v>1.942124</v>
      </c>
      <c r="Q3227" s="7">
        <v>1.3734040000000001</v>
      </c>
      <c r="R3227" s="7">
        <v>1.7278709999999999</v>
      </c>
      <c r="S3227" s="7">
        <v>2.4099430000000002</v>
      </c>
      <c r="T3227" s="7"/>
    </row>
    <row r="3228" spans="1:20" x14ac:dyDescent="0.35">
      <c r="A3228" s="6" t="s">
        <v>185</v>
      </c>
      <c r="B3228" s="6" t="s">
        <v>208</v>
      </c>
      <c r="C3228" s="6" t="s">
        <v>752</v>
      </c>
      <c r="D3228" s="6" t="s">
        <v>188</v>
      </c>
      <c r="E3228" s="6" t="s">
        <v>472</v>
      </c>
      <c r="F3228" s="6" t="s">
        <v>481</v>
      </c>
      <c r="G3228" s="6" t="s">
        <v>482</v>
      </c>
      <c r="H3228" s="6"/>
      <c r="I3228" s="6"/>
      <c r="J3228" s="6"/>
      <c r="K3228" s="7">
        <v>0</v>
      </c>
      <c r="L3228" s="7">
        <v>0</v>
      </c>
      <c r="M3228" s="7">
        <v>0</v>
      </c>
      <c r="N3228" s="7">
        <v>1.5404800000000001</v>
      </c>
      <c r="O3228" s="7">
        <v>1.540314</v>
      </c>
      <c r="P3228" s="7">
        <v>1.1324479999999999</v>
      </c>
      <c r="Q3228" s="7">
        <v>0.78156999999999999</v>
      </c>
      <c r="R3228" s="7">
        <v>0.96804699999999999</v>
      </c>
      <c r="S3228" s="7">
        <v>1.1874690000000001</v>
      </c>
      <c r="T3228" s="7"/>
    </row>
    <row r="3229" spans="1:20" x14ac:dyDescent="0.35">
      <c r="A3229" s="6" t="s">
        <v>185</v>
      </c>
      <c r="B3229" s="6" t="s">
        <v>208</v>
      </c>
      <c r="C3229" s="6" t="s">
        <v>752</v>
      </c>
      <c r="D3229" s="6" t="s">
        <v>188</v>
      </c>
      <c r="E3229" s="6" t="s">
        <v>472</v>
      </c>
      <c r="F3229" s="6" t="s">
        <v>483</v>
      </c>
      <c r="G3229" s="6" t="s">
        <v>484</v>
      </c>
      <c r="H3229" s="7">
        <v>1.5850649999999999</v>
      </c>
      <c r="I3229" s="6"/>
      <c r="J3229" s="6"/>
      <c r="K3229" s="7">
        <v>0</v>
      </c>
      <c r="L3229" s="7">
        <v>0.74565599999999999</v>
      </c>
      <c r="M3229" s="7">
        <v>3.0473650000000001</v>
      </c>
      <c r="N3229" s="7">
        <v>1.530532</v>
      </c>
      <c r="O3229" s="7">
        <v>1.5602400000000001</v>
      </c>
      <c r="P3229" s="7">
        <v>1.2019919999999999</v>
      </c>
      <c r="Q3229" s="7">
        <v>0.55097600000000002</v>
      </c>
      <c r="R3229" s="7">
        <v>0.80935299999999999</v>
      </c>
      <c r="S3229" s="7">
        <v>0.96795500000000001</v>
      </c>
      <c r="T3229" s="7"/>
    </row>
    <row r="3230" spans="1:20" x14ac:dyDescent="0.35">
      <c r="A3230" s="6" t="s">
        <v>185</v>
      </c>
      <c r="B3230" s="6" t="s">
        <v>208</v>
      </c>
      <c r="C3230" s="6" t="s">
        <v>752</v>
      </c>
      <c r="D3230" s="6" t="s">
        <v>188</v>
      </c>
      <c r="E3230" s="6" t="s">
        <v>472</v>
      </c>
      <c r="F3230" s="6" t="s">
        <v>485</v>
      </c>
      <c r="G3230" s="6" t="s">
        <v>486</v>
      </c>
      <c r="H3230" s="6"/>
      <c r="I3230" s="6"/>
      <c r="J3230" s="6"/>
      <c r="K3230" s="7">
        <v>0</v>
      </c>
      <c r="L3230" s="7">
        <v>0</v>
      </c>
      <c r="M3230" s="7">
        <v>0</v>
      </c>
      <c r="N3230" s="7">
        <v>1.7191590000000001</v>
      </c>
      <c r="O3230" s="7">
        <v>1.341037</v>
      </c>
      <c r="P3230" s="7">
        <v>1.0927370000000001</v>
      </c>
      <c r="Q3230" s="7">
        <v>0.68974000000000002</v>
      </c>
      <c r="R3230" s="7">
        <v>0.86886799999999997</v>
      </c>
      <c r="S3230" s="7">
        <v>1.217428</v>
      </c>
      <c r="T3230" s="7"/>
    </row>
    <row r="3231" spans="1:20" x14ac:dyDescent="0.35">
      <c r="A3231" s="6" t="s">
        <v>185</v>
      </c>
      <c r="B3231" s="6" t="s">
        <v>208</v>
      </c>
      <c r="C3231" s="6" t="s">
        <v>752</v>
      </c>
      <c r="D3231" s="6" t="s">
        <v>188</v>
      </c>
      <c r="E3231" s="6" t="s">
        <v>472</v>
      </c>
      <c r="F3231" s="6" t="s">
        <v>487</v>
      </c>
      <c r="G3231" s="6" t="s">
        <v>488</v>
      </c>
      <c r="H3231" s="6"/>
      <c r="I3231" s="6"/>
      <c r="J3231" s="6"/>
      <c r="K3231" s="7">
        <v>0</v>
      </c>
      <c r="L3231" s="7">
        <v>0</v>
      </c>
      <c r="M3231" s="7">
        <v>0</v>
      </c>
      <c r="N3231" s="7">
        <v>1.242702</v>
      </c>
      <c r="O3231" s="7">
        <v>1.241404</v>
      </c>
      <c r="P3231" s="7">
        <v>0.91886999999999996</v>
      </c>
      <c r="Q3231" s="7">
        <v>0.94483799999999996</v>
      </c>
      <c r="R3231" s="7">
        <v>1.166436</v>
      </c>
      <c r="S3231" s="7">
        <v>1.436957</v>
      </c>
      <c r="T3231" s="7"/>
    </row>
    <row r="3232" spans="1:20" x14ac:dyDescent="0.35">
      <c r="A3232" s="6" t="s">
        <v>185</v>
      </c>
      <c r="B3232" s="6" t="s">
        <v>208</v>
      </c>
      <c r="C3232" s="6" t="s">
        <v>752</v>
      </c>
      <c r="D3232" s="6" t="s">
        <v>188</v>
      </c>
      <c r="E3232" s="6" t="s">
        <v>472</v>
      </c>
      <c r="F3232" s="6" t="s">
        <v>489</v>
      </c>
      <c r="G3232" s="6" t="s">
        <v>490</v>
      </c>
      <c r="H3232" s="6"/>
      <c r="I3232" s="6"/>
      <c r="J3232" s="6"/>
      <c r="K3232" s="7">
        <v>0</v>
      </c>
      <c r="L3232" s="7">
        <v>0</v>
      </c>
      <c r="M3232" s="7">
        <v>0</v>
      </c>
      <c r="N3232" s="7">
        <v>1.814432</v>
      </c>
      <c r="O3232" s="7">
        <v>1.8292520000000001</v>
      </c>
      <c r="P3232" s="7">
        <v>1.3510180000000001</v>
      </c>
      <c r="Q3232" s="7">
        <v>1.138706</v>
      </c>
      <c r="R3232" s="7">
        <v>1.4144080000000001</v>
      </c>
      <c r="S3232" s="7">
        <v>1.7363360000000001</v>
      </c>
      <c r="T3232" s="7"/>
    </row>
    <row r="3233" spans="1:20" x14ac:dyDescent="0.35">
      <c r="A3233" s="6" t="s">
        <v>185</v>
      </c>
      <c r="B3233" s="6" t="s">
        <v>208</v>
      </c>
      <c r="C3233" s="6" t="s">
        <v>752</v>
      </c>
      <c r="D3233" s="6" t="s">
        <v>188</v>
      </c>
      <c r="E3233" s="6" t="s">
        <v>472</v>
      </c>
      <c r="F3233" s="6" t="s">
        <v>491</v>
      </c>
      <c r="G3233" s="6" t="s">
        <v>492</v>
      </c>
      <c r="H3233" s="6"/>
      <c r="I3233" s="6"/>
      <c r="J3233" s="6"/>
      <c r="K3233" s="7">
        <v>0</v>
      </c>
      <c r="L3233" s="7">
        <v>0</v>
      </c>
      <c r="M3233" s="7">
        <v>0</v>
      </c>
      <c r="N3233" s="7">
        <v>1.1434299999999999</v>
      </c>
      <c r="O3233" s="7">
        <v>1.1457539999999999</v>
      </c>
      <c r="P3233" s="7">
        <v>0.84932399999999997</v>
      </c>
      <c r="Q3233" s="7">
        <v>0.83258399999999999</v>
      </c>
      <c r="R3233" s="7">
        <v>1.0374939999999999</v>
      </c>
      <c r="S3233" s="7">
        <v>1.267306</v>
      </c>
      <c r="T3233" s="7"/>
    </row>
    <row r="3234" spans="1:20" x14ac:dyDescent="0.35">
      <c r="A3234" s="6" t="s">
        <v>185</v>
      </c>
      <c r="B3234" s="6" t="s">
        <v>208</v>
      </c>
      <c r="C3234" s="6" t="s">
        <v>752</v>
      </c>
      <c r="D3234" s="6" t="s">
        <v>188</v>
      </c>
      <c r="E3234" s="6" t="s">
        <v>472</v>
      </c>
      <c r="F3234" s="6" t="s">
        <v>493</v>
      </c>
      <c r="G3234" s="6" t="s">
        <v>494</v>
      </c>
      <c r="H3234" s="6"/>
      <c r="I3234" s="6"/>
      <c r="J3234" s="6"/>
      <c r="K3234" s="7">
        <v>0</v>
      </c>
      <c r="L3234" s="7">
        <v>0</v>
      </c>
      <c r="M3234" s="7">
        <v>0</v>
      </c>
      <c r="N3234" s="7">
        <v>1.9236230000000001</v>
      </c>
      <c r="O3234" s="7">
        <v>1.5104109999999999</v>
      </c>
      <c r="P3234" s="7">
        <v>1.2218640000000001</v>
      </c>
      <c r="Q3234" s="7">
        <v>0.93464700000000001</v>
      </c>
      <c r="R3234" s="7">
        <v>1.18628</v>
      </c>
      <c r="S3234" s="7">
        <v>1.656514</v>
      </c>
      <c r="T3234" s="7"/>
    </row>
    <row r="3235" spans="1:20" x14ac:dyDescent="0.35">
      <c r="A3235" s="6" t="s">
        <v>185</v>
      </c>
      <c r="B3235" s="6" t="s">
        <v>208</v>
      </c>
      <c r="C3235" s="6" t="s">
        <v>752</v>
      </c>
      <c r="D3235" s="6" t="s">
        <v>188</v>
      </c>
      <c r="E3235" s="6" t="s">
        <v>472</v>
      </c>
      <c r="F3235" s="6" t="s">
        <v>495</v>
      </c>
      <c r="G3235" s="6" t="s">
        <v>496</v>
      </c>
      <c r="H3235" s="7">
        <v>1.5850649999999999</v>
      </c>
      <c r="I3235" s="6"/>
      <c r="J3235" s="6"/>
      <c r="K3235" s="7">
        <v>0</v>
      </c>
      <c r="L3235" s="7">
        <v>0.73804800000000004</v>
      </c>
      <c r="M3235" s="7">
        <v>2.9929999999999999</v>
      </c>
      <c r="N3235" s="7">
        <v>1.70923</v>
      </c>
      <c r="O3235" s="7">
        <v>1.7395849999999999</v>
      </c>
      <c r="P3235" s="7">
        <v>1.3410839999999999</v>
      </c>
      <c r="Q3235" s="7">
        <v>0.72036199999999995</v>
      </c>
      <c r="R3235" s="7">
        <v>1.0573379999999999</v>
      </c>
      <c r="S3235" s="7">
        <v>1.2673350000000001</v>
      </c>
      <c r="T3235" s="7"/>
    </row>
    <row r="3236" spans="1:20" x14ac:dyDescent="0.35">
      <c r="A3236" s="6" t="s">
        <v>185</v>
      </c>
      <c r="B3236" s="6" t="s">
        <v>208</v>
      </c>
      <c r="C3236" s="6" t="s">
        <v>752</v>
      </c>
      <c r="D3236" s="6" t="s">
        <v>188</v>
      </c>
      <c r="E3236" s="6" t="s">
        <v>472</v>
      </c>
      <c r="F3236" s="6" t="s">
        <v>497</v>
      </c>
      <c r="G3236" s="6" t="s">
        <v>498</v>
      </c>
      <c r="H3236" s="6"/>
      <c r="I3236" s="6"/>
      <c r="J3236" s="6"/>
      <c r="K3236" s="7">
        <v>0</v>
      </c>
      <c r="L3236" s="7">
        <v>0</v>
      </c>
      <c r="M3236" s="7">
        <v>0</v>
      </c>
      <c r="N3236" s="7">
        <v>1.66951</v>
      </c>
      <c r="O3236" s="7">
        <v>1.261341</v>
      </c>
      <c r="P3236" s="7">
        <v>1.0629200000000001</v>
      </c>
      <c r="Q3236" s="7">
        <v>0.37556800000000001</v>
      </c>
      <c r="R3236" s="7">
        <v>0.51576599999999995</v>
      </c>
      <c r="S3236" s="7">
        <v>0.71845199999999998</v>
      </c>
      <c r="T3236" s="7"/>
    </row>
    <row r="3237" spans="1:20" x14ac:dyDescent="0.35">
      <c r="A3237" s="6" t="s">
        <v>185</v>
      </c>
      <c r="B3237" s="6" t="s">
        <v>208</v>
      </c>
      <c r="C3237" s="6" t="s">
        <v>752</v>
      </c>
      <c r="D3237" s="6" t="s">
        <v>188</v>
      </c>
      <c r="E3237" s="6" t="s">
        <v>472</v>
      </c>
      <c r="F3237" s="6" t="s">
        <v>499</v>
      </c>
      <c r="G3237" s="6" t="s">
        <v>500</v>
      </c>
      <c r="H3237" s="6"/>
      <c r="I3237" s="6"/>
      <c r="J3237" s="6"/>
      <c r="K3237" s="7">
        <v>0</v>
      </c>
      <c r="L3237" s="7">
        <v>0</v>
      </c>
      <c r="M3237" s="7">
        <v>0</v>
      </c>
      <c r="N3237" s="7">
        <v>0.93896800000000002</v>
      </c>
      <c r="O3237" s="7">
        <v>0.90663000000000005</v>
      </c>
      <c r="P3237" s="7">
        <v>0.70033000000000001</v>
      </c>
      <c r="Q3237" s="7">
        <v>0.39533299999999999</v>
      </c>
      <c r="R3237" s="7">
        <v>0.545512</v>
      </c>
      <c r="S3237" s="7">
        <v>0.65856599999999998</v>
      </c>
      <c r="T3237" s="7"/>
    </row>
    <row r="3238" spans="1:20" x14ac:dyDescent="0.35">
      <c r="A3238" s="6" t="s">
        <v>185</v>
      </c>
      <c r="B3238" s="6" t="s">
        <v>208</v>
      </c>
      <c r="C3238" s="6" t="s">
        <v>752</v>
      </c>
      <c r="D3238" s="6" t="s">
        <v>188</v>
      </c>
      <c r="E3238" s="6" t="s">
        <v>472</v>
      </c>
      <c r="F3238" s="6" t="s">
        <v>501</v>
      </c>
      <c r="G3238" s="6" t="s">
        <v>502</v>
      </c>
      <c r="H3238" s="6"/>
      <c r="I3238" s="6"/>
      <c r="J3238" s="6"/>
      <c r="K3238" s="7">
        <v>0</v>
      </c>
      <c r="L3238" s="7">
        <v>0</v>
      </c>
      <c r="M3238" s="7">
        <v>0</v>
      </c>
      <c r="N3238" s="7">
        <v>1.262564</v>
      </c>
      <c r="O3238" s="7">
        <v>1.2414019999999999</v>
      </c>
      <c r="P3238" s="7">
        <v>0.998367</v>
      </c>
      <c r="Q3238" s="7">
        <v>0.32616000000000001</v>
      </c>
      <c r="R3238" s="7">
        <v>0.52568199999999998</v>
      </c>
      <c r="S3238" s="7">
        <v>0.61868000000000001</v>
      </c>
      <c r="T3238" s="7"/>
    </row>
    <row r="3239" spans="1:20" x14ac:dyDescent="0.35">
      <c r="A3239" s="6" t="s">
        <v>185</v>
      </c>
      <c r="B3239" s="6" t="s">
        <v>208</v>
      </c>
      <c r="C3239" s="6" t="s">
        <v>752</v>
      </c>
      <c r="D3239" s="6" t="s">
        <v>188</v>
      </c>
      <c r="E3239" s="6" t="s">
        <v>472</v>
      </c>
      <c r="F3239" s="6" t="s">
        <v>503</v>
      </c>
      <c r="G3239" s="6" t="s">
        <v>504</v>
      </c>
      <c r="H3239" s="6"/>
      <c r="I3239" s="6"/>
      <c r="J3239" s="6"/>
      <c r="K3239" s="7">
        <v>0</v>
      </c>
      <c r="L3239" s="7">
        <v>0</v>
      </c>
      <c r="M3239" s="7">
        <v>0</v>
      </c>
      <c r="N3239" s="7">
        <v>1.8739859999999999</v>
      </c>
      <c r="O3239" s="7">
        <v>1.420747</v>
      </c>
      <c r="P3239" s="7">
        <v>1.1920679999999999</v>
      </c>
      <c r="Q3239" s="7">
        <v>0.49417899999999998</v>
      </c>
      <c r="R3239" s="7">
        <v>0.68041200000000002</v>
      </c>
      <c r="S3239" s="7">
        <v>0.94798099999999996</v>
      </c>
      <c r="T3239" s="7"/>
    </row>
    <row r="3240" spans="1:20" x14ac:dyDescent="0.35">
      <c r="A3240" s="6" t="s">
        <v>185</v>
      </c>
      <c r="B3240" s="6" t="s">
        <v>208</v>
      </c>
      <c r="C3240" s="6" t="s">
        <v>752</v>
      </c>
      <c r="D3240" s="6" t="s">
        <v>188</v>
      </c>
      <c r="E3240" s="6" t="s">
        <v>472</v>
      </c>
      <c r="F3240" s="6" t="s">
        <v>505</v>
      </c>
      <c r="G3240" s="6" t="s">
        <v>506</v>
      </c>
      <c r="H3240" s="6"/>
      <c r="I3240" s="6"/>
      <c r="J3240" s="6"/>
      <c r="K3240" s="7">
        <v>0</v>
      </c>
      <c r="L3240" s="7">
        <v>0</v>
      </c>
      <c r="M3240" s="7">
        <v>0</v>
      </c>
      <c r="N3240" s="7">
        <v>0.94888799999999995</v>
      </c>
      <c r="O3240" s="7">
        <v>0.91657599999999995</v>
      </c>
      <c r="P3240" s="7">
        <v>0.70032799999999995</v>
      </c>
      <c r="Q3240" s="7">
        <v>0.47439199999999998</v>
      </c>
      <c r="R3240" s="7">
        <v>0.64072200000000001</v>
      </c>
      <c r="S3240" s="7">
        <v>0.77832599999999996</v>
      </c>
      <c r="T3240" s="7"/>
    </row>
    <row r="3241" spans="1:20" x14ac:dyDescent="0.35">
      <c r="A3241" s="6" t="s">
        <v>185</v>
      </c>
      <c r="B3241" s="6" t="s">
        <v>208</v>
      </c>
      <c r="C3241" s="6" t="s">
        <v>752</v>
      </c>
      <c r="D3241" s="6" t="s">
        <v>188</v>
      </c>
      <c r="E3241" s="6" t="s">
        <v>472</v>
      </c>
      <c r="F3241" s="6" t="s">
        <v>507</v>
      </c>
      <c r="G3241" s="6" t="s">
        <v>508</v>
      </c>
      <c r="H3241" s="6"/>
      <c r="I3241" s="6"/>
      <c r="J3241" s="6"/>
      <c r="K3241" s="7">
        <v>0</v>
      </c>
      <c r="L3241" s="7">
        <v>0</v>
      </c>
      <c r="M3241" s="7">
        <v>0</v>
      </c>
      <c r="N3241" s="7">
        <v>1.3419639999999999</v>
      </c>
      <c r="O3241" s="7">
        <v>1.3111440000000001</v>
      </c>
      <c r="P3241" s="7">
        <v>1.052978</v>
      </c>
      <c r="Q3241" s="7">
        <v>0.43487999999999999</v>
      </c>
      <c r="R3241" s="7">
        <v>0.69033199999999995</v>
      </c>
      <c r="S3241" s="7">
        <v>0.82823999999999998</v>
      </c>
      <c r="T3241" s="7"/>
    </row>
    <row r="3242" spans="1:20" x14ac:dyDescent="0.35">
      <c r="A3242" s="6" t="s">
        <v>185</v>
      </c>
      <c r="B3242" s="6" t="s">
        <v>208</v>
      </c>
      <c r="C3242" s="6" t="s">
        <v>752</v>
      </c>
      <c r="D3242" s="6" t="s">
        <v>188</v>
      </c>
      <c r="E3242" s="6" t="s">
        <v>509</v>
      </c>
      <c r="F3242" s="6" t="s">
        <v>510</v>
      </c>
      <c r="G3242" s="6" t="s">
        <v>511</v>
      </c>
      <c r="H3242" s="7">
        <v>2.846778</v>
      </c>
      <c r="I3242" s="7">
        <v>2.846778</v>
      </c>
      <c r="J3242" s="7">
        <v>4.7446299999999999</v>
      </c>
      <c r="K3242" s="7">
        <v>0</v>
      </c>
      <c r="L3242" s="7">
        <v>5.6926920000000001</v>
      </c>
      <c r="M3242" s="7">
        <v>4.3092819999999996</v>
      </c>
      <c r="N3242" s="7">
        <v>2.7310840000000001</v>
      </c>
      <c r="O3242" s="7">
        <v>2.8740209999999999</v>
      </c>
      <c r="P3242" s="7">
        <v>3.6058759999999999</v>
      </c>
      <c r="Q3242" s="7">
        <v>2.139319</v>
      </c>
      <c r="R3242" s="7">
        <v>2.4891450000000002</v>
      </c>
      <c r="S3242" s="7">
        <v>3.081639</v>
      </c>
      <c r="T3242" s="7"/>
    </row>
    <row r="3243" spans="1:20" x14ac:dyDescent="0.35">
      <c r="A3243" s="6" t="s">
        <v>185</v>
      </c>
      <c r="B3243" s="6" t="s">
        <v>208</v>
      </c>
      <c r="C3243" s="6" t="s">
        <v>752</v>
      </c>
      <c r="D3243" s="6" t="s">
        <v>188</v>
      </c>
      <c r="E3243" s="6" t="s">
        <v>509</v>
      </c>
      <c r="F3243" s="6" t="s">
        <v>512</v>
      </c>
      <c r="G3243" s="6" t="s">
        <v>513</v>
      </c>
      <c r="H3243" s="7">
        <v>2.846778</v>
      </c>
      <c r="I3243" s="7">
        <v>3.7957040000000002</v>
      </c>
      <c r="J3243" s="7">
        <v>4.7446299999999999</v>
      </c>
      <c r="K3243" s="7">
        <v>0.292628</v>
      </c>
      <c r="L3243" s="7">
        <v>6.8606379999999998</v>
      </c>
      <c r="M3243" s="7">
        <v>9.1977869999999999</v>
      </c>
      <c r="N3243" s="7">
        <v>5.7576479999999997</v>
      </c>
      <c r="O3243" s="7">
        <v>7.0924579999999997</v>
      </c>
      <c r="P3243" s="7">
        <v>7.1235970000000002</v>
      </c>
      <c r="Q3243" s="7">
        <v>3.3362310000000002</v>
      </c>
      <c r="R3243" s="7">
        <v>4.6356809999999999</v>
      </c>
      <c r="S3243" s="7">
        <v>5.3498169999999998</v>
      </c>
      <c r="T3243" s="7"/>
    </row>
    <row r="3244" spans="1:20" x14ac:dyDescent="0.35">
      <c r="A3244" s="6" t="s">
        <v>185</v>
      </c>
      <c r="B3244" s="6" t="s">
        <v>208</v>
      </c>
      <c r="C3244" s="6" t="s">
        <v>752</v>
      </c>
      <c r="D3244" s="6" t="s">
        <v>188</v>
      </c>
      <c r="E3244" s="6" t="s">
        <v>509</v>
      </c>
      <c r="F3244" s="6" t="s">
        <v>514</v>
      </c>
      <c r="G3244" s="6" t="s">
        <v>515</v>
      </c>
      <c r="H3244" s="7">
        <v>2.846778</v>
      </c>
      <c r="I3244" s="7">
        <v>2.846778</v>
      </c>
      <c r="J3244" s="7">
        <v>3.7957040000000002</v>
      </c>
      <c r="K3244" s="7">
        <v>0</v>
      </c>
      <c r="L3244" s="7">
        <v>5.7086560000000004</v>
      </c>
      <c r="M3244" s="7">
        <v>5.9972209999999997</v>
      </c>
      <c r="N3244" s="7">
        <v>2.5421299999999998</v>
      </c>
      <c r="O3244" s="7">
        <v>2.943978</v>
      </c>
      <c r="P3244" s="7">
        <v>3.7206260000000002</v>
      </c>
      <c r="Q3244" s="7">
        <v>2.3169729999999999</v>
      </c>
      <c r="R3244" s="7">
        <v>3.0323500000000001</v>
      </c>
      <c r="S3244" s="7">
        <v>3.6482869999999998</v>
      </c>
      <c r="T3244" s="7"/>
    </row>
    <row r="3245" spans="1:20" x14ac:dyDescent="0.35">
      <c r="A3245" s="6" t="s">
        <v>185</v>
      </c>
      <c r="B3245" s="6" t="s">
        <v>208</v>
      </c>
      <c r="C3245" s="6" t="s">
        <v>752</v>
      </c>
      <c r="D3245" s="6" t="s">
        <v>188</v>
      </c>
      <c r="E3245" s="6" t="s">
        <v>509</v>
      </c>
      <c r="F3245" s="6" t="s">
        <v>516</v>
      </c>
      <c r="G3245" s="6" t="s">
        <v>517</v>
      </c>
      <c r="H3245" s="6"/>
      <c r="I3245" s="6"/>
      <c r="J3245" s="6"/>
      <c r="K3245" s="7">
        <v>0</v>
      </c>
      <c r="L3245" s="7">
        <v>0</v>
      </c>
      <c r="M3245" s="7">
        <v>0</v>
      </c>
      <c r="N3245" s="7">
        <v>0</v>
      </c>
      <c r="O3245" s="7">
        <v>0</v>
      </c>
      <c r="P3245" s="7">
        <v>0</v>
      </c>
      <c r="Q3245" s="7">
        <v>3.63869</v>
      </c>
      <c r="R3245" s="7">
        <v>5.0327500000000001</v>
      </c>
      <c r="S3245" s="7">
        <v>5.4899570000000004</v>
      </c>
      <c r="T3245" s="7"/>
    </row>
    <row r="3246" spans="1:20" x14ac:dyDescent="0.35">
      <c r="A3246" s="6" t="s">
        <v>185</v>
      </c>
      <c r="B3246" s="6" t="s">
        <v>208</v>
      </c>
      <c r="C3246" s="6" t="s">
        <v>752</v>
      </c>
      <c r="D3246" s="6" t="s">
        <v>188</v>
      </c>
      <c r="E3246" s="6" t="s">
        <v>509</v>
      </c>
      <c r="F3246" s="6" t="s">
        <v>518</v>
      </c>
      <c r="G3246" s="6" t="s">
        <v>519</v>
      </c>
      <c r="H3246" s="7">
        <v>2.846778</v>
      </c>
      <c r="I3246" s="7">
        <v>3.7957040000000002</v>
      </c>
      <c r="J3246" s="6"/>
      <c r="K3246" s="7">
        <v>0</v>
      </c>
      <c r="L3246" s="7">
        <v>3.646347</v>
      </c>
      <c r="M3246" s="7">
        <v>8.7240540000000006</v>
      </c>
      <c r="N3246" s="7">
        <v>4.0340480000000003</v>
      </c>
      <c r="O3246" s="7">
        <v>4.7075079999999998</v>
      </c>
      <c r="P3246" s="7">
        <v>5.177041</v>
      </c>
      <c r="Q3246" s="7">
        <v>0</v>
      </c>
      <c r="R3246" s="7">
        <v>0</v>
      </c>
      <c r="S3246" s="7">
        <v>0</v>
      </c>
      <c r="T3246" s="7"/>
    </row>
    <row r="3247" spans="1:20" x14ac:dyDescent="0.35">
      <c r="A3247" s="6" t="s">
        <v>185</v>
      </c>
      <c r="B3247" s="6" t="s">
        <v>208</v>
      </c>
      <c r="C3247" s="6" t="s">
        <v>752</v>
      </c>
      <c r="D3247" s="6" t="s">
        <v>188</v>
      </c>
      <c r="E3247" s="6" t="s">
        <v>509</v>
      </c>
      <c r="F3247" s="6" t="s">
        <v>520</v>
      </c>
      <c r="G3247" s="6" t="s">
        <v>521</v>
      </c>
      <c r="H3247" s="6"/>
      <c r="I3247" s="6"/>
      <c r="J3247" s="6"/>
      <c r="K3247" s="7">
        <v>0</v>
      </c>
      <c r="L3247" s="7">
        <v>0</v>
      </c>
      <c r="M3247" s="7">
        <v>0</v>
      </c>
      <c r="N3247" s="6"/>
      <c r="O3247" s="7">
        <v>0</v>
      </c>
      <c r="P3247" s="7">
        <v>0.32924500000000001</v>
      </c>
      <c r="Q3247" s="7">
        <v>1.056781</v>
      </c>
      <c r="R3247" s="7">
        <v>0.63272499999999998</v>
      </c>
      <c r="S3247" s="7">
        <v>0.69060699999999997</v>
      </c>
      <c r="T3247" s="7"/>
    </row>
    <row r="3248" spans="1:20" x14ac:dyDescent="0.35">
      <c r="A3248" s="6" t="s">
        <v>185</v>
      </c>
      <c r="B3248" s="6" t="s">
        <v>208</v>
      </c>
      <c r="C3248" s="6" t="s">
        <v>752</v>
      </c>
      <c r="D3248" s="6" t="s">
        <v>188</v>
      </c>
      <c r="E3248" s="6" t="s">
        <v>522</v>
      </c>
      <c r="F3248" s="6" t="s">
        <v>523</v>
      </c>
      <c r="G3248" s="6" t="s">
        <v>524</v>
      </c>
      <c r="H3248" s="7">
        <v>4.0154969999999999</v>
      </c>
      <c r="I3248" s="6"/>
      <c r="J3248" s="6"/>
      <c r="K3248" s="7">
        <v>0</v>
      </c>
      <c r="L3248" s="6"/>
      <c r="M3248" s="6"/>
      <c r="N3248" s="7">
        <v>0</v>
      </c>
      <c r="O3248" s="7">
        <v>0</v>
      </c>
      <c r="P3248" s="7">
        <v>0</v>
      </c>
      <c r="Q3248" s="7">
        <v>0</v>
      </c>
      <c r="R3248" s="7">
        <v>0</v>
      </c>
      <c r="S3248" s="7">
        <v>0</v>
      </c>
      <c r="T3248" s="7"/>
    </row>
    <row r="3249" spans="1:20" x14ac:dyDescent="0.35">
      <c r="A3249" s="6" t="s">
        <v>185</v>
      </c>
      <c r="B3249" s="6" t="s">
        <v>208</v>
      </c>
      <c r="C3249" s="6" t="s">
        <v>752</v>
      </c>
      <c r="D3249" s="6" t="s">
        <v>188</v>
      </c>
      <c r="E3249" s="6" t="s">
        <v>522</v>
      </c>
      <c r="F3249" s="6" t="s">
        <v>525</v>
      </c>
      <c r="G3249" s="6" t="s">
        <v>526</v>
      </c>
      <c r="H3249" s="6"/>
      <c r="I3249" s="6"/>
      <c r="J3249" s="7">
        <v>3.6984849999999998</v>
      </c>
      <c r="K3249" s="7">
        <v>0.30733100000000002</v>
      </c>
      <c r="L3249" s="7">
        <v>2.4809600000000001</v>
      </c>
      <c r="M3249" s="7">
        <v>0.44527899999999998</v>
      </c>
      <c r="N3249" s="7">
        <v>0.13999200000000001</v>
      </c>
      <c r="O3249" s="7">
        <v>0.109988</v>
      </c>
      <c r="P3249" s="7">
        <v>0.10999</v>
      </c>
      <c r="Q3249" s="7">
        <v>5.9991999999999997E-2</v>
      </c>
      <c r="R3249" s="7">
        <v>0.13999200000000001</v>
      </c>
      <c r="S3249" s="7">
        <v>0.16999</v>
      </c>
      <c r="T3249" s="7"/>
    </row>
    <row r="3250" spans="1:20" x14ac:dyDescent="0.35">
      <c r="A3250" s="6" t="s">
        <v>185</v>
      </c>
      <c r="B3250" s="6" t="s">
        <v>208</v>
      </c>
      <c r="C3250" s="6" t="s">
        <v>752</v>
      </c>
      <c r="D3250" s="6" t="s">
        <v>188</v>
      </c>
      <c r="E3250" s="6" t="s">
        <v>522</v>
      </c>
      <c r="F3250" s="6" t="s">
        <v>527</v>
      </c>
      <c r="G3250" s="6" t="s">
        <v>528</v>
      </c>
      <c r="H3250" s="6"/>
      <c r="I3250" s="6"/>
      <c r="J3250" s="7">
        <v>2.2190910000000001</v>
      </c>
      <c r="K3250" s="7">
        <v>0</v>
      </c>
      <c r="L3250" s="6"/>
      <c r="M3250" s="6"/>
      <c r="N3250" s="6"/>
      <c r="O3250" s="6"/>
      <c r="P3250" s="6"/>
      <c r="Q3250" s="7">
        <v>0</v>
      </c>
      <c r="R3250" s="7">
        <v>0</v>
      </c>
      <c r="S3250" s="7">
        <v>0</v>
      </c>
      <c r="T3250" s="7"/>
    </row>
    <row r="3251" spans="1:20" x14ac:dyDescent="0.35">
      <c r="A3251" s="6" t="s">
        <v>185</v>
      </c>
      <c r="B3251" s="6" t="s">
        <v>208</v>
      </c>
      <c r="C3251" s="6" t="s">
        <v>752</v>
      </c>
      <c r="D3251" s="6" t="s">
        <v>188</v>
      </c>
      <c r="E3251" s="6" t="s">
        <v>522</v>
      </c>
      <c r="F3251" s="6" t="s">
        <v>529</v>
      </c>
      <c r="G3251" s="6" t="s">
        <v>530</v>
      </c>
      <c r="H3251" s="6"/>
      <c r="I3251" s="6"/>
      <c r="J3251" s="6"/>
      <c r="K3251" s="7">
        <v>0</v>
      </c>
      <c r="L3251" s="7">
        <v>0</v>
      </c>
      <c r="M3251" s="7">
        <v>0</v>
      </c>
      <c r="N3251" s="7">
        <v>0.28999200000000003</v>
      </c>
      <c r="O3251" s="7">
        <v>0.33998400000000001</v>
      </c>
      <c r="P3251" s="7">
        <v>8.9990000000000001E-2</v>
      </c>
      <c r="Q3251" s="7">
        <v>7.9991999999999994E-2</v>
      </c>
      <c r="R3251" s="7">
        <v>9.9987999999999994E-2</v>
      </c>
      <c r="S3251" s="7">
        <v>0.13997499999999999</v>
      </c>
      <c r="T3251" s="7"/>
    </row>
    <row r="3252" spans="1:20" x14ac:dyDescent="0.35">
      <c r="A3252" s="6" t="s">
        <v>185</v>
      </c>
      <c r="B3252" s="6" t="s">
        <v>208</v>
      </c>
      <c r="C3252" s="6" t="s">
        <v>752</v>
      </c>
      <c r="D3252" s="6" t="s">
        <v>188</v>
      </c>
      <c r="E3252" s="6" t="s">
        <v>522</v>
      </c>
      <c r="F3252" s="6" t="s">
        <v>533</v>
      </c>
      <c r="G3252" s="6" t="s">
        <v>534</v>
      </c>
      <c r="H3252" s="6"/>
      <c r="I3252" s="6"/>
      <c r="J3252" s="6"/>
      <c r="K3252" s="7">
        <v>0</v>
      </c>
      <c r="L3252" s="7">
        <v>0</v>
      </c>
      <c r="M3252" s="7">
        <v>0</v>
      </c>
      <c r="N3252" s="7">
        <v>0.15998000000000001</v>
      </c>
      <c r="O3252" s="7">
        <v>0.19997999999999999</v>
      </c>
      <c r="P3252" s="7">
        <v>4.9974999999999999E-2</v>
      </c>
      <c r="Q3252" s="7">
        <v>3.9980000000000002E-2</v>
      </c>
      <c r="R3252" s="7">
        <v>4.9981999999999999E-2</v>
      </c>
      <c r="S3252" s="7">
        <v>7.9975000000000004E-2</v>
      </c>
      <c r="T3252" s="7"/>
    </row>
    <row r="3253" spans="1:20" x14ac:dyDescent="0.35">
      <c r="A3253" s="6" t="s">
        <v>185</v>
      </c>
      <c r="B3253" s="6" t="s">
        <v>208</v>
      </c>
      <c r="C3253" s="6" t="s">
        <v>752</v>
      </c>
      <c r="D3253" s="6" t="s">
        <v>188</v>
      </c>
      <c r="E3253" s="6" t="s">
        <v>522</v>
      </c>
      <c r="F3253" s="6" t="s">
        <v>535</v>
      </c>
      <c r="G3253" s="6" t="s">
        <v>536</v>
      </c>
      <c r="H3253" s="6"/>
      <c r="I3253" s="6"/>
      <c r="J3253" s="6"/>
      <c r="K3253" s="7">
        <v>0</v>
      </c>
      <c r="L3253" s="7">
        <v>0</v>
      </c>
      <c r="M3253" s="7">
        <v>0</v>
      </c>
      <c r="N3253" s="7">
        <v>0.32999000000000001</v>
      </c>
      <c r="O3253" s="7">
        <v>0.41998000000000002</v>
      </c>
      <c r="P3253" s="7">
        <v>9.9979999999999999E-2</v>
      </c>
      <c r="Q3253" s="7">
        <v>8.9982000000000006E-2</v>
      </c>
      <c r="R3253" s="7">
        <v>0.109982</v>
      </c>
      <c r="S3253" s="7">
        <v>0.15998000000000001</v>
      </c>
      <c r="T3253" s="7"/>
    </row>
    <row r="3254" spans="1:20" x14ac:dyDescent="0.35">
      <c r="A3254" s="6" t="s">
        <v>185</v>
      </c>
      <c r="B3254" s="6" t="s">
        <v>208</v>
      </c>
      <c r="C3254" s="6" t="s">
        <v>752</v>
      </c>
      <c r="D3254" s="6" t="s">
        <v>188</v>
      </c>
      <c r="E3254" s="6" t="s">
        <v>522</v>
      </c>
      <c r="F3254" s="6" t="s">
        <v>537</v>
      </c>
      <c r="G3254" s="6" t="s">
        <v>538</v>
      </c>
      <c r="H3254" s="6"/>
      <c r="I3254" s="6"/>
      <c r="J3254" s="6"/>
      <c r="K3254" s="7">
        <v>0</v>
      </c>
      <c r="L3254" s="7">
        <v>0</v>
      </c>
      <c r="M3254" s="7">
        <v>0</v>
      </c>
      <c r="N3254" s="7">
        <v>0.22999</v>
      </c>
      <c r="O3254" s="7">
        <v>0.28000000000000003</v>
      </c>
      <c r="P3254" s="7">
        <v>0.09</v>
      </c>
      <c r="Q3254" s="7">
        <v>0</v>
      </c>
      <c r="R3254" s="7">
        <v>0</v>
      </c>
      <c r="S3254" s="7">
        <v>0</v>
      </c>
      <c r="T3254" s="7"/>
    </row>
    <row r="3255" spans="1:20" x14ac:dyDescent="0.35">
      <c r="A3255" s="6" t="s">
        <v>185</v>
      </c>
      <c r="B3255" s="6" t="s">
        <v>208</v>
      </c>
      <c r="C3255" s="6" t="s">
        <v>752</v>
      </c>
      <c r="D3255" s="6" t="s">
        <v>188</v>
      </c>
      <c r="E3255" s="6" t="s">
        <v>522</v>
      </c>
      <c r="F3255" s="6" t="s">
        <v>539</v>
      </c>
      <c r="G3255" s="6" t="s">
        <v>540</v>
      </c>
      <c r="H3255" s="6"/>
      <c r="I3255" s="6"/>
      <c r="J3255" s="6"/>
      <c r="K3255" s="7">
        <v>0</v>
      </c>
      <c r="L3255" s="7">
        <v>0</v>
      </c>
      <c r="M3255" s="7">
        <v>0</v>
      </c>
      <c r="N3255" s="7">
        <v>0.459984</v>
      </c>
      <c r="O3255" s="7">
        <v>0.54998199999999997</v>
      </c>
      <c r="P3255" s="7">
        <v>0.15998999999999999</v>
      </c>
      <c r="Q3255" s="7">
        <v>0.149978</v>
      </c>
      <c r="R3255" s="7">
        <v>0.17998400000000001</v>
      </c>
      <c r="S3255" s="7">
        <v>0.24998500000000001</v>
      </c>
      <c r="T3255" s="7"/>
    </row>
    <row r="3256" spans="1:20" x14ac:dyDescent="0.35">
      <c r="A3256" s="6" t="s">
        <v>185</v>
      </c>
      <c r="B3256" s="6" t="s">
        <v>208</v>
      </c>
      <c r="C3256" s="6" t="s">
        <v>752</v>
      </c>
      <c r="D3256" s="6" t="s">
        <v>188</v>
      </c>
      <c r="E3256" s="6" t="s">
        <v>522</v>
      </c>
      <c r="F3256" s="6" t="s">
        <v>541</v>
      </c>
      <c r="G3256" s="6" t="s">
        <v>542</v>
      </c>
      <c r="H3256" s="6"/>
      <c r="I3256" s="6"/>
      <c r="J3256" s="6"/>
      <c r="K3256" s="7">
        <v>0</v>
      </c>
      <c r="L3256" s="7">
        <v>0</v>
      </c>
      <c r="M3256" s="7">
        <v>0</v>
      </c>
      <c r="N3256" s="7">
        <v>0.23998800000000001</v>
      </c>
      <c r="O3256" s="7">
        <v>0.18998999999999999</v>
      </c>
      <c r="P3256" s="7">
        <v>0.22999</v>
      </c>
      <c r="Q3256" s="7">
        <v>0.129992</v>
      </c>
      <c r="R3256" s="7">
        <v>0.27998800000000001</v>
      </c>
      <c r="S3256" s="7">
        <v>0.359985</v>
      </c>
      <c r="T3256" s="7"/>
    </row>
    <row r="3257" spans="1:20" x14ac:dyDescent="0.35">
      <c r="A3257" s="6" t="s">
        <v>185</v>
      </c>
      <c r="B3257" s="6" t="s">
        <v>208</v>
      </c>
      <c r="C3257" s="6" t="s">
        <v>752</v>
      </c>
      <c r="D3257" s="6" t="s">
        <v>188</v>
      </c>
      <c r="E3257" s="6" t="s">
        <v>522</v>
      </c>
      <c r="F3257" s="6" t="s">
        <v>543</v>
      </c>
      <c r="G3257" s="6" t="s">
        <v>544</v>
      </c>
      <c r="H3257" s="7">
        <v>8.0309939999999997</v>
      </c>
      <c r="I3257" s="6"/>
      <c r="J3257" s="6"/>
      <c r="K3257" s="7">
        <v>0</v>
      </c>
      <c r="L3257" s="6"/>
      <c r="M3257" s="6"/>
      <c r="N3257" s="7">
        <v>0</v>
      </c>
      <c r="O3257" s="7">
        <v>0</v>
      </c>
      <c r="P3257" s="7">
        <v>0</v>
      </c>
      <c r="Q3257" s="7">
        <v>0</v>
      </c>
      <c r="R3257" s="7">
        <v>0</v>
      </c>
      <c r="S3257" s="7">
        <v>0</v>
      </c>
      <c r="T3257" s="7"/>
    </row>
    <row r="3258" spans="1:20" x14ac:dyDescent="0.35">
      <c r="A3258" s="6" t="s">
        <v>185</v>
      </c>
      <c r="B3258" s="6" t="s">
        <v>208</v>
      </c>
      <c r="C3258" s="6" t="s">
        <v>752</v>
      </c>
      <c r="D3258" s="6" t="s">
        <v>188</v>
      </c>
      <c r="E3258" s="6" t="s">
        <v>522</v>
      </c>
      <c r="F3258" s="6" t="s">
        <v>545</v>
      </c>
      <c r="G3258" s="6" t="s">
        <v>546</v>
      </c>
      <c r="H3258" s="7">
        <v>8.0309939999999997</v>
      </c>
      <c r="I3258" s="6"/>
      <c r="J3258" s="6"/>
      <c r="K3258" s="7">
        <v>0</v>
      </c>
      <c r="L3258" s="6"/>
      <c r="M3258" s="6"/>
      <c r="N3258" s="7">
        <v>0</v>
      </c>
      <c r="O3258" s="7">
        <v>0</v>
      </c>
      <c r="P3258" s="7">
        <v>0</v>
      </c>
      <c r="Q3258" s="7">
        <v>0</v>
      </c>
      <c r="R3258" s="7">
        <v>0</v>
      </c>
      <c r="S3258" s="7">
        <v>0</v>
      </c>
      <c r="T3258" s="7"/>
    </row>
    <row r="3259" spans="1:20" x14ac:dyDescent="0.35">
      <c r="A3259" s="6" t="s">
        <v>185</v>
      </c>
      <c r="B3259" s="6" t="s">
        <v>208</v>
      </c>
      <c r="C3259" s="6" t="s">
        <v>752</v>
      </c>
      <c r="D3259" s="6" t="s">
        <v>188</v>
      </c>
      <c r="E3259" s="6" t="s">
        <v>522</v>
      </c>
      <c r="F3259" s="6" t="s">
        <v>547</v>
      </c>
      <c r="G3259" s="6" t="s">
        <v>548</v>
      </c>
      <c r="H3259" s="7">
        <v>8.0309939999999997</v>
      </c>
      <c r="I3259" s="6"/>
      <c r="J3259" s="6"/>
      <c r="K3259" s="7">
        <v>0</v>
      </c>
      <c r="L3259" s="7">
        <v>4.654426</v>
      </c>
      <c r="M3259" s="7">
        <v>1.8819680000000001</v>
      </c>
      <c r="N3259" s="7">
        <v>1.1499919999999999</v>
      </c>
      <c r="O3259" s="7">
        <v>1.0999920000000001</v>
      </c>
      <c r="P3259" s="7">
        <v>0.73999499999999996</v>
      </c>
      <c r="Q3259" s="7">
        <v>0.249996</v>
      </c>
      <c r="R3259" s="7">
        <v>0.33999200000000002</v>
      </c>
      <c r="S3259" s="7">
        <v>0.69999</v>
      </c>
      <c r="T3259" s="7"/>
    </row>
    <row r="3260" spans="1:20" x14ac:dyDescent="0.35">
      <c r="A3260" s="6" t="s">
        <v>185</v>
      </c>
      <c r="B3260" s="6" t="s">
        <v>208</v>
      </c>
      <c r="C3260" s="6" t="s">
        <v>752</v>
      </c>
      <c r="D3260" s="6" t="s">
        <v>188</v>
      </c>
      <c r="E3260" s="6" t="s">
        <v>522</v>
      </c>
      <c r="F3260" s="6" t="s">
        <v>549</v>
      </c>
      <c r="G3260" s="6" t="s">
        <v>550</v>
      </c>
      <c r="H3260" s="7">
        <v>8.0309939999999997</v>
      </c>
      <c r="I3260" s="6"/>
      <c r="J3260" s="6"/>
      <c r="K3260" s="7">
        <v>0</v>
      </c>
      <c r="L3260" s="7">
        <v>4.633864</v>
      </c>
      <c r="M3260" s="7">
        <v>2.3562940000000001</v>
      </c>
      <c r="N3260" s="7">
        <v>1.2299899999999999</v>
      </c>
      <c r="O3260" s="7">
        <v>1.219992</v>
      </c>
      <c r="P3260" s="7">
        <v>1.07999</v>
      </c>
      <c r="Q3260" s="7">
        <v>0.36999399999999999</v>
      </c>
      <c r="R3260" s="7">
        <v>0.48998999999999998</v>
      </c>
      <c r="S3260" s="7">
        <v>1.0199849999999999</v>
      </c>
      <c r="T3260" s="7"/>
    </row>
    <row r="3261" spans="1:20" x14ac:dyDescent="0.35">
      <c r="A3261" s="6" t="s">
        <v>185</v>
      </c>
      <c r="B3261" s="6" t="s">
        <v>208</v>
      </c>
      <c r="C3261" s="6" t="s">
        <v>752</v>
      </c>
      <c r="D3261" s="6" t="s">
        <v>188</v>
      </c>
      <c r="E3261" s="6" t="s">
        <v>522</v>
      </c>
      <c r="F3261" s="6" t="s">
        <v>551</v>
      </c>
      <c r="G3261" s="6" t="s">
        <v>552</v>
      </c>
      <c r="H3261" s="7">
        <v>1.3384990000000001</v>
      </c>
      <c r="I3261" s="6"/>
      <c r="J3261" s="6"/>
      <c r="K3261" s="7">
        <v>0</v>
      </c>
      <c r="L3261" s="7">
        <v>0.78448600000000002</v>
      </c>
      <c r="M3261" s="7">
        <v>2.121858</v>
      </c>
      <c r="N3261" s="7">
        <v>1.3299920000000001</v>
      </c>
      <c r="O3261" s="7">
        <v>1.279992</v>
      </c>
      <c r="P3261" s="7">
        <v>1.2599849999999999</v>
      </c>
      <c r="Q3261" s="7">
        <v>0.42998799999999998</v>
      </c>
      <c r="R3261" s="7">
        <v>0.56999200000000005</v>
      </c>
      <c r="S3261" s="7">
        <v>1.1899900000000001</v>
      </c>
      <c r="T3261" s="7"/>
    </row>
    <row r="3262" spans="1:20" x14ac:dyDescent="0.35">
      <c r="A3262" s="6" t="s">
        <v>185</v>
      </c>
      <c r="B3262" s="6" t="s">
        <v>208</v>
      </c>
      <c r="C3262" s="6" t="s">
        <v>752</v>
      </c>
      <c r="D3262" s="6" t="s">
        <v>188</v>
      </c>
      <c r="E3262" s="6" t="s">
        <v>522</v>
      </c>
      <c r="F3262" s="6" t="s">
        <v>553</v>
      </c>
      <c r="G3262" s="6" t="s">
        <v>554</v>
      </c>
      <c r="H3262" s="7">
        <v>8.0309939999999997</v>
      </c>
      <c r="I3262" s="6"/>
      <c r="J3262" s="6"/>
      <c r="K3262" s="7">
        <v>0</v>
      </c>
      <c r="L3262" s="7">
        <v>4.6759979999999999</v>
      </c>
      <c r="M3262" s="7">
        <v>1.158358</v>
      </c>
      <c r="N3262" s="7">
        <v>0.83</v>
      </c>
      <c r="O3262" s="7">
        <v>0.759996</v>
      </c>
      <c r="P3262" s="7">
        <v>0.51</v>
      </c>
      <c r="Q3262" s="7">
        <v>0.16999800000000001</v>
      </c>
      <c r="R3262" s="7">
        <v>0.229992</v>
      </c>
      <c r="S3262" s="7">
        <v>0.479995</v>
      </c>
      <c r="T3262" s="7"/>
    </row>
    <row r="3263" spans="1:20" x14ac:dyDescent="0.35">
      <c r="A3263" s="6" t="s">
        <v>185</v>
      </c>
      <c r="B3263" s="6" t="s">
        <v>208</v>
      </c>
      <c r="C3263" s="6" t="s">
        <v>752</v>
      </c>
      <c r="D3263" s="6" t="s">
        <v>188</v>
      </c>
      <c r="E3263" s="6" t="s">
        <v>522</v>
      </c>
      <c r="F3263" s="6" t="s">
        <v>555</v>
      </c>
      <c r="G3263" s="6" t="s">
        <v>556</v>
      </c>
      <c r="H3263" s="7">
        <v>8.0309939999999997</v>
      </c>
      <c r="I3263" s="6"/>
      <c r="J3263" s="6"/>
      <c r="K3263" s="7">
        <v>0</v>
      </c>
      <c r="L3263" s="7">
        <v>4.6930560000000003</v>
      </c>
      <c r="M3263" s="7">
        <v>2.5943749999999999</v>
      </c>
      <c r="N3263" s="7">
        <v>1.8199959999999999</v>
      </c>
      <c r="O3263" s="7">
        <v>1.59</v>
      </c>
      <c r="P3263" s="7">
        <v>1.3599950000000001</v>
      </c>
      <c r="Q3263" s="7">
        <v>0.45999200000000001</v>
      </c>
      <c r="R3263" s="7">
        <v>0.61999199999999999</v>
      </c>
      <c r="S3263" s="7">
        <v>1.28999</v>
      </c>
      <c r="T3263" s="7"/>
    </row>
    <row r="3264" spans="1:20" x14ac:dyDescent="0.35">
      <c r="A3264" s="6" t="s">
        <v>185</v>
      </c>
      <c r="B3264" s="6" t="s">
        <v>208</v>
      </c>
      <c r="C3264" s="6" t="s">
        <v>752</v>
      </c>
      <c r="D3264" s="6" t="s">
        <v>188</v>
      </c>
      <c r="E3264" s="6" t="s">
        <v>522</v>
      </c>
      <c r="F3264" s="6" t="s">
        <v>557</v>
      </c>
      <c r="G3264" s="6" t="s">
        <v>558</v>
      </c>
      <c r="H3264" s="6"/>
      <c r="I3264" s="6"/>
      <c r="J3264" s="6"/>
      <c r="K3264" s="7">
        <v>0</v>
      </c>
      <c r="L3264" s="7">
        <v>0</v>
      </c>
      <c r="M3264" s="7">
        <v>0</v>
      </c>
      <c r="N3264" s="7">
        <v>1.0499940000000001</v>
      </c>
      <c r="O3264" s="7">
        <v>0.92999799999999999</v>
      </c>
      <c r="P3264" s="7">
        <v>0.26999499999999999</v>
      </c>
      <c r="Q3264" s="7">
        <v>0.119992</v>
      </c>
      <c r="R3264" s="7">
        <v>0.249996</v>
      </c>
      <c r="S3264" s="7">
        <v>0.33999000000000001</v>
      </c>
      <c r="T3264" s="7"/>
    </row>
    <row r="3265" spans="1:20" x14ac:dyDescent="0.35">
      <c r="A3265" s="6" t="s">
        <v>185</v>
      </c>
      <c r="B3265" s="6" t="s">
        <v>208</v>
      </c>
      <c r="C3265" s="6" t="s">
        <v>752</v>
      </c>
      <c r="D3265" s="6" t="s">
        <v>188</v>
      </c>
      <c r="E3265" s="6" t="s">
        <v>522</v>
      </c>
      <c r="F3265" s="6" t="s">
        <v>559</v>
      </c>
      <c r="G3265" s="6" t="s">
        <v>560</v>
      </c>
      <c r="H3265" s="6"/>
      <c r="I3265" s="6"/>
      <c r="J3265" s="6"/>
      <c r="K3265" s="7">
        <v>0</v>
      </c>
      <c r="L3265" s="7">
        <v>0</v>
      </c>
      <c r="M3265" s="7">
        <v>0</v>
      </c>
      <c r="N3265" s="7">
        <v>0.05</v>
      </c>
      <c r="O3265" s="7">
        <v>3.9994000000000002E-2</v>
      </c>
      <c r="P3265" s="7">
        <v>9.9950000000000004E-3</v>
      </c>
      <c r="Q3265" s="7">
        <v>9.9959999999999997E-3</v>
      </c>
      <c r="R3265" s="7">
        <v>1.9996E-2</v>
      </c>
      <c r="S3265" s="7">
        <v>1.9994999999999999E-2</v>
      </c>
      <c r="T3265" s="7"/>
    </row>
    <row r="3266" spans="1:20" x14ac:dyDescent="0.35">
      <c r="A3266" s="6" t="s">
        <v>185</v>
      </c>
      <c r="B3266" s="6" t="s">
        <v>208</v>
      </c>
      <c r="C3266" s="6" t="s">
        <v>752</v>
      </c>
      <c r="D3266" s="6" t="s">
        <v>188</v>
      </c>
      <c r="E3266" s="6" t="s">
        <v>522</v>
      </c>
      <c r="F3266" s="6" t="s">
        <v>561</v>
      </c>
      <c r="G3266" s="6" t="s">
        <v>562</v>
      </c>
      <c r="H3266" s="7">
        <v>4.0154969999999999</v>
      </c>
      <c r="I3266" s="6"/>
      <c r="J3266" s="6"/>
      <c r="K3266" s="7">
        <v>0</v>
      </c>
      <c r="L3266" s="7">
        <v>2.3823859999999999</v>
      </c>
      <c r="M3266" s="7">
        <v>1.134455</v>
      </c>
      <c r="N3266" s="7">
        <v>0.77998800000000001</v>
      </c>
      <c r="O3266" s="7">
        <v>0.72998600000000002</v>
      </c>
      <c r="P3266" s="7">
        <v>1.4699850000000001</v>
      </c>
      <c r="Q3266" s="7">
        <v>0.52998800000000001</v>
      </c>
      <c r="R3266" s="7">
        <v>0.69998400000000005</v>
      </c>
      <c r="S3266" s="7">
        <v>0.93998499999999996</v>
      </c>
      <c r="T3266" s="7"/>
    </row>
    <row r="3267" spans="1:20" x14ac:dyDescent="0.35">
      <c r="A3267" s="6" t="s">
        <v>185</v>
      </c>
      <c r="B3267" s="6" t="s">
        <v>208</v>
      </c>
      <c r="C3267" s="6" t="s">
        <v>752</v>
      </c>
      <c r="D3267" s="6" t="s">
        <v>188</v>
      </c>
      <c r="E3267" s="6" t="s">
        <v>522</v>
      </c>
      <c r="F3267" s="6" t="s">
        <v>727</v>
      </c>
      <c r="G3267" s="6" t="s">
        <v>728</v>
      </c>
      <c r="H3267" s="6"/>
      <c r="I3267" s="6"/>
      <c r="J3267" s="6"/>
      <c r="K3267" s="7">
        <v>20.429729999999999</v>
      </c>
      <c r="L3267" s="6"/>
      <c r="M3267" s="6"/>
      <c r="N3267" s="6"/>
      <c r="O3267" s="6"/>
      <c r="P3267" s="6"/>
      <c r="Q3267" s="6"/>
      <c r="R3267" s="6"/>
      <c r="S3267" s="6"/>
      <c r="T3267" s="7"/>
    </row>
    <row r="3268" spans="1:20" x14ac:dyDescent="0.35">
      <c r="A3268" s="6" t="s">
        <v>185</v>
      </c>
      <c r="B3268" s="6" t="s">
        <v>208</v>
      </c>
      <c r="C3268" s="6" t="s">
        <v>752</v>
      </c>
      <c r="D3268" s="6" t="s">
        <v>188</v>
      </c>
      <c r="E3268" s="6" t="s">
        <v>522</v>
      </c>
      <c r="F3268" s="6" t="s">
        <v>729</v>
      </c>
      <c r="G3268" s="6" t="s">
        <v>730</v>
      </c>
      <c r="H3268" s="6"/>
      <c r="I3268" s="6"/>
      <c r="J3268" s="7">
        <v>71.504054999999994</v>
      </c>
      <c r="K3268" s="7">
        <v>40.859459999999999</v>
      </c>
      <c r="L3268" s="7">
        <v>0</v>
      </c>
      <c r="M3268" s="7">
        <v>0</v>
      </c>
      <c r="N3268" s="6"/>
      <c r="O3268" s="6"/>
      <c r="P3268" s="6"/>
      <c r="Q3268" s="6"/>
      <c r="R3268" s="6"/>
      <c r="S3268" s="6"/>
      <c r="T3268" s="7"/>
    </row>
    <row r="3269" spans="1:20" x14ac:dyDescent="0.35">
      <c r="A3269" s="6" t="s">
        <v>185</v>
      </c>
      <c r="B3269" s="6" t="s">
        <v>208</v>
      </c>
      <c r="C3269" s="6" t="s">
        <v>752</v>
      </c>
      <c r="D3269" s="6" t="s">
        <v>188</v>
      </c>
      <c r="E3269" s="6" t="s">
        <v>522</v>
      </c>
      <c r="F3269" s="6" t="s">
        <v>731</v>
      </c>
      <c r="G3269" s="6" t="s">
        <v>732</v>
      </c>
      <c r="H3269" s="6"/>
      <c r="I3269" s="6"/>
      <c r="J3269" s="6"/>
      <c r="K3269" s="7">
        <v>40.859459999999999</v>
      </c>
      <c r="L3269" s="6"/>
      <c r="M3269" s="6"/>
      <c r="N3269" s="6"/>
      <c r="O3269" s="6"/>
      <c r="P3269" s="6"/>
      <c r="Q3269" s="6"/>
      <c r="R3269" s="6"/>
      <c r="S3269" s="6"/>
      <c r="T3269" s="7"/>
    </row>
    <row r="3270" spans="1:20" x14ac:dyDescent="0.35">
      <c r="A3270" s="6" t="s">
        <v>185</v>
      </c>
      <c r="B3270" s="6" t="s">
        <v>208</v>
      </c>
      <c r="C3270" s="6" t="s">
        <v>752</v>
      </c>
      <c r="D3270" s="6" t="s">
        <v>188</v>
      </c>
      <c r="E3270" s="6" t="s">
        <v>522</v>
      </c>
      <c r="F3270" s="6" t="s">
        <v>747</v>
      </c>
      <c r="G3270" s="6" t="s">
        <v>748</v>
      </c>
      <c r="H3270" s="6"/>
      <c r="I3270" s="6"/>
      <c r="J3270" s="6"/>
      <c r="K3270" s="7">
        <v>40.859459999999999</v>
      </c>
      <c r="L3270" s="6"/>
      <c r="M3270" s="6"/>
      <c r="N3270" s="6"/>
      <c r="O3270" s="6"/>
      <c r="P3270" s="6"/>
      <c r="Q3270" s="6"/>
      <c r="R3270" s="6"/>
      <c r="S3270" s="6"/>
      <c r="T3270" s="7"/>
    </row>
    <row r="3271" spans="1:20" x14ac:dyDescent="0.35">
      <c r="A3271" s="6" t="s">
        <v>185</v>
      </c>
      <c r="B3271" s="6" t="s">
        <v>208</v>
      </c>
      <c r="C3271" s="6" t="s">
        <v>752</v>
      </c>
      <c r="D3271" s="6" t="s">
        <v>188</v>
      </c>
      <c r="E3271" s="6" t="s">
        <v>522</v>
      </c>
      <c r="F3271" s="6" t="s">
        <v>733</v>
      </c>
      <c r="G3271" s="6" t="s">
        <v>734</v>
      </c>
      <c r="H3271" s="6"/>
      <c r="I3271" s="6"/>
      <c r="J3271" s="6"/>
      <c r="K3271" s="7">
        <v>20.429729999999999</v>
      </c>
      <c r="L3271" s="6"/>
      <c r="M3271" s="6"/>
      <c r="N3271" s="6"/>
      <c r="O3271" s="6"/>
      <c r="P3271" s="6"/>
      <c r="Q3271" s="6"/>
      <c r="R3271" s="6"/>
      <c r="S3271" s="6"/>
      <c r="T3271" s="7"/>
    </row>
    <row r="3272" spans="1:20" x14ac:dyDescent="0.35">
      <c r="A3272" s="6" t="s">
        <v>185</v>
      </c>
      <c r="B3272" s="6" t="s">
        <v>208</v>
      </c>
      <c r="C3272" s="6" t="s">
        <v>752</v>
      </c>
      <c r="D3272" s="6" t="s">
        <v>188</v>
      </c>
      <c r="E3272" s="6" t="s">
        <v>522</v>
      </c>
      <c r="F3272" s="6" t="s">
        <v>563</v>
      </c>
      <c r="G3272" s="6" t="s">
        <v>564</v>
      </c>
      <c r="H3272" s="6"/>
      <c r="I3272" s="6"/>
      <c r="J3272" s="6"/>
      <c r="K3272" s="7">
        <v>0</v>
      </c>
      <c r="L3272" s="7">
        <v>0</v>
      </c>
      <c r="M3272" s="7">
        <v>0</v>
      </c>
      <c r="N3272" s="7">
        <v>0.20999399999999999</v>
      </c>
      <c r="O3272" s="7">
        <v>0.189994</v>
      </c>
      <c r="P3272" s="7">
        <v>2.9989999999999999E-2</v>
      </c>
      <c r="Q3272" s="7">
        <v>9.9959999999999997E-3</v>
      </c>
      <c r="R3272" s="7">
        <v>5.9996000000000001E-2</v>
      </c>
      <c r="S3272" s="7">
        <v>2.9989999999999999E-2</v>
      </c>
      <c r="T3272" s="7"/>
    </row>
    <row r="3273" spans="1:20" x14ac:dyDescent="0.35">
      <c r="A3273" s="6" t="s">
        <v>185</v>
      </c>
      <c r="B3273" s="6" t="s">
        <v>208</v>
      </c>
      <c r="C3273" s="6" t="s">
        <v>752</v>
      </c>
      <c r="D3273" s="6" t="s">
        <v>188</v>
      </c>
      <c r="E3273" s="6" t="s">
        <v>522</v>
      </c>
      <c r="F3273" s="6" t="s">
        <v>565</v>
      </c>
      <c r="G3273" s="6" t="s">
        <v>566</v>
      </c>
      <c r="H3273" s="6"/>
      <c r="I3273" s="6"/>
      <c r="J3273" s="6"/>
      <c r="K3273" s="7">
        <v>0</v>
      </c>
      <c r="L3273" s="7">
        <v>0</v>
      </c>
      <c r="M3273" s="7">
        <v>0</v>
      </c>
      <c r="N3273" s="7">
        <v>0.20999399999999999</v>
      </c>
      <c r="O3273" s="7">
        <v>0.24999199999999999</v>
      </c>
      <c r="P3273" s="7">
        <v>0.109995</v>
      </c>
      <c r="Q3273" s="7">
        <v>2.9992000000000001E-2</v>
      </c>
      <c r="R3273" s="7">
        <v>8.9996000000000007E-2</v>
      </c>
      <c r="S3273" s="7">
        <v>0.13999</v>
      </c>
      <c r="T3273" s="7"/>
    </row>
    <row r="3274" spans="1:20" x14ac:dyDescent="0.35">
      <c r="A3274" s="6" t="s">
        <v>185</v>
      </c>
      <c r="B3274" s="6" t="s">
        <v>208</v>
      </c>
      <c r="C3274" s="6" t="s">
        <v>752</v>
      </c>
      <c r="D3274" s="6" t="s">
        <v>188</v>
      </c>
      <c r="E3274" s="6" t="s">
        <v>522</v>
      </c>
      <c r="F3274" s="6" t="s">
        <v>567</v>
      </c>
      <c r="G3274" s="6" t="s">
        <v>568</v>
      </c>
      <c r="H3274" s="6"/>
      <c r="I3274" s="6"/>
      <c r="J3274" s="6"/>
      <c r="K3274" s="7">
        <v>0</v>
      </c>
      <c r="L3274" s="7">
        <v>0</v>
      </c>
      <c r="M3274" s="7">
        <v>0</v>
      </c>
      <c r="N3274" s="7">
        <v>0.46999800000000003</v>
      </c>
      <c r="O3274" s="7">
        <v>0.50999000000000005</v>
      </c>
      <c r="P3274" s="7">
        <v>0.24998500000000001</v>
      </c>
      <c r="Q3274" s="7">
        <v>3.9988000000000003E-2</v>
      </c>
      <c r="R3274" s="7">
        <v>0.10999</v>
      </c>
      <c r="S3274" s="7">
        <v>0.14999000000000001</v>
      </c>
      <c r="T3274" s="7"/>
    </row>
    <row r="3275" spans="1:20" x14ac:dyDescent="0.35">
      <c r="A3275" s="6" t="s">
        <v>185</v>
      </c>
      <c r="B3275" s="6" t="s">
        <v>208</v>
      </c>
      <c r="C3275" s="6" t="s">
        <v>752</v>
      </c>
      <c r="D3275" s="6" t="s">
        <v>188</v>
      </c>
      <c r="E3275" s="6" t="s">
        <v>522</v>
      </c>
      <c r="F3275" s="6" t="s">
        <v>569</v>
      </c>
      <c r="G3275" s="6" t="s">
        <v>570</v>
      </c>
      <c r="H3275" s="6"/>
      <c r="I3275" s="6"/>
      <c r="J3275" s="6"/>
      <c r="K3275" s="7">
        <v>0</v>
      </c>
      <c r="L3275" s="7">
        <v>0</v>
      </c>
      <c r="M3275" s="7">
        <v>0</v>
      </c>
      <c r="N3275" s="7">
        <v>0.759988</v>
      </c>
      <c r="O3275" s="7">
        <v>0.65998800000000002</v>
      </c>
      <c r="P3275" s="7">
        <v>0.25998500000000002</v>
      </c>
      <c r="Q3275" s="7">
        <v>8.9990000000000001E-2</v>
      </c>
      <c r="R3275" s="7">
        <v>0.22999</v>
      </c>
      <c r="S3275" s="7">
        <v>0.26999000000000001</v>
      </c>
      <c r="T3275" s="7"/>
    </row>
    <row r="3276" spans="1:20" x14ac:dyDescent="0.35">
      <c r="A3276" s="6" t="s">
        <v>185</v>
      </c>
      <c r="B3276" s="6" t="s">
        <v>208</v>
      </c>
      <c r="C3276" s="6" t="s">
        <v>752</v>
      </c>
      <c r="D3276" s="6" t="s">
        <v>188</v>
      </c>
      <c r="E3276" s="6" t="s">
        <v>522</v>
      </c>
      <c r="F3276" s="6" t="s">
        <v>571</v>
      </c>
      <c r="G3276" s="6" t="s">
        <v>572</v>
      </c>
      <c r="H3276" s="6"/>
      <c r="I3276" s="6"/>
      <c r="J3276" s="6"/>
      <c r="K3276" s="7">
        <v>0</v>
      </c>
      <c r="L3276" s="7">
        <v>0</v>
      </c>
      <c r="M3276" s="7">
        <v>0</v>
      </c>
      <c r="N3276" s="7">
        <v>1.1799919999999999</v>
      </c>
      <c r="O3276" s="7">
        <v>1.029992</v>
      </c>
      <c r="P3276" s="7">
        <v>0.409995</v>
      </c>
      <c r="Q3276" s="7">
        <v>0.14999199999999999</v>
      </c>
      <c r="R3276" s="7">
        <v>0.35998799999999997</v>
      </c>
      <c r="S3276" s="7">
        <v>0.41998999999999997</v>
      </c>
      <c r="T3276" s="7"/>
    </row>
    <row r="3277" spans="1:20" x14ac:dyDescent="0.35">
      <c r="A3277" s="6" t="s">
        <v>185</v>
      </c>
      <c r="B3277" s="6" t="s">
        <v>208</v>
      </c>
      <c r="C3277" s="6" t="s">
        <v>752</v>
      </c>
      <c r="D3277" s="6" t="s">
        <v>188</v>
      </c>
      <c r="E3277" s="6" t="s">
        <v>522</v>
      </c>
      <c r="F3277" s="6" t="s">
        <v>573</v>
      </c>
      <c r="G3277" s="6" t="s">
        <v>574</v>
      </c>
      <c r="H3277" s="6"/>
      <c r="I3277" s="6"/>
      <c r="J3277" s="6"/>
      <c r="K3277" s="7">
        <v>0</v>
      </c>
      <c r="L3277" s="7">
        <v>0</v>
      </c>
      <c r="M3277" s="7">
        <v>0</v>
      </c>
      <c r="N3277" s="7">
        <v>1.309992</v>
      </c>
      <c r="O3277" s="7">
        <v>1.259992</v>
      </c>
      <c r="P3277" s="7">
        <v>0.20999000000000001</v>
      </c>
      <c r="Q3277" s="7">
        <v>9.9996000000000002E-2</v>
      </c>
      <c r="R3277" s="7">
        <v>9.9996000000000002E-2</v>
      </c>
      <c r="S3277" s="7">
        <v>0.119995</v>
      </c>
      <c r="T3277" s="7"/>
    </row>
    <row r="3278" spans="1:20" x14ac:dyDescent="0.35">
      <c r="A3278" s="6" t="s">
        <v>185</v>
      </c>
      <c r="B3278" s="6" t="s">
        <v>208</v>
      </c>
      <c r="C3278" s="6" t="s">
        <v>752</v>
      </c>
      <c r="D3278" s="6" t="s">
        <v>188</v>
      </c>
      <c r="E3278" s="6" t="s">
        <v>575</v>
      </c>
      <c r="F3278" s="6" t="s">
        <v>576</v>
      </c>
      <c r="G3278" s="6" t="s">
        <v>577</v>
      </c>
      <c r="H3278" s="7">
        <v>2.1134200000000001</v>
      </c>
      <c r="I3278" s="6"/>
      <c r="J3278" s="6"/>
      <c r="K3278" s="7">
        <v>0</v>
      </c>
      <c r="L3278" s="7">
        <v>1.2698339999999999</v>
      </c>
      <c r="M3278" s="7">
        <v>0.79344000000000003</v>
      </c>
      <c r="N3278" s="7">
        <v>0.50224100000000005</v>
      </c>
      <c r="O3278" s="7">
        <v>0.51809000000000005</v>
      </c>
      <c r="P3278" s="7">
        <v>0.412242</v>
      </c>
      <c r="Q3278" s="7">
        <v>0.36732199999999998</v>
      </c>
      <c r="R3278" s="7">
        <v>0.48600199999999999</v>
      </c>
      <c r="S3278" s="7">
        <v>0.49893100000000001</v>
      </c>
      <c r="T3278" s="7"/>
    </row>
    <row r="3279" spans="1:20" x14ac:dyDescent="0.35">
      <c r="A3279" s="6" t="s">
        <v>185</v>
      </c>
      <c r="B3279" s="6" t="s">
        <v>208</v>
      </c>
      <c r="C3279" s="6" t="s">
        <v>752</v>
      </c>
      <c r="D3279" s="6" t="s">
        <v>188</v>
      </c>
      <c r="E3279" s="6" t="s">
        <v>578</v>
      </c>
      <c r="F3279" s="6" t="s">
        <v>579</v>
      </c>
      <c r="G3279" s="6" t="s">
        <v>580</v>
      </c>
      <c r="H3279" s="6"/>
      <c r="I3279" s="6"/>
      <c r="J3279" s="6"/>
      <c r="K3279" s="7">
        <v>0</v>
      </c>
      <c r="L3279" s="7">
        <v>0</v>
      </c>
      <c r="M3279" s="7">
        <v>0</v>
      </c>
      <c r="N3279" s="7">
        <v>0.25</v>
      </c>
      <c r="O3279" s="7">
        <v>0.38999600000000001</v>
      </c>
      <c r="P3279" s="7">
        <v>0.2</v>
      </c>
      <c r="Q3279" s="7">
        <v>0.04</v>
      </c>
      <c r="R3279" s="7">
        <v>4.9995999999999999E-2</v>
      </c>
      <c r="S3279" s="7">
        <v>0.119995</v>
      </c>
      <c r="T3279" s="7"/>
    </row>
    <row r="3280" spans="1:20" x14ac:dyDescent="0.35">
      <c r="A3280" s="6" t="s">
        <v>185</v>
      </c>
      <c r="B3280" s="6" t="s">
        <v>208</v>
      </c>
      <c r="C3280" s="6" t="s">
        <v>752</v>
      </c>
      <c r="D3280" s="6" t="s">
        <v>188</v>
      </c>
      <c r="E3280" s="6" t="s">
        <v>578</v>
      </c>
      <c r="F3280" s="6" t="s">
        <v>581</v>
      </c>
      <c r="G3280" s="6" t="s">
        <v>582</v>
      </c>
      <c r="H3280" s="6"/>
      <c r="I3280" s="6"/>
      <c r="J3280" s="6"/>
      <c r="K3280" s="7">
        <v>0</v>
      </c>
      <c r="L3280" s="7">
        <v>0</v>
      </c>
      <c r="M3280" s="7">
        <v>0</v>
      </c>
      <c r="N3280" s="7">
        <v>0.73998399999999998</v>
      </c>
      <c r="O3280" s="7">
        <v>1.17998</v>
      </c>
      <c r="P3280" s="7">
        <v>0.61997999999999998</v>
      </c>
      <c r="Q3280" s="7">
        <v>0.16997999999999999</v>
      </c>
      <c r="R3280" s="7">
        <v>0.209984</v>
      </c>
      <c r="S3280" s="7">
        <v>0.50997499999999996</v>
      </c>
      <c r="T3280" s="7"/>
    </row>
    <row r="3281" spans="1:20" x14ac:dyDescent="0.35">
      <c r="A3281" s="6" t="s">
        <v>185</v>
      </c>
      <c r="B3281" s="6" t="s">
        <v>208</v>
      </c>
      <c r="C3281" s="6" t="s">
        <v>752</v>
      </c>
      <c r="D3281" s="6" t="s">
        <v>188</v>
      </c>
      <c r="E3281" s="6" t="s">
        <v>578</v>
      </c>
      <c r="F3281" s="6" t="s">
        <v>583</v>
      </c>
      <c r="G3281" s="6" t="s">
        <v>584</v>
      </c>
      <c r="H3281" s="6"/>
      <c r="I3281" s="6"/>
      <c r="J3281" s="6"/>
      <c r="K3281" s="7">
        <v>0</v>
      </c>
      <c r="L3281" s="7">
        <v>0</v>
      </c>
      <c r="M3281" s="7">
        <v>0</v>
      </c>
      <c r="N3281" s="7">
        <v>9.9919999999999991E-3</v>
      </c>
      <c r="O3281" s="7">
        <v>1.9987999999999999E-2</v>
      </c>
      <c r="P3281" s="7">
        <v>9.9900000000000006E-3</v>
      </c>
      <c r="Q3281" s="7">
        <v>0</v>
      </c>
      <c r="R3281" s="7">
        <v>9.9919999999999991E-3</v>
      </c>
      <c r="S3281" s="7">
        <v>9.9900000000000006E-3</v>
      </c>
      <c r="T3281" s="7"/>
    </row>
    <row r="3282" spans="1:20" x14ac:dyDescent="0.35">
      <c r="A3282" s="6" t="s">
        <v>185</v>
      </c>
      <c r="B3282" s="6" t="s">
        <v>208</v>
      </c>
      <c r="C3282" s="6" t="s">
        <v>752</v>
      </c>
      <c r="D3282" s="6" t="s">
        <v>188</v>
      </c>
      <c r="E3282" s="6" t="s">
        <v>578</v>
      </c>
      <c r="F3282" s="6" t="s">
        <v>585</v>
      </c>
      <c r="G3282" s="6" t="s">
        <v>586</v>
      </c>
      <c r="H3282" s="6"/>
      <c r="I3282" s="6"/>
      <c r="J3282" s="6"/>
      <c r="K3282" s="7">
        <v>0</v>
      </c>
      <c r="L3282" s="7">
        <v>0</v>
      </c>
      <c r="M3282" s="7">
        <v>0</v>
      </c>
      <c r="N3282" s="7">
        <v>1.9991999999999999E-2</v>
      </c>
      <c r="O3282" s="7">
        <v>2.9995999999999998E-2</v>
      </c>
      <c r="P3282" s="7">
        <v>1.9990000000000001E-2</v>
      </c>
      <c r="Q3282" s="7">
        <v>9.9959999999999997E-3</v>
      </c>
      <c r="R3282" s="7">
        <v>0.01</v>
      </c>
      <c r="S3282" s="7">
        <v>1.9990000000000001E-2</v>
      </c>
      <c r="T3282" s="7"/>
    </row>
    <row r="3283" spans="1:20" x14ac:dyDescent="0.35">
      <c r="A3283" s="6" t="s">
        <v>185</v>
      </c>
      <c r="B3283" s="6" t="s">
        <v>208</v>
      </c>
      <c r="C3283" s="6" t="s">
        <v>752</v>
      </c>
      <c r="D3283" s="6" t="s">
        <v>188</v>
      </c>
      <c r="E3283" s="6" t="s">
        <v>578</v>
      </c>
      <c r="F3283" s="6" t="s">
        <v>587</v>
      </c>
      <c r="G3283" s="6" t="s">
        <v>588</v>
      </c>
      <c r="H3283" s="6"/>
      <c r="I3283" s="6"/>
      <c r="J3283" s="6"/>
      <c r="K3283" s="7">
        <v>0</v>
      </c>
      <c r="L3283" s="7">
        <v>0</v>
      </c>
      <c r="M3283" s="7">
        <v>0</v>
      </c>
      <c r="N3283" s="7">
        <v>0.03</v>
      </c>
      <c r="O3283" s="7">
        <v>0.03</v>
      </c>
      <c r="P3283" s="7">
        <v>1.9994999999999999E-2</v>
      </c>
      <c r="Q3283" s="7">
        <v>0.01</v>
      </c>
      <c r="R3283" s="7">
        <v>0.01</v>
      </c>
      <c r="S3283" s="7">
        <v>1.9994999999999999E-2</v>
      </c>
      <c r="T3283" s="7"/>
    </row>
    <row r="3284" spans="1:20" x14ac:dyDescent="0.35">
      <c r="A3284" s="6" t="s">
        <v>185</v>
      </c>
      <c r="B3284" s="6" t="s">
        <v>208</v>
      </c>
      <c r="C3284" s="6" t="s">
        <v>752</v>
      </c>
      <c r="D3284" s="6" t="s">
        <v>188</v>
      </c>
      <c r="E3284" s="6" t="s">
        <v>578</v>
      </c>
      <c r="F3284" s="6" t="s">
        <v>589</v>
      </c>
      <c r="G3284" s="6" t="s">
        <v>590</v>
      </c>
      <c r="H3284" s="6"/>
      <c r="I3284" s="6"/>
      <c r="J3284" s="6"/>
      <c r="K3284" s="7">
        <v>0</v>
      </c>
      <c r="L3284" s="7">
        <v>0</v>
      </c>
      <c r="M3284" s="7">
        <v>0</v>
      </c>
      <c r="N3284" s="7">
        <v>1.9996E-2</v>
      </c>
      <c r="O3284" s="7">
        <v>1.9996E-2</v>
      </c>
      <c r="P3284" s="7">
        <v>1.9994999999999999E-2</v>
      </c>
      <c r="Q3284" s="7">
        <v>0.01</v>
      </c>
      <c r="R3284" s="7">
        <v>9.9959999999999997E-3</v>
      </c>
      <c r="S3284" s="7">
        <v>0.01</v>
      </c>
      <c r="T3284" s="7"/>
    </row>
    <row r="3285" spans="1:20" x14ac:dyDescent="0.35">
      <c r="A3285" s="6" t="s">
        <v>185</v>
      </c>
      <c r="B3285" s="6" t="s">
        <v>208</v>
      </c>
      <c r="C3285" s="6" t="s">
        <v>752</v>
      </c>
      <c r="D3285" s="6" t="s">
        <v>188</v>
      </c>
      <c r="E3285" s="6" t="s">
        <v>578</v>
      </c>
      <c r="F3285" s="6" t="s">
        <v>591</v>
      </c>
      <c r="G3285" s="6" t="s">
        <v>592</v>
      </c>
      <c r="H3285" s="6"/>
      <c r="I3285" s="6"/>
      <c r="J3285" s="6"/>
      <c r="K3285" s="7">
        <v>0</v>
      </c>
      <c r="L3285" s="7">
        <v>0</v>
      </c>
      <c r="M3285" s="7">
        <v>0</v>
      </c>
      <c r="N3285" s="7">
        <v>0.01</v>
      </c>
      <c r="O3285" s="7">
        <v>0.01</v>
      </c>
      <c r="P3285" s="7">
        <v>0.01</v>
      </c>
      <c r="Q3285" s="7">
        <v>0</v>
      </c>
      <c r="R3285" s="7">
        <v>0</v>
      </c>
      <c r="S3285" s="7">
        <v>0.01</v>
      </c>
      <c r="T3285" s="7"/>
    </row>
    <row r="3286" spans="1:20" x14ac:dyDescent="0.35">
      <c r="A3286" s="6" t="s">
        <v>185</v>
      </c>
      <c r="B3286" s="6" t="s">
        <v>208</v>
      </c>
      <c r="C3286" s="6" t="s">
        <v>752</v>
      </c>
      <c r="D3286" s="6" t="s">
        <v>188</v>
      </c>
      <c r="E3286" s="6" t="s">
        <v>578</v>
      </c>
      <c r="F3286" s="6" t="s">
        <v>593</v>
      </c>
      <c r="G3286" s="6" t="s">
        <v>594</v>
      </c>
      <c r="H3286" s="6"/>
      <c r="I3286" s="6"/>
      <c r="J3286" s="6"/>
      <c r="K3286" s="7">
        <v>0</v>
      </c>
      <c r="L3286" s="7">
        <v>0</v>
      </c>
      <c r="M3286" s="7">
        <v>0</v>
      </c>
      <c r="N3286" s="7">
        <v>9.9959999999999997E-3</v>
      </c>
      <c r="O3286" s="7">
        <v>9.9959999999999997E-3</v>
      </c>
      <c r="P3286" s="7">
        <v>0.01</v>
      </c>
      <c r="Q3286" s="7">
        <v>0</v>
      </c>
      <c r="R3286" s="7">
        <v>0</v>
      </c>
      <c r="S3286" s="7">
        <v>0.01</v>
      </c>
      <c r="T3286" s="7"/>
    </row>
    <row r="3287" spans="1:20" x14ac:dyDescent="0.35">
      <c r="A3287" s="6" t="s">
        <v>185</v>
      </c>
      <c r="B3287" s="6" t="s">
        <v>208</v>
      </c>
      <c r="C3287" s="6" t="s">
        <v>752</v>
      </c>
      <c r="D3287" s="6" t="s">
        <v>188</v>
      </c>
      <c r="E3287" s="6" t="s">
        <v>578</v>
      </c>
      <c r="F3287" s="6" t="s">
        <v>595</v>
      </c>
      <c r="G3287" s="6" t="s">
        <v>596</v>
      </c>
      <c r="H3287" s="6"/>
      <c r="I3287" s="6"/>
      <c r="J3287" s="6"/>
      <c r="K3287" s="7">
        <v>0</v>
      </c>
      <c r="L3287" s="7">
        <v>0</v>
      </c>
      <c r="M3287" s="7">
        <v>0</v>
      </c>
      <c r="N3287" s="7">
        <v>2.9992000000000001E-2</v>
      </c>
      <c r="O3287" s="7">
        <v>2.9992000000000001E-2</v>
      </c>
      <c r="P3287" s="7">
        <v>1.9990000000000001E-2</v>
      </c>
      <c r="Q3287" s="7">
        <v>0</v>
      </c>
      <c r="R3287" s="7">
        <v>2.9992000000000001E-2</v>
      </c>
      <c r="S3287" s="7">
        <v>6.9985000000000006E-2</v>
      </c>
      <c r="T3287" s="7"/>
    </row>
    <row r="3288" spans="1:20" x14ac:dyDescent="0.35">
      <c r="A3288" s="6" t="s">
        <v>185</v>
      </c>
      <c r="B3288" s="6" t="s">
        <v>208</v>
      </c>
      <c r="C3288" s="6" t="s">
        <v>752</v>
      </c>
      <c r="D3288" s="6" t="s">
        <v>188</v>
      </c>
      <c r="E3288" s="6" t="s">
        <v>578</v>
      </c>
      <c r="F3288" s="6" t="s">
        <v>597</v>
      </c>
      <c r="G3288" s="6" t="s">
        <v>598</v>
      </c>
      <c r="H3288" s="6"/>
      <c r="I3288" s="6"/>
      <c r="J3288" s="6"/>
      <c r="K3288" s="7">
        <v>0</v>
      </c>
      <c r="L3288" s="7">
        <v>0</v>
      </c>
      <c r="M3288" s="7">
        <v>0</v>
      </c>
      <c r="N3288" s="7">
        <v>2.9994E-2</v>
      </c>
      <c r="O3288" s="7">
        <v>2.9992000000000001E-2</v>
      </c>
      <c r="P3288" s="7">
        <v>1.9990000000000001E-2</v>
      </c>
      <c r="Q3288" s="7">
        <v>0</v>
      </c>
      <c r="R3288" s="7">
        <v>2.9992000000000001E-2</v>
      </c>
      <c r="S3288" s="7">
        <v>5.9990000000000002E-2</v>
      </c>
      <c r="T3288" s="7"/>
    </row>
    <row r="3289" spans="1:20" x14ac:dyDescent="0.35">
      <c r="A3289" s="6" t="s">
        <v>185</v>
      </c>
      <c r="B3289" s="6" t="s">
        <v>208</v>
      </c>
      <c r="C3289" s="6" t="s">
        <v>752</v>
      </c>
      <c r="D3289" s="6" t="s">
        <v>188</v>
      </c>
      <c r="E3289" s="6" t="s">
        <v>578</v>
      </c>
      <c r="F3289" s="6" t="s">
        <v>599</v>
      </c>
      <c r="G3289" s="6" t="s">
        <v>600</v>
      </c>
      <c r="H3289" s="6"/>
      <c r="I3289" s="6"/>
      <c r="J3289" s="6"/>
      <c r="K3289" s="7">
        <v>0</v>
      </c>
      <c r="L3289" s="7">
        <v>0</v>
      </c>
      <c r="M3289" s="7">
        <v>0</v>
      </c>
      <c r="N3289" s="7">
        <v>1.9991999999999999E-2</v>
      </c>
      <c r="O3289" s="7">
        <v>1.9991999999999999E-2</v>
      </c>
      <c r="P3289" s="7">
        <v>9.9900000000000006E-3</v>
      </c>
      <c r="Q3289" s="7">
        <v>9.9939999999999994E-3</v>
      </c>
      <c r="R3289" s="7">
        <v>6.9994000000000001E-2</v>
      </c>
      <c r="S3289" s="7">
        <v>0.13999500000000001</v>
      </c>
      <c r="T3289" s="7"/>
    </row>
    <row r="3290" spans="1:20" x14ac:dyDescent="0.35">
      <c r="A3290" s="6" t="s">
        <v>185</v>
      </c>
      <c r="B3290" s="6" t="s">
        <v>208</v>
      </c>
      <c r="C3290" s="6" t="s">
        <v>752</v>
      </c>
      <c r="D3290" s="6" t="s">
        <v>188</v>
      </c>
      <c r="E3290" s="6" t="s">
        <v>578</v>
      </c>
      <c r="F3290" s="6" t="s">
        <v>601</v>
      </c>
      <c r="G3290" s="6" t="s">
        <v>602</v>
      </c>
      <c r="H3290" s="6"/>
      <c r="I3290" s="6"/>
      <c r="J3290" s="6"/>
      <c r="K3290" s="7">
        <v>0</v>
      </c>
      <c r="L3290" s="7">
        <v>0</v>
      </c>
      <c r="M3290" s="7">
        <v>0</v>
      </c>
      <c r="N3290" s="7">
        <v>0.03</v>
      </c>
      <c r="O3290" s="7">
        <v>0.03</v>
      </c>
      <c r="P3290" s="7">
        <v>0.02</v>
      </c>
      <c r="Q3290" s="7">
        <v>0</v>
      </c>
      <c r="R3290" s="7">
        <v>0.03</v>
      </c>
      <c r="S3290" s="7">
        <v>0.06</v>
      </c>
      <c r="T3290" s="7"/>
    </row>
    <row r="3291" spans="1:20" x14ac:dyDescent="0.35">
      <c r="A3291" s="6" t="s">
        <v>185</v>
      </c>
      <c r="B3291" s="6" t="s">
        <v>208</v>
      </c>
      <c r="C3291" s="6" t="s">
        <v>752</v>
      </c>
      <c r="D3291" s="6" t="s">
        <v>188</v>
      </c>
      <c r="E3291" s="6" t="s">
        <v>578</v>
      </c>
      <c r="F3291" s="6" t="s">
        <v>680</v>
      </c>
      <c r="G3291" s="6" t="s">
        <v>681</v>
      </c>
      <c r="H3291" s="6"/>
      <c r="I3291" s="6"/>
      <c r="J3291" s="6"/>
      <c r="K3291" s="7">
        <v>0</v>
      </c>
      <c r="L3291" s="7">
        <v>0</v>
      </c>
      <c r="M3291" s="7">
        <v>0</v>
      </c>
      <c r="N3291" s="7">
        <v>0.20999399999999999</v>
      </c>
      <c r="O3291" s="7">
        <v>0.119992</v>
      </c>
      <c r="P3291" s="7">
        <v>8.9990000000000001E-2</v>
      </c>
      <c r="Q3291" s="7">
        <v>3.9992E-2</v>
      </c>
      <c r="R3291" s="7">
        <v>4.9993999999999997E-2</v>
      </c>
      <c r="S3291" s="7">
        <v>6.9995000000000002E-2</v>
      </c>
      <c r="T3291" s="7"/>
    </row>
    <row r="3292" spans="1:20" x14ac:dyDescent="0.35">
      <c r="A3292" s="6" t="s">
        <v>185</v>
      </c>
      <c r="B3292" s="6" t="s">
        <v>208</v>
      </c>
      <c r="C3292" s="6" t="s">
        <v>752</v>
      </c>
      <c r="D3292" s="6" t="s">
        <v>188</v>
      </c>
      <c r="E3292" s="6" t="s">
        <v>578</v>
      </c>
      <c r="F3292" s="6" t="s">
        <v>682</v>
      </c>
      <c r="G3292" s="6" t="s">
        <v>683</v>
      </c>
      <c r="H3292" s="6"/>
      <c r="I3292" s="6"/>
      <c r="J3292" s="6"/>
      <c r="K3292" s="7">
        <v>0</v>
      </c>
      <c r="L3292" s="7">
        <v>0</v>
      </c>
      <c r="M3292" s="7">
        <v>0</v>
      </c>
      <c r="N3292" s="7">
        <v>0.13999200000000001</v>
      </c>
      <c r="O3292" s="7">
        <v>0.20999399999999999</v>
      </c>
      <c r="P3292" s="7">
        <v>0.11999</v>
      </c>
      <c r="Q3292" s="7">
        <v>3.9992E-2</v>
      </c>
      <c r="R3292" s="7">
        <v>4.9993999999999997E-2</v>
      </c>
      <c r="S3292" s="7">
        <v>7.9990000000000006E-2</v>
      </c>
      <c r="T3292" s="7"/>
    </row>
    <row r="3293" spans="1:20" x14ac:dyDescent="0.35">
      <c r="A3293" s="6" t="s">
        <v>185</v>
      </c>
      <c r="B3293" s="6" t="s">
        <v>208</v>
      </c>
      <c r="C3293" s="6" t="s">
        <v>752</v>
      </c>
      <c r="D3293" s="6" t="s">
        <v>188</v>
      </c>
      <c r="E3293" s="6" t="s">
        <v>578</v>
      </c>
      <c r="F3293" s="6" t="s">
        <v>603</v>
      </c>
      <c r="G3293" s="6" t="s">
        <v>604</v>
      </c>
      <c r="H3293" s="6"/>
      <c r="I3293" s="6"/>
      <c r="J3293" s="6"/>
      <c r="K3293" s="7">
        <v>0</v>
      </c>
      <c r="L3293" s="7">
        <v>0</v>
      </c>
      <c r="M3293" s="7">
        <v>0</v>
      </c>
      <c r="N3293" s="7">
        <v>2.5499800000000001</v>
      </c>
      <c r="O3293" s="7">
        <v>4.0599800000000004</v>
      </c>
      <c r="P3293" s="7">
        <v>2.11998</v>
      </c>
      <c r="Q3293" s="7">
        <v>1.3499840000000001</v>
      </c>
      <c r="R3293" s="7">
        <v>1.6899820000000001</v>
      </c>
      <c r="S3293" s="7">
        <v>4.1299799999999998</v>
      </c>
      <c r="T3293" s="7"/>
    </row>
    <row r="3294" spans="1:20" x14ac:dyDescent="0.35">
      <c r="A3294" s="6" t="s">
        <v>185</v>
      </c>
      <c r="B3294" s="6" t="s">
        <v>208</v>
      </c>
      <c r="C3294" s="6" t="s">
        <v>752</v>
      </c>
      <c r="D3294" s="6" t="s">
        <v>188</v>
      </c>
      <c r="E3294" s="6" t="s">
        <v>578</v>
      </c>
      <c r="F3294" s="6" t="s">
        <v>605</v>
      </c>
      <c r="G3294" s="6" t="s">
        <v>606</v>
      </c>
      <c r="H3294" s="6"/>
      <c r="I3294" s="6"/>
      <c r="J3294" s="6"/>
      <c r="K3294" s="7">
        <v>0</v>
      </c>
      <c r="L3294" s="7">
        <v>0</v>
      </c>
      <c r="M3294" s="7">
        <v>0</v>
      </c>
      <c r="N3294" s="7">
        <v>0.47998800000000003</v>
      </c>
      <c r="O3294" s="7">
        <v>0.76998800000000001</v>
      </c>
      <c r="P3294" s="7">
        <v>0.39998499999999998</v>
      </c>
      <c r="Q3294" s="7">
        <v>0.119988</v>
      </c>
      <c r="R3294" s="7">
        <v>0.14998800000000001</v>
      </c>
      <c r="S3294" s="7">
        <v>0.36998500000000001</v>
      </c>
      <c r="T3294" s="7"/>
    </row>
    <row r="3295" spans="1:20" x14ac:dyDescent="0.35">
      <c r="A3295" s="6" t="s">
        <v>185</v>
      </c>
      <c r="B3295" s="6" t="s">
        <v>208</v>
      </c>
      <c r="C3295" s="6" t="s">
        <v>752</v>
      </c>
      <c r="D3295" s="6" t="s">
        <v>188</v>
      </c>
      <c r="E3295" s="6" t="s">
        <v>578</v>
      </c>
      <c r="F3295" s="6" t="s">
        <v>607</v>
      </c>
      <c r="G3295" s="6" t="s">
        <v>608</v>
      </c>
      <c r="H3295" s="6"/>
      <c r="I3295" s="6"/>
      <c r="J3295" s="6"/>
      <c r="K3295" s="7">
        <v>0</v>
      </c>
      <c r="L3295" s="7">
        <v>0</v>
      </c>
      <c r="M3295" s="7">
        <v>0</v>
      </c>
      <c r="N3295" s="7">
        <v>2.1799840000000001</v>
      </c>
      <c r="O3295" s="7">
        <v>3.4799799999999999</v>
      </c>
      <c r="P3295" s="7">
        <v>1.8199799999999999</v>
      </c>
      <c r="Q3295" s="7">
        <v>1.019984</v>
      </c>
      <c r="R3295" s="7">
        <v>1.2699819999999999</v>
      </c>
      <c r="S3295" s="7">
        <v>3.1099800000000002</v>
      </c>
      <c r="T3295" s="7"/>
    </row>
    <row r="3296" spans="1:20" x14ac:dyDescent="0.35">
      <c r="A3296" s="6" t="s">
        <v>185</v>
      </c>
      <c r="B3296" s="6" t="s">
        <v>208</v>
      </c>
      <c r="C3296" s="6" t="s">
        <v>752</v>
      </c>
      <c r="D3296" s="6" t="s">
        <v>188</v>
      </c>
      <c r="E3296" s="6" t="s">
        <v>578</v>
      </c>
      <c r="F3296" s="6" t="s">
        <v>609</v>
      </c>
      <c r="G3296" s="6" t="s">
        <v>610</v>
      </c>
      <c r="H3296" s="6"/>
      <c r="I3296" s="6"/>
      <c r="J3296" s="6"/>
      <c r="K3296" s="7">
        <v>0</v>
      </c>
      <c r="L3296" s="7">
        <v>0</v>
      </c>
      <c r="M3296" s="7">
        <v>0</v>
      </c>
      <c r="N3296" s="7">
        <v>1.7999959999999999</v>
      </c>
      <c r="O3296" s="7">
        <v>2.87</v>
      </c>
      <c r="P3296" s="7">
        <v>1.4999849999999999</v>
      </c>
      <c r="Q3296" s="7">
        <v>0.69998800000000005</v>
      </c>
      <c r="R3296" s="7">
        <v>0.879992</v>
      </c>
      <c r="S3296" s="7">
        <v>2.1399849999999998</v>
      </c>
      <c r="T3296" s="7"/>
    </row>
    <row r="3297" spans="1:20" x14ac:dyDescent="0.35">
      <c r="A3297" s="6" t="s">
        <v>185</v>
      </c>
      <c r="B3297" s="6" t="s">
        <v>208</v>
      </c>
      <c r="C3297" s="6" t="s">
        <v>752</v>
      </c>
      <c r="D3297" s="6" t="s">
        <v>188</v>
      </c>
      <c r="E3297" s="6" t="s">
        <v>578</v>
      </c>
      <c r="F3297" s="6" t="s">
        <v>611</v>
      </c>
      <c r="G3297" s="6" t="s">
        <v>612</v>
      </c>
      <c r="H3297" s="6"/>
      <c r="I3297" s="6"/>
      <c r="J3297" s="6"/>
      <c r="K3297" s="7">
        <v>0</v>
      </c>
      <c r="L3297" s="7">
        <v>0</v>
      </c>
      <c r="M3297" s="7">
        <v>0</v>
      </c>
      <c r="N3297" s="7">
        <v>0.39998400000000001</v>
      </c>
      <c r="O3297" s="7">
        <v>0.64998</v>
      </c>
      <c r="P3297" s="7">
        <v>0.33997500000000003</v>
      </c>
      <c r="Q3297" s="7">
        <v>0.109984</v>
      </c>
      <c r="R3297" s="7">
        <v>0.139984</v>
      </c>
      <c r="S3297" s="7">
        <v>0.32997500000000002</v>
      </c>
      <c r="T3297" s="7"/>
    </row>
    <row r="3298" spans="1:20" x14ac:dyDescent="0.35">
      <c r="A3298" s="6" t="s">
        <v>185</v>
      </c>
      <c r="B3298" s="6" t="s">
        <v>208</v>
      </c>
      <c r="C3298" s="6" t="s">
        <v>752</v>
      </c>
      <c r="D3298" s="6" t="s">
        <v>188</v>
      </c>
      <c r="E3298" s="6" t="s">
        <v>578</v>
      </c>
      <c r="F3298" s="6" t="s">
        <v>613</v>
      </c>
      <c r="G3298" s="6" t="s">
        <v>614</v>
      </c>
      <c r="H3298" s="6"/>
      <c r="I3298" s="6"/>
      <c r="J3298" s="6"/>
      <c r="K3298" s="7">
        <v>0</v>
      </c>
      <c r="L3298" s="7">
        <v>0</v>
      </c>
      <c r="M3298" s="7">
        <v>0</v>
      </c>
      <c r="N3298" s="7">
        <v>0.72998200000000002</v>
      </c>
      <c r="O3298" s="7">
        <v>1.15998</v>
      </c>
      <c r="P3298" s="7">
        <v>0.60997500000000004</v>
      </c>
      <c r="Q3298" s="7">
        <v>0.23998</v>
      </c>
      <c r="R3298" s="7">
        <v>0.29998399999999997</v>
      </c>
      <c r="S3298" s="7">
        <v>0.71997500000000003</v>
      </c>
      <c r="T3298" s="7"/>
    </row>
    <row r="3299" spans="1:20" x14ac:dyDescent="0.35">
      <c r="A3299" s="6" t="s">
        <v>185</v>
      </c>
      <c r="B3299" s="6" t="s">
        <v>208</v>
      </c>
      <c r="C3299" s="6" t="s">
        <v>752</v>
      </c>
      <c r="D3299" s="6" t="s">
        <v>188</v>
      </c>
      <c r="E3299" s="6" t="s">
        <v>578</v>
      </c>
      <c r="F3299" s="6" t="s">
        <v>615</v>
      </c>
      <c r="G3299" s="6" t="s">
        <v>616</v>
      </c>
      <c r="H3299" s="6"/>
      <c r="I3299" s="6"/>
      <c r="J3299" s="6"/>
      <c r="K3299" s="7">
        <v>0</v>
      </c>
      <c r="L3299" s="7">
        <v>0</v>
      </c>
      <c r="M3299" s="7">
        <v>0</v>
      </c>
      <c r="N3299" s="7">
        <v>0.70998399999999995</v>
      </c>
      <c r="O3299" s="7">
        <v>1.12998</v>
      </c>
      <c r="P3299" s="7">
        <v>0.58997999999999995</v>
      </c>
      <c r="Q3299" s="7">
        <v>0.14998</v>
      </c>
      <c r="R3299" s="7">
        <v>0.18998200000000001</v>
      </c>
      <c r="S3299" s="7">
        <v>0.46998000000000001</v>
      </c>
      <c r="T3299" s="7"/>
    </row>
    <row r="3300" spans="1:20" x14ac:dyDescent="0.35">
      <c r="A3300" s="6" t="s">
        <v>185</v>
      </c>
      <c r="B3300" s="6" t="s">
        <v>208</v>
      </c>
      <c r="C3300" s="6" t="s">
        <v>752</v>
      </c>
      <c r="D3300" s="6" t="s">
        <v>188</v>
      </c>
      <c r="E3300" s="6" t="s">
        <v>578</v>
      </c>
      <c r="F3300" s="6" t="s">
        <v>617</v>
      </c>
      <c r="G3300" s="6" t="s">
        <v>618</v>
      </c>
      <c r="H3300" s="6"/>
      <c r="I3300" s="6"/>
      <c r="J3300" s="6"/>
      <c r="K3300" s="7">
        <v>0</v>
      </c>
      <c r="L3300" s="7">
        <v>0</v>
      </c>
      <c r="M3300" s="7">
        <v>0</v>
      </c>
      <c r="N3300" s="7">
        <v>0.49999199999999999</v>
      </c>
      <c r="O3300" s="7">
        <v>0.79998800000000003</v>
      </c>
      <c r="P3300" s="7">
        <v>0.419985</v>
      </c>
      <c r="Q3300" s="7">
        <v>0.14998800000000001</v>
      </c>
      <c r="R3300" s="7">
        <v>0.18998999999999999</v>
      </c>
      <c r="S3300" s="7">
        <v>0.45998499999999998</v>
      </c>
      <c r="T3300" s="7"/>
    </row>
    <row r="3301" spans="1:20" x14ac:dyDescent="0.35">
      <c r="A3301" s="6" t="s">
        <v>185</v>
      </c>
      <c r="B3301" s="6" t="s">
        <v>208</v>
      </c>
      <c r="C3301" s="6" t="s">
        <v>752</v>
      </c>
      <c r="D3301" s="6" t="s">
        <v>188</v>
      </c>
      <c r="E3301" s="6" t="s">
        <v>619</v>
      </c>
      <c r="F3301" s="6" t="s">
        <v>620</v>
      </c>
      <c r="G3301" s="6" t="s">
        <v>621</v>
      </c>
      <c r="H3301" s="6"/>
      <c r="I3301" s="7">
        <v>0.69742899999999997</v>
      </c>
      <c r="J3301" s="6"/>
      <c r="K3301" s="7">
        <v>0</v>
      </c>
      <c r="L3301" s="7">
        <v>0.45361800000000002</v>
      </c>
      <c r="M3301" s="7">
        <v>0.78750699999999996</v>
      </c>
      <c r="N3301" s="7">
        <v>0.69678700000000005</v>
      </c>
      <c r="O3301" s="7">
        <v>0.70960400000000001</v>
      </c>
      <c r="P3301" s="7">
        <v>0.76988999999999996</v>
      </c>
      <c r="Q3301" s="7">
        <v>0.60201000000000005</v>
      </c>
      <c r="R3301" s="7">
        <v>0.75621099999999997</v>
      </c>
      <c r="S3301" s="7">
        <v>0.75838899999999998</v>
      </c>
      <c r="T3301" s="7"/>
    </row>
    <row r="3302" spans="1:20" x14ac:dyDescent="0.35">
      <c r="A3302" s="6" t="s">
        <v>185</v>
      </c>
      <c r="B3302" s="6" t="s">
        <v>208</v>
      </c>
      <c r="C3302" s="6" t="s">
        <v>752</v>
      </c>
      <c r="D3302" s="6" t="s">
        <v>188</v>
      </c>
      <c r="E3302" s="6" t="s">
        <v>619</v>
      </c>
      <c r="F3302" s="6" t="s">
        <v>622</v>
      </c>
      <c r="G3302" s="6" t="s">
        <v>623</v>
      </c>
      <c r="H3302" s="6"/>
      <c r="I3302" s="7">
        <v>1.3948579999999999</v>
      </c>
      <c r="J3302" s="6"/>
      <c r="K3302" s="7">
        <v>0</v>
      </c>
      <c r="L3302" s="7">
        <v>0.92351300000000003</v>
      </c>
      <c r="M3302" s="7">
        <v>1.1577200000000001</v>
      </c>
      <c r="N3302" s="7">
        <v>0.41719600000000001</v>
      </c>
      <c r="O3302" s="7">
        <v>0.414879</v>
      </c>
      <c r="P3302" s="7">
        <v>0.47185700000000003</v>
      </c>
      <c r="Q3302" s="7">
        <v>0.56976899999999997</v>
      </c>
      <c r="R3302" s="7">
        <v>0.79387600000000003</v>
      </c>
      <c r="S3302" s="7">
        <v>0.76290899999999995</v>
      </c>
      <c r="T3302" s="7"/>
    </row>
    <row r="3303" spans="1:20" x14ac:dyDescent="0.35">
      <c r="A3303" s="6" t="s">
        <v>185</v>
      </c>
      <c r="B3303" s="6" t="s">
        <v>208</v>
      </c>
      <c r="C3303" s="6" t="s">
        <v>752</v>
      </c>
      <c r="D3303" s="6" t="s">
        <v>188</v>
      </c>
      <c r="E3303" s="6" t="s">
        <v>619</v>
      </c>
      <c r="F3303" s="6" t="s">
        <v>624</v>
      </c>
      <c r="G3303" s="6" t="s">
        <v>625</v>
      </c>
      <c r="H3303" s="6"/>
      <c r="I3303" s="7">
        <v>0.69742899999999997</v>
      </c>
      <c r="J3303" s="7">
        <v>0.69742899999999997</v>
      </c>
      <c r="K3303" s="7">
        <v>0</v>
      </c>
      <c r="L3303" s="7">
        <v>0.45974199999999998</v>
      </c>
      <c r="M3303" s="7">
        <v>2.813987</v>
      </c>
      <c r="N3303" s="7">
        <v>1.2547459999999999</v>
      </c>
      <c r="O3303" s="7">
        <v>1.2078450000000001</v>
      </c>
      <c r="P3303" s="7">
        <v>1.353127</v>
      </c>
      <c r="Q3303" s="7">
        <v>1.1693260000000001</v>
      </c>
      <c r="R3303" s="7">
        <v>1.523541</v>
      </c>
      <c r="S3303" s="7">
        <v>1.8261799999999999</v>
      </c>
      <c r="T3303" s="7"/>
    </row>
    <row r="3304" spans="1:20" x14ac:dyDescent="0.35">
      <c r="A3304" s="6" t="s">
        <v>185</v>
      </c>
      <c r="B3304" s="6" t="s">
        <v>208</v>
      </c>
      <c r="C3304" s="6" t="s">
        <v>752</v>
      </c>
      <c r="D3304" s="6" t="s">
        <v>188</v>
      </c>
      <c r="E3304" s="6" t="s">
        <v>619</v>
      </c>
      <c r="F3304" s="6" t="s">
        <v>626</v>
      </c>
      <c r="G3304" s="6" t="s">
        <v>627</v>
      </c>
      <c r="H3304" s="7">
        <v>5.7062340000000003</v>
      </c>
      <c r="I3304" s="7">
        <v>1.9020779999999999</v>
      </c>
      <c r="J3304" s="6"/>
      <c r="K3304" s="7">
        <v>0</v>
      </c>
      <c r="L3304" s="7">
        <v>5.406212</v>
      </c>
      <c r="M3304" s="7">
        <v>20.024685000000002</v>
      </c>
      <c r="N3304" s="7">
        <v>7.2459199999999999</v>
      </c>
      <c r="O3304" s="7">
        <v>7.7893359999999996</v>
      </c>
      <c r="P3304" s="7">
        <v>7.4158480000000004</v>
      </c>
      <c r="Q3304" s="7">
        <v>4.6857959999999999</v>
      </c>
      <c r="R3304" s="7">
        <v>8.6636439999999997</v>
      </c>
      <c r="S3304" s="7">
        <v>11.195968000000001</v>
      </c>
      <c r="T3304" s="7"/>
    </row>
    <row r="3305" spans="1:20" x14ac:dyDescent="0.35">
      <c r="A3305" s="6" t="s">
        <v>185</v>
      </c>
      <c r="B3305" s="6" t="s">
        <v>208</v>
      </c>
      <c r="C3305" s="6" t="s">
        <v>752</v>
      </c>
      <c r="D3305" s="6" t="s">
        <v>188</v>
      </c>
      <c r="E3305" s="6" t="s">
        <v>619</v>
      </c>
      <c r="F3305" s="6" t="s">
        <v>628</v>
      </c>
      <c r="G3305" s="6" t="s">
        <v>629</v>
      </c>
      <c r="H3305" s="7">
        <v>5.7062340000000003</v>
      </c>
      <c r="I3305" s="6"/>
      <c r="J3305" s="7">
        <v>1.9020779999999999</v>
      </c>
      <c r="K3305" s="7">
        <v>2.6548600000000002</v>
      </c>
      <c r="L3305" s="7">
        <v>5.2926580000000003</v>
      </c>
      <c r="M3305" s="7">
        <v>6.4077039999999998</v>
      </c>
      <c r="N3305" s="7">
        <v>2.7762060000000002</v>
      </c>
      <c r="O3305" s="7">
        <v>3.0114679999999998</v>
      </c>
      <c r="P3305" s="7">
        <v>2.5729099999999998</v>
      </c>
      <c r="Q3305" s="7">
        <v>1.6881550000000001</v>
      </c>
      <c r="R3305" s="7">
        <v>3.0582199999999999</v>
      </c>
      <c r="S3305" s="7">
        <v>3.46774</v>
      </c>
      <c r="T3305" s="7"/>
    </row>
    <row r="3306" spans="1:20" x14ac:dyDescent="0.35">
      <c r="A3306" s="6" t="s">
        <v>185</v>
      </c>
      <c r="B3306" s="6" t="s">
        <v>208</v>
      </c>
      <c r="C3306" s="6" t="s">
        <v>752</v>
      </c>
      <c r="D3306" s="6" t="s">
        <v>188</v>
      </c>
      <c r="E3306" s="6" t="s">
        <v>619</v>
      </c>
      <c r="F3306" s="6" t="s">
        <v>630</v>
      </c>
      <c r="G3306" s="6" t="s">
        <v>631</v>
      </c>
      <c r="H3306" s="7">
        <v>13.314546</v>
      </c>
      <c r="I3306" s="6"/>
      <c r="J3306" s="7">
        <v>3.8041559999999999</v>
      </c>
      <c r="K3306" s="7">
        <v>2.030751</v>
      </c>
      <c r="L3306" s="7">
        <v>9.4652399999999997</v>
      </c>
      <c r="M3306" s="7">
        <v>11.401491999999999</v>
      </c>
      <c r="N3306" s="7">
        <v>3.8617460000000001</v>
      </c>
      <c r="O3306" s="7">
        <v>3.9516</v>
      </c>
      <c r="P3306" s="7">
        <v>3.5441829999999999</v>
      </c>
      <c r="Q3306" s="7">
        <v>2.6345930000000002</v>
      </c>
      <c r="R3306" s="7">
        <v>4.913824</v>
      </c>
      <c r="S3306" s="7">
        <v>6.6760289999999998</v>
      </c>
      <c r="T3306" s="7"/>
    </row>
    <row r="3307" spans="1:20" x14ac:dyDescent="0.35">
      <c r="A3307" s="6" t="s">
        <v>185</v>
      </c>
      <c r="B3307" s="6" t="s">
        <v>208</v>
      </c>
      <c r="C3307" s="6" t="s">
        <v>752</v>
      </c>
      <c r="D3307" s="6" t="s">
        <v>188</v>
      </c>
      <c r="E3307" s="6" t="s">
        <v>619</v>
      </c>
      <c r="F3307" s="6" t="s">
        <v>632</v>
      </c>
      <c r="G3307" s="6" t="s">
        <v>633</v>
      </c>
      <c r="H3307" s="7">
        <v>7.6083119999999997</v>
      </c>
      <c r="I3307" s="7">
        <v>1.9020779999999999</v>
      </c>
      <c r="J3307" s="6"/>
      <c r="K3307" s="7">
        <v>0</v>
      </c>
      <c r="L3307" s="7">
        <v>6.62087</v>
      </c>
      <c r="M3307" s="7">
        <v>16.566410000000001</v>
      </c>
      <c r="N3307" s="7">
        <v>8.4872519999999998</v>
      </c>
      <c r="O3307" s="7">
        <v>8.9552659999999999</v>
      </c>
      <c r="P3307" s="7">
        <v>8.1956500000000005</v>
      </c>
      <c r="Q3307" s="7">
        <v>6.4628920000000001</v>
      </c>
      <c r="R3307" s="7">
        <v>12.940747999999999</v>
      </c>
      <c r="S3307" s="7">
        <v>14.246978</v>
      </c>
      <c r="T3307" s="7"/>
    </row>
    <row r="3308" spans="1:20" x14ac:dyDescent="0.35">
      <c r="A3308" s="6" t="s">
        <v>185</v>
      </c>
      <c r="B3308" s="6" t="s">
        <v>208</v>
      </c>
      <c r="C3308" s="6" t="s">
        <v>752</v>
      </c>
      <c r="D3308" s="6" t="s">
        <v>188</v>
      </c>
      <c r="E3308" s="6" t="s">
        <v>619</v>
      </c>
      <c r="F3308" s="6" t="s">
        <v>634</v>
      </c>
      <c r="G3308" s="6" t="s">
        <v>635</v>
      </c>
      <c r="H3308" s="6"/>
      <c r="I3308" s="7">
        <v>0.69742899999999997</v>
      </c>
      <c r="J3308" s="7">
        <v>0.69742899999999997</v>
      </c>
      <c r="K3308" s="7">
        <v>0.21348600000000001</v>
      </c>
      <c r="L3308" s="7">
        <v>0.43571100000000001</v>
      </c>
      <c r="M3308" s="7">
        <v>0.64059999999999995</v>
      </c>
      <c r="N3308" s="7">
        <v>0.39305400000000001</v>
      </c>
      <c r="O3308" s="7">
        <v>0.30886000000000002</v>
      </c>
      <c r="P3308" s="7">
        <v>0.37252299999999999</v>
      </c>
      <c r="Q3308" s="7">
        <v>0.27673399999999998</v>
      </c>
      <c r="R3308" s="7">
        <v>0.32732499999999998</v>
      </c>
      <c r="S3308" s="7">
        <v>0.15964100000000001</v>
      </c>
      <c r="T3308" s="7"/>
    </row>
    <row r="3309" spans="1:20" x14ac:dyDescent="0.35">
      <c r="A3309" s="6" t="s">
        <v>185</v>
      </c>
      <c r="B3309" s="6" t="s">
        <v>208</v>
      </c>
      <c r="C3309" s="6" t="s">
        <v>752</v>
      </c>
      <c r="D3309" s="6" t="s">
        <v>188</v>
      </c>
      <c r="E3309" s="6" t="s">
        <v>619</v>
      </c>
      <c r="F3309" s="6" t="s">
        <v>636</v>
      </c>
      <c r="G3309" s="6" t="s">
        <v>637</v>
      </c>
      <c r="H3309" s="7">
        <v>9.5103899999999992</v>
      </c>
      <c r="I3309" s="6"/>
      <c r="J3309" s="7">
        <v>3.8041559999999999</v>
      </c>
      <c r="K3309" s="7">
        <v>0.68300700000000003</v>
      </c>
      <c r="L3309" s="7">
        <v>2.3523200000000002</v>
      </c>
      <c r="M3309" s="7">
        <v>4.2665920000000002</v>
      </c>
      <c r="N3309" s="7">
        <v>1.5305500000000001</v>
      </c>
      <c r="O3309" s="7">
        <v>1.550276</v>
      </c>
      <c r="P3309" s="7">
        <v>1.922218</v>
      </c>
      <c r="Q3309" s="7">
        <v>3.3783840000000001</v>
      </c>
      <c r="R3309" s="7">
        <v>4.0806430000000002</v>
      </c>
      <c r="S3309" s="7">
        <v>2.489776</v>
      </c>
      <c r="T3309" s="7"/>
    </row>
    <row r="3310" spans="1:20" x14ac:dyDescent="0.35">
      <c r="A3310" s="6" t="s">
        <v>185</v>
      </c>
      <c r="B3310" s="6" t="s">
        <v>208</v>
      </c>
      <c r="C3310" s="6" t="s">
        <v>752</v>
      </c>
      <c r="D3310" s="6" t="s">
        <v>188</v>
      </c>
      <c r="E3310" s="6" t="s">
        <v>619</v>
      </c>
      <c r="F3310" s="6" t="s">
        <v>638</v>
      </c>
      <c r="G3310" s="6" t="s">
        <v>639</v>
      </c>
      <c r="H3310" s="6"/>
      <c r="I3310" s="6"/>
      <c r="J3310" s="6"/>
      <c r="K3310" s="7">
        <v>0</v>
      </c>
      <c r="L3310" s="7">
        <v>0</v>
      </c>
      <c r="M3310" s="7">
        <v>0</v>
      </c>
      <c r="N3310" s="7">
        <v>4.1184999999999999E-2</v>
      </c>
      <c r="O3310" s="7">
        <v>4.0113999999999997E-2</v>
      </c>
      <c r="P3310" s="7">
        <v>4.6026999999999998E-2</v>
      </c>
      <c r="Q3310" s="7">
        <v>2.9641000000000001E-2</v>
      </c>
      <c r="R3310" s="7">
        <v>4.2514999999999997E-2</v>
      </c>
      <c r="S3310" s="7">
        <v>6.9334000000000007E-2</v>
      </c>
      <c r="T3310" s="7"/>
    </row>
    <row r="3311" spans="1:20" x14ac:dyDescent="0.35">
      <c r="A3311" s="6" t="s">
        <v>185</v>
      </c>
      <c r="B3311" s="6" t="s">
        <v>208</v>
      </c>
      <c r="C3311" s="6" t="s">
        <v>752</v>
      </c>
      <c r="D3311" s="6" t="s">
        <v>188</v>
      </c>
      <c r="E3311" s="6" t="s">
        <v>619</v>
      </c>
      <c r="F3311" s="6" t="s">
        <v>640</v>
      </c>
      <c r="G3311" s="6" t="s">
        <v>641</v>
      </c>
      <c r="H3311" s="6"/>
      <c r="I3311" s="6"/>
      <c r="J3311" s="6"/>
      <c r="K3311" s="7">
        <v>0</v>
      </c>
      <c r="L3311" s="7">
        <v>0</v>
      </c>
      <c r="M3311" s="7">
        <v>0</v>
      </c>
      <c r="N3311" s="7">
        <v>2.1172E-2</v>
      </c>
      <c r="O3311" s="7">
        <v>9.9539999999999993E-3</v>
      </c>
      <c r="P3311" s="7">
        <v>9.9139999999999992E-3</v>
      </c>
      <c r="Q3311" s="7">
        <v>1.1457999999999999E-2</v>
      </c>
      <c r="R3311" s="7">
        <v>1.1039E-2</v>
      </c>
      <c r="S3311" s="7">
        <v>2.1160999999999999E-2</v>
      </c>
      <c r="T3311" s="7"/>
    </row>
    <row r="3312" spans="1:20" x14ac:dyDescent="0.35">
      <c r="A3312" s="6" t="s">
        <v>185</v>
      </c>
      <c r="B3312" s="6" t="s">
        <v>208</v>
      </c>
      <c r="C3312" s="6" t="s">
        <v>752</v>
      </c>
      <c r="D3312" s="6" t="s">
        <v>188</v>
      </c>
      <c r="E3312" s="6" t="s">
        <v>619</v>
      </c>
      <c r="F3312" s="6" t="s">
        <v>642</v>
      </c>
      <c r="G3312" s="6" t="s">
        <v>643</v>
      </c>
      <c r="H3312" s="6"/>
      <c r="I3312" s="7">
        <v>1.3948579999999999</v>
      </c>
      <c r="J3312" s="6"/>
      <c r="K3312" s="7">
        <v>0</v>
      </c>
      <c r="L3312" s="7">
        <v>0.92236200000000002</v>
      </c>
      <c r="M3312" s="7">
        <v>2.0711050000000002</v>
      </c>
      <c r="N3312" s="7">
        <v>1.3122</v>
      </c>
      <c r="O3312" s="7">
        <v>1.33108</v>
      </c>
      <c r="P3312" s="7">
        <v>1.589464</v>
      </c>
      <c r="Q3312" s="7">
        <v>1.211592</v>
      </c>
      <c r="R3312" s="7">
        <v>1.5552859999999999</v>
      </c>
      <c r="S3312" s="7">
        <v>1.7786379999999999</v>
      </c>
      <c r="T3312" s="7"/>
    </row>
    <row r="3313" spans="1:20" x14ac:dyDescent="0.35">
      <c r="A3313" s="6" t="s">
        <v>185</v>
      </c>
      <c r="B3313" s="6" t="s">
        <v>208</v>
      </c>
      <c r="C3313" s="6" t="s">
        <v>752</v>
      </c>
      <c r="D3313" s="6" t="s">
        <v>188</v>
      </c>
      <c r="E3313" s="6" t="s">
        <v>192</v>
      </c>
      <c r="F3313" s="6" t="s">
        <v>644</v>
      </c>
      <c r="G3313" s="6" t="s">
        <v>645</v>
      </c>
      <c r="H3313" s="6"/>
      <c r="I3313" s="6"/>
      <c r="J3313" s="7">
        <v>11.88799</v>
      </c>
      <c r="K3313" s="7">
        <v>2.6728550000000002</v>
      </c>
      <c r="L3313" s="7">
        <v>7.1036820000000001</v>
      </c>
      <c r="M3313" s="7">
        <v>5.5535300000000003</v>
      </c>
      <c r="N3313" s="7">
        <v>2.6868859999999999</v>
      </c>
      <c r="O3313" s="7">
        <v>1.6710929999999999</v>
      </c>
      <c r="P3313" s="7">
        <v>1.776214</v>
      </c>
      <c r="Q3313" s="7">
        <v>1.5444800000000001</v>
      </c>
      <c r="R3313" s="7">
        <v>2.122236</v>
      </c>
      <c r="S3313" s="7">
        <v>2.05776</v>
      </c>
      <c r="T3313" s="7"/>
    </row>
    <row r="3314" spans="1:20" x14ac:dyDescent="0.35">
      <c r="A3314" s="6" t="s">
        <v>185</v>
      </c>
      <c r="B3314" s="6" t="s">
        <v>208</v>
      </c>
      <c r="C3314" s="6" t="s">
        <v>752</v>
      </c>
      <c r="D3314" s="6" t="s">
        <v>188</v>
      </c>
      <c r="E3314" s="6" t="s">
        <v>192</v>
      </c>
      <c r="F3314" s="6" t="s">
        <v>646</v>
      </c>
      <c r="G3314" s="6" t="s">
        <v>647</v>
      </c>
      <c r="H3314" s="6"/>
      <c r="I3314" s="6"/>
      <c r="J3314" s="6"/>
      <c r="K3314" s="7">
        <v>41.389861000000003</v>
      </c>
      <c r="L3314" s="7">
        <v>0</v>
      </c>
      <c r="M3314" s="7">
        <v>0</v>
      </c>
      <c r="N3314" s="7">
        <v>4.2783720000000001</v>
      </c>
      <c r="O3314" s="7">
        <v>4.9352239999999998</v>
      </c>
      <c r="P3314" s="7">
        <v>4.531002</v>
      </c>
      <c r="Q3314" s="7">
        <v>2.2038959999999999</v>
      </c>
      <c r="R3314" s="7">
        <v>3.90618</v>
      </c>
      <c r="S3314" s="7">
        <v>5.3513630000000001</v>
      </c>
      <c r="T3314" s="7"/>
    </row>
    <row r="3315" spans="1:20" x14ac:dyDescent="0.35">
      <c r="A3315" s="6" t="s">
        <v>185</v>
      </c>
      <c r="B3315" s="6" t="s">
        <v>208</v>
      </c>
      <c r="C3315" s="6" t="s">
        <v>752</v>
      </c>
      <c r="D3315" s="6" t="s">
        <v>188</v>
      </c>
      <c r="E3315" s="6" t="s">
        <v>192</v>
      </c>
      <c r="F3315" s="6" t="s">
        <v>648</v>
      </c>
      <c r="G3315" s="6" t="s">
        <v>649</v>
      </c>
      <c r="H3315" s="6"/>
      <c r="I3315" s="6"/>
      <c r="J3315" s="6"/>
      <c r="K3315" s="7">
        <v>0</v>
      </c>
      <c r="L3315" s="7">
        <v>0</v>
      </c>
      <c r="M3315" s="7">
        <v>0</v>
      </c>
      <c r="N3315" s="7">
        <v>3.2439000000000003E-2</v>
      </c>
      <c r="O3315" s="7">
        <v>2.6248E-2</v>
      </c>
      <c r="P3315" s="7">
        <v>3.3508000000000003E-2</v>
      </c>
      <c r="Q3315" s="7">
        <v>1.1936E-2</v>
      </c>
      <c r="R3315" s="7">
        <v>2.5429E-2</v>
      </c>
      <c r="S3315" s="7">
        <v>3.124E-2</v>
      </c>
      <c r="T3315" s="7"/>
    </row>
    <row r="3316" spans="1:20" x14ac:dyDescent="0.35">
      <c r="A3316" s="6" t="s">
        <v>185</v>
      </c>
      <c r="B3316" s="6" t="s">
        <v>208</v>
      </c>
      <c r="C3316" s="6" t="s">
        <v>752</v>
      </c>
      <c r="D3316" s="6" t="s">
        <v>188</v>
      </c>
      <c r="E3316" s="6" t="s">
        <v>192</v>
      </c>
      <c r="F3316" s="6" t="s">
        <v>650</v>
      </c>
      <c r="G3316" s="6" t="s">
        <v>651</v>
      </c>
      <c r="H3316" s="7">
        <v>3.8041559999999999</v>
      </c>
      <c r="I3316" s="7">
        <v>3.8041559999999999</v>
      </c>
      <c r="J3316" s="7">
        <v>11.412468000000001</v>
      </c>
      <c r="K3316" s="7">
        <v>1.196359</v>
      </c>
      <c r="L3316" s="7">
        <v>10.518628</v>
      </c>
      <c r="M3316" s="7">
        <v>12.439090999999999</v>
      </c>
      <c r="N3316" s="7">
        <v>7.0159279999999997</v>
      </c>
      <c r="O3316" s="7">
        <v>6.5858119999999998</v>
      </c>
      <c r="P3316" s="7">
        <v>5.9563009999999998</v>
      </c>
      <c r="Q3316" s="7">
        <v>3.5935459999999999</v>
      </c>
      <c r="R3316" s="7">
        <v>4.2445440000000003</v>
      </c>
      <c r="S3316" s="7">
        <v>5.2028569999999998</v>
      </c>
      <c r="T3316" s="7"/>
    </row>
    <row r="3317" spans="1:20" x14ac:dyDescent="0.35">
      <c r="A3317" s="6" t="s">
        <v>185</v>
      </c>
      <c r="B3317" s="6" t="s">
        <v>208</v>
      </c>
      <c r="C3317" s="6" t="s">
        <v>752</v>
      </c>
      <c r="D3317" s="6" t="s">
        <v>188</v>
      </c>
      <c r="E3317" s="6" t="s">
        <v>192</v>
      </c>
      <c r="F3317" s="6" t="s">
        <v>193</v>
      </c>
      <c r="G3317" s="6" t="s">
        <v>194</v>
      </c>
      <c r="H3317" s="7">
        <v>1.3948579999999999</v>
      </c>
      <c r="I3317" s="7">
        <v>0.69742899999999997</v>
      </c>
      <c r="J3317" s="7">
        <v>0.69742899999999997</v>
      </c>
      <c r="K3317" s="7">
        <v>0.27155899999999999</v>
      </c>
      <c r="L3317" s="7">
        <v>2.448512</v>
      </c>
      <c r="M3317" s="7">
        <v>4.9066809999999998</v>
      </c>
      <c r="N3317" s="7">
        <v>3.2822979999999999</v>
      </c>
      <c r="O3317" s="7">
        <v>3.2697039999999999</v>
      </c>
      <c r="P3317" s="7">
        <v>2.9890829999999999</v>
      </c>
      <c r="Q3317" s="7">
        <v>1.024513</v>
      </c>
      <c r="R3317" s="7">
        <v>1.312754</v>
      </c>
      <c r="S3317" s="7">
        <v>1.559245</v>
      </c>
      <c r="T3317" s="7"/>
    </row>
    <row r="3318" spans="1:20" x14ac:dyDescent="0.35">
      <c r="A3318" s="6" t="s">
        <v>185</v>
      </c>
      <c r="B3318" s="6" t="s">
        <v>208</v>
      </c>
      <c r="C3318" s="6" t="s">
        <v>752</v>
      </c>
      <c r="D3318" s="6" t="s">
        <v>188</v>
      </c>
      <c r="E3318" s="6" t="s">
        <v>192</v>
      </c>
      <c r="F3318" s="6" t="s">
        <v>654</v>
      </c>
      <c r="G3318" s="6" t="s">
        <v>655</v>
      </c>
      <c r="H3318" s="6"/>
      <c r="I3318" s="7">
        <v>2.1134200000000001</v>
      </c>
      <c r="J3318" s="7">
        <v>6.3402599999999998</v>
      </c>
      <c r="K3318" s="7">
        <v>1.9672050000000001</v>
      </c>
      <c r="L3318" s="7">
        <v>8.5790360000000003</v>
      </c>
      <c r="M3318" s="7">
        <v>6.4121189999999997</v>
      </c>
      <c r="N3318" s="7">
        <v>4.4279479999999998</v>
      </c>
      <c r="O3318" s="7">
        <v>4.3969680000000002</v>
      </c>
      <c r="P3318" s="7">
        <v>3.998758</v>
      </c>
      <c r="Q3318" s="7">
        <v>2.1707079999999999</v>
      </c>
      <c r="R3318" s="7">
        <v>2.6683599999999998</v>
      </c>
      <c r="S3318" s="7">
        <v>3.0601750000000001</v>
      </c>
      <c r="T3318" s="7"/>
    </row>
    <row r="3319" spans="1:20" x14ac:dyDescent="0.35">
      <c r="A3319" s="6" t="s">
        <v>185</v>
      </c>
      <c r="B3319" s="6" t="s">
        <v>208</v>
      </c>
      <c r="C3319" s="6" t="s">
        <v>752</v>
      </c>
      <c r="D3319" s="6" t="s">
        <v>188</v>
      </c>
      <c r="E3319" s="6" t="s">
        <v>656</v>
      </c>
      <c r="F3319" s="6" t="s">
        <v>657</v>
      </c>
      <c r="G3319" s="6" t="s">
        <v>658</v>
      </c>
      <c r="H3319" s="6"/>
      <c r="I3319" s="6"/>
      <c r="J3319" s="6"/>
      <c r="K3319" s="7">
        <v>0</v>
      </c>
      <c r="L3319" s="7">
        <v>0</v>
      </c>
      <c r="M3319" s="7">
        <v>0</v>
      </c>
      <c r="N3319" s="7">
        <v>0.98866399999999999</v>
      </c>
      <c r="O3319" s="7">
        <v>0.93726399999999999</v>
      </c>
      <c r="P3319" s="7">
        <v>0.84707500000000002</v>
      </c>
      <c r="Q3319" s="7">
        <v>0.30003800000000003</v>
      </c>
      <c r="R3319" s="7">
        <v>0.40792</v>
      </c>
      <c r="S3319" s="7">
        <v>0.49892500000000001</v>
      </c>
      <c r="T3319" s="7"/>
    </row>
    <row r="3320" spans="1:20" x14ac:dyDescent="0.35">
      <c r="A3320" s="6" t="s">
        <v>185</v>
      </c>
      <c r="B3320" s="6" t="s">
        <v>208</v>
      </c>
      <c r="C3320" s="6" t="s">
        <v>752</v>
      </c>
      <c r="D3320" s="6" t="s">
        <v>188</v>
      </c>
      <c r="E3320" s="6" t="s">
        <v>656</v>
      </c>
      <c r="F3320" s="6" t="s">
        <v>659</v>
      </c>
      <c r="G3320" s="6" t="s">
        <v>660</v>
      </c>
      <c r="H3320" s="6"/>
      <c r="I3320" s="6"/>
      <c r="J3320" s="7">
        <v>5.7062340000000003</v>
      </c>
      <c r="K3320" s="7">
        <v>0</v>
      </c>
      <c r="L3320" s="7">
        <v>4.0308659999999996</v>
      </c>
      <c r="M3320" s="7">
        <v>0.94453399999999998</v>
      </c>
      <c r="N3320" s="7">
        <v>1.5107079999999999</v>
      </c>
      <c r="O3320" s="7">
        <v>1.3510009999999999</v>
      </c>
      <c r="P3320" s="7">
        <v>1.2218549999999999</v>
      </c>
      <c r="Q3320" s="7">
        <v>0.721804</v>
      </c>
      <c r="R3320" s="7">
        <v>0.94844399999999995</v>
      </c>
      <c r="S3320" s="7">
        <v>1.229522</v>
      </c>
      <c r="T3320" s="7"/>
    </row>
    <row r="3321" spans="1:20" x14ac:dyDescent="0.35">
      <c r="A3321" s="6" t="s">
        <v>185</v>
      </c>
      <c r="B3321" s="6" t="s">
        <v>208</v>
      </c>
      <c r="C3321" s="6" t="s">
        <v>752</v>
      </c>
      <c r="D3321" s="6" t="s">
        <v>684</v>
      </c>
      <c r="E3321" s="6" t="s">
        <v>700</v>
      </c>
      <c r="F3321" s="6" t="s">
        <v>701</v>
      </c>
      <c r="G3321" s="6" t="s">
        <v>702</v>
      </c>
      <c r="H3321" s="6"/>
      <c r="I3321" s="6"/>
      <c r="J3321" s="6"/>
      <c r="K3321" s="7">
        <v>2.2207000000000001E-2</v>
      </c>
      <c r="L3321" s="7">
        <v>0</v>
      </c>
      <c r="M3321" s="7">
        <v>0</v>
      </c>
      <c r="N3321" s="7">
        <v>0</v>
      </c>
      <c r="O3321" s="7">
        <v>0</v>
      </c>
      <c r="P3321" s="7">
        <v>0</v>
      </c>
      <c r="Q3321" s="7">
        <v>0</v>
      </c>
      <c r="R3321" s="7">
        <v>0</v>
      </c>
      <c r="S3321" s="7">
        <v>0</v>
      </c>
      <c r="T3321" s="7"/>
    </row>
    <row r="3322" spans="1:20" x14ac:dyDescent="0.35">
      <c r="A3322" s="6" t="s">
        <v>185</v>
      </c>
      <c r="B3322" s="6" t="s">
        <v>208</v>
      </c>
      <c r="C3322" s="6" t="s">
        <v>752</v>
      </c>
      <c r="D3322" s="6" t="s">
        <v>684</v>
      </c>
      <c r="E3322" s="6" t="s">
        <v>700</v>
      </c>
      <c r="F3322" s="6" t="s">
        <v>703</v>
      </c>
      <c r="G3322" s="6" t="s">
        <v>704</v>
      </c>
      <c r="H3322" s="6"/>
      <c r="I3322" s="6"/>
      <c r="J3322" s="6"/>
      <c r="K3322" s="7">
        <v>0</v>
      </c>
      <c r="L3322" s="7">
        <v>0</v>
      </c>
      <c r="M3322" s="7">
        <v>0</v>
      </c>
      <c r="N3322" s="7">
        <v>1.9824000000000001E-2</v>
      </c>
      <c r="O3322" s="7">
        <v>1.9892E-2</v>
      </c>
      <c r="P3322" s="7">
        <v>1.983E-2</v>
      </c>
      <c r="Q3322" s="7">
        <v>0</v>
      </c>
      <c r="R3322" s="7">
        <v>0</v>
      </c>
      <c r="S3322" s="7">
        <v>0</v>
      </c>
      <c r="T3322" s="7"/>
    </row>
    <row r="3323" spans="1:20" x14ac:dyDescent="0.35">
      <c r="A3323" s="6" t="s">
        <v>185</v>
      </c>
      <c r="B3323" s="6" t="s">
        <v>208</v>
      </c>
      <c r="C3323" s="6" t="s">
        <v>752</v>
      </c>
      <c r="D3323" s="6" t="s">
        <v>684</v>
      </c>
      <c r="E3323" s="6" t="s">
        <v>196</v>
      </c>
      <c r="F3323" s="6" t="s">
        <v>197</v>
      </c>
      <c r="G3323" s="6" t="s">
        <v>198</v>
      </c>
      <c r="H3323" s="6"/>
      <c r="I3323" s="7">
        <v>2.3775979999999999</v>
      </c>
      <c r="J3323" s="7">
        <v>4.7551959999999998</v>
      </c>
      <c r="K3323" s="7">
        <v>0</v>
      </c>
      <c r="L3323" s="7">
        <v>1.8280000000000001</v>
      </c>
      <c r="M3323" s="7">
        <v>4.0880770000000002</v>
      </c>
      <c r="N3323" s="7">
        <v>29.108816000000001</v>
      </c>
      <c r="O3323" s="7">
        <v>25.870794</v>
      </c>
      <c r="P3323" s="7">
        <v>15.338395</v>
      </c>
      <c r="Q3323" s="7">
        <v>16.850414000000001</v>
      </c>
      <c r="R3323" s="7">
        <v>14.985393999999999</v>
      </c>
      <c r="S3323" s="7">
        <v>34.313409999999998</v>
      </c>
      <c r="T3323" s="7"/>
    </row>
    <row r="3324" spans="1:20" x14ac:dyDescent="0.35">
      <c r="A3324" s="6" t="s">
        <v>185</v>
      </c>
      <c r="B3324" s="6" t="s">
        <v>208</v>
      </c>
      <c r="C3324" s="6" t="s">
        <v>752</v>
      </c>
      <c r="D3324" s="6" t="s">
        <v>684</v>
      </c>
      <c r="E3324" s="6" t="s">
        <v>196</v>
      </c>
      <c r="F3324" s="6" t="s">
        <v>200</v>
      </c>
      <c r="G3324" s="6" t="s">
        <v>201</v>
      </c>
      <c r="H3324" s="6"/>
      <c r="I3324" s="7">
        <v>2.3775979999999999</v>
      </c>
      <c r="J3324" s="6"/>
      <c r="K3324" s="7">
        <v>0</v>
      </c>
      <c r="L3324" s="7">
        <v>1.8519680000000001</v>
      </c>
      <c r="M3324" s="7">
        <v>4.0485290000000003</v>
      </c>
      <c r="N3324" s="7">
        <v>35.181482000000003</v>
      </c>
      <c r="O3324" s="7">
        <v>31.292802999999999</v>
      </c>
      <c r="P3324" s="7">
        <v>18.537188</v>
      </c>
      <c r="Q3324" s="7">
        <v>19.383023999999999</v>
      </c>
      <c r="R3324" s="7">
        <v>17.229232</v>
      </c>
      <c r="S3324" s="7">
        <v>39.42756</v>
      </c>
      <c r="T3324" s="7"/>
    </row>
    <row r="3325" spans="1:20" x14ac:dyDescent="0.35">
      <c r="A3325" s="6" t="s">
        <v>185</v>
      </c>
      <c r="B3325" s="6" t="s">
        <v>208</v>
      </c>
      <c r="C3325" s="6" t="s">
        <v>752</v>
      </c>
      <c r="D3325" s="6" t="s">
        <v>684</v>
      </c>
      <c r="E3325" s="6" t="s">
        <v>196</v>
      </c>
      <c r="F3325" s="6" t="s">
        <v>203</v>
      </c>
      <c r="G3325" s="6" t="s">
        <v>204</v>
      </c>
      <c r="H3325" s="6"/>
      <c r="I3325" s="6"/>
      <c r="J3325" s="6"/>
      <c r="K3325" s="7">
        <v>0</v>
      </c>
      <c r="L3325" s="7">
        <v>0</v>
      </c>
      <c r="M3325" s="7">
        <v>0</v>
      </c>
      <c r="N3325" s="7">
        <v>0</v>
      </c>
      <c r="O3325" s="7">
        <v>0</v>
      </c>
      <c r="P3325" s="7">
        <v>0</v>
      </c>
      <c r="Q3325" s="7">
        <v>3.2993000000000001E-2</v>
      </c>
      <c r="R3325" s="7">
        <v>1.8726E-2</v>
      </c>
      <c r="S3325" s="7">
        <v>3.6517000000000001E-2</v>
      </c>
      <c r="T3325" s="7"/>
    </row>
    <row r="3326" spans="1:20" x14ac:dyDescent="0.35">
      <c r="A3326" s="6" t="s">
        <v>185</v>
      </c>
      <c r="B3326" s="6" t="s">
        <v>208</v>
      </c>
      <c r="C3326" s="6" t="s">
        <v>752</v>
      </c>
      <c r="D3326" s="6" t="s">
        <v>684</v>
      </c>
      <c r="E3326" s="6" t="s">
        <v>196</v>
      </c>
      <c r="F3326" s="6" t="s">
        <v>206</v>
      </c>
      <c r="G3326" s="6" t="s">
        <v>207</v>
      </c>
      <c r="H3326" s="6"/>
      <c r="I3326" s="6"/>
      <c r="J3326" s="6"/>
      <c r="K3326" s="7">
        <v>0</v>
      </c>
      <c r="L3326" s="7">
        <v>0</v>
      </c>
      <c r="M3326" s="7">
        <v>0</v>
      </c>
      <c r="N3326" s="7">
        <v>0.18504599999999999</v>
      </c>
      <c r="O3326" s="7">
        <v>0.209984</v>
      </c>
      <c r="P3326" s="7">
        <v>0.18607099999999999</v>
      </c>
      <c r="Q3326" s="7">
        <v>0.115193</v>
      </c>
      <c r="R3326" s="7">
        <v>7.4672000000000002E-2</v>
      </c>
      <c r="S3326" s="7">
        <v>0.14621300000000001</v>
      </c>
      <c r="T3326" s="7"/>
    </row>
    <row r="3327" spans="1:20" x14ac:dyDescent="0.35">
      <c r="A3327" s="6" t="s">
        <v>185</v>
      </c>
      <c r="B3327" s="6" t="s">
        <v>208</v>
      </c>
      <c r="C3327" s="6" t="s">
        <v>752</v>
      </c>
      <c r="D3327" s="6" t="s">
        <v>684</v>
      </c>
      <c r="E3327" s="6" t="s">
        <v>196</v>
      </c>
      <c r="F3327" s="6" t="s">
        <v>210</v>
      </c>
      <c r="G3327" s="6" t="s">
        <v>211</v>
      </c>
      <c r="H3327" s="7">
        <v>1.05671</v>
      </c>
      <c r="I3327" s="6"/>
      <c r="J3327" s="7">
        <v>2.1134200000000001</v>
      </c>
      <c r="K3327" s="7">
        <v>2.4384969999999999</v>
      </c>
      <c r="L3327" s="7">
        <v>4.3463209999999997</v>
      </c>
      <c r="M3327" s="7">
        <v>4.9044679999999996</v>
      </c>
      <c r="N3327" s="7">
        <v>37.657138000000003</v>
      </c>
      <c r="O3327" s="7">
        <v>21.136194</v>
      </c>
      <c r="P3327" s="7">
        <v>15.318507</v>
      </c>
      <c r="Q3327" s="7">
        <v>18.274909000000001</v>
      </c>
      <c r="R3327" s="7">
        <v>12.926303000000001</v>
      </c>
      <c r="S3327" s="7">
        <v>22.483201000000001</v>
      </c>
      <c r="T3327" s="7"/>
    </row>
    <row r="3328" spans="1:20" x14ac:dyDescent="0.35">
      <c r="A3328" s="6" t="s">
        <v>185</v>
      </c>
      <c r="B3328" s="6" t="s">
        <v>208</v>
      </c>
      <c r="C3328" s="6" t="s">
        <v>752</v>
      </c>
      <c r="D3328" s="6" t="s">
        <v>684</v>
      </c>
      <c r="E3328" s="6" t="s">
        <v>196</v>
      </c>
      <c r="F3328" s="6" t="s">
        <v>218</v>
      </c>
      <c r="G3328" s="6" t="s">
        <v>219</v>
      </c>
      <c r="H3328" s="6"/>
      <c r="I3328" s="6"/>
      <c r="J3328" s="6"/>
      <c r="K3328" s="7">
        <v>1.4182330000000001</v>
      </c>
      <c r="L3328" s="7">
        <v>0</v>
      </c>
      <c r="M3328" s="7">
        <v>0</v>
      </c>
      <c r="N3328" s="7">
        <v>9.5863779999999998</v>
      </c>
      <c r="O3328" s="7">
        <v>5.3621999999999996</v>
      </c>
      <c r="P3328" s="7">
        <v>3.8941979999999998</v>
      </c>
      <c r="Q3328" s="7">
        <v>4.9325539999999997</v>
      </c>
      <c r="R3328" s="7">
        <v>3.4696500000000001</v>
      </c>
      <c r="S3328" s="7">
        <v>6.0372839999999997</v>
      </c>
      <c r="T3328" s="7"/>
    </row>
    <row r="3329" spans="1:20" x14ac:dyDescent="0.35">
      <c r="A3329" s="6" t="s">
        <v>185</v>
      </c>
      <c r="B3329" s="6" t="s">
        <v>208</v>
      </c>
      <c r="C3329" s="6" t="s">
        <v>752</v>
      </c>
      <c r="D3329" s="6" t="s">
        <v>684</v>
      </c>
      <c r="E3329" s="6" t="s">
        <v>196</v>
      </c>
      <c r="F3329" s="6" t="s">
        <v>220</v>
      </c>
      <c r="G3329" s="6" t="s">
        <v>221</v>
      </c>
      <c r="H3329" s="7">
        <v>4.2268400000000002</v>
      </c>
      <c r="I3329" s="7">
        <v>8.4536800000000003</v>
      </c>
      <c r="J3329" s="7">
        <v>8.4536800000000003</v>
      </c>
      <c r="K3329" s="7">
        <v>17.122629</v>
      </c>
      <c r="L3329" s="7">
        <v>12.652545999999999</v>
      </c>
      <c r="M3329" s="7">
        <v>8.553331</v>
      </c>
      <c r="N3329" s="7">
        <v>70.424760000000006</v>
      </c>
      <c r="O3329" s="7">
        <v>67.334935999999999</v>
      </c>
      <c r="P3329" s="7">
        <v>51.120486</v>
      </c>
      <c r="Q3329" s="7">
        <v>39.584406000000001</v>
      </c>
      <c r="R3329" s="7">
        <v>28.254231999999998</v>
      </c>
      <c r="S3329" s="7">
        <v>55.868893999999997</v>
      </c>
      <c r="T3329" s="7"/>
    </row>
    <row r="3330" spans="1:20" x14ac:dyDescent="0.35">
      <c r="A3330" s="6" t="s">
        <v>185</v>
      </c>
      <c r="B3330" s="6" t="s">
        <v>208</v>
      </c>
      <c r="C3330" s="6" t="s">
        <v>752</v>
      </c>
      <c r="D3330" s="6" t="s">
        <v>684</v>
      </c>
      <c r="E3330" s="6" t="s">
        <v>196</v>
      </c>
      <c r="F3330" s="6" t="s">
        <v>223</v>
      </c>
      <c r="G3330" s="6" t="s">
        <v>224</v>
      </c>
      <c r="H3330" s="7">
        <v>4.2268400000000002</v>
      </c>
      <c r="I3330" s="7">
        <v>6.3402599999999998</v>
      </c>
      <c r="J3330" s="7">
        <v>10.5671</v>
      </c>
      <c r="K3330" s="7">
        <v>14.380182</v>
      </c>
      <c r="L3330" s="7">
        <v>11.203136000000001</v>
      </c>
      <c r="M3330" s="7">
        <v>8.9789490000000001</v>
      </c>
      <c r="N3330" s="7">
        <v>59.054198</v>
      </c>
      <c r="O3330" s="7">
        <v>56.458179999999999</v>
      </c>
      <c r="P3330" s="7">
        <v>42.861021999999998</v>
      </c>
      <c r="Q3330" s="7">
        <v>32.699300000000001</v>
      </c>
      <c r="R3330" s="7">
        <v>23.342876</v>
      </c>
      <c r="S3330" s="7">
        <v>46.143425000000001</v>
      </c>
      <c r="T3330" s="7"/>
    </row>
    <row r="3331" spans="1:20" x14ac:dyDescent="0.35">
      <c r="A3331" s="6" t="s">
        <v>185</v>
      </c>
      <c r="B3331" s="6" t="s">
        <v>208</v>
      </c>
      <c r="C3331" s="6" t="s">
        <v>752</v>
      </c>
      <c r="D3331" s="6" t="s">
        <v>684</v>
      </c>
      <c r="E3331" s="6" t="s">
        <v>196</v>
      </c>
      <c r="F3331" s="6" t="s">
        <v>226</v>
      </c>
      <c r="G3331" s="6" t="s">
        <v>227</v>
      </c>
      <c r="H3331" s="6"/>
      <c r="I3331" s="7">
        <v>4.2268400000000002</v>
      </c>
      <c r="J3331" s="7">
        <v>2.1134200000000001</v>
      </c>
      <c r="K3331" s="7">
        <v>0.57969599999999999</v>
      </c>
      <c r="L3331" s="7">
        <v>2.9842599999999999</v>
      </c>
      <c r="M3331" s="7">
        <v>11.975225</v>
      </c>
      <c r="N3331" s="7">
        <v>82.877660000000006</v>
      </c>
      <c r="O3331" s="7">
        <v>78.967622000000006</v>
      </c>
      <c r="P3331" s="7">
        <v>51.737070000000003</v>
      </c>
      <c r="Q3331" s="7">
        <v>35.876452</v>
      </c>
      <c r="R3331" s="7">
        <v>32.796047999999999</v>
      </c>
      <c r="S3331" s="7">
        <v>70.811966999999996</v>
      </c>
      <c r="T3331" s="7"/>
    </row>
    <row r="3332" spans="1:20" x14ac:dyDescent="0.35">
      <c r="A3332" s="6" t="s">
        <v>185</v>
      </c>
      <c r="B3332" s="6" t="s">
        <v>208</v>
      </c>
      <c r="C3332" s="6" t="s">
        <v>752</v>
      </c>
      <c r="D3332" s="6" t="s">
        <v>684</v>
      </c>
      <c r="E3332" s="6" t="s">
        <v>196</v>
      </c>
      <c r="F3332" s="6" t="s">
        <v>228</v>
      </c>
      <c r="G3332" s="6" t="s">
        <v>229</v>
      </c>
      <c r="H3332" s="7">
        <v>2.1134200000000001</v>
      </c>
      <c r="I3332" s="7">
        <v>2.1134200000000001</v>
      </c>
      <c r="J3332" s="6"/>
      <c r="K3332" s="7">
        <v>2.7572199999999998</v>
      </c>
      <c r="L3332" s="7">
        <v>4.9754440000000004</v>
      </c>
      <c r="M3332" s="7">
        <v>16.394566000000001</v>
      </c>
      <c r="N3332" s="7">
        <v>90.977335999999994</v>
      </c>
      <c r="O3332" s="7">
        <v>66.309404000000001</v>
      </c>
      <c r="P3332" s="7">
        <v>42.220677000000002</v>
      </c>
      <c r="Q3332" s="7">
        <v>40.498460000000001</v>
      </c>
      <c r="R3332" s="7">
        <v>28.686357999999998</v>
      </c>
      <c r="S3332" s="7">
        <v>57.300075</v>
      </c>
      <c r="T3332" s="7"/>
    </row>
    <row r="3333" spans="1:20" x14ac:dyDescent="0.35">
      <c r="A3333" s="6" t="s">
        <v>185</v>
      </c>
      <c r="B3333" s="6" t="s">
        <v>208</v>
      </c>
      <c r="C3333" s="6" t="s">
        <v>752</v>
      </c>
      <c r="D3333" s="6" t="s">
        <v>684</v>
      </c>
      <c r="E3333" s="6" t="s">
        <v>196</v>
      </c>
      <c r="F3333" s="6" t="s">
        <v>230</v>
      </c>
      <c r="G3333" s="6" t="s">
        <v>231</v>
      </c>
      <c r="H3333" s="6"/>
      <c r="I3333" s="7">
        <v>2.1134200000000001</v>
      </c>
      <c r="J3333" s="7">
        <v>2.1134200000000001</v>
      </c>
      <c r="K3333" s="7">
        <v>1.1876</v>
      </c>
      <c r="L3333" s="7">
        <v>4.9409640000000001</v>
      </c>
      <c r="M3333" s="7">
        <v>7.5107970000000002</v>
      </c>
      <c r="N3333" s="7">
        <v>47.125706000000001</v>
      </c>
      <c r="O3333" s="7">
        <v>34.344465999999997</v>
      </c>
      <c r="P3333" s="7">
        <v>21.874835000000001</v>
      </c>
      <c r="Q3333" s="7">
        <v>22.495224</v>
      </c>
      <c r="R3333" s="7">
        <v>15.955174</v>
      </c>
      <c r="S3333" s="7">
        <v>31.829796999999999</v>
      </c>
      <c r="T3333" s="7"/>
    </row>
    <row r="3334" spans="1:20" x14ac:dyDescent="0.35">
      <c r="A3334" s="6" t="s">
        <v>185</v>
      </c>
      <c r="B3334" s="6" t="s">
        <v>208</v>
      </c>
      <c r="C3334" s="6" t="s">
        <v>752</v>
      </c>
      <c r="D3334" s="6" t="s">
        <v>684</v>
      </c>
      <c r="E3334" s="6" t="s">
        <v>196</v>
      </c>
      <c r="F3334" s="6" t="s">
        <v>232</v>
      </c>
      <c r="G3334" s="6" t="s">
        <v>233</v>
      </c>
      <c r="H3334" s="6"/>
      <c r="I3334" s="7">
        <v>2.1134200000000001</v>
      </c>
      <c r="J3334" s="7">
        <v>4.2268400000000002</v>
      </c>
      <c r="K3334" s="7">
        <v>4.3216580000000002</v>
      </c>
      <c r="L3334" s="7">
        <v>3.0036779999999998</v>
      </c>
      <c r="M3334" s="7">
        <v>9.3795090000000005</v>
      </c>
      <c r="N3334" s="7">
        <v>81.132608000000005</v>
      </c>
      <c r="O3334" s="7">
        <v>77.317638000000002</v>
      </c>
      <c r="P3334" s="7">
        <v>50.664467000000002</v>
      </c>
      <c r="Q3334" s="7">
        <v>32.082721999999997</v>
      </c>
      <c r="R3334" s="7">
        <v>29.346139999999998</v>
      </c>
      <c r="S3334" s="7">
        <v>63.367674999999998</v>
      </c>
      <c r="T3334" s="7"/>
    </row>
    <row r="3335" spans="1:20" x14ac:dyDescent="0.35">
      <c r="A3335" s="6" t="s">
        <v>185</v>
      </c>
      <c r="B3335" s="6" t="s">
        <v>208</v>
      </c>
      <c r="C3335" s="6" t="s">
        <v>752</v>
      </c>
      <c r="D3335" s="6" t="s">
        <v>684</v>
      </c>
      <c r="E3335" s="6" t="s">
        <v>196</v>
      </c>
      <c r="F3335" s="6" t="s">
        <v>234</v>
      </c>
      <c r="G3335" s="6" t="s">
        <v>235</v>
      </c>
      <c r="H3335" s="6"/>
      <c r="I3335" s="7">
        <v>3.522367</v>
      </c>
      <c r="J3335" s="7">
        <v>7.0447340000000001</v>
      </c>
      <c r="K3335" s="7">
        <v>12.902221000000001</v>
      </c>
      <c r="L3335" s="7">
        <v>6.6138760000000003</v>
      </c>
      <c r="M3335" s="7">
        <v>10.585694999999999</v>
      </c>
      <c r="N3335" s="7">
        <v>44.932859999999998</v>
      </c>
      <c r="O3335" s="7">
        <v>43.737122999999997</v>
      </c>
      <c r="P3335" s="7">
        <v>35.837350000000001</v>
      </c>
      <c r="Q3335" s="7">
        <v>32.92548</v>
      </c>
      <c r="R3335" s="7">
        <v>26.884212000000002</v>
      </c>
      <c r="S3335" s="7">
        <v>50.539625000000001</v>
      </c>
      <c r="T3335" s="7"/>
    </row>
    <row r="3336" spans="1:20" x14ac:dyDescent="0.35">
      <c r="A3336" s="6" t="s">
        <v>185</v>
      </c>
      <c r="B3336" s="6" t="s">
        <v>208</v>
      </c>
      <c r="C3336" s="6" t="s">
        <v>752</v>
      </c>
      <c r="D3336" s="6" t="s">
        <v>684</v>
      </c>
      <c r="E3336" s="6" t="s">
        <v>236</v>
      </c>
      <c r="F3336" s="6" t="s">
        <v>664</v>
      </c>
      <c r="G3336" s="6" t="s">
        <v>665</v>
      </c>
      <c r="H3336" s="6"/>
      <c r="I3336" s="6"/>
      <c r="J3336" s="7">
        <v>0.52835500000000002</v>
      </c>
      <c r="K3336" s="7">
        <v>0.23308400000000001</v>
      </c>
      <c r="L3336" s="6"/>
      <c r="M3336" s="6"/>
      <c r="N3336" s="7">
        <v>0</v>
      </c>
      <c r="O3336" s="7">
        <v>0</v>
      </c>
      <c r="P3336" s="7">
        <v>0</v>
      </c>
      <c r="Q3336" s="7">
        <v>0</v>
      </c>
      <c r="R3336" s="7">
        <v>0</v>
      </c>
      <c r="S3336" s="7">
        <v>0</v>
      </c>
      <c r="T3336" s="7"/>
    </row>
    <row r="3337" spans="1:20" x14ac:dyDescent="0.35">
      <c r="A3337" s="6" t="s">
        <v>185</v>
      </c>
      <c r="B3337" s="6" t="s">
        <v>208</v>
      </c>
      <c r="C3337" s="6" t="s">
        <v>752</v>
      </c>
      <c r="D3337" s="6" t="s">
        <v>684</v>
      </c>
      <c r="E3337" s="6" t="s">
        <v>236</v>
      </c>
      <c r="F3337" s="6" t="s">
        <v>237</v>
      </c>
      <c r="G3337" s="6" t="s">
        <v>238</v>
      </c>
      <c r="H3337" s="7">
        <v>1.05671</v>
      </c>
      <c r="I3337" s="7">
        <v>0.52835500000000002</v>
      </c>
      <c r="J3337" s="7">
        <v>1.05671</v>
      </c>
      <c r="K3337" s="7">
        <v>1.5499860000000001</v>
      </c>
      <c r="L3337" s="7">
        <v>1.5850500000000001</v>
      </c>
      <c r="M3337" s="7">
        <v>1.0094780000000001</v>
      </c>
      <c r="N3337" s="7">
        <v>18.211144999999998</v>
      </c>
      <c r="O3337" s="7">
        <v>15.300940000000001</v>
      </c>
      <c r="P3337" s="7">
        <v>17.260591000000002</v>
      </c>
      <c r="Q3337" s="7">
        <v>16.788125000000001</v>
      </c>
      <c r="R3337" s="7">
        <v>12.635617</v>
      </c>
      <c r="S3337" s="7">
        <v>25.910077999999999</v>
      </c>
      <c r="T3337" s="7"/>
    </row>
    <row r="3338" spans="1:20" x14ac:dyDescent="0.35">
      <c r="A3338" s="6" t="s">
        <v>185</v>
      </c>
      <c r="B3338" s="6" t="s">
        <v>208</v>
      </c>
      <c r="C3338" s="6" t="s">
        <v>752</v>
      </c>
      <c r="D3338" s="6" t="s">
        <v>684</v>
      </c>
      <c r="E3338" s="6" t="s">
        <v>236</v>
      </c>
      <c r="F3338" s="6" t="s">
        <v>239</v>
      </c>
      <c r="G3338" s="6" t="s">
        <v>240</v>
      </c>
      <c r="H3338" s="7">
        <v>5.6935560000000001</v>
      </c>
      <c r="I3338" s="7">
        <v>3.7957040000000002</v>
      </c>
      <c r="J3338" s="7">
        <v>5.6935560000000001</v>
      </c>
      <c r="K3338" s="7">
        <v>7.2025709999999998</v>
      </c>
      <c r="L3338" s="7">
        <v>8.9129170000000002</v>
      </c>
      <c r="M3338" s="7">
        <v>12.447886</v>
      </c>
      <c r="N3338" s="7">
        <v>61.016694000000001</v>
      </c>
      <c r="O3338" s="7">
        <v>69.848696000000004</v>
      </c>
      <c r="P3338" s="7">
        <v>91.902688999999995</v>
      </c>
      <c r="Q3338" s="7">
        <v>58.864204000000001</v>
      </c>
      <c r="R3338" s="7">
        <v>45.977172000000003</v>
      </c>
      <c r="S3338" s="7">
        <v>104.778385</v>
      </c>
      <c r="T3338" s="7"/>
    </row>
    <row r="3339" spans="1:20" x14ac:dyDescent="0.35">
      <c r="A3339" s="6" t="s">
        <v>185</v>
      </c>
      <c r="B3339" s="6" t="s">
        <v>208</v>
      </c>
      <c r="C3339" s="6" t="s">
        <v>752</v>
      </c>
      <c r="D3339" s="6" t="s">
        <v>684</v>
      </c>
      <c r="E3339" s="6" t="s">
        <v>236</v>
      </c>
      <c r="F3339" s="6" t="s">
        <v>241</v>
      </c>
      <c r="G3339" s="6" t="s">
        <v>242</v>
      </c>
      <c r="H3339" s="6"/>
      <c r="I3339" s="6"/>
      <c r="J3339" s="6"/>
      <c r="K3339" s="7">
        <v>0</v>
      </c>
      <c r="L3339" s="7">
        <v>0</v>
      </c>
      <c r="M3339" s="7">
        <v>0</v>
      </c>
      <c r="N3339" s="7">
        <v>10.697781000000001</v>
      </c>
      <c r="O3339" s="7">
        <v>12.080116</v>
      </c>
      <c r="P3339" s="7">
        <v>14.628873</v>
      </c>
      <c r="Q3339" s="7">
        <v>11.292004</v>
      </c>
      <c r="R3339" s="7">
        <v>8.8304519999999993</v>
      </c>
      <c r="S3339" s="7">
        <v>20.448080000000001</v>
      </c>
      <c r="T3339" s="7"/>
    </row>
    <row r="3340" spans="1:20" x14ac:dyDescent="0.35">
      <c r="A3340" s="6" t="s">
        <v>185</v>
      </c>
      <c r="B3340" s="6" t="s">
        <v>208</v>
      </c>
      <c r="C3340" s="6" t="s">
        <v>752</v>
      </c>
      <c r="D3340" s="6" t="s">
        <v>684</v>
      </c>
      <c r="E3340" s="6" t="s">
        <v>236</v>
      </c>
      <c r="F3340" s="6" t="s">
        <v>243</v>
      </c>
      <c r="G3340" s="6" t="s">
        <v>244</v>
      </c>
      <c r="H3340" s="6"/>
      <c r="I3340" s="7">
        <v>0.94892600000000005</v>
      </c>
      <c r="J3340" s="6"/>
      <c r="K3340" s="7">
        <v>0</v>
      </c>
      <c r="L3340" s="7">
        <v>0.58592699999999998</v>
      </c>
      <c r="M3340" s="7">
        <v>1.0981080000000001</v>
      </c>
      <c r="N3340" s="7">
        <v>4.6910819999999998</v>
      </c>
      <c r="O3340" s="7">
        <v>4.253031</v>
      </c>
      <c r="P3340" s="7">
        <v>0</v>
      </c>
      <c r="Q3340" s="7">
        <v>0</v>
      </c>
      <c r="R3340" s="7">
        <v>0</v>
      </c>
      <c r="S3340" s="7">
        <v>0</v>
      </c>
      <c r="T3340" s="7"/>
    </row>
    <row r="3341" spans="1:20" x14ac:dyDescent="0.35">
      <c r="A3341" s="6" t="s">
        <v>185</v>
      </c>
      <c r="B3341" s="6" t="s">
        <v>208</v>
      </c>
      <c r="C3341" s="6" t="s">
        <v>752</v>
      </c>
      <c r="D3341" s="6" t="s">
        <v>684</v>
      </c>
      <c r="E3341" s="6" t="s">
        <v>236</v>
      </c>
      <c r="F3341" s="6" t="s">
        <v>245</v>
      </c>
      <c r="G3341" s="6" t="s">
        <v>246</v>
      </c>
      <c r="H3341" s="6"/>
      <c r="I3341" s="7">
        <v>2.846778</v>
      </c>
      <c r="J3341" s="7">
        <v>1.8978520000000001</v>
      </c>
      <c r="K3341" s="7">
        <v>2.1678890000000002</v>
      </c>
      <c r="L3341" s="7">
        <v>2.9429249999999998</v>
      </c>
      <c r="M3341" s="7">
        <v>5.6658189999999999</v>
      </c>
      <c r="N3341" s="7">
        <v>11.554831</v>
      </c>
      <c r="O3341" s="7">
        <v>15.791312</v>
      </c>
      <c r="P3341" s="7">
        <v>18.687344</v>
      </c>
      <c r="Q3341" s="7">
        <v>9.3521300000000007</v>
      </c>
      <c r="R3341" s="7">
        <v>11.874791999999999</v>
      </c>
      <c r="S3341" s="7">
        <v>14.813428999999999</v>
      </c>
      <c r="T3341" s="7"/>
    </row>
    <row r="3342" spans="1:20" x14ac:dyDescent="0.35">
      <c r="A3342" s="6" t="s">
        <v>185</v>
      </c>
      <c r="B3342" s="6" t="s">
        <v>208</v>
      </c>
      <c r="C3342" s="6" t="s">
        <v>752</v>
      </c>
      <c r="D3342" s="6" t="s">
        <v>684</v>
      </c>
      <c r="E3342" s="6" t="s">
        <v>236</v>
      </c>
      <c r="F3342" s="6" t="s">
        <v>247</v>
      </c>
      <c r="G3342" s="6" t="s">
        <v>248</v>
      </c>
      <c r="H3342" s="7">
        <v>0.94892600000000005</v>
      </c>
      <c r="I3342" s="7">
        <v>1.8978520000000001</v>
      </c>
      <c r="J3342" s="7">
        <v>1.8978520000000001</v>
      </c>
      <c r="K3342" s="7">
        <v>3.1485829999999999</v>
      </c>
      <c r="L3342" s="7">
        <v>2.1899519999999999</v>
      </c>
      <c r="M3342" s="7">
        <v>1.64669</v>
      </c>
      <c r="N3342" s="7">
        <v>19.859971000000002</v>
      </c>
      <c r="O3342" s="7">
        <v>21.604127999999999</v>
      </c>
      <c r="P3342" s="7">
        <v>28.438890000000001</v>
      </c>
      <c r="Q3342" s="7">
        <v>17.942740000000001</v>
      </c>
      <c r="R3342" s="7">
        <v>15.368081</v>
      </c>
      <c r="S3342" s="7">
        <v>30.409683999999999</v>
      </c>
      <c r="T3342" s="7"/>
    </row>
    <row r="3343" spans="1:20" x14ac:dyDescent="0.35">
      <c r="A3343" s="6" t="s">
        <v>185</v>
      </c>
      <c r="B3343" s="6" t="s">
        <v>208</v>
      </c>
      <c r="C3343" s="6" t="s">
        <v>752</v>
      </c>
      <c r="D3343" s="6" t="s">
        <v>684</v>
      </c>
      <c r="E3343" s="6" t="s">
        <v>236</v>
      </c>
      <c r="F3343" s="6" t="s">
        <v>249</v>
      </c>
      <c r="G3343" s="6" t="s">
        <v>250</v>
      </c>
      <c r="H3343" s="6"/>
      <c r="I3343" s="6"/>
      <c r="J3343" s="6"/>
      <c r="K3343" s="7">
        <v>0</v>
      </c>
      <c r="L3343" s="7">
        <v>0</v>
      </c>
      <c r="M3343" s="7">
        <v>0</v>
      </c>
      <c r="N3343" s="7">
        <v>0</v>
      </c>
      <c r="O3343" s="7">
        <v>0</v>
      </c>
      <c r="P3343" s="7">
        <v>3.2854049999999999</v>
      </c>
      <c r="Q3343" s="7">
        <v>2.835242</v>
      </c>
      <c r="R3343" s="7">
        <v>2.5004309999999998</v>
      </c>
      <c r="S3343" s="7">
        <v>1.521325</v>
      </c>
      <c r="T3343" s="7"/>
    </row>
    <row r="3344" spans="1:20" x14ac:dyDescent="0.35">
      <c r="A3344" s="6" t="s">
        <v>185</v>
      </c>
      <c r="B3344" s="6" t="s">
        <v>208</v>
      </c>
      <c r="C3344" s="6" t="s">
        <v>752</v>
      </c>
      <c r="D3344" s="6" t="s">
        <v>684</v>
      </c>
      <c r="E3344" s="6" t="s">
        <v>189</v>
      </c>
      <c r="F3344" s="6" t="s">
        <v>251</v>
      </c>
      <c r="G3344" s="6" t="s">
        <v>252</v>
      </c>
      <c r="H3344" s="6"/>
      <c r="I3344" s="6"/>
      <c r="J3344" s="6"/>
      <c r="K3344" s="7">
        <v>0</v>
      </c>
      <c r="L3344" s="7">
        <v>0</v>
      </c>
      <c r="M3344" s="7">
        <v>0</v>
      </c>
      <c r="N3344" s="7">
        <v>40.978400000000001</v>
      </c>
      <c r="O3344" s="7">
        <v>36.815826000000001</v>
      </c>
      <c r="P3344" s="7">
        <v>35.387011000000001</v>
      </c>
      <c r="Q3344" s="7">
        <v>27.101742000000002</v>
      </c>
      <c r="R3344" s="7">
        <v>18.307003999999999</v>
      </c>
      <c r="S3344" s="7">
        <v>34.752249999999997</v>
      </c>
      <c r="T3344" s="7"/>
    </row>
    <row r="3345" spans="1:20" x14ac:dyDescent="0.35">
      <c r="A3345" s="6" t="s">
        <v>185</v>
      </c>
      <c r="B3345" s="6" t="s">
        <v>208</v>
      </c>
      <c r="C3345" s="6" t="s">
        <v>752</v>
      </c>
      <c r="D3345" s="6" t="s">
        <v>684</v>
      </c>
      <c r="E3345" s="6" t="s">
        <v>189</v>
      </c>
      <c r="F3345" s="6" t="s">
        <v>253</v>
      </c>
      <c r="G3345" s="6" t="s">
        <v>254</v>
      </c>
      <c r="H3345" s="6"/>
      <c r="I3345" s="6"/>
      <c r="J3345" s="6"/>
      <c r="K3345" s="7">
        <v>0</v>
      </c>
      <c r="L3345" s="7">
        <v>0</v>
      </c>
      <c r="M3345" s="7">
        <v>0</v>
      </c>
      <c r="N3345" s="7">
        <v>0.72343500000000005</v>
      </c>
      <c r="O3345" s="7">
        <v>0.72797000000000001</v>
      </c>
      <c r="P3345" s="7">
        <v>0.73493900000000001</v>
      </c>
      <c r="Q3345" s="7">
        <v>0.50613600000000003</v>
      </c>
      <c r="R3345" s="7">
        <v>0.35378399999999999</v>
      </c>
      <c r="S3345" s="7">
        <v>0.72488900000000001</v>
      </c>
      <c r="T3345" s="7"/>
    </row>
    <row r="3346" spans="1:20" x14ac:dyDescent="0.35">
      <c r="A3346" s="6" t="s">
        <v>185</v>
      </c>
      <c r="B3346" s="6" t="s">
        <v>208</v>
      </c>
      <c r="C3346" s="6" t="s">
        <v>752</v>
      </c>
      <c r="D3346" s="6" t="s">
        <v>684</v>
      </c>
      <c r="E3346" s="6" t="s">
        <v>189</v>
      </c>
      <c r="F3346" s="6" t="s">
        <v>255</v>
      </c>
      <c r="G3346" s="6" t="s">
        <v>256</v>
      </c>
      <c r="H3346" s="7">
        <v>4.184571</v>
      </c>
      <c r="I3346" s="7">
        <v>4.184571</v>
      </c>
      <c r="J3346" s="7">
        <v>5.5794280000000001</v>
      </c>
      <c r="K3346" s="7">
        <v>10.222359000000001</v>
      </c>
      <c r="L3346" s="7">
        <v>10.900912999999999</v>
      </c>
      <c r="M3346" s="7">
        <v>28.763358</v>
      </c>
      <c r="N3346" s="7">
        <v>257.162216</v>
      </c>
      <c r="O3346" s="7">
        <v>252.12072800000001</v>
      </c>
      <c r="P3346" s="7">
        <v>258.97184499999997</v>
      </c>
      <c r="Q3346" s="7">
        <v>110.33263599999999</v>
      </c>
      <c r="R3346" s="7">
        <v>77.431145999999998</v>
      </c>
      <c r="S3346" s="7">
        <v>160.57870299999999</v>
      </c>
      <c r="T3346" s="7"/>
    </row>
    <row r="3347" spans="1:20" x14ac:dyDescent="0.35">
      <c r="A3347" s="6" t="s">
        <v>185</v>
      </c>
      <c r="B3347" s="6" t="s">
        <v>208</v>
      </c>
      <c r="C3347" s="6" t="s">
        <v>752</v>
      </c>
      <c r="D3347" s="6" t="s">
        <v>684</v>
      </c>
      <c r="E3347" s="6" t="s">
        <v>189</v>
      </c>
      <c r="F3347" s="6" t="s">
        <v>190</v>
      </c>
      <c r="G3347" s="6" t="s">
        <v>191</v>
      </c>
      <c r="H3347" s="7">
        <v>11.412468000000001</v>
      </c>
      <c r="I3347" s="7">
        <v>13.314546</v>
      </c>
      <c r="J3347" s="7">
        <v>19.020779999999998</v>
      </c>
      <c r="K3347" s="7">
        <v>23.597902000000001</v>
      </c>
      <c r="L3347" s="7">
        <v>14.264108</v>
      </c>
      <c r="M3347" s="7">
        <v>50.269888999999999</v>
      </c>
      <c r="N3347" s="7">
        <v>513.56314599999996</v>
      </c>
      <c r="O3347" s="7">
        <v>436.03282100000001</v>
      </c>
      <c r="P3347" s="7">
        <v>420.84502099999997</v>
      </c>
      <c r="Q3347" s="7">
        <v>394.66663399999999</v>
      </c>
      <c r="R3347" s="7">
        <v>257.51605000000001</v>
      </c>
      <c r="S3347" s="7">
        <v>547.312949</v>
      </c>
      <c r="T3347" s="7"/>
    </row>
    <row r="3348" spans="1:20" x14ac:dyDescent="0.35">
      <c r="A3348" s="6" t="s">
        <v>185</v>
      </c>
      <c r="B3348" s="6" t="s">
        <v>208</v>
      </c>
      <c r="C3348" s="6" t="s">
        <v>752</v>
      </c>
      <c r="D3348" s="6" t="s">
        <v>684</v>
      </c>
      <c r="E3348" s="6" t="s">
        <v>189</v>
      </c>
      <c r="F3348" s="6" t="s">
        <v>257</v>
      </c>
      <c r="G3348" s="6" t="s">
        <v>258</v>
      </c>
      <c r="H3348" s="6"/>
      <c r="I3348" s="6"/>
      <c r="J3348" s="6"/>
      <c r="K3348" s="7">
        <v>0</v>
      </c>
      <c r="L3348" s="7">
        <v>0</v>
      </c>
      <c r="M3348" s="7">
        <v>0</v>
      </c>
      <c r="N3348" s="7">
        <v>3.049782</v>
      </c>
      <c r="O3348" s="7">
        <v>2.7882090000000002</v>
      </c>
      <c r="P3348" s="7">
        <v>3.7303410000000001</v>
      </c>
      <c r="Q3348" s="7">
        <v>2.6792579999999999</v>
      </c>
      <c r="R3348" s="7">
        <v>2.032311</v>
      </c>
      <c r="S3348" s="7">
        <v>3.9577969999999998</v>
      </c>
      <c r="T3348" s="7"/>
    </row>
    <row r="3349" spans="1:20" x14ac:dyDescent="0.35">
      <c r="A3349" s="6" t="s">
        <v>185</v>
      </c>
      <c r="B3349" s="6" t="s">
        <v>208</v>
      </c>
      <c r="C3349" s="6" t="s">
        <v>752</v>
      </c>
      <c r="D3349" s="6" t="s">
        <v>684</v>
      </c>
      <c r="E3349" s="6" t="s">
        <v>189</v>
      </c>
      <c r="F3349" s="6" t="s">
        <v>259</v>
      </c>
      <c r="G3349" s="6" t="s">
        <v>260</v>
      </c>
      <c r="H3349" s="7">
        <v>23.247620000000001</v>
      </c>
      <c r="I3349" s="7">
        <v>12.68052</v>
      </c>
      <c r="J3349" s="7">
        <v>25.361039999999999</v>
      </c>
      <c r="K3349" s="7">
        <v>18.558399999999999</v>
      </c>
      <c r="L3349" s="7">
        <v>17.291309999999999</v>
      </c>
      <c r="M3349" s="7">
        <v>59.868963999999998</v>
      </c>
      <c r="N3349" s="7">
        <v>642.08786799999996</v>
      </c>
      <c r="O3349" s="7">
        <v>568.22882400000003</v>
      </c>
      <c r="P3349" s="7">
        <v>555.86586999999997</v>
      </c>
      <c r="Q3349" s="7">
        <v>336.41838000000001</v>
      </c>
      <c r="R3349" s="7">
        <v>330.017606</v>
      </c>
      <c r="S3349" s="7">
        <v>784.80477499999995</v>
      </c>
      <c r="T3349" s="7"/>
    </row>
    <row r="3350" spans="1:20" x14ac:dyDescent="0.35">
      <c r="A3350" s="6" t="s">
        <v>185</v>
      </c>
      <c r="B3350" s="6" t="s">
        <v>208</v>
      </c>
      <c r="C3350" s="6" t="s">
        <v>752</v>
      </c>
      <c r="D3350" s="6" t="s">
        <v>684</v>
      </c>
      <c r="E3350" s="6" t="s">
        <v>189</v>
      </c>
      <c r="F3350" s="6" t="s">
        <v>261</v>
      </c>
      <c r="G3350" s="6" t="s">
        <v>262</v>
      </c>
      <c r="H3350" s="7">
        <v>2.3775979999999999</v>
      </c>
      <c r="I3350" s="6"/>
      <c r="J3350" s="6"/>
      <c r="K3350" s="7">
        <v>0</v>
      </c>
      <c r="L3350" s="7">
        <v>1.3772519999999999</v>
      </c>
      <c r="M3350" s="7">
        <v>5.5960789999999996</v>
      </c>
      <c r="N3350" s="7">
        <v>57.932338000000001</v>
      </c>
      <c r="O3350" s="7">
        <v>32.614601</v>
      </c>
      <c r="P3350" s="7">
        <v>36.601581000000003</v>
      </c>
      <c r="Q3350" s="7">
        <v>34.515264000000002</v>
      </c>
      <c r="R3350" s="7">
        <v>26.100059999999999</v>
      </c>
      <c r="S3350" s="7">
        <v>41.879677000000001</v>
      </c>
      <c r="T3350" s="7"/>
    </row>
    <row r="3351" spans="1:20" x14ac:dyDescent="0.35">
      <c r="A3351" s="6" t="s">
        <v>185</v>
      </c>
      <c r="B3351" s="6" t="s">
        <v>208</v>
      </c>
      <c r="C3351" s="6" t="s">
        <v>752</v>
      </c>
      <c r="D3351" s="6" t="s">
        <v>684</v>
      </c>
      <c r="E3351" s="6" t="s">
        <v>189</v>
      </c>
      <c r="F3351" s="6" t="s">
        <v>263</v>
      </c>
      <c r="G3351" s="6" t="s">
        <v>264</v>
      </c>
      <c r="H3351" s="6"/>
      <c r="I3351" s="6"/>
      <c r="J3351" s="7">
        <v>1.9020779999999999</v>
      </c>
      <c r="K3351" s="7">
        <v>0.57033</v>
      </c>
      <c r="L3351" s="7">
        <v>0</v>
      </c>
      <c r="M3351" s="7">
        <v>0</v>
      </c>
      <c r="N3351" s="7">
        <v>68.969964000000004</v>
      </c>
      <c r="O3351" s="7">
        <v>66.592259999999996</v>
      </c>
      <c r="P3351" s="7">
        <v>72.888780999999994</v>
      </c>
      <c r="Q3351" s="7">
        <v>44.848460000000003</v>
      </c>
      <c r="R3351" s="7">
        <v>29.184595999999999</v>
      </c>
      <c r="S3351" s="7">
        <v>59.184114999999998</v>
      </c>
      <c r="T3351" s="7"/>
    </row>
    <row r="3352" spans="1:20" x14ac:dyDescent="0.35">
      <c r="A3352" s="6" t="s">
        <v>185</v>
      </c>
      <c r="B3352" s="6" t="s">
        <v>208</v>
      </c>
      <c r="C3352" s="6" t="s">
        <v>752</v>
      </c>
      <c r="D3352" s="6" t="s">
        <v>684</v>
      </c>
      <c r="E3352" s="6" t="s">
        <v>189</v>
      </c>
      <c r="F3352" s="6" t="s">
        <v>265</v>
      </c>
      <c r="G3352" s="6" t="s">
        <v>266</v>
      </c>
      <c r="H3352" s="6"/>
      <c r="I3352" s="7">
        <v>1.9020779999999999</v>
      </c>
      <c r="J3352" s="6"/>
      <c r="K3352" s="7">
        <v>0</v>
      </c>
      <c r="L3352" s="7">
        <v>0.89874600000000004</v>
      </c>
      <c r="M3352" s="7">
        <v>1.7329619999999999</v>
      </c>
      <c r="N3352" s="7">
        <v>1.360968</v>
      </c>
      <c r="O3352" s="7">
        <v>1.4350670000000001</v>
      </c>
      <c r="P3352" s="7">
        <v>1.023984</v>
      </c>
      <c r="Q3352" s="7">
        <v>0.87409800000000004</v>
      </c>
      <c r="R3352" s="7">
        <v>0.80935800000000002</v>
      </c>
      <c r="S3352" s="7">
        <v>0.85317500000000002</v>
      </c>
      <c r="T3352" s="7"/>
    </row>
    <row r="3353" spans="1:20" x14ac:dyDescent="0.35">
      <c r="A3353" s="6" t="s">
        <v>185</v>
      </c>
      <c r="B3353" s="6" t="s">
        <v>208</v>
      </c>
      <c r="C3353" s="6" t="s">
        <v>752</v>
      </c>
      <c r="D3353" s="6" t="s">
        <v>684</v>
      </c>
      <c r="E3353" s="6" t="s">
        <v>189</v>
      </c>
      <c r="F3353" s="6" t="s">
        <v>267</v>
      </c>
      <c r="G3353" s="6" t="s">
        <v>268</v>
      </c>
      <c r="H3353" s="6"/>
      <c r="I3353" s="6"/>
      <c r="J3353" s="6"/>
      <c r="K3353" s="7">
        <v>0</v>
      </c>
      <c r="L3353" s="7">
        <v>0</v>
      </c>
      <c r="M3353" s="7">
        <v>0</v>
      </c>
      <c r="N3353" s="7">
        <v>22.901323000000001</v>
      </c>
      <c r="O3353" s="7">
        <v>20.653267</v>
      </c>
      <c r="P3353" s="7">
        <v>19.935911999999998</v>
      </c>
      <c r="Q3353" s="7">
        <v>9.901567</v>
      </c>
      <c r="R3353" s="7">
        <v>6.9213509999999996</v>
      </c>
      <c r="S3353" s="7">
        <v>13.72967</v>
      </c>
      <c r="T3353" s="7"/>
    </row>
    <row r="3354" spans="1:20" x14ac:dyDescent="0.35">
      <c r="A3354" s="6" t="s">
        <v>185</v>
      </c>
      <c r="B3354" s="6" t="s">
        <v>208</v>
      </c>
      <c r="C3354" s="6" t="s">
        <v>752</v>
      </c>
      <c r="D3354" s="6" t="s">
        <v>684</v>
      </c>
      <c r="E3354" s="6" t="s">
        <v>189</v>
      </c>
      <c r="F3354" s="6" t="s">
        <v>269</v>
      </c>
      <c r="G3354" s="6" t="s">
        <v>270</v>
      </c>
      <c r="H3354" s="7">
        <v>6.3402599999999998</v>
      </c>
      <c r="I3354" s="7">
        <v>4.2268400000000002</v>
      </c>
      <c r="J3354" s="7">
        <v>10.5671</v>
      </c>
      <c r="K3354" s="7">
        <v>8.1820430000000002</v>
      </c>
      <c r="L3354" s="7">
        <v>12.299250000000001</v>
      </c>
      <c r="M3354" s="7">
        <v>30.048690000000001</v>
      </c>
      <c r="N3354" s="7">
        <v>354.66017099999999</v>
      </c>
      <c r="O3354" s="7">
        <v>318.31289099999998</v>
      </c>
      <c r="P3354" s="7">
        <v>309.344246</v>
      </c>
      <c r="Q3354" s="7">
        <v>211.52186399999999</v>
      </c>
      <c r="R3354" s="7">
        <v>143.33347800000001</v>
      </c>
      <c r="S3354" s="7">
        <v>284.99905799999999</v>
      </c>
      <c r="T3354" s="7"/>
    </row>
    <row r="3355" spans="1:20" x14ac:dyDescent="0.35">
      <c r="A3355" s="6" t="s">
        <v>185</v>
      </c>
      <c r="B3355" s="6" t="s">
        <v>208</v>
      </c>
      <c r="C3355" s="6" t="s">
        <v>752</v>
      </c>
      <c r="D3355" s="6" t="s">
        <v>684</v>
      </c>
      <c r="E3355" s="6" t="s">
        <v>189</v>
      </c>
      <c r="F3355" s="6" t="s">
        <v>271</v>
      </c>
      <c r="G3355" s="6" t="s">
        <v>272</v>
      </c>
      <c r="H3355" s="6"/>
      <c r="I3355" s="6"/>
      <c r="J3355" s="7">
        <v>2.1134200000000001</v>
      </c>
      <c r="K3355" s="7">
        <v>0.76536199999999999</v>
      </c>
      <c r="L3355" s="7">
        <v>1.867416</v>
      </c>
      <c r="M3355" s="7">
        <v>2.2955179999999999</v>
      </c>
      <c r="N3355" s="7">
        <v>4.8131709999999996</v>
      </c>
      <c r="O3355" s="7">
        <v>3.5525989999999998</v>
      </c>
      <c r="P3355" s="7">
        <v>2.8603160000000001</v>
      </c>
      <c r="Q3355" s="7">
        <v>1.33012</v>
      </c>
      <c r="R3355" s="7">
        <v>1.0077400000000001</v>
      </c>
      <c r="S3355" s="7">
        <v>1.476888</v>
      </c>
      <c r="T3355" s="7"/>
    </row>
    <row r="3356" spans="1:20" x14ac:dyDescent="0.35">
      <c r="A3356" s="6" t="s">
        <v>185</v>
      </c>
      <c r="B3356" s="6" t="s">
        <v>208</v>
      </c>
      <c r="C3356" s="6" t="s">
        <v>752</v>
      </c>
      <c r="D3356" s="6" t="s">
        <v>684</v>
      </c>
      <c r="E3356" s="6" t="s">
        <v>189</v>
      </c>
      <c r="F3356" s="6" t="s">
        <v>273</v>
      </c>
      <c r="G3356" s="6" t="s">
        <v>274</v>
      </c>
      <c r="H3356" s="7">
        <v>14.265587999999999</v>
      </c>
      <c r="I3356" s="7">
        <v>16.643186</v>
      </c>
      <c r="J3356" s="7">
        <v>21.398382000000002</v>
      </c>
      <c r="K3356" s="7">
        <v>10.358768</v>
      </c>
      <c r="L3356" s="7">
        <v>18.543016000000001</v>
      </c>
      <c r="M3356" s="7">
        <v>29.488963999999999</v>
      </c>
      <c r="N3356" s="7">
        <v>175.94281899999999</v>
      </c>
      <c r="O3356" s="7">
        <v>111.502098</v>
      </c>
      <c r="P3356" s="7">
        <v>137.48209900000001</v>
      </c>
      <c r="Q3356" s="7">
        <v>87.350294000000005</v>
      </c>
      <c r="R3356" s="7">
        <v>77.245003999999994</v>
      </c>
      <c r="S3356" s="7">
        <v>145.77686499999999</v>
      </c>
      <c r="T3356" s="7"/>
    </row>
    <row r="3357" spans="1:20" x14ac:dyDescent="0.35">
      <c r="A3357" s="6" t="s">
        <v>185</v>
      </c>
      <c r="B3357" s="6" t="s">
        <v>208</v>
      </c>
      <c r="C3357" s="6" t="s">
        <v>752</v>
      </c>
      <c r="D3357" s="6" t="s">
        <v>684</v>
      </c>
      <c r="E3357" s="6" t="s">
        <v>189</v>
      </c>
      <c r="F3357" s="6" t="s">
        <v>277</v>
      </c>
      <c r="G3357" s="6" t="s">
        <v>278</v>
      </c>
      <c r="H3357" s="6"/>
      <c r="I3357" s="6"/>
      <c r="J3357" s="6"/>
      <c r="K3357" s="7">
        <v>0</v>
      </c>
      <c r="L3357" s="7">
        <v>0</v>
      </c>
      <c r="M3357" s="7">
        <v>0</v>
      </c>
      <c r="N3357" s="7">
        <v>7.8871719999999996</v>
      </c>
      <c r="O3357" s="7">
        <v>6.7526060000000001</v>
      </c>
      <c r="P3357" s="7">
        <v>6.7677139999999998</v>
      </c>
      <c r="Q3357" s="7">
        <v>5.4146320000000001</v>
      </c>
      <c r="R3357" s="7">
        <v>5.7696319999999996</v>
      </c>
      <c r="S3357" s="7">
        <v>13.099914999999999</v>
      </c>
      <c r="T3357" s="7"/>
    </row>
    <row r="3358" spans="1:20" x14ac:dyDescent="0.35">
      <c r="A3358" s="6" t="s">
        <v>185</v>
      </c>
      <c r="B3358" s="6" t="s">
        <v>208</v>
      </c>
      <c r="C3358" s="6" t="s">
        <v>752</v>
      </c>
      <c r="D3358" s="6" t="s">
        <v>684</v>
      </c>
      <c r="E3358" s="6" t="s">
        <v>279</v>
      </c>
      <c r="F3358" s="6" t="s">
        <v>280</v>
      </c>
      <c r="G3358" s="6" t="s">
        <v>281</v>
      </c>
      <c r="H3358" s="6"/>
      <c r="I3358" s="6"/>
      <c r="J3358" s="6"/>
      <c r="K3358" s="7">
        <v>0</v>
      </c>
      <c r="L3358" s="7">
        <v>0</v>
      </c>
      <c r="M3358" s="7">
        <v>0</v>
      </c>
      <c r="N3358" s="7">
        <v>10.541200999999999</v>
      </c>
      <c r="O3358" s="7">
        <v>10.966336</v>
      </c>
      <c r="P3358" s="7">
        <v>14.106555999999999</v>
      </c>
      <c r="Q3358" s="7">
        <v>12.699531</v>
      </c>
      <c r="R3358" s="7">
        <v>10.160970000000001</v>
      </c>
      <c r="S3358" s="7">
        <v>23.969861000000002</v>
      </c>
      <c r="T3358" s="7"/>
    </row>
    <row r="3359" spans="1:20" x14ac:dyDescent="0.35">
      <c r="A3359" s="6" t="s">
        <v>185</v>
      </c>
      <c r="B3359" s="6" t="s">
        <v>208</v>
      </c>
      <c r="C3359" s="6" t="s">
        <v>752</v>
      </c>
      <c r="D3359" s="6" t="s">
        <v>684</v>
      </c>
      <c r="E3359" s="6" t="s">
        <v>279</v>
      </c>
      <c r="F3359" s="6" t="s">
        <v>282</v>
      </c>
      <c r="G3359" s="6" t="s">
        <v>283</v>
      </c>
      <c r="H3359" s="6"/>
      <c r="I3359" s="6"/>
      <c r="J3359" s="6"/>
      <c r="K3359" s="7">
        <v>0.67367200000000005</v>
      </c>
      <c r="L3359" s="7">
        <v>0</v>
      </c>
      <c r="M3359" s="7">
        <v>0</v>
      </c>
      <c r="N3359" s="7">
        <v>1.973263</v>
      </c>
      <c r="O3359" s="7">
        <v>2.1879469999999999</v>
      </c>
      <c r="P3359" s="7">
        <v>2.6525099999999999</v>
      </c>
      <c r="Q3359" s="7">
        <v>2.3590650000000002</v>
      </c>
      <c r="R3359" s="7">
        <v>1.876622</v>
      </c>
      <c r="S3359" s="7">
        <v>4.4955439999999998</v>
      </c>
      <c r="T3359" s="7"/>
    </row>
    <row r="3360" spans="1:20" x14ac:dyDescent="0.35">
      <c r="A3360" s="6" t="s">
        <v>185</v>
      </c>
      <c r="B3360" s="6" t="s">
        <v>208</v>
      </c>
      <c r="C3360" s="6" t="s">
        <v>752</v>
      </c>
      <c r="D3360" s="6" t="s">
        <v>684</v>
      </c>
      <c r="E3360" s="6" t="s">
        <v>284</v>
      </c>
      <c r="F3360" s="6" t="s">
        <v>285</v>
      </c>
      <c r="G3360" s="6" t="s">
        <v>286</v>
      </c>
      <c r="H3360" s="7">
        <v>2.3775979999999999</v>
      </c>
      <c r="I3360" s="7">
        <v>2.3775979999999999</v>
      </c>
      <c r="J3360" s="6"/>
      <c r="K3360" s="7">
        <v>0</v>
      </c>
      <c r="L3360" s="7">
        <v>2.0993430000000002</v>
      </c>
      <c r="M3360" s="7">
        <v>5.5660600000000002</v>
      </c>
      <c r="N3360" s="7">
        <v>25.221976000000002</v>
      </c>
      <c r="O3360" s="7">
        <v>22.702292</v>
      </c>
      <c r="P3360" s="7">
        <v>26.659351000000001</v>
      </c>
      <c r="Q3360" s="7">
        <v>22.745007999999999</v>
      </c>
      <c r="R3360" s="7">
        <v>18.560298</v>
      </c>
      <c r="S3360" s="7">
        <v>43.264997999999999</v>
      </c>
      <c r="T3360" s="7"/>
    </row>
    <row r="3361" spans="1:20" x14ac:dyDescent="0.35">
      <c r="A3361" s="6" t="s">
        <v>185</v>
      </c>
      <c r="B3361" s="6" t="s">
        <v>208</v>
      </c>
      <c r="C3361" s="6" t="s">
        <v>752</v>
      </c>
      <c r="D3361" s="6" t="s">
        <v>684</v>
      </c>
      <c r="E3361" s="6" t="s">
        <v>284</v>
      </c>
      <c r="F3361" s="6" t="s">
        <v>287</v>
      </c>
      <c r="G3361" s="6" t="s">
        <v>288</v>
      </c>
      <c r="H3361" s="7">
        <v>1.9020779999999999</v>
      </c>
      <c r="I3361" s="7">
        <v>1.9020779999999999</v>
      </c>
      <c r="J3361" s="7">
        <v>1.9020779999999999</v>
      </c>
      <c r="K3361" s="7">
        <v>0.840665</v>
      </c>
      <c r="L3361" s="7">
        <v>2.6169440000000002</v>
      </c>
      <c r="M3361" s="7">
        <v>10.655155000000001</v>
      </c>
      <c r="N3361" s="7">
        <v>70.650767999999999</v>
      </c>
      <c r="O3361" s="7">
        <v>66.335678999999999</v>
      </c>
      <c r="P3361" s="7">
        <v>57.825195000000001</v>
      </c>
      <c r="Q3361" s="7">
        <v>66.932012</v>
      </c>
      <c r="R3361" s="7">
        <v>42.737616000000003</v>
      </c>
      <c r="S3361" s="7">
        <v>85.829751000000002</v>
      </c>
      <c r="T3361" s="7"/>
    </row>
    <row r="3362" spans="1:20" x14ac:dyDescent="0.35">
      <c r="A3362" s="6" t="s">
        <v>185</v>
      </c>
      <c r="B3362" s="6" t="s">
        <v>208</v>
      </c>
      <c r="C3362" s="6" t="s">
        <v>752</v>
      </c>
      <c r="D3362" s="6" t="s">
        <v>684</v>
      </c>
      <c r="E3362" s="6" t="s">
        <v>284</v>
      </c>
      <c r="F3362" s="6" t="s">
        <v>289</v>
      </c>
      <c r="G3362" s="6" t="s">
        <v>290</v>
      </c>
      <c r="H3362" s="6"/>
      <c r="I3362" s="6"/>
      <c r="J3362" s="6"/>
      <c r="K3362" s="7">
        <v>0</v>
      </c>
      <c r="L3362" s="7">
        <v>0</v>
      </c>
      <c r="M3362" s="7">
        <v>0</v>
      </c>
      <c r="N3362" s="7">
        <v>0.48147000000000001</v>
      </c>
      <c r="O3362" s="7">
        <v>0.46081</v>
      </c>
      <c r="P3362" s="7">
        <v>0.57571600000000001</v>
      </c>
      <c r="Q3362" s="7">
        <v>0.40012199999999998</v>
      </c>
      <c r="R3362" s="7">
        <v>0.36396000000000001</v>
      </c>
      <c r="S3362" s="7">
        <v>0.66374299999999997</v>
      </c>
      <c r="T3362" s="7"/>
    </row>
    <row r="3363" spans="1:20" x14ac:dyDescent="0.35">
      <c r="A3363" s="6" t="s">
        <v>185</v>
      </c>
      <c r="B3363" s="6" t="s">
        <v>208</v>
      </c>
      <c r="C3363" s="6" t="s">
        <v>752</v>
      </c>
      <c r="D3363" s="6" t="s">
        <v>684</v>
      </c>
      <c r="E3363" s="6" t="s">
        <v>284</v>
      </c>
      <c r="F3363" s="6" t="s">
        <v>291</v>
      </c>
      <c r="G3363" s="6" t="s">
        <v>292</v>
      </c>
      <c r="H3363" s="6"/>
      <c r="I3363" s="6"/>
      <c r="J3363" s="6"/>
      <c r="K3363" s="7">
        <v>0</v>
      </c>
      <c r="L3363" s="7">
        <v>0</v>
      </c>
      <c r="M3363" s="7">
        <v>0</v>
      </c>
      <c r="N3363" s="7">
        <v>2.9389259999999999</v>
      </c>
      <c r="O3363" s="7">
        <v>2.0847910000000001</v>
      </c>
      <c r="P3363" s="7">
        <v>9.0949050000000007</v>
      </c>
      <c r="Q3363" s="7">
        <v>4.9807969999999999</v>
      </c>
      <c r="R3363" s="7">
        <v>2.5907879999999999</v>
      </c>
      <c r="S3363" s="7">
        <v>7.0951420000000001</v>
      </c>
      <c r="T3363" s="7"/>
    </row>
    <row r="3364" spans="1:20" x14ac:dyDescent="0.35">
      <c r="A3364" s="6" t="s">
        <v>185</v>
      </c>
      <c r="B3364" s="6" t="s">
        <v>208</v>
      </c>
      <c r="C3364" s="6" t="s">
        <v>752</v>
      </c>
      <c r="D3364" s="6" t="s">
        <v>684</v>
      </c>
      <c r="E3364" s="6" t="s">
        <v>284</v>
      </c>
      <c r="F3364" s="6" t="s">
        <v>293</v>
      </c>
      <c r="G3364" s="6" t="s">
        <v>294</v>
      </c>
      <c r="H3364" s="6"/>
      <c r="I3364" s="6"/>
      <c r="J3364" s="6"/>
      <c r="K3364" s="7">
        <v>0</v>
      </c>
      <c r="L3364" s="7">
        <v>0</v>
      </c>
      <c r="M3364" s="7">
        <v>0</v>
      </c>
      <c r="N3364" s="7">
        <v>2.3684620000000001</v>
      </c>
      <c r="O3364" s="7">
        <v>1.810357</v>
      </c>
      <c r="P3364" s="7">
        <v>6.6538000000000004</v>
      </c>
      <c r="Q3364" s="7">
        <v>4.3089779999999998</v>
      </c>
      <c r="R3364" s="7">
        <v>1.936056</v>
      </c>
      <c r="S3364" s="7">
        <v>6.107335</v>
      </c>
      <c r="T3364" s="7"/>
    </row>
    <row r="3365" spans="1:20" x14ac:dyDescent="0.35">
      <c r="A3365" s="6" t="s">
        <v>185</v>
      </c>
      <c r="B3365" s="6" t="s">
        <v>208</v>
      </c>
      <c r="C3365" s="6" t="s">
        <v>752</v>
      </c>
      <c r="D3365" s="6" t="s">
        <v>684</v>
      </c>
      <c r="E3365" s="6" t="s">
        <v>284</v>
      </c>
      <c r="F3365" s="6" t="s">
        <v>295</v>
      </c>
      <c r="G3365" s="6" t="s">
        <v>296</v>
      </c>
      <c r="H3365" s="6"/>
      <c r="I3365" s="6"/>
      <c r="J3365" s="6"/>
      <c r="K3365" s="7">
        <v>0</v>
      </c>
      <c r="L3365" s="7">
        <v>0</v>
      </c>
      <c r="M3365" s="7">
        <v>0</v>
      </c>
      <c r="N3365" s="7">
        <v>0.98217600000000005</v>
      </c>
      <c r="O3365" s="7">
        <v>1.1735880000000001</v>
      </c>
      <c r="P3365" s="7">
        <v>7.9350690000000004</v>
      </c>
      <c r="Q3365" s="7">
        <v>2.0577999999999999</v>
      </c>
      <c r="R3365" s="7">
        <v>2.789164</v>
      </c>
      <c r="S3365" s="7">
        <v>3.64737</v>
      </c>
      <c r="T3365" s="7"/>
    </row>
    <row r="3366" spans="1:20" x14ac:dyDescent="0.35">
      <c r="A3366" s="6" t="s">
        <v>185</v>
      </c>
      <c r="B3366" s="6" t="s">
        <v>208</v>
      </c>
      <c r="C3366" s="6" t="s">
        <v>752</v>
      </c>
      <c r="D3366" s="6" t="s">
        <v>684</v>
      </c>
      <c r="E3366" s="6" t="s">
        <v>284</v>
      </c>
      <c r="F3366" s="6" t="s">
        <v>297</v>
      </c>
      <c r="G3366" s="6" t="s">
        <v>298</v>
      </c>
      <c r="H3366" s="6"/>
      <c r="I3366" s="6"/>
      <c r="J3366" s="6"/>
      <c r="K3366" s="7">
        <v>0</v>
      </c>
      <c r="L3366" s="7">
        <v>0</v>
      </c>
      <c r="M3366" s="7">
        <v>0</v>
      </c>
      <c r="N3366" s="7">
        <v>5.4723129999999998</v>
      </c>
      <c r="O3366" s="7">
        <v>6.3226319999999996</v>
      </c>
      <c r="P3366" s="7">
        <v>13.165787</v>
      </c>
      <c r="Q3366" s="7">
        <v>2.5971470000000001</v>
      </c>
      <c r="R3366" s="7">
        <v>3.0829390000000001</v>
      </c>
      <c r="S3366" s="7">
        <v>3.5573700000000001</v>
      </c>
      <c r="T3366" s="7"/>
    </row>
    <row r="3367" spans="1:20" x14ac:dyDescent="0.35">
      <c r="A3367" s="6" t="s">
        <v>185</v>
      </c>
      <c r="B3367" s="6" t="s">
        <v>208</v>
      </c>
      <c r="C3367" s="6" t="s">
        <v>752</v>
      </c>
      <c r="D3367" s="6" t="s">
        <v>684</v>
      </c>
      <c r="E3367" s="6" t="s">
        <v>284</v>
      </c>
      <c r="F3367" s="6" t="s">
        <v>299</v>
      </c>
      <c r="G3367" s="6" t="s">
        <v>300</v>
      </c>
      <c r="H3367" s="6"/>
      <c r="I3367" s="6"/>
      <c r="J3367" s="7">
        <v>2.1134200000000001</v>
      </c>
      <c r="K3367" s="7">
        <v>0.86068100000000003</v>
      </c>
      <c r="L3367" s="7">
        <v>1.6812</v>
      </c>
      <c r="M3367" s="7">
        <v>5.8118699999999999</v>
      </c>
      <c r="N3367" s="7">
        <v>59.717607999999998</v>
      </c>
      <c r="O3367" s="7">
        <v>58.312156000000002</v>
      </c>
      <c r="P3367" s="7">
        <v>51.755412</v>
      </c>
      <c r="Q3367" s="7">
        <v>39.267693999999999</v>
      </c>
      <c r="R3367" s="7">
        <v>26.056522000000001</v>
      </c>
      <c r="S3367" s="7">
        <v>48.91825</v>
      </c>
      <c r="T3367" s="7"/>
    </row>
    <row r="3368" spans="1:20" x14ac:dyDescent="0.35">
      <c r="A3368" s="6" t="s">
        <v>185</v>
      </c>
      <c r="B3368" s="6" t="s">
        <v>208</v>
      </c>
      <c r="C3368" s="6" t="s">
        <v>752</v>
      </c>
      <c r="D3368" s="6" t="s">
        <v>684</v>
      </c>
      <c r="E3368" s="6" t="s">
        <v>284</v>
      </c>
      <c r="F3368" s="6" t="s">
        <v>301</v>
      </c>
      <c r="G3368" s="6" t="s">
        <v>302</v>
      </c>
      <c r="H3368" s="6"/>
      <c r="I3368" s="6"/>
      <c r="J3368" s="7">
        <v>2.7897159999999999</v>
      </c>
      <c r="K3368" s="7">
        <v>0.79885700000000004</v>
      </c>
      <c r="L3368" s="7">
        <v>1.266732</v>
      </c>
      <c r="M3368" s="7">
        <v>3.8745949999999998</v>
      </c>
      <c r="N3368" s="7">
        <v>33.220157</v>
      </c>
      <c r="O3368" s="7">
        <v>42.655593000000003</v>
      </c>
      <c r="P3368" s="7">
        <v>32.148771000000004</v>
      </c>
      <c r="Q3368" s="7">
        <v>24.192142</v>
      </c>
      <c r="R3368" s="7">
        <v>16.597996999999999</v>
      </c>
      <c r="S3368" s="7">
        <v>32.562595999999999</v>
      </c>
      <c r="T3368" s="7"/>
    </row>
    <row r="3369" spans="1:20" x14ac:dyDescent="0.35">
      <c r="A3369" s="6" t="s">
        <v>185</v>
      </c>
      <c r="B3369" s="6" t="s">
        <v>208</v>
      </c>
      <c r="C3369" s="6" t="s">
        <v>752</v>
      </c>
      <c r="D3369" s="6" t="s">
        <v>684</v>
      </c>
      <c r="E3369" s="6" t="s">
        <v>303</v>
      </c>
      <c r="F3369" s="6" t="s">
        <v>304</v>
      </c>
      <c r="G3369" s="6" t="s">
        <v>305</v>
      </c>
      <c r="H3369" s="6"/>
      <c r="I3369" s="6"/>
      <c r="J3369" s="6"/>
      <c r="K3369" s="7">
        <v>0</v>
      </c>
      <c r="L3369" s="7">
        <v>0</v>
      </c>
      <c r="M3369" s="7">
        <v>0</v>
      </c>
      <c r="N3369" s="7">
        <v>2.319172</v>
      </c>
      <c r="O3369" s="7">
        <v>1.602292</v>
      </c>
      <c r="P3369" s="7">
        <v>1.9984249999999999</v>
      </c>
      <c r="Q3369" s="7">
        <v>1.1636200000000001</v>
      </c>
      <c r="R3369" s="7">
        <v>0.92222000000000004</v>
      </c>
      <c r="S3369" s="7">
        <v>1.6413199999999999</v>
      </c>
      <c r="T3369" s="7"/>
    </row>
    <row r="3370" spans="1:20" x14ac:dyDescent="0.35">
      <c r="A3370" s="6" t="s">
        <v>185</v>
      </c>
      <c r="B3370" s="6" t="s">
        <v>208</v>
      </c>
      <c r="C3370" s="6" t="s">
        <v>752</v>
      </c>
      <c r="D3370" s="6" t="s">
        <v>684</v>
      </c>
      <c r="E3370" s="6" t="s">
        <v>303</v>
      </c>
      <c r="F3370" s="6" t="s">
        <v>306</v>
      </c>
      <c r="G3370" s="6" t="s">
        <v>307</v>
      </c>
      <c r="H3370" s="6"/>
      <c r="I3370" s="6"/>
      <c r="J3370" s="6"/>
      <c r="K3370" s="7">
        <v>0</v>
      </c>
      <c r="L3370" s="7">
        <v>0</v>
      </c>
      <c r="M3370" s="7">
        <v>0</v>
      </c>
      <c r="N3370" s="7">
        <v>0.88743799999999995</v>
      </c>
      <c r="O3370" s="7">
        <v>1.042052</v>
      </c>
      <c r="P3370" s="7">
        <v>0.73309000000000002</v>
      </c>
      <c r="Q3370" s="7">
        <v>0.61191600000000002</v>
      </c>
      <c r="R3370" s="7">
        <v>0.49118000000000001</v>
      </c>
      <c r="S3370" s="7">
        <v>0.68472</v>
      </c>
      <c r="T3370" s="7"/>
    </row>
    <row r="3371" spans="1:20" x14ac:dyDescent="0.35">
      <c r="A3371" s="6" t="s">
        <v>185</v>
      </c>
      <c r="B3371" s="6" t="s">
        <v>208</v>
      </c>
      <c r="C3371" s="6" t="s">
        <v>752</v>
      </c>
      <c r="D3371" s="6" t="s">
        <v>684</v>
      </c>
      <c r="E3371" s="6" t="s">
        <v>303</v>
      </c>
      <c r="F3371" s="6" t="s">
        <v>308</v>
      </c>
      <c r="G3371" s="6" t="s">
        <v>309</v>
      </c>
      <c r="H3371" s="6"/>
      <c r="I3371" s="7">
        <v>1.394857</v>
      </c>
      <c r="J3371" s="6"/>
      <c r="K3371" s="7">
        <v>0</v>
      </c>
      <c r="L3371" s="7">
        <v>1.0487379999999999</v>
      </c>
      <c r="M3371" s="7">
        <v>0.23072400000000001</v>
      </c>
      <c r="N3371" s="7">
        <v>1.147748</v>
      </c>
      <c r="O3371" s="7">
        <v>1.344584</v>
      </c>
      <c r="P3371" s="7">
        <v>0.95402500000000001</v>
      </c>
      <c r="Q3371" s="7">
        <v>1.0833839999999999</v>
      </c>
      <c r="R3371" s="7">
        <v>0.86207999999999996</v>
      </c>
      <c r="S3371" s="7">
        <v>1.20835</v>
      </c>
      <c r="T3371" s="7"/>
    </row>
    <row r="3372" spans="1:20" x14ac:dyDescent="0.35">
      <c r="A3372" s="6" t="s">
        <v>185</v>
      </c>
      <c r="B3372" s="6" t="s">
        <v>208</v>
      </c>
      <c r="C3372" s="6" t="s">
        <v>752</v>
      </c>
      <c r="D3372" s="6" t="s">
        <v>684</v>
      </c>
      <c r="E3372" s="6" t="s">
        <v>303</v>
      </c>
      <c r="F3372" s="6" t="s">
        <v>310</v>
      </c>
      <c r="G3372" s="6" t="s">
        <v>311</v>
      </c>
      <c r="H3372" s="6"/>
      <c r="I3372" s="6"/>
      <c r="J3372" s="6"/>
      <c r="K3372" s="7">
        <v>0</v>
      </c>
      <c r="L3372" s="7">
        <v>0</v>
      </c>
      <c r="M3372" s="7">
        <v>0</v>
      </c>
      <c r="N3372" s="7">
        <v>0.44962200000000002</v>
      </c>
      <c r="O3372" s="7">
        <v>0.53781999999999996</v>
      </c>
      <c r="P3372" s="7">
        <v>0.38159900000000002</v>
      </c>
      <c r="Q3372" s="7">
        <v>0.27083800000000002</v>
      </c>
      <c r="R3372" s="7">
        <v>0.220524</v>
      </c>
      <c r="S3372" s="7">
        <v>0.30207000000000001</v>
      </c>
      <c r="T3372" s="7"/>
    </row>
    <row r="3373" spans="1:20" x14ac:dyDescent="0.35">
      <c r="A3373" s="6" t="s">
        <v>185</v>
      </c>
      <c r="B3373" s="6" t="s">
        <v>208</v>
      </c>
      <c r="C3373" s="6" t="s">
        <v>752</v>
      </c>
      <c r="D3373" s="6" t="s">
        <v>684</v>
      </c>
      <c r="E3373" s="6" t="s">
        <v>303</v>
      </c>
      <c r="F3373" s="6" t="s">
        <v>312</v>
      </c>
      <c r="G3373" s="6" t="s">
        <v>313</v>
      </c>
      <c r="H3373" s="7">
        <v>1.394857</v>
      </c>
      <c r="I3373" s="7">
        <v>1.394857</v>
      </c>
      <c r="J3373" s="7">
        <v>1.394857</v>
      </c>
      <c r="K3373" s="7">
        <v>0.64535900000000002</v>
      </c>
      <c r="L3373" s="7">
        <v>3.1366640000000001</v>
      </c>
      <c r="M3373" s="7">
        <v>0.51081200000000004</v>
      </c>
      <c r="N3373" s="7">
        <v>2.4019979999999999</v>
      </c>
      <c r="O3373" s="7">
        <v>2.7900140000000002</v>
      </c>
      <c r="P3373" s="7">
        <v>1.98838</v>
      </c>
      <c r="Q3373" s="7">
        <v>2.31725</v>
      </c>
      <c r="R3373" s="7">
        <v>1.8544860000000001</v>
      </c>
      <c r="S3373" s="7">
        <v>2.5979450000000002</v>
      </c>
      <c r="T3373" s="7"/>
    </row>
    <row r="3374" spans="1:20" x14ac:dyDescent="0.35">
      <c r="A3374" s="6" t="s">
        <v>185</v>
      </c>
      <c r="B3374" s="6" t="s">
        <v>208</v>
      </c>
      <c r="C3374" s="6" t="s">
        <v>752</v>
      </c>
      <c r="D3374" s="6" t="s">
        <v>684</v>
      </c>
      <c r="E3374" s="6" t="s">
        <v>303</v>
      </c>
      <c r="F3374" s="6" t="s">
        <v>314</v>
      </c>
      <c r="G3374" s="6" t="s">
        <v>315</v>
      </c>
      <c r="H3374" s="6"/>
      <c r="I3374" s="6"/>
      <c r="J3374" s="7">
        <v>1.394857</v>
      </c>
      <c r="K3374" s="7">
        <v>0.57095899999999999</v>
      </c>
      <c r="L3374" s="7">
        <v>1.0551440000000001</v>
      </c>
      <c r="M3374" s="7">
        <v>0.46216800000000002</v>
      </c>
      <c r="N3374" s="7">
        <v>1.21875</v>
      </c>
      <c r="O3374" s="7">
        <v>1.4230160000000001</v>
      </c>
      <c r="P3374" s="7">
        <v>1.014275</v>
      </c>
      <c r="Q3374" s="7">
        <v>1.1736660000000001</v>
      </c>
      <c r="R3374" s="7">
        <v>0.93224799999999997</v>
      </c>
      <c r="S3374" s="7">
        <v>1.3090349999999999</v>
      </c>
      <c r="T3374" s="7"/>
    </row>
    <row r="3375" spans="1:20" x14ac:dyDescent="0.35">
      <c r="A3375" s="6" t="s">
        <v>185</v>
      </c>
      <c r="B3375" s="6" t="s">
        <v>208</v>
      </c>
      <c r="C3375" s="6" t="s">
        <v>752</v>
      </c>
      <c r="D3375" s="6" t="s">
        <v>684</v>
      </c>
      <c r="E3375" s="6" t="s">
        <v>303</v>
      </c>
      <c r="F3375" s="6" t="s">
        <v>316</v>
      </c>
      <c r="G3375" s="6" t="s">
        <v>317</v>
      </c>
      <c r="H3375" s="6"/>
      <c r="I3375" s="6"/>
      <c r="J3375" s="7">
        <v>2.1134200000000001</v>
      </c>
      <c r="K3375" s="7">
        <v>0.33647500000000002</v>
      </c>
      <c r="L3375" s="7">
        <v>1.0896600000000001</v>
      </c>
      <c r="M3375" s="7">
        <v>2.1519689999999998</v>
      </c>
      <c r="N3375" s="7">
        <v>6.1884300000000003</v>
      </c>
      <c r="O3375" s="7">
        <v>6.1851000000000003</v>
      </c>
      <c r="P3375" s="7">
        <v>6.0756449999999997</v>
      </c>
      <c r="Q3375" s="7">
        <v>3.0023399999999998</v>
      </c>
      <c r="R3375" s="7">
        <v>3.4487019999999999</v>
      </c>
      <c r="S3375" s="7">
        <v>4.6661450000000002</v>
      </c>
      <c r="T3375" s="7"/>
    </row>
    <row r="3376" spans="1:20" x14ac:dyDescent="0.35">
      <c r="A3376" s="6" t="s">
        <v>185</v>
      </c>
      <c r="B3376" s="6" t="s">
        <v>208</v>
      </c>
      <c r="C3376" s="6" t="s">
        <v>752</v>
      </c>
      <c r="D3376" s="6" t="s">
        <v>684</v>
      </c>
      <c r="E3376" s="6" t="s">
        <v>303</v>
      </c>
      <c r="F3376" s="6" t="s">
        <v>318</v>
      </c>
      <c r="G3376" s="6" t="s">
        <v>319</v>
      </c>
      <c r="H3376" s="6"/>
      <c r="I3376" s="6"/>
      <c r="J3376" s="7">
        <v>2.1134200000000001</v>
      </c>
      <c r="K3376" s="7">
        <v>0.33007999999999998</v>
      </c>
      <c r="L3376" s="7">
        <v>1.105324</v>
      </c>
      <c r="M3376" s="7">
        <v>1.6336759999999999</v>
      </c>
      <c r="N3376" s="7">
        <v>5.1116599999999996</v>
      </c>
      <c r="O3376" s="7">
        <v>5.1094280000000003</v>
      </c>
      <c r="P3376" s="7">
        <v>5.0212000000000003</v>
      </c>
      <c r="Q3376" s="7">
        <v>2.2487520000000001</v>
      </c>
      <c r="R3376" s="7">
        <v>2.5894240000000002</v>
      </c>
      <c r="S3376" s="7">
        <v>3.4933000000000001</v>
      </c>
      <c r="T3376" s="7"/>
    </row>
    <row r="3377" spans="1:20" x14ac:dyDescent="0.35">
      <c r="A3377" s="6" t="s">
        <v>185</v>
      </c>
      <c r="B3377" s="6" t="s">
        <v>208</v>
      </c>
      <c r="C3377" s="6" t="s">
        <v>752</v>
      </c>
      <c r="D3377" s="6" t="s">
        <v>684</v>
      </c>
      <c r="E3377" s="6" t="s">
        <v>303</v>
      </c>
      <c r="F3377" s="6" t="s">
        <v>687</v>
      </c>
      <c r="G3377" s="6" t="s">
        <v>688</v>
      </c>
      <c r="H3377" s="6"/>
      <c r="I3377" s="6"/>
      <c r="J3377" s="7">
        <v>2.1134200000000001</v>
      </c>
      <c r="K3377" s="7">
        <v>0</v>
      </c>
      <c r="L3377" s="6"/>
      <c r="M3377" s="6"/>
      <c r="N3377" s="6"/>
      <c r="O3377" s="6"/>
      <c r="P3377" s="6"/>
      <c r="Q3377" s="6"/>
      <c r="R3377" s="6"/>
      <c r="S3377" s="6"/>
      <c r="T3377" s="7"/>
    </row>
    <row r="3378" spans="1:20" x14ac:dyDescent="0.35">
      <c r="A3378" s="6" t="s">
        <v>185</v>
      </c>
      <c r="B3378" s="6" t="s">
        <v>208</v>
      </c>
      <c r="C3378" s="6" t="s">
        <v>752</v>
      </c>
      <c r="D3378" s="6" t="s">
        <v>684</v>
      </c>
      <c r="E3378" s="6" t="s">
        <v>303</v>
      </c>
      <c r="F3378" s="6" t="s">
        <v>320</v>
      </c>
      <c r="G3378" s="6" t="s">
        <v>321</v>
      </c>
      <c r="H3378" s="6"/>
      <c r="I3378" s="6"/>
      <c r="J3378" s="6"/>
      <c r="K3378" s="7">
        <v>0</v>
      </c>
      <c r="L3378" s="7">
        <v>0</v>
      </c>
      <c r="M3378" s="7">
        <v>0</v>
      </c>
      <c r="N3378" s="7">
        <v>0.79276199999999997</v>
      </c>
      <c r="O3378" s="7">
        <v>0.79553600000000002</v>
      </c>
      <c r="P3378" s="7">
        <v>0.78328500000000001</v>
      </c>
      <c r="Q3378" s="7">
        <v>0</v>
      </c>
      <c r="R3378" s="7">
        <v>0</v>
      </c>
      <c r="S3378" s="7">
        <v>0</v>
      </c>
      <c r="T3378" s="7"/>
    </row>
    <row r="3379" spans="1:20" x14ac:dyDescent="0.35">
      <c r="A3379" s="6" t="s">
        <v>185</v>
      </c>
      <c r="B3379" s="6" t="s">
        <v>208</v>
      </c>
      <c r="C3379" s="6" t="s">
        <v>752</v>
      </c>
      <c r="D3379" s="6" t="s">
        <v>684</v>
      </c>
      <c r="E3379" s="6" t="s">
        <v>303</v>
      </c>
      <c r="F3379" s="6" t="s">
        <v>326</v>
      </c>
      <c r="G3379" s="6" t="s">
        <v>327</v>
      </c>
      <c r="H3379" s="6"/>
      <c r="I3379" s="6"/>
      <c r="J3379" s="6"/>
      <c r="K3379" s="7">
        <v>0</v>
      </c>
      <c r="L3379" s="7">
        <v>0</v>
      </c>
      <c r="M3379" s="7">
        <v>0</v>
      </c>
      <c r="N3379" s="7">
        <v>0.44962400000000002</v>
      </c>
      <c r="O3379" s="7">
        <v>0.44818799999999998</v>
      </c>
      <c r="P3379" s="7">
        <v>0.44185000000000002</v>
      </c>
      <c r="Q3379" s="7">
        <v>0.41864400000000002</v>
      </c>
      <c r="R3379" s="7">
        <v>0.48769200000000001</v>
      </c>
      <c r="S3379" s="7">
        <v>0.65576000000000001</v>
      </c>
      <c r="T3379" s="7"/>
    </row>
    <row r="3380" spans="1:20" x14ac:dyDescent="0.35">
      <c r="A3380" s="6" t="s">
        <v>185</v>
      </c>
      <c r="B3380" s="6" t="s">
        <v>208</v>
      </c>
      <c r="C3380" s="6" t="s">
        <v>752</v>
      </c>
      <c r="D3380" s="6" t="s">
        <v>684</v>
      </c>
      <c r="E3380" s="6" t="s">
        <v>303</v>
      </c>
      <c r="F3380" s="6" t="s">
        <v>328</v>
      </c>
      <c r="G3380" s="6" t="s">
        <v>329</v>
      </c>
      <c r="H3380" s="6"/>
      <c r="I3380" s="7">
        <v>0.95103899999999997</v>
      </c>
      <c r="J3380" s="7">
        <v>0.95103899999999997</v>
      </c>
      <c r="K3380" s="7">
        <v>1.467662</v>
      </c>
      <c r="L3380" s="7">
        <v>0.63183500000000004</v>
      </c>
      <c r="M3380" s="7">
        <v>0.72461699999999996</v>
      </c>
      <c r="N3380" s="7">
        <v>3.6089280000000001</v>
      </c>
      <c r="O3380" s="7">
        <v>3.4847199999999998</v>
      </c>
      <c r="P3380" s="7">
        <v>0</v>
      </c>
      <c r="Q3380" s="7">
        <v>0</v>
      </c>
      <c r="R3380" s="7">
        <v>0</v>
      </c>
      <c r="S3380" s="7">
        <v>0</v>
      </c>
      <c r="T3380" s="7"/>
    </row>
    <row r="3381" spans="1:20" x14ac:dyDescent="0.35">
      <c r="A3381" s="6" t="s">
        <v>185</v>
      </c>
      <c r="B3381" s="6" t="s">
        <v>208</v>
      </c>
      <c r="C3381" s="6" t="s">
        <v>752</v>
      </c>
      <c r="D3381" s="6" t="s">
        <v>684</v>
      </c>
      <c r="E3381" s="6" t="s">
        <v>303</v>
      </c>
      <c r="F3381" s="6" t="s">
        <v>330</v>
      </c>
      <c r="G3381" s="6" t="s">
        <v>331</v>
      </c>
      <c r="H3381" s="6"/>
      <c r="I3381" s="6"/>
      <c r="J3381" s="6"/>
      <c r="K3381" s="7">
        <v>0</v>
      </c>
      <c r="L3381" s="7">
        <v>0</v>
      </c>
      <c r="M3381" s="7">
        <v>0</v>
      </c>
      <c r="N3381" s="7">
        <v>0</v>
      </c>
      <c r="O3381" s="7">
        <v>2.2548360000000001</v>
      </c>
      <c r="P3381" s="7">
        <v>8.1881599999999999</v>
      </c>
      <c r="Q3381" s="7">
        <v>6.376779</v>
      </c>
      <c r="R3381" s="7">
        <v>3.1493280000000001</v>
      </c>
      <c r="S3381" s="7">
        <v>6.5063800000000001</v>
      </c>
      <c r="T3381" s="7"/>
    </row>
    <row r="3382" spans="1:20" x14ac:dyDescent="0.35">
      <c r="A3382" s="6" t="s">
        <v>185</v>
      </c>
      <c r="B3382" s="6" t="s">
        <v>208</v>
      </c>
      <c r="C3382" s="6" t="s">
        <v>752</v>
      </c>
      <c r="D3382" s="6" t="s">
        <v>684</v>
      </c>
      <c r="E3382" s="6" t="s">
        <v>303</v>
      </c>
      <c r="F3382" s="6" t="s">
        <v>332</v>
      </c>
      <c r="G3382" s="6" t="s">
        <v>333</v>
      </c>
      <c r="H3382" s="6"/>
      <c r="I3382" s="7">
        <v>0.95103899999999997</v>
      </c>
      <c r="J3382" s="6"/>
      <c r="K3382" s="7">
        <v>0</v>
      </c>
      <c r="L3382" s="7">
        <v>0.31861</v>
      </c>
      <c r="M3382" s="7">
        <v>0.34770200000000001</v>
      </c>
      <c r="N3382" s="7">
        <v>1.5263899999999999</v>
      </c>
      <c r="O3382" s="7">
        <v>1.8039799999999999</v>
      </c>
      <c r="P3382" s="7">
        <v>0</v>
      </c>
      <c r="Q3382" s="7">
        <v>0</v>
      </c>
      <c r="R3382" s="7">
        <v>0</v>
      </c>
      <c r="S3382" s="7">
        <v>0</v>
      </c>
      <c r="T3382" s="7"/>
    </row>
    <row r="3383" spans="1:20" x14ac:dyDescent="0.35">
      <c r="A3383" s="6" t="s">
        <v>185</v>
      </c>
      <c r="B3383" s="6" t="s">
        <v>208</v>
      </c>
      <c r="C3383" s="6" t="s">
        <v>752</v>
      </c>
      <c r="D3383" s="6" t="s">
        <v>684</v>
      </c>
      <c r="E3383" s="6" t="s">
        <v>303</v>
      </c>
      <c r="F3383" s="6" t="s">
        <v>334</v>
      </c>
      <c r="G3383" s="6" t="s">
        <v>335</v>
      </c>
      <c r="H3383" s="6"/>
      <c r="I3383" s="6"/>
      <c r="J3383" s="6"/>
      <c r="K3383" s="7">
        <v>0</v>
      </c>
      <c r="L3383" s="7">
        <v>0</v>
      </c>
      <c r="M3383" s="7">
        <v>0</v>
      </c>
      <c r="N3383" s="7">
        <v>0</v>
      </c>
      <c r="O3383" s="7">
        <v>1.1639489999999999</v>
      </c>
      <c r="P3383" s="7">
        <v>6.3568249999999997</v>
      </c>
      <c r="Q3383" s="7">
        <v>5.5316599999999996</v>
      </c>
      <c r="R3383" s="7">
        <v>2.79121</v>
      </c>
      <c r="S3383" s="7">
        <v>5.4956849999999999</v>
      </c>
      <c r="T3383" s="7"/>
    </row>
    <row r="3384" spans="1:20" x14ac:dyDescent="0.35">
      <c r="A3384" s="6" t="s">
        <v>185</v>
      </c>
      <c r="B3384" s="6" t="s">
        <v>208</v>
      </c>
      <c r="C3384" s="6" t="s">
        <v>752</v>
      </c>
      <c r="D3384" s="6" t="s">
        <v>684</v>
      </c>
      <c r="E3384" s="6" t="s">
        <v>303</v>
      </c>
      <c r="F3384" s="6" t="s">
        <v>336</v>
      </c>
      <c r="G3384" s="6" t="s">
        <v>337</v>
      </c>
      <c r="H3384" s="6"/>
      <c r="I3384" s="6"/>
      <c r="J3384" s="6"/>
      <c r="K3384" s="7">
        <v>0</v>
      </c>
      <c r="L3384" s="7">
        <v>0</v>
      </c>
      <c r="M3384" s="7">
        <v>0</v>
      </c>
      <c r="N3384" s="7">
        <v>0.98209199999999996</v>
      </c>
      <c r="O3384" s="7">
        <v>1.467832</v>
      </c>
      <c r="P3384" s="7">
        <v>0</v>
      </c>
      <c r="Q3384" s="7">
        <v>0</v>
      </c>
      <c r="R3384" s="7">
        <v>0</v>
      </c>
      <c r="S3384" s="7">
        <v>0</v>
      </c>
      <c r="T3384" s="7"/>
    </row>
    <row r="3385" spans="1:20" x14ac:dyDescent="0.35">
      <c r="A3385" s="6" t="s">
        <v>185</v>
      </c>
      <c r="B3385" s="6" t="s">
        <v>208</v>
      </c>
      <c r="C3385" s="6" t="s">
        <v>752</v>
      </c>
      <c r="D3385" s="6" t="s">
        <v>684</v>
      </c>
      <c r="E3385" s="6" t="s">
        <v>303</v>
      </c>
      <c r="F3385" s="6" t="s">
        <v>338</v>
      </c>
      <c r="G3385" s="6" t="s">
        <v>339</v>
      </c>
      <c r="H3385" s="6"/>
      <c r="I3385" s="6"/>
      <c r="J3385" s="6"/>
      <c r="K3385" s="7">
        <v>0</v>
      </c>
      <c r="L3385" s="7">
        <v>0</v>
      </c>
      <c r="M3385" s="7">
        <v>0</v>
      </c>
      <c r="N3385" s="7">
        <v>0</v>
      </c>
      <c r="O3385" s="7">
        <v>0.94800600000000002</v>
      </c>
      <c r="P3385" s="7">
        <v>8.4170649999999991</v>
      </c>
      <c r="Q3385" s="7">
        <v>7.1297040000000003</v>
      </c>
      <c r="R3385" s="7">
        <v>2.8860079999999999</v>
      </c>
      <c r="S3385" s="7">
        <v>6.6643100000000004</v>
      </c>
      <c r="T3385" s="7"/>
    </row>
    <row r="3386" spans="1:20" x14ac:dyDescent="0.35">
      <c r="A3386" s="6" t="s">
        <v>185</v>
      </c>
      <c r="B3386" s="6" t="s">
        <v>208</v>
      </c>
      <c r="C3386" s="6" t="s">
        <v>752</v>
      </c>
      <c r="D3386" s="6" t="s">
        <v>684</v>
      </c>
      <c r="E3386" s="6" t="s">
        <v>303</v>
      </c>
      <c r="F3386" s="6" t="s">
        <v>340</v>
      </c>
      <c r="G3386" s="6" t="s">
        <v>341</v>
      </c>
      <c r="H3386" s="6"/>
      <c r="I3386" s="6"/>
      <c r="J3386" s="6"/>
      <c r="K3386" s="7">
        <v>0</v>
      </c>
      <c r="L3386" s="7">
        <v>0</v>
      </c>
      <c r="M3386" s="7">
        <v>0</v>
      </c>
      <c r="N3386" s="7">
        <v>0.9466</v>
      </c>
      <c r="O3386" s="7">
        <v>0.94120400000000004</v>
      </c>
      <c r="P3386" s="7">
        <v>0.92388999999999999</v>
      </c>
      <c r="Q3386" s="7">
        <v>0.63394799999999996</v>
      </c>
      <c r="R3386" s="7">
        <v>0.73152799999999996</v>
      </c>
      <c r="S3386" s="7">
        <v>0.98365499999999995</v>
      </c>
      <c r="T3386" s="7"/>
    </row>
    <row r="3387" spans="1:20" x14ac:dyDescent="0.35">
      <c r="A3387" s="6" t="s">
        <v>185</v>
      </c>
      <c r="B3387" s="6" t="s">
        <v>208</v>
      </c>
      <c r="C3387" s="6" t="s">
        <v>752</v>
      </c>
      <c r="D3387" s="6" t="s">
        <v>684</v>
      </c>
      <c r="E3387" s="6" t="s">
        <v>303</v>
      </c>
      <c r="F3387" s="6" t="s">
        <v>342</v>
      </c>
      <c r="G3387" s="6" t="s">
        <v>343</v>
      </c>
      <c r="H3387" s="7">
        <v>0.18140200000000001</v>
      </c>
      <c r="I3387" s="7">
        <v>0.18140200000000001</v>
      </c>
      <c r="J3387" s="7">
        <v>0.18140200000000001</v>
      </c>
      <c r="K3387" s="7">
        <v>0.112708</v>
      </c>
      <c r="L3387" s="7">
        <v>0.20452400000000001</v>
      </c>
      <c r="M3387" s="7">
        <v>7.6846999999999999E-2</v>
      </c>
      <c r="N3387" s="7">
        <v>0.20894599999999999</v>
      </c>
      <c r="O3387" s="7">
        <v>0</v>
      </c>
      <c r="P3387" s="7">
        <v>0</v>
      </c>
      <c r="Q3387" s="7">
        <v>0</v>
      </c>
      <c r="R3387" s="7">
        <v>0</v>
      </c>
      <c r="S3387" s="7">
        <v>0</v>
      </c>
      <c r="T3387" s="7"/>
    </row>
    <row r="3388" spans="1:20" x14ac:dyDescent="0.35">
      <c r="A3388" s="6" t="s">
        <v>185</v>
      </c>
      <c r="B3388" s="6" t="s">
        <v>208</v>
      </c>
      <c r="C3388" s="6" t="s">
        <v>752</v>
      </c>
      <c r="D3388" s="6" t="s">
        <v>684</v>
      </c>
      <c r="E3388" s="6" t="s">
        <v>303</v>
      </c>
      <c r="F3388" s="6" t="s">
        <v>344</v>
      </c>
      <c r="G3388" s="6" t="s">
        <v>345</v>
      </c>
      <c r="H3388" s="6"/>
      <c r="I3388" s="6"/>
      <c r="J3388" s="7">
        <v>0.18316299999999999</v>
      </c>
      <c r="K3388" s="7">
        <v>3.0358E-2</v>
      </c>
      <c r="L3388" s="7">
        <v>6.8054000000000003E-2</v>
      </c>
      <c r="M3388" s="7">
        <v>5.8720000000000001E-2</v>
      </c>
      <c r="N3388" s="7">
        <v>0.14526900000000001</v>
      </c>
      <c r="O3388" s="7">
        <v>0</v>
      </c>
      <c r="P3388" s="7">
        <v>0</v>
      </c>
      <c r="Q3388" s="7">
        <v>0</v>
      </c>
      <c r="R3388" s="7">
        <v>0</v>
      </c>
      <c r="S3388" s="7">
        <v>0</v>
      </c>
      <c r="T3388" s="7"/>
    </row>
    <row r="3389" spans="1:20" x14ac:dyDescent="0.35">
      <c r="A3389" s="6" t="s">
        <v>185</v>
      </c>
      <c r="B3389" s="6" t="s">
        <v>208</v>
      </c>
      <c r="C3389" s="6" t="s">
        <v>752</v>
      </c>
      <c r="D3389" s="6" t="s">
        <v>684</v>
      </c>
      <c r="E3389" s="6" t="s">
        <v>303</v>
      </c>
      <c r="F3389" s="6" t="s">
        <v>346</v>
      </c>
      <c r="G3389" s="6" t="s">
        <v>347</v>
      </c>
      <c r="H3389" s="6"/>
      <c r="I3389" s="7">
        <v>0.18316299999999999</v>
      </c>
      <c r="J3389" s="6"/>
      <c r="K3389" s="7">
        <v>0</v>
      </c>
      <c r="L3389" s="7">
        <v>7.0123000000000005E-2</v>
      </c>
      <c r="M3389" s="7">
        <v>8.9312000000000002E-2</v>
      </c>
      <c r="N3389" s="7">
        <v>0.25556000000000001</v>
      </c>
      <c r="O3389" s="7">
        <v>0</v>
      </c>
      <c r="P3389" s="7">
        <v>0</v>
      </c>
      <c r="Q3389" s="7">
        <v>0</v>
      </c>
      <c r="R3389" s="7">
        <v>0</v>
      </c>
      <c r="S3389" s="7">
        <v>0</v>
      </c>
      <c r="T3389" s="7"/>
    </row>
    <row r="3390" spans="1:20" x14ac:dyDescent="0.35">
      <c r="A3390" s="6" t="s">
        <v>185</v>
      </c>
      <c r="B3390" s="6" t="s">
        <v>208</v>
      </c>
      <c r="C3390" s="6" t="s">
        <v>752</v>
      </c>
      <c r="D3390" s="6" t="s">
        <v>684</v>
      </c>
      <c r="E3390" s="6" t="s">
        <v>303</v>
      </c>
      <c r="F3390" s="6" t="s">
        <v>348</v>
      </c>
      <c r="G3390" s="6" t="s">
        <v>349</v>
      </c>
      <c r="H3390" s="6"/>
      <c r="I3390" s="6"/>
      <c r="J3390" s="6"/>
      <c r="K3390" s="7">
        <v>0</v>
      </c>
      <c r="L3390" s="7">
        <v>0</v>
      </c>
      <c r="M3390" s="7">
        <v>0</v>
      </c>
      <c r="N3390" s="7">
        <v>2.3664960000000002</v>
      </c>
      <c r="O3390" s="7">
        <v>2.3754240000000002</v>
      </c>
      <c r="P3390" s="7">
        <v>2.3298199999999998</v>
      </c>
      <c r="Q3390" s="7">
        <v>3.731992</v>
      </c>
      <c r="R3390" s="7">
        <v>4.29636</v>
      </c>
      <c r="S3390" s="7">
        <v>5.8137749999999997</v>
      </c>
      <c r="T3390" s="7"/>
    </row>
    <row r="3391" spans="1:20" x14ac:dyDescent="0.35">
      <c r="A3391" s="6" t="s">
        <v>185</v>
      </c>
      <c r="B3391" s="6" t="s">
        <v>208</v>
      </c>
      <c r="C3391" s="6" t="s">
        <v>752</v>
      </c>
      <c r="D3391" s="6" t="s">
        <v>684</v>
      </c>
      <c r="E3391" s="6" t="s">
        <v>303</v>
      </c>
      <c r="F3391" s="6" t="s">
        <v>350</v>
      </c>
      <c r="G3391" s="6" t="s">
        <v>351</v>
      </c>
      <c r="H3391" s="6"/>
      <c r="I3391" s="6"/>
      <c r="J3391" s="6"/>
      <c r="K3391" s="7">
        <v>0</v>
      </c>
      <c r="L3391" s="7">
        <v>0</v>
      </c>
      <c r="M3391" s="7">
        <v>0</v>
      </c>
      <c r="N3391" s="7">
        <v>3.9165760000000001</v>
      </c>
      <c r="O3391" s="7">
        <v>3.9217200000000001</v>
      </c>
      <c r="P3391" s="7">
        <v>3.8562699999999999</v>
      </c>
      <c r="Q3391" s="7">
        <v>5.0716799999999997</v>
      </c>
      <c r="R3391" s="7">
        <v>5.840738</v>
      </c>
      <c r="S3391" s="7">
        <v>7.8946350000000001</v>
      </c>
      <c r="T3391" s="7"/>
    </row>
    <row r="3392" spans="1:20" x14ac:dyDescent="0.35">
      <c r="A3392" s="6" t="s">
        <v>185</v>
      </c>
      <c r="B3392" s="6" t="s">
        <v>208</v>
      </c>
      <c r="C3392" s="6" t="s">
        <v>752</v>
      </c>
      <c r="D3392" s="6" t="s">
        <v>684</v>
      </c>
      <c r="E3392" s="6" t="s">
        <v>303</v>
      </c>
      <c r="F3392" s="6" t="s">
        <v>352</v>
      </c>
      <c r="G3392" s="6" t="s">
        <v>353</v>
      </c>
      <c r="H3392" s="6"/>
      <c r="I3392" s="6"/>
      <c r="J3392" s="6"/>
      <c r="K3392" s="7">
        <v>0</v>
      </c>
      <c r="L3392" s="7">
        <v>0</v>
      </c>
      <c r="M3392" s="7">
        <v>0</v>
      </c>
      <c r="N3392" s="7">
        <v>4.4253640000000001</v>
      </c>
      <c r="O3392" s="7">
        <v>4.4259219999999999</v>
      </c>
      <c r="P3392" s="7">
        <v>4.3383000000000003</v>
      </c>
      <c r="Q3392" s="7">
        <v>7.1649560000000001</v>
      </c>
      <c r="R3392" s="7">
        <v>8.2443799999999996</v>
      </c>
      <c r="S3392" s="7">
        <v>11.160935</v>
      </c>
      <c r="T3392" s="7"/>
    </row>
    <row r="3393" spans="1:20" x14ac:dyDescent="0.35">
      <c r="A3393" s="6" t="s">
        <v>185</v>
      </c>
      <c r="B3393" s="6" t="s">
        <v>208</v>
      </c>
      <c r="C3393" s="6" t="s">
        <v>752</v>
      </c>
      <c r="D3393" s="6" t="s">
        <v>684</v>
      </c>
      <c r="E3393" s="6" t="s">
        <v>303</v>
      </c>
      <c r="F3393" s="6" t="s">
        <v>354</v>
      </c>
      <c r="G3393" s="6" t="s">
        <v>355</v>
      </c>
      <c r="H3393" s="6"/>
      <c r="I3393" s="6"/>
      <c r="J3393" s="6"/>
      <c r="K3393" s="7">
        <v>0</v>
      </c>
      <c r="L3393" s="7">
        <v>0</v>
      </c>
      <c r="M3393" s="7">
        <v>0</v>
      </c>
      <c r="N3393" s="7">
        <v>30.597756</v>
      </c>
      <c r="O3393" s="7">
        <v>19.964359999999999</v>
      </c>
      <c r="P3393" s="7">
        <v>22.749974999999999</v>
      </c>
      <c r="Q3393" s="7">
        <v>6.2199840000000002</v>
      </c>
      <c r="R3393" s="7">
        <v>3.8899840000000001</v>
      </c>
      <c r="S3393" s="7">
        <v>3.33128</v>
      </c>
      <c r="T3393" s="7"/>
    </row>
    <row r="3394" spans="1:20" x14ac:dyDescent="0.35">
      <c r="A3394" s="6" t="s">
        <v>185</v>
      </c>
      <c r="B3394" s="6" t="s">
        <v>208</v>
      </c>
      <c r="C3394" s="6" t="s">
        <v>752</v>
      </c>
      <c r="D3394" s="6" t="s">
        <v>684</v>
      </c>
      <c r="E3394" s="6" t="s">
        <v>303</v>
      </c>
      <c r="F3394" s="6" t="s">
        <v>356</v>
      </c>
      <c r="G3394" s="6" t="s">
        <v>357</v>
      </c>
      <c r="H3394" s="6"/>
      <c r="I3394" s="6"/>
      <c r="J3394" s="6"/>
      <c r="K3394" s="7">
        <v>0</v>
      </c>
      <c r="L3394" s="7">
        <v>0</v>
      </c>
      <c r="M3394" s="7">
        <v>0</v>
      </c>
      <c r="N3394" s="7">
        <v>3.9990039999999998</v>
      </c>
      <c r="O3394" s="7">
        <v>4.3409800000000001</v>
      </c>
      <c r="P3394" s="7">
        <v>2.2999800000000001</v>
      </c>
      <c r="Q3394" s="7">
        <v>1.7199880000000001</v>
      </c>
      <c r="R3394" s="7">
        <v>1.0799840000000001</v>
      </c>
      <c r="S3394" s="7">
        <v>1.09687</v>
      </c>
      <c r="T3394" s="7"/>
    </row>
    <row r="3395" spans="1:20" x14ac:dyDescent="0.35">
      <c r="A3395" s="6" t="s">
        <v>185</v>
      </c>
      <c r="B3395" s="6" t="s">
        <v>208</v>
      </c>
      <c r="C3395" s="6" t="s">
        <v>752</v>
      </c>
      <c r="D3395" s="6" t="s">
        <v>684</v>
      </c>
      <c r="E3395" s="6" t="s">
        <v>303</v>
      </c>
      <c r="F3395" s="6" t="s">
        <v>358</v>
      </c>
      <c r="G3395" s="6" t="s">
        <v>359</v>
      </c>
      <c r="H3395" s="6"/>
      <c r="I3395" s="6"/>
      <c r="J3395" s="7">
        <v>0.95103899999999997</v>
      </c>
      <c r="K3395" s="7">
        <v>0.202955</v>
      </c>
      <c r="L3395" s="7">
        <v>1.5709679999999999</v>
      </c>
      <c r="M3395" s="7">
        <v>1.7645109999999999</v>
      </c>
      <c r="N3395" s="7">
        <v>10.703916</v>
      </c>
      <c r="O3395" s="7">
        <v>11.649372</v>
      </c>
      <c r="P3395" s="7">
        <v>6.6899850000000001</v>
      </c>
      <c r="Q3395" s="7">
        <v>5.0599879999999997</v>
      </c>
      <c r="R3395" s="7">
        <v>3.30999</v>
      </c>
      <c r="S3395" s="7">
        <v>3.5994199999999998</v>
      </c>
      <c r="T3395" s="7"/>
    </row>
    <row r="3396" spans="1:20" x14ac:dyDescent="0.35">
      <c r="A3396" s="6" t="s">
        <v>185</v>
      </c>
      <c r="B3396" s="6" t="s">
        <v>208</v>
      </c>
      <c r="C3396" s="6" t="s">
        <v>752</v>
      </c>
      <c r="D3396" s="6" t="s">
        <v>684</v>
      </c>
      <c r="E3396" s="6" t="s">
        <v>303</v>
      </c>
      <c r="F3396" s="6" t="s">
        <v>360</v>
      </c>
      <c r="G3396" s="6" t="s">
        <v>361</v>
      </c>
      <c r="H3396" s="6"/>
      <c r="I3396" s="6"/>
      <c r="J3396" s="7">
        <v>0.95103899999999997</v>
      </c>
      <c r="K3396" s="7">
        <v>0.15953600000000001</v>
      </c>
      <c r="L3396" s="7">
        <v>1.5747310000000001</v>
      </c>
      <c r="M3396" s="7">
        <v>1.8671679999999999</v>
      </c>
      <c r="N3396" s="7">
        <v>15.973048</v>
      </c>
      <c r="O3396" s="7">
        <v>10.454024</v>
      </c>
      <c r="P3396" s="7">
        <v>12.909985000000001</v>
      </c>
      <c r="Q3396" s="7">
        <v>3.5699879999999999</v>
      </c>
      <c r="R3396" s="7">
        <v>2.3199879999999999</v>
      </c>
      <c r="S3396" s="7">
        <v>2.1287699999999998</v>
      </c>
      <c r="T3396" s="7"/>
    </row>
    <row r="3397" spans="1:20" x14ac:dyDescent="0.35">
      <c r="A3397" s="6" t="s">
        <v>185</v>
      </c>
      <c r="B3397" s="6" t="s">
        <v>208</v>
      </c>
      <c r="C3397" s="6" t="s">
        <v>752</v>
      </c>
      <c r="D3397" s="6" t="s">
        <v>684</v>
      </c>
      <c r="E3397" s="6" t="s">
        <v>303</v>
      </c>
      <c r="F3397" s="6" t="s">
        <v>362</v>
      </c>
      <c r="G3397" s="6" t="s">
        <v>363</v>
      </c>
      <c r="H3397" s="6"/>
      <c r="I3397" s="6"/>
      <c r="J3397" s="6"/>
      <c r="K3397" s="7">
        <v>0</v>
      </c>
      <c r="L3397" s="7">
        <v>0</v>
      </c>
      <c r="M3397" s="7">
        <v>0</v>
      </c>
      <c r="N3397" s="7">
        <v>11.139988000000001</v>
      </c>
      <c r="O3397" s="7">
        <v>6.3699899999999996</v>
      </c>
      <c r="P3397" s="7">
        <v>6.4599849999999996</v>
      </c>
      <c r="Q3397" s="7">
        <v>4.739992</v>
      </c>
      <c r="R3397" s="7">
        <v>8.6799920000000004</v>
      </c>
      <c r="S3397" s="7">
        <v>9.36998</v>
      </c>
      <c r="T3397" s="7"/>
    </row>
    <row r="3398" spans="1:20" x14ac:dyDescent="0.35">
      <c r="A3398" s="6" t="s">
        <v>185</v>
      </c>
      <c r="B3398" s="6" t="s">
        <v>208</v>
      </c>
      <c r="C3398" s="6" t="s">
        <v>752</v>
      </c>
      <c r="D3398" s="6" t="s">
        <v>684</v>
      </c>
      <c r="E3398" s="6" t="s">
        <v>303</v>
      </c>
      <c r="F3398" s="6" t="s">
        <v>364</v>
      </c>
      <c r="G3398" s="6" t="s">
        <v>365</v>
      </c>
      <c r="H3398" s="6"/>
      <c r="I3398" s="6"/>
      <c r="J3398" s="6"/>
      <c r="K3398" s="7">
        <v>0</v>
      </c>
      <c r="L3398" s="7">
        <v>0</v>
      </c>
      <c r="M3398" s="7">
        <v>0</v>
      </c>
      <c r="N3398" s="7">
        <v>0</v>
      </c>
      <c r="O3398" s="7">
        <v>0.71999599999999997</v>
      </c>
      <c r="P3398" s="7">
        <v>0.94999</v>
      </c>
      <c r="Q3398" s="7">
        <v>0.41999599999999998</v>
      </c>
      <c r="R3398" s="7">
        <v>0.259992</v>
      </c>
      <c r="S3398" s="7">
        <v>0.56000000000000005</v>
      </c>
      <c r="T3398" s="7"/>
    </row>
    <row r="3399" spans="1:20" x14ac:dyDescent="0.35">
      <c r="A3399" s="6" t="s">
        <v>185</v>
      </c>
      <c r="B3399" s="6" t="s">
        <v>208</v>
      </c>
      <c r="C3399" s="6" t="s">
        <v>752</v>
      </c>
      <c r="D3399" s="6" t="s">
        <v>684</v>
      </c>
      <c r="E3399" s="6" t="s">
        <v>303</v>
      </c>
      <c r="F3399" s="6" t="s">
        <v>366</v>
      </c>
      <c r="G3399" s="6" t="s">
        <v>367</v>
      </c>
      <c r="H3399" s="6"/>
      <c r="I3399" s="6"/>
      <c r="J3399" s="6"/>
      <c r="K3399" s="7">
        <v>0</v>
      </c>
      <c r="L3399" s="7">
        <v>0</v>
      </c>
      <c r="M3399" s="7">
        <v>0</v>
      </c>
      <c r="N3399" s="7">
        <v>0</v>
      </c>
      <c r="O3399" s="7">
        <v>0.72</v>
      </c>
      <c r="P3399" s="7">
        <v>0.94999500000000003</v>
      </c>
      <c r="Q3399" s="7">
        <v>0.42</v>
      </c>
      <c r="R3399" s="7">
        <v>0.259996</v>
      </c>
      <c r="S3399" s="7">
        <v>0.56000000000000005</v>
      </c>
      <c r="T3399" s="7"/>
    </row>
    <row r="3400" spans="1:20" x14ac:dyDescent="0.35">
      <c r="A3400" s="6" t="s">
        <v>185</v>
      </c>
      <c r="B3400" s="6" t="s">
        <v>208</v>
      </c>
      <c r="C3400" s="6" t="s">
        <v>752</v>
      </c>
      <c r="D3400" s="6" t="s">
        <v>684</v>
      </c>
      <c r="E3400" s="6" t="s">
        <v>303</v>
      </c>
      <c r="F3400" s="6" t="s">
        <v>368</v>
      </c>
      <c r="G3400" s="6" t="s">
        <v>369</v>
      </c>
      <c r="H3400" s="6"/>
      <c r="I3400" s="6"/>
      <c r="J3400" s="6"/>
      <c r="K3400" s="7">
        <v>0</v>
      </c>
      <c r="L3400" s="7">
        <v>0</v>
      </c>
      <c r="M3400" s="7">
        <v>0</v>
      </c>
      <c r="N3400" s="7">
        <v>0</v>
      </c>
      <c r="O3400" s="7">
        <v>0.65999600000000003</v>
      </c>
      <c r="P3400" s="7">
        <v>0.91999500000000001</v>
      </c>
      <c r="Q3400" s="7">
        <v>0.43</v>
      </c>
      <c r="R3400" s="7">
        <v>0.28000000000000003</v>
      </c>
      <c r="S3400" s="7">
        <v>0.57999500000000004</v>
      </c>
      <c r="T3400" s="7"/>
    </row>
    <row r="3401" spans="1:20" x14ac:dyDescent="0.35">
      <c r="A3401" s="6" t="s">
        <v>185</v>
      </c>
      <c r="B3401" s="6" t="s">
        <v>208</v>
      </c>
      <c r="C3401" s="6" t="s">
        <v>752</v>
      </c>
      <c r="D3401" s="6" t="s">
        <v>684</v>
      </c>
      <c r="E3401" s="6" t="s">
        <v>303</v>
      </c>
      <c r="F3401" s="6" t="s">
        <v>370</v>
      </c>
      <c r="G3401" s="6" t="s">
        <v>371</v>
      </c>
      <c r="H3401" s="6"/>
      <c r="I3401" s="6"/>
      <c r="J3401" s="6"/>
      <c r="K3401" s="7">
        <v>0</v>
      </c>
      <c r="L3401" s="7">
        <v>0</v>
      </c>
      <c r="M3401" s="7">
        <v>0</v>
      </c>
      <c r="N3401" s="7">
        <v>0.89926399999999995</v>
      </c>
      <c r="O3401" s="7">
        <v>0.98602800000000002</v>
      </c>
      <c r="P3401" s="7">
        <v>0</v>
      </c>
      <c r="Q3401" s="7">
        <v>0</v>
      </c>
      <c r="R3401" s="7">
        <v>0</v>
      </c>
      <c r="S3401" s="7">
        <v>0</v>
      </c>
      <c r="T3401" s="7"/>
    </row>
    <row r="3402" spans="1:20" x14ac:dyDescent="0.35">
      <c r="A3402" s="6" t="s">
        <v>185</v>
      </c>
      <c r="B3402" s="6" t="s">
        <v>208</v>
      </c>
      <c r="C3402" s="6" t="s">
        <v>752</v>
      </c>
      <c r="D3402" s="6" t="s">
        <v>684</v>
      </c>
      <c r="E3402" s="6" t="s">
        <v>303</v>
      </c>
      <c r="F3402" s="6" t="s">
        <v>372</v>
      </c>
      <c r="G3402" s="6" t="s">
        <v>373</v>
      </c>
      <c r="H3402" s="6"/>
      <c r="I3402" s="6"/>
      <c r="J3402" s="6"/>
      <c r="K3402" s="7">
        <v>0</v>
      </c>
      <c r="L3402" s="7">
        <v>0</v>
      </c>
      <c r="M3402" s="7">
        <v>0</v>
      </c>
      <c r="N3402" s="7">
        <v>0</v>
      </c>
      <c r="O3402" s="7">
        <v>0.63513299999999995</v>
      </c>
      <c r="P3402" s="7">
        <v>8.8220700000000001</v>
      </c>
      <c r="Q3402" s="7">
        <v>8.0055440000000004</v>
      </c>
      <c r="R3402" s="7">
        <v>3.5917080000000001</v>
      </c>
      <c r="S3402" s="7">
        <v>7.5591949999999999</v>
      </c>
      <c r="T3402" s="7"/>
    </row>
    <row r="3403" spans="1:20" x14ac:dyDescent="0.35">
      <c r="A3403" s="6" t="s">
        <v>185</v>
      </c>
      <c r="B3403" s="6" t="s">
        <v>208</v>
      </c>
      <c r="C3403" s="6" t="s">
        <v>752</v>
      </c>
      <c r="D3403" s="6" t="s">
        <v>684</v>
      </c>
      <c r="E3403" s="6" t="s">
        <v>303</v>
      </c>
      <c r="F3403" s="6" t="s">
        <v>374</v>
      </c>
      <c r="G3403" s="6" t="s">
        <v>375</v>
      </c>
      <c r="H3403" s="7">
        <v>2.1134200000000001</v>
      </c>
      <c r="I3403" s="6"/>
      <c r="J3403" s="6"/>
      <c r="K3403" s="7">
        <v>5.8195680000000003</v>
      </c>
      <c r="L3403" s="7">
        <v>0.71728999999999998</v>
      </c>
      <c r="M3403" s="7">
        <v>4.9711910000000001</v>
      </c>
      <c r="N3403" s="7">
        <v>13.323464</v>
      </c>
      <c r="O3403" s="7">
        <v>9.2328360000000007</v>
      </c>
      <c r="P3403" s="7">
        <v>11.488524999999999</v>
      </c>
      <c r="Q3403" s="7">
        <v>11.014507999999999</v>
      </c>
      <c r="R3403" s="7">
        <v>8.7411799999999999</v>
      </c>
      <c r="S3403" s="7">
        <v>15.497154999999999</v>
      </c>
      <c r="T3403" s="7"/>
    </row>
    <row r="3404" spans="1:20" x14ac:dyDescent="0.35">
      <c r="A3404" s="6" t="s">
        <v>185</v>
      </c>
      <c r="B3404" s="6" t="s">
        <v>208</v>
      </c>
      <c r="C3404" s="6" t="s">
        <v>752</v>
      </c>
      <c r="D3404" s="6" t="s">
        <v>684</v>
      </c>
      <c r="E3404" s="6" t="s">
        <v>303</v>
      </c>
      <c r="F3404" s="6" t="s">
        <v>376</v>
      </c>
      <c r="G3404" s="6" t="s">
        <v>377</v>
      </c>
      <c r="H3404" s="6"/>
      <c r="I3404" s="6"/>
      <c r="J3404" s="6"/>
      <c r="K3404" s="7">
        <v>0</v>
      </c>
      <c r="L3404" s="7">
        <v>0</v>
      </c>
      <c r="M3404" s="7">
        <v>0</v>
      </c>
      <c r="N3404" s="7">
        <v>4.8395099999999998</v>
      </c>
      <c r="O3404" s="7">
        <v>3.3726639999999999</v>
      </c>
      <c r="P3404" s="7">
        <v>4.1876749999999996</v>
      </c>
      <c r="Q3404" s="7">
        <v>1.48464</v>
      </c>
      <c r="R3404" s="7">
        <v>1.1728320000000001</v>
      </c>
      <c r="S3404" s="7">
        <v>2.0844</v>
      </c>
      <c r="T3404" s="7"/>
    </row>
    <row r="3405" spans="1:20" x14ac:dyDescent="0.35">
      <c r="A3405" s="6" t="s">
        <v>185</v>
      </c>
      <c r="B3405" s="6" t="s">
        <v>208</v>
      </c>
      <c r="C3405" s="6" t="s">
        <v>752</v>
      </c>
      <c r="D3405" s="6" t="s">
        <v>684</v>
      </c>
      <c r="E3405" s="6" t="s">
        <v>303</v>
      </c>
      <c r="F3405" s="6" t="s">
        <v>378</v>
      </c>
      <c r="G3405" s="6" t="s">
        <v>379</v>
      </c>
      <c r="H3405" s="6"/>
      <c r="I3405" s="7">
        <v>2.1134200000000001</v>
      </c>
      <c r="J3405" s="7">
        <v>6.3402599999999998</v>
      </c>
      <c r="K3405" s="7">
        <v>6.5280899999999997</v>
      </c>
      <c r="L3405" s="7">
        <v>3.1939540000000002</v>
      </c>
      <c r="M3405" s="7">
        <v>14.588387000000001</v>
      </c>
      <c r="N3405" s="7">
        <v>52.430132</v>
      </c>
      <c r="O3405" s="7">
        <v>50.063558</v>
      </c>
      <c r="P3405" s="7">
        <v>52.090029999999999</v>
      </c>
      <c r="Q3405" s="7">
        <v>39.389387999999997</v>
      </c>
      <c r="R3405" s="7">
        <v>45.646112000000002</v>
      </c>
      <c r="S3405" s="7">
        <v>62.955399999999997</v>
      </c>
      <c r="T3405" s="7"/>
    </row>
    <row r="3406" spans="1:20" x14ac:dyDescent="0.35">
      <c r="A3406" s="6" t="s">
        <v>185</v>
      </c>
      <c r="B3406" s="6" t="s">
        <v>208</v>
      </c>
      <c r="C3406" s="6" t="s">
        <v>752</v>
      </c>
      <c r="D3406" s="6" t="s">
        <v>684</v>
      </c>
      <c r="E3406" s="6" t="s">
        <v>303</v>
      </c>
      <c r="F3406" s="6" t="s">
        <v>380</v>
      </c>
      <c r="G3406" s="6" t="s">
        <v>381</v>
      </c>
      <c r="H3406" s="7">
        <v>2.1134200000000001</v>
      </c>
      <c r="I3406" s="7">
        <v>4.2268400000000002</v>
      </c>
      <c r="J3406" s="7">
        <v>4.2268400000000002</v>
      </c>
      <c r="K3406" s="7">
        <v>0.93717399999999995</v>
      </c>
      <c r="L3406" s="7">
        <v>5.3584059999999996</v>
      </c>
      <c r="M3406" s="7">
        <v>5.8519240000000003</v>
      </c>
      <c r="N3406" s="7">
        <v>36.113011999999998</v>
      </c>
      <c r="O3406" s="7">
        <v>36.203068000000002</v>
      </c>
      <c r="P3406" s="7">
        <v>35.620465000000003</v>
      </c>
      <c r="Q3406" s="7">
        <v>38.288927999999999</v>
      </c>
      <c r="R3406" s="7">
        <v>44.101748000000001</v>
      </c>
      <c r="S3406" s="7">
        <v>59.66386</v>
      </c>
      <c r="T3406" s="7"/>
    </row>
    <row r="3407" spans="1:20" x14ac:dyDescent="0.35">
      <c r="A3407" s="6" t="s">
        <v>185</v>
      </c>
      <c r="B3407" s="6" t="s">
        <v>208</v>
      </c>
      <c r="C3407" s="6" t="s">
        <v>752</v>
      </c>
      <c r="D3407" s="6" t="s">
        <v>684</v>
      </c>
      <c r="E3407" s="6" t="s">
        <v>303</v>
      </c>
      <c r="F3407" s="6" t="s">
        <v>382</v>
      </c>
      <c r="G3407" s="6" t="s">
        <v>383</v>
      </c>
      <c r="H3407" s="6"/>
      <c r="I3407" s="6"/>
      <c r="J3407" s="7">
        <v>2.1134200000000001</v>
      </c>
      <c r="K3407" s="7">
        <v>0</v>
      </c>
      <c r="L3407" s="7">
        <v>0</v>
      </c>
      <c r="M3407" s="7">
        <v>0</v>
      </c>
      <c r="N3407" s="7">
        <v>2.5084840000000002</v>
      </c>
      <c r="O3407" s="7">
        <v>1.7479480000000001</v>
      </c>
      <c r="P3407" s="7">
        <v>2.1691400000000001</v>
      </c>
      <c r="Q3407" s="7">
        <v>1.0532840000000001</v>
      </c>
      <c r="R3407" s="7">
        <v>0.84201999999999999</v>
      </c>
      <c r="S3407" s="7">
        <v>1.4902850000000001</v>
      </c>
      <c r="T3407" s="7"/>
    </row>
    <row r="3408" spans="1:20" x14ac:dyDescent="0.35">
      <c r="A3408" s="6" t="s">
        <v>185</v>
      </c>
      <c r="B3408" s="6" t="s">
        <v>208</v>
      </c>
      <c r="C3408" s="6" t="s">
        <v>752</v>
      </c>
      <c r="D3408" s="6" t="s">
        <v>684</v>
      </c>
      <c r="E3408" s="6" t="s">
        <v>303</v>
      </c>
      <c r="F3408" s="6" t="s">
        <v>384</v>
      </c>
      <c r="G3408" s="6" t="s">
        <v>385</v>
      </c>
      <c r="H3408" s="6"/>
      <c r="I3408" s="7">
        <v>2.1134200000000001</v>
      </c>
      <c r="J3408" s="7">
        <v>4.2268400000000002</v>
      </c>
      <c r="K3408" s="7">
        <v>0.75398699999999996</v>
      </c>
      <c r="L3408" s="7">
        <v>3.2550020000000002</v>
      </c>
      <c r="M3408" s="7">
        <v>2.23828</v>
      </c>
      <c r="N3408" s="7">
        <v>5.8216080000000003</v>
      </c>
      <c r="O3408" s="7">
        <v>5.8377420000000004</v>
      </c>
      <c r="P3408" s="7">
        <v>5.7442500000000001</v>
      </c>
      <c r="Q3408" s="7">
        <v>5.0956039999999998</v>
      </c>
      <c r="R3408" s="7">
        <v>5.8639599999999996</v>
      </c>
      <c r="S3408" s="7">
        <v>7.9324649999999997</v>
      </c>
      <c r="T3408" s="7"/>
    </row>
    <row r="3409" spans="1:20" x14ac:dyDescent="0.35">
      <c r="A3409" s="6" t="s">
        <v>185</v>
      </c>
      <c r="B3409" s="6" t="s">
        <v>208</v>
      </c>
      <c r="C3409" s="6" t="s">
        <v>752</v>
      </c>
      <c r="D3409" s="6" t="s">
        <v>684</v>
      </c>
      <c r="E3409" s="6" t="s">
        <v>303</v>
      </c>
      <c r="F3409" s="6" t="s">
        <v>386</v>
      </c>
      <c r="G3409" s="6" t="s">
        <v>387</v>
      </c>
      <c r="H3409" s="6"/>
      <c r="I3409" s="7">
        <v>0.95103899999999997</v>
      </c>
      <c r="J3409" s="7">
        <v>0.95103899999999997</v>
      </c>
      <c r="K3409" s="7">
        <v>1.446205</v>
      </c>
      <c r="L3409" s="7">
        <v>0.63875300000000002</v>
      </c>
      <c r="M3409" s="7">
        <v>1.8175619999999999</v>
      </c>
      <c r="N3409" s="7">
        <v>12.152042</v>
      </c>
      <c r="O3409" s="7">
        <v>10.151643999999999</v>
      </c>
      <c r="P3409" s="7">
        <v>0</v>
      </c>
      <c r="Q3409" s="7">
        <v>0</v>
      </c>
      <c r="R3409" s="7">
        <v>0</v>
      </c>
      <c r="S3409" s="7">
        <v>0</v>
      </c>
      <c r="T3409" s="7"/>
    </row>
    <row r="3410" spans="1:20" x14ac:dyDescent="0.35">
      <c r="A3410" s="6" t="s">
        <v>185</v>
      </c>
      <c r="B3410" s="6" t="s">
        <v>208</v>
      </c>
      <c r="C3410" s="6" t="s">
        <v>752</v>
      </c>
      <c r="D3410" s="6" t="s">
        <v>684</v>
      </c>
      <c r="E3410" s="6" t="s">
        <v>303</v>
      </c>
      <c r="F3410" s="6" t="s">
        <v>388</v>
      </c>
      <c r="G3410" s="6" t="s">
        <v>389</v>
      </c>
      <c r="H3410" s="6"/>
      <c r="I3410" s="6"/>
      <c r="J3410" s="6"/>
      <c r="K3410" s="7">
        <v>0</v>
      </c>
      <c r="L3410" s="7">
        <v>0</v>
      </c>
      <c r="M3410" s="7">
        <v>0</v>
      </c>
      <c r="N3410" s="7">
        <v>0</v>
      </c>
      <c r="O3410" s="7">
        <v>6.5573579999999998</v>
      </c>
      <c r="P3410" s="7">
        <v>8.9629449999999995</v>
      </c>
      <c r="Q3410" s="7">
        <v>6.177028</v>
      </c>
      <c r="R3410" s="7">
        <v>3.2651880000000002</v>
      </c>
      <c r="S3410" s="7">
        <v>6.7169449999999999</v>
      </c>
      <c r="T3410" s="7"/>
    </row>
    <row r="3411" spans="1:20" x14ac:dyDescent="0.35">
      <c r="A3411" s="6" t="s">
        <v>185</v>
      </c>
      <c r="B3411" s="6" t="s">
        <v>208</v>
      </c>
      <c r="C3411" s="6" t="s">
        <v>752</v>
      </c>
      <c r="D3411" s="6" t="s">
        <v>684</v>
      </c>
      <c r="E3411" s="6" t="s">
        <v>303</v>
      </c>
      <c r="F3411" s="6" t="s">
        <v>390</v>
      </c>
      <c r="G3411" s="6" t="s">
        <v>391</v>
      </c>
      <c r="H3411" s="7">
        <v>4.2268400000000002</v>
      </c>
      <c r="I3411" s="7">
        <v>8.4536800000000003</v>
      </c>
      <c r="J3411" s="7">
        <v>16.907360000000001</v>
      </c>
      <c r="K3411" s="7">
        <v>9.0014649999999996</v>
      </c>
      <c r="L3411" s="7">
        <v>12.85923</v>
      </c>
      <c r="M3411" s="7">
        <v>22.258800000000001</v>
      </c>
      <c r="N3411" s="7">
        <v>78.326911999999993</v>
      </c>
      <c r="O3411" s="7">
        <v>72.861078000000006</v>
      </c>
      <c r="P3411" s="7">
        <v>71.150565</v>
      </c>
      <c r="Q3411" s="7">
        <v>58.834097999999997</v>
      </c>
      <c r="R3411" s="7">
        <v>70.760186000000004</v>
      </c>
      <c r="S3411" s="7">
        <v>93.745779999999996</v>
      </c>
      <c r="T3411" s="7"/>
    </row>
    <row r="3412" spans="1:20" x14ac:dyDescent="0.35">
      <c r="A3412" s="6" t="s">
        <v>185</v>
      </c>
      <c r="B3412" s="6" t="s">
        <v>208</v>
      </c>
      <c r="C3412" s="6" t="s">
        <v>752</v>
      </c>
      <c r="D3412" s="6" t="s">
        <v>684</v>
      </c>
      <c r="E3412" s="6" t="s">
        <v>303</v>
      </c>
      <c r="F3412" s="6" t="s">
        <v>392</v>
      </c>
      <c r="G3412" s="6" t="s">
        <v>393</v>
      </c>
      <c r="H3412" s="7">
        <v>8.4536800000000003</v>
      </c>
      <c r="I3412" s="7">
        <v>8.4536800000000003</v>
      </c>
      <c r="J3412" s="7">
        <v>16.907360000000001</v>
      </c>
      <c r="K3412" s="7">
        <v>12.139568000000001</v>
      </c>
      <c r="L3412" s="7">
        <v>14.963692</v>
      </c>
      <c r="M3412" s="7">
        <v>16.369792</v>
      </c>
      <c r="N3412" s="7">
        <v>48.407057999999999</v>
      </c>
      <c r="O3412" s="7">
        <v>48.483656000000003</v>
      </c>
      <c r="P3412" s="7">
        <v>47.651290000000003</v>
      </c>
      <c r="Q3412" s="7">
        <v>41.470703999999998</v>
      </c>
      <c r="R3412" s="7">
        <v>47.771076000000001</v>
      </c>
      <c r="S3412" s="7">
        <v>64.620085000000003</v>
      </c>
      <c r="T3412" s="7"/>
    </row>
    <row r="3413" spans="1:20" x14ac:dyDescent="0.35">
      <c r="A3413" s="6" t="s">
        <v>185</v>
      </c>
      <c r="B3413" s="6" t="s">
        <v>208</v>
      </c>
      <c r="C3413" s="6" t="s">
        <v>752</v>
      </c>
      <c r="D3413" s="6" t="s">
        <v>684</v>
      </c>
      <c r="E3413" s="6" t="s">
        <v>303</v>
      </c>
      <c r="F3413" s="6" t="s">
        <v>394</v>
      </c>
      <c r="G3413" s="6" t="s">
        <v>395</v>
      </c>
      <c r="H3413" s="7">
        <v>6.3402599999999998</v>
      </c>
      <c r="I3413" s="7">
        <v>4.2268400000000002</v>
      </c>
      <c r="J3413" s="7">
        <v>6.3402599999999998</v>
      </c>
      <c r="K3413" s="7">
        <v>6.8070120000000003</v>
      </c>
      <c r="L3413" s="7">
        <v>6.4252700000000003</v>
      </c>
      <c r="M3413" s="7">
        <v>12.525326</v>
      </c>
      <c r="N3413" s="7">
        <v>41.165526</v>
      </c>
      <c r="O3413" s="7">
        <v>41.234079999999999</v>
      </c>
      <c r="P3413" s="7">
        <v>40.521169999999998</v>
      </c>
      <c r="Q3413" s="7">
        <v>46.470627999999998</v>
      </c>
      <c r="R3413" s="7">
        <v>53.530552</v>
      </c>
      <c r="S3413" s="7">
        <v>72.413839999999993</v>
      </c>
      <c r="T3413" s="7"/>
    </row>
    <row r="3414" spans="1:20" x14ac:dyDescent="0.35">
      <c r="A3414" s="6" t="s">
        <v>185</v>
      </c>
      <c r="B3414" s="6" t="s">
        <v>208</v>
      </c>
      <c r="C3414" s="6" t="s">
        <v>752</v>
      </c>
      <c r="D3414" s="6" t="s">
        <v>684</v>
      </c>
      <c r="E3414" s="6" t="s">
        <v>303</v>
      </c>
      <c r="F3414" s="6" t="s">
        <v>396</v>
      </c>
      <c r="G3414" s="6" t="s">
        <v>397</v>
      </c>
      <c r="H3414" s="6"/>
      <c r="I3414" s="7">
        <v>2.1134200000000001</v>
      </c>
      <c r="J3414" s="7">
        <v>4.2268400000000002</v>
      </c>
      <c r="K3414" s="7">
        <v>6.1632069999999999</v>
      </c>
      <c r="L3414" s="7">
        <v>2.165737</v>
      </c>
      <c r="M3414" s="7">
        <v>1.49516</v>
      </c>
      <c r="N3414" s="7">
        <v>3.774578</v>
      </c>
      <c r="O3414" s="7">
        <v>3.798448</v>
      </c>
      <c r="P3414" s="7">
        <v>3.7458</v>
      </c>
      <c r="Q3414" s="7">
        <v>0.49040400000000001</v>
      </c>
      <c r="R3414" s="7">
        <v>0.56896400000000003</v>
      </c>
      <c r="S3414" s="7">
        <v>0.76927000000000001</v>
      </c>
      <c r="T3414" s="7"/>
    </row>
    <row r="3415" spans="1:20" x14ac:dyDescent="0.35">
      <c r="A3415" s="6" t="s">
        <v>185</v>
      </c>
      <c r="B3415" s="6" t="s">
        <v>208</v>
      </c>
      <c r="C3415" s="6" t="s">
        <v>752</v>
      </c>
      <c r="D3415" s="6" t="s">
        <v>684</v>
      </c>
      <c r="E3415" s="6" t="s">
        <v>303</v>
      </c>
      <c r="F3415" s="6" t="s">
        <v>398</v>
      </c>
      <c r="G3415" s="6" t="s">
        <v>399</v>
      </c>
      <c r="H3415" s="6"/>
      <c r="I3415" s="7">
        <v>4.2268400000000002</v>
      </c>
      <c r="J3415" s="7">
        <v>2.1134200000000001</v>
      </c>
      <c r="K3415" s="7">
        <v>0.34151999999999999</v>
      </c>
      <c r="L3415" s="7">
        <v>3.2211940000000001</v>
      </c>
      <c r="M3415" s="7">
        <v>5.2657809999999996</v>
      </c>
      <c r="N3415" s="7">
        <v>13.465452000000001</v>
      </c>
      <c r="O3415" s="7">
        <v>13.4907</v>
      </c>
      <c r="P3415" s="7">
        <v>13.266019999999999</v>
      </c>
      <c r="Q3415" s="7">
        <v>3.9114059999999999</v>
      </c>
      <c r="R3415" s="7">
        <v>4.5053799999999997</v>
      </c>
      <c r="S3415" s="7">
        <v>6.0912100000000002</v>
      </c>
      <c r="T3415" s="7"/>
    </row>
    <row r="3416" spans="1:20" x14ac:dyDescent="0.35">
      <c r="A3416" s="6" t="s">
        <v>185</v>
      </c>
      <c r="B3416" s="6" t="s">
        <v>208</v>
      </c>
      <c r="C3416" s="6" t="s">
        <v>752</v>
      </c>
      <c r="D3416" s="6" t="s">
        <v>684</v>
      </c>
      <c r="E3416" s="6" t="s">
        <v>303</v>
      </c>
      <c r="F3416" s="6" t="s">
        <v>400</v>
      </c>
      <c r="G3416" s="6" t="s">
        <v>401</v>
      </c>
      <c r="H3416" s="6"/>
      <c r="I3416" s="7">
        <v>2.1134200000000001</v>
      </c>
      <c r="J3416" s="7">
        <v>2.1134200000000001</v>
      </c>
      <c r="K3416" s="7">
        <v>0</v>
      </c>
      <c r="L3416" s="7">
        <v>0.72696799999999995</v>
      </c>
      <c r="M3416" s="7">
        <v>1.8065899999999999</v>
      </c>
      <c r="N3416" s="7">
        <v>4.1768859999999997</v>
      </c>
      <c r="O3416" s="7">
        <v>2.902056</v>
      </c>
      <c r="P3416" s="7">
        <v>3.6152549999999999</v>
      </c>
      <c r="Q3416" s="7">
        <v>2.5579999999999998</v>
      </c>
      <c r="R3416" s="7">
        <v>2.034926</v>
      </c>
      <c r="S3416" s="7">
        <v>3.6049099999999998</v>
      </c>
      <c r="T3416" s="7"/>
    </row>
    <row r="3417" spans="1:20" x14ac:dyDescent="0.35">
      <c r="A3417" s="6" t="s">
        <v>185</v>
      </c>
      <c r="B3417" s="6" t="s">
        <v>208</v>
      </c>
      <c r="C3417" s="6" t="s">
        <v>752</v>
      </c>
      <c r="D3417" s="6" t="s">
        <v>684</v>
      </c>
      <c r="E3417" s="6" t="s">
        <v>303</v>
      </c>
      <c r="F3417" s="6" t="s">
        <v>402</v>
      </c>
      <c r="G3417" s="6" t="s">
        <v>403</v>
      </c>
      <c r="H3417" s="6"/>
      <c r="I3417" s="6"/>
      <c r="J3417" s="7">
        <v>2.1134200000000001</v>
      </c>
      <c r="K3417" s="7">
        <v>0.641509</v>
      </c>
      <c r="L3417" s="7">
        <v>1.083912</v>
      </c>
      <c r="M3417" s="7">
        <v>2.2963390000000001</v>
      </c>
      <c r="N3417" s="7">
        <v>5.4429679999999996</v>
      </c>
      <c r="O3417" s="7">
        <v>5.4679739999999999</v>
      </c>
      <c r="P3417" s="7">
        <v>5.4027950000000002</v>
      </c>
      <c r="Q3417" s="7">
        <v>3.6841360000000001</v>
      </c>
      <c r="R3417" s="7">
        <v>4.2383040000000003</v>
      </c>
      <c r="S3417" s="7">
        <v>5.7381000000000002</v>
      </c>
      <c r="T3417" s="7"/>
    </row>
    <row r="3418" spans="1:20" x14ac:dyDescent="0.35">
      <c r="A3418" s="6" t="s">
        <v>185</v>
      </c>
      <c r="B3418" s="6" t="s">
        <v>208</v>
      </c>
      <c r="C3418" s="6" t="s">
        <v>752</v>
      </c>
      <c r="D3418" s="6" t="s">
        <v>684</v>
      </c>
      <c r="E3418" s="6" t="s">
        <v>303</v>
      </c>
      <c r="F3418" s="6" t="s">
        <v>404</v>
      </c>
      <c r="G3418" s="6" t="s">
        <v>405</v>
      </c>
      <c r="H3418" s="7">
        <v>2.1134200000000001</v>
      </c>
      <c r="I3418" s="6"/>
      <c r="J3418" s="6"/>
      <c r="K3418" s="7">
        <v>0</v>
      </c>
      <c r="L3418" s="7">
        <v>1.074368</v>
      </c>
      <c r="M3418" s="7">
        <v>3.367664</v>
      </c>
      <c r="N3418" s="7">
        <v>7.9869719999999997</v>
      </c>
      <c r="O3418" s="7">
        <v>7.9890879999999997</v>
      </c>
      <c r="P3418" s="7">
        <v>7.8431100000000002</v>
      </c>
      <c r="Q3418" s="7">
        <v>4.77264</v>
      </c>
      <c r="R3418" s="7">
        <v>5.4923799999999998</v>
      </c>
      <c r="S3418" s="7">
        <v>7.4280150000000003</v>
      </c>
      <c r="T3418" s="7"/>
    </row>
    <row r="3419" spans="1:20" x14ac:dyDescent="0.35">
      <c r="A3419" s="6" t="s">
        <v>185</v>
      </c>
      <c r="B3419" s="6" t="s">
        <v>208</v>
      </c>
      <c r="C3419" s="6" t="s">
        <v>752</v>
      </c>
      <c r="D3419" s="6" t="s">
        <v>684</v>
      </c>
      <c r="E3419" s="6" t="s">
        <v>303</v>
      </c>
      <c r="F3419" s="6" t="s">
        <v>406</v>
      </c>
      <c r="G3419" s="6" t="s">
        <v>407</v>
      </c>
      <c r="H3419" s="7">
        <v>4.2268400000000002</v>
      </c>
      <c r="I3419" s="7">
        <v>2.1134200000000001</v>
      </c>
      <c r="J3419" s="7">
        <v>4.2268400000000002</v>
      </c>
      <c r="K3419" s="7">
        <v>8.9302550000000007</v>
      </c>
      <c r="L3419" s="7">
        <v>2.876172</v>
      </c>
      <c r="M3419" s="7">
        <v>7.7721830000000001</v>
      </c>
      <c r="N3419" s="7">
        <v>24.38692</v>
      </c>
      <c r="O3419" s="7">
        <v>16.908204000000001</v>
      </c>
      <c r="P3419" s="7">
        <v>21.028842999999998</v>
      </c>
      <c r="Q3419" s="7">
        <v>19.531193999999999</v>
      </c>
      <c r="R3419" s="7">
        <v>15.507592000000001</v>
      </c>
      <c r="S3419" s="7">
        <v>27.490091</v>
      </c>
      <c r="T3419" s="7"/>
    </row>
    <row r="3420" spans="1:20" x14ac:dyDescent="0.35">
      <c r="A3420" s="6" t="s">
        <v>185</v>
      </c>
      <c r="B3420" s="6" t="s">
        <v>208</v>
      </c>
      <c r="C3420" s="6" t="s">
        <v>752</v>
      </c>
      <c r="D3420" s="6" t="s">
        <v>684</v>
      </c>
      <c r="E3420" s="6" t="s">
        <v>303</v>
      </c>
      <c r="F3420" s="6" t="s">
        <v>408</v>
      </c>
      <c r="G3420" s="6" t="s">
        <v>409</v>
      </c>
      <c r="H3420" s="6"/>
      <c r="I3420" s="6"/>
      <c r="J3420" s="7">
        <v>2.1134200000000001</v>
      </c>
      <c r="K3420" s="7">
        <v>0</v>
      </c>
      <c r="L3420" s="7">
        <v>0</v>
      </c>
      <c r="M3420" s="7">
        <v>0</v>
      </c>
      <c r="N3420" s="7">
        <v>4.4371999999999998</v>
      </c>
      <c r="O3420" s="7">
        <v>4.4371320000000001</v>
      </c>
      <c r="P3420" s="7">
        <v>4.3583999999999996</v>
      </c>
      <c r="Q3420" s="7">
        <v>2.1530559999999999</v>
      </c>
      <c r="R3420" s="7">
        <v>2.4849160000000001</v>
      </c>
      <c r="S3420" s="7">
        <v>3.3671850000000001</v>
      </c>
      <c r="T3420" s="7"/>
    </row>
    <row r="3421" spans="1:20" x14ac:dyDescent="0.35">
      <c r="A3421" s="6" t="s">
        <v>185</v>
      </c>
      <c r="B3421" s="6" t="s">
        <v>208</v>
      </c>
      <c r="C3421" s="6" t="s">
        <v>752</v>
      </c>
      <c r="D3421" s="6" t="s">
        <v>684</v>
      </c>
      <c r="E3421" s="6" t="s">
        <v>303</v>
      </c>
      <c r="F3421" s="6" t="s">
        <v>410</v>
      </c>
      <c r="G3421" s="6" t="s">
        <v>411</v>
      </c>
      <c r="H3421" s="7">
        <v>2.1134200000000001</v>
      </c>
      <c r="I3421" s="7">
        <v>2.1134200000000001</v>
      </c>
      <c r="J3421" s="7">
        <v>2.1134200000000001</v>
      </c>
      <c r="K3421" s="7">
        <v>2.9406819999999998</v>
      </c>
      <c r="L3421" s="7">
        <v>1.427422</v>
      </c>
      <c r="M3421" s="7">
        <v>3.18119</v>
      </c>
      <c r="N3421" s="7">
        <v>7.7029820000000004</v>
      </c>
      <c r="O3421" s="7">
        <v>5.3559279999999996</v>
      </c>
      <c r="P3421" s="7">
        <v>6.6681549999999996</v>
      </c>
      <c r="Q3421" s="7">
        <v>6.3298180000000004</v>
      </c>
      <c r="R3421" s="7">
        <v>5.0221640000000001</v>
      </c>
      <c r="S3421" s="7">
        <v>8.9116049999999998</v>
      </c>
      <c r="T3421" s="7"/>
    </row>
    <row r="3422" spans="1:20" x14ac:dyDescent="0.35">
      <c r="A3422" s="6" t="s">
        <v>185</v>
      </c>
      <c r="B3422" s="6" t="s">
        <v>208</v>
      </c>
      <c r="C3422" s="6" t="s">
        <v>752</v>
      </c>
      <c r="D3422" s="6" t="s">
        <v>684</v>
      </c>
      <c r="E3422" s="6" t="s">
        <v>303</v>
      </c>
      <c r="F3422" s="6" t="s">
        <v>412</v>
      </c>
      <c r="G3422" s="6" t="s">
        <v>413</v>
      </c>
      <c r="H3422" s="6"/>
      <c r="I3422" s="6"/>
      <c r="J3422" s="6"/>
      <c r="K3422" s="7">
        <v>0</v>
      </c>
      <c r="L3422" s="7">
        <v>0</v>
      </c>
      <c r="M3422" s="7">
        <v>0</v>
      </c>
      <c r="N3422" s="7">
        <v>1.4317260000000001</v>
      </c>
      <c r="O3422" s="7">
        <v>0.99722</v>
      </c>
      <c r="P3422" s="7">
        <v>1.2452350000000001</v>
      </c>
      <c r="Q3422" s="7">
        <v>0</v>
      </c>
      <c r="R3422" s="7">
        <v>0</v>
      </c>
      <c r="S3422" s="7">
        <v>0</v>
      </c>
      <c r="T3422" s="7"/>
    </row>
    <row r="3423" spans="1:20" x14ac:dyDescent="0.35">
      <c r="A3423" s="6" t="s">
        <v>185</v>
      </c>
      <c r="B3423" s="6" t="s">
        <v>208</v>
      </c>
      <c r="C3423" s="6" t="s">
        <v>752</v>
      </c>
      <c r="D3423" s="6" t="s">
        <v>684</v>
      </c>
      <c r="E3423" s="6" t="s">
        <v>303</v>
      </c>
      <c r="F3423" s="6" t="s">
        <v>414</v>
      </c>
      <c r="G3423" s="6" t="s">
        <v>415</v>
      </c>
      <c r="H3423" s="6"/>
      <c r="I3423" s="6"/>
      <c r="J3423" s="6"/>
      <c r="K3423" s="7">
        <v>0</v>
      </c>
      <c r="L3423" s="7">
        <v>0</v>
      </c>
      <c r="M3423" s="7">
        <v>0</v>
      </c>
      <c r="N3423" s="7">
        <v>5.5731200000000003</v>
      </c>
      <c r="O3423" s="7">
        <v>3.8544719999999999</v>
      </c>
      <c r="P3423" s="7">
        <v>4.7902100000000001</v>
      </c>
      <c r="Q3423" s="7">
        <v>2.4576799999999999</v>
      </c>
      <c r="R3423" s="7">
        <v>1.95472</v>
      </c>
      <c r="S3423" s="7">
        <v>3.453865</v>
      </c>
      <c r="T3423" s="7"/>
    </row>
    <row r="3424" spans="1:20" x14ac:dyDescent="0.35">
      <c r="A3424" s="6" t="s">
        <v>185</v>
      </c>
      <c r="B3424" s="6" t="s">
        <v>208</v>
      </c>
      <c r="C3424" s="6" t="s">
        <v>752</v>
      </c>
      <c r="D3424" s="6" t="s">
        <v>684</v>
      </c>
      <c r="E3424" s="6" t="s">
        <v>303</v>
      </c>
      <c r="F3424" s="6" t="s">
        <v>416</v>
      </c>
      <c r="G3424" s="6" t="s">
        <v>417</v>
      </c>
      <c r="H3424" s="6"/>
      <c r="I3424" s="6"/>
      <c r="J3424" s="6"/>
      <c r="K3424" s="7">
        <v>0</v>
      </c>
      <c r="L3424" s="7">
        <v>0</v>
      </c>
      <c r="M3424" s="7">
        <v>0</v>
      </c>
      <c r="N3424" s="7">
        <v>13.311631999999999</v>
      </c>
      <c r="O3424" s="7">
        <v>9.2216280000000008</v>
      </c>
      <c r="P3424" s="7">
        <v>11.478479999999999</v>
      </c>
      <c r="Q3424" s="7">
        <v>7.9248159999999999</v>
      </c>
      <c r="R3424" s="7">
        <v>6.2952519999999996</v>
      </c>
      <c r="S3424" s="7">
        <v>11.157135</v>
      </c>
      <c r="T3424" s="7"/>
    </row>
    <row r="3425" spans="1:20" x14ac:dyDescent="0.35">
      <c r="A3425" s="6" t="s">
        <v>185</v>
      </c>
      <c r="B3425" s="6" t="s">
        <v>208</v>
      </c>
      <c r="C3425" s="6" t="s">
        <v>752</v>
      </c>
      <c r="D3425" s="6" t="s">
        <v>684</v>
      </c>
      <c r="E3425" s="6" t="s">
        <v>303</v>
      </c>
      <c r="F3425" s="6" t="s">
        <v>418</v>
      </c>
      <c r="G3425" s="6" t="s">
        <v>419</v>
      </c>
      <c r="H3425" s="6"/>
      <c r="I3425" s="7">
        <v>2.1134200000000001</v>
      </c>
      <c r="J3425" s="7">
        <v>2.1134200000000001</v>
      </c>
      <c r="K3425" s="7">
        <v>0</v>
      </c>
      <c r="L3425" s="7">
        <v>0.72266399999999997</v>
      </c>
      <c r="M3425" s="7">
        <v>2.0934110000000001</v>
      </c>
      <c r="N3425" s="7">
        <v>4.6856879999999999</v>
      </c>
      <c r="O3425" s="7">
        <v>3.2382140000000001</v>
      </c>
      <c r="P3425" s="7">
        <v>4.0270049999999999</v>
      </c>
      <c r="Q3425" s="7">
        <v>1.875864</v>
      </c>
      <c r="R3425" s="7">
        <v>1.483584</v>
      </c>
      <c r="S3425" s="7">
        <v>2.63822</v>
      </c>
      <c r="T3425" s="7"/>
    </row>
    <row r="3426" spans="1:20" x14ac:dyDescent="0.35">
      <c r="A3426" s="6" t="s">
        <v>185</v>
      </c>
      <c r="B3426" s="6" t="s">
        <v>208</v>
      </c>
      <c r="C3426" s="6" t="s">
        <v>752</v>
      </c>
      <c r="D3426" s="6" t="s">
        <v>684</v>
      </c>
      <c r="E3426" s="6" t="s">
        <v>420</v>
      </c>
      <c r="F3426" s="6" t="s">
        <v>421</v>
      </c>
      <c r="G3426" s="6" t="s">
        <v>422</v>
      </c>
      <c r="H3426" s="6"/>
      <c r="I3426" s="7">
        <v>1.9020779999999999</v>
      </c>
      <c r="J3426" s="7">
        <v>0.95103899999999997</v>
      </c>
      <c r="K3426" s="7">
        <v>1.4063619999999999</v>
      </c>
      <c r="L3426" s="7">
        <v>3.0392540000000001</v>
      </c>
      <c r="M3426" s="7">
        <v>7.3594619999999997</v>
      </c>
      <c r="N3426" s="7">
        <v>37.129994000000003</v>
      </c>
      <c r="O3426" s="7">
        <v>33.249991999999999</v>
      </c>
      <c r="P3426" s="7">
        <v>24.879985000000001</v>
      </c>
      <c r="Q3426" s="7">
        <v>10.32999</v>
      </c>
      <c r="R3426" s="7">
        <v>6.84999</v>
      </c>
      <c r="S3426" s="7">
        <v>8.2999849999999995</v>
      </c>
      <c r="T3426" s="7"/>
    </row>
    <row r="3427" spans="1:20" x14ac:dyDescent="0.35">
      <c r="A3427" s="6" t="s">
        <v>185</v>
      </c>
      <c r="B3427" s="6" t="s">
        <v>208</v>
      </c>
      <c r="C3427" s="6" t="s">
        <v>752</v>
      </c>
      <c r="D3427" s="6" t="s">
        <v>684</v>
      </c>
      <c r="E3427" s="6" t="s">
        <v>420</v>
      </c>
      <c r="F3427" s="6" t="s">
        <v>423</v>
      </c>
      <c r="G3427" s="6" t="s">
        <v>424</v>
      </c>
      <c r="H3427" s="6"/>
      <c r="I3427" s="6"/>
      <c r="J3427" s="6"/>
      <c r="K3427" s="7">
        <v>2.4534210000000001</v>
      </c>
      <c r="L3427" s="7">
        <v>0</v>
      </c>
      <c r="M3427" s="7">
        <v>0</v>
      </c>
      <c r="N3427" s="7">
        <v>18.219995999999998</v>
      </c>
      <c r="O3427" s="7">
        <v>17.049993000000001</v>
      </c>
      <c r="P3427" s="7">
        <v>10.059975</v>
      </c>
      <c r="Q3427" s="7">
        <v>12.699984000000001</v>
      </c>
      <c r="R3427" s="7">
        <v>8.3199839999999998</v>
      </c>
      <c r="S3427" s="7">
        <v>13.649975</v>
      </c>
      <c r="T3427" s="7"/>
    </row>
    <row r="3428" spans="1:20" x14ac:dyDescent="0.35">
      <c r="A3428" s="6" t="s">
        <v>185</v>
      </c>
      <c r="B3428" s="6" t="s">
        <v>208</v>
      </c>
      <c r="C3428" s="6" t="s">
        <v>752</v>
      </c>
      <c r="D3428" s="6" t="s">
        <v>684</v>
      </c>
      <c r="E3428" s="6" t="s">
        <v>420</v>
      </c>
      <c r="F3428" s="6" t="s">
        <v>425</v>
      </c>
      <c r="G3428" s="6" t="s">
        <v>426</v>
      </c>
      <c r="H3428" s="6"/>
      <c r="I3428" s="6"/>
      <c r="J3428" s="6"/>
      <c r="K3428" s="7">
        <v>0</v>
      </c>
      <c r="L3428" s="7">
        <v>0</v>
      </c>
      <c r="M3428" s="7">
        <v>0</v>
      </c>
      <c r="N3428" s="7">
        <v>7.4499940000000002</v>
      </c>
      <c r="O3428" s="7">
        <v>6.669994</v>
      </c>
      <c r="P3428" s="7">
        <v>4.9899899999999997</v>
      </c>
      <c r="Q3428" s="7">
        <v>1.82999</v>
      </c>
      <c r="R3428" s="7">
        <v>1.219992</v>
      </c>
      <c r="S3428" s="7">
        <v>1.4699899999999999</v>
      </c>
      <c r="T3428" s="7"/>
    </row>
    <row r="3429" spans="1:20" x14ac:dyDescent="0.35">
      <c r="A3429" s="6" t="s">
        <v>185</v>
      </c>
      <c r="B3429" s="6" t="s">
        <v>208</v>
      </c>
      <c r="C3429" s="6" t="s">
        <v>752</v>
      </c>
      <c r="D3429" s="6" t="s">
        <v>684</v>
      </c>
      <c r="E3429" s="6" t="s">
        <v>420</v>
      </c>
      <c r="F3429" s="6" t="s">
        <v>427</v>
      </c>
      <c r="G3429" s="6" t="s">
        <v>428</v>
      </c>
      <c r="H3429" s="6"/>
      <c r="I3429" s="6"/>
      <c r="J3429" s="6"/>
      <c r="K3429" s="7">
        <v>1.2740340000000001</v>
      </c>
      <c r="L3429" s="7">
        <v>0</v>
      </c>
      <c r="M3429" s="7">
        <v>0</v>
      </c>
      <c r="N3429" s="7">
        <v>8.0699939999999994</v>
      </c>
      <c r="O3429" s="7">
        <v>7.2199920000000004</v>
      </c>
      <c r="P3429" s="7">
        <v>5.4099849999999998</v>
      </c>
      <c r="Q3429" s="7">
        <v>1.0099940000000001</v>
      </c>
      <c r="R3429" s="7">
        <v>0.66999200000000003</v>
      </c>
      <c r="S3429" s="7">
        <v>0.80998499999999996</v>
      </c>
      <c r="T3429" s="7"/>
    </row>
    <row r="3430" spans="1:20" x14ac:dyDescent="0.35">
      <c r="A3430" s="6" t="s">
        <v>185</v>
      </c>
      <c r="B3430" s="6" t="s">
        <v>208</v>
      </c>
      <c r="C3430" s="6" t="s">
        <v>752</v>
      </c>
      <c r="D3430" s="6" t="s">
        <v>684</v>
      </c>
      <c r="E3430" s="6" t="s">
        <v>420</v>
      </c>
      <c r="F3430" s="6" t="s">
        <v>429</v>
      </c>
      <c r="G3430" s="6" t="s">
        <v>430</v>
      </c>
      <c r="H3430" s="6"/>
      <c r="I3430" s="6"/>
      <c r="J3430" s="6"/>
      <c r="K3430" s="7">
        <v>2.5867290000000001</v>
      </c>
      <c r="L3430" s="7">
        <v>0</v>
      </c>
      <c r="M3430" s="7">
        <v>0</v>
      </c>
      <c r="N3430" s="7">
        <v>6.629988</v>
      </c>
      <c r="O3430" s="7">
        <v>6.1999880000000003</v>
      </c>
      <c r="P3430" s="7">
        <v>3.6599849999999998</v>
      </c>
      <c r="Q3430" s="7">
        <v>4.1999839999999997</v>
      </c>
      <c r="R3430" s="7">
        <v>2.7499880000000001</v>
      </c>
      <c r="S3430" s="7">
        <v>4.5099749999999998</v>
      </c>
      <c r="T3430" s="7"/>
    </row>
    <row r="3431" spans="1:20" x14ac:dyDescent="0.35">
      <c r="A3431" s="6" t="s">
        <v>185</v>
      </c>
      <c r="B3431" s="6" t="s">
        <v>208</v>
      </c>
      <c r="C3431" s="6" t="s">
        <v>752</v>
      </c>
      <c r="D3431" s="6" t="s">
        <v>684</v>
      </c>
      <c r="E3431" s="6" t="s">
        <v>420</v>
      </c>
      <c r="F3431" s="6" t="s">
        <v>431</v>
      </c>
      <c r="G3431" s="6" t="s">
        <v>432</v>
      </c>
      <c r="H3431" s="6"/>
      <c r="I3431" s="6"/>
      <c r="J3431" s="7">
        <v>0.95103899999999997</v>
      </c>
      <c r="K3431" s="7">
        <v>1.5042139999999999</v>
      </c>
      <c r="L3431" s="7">
        <v>1.0276829999999999</v>
      </c>
      <c r="M3431" s="7">
        <v>2.0051779999999999</v>
      </c>
      <c r="N3431" s="7">
        <v>18.459992</v>
      </c>
      <c r="O3431" s="7">
        <v>16.479991999999999</v>
      </c>
      <c r="P3431" s="7">
        <v>12.319990000000001</v>
      </c>
      <c r="Q3431" s="7">
        <v>4.26999</v>
      </c>
      <c r="R3431" s="7">
        <v>2.82999</v>
      </c>
      <c r="S3431" s="7">
        <v>3.4299900000000001</v>
      </c>
      <c r="T3431" s="7"/>
    </row>
    <row r="3432" spans="1:20" x14ac:dyDescent="0.35">
      <c r="A3432" s="6" t="s">
        <v>185</v>
      </c>
      <c r="B3432" s="6" t="s">
        <v>208</v>
      </c>
      <c r="C3432" s="6" t="s">
        <v>752</v>
      </c>
      <c r="D3432" s="6" t="s">
        <v>684</v>
      </c>
      <c r="E3432" s="6" t="s">
        <v>420</v>
      </c>
      <c r="F3432" s="6" t="s">
        <v>433</v>
      </c>
      <c r="G3432" s="6" t="s">
        <v>434</v>
      </c>
      <c r="H3432" s="7">
        <v>0.95103899999999997</v>
      </c>
      <c r="I3432" s="6"/>
      <c r="J3432" s="6"/>
      <c r="K3432" s="7">
        <v>0</v>
      </c>
      <c r="L3432" s="7">
        <v>1.038281</v>
      </c>
      <c r="M3432" s="7">
        <v>1.3810199999999999</v>
      </c>
      <c r="N3432" s="7">
        <v>13.529987999999999</v>
      </c>
      <c r="O3432" s="7">
        <v>12.079988</v>
      </c>
      <c r="P3432" s="7">
        <v>9.0299899999999997</v>
      </c>
      <c r="Q3432" s="7">
        <v>3.339988</v>
      </c>
      <c r="R3432" s="7">
        <v>2.2199879999999999</v>
      </c>
      <c r="S3432" s="7">
        <v>2.6899850000000001</v>
      </c>
      <c r="T3432" s="7"/>
    </row>
    <row r="3433" spans="1:20" x14ac:dyDescent="0.35">
      <c r="A3433" s="6" t="s">
        <v>185</v>
      </c>
      <c r="B3433" s="6" t="s">
        <v>208</v>
      </c>
      <c r="C3433" s="6" t="s">
        <v>752</v>
      </c>
      <c r="D3433" s="6" t="s">
        <v>684</v>
      </c>
      <c r="E3433" s="6" t="s">
        <v>420</v>
      </c>
      <c r="F3433" s="6" t="s">
        <v>437</v>
      </c>
      <c r="G3433" s="6" t="s">
        <v>438</v>
      </c>
      <c r="H3433" s="6"/>
      <c r="I3433" s="6"/>
      <c r="J3433" s="6"/>
      <c r="K3433" s="7">
        <v>0</v>
      </c>
      <c r="L3433" s="7">
        <v>0</v>
      </c>
      <c r="M3433" s="7">
        <v>0</v>
      </c>
      <c r="N3433" s="7">
        <v>14.058916</v>
      </c>
      <c r="O3433" s="7">
        <v>6.0563359999999999</v>
      </c>
      <c r="P3433" s="7">
        <v>5.0659549999999998</v>
      </c>
      <c r="Q3433" s="7">
        <v>2.6460880000000002</v>
      </c>
      <c r="R3433" s="7">
        <v>1.3003960000000001</v>
      </c>
      <c r="S3433" s="7">
        <v>1.17733</v>
      </c>
      <c r="T3433" s="7"/>
    </row>
    <row r="3434" spans="1:20" x14ac:dyDescent="0.35">
      <c r="A3434" s="6" t="s">
        <v>185</v>
      </c>
      <c r="B3434" s="6" t="s">
        <v>208</v>
      </c>
      <c r="C3434" s="6" t="s">
        <v>752</v>
      </c>
      <c r="D3434" s="6" t="s">
        <v>684</v>
      </c>
      <c r="E3434" s="6" t="s">
        <v>439</v>
      </c>
      <c r="F3434" s="6" t="s">
        <v>440</v>
      </c>
      <c r="G3434" s="6" t="s">
        <v>441</v>
      </c>
      <c r="H3434" s="6"/>
      <c r="I3434" s="7">
        <v>2.3775979999999999</v>
      </c>
      <c r="J3434" s="6"/>
      <c r="K3434" s="7">
        <v>3.0553460000000001</v>
      </c>
      <c r="L3434" s="7">
        <v>1.1393530000000001</v>
      </c>
      <c r="M3434" s="7">
        <v>4.7615869999999996</v>
      </c>
      <c r="N3434" s="7">
        <v>23.631699999999999</v>
      </c>
      <c r="O3434" s="7">
        <v>16.491395000000001</v>
      </c>
      <c r="P3434" s="7">
        <v>18.229185000000001</v>
      </c>
      <c r="Q3434" s="7">
        <v>17.999383999999999</v>
      </c>
      <c r="R3434" s="7">
        <v>14.043227999999999</v>
      </c>
      <c r="S3434" s="7">
        <v>23.151585000000001</v>
      </c>
      <c r="T3434" s="7"/>
    </row>
    <row r="3435" spans="1:20" x14ac:dyDescent="0.35">
      <c r="A3435" s="6" t="s">
        <v>185</v>
      </c>
      <c r="B3435" s="6" t="s">
        <v>208</v>
      </c>
      <c r="C3435" s="6" t="s">
        <v>752</v>
      </c>
      <c r="D3435" s="6" t="s">
        <v>684</v>
      </c>
      <c r="E3435" s="6" t="s">
        <v>439</v>
      </c>
      <c r="F3435" s="6" t="s">
        <v>442</v>
      </c>
      <c r="G3435" s="6" t="s">
        <v>443</v>
      </c>
      <c r="H3435" s="7">
        <v>5.7062340000000003</v>
      </c>
      <c r="I3435" s="7">
        <v>7.6083119999999997</v>
      </c>
      <c r="J3435" s="7">
        <v>1.9020779999999999</v>
      </c>
      <c r="K3435" s="7">
        <v>5.7957159999999996</v>
      </c>
      <c r="L3435" s="7">
        <v>9.1124279999999995</v>
      </c>
      <c r="M3435" s="7">
        <v>16.682677000000002</v>
      </c>
      <c r="N3435" s="7">
        <v>113.13391799999999</v>
      </c>
      <c r="O3435" s="7">
        <v>98.613236000000001</v>
      </c>
      <c r="P3435" s="7">
        <v>88.215565999999995</v>
      </c>
      <c r="Q3435" s="7">
        <v>102.17641</v>
      </c>
      <c r="R3435" s="7">
        <v>68.605462000000003</v>
      </c>
      <c r="S3435" s="7">
        <v>143.07128599999999</v>
      </c>
      <c r="T3435" s="7"/>
    </row>
    <row r="3436" spans="1:20" x14ac:dyDescent="0.35">
      <c r="A3436" s="6" t="s">
        <v>185</v>
      </c>
      <c r="B3436" s="6" t="s">
        <v>208</v>
      </c>
      <c r="C3436" s="6" t="s">
        <v>752</v>
      </c>
      <c r="D3436" s="6" t="s">
        <v>684</v>
      </c>
      <c r="E3436" s="6" t="s">
        <v>439</v>
      </c>
      <c r="F3436" s="6" t="s">
        <v>444</v>
      </c>
      <c r="G3436" s="6" t="s">
        <v>445</v>
      </c>
      <c r="H3436" s="6"/>
      <c r="I3436" s="6"/>
      <c r="J3436" s="6"/>
      <c r="K3436" s="7">
        <v>0</v>
      </c>
      <c r="L3436" s="7">
        <v>0</v>
      </c>
      <c r="M3436" s="7">
        <v>0</v>
      </c>
      <c r="N3436" s="7">
        <v>0.62367899999999998</v>
      </c>
      <c r="O3436" s="7">
        <v>0.471748</v>
      </c>
      <c r="P3436" s="7">
        <v>0.53530900000000003</v>
      </c>
      <c r="Q3436" s="7">
        <v>0.358126</v>
      </c>
      <c r="R3436" s="7">
        <v>0.29669299999999998</v>
      </c>
      <c r="S3436" s="7">
        <v>0.66879999999999995</v>
      </c>
      <c r="T3436" s="7"/>
    </row>
    <row r="3437" spans="1:20" x14ac:dyDescent="0.35">
      <c r="A3437" s="6" t="s">
        <v>185</v>
      </c>
      <c r="B3437" s="6" t="s">
        <v>208</v>
      </c>
      <c r="C3437" s="6" t="s">
        <v>752</v>
      </c>
      <c r="D3437" s="6" t="s">
        <v>684</v>
      </c>
      <c r="E3437" s="6" t="s">
        <v>439</v>
      </c>
      <c r="F3437" s="6" t="s">
        <v>450</v>
      </c>
      <c r="G3437" s="6" t="s">
        <v>451</v>
      </c>
      <c r="H3437" s="7">
        <v>2.1134200000000001</v>
      </c>
      <c r="I3437" s="7">
        <v>2.1134200000000001</v>
      </c>
      <c r="J3437" s="7">
        <v>4.2268400000000002</v>
      </c>
      <c r="K3437" s="7">
        <v>1.055642</v>
      </c>
      <c r="L3437" s="7">
        <v>2.8704480000000001</v>
      </c>
      <c r="M3437" s="7">
        <v>9.4983039999999992</v>
      </c>
      <c r="N3437" s="7">
        <v>63.758268000000001</v>
      </c>
      <c r="O3437" s="7">
        <v>57.921052000000003</v>
      </c>
      <c r="P3437" s="7">
        <v>52.516798999999999</v>
      </c>
      <c r="Q3437" s="7">
        <v>32.031579999999998</v>
      </c>
      <c r="R3437" s="7">
        <v>32.339767999999999</v>
      </c>
      <c r="S3437" s="7">
        <v>75.437470000000005</v>
      </c>
      <c r="T3437" s="7"/>
    </row>
    <row r="3438" spans="1:20" x14ac:dyDescent="0.35">
      <c r="A3438" s="6" t="s">
        <v>185</v>
      </c>
      <c r="B3438" s="6" t="s">
        <v>208</v>
      </c>
      <c r="C3438" s="6" t="s">
        <v>752</v>
      </c>
      <c r="D3438" s="6" t="s">
        <v>684</v>
      </c>
      <c r="E3438" s="6" t="s">
        <v>439</v>
      </c>
      <c r="F3438" s="6" t="s">
        <v>452</v>
      </c>
      <c r="G3438" s="6" t="s">
        <v>453</v>
      </c>
      <c r="H3438" s="6"/>
      <c r="I3438" s="7">
        <v>1.9020779999999999</v>
      </c>
      <c r="J3438" s="6"/>
      <c r="K3438" s="7">
        <v>0</v>
      </c>
      <c r="L3438" s="7">
        <v>0</v>
      </c>
      <c r="M3438" s="7">
        <v>0</v>
      </c>
      <c r="N3438" s="7">
        <v>0</v>
      </c>
      <c r="O3438" s="7">
        <v>0</v>
      </c>
      <c r="P3438" s="7">
        <v>0</v>
      </c>
      <c r="Q3438" s="7">
        <v>0</v>
      </c>
      <c r="R3438" s="7">
        <v>0</v>
      </c>
      <c r="S3438" s="7">
        <v>0</v>
      </c>
      <c r="T3438" s="7"/>
    </row>
    <row r="3439" spans="1:20" x14ac:dyDescent="0.35">
      <c r="A3439" s="6" t="s">
        <v>185</v>
      </c>
      <c r="B3439" s="6" t="s">
        <v>208</v>
      </c>
      <c r="C3439" s="6" t="s">
        <v>752</v>
      </c>
      <c r="D3439" s="6" t="s">
        <v>684</v>
      </c>
      <c r="E3439" s="6" t="s">
        <v>439</v>
      </c>
      <c r="F3439" s="6" t="s">
        <v>454</v>
      </c>
      <c r="G3439" s="6" t="s">
        <v>455</v>
      </c>
      <c r="H3439" s="6"/>
      <c r="I3439" s="7">
        <v>1.9020779999999999</v>
      </c>
      <c r="J3439" s="7">
        <v>1.9020779999999999</v>
      </c>
      <c r="K3439" s="7">
        <v>1.261897</v>
      </c>
      <c r="L3439" s="7">
        <v>2.40903</v>
      </c>
      <c r="M3439" s="7">
        <v>2.8090799999999998</v>
      </c>
      <c r="N3439" s="7">
        <v>23.286662</v>
      </c>
      <c r="O3439" s="7">
        <v>19.459859999999999</v>
      </c>
      <c r="P3439" s="7">
        <v>24.263109</v>
      </c>
      <c r="Q3439" s="7">
        <v>12.689325999999999</v>
      </c>
      <c r="R3439" s="7">
        <v>8.6374060000000004</v>
      </c>
      <c r="S3439" s="7">
        <v>18.10718</v>
      </c>
      <c r="T3439" s="7"/>
    </row>
    <row r="3440" spans="1:20" x14ac:dyDescent="0.35">
      <c r="A3440" s="6" t="s">
        <v>185</v>
      </c>
      <c r="B3440" s="6" t="s">
        <v>208</v>
      </c>
      <c r="C3440" s="6" t="s">
        <v>752</v>
      </c>
      <c r="D3440" s="6" t="s">
        <v>684</v>
      </c>
      <c r="E3440" s="6" t="s">
        <v>439</v>
      </c>
      <c r="F3440" s="6" t="s">
        <v>456</v>
      </c>
      <c r="G3440" s="6" t="s">
        <v>457</v>
      </c>
      <c r="H3440" s="6"/>
      <c r="I3440" s="7">
        <v>1.9020779999999999</v>
      </c>
      <c r="J3440" s="6"/>
      <c r="K3440" s="7">
        <v>0</v>
      </c>
      <c r="L3440" s="7">
        <v>1.4020440000000001</v>
      </c>
      <c r="M3440" s="7">
        <v>2.905929</v>
      </c>
      <c r="N3440" s="7">
        <v>17.541177000000001</v>
      </c>
      <c r="O3440" s="7">
        <v>14.559972</v>
      </c>
      <c r="P3440" s="7">
        <v>12.838785</v>
      </c>
      <c r="Q3440" s="7">
        <v>9.0160920000000004</v>
      </c>
      <c r="R3440" s="7">
        <v>6.5843780000000001</v>
      </c>
      <c r="S3440" s="7">
        <v>13.988208</v>
      </c>
      <c r="T3440" s="7"/>
    </row>
    <row r="3441" spans="1:20" x14ac:dyDescent="0.35">
      <c r="A3441" s="6" t="s">
        <v>185</v>
      </c>
      <c r="B3441" s="6" t="s">
        <v>208</v>
      </c>
      <c r="C3441" s="6" t="s">
        <v>752</v>
      </c>
      <c r="D3441" s="6" t="s">
        <v>684</v>
      </c>
      <c r="E3441" s="6" t="s">
        <v>439</v>
      </c>
      <c r="F3441" s="6" t="s">
        <v>458</v>
      </c>
      <c r="G3441" s="6" t="s">
        <v>459</v>
      </c>
      <c r="H3441" s="6"/>
      <c r="I3441" s="6"/>
      <c r="J3441" s="6"/>
      <c r="K3441" s="7">
        <v>0</v>
      </c>
      <c r="L3441" s="7">
        <v>0</v>
      </c>
      <c r="M3441" s="7">
        <v>0</v>
      </c>
      <c r="N3441" s="7">
        <v>13.013456</v>
      </c>
      <c r="O3441" s="7">
        <v>11.420652</v>
      </c>
      <c r="P3441" s="7">
        <v>10.125690000000001</v>
      </c>
      <c r="Q3441" s="7">
        <v>5.1969810000000001</v>
      </c>
      <c r="R3441" s="7">
        <v>3.94252</v>
      </c>
      <c r="S3441" s="7">
        <v>6.813091</v>
      </c>
      <c r="T3441" s="7"/>
    </row>
    <row r="3442" spans="1:20" x14ac:dyDescent="0.35">
      <c r="A3442" s="6" t="s">
        <v>185</v>
      </c>
      <c r="B3442" s="6" t="s">
        <v>208</v>
      </c>
      <c r="C3442" s="6" t="s">
        <v>752</v>
      </c>
      <c r="D3442" s="6" t="s">
        <v>684</v>
      </c>
      <c r="E3442" s="6" t="s">
        <v>439</v>
      </c>
      <c r="F3442" s="6" t="s">
        <v>460</v>
      </c>
      <c r="G3442" s="6" t="s">
        <v>461</v>
      </c>
      <c r="H3442" s="6"/>
      <c r="I3442" s="6"/>
      <c r="J3442" s="6"/>
      <c r="K3442" s="7">
        <v>0.88412900000000005</v>
      </c>
      <c r="L3442" s="7">
        <v>0</v>
      </c>
      <c r="M3442" s="7">
        <v>0</v>
      </c>
      <c r="N3442" s="7">
        <v>8.4732590000000005</v>
      </c>
      <c r="O3442" s="7">
        <v>9.0940049999999992</v>
      </c>
      <c r="P3442" s="7">
        <v>8.3832129999999996</v>
      </c>
      <c r="Q3442" s="7">
        <v>6.1425989999999997</v>
      </c>
      <c r="R3442" s="7">
        <v>4.2889030000000004</v>
      </c>
      <c r="S3442" s="7">
        <v>7.7338420000000001</v>
      </c>
      <c r="T3442" s="7"/>
    </row>
    <row r="3443" spans="1:20" x14ac:dyDescent="0.35">
      <c r="A3443" s="6" t="s">
        <v>185</v>
      </c>
      <c r="B3443" s="6" t="s">
        <v>208</v>
      </c>
      <c r="C3443" s="6" t="s">
        <v>752</v>
      </c>
      <c r="D3443" s="6" t="s">
        <v>684</v>
      </c>
      <c r="E3443" s="6" t="s">
        <v>439</v>
      </c>
      <c r="F3443" s="6" t="s">
        <v>462</v>
      </c>
      <c r="G3443" s="6" t="s">
        <v>463</v>
      </c>
      <c r="H3443" s="6"/>
      <c r="I3443" s="6"/>
      <c r="J3443" s="6"/>
      <c r="K3443" s="7">
        <v>2.6912729999999998</v>
      </c>
      <c r="L3443" s="7">
        <v>0</v>
      </c>
      <c r="M3443" s="7">
        <v>0</v>
      </c>
      <c r="N3443" s="7">
        <v>15.213124000000001</v>
      </c>
      <c r="O3443" s="7">
        <v>16.223327999999999</v>
      </c>
      <c r="P3443" s="7">
        <v>11.329927</v>
      </c>
      <c r="Q3443" s="7">
        <v>7.5262760000000002</v>
      </c>
      <c r="R3443" s="7">
        <v>5.3264459999999998</v>
      </c>
      <c r="S3443" s="7">
        <v>10.413406</v>
      </c>
      <c r="T3443" s="7"/>
    </row>
    <row r="3444" spans="1:20" x14ac:dyDescent="0.35">
      <c r="A3444" s="6" t="s">
        <v>185</v>
      </c>
      <c r="B3444" s="6" t="s">
        <v>208</v>
      </c>
      <c r="C3444" s="6" t="s">
        <v>752</v>
      </c>
      <c r="D3444" s="6" t="s">
        <v>684</v>
      </c>
      <c r="E3444" s="6" t="s">
        <v>439</v>
      </c>
      <c r="F3444" s="6" t="s">
        <v>464</v>
      </c>
      <c r="G3444" s="6" t="s">
        <v>465</v>
      </c>
      <c r="H3444" s="6"/>
      <c r="I3444" s="6"/>
      <c r="J3444" s="6"/>
      <c r="K3444" s="7">
        <v>0</v>
      </c>
      <c r="L3444" s="7">
        <v>0</v>
      </c>
      <c r="M3444" s="7">
        <v>0</v>
      </c>
      <c r="N3444" s="7">
        <v>8.6971930000000004</v>
      </c>
      <c r="O3444" s="7">
        <v>5.2272350000000003</v>
      </c>
      <c r="P3444" s="7">
        <v>5.5075149999999997</v>
      </c>
      <c r="Q3444" s="7">
        <v>7.0569360000000003</v>
      </c>
      <c r="R3444" s="7">
        <v>5.5348189999999997</v>
      </c>
      <c r="S3444" s="7">
        <v>9.1410049999999998</v>
      </c>
      <c r="T3444" s="7"/>
    </row>
    <row r="3445" spans="1:20" x14ac:dyDescent="0.35">
      <c r="A3445" s="6" t="s">
        <v>185</v>
      </c>
      <c r="B3445" s="6" t="s">
        <v>208</v>
      </c>
      <c r="C3445" s="6" t="s">
        <v>752</v>
      </c>
      <c r="D3445" s="6" t="s">
        <v>684</v>
      </c>
      <c r="E3445" s="6" t="s">
        <v>439</v>
      </c>
      <c r="F3445" s="6" t="s">
        <v>468</v>
      </c>
      <c r="G3445" s="6" t="s">
        <v>469</v>
      </c>
      <c r="H3445" s="7">
        <v>0.69742899999999997</v>
      </c>
      <c r="I3445" s="6"/>
      <c r="J3445" s="7">
        <v>0.69742899999999997</v>
      </c>
      <c r="K3445" s="7">
        <v>1.2498720000000001</v>
      </c>
      <c r="L3445" s="7">
        <v>1.1473880000000001</v>
      </c>
      <c r="M3445" s="7">
        <v>6.7805600000000004</v>
      </c>
      <c r="N3445" s="7">
        <v>67.332319999999996</v>
      </c>
      <c r="O3445" s="7">
        <v>71.243224999999995</v>
      </c>
      <c r="P3445" s="7">
        <v>64.605232000000001</v>
      </c>
      <c r="Q3445" s="7">
        <v>36.943840999999999</v>
      </c>
      <c r="R3445" s="7">
        <v>24.561275999999999</v>
      </c>
      <c r="S3445" s="7">
        <v>46.832411</v>
      </c>
      <c r="T3445" s="7"/>
    </row>
    <row r="3446" spans="1:20" x14ac:dyDescent="0.35">
      <c r="A3446" s="6" t="s">
        <v>185</v>
      </c>
      <c r="B3446" s="6" t="s">
        <v>208</v>
      </c>
      <c r="C3446" s="6" t="s">
        <v>752</v>
      </c>
      <c r="D3446" s="6" t="s">
        <v>684</v>
      </c>
      <c r="E3446" s="6" t="s">
        <v>439</v>
      </c>
      <c r="F3446" s="6" t="s">
        <v>470</v>
      </c>
      <c r="G3446" s="6" t="s">
        <v>471</v>
      </c>
      <c r="H3446" s="6"/>
      <c r="I3446" s="6"/>
      <c r="J3446" s="7">
        <v>4.2268400000000002</v>
      </c>
      <c r="K3446" s="7">
        <v>3.65551</v>
      </c>
      <c r="L3446" s="7">
        <v>1.910892</v>
      </c>
      <c r="M3446" s="7">
        <v>8.9115800000000007</v>
      </c>
      <c r="N3446" s="7">
        <v>97.232478</v>
      </c>
      <c r="O3446" s="7">
        <v>89.586687999999995</v>
      </c>
      <c r="P3446" s="7">
        <v>80.689994999999996</v>
      </c>
      <c r="Q3446" s="7">
        <v>52.849290000000003</v>
      </c>
      <c r="R3446" s="7">
        <v>36.836925999999998</v>
      </c>
      <c r="S3446" s="7">
        <v>71.880054999999999</v>
      </c>
      <c r="T3446" s="7"/>
    </row>
    <row r="3447" spans="1:20" x14ac:dyDescent="0.35">
      <c r="A3447" s="6" t="s">
        <v>185</v>
      </c>
      <c r="B3447" s="6" t="s">
        <v>208</v>
      </c>
      <c r="C3447" s="6" t="s">
        <v>752</v>
      </c>
      <c r="D3447" s="6" t="s">
        <v>684</v>
      </c>
      <c r="E3447" s="6" t="s">
        <v>472</v>
      </c>
      <c r="F3447" s="6" t="s">
        <v>473</v>
      </c>
      <c r="G3447" s="6" t="s">
        <v>474</v>
      </c>
      <c r="H3447" s="7">
        <v>1.5850649999999999</v>
      </c>
      <c r="I3447" s="7">
        <v>3.1701299999999999</v>
      </c>
      <c r="J3447" s="7">
        <v>4.7551949999999996</v>
      </c>
      <c r="K3447" s="7">
        <v>5.6113710000000001</v>
      </c>
      <c r="L3447" s="7">
        <v>2.94042</v>
      </c>
      <c r="M3447" s="7">
        <v>2.3417659999999998</v>
      </c>
      <c r="N3447" s="7">
        <v>17.876567000000001</v>
      </c>
      <c r="O3447" s="7">
        <v>17.079239000000001</v>
      </c>
      <c r="P3447" s="7">
        <v>13.525409</v>
      </c>
      <c r="Q3447" s="7">
        <v>9.1201840000000001</v>
      </c>
      <c r="R3447" s="7">
        <v>7.5899919999999996</v>
      </c>
      <c r="S3447" s="7">
        <v>15.248294</v>
      </c>
      <c r="T3447" s="7"/>
    </row>
    <row r="3448" spans="1:20" x14ac:dyDescent="0.35">
      <c r="A3448" s="6" t="s">
        <v>185</v>
      </c>
      <c r="B3448" s="6" t="s">
        <v>208</v>
      </c>
      <c r="C3448" s="6" t="s">
        <v>752</v>
      </c>
      <c r="D3448" s="6" t="s">
        <v>684</v>
      </c>
      <c r="E3448" s="6" t="s">
        <v>472</v>
      </c>
      <c r="F3448" s="6" t="s">
        <v>475</v>
      </c>
      <c r="G3448" s="6" t="s">
        <v>476</v>
      </c>
      <c r="H3448" s="7">
        <v>1.5850649999999999</v>
      </c>
      <c r="I3448" s="7">
        <v>1.5850649999999999</v>
      </c>
      <c r="J3448" s="7">
        <v>3.1701299999999999</v>
      </c>
      <c r="K3448" s="7">
        <v>1.1686540000000001</v>
      </c>
      <c r="L3448" s="7">
        <v>2.2335120000000002</v>
      </c>
      <c r="M3448" s="7">
        <v>2.7071299999999998</v>
      </c>
      <c r="N3448" s="7">
        <v>14.491923999999999</v>
      </c>
      <c r="O3448" s="7">
        <v>13.835158</v>
      </c>
      <c r="P3448" s="7">
        <v>10.967314999999999</v>
      </c>
      <c r="Q3448" s="7">
        <v>7.2303680000000004</v>
      </c>
      <c r="R3448" s="7">
        <v>6.0107340000000002</v>
      </c>
      <c r="S3448" s="7">
        <v>12.069990000000001</v>
      </c>
      <c r="T3448" s="7"/>
    </row>
    <row r="3449" spans="1:20" x14ac:dyDescent="0.35">
      <c r="A3449" s="6" t="s">
        <v>185</v>
      </c>
      <c r="B3449" s="6" t="s">
        <v>208</v>
      </c>
      <c r="C3449" s="6" t="s">
        <v>752</v>
      </c>
      <c r="D3449" s="6" t="s">
        <v>684</v>
      </c>
      <c r="E3449" s="6" t="s">
        <v>472</v>
      </c>
      <c r="F3449" s="6" t="s">
        <v>477</v>
      </c>
      <c r="G3449" s="6" t="s">
        <v>478</v>
      </c>
      <c r="H3449" s="6"/>
      <c r="I3449" s="6"/>
      <c r="J3449" s="7">
        <v>2.1134200000000001</v>
      </c>
      <c r="K3449" s="7">
        <v>3.5161760000000002</v>
      </c>
      <c r="L3449" s="7">
        <v>0.816828</v>
      </c>
      <c r="M3449" s="7">
        <v>4.3834210000000002</v>
      </c>
      <c r="N3449" s="7">
        <v>22.752223000000001</v>
      </c>
      <c r="O3449" s="7">
        <v>16.760304999999999</v>
      </c>
      <c r="P3449" s="7">
        <v>13.977338</v>
      </c>
      <c r="Q3449" s="7">
        <v>14.817899000000001</v>
      </c>
      <c r="R3449" s="7">
        <v>10.587441999999999</v>
      </c>
      <c r="S3449" s="7">
        <v>24.748183000000001</v>
      </c>
      <c r="T3449" s="7"/>
    </row>
    <row r="3450" spans="1:20" x14ac:dyDescent="0.35">
      <c r="A3450" s="6" t="s">
        <v>185</v>
      </c>
      <c r="B3450" s="6" t="s">
        <v>208</v>
      </c>
      <c r="C3450" s="6" t="s">
        <v>752</v>
      </c>
      <c r="D3450" s="6" t="s">
        <v>684</v>
      </c>
      <c r="E3450" s="6" t="s">
        <v>472</v>
      </c>
      <c r="F3450" s="6" t="s">
        <v>479</v>
      </c>
      <c r="G3450" s="6" t="s">
        <v>480</v>
      </c>
      <c r="H3450" s="7">
        <v>1.05671</v>
      </c>
      <c r="I3450" s="6"/>
      <c r="J3450" s="7">
        <v>1.05671</v>
      </c>
      <c r="K3450" s="7">
        <v>1.909135</v>
      </c>
      <c r="L3450" s="7">
        <v>1.628342</v>
      </c>
      <c r="M3450" s="7">
        <v>2.9342489999999999</v>
      </c>
      <c r="N3450" s="7">
        <v>32.001432999999999</v>
      </c>
      <c r="O3450" s="7">
        <v>23.533522000000001</v>
      </c>
      <c r="P3450" s="7">
        <v>19.669782000000001</v>
      </c>
      <c r="Q3450" s="7">
        <v>17.805534999999999</v>
      </c>
      <c r="R3450" s="7">
        <v>12.702237</v>
      </c>
      <c r="S3450" s="7">
        <v>29.747805</v>
      </c>
      <c r="T3450" s="7"/>
    </row>
    <row r="3451" spans="1:20" x14ac:dyDescent="0.35">
      <c r="A3451" s="6" t="s">
        <v>185</v>
      </c>
      <c r="B3451" s="6" t="s">
        <v>208</v>
      </c>
      <c r="C3451" s="6" t="s">
        <v>752</v>
      </c>
      <c r="D3451" s="6" t="s">
        <v>684</v>
      </c>
      <c r="E3451" s="6" t="s">
        <v>472</v>
      </c>
      <c r="F3451" s="6" t="s">
        <v>481</v>
      </c>
      <c r="G3451" s="6" t="s">
        <v>482</v>
      </c>
      <c r="H3451" s="7">
        <v>2.1134200000000001</v>
      </c>
      <c r="I3451" s="6"/>
      <c r="J3451" s="7">
        <v>2.1134200000000001</v>
      </c>
      <c r="K3451" s="7">
        <v>4.292243</v>
      </c>
      <c r="L3451" s="7">
        <v>2.877936</v>
      </c>
      <c r="M3451" s="7">
        <v>2.6179350000000001</v>
      </c>
      <c r="N3451" s="7">
        <v>16.097894</v>
      </c>
      <c r="O3451" s="7">
        <v>15.15029</v>
      </c>
      <c r="P3451" s="7">
        <v>11.513674999999999</v>
      </c>
      <c r="Q3451" s="7">
        <v>10.099626000000001</v>
      </c>
      <c r="R3451" s="7">
        <v>7.097944</v>
      </c>
      <c r="S3451" s="7">
        <v>14.609406999999999</v>
      </c>
      <c r="T3451" s="7"/>
    </row>
    <row r="3452" spans="1:20" x14ac:dyDescent="0.35">
      <c r="A3452" s="6" t="s">
        <v>185</v>
      </c>
      <c r="B3452" s="6" t="s">
        <v>208</v>
      </c>
      <c r="C3452" s="6" t="s">
        <v>752</v>
      </c>
      <c r="D3452" s="6" t="s">
        <v>684</v>
      </c>
      <c r="E3452" s="6" t="s">
        <v>472</v>
      </c>
      <c r="F3452" s="6" t="s">
        <v>483</v>
      </c>
      <c r="G3452" s="6" t="s">
        <v>484</v>
      </c>
      <c r="H3452" s="7">
        <v>1.5850649999999999</v>
      </c>
      <c r="I3452" s="6"/>
      <c r="J3452" s="7">
        <v>3.1701299999999999</v>
      </c>
      <c r="K3452" s="7">
        <v>1.471886</v>
      </c>
      <c r="L3452" s="7">
        <v>2.2198579999999999</v>
      </c>
      <c r="M3452" s="7">
        <v>2.7673359999999998</v>
      </c>
      <c r="N3452" s="7">
        <v>16.032242</v>
      </c>
      <c r="O3452" s="7">
        <v>15.33966</v>
      </c>
      <c r="P3452" s="7">
        <v>12.124675</v>
      </c>
      <c r="Q3452" s="7">
        <v>7.1693170000000004</v>
      </c>
      <c r="R3452" s="7">
        <v>5.9513400000000001</v>
      </c>
      <c r="S3452" s="7">
        <v>11.950150000000001</v>
      </c>
      <c r="T3452" s="7"/>
    </row>
    <row r="3453" spans="1:20" x14ac:dyDescent="0.35">
      <c r="A3453" s="6" t="s">
        <v>185</v>
      </c>
      <c r="B3453" s="6" t="s">
        <v>208</v>
      </c>
      <c r="C3453" s="6" t="s">
        <v>752</v>
      </c>
      <c r="D3453" s="6" t="s">
        <v>684</v>
      </c>
      <c r="E3453" s="6" t="s">
        <v>472</v>
      </c>
      <c r="F3453" s="6" t="s">
        <v>485</v>
      </c>
      <c r="G3453" s="6" t="s">
        <v>486</v>
      </c>
      <c r="H3453" s="6"/>
      <c r="I3453" s="6"/>
      <c r="J3453" s="6"/>
      <c r="K3453" s="7">
        <v>0</v>
      </c>
      <c r="L3453" s="7">
        <v>0</v>
      </c>
      <c r="M3453" s="7">
        <v>0</v>
      </c>
      <c r="N3453" s="7">
        <v>17.985903</v>
      </c>
      <c r="O3453" s="7">
        <v>13.237333</v>
      </c>
      <c r="P3453" s="7">
        <v>11.056805000000001</v>
      </c>
      <c r="Q3453" s="7">
        <v>8.9874270000000003</v>
      </c>
      <c r="R3453" s="7">
        <v>6.393707</v>
      </c>
      <c r="S3453" s="7">
        <v>15.008732</v>
      </c>
      <c r="T3453" s="7"/>
    </row>
    <row r="3454" spans="1:20" x14ac:dyDescent="0.35">
      <c r="A3454" s="6" t="s">
        <v>185</v>
      </c>
      <c r="B3454" s="6" t="s">
        <v>208</v>
      </c>
      <c r="C3454" s="6" t="s">
        <v>752</v>
      </c>
      <c r="D3454" s="6" t="s">
        <v>684</v>
      </c>
      <c r="E3454" s="6" t="s">
        <v>472</v>
      </c>
      <c r="F3454" s="6" t="s">
        <v>487</v>
      </c>
      <c r="G3454" s="6" t="s">
        <v>488</v>
      </c>
      <c r="H3454" s="6"/>
      <c r="I3454" s="6"/>
      <c r="J3454" s="7">
        <v>2.1134200000000001</v>
      </c>
      <c r="K3454" s="7">
        <v>4.2900869999999998</v>
      </c>
      <c r="L3454" s="7">
        <v>1.4405559999999999</v>
      </c>
      <c r="M3454" s="7">
        <v>2.8228399999999998</v>
      </c>
      <c r="N3454" s="7">
        <v>12.991123999999999</v>
      </c>
      <c r="O3454" s="7">
        <v>12.224971999999999</v>
      </c>
      <c r="P3454" s="7">
        <v>9.2933559999999993</v>
      </c>
      <c r="Q3454" s="7">
        <v>12.213946</v>
      </c>
      <c r="R3454" s="7">
        <v>8.5878219999999992</v>
      </c>
      <c r="S3454" s="7">
        <v>17.653293999999999</v>
      </c>
      <c r="T3454" s="7"/>
    </row>
    <row r="3455" spans="1:20" x14ac:dyDescent="0.35">
      <c r="A3455" s="6" t="s">
        <v>185</v>
      </c>
      <c r="B3455" s="6" t="s">
        <v>208</v>
      </c>
      <c r="C3455" s="6" t="s">
        <v>752</v>
      </c>
      <c r="D3455" s="6" t="s">
        <v>684</v>
      </c>
      <c r="E3455" s="6" t="s">
        <v>472</v>
      </c>
      <c r="F3455" s="6" t="s">
        <v>489</v>
      </c>
      <c r="G3455" s="6" t="s">
        <v>490</v>
      </c>
      <c r="H3455" s="7">
        <v>2.1134200000000001</v>
      </c>
      <c r="I3455" s="7">
        <v>4.2268400000000002</v>
      </c>
      <c r="J3455" s="7">
        <v>10.5671</v>
      </c>
      <c r="K3455" s="7">
        <v>12.504965</v>
      </c>
      <c r="L3455" s="7">
        <v>10.03891</v>
      </c>
      <c r="M3455" s="7">
        <v>3.097569</v>
      </c>
      <c r="N3455" s="7">
        <v>19.069797999999999</v>
      </c>
      <c r="O3455" s="7">
        <v>17.961942000000001</v>
      </c>
      <c r="P3455" s="7">
        <v>13.659515000000001</v>
      </c>
      <c r="Q3455" s="7">
        <v>14.7464</v>
      </c>
      <c r="R3455" s="7">
        <v>10.398975999999999</v>
      </c>
      <c r="S3455" s="7">
        <v>21.350349999999999</v>
      </c>
      <c r="T3455" s="7"/>
    </row>
    <row r="3456" spans="1:20" x14ac:dyDescent="0.35">
      <c r="A3456" s="6" t="s">
        <v>185</v>
      </c>
      <c r="B3456" s="6" t="s">
        <v>208</v>
      </c>
      <c r="C3456" s="6" t="s">
        <v>752</v>
      </c>
      <c r="D3456" s="6" t="s">
        <v>684</v>
      </c>
      <c r="E3456" s="6" t="s">
        <v>472</v>
      </c>
      <c r="F3456" s="6" t="s">
        <v>491</v>
      </c>
      <c r="G3456" s="6" t="s">
        <v>492</v>
      </c>
      <c r="H3456" s="7">
        <v>2.1134200000000001</v>
      </c>
      <c r="I3456" s="7">
        <v>4.2268400000000002</v>
      </c>
      <c r="J3456" s="7">
        <v>6.3402599999999998</v>
      </c>
      <c r="K3456" s="7">
        <v>9.508445</v>
      </c>
      <c r="L3456" s="7">
        <v>7.1306599999999998</v>
      </c>
      <c r="M3456" s="7">
        <v>3.2254350000000001</v>
      </c>
      <c r="N3456" s="7">
        <v>11.972726</v>
      </c>
      <c r="O3456" s="7">
        <v>11.238682000000001</v>
      </c>
      <c r="P3456" s="7">
        <v>8.5334109999999992</v>
      </c>
      <c r="Q3456" s="7">
        <v>10.789418</v>
      </c>
      <c r="R3456" s="7">
        <v>7.589988</v>
      </c>
      <c r="S3456" s="7">
        <v>15.587524999999999</v>
      </c>
      <c r="T3456" s="7"/>
    </row>
    <row r="3457" spans="1:20" x14ac:dyDescent="0.35">
      <c r="A3457" s="6" t="s">
        <v>185</v>
      </c>
      <c r="B3457" s="6" t="s">
        <v>208</v>
      </c>
      <c r="C3457" s="6" t="s">
        <v>752</v>
      </c>
      <c r="D3457" s="6" t="s">
        <v>684</v>
      </c>
      <c r="E3457" s="6" t="s">
        <v>472</v>
      </c>
      <c r="F3457" s="6" t="s">
        <v>493</v>
      </c>
      <c r="G3457" s="6" t="s">
        <v>494</v>
      </c>
      <c r="H3457" s="6"/>
      <c r="I3457" s="7">
        <v>1.05671</v>
      </c>
      <c r="J3457" s="6"/>
      <c r="K3457" s="7">
        <v>0</v>
      </c>
      <c r="L3457" s="7">
        <v>0.81520999999999999</v>
      </c>
      <c r="M3457" s="7">
        <v>2.7054559999999999</v>
      </c>
      <c r="N3457" s="7">
        <v>20.177429</v>
      </c>
      <c r="O3457" s="7">
        <v>14.851327</v>
      </c>
      <c r="P3457" s="7">
        <v>12.407762999999999</v>
      </c>
      <c r="Q3457" s="7">
        <v>12.203749</v>
      </c>
      <c r="R3457" s="7">
        <v>8.7068290000000008</v>
      </c>
      <c r="S3457" s="7">
        <v>20.382358</v>
      </c>
      <c r="T3457" s="7"/>
    </row>
    <row r="3458" spans="1:20" x14ac:dyDescent="0.35">
      <c r="A3458" s="6" t="s">
        <v>185</v>
      </c>
      <c r="B3458" s="6" t="s">
        <v>208</v>
      </c>
      <c r="C3458" s="6" t="s">
        <v>752</v>
      </c>
      <c r="D3458" s="6" t="s">
        <v>684</v>
      </c>
      <c r="E3458" s="6" t="s">
        <v>472</v>
      </c>
      <c r="F3458" s="6" t="s">
        <v>495</v>
      </c>
      <c r="G3458" s="6" t="s">
        <v>496</v>
      </c>
      <c r="H3458" s="6"/>
      <c r="I3458" s="7">
        <v>3.1701299999999999</v>
      </c>
      <c r="J3458" s="7">
        <v>3.1701299999999999</v>
      </c>
      <c r="K3458" s="7">
        <v>3.169956</v>
      </c>
      <c r="L3458" s="7">
        <v>2.1971959999999999</v>
      </c>
      <c r="M3458" s="7">
        <v>2.7179549999999999</v>
      </c>
      <c r="N3458" s="7">
        <v>17.896428</v>
      </c>
      <c r="O3458" s="7">
        <v>17.109072999999999</v>
      </c>
      <c r="P3458" s="7">
        <v>13.545268999999999</v>
      </c>
      <c r="Q3458" s="7">
        <v>9.344614</v>
      </c>
      <c r="R3458" s="7">
        <v>7.7487000000000004</v>
      </c>
      <c r="S3458" s="7">
        <v>15.587521000000001</v>
      </c>
      <c r="T3458" s="7"/>
    </row>
    <row r="3459" spans="1:20" x14ac:dyDescent="0.35">
      <c r="A3459" s="6" t="s">
        <v>185</v>
      </c>
      <c r="B3459" s="6" t="s">
        <v>208</v>
      </c>
      <c r="C3459" s="6" t="s">
        <v>752</v>
      </c>
      <c r="D3459" s="6" t="s">
        <v>684</v>
      </c>
      <c r="E3459" s="6" t="s">
        <v>472</v>
      </c>
      <c r="F3459" s="6" t="s">
        <v>497</v>
      </c>
      <c r="G3459" s="6" t="s">
        <v>498</v>
      </c>
      <c r="H3459" s="6"/>
      <c r="I3459" s="7">
        <v>1.05671</v>
      </c>
      <c r="J3459" s="6"/>
      <c r="K3459" s="7">
        <v>0</v>
      </c>
      <c r="L3459" s="7">
        <v>0.86169200000000001</v>
      </c>
      <c r="M3459" s="7">
        <v>1.2267619999999999</v>
      </c>
      <c r="N3459" s="7">
        <v>17.493427000000001</v>
      </c>
      <c r="O3459" s="7">
        <v>12.424343</v>
      </c>
      <c r="P3459" s="7">
        <v>10.743797000000001</v>
      </c>
      <c r="Q3459" s="7">
        <v>4.866905</v>
      </c>
      <c r="R3459" s="7">
        <v>3.7970199999999998</v>
      </c>
      <c r="S3459" s="7">
        <v>8.8713709999999999</v>
      </c>
      <c r="T3459" s="7"/>
    </row>
    <row r="3460" spans="1:20" x14ac:dyDescent="0.35">
      <c r="A3460" s="6" t="s">
        <v>185</v>
      </c>
      <c r="B3460" s="6" t="s">
        <v>208</v>
      </c>
      <c r="C3460" s="6" t="s">
        <v>752</v>
      </c>
      <c r="D3460" s="6" t="s">
        <v>684</v>
      </c>
      <c r="E3460" s="6" t="s">
        <v>472</v>
      </c>
      <c r="F3460" s="6" t="s">
        <v>499</v>
      </c>
      <c r="G3460" s="6" t="s">
        <v>500</v>
      </c>
      <c r="H3460" s="6"/>
      <c r="I3460" s="6"/>
      <c r="J3460" s="6"/>
      <c r="K3460" s="7">
        <v>0</v>
      </c>
      <c r="L3460" s="7">
        <v>0</v>
      </c>
      <c r="M3460" s="7">
        <v>0</v>
      </c>
      <c r="N3460" s="7">
        <v>9.8505339999999997</v>
      </c>
      <c r="O3460" s="7">
        <v>8.9510400000000008</v>
      </c>
      <c r="P3460" s="7">
        <v>7.04338</v>
      </c>
      <c r="Q3460" s="7">
        <v>5.1733039999999999</v>
      </c>
      <c r="R3460" s="7">
        <v>3.9517199999999999</v>
      </c>
      <c r="S3460" s="7">
        <v>8.1329189999999993</v>
      </c>
      <c r="T3460" s="7"/>
    </row>
    <row r="3461" spans="1:20" x14ac:dyDescent="0.35">
      <c r="A3461" s="6" t="s">
        <v>185</v>
      </c>
      <c r="B3461" s="6" t="s">
        <v>208</v>
      </c>
      <c r="C3461" s="6" t="s">
        <v>752</v>
      </c>
      <c r="D3461" s="6" t="s">
        <v>684</v>
      </c>
      <c r="E3461" s="6" t="s">
        <v>472</v>
      </c>
      <c r="F3461" s="6" t="s">
        <v>501</v>
      </c>
      <c r="G3461" s="6" t="s">
        <v>502</v>
      </c>
      <c r="H3461" s="6"/>
      <c r="I3461" s="6"/>
      <c r="J3461" s="6"/>
      <c r="K3461" s="7">
        <v>0</v>
      </c>
      <c r="L3461" s="7">
        <v>0</v>
      </c>
      <c r="M3461" s="7">
        <v>0</v>
      </c>
      <c r="N3461" s="7">
        <v>13.245168</v>
      </c>
      <c r="O3461" s="7">
        <v>12.214968000000001</v>
      </c>
      <c r="P3461" s="7">
        <v>10.033488999999999</v>
      </c>
      <c r="Q3461" s="7">
        <v>4.2145640000000002</v>
      </c>
      <c r="R3461" s="7">
        <v>3.8168199999999999</v>
      </c>
      <c r="S3461" s="7">
        <v>7.6639619999999997</v>
      </c>
      <c r="T3461" s="7"/>
    </row>
    <row r="3462" spans="1:20" x14ac:dyDescent="0.35">
      <c r="A3462" s="6" t="s">
        <v>185</v>
      </c>
      <c r="B3462" s="6" t="s">
        <v>208</v>
      </c>
      <c r="C3462" s="6" t="s">
        <v>752</v>
      </c>
      <c r="D3462" s="6" t="s">
        <v>684</v>
      </c>
      <c r="E3462" s="6" t="s">
        <v>472</v>
      </c>
      <c r="F3462" s="6" t="s">
        <v>503</v>
      </c>
      <c r="G3462" s="6" t="s">
        <v>504</v>
      </c>
      <c r="H3462" s="6"/>
      <c r="I3462" s="6"/>
      <c r="J3462" s="6"/>
      <c r="K3462" s="7">
        <v>0</v>
      </c>
      <c r="L3462" s="7">
        <v>0</v>
      </c>
      <c r="M3462" s="7">
        <v>0</v>
      </c>
      <c r="N3462" s="7">
        <v>19.681103</v>
      </c>
      <c r="O3462" s="7">
        <v>13.97457</v>
      </c>
      <c r="P3462" s="7">
        <v>12.114718</v>
      </c>
      <c r="Q3462" s="7">
        <v>6.4207390000000002</v>
      </c>
      <c r="R3462" s="7">
        <v>4.9832429999999999</v>
      </c>
      <c r="S3462" s="7">
        <v>11.680565</v>
      </c>
      <c r="T3462" s="7"/>
    </row>
    <row r="3463" spans="1:20" x14ac:dyDescent="0.35">
      <c r="A3463" s="6" t="s">
        <v>185</v>
      </c>
      <c r="B3463" s="6" t="s">
        <v>208</v>
      </c>
      <c r="C3463" s="6" t="s">
        <v>752</v>
      </c>
      <c r="D3463" s="6" t="s">
        <v>684</v>
      </c>
      <c r="E3463" s="6" t="s">
        <v>472</v>
      </c>
      <c r="F3463" s="6" t="s">
        <v>505</v>
      </c>
      <c r="G3463" s="6" t="s">
        <v>506</v>
      </c>
      <c r="H3463" s="6"/>
      <c r="I3463" s="6"/>
      <c r="J3463" s="6"/>
      <c r="K3463" s="7">
        <v>0</v>
      </c>
      <c r="L3463" s="7">
        <v>0</v>
      </c>
      <c r="M3463" s="7">
        <v>0</v>
      </c>
      <c r="N3463" s="7">
        <v>9.9001739999999998</v>
      </c>
      <c r="O3463" s="7">
        <v>8.9908160000000006</v>
      </c>
      <c r="P3463" s="7">
        <v>7.0831369999999998</v>
      </c>
      <c r="Q3463" s="7">
        <v>6.1083920000000003</v>
      </c>
      <c r="R3463" s="7">
        <v>4.6856980000000004</v>
      </c>
      <c r="S3463" s="7">
        <v>9.6098999999999997</v>
      </c>
      <c r="T3463" s="7"/>
    </row>
    <row r="3464" spans="1:20" x14ac:dyDescent="0.35">
      <c r="A3464" s="6" t="s">
        <v>185</v>
      </c>
      <c r="B3464" s="6" t="s">
        <v>208</v>
      </c>
      <c r="C3464" s="6" t="s">
        <v>752</v>
      </c>
      <c r="D3464" s="6" t="s">
        <v>684</v>
      </c>
      <c r="E3464" s="6" t="s">
        <v>472</v>
      </c>
      <c r="F3464" s="6" t="s">
        <v>507</v>
      </c>
      <c r="G3464" s="6" t="s">
        <v>508</v>
      </c>
      <c r="H3464" s="6"/>
      <c r="I3464" s="6"/>
      <c r="J3464" s="6"/>
      <c r="K3464" s="7">
        <v>0</v>
      </c>
      <c r="L3464" s="7">
        <v>0</v>
      </c>
      <c r="M3464" s="7">
        <v>0</v>
      </c>
      <c r="N3464" s="7">
        <v>14.065144</v>
      </c>
      <c r="O3464" s="7">
        <v>12.952332999999999</v>
      </c>
      <c r="P3464" s="7">
        <v>10.644477999999999</v>
      </c>
      <c r="Q3464" s="7">
        <v>5.5944630000000002</v>
      </c>
      <c r="R3464" s="7">
        <v>5.048724</v>
      </c>
      <c r="S3464" s="7">
        <v>10.133831000000001</v>
      </c>
      <c r="T3464" s="7"/>
    </row>
    <row r="3465" spans="1:20" x14ac:dyDescent="0.35">
      <c r="A3465" s="6" t="s">
        <v>185</v>
      </c>
      <c r="B3465" s="6" t="s">
        <v>208</v>
      </c>
      <c r="C3465" s="6" t="s">
        <v>752</v>
      </c>
      <c r="D3465" s="6" t="s">
        <v>684</v>
      </c>
      <c r="E3465" s="6" t="s">
        <v>509</v>
      </c>
      <c r="F3465" s="6" t="s">
        <v>695</v>
      </c>
      <c r="G3465" s="6" t="s">
        <v>696</v>
      </c>
      <c r="H3465" s="6"/>
      <c r="I3465" s="7">
        <v>4.2268400000000002</v>
      </c>
      <c r="J3465" s="6"/>
      <c r="K3465" s="7">
        <v>0</v>
      </c>
      <c r="L3465" s="7">
        <v>0</v>
      </c>
      <c r="M3465" s="7">
        <v>0</v>
      </c>
      <c r="N3465" s="7">
        <v>0</v>
      </c>
      <c r="O3465" s="7">
        <v>0</v>
      </c>
      <c r="P3465" s="7">
        <v>0</v>
      </c>
      <c r="Q3465" s="7">
        <v>0</v>
      </c>
      <c r="R3465" s="7">
        <v>0</v>
      </c>
      <c r="S3465" s="7">
        <v>0</v>
      </c>
      <c r="T3465" s="7"/>
    </row>
    <row r="3466" spans="1:20" x14ac:dyDescent="0.35">
      <c r="A3466" s="6" t="s">
        <v>185</v>
      </c>
      <c r="B3466" s="6" t="s">
        <v>208</v>
      </c>
      <c r="C3466" s="6" t="s">
        <v>752</v>
      </c>
      <c r="D3466" s="6" t="s">
        <v>684</v>
      </c>
      <c r="E3466" s="6" t="s">
        <v>509</v>
      </c>
      <c r="F3466" s="6" t="s">
        <v>510</v>
      </c>
      <c r="G3466" s="6" t="s">
        <v>511</v>
      </c>
      <c r="H3466" s="7">
        <v>0.94892600000000005</v>
      </c>
      <c r="I3466" s="6"/>
      <c r="J3466" s="7">
        <v>1.8978520000000001</v>
      </c>
      <c r="K3466" s="7">
        <v>0.44041400000000003</v>
      </c>
      <c r="L3466" s="7">
        <v>1.129786</v>
      </c>
      <c r="M3466" s="7">
        <v>3.9132959999999999</v>
      </c>
      <c r="N3466" s="7">
        <v>28.674219999999998</v>
      </c>
      <c r="O3466" s="7">
        <v>28.292805000000001</v>
      </c>
      <c r="P3466" s="7">
        <v>36.420774000000002</v>
      </c>
      <c r="Q3466" s="7">
        <v>27.781679</v>
      </c>
      <c r="R3466" s="7">
        <v>18.281791999999999</v>
      </c>
      <c r="S3466" s="7">
        <v>37.960849000000003</v>
      </c>
      <c r="T3466" s="7"/>
    </row>
    <row r="3467" spans="1:20" x14ac:dyDescent="0.35">
      <c r="A3467" s="6" t="s">
        <v>185</v>
      </c>
      <c r="B3467" s="6" t="s">
        <v>208</v>
      </c>
      <c r="C3467" s="6" t="s">
        <v>752</v>
      </c>
      <c r="D3467" s="6" t="s">
        <v>684</v>
      </c>
      <c r="E3467" s="6" t="s">
        <v>509</v>
      </c>
      <c r="F3467" s="6" t="s">
        <v>512</v>
      </c>
      <c r="G3467" s="6" t="s">
        <v>513</v>
      </c>
      <c r="H3467" s="6"/>
      <c r="I3467" s="6"/>
      <c r="J3467" s="7">
        <v>0.94892600000000005</v>
      </c>
      <c r="K3467" s="7">
        <v>2.92062</v>
      </c>
      <c r="L3467" s="7">
        <v>0.56730999999999998</v>
      </c>
      <c r="M3467" s="7">
        <v>8.3525650000000002</v>
      </c>
      <c r="N3467" s="7">
        <v>60.289951000000002</v>
      </c>
      <c r="O3467" s="7">
        <v>69.767870000000002</v>
      </c>
      <c r="P3467" s="7">
        <v>71.984629999999996</v>
      </c>
      <c r="Q3467" s="7">
        <v>43.308483000000003</v>
      </c>
      <c r="R3467" s="7">
        <v>34.048442999999999</v>
      </c>
      <c r="S3467" s="7">
        <v>65.914873999999998</v>
      </c>
      <c r="T3467" s="7"/>
    </row>
    <row r="3468" spans="1:20" x14ac:dyDescent="0.35">
      <c r="A3468" s="6" t="s">
        <v>185</v>
      </c>
      <c r="B3468" s="6" t="s">
        <v>208</v>
      </c>
      <c r="C3468" s="6" t="s">
        <v>752</v>
      </c>
      <c r="D3468" s="6" t="s">
        <v>684</v>
      </c>
      <c r="E3468" s="6" t="s">
        <v>509</v>
      </c>
      <c r="F3468" s="6" t="s">
        <v>514</v>
      </c>
      <c r="G3468" s="6" t="s">
        <v>515</v>
      </c>
      <c r="H3468" s="6"/>
      <c r="I3468" s="6"/>
      <c r="J3468" s="7">
        <v>0.94892600000000005</v>
      </c>
      <c r="K3468" s="7">
        <v>1.6756800000000001</v>
      </c>
      <c r="L3468" s="7">
        <v>0.56646399999999997</v>
      </c>
      <c r="M3468" s="7">
        <v>5.4461130000000004</v>
      </c>
      <c r="N3468" s="7">
        <v>26.584942999999999</v>
      </c>
      <c r="O3468" s="7">
        <v>28.95232</v>
      </c>
      <c r="P3468" s="7">
        <v>37.615689000000003</v>
      </c>
      <c r="Q3468" s="7">
        <v>30.100943999999998</v>
      </c>
      <c r="R3468" s="7">
        <v>22.305036000000001</v>
      </c>
      <c r="S3468" s="7">
        <v>44.895772999999998</v>
      </c>
      <c r="T3468" s="7"/>
    </row>
    <row r="3469" spans="1:20" x14ac:dyDescent="0.35">
      <c r="A3469" s="6" t="s">
        <v>185</v>
      </c>
      <c r="B3469" s="6" t="s">
        <v>208</v>
      </c>
      <c r="C3469" s="6" t="s">
        <v>752</v>
      </c>
      <c r="D3469" s="6" t="s">
        <v>684</v>
      </c>
      <c r="E3469" s="6" t="s">
        <v>509</v>
      </c>
      <c r="F3469" s="6" t="s">
        <v>516</v>
      </c>
      <c r="G3469" s="6" t="s">
        <v>517</v>
      </c>
      <c r="H3469" s="6"/>
      <c r="I3469" s="6"/>
      <c r="J3469" s="6"/>
      <c r="K3469" s="7">
        <v>0</v>
      </c>
      <c r="L3469" s="7">
        <v>0</v>
      </c>
      <c r="M3469" s="7">
        <v>0</v>
      </c>
      <c r="N3469" s="7">
        <v>0</v>
      </c>
      <c r="O3469" s="7">
        <v>0</v>
      </c>
      <c r="P3469" s="7">
        <v>0</v>
      </c>
      <c r="Q3469" s="7">
        <v>47.235374999999998</v>
      </c>
      <c r="R3469" s="7">
        <v>36.978836000000001</v>
      </c>
      <c r="S3469" s="7">
        <v>67.656531000000001</v>
      </c>
      <c r="T3469" s="7"/>
    </row>
    <row r="3470" spans="1:20" x14ac:dyDescent="0.35">
      <c r="A3470" s="6" t="s">
        <v>185</v>
      </c>
      <c r="B3470" s="6" t="s">
        <v>208</v>
      </c>
      <c r="C3470" s="6" t="s">
        <v>752</v>
      </c>
      <c r="D3470" s="6" t="s">
        <v>684</v>
      </c>
      <c r="E3470" s="6" t="s">
        <v>509</v>
      </c>
      <c r="F3470" s="6" t="s">
        <v>518</v>
      </c>
      <c r="G3470" s="6" t="s">
        <v>519</v>
      </c>
      <c r="H3470" s="7">
        <v>0.94892600000000005</v>
      </c>
      <c r="I3470" s="7">
        <v>1.8978520000000001</v>
      </c>
      <c r="J3470" s="7">
        <v>1.8978520000000001</v>
      </c>
      <c r="K3470" s="7">
        <v>0.37246600000000002</v>
      </c>
      <c r="L3470" s="7">
        <v>2.067625</v>
      </c>
      <c r="M3470" s="7">
        <v>7.9223670000000004</v>
      </c>
      <c r="N3470" s="7">
        <v>42.252476999999999</v>
      </c>
      <c r="O3470" s="7">
        <v>46.340566000000003</v>
      </c>
      <c r="P3470" s="7">
        <v>52.346663999999997</v>
      </c>
      <c r="Q3470" s="7">
        <v>0</v>
      </c>
      <c r="R3470" s="7">
        <v>0</v>
      </c>
      <c r="S3470" s="7">
        <v>0</v>
      </c>
      <c r="T3470" s="7"/>
    </row>
    <row r="3471" spans="1:20" x14ac:dyDescent="0.35">
      <c r="A3471" s="6" t="s">
        <v>185</v>
      </c>
      <c r="B3471" s="6" t="s">
        <v>208</v>
      </c>
      <c r="C3471" s="6" t="s">
        <v>752</v>
      </c>
      <c r="D3471" s="6" t="s">
        <v>684</v>
      </c>
      <c r="E3471" s="6" t="s">
        <v>509</v>
      </c>
      <c r="F3471" s="6" t="s">
        <v>520</v>
      </c>
      <c r="G3471" s="6" t="s">
        <v>521</v>
      </c>
      <c r="H3471" s="6"/>
      <c r="I3471" s="6"/>
      <c r="J3471" s="6"/>
      <c r="K3471" s="7">
        <v>0</v>
      </c>
      <c r="L3471" s="7">
        <v>0</v>
      </c>
      <c r="M3471" s="7">
        <v>0</v>
      </c>
      <c r="N3471" s="6"/>
      <c r="O3471" s="7">
        <v>0</v>
      </c>
      <c r="P3471" s="7">
        <v>1.1525730000000001</v>
      </c>
      <c r="Q3471" s="7">
        <v>3.7156750000000001</v>
      </c>
      <c r="R3471" s="7">
        <v>2.2404480000000002</v>
      </c>
      <c r="S3471" s="7">
        <v>2.4271910000000001</v>
      </c>
      <c r="T3471" s="7"/>
    </row>
    <row r="3472" spans="1:20" x14ac:dyDescent="0.35">
      <c r="A3472" s="6" t="s">
        <v>185</v>
      </c>
      <c r="B3472" s="6" t="s">
        <v>208</v>
      </c>
      <c r="C3472" s="6" t="s">
        <v>752</v>
      </c>
      <c r="D3472" s="6" t="s">
        <v>684</v>
      </c>
      <c r="E3472" s="6" t="s">
        <v>522</v>
      </c>
      <c r="F3472" s="6" t="s">
        <v>523</v>
      </c>
      <c r="G3472" s="6" t="s">
        <v>524</v>
      </c>
      <c r="H3472" s="6"/>
      <c r="I3472" s="6"/>
      <c r="J3472" s="7">
        <v>1.3384990000000001</v>
      </c>
      <c r="K3472" s="7">
        <v>0</v>
      </c>
      <c r="L3472" s="6"/>
      <c r="M3472" s="6"/>
      <c r="N3472" s="7">
        <v>0</v>
      </c>
      <c r="O3472" s="7">
        <v>0</v>
      </c>
      <c r="P3472" s="7">
        <v>0</v>
      </c>
      <c r="Q3472" s="7">
        <v>0</v>
      </c>
      <c r="R3472" s="7">
        <v>0</v>
      </c>
      <c r="S3472" s="7">
        <v>0</v>
      </c>
      <c r="T3472" s="7"/>
    </row>
    <row r="3473" spans="1:20" x14ac:dyDescent="0.35">
      <c r="A3473" s="6" t="s">
        <v>185</v>
      </c>
      <c r="B3473" s="6" t="s">
        <v>208</v>
      </c>
      <c r="C3473" s="6" t="s">
        <v>752</v>
      </c>
      <c r="D3473" s="6" t="s">
        <v>684</v>
      </c>
      <c r="E3473" s="6" t="s">
        <v>522</v>
      </c>
      <c r="F3473" s="6" t="s">
        <v>525</v>
      </c>
      <c r="G3473" s="6" t="s">
        <v>526</v>
      </c>
      <c r="H3473" s="6"/>
      <c r="I3473" s="6"/>
      <c r="J3473" s="6"/>
      <c r="K3473" s="7">
        <v>0</v>
      </c>
      <c r="L3473" s="7">
        <v>0</v>
      </c>
      <c r="M3473" s="7">
        <v>0</v>
      </c>
      <c r="N3473" s="7">
        <v>0.45999200000000001</v>
      </c>
      <c r="O3473" s="7">
        <v>0.26999600000000001</v>
      </c>
      <c r="P3473" s="7">
        <v>0.37999500000000003</v>
      </c>
      <c r="Q3473" s="7">
        <v>0.449992</v>
      </c>
      <c r="R3473" s="7">
        <v>0.60999400000000004</v>
      </c>
      <c r="S3473" s="7">
        <v>0.69999500000000003</v>
      </c>
      <c r="T3473" s="7"/>
    </row>
    <row r="3474" spans="1:20" x14ac:dyDescent="0.35">
      <c r="A3474" s="6" t="s">
        <v>185</v>
      </c>
      <c r="B3474" s="6" t="s">
        <v>208</v>
      </c>
      <c r="C3474" s="6" t="s">
        <v>752</v>
      </c>
      <c r="D3474" s="6" t="s">
        <v>684</v>
      </c>
      <c r="E3474" s="6" t="s">
        <v>522</v>
      </c>
      <c r="F3474" s="6" t="s">
        <v>527</v>
      </c>
      <c r="G3474" s="6" t="s">
        <v>528</v>
      </c>
      <c r="H3474" s="6"/>
      <c r="I3474" s="7">
        <v>0.73969700000000005</v>
      </c>
      <c r="J3474" s="6"/>
      <c r="K3474" s="7">
        <v>0.73969700000000005</v>
      </c>
      <c r="L3474" s="6"/>
      <c r="M3474" s="6"/>
      <c r="N3474" s="6"/>
      <c r="O3474" s="6"/>
      <c r="P3474" s="6"/>
      <c r="Q3474" s="7">
        <v>0</v>
      </c>
      <c r="R3474" s="7">
        <v>0</v>
      </c>
      <c r="S3474" s="7">
        <v>0</v>
      </c>
      <c r="T3474" s="7"/>
    </row>
    <row r="3475" spans="1:20" x14ac:dyDescent="0.35">
      <c r="A3475" s="6" t="s">
        <v>185</v>
      </c>
      <c r="B3475" s="6" t="s">
        <v>208</v>
      </c>
      <c r="C3475" s="6" t="s">
        <v>752</v>
      </c>
      <c r="D3475" s="6" t="s">
        <v>684</v>
      </c>
      <c r="E3475" s="6" t="s">
        <v>522</v>
      </c>
      <c r="F3475" s="6" t="s">
        <v>529</v>
      </c>
      <c r="G3475" s="6" t="s">
        <v>530</v>
      </c>
      <c r="H3475" s="6"/>
      <c r="I3475" s="6"/>
      <c r="J3475" s="6"/>
      <c r="K3475" s="7">
        <v>0</v>
      </c>
      <c r="L3475" s="7">
        <v>0</v>
      </c>
      <c r="M3475" s="7">
        <v>0</v>
      </c>
      <c r="N3475" s="7">
        <v>0.96999000000000002</v>
      </c>
      <c r="O3475" s="7">
        <v>0.84998399999999996</v>
      </c>
      <c r="P3475" s="7">
        <v>0.309975</v>
      </c>
      <c r="Q3475" s="7">
        <v>0.59997999999999996</v>
      </c>
      <c r="R3475" s="7">
        <v>0.42997999999999997</v>
      </c>
      <c r="S3475" s="7">
        <v>0.55998000000000003</v>
      </c>
      <c r="T3475" s="7"/>
    </row>
    <row r="3476" spans="1:20" x14ac:dyDescent="0.35">
      <c r="A3476" s="6" t="s">
        <v>185</v>
      </c>
      <c r="B3476" s="6" t="s">
        <v>208</v>
      </c>
      <c r="C3476" s="6" t="s">
        <v>752</v>
      </c>
      <c r="D3476" s="6" t="s">
        <v>684</v>
      </c>
      <c r="E3476" s="6" t="s">
        <v>522</v>
      </c>
      <c r="F3476" s="6" t="s">
        <v>533</v>
      </c>
      <c r="G3476" s="6" t="s">
        <v>534</v>
      </c>
      <c r="H3476" s="6"/>
      <c r="I3476" s="6"/>
      <c r="J3476" s="7">
        <v>2.0394510000000001</v>
      </c>
      <c r="K3476" s="7">
        <v>0.36177599999999999</v>
      </c>
      <c r="L3476" s="7">
        <v>0.73974200000000001</v>
      </c>
      <c r="M3476" s="7">
        <v>0.45600600000000002</v>
      </c>
      <c r="N3476" s="7">
        <v>0.52998199999999995</v>
      </c>
      <c r="O3476" s="7">
        <v>0.47998000000000002</v>
      </c>
      <c r="P3476" s="7">
        <v>0.15998000000000001</v>
      </c>
      <c r="Q3476" s="7">
        <v>0.329982</v>
      </c>
      <c r="R3476" s="7">
        <v>0.22998199999999999</v>
      </c>
      <c r="S3476" s="7">
        <v>0.29998000000000002</v>
      </c>
      <c r="T3476" s="7"/>
    </row>
    <row r="3477" spans="1:20" x14ac:dyDescent="0.35">
      <c r="A3477" s="6" t="s">
        <v>185</v>
      </c>
      <c r="B3477" s="6" t="s">
        <v>208</v>
      </c>
      <c r="C3477" s="6" t="s">
        <v>752</v>
      </c>
      <c r="D3477" s="6" t="s">
        <v>684</v>
      </c>
      <c r="E3477" s="6" t="s">
        <v>522</v>
      </c>
      <c r="F3477" s="6" t="s">
        <v>535</v>
      </c>
      <c r="G3477" s="6" t="s">
        <v>536</v>
      </c>
      <c r="H3477" s="6"/>
      <c r="I3477" s="6"/>
      <c r="J3477" s="7">
        <v>2.0394510000000001</v>
      </c>
      <c r="K3477" s="7">
        <v>0.57305700000000004</v>
      </c>
      <c r="L3477" s="7">
        <v>0.73963000000000001</v>
      </c>
      <c r="M3477" s="7">
        <v>0.78482399999999997</v>
      </c>
      <c r="N3477" s="7">
        <v>1.1299920000000001</v>
      </c>
      <c r="O3477" s="7">
        <v>1.0399799999999999</v>
      </c>
      <c r="P3477" s="7">
        <v>0.33997500000000003</v>
      </c>
      <c r="Q3477" s="7">
        <v>0.68998199999999998</v>
      </c>
      <c r="R3477" s="7">
        <v>0.48998000000000003</v>
      </c>
      <c r="S3477" s="7">
        <v>0.63997499999999996</v>
      </c>
      <c r="T3477" s="7"/>
    </row>
    <row r="3478" spans="1:20" x14ac:dyDescent="0.35">
      <c r="A3478" s="6" t="s">
        <v>185</v>
      </c>
      <c r="B3478" s="6" t="s">
        <v>208</v>
      </c>
      <c r="C3478" s="6" t="s">
        <v>752</v>
      </c>
      <c r="D3478" s="6" t="s">
        <v>684</v>
      </c>
      <c r="E3478" s="6" t="s">
        <v>522</v>
      </c>
      <c r="F3478" s="6" t="s">
        <v>537</v>
      </c>
      <c r="G3478" s="6" t="s">
        <v>538</v>
      </c>
      <c r="H3478" s="6"/>
      <c r="I3478" s="7">
        <v>4.0789020000000002</v>
      </c>
      <c r="J3478" s="6"/>
      <c r="K3478" s="7">
        <v>0</v>
      </c>
      <c r="L3478" s="7">
        <v>1.4704740000000001</v>
      </c>
      <c r="M3478" s="7">
        <v>0.52161400000000002</v>
      </c>
      <c r="N3478" s="7">
        <v>0.77998000000000001</v>
      </c>
      <c r="O3478" s="7">
        <v>0.69998000000000005</v>
      </c>
      <c r="P3478" s="7">
        <v>0.29998000000000002</v>
      </c>
      <c r="Q3478" s="7">
        <v>0</v>
      </c>
      <c r="R3478" s="7">
        <v>0</v>
      </c>
      <c r="S3478" s="7">
        <v>0</v>
      </c>
      <c r="T3478" s="7"/>
    </row>
    <row r="3479" spans="1:20" x14ac:dyDescent="0.35">
      <c r="A3479" s="6" t="s">
        <v>185</v>
      </c>
      <c r="B3479" s="6" t="s">
        <v>208</v>
      </c>
      <c r="C3479" s="6" t="s">
        <v>752</v>
      </c>
      <c r="D3479" s="6" t="s">
        <v>684</v>
      </c>
      <c r="E3479" s="6" t="s">
        <v>522</v>
      </c>
      <c r="F3479" s="6" t="s">
        <v>539</v>
      </c>
      <c r="G3479" s="6" t="s">
        <v>540</v>
      </c>
      <c r="H3479" s="6"/>
      <c r="I3479" s="7">
        <v>4.0789020000000002</v>
      </c>
      <c r="J3479" s="7">
        <v>2.0394510000000001</v>
      </c>
      <c r="K3479" s="7">
        <v>0.31670799999999999</v>
      </c>
      <c r="L3479" s="7">
        <v>2.2052019999999999</v>
      </c>
      <c r="M3479" s="7">
        <v>0.92833900000000003</v>
      </c>
      <c r="N3479" s="7">
        <v>1.549982</v>
      </c>
      <c r="O3479" s="7">
        <v>1.3599840000000001</v>
      </c>
      <c r="P3479" s="7">
        <v>0.54997499999999999</v>
      </c>
      <c r="Q3479" s="7">
        <v>1.109982</v>
      </c>
      <c r="R3479" s="7">
        <v>0.78998400000000002</v>
      </c>
      <c r="S3479" s="7">
        <v>1.01999</v>
      </c>
      <c r="T3479" s="7"/>
    </row>
    <row r="3480" spans="1:20" x14ac:dyDescent="0.35">
      <c r="A3480" s="6" t="s">
        <v>185</v>
      </c>
      <c r="B3480" s="6" t="s">
        <v>208</v>
      </c>
      <c r="C3480" s="6" t="s">
        <v>752</v>
      </c>
      <c r="D3480" s="6" t="s">
        <v>684</v>
      </c>
      <c r="E3480" s="6" t="s">
        <v>522</v>
      </c>
      <c r="F3480" s="6" t="s">
        <v>541</v>
      </c>
      <c r="G3480" s="6" t="s">
        <v>542</v>
      </c>
      <c r="H3480" s="6"/>
      <c r="I3480" s="7">
        <v>0.73969700000000005</v>
      </c>
      <c r="J3480" s="6"/>
      <c r="K3480" s="7">
        <v>0.994784</v>
      </c>
      <c r="L3480" s="7">
        <v>0.362037</v>
      </c>
      <c r="M3480" s="7">
        <v>0.319631</v>
      </c>
      <c r="N3480" s="7">
        <v>0.80999200000000005</v>
      </c>
      <c r="O3480" s="7">
        <v>0.47999199999999997</v>
      </c>
      <c r="P3480" s="7">
        <v>0.77998500000000004</v>
      </c>
      <c r="Q3480" s="7">
        <v>0.92999200000000004</v>
      </c>
      <c r="R3480" s="7">
        <v>1.2599880000000001</v>
      </c>
      <c r="S3480" s="7">
        <v>1.4499850000000001</v>
      </c>
      <c r="T3480" s="7"/>
    </row>
    <row r="3481" spans="1:20" x14ac:dyDescent="0.35">
      <c r="A3481" s="6" t="s">
        <v>185</v>
      </c>
      <c r="B3481" s="6" t="s">
        <v>208</v>
      </c>
      <c r="C3481" s="6" t="s">
        <v>752</v>
      </c>
      <c r="D3481" s="6" t="s">
        <v>684</v>
      </c>
      <c r="E3481" s="6" t="s">
        <v>522</v>
      </c>
      <c r="F3481" s="6" t="s">
        <v>543</v>
      </c>
      <c r="G3481" s="6" t="s">
        <v>544</v>
      </c>
      <c r="H3481" s="6"/>
      <c r="I3481" s="7">
        <v>1.3384990000000001</v>
      </c>
      <c r="J3481" s="7">
        <v>1.3384990000000001</v>
      </c>
      <c r="K3481" s="7">
        <v>0</v>
      </c>
      <c r="L3481" s="6"/>
      <c r="M3481" s="6"/>
      <c r="N3481" s="7">
        <v>0</v>
      </c>
      <c r="O3481" s="7">
        <v>0</v>
      </c>
      <c r="P3481" s="7">
        <v>0</v>
      </c>
      <c r="Q3481" s="7">
        <v>0</v>
      </c>
      <c r="R3481" s="7">
        <v>0</v>
      </c>
      <c r="S3481" s="7">
        <v>0</v>
      </c>
      <c r="T3481" s="7"/>
    </row>
    <row r="3482" spans="1:20" x14ac:dyDescent="0.35">
      <c r="A3482" s="6" t="s">
        <v>185</v>
      </c>
      <c r="B3482" s="6" t="s">
        <v>208</v>
      </c>
      <c r="C3482" s="6" t="s">
        <v>752</v>
      </c>
      <c r="D3482" s="6" t="s">
        <v>684</v>
      </c>
      <c r="E3482" s="6" t="s">
        <v>522</v>
      </c>
      <c r="F3482" s="6" t="s">
        <v>545</v>
      </c>
      <c r="G3482" s="6" t="s">
        <v>546</v>
      </c>
      <c r="H3482" s="6"/>
      <c r="I3482" s="7">
        <v>1.3384990000000001</v>
      </c>
      <c r="J3482" s="7">
        <v>1.3384990000000001</v>
      </c>
      <c r="K3482" s="7">
        <v>0</v>
      </c>
      <c r="L3482" s="6"/>
      <c r="M3482" s="6"/>
      <c r="N3482" s="7">
        <v>0</v>
      </c>
      <c r="O3482" s="7">
        <v>0</v>
      </c>
      <c r="P3482" s="7">
        <v>0</v>
      </c>
      <c r="Q3482" s="7">
        <v>0</v>
      </c>
      <c r="R3482" s="7">
        <v>0</v>
      </c>
      <c r="S3482" s="7">
        <v>0</v>
      </c>
      <c r="T3482" s="7"/>
    </row>
    <row r="3483" spans="1:20" x14ac:dyDescent="0.35">
      <c r="A3483" s="6" t="s">
        <v>185</v>
      </c>
      <c r="B3483" s="6" t="s">
        <v>208</v>
      </c>
      <c r="C3483" s="6" t="s">
        <v>752</v>
      </c>
      <c r="D3483" s="6" t="s">
        <v>684</v>
      </c>
      <c r="E3483" s="6" t="s">
        <v>522</v>
      </c>
      <c r="F3483" s="6" t="s">
        <v>547</v>
      </c>
      <c r="G3483" s="6" t="s">
        <v>548</v>
      </c>
      <c r="H3483" s="6"/>
      <c r="I3483" s="6"/>
      <c r="J3483" s="6"/>
      <c r="K3483" s="7">
        <v>0</v>
      </c>
      <c r="L3483" s="7">
        <v>0</v>
      </c>
      <c r="M3483" s="7">
        <v>0</v>
      </c>
      <c r="N3483" s="7">
        <v>3.899988</v>
      </c>
      <c r="O3483" s="7">
        <v>2.7299880000000001</v>
      </c>
      <c r="P3483" s="7">
        <v>2.5599850000000002</v>
      </c>
      <c r="Q3483" s="7">
        <v>1.8799840000000001</v>
      </c>
      <c r="R3483" s="7">
        <v>1.5099880000000001</v>
      </c>
      <c r="S3483" s="7">
        <v>2.8199800000000002</v>
      </c>
      <c r="T3483" s="7"/>
    </row>
    <row r="3484" spans="1:20" x14ac:dyDescent="0.35">
      <c r="A3484" s="6" t="s">
        <v>185</v>
      </c>
      <c r="B3484" s="6" t="s">
        <v>208</v>
      </c>
      <c r="C3484" s="6" t="s">
        <v>752</v>
      </c>
      <c r="D3484" s="6" t="s">
        <v>684</v>
      </c>
      <c r="E3484" s="6" t="s">
        <v>522</v>
      </c>
      <c r="F3484" s="6" t="s">
        <v>549</v>
      </c>
      <c r="G3484" s="6" t="s">
        <v>550</v>
      </c>
      <c r="H3484" s="6"/>
      <c r="I3484" s="7">
        <v>1.3384990000000001</v>
      </c>
      <c r="J3484" s="7">
        <v>1.3384990000000001</v>
      </c>
      <c r="K3484" s="7">
        <v>0.29015099999999999</v>
      </c>
      <c r="L3484" s="7">
        <v>1.097254</v>
      </c>
      <c r="M3484" s="7">
        <v>1.8215779999999999</v>
      </c>
      <c r="N3484" s="7">
        <v>4.1499839999999999</v>
      </c>
      <c r="O3484" s="7">
        <v>3.0399880000000001</v>
      </c>
      <c r="P3484" s="7">
        <v>3.7199800000000001</v>
      </c>
      <c r="Q3484" s="7">
        <v>2.7299880000000001</v>
      </c>
      <c r="R3484" s="7">
        <v>2.1999879999999998</v>
      </c>
      <c r="S3484" s="7">
        <v>4.0899799999999997</v>
      </c>
      <c r="T3484" s="7"/>
    </row>
    <row r="3485" spans="1:20" x14ac:dyDescent="0.35">
      <c r="A3485" s="6" t="s">
        <v>185</v>
      </c>
      <c r="B3485" s="6" t="s">
        <v>208</v>
      </c>
      <c r="C3485" s="6" t="s">
        <v>752</v>
      </c>
      <c r="D3485" s="6" t="s">
        <v>684</v>
      </c>
      <c r="E3485" s="6" t="s">
        <v>522</v>
      </c>
      <c r="F3485" s="6" t="s">
        <v>551</v>
      </c>
      <c r="G3485" s="6" t="s">
        <v>552</v>
      </c>
      <c r="H3485" s="7">
        <v>1.3384990000000001</v>
      </c>
      <c r="I3485" s="7">
        <v>2.6769980000000002</v>
      </c>
      <c r="J3485" s="7">
        <v>1.3384990000000001</v>
      </c>
      <c r="K3485" s="7">
        <v>0.41339500000000001</v>
      </c>
      <c r="L3485" s="7">
        <v>2.2300430000000002</v>
      </c>
      <c r="M3485" s="7">
        <v>1.640331</v>
      </c>
      <c r="N3485" s="7">
        <v>4.4899839999999998</v>
      </c>
      <c r="O3485" s="7">
        <v>3.1799879999999998</v>
      </c>
      <c r="P3485" s="7">
        <v>4.3399799999999997</v>
      </c>
      <c r="Q3485" s="7">
        <v>3.189988</v>
      </c>
      <c r="R3485" s="7">
        <v>2.5699879999999999</v>
      </c>
      <c r="S3485" s="7">
        <v>4.7799849999999999</v>
      </c>
      <c r="T3485" s="7"/>
    </row>
    <row r="3486" spans="1:20" x14ac:dyDescent="0.35">
      <c r="A3486" s="6" t="s">
        <v>185</v>
      </c>
      <c r="B3486" s="6" t="s">
        <v>208</v>
      </c>
      <c r="C3486" s="6" t="s">
        <v>752</v>
      </c>
      <c r="D3486" s="6" t="s">
        <v>684</v>
      </c>
      <c r="E3486" s="6" t="s">
        <v>522</v>
      </c>
      <c r="F3486" s="6" t="s">
        <v>553</v>
      </c>
      <c r="G3486" s="6" t="s">
        <v>554</v>
      </c>
      <c r="H3486" s="6"/>
      <c r="I3486" s="7">
        <v>1.3384990000000001</v>
      </c>
      <c r="J3486" s="7">
        <v>1.3384990000000001</v>
      </c>
      <c r="K3486" s="7">
        <v>0</v>
      </c>
      <c r="L3486" s="7">
        <v>0.55360100000000001</v>
      </c>
      <c r="M3486" s="7">
        <v>0.89546499999999996</v>
      </c>
      <c r="N3486" s="7">
        <v>2.789984</v>
      </c>
      <c r="O3486" s="7">
        <v>1.889988</v>
      </c>
      <c r="P3486" s="7">
        <v>1.7599849999999999</v>
      </c>
      <c r="Q3486" s="7">
        <v>1.299984</v>
      </c>
      <c r="R3486" s="7">
        <v>1.0499879999999999</v>
      </c>
      <c r="S3486" s="7">
        <v>1.9399850000000001</v>
      </c>
      <c r="T3486" s="7"/>
    </row>
    <row r="3487" spans="1:20" x14ac:dyDescent="0.35">
      <c r="A3487" s="6" t="s">
        <v>185</v>
      </c>
      <c r="B3487" s="6" t="s">
        <v>208</v>
      </c>
      <c r="C3487" s="6" t="s">
        <v>752</v>
      </c>
      <c r="D3487" s="6" t="s">
        <v>684</v>
      </c>
      <c r="E3487" s="6" t="s">
        <v>522</v>
      </c>
      <c r="F3487" s="6" t="s">
        <v>555</v>
      </c>
      <c r="G3487" s="6" t="s">
        <v>556</v>
      </c>
      <c r="H3487" s="6"/>
      <c r="I3487" s="7">
        <v>2.6769980000000002</v>
      </c>
      <c r="J3487" s="7">
        <v>2.6769980000000002</v>
      </c>
      <c r="K3487" s="7">
        <v>0.412499</v>
      </c>
      <c r="L3487" s="7">
        <v>1.66692</v>
      </c>
      <c r="M3487" s="7">
        <v>2.0056039999999999</v>
      </c>
      <c r="N3487" s="7">
        <v>6.1399879999999998</v>
      </c>
      <c r="O3487" s="7">
        <v>3.9599839999999999</v>
      </c>
      <c r="P3487" s="7">
        <v>4.6999849999999999</v>
      </c>
      <c r="Q3487" s="7">
        <v>3.4499879999999998</v>
      </c>
      <c r="R3487" s="7">
        <v>2.7699880000000001</v>
      </c>
      <c r="S3487" s="7">
        <v>5.1699849999999996</v>
      </c>
      <c r="T3487" s="7"/>
    </row>
    <row r="3488" spans="1:20" x14ac:dyDescent="0.35">
      <c r="A3488" s="6" t="s">
        <v>185</v>
      </c>
      <c r="B3488" s="6" t="s">
        <v>208</v>
      </c>
      <c r="C3488" s="6" t="s">
        <v>752</v>
      </c>
      <c r="D3488" s="6" t="s">
        <v>684</v>
      </c>
      <c r="E3488" s="6" t="s">
        <v>522</v>
      </c>
      <c r="F3488" s="6" t="s">
        <v>557</v>
      </c>
      <c r="G3488" s="6" t="s">
        <v>558</v>
      </c>
      <c r="H3488" s="6"/>
      <c r="I3488" s="6"/>
      <c r="J3488" s="6"/>
      <c r="K3488" s="7">
        <v>0</v>
      </c>
      <c r="L3488" s="7">
        <v>0</v>
      </c>
      <c r="M3488" s="7">
        <v>0</v>
      </c>
      <c r="N3488" s="7">
        <v>3.5299960000000001</v>
      </c>
      <c r="O3488" s="7">
        <v>2.31</v>
      </c>
      <c r="P3488" s="7">
        <v>0.92999500000000002</v>
      </c>
      <c r="Q3488" s="7">
        <v>0.89999799999999996</v>
      </c>
      <c r="R3488" s="7">
        <v>1.119996</v>
      </c>
      <c r="S3488" s="7">
        <v>1.37999</v>
      </c>
      <c r="T3488" s="7"/>
    </row>
    <row r="3489" spans="1:20" x14ac:dyDescent="0.35">
      <c r="A3489" s="6" t="s">
        <v>185</v>
      </c>
      <c r="B3489" s="6" t="s">
        <v>208</v>
      </c>
      <c r="C3489" s="6" t="s">
        <v>752</v>
      </c>
      <c r="D3489" s="6" t="s">
        <v>684</v>
      </c>
      <c r="E3489" s="6" t="s">
        <v>522</v>
      </c>
      <c r="F3489" s="6" t="s">
        <v>559</v>
      </c>
      <c r="G3489" s="6" t="s">
        <v>560</v>
      </c>
      <c r="H3489" s="6"/>
      <c r="I3489" s="6"/>
      <c r="J3489" s="6"/>
      <c r="K3489" s="7">
        <v>0</v>
      </c>
      <c r="L3489" s="7">
        <v>0</v>
      </c>
      <c r="M3489" s="7">
        <v>0</v>
      </c>
      <c r="N3489" s="7">
        <v>0.159996</v>
      </c>
      <c r="O3489" s="7">
        <v>0.109996</v>
      </c>
      <c r="P3489" s="7">
        <v>4.9994999999999998E-2</v>
      </c>
      <c r="Q3489" s="7">
        <v>7.9995999999999998E-2</v>
      </c>
      <c r="R3489" s="7">
        <v>8.9997999999999995E-2</v>
      </c>
      <c r="S3489" s="7">
        <v>8.9995000000000006E-2</v>
      </c>
      <c r="T3489" s="7"/>
    </row>
    <row r="3490" spans="1:20" x14ac:dyDescent="0.35">
      <c r="A3490" s="6" t="s">
        <v>185</v>
      </c>
      <c r="B3490" s="6" t="s">
        <v>208</v>
      </c>
      <c r="C3490" s="6" t="s">
        <v>752</v>
      </c>
      <c r="D3490" s="6" t="s">
        <v>684</v>
      </c>
      <c r="E3490" s="6" t="s">
        <v>522</v>
      </c>
      <c r="F3490" s="6" t="s">
        <v>561</v>
      </c>
      <c r="G3490" s="6" t="s">
        <v>562</v>
      </c>
      <c r="H3490" s="6"/>
      <c r="I3490" s="7">
        <v>1.3384990000000001</v>
      </c>
      <c r="J3490" s="6"/>
      <c r="K3490" s="7">
        <v>0</v>
      </c>
      <c r="L3490" s="7">
        <v>0.56418800000000002</v>
      </c>
      <c r="M3490" s="7">
        <v>0.87700900000000004</v>
      </c>
      <c r="N3490" s="7">
        <v>2.6299839999999999</v>
      </c>
      <c r="O3490" s="7">
        <v>1.8199879999999999</v>
      </c>
      <c r="P3490" s="7">
        <v>5.0499799999999997</v>
      </c>
      <c r="Q3490" s="7">
        <v>3.9599839999999999</v>
      </c>
      <c r="R3490" s="7">
        <v>3.1399879999999998</v>
      </c>
      <c r="S3490" s="7">
        <v>3.7599800000000001</v>
      </c>
      <c r="T3490" s="7"/>
    </row>
    <row r="3491" spans="1:20" x14ac:dyDescent="0.35">
      <c r="A3491" s="6" t="s">
        <v>185</v>
      </c>
      <c r="B3491" s="6" t="s">
        <v>208</v>
      </c>
      <c r="C3491" s="6" t="s">
        <v>752</v>
      </c>
      <c r="D3491" s="6" t="s">
        <v>684</v>
      </c>
      <c r="E3491" s="6" t="s">
        <v>522</v>
      </c>
      <c r="F3491" s="6" t="s">
        <v>563</v>
      </c>
      <c r="G3491" s="6" t="s">
        <v>564</v>
      </c>
      <c r="H3491" s="6"/>
      <c r="I3491" s="6"/>
      <c r="J3491" s="6"/>
      <c r="K3491" s="7">
        <v>0</v>
      </c>
      <c r="L3491" s="7">
        <v>0</v>
      </c>
      <c r="M3491" s="7">
        <v>0</v>
      </c>
      <c r="N3491" s="7">
        <v>0.69999199999999995</v>
      </c>
      <c r="O3491" s="7">
        <v>0.45999200000000001</v>
      </c>
      <c r="P3491" s="7">
        <v>0.109995</v>
      </c>
      <c r="Q3491" s="7">
        <v>6.9991999999999999E-2</v>
      </c>
      <c r="R3491" s="7">
        <v>0.24999199999999999</v>
      </c>
      <c r="S3491" s="7">
        <v>0.109995</v>
      </c>
      <c r="T3491" s="7"/>
    </row>
    <row r="3492" spans="1:20" x14ac:dyDescent="0.35">
      <c r="A3492" s="6" t="s">
        <v>185</v>
      </c>
      <c r="B3492" s="6" t="s">
        <v>208</v>
      </c>
      <c r="C3492" s="6" t="s">
        <v>752</v>
      </c>
      <c r="D3492" s="6" t="s">
        <v>684</v>
      </c>
      <c r="E3492" s="6" t="s">
        <v>522</v>
      </c>
      <c r="F3492" s="6" t="s">
        <v>565</v>
      </c>
      <c r="G3492" s="6" t="s">
        <v>566</v>
      </c>
      <c r="H3492" s="6"/>
      <c r="I3492" s="6"/>
      <c r="J3492" s="6"/>
      <c r="K3492" s="7">
        <v>0</v>
      </c>
      <c r="L3492" s="7">
        <v>0</v>
      </c>
      <c r="M3492" s="7">
        <v>0</v>
      </c>
      <c r="N3492" s="7">
        <v>0.71999599999999997</v>
      </c>
      <c r="O3492" s="7">
        <v>0.61999599999999999</v>
      </c>
      <c r="P3492" s="7">
        <v>0.37999500000000003</v>
      </c>
      <c r="Q3492" s="7">
        <v>0.20999399999999999</v>
      </c>
      <c r="R3492" s="7">
        <v>0.379996</v>
      </c>
      <c r="S3492" s="7">
        <v>0.54999500000000001</v>
      </c>
      <c r="T3492" s="7"/>
    </row>
    <row r="3493" spans="1:20" x14ac:dyDescent="0.35">
      <c r="A3493" s="6" t="s">
        <v>185</v>
      </c>
      <c r="B3493" s="6" t="s">
        <v>208</v>
      </c>
      <c r="C3493" s="6" t="s">
        <v>752</v>
      </c>
      <c r="D3493" s="6" t="s">
        <v>684</v>
      </c>
      <c r="E3493" s="6" t="s">
        <v>522</v>
      </c>
      <c r="F3493" s="6" t="s">
        <v>567</v>
      </c>
      <c r="G3493" s="6" t="s">
        <v>568</v>
      </c>
      <c r="H3493" s="6"/>
      <c r="I3493" s="6"/>
      <c r="J3493" s="6"/>
      <c r="K3493" s="7">
        <v>0</v>
      </c>
      <c r="L3493" s="7">
        <v>0</v>
      </c>
      <c r="M3493" s="7">
        <v>0</v>
      </c>
      <c r="N3493" s="7">
        <v>1.599996</v>
      </c>
      <c r="O3493" s="7">
        <v>1.279992</v>
      </c>
      <c r="P3493" s="7">
        <v>0.86998500000000001</v>
      </c>
      <c r="Q3493" s="7">
        <v>0.32999000000000001</v>
      </c>
      <c r="R3493" s="7">
        <v>0.46999000000000002</v>
      </c>
      <c r="S3493" s="7">
        <v>0.59998499999999999</v>
      </c>
      <c r="T3493" s="7"/>
    </row>
    <row r="3494" spans="1:20" x14ac:dyDescent="0.35">
      <c r="A3494" s="6" t="s">
        <v>185</v>
      </c>
      <c r="B3494" s="6" t="s">
        <v>208</v>
      </c>
      <c r="C3494" s="6" t="s">
        <v>752</v>
      </c>
      <c r="D3494" s="6" t="s">
        <v>684</v>
      </c>
      <c r="E3494" s="6" t="s">
        <v>522</v>
      </c>
      <c r="F3494" s="6" t="s">
        <v>569</v>
      </c>
      <c r="G3494" s="6" t="s">
        <v>570</v>
      </c>
      <c r="H3494" s="6"/>
      <c r="I3494" s="6"/>
      <c r="J3494" s="6"/>
      <c r="K3494" s="7">
        <v>0</v>
      </c>
      <c r="L3494" s="7">
        <v>0</v>
      </c>
      <c r="M3494" s="7">
        <v>0</v>
      </c>
      <c r="N3494" s="7">
        <v>2.5699920000000001</v>
      </c>
      <c r="O3494" s="7">
        <v>1.6499919999999999</v>
      </c>
      <c r="P3494" s="7">
        <v>0.90998999999999997</v>
      </c>
      <c r="Q3494" s="7">
        <v>0.69998800000000005</v>
      </c>
      <c r="R3494" s="7">
        <v>1.04999</v>
      </c>
      <c r="S3494" s="7">
        <v>1.08999</v>
      </c>
      <c r="T3494" s="7"/>
    </row>
    <row r="3495" spans="1:20" x14ac:dyDescent="0.35">
      <c r="A3495" s="6" t="s">
        <v>185</v>
      </c>
      <c r="B3495" s="6" t="s">
        <v>208</v>
      </c>
      <c r="C3495" s="6" t="s">
        <v>752</v>
      </c>
      <c r="D3495" s="6" t="s">
        <v>684</v>
      </c>
      <c r="E3495" s="6" t="s">
        <v>522</v>
      </c>
      <c r="F3495" s="6" t="s">
        <v>571</v>
      </c>
      <c r="G3495" s="6" t="s">
        <v>572</v>
      </c>
      <c r="H3495" s="6"/>
      <c r="I3495" s="6"/>
      <c r="J3495" s="6"/>
      <c r="K3495" s="7">
        <v>0</v>
      </c>
      <c r="L3495" s="7">
        <v>0</v>
      </c>
      <c r="M3495" s="7">
        <v>0</v>
      </c>
      <c r="N3495" s="7">
        <v>3.9899960000000001</v>
      </c>
      <c r="O3495" s="7">
        <v>2.5599959999999999</v>
      </c>
      <c r="P3495" s="7">
        <v>1.4199900000000001</v>
      </c>
      <c r="Q3495" s="7">
        <v>1.0899939999999999</v>
      </c>
      <c r="R3495" s="7">
        <v>1.6299920000000001</v>
      </c>
      <c r="S3495" s="7">
        <v>1.6999899999999999</v>
      </c>
      <c r="T3495" s="7"/>
    </row>
    <row r="3496" spans="1:20" x14ac:dyDescent="0.35">
      <c r="A3496" s="6" t="s">
        <v>185</v>
      </c>
      <c r="B3496" s="6" t="s">
        <v>208</v>
      </c>
      <c r="C3496" s="6" t="s">
        <v>752</v>
      </c>
      <c r="D3496" s="6" t="s">
        <v>684</v>
      </c>
      <c r="E3496" s="6" t="s">
        <v>522</v>
      </c>
      <c r="F3496" s="6" t="s">
        <v>573</v>
      </c>
      <c r="G3496" s="6" t="s">
        <v>574</v>
      </c>
      <c r="H3496" s="6"/>
      <c r="I3496" s="6"/>
      <c r="J3496" s="6"/>
      <c r="K3496" s="7">
        <v>0</v>
      </c>
      <c r="L3496" s="7">
        <v>0</v>
      </c>
      <c r="M3496" s="7">
        <v>0</v>
      </c>
      <c r="N3496" s="7">
        <v>4.4199919999999997</v>
      </c>
      <c r="O3496" s="7">
        <v>3.1399919999999999</v>
      </c>
      <c r="P3496" s="7">
        <v>0.73999499999999996</v>
      </c>
      <c r="Q3496" s="7">
        <v>0.72999199999999997</v>
      </c>
      <c r="R3496" s="7">
        <v>0.42999199999999999</v>
      </c>
      <c r="S3496" s="7">
        <v>0.46999000000000002</v>
      </c>
      <c r="T3496" s="7"/>
    </row>
    <row r="3497" spans="1:20" x14ac:dyDescent="0.35">
      <c r="A3497" s="6" t="s">
        <v>185</v>
      </c>
      <c r="B3497" s="6" t="s">
        <v>208</v>
      </c>
      <c r="C3497" s="6" t="s">
        <v>752</v>
      </c>
      <c r="D3497" s="6" t="s">
        <v>684</v>
      </c>
      <c r="E3497" s="6" t="s">
        <v>575</v>
      </c>
      <c r="F3497" s="6" t="s">
        <v>576</v>
      </c>
      <c r="G3497" s="6" t="s">
        <v>577</v>
      </c>
      <c r="H3497" s="6"/>
      <c r="I3497" s="7">
        <v>1.05671</v>
      </c>
      <c r="J3497" s="6"/>
      <c r="K3497" s="7">
        <v>0</v>
      </c>
      <c r="L3497" s="7">
        <v>0.63032900000000003</v>
      </c>
      <c r="M3497" s="7">
        <v>0.72052400000000005</v>
      </c>
      <c r="N3497" s="7">
        <v>5.2528269999999999</v>
      </c>
      <c r="O3497" s="7">
        <v>5.0734110000000001</v>
      </c>
      <c r="P3497" s="7">
        <v>4.192183</v>
      </c>
      <c r="Q3497" s="7">
        <v>4.6875749999999998</v>
      </c>
      <c r="R3497" s="7">
        <v>3.529096</v>
      </c>
      <c r="S3497" s="7">
        <v>6.107138</v>
      </c>
      <c r="T3497" s="7"/>
    </row>
    <row r="3498" spans="1:20" x14ac:dyDescent="0.35">
      <c r="A3498" s="6" t="s">
        <v>185</v>
      </c>
      <c r="B3498" s="6" t="s">
        <v>208</v>
      </c>
      <c r="C3498" s="6" t="s">
        <v>752</v>
      </c>
      <c r="D3498" s="6" t="s">
        <v>684</v>
      </c>
      <c r="E3498" s="6" t="s">
        <v>578</v>
      </c>
      <c r="F3498" s="6" t="s">
        <v>579</v>
      </c>
      <c r="G3498" s="6" t="s">
        <v>580</v>
      </c>
      <c r="H3498" s="6"/>
      <c r="I3498" s="6"/>
      <c r="J3498" s="6"/>
      <c r="K3498" s="7">
        <v>0</v>
      </c>
      <c r="L3498" s="7">
        <v>0</v>
      </c>
      <c r="M3498" s="7">
        <v>0</v>
      </c>
      <c r="N3498" s="7">
        <v>0.83000200000000002</v>
      </c>
      <c r="O3498" s="7">
        <v>0.97</v>
      </c>
      <c r="P3498" s="7">
        <v>0.69998499999999997</v>
      </c>
      <c r="Q3498" s="7">
        <v>0.29999199999999998</v>
      </c>
      <c r="R3498" s="7">
        <v>0.229992</v>
      </c>
      <c r="S3498" s="7">
        <v>0.49998999999999999</v>
      </c>
      <c r="T3498" s="7"/>
    </row>
    <row r="3499" spans="1:20" x14ac:dyDescent="0.35">
      <c r="A3499" s="6" t="s">
        <v>185</v>
      </c>
      <c r="B3499" s="6" t="s">
        <v>208</v>
      </c>
      <c r="C3499" s="6" t="s">
        <v>752</v>
      </c>
      <c r="D3499" s="6" t="s">
        <v>684</v>
      </c>
      <c r="E3499" s="6" t="s">
        <v>578</v>
      </c>
      <c r="F3499" s="6" t="s">
        <v>581</v>
      </c>
      <c r="G3499" s="6" t="s">
        <v>582</v>
      </c>
      <c r="H3499" s="6"/>
      <c r="I3499" s="6"/>
      <c r="J3499" s="6"/>
      <c r="K3499" s="7">
        <v>0</v>
      </c>
      <c r="L3499" s="7">
        <v>0</v>
      </c>
      <c r="M3499" s="7">
        <v>0</v>
      </c>
      <c r="N3499" s="7">
        <v>2.4999880000000001</v>
      </c>
      <c r="O3499" s="7">
        <v>2.9199920000000001</v>
      </c>
      <c r="P3499" s="7">
        <v>2.11999</v>
      </c>
      <c r="Q3499" s="7">
        <v>1.2499880000000001</v>
      </c>
      <c r="R3499" s="7">
        <v>0.93998800000000005</v>
      </c>
      <c r="S3499" s="7">
        <v>2.05999</v>
      </c>
      <c r="T3499" s="7"/>
    </row>
    <row r="3500" spans="1:20" x14ac:dyDescent="0.35">
      <c r="A3500" s="6" t="s">
        <v>185</v>
      </c>
      <c r="B3500" s="6" t="s">
        <v>208</v>
      </c>
      <c r="C3500" s="6" t="s">
        <v>752</v>
      </c>
      <c r="D3500" s="6" t="s">
        <v>684</v>
      </c>
      <c r="E3500" s="6" t="s">
        <v>578</v>
      </c>
      <c r="F3500" s="6" t="s">
        <v>583</v>
      </c>
      <c r="G3500" s="6" t="s">
        <v>584</v>
      </c>
      <c r="H3500" s="6"/>
      <c r="I3500" s="6"/>
      <c r="J3500" s="6"/>
      <c r="K3500" s="7">
        <v>0</v>
      </c>
      <c r="L3500" s="7">
        <v>0</v>
      </c>
      <c r="M3500" s="7">
        <v>0</v>
      </c>
      <c r="N3500" s="7">
        <v>4.999E-2</v>
      </c>
      <c r="O3500" s="7">
        <v>3.9988000000000003E-2</v>
      </c>
      <c r="P3500" s="7">
        <v>3.9989999999999998E-2</v>
      </c>
      <c r="Q3500" s="7">
        <v>1.9987999999999999E-2</v>
      </c>
      <c r="R3500" s="7">
        <v>1.9987999999999999E-2</v>
      </c>
      <c r="S3500" s="7">
        <v>3.9989999999999998E-2</v>
      </c>
      <c r="T3500" s="7"/>
    </row>
    <row r="3501" spans="1:20" x14ac:dyDescent="0.35">
      <c r="A3501" s="6" t="s">
        <v>185</v>
      </c>
      <c r="B3501" s="6" t="s">
        <v>208</v>
      </c>
      <c r="C3501" s="6" t="s">
        <v>752</v>
      </c>
      <c r="D3501" s="6" t="s">
        <v>684</v>
      </c>
      <c r="E3501" s="6" t="s">
        <v>578</v>
      </c>
      <c r="F3501" s="6" t="s">
        <v>585</v>
      </c>
      <c r="G3501" s="6" t="s">
        <v>586</v>
      </c>
      <c r="H3501" s="6"/>
      <c r="I3501" s="6"/>
      <c r="J3501" s="6"/>
      <c r="K3501" s="7">
        <v>0</v>
      </c>
      <c r="L3501" s="7">
        <v>0</v>
      </c>
      <c r="M3501" s="7">
        <v>0</v>
      </c>
      <c r="N3501" s="7">
        <v>7.9995999999999998E-2</v>
      </c>
      <c r="O3501" s="7">
        <v>6.9991999999999999E-2</v>
      </c>
      <c r="P3501" s="7">
        <v>6.9995000000000002E-2</v>
      </c>
      <c r="Q3501" s="7">
        <v>4.9993999999999997E-2</v>
      </c>
      <c r="R3501" s="7">
        <v>3.9992E-2</v>
      </c>
      <c r="S3501" s="7">
        <v>6.9995000000000002E-2</v>
      </c>
      <c r="T3501" s="7"/>
    </row>
    <row r="3502" spans="1:20" x14ac:dyDescent="0.35">
      <c r="A3502" s="6" t="s">
        <v>185</v>
      </c>
      <c r="B3502" s="6" t="s">
        <v>208</v>
      </c>
      <c r="C3502" s="6" t="s">
        <v>752</v>
      </c>
      <c r="D3502" s="6" t="s">
        <v>684</v>
      </c>
      <c r="E3502" s="6" t="s">
        <v>578</v>
      </c>
      <c r="F3502" s="6" t="s">
        <v>587</v>
      </c>
      <c r="G3502" s="6" t="s">
        <v>588</v>
      </c>
      <c r="H3502" s="6"/>
      <c r="I3502" s="6"/>
      <c r="J3502" s="6"/>
      <c r="K3502" s="7">
        <v>0</v>
      </c>
      <c r="L3502" s="7">
        <v>0</v>
      </c>
      <c r="M3502" s="7">
        <v>0</v>
      </c>
      <c r="N3502" s="7">
        <v>8.9992000000000003E-2</v>
      </c>
      <c r="O3502" s="7">
        <v>6.9991999999999999E-2</v>
      </c>
      <c r="P3502" s="7">
        <v>7.9990000000000006E-2</v>
      </c>
      <c r="Q3502" s="7">
        <v>4.9995999999999999E-2</v>
      </c>
      <c r="R3502" s="7">
        <v>4.9993999999999997E-2</v>
      </c>
      <c r="S3502" s="7">
        <v>6.9995000000000002E-2</v>
      </c>
      <c r="T3502" s="7"/>
    </row>
    <row r="3503" spans="1:20" x14ac:dyDescent="0.35">
      <c r="A3503" s="6" t="s">
        <v>185</v>
      </c>
      <c r="B3503" s="6" t="s">
        <v>208</v>
      </c>
      <c r="C3503" s="6" t="s">
        <v>752</v>
      </c>
      <c r="D3503" s="6" t="s">
        <v>684</v>
      </c>
      <c r="E3503" s="6" t="s">
        <v>578</v>
      </c>
      <c r="F3503" s="6" t="s">
        <v>589</v>
      </c>
      <c r="G3503" s="6" t="s">
        <v>590</v>
      </c>
      <c r="H3503" s="6"/>
      <c r="I3503" s="6"/>
      <c r="J3503" s="6"/>
      <c r="K3503" s="7">
        <v>0</v>
      </c>
      <c r="L3503" s="7">
        <v>0</v>
      </c>
      <c r="M3503" s="7">
        <v>0</v>
      </c>
      <c r="N3503" s="7">
        <v>6.9991999999999999E-2</v>
      </c>
      <c r="O3503" s="7">
        <v>5.9996000000000001E-2</v>
      </c>
      <c r="P3503" s="7">
        <v>5.9990000000000002E-2</v>
      </c>
      <c r="Q3503" s="7">
        <v>3.9992E-2</v>
      </c>
      <c r="R3503" s="7">
        <v>3.9992E-2</v>
      </c>
      <c r="S3503" s="7">
        <v>5.9990000000000002E-2</v>
      </c>
      <c r="T3503" s="7"/>
    </row>
    <row r="3504" spans="1:20" x14ac:dyDescent="0.35">
      <c r="A3504" s="6" t="s">
        <v>185</v>
      </c>
      <c r="B3504" s="6" t="s">
        <v>208</v>
      </c>
      <c r="C3504" s="6" t="s">
        <v>752</v>
      </c>
      <c r="D3504" s="6" t="s">
        <v>684</v>
      </c>
      <c r="E3504" s="6" t="s">
        <v>578</v>
      </c>
      <c r="F3504" s="6" t="s">
        <v>591</v>
      </c>
      <c r="G3504" s="6" t="s">
        <v>592</v>
      </c>
      <c r="H3504" s="6"/>
      <c r="I3504" s="6"/>
      <c r="J3504" s="6"/>
      <c r="K3504" s="7">
        <v>0</v>
      </c>
      <c r="L3504" s="7">
        <v>0</v>
      </c>
      <c r="M3504" s="7">
        <v>0</v>
      </c>
      <c r="N3504" s="7">
        <v>1.9994000000000001E-2</v>
      </c>
      <c r="O3504" s="7">
        <v>1.9996E-2</v>
      </c>
      <c r="P3504" s="7">
        <v>1.9994999999999999E-2</v>
      </c>
      <c r="Q3504" s="7">
        <v>1.9996E-2</v>
      </c>
      <c r="R3504" s="7">
        <v>1.9996E-2</v>
      </c>
      <c r="S3504" s="7">
        <v>2.9995000000000001E-2</v>
      </c>
      <c r="T3504" s="7"/>
    </row>
    <row r="3505" spans="1:20" x14ac:dyDescent="0.35">
      <c r="A3505" s="6" t="s">
        <v>185</v>
      </c>
      <c r="B3505" s="6" t="s">
        <v>208</v>
      </c>
      <c r="C3505" s="6" t="s">
        <v>752</v>
      </c>
      <c r="D3505" s="6" t="s">
        <v>684</v>
      </c>
      <c r="E3505" s="6" t="s">
        <v>578</v>
      </c>
      <c r="F3505" s="6" t="s">
        <v>593</v>
      </c>
      <c r="G3505" s="6" t="s">
        <v>594</v>
      </c>
      <c r="H3505" s="6"/>
      <c r="I3505" s="6"/>
      <c r="J3505" s="6"/>
      <c r="K3505" s="7">
        <v>0</v>
      </c>
      <c r="L3505" s="7">
        <v>0</v>
      </c>
      <c r="M3505" s="7">
        <v>0</v>
      </c>
      <c r="N3505" s="7">
        <v>1.9996E-2</v>
      </c>
      <c r="O3505" s="7">
        <v>1.9996E-2</v>
      </c>
      <c r="P3505" s="7">
        <v>1.9994999999999999E-2</v>
      </c>
      <c r="Q3505" s="7">
        <v>9.9979999999999999E-3</v>
      </c>
      <c r="R3505" s="7">
        <v>9.9979999999999999E-3</v>
      </c>
      <c r="S3505" s="7">
        <v>1.9994999999999999E-2</v>
      </c>
      <c r="T3505" s="7"/>
    </row>
    <row r="3506" spans="1:20" x14ac:dyDescent="0.35">
      <c r="A3506" s="6" t="s">
        <v>185</v>
      </c>
      <c r="B3506" s="6" t="s">
        <v>208</v>
      </c>
      <c r="C3506" s="6" t="s">
        <v>752</v>
      </c>
      <c r="D3506" s="6" t="s">
        <v>684</v>
      </c>
      <c r="E3506" s="6" t="s">
        <v>578</v>
      </c>
      <c r="F3506" s="6" t="s">
        <v>595</v>
      </c>
      <c r="G3506" s="6" t="s">
        <v>596</v>
      </c>
      <c r="H3506" s="6"/>
      <c r="I3506" s="6"/>
      <c r="J3506" s="6"/>
      <c r="K3506" s="7">
        <v>0</v>
      </c>
      <c r="L3506" s="7">
        <v>0</v>
      </c>
      <c r="M3506" s="7">
        <v>0</v>
      </c>
      <c r="N3506" s="7">
        <v>9.9991999999999998E-2</v>
      </c>
      <c r="O3506" s="7">
        <v>5.9988E-2</v>
      </c>
      <c r="P3506" s="7">
        <v>6.9985000000000006E-2</v>
      </c>
      <c r="Q3506" s="7">
        <v>2.9992000000000001E-2</v>
      </c>
      <c r="R3506" s="7">
        <v>0.14998800000000001</v>
      </c>
      <c r="S3506" s="7">
        <v>0.26998499999999998</v>
      </c>
      <c r="T3506" s="7"/>
    </row>
    <row r="3507" spans="1:20" x14ac:dyDescent="0.35">
      <c r="A3507" s="6" t="s">
        <v>185</v>
      </c>
      <c r="B3507" s="6" t="s">
        <v>208</v>
      </c>
      <c r="C3507" s="6" t="s">
        <v>752</v>
      </c>
      <c r="D3507" s="6" t="s">
        <v>684</v>
      </c>
      <c r="E3507" s="6" t="s">
        <v>578</v>
      </c>
      <c r="F3507" s="6" t="s">
        <v>597</v>
      </c>
      <c r="G3507" s="6" t="s">
        <v>598</v>
      </c>
      <c r="H3507" s="6"/>
      <c r="I3507" s="6"/>
      <c r="J3507" s="6"/>
      <c r="K3507" s="7">
        <v>0</v>
      </c>
      <c r="L3507" s="7">
        <v>0</v>
      </c>
      <c r="M3507" s="7">
        <v>0</v>
      </c>
      <c r="N3507" s="7">
        <v>0.1</v>
      </c>
      <c r="O3507" s="7">
        <v>6.9998000000000005E-2</v>
      </c>
      <c r="P3507" s="7">
        <v>6.9995000000000002E-2</v>
      </c>
      <c r="Q3507" s="7">
        <v>0.03</v>
      </c>
      <c r="R3507" s="7">
        <v>0.129996</v>
      </c>
      <c r="S3507" s="7">
        <v>0.229995</v>
      </c>
      <c r="T3507" s="7"/>
    </row>
    <row r="3508" spans="1:20" x14ac:dyDescent="0.35">
      <c r="A3508" s="6" t="s">
        <v>185</v>
      </c>
      <c r="B3508" s="6" t="s">
        <v>208</v>
      </c>
      <c r="C3508" s="6" t="s">
        <v>752</v>
      </c>
      <c r="D3508" s="6" t="s">
        <v>684</v>
      </c>
      <c r="E3508" s="6" t="s">
        <v>578</v>
      </c>
      <c r="F3508" s="6" t="s">
        <v>599</v>
      </c>
      <c r="G3508" s="6" t="s">
        <v>600</v>
      </c>
      <c r="H3508" s="6"/>
      <c r="I3508" s="6"/>
      <c r="J3508" s="6"/>
      <c r="K3508" s="7">
        <v>0</v>
      </c>
      <c r="L3508" s="7">
        <v>0</v>
      </c>
      <c r="M3508" s="7">
        <v>0</v>
      </c>
      <c r="N3508" s="7">
        <v>6.9998000000000005E-2</v>
      </c>
      <c r="O3508" s="7">
        <v>4.9995999999999999E-2</v>
      </c>
      <c r="P3508" s="7">
        <v>4.9994999999999998E-2</v>
      </c>
      <c r="Q3508" s="7">
        <v>6.9994000000000001E-2</v>
      </c>
      <c r="R3508" s="7">
        <v>0.30999199999999999</v>
      </c>
      <c r="S3508" s="7">
        <v>0.54999500000000001</v>
      </c>
      <c r="T3508" s="7"/>
    </row>
    <row r="3509" spans="1:20" x14ac:dyDescent="0.35">
      <c r="A3509" s="6" t="s">
        <v>185</v>
      </c>
      <c r="B3509" s="6" t="s">
        <v>208</v>
      </c>
      <c r="C3509" s="6" t="s">
        <v>752</v>
      </c>
      <c r="D3509" s="6" t="s">
        <v>684</v>
      </c>
      <c r="E3509" s="6" t="s">
        <v>578</v>
      </c>
      <c r="F3509" s="6" t="s">
        <v>601</v>
      </c>
      <c r="G3509" s="6" t="s">
        <v>602</v>
      </c>
      <c r="H3509" s="6"/>
      <c r="I3509" s="6"/>
      <c r="J3509" s="6"/>
      <c r="K3509" s="7">
        <v>0</v>
      </c>
      <c r="L3509" s="7">
        <v>0</v>
      </c>
      <c r="M3509" s="7">
        <v>0</v>
      </c>
      <c r="N3509" s="7">
        <v>8.9990000000000001E-2</v>
      </c>
      <c r="O3509" s="7">
        <v>5.9988E-2</v>
      </c>
      <c r="P3509" s="7">
        <v>6.9985000000000006E-2</v>
      </c>
      <c r="Q3509" s="7">
        <v>2.9992000000000001E-2</v>
      </c>
      <c r="R3509" s="7">
        <v>0.12998799999999999</v>
      </c>
      <c r="S3509" s="7">
        <v>0.23999000000000001</v>
      </c>
      <c r="T3509" s="7"/>
    </row>
    <row r="3510" spans="1:20" x14ac:dyDescent="0.35">
      <c r="A3510" s="6" t="s">
        <v>185</v>
      </c>
      <c r="B3510" s="6" t="s">
        <v>208</v>
      </c>
      <c r="C3510" s="6" t="s">
        <v>752</v>
      </c>
      <c r="D3510" s="6" t="s">
        <v>684</v>
      </c>
      <c r="E3510" s="6" t="s">
        <v>578</v>
      </c>
      <c r="F3510" s="6" t="s">
        <v>680</v>
      </c>
      <c r="G3510" s="6" t="s">
        <v>681</v>
      </c>
      <c r="H3510" s="6"/>
      <c r="I3510" s="6"/>
      <c r="J3510" s="6"/>
      <c r="K3510" s="7">
        <v>0</v>
      </c>
      <c r="L3510" s="7">
        <v>0</v>
      </c>
      <c r="M3510" s="7">
        <v>0</v>
      </c>
      <c r="N3510" s="7">
        <v>0.69999599999999995</v>
      </c>
      <c r="O3510" s="7">
        <v>0.30999399999999999</v>
      </c>
      <c r="P3510" s="7">
        <v>0.31999499999999997</v>
      </c>
      <c r="Q3510" s="7">
        <v>0.27999600000000002</v>
      </c>
      <c r="R3510" s="7">
        <v>0.23999200000000001</v>
      </c>
      <c r="S3510" s="7">
        <v>0.27999499999999999</v>
      </c>
      <c r="T3510" s="7"/>
    </row>
    <row r="3511" spans="1:20" x14ac:dyDescent="0.35">
      <c r="A3511" s="6" t="s">
        <v>185</v>
      </c>
      <c r="B3511" s="6" t="s">
        <v>208</v>
      </c>
      <c r="C3511" s="6" t="s">
        <v>752</v>
      </c>
      <c r="D3511" s="6" t="s">
        <v>684</v>
      </c>
      <c r="E3511" s="6" t="s">
        <v>578</v>
      </c>
      <c r="F3511" s="6" t="s">
        <v>682</v>
      </c>
      <c r="G3511" s="6" t="s">
        <v>683</v>
      </c>
      <c r="H3511" s="6"/>
      <c r="I3511" s="6"/>
      <c r="J3511" s="7">
        <v>0.69742899999999997</v>
      </c>
      <c r="K3511" s="7">
        <v>0.24418100000000001</v>
      </c>
      <c r="L3511" s="7">
        <v>0</v>
      </c>
      <c r="M3511" s="7">
        <v>0</v>
      </c>
      <c r="N3511" s="7">
        <v>0.48999199999999998</v>
      </c>
      <c r="O3511" s="7">
        <v>0.51999600000000001</v>
      </c>
      <c r="P3511" s="7">
        <v>0.39999000000000001</v>
      </c>
      <c r="Q3511" s="7">
        <v>0.27999600000000002</v>
      </c>
      <c r="R3511" s="7">
        <v>0.22999600000000001</v>
      </c>
      <c r="S3511" s="7">
        <v>0.30999500000000002</v>
      </c>
      <c r="T3511" s="7"/>
    </row>
    <row r="3512" spans="1:20" x14ac:dyDescent="0.35">
      <c r="A3512" s="6" t="s">
        <v>185</v>
      </c>
      <c r="B3512" s="6" t="s">
        <v>208</v>
      </c>
      <c r="C3512" s="6" t="s">
        <v>752</v>
      </c>
      <c r="D3512" s="6" t="s">
        <v>684</v>
      </c>
      <c r="E3512" s="6" t="s">
        <v>578</v>
      </c>
      <c r="F3512" s="6" t="s">
        <v>603</v>
      </c>
      <c r="G3512" s="6" t="s">
        <v>604</v>
      </c>
      <c r="H3512" s="6"/>
      <c r="I3512" s="6"/>
      <c r="J3512" s="6"/>
      <c r="K3512" s="7">
        <v>0</v>
      </c>
      <c r="L3512" s="7">
        <v>0</v>
      </c>
      <c r="M3512" s="7">
        <v>0</v>
      </c>
      <c r="N3512" s="7">
        <v>8.61</v>
      </c>
      <c r="O3512" s="7">
        <v>10.079996</v>
      </c>
      <c r="P3512" s="7">
        <v>7.319985</v>
      </c>
      <c r="Q3512" s="7">
        <v>10.069991999999999</v>
      </c>
      <c r="R3512" s="7">
        <v>7.5799919999999998</v>
      </c>
      <c r="S3512" s="7">
        <v>16.619985</v>
      </c>
      <c r="T3512" s="7"/>
    </row>
    <row r="3513" spans="1:20" x14ac:dyDescent="0.35">
      <c r="A3513" s="6" t="s">
        <v>185</v>
      </c>
      <c r="B3513" s="6" t="s">
        <v>208</v>
      </c>
      <c r="C3513" s="6" t="s">
        <v>752</v>
      </c>
      <c r="D3513" s="6" t="s">
        <v>684</v>
      </c>
      <c r="E3513" s="6" t="s">
        <v>578</v>
      </c>
      <c r="F3513" s="6" t="s">
        <v>605</v>
      </c>
      <c r="G3513" s="6" t="s">
        <v>606</v>
      </c>
      <c r="H3513" s="6"/>
      <c r="I3513" s="6"/>
      <c r="J3513" s="6"/>
      <c r="K3513" s="7">
        <v>0</v>
      </c>
      <c r="L3513" s="7">
        <v>0</v>
      </c>
      <c r="M3513" s="7">
        <v>0</v>
      </c>
      <c r="N3513" s="7">
        <v>1.6199920000000001</v>
      </c>
      <c r="O3513" s="7">
        <v>1.899988</v>
      </c>
      <c r="P3513" s="7">
        <v>1.379985</v>
      </c>
      <c r="Q3513" s="7">
        <v>0.89999200000000001</v>
      </c>
      <c r="R3513" s="7">
        <v>0.67998800000000004</v>
      </c>
      <c r="S3513" s="7">
        <v>1.4799850000000001</v>
      </c>
      <c r="T3513" s="7"/>
    </row>
    <row r="3514" spans="1:20" x14ac:dyDescent="0.35">
      <c r="A3514" s="6" t="s">
        <v>185</v>
      </c>
      <c r="B3514" s="6" t="s">
        <v>208</v>
      </c>
      <c r="C3514" s="6" t="s">
        <v>752</v>
      </c>
      <c r="D3514" s="6" t="s">
        <v>684</v>
      </c>
      <c r="E3514" s="6" t="s">
        <v>578</v>
      </c>
      <c r="F3514" s="6" t="s">
        <v>607</v>
      </c>
      <c r="G3514" s="6" t="s">
        <v>608</v>
      </c>
      <c r="H3514" s="6"/>
      <c r="I3514" s="6"/>
      <c r="J3514" s="6"/>
      <c r="K3514" s="7">
        <v>0</v>
      </c>
      <c r="L3514" s="7">
        <v>0</v>
      </c>
      <c r="M3514" s="7">
        <v>0</v>
      </c>
      <c r="N3514" s="7">
        <v>7.3799919999999997</v>
      </c>
      <c r="O3514" s="7">
        <v>8.6399840000000001</v>
      </c>
      <c r="P3514" s="7">
        <v>6.2699749999999996</v>
      </c>
      <c r="Q3514" s="7">
        <v>7.589982</v>
      </c>
      <c r="R3514" s="7">
        <v>5.7099799999999998</v>
      </c>
      <c r="S3514" s="7">
        <v>12.51998</v>
      </c>
      <c r="T3514" s="7"/>
    </row>
    <row r="3515" spans="1:20" x14ac:dyDescent="0.35">
      <c r="A3515" s="6" t="s">
        <v>185</v>
      </c>
      <c r="B3515" s="6" t="s">
        <v>208</v>
      </c>
      <c r="C3515" s="6" t="s">
        <v>752</v>
      </c>
      <c r="D3515" s="6" t="s">
        <v>684</v>
      </c>
      <c r="E3515" s="6" t="s">
        <v>578</v>
      </c>
      <c r="F3515" s="6" t="s">
        <v>609</v>
      </c>
      <c r="G3515" s="6" t="s">
        <v>610</v>
      </c>
      <c r="H3515" s="6"/>
      <c r="I3515" s="6"/>
      <c r="J3515" s="6"/>
      <c r="K3515" s="7">
        <v>0</v>
      </c>
      <c r="L3515" s="7">
        <v>0</v>
      </c>
      <c r="M3515" s="7">
        <v>0</v>
      </c>
      <c r="N3515" s="7">
        <v>6.089982</v>
      </c>
      <c r="O3515" s="7">
        <v>7.1299799999999998</v>
      </c>
      <c r="P3515" s="7">
        <v>5.1699700000000002</v>
      </c>
      <c r="Q3515" s="7">
        <v>5.2099799999999998</v>
      </c>
      <c r="R3515" s="7">
        <v>3.9199760000000001</v>
      </c>
      <c r="S3515" s="7">
        <v>8.5999800000000004</v>
      </c>
      <c r="T3515" s="7"/>
    </row>
    <row r="3516" spans="1:20" x14ac:dyDescent="0.35">
      <c r="A3516" s="6" t="s">
        <v>185</v>
      </c>
      <c r="B3516" s="6" t="s">
        <v>208</v>
      </c>
      <c r="C3516" s="6" t="s">
        <v>752</v>
      </c>
      <c r="D3516" s="6" t="s">
        <v>684</v>
      </c>
      <c r="E3516" s="6" t="s">
        <v>578</v>
      </c>
      <c r="F3516" s="6" t="s">
        <v>611</v>
      </c>
      <c r="G3516" s="6" t="s">
        <v>612</v>
      </c>
      <c r="H3516" s="6"/>
      <c r="I3516" s="6"/>
      <c r="J3516" s="6"/>
      <c r="K3516" s="7">
        <v>0</v>
      </c>
      <c r="L3516" s="7">
        <v>0</v>
      </c>
      <c r="M3516" s="7">
        <v>0</v>
      </c>
      <c r="N3516" s="7">
        <v>1.369996</v>
      </c>
      <c r="O3516" s="7">
        <v>1.6</v>
      </c>
      <c r="P3516" s="7">
        <v>1.1699949999999999</v>
      </c>
      <c r="Q3516" s="7">
        <v>0.80999600000000005</v>
      </c>
      <c r="R3516" s="7">
        <v>0.61</v>
      </c>
      <c r="S3516" s="7">
        <v>1.34</v>
      </c>
      <c r="T3516" s="7"/>
    </row>
    <row r="3517" spans="1:20" x14ac:dyDescent="0.35">
      <c r="A3517" s="6" t="s">
        <v>185</v>
      </c>
      <c r="B3517" s="6" t="s">
        <v>208</v>
      </c>
      <c r="C3517" s="6" t="s">
        <v>752</v>
      </c>
      <c r="D3517" s="6" t="s">
        <v>684</v>
      </c>
      <c r="E3517" s="6" t="s">
        <v>578</v>
      </c>
      <c r="F3517" s="6" t="s">
        <v>613</v>
      </c>
      <c r="G3517" s="6" t="s">
        <v>614</v>
      </c>
      <c r="H3517" s="6"/>
      <c r="I3517" s="6"/>
      <c r="J3517" s="6"/>
      <c r="K3517" s="7">
        <v>0</v>
      </c>
      <c r="L3517" s="7">
        <v>0</v>
      </c>
      <c r="M3517" s="7">
        <v>0</v>
      </c>
      <c r="N3517" s="7">
        <v>2.46</v>
      </c>
      <c r="O3517" s="7">
        <v>2.8799959999999998</v>
      </c>
      <c r="P3517" s="7">
        <v>2.09</v>
      </c>
      <c r="Q3517" s="7">
        <v>1.7599959999999999</v>
      </c>
      <c r="R3517" s="7">
        <v>1.33</v>
      </c>
      <c r="S3517" s="7">
        <v>2.9099949999999999</v>
      </c>
      <c r="T3517" s="7"/>
    </row>
    <row r="3518" spans="1:20" x14ac:dyDescent="0.35">
      <c r="A3518" s="6" t="s">
        <v>185</v>
      </c>
      <c r="B3518" s="6" t="s">
        <v>208</v>
      </c>
      <c r="C3518" s="6" t="s">
        <v>752</v>
      </c>
      <c r="D3518" s="6" t="s">
        <v>684</v>
      </c>
      <c r="E3518" s="6" t="s">
        <v>578</v>
      </c>
      <c r="F3518" s="6" t="s">
        <v>615</v>
      </c>
      <c r="G3518" s="6" t="s">
        <v>616</v>
      </c>
      <c r="H3518" s="6"/>
      <c r="I3518" s="6"/>
      <c r="J3518" s="6"/>
      <c r="K3518" s="7">
        <v>0</v>
      </c>
      <c r="L3518" s="7">
        <v>0</v>
      </c>
      <c r="M3518" s="7">
        <v>0</v>
      </c>
      <c r="N3518" s="7">
        <v>2.3999920000000001</v>
      </c>
      <c r="O3518" s="7">
        <v>2.799992</v>
      </c>
      <c r="P3518" s="7">
        <v>2.0299900000000002</v>
      </c>
      <c r="Q3518" s="7">
        <v>1.1499900000000001</v>
      </c>
      <c r="R3518" s="7">
        <v>0.85999199999999998</v>
      </c>
      <c r="S3518" s="7">
        <v>1.889985</v>
      </c>
      <c r="T3518" s="7"/>
    </row>
    <row r="3519" spans="1:20" x14ac:dyDescent="0.35">
      <c r="A3519" s="6" t="s">
        <v>185</v>
      </c>
      <c r="B3519" s="6" t="s">
        <v>208</v>
      </c>
      <c r="C3519" s="6" t="s">
        <v>752</v>
      </c>
      <c r="D3519" s="6" t="s">
        <v>684</v>
      </c>
      <c r="E3519" s="6" t="s">
        <v>578</v>
      </c>
      <c r="F3519" s="6" t="s">
        <v>617</v>
      </c>
      <c r="G3519" s="6" t="s">
        <v>618</v>
      </c>
      <c r="H3519" s="6"/>
      <c r="I3519" s="6"/>
      <c r="J3519" s="6"/>
      <c r="K3519" s="7">
        <v>0</v>
      </c>
      <c r="L3519" s="7">
        <v>0</v>
      </c>
      <c r="M3519" s="7">
        <v>0</v>
      </c>
      <c r="N3519" s="7">
        <v>1.6999919999999999</v>
      </c>
      <c r="O3519" s="7">
        <v>1.9899899999999999</v>
      </c>
      <c r="P3519" s="7">
        <v>1.4399850000000001</v>
      </c>
      <c r="Q3519" s="7">
        <v>1.129988</v>
      </c>
      <c r="R3519" s="7">
        <v>0.84999000000000002</v>
      </c>
      <c r="S3519" s="7">
        <v>1.859985</v>
      </c>
      <c r="T3519" s="7"/>
    </row>
    <row r="3520" spans="1:20" x14ac:dyDescent="0.35">
      <c r="A3520" s="6" t="s">
        <v>185</v>
      </c>
      <c r="B3520" s="6" t="s">
        <v>208</v>
      </c>
      <c r="C3520" s="6" t="s">
        <v>752</v>
      </c>
      <c r="D3520" s="6" t="s">
        <v>684</v>
      </c>
      <c r="E3520" s="6" t="s">
        <v>619</v>
      </c>
      <c r="F3520" s="6" t="s">
        <v>620</v>
      </c>
      <c r="G3520" s="6" t="s">
        <v>621</v>
      </c>
      <c r="H3520" s="6"/>
      <c r="I3520" s="6"/>
      <c r="J3520" s="6"/>
      <c r="K3520" s="7">
        <v>0</v>
      </c>
      <c r="L3520" s="7">
        <v>0</v>
      </c>
      <c r="M3520" s="7">
        <v>0</v>
      </c>
      <c r="N3520" s="7">
        <v>7.3120370000000001</v>
      </c>
      <c r="O3520" s="7">
        <v>7.0164270000000002</v>
      </c>
      <c r="P3520" s="7">
        <v>7.7337959999999999</v>
      </c>
      <c r="Q3520" s="7">
        <v>7.7510219999999999</v>
      </c>
      <c r="R3520" s="7">
        <v>5.5338060000000002</v>
      </c>
      <c r="S3520" s="7">
        <v>9.3205439999999999</v>
      </c>
      <c r="T3520" s="7"/>
    </row>
    <row r="3521" spans="1:20" x14ac:dyDescent="0.35">
      <c r="A3521" s="6" t="s">
        <v>185</v>
      </c>
      <c r="B3521" s="6" t="s">
        <v>208</v>
      </c>
      <c r="C3521" s="6" t="s">
        <v>752</v>
      </c>
      <c r="D3521" s="6" t="s">
        <v>684</v>
      </c>
      <c r="E3521" s="6" t="s">
        <v>619</v>
      </c>
      <c r="F3521" s="6" t="s">
        <v>622</v>
      </c>
      <c r="G3521" s="6" t="s">
        <v>623</v>
      </c>
      <c r="H3521" s="6"/>
      <c r="I3521" s="6"/>
      <c r="J3521" s="6"/>
      <c r="K3521" s="7">
        <v>0.88626799999999994</v>
      </c>
      <c r="L3521" s="7">
        <v>0</v>
      </c>
      <c r="M3521" s="7">
        <v>0</v>
      </c>
      <c r="N3521" s="7">
        <v>4.3679880000000004</v>
      </c>
      <c r="O3521" s="7">
        <v>4.0783849999999999</v>
      </c>
      <c r="P3521" s="7">
        <v>4.8130129999999998</v>
      </c>
      <c r="Q3521" s="7">
        <v>7.3258260000000002</v>
      </c>
      <c r="R3521" s="7">
        <v>5.7756119999999997</v>
      </c>
      <c r="S3521" s="7">
        <v>9.4439969999999995</v>
      </c>
      <c r="T3521" s="7"/>
    </row>
    <row r="3522" spans="1:20" x14ac:dyDescent="0.35">
      <c r="A3522" s="6" t="s">
        <v>185</v>
      </c>
      <c r="B3522" s="6" t="s">
        <v>208</v>
      </c>
      <c r="C3522" s="6" t="s">
        <v>752</v>
      </c>
      <c r="D3522" s="6" t="s">
        <v>684</v>
      </c>
      <c r="E3522" s="6" t="s">
        <v>619</v>
      </c>
      <c r="F3522" s="6" t="s">
        <v>624</v>
      </c>
      <c r="G3522" s="6" t="s">
        <v>625</v>
      </c>
      <c r="H3522" s="6"/>
      <c r="I3522" s="7">
        <v>0.69742899999999997</v>
      </c>
      <c r="J3522" s="7">
        <v>0.69742899999999997</v>
      </c>
      <c r="K3522" s="7">
        <v>0.317658</v>
      </c>
      <c r="L3522" s="7">
        <v>0.91246000000000005</v>
      </c>
      <c r="M3522" s="7">
        <v>2.5554169999999998</v>
      </c>
      <c r="N3522" s="7">
        <v>13.122933</v>
      </c>
      <c r="O3522" s="7">
        <v>11.872565</v>
      </c>
      <c r="P3522" s="7">
        <v>13.713703000000001</v>
      </c>
      <c r="Q3522" s="7">
        <v>15.211748</v>
      </c>
      <c r="R3522" s="7">
        <v>11.139044</v>
      </c>
      <c r="S3522" s="7">
        <v>22.483226999999999</v>
      </c>
      <c r="T3522" s="7"/>
    </row>
    <row r="3523" spans="1:20" x14ac:dyDescent="0.35">
      <c r="A3523" s="6" t="s">
        <v>185</v>
      </c>
      <c r="B3523" s="6" t="s">
        <v>208</v>
      </c>
      <c r="C3523" s="6" t="s">
        <v>752</v>
      </c>
      <c r="D3523" s="6" t="s">
        <v>684</v>
      </c>
      <c r="E3523" s="6" t="s">
        <v>619</v>
      </c>
      <c r="F3523" s="6" t="s">
        <v>626</v>
      </c>
      <c r="G3523" s="6" t="s">
        <v>627</v>
      </c>
      <c r="H3523" s="7">
        <v>3.8041559999999999</v>
      </c>
      <c r="I3523" s="7">
        <v>3.8041559999999999</v>
      </c>
      <c r="J3523" s="7">
        <v>3.8041559999999999</v>
      </c>
      <c r="K3523" s="7">
        <v>6.3625540000000003</v>
      </c>
      <c r="L3523" s="7">
        <v>6.7058859999999996</v>
      </c>
      <c r="M3523" s="7">
        <v>18.184539999999998</v>
      </c>
      <c r="N3523" s="7">
        <v>75.919582000000005</v>
      </c>
      <c r="O3523" s="7">
        <v>76.650118000000006</v>
      </c>
      <c r="P3523" s="7">
        <v>75.017992000000007</v>
      </c>
      <c r="Q3523" s="7">
        <v>60.798664000000002</v>
      </c>
      <c r="R3523" s="7">
        <v>63.601393999999999</v>
      </c>
      <c r="S3523" s="7">
        <v>137.93565000000001</v>
      </c>
      <c r="T3523" s="7"/>
    </row>
    <row r="3524" spans="1:20" x14ac:dyDescent="0.35">
      <c r="A3524" s="6" t="s">
        <v>185</v>
      </c>
      <c r="B3524" s="6" t="s">
        <v>208</v>
      </c>
      <c r="C3524" s="6" t="s">
        <v>752</v>
      </c>
      <c r="D3524" s="6" t="s">
        <v>684</v>
      </c>
      <c r="E3524" s="6" t="s">
        <v>619</v>
      </c>
      <c r="F3524" s="6" t="s">
        <v>628</v>
      </c>
      <c r="G3524" s="6" t="s">
        <v>629</v>
      </c>
      <c r="H3524" s="6"/>
      <c r="I3524" s="7">
        <v>1.9020779999999999</v>
      </c>
      <c r="J3524" s="6"/>
      <c r="K3524" s="7">
        <v>0</v>
      </c>
      <c r="L3524" s="7">
        <v>1.312978</v>
      </c>
      <c r="M3524" s="7">
        <v>5.8188649999999997</v>
      </c>
      <c r="N3524" s="7">
        <v>29.101106999999999</v>
      </c>
      <c r="O3524" s="7">
        <v>29.622582000000001</v>
      </c>
      <c r="P3524" s="7">
        <v>26.052302999999998</v>
      </c>
      <c r="Q3524" s="7">
        <v>21.848544</v>
      </c>
      <c r="R3524" s="7">
        <v>22.475470000000001</v>
      </c>
      <c r="S3524" s="7">
        <v>42.715936999999997</v>
      </c>
      <c r="T3524" s="7"/>
    </row>
    <row r="3525" spans="1:20" x14ac:dyDescent="0.35">
      <c r="A3525" s="6" t="s">
        <v>185</v>
      </c>
      <c r="B3525" s="6" t="s">
        <v>208</v>
      </c>
      <c r="C3525" s="6" t="s">
        <v>752</v>
      </c>
      <c r="D3525" s="6" t="s">
        <v>684</v>
      </c>
      <c r="E3525" s="6" t="s">
        <v>619</v>
      </c>
      <c r="F3525" s="6" t="s">
        <v>630</v>
      </c>
      <c r="G3525" s="6" t="s">
        <v>631</v>
      </c>
      <c r="H3525" s="7">
        <v>1.9020779999999999</v>
      </c>
      <c r="I3525" s="7">
        <v>5.7062340000000003</v>
      </c>
      <c r="J3525" s="7">
        <v>1.9020779999999999</v>
      </c>
      <c r="K3525" s="7">
        <v>0.99332500000000001</v>
      </c>
      <c r="L3525" s="7">
        <v>6.7089879999999997</v>
      </c>
      <c r="M3525" s="7">
        <v>10.353768000000001</v>
      </c>
      <c r="N3525" s="7">
        <v>40.459324000000002</v>
      </c>
      <c r="O3525" s="7">
        <v>38.884633999999998</v>
      </c>
      <c r="P3525" s="7">
        <v>35.842955000000003</v>
      </c>
      <c r="Q3525" s="7">
        <v>34.186675999999999</v>
      </c>
      <c r="R3525" s="7">
        <v>36.077204000000002</v>
      </c>
      <c r="S3525" s="7">
        <v>82.243319999999997</v>
      </c>
      <c r="T3525" s="7"/>
    </row>
    <row r="3526" spans="1:20" x14ac:dyDescent="0.35">
      <c r="A3526" s="6" t="s">
        <v>185</v>
      </c>
      <c r="B3526" s="6" t="s">
        <v>208</v>
      </c>
      <c r="C3526" s="6" t="s">
        <v>752</v>
      </c>
      <c r="D3526" s="6" t="s">
        <v>684</v>
      </c>
      <c r="E3526" s="6" t="s">
        <v>619</v>
      </c>
      <c r="F3526" s="6" t="s">
        <v>632</v>
      </c>
      <c r="G3526" s="6" t="s">
        <v>633</v>
      </c>
      <c r="H3526" s="6"/>
      <c r="I3526" s="7">
        <v>1.9020779999999999</v>
      </c>
      <c r="J3526" s="7">
        <v>1.9020779999999999</v>
      </c>
      <c r="K3526" s="7">
        <v>0.98572499999999996</v>
      </c>
      <c r="L3526" s="7">
        <v>2.6280000000000001</v>
      </c>
      <c r="M3526" s="7">
        <v>15.044072999999999</v>
      </c>
      <c r="N3526" s="7">
        <v>88.973150000000004</v>
      </c>
      <c r="O3526" s="7">
        <v>88.090512000000004</v>
      </c>
      <c r="P3526" s="7">
        <v>82.841046000000006</v>
      </c>
      <c r="Q3526" s="7">
        <v>83.782201999999998</v>
      </c>
      <c r="R3526" s="7">
        <v>95.014359999999996</v>
      </c>
      <c r="S3526" s="7">
        <v>175.48389900000001</v>
      </c>
      <c r="T3526" s="7"/>
    </row>
    <row r="3527" spans="1:20" x14ac:dyDescent="0.35">
      <c r="A3527" s="6" t="s">
        <v>185</v>
      </c>
      <c r="B3527" s="6" t="s">
        <v>208</v>
      </c>
      <c r="C3527" s="6" t="s">
        <v>752</v>
      </c>
      <c r="D3527" s="6" t="s">
        <v>684</v>
      </c>
      <c r="E3527" s="6" t="s">
        <v>619</v>
      </c>
      <c r="F3527" s="6" t="s">
        <v>634</v>
      </c>
      <c r="G3527" s="6" t="s">
        <v>635</v>
      </c>
      <c r="H3527" s="6"/>
      <c r="I3527" s="6"/>
      <c r="J3527" s="6"/>
      <c r="K3527" s="7">
        <v>0</v>
      </c>
      <c r="L3527" s="7">
        <v>0.201904</v>
      </c>
      <c r="M3527" s="7">
        <v>0.54828500000000002</v>
      </c>
      <c r="N3527" s="7">
        <v>4.1153170000000001</v>
      </c>
      <c r="O3527" s="7">
        <v>3.074811</v>
      </c>
      <c r="P3527" s="7">
        <v>3.7402690000000001</v>
      </c>
      <c r="Q3527" s="7">
        <v>3.6056469999999998</v>
      </c>
      <c r="R3527" s="7">
        <v>2.372738</v>
      </c>
      <c r="S3527" s="7">
        <v>1.9657899999999999</v>
      </c>
      <c r="T3527" s="7"/>
    </row>
    <row r="3528" spans="1:20" x14ac:dyDescent="0.35">
      <c r="A3528" s="6" t="s">
        <v>185</v>
      </c>
      <c r="B3528" s="6" t="s">
        <v>208</v>
      </c>
      <c r="C3528" s="6" t="s">
        <v>752</v>
      </c>
      <c r="D3528" s="6" t="s">
        <v>684</v>
      </c>
      <c r="E3528" s="6" t="s">
        <v>619</v>
      </c>
      <c r="F3528" s="6" t="s">
        <v>636</v>
      </c>
      <c r="G3528" s="6" t="s">
        <v>637</v>
      </c>
      <c r="H3528" s="6"/>
      <c r="I3528" s="6"/>
      <c r="J3528" s="7">
        <v>5.7062340000000003</v>
      </c>
      <c r="K3528" s="7">
        <v>4.9348869999999998</v>
      </c>
      <c r="L3528" s="7">
        <v>1.2840689999999999</v>
      </c>
      <c r="M3528" s="7">
        <v>3.8745560000000001</v>
      </c>
      <c r="N3528" s="7">
        <v>16.081954</v>
      </c>
      <c r="O3528" s="7">
        <v>15.269826</v>
      </c>
      <c r="P3528" s="7">
        <v>19.401347000000001</v>
      </c>
      <c r="Q3528" s="7">
        <v>43.824446000000002</v>
      </c>
      <c r="R3528" s="7">
        <v>29.947379999999999</v>
      </c>
      <c r="S3528" s="7">
        <v>30.755786000000001</v>
      </c>
      <c r="T3528" s="7"/>
    </row>
    <row r="3529" spans="1:20" x14ac:dyDescent="0.35">
      <c r="A3529" s="6" t="s">
        <v>185</v>
      </c>
      <c r="B3529" s="6" t="s">
        <v>208</v>
      </c>
      <c r="C3529" s="6" t="s">
        <v>752</v>
      </c>
      <c r="D3529" s="6" t="s">
        <v>684</v>
      </c>
      <c r="E3529" s="6" t="s">
        <v>619</v>
      </c>
      <c r="F3529" s="6" t="s">
        <v>638</v>
      </c>
      <c r="G3529" s="6" t="s">
        <v>639</v>
      </c>
      <c r="H3529" s="6"/>
      <c r="I3529" s="6"/>
      <c r="J3529" s="6"/>
      <c r="K3529" s="7">
        <v>0</v>
      </c>
      <c r="L3529" s="7">
        <v>0</v>
      </c>
      <c r="M3529" s="7">
        <v>0</v>
      </c>
      <c r="N3529" s="7">
        <v>0.45328600000000002</v>
      </c>
      <c r="O3529" s="7">
        <v>0.36917299999999997</v>
      </c>
      <c r="P3529" s="7">
        <v>0.500946</v>
      </c>
      <c r="Q3529" s="7">
        <v>0.311529</v>
      </c>
      <c r="R3529" s="7">
        <v>0.31197200000000003</v>
      </c>
      <c r="S3529" s="7">
        <v>0.89020200000000005</v>
      </c>
      <c r="T3529" s="7"/>
    </row>
    <row r="3530" spans="1:20" x14ac:dyDescent="0.35">
      <c r="A3530" s="6" t="s">
        <v>185</v>
      </c>
      <c r="B3530" s="6" t="s">
        <v>208</v>
      </c>
      <c r="C3530" s="6" t="s">
        <v>752</v>
      </c>
      <c r="D3530" s="6" t="s">
        <v>684</v>
      </c>
      <c r="E3530" s="6" t="s">
        <v>619</v>
      </c>
      <c r="F3530" s="6" t="s">
        <v>640</v>
      </c>
      <c r="G3530" s="6" t="s">
        <v>641</v>
      </c>
      <c r="H3530" s="6"/>
      <c r="I3530" s="6"/>
      <c r="J3530" s="6"/>
      <c r="K3530" s="7">
        <v>0</v>
      </c>
      <c r="L3530" s="7">
        <v>0</v>
      </c>
      <c r="M3530" s="7">
        <v>0</v>
      </c>
      <c r="N3530" s="7">
        <v>0.19081300000000001</v>
      </c>
      <c r="O3530" s="7">
        <v>0.13958100000000001</v>
      </c>
      <c r="P3530" s="7">
        <v>0.11927</v>
      </c>
      <c r="Q3530" s="7">
        <v>9.1812000000000005E-2</v>
      </c>
      <c r="R3530" s="7">
        <v>8.8464000000000001E-2</v>
      </c>
      <c r="S3530" s="7">
        <v>0.30708200000000002</v>
      </c>
      <c r="T3530" s="7"/>
    </row>
    <row r="3531" spans="1:20" x14ac:dyDescent="0.35">
      <c r="A3531" s="6" t="s">
        <v>185</v>
      </c>
      <c r="B3531" s="6" t="s">
        <v>208</v>
      </c>
      <c r="C3531" s="6" t="s">
        <v>752</v>
      </c>
      <c r="D3531" s="6" t="s">
        <v>684</v>
      </c>
      <c r="E3531" s="6" t="s">
        <v>619</v>
      </c>
      <c r="F3531" s="6" t="s">
        <v>642</v>
      </c>
      <c r="G3531" s="6" t="s">
        <v>643</v>
      </c>
      <c r="H3531" s="6"/>
      <c r="I3531" s="7">
        <v>0.69742899999999997</v>
      </c>
      <c r="J3531" s="7">
        <v>0.69742899999999997</v>
      </c>
      <c r="K3531" s="7">
        <v>0.319407</v>
      </c>
      <c r="L3531" s="7">
        <v>0.91527800000000004</v>
      </c>
      <c r="M3531" s="7">
        <v>1.8807799999999999</v>
      </c>
      <c r="N3531" s="7">
        <v>13.761386999999999</v>
      </c>
      <c r="O3531" s="7">
        <v>13.081795</v>
      </c>
      <c r="P3531" s="7">
        <v>16.028904000000001</v>
      </c>
      <c r="Q3531" s="7">
        <v>15.675224999999999</v>
      </c>
      <c r="R3531" s="7">
        <v>11.387124999999999</v>
      </c>
      <c r="S3531" s="7">
        <v>21.878564000000001</v>
      </c>
      <c r="T3531" s="7"/>
    </row>
    <row r="3532" spans="1:20" x14ac:dyDescent="0.35">
      <c r="A3532" s="6" t="s">
        <v>185</v>
      </c>
      <c r="B3532" s="6" t="s">
        <v>208</v>
      </c>
      <c r="C3532" s="6" t="s">
        <v>752</v>
      </c>
      <c r="D3532" s="6" t="s">
        <v>684</v>
      </c>
      <c r="E3532" s="6" t="s">
        <v>192</v>
      </c>
      <c r="F3532" s="6" t="s">
        <v>644</v>
      </c>
      <c r="G3532" s="6" t="s">
        <v>645</v>
      </c>
      <c r="H3532" s="6"/>
      <c r="I3532" s="7">
        <v>2.3775979999999999</v>
      </c>
      <c r="J3532" s="7">
        <v>2.3775979999999999</v>
      </c>
      <c r="K3532" s="7">
        <v>3.7877960000000002</v>
      </c>
      <c r="L3532" s="7">
        <v>2.8201200000000002</v>
      </c>
      <c r="M3532" s="7">
        <v>5.043215</v>
      </c>
      <c r="N3532" s="7">
        <v>28.16911</v>
      </c>
      <c r="O3532" s="7">
        <v>16.476877999999999</v>
      </c>
      <c r="P3532" s="7">
        <v>17.975335999999999</v>
      </c>
      <c r="Q3532" s="7">
        <v>20.021249999999998</v>
      </c>
      <c r="R3532" s="7">
        <v>15.556224</v>
      </c>
      <c r="S3532" s="7">
        <v>25.287683999999999</v>
      </c>
      <c r="T3532" s="7"/>
    </row>
    <row r="3533" spans="1:20" x14ac:dyDescent="0.35">
      <c r="A3533" s="6" t="s">
        <v>185</v>
      </c>
      <c r="B3533" s="6" t="s">
        <v>208</v>
      </c>
      <c r="C3533" s="6" t="s">
        <v>752</v>
      </c>
      <c r="D3533" s="6" t="s">
        <v>684</v>
      </c>
      <c r="E3533" s="6" t="s">
        <v>192</v>
      </c>
      <c r="F3533" s="6" t="s">
        <v>646</v>
      </c>
      <c r="G3533" s="6" t="s">
        <v>647</v>
      </c>
      <c r="H3533" s="7">
        <v>2.1134200000000001</v>
      </c>
      <c r="I3533" s="7">
        <v>4.2268400000000002</v>
      </c>
      <c r="J3533" s="7">
        <v>6.3402599999999998</v>
      </c>
      <c r="K3533" s="7">
        <v>1.4987349999999999</v>
      </c>
      <c r="L3533" s="7">
        <v>4.4152519999999997</v>
      </c>
      <c r="M3533" s="7">
        <v>8.2833699999999997</v>
      </c>
      <c r="N3533" s="7">
        <v>44.815049999999999</v>
      </c>
      <c r="O3533" s="7">
        <v>48.561236000000001</v>
      </c>
      <c r="P3533" s="7">
        <v>45.805121999999997</v>
      </c>
      <c r="Q3533" s="7">
        <v>28.547229999999999</v>
      </c>
      <c r="R3533" s="7">
        <v>28.690529999999999</v>
      </c>
      <c r="S3533" s="7">
        <v>65.935289999999995</v>
      </c>
      <c r="T3533" s="7"/>
    </row>
    <row r="3534" spans="1:20" x14ac:dyDescent="0.35">
      <c r="A3534" s="6" t="s">
        <v>185</v>
      </c>
      <c r="B3534" s="6" t="s">
        <v>208</v>
      </c>
      <c r="C3534" s="6" t="s">
        <v>752</v>
      </c>
      <c r="D3534" s="6" t="s">
        <v>684</v>
      </c>
      <c r="E3534" s="6" t="s">
        <v>192</v>
      </c>
      <c r="F3534" s="6" t="s">
        <v>648</v>
      </c>
      <c r="G3534" s="6" t="s">
        <v>649</v>
      </c>
      <c r="H3534" s="6"/>
      <c r="I3534" s="6"/>
      <c r="J3534" s="6"/>
      <c r="K3534" s="7">
        <v>0</v>
      </c>
      <c r="L3534" s="7">
        <v>0</v>
      </c>
      <c r="M3534" s="7">
        <v>0</v>
      </c>
      <c r="N3534" s="7">
        <v>0.32455899999999999</v>
      </c>
      <c r="O3534" s="7">
        <v>0.28010299999999999</v>
      </c>
      <c r="P3534" s="7">
        <v>0.30178700000000003</v>
      </c>
      <c r="Q3534" s="7">
        <v>0.179281</v>
      </c>
      <c r="R3534" s="7">
        <v>0.13997899999999999</v>
      </c>
      <c r="S3534" s="7">
        <v>0.35435899999999998</v>
      </c>
      <c r="T3534" s="7"/>
    </row>
    <row r="3535" spans="1:20" x14ac:dyDescent="0.35">
      <c r="A3535" s="6" t="s">
        <v>185</v>
      </c>
      <c r="B3535" s="6" t="s">
        <v>208</v>
      </c>
      <c r="C3535" s="6" t="s">
        <v>752</v>
      </c>
      <c r="D3535" s="6" t="s">
        <v>684</v>
      </c>
      <c r="E3535" s="6" t="s">
        <v>192</v>
      </c>
      <c r="F3535" s="6" t="s">
        <v>650</v>
      </c>
      <c r="G3535" s="6" t="s">
        <v>651</v>
      </c>
      <c r="H3535" s="7">
        <v>3.8041559999999999</v>
      </c>
      <c r="I3535" s="7">
        <v>5.7062340000000003</v>
      </c>
      <c r="J3535" s="7">
        <v>5.7062340000000003</v>
      </c>
      <c r="K3535" s="7">
        <v>4.2122890000000002</v>
      </c>
      <c r="L3535" s="7">
        <v>7.3065119999999997</v>
      </c>
      <c r="M3535" s="7">
        <v>11.296014</v>
      </c>
      <c r="N3535" s="7">
        <v>73.577511999999999</v>
      </c>
      <c r="O3535" s="7">
        <v>64.867604</v>
      </c>
      <c r="P3535" s="7">
        <v>60.222830000000002</v>
      </c>
      <c r="Q3535" s="7">
        <v>46.663303999999997</v>
      </c>
      <c r="R3535" s="7">
        <v>31.198239999999998</v>
      </c>
      <c r="S3535" s="7">
        <v>64.041725</v>
      </c>
      <c r="T3535" s="7"/>
    </row>
    <row r="3536" spans="1:20" x14ac:dyDescent="0.35">
      <c r="A3536" s="6" t="s">
        <v>185</v>
      </c>
      <c r="B3536" s="6" t="s">
        <v>208</v>
      </c>
      <c r="C3536" s="6" t="s">
        <v>752</v>
      </c>
      <c r="D3536" s="6" t="s">
        <v>684</v>
      </c>
      <c r="E3536" s="6" t="s">
        <v>192</v>
      </c>
      <c r="F3536" s="6" t="s">
        <v>193</v>
      </c>
      <c r="G3536" s="6" t="s">
        <v>194</v>
      </c>
      <c r="H3536" s="7">
        <v>0.69742899999999997</v>
      </c>
      <c r="I3536" s="6"/>
      <c r="J3536" s="7">
        <v>0.69742899999999997</v>
      </c>
      <c r="K3536" s="7">
        <v>1.0581560000000001</v>
      </c>
      <c r="L3536" s="7">
        <v>0.60719400000000001</v>
      </c>
      <c r="M3536" s="7">
        <v>4.455794</v>
      </c>
      <c r="N3536" s="7">
        <v>34.373911999999997</v>
      </c>
      <c r="O3536" s="7">
        <v>32.215991000000002</v>
      </c>
      <c r="P3536" s="7">
        <v>30.244767</v>
      </c>
      <c r="Q3536" s="7">
        <v>13.354343</v>
      </c>
      <c r="R3536" s="7">
        <v>9.6026959999999999</v>
      </c>
      <c r="S3536" s="7">
        <v>19.236395000000002</v>
      </c>
      <c r="T3536" s="7"/>
    </row>
    <row r="3537" spans="1:20" x14ac:dyDescent="0.35">
      <c r="A3537" s="6" t="s">
        <v>185</v>
      </c>
      <c r="B3537" s="6" t="s">
        <v>208</v>
      </c>
      <c r="C3537" s="6" t="s">
        <v>752</v>
      </c>
      <c r="D3537" s="6" t="s">
        <v>684</v>
      </c>
      <c r="E3537" s="6" t="s">
        <v>192</v>
      </c>
      <c r="F3537" s="6" t="s">
        <v>654</v>
      </c>
      <c r="G3537" s="6" t="s">
        <v>655</v>
      </c>
      <c r="H3537" s="6"/>
      <c r="I3537" s="6"/>
      <c r="J3537" s="7">
        <v>2.1134200000000001</v>
      </c>
      <c r="K3537" s="7">
        <v>3.2205979999999998</v>
      </c>
      <c r="L3537" s="7">
        <v>0</v>
      </c>
      <c r="M3537" s="7">
        <v>0</v>
      </c>
      <c r="N3537" s="7">
        <v>46.407688</v>
      </c>
      <c r="O3537" s="7">
        <v>43.240355999999998</v>
      </c>
      <c r="P3537" s="7">
        <v>40.444189999999999</v>
      </c>
      <c r="Q3537" s="7">
        <v>28.23732</v>
      </c>
      <c r="R3537" s="7">
        <v>19.612406</v>
      </c>
      <c r="S3537" s="7">
        <v>37.682541999999998</v>
      </c>
      <c r="T3537" s="7"/>
    </row>
    <row r="3538" spans="1:20" x14ac:dyDescent="0.35">
      <c r="A3538" s="6" t="s">
        <v>185</v>
      </c>
      <c r="B3538" s="6" t="s">
        <v>208</v>
      </c>
      <c r="C3538" s="6" t="s">
        <v>752</v>
      </c>
      <c r="D3538" s="6" t="s">
        <v>684</v>
      </c>
      <c r="E3538" s="6" t="s">
        <v>656</v>
      </c>
      <c r="F3538" s="6" t="s">
        <v>657</v>
      </c>
      <c r="G3538" s="6" t="s">
        <v>658</v>
      </c>
      <c r="H3538" s="6"/>
      <c r="I3538" s="6"/>
      <c r="J3538" s="6"/>
      <c r="K3538" s="7">
        <v>0</v>
      </c>
      <c r="L3538" s="7">
        <v>0</v>
      </c>
      <c r="M3538" s="7">
        <v>0</v>
      </c>
      <c r="N3538" s="7">
        <v>10.311854</v>
      </c>
      <c r="O3538" s="7">
        <v>9.1748580000000004</v>
      </c>
      <c r="P3538" s="7">
        <v>8.5936780000000006</v>
      </c>
      <c r="Q3538" s="7">
        <v>3.8542200000000002</v>
      </c>
      <c r="R3538" s="7">
        <v>3.00691</v>
      </c>
      <c r="S3538" s="7">
        <v>6.1746299999999996</v>
      </c>
      <c r="T3538" s="7"/>
    </row>
    <row r="3539" spans="1:20" x14ac:dyDescent="0.35">
      <c r="A3539" s="6" t="s">
        <v>185</v>
      </c>
      <c r="B3539" s="6" t="s">
        <v>208</v>
      </c>
      <c r="C3539" s="6" t="s">
        <v>752</v>
      </c>
      <c r="D3539" s="6" t="s">
        <v>684</v>
      </c>
      <c r="E3539" s="6" t="s">
        <v>656</v>
      </c>
      <c r="F3539" s="6" t="s">
        <v>659</v>
      </c>
      <c r="G3539" s="6" t="s">
        <v>660</v>
      </c>
      <c r="H3539" s="6"/>
      <c r="I3539" s="6"/>
      <c r="J3539" s="6"/>
      <c r="K3539" s="7">
        <v>0</v>
      </c>
      <c r="L3539" s="7">
        <v>0</v>
      </c>
      <c r="M3539" s="7">
        <v>0</v>
      </c>
      <c r="N3539" s="7">
        <v>15.833933</v>
      </c>
      <c r="O3539" s="7">
        <v>13.307028000000001</v>
      </c>
      <c r="P3539" s="7">
        <v>12.348072</v>
      </c>
      <c r="Q3539" s="7">
        <v>9.3855439999999994</v>
      </c>
      <c r="R3539" s="7">
        <v>6.9707299999999996</v>
      </c>
      <c r="S3539" s="7">
        <v>15.146766</v>
      </c>
      <c r="T3539" s="7"/>
    </row>
    <row r="3540" spans="1:20" x14ac:dyDescent="0.35">
      <c r="A3540" s="6" t="s">
        <v>185</v>
      </c>
      <c r="B3540" s="6" t="s">
        <v>208</v>
      </c>
      <c r="C3540" s="6" t="s">
        <v>752</v>
      </c>
      <c r="D3540" s="6" t="s">
        <v>749</v>
      </c>
      <c r="E3540" s="6" t="s">
        <v>700</v>
      </c>
      <c r="F3540" s="6" t="s">
        <v>753</v>
      </c>
      <c r="G3540" s="6" t="s">
        <v>754</v>
      </c>
      <c r="H3540" s="6"/>
      <c r="I3540" s="7">
        <v>0.52835500000000002</v>
      </c>
      <c r="J3540" s="6"/>
      <c r="K3540" s="7">
        <v>0</v>
      </c>
      <c r="L3540" s="7">
        <v>0</v>
      </c>
      <c r="M3540" s="7">
        <v>0</v>
      </c>
      <c r="N3540" s="7">
        <v>0</v>
      </c>
      <c r="O3540" s="7">
        <v>0</v>
      </c>
      <c r="P3540" s="7">
        <v>0</v>
      </c>
      <c r="Q3540" s="7">
        <v>0</v>
      </c>
      <c r="R3540" s="7">
        <v>0</v>
      </c>
      <c r="S3540" s="7">
        <v>0</v>
      </c>
      <c r="T3540" s="7"/>
    </row>
    <row r="3541" spans="1:20" x14ac:dyDescent="0.35">
      <c r="A3541" s="6" t="s">
        <v>185</v>
      </c>
      <c r="B3541" s="6" t="s">
        <v>208</v>
      </c>
      <c r="C3541" s="6" t="s">
        <v>752</v>
      </c>
      <c r="D3541" s="6" t="s">
        <v>749</v>
      </c>
      <c r="E3541" s="6" t="s">
        <v>700</v>
      </c>
      <c r="F3541" s="6" t="s">
        <v>701</v>
      </c>
      <c r="G3541" s="6" t="s">
        <v>702</v>
      </c>
      <c r="H3541" s="6"/>
      <c r="I3541" s="6"/>
      <c r="J3541" s="6"/>
      <c r="K3541" s="7">
        <v>0.18576300000000001</v>
      </c>
      <c r="L3541" s="7">
        <v>0</v>
      </c>
      <c r="M3541" s="7">
        <v>0</v>
      </c>
      <c r="N3541" s="7">
        <v>0</v>
      </c>
      <c r="O3541" s="7">
        <v>0</v>
      </c>
      <c r="P3541" s="7">
        <v>0</v>
      </c>
      <c r="Q3541" s="7">
        <v>0</v>
      </c>
      <c r="R3541" s="7">
        <v>0</v>
      </c>
      <c r="S3541" s="7">
        <v>0</v>
      </c>
      <c r="T3541" s="7"/>
    </row>
    <row r="3542" spans="1:20" x14ac:dyDescent="0.35">
      <c r="A3542" s="6" t="s">
        <v>185</v>
      </c>
      <c r="B3542" s="6" t="s">
        <v>208</v>
      </c>
      <c r="C3542" s="6" t="s">
        <v>752</v>
      </c>
      <c r="D3542" s="6" t="s">
        <v>749</v>
      </c>
      <c r="E3542" s="6" t="s">
        <v>700</v>
      </c>
      <c r="F3542" s="6" t="s">
        <v>703</v>
      </c>
      <c r="G3542" s="6" t="s">
        <v>704</v>
      </c>
      <c r="H3542" s="6"/>
      <c r="I3542" s="6"/>
      <c r="J3542" s="6"/>
      <c r="K3542" s="7">
        <v>0</v>
      </c>
      <c r="L3542" s="7">
        <v>0</v>
      </c>
      <c r="M3542" s="7">
        <v>0</v>
      </c>
      <c r="N3542" s="7">
        <v>7.9380000000000006E-2</v>
      </c>
      <c r="O3542" s="7">
        <v>7.9681000000000002E-2</v>
      </c>
      <c r="P3542" s="7">
        <v>8.9370000000000005E-2</v>
      </c>
      <c r="Q3542" s="7">
        <v>0</v>
      </c>
      <c r="R3542" s="7">
        <v>0</v>
      </c>
      <c r="S3542" s="7">
        <v>0</v>
      </c>
      <c r="T3542" s="7"/>
    </row>
    <row r="3543" spans="1:20" x14ac:dyDescent="0.35">
      <c r="A3543" s="6" t="s">
        <v>185</v>
      </c>
      <c r="B3543" s="6" t="s">
        <v>208</v>
      </c>
      <c r="C3543" s="6" t="s">
        <v>752</v>
      </c>
      <c r="D3543" s="6" t="s">
        <v>749</v>
      </c>
      <c r="E3543" s="6" t="s">
        <v>700</v>
      </c>
      <c r="F3543" s="6" t="s">
        <v>739</v>
      </c>
      <c r="G3543" s="6" t="s">
        <v>740</v>
      </c>
      <c r="H3543" s="6"/>
      <c r="I3543" s="6"/>
      <c r="J3543" s="6"/>
      <c r="K3543" s="7">
        <v>1.690736</v>
      </c>
      <c r="L3543" s="7">
        <v>0</v>
      </c>
      <c r="M3543" s="7">
        <v>0</v>
      </c>
      <c r="N3543" s="7">
        <v>0</v>
      </c>
      <c r="O3543" s="7">
        <v>0</v>
      </c>
      <c r="P3543" s="7">
        <v>0</v>
      </c>
      <c r="Q3543" s="7">
        <v>0</v>
      </c>
      <c r="R3543" s="7">
        <v>0</v>
      </c>
      <c r="S3543" s="7">
        <v>0</v>
      </c>
      <c r="T3543" s="7"/>
    </row>
    <row r="3544" spans="1:20" x14ac:dyDescent="0.35">
      <c r="A3544" s="6" t="s">
        <v>185</v>
      </c>
      <c r="B3544" s="6" t="s">
        <v>208</v>
      </c>
      <c r="C3544" s="6" t="s">
        <v>752</v>
      </c>
      <c r="D3544" s="6" t="s">
        <v>749</v>
      </c>
      <c r="E3544" s="6" t="s">
        <v>672</v>
      </c>
      <c r="F3544" s="6" t="s">
        <v>673</v>
      </c>
      <c r="G3544" s="6" t="s">
        <v>674</v>
      </c>
      <c r="H3544" s="7">
        <v>3.381472</v>
      </c>
      <c r="I3544" s="7">
        <v>16.061992</v>
      </c>
      <c r="J3544" s="7">
        <v>5.0722079999999998</v>
      </c>
      <c r="K3544" s="7">
        <v>5.0722079999999998</v>
      </c>
      <c r="L3544" s="7">
        <v>0</v>
      </c>
      <c r="M3544" s="7">
        <v>0</v>
      </c>
      <c r="N3544" s="7">
        <v>0</v>
      </c>
      <c r="O3544" s="7">
        <v>0</v>
      </c>
      <c r="P3544" s="7">
        <v>0</v>
      </c>
      <c r="Q3544" s="7">
        <v>0</v>
      </c>
      <c r="R3544" s="7">
        <v>0</v>
      </c>
      <c r="S3544" s="7">
        <v>0</v>
      </c>
      <c r="T3544" s="7"/>
    </row>
    <row r="3545" spans="1:20" x14ac:dyDescent="0.35">
      <c r="A3545" s="6" t="s">
        <v>185</v>
      </c>
      <c r="B3545" s="6" t="s">
        <v>208</v>
      </c>
      <c r="C3545" s="6" t="s">
        <v>752</v>
      </c>
      <c r="D3545" s="6" t="s">
        <v>749</v>
      </c>
      <c r="E3545" s="6" t="s">
        <v>672</v>
      </c>
      <c r="F3545" s="6" t="s">
        <v>675</v>
      </c>
      <c r="G3545" s="6" t="s">
        <v>676</v>
      </c>
      <c r="H3545" s="7">
        <v>0.84536800000000001</v>
      </c>
      <c r="I3545" s="7">
        <v>11.835152000000001</v>
      </c>
      <c r="J3545" s="7">
        <v>4.2268400000000002</v>
      </c>
      <c r="K3545" s="7">
        <v>0.84536800000000001</v>
      </c>
      <c r="L3545" s="7">
        <v>0</v>
      </c>
      <c r="M3545" s="7">
        <v>0</v>
      </c>
      <c r="N3545" s="7">
        <v>0</v>
      </c>
      <c r="O3545" s="7">
        <v>0</v>
      </c>
      <c r="P3545" s="7">
        <v>0</v>
      </c>
      <c r="Q3545" s="7">
        <v>0</v>
      </c>
      <c r="R3545" s="7">
        <v>0</v>
      </c>
      <c r="S3545" s="7">
        <v>0</v>
      </c>
      <c r="T3545" s="7"/>
    </row>
    <row r="3546" spans="1:20" x14ac:dyDescent="0.35">
      <c r="A3546" s="6" t="s">
        <v>185</v>
      </c>
      <c r="B3546" s="6" t="s">
        <v>208</v>
      </c>
      <c r="C3546" s="6" t="s">
        <v>752</v>
      </c>
      <c r="D3546" s="6" t="s">
        <v>749</v>
      </c>
      <c r="E3546" s="6" t="s">
        <v>196</v>
      </c>
      <c r="F3546" s="6" t="s">
        <v>197</v>
      </c>
      <c r="G3546" s="6" t="s">
        <v>198</v>
      </c>
      <c r="H3546" s="7">
        <v>68.950342000000006</v>
      </c>
      <c r="I3546" s="7">
        <v>30.908774000000001</v>
      </c>
      <c r="J3546" s="7">
        <v>52.307155999999999</v>
      </c>
      <c r="K3546" s="7">
        <v>59.924990999999999</v>
      </c>
      <c r="L3546" s="7">
        <v>110.20444999999999</v>
      </c>
      <c r="M3546" s="7">
        <v>192.01405</v>
      </c>
      <c r="N3546" s="7">
        <v>121.831068</v>
      </c>
      <c r="O3546" s="7">
        <v>109.42343</v>
      </c>
      <c r="P3546" s="7">
        <v>90.818522000000002</v>
      </c>
      <c r="Q3546" s="7">
        <v>103.12088</v>
      </c>
      <c r="R3546" s="7">
        <v>110.976214</v>
      </c>
      <c r="S3546" s="7">
        <v>203.50560999999999</v>
      </c>
      <c r="T3546" s="7"/>
    </row>
    <row r="3547" spans="1:20" x14ac:dyDescent="0.35">
      <c r="A3547" s="6" t="s">
        <v>185</v>
      </c>
      <c r="B3547" s="6" t="s">
        <v>208</v>
      </c>
      <c r="C3547" s="6" t="s">
        <v>752</v>
      </c>
      <c r="D3547" s="6" t="s">
        <v>749</v>
      </c>
      <c r="E3547" s="6" t="s">
        <v>196</v>
      </c>
      <c r="F3547" s="6" t="s">
        <v>200</v>
      </c>
      <c r="G3547" s="6" t="s">
        <v>201</v>
      </c>
      <c r="H3547" s="7">
        <v>64.195145999999994</v>
      </c>
      <c r="I3547" s="7">
        <v>45.174362000000002</v>
      </c>
      <c r="J3547" s="7">
        <v>66.572744</v>
      </c>
      <c r="K3547" s="7">
        <v>86.773309999999995</v>
      </c>
      <c r="L3547" s="7">
        <v>120.800166</v>
      </c>
      <c r="M3547" s="7">
        <v>190.15719899999999</v>
      </c>
      <c r="N3547" s="7">
        <v>147.237472</v>
      </c>
      <c r="O3547" s="7">
        <v>132.32307800000001</v>
      </c>
      <c r="P3547" s="7">
        <v>109.708377</v>
      </c>
      <c r="Q3547" s="7">
        <v>118.628936</v>
      </c>
      <c r="R3547" s="7">
        <v>127.63146399999999</v>
      </c>
      <c r="S3547" s="7">
        <v>233.83629500000001</v>
      </c>
      <c r="T3547" s="7"/>
    </row>
    <row r="3548" spans="1:20" x14ac:dyDescent="0.35">
      <c r="A3548" s="6" t="s">
        <v>185</v>
      </c>
      <c r="B3548" s="6" t="s">
        <v>208</v>
      </c>
      <c r="C3548" s="6" t="s">
        <v>752</v>
      </c>
      <c r="D3548" s="6" t="s">
        <v>749</v>
      </c>
      <c r="E3548" s="6" t="s">
        <v>196</v>
      </c>
      <c r="F3548" s="6" t="s">
        <v>203</v>
      </c>
      <c r="G3548" s="6" t="s">
        <v>204</v>
      </c>
      <c r="H3548" s="7">
        <v>0.69742899999999997</v>
      </c>
      <c r="I3548" s="6"/>
      <c r="J3548" s="7">
        <v>0.69742899999999997</v>
      </c>
      <c r="K3548" s="7">
        <v>1.101661</v>
      </c>
      <c r="L3548" s="7">
        <v>0.167431</v>
      </c>
      <c r="M3548" s="7">
        <v>0.17172699999999999</v>
      </c>
      <c r="N3548" s="7">
        <v>0</v>
      </c>
      <c r="O3548" s="7">
        <v>0</v>
      </c>
      <c r="P3548" s="7">
        <v>0</v>
      </c>
      <c r="Q3548" s="7">
        <v>0.18162200000000001</v>
      </c>
      <c r="R3548" s="7">
        <v>0.206257</v>
      </c>
      <c r="S3548" s="7">
        <v>0.219363</v>
      </c>
      <c r="T3548" s="7"/>
    </row>
    <row r="3549" spans="1:20" x14ac:dyDescent="0.35">
      <c r="A3549" s="6" t="s">
        <v>185</v>
      </c>
      <c r="B3549" s="6" t="s">
        <v>208</v>
      </c>
      <c r="C3549" s="6" t="s">
        <v>752</v>
      </c>
      <c r="D3549" s="6" t="s">
        <v>749</v>
      </c>
      <c r="E3549" s="6" t="s">
        <v>196</v>
      </c>
      <c r="F3549" s="6" t="s">
        <v>206</v>
      </c>
      <c r="G3549" s="6" t="s">
        <v>207</v>
      </c>
      <c r="H3549" s="7">
        <v>2.0922869999999998</v>
      </c>
      <c r="I3549" s="6"/>
      <c r="J3549" s="7">
        <v>0.69742899999999997</v>
      </c>
      <c r="K3549" s="7">
        <v>1.097987</v>
      </c>
      <c r="L3549" s="7">
        <v>0.33515600000000001</v>
      </c>
      <c r="M3549" s="7">
        <v>0.27476</v>
      </c>
      <c r="N3549" s="7">
        <v>0.79326700000000006</v>
      </c>
      <c r="O3549" s="7">
        <v>0.73532699999999995</v>
      </c>
      <c r="P3549" s="7">
        <v>1.15168</v>
      </c>
      <c r="Q3549" s="7">
        <v>0.69138599999999995</v>
      </c>
      <c r="R3549" s="7">
        <v>0.61633099999999996</v>
      </c>
      <c r="S3549" s="7">
        <v>0.89580400000000004</v>
      </c>
      <c r="T3549" s="7"/>
    </row>
    <row r="3550" spans="1:20" x14ac:dyDescent="0.35">
      <c r="A3550" s="6" t="s">
        <v>185</v>
      </c>
      <c r="B3550" s="6" t="s">
        <v>208</v>
      </c>
      <c r="C3550" s="6" t="s">
        <v>752</v>
      </c>
      <c r="D3550" s="6" t="s">
        <v>749</v>
      </c>
      <c r="E3550" s="6" t="s">
        <v>196</v>
      </c>
      <c r="F3550" s="6" t="s">
        <v>685</v>
      </c>
      <c r="G3550" s="6" t="s">
        <v>686</v>
      </c>
      <c r="H3550" s="6"/>
      <c r="I3550" s="6"/>
      <c r="J3550" s="7">
        <v>2.3775979999999999</v>
      </c>
      <c r="K3550" s="7">
        <v>1.1885939999999999</v>
      </c>
      <c r="L3550" s="7">
        <v>0</v>
      </c>
      <c r="M3550" s="7">
        <v>0</v>
      </c>
      <c r="N3550" s="7">
        <v>0</v>
      </c>
      <c r="O3550" s="7">
        <v>0</v>
      </c>
      <c r="P3550" s="7">
        <v>0</v>
      </c>
      <c r="Q3550" s="7">
        <v>0</v>
      </c>
      <c r="R3550" s="7">
        <v>0</v>
      </c>
      <c r="S3550" s="7">
        <v>0</v>
      </c>
      <c r="T3550" s="7"/>
    </row>
    <row r="3551" spans="1:20" x14ac:dyDescent="0.35">
      <c r="A3551" s="6" t="s">
        <v>185</v>
      </c>
      <c r="B3551" s="6" t="s">
        <v>208</v>
      </c>
      <c r="C3551" s="6" t="s">
        <v>752</v>
      </c>
      <c r="D3551" s="6" t="s">
        <v>749</v>
      </c>
      <c r="E3551" s="6" t="s">
        <v>196</v>
      </c>
      <c r="F3551" s="6" t="s">
        <v>210</v>
      </c>
      <c r="G3551" s="6" t="s">
        <v>211</v>
      </c>
      <c r="H3551" s="7">
        <v>20.077490000000001</v>
      </c>
      <c r="I3551" s="7">
        <v>29.587879999999998</v>
      </c>
      <c r="J3551" s="7">
        <v>26.417750000000002</v>
      </c>
      <c r="K3551" s="7">
        <v>24.716570999999998</v>
      </c>
      <c r="L3551" s="7">
        <v>88.776245000000003</v>
      </c>
      <c r="M3551" s="7">
        <v>230.35843199999999</v>
      </c>
      <c r="N3551" s="7">
        <v>157.634354</v>
      </c>
      <c r="O3551" s="7">
        <v>89.383025000000004</v>
      </c>
      <c r="P3551" s="7">
        <v>90.644568000000007</v>
      </c>
      <c r="Q3551" s="7">
        <v>111.81680799999999</v>
      </c>
      <c r="R3551" s="7">
        <v>95.792833000000002</v>
      </c>
      <c r="S3551" s="7">
        <v>133.34259499999999</v>
      </c>
      <c r="T3551" s="7"/>
    </row>
    <row r="3552" spans="1:20" x14ac:dyDescent="0.35">
      <c r="A3552" s="6" t="s">
        <v>185</v>
      </c>
      <c r="B3552" s="6" t="s">
        <v>208</v>
      </c>
      <c r="C3552" s="6" t="s">
        <v>752</v>
      </c>
      <c r="D3552" s="6" t="s">
        <v>749</v>
      </c>
      <c r="E3552" s="6" t="s">
        <v>196</v>
      </c>
      <c r="F3552" s="6" t="s">
        <v>214</v>
      </c>
      <c r="G3552" s="6" t="s">
        <v>215</v>
      </c>
      <c r="H3552" s="7">
        <v>5.28355</v>
      </c>
      <c r="I3552" s="7">
        <v>10.5671</v>
      </c>
      <c r="J3552" s="7">
        <v>12.68052</v>
      </c>
      <c r="K3552" s="7">
        <v>1.05671</v>
      </c>
      <c r="L3552" s="7">
        <v>0</v>
      </c>
      <c r="M3552" s="7">
        <v>0</v>
      </c>
      <c r="N3552" s="7">
        <v>0</v>
      </c>
      <c r="O3552" s="7">
        <v>0</v>
      </c>
      <c r="P3552" s="7">
        <v>0</v>
      </c>
      <c r="Q3552" s="7">
        <v>0</v>
      </c>
      <c r="R3552" s="7">
        <v>0</v>
      </c>
      <c r="S3552" s="7">
        <v>0</v>
      </c>
      <c r="T3552" s="7"/>
    </row>
    <row r="3553" spans="1:20" x14ac:dyDescent="0.35">
      <c r="A3553" s="6" t="s">
        <v>185</v>
      </c>
      <c r="B3553" s="6" t="s">
        <v>208</v>
      </c>
      <c r="C3553" s="6" t="s">
        <v>752</v>
      </c>
      <c r="D3553" s="6" t="s">
        <v>749</v>
      </c>
      <c r="E3553" s="6" t="s">
        <v>196</v>
      </c>
      <c r="F3553" s="6" t="s">
        <v>218</v>
      </c>
      <c r="G3553" s="6" t="s">
        <v>219</v>
      </c>
      <c r="H3553" s="7">
        <v>2.1134200000000001</v>
      </c>
      <c r="I3553" s="7">
        <v>8.4536800000000003</v>
      </c>
      <c r="J3553" s="7">
        <v>19.020779999999998</v>
      </c>
      <c r="K3553" s="7">
        <v>15.510183</v>
      </c>
      <c r="L3553" s="7">
        <v>33.520927999999998</v>
      </c>
      <c r="M3553" s="7">
        <v>48.780569</v>
      </c>
      <c r="N3553" s="7">
        <v>40.106391000000002</v>
      </c>
      <c r="O3553" s="7">
        <v>22.676310000000001</v>
      </c>
      <c r="P3553" s="7">
        <v>23.052320999999999</v>
      </c>
      <c r="Q3553" s="7">
        <v>30.152525000000001</v>
      </c>
      <c r="R3553" s="7">
        <v>25.678249000000001</v>
      </c>
      <c r="S3553" s="7">
        <v>35.819626999999997</v>
      </c>
      <c r="T3553" s="7"/>
    </row>
    <row r="3554" spans="1:20" x14ac:dyDescent="0.35">
      <c r="A3554" s="6" t="s">
        <v>185</v>
      </c>
      <c r="B3554" s="6" t="s">
        <v>208</v>
      </c>
      <c r="C3554" s="6" t="s">
        <v>752</v>
      </c>
      <c r="D3554" s="6" t="s">
        <v>749</v>
      </c>
      <c r="E3554" s="6" t="s">
        <v>196</v>
      </c>
      <c r="F3554" s="6" t="s">
        <v>220</v>
      </c>
      <c r="G3554" s="6" t="s">
        <v>221</v>
      </c>
      <c r="H3554" s="7">
        <v>145.82597999999999</v>
      </c>
      <c r="I3554" s="7">
        <v>194.43464</v>
      </c>
      <c r="J3554" s="7">
        <v>361.39481999999998</v>
      </c>
      <c r="K3554" s="7">
        <v>347.35609699999998</v>
      </c>
      <c r="L3554" s="7">
        <v>350.17568499999999</v>
      </c>
      <c r="M3554" s="7">
        <v>401.74142599999999</v>
      </c>
      <c r="N3554" s="7">
        <v>294.75657000000001</v>
      </c>
      <c r="O3554" s="7">
        <v>284.76073000000002</v>
      </c>
      <c r="P3554" s="7">
        <v>302.57351</v>
      </c>
      <c r="Q3554" s="7">
        <v>242.266008</v>
      </c>
      <c r="R3554" s="7">
        <v>209.31153499999999</v>
      </c>
      <c r="S3554" s="7">
        <v>331.35337500000003</v>
      </c>
      <c r="T3554" s="7"/>
    </row>
    <row r="3555" spans="1:20" x14ac:dyDescent="0.35">
      <c r="A3555" s="6" t="s">
        <v>185</v>
      </c>
      <c r="B3555" s="6" t="s">
        <v>208</v>
      </c>
      <c r="C3555" s="6" t="s">
        <v>752</v>
      </c>
      <c r="D3555" s="6" t="s">
        <v>749</v>
      </c>
      <c r="E3555" s="6" t="s">
        <v>196</v>
      </c>
      <c r="F3555" s="6" t="s">
        <v>223</v>
      </c>
      <c r="G3555" s="6" t="s">
        <v>224</v>
      </c>
      <c r="H3555" s="7">
        <v>78.196539999999999</v>
      </c>
      <c r="I3555" s="7">
        <v>73.969700000000003</v>
      </c>
      <c r="J3555" s="7">
        <v>185.98096000000001</v>
      </c>
      <c r="K3555" s="7">
        <v>138.508027</v>
      </c>
      <c r="L3555" s="7">
        <v>168.86877000000001</v>
      </c>
      <c r="M3555" s="7">
        <v>421.73253899999997</v>
      </c>
      <c r="N3555" s="7">
        <v>247.19463999999999</v>
      </c>
      <c r="O3555" s="7">
        <v>238.78043600000001</v>
      </c>
      <c r="P3555" s="7">
        <v>253.652075</v>
      </c>
      <c r="Q3555" s="7">
        <v>200.153526</v>
      </c>
      <c r="R3555" s="7">
        <v>172.935326</v>
      </c>
      <c r="S3555" s="7">
        <v>273.73360000000002</v>
      </c>
      <c r="T3555" s="7"/>
    </row>
    <row r="3556" spans="1:20" x14ac:dyDescent="0.35">
      <c r="A3556" s="6" t="s">
        <v>185</v>
      </c>
      <c r="B3556" s="6" t="s">
        <v>208</v>
      </c>
      <c r="C3556" s="6" t="s">
        <v>752</v>
      </c>
      <c r="D3556" s="6" t="s">
        <v>749</v>
      </c>
      <c r="E3556" s="6" t="s">
        <v>196</v>
      </c>
      <c r="F3556" s="6" t="s">
        <v>226</v>
      </c>
      <c r="G3556" s="6" t="s">
        <v>227</v>
      </c>
      <c r="H3556" s="7">
        <v>97.217320000000001</v>
      </c>
      <c r="I3556" s="7">
        <v>95.103899999999996</v>
      </c>
      <c r="J3556" s="7">
        <v>133.14546000000001</v>
      </c>
      <c r="K3556" s="7">
        <v>120.756236</v>
      </c>
      <c r="L3556" s="7">
        <v>202.070944</v>
      </c>
      <c r="M3556" s="7">
        <v>562.46410500000002</v>
      </c>
      <c r="N3556" s="7">
        <v>346.89198800000003</v>
      </c>
      <c r="O3556" s="7">
        <v>333.96200199999998</v>
      </c>
      <c r="P3556" s="7">
        <v>306.23537800000003</v>
      </c>
      <c r="Q3556" s="7">
        <v>219.544386</v>
      </c>
      <c r="R3556" s="7">
        <v>242.88766000000001</v>
      </c>
      <c r="S3556" s="7">
        <v>419.99221</v>
      </c>
      <c r="T3556" s="7"/>
    </row>
    <row r="3557" spans="1:20" x14ac:dyDescent="0.35">
      <c r="A3557" s="6" t="s">
        <v>185</v>
      </c>
      <c r="B3557" s="6" t="s">
        <v>208</v>
      </c>
      <c r="C3557" s="6" t="s">
        <v>752</v>
      </c>
      <c r="D3557" s="6" t="s">
        <v>749</v>
      </c>
      <c r="E3557" s="6" t="s">
        <v>196</v>
      </c>
      <c r="F3557" s="6" t="s">
        <v>228</v>
      </c>
      <c r="G3557" s="6" t="s">
        <v>229</v>
      </c>
      <c r="H3557" s="7">
        <v>118.35151999999999</v>
      </c>
      <c r="I3557" s="7">
        <v>166.96018000000001</v>
      </c>
      <c r="J3557" s="7">
        <v>238.81646000000001</v>
      </c>
      <c r="K3557" s="7">
        <v>324.42157800000001</v>
      </c>
      <c r="L3557" s="7">
        <v>491.80462599999998</v>
      </c>
      <c r="M3557" s="7">
        <v>770.03565000000003</v>
      </c>
      <c r="N3557" s="7">
        <v>380.79675600000002</v>
      </c>
      <c r="O3557" s="7">
        <v>280.40768800000001</v>
      </c>
      <c r="P3557" s="7">
        <v>249.88438300000001</v>
      </c>
      <c r="Q3557" s="7">
        <v>247.82986600000001</v>
      </c>
      <c r="R3557" s="7">
        <v>212.52072000000001</v>
      </c>
      <c r="S3557" s="7">
        <v>339.88053000000002</v>
      </c>
      <c r="T3557" s="7"/>
    </row>
    <row r="3558" spans="1:20" x14ac:dyDescent="0.35">
      <c r="A3558" s="6" t="s">
        <v>185</v>
      </c>
      <c r="B3558" s="6" t="s">
        <v>208</v>
      </c>
      <c r="C3558" s="6" t="s">
        <v>752</v>
      </c>
      <c r="D3558" s="6" t="s">
        <v>749</v>
      </c>
      <c r="E3558" s="6" t="s">
        <v>196</v>
      </c>
      <c r="F3558" s="6" t="s">
        <v>230</v>
      </c>
      <c r="G3558" s="6" t="s">
        <v>231</v>
      </c>
      <c r="H3558" s="7">
        <v>50.722079999999998</v>
      </c>
      <c r="I3558" s="7">
        <v>65.516019999999997</v>
      </c>
      <c r="J3558" s="7">
        <v>97.217320000000001</v>
      </c>
      <c r="K3558" s="7">
        <v>126.07061400000001</v>
      </c>
      <c r="L3558" s="7">
        <v>212.44155599999999</v>
      </c>
      <c r="M3558" s="7">
        <v>352.775599</v>
      </c>
      <c r="N3558" s="7">
        <v>197.24619799999999</v>
      </c>
      <c r="O3558" s="7">
        <v>145.243686</v>
      </c>
      <c r="P3558" s="7">
        <v>129.43732499999999</v>
      </c>
      <c r="Q3558" s="7">
        <v>137.69687400000001</v>
      </c>
      <c r="R3558" s="7">
        <v>118.148072</v>
      </c>
      <c r="S3558" s="7">
        <v>188.76451</v>
      </c>
      <c r="T3558" s="7"/>
    </row>
    <row r="3559" spans="1:20" x14ac:dyDescent="0.35">
      <c r="A3559" s="6" t="s">
        <v>185</v>
      </c>
      <c r="B3559" s="6" t="s">
        <v>208</v>
      </c>
      <c r="C3559" s="6" t="s">
        <v>752</v>
      </c>
      <c r="D3559" s="6" t="s">
        <v>749</v>
      </c>
      <c r="E3559" s="6" t="s">
        <v>196</v>
      </c>
      <c r="F3559" s="6" t="s">
        <v>232</v>
      </c>
      <c r="G3559" s="6" t="s">
        <v>233</v>
      </c>
      <c r="H3559" s="7">
        <v>122.57836</v>
      </c>
      <c r="I3559" s="7">
        <v>150.05282</v>
      </c>
      <c r="J3559" s="7">
        <v>310.67273999999998</v>
      </c>
      <c r="K3559" s="7">
        <v>280.43235499999997</v>
      </c>
      <c r="L3559" s="7">
        <v>317.713054</v>
      </c>
      <c r="M3559" s="7">
        <v>440.54662100000002</v>
      </c>
      <c r="N3559" s="7">
        <v>339.59617600000001</v>
      </c>
      <c r="O3559" s="7">
        <v>326.98953799999998</v>
      </c>
      <c r="P3559" s="7">
        <v>299.85443299999997</v>
      </c>
      <c r="Q3559" s="7">
        <v>196.36173199999999</v>
      </c>
      <c r="R3559" s="7">
        <v>217.39345399999999</v>
      </c>
      <c r="S3559" s="7">
        <v>375.87034</v>
      </c>
      <c r="T3559" s="7"/>
    </row>
    <row r="3560" spans="1:20" x14ac:dyDescent="0.35">
      <c r="A3560" s="6" t="s">
        <v>185</v>
      </c>
      <c r="B3560" s="6" t="s">
        <v>208</v>
      </c>
      <c r="C3560" s="6" t="s">
        <v>752</v>
      </c>
      <c r="D3560" s="6" t="s">
        <v>749</v>
      </c>
      <c r="E3560" s="6" t="s">
        <v>196</v>
      </c>
      <c r="F3560" s="6" t="s">
        <v>234</v>
      </c>
      <c r="G3560" s="6" t="s">
        <v>235</v>
      </c>
      <c r="H3560" s="7">
        <v>626.98132599999997</v>
      </c>
      <c r="I3560" s="7">
        <v>405.072205</v>
      </c>
      <c r="J3560" s="7">
        <v>679.81683099999998</v>
      </c>
      <c r="K3560" s="7">
        <v>537.79419700000005</v>
      </c>
      <c r="L3560" s="7">
        <v>860.80541600000004</v>
      </c>
      <c r="M3560" s="7">
        <v>497.200785</v>
      </c>
      <c r="N3560" s="7">
        <v>188.06552400000001</v>
      </c>
      <c r="O3560" s="7">
        <v>184.97776999999999</v>
      </c>
      <c r="P3560" s="7">
        <v>212.09883500000001</v>
      </c>
      <c r="Q3560" s="7">
        <v>201.49794900000001</v>
      </c>
      <c r="R3560" s="7">
        <v>199.11044000000001</v>
      </c>
      <c r="S3560" s="7">
        <v>299.75535600000001</v>
      </c>
      <c r="T3560" s="7"/>
    </row>
    <row r="3561" spans="1:20" x14ac:dyDescent="0.35">
      <c r="A3561" s="6" t="s">
        <v>185</v>
      </c>
      <c r="B3561" s="6" t="s">
        <v>208</v>
      </c>
      <c r="C3561" s="6" t="s">
        <v>752</v>
      </c>
      <c r="D3561" s="6" t="s">
        <v>749</v>
      </c>
      <c r="E3561" s="6" t="s">
        <v>236</v>
      </c>
      <c r="F3561" s="6" t="s">
        <v>664</v>
      </c>
      <c r="G3561" s="6" t="s">
        <v>665</v>
      </c>
      <c r="H3561" s="7">
        <v>15.85065</v>
      </c>
      <c r="I3561" s="7">
        <v>12.68052</v>
      </c>
      <c r="J3561" s="7">
        <v>21.662555000000001</v>
      </c>
      <c r="K3561" s="7">
        <v>16.219355</v>
      </c>
      <c r="L3561" s="6"/>
      <c r="M3561" s="6"/>
      <c r="N3561" s="7">
        <v>0</v>
      </c>
      <c r="O3561" s="7">
        <v>0</v>
      </c>
      <c r="P3561" s="7">
        <v>0</v>
      </c>
      <c r="Q3561" s="7">
        <v>0</v>
      </c>
      <c r="R3561" s="7">
        <v>0</v>
      </c>
      <c r="S3561" s="7">
        <v>0</v>
      </c>
      <c r="T3561" s="7"/>
    </row>
    <row r="3562" spans="1:20" x14ac:dyDescent="0.35">
      <c r="A3562" s="6" t="s">
        <v>185</v>
      </c>
      <c r="B3562" s="6" t="s">
        <v>208</v>
      </c>
      <c r="C3562" s="6" t="s">
        <v>752</v>
      </c>
      <c r="D3562" s="6" t="s">
        <v>749</v>
      </c>
      <c r="E3562" s="6" t="s">
        <v>236</v>
      </c>
      <c r="F3562" s="6" t="s">
        <v>237</v>
      </c>
      <c r="G3562" s="6" t="s">
        <v>238</v>
      </c>
      <c r="H3562" s="7">
        <v>23.775974999999999</v>
      </c>
      <c r="I3562" s="7">
        <v>22.190909999999999</v>
      </c>
      <c r="J3562" s="7">
        <v>34.343074999999999</v>
      </c>
      <c r="K3562" s="7">
        <v>33.318953</v>
      </c>
      <c r="L3562" s="7">
        <v>66.864734999999996</v>
      </c>
      <c r="M3562" s="7">
        <v>47.415044000000002</v>
      </c>
      <c r="N3562" s="7">
        <v>76.233127999999994</v>
      </c>
      <c r="O3562" s="7">
        <v>64.700357999999994</v>
      </c>
      <c r="P3562" s="7">
        <v>102.184152</v>
      </c>
      <c r="Q3562" s="7">
        <v>102.72013099999999</v>
      </c>
      <c r="R3562" s="7">
        <v>93.602328</v>
      </c>
      <c r="S3562" s="7">
        <v>153.658018</v>
      </c>
      <c r="T3562" s="7"/>
    </row>
    <row r="3563" spans="1:20" x14ac:dyDescent="0.35">
      <c r="A3563" s="6" t="s">
        <v>185</v>
      </c>
      <c r="B3563" s="6" t="s">
        <v>208</v>
      </c>
      <c r="C3563" s="6" t="s">
        <v>752</v>
      </c>
      <c r="D3563" s="6" t="s">
        <v>749</v>
      </c>
      <c r="E3563" s="6" t="s">
        <v>236</v>
      </c>
      <c r="F3563" s="6" t="s">
        <v>239</v>
      </c>
      <c r="G3563" s="6" t="s">
        <v>240</v>
      </c>
      <c r="H3563" s="7">
        <v>165.113124</v>
      </c>
      <c r="I3563" s="7">
        <v>163.215272</v>
      </c>
      <c r="J3563" s="7">
        <v>234.38472200000001</v>
      </c>
      <c r="K3563" s="7">
        <v>210.51529300000001</v>
      </c>
      <c r="L3563" s="7">
        <v>298.34688799999998</v>
      </c>
      <c r="M3563" s="7">
        <v>584.66333499999996</v>
      </c>
      <c r="N3563" s="7">
        <v>280.18228199999999</v>
      </c>
      <c r="O3563" s="7">
        <v>323.63690300000002</v>
      </c>
      <c r="P3563" s="7">
        <v>543.94330500000001</v>
      </c>
      <c r="Q3563" s="7">
        <v>360.23830900000002</v>
      </c>
      <c r="R3563" s="7">
        <v>340.55836699999998</v>
      </c>
      <c r="S3563" s="7">
        <v>621.47107800000003</v>
      </c>
      <c r="T3563" s="7"/>
    </row>
    <row r="3564" spans="1:20" x14ac:dyDescent="0.35">
      <c r="A3564" s="6" t="s">
        <v>185</v>
      </c>
      <c r="B3564" s="6" t="s">
        <v>208</v>
      </c>
      <c r="C3564" s="6" t="s">
        <v>752</v>
      </c>
      <c r="D3564" s="6" t="s">
        <v>749</v>
      </c>
      <c r="E3564" s="6" t="s">
        <v>236</v>
      </c>
      <c r="F3564" s="6" t="s">
        <v>241</v>
      </c>
      <c r="G3564" s="6" t="s">
        <v>242</v>
      </c>
      <c r="H3564" s="7">
        <v>86.352266</v>
      </c>
      <c r="I3564" s="7">
        <v>57.884486000000003</v>
      </c>
      <c r="J3564" s="7">
        <v>105.330786</v>
      </c>
      <c r="K3564" s="7">
        <v>97.642645000000002</v>
      </c>
      <c r="L3564" s="7">
        <v>127.936296</v>
      </c>
      <c r="M3564" s="7">
        <v>150.52153300000001</v>
      </c>
      <c r="N3564" s="7">
        <v>44.765728000000003</v>
      </c>
      <c r="O3564" s="7">
        <v>51.091824000000003</v>
      </c>
      <c r="P3564" s="7">
        <v>86.572052999999997</v>
      </c>
      <c r="Q3564" s="7">
        <v>69.103245999999999</v>
      </c>
      <c r="R3564" s="7">
        <v>65.367902999999998</v>
      </c>
      <c r="S3564" s="7">
        <v>121.31473800000001</v>
      </c>
      <c r="T3564" s="7"/>
    </row>
    <row r="3565" spans="1:20" x14ac:dyDescent="0.35">
      <c r="A3565" s="6" t="s">
        <v>185</v>
      </c>
      <c r="B3565" s="6" t="s">
        <v>208</v>
      </c>
      <c r="C3565" s="6" t="s">
        <v>752</v>
      </c>
      <c r="D3565" s="6" t="s">
        <v>749</v>
      </c>
      <c r="E3565" s="6" t="s">
        <v>236</v>
      </c>
      <c r="F3565" s="6" t="s">
        <v>243</v>
      </c>
      <c r="G3565" s="6" t="s">
        <v>244</v>
      </c>
      <c r="H3565" s="7">
        <v>35.110261999999999</v>
      </c>
      <c r="I3565" s="7">
        <v>17.080667999999999</v>
      </c>
      <c r="J3565" s="7">
        <v>26.569928000000001</v>
      </c>
      <c r="K3565" s="7">
        <v>34.235430999999998</v>
      </c>
      <c r="L3565" s="7">
        <v>39.381892999999998</v>
      </c>
      <c r="M3565" s="7">
        <v>51.577590000000001</v>
      </c>
      <c r="N3565" s="7">
        <v>28.728010000000001</v>
      </c>
      <c r="O3565" s="7">
        <v>26.057925000000001</v>
      </c>
      <c r="P3565" s="7">
        <v>0</v>
      </c>
      <c r="Q3565" s="7">
        <v>0</v>
      </c>
      <c r="R3565" s="7">
        <v>0</v>
      </c>
      <c r="S3565" s="7">
        <v>0</v>
      </c>
      <c r="T3565" s="7"/>
    </row>
    <row r="3566" spans="1:20" x14ac:dyDescent="0.35">
      <c r="A3566" s="6" t="s">
        <v>185</v>
      </c>
      <c r="B3566" s="6" t="s">
        <v>208</v>
      </c>
      <c r="C3566" s="6" t="s">
        <v>752</v>
      </c>
      <c r="D3566" s="6" t="s">
        <v>749</v>
      </c>
      <c r="E3566" s="6" t="s">
        <v>236</v>
      </c>
      <c r="F3566" s="6" t="s">
        <v>245</v>
      </c>
      <c r="G3566" s="6" t="s">
        <v>246</v>
      </c>
      <c r="H3566" s="7">
        <v>104.38186</v>
      </c>
      <c r="I3566" s="7">
        <v>59.782338000000003</v>
      </c>
      <c r="J3566" s="7">
        <v>150.879234</v>
      </c>
      <c r="K3566" s="7">
        <v>105.840279</v>
      </c>
      <c r="L3566" s="7">
        <v>162.30956900000001</v>
      </c>
      <c r="M3566" s="7">
        <v>266.118334</v>
      </c>
      <c r="N3566" s="7">
        <v>108.609337</v>
      </c>
      <c r="O3566" s="7">
        <v>96.694709000000003</v>
      </c>
      <c r="P3566" s="7">
        <v>122.048264</v>
      </c>
      <c r="Q3566" s="7">
        <v>87.927451000000005</v>
      </c>
      <c r="R3566" s="7">
        <v>72.675509000000005</v>
      </c>
      <c r="S3566" s="7">
        <v>96.747907999999995</v>
      </c>
      <c r="T3566" s="7"/>
    </row>
    <row r="3567" spans="1:20" x14ac:dyDescent="0.35">
      <c r="A3567" s="6" t="s">
        <v>185</v>
      </c>
      <c r="B3567" s="6" t="s">
        <v>208</v>
      </c>
      <c r="C3567" s="6" t="s">
        <v>752</v>
      </c>
      <c r="D3567" s="6" t="s">
        <v>749</v>
      </c>
      <c r="E3567" s="6" t="s">
        <v>236</v>
      </c>
      <c r="F3567" s="6" t="s">
        <v>247</v>
      </c>
      <c r="G3567" s="6" t="s">
        <v>248</v>
      </c>
      <c r="H3567" s="7">
        <v>48.395226000000001</v>
      </c>
      <c r="I3567" s="7">
        <v>30.365632000000002</v>
      </c>
      <c r="J3567" s="7">
        <v>71.169449999999998</v>
      </c>
      <c r="K3567" s="7">
        <v>51.240291999999997</v>
      </c>
      <c r="L3567" s="7">
        <v>61.472661000000002</v>
      </c>
      <c r="M3567" s="7">
        <v>77.344179999999994</v>
      </c>
      <c r="N3567" s="7">
        <v>83.108858999999995</v>
      </c>
      <c r="O3567" s="7">
        <v>91.353493999999998</v>
      </c>
      <c r="P3567" s="7">
        <v>168.31645599999999</v>
      </c>
      <c r="Q3567" s="7">
        <v>109.80286700000001</v>
      </c>
      <c r="R3567" s="7">
        <v>113.867751</v>
      </c>
      <c r="S3567" s="7">
        <v>180.39142799999999</v>
      </c>
      <c r="T3567" s="7"/>
    </row>
    <row r="3568" spans="1:20" x14ac:dyDescent="0.35">
      <c r="A3568" s="6" t="s">
        <v>185</v>
      </c>
      <c r="B3568" s="6" t="s">
        <v>208</v>
      </c>
      <c r="C3568" s="6" t="s">
        <v>752</v>
      </c>
      <c r="D3568" s="6" t="s">
        <v>749</v>
      </c>
      <c r="E3568" s="6" t="s">
        <v>236</v>
      </c>
      <c r="F3568" s="6" t="s">
        <v>249</v>
      </c>
      <c r="G3568" s="6" t="s">
        <v>250</v>
      </c>
      <c r="H3568" s="6"/>
      <c r="I3568" s="6"/>
      <c r="J3568" s="6"/>
      <c r="K3568" s="7">
        <v>0</v>
      </c>
      <c r="L3568" s="7">
        <v>0</v>
      </c>
      <c r="M3568" s="7">
        <v>0</v>
      </c>
      <c r="N3568" s="7">
        <v>0</v>
      </c>
      <c r="O3568" s="7">
        <v>0</v>
      </c>
      <c r="P3568" s="7">
        <v>75.200359000000006</v>
      </c>
      <c r="Q3568" s="7">
        <v>64.887541999999996</v>
      </c>
      <c r="R3568" s="7">
        <v>57.292306000000004</v>
      </c>
      <c r="S3568" s="7">
        <v>34.636009999999999</v>
      </c>
      <c r="T3568" s="7"/>
    </row>
    <row r="3569" spans="1:20" x14ac:dyDescent="0.35">
      <c r="A3569" s="6" t="s">
        <v>185</v>
      </c>
      <c r="B3569" s="6" t="s">
        <v>208</v>
      </c>
      <c r="C3569" s="6" t="s">
        <v>752</v>
      </c>
      <c r="D3569" s="6" t="s">
        <v>749</v>
      </c>
      <c r="E3569" s="6" t="s">
        <v>189</v>
      </c>
      <c r="F3569" s="6" t="s">
        <v>251</v>
      </c>
      <c r="G3569" s="6" t="s">
        <v>252</v>
      </c>
      <c r="H3569" s="7">
        <v>99.330740000000006</v>
      </c>
      <c r="I3569" s="7">
        <v>84.536799999999999</v>
      </c>
      <c r="J3569" s="7">
        <v>160.61992000000001</v>
      </c>
      <c r="K3569" s="7">
        <v>188.849324</v>
      </c>
      <c r="L3569" s="7">
        <v>275.47745200000003</v>
      </c>
      <c r="M3569" s="7">
        <v>240.52480600000001</v>
      </c>
      <c r="N3569" s="7">
        <v>171.54015200000001</v>
      </c>
      <c r="O3569" s="7">
        <v>155.66281799999999</v>
      </c>
      <c r="P3569" s="7">
        <v>209.42771500000001</v>
      </c>
      <c r="Q3569" s="7">
        <v>165.810574</v>
      </c>
      <c r="R3569" s="7">
        <v>135.56058200000001</v>
      </c>
      <c r="S3569" s="7">
        <v>206.15459100000001</v>
      </c>
      <c r="T3569" s="7"/>
    </row>
    <row r="3570" spans="1:20" x14ac:dyDescent="0.35">
      <c r="A3570" s="6" t="s">
        <v>185</v>
      </c>
      <c r="B3570" s="6" t="s">
        <v>208</v>
      </c>
      <c r="C3570" s="6" t="s">
        <v>752</v>
      </c>
      <c r="D3570" s="6" t="s">
        <v>749</v>
      </c>
      <c r="E3570" s="6" t="s">
        <v>189</v>
      </c>
      <c r="F3570" s="6" t="s">
        <v>253</v>
      </c>
      <c r="G3570" s="6" t="s">
        <v>254</v>
      </c>
      <c r="H3570" s="7">
        <v>13.94857</v>
      </c>
      <c r="I3570" s="7">
        <v>25.107426</v>
      </c>
      <c r="J3570" s="7">
        <v>11.158856</v>
      </c>
      <c r="K3570" s="7">
        <v>11.158856</v>
      </c>
      <c r="L3570" s="7">
        <v>0</v>
      </c>
      <c r="M3570" s="7">
        <v>0</v>
      </c>
      <c r="N3570" s="7">
        <v>3.0151119999999998</v>
      </c>
      <c r="O3570" s="7">
        <v>3.0896690000000002</v>
      </c>
      <c r="P3570" s="7">
        <v>4.3345140000000004</v>
      </c>
      <c r="Q3570" s="7">
        <v>3.105807</v>
      </c>
      <c r="R3570" s="7">
        <v>2.59328</v>
      </c>
      <c r="S3570" s="7">
        <v>4.2760350000000003</v>
      </c>
      <c r="T3570" s="7"/>
    </row>
    <row r="3571" spans="1:20" x14ac:dyDescent="0.35">
      <c r="A3571" s="6" t="s">
        <v>185</v>
      </c>
      <c r="B3571" s="6" t="s">
        <v>208</v>
      </c>
      <c r="C3571" s="6" t="s">
        <v>752</v>
      </c>
      <c r="D3571" s="6" t="s">
        <v>749</v>
      </c>
      <c r="E3571" s="6" t="s">
        <v>189</v>
      </c>
      <c r="F3571" s="6" t="s">
        <v>255</v>
      </c>
      <c r="G3571" s="6" t="s">
        <v>256</v>
      </c>
      <c r="H3571" s="7">
        <v>234.33597599999999</v>
      </c>
      <c r="I3571" s="7">
        <v>271.99711500000001</v>
      </c>
      <c r="J3571" s="7">
        <v>397.534245</v>
      </c>
      <c r="K3571" s="7">
        <v>329.29508600000003</v>
      </c>
      <c r="L3571" s="7">
        <v>720.53268800000001</v>
      </c>
      <c r="M3571" s="7">
        <v>1350.983575</v>
      </c>
      <c r="N3571" s="7">
        <v>1076.368244</v>
      </c>
      <c r="O3571" s="7">
        <v>1066.242976</v>
      </c>
      <c r="P3571" s="7">
        <v>1532.744543</v>
      </c>
      <c r="Q3571" s="7">
        <v>675.24350200000003</v>
      </c>
      <c r="R3571" s="7">
        <v>573.53895599999998</v>
      </c>
      <c r="S3571" s="7">
        <v>952.442904</v>
      </c>
      <c r="T3571" s="7"/>
    </row>
    <row r="3572" spans="1:20" x14ac:dyDescent="0.35">
      <c r="A3572" s="6" t="s">
        <v>185</v>
      </c>
      <c r="B3572" s="6" t="s">
        <v>208</v>
      </c>
      <c r="C3572" s="6" t="s">
        <v>752</v>
      </c>
      <c r="D3572" s="6" t="s">
        <v>749</v>
      </c>
      <c r="E3572" s="6" t="s">
        <v>189</v>
      </c>
      <c r="F3572" s="6" t="s">
        <v>190</v>
      </c>
      <c r="G3572" s="6" t="s">
        <v>191</v>
      </c>
      <c r="H3572" s="7">
        <v>768.43951200000004</v>
      </c>
      <c r="I3572" s="7">
        <v>1183.0925159999999</v>
      </c>
      <c r="J3572" s="7">
        <v>1449.3834360000001</v>
      </c>
      <c r="K3572" s="7">
        <v>1240.4138800000001</v>
      </c>
      <c r="L3572" s="7">
        <v>1185.1130599999999</v>
      </c>
      <c r="M3572" s="7">
        <v>2361.1213630000002</v>
      </c>
      <c r="N3572" s="7">
        <v>2149.573292</v>
      </c>
      <c r="O3572" s="7">
        <v>1844.0183360000001</v>
      </c>
      <c r="P3572" s="7">
        <v>2490.8981439999998</v>
      </c>
      <c r="Q3572" s="7">
        <v>2415.2028620000001</v>
      </c>
      <c r="R3572" s="7">
        <v>1907.4919259999999</v>
      </c>
      <c r="S3572" s="7">
        <v>3246.3574840000001</v>
      </c>
      <c r="T3572" s="7"/>
    </row>
    <row r="3573" spans="1:20" x14ac:dyDescent="0.35">
      <c r="A3573" s="6" t="s">
        <v>185</v>
      </c>
      <c r="B3573" s="6" t="s">
        <v>208</v>
      </c>
      <c r="C3573" s="6" t="s">
        <v>752</v>
      </c>
      <c r="D3573" s="6" t="s">
        <v>749</v>
      </c>
      <c r="E3573" s="6" t="s">
        <v>189</v>
      </c>
      <c r="F3573" s="6" t="s">
        <v>257</v>
      </c>
      <c r="G3573" s="6" t="s">
        <v>258</v>
      </c>
      <c r="H3573" s="7">
        <v>29.989446999999998</v>
      </c>
      <c r="I3573" s="7">
        <v>48.820030000000003</v>
      </c>
      <c r="J3573" s="7">
        <v>43.240597999999999</v>
      </c>
      <c r="K3573" s="7">
        <v>43.380208000000003</v>
      </c>
      <c r="L3573" s="7">
        <v>43.075445000000002</v>
      </c>
      <c r="M3573" s="7">
        <v>26.164421999999998</v>
      </c>
      <c r="N3573" s="7">
        <v>12.779873</v>
      </c>
      <c r="O3573" s="7">
        <v>11.780955000000001</v>
      </c>
      <c r="P3573" s="7">
        <v>22.087281000000001</v>
      </c>
      <c r="Q3573" s="7">
        <v>16.407350999999998</v>
      </c>
      <c r="R3573" s="7">
        <v>15.073845</v>
      </c>
      <c r="S3573" s="7">
        <v>23.447797999999999</v>
      </c>
      <c r="T3573" s="7"/>
    </row>
    <row r="3574" spans="1:20" x14ac:dyDescent="0.35">
      <c r="A3574" s="6" t="s">
        <v>185</v>
      </c>
      <c r="B3574" s="6" t="s">
        <v>208</v>
      </c>
      <c r="C3574" s="6" t="s">
        <v>752</v>
      </c>
      <c r="D3574" s="6" t="s">
        <v>749</v>
      </c>
      <c r="E3574" s="6" t="s">
        <v>189</v>
      </c>
      <c r="F3574" s="6" t="s">
        <v>259</v>
      </c>
      <c r="G3574" s="6" t="s">
        <v>260</v>
      </c>
      <c r="H3574" s="7">
        <v>1549.1368600000001</v>
      </c>
      <c r="I3574" s="7">
        <v>866.50220000000002</v>
      </c>
      <c r="J3574" s="7">
        <v>2195.8433799999998</v>
      </c>
      <c r="K3574" s="7">
        <v>1417.030405</v>
      </c>
      <c r="L3574" s="7">
        <v>1334.830792</v>
      </c>
      <c r="M3574" s="7">
        <v>2811.9783659999998</v>
      </c>
      <c r="N3574" s="7">
        <v>2687.5248419999998</v>
      </c>
      <c r="O3574" s="7">
        <v>2403.0423500000002</v>
      </c>
      <c r="P3574" s="7">
        <v>3290.0553049999999</v>
      </c>
      <c r="Q3574" s="7">
        <v>2058.7813799999999</v>
      </c>
      <c r="R3574" s="7">
        <v>2444.5247140000001</v>
      </c>
      <c r="S3574" s="7">
        <v>4655.0069960000001</v>
      </c>
      <c r="T3574" s="7"/>
    </row>
    <row r="3575" spans="1:20" x14ac:dyDescent="0.35">
      <c r="A3575" s="6" t="s">
        <v>185</v>
      </c>
      <c r="B3575" s="6" t="s">
        <v>208</v>
      </c>
      <c r="C3575" s="6" t="s">
        <v>752</v>
      </c>
      <c r="D3575" s="6" t="s">
        <v>749</v>
      </c>
      <c r="E3575" s="6" t="s">
        <v>189</v>
      </c>
      <c r="F3575" s="6" t="s">
        <v>261</v>
      </c>
      <c r="G3575" s="6" t="s">
        <v>262</v>
      </c>
      <c r="H3575" s="7">
        <v>204.47342800000001</v>
      </c>
      <c r="I3575" s="7">
        <v>183.07504599999999</v>
      </c>
      <c r="J3575" s="7">
        <v>344.75171</v>
      </c>
      <c r="K3575" s="7">
        <v>237.97509700000001</v>
      </c>
      <c r="L3575" s="7">
        <v>371.60502400000001</v>
      </c>
      <c r="M3575" s="7">
        <v>262.84392000000003</v>
      </c>
      <c r="N3575" s="7">
        <v>242.45553000000001</v>
      </c>
      <c r="O3575" s="7">
        <v>137.94671199999999</v>
      </c>
      <c r="P3575" s="7">
        <v>216.67654899999999</v>
      </c>
      <c r="Q3575" s="7">
        <v>211.22160400000001</v>
      </c>
      <c r="R3575" s="7">
        <v>193.33674199999999</v>
      </c>
      <c r="S3575" s="7">
        <v>248.410832</v>
      </c>
      <c r="T3575" s="7"/>
    </row>
    <row r="3576" spans="1:20" x14ac:dyDescent="0.35">
      <c r="A3576" s="6" t="s">
        <v>185</v>
      </c>
      <c r="B3576" s="6" t="s">
        <v>208</v>
      </c>
      <c r="C3576" s="6" t="s">
        <v>752</v>
      </c>
      <c r="D3576" s="6" t="s">
        <v>749</v>
      </c>
      <c r="E3576" s="6" t="s">
        <v>189</v>
      </c>
      <c r="F3576" s="6" t="s">
        <v>263</v>
      </c>
      <c r="G3576" s="6" t="s">
        <v>264</v>
      </c>
      <c r="H3576" s="7">
        <v>321.45118200000002</v>
      </c>
      <c r="I3576" s="7">
        <v>277.70338800000002</v>
      </c>
      <c r="J3576" s="7">
        <v>464.107032</v>
      </c>
      <c r="K3576" s="7">
        <v>453.06633399999998</v>
      </c>
      <c r="L3576" s="7">
        <v>534.96943199999998</v>
      </c>
      <c r="M3576" s="7">
        <v>426.07395100000002</v>
      </c>
      <c r="N3576" s="7">
        <v>288.66391399999998</v>
      </c>
      <c r="O3576" s="7">
        <v>281.64225599999997</v>
      </c>
      <c r="P3576" s="7">
        <v>431.39704399999999</v>
      </c>
      <c r="Q3576" s="7">
        <v>274.44088799999997</v>
      </c>
      <c r="R3576" s="7">
        <v>216.20879600000001</v>
      </c>
      <c r="S3576" s="7">
        <v>351.09378800000002</v>
      </c>
      <c r="T3576" s="7"/>
    </row>
    <row r="3577" spans="1:20" x14ac:dyDescent="0.35">
      <c r="A3577" s="6" t="s">
        <v>185</v>
      </c>
      <c r="B3577" s="6" t="s">
        <v>208</v>
      </c>
      <c r="C3577" s="6" t="s">
        <v>752</v>
      </c>
      <c r="D3577" s="6" t="s">
        <v>749</v>
      </c>
      <c r="E3577" s="6" t="s">
        <v>189</v>
      </c>
      <c r="F3577" s="6" t="s">
        <v>710</v>
      </c>
      <c r="G3577" s="6" t="s">
        <v>711</v>
      </c>
      <c r="H3577" s="7">
        <v>2.0922869999999998</v>
      </c>
      <c r="I3577" s="7">
        <v>1.3948579999999999</v>
      </c>
      <c r="J3577" s="6"/>
      <c r="K3577" s="7">
        <v>0</v>
      </c>
      <c r="L3577" s="7">
        <v>0</v>
      </c>
      <c r="M3577" s="7">
        <v>0</v>
      </c>
      <c r="N3577" s="7">
        <v>0</v>
      </c>
      <c r="O3577" s="7">
        <v>0</v>
      </c>
      <c r="P3577" s="7">
        <v>0</v>
      </c>
      <c r="Q3577" s="7">
        <v>0</v>
      </c>
      <c r="R3577" s="7">
        <v>0</v>
      </c>
      <c r="S3577" s="7">
        <v>0</v>
      </c>
      <c r="T3577" s="7"/>
    </row>
    <row r="3578" spans="1:20" x14ac:dyDescent="0.35">
      <c r="A3578" s="6" t="s">
        <v>185</v>
      </c>
      <c r="B3578" s="6" t="s">
        <v>208</v>
      </c>
      <c r="C3578" s="6" t="s">
        <v>752</v>
      </c>
      <c r="D3578" s="6" t="s">
        <v>749</v>
      </c>
      <c r="E3578" s="6" t="s">
        <v>189</v>
      </c>
      <c r="F3578" s="6" t="s">
        <v>265</v>
      </c>
      <c r="G3578" s="6" t="s">
        <v>266</v>
      </c>
      <c r="H3578" s="7">
        <v>70.376885999999999</v>
      </c>
      <c r="I3578" s="7">
        <v>87.495587999999998</v>
      </c>
      <c r="J3578" s="7">
        <v>148.36208400000001</v>
      </c>
      <c r="K3578" s="7">
        <v>90.652810000000002</v>
      </c>
      <c r="L3578" s="7">
        <v>115.483976</v>
      </c>
      <c r="M3578" s="7">
        <v>81.396102999999997</v>
      </c>
      <c r="N3578" s="7">
        <v>60.256597999999997</v>
      </c>
      <c r="O3578" s="7">
        <v>63.091866000000003</v>
      </c>
      <c r="P3578" s="7">
        <v>45.936922000000003</v>
      </c>
      <c r="Q3578" s="7">
        <v>41.252088000000001</v>
      </c>
      <c r="R3578" s="7">
        <v>35.160766000000002</v>
      </c>
      <c r="S3578" s="7">
        <v>39.296793000000001</v>
      </c>
      <c r="T3578" s="7"/>
    </row>
    <row r="3579" spans="1:20" x14ac:dyDescent="0.35">
      <c r="A3579" s="6" t="s">
        <v>185</v>
      </c>
      <c r="B3579" s="6" t="s">
        <v>208</v>
      </c>
      <c r="C3579" s="6" t="s">
        <v>752</v>
      </c>
      <c r="D3579" s="6" t="s">
        <v>749</v>
      </c>
      <c r="E3579" s="6" t="s">
        <v>189</v>
      </c>
      <c r="F3579" s="6" t="s">
        <v>267</v>
      </c>
      <c r="G3579" s="6" t="s">
        <v>268</v>
      </c>
      <c r="H3579" s="7">
        <v>54.399462</v>
      </c>
      <c r="I3579" s="7">
        <v>64.163467999999995</v>
      </c>
      <c r="J3579" s="7">
        <v>90.665769999999995</v>
      </c>
      <c r="K3579" s="7">
        <v>87.659245999999996</v>
      </c>
      <c r="L3579" s="7">
        <v>160.667427</v>
      </c>
      <c r="M3579" s="7">
        <v>126.922746</v>
      </c>
      <c r="N3579" s="7">
        <v>95.860630999999998</v>
      </c>
      <c r="O3579" s="7">
        <v>87.329149999999998</v>
      </c>
      <c r="P3579" s="7">
        <v>118.025307</v>
      </c>
      <c r="Q3579" s="7">
        <v>60.579214999999998</v>
      </c>
      <c r="R3579" s="7">
        <v>51.294890000000002</v>
      </c>
      <c r="S3579" s="7">
        <v>81.444474999999997</v>
      </c>
      <c r="T3579" s="7"/>
    </row>
    <row r="3580" spans="1:20" x14ac:dyDescent="0.35">
      <c r="A3580" s="6" t="s">
        <v>185</v>
      </c>
      <c r="B3580" s="6" t="s">
        <v>208</v>
      </c>
      <c r="C3580" s="6" t="s">
        <v>752</v>
      </c>
      <c r="D3580" s="6" t="s">
        <v>749</v>
      </c>
      <c r="E3580" s="6" t="s">
        <v>189</v>
      </c>
      <c r="F3580" s="6" t="s">
        <v>269</v>
      </c>
      <c r="G3580" s="6" t="s">
        <v>270</v>
      </c>
      <c r="H3580" s="7">
        <v>276.85802000000001</v>
      </c>
      <c r="I3580" s="7">
        <v>467.06581999999997</v>
      </c>
      <c r="J3580" s="7">
        <v>566.39656000000002</v>
      </c>
      <c r="K3580" s="7">
        <v>542.50162999999998</v>
      </c>
      <c r="L3580" s="7">
        <v>802.39905999999996</v>
      </c>
      <c r="M3580" s="7">
        <v>1411.3552810000001</v>
      </c>
      <c r="N3580" s="7">
        <v>1484.4822939999999</v>
      </c>
      <c r="O3580" s="7">
        <v>1346.157504</v>
      </c>
      <c r="P3580" s="7">
        <v>1830.927289</v>
      </c>
      <c r="Q3580" s="7">
        <v>1294.415174</v>
      </c>
      <c r="R3580" s="7">
        <v>1061.7091680000001</v>
      </c>
      <c r="S3580" s="7">
        <v>1690.43271</v>
      </c>
      <c r="T3580" s="7"/>
    </row>
    <row r="3581" spans="1:20" x14ac:dyDescent="0.35">
      <c r="A3581" s="6" t="s">
        <v>185</v>
      </c>
      <c r="B3581" s="6" t="s">
        <v>208</v>
      </c>
      <c r="C3581" s="6" t="s">
        <v>752</v>
      </c>
      <c r="D3581" s="6" t="s">
        <v>749</v>
      </c>
      <c r="E3581" s="6" t="s">
        <v>189</v>
      </c>
      <c r="F3581" s="6" t="s">
        <v>271</v>
      </c>
      <c r="G3581" s="6" t="s">
        <v>272</v>
      </c>
      <c r="H3581" s="7">
        <v>57.062339999999999</v>
      </c>
      <c r="I3581" s="7">
        <v>57.062339999999999</v>
      </c>
      <c r="J3581" s="7">
        <v>52.835500000000003</v>
      </c>
      <c r="K3581" s="7">
        <v>60.440313000000003</v>
      </c>
      <c r="L3581" s="7">
        <v>119.978011</v>
      </c>
      <c r="M3581" s="7">
        <v>107.819599</v>
      </c>
      <c r="N3581" s="7">
        <v>57.361445000000003</v>
      </c>
      <c r="O3581" s="7">
        <v>42.320853999999997</v>
      </c>
      <c r="P3581" s="7">
        <v>34.118214999999999</v>
      </c>
      <c r="Q3581" s="7">
        <v>15.799901999999999</v>
      </c>
      <c r="R3581" s="7">
        <v>11.968128</v>
      </c>
      <c r="S3581" s="7">
        <v>17.543447</v>
      </c>
      <c r="T3581" s="7"/>
    </row>
    <row r="3582" spans="1:20" x14ac:dyDescent="0.35">
      <c r="A3582" s="6" t="s">
        <v>185</v>
      </c>
      <c r="B3582" s="6" t="s">
        <v>208</v>
      </c>
      <c r="C3582" s="6" t="s">
        <v>752</v>
      </c>
      <c r="D3582" s="6" t="s">
        <v>749</v>
      </c>
      <c r="E3582" s="6" t="s">
        <v>189</v>
      </c>
      <c r="F3582" s="6" t="s">
        <v>741</v>
      </c>
      <c r="G3582" s="6" t="s">
        <v>742</v>
      </c>
      <c r="H3582" s="7">
        <v>16.738284</v>
      </c>
      <c r="I3582" s="7">
        <v>6.9742850000000001</v>
      </c>
      <c r="J3582" s="7">
        <v>23.712568999999998</v>
      </c>
      <c r="K3582" s="7">
        <v>20.922854999999998</v>
      </c>
      <c r="L3582" s="7">
        <v>0</v>
      </c>
      <c r="M3582" s="7">
        <v>0</v>
      </c>
      <c r="N3582" s="7">
        <v>0</v>
      </c>
      <c r="O3582" s="7">
        <v>0</v>
      </c>
      <c r="P3582" s="7">
        <v>0</v>
      </c>
      <c r="Q3582" s="7">
        <v>0</v>
      </c>
      <c r="R3582" s="7">
        <v>0</v>
      </c>
      <c r="S3582" s="7">
        <v>0</v>
      </c>
      <c r="T3582" s="7"/>
    </row>
    <row r="3583" spans="1:20" x14ac:dyDescent="0.35">
      <c r="A3583" s="6" t="s">
        <v>185</v>
      </c>
      <c r="B3583" s="6" t="s">
        <v>208</v>
      </c>
      <c r="C3583" s="6" t="s">
        <v>752</v>
      </c>
      <c r="D3583" s="6" t="s">
        <v>749</v>
      </c>
      <c r="E3583" s="6" t="s">
        <v>189</v>
      </c>
      <c r="F3583" s="6" t="s">
        <v>273</v>
      </c>
      <c r="G3583" s="6" t="s">
        <v>274</v>
      </c>
      <c r="H3583" s="7">
        <v>682.37062600000002</v>
      </c>
      <c r="I3583" s="7">
        <v>851.18008399999997</v>
      </c>
      <c r="J3583" s="7">
        <v>1012.856748</v>
      </c>
      <c r="K3583" s="7">
        <v>775.84126100000003</v>
      </c>
      <c r="L3583" s="7">
        <v>1092.730002</v>
      </c>
      <c r="M3583" s="7">
        <v>1385.0655300000001</v>
      </c>
      <c r="N3583" s="7">
        <v>736.44190000000003</v>
      </c>
      <c r="O3583" s="7">
        <v>471.55668400000002</v>
      </c>
      <c r="P3583" s="7">
        <v>813.74678500000005</v>
      </c>
      <c r="Q3583" s="7">
        <v>534.55233799999996</v>
      </c>
      <c r="R3583" s="7">
        <v>572.18068400000004</v>
      </c>
      <c r="S3583" s="7">
        <v>864.69424000000004</v>
      </c>
      <c r="T3583" s="7"/>
    </row>
    <row r="3584" spans="1:20" x14ac:dyDescent="0.35">
      <c r="A3584" s="6" t="s">
        <v>185</v>
      </c>
      <c r="B3584" s="6" t="s">
        <v>208</v>
      </c>
      <c r="C3584" s="6" t="s">
        <v>752</v>
      </c>
      <c r="D3584" s="6" t="s">
        <v>749</v>
      </c>
      <c r="E3584" s="6" t="s">
        <v>189</v>
      </c>
      <c r="F3584" s="6" t="s">
        <v>277</v>
      </c>
      <c r="G3584" s="6" t="s">
        <v>278</v>
      </c>
      <c r="H3584" s="7">
        <v>190.20779999999999</v>
      </c>
      <c r="I3584" s="7">
        <v>95.103899999999996</v>
      </c>
      <c r="J3584" s="7">
        <v>278.97143999999997</v>
      </c>
      <c r="K3584" s="7">
        <v>255.58172099999999</v>
      </c>
      <c r="L3584" s="7">
        <v>208.50093200000001</v>
      </c>
      <c r="M3584" s="7">
        <v>100.491266</v>
      </c>
      <c r="N3584" s="7">
        <v>33.020498000000003</v>
      </c>
      <c r="O3584" s="7">
        <v>28.553875999999999</v>
      </c>
      <c r="P3584" s="7">
        <v>40.025215000000003</v>
      </c>
      <c r="Q3584" s="7">
        <v>33.168309999999998</v>
      </c>
      <c r="R3584" s="7">
        <v>42.729419999999998</v>
      </c>
      <c r="S3584" s="7">
        <v>77.715734999999995</v>
      </c>
      <c r="T3584" s="7"/>
    </row>
    <row r="3585" spans="1:20" x14ac:dyDescent="0.35">
      <c r="A3585" s="6" t="s">
        <v>185</v>
      </c>
      <c r="B3585" s="6" t="s">
        <v>208</v>
      </c>
      <c r="C3585" s="6" t="s">
        <v>752</v>
      </c>
      <c r="D3585" s="6" t="s">
        <v>749</v>
      </c>
      <c r="E3585" s="6" t="s">
        <v>279</v>
      </c>
      <c r="F3585" s="6" t="s">
        <v>280</v>
      </c>
      <c r="G3585" s="6" t="s">
        <v>281</v>
      </c>
      <c r="H3585" s="7">
        <v>14.793939999999999</v>
      </c>
      <c r="I3585" s="7">
        <v>14.265585</v>
      </c>
      <c r="J3585" s="7">
        <v>12.68052</v>
      </c>
      <c r="K3585" s="7">
        <v>21.975947000000001</v>
      </c>
      <c r="L3585" s="7">
        <v>21.752296999999999</v>
      </c>
      <c r="M3585" s="7">
        <v>14.605185000000001</v>
      </c>
      <c r="N3585" s="7">
        <v>44.142142999999997</v>
      </c>
      <c r="O3585" s="7">
        <v>46.393127</v>
      </c>
      <c r="P3585" s="7">
        <v>83.472279</v>
      </c>
      <c r="Q3585" s="7">
        <v>77.742165</v>
      </c>
      <c r="R3585" s="7">
        <v>75.267128999999997</v>
      </c>
      <c r="S3585" s="7">
        <v>142.192759</v>
      </c>
      <c r="T3585" s="7"/>
    </row>
    <row r="3586" spans="1:20" x14ac:dyDescent="0.35">
      <c r="A3586" s="6" t="s">
        <v>185</v>
      </c>
      <c r="B3586" s="6" t="s">
        <v>208</v>
      </c>
      <c r="C3586" s="6" t="s">
        <v>752</v>
      </c>
      <c r="D3586" s="6" t="s">
        <v>749</v>
      </c>
      <c r="E3586" s="6" t="s">
        <v>279</v>
      </c>
      <c r="F3586" s="6" t="s">
        <v>282</v>
      </c>
      <c r="G3586" s="6" t="s">
        <v>283</v>
      </c>
      <c r="H3586" s="7">
        <v>7.3969699999999996</v>
      </c>
      <c r="I3586" s="7">
        <v>12.68052</v>
      </c>
      <c r="J3586" s="7">
        <v>7.925325</v>
      </c>
      <c r="K3586" s="7">
        <v>10.084113</v>
      </c>
      <c r="L3586" s="7">
        <v>14.135311</v>
      </c>
      <c r="M3586" s="7">
        <v>5.9624540000000001</v>
      </c>
      <c r="N3586" s="7">
        <v>8.2504469999999994</v>
      </c>
      <c r="O3586" s="7">
        <v>9.2500669999999996</v>
      </c>
      <c r="P3586" s="7">
        <v>15.736383999999999</v>
      </c>
      <c r="Q3586" s="7">
        <v>14.460673</v>
      </c>
      <c r="R3586" s="7">
        <v>13.947824000000001</v>
      </c>
      <c r="S3586" s="7">
        <v>26.649051</v>
      </c>
      <c r="T3586" s="7"/>
    </row>
    <row r="3587" spans="1:20" x14ac:dyDescent="0.35">
      <c r="A3587" s="6" t="s">
        <v>185</v>
      </c>
      <c r="B3587" s="6" t="s">
        <v>208</v>
      </c>
      <c r="C3587" s="6" t="s">
        <v>752</v>
      </c>
      <c r="D3587" s="6" t="s">
        <v>749</v>
      </c>
      <c r="E3587" s="6" t="s">
        <v>284</v>
      </c>
      <c r="F3587" s="6" t="s">
        <v>285</v>
      </c>
      <c r="G3587" s="6" t="s">
        <v>286</v>
      </c>
      <c r="H3587" s="7">
        <v>363.77249399999999</v>
      </c>
      <c r="I3587" s="7">
        <v>335.24131799999998</v>
      </c>
      <c r="J3587" s="7">
        <v>508.805972</v>
      </c>
      <c r="K3587" s="7">
        <v>327.19018299999999</v>
      </c>
      <c r="L3587" s="7">
        <v>455.416516</v>
      </c>
      <c r="M3587" s="7">
        <v>261.43425400000001</v>
      </c>
      <c r="N3587" s="7">
        <v>105.582003</v>
      </c>
      <c r="O3587" s="7">
        <v>97.049295999999998</v>
      </c>
      <c r="P3587" s="7">
        <v>158.84024099999999</v>
      </c>
      <c r="Q3587" s="7">
        <v>139.15855400000001</v>
      </c>
      <c r="R3587" s="7">
        <v>137.45166800000001</v>
      </c>
      <c r="S3587" s="7">
        <v>256.63630999999998</v>
      </c>
      <c r="T3587" s="7"/>
    </row>
    <row r="3588" spans="1:20" x14ac:dyDescent="0.35">
      <c r="A3588" s="6" t="s">
        <v>185</v>
      </c>
      <c r="B3588" s="6" t="s">
        <v>208</v>
      </c>
      <c r="C3588" s="6" t="s">
        <v>752</v>
      </c>
      <c r="D3588" s="6" t="s">
        <v>749</v>
      </c>
      <c r="E3588" s="6" t="s">
        <v>284</v>
      </c>
      <c r="F3588" s="6" t="s">
        <v>287</v>
      </c>
      <c r="G3588" s="6" t="s">
        <v>288</v>
      </c>
      <c r="H3588" s="7">
        <v>466.00911000000002</v>
      </c>
      <c r="I3588" s="7">
        <v>473.61742199999998</v>
      </c>
      <c r="J3588" s="7">
        <v>673.33561199999997</v>
      </c>
      <c r="K3588" s="7">
        <v>639.97475299999996</v>
      </c>
      <c r="L3588" s="7">
        <v>606.13208199999997</v>
      </c>
      <c r="M3588" s="7">
        <v>500.46235999999999</v>
      </c>
      <c r="N3588" s="7">
        <v>295.74059999999997</v>
      </c>
      <c r="O3588" s="7">
        <v>279.95083799999998</v>
      </c>
      <c r="P3588" s="7">
        <v>344.904337</v>
      </c>
      <c r="Q3588" s="7">
        <v>409.590754</v>
      </c>
      <c r="R3588" s="7">
        <v>316.57618400000001</v>
      </c>
      <c r="S3588" s="7">
        <v>509.10788100000002</v>
      </c>
      <c r="T3588" s="7"/>
    </row>
    <row r="3589" spans="1:20" x14ac:dyDescent="0.35">
      <c r="A3589" s="6" t="s">
        <v>185</v>
      </c>
      <c r="B3589" s="6" t="s">
        <v>208</v>
      </c>
      <c r="C3589" s="6" t="s">
        <v>752</v>
      </c>
      <c r="D3589" s="6" t="s">
        <v>749</v>
      </c>
      <c r="E3589" s="6" t="s">
        <v>284</v>
      </c>
      <c r="F3589" s="6" t="s">
        <v>289</v>
      </c>
      <c r="G3589" s="6" t="s">
        <v>290</v>
      </c>
      <c r="H3589" s="7">
        <v>10.461435</v>
      </c>
      <c r="I3589" s="7">
        <v>9.0665770000000006</v>
      </c>
      <c r="J3589" s="7">
        <v>11.856293000000001</v>
      </c>
      <c r="K3589" s="7">
        <v>16.09215</v>
      </c>
      <c r="L3589" s="7">
        <v>7.7742469999999999</v>
      </c>
      <c r="M3589" s="7">
        <v>2.4744619999999999</v>
      </c>
      <c r="N3589" s="7">
        <v>2.0023939999999998</v>
      </c>
      <c r="O3589" s="7">
        <v>1.9409559999999999</v>
      </c>
      <c r="P3589" s="7">
        <v>3.390441</v>
      </c>
      <c r="Q3589" s="7">
        <v>2.4575300000000002</v>
      </c>
      <c r="R3589" s="7">
        <v>2.6648999999999998</v>
      </c>
      <c r="S3589" s="7">
        <v>3.9447649999999999</v>
      </c>
      <c r="T3589" s="7"/>
    </row>
    <row r="3590" spans="1:20" x14ac:dyDescent="0.35">
      <c r="A3590" s="6" t="s">
        <v>185</v>
      </c>
      <c r="B3590" s="6" t="s">
        <v>208</v>
      </c>
      <c r="C3590" s="6" t="s">
        <v>752</v>
      </c>
      <c r="D3590" s="6" t="s">
        <v>749</v>
      </c>
      <c r="E3590" s="6" t="s">
        <v>284</v>
      </c>
      <c r="F3590" s="6" t="s">
        <v>705</v>
      </c>
      <c r="G3590" s="6" t="s">
        <v>706</v>
      </c>
      <c r="H3590" s="7">
        <v>1.394857</v>
      </c>
      <c r="I3590" s="6"/>
      <c r="J3590" s="6"/>
      <c r="K3590" s="7">
        <v>0</v>
      </c>
      <c r="L3590" s="7">
        <v>0</v>
      </c>
      <c r="M3590" s="7">
        <v>0</v>
      </c>
      <c r="N3590" s="7">
        <v>0</v>
      </c>
      <c r="O3590" s="7">
        <v>0</v>
      </c>
      <c r="P3590" s="7">
        <v>0</v>
      </c>
      <c r="Q3590" s="7">
        <v>0</v>
      </c>
      <c r="R3590" s="7">
        <v>0</v>
      </c>
      <c r="S3590" s="7">
        <v>0</v>
      </c>
      <c r="T3590" s="7"/>
    </row>
    <row r="3591" spans="1:20" x14ac:dyDescent="0.35">
      <c r="A3591" s="6" t="s">
        <v>185</v>
      </c>
      <c r="B3591" s="6" t="s">
        <v>208</v>
      </c>
      <c r="C3591" s="6" t="s">
        <v>752</v>
      </c>
      <c r="D3591" s="6" t="s">
        <v>749</v>
      </c>
      <c r="E3591" s="6" t="s">
        <v>284</v>
      </c>
      <c r="F3591" s="6" t="s">
        <v>291</v>
      </c>
      <c r="G3591" s="6" t="s">
        <v>292</v>
      </c>
      <c r="H3591" s="7">
        <v>117.928836</v>
      </c>
      <c r="I3591" s="7">
        <v>70.376885999999999</v>
      </c>
      <c r="J3591" s="7">
        <v>97.005977999999999</v>
      </c>
      <c r="K3591" s="7">
        <v>93.054424999999995</v>
      </c>
      <c r="L3591" s="7">
        <v>121.302848</v>
      </c>
      <c r="M3591" s="7">
        <v>67.317705000000004</v>
      </c>
      <c r="N3591" s="7">
        <v>132.239892</v>
      </c>
      <c r="O3591" s="7">
        <v>93.611183999999994</v>
      </c>
      <c r="P3591" s="7">
        <v>412.49431700000002</v>
      </c>
      <c r="Q3591" s="7">
        <v>224.23308</v>
      </c>
      <c r="R3591" s="7">
        <v>116.352824</v>
      </c>
      <c r="S3591" s="7">
        <v>319.30902600000002</v>
      </c>
      <c r="T3591" s="7"/>
    </row>
    <row r="3592" spans="1:20" x14ac:dyDescent="0.35">
      <c r="A3592" s="6" t="s">
        <v>185</v>
      </c>
      <c r="B3592" s="6" t="s">
        <v>208</v>
      </c>
      <c r="C3592" s="6" t="s">
        <v>752</v>
      </c>
      <c r="D3592" s="6" t="s">
        <v>749</v>
      </c>
      <c r="E3592" s="6" t="s">
        <v>284</v>
      </c>
      <c r="F3592" s="6" t="s">
        <v>293</v>
      </c>
      <c r="G3592" s="6" t="s">
        <v>294</v>
      </c>
      <c r="H3592" s="7">
        <v>80.838331999999994</v>
      </c>
      <c r="I3592" s="7">
        <v>49.929558</v>
      </c>
      <c r="J3592" s="7">
        <v>92.726321999999996</v>
      </c>
      <c r="K3592" s="7">
        <v>52.041060999999999</v>
      </c>
      <c r="L3592" s="7">
        <v>107.926114</v>
      </c>
      <c r="M3592" s="7">
        <v>43.323194999999998</v>
      </c>
      <c r="N3592" s="7">
        <v>19.543624000000001</v>
      </c>
      <c r="O3592" s="7">
        <v>15.131344</v>
      </c>
      <c r="P3592" s="7">
        <v>55.391416</v>
      </c>
      <c r="Q3592" s="7">
        <v>35.599668000000001</v>
      </c>
      <c r="R3592" s="7">
        <v>16.002531999999999</v>
      </c>
      <c r="S3592" s="7">
        <v>50.550544000000002</v>
      </c>
      <c r="T3592" s="7"/>
    </row>
    <row r="3593" spans="1:20" x14ac:dyDescent="0.35">
      <c r="A3593" s="6" t="s">
        <v>185</v>
      </c>
      <c r="B3593" s="6" t="s">
        <v>208</v>
      </c>
      <c r="C3593" s="6" t="s">
        <v>752</v>
      </c>
      <c r="D3593" s="6" t="s">
        <v>749</v>
      </c>
      <c r="E3593" s="6" t="s">
        <v>284</v>
      </c>
      <c r="F3593" s="6" t="s">
        <v>295</v>
      </c>
      <c r="G3593" s="6" t="s">
        <v>296</v>
      </c>
      <c r="H3593" s="7">
        <v>44.381819999999998</v>
      </c>
      <c r="I3593" s="7">
        <v>35.928139999999999</v>
      </c>
      <c r="J3593" s="7">
        <v>76.083119999999994</v>
      </c>
      <c r="K3593" s="7">
        <v>83.247210999999993</v>
      </c>
      <c r="L3593" s="7">
        <v>133.12593899999999</v>
      </c>
      <c r="M3593" s="7">
        <v>49.738768999999998</v>
      </c>
      <c r="N3593" s="7">
        <v>11.744232</v>
      </c>
      <c r="O3593" s="7">
        <v>14.213391</v>
      </c>
      <c r="P3593" s="7">
        <v>95.829858999999999</v>
      </c>
      <c r="Q3593" s="7">
        <v>24.553546000000001</v>
      </c>
      <c r="R3593" s="7">
        <v>33.198562000000003</v>
      </c>
      <c r="S3593" s="7">
        <v>43.494495999999998</v>
      </c>
      <c r="T3593" s="7"/>
    </row>
    <row r="3594" spans="1:20" x14ac:dyDescent="0.35">
      <c r="A3594" s="6" t="s">
        <v>185</v>
      </c>
      <c r="B3594" s="6" t="s">
        <v>208</v>
      </c>
      <c r="C3594" s="6" t="s">
        <v>752</v>
      </c>
      <c r="D3594" s="6" t="s">
        <v>749</v>
      </c>
      <c r="E3594" s="6" t="s">
        <v>284</v>
      </c>
      <c r="F3594" s="6" t="s">
        <v>297</v>
      </c>
      <c r="G3594" s="6" t="s">
        <v>298</v>
      </c>
      <c r="H3594" s="7">
        <v>39.056024000000001</v>
      </c>
      <c r="I3594" s="7">
        <v>19.528012</v>
      </c>
      <c r="J3594" s="7">
        <v>28.594588999999999</v>
      </c>
      <c r="K3594" s="7">
        <v>30.987777999999999</v>
      </c>
      <c r="L3594" s="7">
        <v>46.603501000000001</v>
      </c>
      <c r="M3594" s="7">
        <v>18.976797000000001</v>
      </c>
      <c r="N3594" s="7">
        <v>28.394545999999998</v>
      </c>
      <c r="O3594" s="7">
        <v>32.719029999999997</v>
      </c>
      <c r="P3594" s="7">
        <v>68.187914000000006</v>
      </c>
      <c r="Q3594" s="7">
        <v>13.454428</v>
      </c>
      <c r="R3594" s="7">
        <v>16.023824999999999</v>
      </c>
      <c r="S3594" s="7">
        <v>18.485430999999998</v>
      </c>
      <c r="T3594" s="7"/>
    </row>
    <row r="3595" spans="1:20" x14ac:dyDescent="0.35">
      <c r="A3595" s="6" t="s">
        <v>185</v>
      </c>
      <c r="B3595" s="6" t="s">
        <v>208</v>
      </c>
      <c r="C3595" s="6" t="s">
        <v>752</v>
      </c>
      <c r="D3595" s="6" t="s">
        <v>749</v>
      </c>
      <c r="E3595" s="6" t="s">
        <v>284</v>
      </c>
      <c r="F3595" s="6" t="s">
        <v>299</v>
      </c>
      <c r="G3595" s="6" t="s">
        <v>300</v>
      </c>
      <c r="H3595" s="7">
        <v>183.86753999999999</v>
      </c>
      <c r="I3595" s="7">
        <v>194.43464</v>
      </c>
      <c r="J3595" s="7">
        <v>314.89958000000001</v>
      </c>
      <c r="K3595" s="7">
        <v>270.212264</v>
      </c>
      <c r="L3595" s="7">
        <v>453.68471799999998</v>
      </c>
      <c r="M3595" s="7">
        <v>272.97945600000003</v>
      </c>
      <c r="N3595" s="7">
        <v>249.954216</v>
      </c>
      <c r="O3595" s="7">
        <v>250.12738999999999</v>
      </c>
      <c r="P3595" s="7">
        <v>310.09374400000002</v>
      </c>
      <c r="Q3595" s="7">
        <v>240.26755399999999</v>
      </c>
      <c r="R3595" s="7">
        <v>192.995396</v>
      </c>
      <c r="S3595" s="7">
        <v>290.17391500000002</v>
      </c>
      <c r="T3595" s="7"/>
    </row>
    <row r="3596" spans="1:20" x14ac:dyDescent="0.35">
      <c r="A3596" s="6" t="s">
        <v>185</v>
      </c>
      <c r="B3596" s="6" t="s">
        <v>208</v>
      </c>
      <c r="C3596" s="6" t="s">
        <v>752</v>
      </c>
      <c r="D3596" s="6" t="s">
        <v>749</v>
      </c>
      <c r="E3596" s="6" t="s">
        <v>284</v>
      </c>
      <c r="F3596" s="6" t="s">
        <v>301</v>
      </c>
      <c r="G3596" s="6" t="s">
        <v>302</v>
      </c>
      <c r="H3596" s="7">
        <v>96.245202000000006</v>
      </c>
      <c r="I3596" s="7">
        <v>78.112048000000001</v>
      </c>
      <c r="J3596" s="7">
        <v>156.224096</v>
      </c>
      <c r="K3596" s="7">
        <v>111.002026</v>
      </c>
      <c r="L3596" s="7">
        <v>229.84289699999999</v>
      </c>
      <c r="M3596" s="7">
        <v>181.986312</v>
      </c>
      <c r="N3596" s="7">
        <v>139.02948599999999</v>
      </c>
      <c r="O3596" s="7">
        <v>179.903851</v>
      </c>
      <c r="P3596" s="7">
        <v>189.88993199999999</v>
      </c>
      <c r="Q3596" s="7">
        <v>148.08287100000001</v>
      </c>
      <c r="R3596" s="7">
        <v>122.913815</v>
      </c>
      <c r="S3596" s="7">
        <v>193.148279</v>
      </c>
      <c r="T3596" s="7"/>
    </row>
    <row r="3597" spans="1:20" x14ac:dyDescent="0.35">
      <c r="A3597" s="6" t="s">
        <v>185</v>
      </c>
      <c r="B3597" s="6" t="s">
        <v>208</v>
      </c>
      <c r="C3597" s="6" t="s">
        <v>752</v>
      </c>
      <c r="D3597" s="6" t="s">
        <v>749</v>
      </c>
      <c r="E3597" s="6" t="s">
        <v>303</v>
      </c>
      <c r="F3597" s="6" t="s">
        <v>304</v>
      </c>
      <c r="G3597" s="6" t="s">
        <v>305</v>
      </c>
      <c r="H3597" s="7">
        <v>33.814720000000001</v>
      </c>
      <c r="I3597" s="7">
        <v>52.835500000000003</v>
      </c>
      <c r="J3597" s="7">
        <v>63.4026</v>
      </c>
      <c r="K3597" s="7">
        <v>60.580109999999998</v>
      </c>
      <c r="L3597" s="7">
        <v>44.394266000000002</v>
      </c>
      <c r="M3597" s="7">
        <v>37.885626000000002</v>
      </c>
      <c r="N3597" s="7">
        <v>22.434546000000001</v>
      </c>
      <c r="O3597" s="7">
        <v>12.403824</v>
      </c>
      <c r="P3597" s="7">
        <v>17.855440000000002</v>
      </c>
      <c r="Q3597" s="7">
        <v>13.482239999999999</v>
      </c>
      <c r="R3597" s="7">
        <v>12.851148</v>
      </c>
      <c r="S3597" s="7">
        <v>27.359190000000002</v>
      </c>
      <c r="T3597" s="7"/>
    </row>
    <row r="3598" spans="1:20" x14ac:dyDescent="0.35">
      <c r="A3598" s="6" t="s">
        <v>185</v>
      </c>
      <c r="B3598" s="6" t="s">
        <v>208</v>
      </c>
      <c r="C3598" s="6" t="s">
        <v>752</v>
      </c>
      <c r="D3598" s="6" t="s">
        <v>749</v>
      </c>
      <c r="E3598" s="6" t="s">
        <v>303</v>
      </c>
      <c r="F3598" s="6" t="s">
        <v>306</v>
      </c>
      <c r="G3598" s="6" t="s">
        <v>307</v>
      </c>
      <c r="H3598" s="7">
        <v>1.394857</v>
      </c>
      <c r="I3598" s="7">
        <v>5.5794280000000001</v>
      </c>
      <c r="J3598" s="7">
        <v>16.738284</v>
      </c>
      <c r="K3598" s="7">
        <v>15.763901000000001</v>
      </c>
      <c r="L3598" s="7">
        <v>12.416734</v>
      </c>
      <c r="M3598" s="7">
        <v>7.7218749999999998</v>
      </c>
      <c r="N3598" s="7">
        <v>8.6141000000000005</v>
      </c>
      <c r="O3598" s="7">
        <v>8.0339120000000008</v>
      </c>
      <c r="P3598" s="7">
        <v>6.5978649999999996</v>
      </c>
      <c r="Q3598" s="7">
        <v>7.1022480000000003</v>
      </c>
      <c r="R3598" s="7">
        <v>6.8365640000000001</v>
      </c>
      <c r="S3598" s="7">
        <v>11.499510000000001</v>
      </c>
      <c r="T3598" s="7"/>
    </row>
    <row r="3599" spans="1:20" x14ac:dyDescent="0.35">
      <c r="A3599" s="6" t="s">
        <v>185</v>
      </c>
      <c r="B3599" s="6" t="s">
        <v>208</v>
      </c>
      <c r="C3599" s="6" t="s">
        <v>752</v>
      </c>
      <c r="D3599" s="6" t="s">
        <v>749</v>
      </c>
      <c r="E3599" s="6" t="s">
        <v>303</v>
      </c>
      <c r="F3599" s="6" t="s">
        <v>308</v>
      </c>
      <c r="G3599" s="6" t="s">
        <v>309</v>
      </c>
      <c r="H3599" s="7">
        <v>4.184571</v>
      </c>
      <c r="I3599" s="7">
        <v>2.789714</v>
      </c>
      <c r="J3599" s="7">
        <v>20.922854999999998</v>
      </c>
      <c r="K3599" s="7">
        <v>38.575049</v>
      </c>
      <c r="L3599" s="7">
        <v>15.585506000000001</v>
      </c>
      <c r="M3599" s="7">
        <v>9.1959269999999993</v>
      </c>
      <c r="N3599" s="7">
        <v>11.146276</v>
      </c>
      <c r="O3599" s="7">
        <v>10.409356000000001</v>
      </c>
      <c r="P3599" s="7">
        <v>8.5561500000000006</v>
      </c>
      <c r="Q3599" s="7">
        <v>12.519232000000001</v>
      </c>
      <c r="R3599" s="7">
        <v>12.01914</v>
      </c>
      <c r="S3599" s="7">
        <v>20.229894999999999</v>
      </c>
      <c r="T3599" s="7"/>
    </row>
    <row r="3600" spans="1:20" x14ac:dyDescent="0.35">
      <c r="A3600" s="6" t="s">
        <v>185</v>
      </c>
      <c r="B3600" s="6" t="s">
        <v>208</v>
      </c>
      <c r="C3600" s="6" t="s">
        <v>752</v>
      </c>
      <c r="D3600" s="6" t="s">
        <v>749</v>
      </c>
      <c r="E3600" s="6" t="s">
        <v>303</v>
      </c>
      <c r="F3600" s="6" t="s">
        <v>310</v>
      </c>
      <c r="G3600" s="6" t="s">
        <v>311</v>
      </c>
      <c r="H3600" s="7">
        <v>4.184571</v>
      </c>
      <c r="I3600" s="6"/>
      <c r="J3600" s="7">
        <v>4.184571</v>
      </c>
      <c r="K3600" s="7">
        <v>5.8268440000000004</v>
      </c>
      <c r="L3600" s="7">
        <v>4.0145119999999999</v>
      </c>
      <c r="M3600" s="7">
        <v>5.2517449999999997</v>
      </c>
      <c r="N3600" s="7">
        <v>4.3780400000000004</v>
      </c>
      <c r="O3600" s="7">
        <v>4.1121920000000003</v>
      </c>
      <c r="P3600" s="7">
        <v>3.38429</v>
      </c>
      <c r="Q3600" s="7">
        <v>3.1398299999999999</v>
      </c>
      <c r="R3600" s="7">
        <v>3.017306</v>
      </c>
      <c r="S3600" s="7">
        <v>5.0750950000000001</v>
      </c>
      <c r="T3600" s="7"/>
    </row>
    <row r="3601" spans="1:20" x14ac:dyDescent="0.35">
      <c r="A3601" s="6" t="s">
        <v>185</v>
      </c>
      <c r="B3601" s="6" t="s">
        <v>208</v>
      </c>
      <c r="C3601" s="6" t="s">
        <v>752</v>
      </c>
      <c r="D3601" s="6" t="s">
        <v>749</v>
      </c>
      <c r="E3601" s="6" t="s">
        <v>303</v>
      </c>
      <c r="F3601" s="6" t="s">
        <v>312</v>
      </c>
      <c r="G3601" s="6" t="s">
        <v>313</v>
      </c>
      <c r="H3601" s="7">
        <v>6.9742850000000001</v>
      </c>
      <c r="I3601" s="7">
        <v>13.94857</v>
      </c>
      <c r="J3601" s="7">
        <v>25.107426</v>
      </c>
      <c r="K3601" s="7">
        <v>31.821093999999999</v>
      </c>
      <c r="L3601" s="7">
        <v>27.968257000000001</v>
      </c>
      <c r="M3601" s="7">
        <v>20.357631000000001</v>
      </c>
      <c r="N3601" s="7">
        <v>23.191839999999999</v>
      </c>
      <c r="O3601" s="7">
        <v>21.614267999999999</v>
      </c>
      <c r="P3601" s="7">
        <v>17.755015</v>
      </c>
      <c r="Q3601" s="7">
        <v>26.884247999999999</v>
      </c>
      <c r="R3601" s="7">
        <v>25.802564</v>
      </c>
      <c r="S3601" s="7">
        <v>43.450485</v>
      </c>
      <c r="T3601" s="7"/>
    </row>
    <row r="3602" spans="1:20" x14ac:dyDescent="0.35">
      <c r="A3602" s="6" t="s">
        <v>185</v>
      </c>
      <c r="B3602" s="6" t="s">
        <v>208</v>
      </c>
      <c r="C3602" s="6" t="s">
        <v>752</v>
      </c>
      <c r="D3602" s="6" t="s">
        <v>749</v>
      </c>
      <c r="E3602" s="6" t="s">
        <v>303</v>
      </c>
      <c r="F3602" s="6" t="s">
        <v>314</v>
      </c>
      <c r="G3602" s="6" t="s">
        <v>315</v>
      </c>
      <c r="H3602" s="7">
        <v>8.3691420000000001</v>
      </c>
      <c r="I3602" s="7">
        <v>19.527998</v>
      </c>
      <c r="J3602" s="7">
        <v>33.476568</v>
      </c>
      <c r="K3602" s="7">
        <v>37.894067999999997</v>
      </c>
      <c r="L3602" s="7">
        <v>37.632697999999998</v>
      </c>
      <c r="M3602" s="7">
        <v>18.418600000000001</v>
      </c>
      <c r="N3602" s="7">
        <v>11.832568</v>
      </c>
      <c r="O3602" s="7">
        <v>11.003216</v>
      </c>
      <c r="P3602" s="7">
        <v>9.0381900000000002</v>
      </c>
      <c r="Q3602" s="7">
        <v>13.582564</v>
      </c>
      <c r="R3602" s="7">
        <v>13.041618</v>
      </c>
      <c r="S3602" s="7">
        <v>21.951805</v>
      </c>
      <c r="T3602" s="7"/>
    </row>
    <row r="3603" spans="1:20" x14ac:dyDescent="0.35">
      <c r="A3603" s="6" t="s">
        <v>185</v>
      </c>
      <c r="B3603" s="6" t="s">
        <v>208</v>
      </c>
      <c r="C3603" s="6" t="s">
        <v>752</v>
      </c>
      <c r="D3603" s="6" t="s">
        <v>749</v>
      </c>
      <c r="E3603" s="6" t="s">
        <v>303</v>
      </c>
      <c r="F3603" s="6" t="s">
        <v>316</v>
      </c>
      <c r="G3603" s="6" t="s">
        <v>317</v>
      </c>
      <c r="H3603" s="7">
        <v>76.083119999999994</v>
      </c>
      <c r="I3603" s="7">
        <v>65.516019999999997</v>
      </c>
      <c r="J3603" s="7">
        <v>73.969700000000003</v>
      </c>
      <c r="K3603" s="7">
        <v>99.453441999999995</v>
      </c>
      <c r="L3603" s="7">
        <v>93.926562000000004</v>
      </c>
      <c r="M3603" s="7">
        <v>85.758921000000001</v>
      </c>
      <c r="N3603" s="7">
        <v>61.269067999999997</v>
      </c>
      <c r="O3603" s="7">
        <v>48.786192</v>
      </c>
      <c r="P3603" s="7">
        <v>55.273494999999997</v>
      </c>
      <c r="Q3603" s="7">
        <v>35.155000999999999</v>
      </c>
      <c r="R3603" s="7">
        <v>48.734864000000002</v>
      </c>
      <c r="S3603" s="7">
        <v>78.580754999999996</v>
      </c>
      <c r="T3603" s="7"/>
    </row>
    <row r="3604" spans="1:20" x14ac:dyDescent="0.35">
      <c r="A3604" s="6" t="s">
        <v>185</v>
      </c>
      <c r="B3604" s="6" t="s">
        <v>208</v>
      </c>
      <c r="C3604" s="6" t="s">
        <v>752</v>
      </c>
      <c r="D3604" s="6" t="s">
        <v>749</v>
      </c>
      <c r="E3604" s="6" t="s">
        <v>303</v>
      </c>
      <c r="F3604" s="6" t="s">
        <v>318</v>
      </c>
      <c r="G3604" s="6" t="s">
        <v>319</v>
      </c>
      <c r="H3604" s="7">
        <v>46.495240000000003</v>
      </c>
      <c r="I3604" s="7">
        <v>65.516019999999997</v>
      </c>
      <c r="J3604" s="7">
        <v>88.763639999999995</v>
      </c>
      <c r="K3604" s="7">
        <v>63.508052999999997</v>
      </c>
      <c r="L3604" s="7">
        <v>86.516974000000005</v>
      </c>
      <c r="M3604" s="7">
        <v>65.104571000000007</v>
      </c>
      <c r="N3604" s="7">
        <v>50.560583999999999</v>
      </c>
      <c r="O3604" s="7">
        <v>40.315275999999997</v>
      </c>
      <c r="P3604" s="7">
        <v>45.743229999999997</v>
      </c>
      <c r="Q3604" s="7">
        <v>26.315408000000001</v>
      </c>
      <c r="R3604" s="7">
        <v>36.484372</v>
      </c>
      <c r="S3604" s="7">
        <v>58.818914999999997</v>
      </c>
      <c r="T3604" s="7"/>
    </row>
    <row r="3605" spans="1:20" x14ac:dyDescent="0.35">
      <c r="A3605" s="6" t="s">
        <v>185</v>
      </c>
      <c r="B3605" s="6" t="s">
        <v>208</v>
      </c>
      <c r="C3605" s="6" t="s">
        <v>752</v>
      </c>
      <c r="D3605" s="6" t="s">
        <v>749</v>
      </c>
      <c r="E3605" s="6" t="s">
        <v>303</v>
      </c>
      <c r="F3605" s="6" t="s">
        <v>687</v>
      </c>
      <c r="G3605" s="6" t="s">
        <v>688</v>
      </c>
      <c r="H3605" s="6"/>
      <c r="I3605" s="6"/>
      <c r="J3605" s="7">
        <v>4.2268400000000002</v>
      </c>
      <c r="K3605" s="7">
        <v>0</v>
      </c>
      <c r="L3605" s="6"/>
      <c r="M3605" s="6"/>
      <c r="N3605" s="6"/>
      <c r="O3605" s="6"/>
      <c r="P3605" s="6"/>
      <c r="Q3605" s="6"/>
      <c r="R3605" s="6"/>
      <c r="S3605" s="6"/>
      <c r="T3605" s="7"/>
    </row>
    <row r="3606" spans="1:20" x14ac:dyDescent="0.35">
      <c r="A3606" s="6" t="s">
        <v>185</v>
      </c>
      <c r="B3606" s="6" t="s">
        <v>208</v>
      </c>
      <c r="C3606" s="6" t="s">
        <v>752</v>
      </c>
      <c r="D3606" s="6" t="s">
        <v>749</v>
      </c>
      <c r="E3606" s="6" t="s">
        <v>303</v>
      </c>
      <c r="F3606" s="6" t="s">
        <v>689</v>
      </c>
      <c r="G3606" s="6" t="s">
        <v>690</v>
      </c>
      <c r="H3606" s="7">
        <v>9.0665770000000006</v>
      </c>
      <c r="I3606" s="7">
        <v>6.2768610000000002</v>
      </c>
      <c r="J3606" s="7">
        <v>9.7640060000000002</v>
      </c>
      <c r="K3606" s="7">
        <v>0.69742899999999997</v>
      </c>
      <c r="L3606" s="7">
        <v>0</v>
      </c>
      <c r="M3606" s="7">
        <v>0</v>
      </c>
      <c r="N3606" s="7">
        <v>0</v>
      </c>
      <c r="O3606" s="7">
        <v>0</v>
      </c>
      <c r="P3606" s="7">
        <v>0</v>
      </c>
      <c r="Q3606" s="7">
        <v>0</v>
      </c>
      <c r="R3606" s="7">
        <v>0</v>
      </c>
      <c r="S3606" s="7">
        <v>0</v>
      </c>
      <c r="T3606" s="7"/>
    </row>
    <row r="3607" spans="1:20" x14ac:dyDescent="0.35">
      <c r="A3607" s="6" t="s">
        <v>185</v>
      </c>
      <c r="B3607" s="6" t="s">
        <v>208</v>
      </c>
      <c r="C3607" s="6" t="s">
        <v>752</v>
      </c>
      <c r="D3607" s="6" t="s">
        <v>749</v>
      </c>
      <c r="E3607" s="6" t="s">
        <v>303</v>
      </c>
      <c r="F3607" s="6" t="s">
        <v>691</v>
      </c>
      <c r="G3607" s="6" t="s">
        <v>692</v>
      </c>
      <c r="H3607" s="7">
        <v>11.856293000000001</v>
      </c>
      <c r="I3607" s="7">
        <v>7.6717190000000004</v>
      </c>
      <c r="J3607" s="7">
        <v>20.92287</v>
      </c>
      <c r="K3607" s="7">
        <v>4.8820030000000001</v>
      </c>
      <c r="L3607" s="7">
        <v>0</v>
      </c>
      <c r="M3607" s="7">
        <v>0</v>
      </c>
      <c r="N3607" s="7">
        <v>0</v>
      </c>
      <c r="O3607" s="7">
        <v>0</v>
      </c>
      <c r="P3607" s="7">
        <v>0</v>
      </c>
      <c r="Q3607" s="7">
        <v>0</v>
      </c>
      <c r="R3607" s="7">
        <v>0</v>
      </c>
      <c r="S3607" s="7">
        <v>0</v>
      </c>
      <c r="T3607" s="7"/>
    </row>
    <row r="3608" spans="1:20" x14ac:dyDescent="0.35">
      <c r="A3608" s="6" t="s">
        <v>185</v>
      </c>
      <c r="B3608" s="6" t="s">
        <v>208</v>
      </c>
      <c r="C3608" s="6" t="s">
        <v>752</v>
      </c>
      <c r="D3608" s="6" t="s">
        <v>749</v>
      </c>
      <c r="E3608" s="6" t="s">
        <v>303</v>
      </c>
      <c r="F3608" s="6" t="s">
        <v>712</v>
      </c>
      <c r="G3608" s="6" t="s">
        <v>713</v>
      </c>
      <c r="H3608" s="7">
        <v>6.9742899999999999</v>
      </c>
      <c r="I3608" s="7">
        <v>1.3948579999999999</v>
      </c>
      <c r="J3608" s="7">
        <v>6.9742899999999999</v>
      </c>
      <c r="K3608" s="7">
        <v>2.0922869999999998</v>
      </c>
      <c r="L3608" s="7">
        <v>0</v>
      </c>
      <c r="M3608" s="7">
        <v>0</v>
      </c>
      <c r="N3608" s="7">
        <v>0</v>
      </c>
      <c r="O3608" s="7">
        <v>0</v>
      </c>
      <c r="P3608" s="7">
        <v>0</v>
      </c>
      <c r="Q3608" s="7">
        <v>0</v>
      </c>
      <c r="R3608" s="7">
        <v>0</v>
      </c>
      <c r="S3608" s="7">
        <v>0</v>
      </c>
      <c r="T3608" s="7"/>
    </row>
    <row r="3609" spans="1:20" x14ac:dyDescent="0.35">
      <c r="A3609" s="6" t="s">
        <v>185</v>
      </c>
      <c r="B3609" s="6" t="s">
        <v>208</v>
      </c>
      <c r="C3609" s="6" t="s">
        <v>752</v>
      </c>
      <c r="D3609" s="6" t="s">
        <v>749</v>
      </c>
      <c r="E3609" s="6" t="s">
        <v>303</v>
      </c>
      <c r="F3609" s="6" t="s">
        <v>693</v>
      </c>
      <c r="G3609" s="6" t="s">
        <v>694</v>
      </c>
      <c r="H3609" s="7">
        <v>9.7640060000000002</v>
      </c>
      <c r="I3609" s="7">
        <v>3.4871449999999999</v>
      </c>
      <c r="J3609" s="7">
        <v>15.343438000000001</v>
      </c>
      <c r="K3609" s="7">
        <v>3.4871449999999999</v>
      </c>
      <c r="L3609" s="7">
        <v>0</v>
      </c>
      <c r="M3609" s="7">
        <v>0</v>
      </c>
      <c r="N3609" s="7">
        <v>0</v>
      </c>
      <c r="O3609" s="7">
        <v>0</v>
      </c>
      <c r="P3609" s="7">
        <v>0</v>
      </c>
      <c r="Q3609" s="7">
        <v>0</v>
      </c>
      <c r="R3609" s="7">
        <v>0</v>
      </c>
      <c r="S3609" s="7">
        <v>0</v>
      </c>
      <c r="T3609" s="7"/>
    </row>
    <row r="3610" spans="1:20" x14ac:dyDescent="0.35">
      <c r="A3610" s="6" t="s">
        <v>185</v>
      </c>
      <c r="B3610" s="6" t="s">
        <v>208</v>
      </c>
      <c r="C3610" s="6" t="s">
        <v>752</v>
      </c>
      <c r="D3610" s="6" t="s">
        <v>749</v>
      </c>
      <c r="E3610" s="6" t="s">
        <v>303</v>
      </c>
      <c r="F3610" s="6" t="s">
        <v>714</v>
      </c>
      <c r="G3610" s="6" t="s">
        <v>715</v>
      </c>
      <c r="H3610" s="7">
        <v>9.0665770000000006</v>
      </c>
      <c r="I3610" s="7">
        <v>6.2768610000000002</v>
      </c>
      <c r="J3610" s="7">
        <v>16.040866999999999</v>
      </c>
      <c r="K3610" s="7">
        <v>3.4871449999999999</v>
      </c>
      <c r="L3610" s="7">
        <v>0</v>
      </c>
      <c r="M3610" s="7">
        <v>0</v>
      </c>
      <c r="N3610" s="7">
        <v>0</v>
      </c>
      <c r="O3610" s="7">
        <v>0</v>
      </c>
      <c r="P3610" s="7">
        <v>0</v>
      </c>
      <c r="Q3610" s="7">
        <v>0</v>
      </c>
      <c r="R3610" s="7">
        <v>0</v>
      </c>
      <c r="S3610" s="7">
        <v>0</v>
      </c>
      <c r="T3610" s="7"/>
    </row>
    <row r="3611" spans="1:20" x14ac:dyDescent="0.35">
      <c r="A3611" s="6" t="s">
        <v>185</v>
      </c>
      <c r="B3611" s="6" t="s">
        <v>208</v>
      </c>
      <c r="C3611" s="6" t="s">
        <v>752</v>
      </c>
      <c r="D3611" s="6" t="s">
        <v>749</v>
      </c>
      <c r="E3611" s="6" t="s">
        <v>303</v>
      </c>
      <c r="F3611" s="6" t="s">
        <v>320</v>
      </c>
      <c r="G3611" s="6" t="s">
        <v>321</v>
      </c>
      <c r="H3611" s="7">
        <v>4.2268400000000002</v>
      </c>
      <c r="I3611" s="7">
        <v>4.2268400000000002</v>
      </c>
      <c r="J3611" s="7">
        <v>19.020779999999998</v>
      </c>
      <c r="K3611" s="7">
        <v>9.6979679999999995</v>
      </c>
      <c r="L3611" s="7">
        <v>9.2831539999999997</v>
      </c>
      <c r="M3611" s="7">
        <v>4.8050009999999999</v>
      </c>
      <c r="N3611" s="7">
        <v>7.8923160000000001</v>
      </c>
      <c r="O3611" s="7">
        <v>6.2971519999999996</v>
      </c>
      <c r="P3611" s="7">
        <v>7.1401450000000004</v>
      </c>
      <c r="Q3611" s="7">
        <v>0</v>
      </c>
      <c r="R3611" s="7">
        <v>0</v>
      </c>
      <c r="S3611" s="7">
        <v>0</v>
      </c>
      <c r="T3611" s="7"/>
    </row>
    <row r="3612" spans="1:20" x14ac:dyDescent="0.35">
      <c r="A3612" s="6" t="s">
        <v>185</v>
      </c>
      <c r="B3612" s="6" t="s">
        <v>208</v>
      </c>
      <c r="C3612" s="6" t="s">
        <v>752</v>
      </c>
      <c r="D3612" s="6" t="s">
        <v>749</v>
      </c>
      <c r="E3612" s="6" t="s">
        <v>303</v>
      </c>
      <c r="F3612" s="6" t="s">
        <v>322</v>
      </c>
      <c r="G3612" s="6" t="s">
        <v>323</v>
      </c>
      <c r="H3612" s="7">
        <v>8.4536800000000003</v>
      </c>
      <c r="I3612" s="7">
        <v>27.474460000000001</v>
      </c>
      <c r="J3612" s="7">
        <v>23.247620000000001</v>
      </c>
      <c r="K3612" s="7">
        <v>18.287168000000001</v>
      </c>
      <c r="L3612" s="7">
        <v>21.255780000000001</v>
      </c>
      <c r="M3612" s="7">
        <v>0</v>
      </c>
      <c r="N3612" s="6"/>
      <c r="O3612" s="6"/>
      <c r="P3612" s="6"/>
      <c r="Q3612" s="6"/>
      <c r="R3612" s="6"/>
      <c r="S3612" s="6"/>
      <c r="T3612" s="7"/>
    </row>
    <row r="3613" spans="1:20" x14ac:dyDescent="0.35">
      <c r="A3613" s="6" t="s">
        <v>185</v>
      </c>
      <c r="B3613" s="6" t="s">
        <v>208</v>
      </c>
      <c r="C3613" s="6" t="s">
        <v>752</v>
      </c>
      <c r="D3613" s="6" t="s">
        <v>749</v>
      </c>
      <c r="E3613" s="6" t="s">
        <v>303</v>
      </c>
      <c r="F3613" s="6" t="s">
        <v>324</v>
      </c>
      <c r="G3613" s="6" t="s">
        <v>325</v>
      </c>
      <c r="H3613" s="6"/>
      <c r="I3613" s="6"/>
      <c r="J3613" s="6"/>
      <c r="K3613" s="7">
        <v>0</v>
      </c>
      <c r="L3613" s="7">
        <v>0</v>
      </c>
      <c r="M3613" s="7">
        <v>0</v>
      </c>
      <c r="N3613" s="7">
        <v>5.1731920000000002</v>
      </c>
      <c r="O3613" s="7">
        <v>3.6931319999999999</v>
      </c>
      <c r="P3613" s="7">
        <v>2.6763050000000002</v>
      </c>
      <c r="Q3613" s="7">
        <v>2.4832239999999999</v>
      </c>
      <c r="R3613" s="7">
        <v>3.1026760000000002</v>
      </c>
      <c r="S3613" s="7">
        <v>8.1594899999999999</v>
      </c>
      <c r="T3613" s="7"/>
    </row>
    <row r="3614" spans="1:20" x14ac:dyDescent="0.35">
      <c r="A3614" s="6" t="s">
        <v>185</v>
      </c>
      <c r="B3614" s="6" t="s">
        <v>208</v>
      </c>
      <c r="C3614" s="6" t="s">
        <v>752</v>
      </c>
      <c r="D3614" s="6" t="s">
        <v>749</v>
      </c>
      <c r="E3614" s="6" t="s">
        <v>303</v>
      </c>
      <c r="F3614" s="6" t="s">
        <v>677</v>
      </c>
      <c r="G3614" s="6" t="s">
        <v>678</v>
      </c>
      <c r="H3614" s="7">
        <v>0.95103899999999997</v>
      </c>
      <c r="I3614" s="7">
        <v>0.95103899999999997</v>
      </c>
      <c r="J3614" s="7">
        <v>0.95103899999999997</v>
      </c>
      <c r="K3614" s="7">
        <v>0</v>
      </c>
      <c r="L3614" s="7">
        <v>0</v>
      </c>
      <c r="M3614" s="7">
        <v>0</v>
      </c>
      <c r="N3614" s="7">
        <v>0</v>
      </c>
      <c r="O3614" s="7">
        <v>0</v>
      </c>
      <c r="P3614" s="7">
        <v>0</v>
      </c>
      <c r="Q3614" s="7">
        <v>0</v>
      </c>
      <c r="R3614" s="7">
        <v>0</v>
      </c>
      <c r="S3614" s="7">
        <v>0</v>
      </c>
      <c r="T3614" s="7"/>
    </row>
    <row r="3615" spans="1:20" x14ac:dyDescent="0.35">
      <c r="A3615" s="6" t="s">
        <v>185</v>
      </c>
      <c r="B3615" s="6" t="s">
        <v>208</v>
      </c>
      <c r="C3615" s="6" t="s">
        <v>752</v>
      </c>
      <c r="D3615" s="6" t="s">
        <v>749</v>
      </c>
      <c r="E3615" s="6" t="s">
        <v>303</v>
      </c>
      <c r="F3615" s="6" t="s">
        <v>716</v>
      </c>
      <c r="G3615" s="6" t="s">
        <v>717</v>
      </c>
      <c r="H3615" s="6"/>
      <c r="I3615" s="6"/>
      <c r="J3615" s="7">
        <v>0.95103899999999997</v>
      </c>
      <c r="K3615" s="7">
        <v>0.430033</v>
      </c>
      <c r="L3615" s="7">
        <v>0</v>
      </c>
      <c r="M3615" s="7">
        <v>0</v>
      </c>
      <c r="N3615" s="7">
        <v>0</v>
      </c>
      <c r="O3615" s="7">
        <v>0</v>
      </c>
      <c r="P3615" s="7">
        <v>0</v>
      </c>
      <c r="Q3615" s="7">
        <v>0</v>
      </c>
      <c r="R3615" s="7">
        <v>0</v>
      </c>
      <c r="S3615" s="7">
        <v>0</v>
      </c>
      <c r="T3615" s="7"/>
    </row>
    <row r="3616" spans="1:20" x14ac:dyDescent="0.35">
      <c r="A3616" s="6" t="s">
        <v>185</v>
      </c>
      <c r="B3616" s="6" t="s">
        <v>208</v>
      </c>
      <c r="C3616" s="6" t="s">
        <v>752</v>
      </c>
      <c r="D3616" s="6" t="s">
        <v>749</v>
      </c>
      <c r="E3616" s="6" t="s">
        <v>303</v>
      </c>
      <c r="F3616" s="6" t="s">
        <v>707</v>
      </c>
      <c r="G3616" s="6" t="s">
        <v>708</v>
      </c>
      <c r="H3616" s="7">
        <v>0.95103899999999997</v>
      </c>
      <c r="I3616" s="6"/>
      <c r="J3616" s="6"/>
      <c r="K3616" s="7">
        <v>0</v>
      </c>
      <c r="L3616" s="7">
        <v>0</v>
      </c>
      <c r="M3616" s="7">
        <v>0</v>
      </c>
      <c r="N3616" s="7">
        <v>0</v>
      </c>
      <c r="O3616" s="7">
        <v>0</v>
      </c>
      <c r="P3616" s="7">
        <v>0</v>
      </c>
      <c r="Q3616" s="7">
        <v>0</v>
      </c>
      <c r="R3616" s="7">
        <v>0</v>
      </c>
      <c r="S3616" s="7">
        <v>0</v>
      </c>
      <c r="T3616" s="7"/>
    </row>
    <row r="3617" spans="1:20" x14ac:dyDescent="0.35">
      <c r="A3617" s="6" t="s">
        <v>185</v>
      </c>
      <c r="B3617" s="6" t="s">
        <v>208</v>
      </c>
      <c r="C3617" s="6" t="s">
        <v>752</v>
      </c>
      <c r="D3617" s="6" t="s">
        <v>749</v>
      </c>
      <c r="E3617" s="6" t="s">
        <v>303</v>
      </c>
      <c r="F3617" s="6" t="s">
        <v>718</v>
      </c>
      <c r="G3617" s="6" t="s">
        <v>719</v>
      </c>
      <c r="H3617" s="7">
        <v>1.9020779999999999</v>
      </c>
      <c r="I3617" s="7">
        <v>0.95103899999999997</v>
      </c>
      <c r="J3617" s="7">
        <v>0.95103899999999997</v>
      </c>
      <c r="K3617" s="7">
        <v>0.42993300000000001</v>
      </c>
      <c r="L3617" s="7">
        <v>0</v>
      </c>
      <c r="M3617" s="7">
        <v>0</v>
      </c>
      <c r="N3617" s="7">
        <v>0</v>
      </c>
      <c r="O3617" s="7">
        <v>0</v>
      </c>
      <c r="P3617" s="7">
        <v>0</v>
      </c>
      <c r="Q3617" s="7">
        <v>0</v>
      </c>
      <c r="R3617" s="7">
        <v>0</v>
      </c>
      <c r="S3617" s="7">
        <v>0</v>
      </c>
      <c r="T3617" s="7"/>
    </row>
    <row r="3618" spans="1:20" x14ac:dyDescent="0.35">
      <c r="A3618" s="6" t="s">
        <v>185</v>
      </c>
      <c r="B3618" s="6" t="s">
        <v>208</v>
      </c>
      <c r="C3618" s="6" t="s">
        <v>752</v>
      </c>
      <c r="D3618" s="6" t="s">
        <v>749</v>
      </c>
      <c r="E3618" s="6" t="s">
        <v>303</v>
      </c>
      <c r="F3618" s="6" t="s">
        <v>743</v>
      </c>
      <c r="G3618" s="6" t="s">
        <v>744</v>
      </c>
      <c r="H3618" s="6"/>
      <c r="I3618" s="7">
        <v>1.9020779999999999</v>
      </c>
      <c r="J3618" s="7">
        <v>0.95103899999999997</v>
      </c>
      <c r="K3618" s="7">
        <v>0.50587700000000002</v>
      </c>
      <c r="L3618" s="7">
        <v>0</v>
      </c>
      <c r="M3618" s="7">
        <v>0</v>
      </c>
      <c r="N3618" s="7">
        <v>0</v>
      </c>
      <c r="O3618" s="7">
        <v>0</v>
      </c>
      <c r="P3618" s="7">
        <v>0</v>
      </c>
      <c r="Q3618" s="7">
        <v>0</v>
      </c>
      <c r="R3618" s="7">
        <v>0</v>
      </c>
      <c r="S3618" s="7">
        <v>0</v>
      </c>
      <c r="T3618" s="7"/>
    </row>
    <row r="3619" spans="1:20" x14ac:dyDescent="0.35">
      <c r="A3619" s="6" t="s">
        <v>185</v>
      </c>
      <c r="B3619" s="6" t="s">
        <v>208</v>
      </c>
      <c r="C3619" s="6" t="s">
        <v>752</v>
      </c>
      <c r="D3619" s="6" t="s">
        <v>749</v>
      </c>
      <c r="E3619" s="6" t="s">
        <v>303</v>
      </c>
      <c r="F3619" s="6" t="s">
        <v>326</v>
      </c>
      <c r="G3619" s="6" t="s">
        <v>327</v>
      </c>
      <c r="H3619" s="7">
        <v>10.5671</v>
      </c>
      <c r="I3619" s="7">
        <v>16.907360000000001</v>
      </c>
      <c r="J3619" s="7">
        <v>10.5671</v>
      </c>
      <c r="K3619" s="7">
        <v>4.2247450000000004</v>
      </c>
      <c r="L3619" s="7">
        <v>15.072894</v>
      </c>
      <c r="M3619" s="7">
        <v>9.9269420000000004</v>
      </c>
      <c r="N3619" s="7">
        <v>4.4253720000000003</v>
      </c>
      <c r="O3619" s="7">
        <v>3.5407359999999999</v>
      </c>
      <c r="P3619" s="7">
        <v>4.0269950000000003</v>
      </c>
      <c r="Q3619" s="7">
        <v>4.9640319999999996</v>
      </c>
      <c r="R3619" s="7">
        <v>6.8857999999999997</v>
      </c>
      <c r="S3619" s="7">
        <v>11.11051</v>
      </c>
      <c r="T3619" s="7"/>
    </row>
    <row r="3620" spans="1:20" x14ac:dyDescent="0.35">
      <c r="A3620" s="6" t="s">
        <v>185</v>
      </c>
      <c r="B3620" s="6" t="s">
        <v>208</v>
      </c>
      <c r="C3620" s="6" t="s">
        <v>752</v>
      </c>
      <c r="D3620" s="6" t="s">
        <v>749</v>
      </c>
      <c r="E3620" s="6" t="s">
        <v>303</v>
      </c>
      <c r="F3620" s="6" t="s">
        <v>328</v>
      </c>
      <c r="G3620" s="6" t="s">
        <v>329</v>
      </c>
      <c r="H3620" s="7">
        <v>11.412468000000001</v>
      </c>
      <c r="I3620" s="7">
        <v>9.5103899999999992</v>
      </c>
      <c r="J3620" s="7">
        <v>18.069741</v>
      </c>
      <c r="K3620" s="7">
        <v>10.470768</v>
      </c>
      <c r="L3620" s="7">
        <v>10.328899</v>
      </c>
      <c r="M3620" s="7">
        <v>28.877932999999999</v>
      </c>
      <c r="N3620" s="7">
        <v>34.87059</v>
      </c>
      <c r="O3620" s="7">
        <v>26.947811999999999</v>
      </c>
      <c r="P3620" s="7">
        <v>0</v>
      </c>
      <c r="Q3620" s="7">
        <v>0</v>
      </c>
      <c r="R3620" s="7">
        <v>0</v>
      </c>
      <c r="S3620" s="7">
        <v>0</v>
      </c>
      <c r="T3620" s="7"/>
    </row>
    <row r="3621" spans="1:20" x14ac:dyDescent="0.35">
      <c r="A3621" s="6" t="s">
        <v>185</v>
      </c>
      <c r="B3621" s="6" t="s">
        <v>208</v>
      </c>
      <c r="C3621" s="6" t="s">
        <v>752</v>
      </c>
      <c r="D3621" s="6" t="s">
        <v>749</v>
      </c>
      <c r="E3621" s="6" t="s">
        <v>303</v>
      </c>
      <c r="F3621" s="6" t="s">
        <v>330</v>
      </c>
      <c r="G3621" s="6" t="s">
        <v>331</v>
      </c>
      <c r="H3621" s="6"/>
      <c r="I3621" s="6"/>
      <c r="J3621" s="6"/>
      <c r="K3621" s="7">
        <v>0</v>
      </c>
      <c r="L3621" s="7">
        <v>0</v>
      </c>
      <c r="M3621" s="7">
        <v>0</v>
      </c>
      <c r="N3621" s="7">
        <v>0</v>
      </c>
      <c r="O3621" s="7">
        <v>20.167484999999999</v>
      </c>
      <c r="P3621" s="7">
        <v>73.235614999999996</v>
      </c>
      <c r="Q3621" s="7">
        <v>73.863119999999995</v>
      </c>
      <c r="R3621" s="7">
        <v>43.774659999999997</v>
      </c>
      <c r="S3621" s="7">
        <v>108.67144500000001</v>
      </c>
      <c r="T3621" s="7"/>
    </row>
    <row r="3622" spans="1:20" x14ac:dyDescent="0.35">
      <c r="A3622" s="6" t="s">
        <v>185</v>
      </c>
      <c r="B3622" s="6" t="s">
        <v>208</v>
      </c>
      <c r="C3622" s="6" t="s">
        <v>752</v>
      </c>
      <c r="D3622" s="6" t="s">
        <v>749</v>
      </c>
      <c r="E3622" s="6" t="s">
        <v>303</v>
      </c>
      <c r="F3622" s="6" t="s">
        <v>332</v>
      </c>
      <c r="G3622" s="6" t="s">
        <v>333</v>
      </c>
      <c r="H3622" s="7">
        <v>7.6083119999999997</v>
      </c>
      <c r="I3622" s="7">
        <v>7.6083119999999997</v>
      </c>
      <c r="J3622" s="7">
        <v>14.265585</v>
      </c>
      <c r="K3622" s="7">
        <v>16.293341999999999</v>
      </c>
      <c r="L3622" s="7">
        <v>8.8386990000000001</v>
      </c>
      <c r="M3622" s="7">
        <v>13.857423000000001</v>
      </c>
      <c r="N3622" s="7">
        <v>14.719716</v>
      </c>
      <c r="O3622" s="7">
        <v>13.938908</v>
      </c>
      <c r="P3622" s="7">
        <v>0</v>
      </c>
      <c r="Q3622" s="7">
        <v>0</v>
      </c>
      <c r="R3622" s="7">
        <v>0</v>
      </c>
      <c r="S3622" s="7">
        <v>0</v>
      </c>
      <c r="T3622" s="7"/>
    </row>
    <row r="3623" spans="1:20" x14ac:dyDescent="0.35">
      <c r="A3623" s="6" t="s">
        <v>185</v>
      </c>
      <c r="B3623" s="6" t="s">
        <v>208</v>
      </c>
      <c r="C3623" s="6" t="s">
        <v>752</v>
      </c>
      <c r="D3623" s="6" t="s">
        <v>749</v>
      </c>
      <c r="E3623" s="6" t="s">
        <v>303</v>
      </c>
      <c r="F3623" s="6" t="s">
        <v>334</v>
      </c>
      <c r="G3623" s="6" t="s">
        <v>335</v>
      </c>
      <c r="H3623" s="6"/>
      <c r="I3623" s="6"/>
      <c r="J3623" s="6"/>
      <c r="K3623" s="7">
        <v>0</v>
      </c>
      <c r="L3623" s="7">
        <v>0</v>
      </c>
      <c r="M3623" s="7">
        <v>0</v>
      </c>
      <c r="N3623" s="7">
        <v>0</v>
      </c>
      <c r="O3623" s="7">
        <v>10.430425</v>
      </c>
      <c r="P3623" s="7">
        <v>56.964945</v>
      </c>
      <c r="Q3623" s="7">
        <v>64.013683999999998</v>
      </c>
      <c r="R3623" s="7">
        <v>38.834735999999999</v>
      </c>
      <c r="S3623" s="7">
        <v>91.794835000000006</v>
      </c>
      <c r="T3623" s="7"/>
    </row>
    <row r="3624" spans="1:20" x14ac:dyDescent="0.35">
      <c r="A3624" s="6" t="s">
        <v>185</v>
      </c>
      <c r="B3624" s="6" t="s">
        <v>208</v>
      </c>
      <c r="C3624" s="6" t="s">
        <v>752</v>
      </c>
      <c r="D3624" s="6" t="s">
        <v>749</v>
      </c>
      <c r="E3624" s="6" t="s">
        <v>303</v>
      </c>
      <c r="F3624" s="6" t="s">
        <v>336</v>
      </c>
      <c r="G3624" s="6" t="s">
        <v>337</v>
      </c>
      <c r="H3624" s="7">
        <v>1.9020779999999999</v>
      </c>
      <c r="I3624" s="7">
        <v>1.9020779999999999</v>
      </c>
      <c r="J3624" s="7">
        <v>6.657273</v>
      </c>
      <c r="K3624" s="7">
        <v>7.5853580000000003</v>
      </c>
      <c r="L3624" s="7">
        <v>2.8170869999999999</v>
      </c>
      <c r="M3624" s="7">
        <v>5.5198970000000003</v>
      </c>
      <c r="N3624" s="7">
        <v>9.4660480000000007</v>
      </c>
      <c r="O3624" s="7">
        <v>11.350569999999999</v>
      </c>
      <c r="P3624" s="7">
        <v>0</v>
      </c>
      <c r="Q3624" s="7">
        <v>0</v>
      </c>
      <c r="R3624" s="7">
        <v>0</v>
      </c>
      <c r="S3624" s="7">
        <v>0</v>
      </c>
      <c r="T3624" s="7"/>
    </row>
    <row r="3625" spans="1:20" x14ac:dyDescent="0.35">
      <c r="A3625" s="6" t="s">
        <v>185</v>
      </c>
      <c r="B3625" s="6" t="s">
        <v>208</v>
      </c>
      <c r="C3625" s="6" t="s">
        <v>752</v>
      </c>
      <c r="D3625" s="6" t="s">
        <v>749</v>
      </c>
      <c r="E3625" s="6" t="s">
        <v>303</v>
      </c>
      <c r="F3625" s="6" t="s">
        <v>338</v>
      </c>
      <c r="G3625" s="6" t="s">
        <v>339</v>
      </c>
      <c r="H3625" s="6"/>
      <c r="I3625" s="6"/>
      <c r="J3625" s="6"/>
      <c r="K3625" s="7">
        <v>0</v>
      </c>
      <c r="L3625" s="7">
        <v>0</v>
      </c>
      <c r="M3625" s="7">
        <v>0</v>
      </c>
      <c r="N3625" s="7">
        <v>0</v>
      </c>
      <c r="O3625" s="7">
        <v>8.4924149999999994</v>
      </c>
      <c r="P3625" s="7">
        <v>75.401510000000002</v>
      </c>
      <c r="Q3625" s="7">
        <v>82.667687999999998</v>
      </c>
      <c r="R3625" s="7">
        <v>40.140813999999999</v>
      </c>
      <c r="S3625" s="7">
        <v>111.35611</v>
      </c>
      <c r="T3625" s="7"/>
    </row>
    <row r="3626" spans="1:20" x14ac:dyDescent="0.35">
      <c r="A3626" s="6" t="s">
        <v>185</v>
      </c>
      <c r="B3626" s="6" t="s">
        <v>208</v>
      </c>
      <c r="C3626" s="6" t="s">
        <v>752</v>
      </c>
      <c r="D3626" s="6" t="s">
        <v>749</v>
      </c>
      <c r="E3626" s="6" t="s">
        <v>303</v>
      </c>
      <c r="F3626" s="6" t="s">
        <v>340</v>
      </c>
      <c r="G3626" s="6" t="s">
        <v>341</v>
      </c>
      <c r="H3626" s="7">
        <v>4.2268400000000002</v>
      </c>
      <c r="I3626" s="7">
        <v>14.793939999999999</v>
      </c>
      <c r="J3626" s="7">
        <v>16.907360000000001</v>
      </c>
      <c r="K3626" s="7">
        <v>43.430816</v>
      </c>
      <c r="L3626" s="7">
        <v>9.3997639999999993</v>
      </c>
      <c r="M3626" s="7">
        <v>14.063305</v>
      </c>
      <c r="N3626" s="7">
        <v>9.3477320000000006</v>
      </c>
      <c r="O3626" s="7">
        <v>7.4512660000000004</v>
      </c>
      <c r="P3626" s="7">
        <v>8.4456550000000004</v>
      </c>
      <c r="Q3626" s="7">
        <v>7.44008</v>
      </c>
      <c r="R3626" s="7">
        <v>10.322908</v>
      </c>
      <c r="S3626" s="7">
        <v>16.646844999999999</v>
      </c>
      <c r="T3626" s="7"/>
    </row>
    <row r="3627" spans="1:20" x14ac:dyDescent="0.35">
      <c r="A3627" s="6" t="s">
        <v>185</v>
      </c>
      <c r="B3627" s="6" t="s">
        <v>208</v>
      </c>
      <c r="C3627" s="6" t="s">
        <v>752</v>
      </c>
      <c r="D3627" s="6" t="s">
        <v>749</v>
      </c>
      <c r="E3627" s="6" t="s">
        <v>303</v>
      </c>
      <c r="F3627" s="6" t="s">
        <v>342</v>
      </c>
      <c r="G3627" s="6" t="s">
        <v>343</v>
      </c>
      <c r="H3627" s="7">
        <v>2.3582260000000002</v>
      </c>
      <c r="I3627" s="7">
        <v>1.4512160000000001</v>
      </c>
      <c r="J3627" s="7">
        <v>2.7210299999999998</v>
      </c>
      <c r="K3627" s="7">
        <v>3.6470099999999999</v>
      </c>
      <c r="L3627" s="7">
        <v>1.960402</v>
      </c>
      <c r="M3627" s="7">
        <v>3.0636570000000001</v>
      </c>
      <c r="N3627" s="7">
        <v>0.64024899999999996</v>
      </c>
      <c r="O3627" s="7">
        <v>0</v>
      </c>
      <c r="P3627" s="7">
        <v>0</v>
      </c>
      <c r="Q3627" s="7">
        <v>0</v>
      </c>
      <c r="R3627" s="7">
        <v>0</v>
      </c>
      <c r="S3627" s="7">
        <v>0</v>
      </c>
      <c r="T3627" s="7"/>
    </row>
    <row r="3628" spans="1:20" x14ac:dyDescent="0.35">
      <c r="A3628" s="6" t="s">
        <v>185</v>
      </c>
      <c r="B3628" s="6" t="s">
        <v>208</v>
      </c>
      <c r="C3628" s="6" t="s">
        <v>752</v>
      </c>
      <c r="D3628" s="6" t="s">
        <v>749</v>
      </c>
      <c r="E3628" s="6" t="s">
        <v>303</v>
      </c>
      <c r="F3628" s="6" t="s">
        <v>344</v>
      </c>
      <c r="G3628" s="6" t="s">
        <v>345</v>
      </c>
      <c r="H3628" s="7">
        <v>2.381119</v>
      </c>
      <c r="I3628" s="7">
        <v>1.282141</v>
      </c>
      <c r="J3628" s="7">
        <v>2.381119</v>
      </c>
      <c r="K3628" s="7">
        <v>1.6581319999999999</v>
      </c>
      <c r="L3628" s="7">
        <v>1.9557279999999999</v>
      </c>
      <c r="M3628" s="7">
        <v>2.3412009999999999</v>
      </c>
      <c r="N3628" s="7">
        <v>0.47486899999999999</v>
      </c>
      <c r="O3628" s="7">
        <v>0</v>
      </c>
      <c r="P3628" s="7">
        <v>0</v>
      </c>
      <c r="Q3628" s="7">
        <v>0</v>
      </c>
      <c r="R3628" s="7">
        <v>0</v>
      </c>
      <c r="S3628" s="7">
        <v>0</v>
      </c>
      <c r="T3628" s="7"/>
    </row>
    <row r="3629" spans="1:20" x14ac:dyDescent="0.35">
      <c r="A3629" s="6" t="s">
        <v>185</v>
      </c>
      <c r="B3629" s="6" t="s">
        <v>208</v>
      </c>
      <c r="C3629" s="6" t="s">
        <v>752</v>
      </c>
      <c r="D3629" s="6" t="s">
        <v>749</v>
      </c>
      <c r="E3629" s="6" t="s">
        <v>303</v>
      </c>
      <c r="F3629" s="6" t="s">
        <v>346</v>
      </c>
      <c r="G3629" s="6" t="s">
        <v>347</v>
      </c>
      <c r="H3629" s="7">
        <v>2.564282</v>
      </c>
      <c r="I3629" s="7">
        <v>1.4653039999999999</v>
      </c>
      <c r="J3629" s="7">
        <v>2.0147930000000001</v>
      </c>
      <c r="K3629" s="7">
        <v>1.60483</v>
      </c>
      <c r="L3629" s="7">
        <v>2.0844749999999999</v>
      </c>
      <c r="M3629" s="7">
        <v>3.5597810000000001</v>
      </c>
      <c r="N3629" s="7">
        <v>0.75670300000000001</v>
      </c>
      <c r="O3629" s="7">
        <v>0</v>
      </c>
      <c r="P3629" s="7">
        <v>0</v>
      </c>
      <c r="Q3629" s="7">
        <v>0</v>
      </c>
      <c r="R3629" s="7">
        <v>0</v>
      </c>
      <c r="S3629" s="7">
        <v>0</v>
      </c>
      <c r="T3629" s="7"/>
    </row>
    <row r="3630" spans="1:20" x14ac:dyDescent="0.35">
      <c r="A3630" s="6" t="s">
        <v>185</v>
      </c>
      <c r="B3630" s="6" t="s">
        <v>208</v>
      </c>
      <c r="C3630" s="6" t="s">
        <v>752</v>
      </c>
      <c r="D3630" s="6" t="s">
        <v>749</v>
      </c>
      <c r="E3630" s="6" t="s">
        <v>303</v>
      </c>
      <c r="F3630" s="6" t="s">
        <v>348</v>
      </c>
      <c r="G3630" s="6" t="s">
        <v>349</v>
      </c>
      <c r="H3630" s="7">
        <v>16.907360000000001</v>
      </c>
      <c r="I3630" s="7">
        <v>10.5671</v>
      </c>
      <c r="J3630" s="7">
        <v>16.907360000000001</v>
      </c>
      <c r="K3630" s="7">
        <v>8.0636310000000009</v>
      </c>
      <c r="L3630" s="7">
        <v>18.628271999999999</v>
      </c>
      <c r="M3630" s="7">
        <v>13.218797</v>
      </c>
      <c r="N3630" s="7">
        <v>23.487644</v>
      </c>
      <c r="O3630" s="7">
        <v>18.723396000000001</v>
      </c>
      <c r="P3630" s="7">
        <v>21.229669999999999</v>
      </c>
      <c r="Q3630" s="7">
        <v>43.77928</v>
      </c>
      <c r="R3630" s="7">
        <v>60.683439999999997</v>
      </c>
      <c r="S3630" s="7">
        <v>97.838144999999997</v>
      </c>
      <c r="T3630" s="7"/>
    </row>
    <row r="3631" spans="1:20" x14ac:dyDescent="0.35">
      <c r="A3631" s="6" t="s">
        <v>185</v>
      </c>
      <c r="B3631" s="6" t="s">
        <v>208</v>
      </c>
      <c r="C3631" s="6" t="s">
        <v>752</v>
      </c>
      <c r="D3631" s="6" t="s">
        <v>749</v>
      </c>
      <c r="E3631" s="6" t="s">
        <v>303</v>
      </c>
      <c r="F3631" s="6" t="s">
        <v>350</v>
      </c>
      <c r="G3631" s="6" t="s">
        <v>351</v>
      </c>
      <c r="H3631" s="7">
        <v>31.7013</v>
      </c>
      <c r="I3631" s="7">
        <v>33.814720000000001</v>
      </c>
      <c r="J3631" s="7">
        <v>38.041559999999997</v>
      </c>
      <c r="K3631" s="7">
        <v>20.351628999999999</v>
      </c>
      <c r="L3631" s="7">
        <v>46.076403999999997</v>
      </c>
      <c r="M3631" s="7">
        <v>34.070703000000002</v>
      </c>
      <c r="N3631" s="7">
        <v>38.834511999999997</v>
      </c>
      <c r="O3631" s="7">
        <v>30.947972</v>
      </c>
      <c r="P3631" s="7">
        <v>35.078153999999998</v>
      </c>
      <c r="Q3631" s="7">
        <v>59.436948000000001</v>
      </c>
      <c r="R3631" s="7">
        <v>82.397568000000007</v>
      </c>
      <c r="S3631" s="7">
        <v>132.85961499999999</v>
      </c>
      <c r="T3631" s="7"/>
    </row>
    <row r="3632" spans="1:20" x14ac:dyDescent="0.35">
      <c r="A3632" s="6" t="s">
        <v>185</v>
      </c>
      <c r="B3632" s="6" t="s">
        <v>208</v>
      </c>
      <c r="C3632" s="6" t="s">
        <v>752</v>
      </c>
      <c r="D3632" s="6" t="s">
        <v>749</v>
      </c>
      <c r="E3632" s="6" t="s">
        <v>303</v>
      </c>
      <c r="F3632" s="6" t="s">
        <v>352</v>
      </c>
      <c r="G3632" s="6" t="s">
        <v>353</v>
      </c>
      <c r="H3632" s="7">
        <v>12.68052</v>
      </c>
      <c r="I3632" s="7">
        <v>16.907360000000001</v>
      </c>
      <c r="J3632" s="7">
        <v>23.247620000000001</v>
      </c>
      <c r="K3632" s="7">
        <v>16.052197</v>
      </c>
      <c r="L3632" s="7">
        <v>23.66967</v>
      </c>
      <c r="M3632" s="7">
        <v>28.396713999999999</v>
      </c>
      <c r="N3632" s="7">
        <v>43.816021999999997</v>
      </c>
      <c r="O3632" s="7">
        <v>34.892104000000003</v>
      </c>
      <c r="P3632" s="7">
        <v>39.526964999999997</v>
      </c>
      <c r="Q3632" s="7">
        <v>83.982063999999994</v>
      </c>
      <c r="R3632" s="7">
        <v>116.408638</v>
      </c>
      <c r="S3632" s="7">
        <v>187.693375</v>
      </c>
      <c r="T3632" s="7"/>
    </row>
    <row r="3633" spans="1:20" x14ac:dyDescent="0.35">
      <c r="A3633" s="6" t="s">
        <v>185</v>
      </c>
      <c r="B3633" s="6" t="s">
        <v>208</v>
      </c>
      <c r="C3633" s="6" t="s">
        <v>752</v>
      </c>
      <c r="D3633" s="6" t="s">
        <v>749</v>
      </c>
      <c r="E3633" s="6" t="s">
        <v>303</v>
      </c>
      <c r="F3633" s="6" t="s">
        <v>354</v>
      </c>
      <c r="G3633" s="6" t="s">
        <v>355</v>
      </c>
      <c r="H3633" s="7">
        <v>11.412468000000001</v>
      </c>
      <c r="I3633" s="7">
        <v>19.020779999999998</v>
      </c>
      <c r="J3633" s="7">
        <v>30.433247999999999</v>
      </c>
      <c r="K3633" s="7">
        <v>30.279477</v>
      </c>
      <c r="L3633" s="7">
        <v>54.769723999999997</v>
      </c>
      <c r="M3633" s="7">
        <v>95.218889000000004</v>
      </c>
      <c r="N3633" s="7">
        <v>295.83982800000001</v>
      </c>
      <c r="O3633" s="7">
        <v>154.35692800000001</v>
      </c>
      <c r="P3633" s="7">
        <v>203.700005</v>
      </c>
      <c r="Q3633" s="7">
        <v>72.079988</v>
      </c>
      <c r="R3633" s="7">
        <v>54.109996000000002</v>
      </c>
      <c r="S3633" s="7">
        <v>55.624628999999999</v>
      </c>
      <c r="T3633" s="7"/>
    </row>
    <row r="3634" spans="1:20" x14ac:dyDescent="0.35">
      <c r="A3634" s="6" t="s">
        <v>185</v>
      </c>
      <c r="B3634" s="6" t="s">
        <v>208</v>
      </c>
      <c r="C3634" s="6" t="s">
        <v>752</v>
      </c>
      <c r="D3634" s="6" t="s">
        <v>749</v>
      </c>
      <c r="E3634" s="6" t="s">
        <v>303</v>
      </c>
      <c r="F3634" s="6" t="s">
        <v>356</v>
      </c>
      <c r="G3634" s="6" t="s">
        <v>357</v>
      </c>
      <c r="H3634" s="7">
        <v>11.412468000000001</v>
      </c>
      <c r="I3634" s="7">
        <v>17.118701999999999</v>
      </c>
      <c r="J3634" s="7">
        <v>26.629092</v>
      </c>
      <c r="K3634" s="7">
        <v>24.310724</v>
      </c>
      <c r="L3634" s="7">
        <v>54.623544000000003</v>
      </c>
      <c r="M3634" s="7">
        <v>118.765134</v>
      </c>
      <c r="N3634" s="7">
        <v>38.687837999999999</v>
      </c>
      <c r="O3634" s="7">
        <v>33.569296000000001</v>
      </c>
      <c r="P3634" s="7">
        <v>20.609985000000002</v>
      </c>
      <c r="Q3634" s="7">
        <v>19.929986</v>
      </c>
      <c r="R3634" s="7">
        <v>15.049982</v>
      </c>
      <c r="S3634" s="7">
        <v>18.314019999999999</v>
      </c>
      <c r="T3634" s="7"/>
    </row>
    <row r="3635" spans="1:20" x14ac:dyDescent="0.35">
      <c r="A3635" s="6" t="s">
        <v>185</v>
      </c>
      <c r="B3635" s="6" t="s">
        <v>208</v>
      </c>
      <c r="C3635" s="6" t="s">
        <v>752</v>
      </c>
      <c r="D3635" s="6" t="s">
        <v>749</v>
      </c>
      <c r="E3635" s="6" t="s">
        <v>303</v>
      </c>
      <c r="F3635" s="6" t="s">
        <v>358</v>
      </c>
      <c r="G3635" s="6" t="s">
        <v>359</v>
      </c>
      <c r="H3635" s="7">
        <v>19.020779999999998</v>
      </c>
      <c r="I3635" s="7">
        <v>16.167663000000001</v>
      </c>
      <c r="J3635" s="7">
        <v>28.531169999999999</v>
      </c>
      <c r="K3635" s="7">
        <v>34.962516999999998</v>
      </c>
      <c r="L3635" s="7">
        <v>87.159032999999994</v>
      </c>
      <c r="M3635" s="7">
        <v>70.317764999999994</v>
      </c>
      <c r="N3635" s="7">
        <v>95.530023999999997</v>
      </c>
      <c r="O3635" s="7">
        <v>83.878690000000006</v>
      </c>
      <c r="P3635" s="7">
        <v>51.629995000000001</v>
      </c>
      <c r="Q3635" s="7">
        <v>48.969996000000002</v>
      </c>
      <c r="R3635" s="7">
        <v>37.069994000000001</v>
      </c>
      <c r="S3635" s="7">
        <v>43.274430000000002</v>
      </c>
      <c r="T3635" s="7"/>
    </row>
    <row r="3636" spans="1:20" x14ac:dyDescent="0.35">
      <c r="A3636" s="6" t="s">
        <v>185</v>
      </c>
      <c r="B3636" s="6" t="s">
        <v>208</v>
      </c>
      <c r="C3636" s="6" t="s">
        <v>752</v>
      </c>
      <c r="D3636" s="6" t="s">
        <v>749</v>
      </c>
      <c r="E3636" s="6" t="s">
        <v>303</v>
      </c>
      <c r="F3636" s="6" t="s">
        <v>360</v>
      </c>
      <c r="G3636" s="6" t="s">
        <v>361</v>
      </c>
      <c r="H3636" s="7">
        <v>17.118701999999999</v>
      </c>
      <c r="I3636" s="7">
        <v>17.118701999999999</v>
      </c>
      <c r="J3636" s="7">
        <v>25.678052999999998</v>
      </c>
      <c r="K3636" s="7">
        <v>28.900093999999999</v>
      </c>
      <c r="L3636" s="7">
        <v>88.928124999999994</v>
      </c>
      <c r="M3636" s="7">
        <v>74.408968000000002</v>
      </c>
      <c r="N3636" s="7">
        <v>142.565652</v>
      </c>
      <c r="O3636" s="7">
        <v>75.264859999999999</v>
      </c>
      <c r="P3636" s="7">
        <v>99.58</v>
      </c>
      <c r="Q3636" s="7">
        <v>34.56</v>
      </c>
      <c r="R3636" s="7">
        <v>26.009996000000001</v>
      </c>
      <c r="S3636" s="7">
        <v>25.651029999999999</v>
      </c>
      <c r="T3636" s="7"/>
    </row>
    <row r="3637" spans="1:20" x14ac:dyDescent="0.35">
      <c r="A3637" s="6" t="s">
        <v>185</v>
      </c>
      <c r="B3637" s="6" t="s">
        <v>208</v>
      </c>
      <c r="C3637" s="6" t="s">
        <v>752</v>
      </c>
      <c r="D3637" s="6" t="s">
        <v>749</v>
      </c>
      <c r="E3637" s="6" t="s">
        <v>303</v>
      </c>
      <c r="F3637" s="6" t="s">
        <v>362</v>
      </c>
      <c r="G3637" s="6" t="s">
        <v>363</v>
      </c>
      <c r="H3637" s="6"/>
      <c r="I3637" s="6"/>
      <c r="J3637" s="6"/>
      <c r="K3637" s="7">
        <v>0</v>
      </c>
      <c r="L3637" s="7">
        <v>0</v>
      </c>
      <c r="M3637" s="7">
        <v>0</v>
      </c>
      <c r="N3637" s="7">
        <v>110.340008</v>
      </c>
      <c r="O3637" s="7">
        <v>50.209992</v>
      </c>
      <c r="P3637" s="7">
        <v>58.819994999999999</v>
      </c>
      <c r="Q3637" s="7">
        <v>55.56</v>
      </c>
      <c r="R3637" s="7">
        <v>122.470016</v>
      </c>
      <c r="S3637" s="7">
        <v>157.57002</v>
      </c>
      <c r="T3637" s="7"/>
    </row>
    <row r="3638" spans="1:20" x14ac:dyDescent="0.35">
      <c r="A3638" s="6" t="s">
        <v>185</v>
      </c>
      <c r="B3638" s="6" t="s">
        <v>208</v>
      </c>
      <c r="C3638" s="6" t="s">
        <v>752</v>
      </c>
      <c r="D3638" s="6" t="s">
        <v>749</v>
      </c>
      <c r="E3638" s="6" t="s">
        <v>303</v>
      </c>
      <c r="F3638" s="6" t="s">
        <v>364</v>
      </c>
      <c r="G3638" s="6" t="s">
        <v>365</v>
      </c>
      <c r="H3638" s="6"/>
      <c r="I3638" s="6"/>
      <c r="J3638" s="6"/>
      <c r="K3638" s="7">
        <v>0</v>
      </c>
      <c r="L3638" s="7">
        <v>0</v>
      </c>
      <c r="M3638" s="7">
        <v>0</v>
      </c>
      <c r="N3638" s="7">
        <v>0</v>
      </c>
      <c r="O3638" s="7">
        <v>5.5899960000000002</v>
      </c>
      <c r="P3638" s="7">
        <v>8.49</v>
      </c>
      <c r="Q3638" s="7">
        <v>4.859998</v>
      </c>
      <c r="R3638" s="7">
        <v>3.5499960000000002</v>
      </c>
      <c r="S3638" s="7">
        <v>9.3800050000000006</v>
      </c>
      <c r="T3638" s="7"/>
    </row>
    <row r="3639" spans="1:20" x14ac:dyDescent="0.35">
      <c r="A3639" s="6" t="s">
        <v>185</v>
      </c>
      <c r="B3639" s="6" t="s">
        <v>208</v>
      </c>
      <c r="C3639" s="6" t="s">
        <v>752</v>
      </c>
      <c r="D3639" s="6" t="s">
        <v>749</v>
      </c>
      <c r="E3639" s="6" t="s">
        <v>303</v>
      </c>
      <c r="F3639" s="6" t="s">
        <v>366</v>
      </c>
      <c r="G3639" s="6" t="s">
        <v>367</v>
      </c>
      <c r="H3639" s="6"/>
      <c r="I3639" s="6"/>
      <c r="J3639" s="6"/>
      <c r="K3639" s="7">
        <v>0</v>
      </c>
      <c r="L3639" s="7">
        <v>0</v>
      </c>
      <c r="M3639" s="7">
        <v>0</v>
      </c>
      <c r="N3639" s="7">
        <v>0</v>
      </c>
      <c r="O3639" s="7">
        <v>5.59</v>
      </c>
      <c r="P3639" s="7">
        <v>8.490005</v>
      </c>
      <c r="Q3639" s="7">
        <v>4.8600000000000003</v>
      </c>
      <c r="R3639" s="7">
        <v>3.55</v>
      </c>
      <c r="S3639" s="7">
        <v>9.3800050000000006</v>
      </c>
      <c r="T3639" s="7"/>
    </row>
    <row r="3640" spans="1:20" x14ac:dyDescent="0.35">
      <c r="A3640" s="6" t="s">
        <v>185</v>
      </c>
      <c r="B3640" s="6" t="s">
        <v>208</v>
      </c>
      <c r="C3640" s="6" t="s">
        <v>752</v>
      </c>
      <c r="D3640" s="6" t="s">
        <v>749</v>
      </c>
      <c r="E3640" s="6" t="s">
        <v>303</v>
      </c>
      <c r="F3640" s="6" t="s">
        <v>368</v>
      </c>
      <c r="G3640" s="6" t="s">
        <v>369</v>
      </c>
      <c r="H3640" s="6"/>
      <c r="I3640" s="6"/>
      <c r="J3640" s="6"/>
      <c r="K3640" s="7">
        <v>0</v>
      </c>
      <c r="L3640" s="7">
        <v>0</v>
      </c>
      <c r="M3640" s="7">
        <v>0</v>
      </c>
      <c r="N3640" s="7">
        <v>0</v>
      </c>
      <c r="O3640" s="7">
        <v>5.14</v>
      </c>
      <c r="P3640" s="7">
        <v>8.1999999999999993</v>
      </c>
      <c r="Q3640" s="7">
        <v>5.0199999999999996</v>
      </c>
      <c r="R3640" s="7">
        <v>3.84</v>
      </c>
      <c r="S3640" s="7">
        <v>9.7500049999999998</v>
      </c>
      <c r="T3640" s="7"/>
    </row>
    <row r="3641" spans="1:20" x14ac:dyDescent="0.35">
      <c r="A3641" s="6" t="s">
        <v>185</v>
      </c>
      <c r="B3641" s="6" t="s">
        <v>208</v>
      </c>
      <c r="C3641" s="6" t="s">
        <v>752</v>
      </c>
      <c r="D3641" s="6" t="s">
        <v>749</v>
      </c>
      <c r="E3641" s="6" t="s">
        <v>303</v>
      </c>
      <c r="F3641" s="6" t="s">
        <v>370</v>
      </c>
      <c r="G3641" s="6" t="s">
        <v>371</v>
      </c>
      <c r="H3641" s="7">
        <v>6.657273</v>
      </c>
      <c r="I3641" s="7">
        <v>1.9020779999999999</v>
      </c>
      <c r="J3641" s="7">
        <v>10.461429000000001</v>
      </c>
      <c r="K3641" s="7">
        <v>9.8301759999999998</v>
      </c>
      <c r="L3641" s="7">
        <v>4.0598099999999997</v>
      </c>
      <c r="M3641" s="7">
        <v>9.0271220000000003</v>
      </c>
      <c r="N3641" s="7">
        <v>8.7324319999999993</v>
      </c>
      <c r="O3641" s="7">
        <v>7.6081279999999998</v>
      </c>
      <c r="P3641" s="7">
        <v>0</v>
      </c>
      <c r="Q3641" s="7">
        <v>0</v>
      </c>
      <c r="R3641" s="7">
        <v>0</v>
      </c>
      <c r="S3641" s="7">
        <v>0</v>
      </c>
      <c r="T3641" s="7"/>
    </row>
    <row r="3642" spans="1:20" x14ac:dyDescent="0.35">
      <c r="A3642" s="6" t="s">
        <v>185</v>
      </c>
      <c r="B3642" s="6" t="s">
        <v>208</v>
      </c>
      <c r="C3642" s="6" t="s">
        <v>752</v>
      </c>
      <c r="D3642" s="6" t="s">
        <v>749</v>
      </c>
      <c r="E3642" s="6" t="s">
        <v>303</v>
      </c>
      <c r="F3642" s="6" t="s">
        <v>372</v>
      </c>
      <c r="G3642" s="6" t="s">
        <v>373</v>
      </c>
      <c r="H3642" s="6"/>
      <c r="I3642" s="6"/>
      <c r="J3642" s="6"/>
      <c r="K3642" s="7">
        <v>0</v>
      </c>
      <c r="L3642" s="7">
        <v>0</v>
      </c>
      <c r="M3642" s="7">
        <v>0</v>
      </c>
      <c r="N3642" s="7">
        <v>0</v>
      </c>
      <c r="O3642" s="7">
        <v>5.690874</v>
      </c>
      <c r="P3642" s="7">
        <v>79.046570000000003</v>
      </c>
      <c r="Q3642" s="7">
        <v>92.778356000000002</v>
      </c>
      <c r="R3642" s="7">
        <v>49.936394</v>
      </c>
      <c r="S3642" s="7">
        <v>126.24290000000001</v>
      </c>
      <c r="T3642" s="7"/>
    </row>
    <row r="3643" spans="1:20" x14ac:dyDescent="0.35">
      <c r="A3643" s="6" t="s">
        <v>185</v>
      </c>
      <c r="B3643" s="6" t="s">
        <v>208</v>
      </c>
      <c r="C3643" s="6" t="s">
        <v>752</v>
      </c>
      <c r="D3643" s="6" t="s">
        <v>749</v>
      </c>
      <c r="E3643" s="6" t="s">
        <v>303</v>
      </c>
      <c r="F3643" s="6" t="s">
        <v>374</v>
      </c>
      <c r="G3643" s="6" t="s">
        <v>375</v>
      </c>
      <c r="H3643" s="7">
        <v>164.84675999999999</v>
      </c>
      <c r="I3643" s="7">
        <v>109.89784</v>
      </c>
      <c r="J3643" s="7">
        <v>177.52727999999999</v>
      </c>
      <c r="K3643" s="7">
        <v>177.21650500000001</v>
      </c>
      <c r="L3643" s="7">
        <v>136.456265</v>
      </c>
      <c r="M3643" s="7">
        <v>198.10650100000001</v>
      </c>
      <c r="N3643" s="7">
        <v>128.85674399999999</v>
      </c>
      <c r="O3643" s="7">
        <v>71.397707999999994</v>
      </c>
      <c r="P3643" s="7">
        <v>102.844585</v>
      </c>
      <c r="Q3643" s="7">
        <v>127.57984399999999</v>
      </c>
      <c r="R3643" s="7">
        <v>121.634968</v>
      </c>
      <c r="S3643" s="7">
        <v>259.0213</v>
      </c>
      <c r="T3643" s="7"/>
    </row>
    <row r="3644" spans="1:20" x14ac:dyDescent="0.35">
      <c r="A3644" s="6" t="s">
        <v>185</v>
      </c>
      <c r="B3644" s="6" t="s">
        <v>208</v>
      </c>
      <c r="C3644" s="6" t="s">
        <v>752</v>
      </c>
      <c r="D3644" s="6" t="s">
        <v>749</v>
      </c>
      <c r="E3644" s="6" t="s">
        <v>303</v>
      </c>
      <c r="F3644" s="6" t="s">
        <v>376</v>
      </c>
      <c r="G3644" s="6" t="s">
        <v>377</v>
      </c>
      <c r="H3644" s="7">
        <v>44.381819999999998</v>
      </c>
      <c r="I3644" s="7">
        <v>67.629440000000002</v>
      </c>
      <c r="J3644" s="7">
        <v>73.969700000000003</v>
      </c>
      <c r="K3644" s="7">
        <v>41.084318000000003</v>
      </c>
      <c r="L3644" s="7">
        <v>56.413572000000002</v>
      </c>
      <c r="M3644" s="7">
        <v>70.839239000000006</v>
      </c>
      <c r="N3644" s="7">
        <v>46.809655999999997</v>
      </c>
      <c r="O3644" s="7">
        <v>26.040199999999999</v>
      </c>
      <c r="P3644" s="7">
        <v>37.538625000000003</v>
      </c>
      <c r="Q3644" s="7">
        <v>17.173808000000001</v>
      </c>
      <c r="R3644" s="7">
        <v>16.369683999999999</v>
      </c>
      <c r="S3644" s="7">
        <v>34.871130000000001</v>
      </c>
      <c r="T3644" s="7"/>
    </row>
    <row r="3645" spans="1:20" x14ac:dyDescent="0.35">
      <c r="A3645" s="6" t="s">
        <v>185</v>
      </c>
      <c r="B3645" s="6" t="s">
        <v>208</v>
      </c>
      <c r="C3645" s="6" t="s">
        <v>752</v>
      </c>
      <c r="D3645" s="6" t="s">
        <v>749</v>
      </c>
      <c r="E3645" s="6" t="s">
        <v>303</v>
      </c>
      <c r="F3645" s="6" t="s">
        <v>378</v>
      </c>
      <c r="G3645" s="6" t="s">
        <v>379</v>
      </c>
      <c r="H3645" s="7">
        <v>192.32122000000001</v>
      </c>
      <c r="I3645" s="7">
        <v>234.58962</v>
      </c>
      <c r="J3645" s="7">
        <v>327.58010000000002</v>
      </c>
      <c r="K3645" s="7">
        <v>266.55211200000002</v>
      </c>
      <c r="L3645" s="7">
        <v>318.56658399999998</v>
      </c>
      <c r="M3645" s="7">
        <v>581.35826199999997</v>
      </c>
      <c r="N3645" s="7">
        <v>519.23708799999997</v>
      </c>
      <c r="O3645" s="7">
        <v>394.670748</v>
      </c>
      <c r="P3645" s="7">
        <v>474.15300000000002</v>
      </c>
      <c r="Q3645" s="7">
        <v>461.95524</v>
      </c>
      <c r="R3645" s="7">
        <v>644.25945200000001</v>
      </c>
      <c r="S3645" s="7">
        <v>1058.9927749999999</v>
      </c>
      <c r="T3645" s="7"/>
    </row>
    <row r="3646" spans="1:20" x14ac:dyDescent="0.35">
      <c r="A3646" s="6" t="s">
        <v>185</v>
      </c>
      <c r="B3646" s="6" t="s">
        <v>208</v>
      </c>
      <c r="C3646" s="6" t="s">
        <v>752</v>
      </c>
      <c r="D3646" s="6" t="s">
        <v>749</v>
      </c>
      <c r="E3646" s="6" t="s">
        <v>303</v>
      </c>
      <c r="F3646" s="6" t="s">
        <v>380</v>
      </c>
      <c r="G3646" s="6" t="s">
        <v>381</v>
      </c>
      <c r="H3646" s="7">
        <v>86.650220000000004</v>
      </c>
      <c r="I3646" s="7">
        <v>120.46494</v>
      </c>
      <c r="J3646" s="7">
        <v>156.39308</v>
      </c>
      <c r="K3646" s="7">
        <v>135.57723799999999</v>
      </c>
      <c r="L3646" s="7">
        <v>152.90104400000001</v>
      </c>
      <c r="M3646" s="7">
        <v>233.20500000000001</v>
      </c>
      <c r="N3646" s="7">
        <v>357.59226799999999</v>
      </c>
      <c r="O3646" s="7">
        <v>285.43402400000002</v>
      </c>
      <c r="P3646" s="7">
        <v>324.23971</v>
      </c>
      <c r="Q3646" s="7">
        <v>449.04871800000001</v>
      </c>
      <c r="R3646" s="7">
        <v>622.47564999999997</v>
      </c>
      <c r="S3646" s="7">
        <v>1003.6798</v>
      </c>
      <c r="T3646" s="7"/>
    </row>
    <row r="3647" spans="1:20" x14ac:dyDescent="0.35">
      <c r="A3647" s="6" t="s">
        <v>185</v>
      </c>
      <c r="B3647" s="6" t="s">
        <v>208</v>
      </c>
      <c r="C3647" s="6" t="s">
        <v>752</v>
      </c>
      <c r="D3647" s="6" t="s">
        <v>749</v>
      </c>
      <c r="E3647" s="6" t="s">
        <v>303</v>
      </c>
      <c r="F3647" s="6" t="s">
        <v>382</v>
      </c>
      <c r="G3647" s="6" t="s">
        <v>383</v>
      </c>
      <c r="H3647" s="7">
        <v>27.474460000000001</v>
      </c>
      <c r="I3647" s="7">
        <v>27.474460000000001</v>
      </c>
      <c r="J3647" s="7">
        <v>42.2684</v>
      </c>
      <c r="K3647" s="7">
        <v>36.452286000000001</v>
      </c>
      <c r="L3647" s="7">
        <v>29.302773999999999</v>
      </c>
      <c r="M3647" s="7">
        <v>26.190705000000001</v>
      </c>
      <c r="N3647" s="7">
        <v>24.25676</v>
      </c>
      <c r="O3647" s="7">
        <v>13.479492</v>
      </c>
      <c r="P3647" s="7">
        <v>19.422055</v>
      </c>
      <c r="Q3647" s="7">
        <v>12.2584</v>
      </c>
      <c r="R3647" s="7">
        <v>11.688336</v>
      </c>
      <c r="S3647" s="7">
        <v>24.892119999999998</v>
      </c>
      <c r="T3647" s="7"/>
    </row>
    <row r="3648" spans="1:20" x14ac:dyDescent="0.35">
      <c r="A3648" s="6" t="s">
        <v>185</v>
      </c>
      <c r="B3648" s="6" t="s">
        <v>208</v>
      </c>
      <c r="C3648" s="6" t="s">
        <v>752</v>
      </c>
      <c r="D3648" s="6" t="s">
        <v>749</v>
      </c>
      <c r="E3648" s="6" t="s">
        <v>303</v>
      </c>
      <c r="F3648" s="6" t="s">
        <v>384</v>
      </c>
      <c r="G3648" s="6" t="s">
        <v>385</v>
      </c>
      <c r="H3648" s="7">
        <v>52.835500000000003</v>
      </c>
      <c r="I3648" s="7">
        <v>78.196539999999999</v>
      </c>
      <c r="J3648" s="7">
        <v>118.35151999999999</v>
      </c>
      <c r="K3648" s="7">
        <v>72.867400000000004</v>
      </c>
      <c r="L3648" s="7">
        <v>104.27359</v>
      </c>
      <c r="M3648" s="7">
        <v>89.198485000000005</v>
      </c>
      <c r="N3648" s="7">
        <v>57.6128</v>
      </c>
      <c r="O3648" s="7">
        <v>46.018576000000003</v>
      </c>
      <c r="P3648" s="7">
        <v>52.300919999999998</v>
      </c>
      <c r="Q3648" s="7">
        <v>59.700105999999998</v>
      </c>
      <c r="R3648" s="7">
        <v>82.745919999999998</v>
      </c>
      <c r="S3648" s="7">
        <v>133.42711499999999</v>
      </c>
      <c r="T3648" s="7"/>
    </row>
    <row r="3649" spans="1:20" x14ac:dyDescent="0.35">
      <c r="A3649" s="6" t="s">
        <v>185</v>
      </c>
      <c r="B3649" s="6" t="s">
        <v>208</v>
      </c>
      <c r="C3649" s="6" t="s">
        <v>752</v>
      </c>
      <c r="D3649" s="6" t="s">
        <v>749</v>
      </c>
      <c r="E3649" s="6" t="s">
        <v>303</v>
      </c>
      <c r="F3649" s="6" t="s">
        <v>386</v>
      </c>
      <c r="G3649" s="6" t="s">
        <v>387</v>
      </c>
      <c r="H3649" s="7">
        <v>20.922858000000002</v>
      </c>
      <c r="I3649" s="7">
        <v>16.167663000000001</v>
      </c>
      <c r="J3649" s="7">
        <v>33.286365000000004</v>
      </c>
      <c r="K3649" s="7">
        <v>30.20065</v>
      </c>
      <c r="L3649" s="7">
        <v>18.668848000000001</v>
      </c>
      <c r="M3649" s="7">
        <v>72.432299999999998</v>
      </c>
      <c r="N3649" s="7">
        <v>117.461978</v>
      </c>
      <c r="O3649" s="7">
        <v>78.468019999999996</v>
      </c>
      <c r="P3649" s="7">
        <v>0</v>
      </c>
      <c r="Q3649" s="7">
        <v>0</v>
      </c>
      <c r="R3649" s="7">
        <v>0</v>
      </c>
      <c r="S3649" s="7">
        <v>0</v>
      </c>
      <c r="T3649" s="7"/>
    </row>
    <row r="3650" spans="1:20" x14ac:dyDescent="0.35">
      <c r="A3650" s="6" t="s">
        <v>185</v>
      </c>
      <c r="B3650" s="6" t="s">
        <v>208</v>
      </c>
      <c r="C3650" s="6" t="s">
        <v>752</v>
      </c>
      <c r="D3650" s="6" t="s">
        <v>749</v>
      </c>
      <c r="E3650" s="6" t="s">
        <v>303</v>
      </c>
      <c r="F3650" s="6" t="s">
        <v>388</v>
      </c>
      <c r="G3650" s="6" t="s">
        <v>389</v>
      </c>
      <c r="H3650" s="6"/>
      <c r="I3650" s="6"/>
      <c r="J3650" s="6"/>
      <c r="K3650" s="7">
        <v>0</v>
      </c>
      <c r="L3650" s="7">
        <v>0</v>
      </c>
      <c r="M3650" s="7">
        <v>0</v>
      </c>
      <c r="N3650" s="7">
        <v>0</v>
      </c>
      <c r="O3650" s="7">
        <v>58.720016999999999</v>
      </c>
      <c r="P3650" s="7">
        <v>80.261579999999995</v>
      </c>
      <c r="Q3650" s="7">
        <v>71.604355999999996</v>
      </c>
      <c r="R3650" s="7">
        <v>45.459916</v>
      </c>
      <c r="S3650" s="7">
        <v>112.208895</v>
      </c>
      <c r="T3650" s="7"/>
    </row>
    <row r="3651" spans="1:20" x14ac:dyDescent="0.35">
      <c r="A3651" s="6" t="s">
        <v>185</v>
      </c>
      <c r="B3651" s="6" t="s">
        <v>208</v>
      </c>
      <c r="C3651" s="6" t="s">
        <v>752</v>
      </c>
      <c r="D3651" s="6" t="s">
        <v>749</v>
      </c>
      <c r="E3651" s="6" t="s">
        <v>303</v>
      </c>
      <c r="F3651" s="6" t="s">
        <v>390</v>
      </c>
      <c r="G3651" s="6" t="s">
        <v>391</v>
      </c>
      <c r="H3651" s="7">
        <v>331.80694</v>
      </c>
      <c r="I3651" s="7">
        <v>352.94114000000002</v>
      </c>
      <c r="J3651" s="7">
        <v>507.2208</v>
      </c>
      <c r="K3651" s="7">
        <v>393.50344200000001</v>
      </c>
      <c r="L3651" s="7">
        <v>507.52051599999999</v>
      </c>
      <c r="M3651" s="7">
        <v>887.02923899999996</v>
      </c>
      <c r="N3651" s="7">
        <v>775.61587999999995</v>
      </c>
      <c r="O3651" s="7">
        <v>574.42674399999999</v>
      </c>
      <c r="P3651" s="7">
        <v>647.59569499999998</v>
      </c>
      <c r="Q3651" s="7">
        <v>689.92812800000002</v>
      </c>
      <c r="R3651" s="7">
        <v>998.726992</v>
      </c>
      <c r="S3651" s="7">
        <v>1577.13274</v>
      </c>
      <c r="T3651" s="7"/>
    </row>
    <row r="3652" spans="1:20" x14ac:dyDescent="0.35">
      <c r="A3652" s="6" t="s">
        <v>185</v>
      </c>
      <c r="B3652" s="6" t="s">
        <v>208</v>
      </c>
      <c r="C3652" s="6" t="s">
        <v>752</v>
      </c>
      <c r="D3652" s="6" t="s">
        <v>749</v>
      </c>
      <c r="E3652" s="6" t="s">
        <v>303</v>
      </c>
      <c r="F3652" s="6" t="s">
        <v>392</v>
      </c>
      <c r="G3652" s="6" t="s">
        <v>393</v>
      </c>
      <c r="H3652" s="7">
        <v>156.39308</v>
      </c>
      <c r="I3652" s="7">
        <v>304.33247999999998</v>
      </c>
      <c r="J3652" s="7">
        <v>369.8485</v>
      </c>
      <c r="K3652" s="7">
        <v>320.44802099999998</v>
      </c>
      <c r="L3652" s="7">
        <v>356.871442</v>
      </c>
      <c r="M3652" s="7">
        <v>652.34885899999995</v>
      </c>
      <c r="N3652" s="7">
        <v>479.31396799999999</v>
      </c>
      <c r="O3652" s="7">
        <v>382.22208000000001</v>
      </c>
      <c r="P3652" s="7">
        <v>433.69208500000002</v>
      </c>
      <c r="Q3652" s="7">
        <v>486.392696</v>
      </c>
      <c r="R3652" s="7">
        <v>674.22959600000002</v>
      </c>
      <c r="S3652" s="7">
        <v>1087.1285049999999</v>
      </c>
      <c r="T3652" s="7"/>
    </row>
    <row r="3653" spans="1:20" x14ac:dyDescent="0.35">
      <c r="A3653" s="6" t="s">
        <v>185</v>
      </c>
      <c r="B3653" s="6" t="s">
        <v>208</v>
      </c>
      <c r="C3653" s="6" t="s">
        <v>752</v>
      </c>
      <c r="D3653" s="6" t="s">
        <v>749</v>
      </c>
      <c r="E3653" s="6" t="s">
        <v>303</v>
      </c>
      <c r="F3653" s="6" t="s">
        <v>394</v>
      </c>
      <c r="G3653" s="6" t="s">
        <v>395</v>
      </c>
      <c r="H3653" s="7">
        <v>114.12468</v>
      </c>
      <c r="I3653" s="7">
        <v>160.61992000000001</v>
      </c>
      <c r="J3653" s="7">
        <v>238.81646000000001</v>
      </c>
      <c r="K3653" s="7">
        <v>171.94807800000001</v>
      </c>
      <c r="L3653" s="7">
        <v>220.69037</v>
      </c>
      <c r="M3653" s="7">
        <v>499.143936</v>
      </c>
      <c r="N3653" s="7">
        <v>407.70322399999998</v>
      </c>
      <c r="O3653" s="7">
        <v>325.08821999999998</v>
      </c>
      <c r="P3653" s="7">
        <v>368.82806499999998</v>
      </c>
      <c r="Q3653" s="7">
        <v>545.04020400000002</v>
      </c>
      <c r="R3653" s="7">
        <v>755.52406199999996</v>
      </c>
      <c r="S3653" s="7">
        <v>1218.2099450000001</v>
      </c>
      <c r="T3653" s="7"/>
    </row>
    <row r="3654" spans="1:20" x14ac:dyDescent="0.35">
      <c r="A3654" s="6" t="s">
        <v>185</v>
      </c>
      <c r="B3654" s="6" t="s">
        <v>208</v>
      </c>
      <c r="C3654" s="6" t="s">
        <v>752</v>
      </c>
      <c r="D3654" s="6" t="s">
        <v>749</v>
      </c>
      <c r="E3654" s="6" t="s">
        <v>303</v>
      </c>
      <c r="F3654" s="6" t="s">
        <v>396</v>
      </c>
      <c r="G3654" s="6" t="s">
        <v>397</v>
      </c>
      <c r="H3654" s="7">
        <v>38.041559999999997</v>
      </c>
      <c r="I3654" s="7">
        <v>35.928139999999999</v>
      </c>
      <c r="J3654" s="7">
        <v>84.536799999999999</v>
      </c>
      <c r="K3654" s="7">
        <v>59.764194000000003</v>
      </c>
      <c r="L3654" s="7">
        <v>60.081057000000001</v>
      </c>
      <c r="M3654" s="7">
        <v>59.584955000000001</v>
      </c>
      <c r="N3654" s="7">
        <v>37.390936000000004</v>
      </c>
      <c r="O3654" s="7">
        <v>29.917116</v>
      </c>
      <c r="P3654" s="7">
        <v>34.083955000000003</v>
      </c>
      <c r="Q3654" s="7">
        <v>5.8133080000000001</v>
      </c>
      <c r="R3654" s="7">
        <v>8.0702160000000003</v>
      </c>
      <c r="S3654" s="7">
        <v>13.0022</v>
      </c>
      <c r="T3654" s="7"/>
    </row>
    <row r="3655" spans="1:20" x14ac:dyDescent="0.35">
      <c r="A3655" s="6" t="s">
        <v>185</v>
      </c>
      <c r="B3655" s="6" t="s">
        <v>208</v>
      </c>
      <c r="C3655" s="6" t="s">
        <v>752</v>
      </c>
      <c r="D3655" s="6" t="s">
        <v>749</v>
      </c>
      <c r="E3655" s="6" t="s">
        <v>303</v>
      </c>
      <c r="F3655" s="6" t="s">
        <v>398</v>
      </c>
      <c r="G3655" s="6" t="s">
        <v>399</v>
      </c>
      <c r="H3655" s="7">
        <v>145.82597999999999</v>
      </c>
      <c r="I3655" s="7">
        <v>128.91862</v>
      </c>
      <c r="J3655" s="7">
        <v>139.48571999999999</v>
      </c>
      <c r="K3655" s="7">
        <v>167.352767</v>
      </c>
      <c r="L3655" s="7">
        <v>186.17551900000001</v>
      </c>
      <c r="M3655" s="7">
        <v>209.84652600000001</v>
      </c>
      <c r="N3655" s="7">
        <v>133.29395</v>
      </c>
      <c r="O3655" s="7">
        <v>106.345848</v>
      </c>
      <c r="P3655" s="7">
        <v>120.75009</v>
      </c>
      <c r="Q3655" s="7">
        <v>45.8247</v>
      </c>
      <c r="R3655" s="7">
        <v>63.528342000000002</v>
      </c>
      <c r="S3655" s="7">
        <v>102.42864</v>
      </c>
      <c r="T3655" s="7"/>
    </row>
    <row r="3656" spans="1:20" x14ac:dyDescent="0.35">
      <c r="A3656" s="6" t="s">
        <v>185</v>
      </c>
      <c r="B3656" s="6" t="s">
        <v>208</v>
      </c>
      <c r="C3656" s="6" t="s">
        <v>752</v>
      </c>
      <c r="D3656" s="6" t="s">
        <v>749</v>
      </c>
      <c r="E3656" s="6" t="s">
        <v>303</v>
      </c>
      <c r="F3656" s="6" t="s">
        <v>400</v>
      </c>
      <c r="G3656" s="6" t="s">
        <v>401</v>
      </c>
      <c r="H3656" s="7">
        <v>80.309960000000004</v>
      </c>
      <c r="I3656" s="7">
        <v>61.289180000000002</v>
      </c>
      <c r="J3656" s="7">
        <v>76.083119999999994</v>
      </c>
      <c r="K3656" s="7">
        <v>69.352485000000001</v>
      </c>
      <c r="L3656" s="7">
        <v>62.665188000000001</v>
      </c>
      <c r="M3656" s="7">
        <v>71.995491999999999</v>
      </c>
      <c r="N3656" s="7">
        <v>40.431899999999999</v>
      </c>
      <c r="O3656" s="7">
        <v>22.454636000000001</v>
      </c>
      <c r="P3656" s="7">
        <v>32.35671</v>
      </c>
      <c r="Q3656" s="7">
        <v>29.693052000000002</v>
      </c>
      <c r="R3656" s="7">
        <v>28.308631999999999</v>
      </c>
      <c r="S3656" s="7">
        <v>60.286920000000002</v>
      </c>
      <c r="T3656" s="7"/>
    </row>
    <row r="3657" spans="1:20" x14ac:dyDescent="0.35">
      <c r="A3657" s="6" t="s">
        <v>185</v>
      </c>
      <c r="B3657" s="6" t="s">
        <v>208</v>
      </c>
      <c r="C3657" s="6" t="s">
        <v>752</v>
      </c>
      <c r="D3657" s="6" t="s">
        <v>749</v>
      </c>
      <c r="E3657" s="6" t="s">
        <v>303</v>
      </c>
      <c r="F3657" s="6" t="s">
        <v>402</v>
      </c>
      <c r="G3657" s="6" t="s">
        <v>403</v>
      </c>
      <c r="H3657" s="7">
        <v>61.289180000000002</v>
      </c>
      <c r="I3657" s="7">
        <v>67.629440000000002</v>
      </c>
      <c r="J3657" s="7">
        <v>120.46494</v>
      </c>
      <c r="K3657" s="7">
        <v>84.060374999999993</v>
      </c>
      <c r="L3657" s="7">
        <v>97.728352000000001</v>
      </c>
      <c r="M3657" s="7">
        <v>91.511911999999995</v>
      </c>
      <c r="N3657" s="7">
        <v>53.897371999999997</v>
      </c>
      <c r="O3657" s="7">
        <v>43.150128000000002</v>
      </c>
      <c r="P3657" s="7">
        <v>49.187784999999998</v>
      </c>
      <c r="Q3657" s="7">
        <v>43.181199999999997</v>
      </c>
      <c r="R3657" s="7">
        <v>59.859000000000002</v>
      </c>
      <c r="S3657" s="7">
        <v>96.51397</v>
      </c>
      <c r="T3657" s="7"/>
    </row>
    <row r="3658" spans="1:20" x14ac:dyDescent="0.35">
      <c r="A3658" s="6" t="s">
        <v>185</v>
      </c>
      <c r="B3658" s="6" t="s">
        <v>208</v>
      </c>
      <c r="C3658" s="6" t="s">
        <v>752</v>
      </c>
      <c r="D3658" s="6" t="s">
        <v>749</v>
      </c>
      <c r="E3658" s="6" t="s">
        <v>303</v>
      </c>
      <c r="F3658" s="6" t="s">
        <v>404</v>
      </c>
      <c r="G3658" s="6" t="s">
        <v>405</v>
      </c>
      <c r="H3658" s="7">
        <v>38.041559999999997</v>
      </c>
      <c r="I3658" s="7">
        <v>33.814720000000001</v>
      </c>
      <c r="J3658" s="7">
        <v>80.309960000000004</v>
      </c>
      <c r="K3658" s="7">
        <v>51.705550000000002</v>
      </c>
      <c r="L3658" s="7">
        <v>68.124735999999999</v>
      </c>
      <c r="M3658" s="7">
        <v>134.20530500000001</v>
      </c>
      <c r="N3658" s="7">
        <v>79.1126</v>
      </c>
      <c r="O3658" s="7">
        <v>63.005235999999996</v>
      </c>
      <c r="P3658" s="7">
        <v>71.391580000000005</v>
      </c>
      <c r="Q3658" s="7">
        <v>55.908292000000003</v>
      </c>
      <c r="R3658" s="7">
        <v>77.497376000000003</v>
      </c>
      <c r="S3658" s="7">
        <v>124.96496</v>
      </c>
      <c r="T3658" s="7"/>
    </row>
    <row r="3659" spans="1:20" x14ac:dyDescent="0.35">
      <c r="A3659" s="6" t="s">
        <v>185</v>
      </c>
      <c r="B3659" s="6" t="s">
        <v>208</v>
      </c>
      <c r="C3659" s="6" t="s">
        <v>752</v>
      </c>
      <c r="D3659" s="6" t="s">
        <v>749</v>
      </c>
      <c r="E3659" s="6" t="s">
        <v>303</v>
      </c>
      <c r="F3659" s="6" t="s">
        <v>406</v>
      </c>
      <c r="G3659" s="6" t="s">
        <v>407</v>
      </c>
      <c r="H3659" s="7">
        <v>240.92988</v>
      </c>
      <c r="I3659" s="7">
        <v>160.61992000000001</v>
      </c>
      <c r="J3659" s="7">
        <v>255.72381999999999</v>
      </c>
      <c r="K3659" s="7">
        <v>179.87249299999999</v>
      </c>
      <c r="L3659" s="7">
        <v>195.92298600000001</v>
      </c>
      <c r="M3659" s="7">
        <v>309.72802000000001</v>
      </c>
      <c r="N3659" s="7">
        <v>235.75223600000001</v>
      </c>
      <c r="O3659" s="7">
        <v>130.727744</v>
      </c>
      <c r="P3659" s="7">
        <v>188.32583</v>
      </c>
      <c r="Q3659" s="7">
        <v>226.26916800000001</v>
      </c>
      <c r="R3659" s="7">
        <v>215.713134</v>
      </c>
      <c r="S3659" s="7">
        <v>459.36684000000002</v>
      </c>
      <c r="T3659" s="7"/>
    </row>
    <row r="3660" spans="1:20" x14ac:dyDescent="0.35">
      <c r="A3660" s="6" t="s">
        <v>185</v>
      </c>
      <c r="B3660" s="6" t="s">
        <v>208</v>
      </c>
      <c r="C3660" s="6" t="s">
        <v>752</v>
      </c>
      <c r="D3660" s="6" t="s">
        <v>749</v>
      </c>
      <c r="E3660" s="6" t="s">
        <v>303</v>
      </c>
      <c r="F3660" s="6" t="s">
        <v>408</v>
      </c>
      <c r="G3660" s="6" t="s">
        <v>409</v>
      </c>
      <c r="H3660" s="7">
        <v>40.154980000000002</v>
      </c>
      <c r="I3660" s="7">
        <v>46.495240000000003</v>
      </c>
      <c r="J3660" s="7">
        <v>73.969700000000003</v>
      </c>
      <c r="K3660" s="7">
        <v>50.895333000000001</v>
      </c>
      <c r="L3660" s="7">
        <v>71.960120000000003</v>
      </c>
      <c r="M3660" s="7">
        <v>79.497495000000001</v>
      </c>
      <c r="N3660" s="7">
        <v>43.934344000000003</v>
      </c>
      <c r="O3660" s="7">
        <v>34.992939999999997</v>
      </c>
      <c r="P3660" s="7">
        <v>39.657510000000002</v>
      </c>
      <c r="Q3660" s="7">
        <v>25.322592</v>
      </c>
      <c r="R3660" s="7">
        <v>35.090952000000001</v>
      </c>
      <c r="S3660" s="7">
        <v>56.586709999999997</v>
      </c>
      <c r="T3660" s="7"/>
    </row>
    <row r="3661" spans="1:20" x14ac:dyDescent="0.35">
      <c r="A3661" s="6" t="s">
        <v>185</v>
      </c>
      <c r="B3661" s="6" t="s">
        <v>208</v>
      </c>
      <c r="C3661" s="6" t="s">
        <v>752</v>
      </c>
      <c r="D3661" s="6" t="s">
        <v>749</v>
      </c>
      <c r="E3661" s="6" t="s">
        <v>303</v>
      </c>
      <c r="F3661" s="6" t="s">
        <v>410</v>
      </c>
      <c r="G3661" s="6" t="s">
        <v>411</v>
      </c>
      <c r="H3661" s="7">
        <v>63.4026</v>
      </c>
      <c r="I3661" s="7">
        <v>73.969700000000003</v>
      </c>
      <c r="J3661" s="7">
        <v>107.78442</v>
      </c>
      <c r="K3661" s="7">
        <v>104.90395700000001</v>
      </c>
      <c r="L3661" s="7">
        <v>72.128709999999998</v>
      </c>
      <c r="M3661" s="7">
        <v>126.77417</v>
      </c>
      <c r="N3661" s="7">
        <v>74.474224000000007</v>
      </c>
      <c r="O3661" s="7">
        <v>41.390948000000002</v>
      </c>
      <c r="P3661" s="7">
        <v>59.662109999999998</v>
      </c>
      <c r="Q3661" s="7">
        <v>73.329812000000004</v>
      </c>
      <c r="R3661" s="7">
        <v>69.909531999999999</v>
      </c>
      <c r="S3661" s="7">
        <v>148.87959499999999</v>
      </c>
      <c r="T3661" s="7"/>
    </row>
    <row r="3662" spans="1:20" x14ac:dyDescent="0.35">
      <c r="A3662" s="6" t="s">
        <v>185</v>
      </c>
      <c r="B3662" s="6" t="s">
        <v>208</v>
      </c>
      <c r="C3662" s="6" t="s">
        <v>752</v>
      </c>
      <c r="D3662" s="6" t="s">
        <v>749</v>
      </c>
      <c r="E3662" s="6" t="s">
        <v>303</v>
      </c>
      <c r="F3662" s="6" t="s">
        <v>412</v>
      </c>
      <c r="G3662" s="6" t="s">
        <v>413</v>
      </c>
      <c r="H3662" s="7">
        <v>25.361039999999999</v>
      </c>
      <c r="I3662" s="7">
        <v>27.474460000000001</v>
      </c>
      <c r="J3662" s="7">
        <v>33.814720000000001</v>
      </c>
      <c r="K3662" s="7">
        <v>23.494347999999999</v>
      </c>
      <c r="L3662" s="7">
        <v>27.832604</v>
      </c>
      <c r="M3662" s="7">
        <v>22.195416000000002</v>
      </c>
      <c r="N3662" s="7">
        <v>13.808605999999999</v>
      </c>
      <c r="O3662" s="7">
        <v>7.7089840000000001</v>
      </c>
      <c r="P3662" s="7">
        <v>11.127015</v>
      </c>
      <c r="Q3662" s="7">
        <v>0</v>
      </c>
      <c r="R3662" s="7">
        <v>0</v>
      </c>
      <c r="S3662" s="7">
        <v>0</v>
      </c>
      <c r="T3662" s="7"/>
    </row>
    <row r="3663" spans="1:20" x14ac:dyDescent="0.35">
      <c r="A3663" s="6" t="s">
        <v>185</v>
      </c>
      <c r="B3663" s="6" t="s">
        <v>208</v>
      </c>
      <c r="C3663" s="6" t="s">
        <v>752</v>
      </c>
      <c r="D3663" s="6" t="s">
        <v>749</v>
      </c>
      <c r="E3663" s="6" t="s">
        <v>303</v>
      </c>
      <c r="F3663" s="6" t="s">
        <v>414</v>
      </c>
      <c r="G3663" s="6" t="s">
        <v>415</v>
      </c>
      <c r="H3663" s="7">
        <v>90.87706</v>
      </c>
      <c r="I3663" s="7">
        <v>65.516019999999997</v>
      </c>
      <c r="J3663" s="7">
        <v>126.8052</v>
      </c>
      <c r="K3663" s="7">
        <v>62.544181000000002</v>
      </c>
      <c r="L3663" s="7">
        <v>85.905429999999996</v>
      </c>
      <c r="M3663" s="7">
        <v>100.829775</v>
      </c>
      <c r="N3663" s="7">
        <v>53.909199999999998</v>
      </c>
      <c r="O3663" s="7">
        <v>29.782651999999999</v>
      </c>
      <c r="P3663" s="7">
        <v>42.871155000000002</v>
      </c>
      <c r="Q3663" s="7">
        <v>28.46922</v>
      </c>
      <c r="R3663" s="7">
        <v>27.145811999999999</v>
      </c>
      <c r="S3663" s="7">
        <v>57.799709999999997</v>
      </c>
      <c r="T3663" s="7"/>
    </row>
    <row r="3664" spans="1:20" x14ac:dyDescent="0.35">
      <c r="A3664" s="6" t="s">
        <v>185</v>
      </c>
      <c r="B3664" s="6" t="s">
        <v>208</v>
      </c>
      <c r="C3664" s="6" t="s">
        <v>752</v>
      </c>
      <c r="D3664" s="6" t="s">
        <v>749</v>
      </c>
      <c r="E3664" s="6" t="s">
        <v>303</v>
      </c>
      <c r="F3664" s="6" t="s">
        <v>416</v>
      </c>
      <c r="G3664" s="6" t="s">
        <v>417</v>
      </c>
      <c r="H3664" s="7">
        <v>131.03203999999999</v>
      </c>
      <c r="I3664" s="7">
        <v>105.67100000000001</v>
      </c>
      <c r="J3664" s="7">
        <v>164.84675999999999</v>
      </c>
      <c r="K3664" s="7">
        <v>106.216227</v>
      </c>
      <c r="L3664" s="7">
        <v>124.033556</v>
      </c>
      <c r="M3664" s="7">
        <v>186.33493899999999</v>
      </c>
      <c r="N3664" s="7">
        <v>128.679248</v>
      </c>
      <c r="O3664" s="7">
        <v>71.330483999999998</v>
      </c>
      <c r="P3664" s="7">
        <v>102.754205</v>
      </c>
      <c r="Q3664" s="7">
        <v>91.817762000000002</v>
      </c>
      <c r="R3664" s="7">
        <v>87.532259999999994</v>
      </c>
      <c r="S3664" s="7">
        <v>186.40913499999999</v>
      </c>
      <c r="T3664" s="7"/>
    </row>
    <row r="3665" spans="1:20" x14ac:dyDescent="0.35">
      <c r="A3665" s="6" t="s">
        <v>185</v>
      </c>
      <c r="B3665" s="6" t="s">
        <v>208</v>
      </c>
      <c r="C3665" s="6" t="s">
        <v>752</v>
      </c>
      <c r="D3665" s="6" t="s">
        <v>749</v>
      </c>
      <c r="E3665" s="6" t="s">
        <v>303</v>
      </c>
      <c r="F3665" s="6" t="s">
        <v>418</v>
      </c>
      <c r="G3665" s="6" t="s">
        <v>419</v>
      </c>
      <c r="H3665" s="7">
        <v>63.4026</v>
      </c>
      <c r="I3665" s="7">
        <v>67.629440000000002</v>
      </c>
      <c r="J3665" s="7">
        <v>82.423379999999995</v>
      </c>
      <c r="K3665" s="7">
        <v>74.169937000000004</v>
      </c>
      <c r="L3665" s="7">
        <v>63.007111999999999</v>
      </c>
      <c r="M3665" s="7">
        <v>83.425026000000003</v>
      </c>
      <c r="N3665" s="7">
        <v>45.283253999999999</v>
      </c>
      <c r="O3665" s="7">
        <v>25.042967999999998</v>
      </c>
      <c r="P3665" s="7">
        <v>36.062379999999997</v>
      </c>
      <c r="Q3665" s="7">
        <v>21.718048</v>
      </c>
      <c r="R3665" s="7">
        <v>20.700182000000002</v>
      </c>
      <c r="S3665" s="7">
        <v>44.084850000000003</v>
      </c>
      <c r="T3665" s="7"/>
    </row>
    <row r="3666" spans="1:20" x14ac:dyDescent="0.35">
      <c r="A3666" s="6" t="s">
        <v>185</v>
      </c>
      <c r="B3666" s="6" t="s">
        <v>208</v>
      </c>
      <c r="C3666" s="6" t="s">
        <v>752</v>
      </c>
      <c r="D3666" s="6" t="s">
        <v>749</v>
      </c>
      <c r="E3666" s="6" t="s">
        <v>420</v>
      </c>
      <c r="F3666" s="6" t="s">
        <v>421</v>
      </c>
      <c r="G3666" s="6" t="s">
        <v>422</v>
      </c>
      <c r="H3666" s="7">
        <v>36.139482000000001</v>
      </c>
      <c r="I3666" s="7">
        <v>41.845716000000003</v>
      </c>
      <c r="J3666" s="7">
        <v>67.523769000000001</v>
      </c>
      <c r="K3666" s="7">
        <v>59.507809000000002</v>
      </c>
      <c r="L3666" s="7">
        <v>125.46155899999999</v>
      </c>
      <c r="M3666" s="7">
        <v>293.28053799999998</v>
      </c>
      <c r="N3666" s="7">
        <v>359.030036</v>
      </c>
      <c r="O3666" s="7">
        <v>257.09002800000002</v>
      </c>
      <c r="P3666" s="7">
        <v>222.78002499999999</v>
      </c>
      <c r="Q3666" s="7">
        <v>119.720012</v>
      </c>
      <c r="R3666" s="7">
        <v>95.340003999999993</v>
      </c>
      <c r="S3666" s="7">
        <v>138.76000999999999</v>
      </c>
      <c r="T3666" s="7"/>
    </row>
    <row r="3667" spans="1:20" x14ac:dyDescent="0.35">
      <c r="A3667" s="6" t="s">
        <v>185</v>
      </c>
      <c r="B3667" s="6" t="s">
        <v>208</v>
      </c>
      <c r="C3667" s="6" t="s">
        <v>752</v>
      </c>
      <c r="D3667" s="6" t="s">
        <v>749</v>
      </c>
      <c r="E3667" s="6" t="s">
        <v>420</v>
      </c>
      <c r="F3667" s="6" t="s">
        <v>423</v>
      </c>
      <c r="G3667" s="6" t="s">
        <v>424</v>
      </c>
      <c r="H3667" s="7">
        <v>36.139482000000001</v>
      </c>
      <c r="I3667" s="7">
        <v>41.845716000000003</v>
      </c>
      <c r="J3667" s="7">
        <v>91.299744000000004</v>
      </c>
      <c r="K3667" s="7">
        <v>59.329928000000002</v>
      </c>
      <c r="L3667" s="7">
        <v>102.497872</v>
      </c>
      <c r="M3667" s="7">
        <v>218.17083099999999</v>
      </c>
      <c r="N3667" s="7">
        <v>176.150012</v>
      </c>
      <c r="O3667" s="7">
        <v>131.82</v>
      </c>
      <c r="P3667" s="7">
        <v>90.079984999999994</v>
      </c>
      <c r="Q3667" s="7">
        <v>147.19001</v>
      </c>
      <c r="R3667" s="7">
        <v>115.79</v>
      </c>
      <c r="S3667" s="7">
        <v>228.05000999999999</v>
      </c>
      <c r="T3667" s="7"/>
    </row>
    <row r="3668" spans="1:20" x14ac:dyDescent="0.35">
      <c r="A3668" s="6" t="s">
        <v>185</v>
      </c>
      <c r="B3668" s="6" t="s">
        <v>208</v>
      </c>
      <c r="C3668" s="6" t="s">
        <v>752</v>
      </c>
      <c r="D3668" s="6" t="s">
        <v>749</v>
      </c>
      <c r="E3668" s="6" t="s">
        <v>420</v>
      </c>
      <c r="F3668" s="6" t="s">
        <v>425</v>
      </c>
      <c r="G3668" s="6" t="s">
        <v>426</v>
      </c>
      <c r="H3668" s="7">
        <v>13.314546</v>
      </c>
      <c r="I3668" s="7">
        <v>19.020779999999998</v>
      </c>
      <c r="J3668" s="7">
        <v>34.237403999999998</v>
      </c>
      <c r="K3668" s="7">
        <v>33.751725999999998</v>
      </c>
      <c r="L3668" s="7">
        <v>61.138396</v>
      </c>
      <c r="M3668" s="7">
        <v>82.834907999999999</v>
      </c>
      <c r="N3668" s="7">
        <v>72.070002000000002</v>
      </c>
      <c r="O3668" s="7">
        <v>51.57</v>
      </c>
      <c r="P3668" s="7">
        <v>44.68</v>
      </c>
      <c r="Q3668" s="7">
        <v>21.259996000000001</v>
      </c>
      <c r="R3668" s="7">
        <v>16.929995999999999</v>
      </c>
      <c r="S3668" s="7">
        <v>24.639994999999999</v>
      </c>
      <c r="T3668" s="7"/>
    </row>
    <row r="3669" spans="1:20" x14ac:dyDescent="0.35">
      <c r="A3669" s="6" t="s">
        <v>185</v>
      </c>
      <c r="B3669" s="6" t="s">
        <v>208</v>
      </c>
      <c r="C3669" s="6" t="s">
        <v>752</v>
      </c>
      <c r="D3669" s="6" t="s">
        <v>749</v>
      </c>
      <c r="E3669" s="6" t="s">
        <v>420</v>
      </c>
      <c r="F3669" s="6" t="s">
        <v>427</v>
      </c>
      <c r="G3669" s="6" t="s">
        <v>428</v>
      </c>
      <c r="H3669" s="7">
        <v>14.265585</v>
      </c>
      <c r="I3669" s="7">
        <v>13.314546</v>
      </c>
      <c r="J3669" s="7">
        <v>38.992598999999998</v>
      </c>
      <c r="K3669" s="7">
        <v>30.082716999999999</v>
      </c>
      <c r="L3669" s="7">
        <v>53.325662000000001</v>
      </c>
      <c r="M3669" s="7">
        <v>66.081810000000004</v>
      </c>
      <c r="N3669" s="7">
        <v>78.040003999999996</v>
      </c>
      <c r="O3669" s="7">
        <v>55.86</v>
      </c>
      <c r="P3669" s="7">
        <v>48.4</v>
      </c>
      <c r="Q3669" s="7">
        <v>11.729996</v>
      </c>
      <c r="R3669" s="7">
        <v>9.3399920000000005</v>
      </c>
      <c r="S3669" s="7">
        <v>13.599995</v>
      </c>
      <c r="T3669" s="7"/>
    </row>
    <row r="3670" spans="1:20" x14ac:dyDescent="0.35">
      <c r="A3670" s="6" t="s">
        <v>185</v>
      </c>
      <c r="B3670" s="6" t="s">
        <v>208</v>
      </c>
      <c r="C3670" s="6" t="s">
        <v>752</v>
      </c>
      <c r="D3670" s="6" t="s">
        <v>749</v>
      </c>
      <c r="E3670" s="6" t="s">
        <v>420</v>
      </c>
      <c r="F3670" s="6" t="s">
        <v>429</v>
      </c>
      <c r="G3670" s="6" t="s">
        <v>430</v>
      </c>
      <c r="H3670" s="7">
        <v>13.314546</v>
      </c>
      <c r="I3670" s="7">
        <v>24.727014</v>
      </c>
      <c r="J3670" s="7">
        <v>49.454028000000001</v>
      </c>
      <c r="K3670" s="7">
        <v>43.290478</v>
      </c>
      <c r="L3670" s="7">
        <v>52.461677999999999</v>
      </c>
      <c r="M3670" s="7">
        <v>103.34407</v>
      </c>
      <c r="N3670" s="7">
        <v>64.149990000000003</v>
      </c>
      <c r="O3670" s="7">
        <v>47.919992000000001</v>
      </c>
      <c r="P3670" s="7">
        <v>32.729984999999999</v>
      </c>
      <c r="Q3670" s="7">
        <v>48.639988000000002</v>
      </c>
      <c r="R3670" s="7">
        <v>38.269993999999997</v>
      </c>
      <c r="S3670" s="7">
        <v>75.369990000000001</v>
      </c>
      <c r="T3670" s="7"/>
    </row>
    <row r="3671" spans="1:20" x14ac:dyDescent="0.35">
      <c r="A3671" s="6" t="s">
        <v>185</v>
      </c>
      <c r="B3671" s="6" t="s">
        <v>208</v>
      </c>
      <c r="C3671" s="6" t="s">
        <v>752</v>
      </c>
      <c r="D3671" s="6" t="s">
        <v>749</v>
      </c>
      <c r="E3671" s="6" t="s">
        <v>420</v>
      </c>
      <c r="F3671" s="6" t="s">
        <v>431</v>
      </c>
      <c r="G3671" s="6" t="s">
        <v>432</v>
      </c>
      <c r="H3671" s="7">
        <v>16.167663000000001</v>
      </c>
      <c r="I3671" s="7">
        <v>18.069741</v>
      </c>
      <c r="J3671" s="7">
        <v>34.237403999999998</v>
      </c>
      <c r="K3671" s="7">
        <v>34.485072000000002</v>
      </c>
      <c r="L3671" s="7">
        <v>58.035581999999998</v>
      </c>
      <c r="M3671" s="7">
        <v>79.908699999999996</v>
      </c>
      <c r="N3671" s="7">
        <v>178.51001199999999</v>
      </c>
      <c r="O3671" s="7">
        <v>127.440004</v>
      </c>
      <c r="P3671" s="7">
        <v>110.34</v>
      </c>
      <c r="Q3671" s="7">
        <v>49.449993999999997</v>
      </c>
      <c r="R3671" s="7">
        <v>39.379992000000001</v>
      </c>
      <c r="S3671" s="7">
        <v>57.309995000000001</v>
      </c>
      <c r="T3671" s="7"/>
    </row>
    <row r="3672" spans="1:20" x14ac:dyDescent="0.35">
      <c r="A3672" s="6" t="s">
        <v>185</v>
      </c>
      <c r="B3672" s="6" t="s">
        <v>208</v>
      </c>
      <c r="C3672" s="6" t="s">
        <v>752</v>
      </c>
      <c r="D3672" s="6" t="s">
        <v>749</v>
      </c>
      <c r="E3672" s="6" t="s">
        <v>420</v>
      </c>
      <c r="F3672" s="6" t="s">
        <v>433</v>
      </c>
      <c r="G3672" s="6" t="s">
        <v>434</v>
      </c>
      <c r="H3672" s="7">
        <v>15.216623999999999</v>
      </c>
      <c r="I3672" s="7">
        <v>19.020779999999998</v>
      </c>
      <c r="J3672" s="7">
        <v>26.629092</v>
      </c>
      <c r="K3672" s="7">
        <v>22.494204</v>
      </c>
      <c r="L3672" s="7">
        <v>48.347451</v>
      </c>
      <c r="M3672" s="7">
        <v>55.035697999999996</v>
      </c>
      <c r="N3672" s="7">
        <v>130.84000800000001</v>
      </c>
      <c r="O3672" s="7">
        <v>93.420004000000006</v>
      </c>
      <c r="P3672" s="7">
        <v>80.89</v>
      </c>
      <c r="Q3672" s="7">
        <v>38.729998000000002</v>
      </c>
      <c r="R3672" s="7">
        <v>30.849996000000001</v>
      </c>
      <c r="S3672" s="7">
        <v>44.89</v>
      </c>
      <c r="T3672" s="7"/>
    </row>
    <row r="3673" spans="1:20" x14ac:dyDescent="0.35">
      <c r="A3673" s="6" t="s">
        <v>185</v>
      </c>
      <c r="B3673" s="6" t="s">
        <v>208</v>
      </c>
      <c r="C3673" s="6" t="s">
        <v>752</v>
      </c>
      <c r="D3673" s="6" t="s">
        <v>749</v>
      </c>
      <c r="E3673" s="6" t="s">
        <v>420</v>
      </c>
      <c r="F3673" s="6" t="s">
        <v>435</v>
      </c>
      <c r="G3673" s="6" t="s">
        <v>436</v>
      </c>
      <c r="H3673" s="7">
        <v>15.216623999999999</v>
      </c>
      <c r="I3673" s="7">
        <v>17.118701999999999</v>
      </c>
      <c r="J3673" s="7">
        <v>27.580131000000002</v>
      </c>
      <c r="K3673" s="7">
        <v>32.363354999999999</v>
      </c>
      <c r="L3673" s="7">
        <v>12.983036</v>
      </c>
      <c r="M3673" s="7">
        <v>0</v>
      </c>
      <c r="N3673" s="7">
        <v>0</v>
      </c>
      <c r="O3673" s="7">
        <v>0</v>
      </c>
      <c r="P3673" s="7">
        <v>0</v>
      </c>
      <c r="Q3673" s="7">
        <v>0</v>
      </c>
      <c r="R3673" s="7">
        <v>0</v>
      </c>
      <c r="S3673" s="7">
        <v>0</v>
      </c>
      <c r="T3673" s="7"/>
    </row>
    <row r="3674" spans="1:20" x14ac:dyDescent="0.35">
      <c r="A3674" s="6" t="s">
        <v>185</v>
      </c>
      <c r="B3674" s="6" t="s">
        <v>208</v>
      </c>
      <c r="C3674" s="6" t="s">
        <v>752</v>
      </c>
      <c r="D3674" s="6" t="s">
        <v>749</v>
      </c>
      <c r="E3674" s="6" t="s">
        <v>420</v>
      </c>
      <c r="F3674" s="6" t="s">
        <v>437</v>
      </c>
      <c r="G3674" s="6" t="s">
        <v>438</v>
      </c>
      <c r="H3674" s="6"/>
      <c r="I3674" s="6"/>
      <c r="J3674" s="6"/>
      <c r="K3674" s="7">
        <v>0</v>
      </c>
      <c r="L3674" s="7">
        <v>0</v>
      </c>
      <c r="M3674" s="7">
        <v>0</v>
      </c>
      <c r="N3674" s="7">
        <v>135.90678800000001</v>
      </c>
      <c r="O3674" s="7">
        <v>46.797773999999997</v>
      </c>
      <c r="P3674" s="7">
        <v>45.370874999999998</v>
      </c>
      <c r="Q3674" s="7">
        <v>30.634782000000001</v>
      </c>
      <c r="R3674" s="7">
        <v>18.082432000000001</v>
      </c>
      <c r="S3674" s="7">
        <v>19.66677</v>
      </c>
      <c r="T3674" s="7"/>
    </row>
    <row r="3675" spans="1:20" x14ac:dyDescent="0.35">
      <c r="A3675" s="6" t="s">
        <v>185</v>
      </c>
      <c r="B3675" s="6" t="s">
        <v>208</v>
      </c>
      <c r="C3675" s="6" t="s">
        <v>752</v>
      </c>
      <c r="D3675" s="6" t="s">
        <v>749</v>
      </c>
      <c r="E3675" s="6" t="s">
        <v>439</v>
      </c>
      <c r="F3675" s="6" t="s">
        <v>440</v>
      </c>
      <c r="G3675" s="6" t="s">
        <v>441</v>
      </c>
      <c r="H3675" s="7">
        <v>116.502302</v>
      </c>
      <c r="I3675" s="7">
        <v>92.726321999999996</v>
      </c>
      <c r="J3675" s="7">
        <v>147.41107600000001</v>
      </c>
      <c r="K3675" s="7">
        <v>116.68539199999999</v>
      </c>
      <c r="L3675" s="7">
        <v>158.77856700000001</v>
      </c>
      <c r="M3675" s="7">
        <v>223.64797799999999</v>
      </c>
      <c r="N3675" s="7">
        <v>98.910191999999995</v>
      </c>
      <c r="O3675" s="7">
        <v>69.727872000000005</v>
      </c>
      <c r="P3675" s="7">
        <v>107.895025</v>
      </c>
      <c r="Q3675" s="7">
        <v>110.178028</v>
      </c>
      <c r="R3675" s="7">
        <v>104.03789</v>
      </c>
      <c r="S3675" s="7">
        <v>137.32787999999999</v>
      </c>
      <c r="T3675" s="7"/>
    </row>
    <row r="3676" spans="1:20" x14ac:dyDescent="0.35">
      <c r="A3676" s="6" t="s">
        <v>185</v>
      </c>
      <c r="B3676" s="6" t="s">
        <v>208</v>
      </c>
      <c r="C3676" s="6" t="s">
        <v>752</v>
      </c>
      <c r="D3676" s="6" t="s">
        <v>749</v>
      </c>
      <c r="E3676" s="6" t="s">
        <v>439</v>
      </c>
      <c r="F3676" s="6" t="s">
        <v>442</v>
      </c>
      <c r="G3676" s="6" t="s">
        <v>443</v>
      </c>
      <c r="H3676" s="7">
        <v>207.326502</v>
      </c>
      <c r="I3676" s="7">
        <v>226.34728200000001</v>
      </c>
      <c r="J3676" s="7">
        <v>353.78650800000003</v>
      </c>
      <c r="K3676" s="7">
        <v>349.866986</v>
      </c>
      <c r="L3676" s="7">
        <v>385.03580599999998</v>
      </c>
      <c r="M3676" s="7">
        <v>783.56754899999999</v>
      </c>
      <c r="N3676" s="7">
        <v>473.52914600000003</v>
      </c>
      <c r="O3676" s="7">
        <v>417.016006</v>
      </c>
      <c r="P3676" s="7">
        <v>522.13588200000004</v>
      </c>
      <c r="Q3676" s="7">
        <v>625.31333600000005</v>
      </c>
      <c r="R3676" s="7">
        <v>508.197968</v>
      </c>
      <c r="S3676" s="7">
        <v>848.623334</v>
      </c>
      <c r="T3676" s="7"/>
    </row>
    <row r="3677" spans="1:20" x14ac:dyDescent="0.35">
      <c r="A3677" s="6" t="s">
        <v>185</v>
      </c>
      <c r="B3677" s="6" t="s">
        <v>208</v>
      </c>
      <c r="C3677" s="6" t="s">
        <v>752</v>
      </c>
      <c r="D3677" s="6" t="s">
        <v>749</v>
      </c>
      <c r="E3677" s="6" t="s">
        <v>439</v>
      </c>
      <c r="F3677" s="6" t="s">
        <v>444</v>
      </c>
      <c r="G3677" s="6" t="s">
        <v>445</v>
      </c>
      <c r="H3677" s="7">
        <v>4.1845739999999996</v>
      </c>
      <c r="I3677" s="7">
        <v>6.2768610000000002</v>
      </c>
      <c r="J3677" s="7">
        <v>9.0665770000000006</v>
      </c>
      <c r="K3677" s="7">
        <v>5.1993850000000004</v>
      </c>
      <c r="L3677" s="7">
        <v>23.306692999999999</v>
      </c>
      <c r="M3677" s="7">
        <v>8.9972709999999996</v>
      </c>
      <c r="N3677" s="7">
        <v>2.6003980000000002</v>
      </c>
      <c r="O3677" s="7">
        <v>1.9992000000000001</v>
      </c>
      <c r="P3677" s="7">
        <v>3.1510729999999998</v>
      </c>
      <c r="Q3677" s="7">
        <v>2.1608100000000001</v>
      </c>
      <c r="R3677" s="7">
        <v>2.1304270000000001</v>
      </c>
      <c r="S3677" s="7">
        <v>3.9460980000000001</v>
      </c>
      <c r="T3677" s="7"/>
    </row>
    <row r="3678" spans="1:20" x14ac:dyDescent="0.35">
      <c r="A3678" s="6" t="s">
        <v>185</v>
      </c>
      <c r="B3678" s="6" t="s">
        <v>208</v>
      </c>
      <c r="C3678" s="6" t="s">
        <v>752</v>
      </c>
      <c r="D3678" s="6" t="s">
        <v>749</v>
      </c>
      <c r="E3678" s="6" t="s">
        <v>439</v>
      </c>
      <c r="F3678" s="6" t="s">
        <v>446</v>
      </c>
      <c r="G3678" s="6" t="s">
        <v>447</v>
      </c>
      <c r="H3678" s="7">
        <v>21.398382000000002</v>
      </c>
      <c r="I3678" s="7">
        <v>21.398382000000002</v>
      </c>
      <c r="J3678" s="7">
        <v>19.020783999999999</v>
      </c>
      <c r="K3678" s="7">
        <v>0</v>
      </c>
      <c r="L3678" s="7">
        <v>0</v>
      </c>
      <c r="M3678" s="7">
        <v>0</v>
      </c>
      <c r="N3678" s="7">
        <v>0</v>
      </c>
      <c r="O3678" s="7">
        <v>0</v>
      </c>
      <c r="P3678" s="7">
        <v>0</v>
      </c>
      <c r="Q3678" s="7">
        <v>0</v>
      </c>
      <c r="R3678" s="7">
        <v>0</v>
      </c>
      <c r="S3678" s="7">
        <v>0</v>
      </c>
      <c r="T3678" s="7"/>
    </row>
    <row r="3679" spans="1:20" x14ac:dyDescent="0.35">
      <c r="A3679" s="6" t="s">
        <v>185</v>
      </c>
      <c r="B3679" s="6" t="s">
        <v>208</v>
      </c>
      <c r="C3679" s="6" t="s">
        <v>752</v>
      </c>
      <c r="D3679" s="6" t="s">
        <v>749</v>
      </c>
      <c r="E3679" s="6" t="s">
        <v>439</v>
      </c>
      <c r="F3679" s="6" t="s">
        <v>448</v>
      </c>
      <c r="G3679" s="6" t="s">
        <v>449</v>
      </c>
      <c r="H3679" s="7">
        <v>10.5671</v>
      </c>
      <c r="I3679" s="7">
        <v>25.361039999999999</v>
      </c>
      <c r="J3679" s="7">
        <v>27.474460000000001</v>
      </c>
      <c r="K3679" s="7">
        <v>0</v>
      </c>
      <c r="L3679" s="7">
        <v>0</v>
      </c>
      <c r="M3679" s="7">
        <v>0</v>
      </c>
      <c r="N3679" s="7">
        <v>0</v>
      </c>
      <c r="O3679" s="7">
        <v>0</v>
      </c>
      <c r="P3679" s="7">
        <v>0</v>
      </c>
      <c r="Q3679" s="7">
        <v>0</v>
      </c>
      <c r="R3679" s="7">
        <v>0</v>
      </c>
      <c r="S3679" s="7">
        <v>0</v>
      </c>
      <c r="T3679" s="7"/>
    </row>
    <row r="3680" spans="1:20" x14ac:dyDescent="0.35">
      <c r="A3680" s="6" t="s">
        <v>185</v>
      </c>
      <c r="B3680" s="6" t="s">
        <v>208</v>
      </c>
      <c r="C3680" s="6" t="s">
        <v>752</v>
      </c>
      <c r="D3680" s="6" t="s">
        <v>749</v>
      </c>
      <c r="E3680" s="6" t="s">
        <v>439</v>
      </c>
      <c r="F3680" s="6" t="s">
        <v>450</v>
      </c>
      <c r="G3680" s="6" t="s">
        <v>451</v>
      </c>
      <c r="H3680" s="7">
        <v>160.61992000000001</v>
      </c>
      <c r="I3680" s="7">
        <v>143.71256</v>
      </c>
      <c r="J3680" s="7">
        <v>386.75585999999998</v>
      </c>
      <c r="K3680" s="7">
        <v>241.45765299999999</v>
      </c>
      <c r="L3680" s="7">
        <v>237.40327199999999</v>
      </c>
      <c r="M3680" s="7">
        <v>446.12626299999999</v>
      </c>
      <c r="N3680" s="7">
        <v>266.866918</v>
      </c>
      <c r="O3680" s="7">
        <v>244.927684</v>
      </c>
      <c r="P3680" s="7">
        <v>310.82936899999999</v>
      </c>
      <c r="Q3680" s="7">
        <v>196.05483799999999</v>
      </c>
      <c r="R3680" s="7">
        <v>239.53708599999999</v>
      </c>
      <c r="S3680" s="7">
        <v>447.44089700000001</v>
      </c>
      <c r="T3680" s="7"/>
    </row>
    <row r="3681" spans="1:20" x14ac:dyDescent="0.35">
      <c r="A3681" s="6" t="s">
        <v>185</v>
      </c>
      <c r="B3681" s="6" t="s">
        <v>208</v>
      </c>
      <c r="C3681" s="6" t="s">
        <v>752</v>
      </c>
      <c r="D3681" s="6" t="s">
        <v>749</v>
      </c>
      <c r="E3681" s="6" t="s">
        <v>439</v>
      </c>
      <c r="F3681" s="6" t="s">
        <v>452</v>
      </c>
      <c r="G3681" s="6" t="s">
        <v>453</v>
      </c>
      <c r="H3681" s="7">
        <v>57.062339999999999</v>
      </c>
      <c r="I3681" s="7">
        <v>45.649872000000002</v>
      </c>
      <c r="J3681" s="7">
        <v>57.062339999999999</v>
      </c>
      <c r="K3681" s="7">
        <v>0</v>
      </c>
      <c r="L3681" s="7">
        <v>0</v>
      </c>
      <c r="M3681" s="7">
        <v>0</v>
      </c>
      <c r="N3681" s="7">
        <v>0</v>
      </c>
      <c r="O3681" s="7">
        <v>0</v>
      </c>
      <c r="P3681" s="7">
        <v>0</v>
      </c>
      <c r="Q3681" s="7">
        <v>0</v>
      </c>
      <c r="R3681" s="7">
        <v>0</v>
      </c>
      <c r="S3681" s="7">
        <v>0</v>
      </c>
      <c r="T3681" s="7"/>
    </row>
    <row r="3682" spans="1:20" x14ac:dyDescent="0.35">
      <c r="A3682" s="6" t="s">
        <v>185</v>
      </c>
      <c r="B3682" s="6" t="s">
        <v>208</v>
      </c>
      <c r="C3682" s="6" t="s">
        <v>752</v>
      </c>
      <c r="D3682" s="6" t="s">
        <v>749</v>
      </c>
      <c r="E3682" s="6" t="s">
        <v>439</v>
      </c>
      <c r="F3682" s="6" t="s">
        <v>454</v>
      </c>
      <c r="G3682" s="6" t="s">
        <v>455</v>
      </c>
      <c r="H3682" s="7">
        <v>93.201822000000007</v>
      </c>
      <c r="I3682" s="7">
        <v>68.474807999999996</v>
      </c>
      <c r="J3682" s="7">
        <v>146.46000599999999</v>
      </c>
      <c r="K3682" s="7">
        <v>140.50165999999999</v>
      </c>
      <c r="L3682" s="7">
        <v>158.34213399999999</v>
      </c>
      <c r="M3682" s="7">
        <v>131.940068</v>
      </c>
      <c r="N3682" s="7">
        <v>97.486863999999997</v>
      </c>
      <c r="O3682" s="7">
        <v>82.314120000000003</v>
      </c>
      <c r="P3682" s="7">
        <v>143.63036</v>
      </c>
      <c r="Q3682" s="7">
        <v>77.650338000000005</v>
      </c>
      <c r="R3682" s="7">
        <v>64.018919999999994</v>
      </c>
      <c r="S3682" s="7">
        <v>107.42077500000001</v>
      </c>
      <c r="T3682" s="7"/>
    </row>
    <row r="3683" spans="1:20" x14ac:dyDescent="0.35">
      <c r="A3683" s="6" t="s">
        <v>185</v>
      </c>
      <c r="B3683" s="6" t="s">
        <v>208</v>
      </c>
      <c r="C3683" s="6" t="s">
        <v>752</v>
      </c>
      <c r="D3683" s="6" t="s">
        <v>749</v>
      </c>
      <c r="E3683" s="6" t="s">
        <v>439</v>
      </c>
      <c r="F3683" s="6" t="s">
        <v>745</v>
      </c>
      <c r="G3683" s="6" t="s">
        <v>746</v>
      </c>
      <c r="H3683" s="7">
        <v>1.394857</v>
      </c>
      <c r="I3683" s="6"/>
      <c r="J3683" s="7">
        <v>1.394857</v>
      </c>
      <c r="K3683" s="7">
        <v>0</v>
      </c>
      <c r="L3683" s="7">
        <v>0</v>
      </c>
      <c r="M3683" s="7">
        <v>0</v>
      </c>
      <c r="N3683" s="7">
        <v>0</v>
      </c>
      <c r="O3683" s="7">
        <v>0</v>
      </c>
      <c r="P3683" s="7">
        <v>0</v>
      </c>
      <c r="Q3683" s="7">
        <v>0</v>
      </c>
      <c r="R3683" s="7">
        <v>0</v>
      </c>
      <c r="S3683" s="7">
        <v>0</v>
      </c>
      <c r="T3683" s="7"/>
    </row>
    <row r="3684" spans="1:20" x14ac:dyDescent="0.35">
      <c r="A3684" s="6" t="s">
        <v>185</v>
      </c>
      <c r="B3684" s="6" t="s">
        <v>208</v>
      </c>
      <c r="C3684" s="6" t="s">
        <v>752</v>
      </c>
      <c r="D3684" s="6" t="s">
        <v>749</v>
      </c>
      <c r="E3684" s="6" t="s">
        <v>439</v>
      </c>
      <c r="F3684" s="6" t="s">
        <v>456</v>
      </c>
      <c r="G3684" s="6" t="s">
        <v>457</v>
      </c>
      <c r="H3684" s="7">
        <v>97.005977999999999</v>
      </c>
      <c r="I3684" s="7">
        <v>72.278964000000002</v>
      </c>
      <c r="J3684" s="7">
        <v>148.36208400000001</v>
      </c>
      <c r="K3684" s="7">
        <v>145.264679</v>
      </c>
      <c r="L3684" s="7">
        <v>188.46868699999999</v>
      </c>
      <c r="M3684" s="7">
        <v>136.48973599999999</v>
      </c>
      <c r="N3684" s="7">
        <v>73.432118000000003</v>
      </c>
      <c r="O3684" s="7">
        <v>61.568080000000002</v>
      </c>
      <c r="P3684" s="7">
        <v>75.983630000000005</v>
      </c>
      <c r="Q3684" s="7">
        <v>55.163494</v>
      </c>
      <c r="R3684" s="7">
        <v>48.758076000000003</v>
      </c>
      <c r="S3684" s="7">
        <v>82.979405</v>
      </c>
      <c r="T3684" s="7"/>
    </row>
    <row r="3685" spans="1:20" x14ac:dyDescent="0.35">
      <c r="A3685" s="6" t="s">
        <v>185</v>
      </c>
      <c r="B3685" s="6" t="s">
        <v>208</v>
      </c>
      <c r="C3685" s="6" t="s">
        <v>752</v>
      </c>
      <c r="D3685" s="6" t="s">
        <v>749</v>
      </c>
      <c r="E3685" s="6" t="s">
        <v>439</v>
      </c>
      <c r="F3685" s="6" t="s">
        <v>458</v>
      </c>
      <c r="G3685" s="6" t="s">
        <v>459</v>
      </c>
      <c r="H3685" s="7">
        <v>35.928139999999999</v>
      </c>
      <c r="I3685" s="7">
        <v>33.814720000000001</v>
      </c>
      <c r="J3685" s="7">
        <v>54.948920000000001</v>
      </c>
      <c r="K3685" s="7">
        <v>57.575755999999998</v>
      </c>
      <c r="L3685" s="7">
        <v>90.205476000000004</v>
      </c>
      <c r="M3685" s="7">
        <v>60.258603999999998</v>
      </c>
      <c r="N3685" s="7">
        <v>54.47175</v>
      </c>
      <c r="O3685" s="7">
        <v>48.286588000000002</v>
      </c>
      <c r="P3685" s="7">
        <v>59.943750999999999</v>
      </c>
      <c r="Q3685" s="7">
        <v>31.811442</v>
      </c>
      <c r="R3685" s="7">
        <v>29.225718000000001</v>
      </c>
      <c r="S3685" s="7">
        <v>40.410339999999998</v>
      </c>
      <c r="T3685" s="7"/>
    </row>
    <row r="3686" spans="1:20" x14ac:dyDescent="0.35">
      <c r="A3686" s="6" t="s">
        <v>185</v>
      </c>
      <c r="B3686" s="6" t="s">
        <v>208</v>
      </c>
      <c r="C3686" s="6" t="s">
        <v>752</v>
      </c>
      <c r="D3686" s="6" t="s">
        <v>749</v>
      </c>
      <c r="E3686" s="6" t="s">
        <v>439</v>
      </c>
      <c r="F3686" s="6" t="s">
        <v>460</v>
      </c>
      <c r="G3686" s="6" t="s">
        <v>461</v>
      </c>
      <c r="H3686" s="7">
        <v>18.133154000000001</v>
      </c>
      <c r="I3686" s="7">
        <v>25.107444000000001</v>
      </c>
      <c r="J3686" s="7">
        <v>30.686876000000002</v>
      </c>
      <c r="K3686" s="7">
        <v>36.528494000000002</v>
      </c>
      <c r="L3686" s="7">
        <v>43.495533000000002</v>
      </c>
      <c r="M3686" s="7">
        <v>42.629784000000001</v>
      </c>
      <c r="N3686" s="7">
        <v>35.474857</v>
      </c>
      <c r="O3686" s="7">
        <v>38.463515999999998</v>
      </c>
      <c r="P3686" s="7">
        <v>49.654533000000001</v>
      </c>
      <c r="Q3686" s="7">
        <v>37.561788999999997</v>
      </c>
      <c r="R3686" s="7">
        <v>31.807818999999999</v>
      </c>
      <c r="S3686" s="7">
        <v>45.884238000000003</v>
      </c>
      <c r="T3686" s="7"/>
    </row>
    <row r="3687" spans="1:20" x14ac:dyDescent="0.35">
      <c r="A3687" s="6" t="s">
        <v>185</v>
      </c>
      <c r="B3687" s="6" t="s">
        <v>208</v>
      </c>
      <c r="C3687" s="6" t="s">
        <v>752</v>
      </c>
      <c r="D3687" s="6" t="s">
        <v>749</v>
      </c>
      <c r="E3687" s="6" t="s">
        <v>439</v>
      </c>
      <c r="F3687" s="6" t="s">
        <v>462</v>
      </c>
      <c r="G3687" s="6" t="s">
        <v>463</v>
      </c>
      <c r="H3687" s="7">
        <v>46.495240000000003</v>
      </c>
      <c r="I3687" s="7">
        <v>38.041559999999997</v>
      </c>
      <c r="J3687" s="7">
        <v>59.175759999999997</v>
      </c>
      <c r="K3687" s="7">
        <v>67.336495999999997</v>
      </c>
      <c r="L3687" s="7">
        <v>99.775440000000003</v>
      </c>
      <c r="M3687" s="7">
        <v>55.623325999999999</v>
      </c>
      <c r="N3687" s="7">
        <v>63.656269000000002</v>
      </c>
      <c r="O3687" s="7">
        <v>68.625608</v>
      </c>
      <c r="P3687" s="7">
        <v>67.071209999999994</v>
      </c>
      <c r="Q3687" s="7">
        <v>46.074097999999999</v>
      </c>
      <c r="R3687" s="7">
        <v>39.477328</v>
      </c>
      <c r="S3687" s="7">
        <v>61.772039999999997</v>
      </c>
      <c r="T3687" s="7"/>
    </row>
    <row r="3688" spans="1:20" x14ac:dyDescent="0.35">
      <c r="A3688" s="6" t="s">
        <v>185</v>
      </c>
      <c r="B3688" s="6" t="s">
        <v>208</v>
      </c>
      <c r="C3688" s="6" t="s">
        <v>752</v>
      </c>
      <c r="D3688" s="6" t="s">
        <v>749</v>
      </c>
      <c r="E3688" s="6" t="s">
        <v>439</v>
      </c>
      <c r="F3688" s="6" t="s">
        <v>464</v>
      </c>
      <c r="G3688" s="6" t="s">
        <v>465</v>
      </c>
      <c r="H3688" s="7">
        <v>19.020783999999999</v>
      </c>
      <c r="I3688" s="7">
        <v>21.398382000000002</v>
      </c>
      <c r="J3688" s="7">
        <v>49.929558</v>
      </c>
      <c r="K3688" s="7">
        <v>33.923931000000003</v>
      </c>
      <c r="L3688" s="7">
        <v>44.413983999999999</v>
      </c>
      <c r="M3688" s="7">
        <v>31.907844000000001</v>
      </c>
      <c r="N3688" s="7">
        <v>36.400266000000002</v>
      </c>
      <c r="O3688" s="7">
        <v>22.109238000000001</v>
      </c>
      <c r="P3688" s="7">
        <v>32.602117999999997</v>
      </c>
      <c r="Q3688" s="7">
        <v>43.168390000000002</v>
      </c>
      <c r="R3688" s="7">
        <v>40.967840000000002</v>
      </c>
      <c r="S3688" s="7">
        <v>54.177669999999999</v>
      </c>
      <c r="T3688" s="7"/>
    </row>
    <row r="3689" spans="1:20" x14ac:dyDescent="0.35">
      <c r="A3689" s="6" t="s">
        <v>185</v>
      </c>
      <c r="B3689" s="6" t="s">
        <v>208</v>
      </c>
      <c r="C3689" s="6" t="s">
        <v>752</v>
      </c>
      <c r="D3689" s="6" t="s">
        <v>749</v>
      </c>
      <c r="E3689" s="6" t="s">
        <v>439</v>
      </c>
      <c r="F3689" s="6" t="s">
        <v>468</v>
      </c>
      <c r="G3689" s="6" t="s">
        <v>469</v>
      </c>
      <c r="H3689" s="7">
        <v>66.255754999999994</v>
      </c>
      <c r="I3689" s="7">
        <v>71.835187000000005</v>
      </c>
      <c r="J3689" s="7">
        <v>103.219492</v>
      </c>
      <c r="K3689" s="7">
        <v>79.883000999999993</v>
      </c>
      <c r="L3689" s="7">
        <v>159.94598400000001</v>
      </c>
      <c r="M3689" s="7">
        <v>318.476046</v>
      </c>
      <c r="N3689" s="7">
        <v>281.80881399999998</v>
      </c>
      <c r="O3689" s="7">
        <v>301.27557300000001</v>
      </c>
      <c r="P3689" s="7">
        <v>382.35165799999999</v>
      </c>
      <c r="Q3689" s="7">
        <v>226.08545100000001</v>
      </c>
      <c r="R3689" s="7">
        <v>181.93130600000001</v>
      </c>
      <c r="S3689" s="7">
        <v>277.78129100000001</v>
      </c>
      <c r="T3689" s="7"/>
    </row>
    <row r="3690" spans="1:20" x14ac:dyDescent="0.35">
      <c r="A3690" s="6" t="s">
        <v>185</v>
      </c>
      <c r="B3690" s="6" t="s">
        <v>208</v>
      </c>
      <c r="C3690" s="6" t="s">
        <v>752</v>
      </c>
      <c r="D3690" s="6" t="s">
        <v>749</v>
      </c>
      <c r="E3690" s="6" t="s">
        <v>439</v>
      </c>
      <c r="F3690" s="6" t="s">
        <v>470</v>
      </c>
      <c r="G3690" s="6" t="s">
        <v>471</v>
      </c>
      <c r="H3690" s="7">
        <v>82.423379999999995</v>
      </c>
      <c r="I3690" s="7">
        <v>78.196539999999999</v>
      </c>
      <c r="J3690" s="7">
        <v>175.41386</v>
      </c>
      <c r="K3690" s="7">
        <v>163.639725</v>
      </c>
      <c r="L3690" s="7">
        <v>253.09577999999999</v>
      </c>
      <c r="M3690" s="7">
        <v>418.56851499999999</v>
      </c>
      <c r="N3690" s="7">
        <v>406.97440799999998</v>
      </c>
      <c r="O3690" s="7">
        <v>378.875856</v>
      </c>
      <c r="P3690" s="7">
        <v>477.57099699999998</v>
      </c>
      <c r="Q3690" s="7">
        <v>323.37938000000003</v>
      </c>
      <c r="R3690" s="7">
        <v>272.864058</v>
      </c>
      <c r="S3690" s="7">
        <v>426.36080399999997</v>
      </c>
      <c r="T3690" s="7"/>
    </row>
    <row r="3691" spans="1:20" x14ac:dyDescent="0.35">
      <c r="A3691" s="6" t="s">
        <v>185</v>
      </c>
      <c r="B3691" s="6" t="s">
        <v>208</v>
      </c>
      <c r="C3691" s="6" t="s">
        <v>752</v>
      </c>
      <c r="D3691" s="6" t="s">
        <v>749</v>
      </c>
      <c r="E3691" s="6" t="s">
        <v>472</v>
      </c>
      <c r="F3691" s="6" t="s">
        <v>473</v>
      </c>
      <c r="G3691" s="6" t="s">
        <v>474</v>
      </c>
      <c r="H3691" s="7">
        <v>53.892209999999999</v>
      </c>
      <c r="I3691" s="7">
        <v>60.232469999999999</v>
      </c>
      <c r="J3691" s="7">
        <v>114.12468</v>
      </c>
      <c r="K3691" s="7">
        <v>94.986834999999999</v>
      </c>
      <c r="L3691" s="7">
        <v>87.915909999999997</v>
      </c>
      <c r="M3691" s="7">
        <v>109.991727</v>
      </c>
      <c r="N3691" s="7">
        <v>74.801738</v>
      </c>
      <c r="O3691" s="7">
        <v>72.214732999999995</v>
      </c>
      <c r="P3691" s="7">
        <v>80.030017000000001</v>
      </c>
      <c r="Q3691" s="7">
        <v>55.796652000000002</v>
      </c>
      <c r="R3691" s="7">
        <v>56.260497999999998</v>
      </c>
      <c r="S3691" s="7">
        <v>90.437117000000001</v>
      </c>
      <c r="T3691" s="7"/>
    </row>
    <row r="3692" spans="1:20" x14ac:dyDescent="0.35">
      <c r="A3692" s="6" t="s">
        <v>185</v>
      </c>
      <c r="B3692" s="6" t="s">
        <v>208</v>
      </c>
      <c r="C3692" s="6" t="s">
        <v>752</v>
      </c>
      <c r="D3692" s="6" t="s">
        <v>749</v>
      </c>
      <c r="E3692" s="6" t="s">
        <v>472</v>
      </c>
      <c r="F3692" s="6" t="s">
        <v>475</v>
      </c>
      <c r="G3692" s="6" t="s">
        <v>476</v>
      </c>
      <c r="H3692" s="7">
        <v>131.560395</v>
      </c>
      <c r="I3692" s="7">
        <v>120.46494</v>
      </c>
      <c r="J3692" s="7">
        <v>168.01688999999999</v>
      </c>
      <c r="K3692" s="7">
        <v>138.87494100000001</v>
      </c>
      <c r="L3692" s="7">
        <v>169.24987200000001</v>
      </c>
      <c r="M3692" s="7">
        <v>127.15232899999999</v>
      </c>
      <c r="N3692" s="7">
        <v>60.637918999999997</v>
      </c>
      <c r="O3692" s="7">
        <v>58.495105000000002</v>
      </c>
      <c r="P3692" s="7">
        <v>64.895099000000002</v>
      </c>
      <c r="Q3692" s="7">
        <v>44.214948</v>
      </c>
      <c r="R3692" s="7">
        <v>44.505305999999997</v>
      </c>
      <c r="S3692" s="7">
        <v>71.601740000000007</v>
      </c>
      <c r="T3692" s="7"/>
    </row>
    <row r="3693" spans="1:20" x14ac:dyDescent="0.35">
      <c r="A3693" s="6" t="s">
        <v>185</v>
      </c>
      <c r="B3693" s="6" t="s">
        <v>208</v>
      </c>
      <c r="C3693" s="6" t="s">
        <v>752</v>
      </c>
      <c r="D3693" s="6" t="s">
        <v>749</v>
      </c>
      <c r="E3693" s="6" t="s">
        <v>472</v>
      </c>
      <c r="F3693" s="6" t="s">
        <v>477</v>
      </c>
      <c r="G3693" s="6" t="s">
        <v>478</v>
      </c>
      <c r="H3693" s="7">
        <v>34.871429999999997</v>
      </c>
      <c r="I3693" s="7">
        <v>54.948920000000001</v>
      </c>
      <c r="J3693" s="7">
        <v>83.480090000000004</v>
      </c>
      <c r="K3693" s="7">
        <v>78.337187</v>
      </c>
      <c r="L3693" s="7">
        <v>106.57109800000001</v>
      </c>
      <c r="M3693" s="7">
        <v>205.885796</v>
      </c>
      <c r="N3693" s="7">
        <v>95.237382999999994</v>
      </c>
      <c r="O3693" s="7">
        <v>70.899062999999998</v>
      </c>
      <c r="P3693" s="7">
        <v>82.711761999999993</v>
      </c>
      <c r="Q3693" s="7">
        <v>90.656402</v>
      </c>
      <c r="R3693" s="7">
        <v>78.409081999999998</v>
      </c>
      <c r="S3693" s="7">
        <v>146.77776299999999</v>
      </c>
      <c r="T3693" s="7"/>
    </row>
    <row r="3694" spans="1:20" x14ac:dyDescent="0.35">
      <c r="A3694" s="6" t="s">
        <v>185</v>
      </c>
      <c r="B3694" s="6" t="s">
        <v>208</v>
      </c>
      <c r="C3694" s="6" t="s">
        <v>752</v>
      </c>
      <c r="D3694" s="6" t="s">
        <v>749</v>
      </c>
      <c r="E3694" s="6" t="s">
        <v>472</v>
      </c>
      <c r="F3694" s="6" t="s">
        <v>479</v>
      </c>
      <c r="G3694" s="6" t="s">
        <v>480</v>
      </c>
      <c r="H3694" s="7">
        <v>52.835500000000003</v>
      </c>
      <c r="I3694" s="7">
        <v>43.325110000000002</v>
      </c>
      <c r="J3694" s="7">
        <v>100.38745</v>
      </c>
      <c r="K3694" s="7">
        <v>100.335904</v>
      </c>
      <c r="L3694" s="7">
        <v>124.72544600000001</v>
      </c>
      <c r="M3694" s="7">
        <v>137.81947299999999</v>
      </c>
      <c r="N3694" s="7">
        <v>133.963402</v>
      </c>
      <c r="O3694" s="7">
        <v>99.526351000000005</v>
      </c>
      <c r="P3694" s="7">
        <v>116.449212</v>
      </c>
      <c r="Q3694" s="7">
        <v>108.957751</v>
      </c>
      <c r="R3694" s="7">
        <v>94.095505000000003</v>
      </c>
      <c r="S3694" s="7">
        <v>176.476159</v>
      </c>
      <c r="T3694" s="7"/>
    </row>
    <row r="3695" spans="1:20" x14ac:dyDescent="0.35">
      <c r="A3695" s="6" t="s">
        <v>185</v>
      </c>
      <c r="B3695" s="6" t="s">
        <v>208</v>
      </c>
      <c r="C3695" s="6" t="s">
        <v>752</v>
      </c>
      <c r="D3695" s="6" t="s">
        <v>749</v>
      </c>
      <c r="E3695" s="6" t="s">
        <v>472</v>
      </c>
      <c r="F3695" s="6" t="s">
        <v>481</v>
      </c>
      <c r="G3695" s="6" t="s">
        <v>482</v>
      </c>
      <c r="H3695" s="7">
        <v>50.722079999999998</v>
      </c>
      <c r="I3695" s="7">
        <v>54.948920000000001</v>
      </c>
      <c r="J3695" s="7">
        <v>112.01125999999999</v>
      </c>
      <c r="K3695" s="7">
        <v>102.782799</v>
      </c>
      <c r="L3695" s="7">
        <v>108.095848</v>
      </c>
      <c r="M3695" s="7">
        <v>122.963582</v>
      </c>
      <c r="N3695" s="7">
        <v>67.391282000000004</v>
      </c>
      <c r="O3695" s="7">
        <v>64.046520999999998</v>
      </c>
      <c r="P3695" s="7">
        <v>68.123593</v>
      </c>
      <c r="Q3695" s="7">
        <v>61.785584</v>
      </c>
      <c r="R3695" s="7">
        <v>52.592041999999999</v>
      </c>
      <c r="S3695" s="7">
        <v>86.678692999999996</v>
      </c>
      <c r="T3695" s="7"/>
    </row>
    <row r="3696" spans="1:20" x14ac:dyDescent="0.35">
      <c r="A3696" s="6" t="s">
        <v>185</v>
      </c>
      <c r="B3696" s="6" t="s">
        <v>208</v>
      </c>
      <c r="C3696" s="6" t="s">
        <v>752</v>
      </c>
      <c r="D3696" s="6" t="s">
        <v>749</v>
      </c>
      <c r="E3696" s="6" t="s">
        <v>472</v>
      </c>
      <c r="F3696" s="6" t="s">
        <v>483</v>
      </c>
      <c r="G3696" s="6" t="s">
        <v>484</v>
      </c>
      <c r="H3696" s="7">
        <v>110.95455</v>
      </c>
      <c r="I3696" s="7">
        <v>106.199355</v>
      </c>
      <c r="J3696" s="7">
        <v>150.581175</v>
      </c>
      <c r="K3696" s="7">
        <v>117.74216</v>
      </c>
      <c r="L3696" s="7">
        <v>142.617491</v>
      </c>
      <c r="M3696" s="7">
        <v>129.980096</v>
      </c>
      <c r="N3696" s="7">
        <v>67.092859000000004</v>
      </c>
      <c r="O3696" s="7">
        <v>64.853853999999998</v>
      </c>
      <c r="P3696" s="7">
        <v>71.744772999999995</v>
      </c>
      <c r="Q3696" s="7">
        <v>43.869028</v>
      </c>
      <c r="R3696" s="7">
        <v>44.063848</v>
      </c>
      <c r="S3696" s="7">
        <v>70.902664999999999</v>
      </c>
      <c r="T3696" s="7"/>
    </row>
    <row r="3697" spans="1:20" x14ac:dyDescent="0.35">
      <c r="A3697" s="6" t="s">
        <v>185</v>
      </c>
      <c r="B3697" s="6" t="s">
        <v>208</v>
      </c>
      <c r="C3697" s="6" t="s">
        <v>752</v>
      </c>
      <c r="D3697" s="6" t="s">
        <v>749</v>
      </c>
      <c r="E3697" s="6" t="s">
        <v>472</v>
      </c>
      <c r="F3697" s="6" t="s">
        <v>485</v>
      </c>
      <c r="G3697" s="6" t="s">
        <v>486</v>
      </c>
      <c r="H3697" s="7">
        <v>28.531169999999999</v>
      </c>
      <c r="I3697" s="7">
        <v>35.928139999999999</v>
      </c>
      <c r="J3697" s="7">
        <v>63.4026</v>
      </c>
      <c r="K3697" s="7">
        <v>62.251635</v>
      </c>
      <c r="L3697" s="7">
        <v>79.202116000000004</v>
      </c>
      <c r="M3697" s="7">
        <v>96.584173000000007</v>
      </c>
      <c r="N3697" s="7">
        <v>75.278777000000005</v>
      </c>
      <c r="O3697" s="7">
        <v>55.972268</v>
      </c>
      <c r="P3697" s="7">
        <v>65.461748999999998</v>
      </c>
      <c r="Q3697" s="7">
        <v>55.034818999999999</v>
      </c>
      <c r="R3697" s="7">
        <v>47.394486999999998</v>
      </c>
      <c r="S3697" s="7">
        <v>89.039586</v>
      </c>
      <c r="T3697" s="7"/>
    </row>
    <row r="3698" spans="1:20" x14ac:dyDescent="0.35">
      <c r="A3698" s="6" t="s">
        <v>185</v>
      </c>
      <c r="B3698" s="6" t="s">
        <v>208</v>
      </c>
      <c r="C3698" s="6" t="s">
        <v>752</v>
      </c>
      <c r="D3698" s="6" t="s">
        <v>749</v>
      </c>
      <c r="E3698" s="6" t="s">
        <v>472</v>
      </c>
      <c r="F3698" s="6" t="s">
        <v>487</v>
      </c>
      <c r="G3698" s="6" t="s">
        <v>488</v>
      </c>
      <c r="H3698" s="7">
        <v>69.742859999999993</v>
      </c>
      <c r="I3698" s="7">
        <v>82.423379999999995</v>
      </c>
      <c r="J3698" s="7">
        <v>131.03203999999999</v>
      </c>
      <c r="K3698" s="7">
        <v>144.89451399999999</v>
      </c>
      <c r="L3698" s="7">
        <v>139.54276999999999</v>
      </c>
      <c r="M3698" s="7">
        <v>132.58738700000001</v>
      </c>
      <c r="N3698" s="7">
        <v>54.350743999999999</v>
      </c>
      <c r="O3698" s="7">
        <v>51.701664000000001</v>
      </c>
      <c r="P3698" s="7">
        <v>55.005270000000003</v>
      </c>
      <c r="Q3698" s="7">
        <v>74.730698000000004</v>
      </c>
      <c r="R3698" s="7">
        <v>63.641995999999999</v>
      </c>
      <c r="S3698" s="7">
        <v>104.68750300000001</v>
      </c>
      <c r="T3698" s="7"/>
    </row>
    <row r="3699" spans="1:20" x14ac:dyDescent="0.35">
      <c r="A3699" s="6" t="s">
        <v>185</v>
      </c>
      <c r="B3699" s="6" t="s">
        <v>208</v>
      </c>
      <c r="C3699" s="6" t="s">
        <v>752</v>
      </c>
      <c r="D3699" s="6" t="s">
        <v>749</v>
      </c>
      <c r="E3699" s="6" t="s">
        <v>472</v>
      </c>
      <c r="F3699" s="6" t="s">
        <v>720</v>
      </c>
      <c r="G3699" s="6" t="s">
        <v>721</v>
      </c>
      <c r="H3699" s="7">
        <v>0.69742899999999997</v>
      </c>
      <c r="I3699" s="6"/>
      <c r="J3699" s="6"/>
      <c r="K3699" s="7">
        <v>0</v>
      </c>
      <c r="L3699" s="7">
        <v>0</v>
      </c>
      <c r="M3699" s="7">
        <v>0</v>
      </c>
      <c r="N3699" s="7">
        <v>0</v>
      </c>
      <c r="O3699" s="7">
        <v>0</v>
      </c>
      <c r="P3699" s="7">
        <v>0</v>
      </c>
      <c r="Q3699" s="7">
        <v>0</v>
      </c>
      <c r="R3699" s="7">
        <v>0</v>
      </c>
      <c r="S3699" s="7">
        <v>0</v>
      </c>
      <c r="T3699" s="7"/>
    </row>
    <row r="3700" spans="1:20" x14ac:dyDescent="0.35">
      <c r="A3700" s="6" t="s">
        <v>185</v>
      </c>
      <c r="B3700" s="6" t="s">
        <v>208</v>
      </c>
      <c r="C3700" s="6" t="s">
        <v>752</v>
      </c>
      <c r="D3700" s="6" t="s">
        <v>749</v>
      </c>
      <c r="E3700" s="6" t="s">
        <v>472</v>
      </c>
      <c r="F3700" s="6" t="s">
        <v>489</v>
      </c>
      <c r="G3700" s="6" t="s">
        <v>490</v>
      </c>
      <c r="H3700" s="7">
        <v>31.7013</v>
      </c>
      <c r="I3700" s="7">
        <v>54.948920000000001</v>
      </c>
      <c r="J3700" s="7">
        <v>103.55758</v>
      </c>
      <c r="K3700" s="7">
        <v>83.158724000000007</v>
      </c>
      <c r="L3700" s="7">
        <v>102.061904</v>
      </c>
      <c r="M3700" s="7">
        <v>145.491435</v>
      </c>
      <c r="N3700" s="7">
        <v>79.826843999999994</v>
      </c>
      <c r="O3700" s="7">
        <v>75.982714000000001</v>
      </c>
      <c r="P3700" s="7">
        <v>80.849710999999999</v>
      </c>
      <c r="Q3700" s="7">
        <v>90.258179999999996</v>
      </c>
      <c r="R3700" s="7">
        <v>77.044293999999994</v>
      </c>
      <c r="S3700" s="7">
        <v>126.64539000000001</v>
      </c>
      <c r="T3700" s="7"/>
    </row>
    <row r="3701" spans="1:20" x14ac:dyDescent="0.35">
      <c r="A3701" s="6" t="s">
        <v>185</v>
      </c>
      <c r="B3701" s="6" t="s">
        <v>208</v>
      </c>
      <c r="C3701" s="6" t="s">
        <v>752</v>
      </c>
      <c r="D3701" s="6" t="s">
        <v>749</v>
      </c>
      <c r="E3701" s="6" t="s">
        <v>472</v>
      </c>
      <c r="F3701" s="6" t="s">
        <v>491</v>
      </c>
      <c r="G3701" s="6" t="s">
        <v>492</v>
      </c>
      <c r="H3701" s="7">
        <v>35.928139999999999</v>
      </c>
      <c r="I3701" s="7">
        <v>59.175759999999997</v>
      </c>
      <c r="J3701" s="7">
        <v>133.14546000000001</v>
      </c>
      <c r="K3701" s="7">
        <v>113.15342699999999</v>
      </c>
      <c r="L3701" s="7">
        <v>105.719464</v>
      </c>
      <c r="M3701" s="7">
        <v>151.49727899999999</v>
      </c>
      <c r="N3701" s="7">
        <v>50.106476000000001</v>
      </c>
      <c r="O3701" s="7">
        <v>47.555309999999999</v>
      </c>
      <c r="P3701" s="7">
        <v>50.525143999999997</v>
      </c>
      <c r="Q3701" s="7">
        <v>66.024435999999994</v>
      </c>
      <c r="R3701" s="7">
        <v>56.191136</v>
      </c>
      <c r="S3701" s="7">
        <v>92.462539000000007</v>
      </c>
      <c r="T3701" s="7"/>
    </row>
    <row r="3702" spans="1:20" x14ac:dyDescent="0.35">
      <c r="A3702" s="6" t="s">
        <v>185</v>
      </c>
      <c r="B3702" s="6" t="s">
        <v>208</v>
      </c>
      <c r="C3702" s="6" t="s">
        <v>752</v>
      </c>
      <c r="D3702" s="6" t="s">
        <v>749</v>
      </c>
      <c r="E3702" s="6" t="s">
        <v>472</v>
      </c>
      <c r="F3702" s="6" t="s">
        <v>493</v>
      </c>
      <c r="G3702" s="6" t="s">
        <v>494</v>
      </c>
      <c r="H3702" s="7">
        <v>33.814720000000001</v>
      </c>
      <c r="I3702" s="7">
        <v>42.2684</v>
      </c>
      <c r="J3702" s="7">
        <v>73.969700000000003</v>
      </c>
      <c r="K3702" s="7">
        <v>96.863198999999994</v>
      </c>
      <c r="L3702" s="7">
        <v>95.886786000000001</v>
      </c>
      <c r="M3702" s="7">
        <v>127.073458</v>
      </c>
      <c r="N3702" s="7">
        <v>84.457773000000003</v>
      </c>
      <c r="O3702" s="7">
        <v>62.814798000000003</v>
      </c>
      <c r="P3702" s="7">
        <v>73.438337000000004</v>
      </c>
      <c r="Q3702" s="7">
        <v>74.679648999999998</v>
      </c>
      <c r="R3702" s="7">
        <v>64.520670999999993</v>
      </c>
      <c r="S3702" s="7">
        <v>120.902137</v>
      </c>
      <c r="T3702" s="7"/>
    </row>
    <row r="3703" spans="1:20" x14ac:dyDescent="0.35">
      <c r="A3703" s="6" t="s">
        <v>185</v>
      </c>
      <c r="B3703" s="6" t="s">
        <v>208</v>
      </c>
      <c r="C3703" s="6" t="s">
        <v>752</v>
      </c>
      <c r="D3703" s="6" t="s">
        <v>749</v>
      </c>
      <c r="E3703" s="6" t="s">
        <v>472</v>
      </c>
      <c r="F3703" s="6" t="s">
        <v>495</v>
      </c>
      <c r="G3703" s="6" t="s">
        <v>496</v>
      </c>
      <c r="H3703" s="7">
        <v>82.423379999999995</v>
      </c>
      <c r="I3703" s="7">
        <v>63.4026</v>
      </c>
      <c r="J3703" s="7">
        <v>112.539615</v>
      </c>
      <c r="K3703" s="7">
        <v>101.199178</v>
      </c>
      <c r="L3703" s="7">
        <v>104.965985</v>
      </c>
      <c r="M3703" s="7">
        <v>127.66120100000001</v>
      </c>
      <c r="N3703" s="7">
        <v>74.920928000000004</v>
      </c>
      <c r="O3703" s="7">
        <v>72.334089000000006</v>
      </c>
      <c r="P3703" s="7">
        <v>80.159259000000006</v>
      </c>
      <c r="Q3703" s="7">
        <v>57.159618000000002</v>
      </c>
      <c r="R3703" s="7">
        <v>57.417138000000001</v>
      </c>
      <c r="S3703" s="7">
        <v>92.462547000000001</v>
      </c>
      <c r="T3703" s="7"/>
    </row>
    <row r="3704" spans="1:20" x14ac:dyDescent="0.35">
      <c r="A3704" s="6" t="s">
        <v>185</v>
      </c>
      <c r="B3704" s="6" t="s">
        <v>208</v>
      </c>
      <c r="C3704" s="6" t="s">
        <v>752</v>
      </c>
      <c r="D3704" s="6" t="s">
        <v>749</v>
      </c>
      <c r="E3704" s="6" t="s">
        <v>472</v>
      </c>
      <c r="F3704" s="6" t="s">
        <v>497</v>
      </c>
      <c r="G3704" s="6" t="s">
        <v>498</v>
      </c>
      <c r="H3704" s="7">
        <v>29.587879999999998</v>
      </c>
      <c r="I3704" s="7">
        <v>47.551949999999998</v>
      </c>
      <c r="J3704" s="7">
        <v>34.871429999999997</v>
      </c>
      <c r="K3704" s="7">
        <v>43.494363999999997</v>
      </c>
      <c r="L3704" s="7">
        <v>75.800770999999997</v>
      </c>
      <c r="M3704" s="7">
        <v>57.621094999999997</v>
      </c>
      <c r="N3704" s="7">
        <v>73.205708999999999</v>
      </c>
      <c r="O3704" s="7">
        <v>52.539031999999999</v>
      </c>
      <c r="P3704" s="7">
        <v>63.554003000000002</v>
      </c>
      <c r="Q3704" s="7">
        <v>29.796631000000001</v>
      </c>
      <c r="R3704" s="7">
        <v>28.130675</v>
      </c>
      <c r="S3704" s="7">
        <v>52.644602999999996</v>
      </c>
      <c r="T3704" s="7"/>
    </row>
    <row r="3705" spans="1:20" x14ac:dyDescent="0.35">
      <c r="A3705" s="6" t="s">
        <v>185</v>
      </c>
      <c r="B3705" s="6" t="s">
        <v>208</v>
      </c>
      <c r="C3705" s="6" t="s">
        <v>752</v>
      </c>
      <c r="D3705" s="6" t="s">
        <v>749</v>
      </c>
      <c r="E3705" s="6" t="s">
        <v>472</v>
      </c>
      <c r="F3705" s="6" t="s">
        <v>499</v>
      </c>
      <c r="G3705" s="6" t="s">
        <v>500</v>
      </c>
      <c r="H3705" s="7">
        <v>54.948920000000001</v>
      </c>
      <c r="I3705" s="7">
        <v>82.423379999999995</v>
      </c>
      <c r="J3705" s="7">
        <v>52.835500000000003</v>
      </c>
      <c r="K3705" s="7">
        <v>41.909156000000003</v>
      </c>
      <c r="L3705" s="7">
        <v>72.057592</v>
      </c>
      <c r="M3705" s="7">
        <v>48.221590999999997</v>
      </c>
      <c r="N3705" s="7">
        <v>41.250439</v>
      </c>
      <c r="O3705" s="7">
        <v>37.866675000000001</v>
      </c>
      <c r="P3705" s="7">
        <v>41.689141999999997</v>
      </c>
      <c r="Q3705" s="7">
        <v>31.640920000000001</v>
      </c>
      <c r="R3705" s="7">
        <v>29.306802000000001</v>
      </c>
      <c r="S3705" s="7">
        <v>48.228887</v>
      </c>
      <c r="T3705" s="7"/>
    </row>
    <row r="3706" spans="1:20" x14ac:dyDescent="0.35">
      <c r="A3706" s="6" t="s">
        <v>185</v>
      </c>
      <c r="B3706" s="6" t="s">
        <v>208</v>
      </c>
      <c r="C3706" s="6" t="s">
        <v>752</v>
      </c>
      <c r="D3706" s="6" t="s">
        <v>749</v>
      </c>
      <c r="E3706" s="6" t="s">
        <v>472</v>
      </c>
      <c r="F3706" s="6" t="s">
        <v>501</v>
      </c>
      <c r="G3706" s="6" t="s">
        <v>502</v>
      </c>
      <c r="H3706" s="7">
        <v>68.157794999999993</v>
      </c>
      <c r="I3706" s="7">
        <v>42.796754999999997</v>
      </c>
      <c r="J3706" s="7">
        <v>84.008444999999995</v>
      </c>
      <c r="K3706" s="7">
        <v>62.579261000000002</v>
      </c>
      <c r="L3706" s="7">
        <v>123.246065</v>
      </c>
      <c r="M3706" s="7">
        <v>66.767674999999997</v>
      </c>
      <c r="N3706" s="7">
        <v>55.438456000000002</v>
      </c>
      <c r="O3706" s="7">
        <v>51.651707999999999</v>
      </c>
      <c r="P3706" s="7">
        <v>59.361654999999999</v>
      </c>
      <c r="Q3706" s="7">
        <v>25.819368000000001</v>
      </c>
      <c r="R3706" s="7">
        <v>28.229589000000001</v>
      </c>
      <c r="S3706" s="7">
        <v>45.475033000000003</v>
      </c>
      <c r="T3706" s="7"/>
    </row>
    <row r="3707" spans="1:20" x14ac:dyDescent="0.35">
      <c r="A3707" s="6" t="s">
        <v>185</v>
      </c>
      <c r="B3707" s="6" t="s">
        <v>208</v>
      </c>
      <c r="C3707" s="6" t="s">
        <v>752</v>
      </c>
      <c r="D3707" s="6" t="s">
        <v>749</v>
      </c>
      <c r="E3707" s="6" t="s">
        <v>472</v>
      </c>
      <c r="F3707" s="6" t="s">
        <v>503</v>
      </c>
      <c r="G3707" s="6" t="s">
        <v>504</v>
      </c>
      <c r="H3707" s="7">
        <v>38.041559999999997</v>
      </c>
      <c r="I3707" s="7">
        <v>40.154980000000002</v>
      </c>
      <c r="J3707" s="7">
        <v>44.381819999999998</v>
      </c>
      <c r="K3707" s="7">
        <v>38.166415999999998</v>
      </c>
      <c r="L3707" s="7">
        <v>80.330894999999998</v>
      </c>
      <c r="M3707" s="7">
        <v>54.228524</v>
      </c>
      <c r="N3707" s="7">
        <v>82.405045999999999</v>
      </c>
      <c r="O3707" s="7">
        <v>59.112524999999998</v>
      </c>
      <c r="P3707" s="7">
        <v>71.685141000000002</v>
      </c>
      <c r="Q3707" s="7">
        <v>39.313336</v>
      </c>
      <c r="R3707" s="7">
        <v>36.876567999999999</v>
      </c>
      <c r="S3707" s="7">
        <v>69.275244000000001</v>
      </c>
      <c r="T3707" s="7"/>
    </row>
    <row r="3708" spans="1:20" x14ac:dyDescent="0.35">
      <c r="A3708" s="6" t="s">
        <v>185</v>
      </c>
      <c r="B3708" s="6" t="s">
        <v>208</v>
      </c>
      <c r="C3708" s="6" t="s">
        <v>752</v>
      </c>
      <c r="D3708" s="6" t="s">
        <v>749</v>
      </c>
      <c r="E3708" s="6" t="s">
        <v>472</v>
      </c>
      <c r="F3708" s="6" t="s">
        <v>505</v>
      </c>
      <c r="G3708" s="6" t="s">
        <v>506</v>
      </c>
      <c r="H3708" s="7">
        <v>48.60866</v>
      </c>
      <c r="I3708" s="7">
        <v>57.062339999999999</v>
      </c>
      <c r="J3708" s="7">
        <v>33.814720000000001</v>
      </c>
      <c r="K3708" s="7">
        <v>34.828558999999998</v>
      </c>
      <c r="L3708" s="7">
        <v>50.795006000000001</v>
      </c>
      <c r="M3708" s="7">
        <v>42.083345000000001</v>
      </c>
      <c r="N3708" s="7">
        <v>41.439067999999999</v>
      </c>
      <c r="O3708" s="7">
        <v>38.025736000000002</v>
      </c>
      <c r="P3708" s="7">
        <v>41.922780000000003</v>
      </c>
      <c r="Q3708" s="7">
        <v>37.374006000000001</v>
      </c>
      <c r="R3708" s="7">
        <v>34.682603999999998</v>
      </c>
      <c r="S3708" s="7">
        <v>56.970945</v>
      </c>
      <c r="T3708" s="7"/>
    </row>
    <row r="3709" spans="1:20" x14ac:dyDescent="0.35">
      <c r="A3709" s="6" t="s">
        <v>185</v>
      </c>
      <c r="B3709" s="6" t="s">
        <v>208</v>
      </c>
      <c r="C3709" s="6" t="s">
        <v>752</v>
      </c>
      <c r="D3709" s="6" t="s">
        <v>749</v>
      </c>
      <c r="E3709" s="6" t="s">
        <v>472</v>
      </c>
      <c r="F3709" s="6" t="s">
        <v>507</v>
      </c>
      <c r="G3709" s="6" t="s">
        <v>508</v>
      </c>
      <c r="H3709" s="7">
        <v>50.722079999999998</v>
      </c>
      <c r="I3709" s="7">
        <v>50.722079999999998</v>
      </c>
      <c r="J3709" s="7">
        <v>58.647404999999999</v>
      </c>
      <c r="K3709" s="7">
        <v>51.936391</v>
      </c>
      <c r="L3709" s="7">
        <v>108.588292</v>
      </c>
      <c r="M3709" s="7">
        <v>69.790621999999999</v>
      </c>
      <c r="N3709" s="7">
        <v>58.873196</v>
      </c>
      <c r="O3709" s="7">
        <v>54.766558000000003</v>
      </c>
      <c r="P3709" s="7">
        <v>63.022624</v>
      </c>
      <c r="Q3709" s="7">
        <v>34.239012000000002</v>
      </c>
      <c r="R3709" s="7">
        <v>37.418219999999998</v>
      </c>
      <c r="S3709" s="7">
        <v>60.109648</v>
      </c>
      <c r="T3709" s="7"/>
    </row>
    <row r="3710" spans="1:20" x14ac:dyDescent="0.35">
      <c r="A3710" s="6" t="s">
        <v>185</v>
      </c>
      <c r="B3710" s="6" t="s">
        <v>208</v>
      </c>
      <c r="C3710" s="6" t="s">
        <v>752</v>
      </c>
      <c r="D3710" s="6" t="s">
        <v>749</v>
      </c>
      <c r="E3710" s="6" t="s">
        <v>722</v>
      </c>
      <c r="F3710" s="6" t="s">
        <v>725</v>
      </c>
      <c r="G3710" s="6" t="s">
        <v>726</v>
      </c>
      <c r="H3710" s="6"/>
      <c r="I3710" s="7">
        <v>1.1623810000000001</v>
      </c>
      <c r="J3710" s="7">
        <v>2.3247620000000002</v>
      </c>
      <c r="K3710" s="7">
        <v>0</v>
      </c>
      <c r="L3710" s="7">
        <v>0</v>
      </c>
      <c r="M3710" s="7">
        <v>0</v>
      </c>
      <c r="N3710" s="7">
        <v>0</v>
      </c>
      <c r="O3710" s="7">
        <v>0</v>
      </c>
      <c r="P3710" s="7">
        <v>0</v>
      </c>
      <c r="Q3710" s="7">
        <v>0</v>
      </c>
      <c r="R3710" s="7">
        <v>0</v>
      </c>
      <c r="S3710" s="7">
        <v>0</v>
      </c>
      <c r="T3710" s="7"/>
    </row>
    <row r="3711" spans="1:20" x14ac:dyDescent="0.35">
      <c r="A3711" s="6" t="s">
        <v>185</v>
      </c>
      <c r="B3711" s="6" t="s">
        <v>208</v>
      </c>
      <c r="C3711" s="6" t="s">
        <v>752</v>
      </c>
      <c r="D3711" s="6" t="s">
        <v>749</v>
      </c>
      <c r="E3711" s="6" t="s">
        <v>509</v>
      </c>
      <c r="F3711" s="6" t="s">
        <v>510</v>
      </c>
      <c r="G3711" s="6" t="s">
        <v>511</v>
      </c>
      <c r="H3711" s="7">
        <v>85.40334</v>
      </c>
      <c r="I3711" s="7">
        <v>75.914079999999998</v>
      </c>
      <c r="J3711" s="7">
        <v>99.637230000000002</v>
      </c>
      <c r="K3711" s="7">
        <v>94.729721999999995</v>
      </c>
      <c r="L3711" s="7">
        <v>128.97701000000001</v>
      </c>
      <c r="M3711" s="7">
        <v>183.80403699999999</v>
      </c>
      <c r="N3711" s="7">
        <v>120.042929</v>
      </c>
      <c r="O3711" s="7">
        <v>119.66893899999999</v>
      </c>
      <c r="P3711" s="7">
        <v>215.539086</v>
      </c>
      <c r="Q3711" s="7">
        <v>169.99149299999999</v>
      </c>
      <c r="R3711" s="7">
        <v>135.40844799999999</v>
      </c>
      <c r="S3711" s="7">
        <v>225.18366700000001</v>
      </c>
      <c r="T3711" s="7"/>
    </row>
    <row r="3712" spans="1:20" x14ac:dyDescent="0.35">
      <c r="A3712" s="6" t="s">
        <v>185</v>
      </c>
      <c r="B3712" s="6" t="s">
        <v>208</v>
      </c>
      <c r="C3712" s="6" t="s">
        <v>752</v>
      </c>
      <c r="D3712" s="6" t="s">
        <v>749</v>
      </c>
      <c r="E3712" s="6" t="s">
        <v>509</v>
      </c>
      <c r="F3712" s="6" t="s">
        <v>512</v>
      </c>
      <c r="G3712" s="6" t="s">
        <v>513</v>
      </c>
      <c r="H3712" s="7">
        <v>112.922194</v>
      </c>
      <c r="I3712" s="7">
        <v>98.688304000000002</v>
      </c>
      <c r="J3712" s="7">
        <v>120.51360200000001</v>
      </c>
      <c r="K3712" s="7">
        <v>115.700182</v>
      </c>
      <c r="L3712" s="7">
        <v>167.66358399999999</v>
      </c>
      <c r="M3712" s="7">
        <v>392.31182100000001</v>
      </c>
      <c r="N3712" s="7">
        <v>252.34830299999999</v>
      </c>
      <c r="O3712" s="7">
        <v>295.04256700000002</v>
      </c>
      <c r="P3712" s="7">
        <v>426.06516599999998</v>
      </c>
      <c r="Q3712" s="7">
        <v>265.00385</v>
      </c>
      <c r="R3712" s="7">
        <v>252.20480599999999</v>
      </c>
      <c r="S3712" s="7">
        <v>391.00035400000002</v>
      </c>
      <c r="T3712" s="7"/>
    </row>
    <row r="3713" spans="1:20" x14ac:dyDescent="0.35">
      <c r="A3713" s="6" t="s">
        <v>185</v>
      </c>
      <c r="B3713" s="6" t="s">
        <v>208</v>
      </c>
      <c r="C3713" s="6" t="s">
        <v>752</v>
      </c>
      <c r="D3713" s="6" t="s">
        <v>749</v>
      </c>
      <c r="E3713" s="6" t="s">
        <v>509</v>
      </c>
      <c r="F3713" s="6" t="s">
        <v>514</v>
      </c>
      <c r="G3713" s="6" t="s">
        <v>515</v>
      </c>
      <c r="H3713" s="7">
        <v>123.36038000000001</v>
      </c>
      <c r="I3713" s="7">
        <v>112.922194</v>
      </c>
      <c r="J3713" s="7">
        <v>187.887348</v>
      </c>
      <c r="K3713" s="7">
        <v>127.293954</v>
      </c>
      <c r="L3713" s="7">
        <v>207.16466600000001</v>
      </c>
      <c r="M3713" s="7">
        <v>255.79844600000001</v>
      </c>
      <c r="N3713" s="7">
        <v>111.30083500000001</v>
      </c>
      <c r="O3713" s="7">
        <v>122.442829</v>
      </c>
      <c r="P3713" s="7">
        <v>222.662834</v>
      </c>
      <c r="Q3713" s="7">
        <v>184.21641199999999</v>
      </c>
      <c r="R3713" s="7">
        <v>165.190742</v>
      </c>
      <c r="S3713" s="7">
        <v>266.27698199999998</v>
      </c>
      <c r="T3713" s="7"/>
    </row>
    <row r="3714" spans="1:20" x14ac:dyDescent="0.35">
      <c r="A3714" s="6" t="s">
        <v>185</v>
      </c>
      <c r="B3714" s="6" t="s">
        <v>208</v>
      </c>
      <c r="C3714" s="6" t="s">
        <v>752</v>
      </c>
      <c r="D3714" s="6" t="s">
        <v>749</v>
      </c>
      <c r="E3714" s="6" t="s">
        <v>509</v>
      </c>
      <c r="F3714" s="6" t="s">
        <v>516</v>
      </c>
      <c r="G3714" s="6" t="s">
        <v>517</v>
      </c>
      <c r="H3714" s="6"/>
      <c r="I3714" s="6"/>
      <c r="J3714" s="6"/>
      <c r="K3714" s="7">
        <v>0</v>
      </c>
      <c r="L3714" s="7">
        <v>0</v>
      </c>
      <c r="M3714" s="7">
        <v>0</v>
      </c>
      <c r="N3714" s="7">
        <v>0</v>
      </c>
      <c r="O3714" s="7">
        <v>0</v>
      </c>
      <c r="P3714" s="7">
        <v>0</v>
      </c>
      <c r="Q3714" s="7">
        <v>289.06171499999999</v>
      </c>
      <c r="R3714" s="7">
        <v>273.90637099999998</v>
      </c>
      <c r="S3714" s="7">
        <v>401.28014100000001</v>
      </c>
      <c r="T3714" s="7"/>
    </row>
    <row r="3715" spans="1:20" x14ac:dyDescent="0.35">
      <c r="A3715" s="6" t="s">
        <v>185</v>
      </c>
      <c r="B3715" s="6" t="s">
        <v>208</v>
      </c>
      <c r="C3715" s="6" t="s">
        <v>752</v>
      </c>
      <c r="D3715" s="6" t="s">
        <v>749</v>
      </c>
      <c r="E3715" s="6" t="s">
        <v>509</v>
      </c>
      <c r="F3715" s="6" t="s">
        <v>518</v>
      </c>
      <c r="G3715" s="6" t="s">
        <v>519</v>
      </c>
      <c r="H3715" s="7">
        <v>188.836274</v>
      </c>
      <c r="I3715" s="7">
        <v>146.134604</v>
      </c>
      <c r="J3715" s="7">
        <v>133.79856599999999</v>
      </c>
      <c r="K3715" s="7">
        <v>38.183678999999998</v>
      </c>
      <c r="L3715" s="7">
        <v>239.105681</v>
      </c>
      <c r="M3715" s="7">
        <v>372.105593</v>
      </c>
      <c r="N3715" s="7">
        <v>176.83108200000001</v>
      </c>
      <c r="O3715" s="7">
        <v>195.96333300000001</v>
      </c>
      <c r="P3715" s="7">
        <v>309.83346599999999</v>
      </c>
      <c r="Q3715" s="7">
        <v>0</v>
      </c>
      <c r="R3715" s="7">
        <v>0</v>
      </c>
      <c r="S3715" s="7">
        <v>0</v>
      </c>
      <c r="T3715" s="7"/>
    </row>
    <row r="3716" spans="1:20" x14ac:dyDescent="0.35">
      <c r="A3716" s="6" t="s">
        <v>185</v>
      </c>
      <c r="B3716" s="6" t="s">
        <v>208</v>
      </c>
      <c r="C3716" s="6" t="s">
        <v>752</v>
      </c>
      <c r="D3716" s="6" t="s">
        <v>749</v>
      </c>
      <c r="E3716" s="6" t="s">
        <v>509</v>
      </c>
      <c r="F3716" s="6" t="s">
        <v>520</v>
      </c>
      <c r="G3716" s="6" t="s">
        <v>521</v>
      </c>
      <c r="H3716" s="6"/>
      <c r="I3716" s="6"/>
      <c r="J3716" s="6"/>
      <c r="K3716" s="7">
        <v>0</v>
      </c>
      <c r="L3716" s="7">
        <v>0</v>
      </c>
      <c r="M3716" s="7">
        <v>0</v>
      </c>
      <c r="N3716" s="6"/>
      <c r="O3716" s="7">
        <v>0</v>
      </c>
      <c r="P3716" s="7">
        <v>26.264025</v>
      </c>
      <c r="Q3716" s="7">
        <v>84.811115000000001</v>
      </c>
      <c r="R3716" s="7">
        <v>51.063257999999998</v>
      </c>
      <c r="S3716" s="7">
        <v>55.410936</v>
      </c>
      <c r="T3716" s="7"/>
    </row>
    <row r="3717" spans="1:20" x14ac:dyDescent="0.35">
      <c r="A3717" s="6" t="s">
        <v>185</v>
      </c>
      <c r="B3717" s="6" t="s">
        <v>208</v>
      </c>
      <c r="C3717" s="6" t="s">
        <v>752</v>
      </c>
      <c r="D3717" s="6" t="s">
        <v>749</v>
      </c>
      <c r="E3717" s="6" t="s">
        <v>522</v>
      </c>
      <c r="F3717" s="6" t="s">
        <v>523</v>
      </c>
      <c r="G3717" s="6" t="s">
        <v>524</v>
      </c>
      <c r="H3717" s="7">
        <v>30.785477</v>
      </c>
      <c r="I3717" s="7">
        <v>22.754483</v>
      </c>
      <c r="J3717" s="7">
        <v>33.462474999999998</v>
      </c>
      <c r="K3717" s="7">
        <v>10.707992000000001</v>
      </c>
      <c r="L3717" s="6"/>
      <c r="M3717" s="6"/>
      <c r="N3717" s="7">
        <v>0</v>
      </c>
      <c r="O3717" s="7">
        <v>0</v>
      </c>
      <c r="P3717" s="7">
        <v>0</v>
      </c>
      <c r="Q3717" s="7">
        <v>0</v>
      </c>
      <c r="R3717" s="7">
        <v>0</v>
      </c>
      <c r="S3717" s="7">
        <v>0</v>
      </c>
      <c r="T3717" s="7"/>
    </row>
    <row r="3718" spans="1:20" x14ac:dyDescent="0.35">
      <c r="A3718" s="6" t="s">
        <v>185</v>
      </c>
      <c r="B3718" s="6" t="s">
        <v>208</v>
      </c>
      <c r="C3718" s="6" t="s">
        <v>752</v>
      </c>
      <c r="D3718" s="6" t="s">
        <v>749</v>
      </c>
      <c r="E3718" s="6" t="s">
        <v>522</v>
      </c>
      <c r="F3718" s="6" t="s">
        <v>525</v>
      </c>
      <c r="G3718" s="6" t="s">
        <v>526</v>
      </c>
      <c r="H3718" s="7">
        <v>2.9587880000000002</v>
      </c>
      <c r="I3718" s="7">
        <v>2.2190910000000001</v>
      </c>
      <c r="J3718" s="7">
        <v>7.3969699999999996</v>
      </c>
      <c r="K3718" s="7">
        <v>6.8138880000000004</v>
      </c>
      <c r="L3718" s="7">
        <v>4.8930980000000002</v>
      </c>
      <c r="M3718" s="7">
        <v>13.719035</v>
      </c>
      <c r="N3718" s="7">
        <v>4.4699920000000004</v>
      </c>
      <c r="O3718" s="7">
        <v>2.0599880000000002</v>
      </c>
      <c r="P3718" s="7">
        <v>3.399985</v>
      </c>
      <c r="Q3718" s="7">
        <v>5.2299939999999996</v>
      </c>
      <c r="R3718" s="7">
        <v>8.4799919999999993</v>
      </c>
      <c r="S3718" s="7">
        <v>11.68999</v>
      </c>
      <c r="T3718" s="7"/>
    </row>
    <row r="3719" spans="1:20" x14ac:dyDescent="0.35">
      <c r="A3719" s="6" t="s">
        <v>185</v>
      </c>
      <c r="B3719" s="6" t="s">
        <v>208</v>
      </c>
      <c r="C3719" s="6" t="s">
        <v>752</v>
      </c>
      <c r="D3719" s="6" t="s">
        <v>749</v>
      </c>
      <c r="E3719" s="6" t="s">
        <v>522</v>
      </c>
      <c r="F3719" s="6" t="s">
        <v>527</v>
      </c>
      <c r="G3719" s="6" t="s">
        <v>528</v>
      </c>
      <c r="H3719" s="7">
        <v>5.1778789999999999</v>
      </c>
      <c r="I3719" s="7">
        <v>1.4793940000000001</v>
      </c>
      <c r="J3719" s="7">
        <v>3.6984849999999998</v>
      </c>
      <c r="K3719" s="7">
        <v>1.4793940000000001</v>
      </c>
      <c r="L3719" s="6"/>
      <c r="M3719" s="6"/>
      <c r="N3719" s="6"/>
      <c r="O3719" s="6"/>
      <c r="P3719" s="6"/>
      <c r="Q3719" s="7">
        <v>0</v>
      </c>
      <c r="R3719" s="7">
        <v>0</v>
      </c>
      <c r="S3719" s="7">
        <v>0</v>
      </c>
      <c r="T3719" s="7"/>
    </row>
    <row r="3720" spans="1:20" x14ac:dyDescent="0.35">
      <c r="A3720" s="6" t="s">
        <v>185</v>
      </c>
      <c r="B3720" s="6" t="s">
        <v>208</v>
      </c>
      <c r="C3720" s="6" t="s">
        <v>752</v>
      </c>
      <c r="D3720" s="6" t="s">
        <v>749</v>
      </c>
      <c r="E3720" s="6" t="s">
        <v>522</v>
      </c>
      <c r="F3720" s="6" t="s">
        <v>529</v>
      </c>
      <c r="G3720" s="6" t="s">
        <v>530</v>
      </c>
      <c r="H3720" s="7">
        <v>14.276157</v>
      </c>
      <c r="I3720" s="7">
        <v>10.197255</v>
      </c>
      <c r="J3720" s="7">
        <v>32.631216000000002</v>
      </c>
      <c r="K3720" s="7">
        <v>33.737698999999999</v>
      </c>
      <c r="L3720" s="7">
        <v>16.669983999999999</v>
      </c>
      <c r="M3720" s="7">
        <v>33.202227999999998</v>
      </c>
      <c r="N3720" s="7">
        <v>9.3899939999999997</v>
      </c>
      <c r="O3720" s="7">
        <v>6.5699839999999998</v>
      </c>
      <c r="P3720" s="7">
        <v>2.7399800000000001</v>
      </c>
      <c r="Q3720" s="7">
        <v>6.9399800000000003</v>
      </c>
      <c r="R3720" s="7">
        <v>5.9899839999999998</v>
      </c>
      <c r="S3720" s="7">
        <v>9.3799849999999996</v>
      </c>
      <c r="T3720" s="7"/>
    </row>
    <row r="3721" spans="1:20" x14ac:dyDescent="0.35">
      <c r="A3721" s="6" t="s">
        <v>185</v>
      </c>
      <c r="B3721" s="6" t="s">
        <v>208</v>
      </c>
      <c r="C3721" s="6" t="s">
        <v>752</v>
      </c>
      <c r="D3721" s="6" t="s">
        <v>749</v>
      </c>
      <c r="E3721" s="6" t="s">
        <v>522</v>
      </c>
      <c r="F3721" s="6" t="s">
        <v>666</v>
      </c>
      <c r="G3721" s="6" t="s">
        <v>667</v>
      </c>
      <c r="H3721" s="7">
        <v>2.9587880000000002</v>
      </c>
      <c r="I3721" s="7">
        <v>1.4793940000000001</v>
      </c>
      <c r="J3721" s="7">
        <v>2.9587880000000002</v>
      </c>
      <c r="K3721" s="7">
        <v>0.73969700000000005</v>
      </c>
      <c r="L3721" s="6"/>
      <c r="M3721" s="6"/>
      <c r="N3721" s="7">
        <v>0</v>
      </c>
      <c r="O3721" s="7">
        <v>0</v>
      </c>
      <c r="P3721" s="7">
        <v>0</v>
      </c>
      <c r="Q3721" s="7">
        <v>0</v>
      </c>
      <c r="R3721" s="7">
        <v>0</v>
      </c>
      <c r="S3721" s="7">
        <v>0</v>
      </c>
      <c r="T3721" s="7"/>
    </row>
    <row r="3722" spans="1:20" x14ac:dyDescent="0.35">
      <c r="A3722" s="6" t="s">
        <v>185</v>
      </c>
      <c r="B3722" s="6" t="s">
        <v>208</v>
      </c>
      <c r="C3722" s="6" t="s">
        <v>752</v>
      </c>
      <c r="D3722" s="6" t="s">
        <v>749</v>
      </c>
      <c r="E3722" s="6" t="s">
        <v>522</v>
      </c>
      <c r="F3722" s="6" t="s">
        <v>531</v>
      </c>
      <c r="G3722" s="6" t="s">
        <v>532</v>
      </c>
      <c r="H3722" s="7">
        <v>20.39451</v>
      </c>
      <c r="I3722" s="7">
        <v>12.236706</v>
      </c>
      <c r="J3722" s="7">
        <v>18.355059000000001</v>
      </c>
      <c r="K3722" s="7">
        <v>0</v>
      </c>
      <c r="L3722" s="6"/>
      <c r="M3722" s="6"/>
      <c r="N3722" s="7">
        <v>0</v>
      </c>
      <c r="O3722" s="7">
        <v>0</v>
      </c>
      <c r="P3722" s="7">
        <v>0</v>
      </c>
      <c r="Q3722" s="7">
        <v>0</v>
      </c>
      <c r="R3722" s="7">
        <v>0</v>
      </c>
      <c r="S3722" s="7">
        <v>0</v>
      </c>
      <c r="T3722" s="7"/>
    </row>
    <row r="3723" spans="1:20" x14ac:dyDescent="0.35">
      <c r="A3723" s="6" t="s">
        <v>185</v>
      </c>
      <c r="B3723" s="6" t="s">
        <v>208</v>
      </c>
      <c r="C3723" s="6" t="s">
        <v>752</v>
      </c>
      <c r="D3723" s="6" t="s">
        <v>749</v>
      </c>
      <c r="E3723" s="6" t="s">
        <v>522</v>
      </c>
      <c r="F3723" s="6" t="s">
        <v>533</v>
      </c>
      <c r="G3723" s="6" t="s">
        <v>534</v>
      </c>
      <c r="H3723" s="7">
        <v>8.1578040000000005</v>
      </c>
      <c r="I3723" s="7">
        <v>16.315608000000001</v>
      </c>
      <c r="J3723" s="7">
        <v>22.433961</v>
      </c>
      <c r="K3723" s="7">
        <v>12.550836</v>
      </c>
      <c r="L3723" s="7">
        <v>13.926411999999999</v>
      </c>
      <c r="M3723" s="7">
        <v>18.173949</v>
      </c>
      <c r="N3723" s="7">
        <v>5.1499819999999996</v>
      </c>
      <c r="O3723" s="7">
        <v>3.7499820000000001</v>
      </c>
      <c r="P3723" s="7">
        <v>1.4599800000000001</v>
      </c>
      <c r="Q3723" s="7">
        <v>3.8199800000000002</v>
      </c>
      <c r="R3723" s="7">
        <v>3.2499820000000001</v>
      </c>
      <c r="S3723" s="7">
        <v>5.0799849999999998</v>
      </c>
      <c r="T3723" s="7"/>
    </row>
    <row r="3724" spans="1:20" x14ac:dyDescent="0.35">
      <c r="A3724" s="6" t="s">
        <v>185</v>
      </c>
      <c r="B3724" s="6" t="s">
        <v>208</v>
      </c>
      <c r="C3724" s="6" t="s">
        <v>752</v>
      </c>
      <c r="D3724" s="6" t="s">
        <v>749</v>
      </c>
      <c r="E3724" s="6" t="s">
        <v>522</v>
      </c>
      <c r="F3724" s="6" t="s">
        <v>535</v>
      </c>
      <c r="G3724" s="6" t="s">
        <v>536</v>
      </c>
      <c r="H3724" s="7">
        <v>14.276157</v>
      </c>
      <c r="I3724" s="7">
        <v>20.39451</v>
      </c>
      <c r="J3724" s="7">
        <v>40.789020000000001</v>
      </c>
      <c r="K3724" s="7">
        <v>41.270788000000003</v>
      </c>
      <c r="L3724" s="7">
        <v>23.451816000000001</v>
      </c>
      <c r="M3724" s="7">
        <v>31.277435000000001</v>
      </c>
      <c r="N3724" s="7">
        <v>10.899991999999999</v>
      </c>
      <c r="O3724" s="7">
        <v>8.0399879999999992</v>
      </c>
      <c r="P3724" s="7">
        <v>3.0599799999999999</v>
      </c>
      <c r="Q3724" s="7">
        <v>7.9999799999999999</v>
      </c>
      <c r="R3724" s="7">
        <v>6.7999840000000003</v>
      </c>
      <c r="S3724" s="7">
        <v>10.639975</v>
      </c>
      <c r="T3724" s="7"/>
    </row>
    <row r="3725" spans="1:20" x14ac:dyDescent="0.35">
      <c r="A3725" s="6" t="s">
        <v>185</v>
      </c>
      <c r="B3725" s="6" t="s">
        <v>208</v>
      </c>
      <c r="C3725" s="6" t="s">
        <v>752</v>
      </c>
      <c r="D3725" s="6" t="s">
        <v>749</v>
      </c>
      <c r="E3725" s="6" t="s">
        <v>522</v>
      </c>
      <c r="F3725" s="6" t="s">
        <v>537</v>
      </c>
      <c r="G3725" s="6" t="s">
        <v>538</v>
      </c>
      <c r="H3725" s="7">
        <v>10.197255</v>
      </c>
      <c r="I3725" s="7">
        <v>14.276157</v>
      </c>
      <c r="J3725" s="7">
        <v>24.473412</v>
      </c>
      <c r="K3725" s="7">
        <v>27.008039</v>
      </c>
      <c r="L3725" s="7">
        <v>14.5701</v>
      </c>
      <c r="M3725" s="7">
        <v>20.788350999999999</v>
      </c>
      <c r="N3725" s="7">
        <v>7.5699820000000004</v>
      </c>
      <c r="O3725" s="7">
        <v>5.3799799999999998</v>
      </c>
      <c r="P3725" s="7">
        <v>2.65998</v>
      </c>
      <c r="Q3725" s="7">
        <v>0</v>
      </c>
      <c r="R3725" s="7">
        <v>0</v>
      </c>
      <c r="S3725" s="7">
        <v>0</v>
      </c>
      <c r="T3725" s="7"/>
    </row>
    <row r="3726" spans="1:20" x14ac:dyDescent="0.35">
      <c r="A3726" s="6" t="s">
        <v>185</v>
      </c>
      <c r="B3726" s="6" t="s">
        <v>208</v>
      </c>
      <c r="C3726" s="6" t="s">
        <v>752</v>
      </c>
      <c r="D3726" s="6" t="s">
        <v>749</v>
      </c>
      <c r="E3726" s="6" t="s">
        <v>522</v>
      </c>
      <c r="F3726" s="6" t="s">
        <v>539</v>
      </c>
      <c r="G3726" s="6" t="s">
        <v>540</v>
      </c>
      <c r="H3726" s="7">
        <v>6.1183529999999999</v>
      </c>
      <c r="I3726" s="7">
        <v>10.197255</v>
      </c>
      <c r="J3726" s="7">
        <v>46.907373</v>
      </c>
      <c r="K3726" s="7">
        <v>48.253390000000003</v>
      </c>
      <c r="L3726" s="7">
        <v>18.936133999999999</v>
      </c>
      <c r="M3726" s="7">
        <v>36.997129000000001</v>
      </c>
      <c r="N3726" s="7">
        <v>14.959984</v>
      </c>
      <c r="O3726" s="7">
        <v>10.499980000000001</v>
      </c>
      <c r="P3726" s="7">
        <v>4.9399749999999996</v>
      </c>
      <c r="Q3726" s="7">
        <v>12.859984000000001</v>
      </c>
      <c r="R3726" s="7">
        <v>10.929986</v>
      </c>
      <c r="S3726" s="7">
        <v>17.099989999999998</v>
      </c>
      <c r="T3726" s="7"/>
    </row>
    <row r="3727" spans="1:20" x14ac:dyDescent="0.35">
      <c r="A3727" s="6" t="s">
        <v>185</v>
      </c>
      <c r="B3727" s="6" t="s">
        <v>208</v>
      </c>
      <c r="C3727" s="6" t="s">
        <v>752</v>
      </c>
      <c r="D3727" s="6" t="s">
        <v>749</v>
      </c>
      <c r="E3727" s="6" t="s">
        <v>522</v>
      </c>
      <c r="F3727" s="6" t="s">
        <v>541</v>
      </c>
      <c r="G3727" s="6" t="s">
        <v>542</v>
      </c>
      <c r="H3727" s="7">
        <v>3.6984849999999998</v>
      </c>
      <c r="I3727" s="7">
        <v>1.4793940000000001</v>
      </c>
      <c r="J3727" s="7">
        <v>4.4381820000000003</v>
      </c>
      <c r="K3727" s="7">
        <v>6.0560780000000003</v>
      </c>
      <c r="L3727" s="7">
        <v>4.3045689999999999</v>
      </c>
      <c r="M3727" s="7">
        <v>12.740106000000001</v>
      </c>
      <c r="N3727" s="7">
        <v>7.7999919999999996</v>
      </c>
      <c r="O3727" s="7">
        <v>3.6899920000000002</v>
      </c>
      <c r="P3727" s="7">
        <v>7.01999</v>
      </c>
      <c r="Q3727" s="7">
        <v>10.829992000000001</v>
      </c>
      <c r="R3727" s="7">
        <v>17.529996000000001</v>
      </c>
      <c r="S3727" s="7">
        <v>24.17</v>
      </c>
      <c r="T3727" s="7"/>
    </row>
    <row r="3728" spans="1:20" x14ac:dyDescent="0.35">
      <c r="A3728" s="6" t="s">
        <v>185</v>
      </c>
      <c r="B3728" s="6" t="s">
        <v>208</v>
      </c>
      <c r="C3728" s="6" t="s">
        <v>752</v>
      </c>
      <c r="D3728" s="6" t="s">
        <v>749</v>
      </c>
      <c r="E3728" s="6" t="s">
        <v>522</v>
      </c>
      <c r="F3728" s="6" t="s">
        <v>543</v>
      </c>
      <c r="G3728" s="6" t="s">
        <v>544</v>
      </c>
      <c r="H3728" s="7">
        <v>20.077484999999999</v>
      </c>
      <c r="I3728" s="7">
        <v>17.400486999999998</v>
      </c>
      <c r="J3728" s="7">
        <v>58.893956000000003</v>
      </c>
      <c r="K3728" s="7">
        <v>16.061987999999999</v>
      </c>
      <c r="L3728" s="6"/>
      <c r="M3728" s="6"/>
      <c r="N3728" s="7">
        <v>0</v>
      </c>
      <c r="O3728" s="7">
        <v>0</v>
      </c>
      <c r="P3728" s="7">
        <v>0</v>
      </c>
      <c r="Q3728" s="7">
        <v>0</v>
      </c>
      <c r="R3728" s="7">
        <v>0</v>
      </c>
      <c r="S3728" s="7">
        <v>0</v>
      </c>
      <c r="T3728" s="7"/>
    </row>
    <row r="3729" spans="1:20" x14ac:dyDescent="0.35">
      <c r="A3729" s="6" t="s">
        <v>185</v>
      </c>
      <c r="B3729" s="6" t="s">
        <v>208</v>
      </c>
      <c r="C3729" s="6" t="s">
        <v>752</v>
      </c>
      <c r="D3729" s="6" t="s">
        <v>749</v>
      </c>
      <c r="E3729" s="6" t="s">
        <v>522</v>
      </c>
      <c r="F3729" s="6" t="s">
        <v>545</v>
      </c>
      <c r="G3729" s="6" t="s">
        <v>546</v>
      </c>
      <c r="H3729" s="7">
        <v>21.415984000000002</v>
      </c>
      <c r="I3729" s="7">
        <v>16.061987999999999</v>
      </c>
      <c r="J3729" s="7">
        <v>20.077484999999999</v>
      </c>
      <c r="K3729" s="7">
        <v>0</v>
      </c>
      <c r="L3729" s="6"/>
      <c r="M3729" s="6"/>
      <c r="N3729" s="7">
        <v>0</v>
      </c>
      <c r="O3729" s="7">
        <v>0</v>
      </c>
      <c r="P3729" s="7">
        <v>0</v>
      </c>
      <c r="Q3729" s="7">
        <v>0</v>
      </c>
      <c r="R3729" s="7">
        <v>0</v>
      </c>
      <c r="S3729" s="7">
        <v>0</v>
      </c>
      <c r="T3729" s="7"/>
    </row>
    <row r="3730" spans="1:20" x14ac:dyDescent="0.35">
      <c r="A3730" s="6" t="s">
        <v>185</v>
      </c>
      <c r="B3730" s="6" t="s">
        <v>208</v>
      </c>
      <c r="C3730" s="6" t="s">
        <v>752</v>
      </c>
      <c r="D3730" s="6" t="s">
        <v>749</v>
      </c>
      <c r="E3730" s="6" t="s">
        <v>522</v>
      </c>
      <c r="F3730" s="6" t="s">
        <v>547</v>
      </c>
      <c r="G3730" s="6" t="s">
        <v>548</v>
      </c>
      <c r="H3730" s="7">
        <v>52.201461000000002</v>
      </c>
      <c r="I3730" s="7">
        <v>40.154969999999999</v>
      </c>
      <c r="J3730" s="7">
        <v>68.263448999999994</v>
      </c>
      <c r="K3730" s="7">
        <v>106.495266</v>
      </c>
      <c r="L3730" s="7">
        <v>59.521253000000002</v>
      </c>
      <c r="M3730" s="7">
        <v>57.979202000000001</v>
      </c>
      <c r="N3730" s="7">
        <v>37.700004</v>
      </c>
      <c r="O3730" s="7">
        <v>21.109995999999999</v>
      </c>
      <c r="P3730" s="7">
        <v>22.929984999999999</v>
      </c>
      <c r="Q3730" s="7">
        <v>21.799992</v>
      </c>
      <c r="R3730" s="7">
        <v>21.059988000000001</v>
      </c>
      <c r="S3730" s="7">
        <v>46.99</v>
      </c>
      <c r="T3730" s="7"/>
    </row>
    <row r="3731" spans="1:20" x14ac:dyDescent="0.35">
      <c r="A3731" s="6" t="s">
        <v>185</v>
      </c>
      <c r="B3731" s="6" t="s">
        <v>208</v>
      </c>
      <c r="C3731" s="6" t="s">
        <v>752</v>
      </c>
      <c r="D3731" s="6" t="s">
        <v>749</v>
      </c>
      <c r="E3731" s="6" t="s">
        <v>522</v>
      </c>
      <c r="F3731" s="6" t="s">
        <v>549</v>
      </c>
      <c r="G3731" s="6" t="s">
        <v>550</v>
      </c>
      <c r="H3731" s="7">
        <v>32.123975999999999</v>
      </c>
      <c r="I3731" s="7">
        <v>25.431481000000002</v>
      </c>
      <c r="J3731" s="7">
        <v>68.263448999999994</v>
      </c>
      <c r="K3731" s="7">
        <v>74.803161000000003</v>
      </c>
      <c r="L3731" s="7">
        <v>40.772550000000003</v>
      </c>
      <c r="M3731" s="7">
        <v>72.591842</v>
      </c>
      <c r="N3731" s="7">
        <v>40.109997</v>
      </c>
      <c r="O3731" s="7">
        <v>23.509992</v>
      </c>
      <c r="P3731" s="7">
        <v>33.309989999999999</v>
      </c>
      <c r="Q3731" s="7">
        <v>31.649998</v>
      </c>
      <c r="R3731" s="7">
        <v>30.569986</v>
      </c>
      <c r="S3731" s="7">
        <v>68.290000000000006</v>
      </c>
      <c r="T3731" s="7"/>
    </row>
    <row r="3732" spans="1:20" x14ac:dyDescent="0.35">
      <c r="A3732" s="6" t="s">
        <v>185</v>
      </c>
      <c r="B3732" s="6" t="s">
        <v>208</v>
      </c>
      <c r="C3732" s="6" t="s">
        <v>752</v>
      </c>
      <c r="D3732" s="6" t="s">
        <v>749</v>
      </c>
      <c r="E3732" s="6" t="s">
        <v>522</v>
      </c>
      <c r="F3732" s="6" t="s">
        <v>551</v>
      </c>
      <c r="G3732" s="6" t="s">
        <v>552</v>
      </c>
      <c r="H3732" s="7">
        <v>45.508966000000001</v>
      </c>
      <c r="I3732" s="7">
        <v>34.800973999999997</v>
      </c>
      <c r="J3732" s="7">
        <v>80.309939999999997</v>
      </c>
      <c r="K3732" s="7">
        <v>74.509500000000003</v>
      </c>
      <c r="L3732" s="7">
        <v>56.346283</v>
      </c>
      <c r="M3732" s="7">
        <v>65.369629000000003</v>
      </c>
      <c r="N3732" s="7">
        <v>43.429994000000001</v>
      </c>
      <c r="O3732" s="7">
        <v>24.619983999999999</v>
      </c>
      <c r="P3732" s="7">
        <v>38.849989999999998</v>
      </c>
      <c r="Q3732" s="7">
        <v>36.969996000000002</v>
      </c>
      <c r="R3732" s="7">
        <v>35.709995999999997</v>
      </c>
      <c r="S3732" s="7">
        <v>79.849995000000007</v>
      </c>
      <c r="T3732" s="7"/>
    </row>
    <row r="3733" spans="1:20" x14ac:dyDescent="0.35">
      <c r="A3733" s="6" t="s">
        <v>185</v>
      </c>
      <c r="B3733" s="6" t="s">
        <v>208</v>
      </c>
      <c r="C3733" s="6" t="s">
        <v>752</v>
      </c>
      <c r="D3733" s="6" t="s">
        <v>749</v>
      </c>
      <c r="E3733" s="6" t="s">
        <v>522</v>
      </c>
      <c r="F3733" s="6" t="s">
        <v>553</v>
      </c>
      <c r="G3733" s="6" t="s">
        <v>554</v>
      </c>
      <c r="H3733" s="7">
        <v>21.415984000000002</v>
      </c>
      <c r="I3733" s="7">
        <v>13.38499</v>
      </c>
      <c r="J3733" s="7">
        <v>41.493468999999997</v>
      </c>
      <c r="K3733" s="7">
        <v>40.813338999999999</v>
      </c>
      <c r="L3733" s="7">
        <v>27.976113999999999</v>
      </c>
      <c r="M3733" s="7">
        <v>35.686616999999998</v>
      </c>
      <c r="N3733" s="7">
        <v>26.979991999999999</v>
      </c>
      <c r="O3733" s="7">
        <v>14.649994</v>
      </c>
      <c r="P3733" s="7">
        <v>15.799994999999999</v>
      </c>
      <c r="Q3733" s="7">
        <v>15.039992</v>
      </c>
      <c r="R3733" s="7">
        <v>14.529996000000001</v>
      </c>
      <c r="S3733" s="7">
        <v>32.419995</v>
      </c>
      <c r="T3733" s="7"/>
    </row>
    <row r="3734" spans="1:20" x14ac:dyDescent="0.35">
      <c r="A3734" s="6" t="s">
        <v>185</v>
      </c>
      <c r="B3734" s="6" t="s">
        <v>208</v>
      </c>
      <c r="C3734" s="6" t="s">
        <v>752</v>
      </c>
      <c r="D3734" s="6" t="s">
        <v>749</v>
      </c>
      <c r="E3734" s="6" t="s">
        <v>522</v>
      </c>
      <c r="F3734" s="6" t="s">
        <v>555</v>
      </c>
      <c r="G3734" s="6" t="s">
        <v>556</v>
      </c>
      <c r="H3734" s="7">
        <v>82.986937999999995</v>
      </c>
      <c r="I3734" s="7">
        <v>80.309939999999997</v>
      </c>
      <c r="J3734" s="7">
        <v>60.232455000000002</v>
      </c>
      <c r="K3734" s="7">
        <v>148.640974</v>
      </c>
      <c r="L3734" s="7">
        <v>84.243979999999993</v>
      </c>
      <c r="M3734" s="7">
        <v>79.926321000000002</v>
      </c>
      <c r="N3734" s="7">
        <v>59.389991999999999</v>
      </c>
      <c r="O3734" s="7">
        <v>30.599992</v>
      </c>
      <c r="P3734" s="7">
        <v>42.07</v>
      </c>
      <c r="Q3734" s="7">
        <v>39.94</v>
      </c>
      <c r="R3734" s="7">
        <v>38.590000000000003</v>
      </c>
      <c r="S3734" s="7">
        <v>86.22</v>
      </c>
      <c r="T3734" s="7"/>
    </row>
    <row r="3735" spans="1:20" x14ac:dyDescent="0.35">
      <c r="A3735" s="6" t="s">
        <v>185</v>
      </c>
      <c r="B3735" s="6" t="s">
        <v>208</v>
      </c>
      <c r="C3735" s="6" t="s">
        <v>752</v>
      </c>
      <c r="D3735" s="6" t="s">
        <v>749</v>
      </c>
      <c r="E3735" s="6" t="s">
        <v>522</v>
      </c>
      <c r="F3735" s="6" t="s">
        <v>557</v>
      </c>
      <c r="G3735" s="6" t="s">
        <v>558</v>
      </c>
      <c r="H3735" s="6"/>
      <c r="I3735" s="6"/>
      <c r="J3735" s="7">
        <v>4.0154969999999999</v>
      </c>
      <c r="K3735" s="7">
        <v>22.192975000000001</v>
      </c>
      <c r="L3735" s="7">
        <v>0</v>
      </c>
      <c r="M3735" s="7">
        <v>0</v>
      </c>
      <c r="N3735" s="7">
        <v>34.179996000000003</v>
      </c>
      <c r="O3735" s="7">
        <v>17.849992</v>
      </c>
      <c r="P3735" s="7">
        <v>8.3299900000000004</v>
      </c>
      <c r="Q3735" s="7">
        <v>10.44</v>
      </c>
      <c r="R3735" s="7">
        <v>15.600004</v>
      </c>
      <c r="S3735" s="7">
        <v>22.98</v>
      </c>
      <c r="T3735" s="7"/>
    </row>
    <row r="3736" spans="1:20" x14ac:dyDescent="0.35">
      <c r="A3736" s="6" t="s">
        <v>185</v>
      </c>
      <c r="B3736" s="6" t="s">
        <v>208</v>
      </c>
      <c r="C3736" s="6" t="s">
        <v>752</v>
      </c>
      <c r="D3736" s="6" t="s">
        <v>749</v>
      </c>
      <c r="E3736" s="6" t="s">
        <v>522</v>
      </c>
      <c r="F3736" s="6" t="s">
        <v>559</v>
      </c>
      <c r="G3736" s="6" t="s">
        <v>560</v>
      </c>
      <c r="H3736" s="7">
        <v>2.9587880000000002</v>
      </c>
      <c r="I3736" s="7">
        <v>0.73969700000000005</v>
      </c>
      <c r="J3736" s="7">
        <v>3.6984849999999998</v>
      </c>
      <c r="K3736" s="7">
        <v>4.3883900000000002</v>
      </c>
      <c r="L3736" s="7">
        <v>3.2374740000000002</v>
      </c>
      <c r="M3736" s="7">
        <v>2.4100079999999999</v>
      </c>
      <c r="N3736" s="7">
        <v>1.519992</v>
      </c>
      <c r="O3736" s="7">
        <v>0.80999200000000005</v>
      </c>
      <c r="P3736" s="7">
        <v>0.45998499999999998</v>
      </c>
      <c r="Q3736" s="7">
        <v>0.879992</v>
      </c>
      <c r="R3736" s="7">
        <v>1.2599880000000001</v>
      </c>
      <c r="S3736" s="7">
        <v>1.52999</v>
      </c>
      <c r="T3736" s="7"/>
    </row>
    <row r="3737" spans="1:20" x14ac:dyDescent="0.35">
      <c r="A3737" s="6" t="s">
        <v>185</v>
      </c>
      <c r="B3737" s="6" t="s">
        <v>208</v>
      </c>
      <c r="C3737" s="6" t="s">
        <v>752</v>
      </c>
      <c r="D3737" s="6" t="s">
        <v>749</v>
      </c>
      <c r="E3737" s="6" t="s">
        <v>522</v>
      </c>
      <c r="F3737" s="6" t="s">
        <v>561</v>
      </c>
      <c r="G3737" s="6" t="s">
        <v>562</v>
      </c>
      <c r="H3737" s="7">
        <v>25.431481000000002</v>
      </c>
      <c r="I3737" s="7">
        <v>10.707992000000001</v>
      </c>
      <c r="J3737" s="7">
        <v>49.524462999999997</v>
      </c>
      <c r="K3737" s="7">
        <v>43.198515999999998</v>
      </c>
      <c r="L3737" s="7">
        <v>31.306723999999999</v>
      </c>
      <c r="M3737" s="7">
        <v>34.950578</v>
      </c>
      <c r="N3737" s="7">
        <v>25.409991999999999</v>
      </c>
      <c r="O3737" s="7">
        <v>14.099988</v>
      </c>
      <c r="P3737" s="7">
        <v>45.189990000000002</v>
      </c>
      <c r="Q3737" s="7">
        <v>45.909996</v>
      </c>
      <c r="R3737" s="7">
        <v>43.609996000000002</v>
      </c>
      <c r="S3737" s="7">
        <v>62.709994999999999</v>
      </c>
      <c r="T3737" s="7"/>
    </row>
    <row r="3738" spans="1:20" x14ac:dyDescent="0.35">
      <c r="A3738" s="6" t="s">
        <v>185</v>
      </c>
      <c r="B3738" s="6" t="s">
        <v>208</v>
      </c>
      <c r="C3738" s="6" t="s">
        <v>752</v>
      </c>
      <c r="D3738" s="6" t="s">
        <v>749</v>
      </c>
      <c r="E3738" s="6" t="s">
        <v>522</v>
      </c>
      <c r="F3738" s="6" t="s">
        <v>668</v>
      </c>
      <c r="G3738" s="6" t="s">
        <v>669</v>
      </c>
      <c r="H3738" s="7">
        <v>2.0394510000000001</v>
      </c>
      <c r="I3738" s="7">
        <v>2.0394510000000001</v>
      </c>
      <c r="J3738" s="6"/>
      <c r="K3738" s="7">
        <v>0</v>
      </c>
      <c r="L3738" s="6"/>
      <c r="M3738" s="6"/>
      <c r="N3738" s="7">
        <v>0</v>
      </c>
      <c r="O3738" s="7">
        <v>0</v>
      </c>
      <c r="P3738" s="7">
        <v>0</v>
      </c>
      <c r="Q3738" s="7">
        <v>0</v>
      </c>
      <c r="R3738" s="7">
        <v>0</v>
      </c>
      <c r="S3738" s="7">
        <v>0</v>
      </c>
      <c r="T3738" s="7"/>
    </row>
    <row r="3739" spans="1:20" x14ac:dyDescent="0.35">
      <c r="A3739" s="6" t="s">
        <v>185</v>
      </c>
      <c r="B3739" s="6" t="s">
        <v>208</v>
      </c>
      <c r="C3739" s="6" t="s">
        <v>752</v>
      </c>
      <c r="D3739" s="6" t="s">
        <v>749</v>
      </c>
      <c r="E3739" s="6" t="s">
        <v>522</v>
      </c>
      <c r="F3739" s="6" t="s">
        <v>729</v>
      </c>
      <c r="G3739" s="6" t="s">
        <v>730</v>
      </c>
      <c r="H3739" s="6"/>
      <c r="I3739" s="6"/>
      <c r="J3739" s="7">
        <v>4.0859459999999999</v>
      </c>
      <c r="K3739" s="7">
        <v>0</v>
      </c>
      <c r="L3739" s="6"/>
      <c r="M3739" s="6"/>
      <c r="N3739" s="6"/>
      <c r="O3739" s="6"/>
      <c r="P3739" s="6"/>
      <c r="Q3739" s="6"/>
      <c r="R3739" s="6"/>
      <c r="S3739" s="6"/>
      <c r="T3739" s="7"/>
    </row>
    <row r="3740" spans="1:20" x14ac:dyDescent="0.35">
      <c r="A3740" s="6" t="s">
        <v>185</v>
      </c>
      <c r="B3740" s="6" t="s">
        <v>208</v>
      </c>
      <c r="C3740" s="6" t="s">
        <v>752</v>
      </c>
      <c r="D3740" s="6" t="s">
        <v>749</v>
      </c>
      <c r="E3740" s="6" t="s">
        <v>522</v>
      </c>
      <c r="F3740" s="6" t="s">
        <v>563</v>
      </c>
      <c r="G3740" s="6" t="s">
        <v>564</v>
      </c>
      <c r="H3740" s="6"/>
      <c r="I3740" s="6"/>
      <c r="J3740" s="6"/>
      <c r="K3740" s="7">
        <v>1.2272559999999999</v>
      </c>
      <c r="L3740" s="7">
        <v>0</v>
      </c>
      <c r="M3740" s="7">
        <v>0</v>
      </c>
      <c r="N3740" s="7">
        <v>6.79</v>
      </c>
      <c r="O3740" s="7">
        <v>3.589998</v>
      </c>
      <c r="P3740" s="7">
        <v>0.98999499999999996</v>
      </c>
      <c r="Q3740" s="7">
        <v>0.77</v>
      </c>
      <c r="R3740" s="7">
        <v>3.54</v>
      </c>
      <c r="S3740" s="7">
        <v>1.910005</v>
      </c>
      <c r="T3740" s="7"/>
    </row>
    <row r="3741" spans="1:20" x14ac:dyDescent="0.35">
      <c r="A3741" s="6" t="s">
        <v>185</v>
      </c>
      <c r="B3741" s="6" t="s">
        <v>208</v>
      </c>
      <c r="C3741" s="6" t="s">
        <v>752</v>
      </c>
      <c r="D3741" s="6" t="s">
        <v>749</v>
      </c>
      <c r="E3741" s="6" t="s">
        <v>522</v>
      </c>
      <c r="F3741" s="6" t="s">
        <v>565</v>
      </c>
      <c r="G3741" s="6" t="s">
        <v>566</v>
      </c>
      <c r="H3741" s="6"/>
      <c r="I3741" s="6"/>
      <c r="J3741" s="6"/>
      <c r="K3741" s="7">
        <v>2.420661</v>
      </c>
      <c r="L3741" s="7">
        <v>0</v>
      </c>
      <c r="M3741" s="7">
        <v>0</v>
      </c>
      <c r="N3741" s="7">
        <v>6.9399959999999998</v>
      </c>
      <c r="O3741" s="7">
        <v>4.8199959999999997</v>
      </c>
      <c r="P3741" s="7">
        <v>3.4399950000000001</v>
      </c>
      <c r="Q3741" s="7">
        <v>2.46</v>
      </c>
      <c r="R3741" s="7">
        <v>5.3199959999999997</v>
      </c>
      <c r="S3741" s="7">
        <v>9.2200000000000006</v>
      </c>
      <c r="T3741" s="7"/>
    </row>
    <row r="3742" spans="1:20" x14ac:dyDescent="0.35">
      <c r="A3742" s="6" t="s">
        <v>185</v>
      </c>
      <c r="B3742" s="6" t="s">
        <v>208</v>
      </c>
      <c r="C3742" s="6" t="s">
        <v>752</v>
      </c>
      <c r="D3742" s="6" t="s">
        <v>749</v>
      </c>
      <c r="E3742" s="6" t="s">
        <v>522</v>
      </c>
      <c r="F3742" s="6" t="s">
        <v>567</v>
      </c>
      <c r="G3742" s="6" t="s">
        <v>568</v>
      </c>
      <c r="H3742" s="6"/>
      <c r="I3742" s="6"/>
      <c r="J3742" s="7">
        <v>4.0789020000000002</v>
      </c>
      <c r="K3742" s="7">
        <v>8.6429790000000004</v>
      </c>
      <c r="L3742" s="7">
        <v>0</v>
      </c>
      <c r="M3742" s="7">
        <v>0</v>
      </c>
      <c r="N3742" s="7">
        <v>15.490004000000001</v>
      </c>
      <c r="O3742" s="7">
        <v>9.8799960000000002</v>
      </c>
      <c r="P3742" s="7">
        <v>7.8199949999999996</v>
      </c>
      <c r="Q3742" s="7">
        <v>3.8799959999999998</v>
      </c>
      <c r="R3742" s="7">
        <v>6.57</v>
      </c>
      <c r="S3742" s="7">
        <v>10.029995</v>
      </c>
      <c r="T3742" s="7"/>
    </row>
    <row r="3743" spans="1:20" x14ac:dyDescent="0.35">
      <c r="A3743" s="6" t="s">
        <v>185</v>
      </c>
      <c r="B3743" s="6" t="s">
        <v>208</v>
      </c>
      <c r="C3743" s="6" t="s">
        <v>752</v>
      </c>
      <c r="D3743" s="6" t="s">
        <v>749</v>
      </c>
      <c r="E3743" s="6" t="s">
        <v>522</v>
      </c>
      <c r="F3743" s="6" t="s">
        <v>569</v>
      </c>
      <c r="G3743" s="6" t="s">
        <v>570</v>
      </c>
      <c r="H3743" s="6"/>
      <c r="I3743" s="6"/>
      <c r="J3743" s="7">
        <v>2.0394510000000001</v>
      </c>
      <c r="K3743" s="7">
        <v>3.4133610000000001</v>
      </c>
      <c r="L3743" s="7">
        <v>0</v>
      </c>
      <c r="M3743" s="7">
        <v>0</v>
      </c>
      <c r="N3743" s="7">
        <v>24.839995999999999</v>
      </c>
      <c r="O3743" s="7">
        <v>12.759995999999999</v>
      </c>
      <c r="P3743" s="7">
        <v>8.1699950000000001</v>
      </c>
      <c r="Q3743" s="7">
        <v>8.1099979999999992</v>
      </c>
      <c r="R3743" s="7">
        <v>14.619992</v>
      </c>
      <c r="S3743" s="7">
        <v>18.29</v>
      </c>
      <c r="T3743" s="7"/>
    </row>
    <row r="3744" spans="1:20" x14ac:dyDescent="0.35">
      <c r="A3744" s="6" t="s">
        <v>185</v>
      </c>
      <c r="B3744" s="6" t="s">
        <v>208</v>
      </c>
      <c r="C3744" s="6" t="s">
        <v>752</v>
      </c>
      <c r="D3744" s="6" t="s">
        <v>749</v>
      </c>
      <c r="E3744" s="6" t="s">
        <v>522</v>
      </c>
      <c r="F3744" s="6" t="s">
        <v>571</v>
      </c>
      <c r="G3744" s="6" t="s">
        <v>572</v>
      </c>
      <c r="H3744" s="6"/>
      <c r="I3744" s="6"/>
      <c r="J3744" s="6"/>
      <c r="K3744" s="7">
        <v>25.539221999999999</v>
      </c>
      <c r="L3744" s="7">
        <v>0</v>
      </c>
      <c r="M3744" s="7">
        <v>0</v>
      </c>
      <c r="N3744" s="7">
        <v>38.57</v>
      </c>
      <c r="O3744" s="7">
        <v>19.809996000000002</v>
      </c>
      <c r="P3744" s="7">
        <v>12.68</v>
      </c>
      <c r="Q3744" s="7">
        <v>12.589995999999999</v>
      </c>
      <c r="R3744" s="7">
        <v>22.699992000000002</v>
      </c>
      <c r="S3744" s="7">
        <v>28.379989999999999</v>
      </c>
      <c r="T3744" s="7"/>
    </row>
    <row r="3745" spans="1:20" x14ac:dyDescent="0.35">
      <c r="A3745" s="6" t="s">
        <v>185</v>
      </c>
      <c r="B3745" s="6" t="s">
        <v>208</v>
      </c>
      <c r="C3745" s="6" t="s">
        <v>752</v>
      </c>
      <c r="D3745" s="6" t="s">
        <v>749</v>
      </c>
      <c r="E3745" s="6" t="s">
        <v>522</v>
      </c>
      <c r="F3745" s="6" t="s">
        <v>573</v>
      </c>
      <c r="G3745" s="6" t="s">
        <v>574</v>
      </c>
      <c r="H3745" s="6"/>
      <c r="I3745" s="6"/>
      <c r="J3745" s="7">
        <v>9.3694930000000003</v>
      </c>
      <c r="K3745" s="7">
        <v>37.248792000000002</v>
      </c>
      <c r="L3745" s="7">
        <v>0</v>
      </c>
      <c r="M3745" s="7">
        <v>0</v>
      </c>
      <c r="N3745" s="7">
        <v>42.689998000000003</v>
      </c>
      <c r="O3745" s="7">
        <v>24.249994000000001</v>
      </c>
      <c r="P3745" s="7">
        <v>6.61</v>
      </c>
      <c r="Q3745" s="7">
        <v>8.44</v>
      </c>
      <c r="R3745" s="7">
        <v>6.01</v>
      </c>
      <c r="S3745" s="7">
        <v>7.89</v>
      </c>
      <c r="T3745" s="7"/>
    </row>
    <row r="3746" spans="1:20" x14ac:dyDescent="0.35">
      <c r="A3746" s="6" t="s">
        <v>185</v>
      </c>
      <c r="B3746" s="6" t="s">
        <v>208</v>
      </c>
      <c r="C3746" s="6" t="s">
        <v>752</v>
      </c>
      <c r="D3746" s="6" t="s">
        <v>749</v>
      </c>
      <c r="E3746" s="6" t="s">
        <v>575</v>
      </c>
      <c r="F3746" s="6" t="s">
        <v>576</v>
      </c>
      <c r="G3746" s="6" t="s">
        <v>577</v>
      </c>
      <c r="H3746" s="7">
        <v>29.587879999999998</v>
      </c>
      <c r="I3746" s="7">
        <v>38.041559999999997</v>
      </c>
      <c r="J3746" s="7">
        <v>66.572730000000007</v>
      </c>
      <c r="K3746" s="7">
        <v>34.873417000000003</v>
      </c>
      <c r="L3746" s="7">
        <v>59.802222999999998</v>
      </c>
      <c r="M3746" s="7">
        <v>33.843086999999997</v>
      </c>
      <c r="N3746" s="7">
        <v>21.962287</v>
      </c>
      <c r="O3746" s="7">
        <v>21.455469000000001</v>
      </c>
      <c r="P3746" s="7">
        <v>24.820436000000001</v>
      </c>
      <c r="Q3746" s="7">
        <v>28.696961999999999</v>
      </c>
      <c r="R3746" s="7">
        <v>26.134084999999999</v>
      </c>
      <c r="S3746" s="7">
        <v>36.228858000000002</v>
      </c>
      <c r="T3746" s="7"/>
    </row>
    <row r="3747" spans="1:20" x14ac:dyDescent="0.35">
      <c r="A3747" s="6" t="s">
        <v>185</v>
      </c>
      <c r="B3747" s="6" t="s">
        <v>208</v>
      </c>
      <c r="C3747" s="6" t="s">
        <v>752</v>
      </c>
      <c r="D3747" s="6" t="s">
        <v>749</v>
      </c>
      <c r="E3747" s="6" t="s">
        <v>578</v>
      </c>
      <c r="F3747" s="6" t="s">
        <v>579</v>
      </c>
      <c r="G3747" s="6" t="s">
        <v>580</v>
      </c>
      <c r="H3747" s="7">
        <v>16.907360000000001</v>
      </c>
      <c r="I3747" s="7">
        <v>29.587879999999998</v>
      </c>
      <c r="J3747" s="7">
        <v>23.247620000000001</v>
      </c>
      <c r="K3747" s="7">
        <v>32.250200999999997</v>
      </c>
      <c r="L3747" s="7">
        <v>32.047051000000003</v>
      </c>
      <c r="M3747" s="7">
        <v>12.284122999999999</v>
      </c>
      <c r="N3747" s="7">
        <v>8.0199800000000003</v>
      </c>
      <c r="O3747" s="7">
        <v>7.4999880000000001</v>
      </c>
      <c r="P3747" s="7">
        <v>6.3099850000000002</v>
      </c>
      <c r="Q3747" s="7">
        <v>3.499984</v>
      </c>
      <c r="R3747" s="7">
        <v>3.1599840000000001</v>
      </c>
      <c r="S3747" s="7">
        <v>8.3399850000000004</v>
      </c>
      <c r="T3747" s="7"/>
    </row>
    <row r="3748" spans="1:20" x14ac:dyDescent="0.35">
      <c r="A3748" s="6" t="s">
        <v>185</v>
      </c>
      <c r="B3748" s="6" t="s">
        <v>208</v>
      </c>
      <c r="C3748" s="6" t="s">
        <v>752</v>
      </c>
      <c r="D3748" s="6" t="s">
        <v>749</v>
      </c>
      <c r="E3748" s="6" t="s">
        <v>578</v>
      </c>
      <c r="F3748" s="6" t="s">
        <v>581</v>
      </c>
      <c r="G3748" s="6" t="s">
        <v>582</v>
      </c>
      <c r="H3748" s="7">
        <v>105.67100000000001</v>
      </c>
      <c r="I3748" s="7">
        <v>97.217320000000001</v>
      </c>
      <c r="J3748" s="7">
        <v>71.856279999999998</v>
      </c>
      <c r="K3748" s="7">
        <v>40.043945999999998</v>
      </c>
      <c r="L3748" s="7">
        <v>124.07247</v>
      </c>
      <c r="M3748" s="7">
        <v>52.017719999999997</v>
      </c>
      <c r="N3748" s="7">
        <v>24.139987999999999</v>
      </c>
      <c r="O3748" s="7">
        <v>22.599979999999999</v>
      </c>
      <c r="P3748" s="7">
        <v>18.999980000000001</v>
      </c>
      <c r="Q3748" s="7">
        <v>14.459984</v>
      </c>
      <c r="R3748" s="7">
        <v>13.069984</v>
      </c>
      <c r="S3748" s="7">
        <v>34.419980000000002</v>
      </c>
      <c r="T3748" s="7"/>
    </row>
    <row r="3749" spans="1:20" x14ac:dyDescent="0.35">
      <c r="A3749" s="6" t="s">
        <v>185</v>
      </c>
      <c r="B3749" s="6" t="s">
        <v>208</v>
      </c>
      <c r="C3749" s="6" t="s">
        <v>752</v>
      </c>
      <c r="D3749" s="6" t="s">
        <v>749</v>
      </c>
      <c r="E3749" s="6" t="s">
        <v>578</v>
      </c>
      <c r="F3749" s="6" t="s">
        <v>583</v>
      </c>
      <c r="G3749" s="6" t="s">
        <v>584</v>
      </c>
      <c r="H3749" s="7">
        <v>3.381472</v>
      </c>
      <c r="I3749" s="7">
        <v>5.9175760000000004</v>
      </c>
      <c r="J3749" s="7">
        <v>4.6495240000000004</v>
      </c>
      <c r="K3749" s="7">
        <v>7.4006449999999999</v>
      </c>
      <c r="L3749" s="7">
        <v>1.661421</v>
      </c>
      <c r="M3749" s="7">
        <v>0.61368100000000003</v>
      </c>
      <c r="N3749" s="7">
        <v>0.449992</v>
      </c>
      <c r="O3749" s="7">
        <v>0.30999199999999999</v>
      </c>
      <c r="P3749" s="7">
        <v>0.39999000000000001</v>
      </c>
      <c r="Q3749" s="7">
        <v>0.27998800000000001</v>
      </c>
      <c r="R3749" s="7">
        <v>0.329988</v>
      </c>
      <c r="S3749" s="7">
        <v>0.61999499999999996</v>
      </c>
      <c r="T3749" s="7"/>
    </row>
    <row r="3750" spans="1:20" x14ac:dyDescent="0.35">
      <c r="A3750" s="6" t="s">
        <v>185</v>
      </c>
      <c r="B3750" s="6" t="s">
        <v>208</v>
      </c>
      <c r="C3750" s="6" t="s">
        <v>752</v>
      </c>
      <c r="D3750" s="6" t="s">
        <v>749</v>
      </c>
      <c r="E3750" s="6" t="s">
        <v>578</v>
      </c>
      <c r="F3750" s="6" t="s">
        <v>585</v>
      </c>
      <c r="G3750" s="6" t="s">
        <v>586</v>
      </c>
      <c r="H3750" s="7">
        <v>2.1134200000000001</v>
      </c>
      <c r="I3750" s="7">
        <v>2.5361039999999999</v>
      </c>
      <c r="J3750" s="7">
        <v>3.8041559999999999</v>
      </c>
      <c r="K3750" s="7">
        <v>6.2145809999999999</v>
      </c>
      <c r="L3750" s="7">
        <v>1.0782099999999999</v>
      </c>
      <c r="M3750" s="7">
        <v>0.77321399999999996</v>
      </c>
      <c r="N3750" s="7">
        <v>0.77999600000000002</v>
      </c>
      <c r="O3750" s="7">
        <v>0.51999200000000001</v>
      </c>
      <c r="P3750" s="7">
        <v>0.66998999999999997</v>
      </c>
      <c r="Q3750" s="7">
        <v>0.52999300000000005</v>
      </c>
      <c r="R3750" s="7">
        <v>0.60999199999999998</v>
      </c>
      <c r="S3750" s="7">
        <v>1.129985</v>
      </c>
      <c r="T3750" s="7"/>
    </row>
    <row r="3751" spans="1:20" x14ac:dyDescent="0.35">
      <c r="A3751" s="6" t="s">
        <v>185</v>
      </c>
      <c r="B3751" s="6" t="s">
        <v>208</v>
      </c>
      <c r="C3751" s="6" t="s">
        <v>752</v>
      </c>
      <c r="D3751" s="6" t="s">
        <v>749</v>
      </c>
      <c r="E3751" s="6" t="s">
        <v>578</v>
      </c>
      <c r="F3751" s="6" t="s">
        <v>587</v>
      </c>
      <c r="G3751" s="6" t="s">
        <v>588</v>
      </c>
      <c r="H3751" s="7">
        <v>2.5361039999999999</v>
      </c>
      <c r="I3751" s="7">
        <v>4.2268400000000002</v>
      </c>
      <c r="J3751" s="7">
        <v>5.9175760000000004</v>
      </c>
      <c r="K3751" s="7">
        <v>6.7475779999999999</v>
      </c>
      <c r="L3751" s="7">
        <v>1.3876109999999999</v>
      </c>
      <c r="M3751" s="7">
        <v>1.043069</v>
      </c>
      <c r="N3751" s="7">
        <v>0.84999199999999997</v>
      </c>
      <c r="O3751" s="7">
        <v>0.56998800000000005</v>
      </c>
      <c r="P3751" s="7">
        <v>0.72999000000000003</v>
      </c>
      <c r="Q3751" s="7">
        <v>0.58999000000000001</v>
      </c>
      <c r="R3751" s="7">
        <v>0.67999200000000004</v>
      </c>
      <c r="S3751" s="7">
        <v>1.2499899999999999</v>
      </c>
      <c r="T3751" s="7"/>
    </row>
    <row r="3752" spans="1:20" x14ac:dyDescent="0.35">
      <c r="A3752" s="6" t="s">
        <v>185</v>
      </c>
      <c r="B3752" s="6" t="s">
        <v>208</v>
      </c>
      <c r="C3752" s="6" t="s">
        <v>752</v>
      </c>
      <c r="D3752" s="6" t="s">
        <v>749</v>
      </c>
      <c r="E3752" s="6" t="s">
        <v>578</v>
      </c>
      <c r="F3752" s="6" t="s">
        <v>589</v>
      </c>
      <c r="G3752" s="6" t="s">
        <v>590</v>
      </c>
      <c r="H3752" s="7">
        <v>1.690736</v>
      </c>
      <c r="I3752" s="7">
        <v>1.268052</v>
      </c>
      <c r="J3752" s="7">
        <v>2.9587880000000002</v>
      </c>
      <c r="K3752" s="7">
        <v>3.2242160000000002</v>
      </c>
      <c r="L3752" s="7">
        <v>0.59638199999999997</v>
      </c>
      <c r="M3752" s="7">
        <v>0.57684800000000003</v>
      </c>
      <c r="N3752" s="7">
        <v>0.65999200000000002</v>
      </c>
      <c r="O3752" s="7">
        <v>0.43999199999999999</v>
      </c>
      <c r="P3752" s="7">
        <v>0.56998499999999996</v>
      </c>
      <c r="Q3752" s="7">
        <v>0.45999200000000001</v>
      </c>
      <c r="R3752" s="7">
        <v>0.53999200000000003</v>
      </c>
      <c r="S3752" s="7">
        <v>0.99999000000000005</v>
      </c>
      <c r="T3752" s="7"/>
    </row>
    <row r="3753" spans="1:20" x14ac:dyDescent="0.35">
      <c r="A3753" s="6" t="s">
        <v>185</v>
      </c>
      <c r="B3753" s="6" t="s">
        <v>208</v>
      </c>
      <c r="C3753" s="6" t="s">
        <v>752</v>
      </c>
      <c r="D3753" s="6" t="s">
        <v>749</v>
      </c>
      <c r="E3753" s="6" t="s">
        <v>578</v>
      </c>
      <c r="F3753" s="6" t="s">
        <v>591</v>
      </c>
      <c r="G3753" s="6" t="s">
        <v>592</v>
      </c>
      <c r="H3753" s="7">
        <v>1.690736</v>
      </c>
      <c r="I3753" s="7">
        <v>1.690736</v>
      </c>
      <c r="J3753" s="7">
        <v>3.381472</v>
      </c>
      <c r="K3753" s="7">
        <v>2.1416689999999998</v>
      </c>
      <c r="L3753" s="7">
        <v>0.87979799999999997</v>
      </c>
      <c r="M3753" s="7">
        <v>0.54111699999999996</v>
      </c>
      <c r="N3753" s="7">
        <v>0.199992</v>
      </c>
      <c r="O3753" s="7">
        <v>0.129992</v>
      </c>
      <c r="P3753" s="7">
        <v>0.169985</v>
      </c>
      <c r="Q3753" s="7">
        <v>0.21999199999999999</v>
      </c>
      <c r="R3753" s="7">
        <v>0.24999199999999999</v>
      </c>
      <c r="S3753" s="7">
        <v>0.48999500000000001</v>
      </c>
      <c r="T3753" s="7"/>
    </row>
    <row r="3754" spans="1:20" x14ac:dyDescent="0.35">
      <c r="A3754" s="6" t="s">
        <v>185</v>
      </c>
      <c r="B3754" s="6" t="s">
        <v>208</v>
      </c>
      <c r="C3754" s="6" t="s">
        <v>752</v>
      </c>
      <c r="D3754" s="6" t="s">
        <v>749</v>
      </c>
      <c r="E3754" s="6" t="s">
        <v>578</v>
      </c>
      <c r="F3754" s="6" t="s">
        <v>593</v>
      </c>
      <c r="G3754" s="6" t="s">
        <v>594</v>
      </c>
      <c r="H3754" s="7">
        <v>0.84536800000000001</v>
      </c>
      <c r="I3754" s="7">
        <v>3.381472</v>
      </c>
      <c r="J3754" s="7">
        <v>2.9587880000000002</v>
      </c>
      <c r="K3754" s="7">
        <v>0.97873600000000005</v>
      </c>
      <c r="L3754" s="7">
        <v>0.88578500000000004</v>
      </c>
      <c r="M3754" s="7">
        <v>0.35389799999999999</v>
      </c>
      <c r="N3754" s="7">
        <v>0.18998799999999999</v>
      </c>
      <c r="O3754" s="7">
        <v>0.129992</v>
      </c>
      <c r="P3754" s="7">
        <v>0.169985</v>
      </c>
      <c r="Q3754" s="7">
        <v>0.16999</v>
      </c>
      <c r="R3754" s="7">
        <v>0.199992</v>
      </c>
      <c r="S3754" s="7">
        <v>0.36999500000000002</v>
      </c>
      <c r="T3754" s="7"/>
    </row>
    <row r="3755" spans="1:20" x14ac:dyDescent="0.35">
      <c r="A3755" s="6" t="s">
        <v>185</v>
      </c>
      <c r="B3755" s="6" t="s">
        <v>208</v>
      </c>
      <c r="C3755" s="6" t="s">
        <v>752</v>
      </c>
      <c r="D3755" s="6" t="s">
        <v>749</v>
      </c>
      <c r="E3755" s="6" t="s">
        <v>578</v>
      </c>
      <c r="F3755" s="6" t="s">
        <v>595</v>
      </c>
      <c r="G3755" s="6" t="s">
        <v>596</v>
      </c>
      <c r="H3755" s="7">
        <v>3.1701299999999999</v>
      </c>
      <c r="I3755" s="7">
        <v>3.8041559999999999</v>
      </c>
      <c r="J3755" s="7">
        <v>9.5103899999999992</v>
      </c>
      <c r="K3755" s="7">
        <v>10.359793</v>
      </c>
      <c r="L3755" s="7">
        <v>18.505552999999999</v>
      </c>
      <c r="M3755" s="7">
        <v>9.602862</v>
      </c>
      <c r="N3755" s="7">
        <v>0.91999200000000003</v>
      </c>
      <c r="O3755" s="7">
        <v>0.48999199999999998</v>
      </c>
      <c r="P3755" s="7">
        <v>0.59999499999999995</v>
      </c>
      <c r="Q3755" s="7">
        <v>0.33999600000000002</v>
      </c>
      <c r="R3755" s="7">
        <v>2.0899920000000001</v>
      </c>
      <c r="S3755" s="7">
        <v>4.49</v>
      </c>
      <c r="T3755" s="7"/>
    </row>
    <row r="3756" spans="1:20" x14ac:dyDescent="0.35">
      <c r="A3756" s="6" t="s">
        <v>185</v>
      </c>
      <c r="B3756" s="6" t="s">
        <v>208</v>
      </c>
      <c r="C3756" s="6" t="s">
        <v>752</v>
      </c>
      <c r="D3756" s="6" t="s">
        <v>749</v>
      </c>
      <c r="E3756" s="6" t="s">
        <v>578</v>
      </c>
      <c r="F3756" s="6" t="s">
        <v>597</v>
      </c>
      <c r="G3756" s="6" t="s">
        <v>598</v>
      </c>
      <c r="H3756" s="7">
        <v>3.8041559999999999</v>
      </c>
      <c r="I3756" s="7">
        <v>7.6083119999999997</v>
      </c>
      <c r="J3756" s="7">
        <v>4.4381820000000003</v>
      </c>
      <c r="K3756" s="7">
        <v>9.0811609999999998</v>
      </c>
      <c r="L3756" s="7">
        <v>20.32723</v>
      </c>
      <c r="M3756" s="7">
        <v>9.1417619999999999</v>
      </c>
      <c r="N3756" s="7">
        <v>0.98999000000000004</v>
      </c>
      <c r="O3756" s="7">
        <v>0.52998999999999996</v>
      </c>
      <c r="P3756" s="7">
        <v>0.63998500000000003</v>
      </c>
      <c r="Q3756" s="7">
        <v>0.28998800000000002</v>
      </c>
      <c r="R3756" s="7">
        <v>1.779992</v>
      </c>
      <c r="S3756" s="7">
        <v>3.839995</v>
      </c>
      <c r="T3756" s="7"/>
    </row>
    <row r="3757" spans="1:20" x14ac:dyDescent="0.35">
      <c r="A3757" s="6" t="s">
        <v>185</v>
      </c>
      <c r="B3757" s="6" t="s">
        <v>208</v>
      </c>
      <c r="C3757" s="6" t="s">
        <v>752</v>
      </c>
      <c r="D3757" s="6" t="s">
        <v>749</v>
      </c>
      <c r="E3757" s="6" t="s">
        <v>578</v>
      </c>
      <c r="F3757" s="6" t="s">
        <v>599</v>
      </c>
      <c r="G3757" s="6" t="s">
        <v>600</v>
      </c>
      <c r="H3757" s="7">
        <v>2.5361039999999999</v>
      </c>
      <c r="I3757" s="7">
        <v>4.4381820000000003</v>
      </c>
      <c r="J3757" s="7">
        <v>7.6083119999999997</v>
      </c>
      <c r="K3757" s="7">
        <v>8.7717969999999994</v>
      </c>
      <c r="L3757" s="7">
        <v>15.566599999999999</v>
      </c>
      <c r="M3757" s="7">
        <v>6.1458279999999998</v>
      </c>
      <c r="N3757" s="7">
        <v>0.66998800000000003</v>
      </c>
      <c r="O3757" s="7">
        <v>0.34999000000000002</v>
      </c>
      <c r="P3757" s="7">
        <v>0.42998500000000001</v>
      </c>
      <c r="Q3757" s="7">
        <v>0.76999200000000001</v>
      </c>
      <c r="R3757" s="7">
        <v>4.2799959999999997</v>
      </c>
      <c r="S3757" s="7">
        <v>9.2299900000000008</v>
      </c>
      <c r="T3757" s="7"/>
    </row>
    <row r="3758" spans="1:20" x14ac:dyDescent="0.35">
      <c r="A3758" s="6" t="s">
        <v>185</v>
      </c>
      <c r="B3758" s="6" t="s">
        <v>208</v>
      </c>
      <c r="C3758" s="6" t="s">
        <v>752</v>
      </c>
      <c r="D3758" s="6" t="s">
        <v>749</v>
      </c>
      <c r="E3758" s="6" t="s">
        <v>578</v>
      </c>
      <c r="F3758" s="6" t="s">
        <v>601</v>
      </c>
      <c r="G3758" s="6" t="s">
        <v>602</v>
      </c>
      <c r="H3758" s="7">
        <v>3.1701299999999999</v>
      </c>
      <c r="I3758" s="7">
        <v>3.1701299999999999</v>
      </c>
      <c r="J3758" s="7">
        <v>7.6083119999999997</v>
      </c>
      <c r="K3758" s="7">
        <v>6.5540240000000001</v>
      </c>
      <c r="L3758" s="7">
        <v>15.597310999999999</v>
      </c>
      <c r="M3758" s="7">
        <v>9.0266990000000007</v>
      </c>
      <c r="N3758" s="7">
        <v>0.92</v>
      </c>
      <c r="O3758" s="7">
        <v>0.48999599999999999</v>
      </c>
      <c r="P3758" s="7">
        <v>0.6</v>
      </c>
      <c r="Q3758" s="7">
        <v>0.30999599999999999</v>
      </c>
      <c r="R3758" s="7">
        <v>1.8699969999999999</v>
      </c>
      <c r="S3758" s="7">
        <v>4.0200050000000003</v>
      </c>
      <c r="T3758" s="7"/>
    </row>
    <row r="3759" spans="1:20" x14ac:dyDescent="0.35">
      <c r="A3759" s="6" t="s">
        <v>185</v>
      </c>
      <c r="B3759" s="6" t="s">
        <v>208</v>
      </c>
      <c r="C3759" s="6" t="s">
        <v>752</v>
      </c>
      <c r="D3759" s="6" t="s">
        <v>749</v>
      </c>
      <c r="E3759" s="6" t="s">
        <v>578</v>
      </c>
      <c r="F3759" s="6" t="s">
        <v>680</v>
      </c>
      <c r="G3759" s="6" t="s">
        <v>681</v>
      </c>
      <c r="H3759" s="6"/>
      <c r="I3759" s="7">
        <v>0.69742899999999997</v>
      </c>
      <c r="J3759" s="7">
        <v>6.2768610000000002</v>
      </c>
      <c r="K3759" s="7">
        <v>17.167069000000001</v>
      </c>
      <c r="L3759" s="7">
        <v>0</v>
      </c>
      <c r="M3759" s="7">
        <v>0</v>
      </c>
      <c r="N3759" s="7">
        <v>6.74</v>
      </c>
      <c r="O3759" s="7">
        <v>2.36</v>
      </c>
      <c r="P3759" s="7">
        <v>2.82</v>
      </c>
      <c r="Q3759" s="7">
        <v>3.25</v>
      </c>
      <c r="R3759" s="7">
        <v>3.28</v>
      </c>
      <c r="S3759" s="7">
        <v>4.62</v>
      </c>
      <c r="T3759" s="7"/>
    </row>
    <row r="3760" spans="1:20" x14ac:dyDescent="0.35">
      <c r="A3760" s="6" t="s">
        <v>185</v>
      </c>
      <c r="B3760" s="6" t="s">
        <v>208</v>
      </c>
      <c r="C3760" s="6" t="s">
        <v>752</v>
      </c>
      <c r="D3760" s="6" t="s">
        <v>749</v>
      </c>
      <c r="E3760" s="6" t="s">
        <v>578</v>
      </c>
      <c r="F3760" s="6" t="s">
        <v>682</v>
      </c>
      <c r="G3760" s="6" t="s">
        <v>683</v>
      </c>
      <c r="H3760" s="6"/>
      <c r="I3760" s="7">
        <v>0.69742899999999997</v>
      </c>
      <c r="J3760" s="7">
        <v>6.2768610000000002</v>
      </c>
      <c r="K3760" s="7">
        <v>13.506978999999999</v>
      </c>
      <c r="L3760" s="7">
        <v>0</v>
      </c>
      <c r="M3760" s="7">
        <v>0</v>
      </c>
      <c r="N3760" s="7">
        <v>4.71</v>
      </c>
      <c r="O3760" s="7">
        <v>4.0099960000000001</v>
      </c>
      <c r="P3760" s="7">
        <v>3.59</v>
      </c>
      <c r="Q3760" s="7">
        <v>3.27</v>
      </c>
      <c r="R3760" s="7">
        <v>3.2399960000000001</v>
      </c>
      <c r="S3760" s="7">
        <v>5.0999999999999996</v>
      </c>
      <c r="T3760" s="7"/>
    </row>
    <row r="3761" spans="1:20" x14ac:dyDescent="0.35">
      <c r="A3761" s="6" t="s">
        <v>185</v>
      </c>
      <c r="B3761" s="6" t="s">
        <v>208</v>
      </c>
      <c r="C3761" s="6" t="s">
        <v>752</v>
      </c>
      <c r="D3761" s="6" t="s">
        <v>749</v>
      </c>
      <c r="E3761" s="6" t="s">
        <v>578</v>
      </c>
      <c r="F3761" s="6" t="s">
        <v>603</v>
      </c>
      <c r="G3761" s="6" t="s">
        <v>604</v>
      </c>
      <c r="H3761" s="7">
        <v>137.3723</v>
      </c>
      <c r="I3761" s="7">
        <v>131.03203999999999</v>
      </c>
      <c r="J3761" s="7">
        <v>177.52727999999999</v>
      </c>
      <c r="K3761" s="7">
        <v>56.980913000000001</v>
      </c>
      <c r="L3761" s="7">
        <v>186.86154999999999</v>
      </c>
      <c r="M3761" s="7">
        <v>95.041645000000003</v>
      </c>
      <c r="N3761" s="7">
        <v>83.289990000000003</v>
      </c>
      <c r="O3761" s="7">
        <v>77.939995999999994</v>
      </c>
      <c r="P3761" s="7">
        <v>65.499984999999995</v>
      </c>
      <c r="Q3761" s="7">
        <v>116.689998</v>
      </c>
      <c r="R3761" s="7">
        <v>105.42</v>
      </c>
      <c r="S3761" s="7">
        <v>277.71001000000001</v>
      </c>
      <c r="T3761" s="7"/>
    </row>
    <row r="3762" spans="1:20" x14ac:dyDescent="0.35">
      <c r="A3762" s="6" t="s">
        <v>185</v>
      </c>
      <c r="B3762" s="6" t="s">
        <v>208</v>
      </c>
      <c r="C3762" s="6" t="s">
        <v>752</v>
      </c>
      <c r="D3762" s="6" t="s">
        <v>749</v>
      </c>
      <c r="E3762" s="6" t="s">
        <v>578</v>
      </c>
      <c r="F3762" s="6" t="s">
        <v>605</v>
      </c>
      <c r="G3762" s="6" t="s">
        <v>606</v>
      </c>
      <c r="H3762" s="7">
        <v>40.154980000000002</v>
      </c>
      <c r="I3762" s="7">
        <v>40.154980000000002</v>
      </c>
      <c r="J3762" s="7">
        <v>63.4026</v>
      </c>
      <c r="K3762" s="7">
        <v>28.657952999999999</v>
      </c>
      <c r="L3762" s="7">
        <v>58.968718000000003</v>
      </c>
      <c r="M3762" s="7">
        <v>33.742516000000002</v>
      </c>
      <c r="N3762" s="7">
        <v>15.709984</v>
      </c>
      <c r="O3762" s="7">
        <v>14.709987999999999</v>
      </c>
      <c r="P3762" s="7">
        <v>12.37998</v>
      </c>
      <c r="Q3762" s="7">
        <v>10.409981999999999</v>
      </c>
      <c r="R3762" s="7">
        <v>9.4099799999999991</v>
      </c>
      <c r="S3762" s="7">
        <v>24.779985</v>
      </c>
      <c r="T3762" s="7"/>
    </row>
    <row r="3763" spans="1:20" x14ac:dyDescent="0.35">
      <c r="A3763" s="6" t="s">
        <v>185</v>
      </c>
      <c r="B3763" s="6" t="s">
        <v>208</v>
      </c>
      <c r="C3763" s="6" t="s">
        <v>752</v>
      </c>
      <c r="D3763" s="6" t="s">
        <v>749</v>
      </c>
      <c r="E3763" s="6" t="s">
        <v>578</v>
      </c>
      <c r="F3763" s="6" t="s">
        <v>607</v>
      </c>
      <c r="G3763" s="6" t="s">
        <v>608</v>
      </c>
      <c r="H3763" s="7">
        <v>188.09438</v>
      </c>
      <c r="I3763" s="7">
        <v>156.39308</v>
      </c>
      <c r="J3763" s="7">
        <v>154.27966000000001</v>
      </c>
      <c r="K3763" s="7">
        <v>151.38431600000001</v>
      </c>
      <c r="L3763" s="7">
        <v>221.49213599999999</v>
      </c>
      <c r="M3763" s="7">
        <v>99.930623999999995</v>
      </c>
      <c r="N3763" s="7">
        <v>71.379996000000006</v>
      </c>
      <c r="O3763" s="7">
        <v>66.809995999999998</v>
      </c>
      <c r="P3763" s="7">
        <v>56.149994999999997</v>
      </c>
      <c r="Q3763" s="7">
        <v>87.910005999999996</v>
      </c>
      <c r="R3763" s="7">
        <v>79.419995999999998</v>
      </c>
      <c r="S3763" s="7">
        <v>209.21001000000001</v>
      </c>
      <c r="T3763" s="7"/>
    </row>
    <row r="3764" spans="1:20" x14ac:dyDescent="0.35">
      <c r="A3764" s="6" t="s">
        <v>185</v>
      </c>
      <c r="B3764" s="6" t="s">
        <v>208</v>
      </c>
      <c r="C3764" s="6" t="s">
        <v>752</v>
      </c>
      <c r="D3764" s="6" t="s">
        <v>749</v>
      </c>
      <c r="E3764" s="6" t="s">
        <v>578</v>
      </c>
      <c r="F3764" s="6" t="s">
        <v>609</v>
      </c>
      <c r="G3764" s="6" t="s">
        <v>610</v>
      </c>
      <c r="H3764" s="7">
        <v>154.27966000000001</v>
      </c>
      <c r="I3764" s="7">
        <v>114.12468</v>
      </c>
      <c r="J3764" s="7">
        <v>135.25888</v>
      </c>
      <c r="K3764" s="7">
        <v>102.356431</v>
      </c>
      <c r="L3764" s="7">
        <v>175.22100399999999</v>
      </c>
      <c r="M3764" s="7">
        <v>89.163756000000006</v>
      </c>
      <c r="N3764" s="7">
        <v>58.879995999999998</v>
      </c>
      <c r="O3764" s="7">
        <v>55.109997999999997</v>
      </c>
      <c r="P3764" s="7">
        <v>46.329990000000002</v>
      </c>
      <c r="Q3764" s="7">
        <v>60.41</v>
      </c>
      <c r="R3764" s="7">
        <v>54.579991999999997</v>
      </c>
      <c r="S3764" s="7">
        <v>143.77001000000001</v>
      </c>
      <c r="T3764" s="7"/>
    </row>
    <row r="3765" spans="1:20" x14ac:dyDescent="0.35">
      <c r="A3765" s="6" t="s">
        <v>185</v>
      </c>
      <c r="B3765" s="6" t="s">
        <v>208</v>
      </c>
      <c r="C3765" s="6" t="s">
        <v>752</v>
      </c>
      <c r="D3765" s="6" t="s">
        <v>749</v>
      </c>
      <c r="E3765" s="6" t="s">
        <v>578</v>
      </c>
      <c r="F3765" s="6" t="s">
        <v>611</v>
      </c>
      <c r="G3765" s="6" t="s">
        <v>612</v>
      </c>
      <c r="H3765" s="7">
        <v>48.60866</v>
      </c>
      <c r="I3765" s="7">
        <v>29.587879999999998</v>
      </c>
      <c r="J3765" s="7">
        <v>61.289180000000002</v>
      </c>
      <c r="K3765" s="7">
        <v>30.527919000000001</v>
      </c>
      <c r="L3765" s="7">
        <v>53.631805999999997</v>
      </c>
      <c r="M3765" s="7">
        <v>25.912555000000001</v>
      </c>
      <c r="N3765" s="7">
        <v>13.20998</v>
      </c>
      <c r="O3765" s="7">
        <v>12.389977999999999</v>
      </c>
      <c r="P3765" s="7">
        <v>10.42999</v>
      </c>
      <c r="Q3765" s="7">
        <v>9.3799799999999998</v>
      </c>
      <c r="R3765" s="7">
        <v>8.4699799999999996</v>
      </c>
      <c r="S3765" s="7">
        <v>22.309989999999999</v>
      </c>
      <c r="T3765" s="7"/>
    </row>
    <row r="3766" spans="1:20" x14ac:dyDescent="0.35">
      <c r="A3766" s="6" t="s">
        <v>185</v>
      </c>
      <c r="B3766" s="6" t="s">
        <v>208</v>
      </c>
      <c r="C3766" s="6" t="s">
        <v>752</v>
      </c>
      <c r="D3766" s="6" t="s">
        <v>749</v>
      </c>
      <c r="E3766" s="6" t="s">
        <v>578</v>
      </c>
      <c r="F3766" s="6" t="s">
        <v>613</v>
      </c>
      <c r="G3766" s="6" t="s">
        <v>614</v>
      </c>
      <c r="H3766" s="7">
        <v>35.928139999999999</v>
      </c>
      <c r="I3766" s="7">
        <v>46.495240000000003</v>
      </c>
      <c r="J3766" s="7">
        <v>76.083119999999994</v>
      </c>
      <c r="K3766" s="7">
        <v>41.793748000000001</v>
      </c>
      <c r="L3766" s="7">
        <v>60.561554000000001</v>
      </c>
      <c r="M3766" s="7">
        <v>35.054305999999997</v>
      </c>
      <c r="N3766" s="7">
        <v>23.769995999999999</v>
      </c>
      <c r="O3766" s="7">
        <v>22.26</v>
      </c>
      <c r="P3766" s="7">
        <v>18.719992999999999</v>
      </c>
      <c r="Q3766" s="7">
        <v>20.419996000000001</v>
      </c>
      <c r="R3766" s="7">
        <v>18.44999</v>
      </c>
      <c r="S3766" s="7">
        <v>48.590004999999998</v>
      </c>
      <c r="T3766" s="7"/>
    </row>
    <row r="3767" spans="1:20" x14ac:dyDescent="0.35">
      <c r="A3767" s="6" t="s">
        <v>185</v>
      </c>
      <c r="B3767" s="6" t="s">
        <v>208</v>
      </c>
      <c r="C3767" s="6" t="s">
        <v>752</v>
      </c>
      <c r="D3767" s="6" t="s">
        <v>749</v>
      </c>
      <c r="E3767" s="6" t="s">
        <v>578</v>
      </c>
      <c r="F3767" s="6" t="s">
        <v>615</v>
      </c>
      <c r="G3767" s="6" t="s">
        <v>616</v>
      </c>
      <c r="H3767" s="7">
        <v>78.196539999999999</v>
      </c>
      <c r="I3767" s="7">
        <v>71.856279999999998</v>
      </c>
      <c r="J3767" s="7">
        <v>101.44416</v>
      </c>
      <c r="K3767" s="7">
        <v>50.278036999999998</v>
      </c>
      <c r="L3767" s="7">
        <v>106.67753999999999</v>
      </c>
      <c r="M3767" s="7">
        <v>48.738190000000003</v>
      </c>
      <c r="N3767" s="7">
        <v>23.189983999999999</v>
      </c>
      <c r="O3767" s="7">
        <v>21.659984000000001</v>
      </c>
      <c r="P3767" s="7">
        <v>18.169979999999999</v>
      </c>
      <c r="Q3767" s="7">
        <v>13.279976</v>
      </c>
      <c r="R3767" s="7">
        <v>11.999980000000001</v>
      </c>
      <c r="S3767" s="7">
        <v>31.609985000000002</v>
      </c>
      <c r="T3767" s="7"/>
    </row>
    <row r="3768" spans="1:20" x14ac:dyDescent="0.35">
      <c r="A3768" s="6" t="s">
        <v>185</v>
      </c>
      <c r="B3768" s="6" t="s">
        <v>208</v>
      </c>
      <c r="C3768" s="6" t="s">
        <v>752</v>
      </c>
      <c r="D3768" s="6" t="s">
        <v>749</v>
      </c>
      <c r="E3768" s="6" t="s">
        <v>578</v>
      </c>
      <c r="F3768" s="6" t="s">
        <v>617</v>
      </c>
      <c r="G3768" s="6" t="s">
        <v>618</v>
      </c>
      <c r="H3768" s="7">
        <v>12.68052</v>
      </c>
      <c r="I3768" s="7">
        <v>44.381819999999998</v>
      </c>
      <c r="J3768" s="7">
        <v>35.928139999999999</v>
      </c>
      <c r="K3768" s="7">
        <v>15.322245000000001</v>
      </c>
      <c r="L3768" s="7">
        <v>37.31147</v>
      </c>
      <c r="M3768" s="7">
        <v>15.163342999999999</v>
      </c>
      <c r="N3768" s="7">
        <v>16.459996</v>
      </c>
      <c r="O3768" s="7">
        <v>15.4</v>
      </c>
      <c r="P3768" s="7">
        <v>12.939995</v>
      </c>
      <c r="Q3768" s="7">
        <v>13.089988</v>
      </c>
      <c r="R3768" s="7">
        <v>11.82</v>
      </c>
      <c r="S3768" s="7">
        <v>31.140004999999999</v>
      </c>
      <c r="T3768" s="7"/>
    </row>
    <row r="3769" spans="1:20" x14ac:dyDescent="0.35">
      <c r="A3769" s="6" t="s">
        <v>185</v>
      </c>
      <c r="B3769" s="6" t="s">
        <v>208</v>
      </c>
      <c r="C3769" s="6" t="s">
        <v>752</v>
      </c>
      <c r="D3769" s="6" t="s">
        <v>749</v>
      </c>
      <c r="E3769" s="6" t="s">
        <v>619</v>
      </c>
      <c r="F3769" s="6" t="s">
        <v>620</v>
      </c>
      <c r="G3769" s="6" t="s">
        <v>621</v>
      </c>
      <c r="H3769" s="7">
        <v>31.384305000000001</v>
      </c>
      <c r="I3769" s="7">
        <v>23.712586000000002</v>
      </c>
      <c r="J3769" s="7">
        <v>27.199731</v>
      </c>
      <c r="K3769" s="7">
        <v>21.949677999999999</v>
      </c>
      <c r="L3769" s="7">
        <v>47.167293999999998</v>
      </c>
      <c r="M3769" s="7">
        <v>33.590069999999997</v>
      </c>
      <c r="N3769" s="7">
        <v>30.604583000000002</v>
      </c>
      <c r="O3769" s="7">
        <v>29.655764000000001</v>
      </c>
      <c r="P3769" s="7">
        <v>45.762186</v>
      </c>
      <c r="Q3769" s="7">
        <v>47.461973</v>
      </c>
      <c r="R3769" s="7">
        <v>41.017363000000003</v>
      </c>
      <c r="S3769" s="7">
        <v>55.274740000000001</v>
      </c>
      <c r="T3769" s="7"/>
    </row>
    <row r="3770" spans="1:20" x14ac:dyDescent="0.35">
      <c r="A3770" s="6" t="s">
        <v>185</v>
      </c>
      <c r="B3770" s="6" t="s">
        <v>208</v>
      </c>
      <c r="C3770" s="6" t="s">
        <v>752</v>
      </c>
      <c r="D3770" s="6" t="s">
        <v>749</v>
      </c>
      <c r="E3770" s="6" t="s">
        <v>619</v>
      </c>
      <c r="F3770" s="6" t="s">
        <v>622</v>
      </c>
      <c r="G3770" s="6" t="s">
        <v>623</v>
      </c>
      <c r="H3770" s="7">
        <v>37.661166000000001</v>
      </c>
      <c r="I3770" s="7">
        <v>41.148311</v>
      </c>
      <c r="J3770" s="7">
        <v>43.240597999999999</v>
      </c>
      <c r="K3770" s="7">
        <v>29.437863</v>
      </c>
      <c r="L3770" s="7">
        <v>69.755235999999996</v>
      </c>
      <c r="M3770" s="7">
        <v>49.380367999999997</v>
      </c>
      <c r="N3770" s="7">
        <v>18.304352999999999</v>
      </c>
      <c r="O3770" s="7">
        <v>17.240908000000001</v>
      </c>
      <c r="P3770" s="7">
        <v>28.465982</v>
      </c>
      <c r="Q3770" s="7">
        <v>44.861322000000001</v>
      </c>
      <c r="R3770" s="7">
        <v>42.788479000000002</v>
      </c>
      <c r="S3770" s="7">
        <v>56.051502999999997</v>
      </c>
      <c r="T3770" s="7"/>
    </row>
    <row r="3771" spans="1:20" x14ac:dyDescent="0.35">
      <c r="A3771" s="6" t="s">
        <v>185</v>
      </c>
      <c r="B3771" s="6" t="s">
        <v>208</v>
      </c>
      <c r="C3771" s="6" t="s">
        <v>752</v>
      </c>
      <c r="D3771" s="6" t="s">
        <v>749</v>
      </c>
      <c r="E3771" s="6" t="s">
        <v>619</v>
      </c>
      <c r="F3771" s="6" t="s">
        <v>624</v>
      </c>
      <c r="G3771" s="6" t="s">
        <v>625</v>
      </c>
      <c r="H3771" s="7">
        <v>58.584035999999998</v>
      </c>
      <c r="I3771" s="7">
        <v>53.702033</v>
      </c>
      <c r="J3771" s="7">
        <v>94.152914999999993</v>
      </c>
      <c r="K3771" s="7">
        <v>61.304212</v>
      </c>
      <c r="L3771" s="7">
        <v>110.499088</v>
      </c>
      <c r="M3771" s="7">
        <v>120.02552799999999</v>
      </c>
      <c r="N3771" s="7">
        <v>54.929417000000001</v>
      </c>
      <c r="O3771" s="7">
        <v>50.180847</v>
      </c>
      <c r="P3771" s="7">
        <v>81.194580000000002</v>
      </c>
      <c r="Q3771" s="7">
        <v>93.097032999999996</v>
      </c>
      <c r="R3771" s="7">
        <v>82.510340999999997</v>
      </c>
      <c r="S3771" s="7">
        <v>133.39257599999999</v>
      </c>
      <c r="T3771" s="7"/>
    </row>
    <row r="3772" spans="1:20" x14ac:dyDescent="0.35">
      <c r="A3772" s="6" t="s">
        <v>185</v>
      </c>
      <c r="B3772" s="6" t="s">
        <v>208</v>
      </c>
      <c r="C3772" s="6" t="s">
        <v>752</v>
      </c>
      <c r="D3772" s="6" t="s">
        <v>749</v>
      </c>
      <c r="E3772" s="6" t="s">
        <v>619</v>
      </c>
      <c r="F3772" s="6" t="s">
        <v>626</v>
      </c>
      <c r="G3772" s="6" t="s">
        <v>627</v>
      </c>
      <c r="H3772" s="7">
        <v>344.276118</v>
      </c>
      <c r="I3772" s="7">
        <v>310.03871400000003</v>
      </c>
      <c r="J3772" s="7">
        <v>372.80728800000003</v>
      </c>
      <c r="K3772" s="7">
        <v>336.75446499999998</v>
      </c>
      <c r="L3772" s="7">
        <v>609.78356699999995</v>
      </c>
      <c r="M3772" s="7">
        <v>854.10823500000004</v>
      </c>
      <c r="N3772" s="7">
        <v>317.78324199999997</v>
      </c>
      <c r="O3772" s="7">
        <v>324.163996</v>
      </c>
      <c r="P3772" s="7">
        <v>444.03845000000001</v>
      </c>
      <c r="Q3772" s="7">
        <v>372.04121400000002</v>
      </c>
      <c r="R3772" s="7">
        <v>471.15676400000001</v>
      </c>
      <c r="S3772" s="7">
        <v>818.13331900000003</v>
      </c>
      <c r="T3772" s="7"/>
    </row>
    <row r="3773" spans="1:20" x14ac:dyDescent="0.35">
      <c r="A3773" s="6" t="s">
        <v>185</v>
      </c>
      <c r="B3773" s="6" t="s">
        <v>208</v>
      </c>
      <c r="C3773" s="6" t="s">
        <v>752</v>
      </c>
      <c r="D3773" s="6" t="s">
        <v>749</v>
      </c>
      <c r="E3773" s="6" t="s">
        <v>619</v>
      </c>
      <c r="F3773" s="6" t="s">
        <v>628</v>
      </c>
      <c r="G3773" s="6" t="s">
        <v>629</v>
      </c>
      <c r="H3773" s="7">
        <v>98.908056000000002</v>
      </c>
      <c r="I3773" s="7">
        <v>70.376885999999999</v>
      </c>
      <c r="J3773" s="7">
        <v>169.284942</v>
      </c>
      <c r="K3773" s="7">
        <v>159.96527599999999</v>
      </c>
      <c r="L3773" s="7">
        <v>190.77249</v>
      </c>
      <c r="M3773" s="7">
        <v>273.30718000000002</v>
      </c>
      <c r="N3773" s="7">
        <v>121.81239600000001</v>
      </c>
      <c r="O3773" s="7">
        <v>125.28517100000001</v>
      </c>
      <c r="P3773" s="7">
        <v>154.20800299999999</v>
      </c>
      <c r="Q3773" s="7">
        <v>133.67010400000001</v>
      </c>
      <c r="R3773" s="7">
        <v>166.51986400000001</v>
      </c>
      <c r="S3773" s="7">
        <v>253.391943</v>
      </c>
      <c r="T3773" s="7"/>
    </row>
    <row r="3774" spans="1:20" x14ac:dyDescent="0.35">
      <c r="A3774" s="6" t="s">
        <v>185</v>
      </c>
      <c r="B3774" s="6" t="s">
        <v>208</v>
      </c>
      <c r="C3774" s="6" t="s">
        <v>752</v>
      </c>
      <c r="D3774" s="6" t="s">
        <v>749</v>
      </c>
      <c r="E3774" s="6" t="s">
        <v>619</v>
      </c>
      <c r="F3774" s="6" t="s">
        <v>630</v>
      </c>
      <c r="G3774" s="6" t="s">
        <v>631</v>
      </c>
      <c r="H3774" s="7">
        <v>159.774552</v>
      </c>
      <c r="I3774" s="7">
        <v>127.43922600000001</v>
      </c>
      <c r="J3774" s="7">
        <v>201.62026800000001</v>
      </c>
      <c r="K3774" s="7">
        <v>209.67204100000001</v>
      </c>
      <c r="L3774" s="7">
        <v>289.11751800000002</v>
      </c>
      <c r="M3774" s="7">
        <v>486.30579599999999</v>
      </c>
      <c r="N3774" s="7">
        <v>169.324352</v>
      </c>
      <c r="O3774" s="7">
        <v>164.45022800000001</v>
      </c>
      <c r="P3774" s="7">
        <v>212.16943499999999</v>
      </c>
      <c r="Q3774" s="7">
        <v>209.244564</v>
      </c>
      <c r="R3774" s="7">
        <v>267.21070600000002</v>
      </c>
      <c r="S3774" s="7">
        <v>487.81179200000003</v>
      </c>
      <c r="T3774" s="7"/>
    </row>
    <row r="3775" spans="1:20" x14ac:dyDescent="0.35">
      <c r="A3775" s="6" t="s">
        <v>185</v>
      </c>
      <c r="B3775" s="6" t="s">
        <v>208</v>
      </c>
      <c r="C3775" s="6" t="s">
        <v>752</v>
      </c>
      <c r="D3775" s="6" t="s">
        <v>749</v>
      </c>
      <c r="E3775" s="6" t="s">
        <v>619</v>
      </c>
      <c r="F3775" s="6" t="s">
        <v>632</v>
      </c>
      <c r="G3775" s="6" t="s">
        <v>633</v>
      </c>
      <c r="H3775" s="7">
        <v>443.18417399999998</v>
      </c>
      <c r="I3775" s="7">
        <v>351.88443000000001</v>
      </c>
      <c r="J3775" s="7">
        <v>483.12781200000001</v>
      </c>
      <c r="K3775" s="7">
        <v>433.09915999999998</v>
      </c>
      <c r="L3775" s="7">
        <v>762.37481600000001</v>
      </c>
      <c r="M3775" s="7">
        <v>706.60425099999998</v>
      </c>
      <c r="N3775" s="7">
        <v>372.42479200000002</v>
      </c>
      <c r="O3775" s="7">
        <v>372.53596599999997</v>
      </c>
      <c r="P3775" s="7">
        <v>490.31115</v>
      </c>
      <c r="Q3775" s="7">
        <v>512.75414799999999</v>
      </c>
      <c r="R3775" s="7">
        <v>703.78415399999994</v>
      </c>
      <c r="S3775" s="7">
        <v>1040.8702350000001</v>
      </c>
      <c r="T3775" s="7"/>
    </row>
    <row r="3776" spans="1:20" x14ac:dyDescent="0.35">
      <c r="A3776" s="6" t="s">
        <v>185</v>
      </c>
      <c r="B3776" s="6" t="s">
        <v>208</v>
      </c>
      <c r="C3776" s="6" t="s">
        <v>752</v>
      </c>
      <c r="D3776" s="6" t="s">
        <v>749</v>
      </c>
      <c r="E3776" s="6" t="s">
        <v>619</v>
      </c>
      <c r="F3776" s="6" t="s">
        <v>634</v>
      </c>
      <c r="G3776" s="6" t="s">
        <v>635</v>
      </c>
      <c r="H3776" s="7">
        <v>25.804873000000001</v>
      </c>
      <c r="I3776" s="7">
        <v>14.646008999999999</v>
      </c>
      <c r="J3776" s="7">
        <v>18.830583000000001</v>
      </c>
      <c r="K3776" s="7">
        <v>14.296730999999999</v>
      </c>
      <c r="L3776" s="7">
        <v>25.099536000000001</v>
      </c>
      <c r="M3776" s="7">
        <v>27.323696000000002</v>
      </c>
      <c r="N3776" s="7">
        <v>17.225639999999999</v>
      </c>
      <c r="O3776" s="7">
        <v>12.982806</v>
      </c>
      <c r="P3776" s="7">
        <v>22.133734</v>
      </c>
      <c r="Q3776" s="7">
        <v>22.03528</v>
      </c>
      <c r="R3776" s="7">
        <v>17.59327</v>
      </c>
      <c r="S3776" s="7">
        <v>11.640218000000001</v>
      </c>
      <c r="T3776" s="7"/>
    </row>
    <row r="3777" spans="1:20" x14ac:dyDescent="0.35">
      <c r="A3777" s="6" t="s">
        <v>185</v>
      </c>
      <c r="B3777" s="6" t="s">
        <v>208</v>
      </c>
      <c r="C3777" s="6" t="s">
        <v>752</v>
      </c>
      <c r="D3777" s="6" t="s">
        <v>749</v>
      </c>
      <c r="E3777" s="6" t="s">
        <v>619</v>
      </c>
      <c r="F3777" s="6" t="s">
        <v>636</v>
      </c>
      <c r="G3777" s="6" t="s">
        <v>637</v>
      </c>
      <c r="H3777" s="7">
        <v>144.557928</v>
      </c>
      <c r="I3777" s="7">
        <v>106.516368</v>
      </c>
      <c r="J3777" s="7">
        <v>144.557928</v>
      </c>
      <c r="K3777" s="7">
        <v>159.92380700000001</v>
      </c>
      <c r="L3777" s="7">
        <v>144.84565000000001</v>
      </c>
      <c r="M3777" s="7">
        <v>181.986265</v>
      </c>
      <c r="N3777" s="7">
        <v>67.311620000000005</v>
      </c>
      <c r="O3777" s="7">
        <v>64.554568000000003</v>
      </c>
      <c r="P3777" s="7">
        <v>114.84862699999999</v>
      </c>
      <c r="Q3777" s="7">
        <v>268.18545</v>
      </c>
      <c r="R3777" s="7">
        <v>221.80238</v>
      </c>
      <c r="S3777" s="7">
        <v>182.40930499999999</v>
      </c>
      <c r="T3777" s="7"/>
    </row>
    <row r="3778" spans="1:20" x14ac:dyDescent="0.35">
      <c r="A3778" s="6" t="s">
        <v>185</v>
      </c>
      <c r="B3778" s="6" t="s">
        <v>208</v>
      </c>
      <c r="C3778" s="6" t="s">
        <v>752</v>
      </c>
      <c r="D3778" s="6" t="s">
        <v>749</v>
      </c>
      <c r="E3778" s="6" t="s">
        <v>619</v>
      </c>
      <c r="F3778" s="6" t="s">
        <v>638</v>
      </c>
      <c r="G3778" s="6" t="s">
        <v>639</v>
      </c>
      <c r="H3778" s="7">
        <v>2.641775</v>
      </c>
      <c r="I3778" s="7">
        <v>1.05671</v>
      </c>
      <c r="J3778" s="7">
        <v>2.641775</v>
      </c>
      <c r="K3778" s="7">
        <v>3.545121</v>
      </c>
      <c r="L3778" s="7">
        <v>2.3748209999999998</v>
      </c>
      <c r="M3778" s="7">
        <v>2.3853900000000001</v>
      </c>
      <c r="N3778" s="7">
        <v>1.9121159999999999</v>
      </c>
      <c r="O3778" s="7">
        <v>1.5538160000000001</v>
      </c>
      <c r="P3778" s="7">
        <v>2.959768</v>
      </c>
      <c r="Q3778" s="7">
        <v>1.937541</v>
      </c>
      <c r="R3778" s="7">
        <v>2.305898</v>
      </c>
      <c r="S3778" s="7">
        <v>5.2777250000000002</v>
      </c>
      <c r="T3778" s="7"/>
    </row>
    <row r="3779" spans="1:20" x14ac:dyDescent="0.35">
      <c r="A3779" s="6" t="s">
        <v>185</v>
      </c>
      <c r="B3779" s="6" t="s">
        <v>208</v>
      </c>
      <c r="C3779" s="6" t="s">
        <v>752</v>
      </c>
      <c r="D3779" s="6" t="s">
        <v>749</v>
      </c>
      <c r="E3779" s="6" t="s">
        <v>619</v>
      </c>
      <c r="F3779" s="6" t="s">
        <v>640</v>
      </c>
      <c r="G3779" s="6" t="s">
        <v>641</v>
      </c>
      <c r="H3779" s="7">
        <v>1.5850649999999999</v>
      </c>
      <c r="I3779" s="7">
        <v>1.5850649999999999</v>
      </c>
      <c r="J3779" s="7">
        <v>2.641775</v>
      </c>
      <c r="K3779" s="7">
        <v>3.185702</v>
      </c>
      <c r="L3779" s="7">
        <v>1.7321340000000001</v>
      </c>
      <c r="M3779" s="7">
        <v>1.1112359999999999</v>
      </c>
      <c r="N3779" s="7">
        <v>0.77610599999999996</v>
      </c>
      <c r="O3779" s="7">
        <v>0.59828199999999998</v>
      </c>
      <c r="P3779" s="7">
        <v>0.69092799999999999</v>
      </c>
      <c r="Q3779" s="7">
        <v>0.56245100000000003</v>
      </c>
      <c r="R3779" s="7">
        <v>0.67029700000000003</v>
      </c>
      <c r="S3779" s="7">
        <v>1.8531820000000001</v>
      </c>
      <c r="T3779" s="7"/>
    </row>
    <row r="3780" spans="1:20" x14ac:dyDescent="0.35">
      <c r="A3780" s="6" t="s">
        <v>185</v>
      </c>
      <c r="B3780" s="6" t="s">
        <v>208</v>
      </c>
      <c r="C3780" s="6" t="s">
        <v>752</v>
      </c>
      <c r="D3780" s="6" t="s">
        <v>749</v>
      </c>
      <c r="E3780" s="6" t="s">
        <v>619</v>
      </c>
      <c r="F3780" s="6" t="s">
        <v>642</v>
      </c>
      <c r="G3780" s="6" t="s">
        <v>643</v>
      </c>
      <c r="H3780" s="7">
        <v>50.912317000000002</v>
      </c>
      <c r="I3780" s="7">
        <v>57.886606999999998</v>
      </c>
      <c r="J3780" s="7">
        <v>55.096890999999999</v>
      </c>
      <c r="K3780" s="7">
        <v>48.134976999999999</v>
      </c>
      <c r="L3780" s="7">
        <v>90.478942000000004</v>
      </c>
      <c r="M3780" s="7">
        <v>88.338825999999997</v>
      </c>
      <c r="N3780" s="7">
        <v>57.596604999999997</v>
      </c>
      <c r="O3780" s="7">
        <v>55.304290000000002</v>
      </c>
      <c r="P3780" s="7">
        <v>94.906976999999998</v>
      </c>
      <c r="Q3780" s="7">
        <v>95.921687000000006</v>
      </c>
      <c r="R3780" s="7">
        <v>84.333920000000006</v>
      </c>
      <c r="S3780" s="7">
        <v>129.76288600000001</v>
      </c>
      <c r="T3780" s="7"/>
    </row>
    <row r="3781" spans="1:20" x14ac:dyDescent="0.35">
      <c r="A3781" s="6" t="s">
        <v>185</v>
      </c>
      <c r="B3781" s="6" t="s">
        <v>208</v>
      </c>
      <c r="C3781" s="6" t="s">
        <v>752</v>
      </c>
      <c r="D3781" s="6" t="s">
        <v>749</v>
      </c>
      <c r="E3781" s="6" t="s">
        <v>192</v>
      </c>
      <c r="F3781" s="6" t="s">
        <v>644</v>
      </c>
      <c r="G3781" s="6" t="s">
        <v>645</v>
      </c>
      <c r="H3781" s="7">
        <v>33.286372</v>
      </c>
      <c r="I3781" s="7">
        <v>35.663969999999999</v>
      </c>
      <c r="J3781" s="7">
        <v>66.572744</v>
      </c>
      <c r="K3781" s="7">
        <v>51.778602999999997</v>
      </c>
      <c r="L3781" s="7">
        <v>72.469930000000005</v>
      </c>
      <c r="M3781" s="7">
        <v>236.875665</v>
      </c>
      <c r="N3781" s="7">
        <v>117.916794</v>
      </c>
      <c r="O3781" s="7">
        <v>69.679460000000006</v>
      </c>
      <c r="P3781" s="7">
        <v>106.39507</v>
      </c>
      <c r="Q3781" s="7">
        <v>122.56622</v>
      </c>
      <c r="R3781" s="7">
        <v>115.23289200000001</v>
      </c>
      <c r="S3781" s="7">
        <v>149.976201</v>
      </c>
      <c r="T3781" s="7"/>
    </row>
    <row r="3782" spans="1:20" x14ac:dyDescent="0.35">
      <c r="A3782" s="6" t="s">
        <v>185</v>
      </c>
      <c r="B3782" s="6" t="s">
        <v>208</v>
      </c>
      <c r="C3782" s="6" t="s">
        <v>752</v>
      </c>
      <c r="D3782" s="6" t="s">
        <v>749</v>
      </c>
      <c r="E3782" s="6" t="s">
        <v>192</v>
      </c>
      <c r="F3782" s="6" t="s">
        <v>646</v>
      </c>
      <c r="G3782" s="6" t="s">
        <v>647</v>
      </c>
      <c r="H3782" s="7">
        <v>71.856279999999998</v>
      </c>
      <c r="I3782" s="7">
        <v>95.103899999999996</v>
      </c>
      <c r="J3782" s="7">
        <v>243.04329999999999</v>
      </c>
      <c r="K3782" s="7">
        <v>154.900508</v>
      </c>
      <c r="L3782" s="7">
        <v>171.304472</v>
      </c>
      <c r="M3782" s="7">
        <v>389.06238999999999</v>
      </c>
      <c r="N3782" s="7">
        <v>187.59040400000001</v>
      </c>
      <c r="O3782" s="7">
        <v>205.38999200000001</v>
      </c>
      <c r="P3782" s="7">
        <v>271.08172500000001</v>
      </c>
      <c r="Q3782" s="7">
        <v>174.73334800000001</v>
      </c>
      <c r="R3782" s="7">
        <v>212.50337400000001</v>
      </c>
      <c r="S3782" s="7">
        <v>391.09857499999998</v>
      </c>
      <c r="T3782" s="7"/>
    </row>
    <row r="3783" spans="1:20" x14ac:dyDescent="0.35">
      <c r="A3783" s="6" t="s">
        <v>185</v>
      </c>
      <c r="B3783" s="6" t="s">
        <v>208</v>
      </c>
      <c r="C3783" s="6" t="s">
        <v>752</v>
      </c>
      <c r="D3783" s="6" t="s">
        <v>749</v>
      </c>
      <c r="E3783" s="6" t="s">
        <v>192</v>
      </c>
      <c r="F3783" s="6" t="s">
        <v>648</v>
      </c>
      <c r="G3783" s="6" t="s">
        <v>649</v>
      </c>
      <c r="H3783" s="7">
        <v>1.3948579999999999</v>
      </c>
      <c r="I3783" s="7">
        <v>1.3948579999999999</v>
      </c>
      <c r="J3783" s="7">
        <v>2.7897159999999999</v>
      </c>
      <c r="K3783" s="7">
        <v>3.533874</v>
      </c>
      <c r="L3783" s="7">
        <v>9.3229159999999993</v>
      </c>
      <c r="M3783" s="7">
        <v>6.1336110000000001</v>
      </c>
      <c r="N3783" s="7">
        <v>1.354533</v>
      </c>
      <c r="O3783" s="7">
        <v>1.1694869999999999</v>
      </c>
      <c r="P3783" s="7">
        <v>1.7549669999999999</v>
      </c>
      <c r="Q3783" s="7">
        <v>1.1068629999999999</v>
      </c>
      <c r="R3783" s="7">
        <v>1.0512760000000001</v>
      </c>
      <c r="S3783" s="7">
        <v>2.12107</v>
      </c>
      <c r="T3783" s="7"/>
    </row>
    <row r="3784" spans="1:20" x14ac:dyDescent="0.35">
      <c r="A3784" s="6" t="s">
        <v>185</v>
      </c>
      <c r="B3784" s="6" t="s">
        <v>208</v>
      </c>
      <c r="C3784" s="6" t="s">
        <v>752</v>
      </c>
      <c r="D3784" s="6" t="s">
        <v>749</v>
      </c>
      <c r="E3784" s="6" t="s">
        <v>192</v>
      </c>
      <c r="F3784" s="6" t="s">
        <v>650</v>
      </c>
      <c r="G3784" s="6" t="s">
        <v>651</v>
      </c>
      <c r="H3784" s="7">
        <v>161.67662999999999</v>
      </c>
      <c r="I3784" s="7">
        <v>155.97039599999999</v>
      </c>
      <c r="J3784" s="7">
        <v>249.17221799999999</v>
      </c>
      <c r="K3784" s="7">
        <v>221.51162099999999</v>
      </c>
      <c r="L3784" s="7">
        <v>261.01414799999998</v>
      </c>
      <c r="M3784" s="7">
        <v>530.562907</v>
      </c>
      <c r="N3784" s="7">
        <v>307.96545800000001</v>
      </c>
      <c r="O3784" s="7">
        <v>274.31946799999997</v>
      </c>
      <c r="P3784" s="7">
        <v>356.43919</v>
      </c>
      <c r="Q3784" s="7">
        <v>285.54520000000002</v>
      </c>
      <c r="R3784" s="7">
        <v>231.11939799999999</v>
      </c>
      <c r="S3784" s="7">
        <v>379.85388499999999</v>
      </c>
      <c r="T3784" s="7"/>
    </row>
    <row r="3785" spans="1:20" x14ac:dyDescent="0.35">
      <c r="A3785" s="6" t="s">
        <v>185</v>
      </c>
      <c r="B3785" s="6" t="s">
        <v>208</v>
      </c>
      <c r="C3785" s="6" t="s">
        <v>752</v>
      </c>
      <c r="D3785" s="6" t="s">
        <v>749</v>
      </c>
      <c r="E3785" s="6" t="s">
        <v>192</v>
      </c>
      <c r="F3785" s="6" t="s">
        <v>193</v>
      </c>
      <c r="G3785" s="6" t="s">
        <v>194</v>
      </c>
      <c r="H3785" s="7">
        <v>39.056024000000001</v>
      </c>
      <c r="I3785" s="7">
        <v>32.779162999999997</v>
      </c>
      <c r="J3785" s="7">
        <v>59.978893999999997</v>
      </c>
      <c r="K3785" s="7">
        <v>46.971234000000003</v>
      </c>
      <c r="L3785" s="7">
        <v>94.243506999999994</v>
      </c>
      <c r="M3785" s="7">
        <v>209.28425899999999</v>
      </c>
      <c r="N3785" s="7">
        <v>143.86869100000001</v>
      </c>
      <c r="O3785" s="7">
        <v>136.25166100000001</v>
      </c>
      <c r="P3785" s="7">
        <v>179.03867</v>
      </c>
      <c r="Q3785" s="7">
        <v>81.706109999999995</v>
      </c>
      <c r="R3785" s="7">
        <v>71.093028000000004</v>
      </c>
      <c r="S3785" s="7">
        <v>114.140309</v>
      </c>
      <c r="T3785" s="7"/>
    </row>
    <row r="3786" spans="1:20" x14ac:dyDescent="0.35">
      <c r="A3786" s="6" t="s">
        <v>185</v>
      </c>
      <c r="B3786" s="6" t="s">
        <v>208</v>
      </c>
      <c r="C3786" s="6" t="s">
        <v>752</v>
      </c>
      <c r="D3786" s="6" t="s">
        <v>749</v>
      </c>
      <c r="E3786" s="6" t="s">
        <v>192</v>
      </c>
      <c r="F3786" s="6" t="s">
        <v>654</v>
      </c>
      <c r="G3786" s="6" t="s">
        <v>655</v>
      </c>
      <c r="H3786" s="7">
        <v>44.381819999999998</v>
      </c>
      <c r="I3786" s="7">
        <v>40.154980000000002</v>
      </c>
      <c r="J3786" s="7">
        <v>92.990480000000005</v>
      </c>
      <c r="K3786" s="7">
        <v>107.558063</v>
      </c>
      <c r="L3786" s="7">
        <v>155.64990800000001</v>
      </c>
      <c r="M3786" s="7">
        <v>273.49601000000001</v>
      </c>
      <c r="N3786" s="7">
        <v>194.25812999999999</v>
      </c>
      <c r="O3786" s="7">
        <v>182.86739800000001</v>
      </c>
      <c r="P3786" s="7">
        <v>239.36253500000001</v>
      </c>
      <c r="Q3786" s="7">
        <v>172.83406199999999</v>
      </c>
      <c r="R3786" s="7">
        <v>145.24088</v>
      </c>
      <c r="S3786" s="7">
        <v>223.533841</v>
      </c>
      <c r="T3786" s="7"/>
    </row>
    <row r="3787" spans="1:20" x14ac:dyDescent="0.35">
      <c r="A3787" s="6" t="s">
        <v>185</v>
      </c>
      <c r="B3787" s="6" t="s">
        <v>208</v>
      </c>
      <c r="C3787" s="6" t="s">
        <v>752</v>
      </c>
      <c r="D3787" s="6" t="s">
        <v>749</v>
      </c>
      <c r="E3787" s="6" t="s">
        <v>656</v>
      </c>
      <c r="F3787" s="6" t="s">
        <v>737</v>
      </c>
      <c r="G3787" s="6" t="s">
        <v>738</v>
      </c>
      <c r="H3787" s="7">
        <v>2.789714</v>
      </c>
      <c r="I3787" s="7">
        <v>2.789714</v>
      </c>
      <c r="J3787" s="7">
        <v>0</v>
      </c>
      <c r="K3787" s="7">
        <v>0</v>
      </c>
      <c r="L3787" s="7">
        <v>0</v>
      </c>
      <c r="M3787" s="7">
        <v>0</v>
      </c>
      <c r="N3787" s="7">
        <v>0</v>
      </c>
      <c r="O3787" s="7">
        <v>0</v>
      </c>
      <c r="P3787" s="7">
        <v>0</v>
      </c>
      <c r="Q3787" s="7">
        <v>0</v>
      </c>
      <c r="R3787" s="7">
        <v>0</v>
      </c>
      <c r="S3787" s="7">
        <v>0</v>
      </c>
      <c r="T3787" s="7"/>
    </row>
    <row r="3788" spans="1:20" x14ac:dyDescent="0.35">
      <c r="A3788" s="6" t="s">
        <v>185</v>
      </c>
      <c r="B3788" s="6" t="s">
        <v>208</v>
      </c>
      <c r="C3788" s="6" t="s">
        <v>752</v>
      </c>
      <c r="D3788" s="6" t="s">
        <v>749</v>
      </c>
      <c r="E3788" s="6" t="s">
        <v>656</v>
      </c>
      <c r="F3788" s="6" t="s">
        <v>657</v>
      </c>
      <c r="G3788" s="6" t="s">
        <v>658</v>
      </c>
      <c r="H3788" s="7">
        <v>14.793939999999999</v>
      </c>
      <c r="I3788" s="7">
        <v>21.1342</v>
      </c>
      <c r="J3788" s="7">
        <v>29.587879999999998</v>
      </c>
      <c r="K3788" s="7">
        <v>32.239716000000001</v>
      </c>
      <c r="L3788" s="7">
        <v>43.737906000000002</v>
      </c>
      <c r="M3788" s="7">
        <v>21.098690000000001</v>
      </c>
      <c r="N3788" s="7">
        <v>43.130955999999998</v>
      </c>
      <c r="O3788" s="7">
        <v>38.791423999999999</v>
      </c>
      <c r="P3788" s="7">
        <v>50.837755000000001</v>
      </c>
      <c r="Q3788" s="7">
        <v>23.567288000000001</v>
      </c>
      <c r="R3788" s="7">
        <v>22.248684000000001</v>
      </c>
      <c r="S3788" s="7">
        <v>36.647145000000002</v>
      </c>
      <c r="T3788" s="7"/>
    </row>
    <row r="3789" spans="1:20" x14ac:dyDescent="0.35">
      <c r="A3789" s="6" t="s">
        <v>185</v>
      </c>
      <c r="B3789" s="6" t="s">
        <v>208</v>
      </c>
      <c r="C3789" s="6" t="s">
        <v>752</v>
      </c>
      <c r="D3789" s="6" t="s">
        <v>749</v>
      </c>
      <c r="E3789" s="6" t="s">
        <v>656</v>
      </c>
      <c r="F3789" s="6" t="s">
        <v>659</v>
      </c>
      <c r="G3789" s="6" t="s">
        <v>660</v>
      </c>
      <c r="H3789" s="7">
        <v>32.335326000000002</v>
      </c>
      <c r="I3789" s="7">
        <v>19.020779999999998</v>
      </c>
      <c r="J3789" s="7">
        <v>49.454028000000001</v>
      </c>
      <c r="K3789" s="7">
        <v>28.874977000000001</v>
      </c>
      <c r="L3789" s="7">
        <v>59.302751999999998</v>
      </c>
      <c r="M3789" s="7">
        <v>40.288238999999997</v>
      </c>
      <c r="N3789" s="7">
        <v>66.264037999999999</v>
      </c>
      <c r="O3789" s="7">
        <v>56.276992</v>
      </c>
      <c r="P3789" s="7">
        <v>73.105277999999998</v>
      </c>
      <c r="Q3789" s="7">
        <v>57.467089999999999</v>
      </c>
      <c r="R3789" s="7">
        <v>51.608398000000001</v>
      </c>
      <c r="S3789" s="7">
        <v>89.842725999999999</v>
      </c>
      <c r="T3789" s="7"/>
    </row>
    <row r="3790" spans="1:20" x14ac:dyDescent="0.35">
      <c r="A3790" s="6" t="s">
        <v>185</v>
      </c>
      <c r="B3790" s="6" t="s">
        <v>208</v>
      </c>
      <c r="C3790" s="6" t="s">
        <v>752</v>
      </c>
      <c r="D3790" s="6" t="s">
        <v>749</v>
      </c>
      <c r="E3790" s="6" t="s">
        <v>656</v>
      </c>
      <c r="F3790" s="6" t="s">
        <v>661</v>
      </c>
      <c r="G3790" s="6" t="s">
        <v>662</v>
      </c>
      <c r="H3790" s="7">
        <v>9.7640060000000002</v>
      </c>
      <c r="I3790" s="7">
        <v>16.738295999999998</v>
      </c>
      <c r="J3790" s="7">
        <v>10.461435</v>
      </c>
      <c r="K3790" s="7">
        <v>3.4871449999999999</v>
      </c>
      <c r="L3790" s="7">
        <v>0</v>
      </c>
      <c r="M3790" s="7">
        <v>0</v>
      </c>
      <c r="N3790" s="7">
        <v>0</v>
      </c>
      <c r="O3790" s="7">
        <v>0</v>
      </c>
      <c r="P3790" s="7">
        <v>0</v>
      </c>
      <c r="Q3790" s="7">
        <v>0</v>
      </c>
      <c r="R3790" s="7">
        <v>0</v>
      </c>
      <c r="S3790" s="7">
        <v>0</v>
      </c>
      <c r="T3790" s="7"/>
    </row>
    <row r="3791" spans="1:20" x14ac:dyDescent="0.35">
      <c r="A3791" s="6" t="s">
        <v>185</v>
      </c>
      <c r="B3791" s="6" t="s">
        <v>208</v>
      </c>
      <c r="C3791" s="6" t="s">
        <v>752</v>
      </c>
      <c r="D3791" s="6" t="s">
        <v>750</v>
      </c>
      <c r="E3791" s="6" t="s">
        <v>700</v>
      </c>
      <c r="F3791" s="6" t="s">
        <v>701</v>
      </c>
      <c r="G3791" s="6" t="s">
        <v>702</v>
      </c>
      <c r="H3791" s="6"/>
      <c r="I3791" s="6"/>
      <c r="J3791" s="6"/>
      <c r="K3791" s="7">
        <v>7.7316999999999997E-2</v>
      </c>
      <c r="L3791" s="7">
        <v>0</v>
      </c>
      <c r="M3791" s="7">
        <v>0</v>
      </c>
      <c r="N3791" s="7">
        <v>0</v>
      </c>
      <c r="O3791" s="7">
        <v>0</v>
      </c>
      <c r="P3791" s="7">
        <v>0</v>
      </c>
      <c r="Q3791" s="7">
        <v>0</v>
      </c>
      <c r="R3791" s="7">
        <v>0</v>
      </c>
      <c r="S3791" s="7">
        <v>0</v>
      </c>
      <c r="T3791" s="7"/>
    </row>
    <row r="3792" spans="1:20" x14ac:dyDescent="0.35">
      <c r="A3792" s="6" t="s">
        <v>185</v>
      </c>
      <c r="B3792" s="6" t="s">
        <v>208</v>
      </c>
      <c r="C3792" s="6" t="s">
        <v>752</v>
      </c>
      <c r="D3792" s="6" t="s">
        <v>750</v>
      </c>
      <c r="E3792" s="6" t="s">
        <v>700</v>
      </c>
      <c r="F3792" s="6" t="s">
        <v>703</v>
      </c>
      <c r="G3792" s="6" t="s">
        <v>704</v>
      </c>
      <c r="H3792" s="6"/>
      <c r="I3792" s="6"/>
      <c r="J3792" s="6"/>
      <c r="K3792" s="7">
        <v>0</v>
      </c>
      <c r="L3792" s="7">
        <v>0</v>
      </c>
      <c r="M3792" s="7">
        <v>0</v>
      </c>
      <c r="N3792" s="7">
        <v>4.9602E-2</v>
      </c>
      <c r="O3792" s="7">
        <v>3.9829999999999997E-2</v>
      </c>
      <c r="P3792" s="7">
        <v>3.9695000000000001E-2</v>
      </c>
      <c r="Q3792" s="7">
        <v>0</v>
      </c>
      <c r="R3792" s="7">
        <v>0</v>
      </c>
      <c r="S3792" s="7">
        <v>0</v>
      </c>
      <c r="T3792" s="7"/>
    </row>
    <row r="3793" spans="1:20" x14ac:dyDescent="0.35">
      <c r="A3793" s="6" t="s">
        <v>185</v>
      </c>
      <c r="B3793" s="6" t="s">
        <v>208</v>
      </c>
      <c r="C3793" s="6" t="s">
        <v>752</v>
      </c>
      <c r="D3793" s="6" t="s">
        <v>750</v>
      </c>
      <c r="E3793" s="6" t="s">
        <v>672</v>
      </c>
      <c r="F3793" s="6" t="s">
        <v>673</v>
      </c>
      <c r="G3793" s="6" t="s">
        <v>674</v>
      </c>
      <c r="H3793" s="6"/>
      <c r="I3793" s="7">
        <v>0.84536800000000001</v>
      </c>
      <c r="J3793" s="6"/>
      <c r="K3793" s="7">
        <v>0.84536800000000001</v>
      </c>
      <c r="L3793" s="7">
        <v>0</v>
      </c>
      <c r="M3793" s="7">
        <v>0</v>
      </c>
      <c r="N3793" s="7">
        <v>0</v>
      </c>
      <c r="O3793" s="7">
        <v>0</v>
      </c>
      <c r="P3793" s="7">
        <v>0</v>
      </c>
      <c r="Q3793" s="7">
        <v>0</v>
      </c>
      <c r="R3793" s="7">
        <v>0</v>
      </c>
      <c r="S3793" s="7">
        <v>0</v>
      </c>
      <c r="T3793" s="7"/>
    </row>
    <row r="3794" spans="1:20" x14ac:dyDescent="0.35">
      <c r="A3794" s="6" t="s">
        <v>185</v>
      </c>
      <c r="B3794" s="6" t="s">
        <v>208</v>
      </c>
      <c r="C3794" s="6" t="s">
        <v>752</v>
      </c>
      <c r="D3794" s="6" t="s">
        <v>750</v>
      </c>
      <c r="E3794" s="6" t="s">
        <v>196</v>
      </c>
      <c r="F3794" s="6" t="s">
        <v>197</v>
      </c>
      <c r="G3794" s="6" t="s">
        <v>198</v>
      </c>
      <c r="H3794" s="7">
        <v>7.1327939999999996</v>
      </c>
      <c r="I3794" s="7">
        <v>14.265587999999999</v>
      </c>
      <c r="J3794" s="7">
        <v>9.5103919999999995</v>
      </c>
      <c r="K3794" s="7">
        <v>17.066243</v>
      </c>
      <c r="L3794" s="7">
        <v>23.551296000000001</v>
      </c>
      <c r="M3794" s="7">
        <v>35.392862000000001</v>
      </c>
      <c r="N3794" s="7">
        <v>69.106403999999998</v>
      </c>
      <c r="O3794" s="7">
        <v>57.781396000000001</v>
      </c>
      <c r="P3794" s="7">
        <v>39.250031</v>
      </c>
      <c r="Q3794" s="7">
        <v>44.792287000000002</v>
      </c>
      <c r="R3794" s="7">
        <v>44.872908000000002</v>
      </c>
      <c r="S3794" s="7">
        <v>83.900013999999999</v>
      </c>
      <c r="T3794" s="7"/>
    </row>
    <row r="3795" spans="1:20" x14ac:dyDescent="0.35">
      <c r="A3795" s="6" t="s">
        <v>185</v>
      </c>
      <c r="B3795" s="6" t="s">
        <v>208</v>
      </c>
      <c r="C3795" s="6" t="s">
        <v>752</v>
      </c>
      <c r="D3795" s="6" t="s">
        <v>750</v>
      </c>
      <c r="E3795" s="6" t="s">
        <v>196</v>
      </c>
      <c r="F3795" s="6" t="s">
        <v>200</v>
      </c>
      <c r="G3795" s="6" t="s">
        <v>201</v>
      </c>
      <c r="H3795" s="7">
        <v>16.643186</v>
      </c>
      <c r="I3795" s="7">
        <v>11.88799</v>
      </c>
      <c r="J3795" s="7">
        <v>9.5103919999999995</v>
      </c>
      <c r="K3795" s="7">
        <v>18.019083999999999</v>
      </c>
      <c r="L3795" s="7">
        <v>27.529762000000002</v>
      </c>
      <c r="M3795" s="7">
        <v>35.050595000000001</v>
      </c>
      <c r="N3795" s="7">
        <v>83.518851999999995</v>
      </c>
      <c r="O3795" s="7">
        <v>69.876858999999996</v>
      </c>
      <c r="P3795" s="7">
        <v>47.405994999999997</v>
      </c>
      <c r="Q3795" s="7">
        <v>51.526924999999999</v>
      </c>
      <c r="R3795" s="7">
        <v>51.614376999999998</v>
      </c>
      <c r="S3795" s="7">
        <v>96.398500999999996</v>
      </c>
      <c r="T3795" s="7"/>
    </row>
    <row r="3796" spans="1:20" x14ac:dyDescent="0.35">
      <c r="A3796" s="6" t="s">
        <v>185</v>
      </c>
      <c r="B3796" s="6" t="s">
        <v>208</v>
      </c>
      <c r="C3796" s="6" t="s">
        <v>752</v>
      </c>
      <c r="D3796" s="6" t="s">
        <v>750</v>
      </c>
      <c r="E3796" s="6" t="s">
        <v>196</v>
      </c>
      <c r="F3796" s="6" t="s">
        <v>203</v>
      </c>
      <c r="G3796" s="6" t="s">
        <v>204</v>
      </c>
      <c r="H3796" s="6"/>
      <c r="I3796" s="6"/>
      <c r="J3796" s="6"/>
      <c r="K3796" s="7">
        <v>0</v>
      </c>
      <c r="L3796" s="7">
        <v>0</v>
      </c>
      <c r="M3796" s="7">
        <v>0</v>
      </c>
      <c r="N3796" s="7">
        <v>0</v>
      </c>
      <c r="O3796" s="7">
        <v>0</v>
      </c>
      <c r="P3796" s="7">
        <v>0</v>
      </c>
      <c r="Q3796" s="7">
        <v>8.2549999999999998E-2</v>
      </c>
      <c r="R3796" s="7">
        <v>7.4986999999999998E-2</v>
      </c>
      <c r="S3796" s="7">
        <v>9.1392000000000001E-2</v>
      </c>
      <c r="T3796" s="7"/>
    </row>
    <row r="3797" spans="1:20" x14ac:dyDescent="0.35">
      <c r="A3797" s="6" t="s">
        <v>185</v>
      </c>
      <c r="B3797" s="6" t="s">
        <v>208</v>
      </c>
      <c r="C3797" s="6" t="s">
        <v>752</v>
      </c>
      <c r="D3797" s="6" t="s">
        <v>750</v>
      </c>
      <c r="E3797" s="6" t="s">
        <v>196</v>
      </c>
      <c r="F3797" s="6" t="s">
        <v>206</v>
      </c>
      <c r="G3797" s="6" t="s">
        <v>207</v>
      </c>
      <c r="H3797" s="6"/>
      <c r="I3797" s="6"/>
      <c r="J3797" s="6"/>
      <c r="K3797" s="7">
        <v>0</v>
      </c>
      <c r="L3797" s="7">
        <v>0</v>
      </c>
      <c r="M3797" s="7">
        <v>0</v>
      </c>
      <c r="N3797" s="7">
        <v>0.44949600000000001</v>
      </c>
      <c r="O3797" s="7">
        <v>0.420101</v>
      </c>
      <c r="P3797" s="7">
        <v>0.51184099999999999</v>
      </c>
      <c r="Q3797" s="7">
        <v>0.29629699999999998</v>
      </c>
      <c r="R3797" s="7">
        <v>0.24277799999999999</v>
      </c>
      <c r="S3797" s="7">
        <v>0.36562</v>
      </c>
      <c r="T3797" s="7"/>
    </row>
    <row r="3798" spans="1:20" x14ac:dyDescent="0.35">
      <c r="A3798" s="6" t="s">
        <v>185</v>
      </c>
      <c r="B3798" s="6" t="s">
        <v>208</v>
      </c>
      <c r="C3798" s="6" t="s">
        <v>752</v>
      </c>
      <c r="D3798" s="6" t="s">
        <v>750</v>
      </c>
      <c r="E3798" s="6" t="s">
        <v>196</v>
      </c>
      <c r="F3798" s="6" t="s">
        <v>210</v>
      </c>
      <c r="G3798" s="6" t="s">
        <v>211</v>
      </c>
      <c r="H3798" s="7">
        <v>7.3969699999999996</v>
      </c>
      <c r="I3798" s="7">
        <v>6.3402599999999998</v>
      </c>
      <c r="J3798" s="7">
        <v>5.28355</v>
      </c>
      <c r="K3798" s="7">
        <v>11.87477</v>
      </c>
      <c r="L3798" s="7">
        <v>25.846263</v>
      </c>
      <c r="M3798" s="7">
        <v>42.460664000000001</v>
      </c>
      <c r="N3798" s="7">
        <v>89.413140999999996</v>
      </c>
      <c r="O3798" s="7">
        <v>47.196278999999997</v>
      </c>
      <c r="P3798" s="7">
        <v>39.170515000000002</v>
      </c>
      <c r="Q3798" s="7">
        <v>48.565766000000004</v>
      </c>
      <c r="R3798" s="7">
        <v>38.733314999999997</v>
      </c>
      <c r="S3798" s="7">
        <v>54.965631000000002</v>
      </c>
      <c r="T3798" s="7"/>
    </row>
    <row r="3799" spans="1:20" x14ac:dyDescent="0.35">
      <c r="A3799" s="6" t="s">
        <v>185</v>
      </c>
      <c r="B3799" s="6" t="s">
        <v>208</v>
      </c>
      <c r="C3799" s="6" t="s">
        <v>752</v>
      </c>
      <c r="D3799" s="6" t="s">
        <v>750</v>
      </c>
      <c r="E3799" s="6" t="s">
        <v>196</v>
      </c>
      <c r="F3799" s="6" t="s">
        <v>214</v>
      </c>
      <c r="G3799" s="6" t="s">
        <v>215</v>
      </c>
      <c r="H3799" s="6"/>
      <c r="I3799" s="7">
        <v>6.3402599999999998</v>
      </c>
      <c r="J3799" s="7">
        <v>2.1134200000000001</v>
      </c>
      <c r="K3799" s="7">
        <v>0</v>
      </c>
      <c r="L3799" s="7">
        <v>0</v>
      </c>
      <c r="M3799" s="7">
        <v>0</v>
      </c>
      <c r="N3799" s="7">
        <v>0</v>
      </c>
      <c r="O3799" s="7">
        <v>0</v>
      </c>
      <c r="P3799" s="7">
        <v>0</v>
      </c>
      <c r="Q3799" s="7">
        <v>0</v>
      </c>
      <c r="R3799" s="7">
        <v>0</v>
      </c>
      <c r="S3799" s="7">
        <v>0</v>
      </c>
      <c r="T3799" s="7"/>
    </row>
    <row r="3800" spans="1:20" x14ac:dyDescent="0.35">
      <c r="A3800" s="6" t="s">
        <v>185</v>
      </c>
      <c r="B3800" s="6" t="s">
        <v>208</v>
      </c>
      <c r="C3800" s="6" t="s">
        <v>752</v>
      </c>
      <c r="D3800" s="6" t="s">
        <v>750</v>
      </c>
      <c r="E3800" s="6" t="s">
        <v>196</v>
      </c>
      <c r="F3800" s="6" t="s">
        <v>218</v>
      </c>
      <c r="G3800" s="6" t="s">
        <v>219</v>
      </c>
      <c r="H3800" s="7">
        <v>2.1134200000000001</v>
      </c>
      <c r="I3800" s="7">
        <v>5.28355</v>
      </c>
      <c r="J3800" s="7">
        <v>3.1701299999999999</v>
      </c>
      <c r="K3800" s="7">
        <v>12.230867999999999</v>
      </c>
      <c r="L3800" s="7">
        <v>14.614416</v>
      </c>
      <c r="M3800" s="7">
        <v>8.9914280000000009</v>
      </c>
      <c r="N3800" s="7">
        <v>22.752025</v>
      </c>
      <c r="O3800" s="7">
        <v>11.975796000000001</v>
      </c>
      <c r="P3800" s="7">
        <v>9.9639930000000003</v>
      </c>
      <c r="Q3800" s="7">
        <v>13.097707</v>
      </c>
      <c r="R3800" s="7">
        <v>10.389129000000001</v>
      </c>
      <c r="S3800" s="7">
        <v>14.75892</v>
      </c>
      <c r="T3800" s="7"/>
    </row>
    <row r="3801" spans="1:20" x14ac:dyDescent="0.35">
      <c r="A3801" s="6" t="s">
        <v>185</v>
      </c>
      <c r="B3801" s="6" t="s">
        <v>208</v>
      </c>
      <c r="C3801" s="6" t="s">
        <v>752</v>
      </c>
      <c r="D3801" s="6" t="s">
        <v>750</v>
      </c>
      <c r="E3801" s="6" t="s">
        <v>196</v>
      </c>
      <c r="F3801" s="6" t="s">
        <v>220</v>
      </c>
      <c r="G3801" s="6" t="s">
        <v>221</v>
      </c>
      <c r="H3801" s="7">
        <v>31.7013</v>
      </c>
      <c r="I3801" s="7">
        <v>46.495240000000003</v>
      </c>
      <c r="J3801" s="7">
        <v>50.722079999999998</v>
      </c>
      <c r="K3801" s="7">
        <v>54.163536000000001</v>
      </c>
      <c r="L3801" s="7">
        <v>75.248043999999993</v>
      </c>
      <c r="M3801" s="7">
        <v>74.050736999999998</v>
      </c>
      <c r="N3801" s="7">
        <v>167.20056199999999</v>
      </c>
      <c r="O3801" s="7">
        <v>150.37356</v>
      </c>
      <c r="P3801" s="7">
        <v>130.75714099999999</v>
      </c>
      <c r="Q3801" s="7">
        <v>105.232108</v>
      </c>
      <c r="R3801" s="7">
        <v>84.639837999999997</v>
      </c>
      <c r="S3801" s="7">
        <v>136.60007100000001</v>
      </c>
      <c r="T3801" s="7"/>
    </row>
    <row r="3802" spans="1:20" x14ac:dyDescent="0.35">
      <c r="A3802" s="6" t="s">
        <v>185</v>
      </c>
      <c r="B3802" s="6" t="s">
        <v>208</v>
      </c>
      <c r="C3802" s="6" t="s">
        <v>752</v>
      </c>
      <c r="D3802" s="6" t="s">
        <v>750</v>
      </c>
      <c r="E3802" s="6" t="s">
        <v>196</v>
      </c>
      <c r="F3802" s="6" t="s">
        <v>223</v>
      </c>
      <c r="G3802" s="6" t="s">
        <v>224</v>
      </c>
      <c r="H3802" s="7">
        <v>23.247620000000001</v>
      </c>
      <c r="I3802" s="7">
        <v>46.495240000000003</v>
      </c>
      <c r="J3802" s="7">
        <v>46.495240000000003</v>
      </c>
      <c r="K3802" s="7">
        <v>65.442158000000006</v>
      </c>
      <c r="L3802" s="7">
        <v>65.239087999999995</v>
      </c>
      <c r="M3802" s="7">
        <v>77.735574</v>
      </c>
      <c r="N3802" s="7">
        <v>140.224726</v>
      </c>
      <c r="O3802" s="7">
        <v>126.08903599999999</v>
      </c>
      <c r="P3802" s="7">
        <v>109.61209700000001</v>
      </c>
      <c r="Q3802" s="7">
        <v>86.943147999999994</v>
      </c>
      <c r="R3802" s="7">
        <v>69.929528000000005</v>
      </c>
      <c r="S3802" s="7">
        <v>112.83994</v>
      </c>
      <c r="T3802" s="7"/>
    </row>
    <row r="3803" spans="1:20" x14ac:dyDescent="0.35">
      <c r="A3803" s="6" t="s">
        <v>185</v>
      </c>
      <c r="B3803" s="6" t="s">
        <v>208</v>
      </c>
      <c r="C3803" s="6" t="s">
        <v>752</v>
      </c>
      <c r="D3803" s="6" t="s">
        <v>750</v>
      </c>
      <c r="E3803" s="6" t="s">
        <v>196</v>
      </c>
      <c r="F3803" s="6" t="s">
        <v>226</v>
      </c>
      <c r="G3803" s="6" t="s">
        <v>227</v>
      </c>
      <c r="H3803" s="7">
        <v>38.041559999999997</v>
      </c>
      <c r="I3803" s="7">
        <v>33.814720000000001</v>
      </c>
      <c r="J3803" s="7">
        <v>35.928139999999999</v>
      </c>
      <c r="K3803" s="7">
        <v>60.688603999999998</v>
      </c>
      <c r="L3803" s="7">
        <v>70.998475999999997</v>
      </c>
      <c r="M3803" s="7">
        <v>103.675865</v>
      </c>
      <c r="N3803" s="7">
        <v>196.762032</v>
      </c>
      <c r="O3803" s="7">
        <v>176.355512</v>
      </c>
      <c r="P3803" s="7">
        <v>132.33789999999999</v>
      </c>
      <c r="Q3803" s="7">
        <v>95.364447999999996</v>
      </c>
      <c r="R3803" s="7">
        <v>98.215581999999998</v>
      </c>
      <c r="S3803" s="7">
        <v>173.13811899999999</v>
      </c>
      <c r="T3803" s="7"/>
    </row>
    <row r="3804" spans="1:20" x14ac:dyDescent="0.35">
      <c r="A3804" s="6" t="s">
        <v>185</v>
      </c>
      <c r="B3804" s="6" t="s">
        <v>208</v>
      </c>
      <c r="C3804" s="6" t="s">
        <v>752</v>
      </c>
      <c r="D3804" s="6" t="s">
        <v>750</v>
      </c>
      <c r="E3804" s="6" t="s">
        <v>196</v>
      </c>
      <c r="F3804" s="6" t="s">
        <v>228</v>
      </c>
      <c r="G3804" s="6" t="s">
        <v>229</v>
      </c>
      <c r="H3804" s="7">
        <v>29.587879999999998</v>
      </c>
      <c r="I3804" s="7">
        <v>31.7013</v>
      </c>
      <c r="J3804" s="7">
        <v>29.587879999999998</v>
      </c>
      <c r="K3804" s="7">
        <v>31.721872999999999</v>
      </c>
      <c r="L3804" s="7">
        <v>88.773116000000002</v>
      </c>
      <c r="M3804" s="7">
        <v>141.936365</v>
      </c>
      <c r="N3804" s="7">
        <v>216.00521499999999</v>
      </c>
      <c r="O3804" s="7">
        <v>148.077563</v>
      </c>
      <c r="P3804" s="7">
        <v>107.98886</v>
      </c>
      <c r="Q3804" s="7">
        <v>107.64777599999999</v>
      </c>
      <c r="R3804" s="7">
        <v>85.934203999999994</v>
      </c>
      <c r="S3804" s="7">
        <v>140.10567</v>
      </c>
      <c r="T3804" s="7"/>
    </row>
    <row r="3805" spans="1:20" x14ac:dyDescent="0.35">
      <c r="A3805" s="6" t="s">
        <v>185</v>
      </c>
      <c r="B3805" s="6" t="s">
        <v>208</v>
      </c>
      <c r="C3805" s="6" t="s">
        <v>752</v>
      </c>
      <c r="D3805" s="6" t="s">
        <v>750</v>
      </c>
      <c r="E3805" s="6" t="s">
        <v>196</v>
      </c>
      <c r="F3805" s="6" t="s">
        <v>230</v>
      </c>
      <c r="G3805" s="6" t="s">
        <v>231</v>
      </c>
      <c r="H3805" s="7">
        <v>10.5671</v>
      </c>
      <c r="I3805" s="7">
        <v>10.5671</v>
      </c>
      <c r="J3805" s="7">
        <v>14.793939999999999</v>
      </c>
      <c r="K3805" s="7">
        <v>16.690519999999999</v>
      </c>
      <c r="L3805" s="7">
        <v>31.833812000000002</v>
      </c>
      <c r="M3805" s="7">
        <v>65.025143</v>
      </c>
      <c r="N3805" s="7">
        <v>111.88688</v>
      </c>
      <c r="O3805" s="7">
        <v>76.708044000000001</v>
      </c>
      <c r="P3805" s="7">
        <v>55.940413999999997</v>
      </c>
      <c r="Q3805" s="7">
        <v>59.813184</v>
      </c>
      <c r="R3805" s="7">
        <v>47.772343999999997</v>
      </c>
      <c r="S3805" s="7">
        <v>77.813955000000007</v>
      </c>
      <c r="T3805" s="7"/>
    </row>
    <row r="3806" spans="1:20" x14ac:dyDescent="0.35">
      <c r="A3806" s="6" t="s">
        <v>185</v>
      </c>
      <c r="B3806" s="6" t="s">
        <v>208</v>
      </c>
      <c r="C3806" s="6" t="s">
        <v>752</v>
      </c>
      <c r="D3806" s="6" t="s">
        <v>750</v>
      </c>
      <c r="E3806" s="6" t="s">
        <v>196</v>
      </c>
      <c r="F3806" s="6" t="s">
        <v>232</v>
      </c>
      <c r="G3806" s="6" t="s">
        <v>233</v>
      </c>
      <c r="H3806" s="7">
        <v>21.1342</v>
      </c>
      <c r="I3806" s="7">
        <v>46.495240000000003</v>
      </c>
      <c r="J3806" s="7">
        <v>44.381819999999998</v>
      </c>
      <c r="K3806" s="7">
        <v>54.757590999999998</v>
      </c>
      <c r="L3806" s="7">
        <v>68.485455999999999</v>
      </c>
      <c r="M3806" s="7">
        <v>81.203481999999994</v>
      </c>
      <c r="N3806" s="7">
        <v>192.626732</v>
      </c>
      <c r="O3806" s="7">
        <v>172.67697999999999</v>
      </c>
      <c r="P3806" s="7">
        <v>129.58686399999999</v>
      </c>
      <c r="Q3806" s="7">
        <v>85.295491999999996</v>
      </c>
      <c r="R3806" s="7">
        <v>87.905619999999999</v>
      </c>
      <c r="S3806" s="7">
        <v>154.95150699999999</v>
      </c>
      <c r="T3806" s="7"/>
    </row>
    <row r="3807" spans="1:20" x14ac:dyDescent="0.35">
      <c r="A3807" s="6" t="s">
        <v>185</v>
      </c>
      <c r="B3807" s="6" t="s">
        <v>208</v>
      </c>
      <c r="C3807" s="6" t="s">
        <v>752</v>
      </c>
      <c r="D3807" s="6" t="s">
        <v>750</v>
      </c>
      <c r="E3807" s="6" t="s">
        <v>196</v>
      </c>
      <c r="F3807" s="6" t="s">
        <v>234</v>
      </c>
      <c r="G3807" s="6" t="s">
        <v>235</v>
      </c>
      <c r="H3807" s="7">
        <v>38.746037000000001</v>
      </c>
      <c r="I3807" s="7">
        <v>35.223669999999998</v>
      </c>
      <c r="J3807" s="7">
        <v>28.178936</v>
      </c>
      <c r="K3807" s="7">
        <v>40.988726999999997</v>
      </c>
      <c r="L3807" s="7">
        <v>63.375968</v>
      </c>
      <c r="M3807" s="7">
        <v>91.646209999999996</v>
      </c>
      <c r="N3807" s="7">
        <v>106.678454</v>
      </c>
      <c r="O3807" s="7">
        <v>97.686745999999999</v>
      </c>
      <c r="P3807" s="7">
        <v>91.657290000000003</v>
      </c>
      <c r="Q3807" s="7">
        <v>87.521797000000007</v>
      </c>
      <c r="R3807" s="7">
        <v>80.513840000000002</v>
      </c>
      <c r="S3807" s="7">
        <v>123.57743499999999</v>
      </c>
      <c r="T3807" s="7"/>
    </row>
    <row r="3808" spans="1:20" x14ac:dyDescent="0.35">
      <c r="A3808" s="6" t="s">
        <v>185</v>
      </c>
      <c r="B3808" s="6" t="s">
        <v>208</v>
      </c>
      <c r="C3808" s="6" t="s">
        <v>752</v>
      </c>
      <c r="D3808" s="6" t="s">
        <v>750</v>
      </c>
      <c r="E3808" s="6" t="s">
        <v>236</v>
      </c>
      <c r="F3808" s="6" t="s">
        <v>664</v>
      </c>
      <c r="G3808" s="6" t="s">
        <v>665</v>
      </c>
      <c r="H3808" s="7">
        <v>1.5850649999999999</v>
      </c>
      <c r="I3808" s="7">
        <v>2.641775</v>
      </c>
      <c r="J3808" s="7">
        <v>1.5850649999999999</v>
      </c>
      <c r="K3808" s="7">
        <v>0.78580099999999997</v>
      </c>
      <c r="L3808" s="6"/>
      <c r="M3808" s="6"/>
      <c r="N3808" s="7">
        <v>0</v>
      </c>
      <c r="O3808" s="7">
        <v>0</v>
      </c>
      <c r="P3808" s="7">
        <v>0</v>
      </c>
      <c r="Q3808" s="7">
        <v>0</v>
      </c>
      <c r="R3808" s="7">
        <v>0</v>
      </c>
      <c r="S3808" s="7">
        <v>0</v>
      </c>
      <c r="T3808" s="7"/>
    </row>
    <row r="3809" spans="1:20" x14ac:dyDescent="0.35">
      <c r="A3809" s="6" t="s">
        <v>185</v>
      </c>
      <c r="B3809" s="6" t="s">
        <v>208</v>
      </c>
      <c r="C3809" s="6" t="s">
        <v>752</v>
      </c>
      <c r="D3809" s="6" t="s">
        <v>750</v>
      </c>
      <c r="E3809" s="6" t="s">
        <v>236</v>
      </c>
      <c r="F3809" s="6" t="s">
        <v>237</v>
      </c>
      <c r="G3809" s="6" t="s">
        <v>238</v>
      </c>
      <c r="H3809" s="7">
        <v>2.1134200000000001</v>
      </c>
      <c r="I3809" s="7">
        <v>8.9820349999999998</v>
      </c>
      <c r="J3809" s="7">
        <v>4.7551949999999996</v>
      </c>
      <c r="K3809" s="7">
        <v>5.20892</v>
      </c>
      <c r="L3809" s="7">
        <v>13.098208</v>
      </c>
      <c r="M3809" s="7">
        <v>8.7397240000000007</v>
      </c>
      <c r="N3809" s="7">
        <v>43.240184999999997</v>
      </c>
      <c r="O3809" s="7">
        <v>34.164054</v>
      </c>
      <c r="P3809" s="7">
        <v>44.156561000000004</v>
      </c>
      <c r="Q3809" s="7">
        <v>44.622709999999998</v>
      </c>
      <c r="R3809" s="7">
        <v>37.847796000000002</v>
      </c>
      <c r="S3809" s="7">
        <v>63.345084999999997</v>
      </c>
      <c r="T3809" s="7"/>
    </row>
    <row r="3810" spans="1:20" x14ac:dyDescent="0.35">
      <c r="A3810" s="6" t="s">
        <v>185</v>
      </c>
      <c r="B3810" s="6" t="s">
        <v>208</v>
      </c>
      <c r="C3810" s="6" t="s">
        <v>752</v>
      </c>
      <c r="D3810" s="6" t="s">
        <v>750</v>
      </c>
      <c r="E3810" s="6" t="s">
        <v>236</v>
      </c>
      <c r="F3810" s="6" t="s">
        <v>239</v>
      </c>
      <c r="G3810" s="6" t="s">
        <v>240</v>
      </c>
      <c r="H3810" s="7">
        <v>27.518854000000001</v>
      </c>
      <c r="I3810" s="7">
        <v>42.70167</v>
      </c>
      <c r="J3810" s="7">
        <v>42.70167</v>
      </c>
      <c r="K3810" s="7">
        <v>41.734529999999999</v>
      </c>
      <c r="L3810" s="7">
        <v>61.250360000000001</v>
      </c>
      <c r="M3810" s="7">
        <v>107.76773799999999</v>
      </c>
      <c r="N3810" s="7">
        <v>147.46633</v>
      </c>
      <c r="O3810" s="7">
        <v>158.73252500000001</v>
      </c>
      <c r="P3810" s="7">
        <v>235.07004599999999</v>
      </c>
      <c r="Q3810" s="7">
        <v>156.47165799999999</v>
      </c>
      <c r="R3810" s="7">
        <v>137.71189799999999</v>
      </c>
      <c r="S3810" s="7">
        <v>256.19555300000002</v>
      </c>
      <c r="T3810" s="7"/>
    </row>
    <row r="3811" spans="1:20" x14ac:dyDescent="0.35">
      <c r="A3811" s="6" t="s">
        <v>185</v>
      </c>
      <c r="B3811" s="6" t="s">
        <v>208</v>
      </c>
      <c r="C3811" s="6" t="s">
        <v>752</v>
      </c>
      <c r="D3811" s="6" t="s">
        <v>750</v>
      </c>
      <c r="E3811" s="6" t="s">
        <v>236</v>
      </c>
      <c r="F3811" s="6" t="s">
        <v>241</v>
      </c>
      <c r="G3811" s="6" t="s">
        <v>242</v>
      </c>
      <c r="H3811" s="7">
        <v>4.7446299999999999</v>
      </c>
      <c r="I3811" s="7">
        <v>9.4892599999999998</v>
      </c>
      <c r="J3811" s="7">
        <v>6.6424820000000002</v>
      </c>
      <c r="K3811" s="7">
        <v>10.282594</v>
      </c>
      <c r="L3811" s="7">
        <v>10.54485</v>
      </c>
      <c r="M3811" s="7">
        <v>27.744793000000001</v>
      </c>
      <c r="N3811" s="7">
        <v>25.393689999999999</v>
      </c>
      <c r="O3811" s="7">
        <v>26.980748999999999</v>
      </c>
      <c r="P3811" s="7">
        <v>37.418750000000003</v>
      </c>
      <c r="Q3811" s="7">
        <v>30.018107000000001</v>
      </c>
      <c r="R3811" s="7">
        <v>26.434391999999999</v>
      </c>
      <c r="S3811" s="7">
        <v>50.010767000000001</v>
      </c>
      <c r="T3811" s="7"/>
    </row>
    <row r="3812" spans="1:20" x14ac:dyDescent="0.35">
      <c r="A3812" s="6" t="s">
        <v>185</v>
      </c>
      <c r="B3812" s="6" t="s">
        <v>208</v>
      </c>
      <c r="C3812" s="6" t="s">
        <v>752</v>
      </c>
      <c r="D3812" s="6" t="s">
        <v>750</v>
      </c>
      <c r="E3812" s="6" t="s">
        <v>236</v>
      </c>
      <c r="F3812" s="6" t="s">
        <v>243</v>
      </c>
      <c r="G3812" s="6" t="s">
        <v>244</v>
      </c>
      <c r="H3812" s="6"/>
      <c r="I3812" s="7">
        <v>4.7446299999999999</v>
      </c>
      <c r="J3812" s="7">
        <v>1.8978520000000001</v>
      </c>
      <c r="K3812" s="7">
        <v>4.7263780000000004</v>
      </c>
      <c r="L3812" s="7">
        <v>3.4846059999999999</v>
      </c>
      <c r="M3812" s="7">
        <v>9.5070029999999992</v>
      </c>
      <c r="N3812" s="7">
        <v>12.870658000000001</v>
      </c>
      <c r="O3812" s="7">
        <v>11.675897000000001</v>
      </c>
      <c r="P3812" s="7">
        <v>0</v>
      </c>
      <c r="Q3812" s="7">
        <v>0</v>
      </c>
      <c r="R3812" s="7">
        <v>0</v>
      </c>
      <c r="S3812" s="7">
        <v>0</v>
      </c>
      <c r="T3812" s="7"/>
    </row>
    <row r="3813" spans="1:20" x14ac:dyDescent="0.35">
      <c r="A3813" s="6" t="s">
        <v>185</v>
      </c>
      <c r="B3813" s="6" t="s">
        <v>208</v>
      </c>
      <c r="C3813" s="6" t="s">
        <v>752</v>
      </c>
      <c r="D3813" s="6" t="s">
        <v>750</v>
      </c>
      <c r="E3813" s="6" t="s">
        <v>236</v>
      </c>
      <c r="F3813" s="6" t="s">
        <v>245</v>
      </c>
      <c r="G3813" s="6" t="s">
        <v>246</v>
      </c>
      <c r="H3813" s="7">
        <v>13.284964</v>
      </c>
      <c r="I3813" s="7">
        <v>12.336038</v>
      </c>
      <c r="J3813" s="7">
        <v>19.927446</v>
      </c>
      <c r="K3813" s="7">
        <v>26.632556999999998</v>
      </c>
      <c r="L3813" s="7">
        <v>25.085715</v>
      </c>
      <c r="M3813" s="7">
        <v>49.052106000000002</v>
      </c>
      <c r="N3813" s="7">
        <v>48.655853</v>
      </c>
      <c r="O3813" s="7">
        <v>43.328733</v>
      </c>
      <c r="P3813" s="7">
        <v>55.832909000000001</v>
      </c>
      <c r="Q3813" s="7">
        <v>39.400213999999998</v>
      </c>
      <c r="R3813" s="7">
        <v>32.566175000000001</v>
      </c>
      <c r="S3813" s="7">
        <v>44.255206000000001</v>
      </c>
      <c r="T3813" s="7"/>
    </row>
    <row r="3814" spans="1:20" x14ac:dyDescent="0.35">
      <c r="A3814" s="6" t="s">
        <v>185</v>
      </c>
      <c r="B3814" s="6" t="s">
        <v>208</v>
      </c>
      <c r="C3814" s="6" t="s">
        <v>752</v>
      </c>
      <c r="D3814" s="6" t="s">
        <v>750</v>
      </c>
      <c r="E3814" s="6" t="s">
        <v>236</v>
      </c>
      <c r="F3814" s="6" t="s">
        <v>247</v>
      </c>
      <c r="G3814" s="6" t="s">
        <v>248</v>
      </c>
      <c r="H3814" s="7">
        <v>2.846778</v>
      </c>
      <c r="I3814" s="7">
        <v>8.5403339999999996</v>
      </c>
      <c r="J3814" s="7">
        <v>5.6935560000000001</v>
      </c>
      <c r="K3814" s="7">
        <v>7.713279</v>
      </c>
      <c r="L3814" s="7">
        <v>6.9459720000000003</v>
      </c>
      <c r="M3814" s="7">
        <v>14.25642</v>
      </c>
      <c r="N3814" s="7">
        <v>47.142508999999997</v>
      </c>
      <c r="O3814" s="7">
        <v>48.246310000000001</v>
      </c>
      <c r="P3814" s="7">
        <v>72.735893000000004</v>
      </c>
      <c r="Q3814" s="7">
        <v>47.699171</v>
      </c>
      <c r="R3814" s="7">
        <v>46.047786000000002</v>
      </c>
      <c r="S3814" s="7">
        <v>74.367259000000004</v>
      </c>
      <c r="T3814" s="7"/>
    </row>
    <row r="3815" spans="1:20" x14ac:dyDescent="0.35">
      <c r="A3815" s="6" t="s">
        <v>185</v>
      </c>
      <c r="B3815" s="6" t="s">
        <v>208</v>
      </c>
      <c r="C3815" s="6" t="s">
        <v>752</v>
      </c>
      <c r="D3815" s="6" t="s">
        <v>750</v>
      </c>
      <c r="E3815" s="6" t="s">
        <v>236</v>
      </c>
      <c r="F3815" s="6" t="s">
        <v>249</v>
      </c>
      <c r="G3815" s="6" t="s">
        <v>250</v>
      </c>
      <c r="H3815" s="6"/>
      <c r="I3815" s="6"/>
      <c r="J3815" s="6"/>
      <c r="K3815" s="7">
        <v>0</v>
      </c>
      <c r="L3815" s="7">
        <v>0</v>
      </c>
      <c r="M3815" s="7">
        <v>0</v>
      </c>
      <c r="N3815" s="7">
        <v>0</v>
      </c>
      <c r="O3815" s="7">
        <v>0</v>
      </c>
      <c r="P3815" s="7">
        <v>15.705244</v>
      </c>
      <c r="Q3815" s="7">
        <v>13.557492999999999</v>
      </c>
      <c r="R3815" s="7">
        <v>11.976333</v>
      </c>
      <c r="S3815" s="7">
        <v>7.2364629999999996</v>
      </c>
      <c r="T3815" s="7"/>
    </row>
    <row r="3816" spans="1:20" x14ac:dyDescent="0.35">
      <c r="A3816" s="6" t="s">
        <v>185</v>
      </c>
      <c r="B3816" s="6" t="s">
        <v>208</v>
      </c>
      <c r="C3816" s="6" t="s">
        <v>752</v>
      </c>
      <c r="D3816" s="6" t="s">
        <v>750</v>
      </c>
      <c r="E3816" s="6" t="s">
        <v>189</v>
      </c>
      <c r="F3816" s="6" t="s">
        <v>251</v>
      </c>
      <c r="G3816" s="6" t="s">
        <v>252</v>
      </c>
      <c r="H3816" s="7">
        <v>10.5671</v>
      </c>
      <c r="I3816" s="7">
        <v>16.907360000000001</v>
      </c>
      <c r="J3816" s="7">
        <v>12.68052</v>
      </c>
      <c r="K3816" s="7">
        <v>21.286369000000001</v>
      </c>
      <c r="L3816" s="7">
        <v>34.032128</v>
      </c>
      <c r="M3816" s="7">
        <v>44.33455</v>
      </c>
      <c r="N3816" s="7">
        <v>97.311076</v>
      </c>
      <c r="O3816" s="7">
        <v>82.206776000000005</v>
      </c>
      <c r="P3816" s="7">
        <v>90.509784999999994</v>
      </c>
      <c r="Q3816" s="7">
        <v>72.017324000000002</v>
      </c>
      <c r="R3816" s="7">
        <v>54.814936000000003</v>
      </c>
      <c r="S3816" s="7">
        <v>84.991140000000001</v>
      </c>
      <c r="T3816" s="7"/>
    </row>
    <row r="3817" spans="1:20" x14ac:dyDescent="0.35">
      <c r="A3817" s="6" t="s">
        <v>185</v>
      </c>
      <c r="B3817" s="6" t="s">
        <v>208</v>
      </c>
      <c r="C3817" s="6" t="s">
        <v>752</v>
      </c>
      <c r="D3817" s="6" t="s">
        <v>750</v>
      </c>
      <c r="E3817" s="6" t="s">
        <v>189</v>
      </c>
      <c r="F3817" s="6" t="s">
        <v>253</v>
      </c>
      <c r="G3817" s="6" t="s">
        <v>254</v>
      </c>
      <c r="H3817" s="7">
        <v>2.789714</v>
      </c>
      <c r="I3817" s="7">
        <v>6.9742850000000001</v>
      </c>
      <c r="J3817" s="6"/>
      <c r="K3817" s="7">
        <v>2.789714</v>
      </c>
      <c r="L3817" s="7">
        <v>0</v>
      </c>
      <c r="M3817" s="7">
        <v>0</v>
      </c>
      <c r="N3817" s="7">
        <v>1.711573</v>
      </c>
      <c r="O3817" s="7">
        <v>1.63368</v>
      </c>
      <c r="P3817" s="7">
        <v>1.875005</v>
      </c>
      <c r="Q3817" s="7">
        <v>1.352455</v>
      </c>
      <c r="R3817" s="7">
        <v>1.0480080000000001</v>
      </c>
      <c r="S3817" s="7">
        <v>1.7633030000000001</v>
      </c>
      <c r="T3817" s="7"/>
    </row>
    <row r="3818" spans="1:20" x14ac:dyDescent="0.35">
      <c r="A3818" s="6" t="s">
        <v>185</v>
      </c>
      <c r="B3818" s="6" t="s">
        <v>208</v>
      </c>
      <c r="C3818" s="6" t="s">
        <v>752</v>
      </c>
      <c r="D3818" s="6" t="s">
        <v>750</v>
      </c>
      <c r="E3818" s="6" t="s">
        <v>189</v>
      </c>
      <c r="F3818" s="6" t="s">
        <v>255</v>
      </c>
      <c r="G3818" s="6" t="s">
        <v>256</v>
      </c>
      <c r="H3818" s="7">
        <v>64.163421999999997</v>
      </c>
      <c r="I3818" s="7">
        <v>57.189137000000002</v>
      </c>
      <c r="J3818" s="7">
        <v>58.583993999999997</v>
      </c>
      <c r="K3818" s="7">
        <v>82.071012999999994</v>
      </c>
      <c r="L3818" s="7">
        <v>162.066596</v>
      </c>
      <c r="M3818" s="7">
        <v>249.01928699999999</v>
      </c>
      <c r="N3818" s="7">
        <v>610.55047200000001</v>
      </c>
      <c r="O3818" s="7">
        <v>563.06126099999994</v>
      </c>
      <c r="P3818" s="7">
        <v>662.39694299999996</v>
      </c>
      <c r="Q3818" s="7">
        <v>293.29594200000003</v>
      </c>
      <c r="R3818" s="7">
        <v>231.92428899999999</v>
      </c>
      <c r="S3818" s="7">
        <v>392.63840499999998</v>
      </c>
      <c r="T3818" s="7"/>
    </row>
    <row r="3819" spans="1:20" x14ac:dyDescent="0.35">
      <c r="A3819" s="6" t="s">
        <v>185</v>
      </c>
      <c r="B3819" s="6" t="s">
        <v>208</v>
      </c>
      <c r="C3819" s="6" t="s">
        <v>752</v>
      </c>
      <c r="D3819" s="6" t="s">
        <v>750</v>
      </c>
      <c r="E3819" s="6" t="s">
        <v>189</v>
      </c>
      <c r="F3819" s="6" t="s">
        <v>190</v>
      </c>
      <c r="G3819" s="6" t="s">
        <v>191</v>
      </c>
      <c r="H3819" s="7">
        <v>146.46000599999999</v>
      </c>
      <c r="I3819" s="7">
        <v>213.032736</v>
      </c>
      <c r="J3819" s="7">
        <v>270.09507600000001</v>
      </c>
      <c r="K3819" s="7">
        <v>258.86321500000003</v>
      </c>
      <c r="L3819" s="7">
        <v>224.54915700000001</v>
      </c>
      <c r="M3819" s="7">
        <v>435.21239600000001</v>
      </c>
      <c r="N3819" s="7">
        <v>1219.306904</v>
      </c>
      <c r="O3819" s="7">
        <v>973.79082800000003</v>
      </c>
      <c r="P3819" s="7">
        <v>1076.4638649999999</v>
      </c>
      <c r="Q3819" s="7">
        <v>1049.080428</v>
      </c>
      <c r="R3819" s="7">
        <v>771.33752000000004</v>
      </c>
      <c r="S3819" s="7">
        <v>1338.2852350000001</v>
      </c>
      <c r="T3819" s="7"/>
    </row>
    <row r="3820" spans="1:20" x14ac:dyDescent="0.35">
      <c r="A3820" s="6" t="s">
        <v>185</v>
      </c>
      <c r="B3820" s="6" t="s">
        <v>208</v>
      </c>
      <c r="C3820" s="6" t="s">
        <v>752</v>
      </c>
      <c r="D3820" s="6" t="s">
        <v>750</v>
      </c>
      <c r="E3820" s="6" t="s">
        <v>189</v>
      </c>
      <c r="F3820" s="6" t="s">
        <v>257</v>
      </c>
      <c r="G3820" s="6" t="s">
        <v>258</v>
      </c>
      <c r="H3820" s="7">
        <v>12.553722</v>
      </c>
      <c r="I3820" s="7">
        <v>12.553722</v>
      </c>
      <c r="J3820" s="7">
        <v>11.856293000000001</v>
      </c>
      <c r="K3820" s="7">
        <v>11.071536999999999</v>
      </c>
      <c r="L3820" s="7">
        <v>14.198035000000001</v>
      </c>
      <c r="M3820" s="7">
        <v>4.8227190000000002</v>
      </c>
      <c r="N3820" s="7">
        <v>7.2495849999999997</v>
      </c>
      <c r="O3820" s="7">
        <v>6.2207970000000001</v>
      </c>
      <c r="P3820" s="7">
        <v>9.5428010000000008</v>
      </c>
      <c r="Q3820" s="7">
        <v>7.1273970000000002</v>
      </c>
      <c r="R3820" s="7">
        <v>6.1011579999999999</v>
      </c>
      <c r="S3820" s="7">
        <v>9.6701979999999992</v>
      </c>
      <c r="T3820" s="7"/>
    </row>
    <row r="3821" spans="1:20" x14ac:dyDescent="0.35">
      <c r="A3821" s="6" t="s">
        <v>185</v>
      </c>
      <c r="B3821" s="6" t="s">
        <v>208</v>
      </c>
      <c r="C3821" s="6" t="s">
        <v>752</v>
      </c>
      <c r="D3821" s="6" t="s">
        <v>750</v>
      </c>
      <c r="E3821" s="6" t="s">
        <v>189</v>
      </c>
      <c r="F3821" s="6" t="s">
        <v>259</v>
      </c>
      <c r="G3821" s="6" t="s">
        <v>260</v>
      </c>
      <c r="H3821" s="7">
        <v>636.13941999999997</v>
      </c>
      <c r="I3821" s="7">
        <v>86.650220000000004</v>
      </c>
      <c r="J3821" s="7">
        <v>492.42685999999998</v>
      </c>
      <c r="K3821" s="7">
        <v>319.16250300000002</v>
      </c>
      <c r="L3821" s="7">
        <v>327.29990800000002</v>
      </c>
      <c r="M3821" s="7">
        <v>518.31636400000002</v>
      </c>
      <c r="N3821" s="7">
        <v>1524.4578879999999</v>
      </c>
      <c r="O3821" s="7">
        <v>1269.0048039999999</v>
      </c>
      <c r="P3821" s="7">
        <v>1421.828972</v>
      </c>
      <c r="Q3821" s="7">
        <v>894.26253399999996</v>
      </c>
      <c r="R3821" s="7">
        <v>988.49403600000005</v>
      </c>
      <c r="S3821" s="7">
        <v>1918.990796</v>
      </c>
      <c r="T3821" s="7"/>
    </row>
    <row r="3822" spans="1:20" x14ac:dyDescent="0.35">
      <c r="A3822" s="6" t="s">
        <v>185</v>
      </c>
      <c r="B3822" s="6" t="s">
        <v>208</v>
      </c>
      <c r="C3822" s="6" t="s">
        <v>752</v>
      </c>
      <c r="D3822" s="6" t="s">
        <v>750</v>
      </c>
      <c r="E3822" s="6" t="s">
        <v>189</v>
      </c>
      <c r="F3822" s="6" t="s">
        <v>261</v>
      </c>
      <c r="G3822" s="6" t="s">
        <v>262</v>
      </c>
      <c r="H3822" s="7">
        <v>35.663969999999999</v>
      </c>
      <c r="I3822" s="7">
        <v>38.041567999999998</v>
      </c>
      <c r="J3822" s="7">
        <v>26.153578</v>
      </c>
      <c r="K3822" s="7">
        <v>28.012101999999999</v>
      </c>
      <c r="L3822" s="7">
        <v>53.232211999999997</v>
      </c>
      <c r="M3822" s="7">
        <v>48.448523999999999</v>
      </c>
      <c r="N3822" s="7">
        <v>137.529946</v>
      </c>
      <c r="O3822" s="7">
        <v>72.847728000000004</v>
      </c>
      <c r="P3822" s="7">
        <v>93.639994999999999</v>
      </c>
      <c r="Q3822" s="7">
        <v>91.748326000000006</v>
      </c>
      <c r="R3822" s="7">
        <v>78.185092999999995</v>
      </c>
      <c r="S3822" s="7">
        <v>102.406375</v>
      </c>
      <c r="T3822" s="7"/>
    </row>
    <row r="3823" spans="1:20" x14ac:dyDescent="0.35">
      <c r="A3823" s="6" t="s">
        <v>185</v>
      </c>
      <c r="B3823" s="6" t="s">
        <v>208</v>
      </c>
      <c r="C3823" s="6" t="s">
        <v>752</v>
      </c>
      <c r="D3823" s="6" t="s">
        <v>750</v>
      </c>
      <c r="E3823" s="6" t="s">
        <v>189</v>
      </c>
      <c r="F3823" s="6" t="s">
        <v>263</v>
      </c>
      <c r="G3823" s="6" t="s">
        <v>264</v>
      </c>
      <c r="H3823" s="7">
        <v>32.335326000000002</v>
      </c>
      <c r="I3823" s="7">
        <v>72.278964000000002</v>
      </c>
      <c r="J3823" s="7">
        <v>57.062339999999999</v>
      </c>
      <c r="K3823" s="7">
        <v>62.021386999999997</v>
      </c>
      <c r="L3823" s="7">
        <v>83.425669999999997</v>
      </c>
      <c r="M3823" s="7">
        <v>78.535820000000001</v>
      </c>
      <c r="N3823" s="7">
        <v>163.74147199999999</v>
      </c>
      <c r="O3823" s="7">
        <v>148.73425800000001</v>
      </c>
      <c r="P3823" s="7">
        <v>186.427235</v>
      </c>
      <c r="Q3823" s="7">
        <v>119.210075</v>
      </c>
      <c r="R3823" s="7">
        <v>87.429659999999998</v>
      </c>
      <c r="S3823" s="7">
        <v>144.73928000000001</v>
      </c>
      <c r="T3823" s="7"/>
    </row>
    <row r="3824" spans="1:20" x14ac:dyDescent="0.35">
      <c r="A3824" s="6" t="s">
        <v>185</v>
      </c>
      <c r="B3824" s="6" t="s">
        <v>208</v>
      </c>
      <c r="C3824" s="6" t="s">
        <v>752</v>
      </c>
      <c r="D3824" s="6" t="s">
        <v>750</v>
      </c>
      <c r="E3824" s="6" t="s">
        <v>189</v>
      </c>
      <c r="F3824" s="6" t="s">
        <v>265</v>
      </c>
      <c r="G3824" s="6" t="s">
        <v>266</v>
      </c>
      <c r="H3824" s="7">
        <v>7.6083119999999997</v>
      </c>
      <c r="I3824" s="7">
        <v>15.216623999999999</v>
      </c>
      <c r="J3824" s="7">
        <v>11.412468000000001</v>
      </c>
      <c r="K3824" s="7">
        <v>9.4275179999999992</v>
      </c>
      <c r="L3824" s="7">
        <v>12.471612</v>
      </c>
      <c r="M3824" s="7">
        <v>15.003263</v>
      </c>
      <c r="N3824" s="7">
        <v>11.779506</v>
      </c>
      <c r="O3824" s="7">
        <v>12.350574</v>
      </c>
      <c r="P3824" s="7">
        <v>8.9494869999999995</v>
      </c>
      <c r="Q3824" s="7">
        <v>8.0394220000000001</v>
      </c>
      <c r="R3824" s="7">
        <v>6.8043959999999997</v>
      </c>
      <c r="S3824" s="7">
        <v>7.6886960000000002</v>
      </c>
      <c r="T3824" s="7"/>
    </row>
    <row r="3825" spans="1:20" x14ac:dyDescent="0.35">
      <c r="A3825" s="6" t="s">
        <v>185</v>
      </c>
      <c r="B3825" s="6" t="s">
        <v>208</v>
      </c>
      <c r="C3825" s="6" t="s">
        <v>752</v>
      </c>
      <c r="D3825" s="6" t="s">
        <v>750</v>
      </c>
      <c r="E3825" s="6" t="s">
        <v>189</v>
      </c>
      <c r="F3825" s="6" t="s">
        <v>267</v>
      </c>
      <c r="G3825" s="6" t="s">
        <v>268</v>
      </c>
      <c r="H3825" s="7">
        <v>2.0922869999999998</v>
      </c>
      <c r="I3825" s="7">
        <v>10.461435</v>
      </c>
      <c r="J3825" s="7">
        <v>4.1845739999999996</v>
      </c>
      <c r="K3825" s="7">
        <v>11.510301</v>
      </c>
      <c r="L3825" s="7">
        <v>15.344668</v>
      </c>
      <c r="M3825" s="7">
        <v>23.394950000000001</v>
      </c>
      <c r="N3825" s="7">
        <v>54.379365999999997</v>
      </c>
      <c r="O3825" s="7">
        <v>46.119008999999998</v>
      </c>
      <c r="P3825" s="7">
        <v>51.009669000000002</v>
      </c>
      <c r="Q3825" s="7">
        <v>26.310745000000001</v>
      </c>
      <c r="R3825" s="7">
        <v>20.736991</v>
      </c>
      <c r="S3825" s="7">
        <v>33.570068999999997</v>
      </c>
      <c r="T3825" s="7"/>
    </row>
    <row r="3826" spans="1:20" x14ac:dyDescent="0.35">
      <c r="A3826" s="6" t="s">
        <v>185</v>
      </c>
      <c r="B3826" s="6" t="s">
        <v>208</v>
      </c>
      <c r="C3826" s="6" t="s">
        <v>752</v>
      </c>
      <c r="D3826" s="6" t="s">
        <v>750</v>
      </c>
      <c r="E3826" s="6" t="s">
        <v>189</v>
      </c>
      <c r="F3826" s="6" t="s">
        <v>269</v>
      </c>
      <c r="G3826" s="6" t="s">
        <v>270</v>
      </c>
      <c r="H3826" s="7">
        <v>50.722079999999998</v>
      </c>
      <c r="I3826" s="7">
        <v>80.309960000000004</v>
      </c>
      <c r="J3826" s="7">
        <v>71.856279999999998</v>
      </c>
      <c r="K3826" s="7">
        <v>82.868073999999993</v>
      </c>
      <c r="L3826" s="7">
        <v>134.110613</v>
      </c>
      <c r="M3826" s="7">
        <v>260.147266</v>
      </c>
      <c r="N3826" s="7">
        <v>842.04333599999995</v>
      </c>
      <c r="O3826" s="7">
        <v>710.87888399999997</v>
      </c>
      <c r="P3826" s="7">
        <v>791.24767499999996</v>
      </c>
      <c r="Q3826" s="7">
        <v>562.25525200000004</v>
      </c>
      <c r="R3826" s="7">
        <v>429.32148000000001</v>
      </c>
      <c r="S3826" s="7">
        <v>696.87032099999999</v>
      </c>
      <c r="T3826" s="7"/>
    </row>
    <row r="3827" spans="1:20" x14ac:dyDescent="0.35">
      <c r="A3827" s="6" t="s">
        <v>185</v>
      </c>
      <c r="B3827" s="6" t="s">
        <v>208</v>
      </c>
      <c r="C3827" s="6" t="s">
        <v>752</v>
      </c>
      <c r="D3827" s="6" t="s">
        <v>750</v>
      </c>
      <c r="E3827" s="6" t="s">
        <v>189</v>
      </c>
      <c r="F3827" s="6" t="s">
        <v>271</v>
      </c>
      <c r="G3827" s="6" t="s">
        <v>272</v>
      </c>
      <c r="H3827" s="6"/>
      <c r="I3827" s="7">
        <v>8.4536800000000003</v>
      </c>
      <c r="J3827" s="7">
        <v>4.2268400000000002</v>
      </c>
      <c r="K3827" s="7">
        <v>3.7159040000000001</v>
      </c>
      <c r="L3827" s="7">
        <v>9.2555680000000002</v>
      </c>
      <c r="M3827" s="7">
        <v>19.873759</v>
      </c>
      <c r="N3827" s="7">
        <v>18.844857999999999</v>
      </c>
      <c r="O3827" s="7">
        <v>13.906243999999999</v>
      </c>
      <c r="P3827" s="7">
        <v>11.201091999999999</v>
      </c>
      <c r="Q3827" s="7">
        <v>5.1944679999999996</v>
      </c>
      <c r="R3827" s="7">
        <v>3.9318309999999999</v>
      </c>
      <c r="S3827" s="7">
        <v>5.7629849999999996</v>
      </c>
      <c r="T3827" s="7"/>
    </row>
    <row r="3828" spans="1:20" x14ac:dyDescent="0.35">
      <c r="A3828" s="6" t="s">
        <v>185</v>
      </c>
      <c r="B3828" s="6" t="s">
        <v>208</v>
      </c>
      <c r="C3828" s="6" t="s">
        <v>752</v>
      </c>
      <c r="D3828" s="6" t="s">
        <v>750</v>
      </c>
      <c r="E3828" s="6" t="s">
        <v>189</v>
      </c>
      <c r="F3828" s="6" t="s">
        <v>741</v>
      </c>
      <c r="G3828" s="6" t="s">
        <v>742</v>
      </c>
      <c r="H3828" s="6"/>
      <c r="I3828" s="7">
        <v>1.394857</v>
      </c>
      <c r="J3828" s="7">
        <v>8.3691420000000001</v>
      </c>
      <c r="K3828" s="7">
        <v>2.789714</v>
      </c>
      <c r="L3828" s="7">
        <v>0</v>
      </c>
      <c r="M3828" s="7">
        <v>0</v>
      </c>
      <c r="N3828" s="7">
        <v>0</v>
      </c>
      <c r="O3828" s="7">
        <v>0</v>
      </c>
      <c r="P3828" s="7">
        <v>0</v>
      </c>
      <c r="Q3828" s="7">
        <v>0</v>
      </c>
      <c r="R3828" s="7">
        <v>0</v>
      </c>
      <c r="S3828" s="7">
        <v>0</v>
      </c>
      <c r="T3828" s="7"/>
    </row>
    <row r="3829" spans="1:20" x14ac:dyDescent="0.35">
      <c r="A3829" s="6" t="s">
        <v>185</v>
      </c>
      <c r="B3829" s="6" t="s">
        <v>208</v>
      </c>
      <c r="C3829" s="6" t="s">
        <v>752</v>
      </c>
      <c r="D3829" s="6" t="s">
        <v>750</v>
      </c>
      <c r="E3829" s="6" t="s">
        <v>189</v>
      </c>
      <c r="F3829" s="6" t="s">
        <v>273</v>
      </c>
      <c r="G3829" s="6" t="s">
        <v>274</v>
      </c>
      <c r="H3829" s="7">
        <v>152.16627199999999</v>
      </c>
      <c r="I3829" s="7">
        <v>218.73901599999999</v>
      </c>
      <c r="J3829" s="7">
        <v>109.369508</v>
      </c>
      <c r="K3829" s="7">
        <v>145.66358099999999</v>
      </c>
      <c r="L3829" s="7">
        <v>210.199748</v>
      </c>
      <c r="M3829" s="7">
        <v>255.30140800000001</v>
      </c>
      <c r="N3829" s="7">
        <v>417.73570999999998</v>
      </c>
      <c r="O3829" s="7">
        <v>249.02399800000001</v>
      </c>
      <c r="P3829" s="7">
        <v>351.66406899999998</v>
      </c>
      <c r="Q3829" s="7">
        <v>232.18984800000001</v>
      </c>
      <c r="R3829" s="7">
        <v>231.375552</v>
      </c>
      <c r="S3829" s="7">
        <v>356.46554600000002</v>
      </c>
      <c r="T3829" s="7"/>
    </row>
    <row r="3830" spans="1:20" x14ac:dyDescent="0.35">
      <c r="A3830" s="6" t="s">
        <v>185</v>
      </c>
      <c r="B3830" s="6" t="s">
        <v>208</v>
      </c>
      <c r="C3830" s="6" t="s">
        <v>752</v>
      </c>
      <c r="D3830" s="6" t="s">
        <v>750</v>
      </c>
      <c r="E3830" s="6" t="s">
        <v>189</v>
      </c>
      <c r="F3830" s="6" t="s">
        <v>277</v>
      </c>
      <c r="G3830" s="6" t="s">
        <v>278</v>
      </c>
      <c r="H3830" s="7">
        <v>33.814720000000001</v>
      </c>
      <c r="I3830" s="7">
        <v>16.907360000000001</v>
      </c>
      <c r="J3830" s="7">
        <v>29.587879999999998</v>
      </c>
      <c r="K3830" s="7">
        <v>37.747073</v>
      </c>
      <c r="L3830" s="7">
        <v>31.120985999999998</v>
      </c>
      <c r="M3830" s="7">
        <v>18.522966</v>
      </c>
      <c r="N3830" s="7">
        <v>18.734152000000002</v>
      </c>
      <c r="O3830" s="7">
        <v>15.078652</v>
      </c>
      <c r="P3830" s="7">
        <v>17.295339999999999</v>
      </c>
      <c r="Q3830" s="7">
        <v>14.402704</v>
      </c>
      <c r="R3830" s="7">
        <v>17.279627999999999</v>
      </c>
      <c r="S3830" s="7">
        <v>32.039900000000003</v>
      </c>
      <c r="T3830" s="7"/>
    </row>
    <row r="3831" spans="1:20" x14ac:dyDescent="0.35">
      <c r="A3831" s="6" t="s">
        <v>185</v>
      </c>
      <c r="B3831" s="6" t="s">
        <v>208</v>
      </c>
      <c r="C3831" s="6" t="s">
        <v>752</v>
      </c>
      <c r="D3831" s="6" t="s">
        <v>750</v>
      </c>
      <c r="E3831" s="6" t="s">
        <v>279</v>
      </c>
      <c r="F3831" s="6" t="s">
        <v>280</v>
      </c>
      <c r="G3831" s="6" t="s">
        <v>281</v>
      </c>
      <c r="H3831" s="7">
        <v>2.641775</v>
      </c>
      <c r="I3831" s="7">
        <v>1.5850649999999999</v>
      </c>
      <c r="J3831" s="7">
        <v>1.5850649999999999</v>
      </c>
      <c r="K3831" s="7">
        <v>3.256157</v>
      </c>
      <c r="L3831" s="7">
        <v>3.3336060000000001</v>
      </c>
      <c r="M3831" s="7">
        <v>2.6920899999999999</v>
      </c>
      <c r="N3831" s="7">
        <v>25.042859</v>
      </c>
      <c r="O3831" s="7">
        <v>24.497758999999999</v>
      </c>
      <c r="P3831" s="7">
        <v>36.076104999999998</v>
      </c>
      <c r="Q3831" s="7">
        <v>33.772275</v>
      </c>
      <c r="R3831" s="7">
        <v>30.433378000000001</v>
      </c>
      <c r="S3831" s="7">
        <v>58.612454</v>
      </c>
      <c r="T3831" s="7"/>
    </row>
    <row r="3832" spans="1:20" x14ac:dyDescent="0.35">
      <c r="A3832" s="6" t="s">
        <v>185</v>
      </c>
      <c r="B3832" s="6" t="s">
        <v>208</v>
      </c>
      <c r="C3832" s="6" t="s">
        <v>752</v>
      </c>
      <c r="D3832" s="6" t="s">
        <v>750</v>
      </c>
      <c r="E3832" s="6" t="s">
        <v>279</v>
      </c>
      <c r="F3832" s="6" t="s">
        <v>282</v>
      </c>
      <c r="G3832" s="6" t="s">
        <v>283</v>
      </c>
      <c r="H3832" s="7">
        <v>1.5850649999999999</v>
      </c>
      <c r="I3832" s="7">
        <v>1.5850649999999999</v>
      </c>
      <c r="J3832" s="7">
        <v>0.52835500000000002</v>
      </c>
      <c r="K3832" s="7">
        <v>1.6751210000000001</v>
      </c>
      <c r="L3832" s="7">
        <v>2.110649</v>
      </c>
      <c r="M3832" s="7">
        <v>1.0990200000000001</v>
      </c>
      <c r="N3832" s="7">
        <v>4.6770930000000002</v>
      </c>
      <c r="O3832" s="7">
        <v>4.8840760000000003</v>
      </c>
      <c r="P3832" s="7">
        <v>6.7952459999999997</v>
      </c>
      <c r="Q3832" s="7">
        <v>6.2752629999999998</v>
      </c>
      <c r="R3832" s="7">
        <v>5.6437929999999996</v>
      </c>
      <c r="S3832" s="7">
        <v>10.981923</v>
      </c>
      <c r="T3832" s="7"/>
    </row>
    <row r="3833" spans="1:20" x14ac:dyDescent="0.35">
      <c r="A3833" s="6" t="s">
        <v>185</v>
      </c>
      <c r="B3833" s="6" t="s">
        <v>208</v>
      </c>
      <c r="C3833" s="6" t="s">
        <v>752</v>
      </c>
      <c r="D3833" s="6" t="s">
        <v>750</v>
      </c>
      <c r="E3833" s="6" t="s">
        <v>284</v>
      </c>
      <c r="F3833" s="6" t="s">
        <v>285</v>
      </c>
      <c r="G3833" s="6" t="s">
        <v>286</v>
      </c>
      <c r="H3833" s="7">
        <v>83.21593</v>
      </c>
      <c r="I3833" s="7">
        <v>57.062351999999997</v>
      </c>
      <c r="J3833" s="7">
        <v>42.796764000000003</v>
      </c>
      <c r="K3833" s="7">
        <v>30.092403000000001</v>
      </c>
      <c r="L3833" s="7">
        <v>76.981365999999994</v>
      </c>
      <c r="M3833" s="7">
        <v>48.188687999999999</v>
      </c>
      <c r="N3833" s="7">
        <v>59.887166000000001</v>
      </c>
      <c r="O3833" s="7">
        <v>51.589528000000001</v>
      </c>
      <c r="P3833" s="7">
        <v>68.468254999999999</v>
      </c>
      <c r="Q3833" s="7">
        <v>60.449730000000002</v>
      </c>
      <c r="R3833" s="7">
        <v>55.582447999999999</v>
      </c>
      <c r="S3833" s="7">
        <v>105.797291</v>
      </c>
      <c r="T3833" s="7"/>
    </row>
    <row r="3834" spans="1:20" x14ac:dyDescent="0.35">
      <c r="A3834" s="6" t="s">
        <v>185</v>
      </c>
      <c r="B3834" s="6" t="s">
        <v>208</v>
      </c>
      <c r="C3834" s="6" t="s">
        <v>752</v>
      </c>
      <c r="D3834" s="6" t="s">
        <v>750</v>
      </c>
      <c r="E3834" s="6" t="s">
        <v>284</v>
      </c>
      <c r="F3834" s="6" t="s">
        <v>287</v>
      </c>
      <c r="G3834" s="6" t="s">
        <v>288</v>
      </c>
      <c r="H3834" s="7">
        <v>57.062339999999999</v>
      </c>
      <c r="I3834" s="7">
        <v>85.593509999999995</v>
      </c>
      <c r="J3834" s="7">
        <v>77.985197999999997</v>
      </c>
      <c r="K3834" s="7">
        <v>65.803533999999999</v>
      </c>
      <c r="L3834" s="7">
        <v>83.868691999999996</v>
      </c>
      <c r="M3834" s="7">
        <v>92.247427000000002</v>
      </c>
      <c r="N3834" s="7">
        <v>167.752184</v>
      </c>
      <c r="O3834" s="7">
        <v>147.57265200000001</v>
      </c>
      <c r="P3834" s="7">
        <v>149.08658199999999</v>
      </c>
      <c r="Q3834" s="7">
        <v>177.916192</v>
      </c>
      <c r="R3834" s="7">
        <v>128.00927200000001</v>
      </c>
      <c r="S3834" s="7">
        <v>209.87563499999999</v>
      </c>
      <c r="T3834" s="7"/>
    </row>
    <row r="3835" spans="1:20" x14ac:dyDescent="0.35">
      <c r="A3835" s="6" t="s">
        <v>185</v>
      </c>
      <c r="B3835" s="6" t="s">
        <v>208</v>
      </c>
      <c r="C3835" s="6" t="s">
        <v>752</v>
      </c>
      <c r="D3835" s="6" t="s">
        <v>750</v>
      </c>
      <c r="E3835" s="6" t="s">
        <v>284</v>
      </c>
      <c r="F3835" s="6" t="s">
        <v>289</v>
      </c>
      <c r="G3835" s="6" t="s">
        <v>290</v>
      </c>
      <c r="H3835" s="7">
        <v>4.8820030000000001</v>
      </c>
      <c r="I3835" s="7">
        <v>1.3948579999999999</v>
      </c>
      <c r="J3835" s="7">
        <v>2.7897159999999999</v>
      </c>
      <c r="K3835" s="7">
        <v>3.0674190000000001</v>
      </c>
      <c r="L3835" s="7">
        <v>2.7401119999999999</v>
      </c>
      <c r="M3835" s="7">
        <v>0.45608500000000002</v>
      </c>
      <c r="N3835" s="7">
        <v>1.1386099999999999</v>
      </c>
      <c r="O3835" s="7">
        <v>1.022996</v>
      </c>
      <c r="P3835" s="7">
        <v>1.4713130000000001</v>
      </c>
      <c r="Q3835" s="7">
        <v>1.066524</v>
      </c>
      <c r="R3835" s="7">
        <v>1.0808249999999999</v>
      </c>
      <c r="S3835" s="7">
        <v>1.6270039999999999</v>
      </c>
      <c r="T3835" s="7"/>
    </row>
    <row r="3836" spans="1:20" x14ac:dyDescent="0.35">
      <c r="A3836" s="6" t="s">
        <v>185</v>
      </c>
      <c r="B3836" s="6" t="s">
        <v>208</v>
      </c>
      <c r="C3836" s="6" t="s">
        <v>752</v>
      </c>
      <c r="D3836" s="6" t="s">
        <v>750</v>
      </c>
      <c r="E3836" s="6" t="s">
        <v>284</v>
      </c>
      <c r="F3836" s="6" t="s">
        <v>291</v>
      </c>
      <c r="G3836" s="6" t="s">
        <v>292</v>
      </c>
      <c r="H3836" s="7">
        <v>1.9020779999999999</v>
      </c>
      <c r="I3836" s="7">
        <v>7.6083119999999997</v>
      </c>
      <c r="J3836" s="7">
        <v>5.7062340000000003</v>
      </c>
      <c r="K3836" s="7">
        <v>6.6769109999999996</v>
      </c>
      <c r="L3836" s="7">
        <v>6.215306</v>
      </c>
      <c r="M3836" s="7">
        <v>12.40827</v>
      </c>
      <c r="N3836" s="7">
        <v>25.842236</v>
      </c>
      <c r="O3836" s="7">
        <v>18.258006000000002</v>
      </c>
      <c r="P3836" s="7">
        <v>80.615080000000006</v>
      </c>
      <c r="Q3836" s="7">
        <v>43.815815999999998</v>
      </c>
      <c r="R3836" s="7">
        <v>22.734116</v>
      </c>
      <c r="S3836" s="7">
        <v>62.389834</v>
      </c>
      <c r="T3836" s="7"/>
    </row>
    <row r="3837" spans="1:20" x14ac:dyDescent="0.35">
      <c r="A3837" s="6" t="s">
        <v>185</v>
      </c>
      <c r="B3837" s="6" t="s">
        <v>208</v>
      </c>
      <c r="C3837" s="6" t="s">
        <v>752</v>
      </c>
      <c r="D3837" s="6" t="s">
        <v>750</v>
      </c>
      <c r="E3837" s="6" t="s">
        <v>284</v>
      </c>
      <c r="F3837" s="6" t="s">
        <v>293</v>
      </c>
      <c r="G3837" s="6" t="s">
        <v>294</v>
      </c>
      <c r="H3837" s="7">
        <v>14.265587999999999</v>
      </c>
      <c r="I3837" s="7">
        <v>2.3775979999999999</v>
      </c>
      <c r="J3837" s="7">
        <v>4.7551959999999998</v>
      </c>
      <c r="K3837" s="7">
        <v>4.8967689999999999</v>
      </c>
      <c r="L3837" s="7">
        <v>10.430396</v>
      </c>
      <c r="M3837" s="7">
        <v>7.9855070000000001</v>
      </c>
      <c r="N3837" s="7">
        <v>6.9797459999999996</v>
      </c>
      <c r="O3837" s="7">
        <v>5.4387749999999997</v>
      </c>
      <c r="P3837" s="7">
        <v>19.730142000000001</v>
      </c>
      <c r="Q3837" s="7">
        <v>12.717352</v>
      </c>
      <c r="R3837" s="7">
        <v>5.7130580000000002</v>
      </c>
      <c r="S3837" s="7">
        <v>18.047688000000001</v>
      </c>
      <c r="T3837" s="7"/>
    </row>
    <row r="3838" spans="1:20" x14ac:dyDescent="0.35">
      <c r="A3838" s="6" t="s">
        <v>185</v>
      </c>
      <c r="B3838" s="6" t="s">
        <v>208</v>
      </c>
      <c r="C3838" s="6" t="s">
        <v>752</v>
      </c>
      <c r="D3838" s="6" t="s">
        <v>750</v>
      </c>
      <c r="E3838" s="6" t="s">
        <v>284</v>
      </c>
      <c r="F3838" s="6" t="s">
        <v>295</v>
      </c>
      <c r="G3838" s="6" t="s">
        <v>296</v>
      </c>
      <c r="H3838" s="7">
        <v>2.1134200000000001</v>
      </c>
      <c r="I3838" s="6"/>
      <c r="J3838" s="7">
        <v>4.2268400000000002</v>
      </c>
      <c r="K3838" s="7">
        <v>3.9465599999999998</v>
      </c>
      <c r="L3838" s="7">
        <v>6.4593280000000002</v>
      </c>
      <c r="M3838" s="7">
        <v>9.168037</v>
      </c>
      <c r="N3838" s="7">
        <v>3.859496</v>
      </c>
      <c r="O3838" s="7">
        <v>4.6699419999999998</v>
      </c>
      <c r="P3838" s="7">
        <v>31.398412</v>
      </c>
      <c r="Q3838" s="7">
        <v>8.0623660000000008</v>
      </c>
      <c r="R3838" s="7">
        <v>10.90085</v>
      </c>
      <c r="S3838" s="7">
        <v>14.280256</v>
      </c>
      <c r="T3838" s="7"/>
    </row>
    <row r="3839" spans="1:20" x14ac:dyDescent="0.35">
      <c r="A3839" s="6" t="s">
        <v>185</v>
      </c>
      <c r="B3839" s="6" t="s">
        <v>208</v>
      </c>
      <c r="C3839" s="6" t="s">
        <v>752</v>
      </c>
      <c r="D3839" s="6" t="s">
        <v>750</v>
      </c>
      <c r="E3839" s="6" t="s">
        <v>284</v>
      </c>
      <c r="F3839" s="6" t="s">
        <v>297</v>
      </c>
      <c r="G3839" s="6" t="s">
        <v>298</v>
      </c>
      <c r="H3839" s="7">
        <v>4.1845739999999996</v>
      </c>
      <c r="I3839" s="7">
        <v>1.3948579999999999</v>
      </c>
      <c r="J3839" s="7">
        <v>3.4871449999999999</v>
      </c>
      <c r="K3839" s="7">
        <v>4.8179290000000004</v>
      </c>
      <c r="L3839" s="7">
        <v>5.9568399999999997</v>
      </c>
      <c r="M3839" s="7">
        <v>3.4978739999999999</v>
      </c>
      <c r="N3839" s="7">
        <v>17.19969</v>
      </c>
      <c r="O3839" s="7">
        <v>19.814648999999999</v>
      </c>
      <c r="P3839" s="7">
        <v>41.441512000000003</v>
      </c>
      <c r="Q3839" s="7">
        <v>8.1550119999999993</v>
      </c>
      <c r="R3839" s="7">
        <v>9.7051510000000007</v>
      </c>
      <c r="S3839" s="7">
        <v>11.20101</v>
      </c>
      <c r="T3839" s="7"/>
    </row>
    <row r="3840" spans="1:20" x14ac:dyDescent="0.35">
      <c r="A3840" s="6" t="s">
        <v>185</v>
      </c>
      <c r="B3840" s="6" t="s">
        <v>208</v>
      </c>
      <c r="C3840" s="6" t="s">
        <v>752</v>
      </c>
      <c r="D3840" s="6" t="s">
        <v>750</v>
      </c>
      <c r="E3840" s="6" t="s">
        <v>284</v>
      </c>
      <c r="F3840" s="6" t="s">
        <v>299</v>
      </c>
      <c r="G3840" s="6" t="s">
        <v>300</v>
      </c>
      <c r="H3840" s="7">
        <v>4.2268400000000002</v>
      </c>
      <c r="I3840" s="7">
        <v>14.793939999999999</v>
      </c>
      <c r="J3840" s="7">
        <v>19.020779999999998</v>
      </c>
      <c r="K3840" s="7">
        <v>26.133849000000001</v>
      </c>
      <c r="L3840" s="7">
        <v>24.997596000000001</v>
      </c>
      <c r="M3840" s="7">
        <v>50.316743000000002</v>
      </c>
      <c r="N3840" s="7">
        <v>141.78292999999999</v>
      </c>
      <c r="O3840" s="7">
        <v>132.10873799999999</v>
      </c>
      <c r="P3840" s="7">
        <v>133.680947</v>
      </c>
      <c r="Q3840" s="7">
        <v>104.36414600000001</v>
      </c>
      <c r="R3840" s="7">
        <v>78.038229999999999</v>
      </c>
      <c r="S3840" s="7">
        <v>119.61749399999999</v>
      </c>
      <c r="T3840" s="7"/>
    </row>
    <row r="3841" spans="1:20" x14ac:dyDescent="0.35">
      <c r="A3841" s="6" t="s">
        <v>185</v>
      </c>
      <c r="B3841" s="6" t="s">
        <v>208</v>
      </c>
      <c r="C3841" s="6" t="s">
        <v>752</v>
      </c>
      <c r="D3841" s="6" t="s">
        <v>750</v>
      </c>
      <c r="E3841" s="6" t="s">
        <v>284</v>
      </c>
      <c r="F3841" s="6" t="s">
        <v>301</v>
      </c>
      <c r="G3841" s="6" t="s">
        <v>302</v>
      </c>
      <c r="H3841" s="7">
        <v>11.158863999999999</v>
      </c>
      <c r="I3841" s="7">
        <v>10.461435</v>
      </c>
      <c r="J3841" s="7">
        <v>13.251151</v>
      </c>
      <c r="K3841" s="7">
        <v>16.188130000000001</v>
      </c>
      <c r="L3841" s="7">
        <v>30.149034</v>
      </c>
      <c r="M3841" s="7">
        <v>33.544505999999998</v>
      </c>
      <c r="N3841" s="7">
        <v>78.861061000000007</v>
      </c>
      <c r="O3841" s="7">
        <v>94.970946999999995</v>
      </c>
      <c r="P3841" s="7">
        <v>82.329740999999999</v>
      </c>
      <c r="Q3841" s="7">
        <v>64.319785999999993</v>
      </c>
      <c r="R3841" s="7">
        <v>49.702063000000003</v>
      </c>
      <c r="S3841" s="7">
        <v>79.619292000000002</v>
      </c>
      <c r="T3841" s="7"/>
    </row>
    <row r="3842" spans="1:20" x14ac:dyDescent="0.35">
      <c r="A3842" s="6" t="s">
        <v>185</v>
      </c>
      <c r="B3842" s="6" t="s">
        <v>208</v>
      </c>
      <c r="C3842" s="6" t="s">
        <v>752</v>
      </c>
      <c r="D3842" s="6" t="s">
        <v>750</v>
      </c>
      <c r="E3842" s="6" t="s">
        <v>303</v>
      </c>
      <c r="F3842" s="6" t="s">
        <v>304</v>
      </c>
      <c r="G3842" s="6" t="s">
        <v>305</v>
      </c>
      <c r="H3842" s="7">
        <v>8.4536800000000003</v>
      </c>
      <c r="I3842" s="7">
        <v>6.3402599999999998</v>
      </c>
      <c r="J3842" s="7">
        <v>6.3402599999999998</v>
      </c>
      <c r="K3842" s="7">
        <v>3.0130170000000001</v>
      </c>
      <c r="L3842" s="7">
        <v>6.0991860000000004</v>
      </c>
      <c r="M3842" s="7">
        <v>8.5252520000000001</v>
      </c>
      <c r="N3842" s="7">
        <v>7.111364</v>
      </c>
      <c r="O3842" s="7">
        <v>4.3026679999999997</v>
      </c>
      <c r="P3842" s="7">
        <v>5.9651899999999998</v>
      </c>
      <c r="Q3842" s="7">
        <v>3.099704</v>
      </c>
      <c r="R3842" s="7">
        <v>2.947136</v>
      </c>
      <c r="S3842" s="7">
        <v>6.1223200000000002</v>
      </c>
      <c r="T3842" s="7"/>
    </row>
    <row r="3843" spans="1:20" x14ac:dyDescent="0.35">
      <c r="A3843" s="6" t="s">
        <v>185</v>
      </c>
      <c r="B3843" s="6" t="s">
        <v>208</v>
      </c>
      <c r="C3843" s="6" t="s">
        <v>752</v>
      </c>
      <c r="D3843" s="6" t="s">
        <v>750</v>
      </c>
      <c r="E3843" s="6" t="s">
        <v>303</v>
      </c>
      <c r="F3843" s="6" t="s">
        <v>306</v>
      </c>
      <c r="G3843" s="6" t="s">
        <v>307</v>
      </c>
      <c r="H3843" s="7">
        <v>1.394857</v>
      </c>
      <c r="I3843" s="6"/>
      <c r="J3843" s="6"/>
      <c r="K3843" s="7">
        <v>0</v>
      </c>
      <c r="L3843" s="7">
        <v>1.1016379999999999</v>
      </c>
      <c r="M3843" s="7">
        <v>1.737608</v>
      </c>
      <c r="N3843" s="7">
        <v>2.7333099999999999</v>
      </c>
      <c r="O3843" s="7">
        <v>2.7900160000000001</v>
      </c>
      <c r="P3843" s="7">
        <v>2.1992799999999999</v>
      </c>
      <c r="Q3843" s="7">
        <v>1.635108</v>
      </c>
      <c r="R3843" s="7">
        <v>1.5637760000000001</v>
      </c>
      <c r="S3843" s="7">
        <v>2.5778099999999999</v>
      </c>
      <c r="T3843" s="7"/>
    </row>
    <row r="3844" spans="1:20" x14ac:dyDescent="0.35">
      <c r="A3844" s="6" t="s">
        <v>185</v>
      </c>
      <c r="B3844" s="6" t="s">
        <v>208</v>
      </c>
      <c r="C3844" s="6" t="s">
        <v>752</v>
      </c>
      <c r="D3844" s="6" t="s">
        <v>750</v>
      </c>
      <c r="E3844" s="6" t="s">
        <v>303</v>
      </c>
      <c r="F3844" s="6" t="s">
        <v>308</v>
      </c>
      <c r="G3844" s="6" t="s">
        <v>309</v>
      </c>
      <c r="H3844" s="6"/>
      <c r="I3844" s="7">
        <v>2.789714</v>
      </c>
      <c r="J3844" s="6"/>
      <c r="K3844" s="7">
        <v>0</v>
      </c>
      <c r="L3844" s="7">
        <v>2.2124739999999998</v>
      </c>
      <c r="M3844" s="7">
        <v>2.069315</v>
      </c>
      <c r="N3844" s="7">
        <v>3.537938</v>
      </c>
      <c r="O3844" s="7">
        <v>3.619186</v>
      </c>
      <c r="P3844" s="7">
        <v>2.8520349999999999</v>
      </c>
      <c r="Q3844" s="7">
        <v>2.8790140000000002</v>
      </c>
      <c r="R3844" s="7">
        <v>2.7566739999999998</v>
      </c>
      <c r="S3844" s="7">
        <v>4.5313249999999998</v>
      </c>
      <c r="T3844" s="7"/>
    </row>
    <row r="3845" spans="1:20" x14ac:dyDescent="0.35">
      <c r="A3845" s="6" t="s">
        <v>185</v>
      </c>
      <c r="B3845" s="6" t="s">
        <v>208</v>
      </c>
      <c r="C3845" s="6" t="s">
        <v>752</v>
      </c>
      <c r="D3845" s="6" t="s">
        <v>750</v>
      </c>
      <c r="E3845" s="6" t="s">
        <v>303</v>
      </c>
      <c r="F3845" s="6" t="s">
        <v>310</v>
      </c>
      <c r="G3845" s="6" t="s">
        <v>311</v>
      </c>
      <c r="H3845" s="6"/>
      <c r="I3845" s="6"/>
      <c r="J3845" s="6"/>
      <c r="K3845" s="7">
        <v>0</v>
      </c>
      <c r="L3845" s="7">
        <v>0</v>
      </c>
      <c r="M3845" s="7">
        <v>0</v>
      </c>
      <c r="N3845" s="7">
        <v>1.384398</v>
      </c>
      <c r="O3845" s="7">
        <v>1.4342159999999999</v>
      </c>
      <c r="P3845" s="7">
        <v>1.1247400000000001</v>
      </c>
      <c r="Q3845" s="7">
        <v>0.72225600000000001</v>
      </c>
      <c r="R3845" s="7">
        <v>0.691666</v>
      </c>
      <c r="S3845" s="7">
        <v>1.1378600000000001</v>
      </c>
      <c r="T3845" s="7"/>
    </row>
    <row r="3846" spans="1:20" x14ac:dyDescent="0.35">
      <c r="A3846" s="6" t="s">
        <v>185</v>
      </c>
      <c r="B3846" s="6" t="s">
        <v>208</v>
      </c>
      <c r="C3846" s="6" t="s">
        <v>752</v>
      </c>
      <c r="D3846" s="6" t="s">
        <v>750</v>
      </c>
      <c r="E3846" s="6" t="s">
        <v>303</v>
      </c>
      <c r="F3846" s="6" t="s">
        <v>312</v>
      </c>
      <c r="G3846" s="6" t="s">
        <v>313</v>
      </c>
      <c r="H3846" s="6"/>
      <c r="I3846" s="7">
        <v>2.789714</v>
      </c>
      <c r="J3846" s="6"/>
      <c r="K3846" s="7">
        <v>0</v>
      </c>
      <c r="L3846" s="7">
        <v>2.2057099999999998</v>
      </c>
      <c r="M3846" s="7">
        <v>4.5809899999999999</v>
      </c>
      <c r="N3846" s="7">
        <v>7.3598439999999998</v>
      </c>
      <c r="O3846" s="7">
        <v>7.5072799999999997</v>
      </c>
      <c r="P3846" s="7">
        <v>5.92502</v>
      </c>
      <c r="Q3846" s="7">
        <v>6.1893820000000002</v>
      </c>
      <c r="R3846" s="7">
        <v>5.9243579999999998</v>
      </c>
      <c r="S3846" s="7">
        <v>9.7272499999999997</v>
      </c>
      <c r="T3846" s="7"/>
    </row>
    <row r="3847" spans="1:20" x14ac:dyDescent="0.35">
      <c r="A3847" s="6" t="s">
        <v>185</v>
      </c>
      <c r="B3847" s="6" t="s">
        <v>208</v>
      </c>
      <c r="C3847" s="6" t="s">
        <v>752</v>
      </c>
      <c r="D3847" s="6" t="s">
        <v>750</v>
      </c>
      <c r="E3847" s="6" t="s">
        <v>303</v>
      </c>
      <c r="F3847" s="6" t="s">
        <v>314</v>
      </c>
      <c r="G3847" s="6" t="s">
        <v>315</v>
      </c>
      <c r="H3847" s="6"/>
      <c r="I3847" s="6"/>
      <c r="J3847" s="6"/>
      <c r="K3847" s="7">
        <v>0</v>
      </c>
      <c r="L3847" s="7">
        <v>0</v>
      </c>
      <c r="M3847" s="7">
        <v>0</v>
      </c>
      <c r="N3847" s="7">
        <v>3.7509139999999999</v>
      </c>
      <c r="O3847" s="7">
        <v>3.8208609999999998</v>
      </c>
      <c r="P3847" s="7">
        <v>3.012715</v>
      </c>
      <c r="Q3847" s="7">
        <v>3.1297959999999998</v>
      </c>
      <c r="R3847" s="7">
        <v>2.997258</v>
      </c>
      <c r="S3847" s="7">
        <v>4.9139749999999998</v>
      </c>
      <c r="T3847" s="7"/>
    </row>
    <row r="3848" spans="1:20" x14ac:dyDescent="0.35">
      <c r="A3848" s="6" t="s">
        <v>185</v>
      </c>
      <c r="B3848" s="6" t="s">
        <v>208</v>
      </c>
      <c r="C3848" s="6" t="s">
        <v>752</v>
      </c>
      <c r="D3848" s="6" t="s">
        <v>750</v>
      </c>
      <c r="E3848" s="6" t="s">
        <v>303</v>
      </c>
      <c r="F3848" s="6" t="s">
        <v>316</v>
      </c>
      <c r="G3848" s="6" t="s">
        <v>317</v>
      </c>
      <c r="H3848" s="7">
        <v>14.793939999999999</v>
      </c>
      <c r="I3848" s="7">
        <v>8.4536800000000003</v>
      </c>
      <c r="J3848" s="7">
        <v>19.020779999999998</v>
      </c>
      <c r="K3848" s="7">
        <v>16.580580000000001</v>
      </c>
      <c r="L3848" s="7">
        <v>21.840844000000001</v>
      </c>
      <c r="M3848" s="7">
        <v>19.298017000000002</v>
      </c>
      <c r="N3848" s="7">
        <v>18.932107999999999</v>
      </c>
      <c r="O3848" s="7">
        <v>16.616872000000001</v>
      </c>
      <c r="P3848" s="7">
        <v>18.126560000000001</v>
      </c>
      <c r="Q3848" s="7">
        <v>7.9902959999999998</v>
      </c>
      <c r="R3848" s="7">
        <v>10.996396000000001</v>
      </c>
      <c r="S3848" s="7">
        <v>17.390910000000002</v>
      </c>
      <c r="T3848" s="7"/>
    </row>
    <row r="3849" spans="1:20" x14ac:dyDescent="0.35">
      <c r="A3849" s="6" t="s">
        <v>185</v>
      </c>
      <c r="B3849" s="6" t="s">
        <v>208</v>
      </c>
      <c r="C3849" s="6" t="s">
        <v>752</v>
      </c>
      <c r="D3849" s="6" t="s">
        <v>750</v>
      </c>
      <c r="E3849" s="6" t="s">
        <v>303</v>
      </c>
      <c r="F3849" s="6" t="s">
        <v>318</v>
      </c>
      <c r="G3849" s="6" t="s">
        <v>319</v>
      </c>
      <c r="H3849" s="7">
        <v>21.1342</v>
      </c>
      <c r="I3849" s="7">
        <v>14.793939999999999</v>
      </c>
      <c r="J3849" s="7">
        <v>25.361039999999999</v>
      </c>
      <c r="K3849" s="7">
        <v>25.387250000000002</v>
      </c>
      <c r="L3849" s="7">
        <v>32.648668000000001</v>
      </c>
      <c r="M3849" s="7">
        <v>14.650235</v>
      </c>
      <c r="N3849" s="7">
        <v>15.618992</v>
      </c>
      <c r="O3849" s="7">
        <v>13.726006</v>
      </c>
      <c r="P3849" s="7">
        <v>15.003365000000001</v>
      </c>
      <c r="Q3849" s="7">
        <v>5.9807639999999997</v>
      </c>
      <c r="R3849" s="7">
        <v>8.2327759999999994</v>
      </c>
      <c r="S3849" s="7">
        <v>13.027415</v>
      </c>
      <c r="T3849" s="7"/>
    </row>
    <row r="3850" spans="1:20" x14ac:dyDescent="0.35">
      <c r="A3850" s="6" t="s">
        <v>185</v>
      </c>
      <c r="B3850" s="6" t="s">
        <v>208</v>
      </c>
      <c r="C3850" s="6" t="s">
        <v>752</v>
      </c>
      <c r="D3850" s="6" t="s">
        <v>750</v>
      </c>
      <c r="E3850" s="6" t="s">
        <v>303</v>
      </c>
      <c r="F3850" s="6" t="s">
        <v>689</v>
      </c>
      <c r="G3850" s="6" t="s">
        <v>690</v>
      </c>
      <c r="H3850" s="6"/>
      <c r="I3850" s="7">
        <v>0.69742899999999997</v>
      </c>
      <c r="J3850" s="7">
        <v>1.3948579999999999</v>
      </c>
      <c r="K3850" s="7">
        <v>0.69742899999999997</v>
      </c>
      <c r="L3850" s="7">
        <v>0</v>
      </c>
      <c r="M3850" s="7">
        <v>0</v>
      </c>
      <c r="N3850" s="7">
        <v>0</v>
      </c>
      <c r="O3850" s="7">
        <v>0</v>
      </c>
      <c r="P3850" s="7">
        <v>0</v>
      </c>
      <c r="Q3850" s="7">
        <v>0</v>
      </c>
      <c r="R3850" s="7">
        <v>0</v>
      </c>
      <c r="S3850" s="7">
        <v>0</v>
      </c>
      <c r="T3850" s="7"/>
    </row>
    <row r="3851" spans="1:20" x14ac:dyDescent="0.35">
      <c r="A3851" s="6" t="s">
        <v>185</v>
      </c>
      <c r="B3851" s="6" t="s">
        <v>208</v>
      </c>
      <c r="C3851" s="6" t="s">
        <v>752</v>
      </c>
      <c r="D3851" s="6" t="s">
        <v>750</v>
      </c>
      <c r="E3851" s="6" t="s">
        <v>303</v>
      </c>
      <c r="F3851" s="6" t="s">
        <v>691</v>
      </c>
      <c r="G3851" s="6" t="s">
        <v>692</v>
      </c>
      <c r="H3851" s="7">
        <v>1.3948579999999999</v>
      </c>
      <c r="I3851" s="7">
        <v>1.3948579999999999</v>
      </c>
      <c r="J3851" s="7">
        <v>4.1845739999999996</v>
      </c>
      <c r="K3851" s="7">
        <v>0</v>
      </c>
      <c r="L3851" s="7">
        <v>0</v>
      </c>
      <c r="M3851" s="7">
        <v>0</v>
      </c>
      <c r="N3851" s="7">
        <v>0</v>
      </c>
      <c r="O3851" s="7">
        <v>0</v>
      </c>
      <c r="P3851" s="7">
        <v>0</v>
      </c>
      <c r="Q3851" s="7">
        <v>0</v>
      </c>
      <c r="R3851" s="7">
        <v>0</v>
      </c>
      <c r="S3851" s="7">
        <v>0</v>
      </c>
      <c r="T3851" s="7"/>
    </row>
    <row r="3852" spans="1:20" x14ac:dyDescent="0.35">
      <c r="A3852" s="6" t="s">
        <v>185</v>
      </c>
      <c r="B3852" s="6" t="s">
        <v>208</v>
      </c>
      <c r="C3852" s="6" t="s">
        <v>752</v>
      </c>
      <c r="D3852" s="6" t="s">
        <v>750</v>
      </c>
      <c r="E3852" s="6" t="s">
        <v>303</v>
      </c>
      <c r="F3852" s="6" t="s">
        <v>712</v>
      </c>
      <c r="G3852" s="6" t="s">
        <v>713</v>
      </c>
      <c r="H3852" s="6"/>
      <c r="I3852" s="7">
        <v>0.69742899999999997</v>
      </c>
      <c r="J3852" s="7">
        <v>1.3948579999999999</v>
      </c>
      <c r="K3852" s="7">
        <v>0</v>
      </c>
      <c r="L3852" s="7">
        <v>0</v>
      </c>
      <c r="M3852" s="7">
        <v>0</v>
      </c>
      <c r="N3852" s="7">
        <v>0</v>
      </c>
      <c r="O3852" s="7">
        <v>0</v>
      </c>
      <c r="P3852" s="7">
        <v>0</v>
      </c>
      <c r="Q3852" s="7">
        <v>0</v>
      </c>
      <c r="R3852" s="7">
        <v>0</v>
      </c>
      <c r="S3852" s="7">
        <v>0</v>
      </c>
      <c r="T3852" s="7"/>
    </row>
    <row r="3853" spans="1:20" x14ac:dyDescent="0.35">
      <c r="A3853" s="6" t="s">
        <v>185</v>
      </c>
      <c r="B3853" s="6" t="s">
        <v>208</v>
      </c>
      <c r="C3853" s="6" t="s">
        <v>752</v>
      </c>
      <c r="D3853" s="6" t="s">
        <v>750</v>
      </c>
      <c r="E3853" s="6" t="s">
        <v>303</v>
      </c>
      <c r="F3853" s="6" t="s">
        <v>693</v>
      </c>
      <c r="G3853" s="6" t="s">
        <v>694</v>
      </c>
      <c r="H3853" s="6"/>
      <c r="I3853" s="7">
        <v>0.69742899999999997</v>
      </c>
      <c r="J3853" s="6"/>
      <c r="K3853" s="7">
        <v>0</v>
      </c>
      <c r="L3853" s="7">
        <v>0</v>
      </c>
      <c r="M3853" s="7">
        <v>0</v>
      </c>
      <c r="N3853" s="7">
        <v>0</v>
      </c>
      <c r="O3853" s="7">
        <v>0</v>
      </c>
      <c r="P3853" s="7">
        <v>0</v>
      </c>
      <c r="Q3853" s="7">
        <v>0</v>
      </c>
      <c r="R3853" s="7">
        <v>0</v>
      </c>
      <c r="S3853" s="7">
        <v>0</v>
      </c>
      <c r="T3853" s="7"/>
    </row>
    <row r="3854" spans="1:20" x14ac:dyDescent="0.35">
      <c r="A3854" s="6" t="s">
        <v>185</v>
      </c>
      <c r="B3854" s="6" t="s">
        <v>208</v>
      </c>
      <c r="C3854" s="6" t="s">
        <v>752</v>
      </c>
      <c r="D3854" s="6" t="s">
        <v>750</v>
      </c>
      <c r="E3854" s="6" t="s">
        <v>303</v>
      </c>
      <c r="F3854" s="6" t="s">
        <v>714</v>
      </c>
      <c r="G3854" s="6" t="s">
        <v>715</v>
      </c>
      <c r="H3854" s="7">
        <v>0.69742899999999997</v>
      </c>
      <c r="I3854" s="7">
        <v>0.69742899999999997</v>
      </c>
      <c r="J3854" s="7">
        <v>2.7897159999999999</v>
      </c>
      <c r="K3854" s="7">
        <v>0</v>
      </c>
      <c r="L3854" s="7">
        <v>0</v>
      </c>
      <c r="M3854" s="7">
        <v>0</v>
      </c>
      <c r="N3854" s="7">
        <v>0</v>
      </c>
      <c r="O3854" s="7">
        <v>0</v>
      </c>
      <c r="P3854" s="7">
        <v>0</v>
      </c>
      <c r="Q3854" s="7">
        <v>0</v>
      </c>
      <c r="R3854" s="7">
        <v>0</v>
      </c>
      <c r="S3854" s="7">
        <v>0</v>
      </c>
      <c r="T3854" s="7"/>
    </row>
    <row r="3855" spans="1:20" x14ac:dyDescent="0.35">
      <c r="A3855" s="6" t="s">
        <v>185</v>
      </c>
      <c r="B3855" s="6" t="s">
        <v>208</v>
      </c>
      <c r="C3855" s="6" t="s">
        <v>752</v>
      </c>
      <c r="D3855" s="6" t="s">
        <v>750</v>
      </c>
      <c r="E3855" s="6" t="s">
        <v>303</v>
      </c>
      <c r="F3855" s="6" t="s">
        <v>320</v>
      </c>
      <c r="G3855" s="6" t="s">
        <v>321</v>
      </c>
      <c r="H3855" s="6"/>
      <c r="I3855" s="6"/>
      <c r="J3855" s="7">
        <v>2.1134200000000001</v>
      </c>
      <c r="K3855" s="7">
        <v>0</v>
      </c>
      <c r="L3855" s="7">
        <v>0.89848799999999995</v>
      </c>
      <c r="M3855" s="7">
        <v>1.081245</v>
      </c>
      <c r="N3855" s="7">
        <v>2.4374880000000001</v>
      </c>
      <c r="O3855" s="7">
        <v>2.1401240000000001</v>
      </c>
      <c r="P3855" s="7">
        <v>2.3398699999999999</v>
      </c>
      <c r="Q3855" s="7">
        <v>0</v>
      </c>
      <c r="R3855" s="7">
        <v>0</v>
      </c>
      <c r="S3855" s="7">
        <v>0</v>
      </c>
      <c r="T3855" s="7"/>
    </row>
    <row r="3856" spans="1:20" x14ac:dyDescent="0.35">
      <c r="A3856" s="6" t="s">
        <v>185</v>
      </c>
      <c r="B3856" s="6" t="s">
        <v>208</v>
      </c>
      <c r="C3856" s="6" t="s">
        <v>752</v>
      </c>
      <c r="D3856" s="6" t="s">
        <v>750</v>
      </c>
      <c r="E3856" s="6" t="s">
        <v>303</v>
      </c>
      <c r="F3856" s="6" t="s">
        <v>322</v>
      </c>
      <c r="G3856" s="6" t="s">
        <v>323</v>
      </c>
      <c r="H3856" s="6"/>
      <c r="I3856" s="7">
        <v>2.1134200000000001</v>
      </c>
      <c r="J3856" s="6"/>
      <c r="K3856" s="7">
        <v>0</v>
      </c>
      <c r="L3856" s="7">
        <v>0.90520400000000001</v>
      </c>
      <c r="M3856" s="7">
        <v>0</v>
      </c>
      <c r="N3856" s="6"/>
      <c r="O3856" s="6"/>
      <c r="P3856" s="6"/>
      <c r="Q3856" s="6"/>
      <c r="R3856" s="6"/>
      <c r="S3856" s="6"/>
      <c r="T3856" s="7"/>
    </row>
    <row r="3857" spans="1:20" x14ac:dyDescent="0.35">
      <c r="A3857" s="6" t="s">
        <v>185</v>
      </c>
      <c r="B3857" s="6" t="s">
        <v>208</v>
      </c>
      <c r="C3857" s="6" t="s">
        <v>752</v>
      </c>
      <c r="D3857" s="6" t="s">
        <v>750</v>
      </c>
      <c r="E3857" s="6" t="s">
        <v>303</v>
      </c>
      <c r="F3857" s="6" t="s">
        <v>324</v>
      </c>
      <c r="G3857" s="6" t="s">
        <v>325</v>
      </c>
      <c r="H3857" s="6"/>
      <c r="I3857" s="6"/>
      <c r="J3857" s="6"/>
      <c r="K3857" s="7">
        <v>0</v>
      </c>
      <c r="L3857" s="7">
        <v>0</v>
      </c>
      <c r="M3857" s="7">
        <v>0</v>
      </c>
      <c r="N3857" s="7">
        <v>1.5950200000000001</v>
      </c>
      <c r="O3857" s="7">
        <v>1.254948</v>
      </c>
      <c r="P3857" s="7">
        <v>0.87368500000000004</v>
      </c>
      <c r="Q3857" s="7">
        <v>0.56458399999999997</v>
      </c>
      <c r="R3857" s="7">
        <v>0.69669999999999999</v>
      </c>
      <c r="S3857" s="7">
        <v>1.80341</v>
      </c>
      <c r="T3857" s="7"/>
    </row>
    <row r="3858" spans="1:20" x14ac:dyDescent="0.35">
      <c r="A3858" s="6" t="s">
        <v>185</v>
      </c>
      <c r="B3858" s="6" t="s">
        <v>208</v>
      </c>
      <c r="C3858" s="6" t="s">
        <v>752</v>
      </c>
      <c r="D3858" s="6" t="s">
        <v>750</v>
      </c>
      <c r="E3858" s="6" t="s">
        <v>303</v>
      </c>
      <c r="F3858" s="6" t="s">
        <v>716</v>
      </c>
      <c r="G3858" s="6" t="s">
        <v>717</v>
      </c>
      <c r="H3858" s="7">
        <v>0.95103899999999997</v>
      </c>
      <c r="I3858" s="7">
        <v>0.95103899999999997</v>
      </c>
      <c r="J3858" s="6"/>
      <c r="K3858" s="7">
        <v>0</v>
      </c>
      <c r="L3858" s="7">
        <v>0</v>
      </c>
      <c r="M3858" s="7">
        <v>0</v>
      </c>
      <c r="N3858" s="7">
        <v>0</v>
      </c>
      <c r="O3858" s="7">
        <v>0</v>
      </c>
      <c r="P3858" s="7">
        <v>0</v>
      </c>
      <c r="Q3858" s="7">
        <v>0</v>
      </c>
      <c r="R3858" s="7">
        <v>0</v>
      </c>
      <c r="S3858" s="7">
        <v>0</v>
      </c>
      <c r="T3858" s="7"/>
    </row>
    <row r="3859" spans="1:20" x14ac:dyDescent="0.35">
      <c r="A3859" s="6" t="s">
        <v>185</v>
      </c>
      <c r="B3859" s="6" t="s">
        <v>208</v>
      </c>
      <c r="C3859" s="6" t="s">
        <v>752</v>
      </c>
      <c r="D3859" s="6" t="s">
        <v>750</v>
      </c>
      <c r="E3859" s="6" t="s">
        <v>303</v>
      </c>
      <c r="F3859" s="6" t="s">
        <v>707</v>
      </c>
      <c r="G3859" s="6" t="s">
        <v>708</v>
      </c>
      <c r="H3859" s="7">
        <v>0.95103899999999997</v>
      </c>
      <c r="I3859" s="6"/>
      <c r="J3859" s="6"/>
      <c r="K3859" s="7">
        <v>0</v>
      </c>
      <c r="L3859" s="7">
        <v>0</v>
      </c>
      <c r="M3859" s="7">
        <v>0</v>
      </c>
      <c r="N3859" s="7">
        <v>0</v>
      </c>
      <c r="O3859" s="7">
        <v>0</v>
      </c>
      <c r="P3859" s="7">
        <v>0</v>
      </c>
      <c r="Q3859" s="7">
        <v>0</v>
      </c>
      <c r="R3859" s="7">
        <v>0</v>
      </c>
      <c r="S3859" s="7">
        <v>0</v>
      </c>
      <c r="T3859" s="7"/>
    </row>
    <row r="3860" spans="1:20" x14ac:dyDescent="0.35">
      <c r="A3860" s="6" t="s">
        <v>185</v>
      </c>
      <c r="B3860" s="6" t="s">
        <v>208</v>
      </c>
      <c r="C3860" s="6" t="s">
        <v>752</v>
      </c>
      <c r="D3860" s="6" t="s">
        <v>750</v>
      </c>
      <c r="E3860" s="6" t="s">
        <v>303</v>
      </c>
      <c r="F3860" s="6" t="s">
        <v>718</v>
      </c>
      <c r="G3860" s="6" t="s">
        <v>719</v>
      </c>
      <c r="H3860" s="7">
        <v>0.95103899999999997</v>
      </c>
      <c r="I3860" s="6"/>
      <c r="J3860" s="7">
        <v>0.95103899999999997</v>
      </c>
      <c r="K3860" s="7">
        <v>0.44249500000000003</v>
      </c>
      <c r="L3860" s="7">
        <v>0</v>
      </c>
      <c r="M3860" s="7">
        <v>0</v>
      </c>
      <c r="N3860" s="7">
        <v>0</v>
      </c>
      <c r="O3860" s="7">
        <v>0</v>
      </c>
      <c r="P3860" s="7">
        <v>0</v>
      </c>
      <c r="Q3860" s="7">
        <v>0</v>
      </c>
      <c r="R3860" s="7">
        <v>0</v>
      </c>
      <c r="S3860" s="7">
        <v>0</v>
      </c>
      <c r="T3860" s="7"/>
    </row>
    <row r="3861" spans="1:20" x14ac:dyDescent="0.35">
      <c r="A3861" s="6" t="s">
        <v>185</v>
      </c>
      <c r="B3861" s="6" t="s">
        <v>208</v>
      </c>
      <c r="C3861" s="6" t="s">
        <v>752</v>
      </c>
      <c r="D3861" s="6" t="s">
        <v>750</v>
      </c>
      <c r="E3861" s="6" t="s">
        <v>303</v>
      </c>
      <c r="F3861" s="6" t="s">
        <v>743</v>
      </c>
      <c r="G3861" s="6" t="s">
        <v>744</v>
      </c>
      <c r="H3861" s="7">
        <v>1.9020779999999999</v>
      </c>
      <c r="I3861" s="7">
        <v>0.95103899999999997</v>
      </c>
      <c r="J3861" s="7">
        <v>1.9020779999999999</v>
      </c>
      <c r="K3861" s="7">
        <v>1.0413190000000001</v>
      </c>
      <c r="L3861" s="7">
        <v>0</v>
      </c>
      <c r="M3861" s="7">
        <v>0</v>
      </c>
      <c r="N3861" s="7">
        <v>0</v>
      </c>
      <c r="O3861" s="7">
        <v>0</v>
      </c>
      <c r="P3861" s="7">
        <v>0</v>
      </c>
      <c r="Q3861" s="7">
        <v>0</v>
      </c>
      <c r="R3861" s="7">
        <v>0</v>
      </c>
      <c r="S3861" s="7">
        <v>0</v>
      </c>
      <c r="T3861" s="7"/>
    </row>
    <row r="3862" spans="1:20" x14ac:dyDescent="0.35">
      <c r="A3862" s="6" t="s">
        <v>185</v>
      </c>
      <c r="B3862" s="6" t="s">
        <v>208</v>
      </c>
      <c r="C3862" s="6" t="s">
        <v>752</v>
      </c>
      <c r="D3862" s="6" t="s">
        <v>750</v>
      </c>
      <c r="E3862" s="6" t="s">
        <v>303</v>
      </c>
      <c r="F3862" s="6" t="s">
        <v>326</v>
      </c>
      <c r="G3862" s="6" t="s">
        <v>327</v>
      </c>
      <c r="H3862" s="7">
        <v>4.2268400000000002</v>
      </c>
      <c r="I3862" s="7">
        <v>2.1134200000000001</v>
      </c>
      <c r="J3862" s="6"/>
      <c r="K3862" s="7">
        <v>0</v>
      </c>
      <c r="L3862" s="7">
        <v>2.6750400000000001</v>
      </c>
      <c r="M3862" s="7">
        <v>2.2338100000000001</v>
      </c>
      <c r="N3862" s="7">
        <v>1.3725560000000001</v>
      </c>
      <c r="O3862" s="7">
        <v>1.210108</v>
      </c>
      <c r="P3862" s="7">
        <v>1.3255749999999999</v>
      </c>
      <c r="Q3862" s="7">
        <v>1.1243719999999999</v>
      </c>
      <c r="R3862" s="7">
        <v>1.5559639999999999</v>
      </c>
      <c r="S3862" s="7">
        <v>2.4591750000000001</v>
      </c>
      <c r="T3862" s="7"/>
    </row>
    <row r="3863" spans="1:20" x14ac:dyDescent="0.35">
      <c r="A3863" s="6" t="s">
        <v>185</v>
      </c>
      <c r="B3863" s="6" t="s">
        <v>208</v>
      </c>
      <c r="C3863" s="6" t="s">
        <v>752</v>
      </c>
      <c r="D3863" s="6" t="s">
        <v>750</v>
      </c>
      <c r="E3863" s="6" t="s">
        <v>303</v>
      </c>
      <c r="F3863" s="6" t="s">
        <v>328</v>
      </c>
      <c r="G3863" s="6" t="s">
        <v>329</v>
      </c>
      <c r="H3863" s="7">
        <v>2.8531170000000001</v>
      </c>
      <c r="I3863" s="6"/>
      <c r="J3863" s="7">
        <v>2.8531170000000001</v>
      </c>
      <c r="K3863" s="7">
        <v>4.0290379999999999</v>
      </c>
      <c r="L3863" s="7">
        <v>1.999436</v>
      </c>
      <c r="M3863" s="7">
        <v>6.4982870000000004</v>
      </c>
      <c r="N3863" s="7">
        <v>11.063452</v>
      </c>
      <c r="O3863" s="7">
        <v>9.3560960000000009</v>
      </c>
      <c r="P3863" s="7">
        <v>0</v>
      </c>
      <c r="Q3863" s="7">
        <v>0</v>
      </c>
      <c r="R3863" s="7">
        <v>0</v>
      </c>
      <c r="S3863" s="7">
        <v>0</v>
      </c>
      <c r="T3863" s="7"/>
    </row>
    <row r="3864" spans="1:20" x14ac:dyDescent="0.35">
      <c r="A3864" s="6" t="s">
        <v>185</v>
      </c>
      <c r="B3864" s="6" t="s">
        <v>208</v>
      </c>
      <c r="C3864" s="6" t="s">
        <v>752</v>
      </c>
      <c r="D3864" s="6" t="s">
        <v>750</v>
      </c>
      <c r="E3864" s="6" t="s">
        <v>303</v>
      </c>
      <c r="F3864" s="6" t="s">
        <v>330</v>
      </c>
      <c r="G3864" s="6" t="s">
        <v>331</v>
      </c>
      <c r="H3864" s="6"/>
      <c r="I3864" s="6"/>
      <c r="J3864" s="6"/>
      <c r="K3864" s="7">
        <v>0</v>
      </c>
      <c r="L3864" s="7">
        <v>0</v>
      </c>
      <c r="M3864" s="7">
        <v>0</v>
      </c>
      <c r="N3864" s="7">
        <v>0</v>
      </c>
      <c r="O3864" s="7">
        <v>6.730575</v>
      </c>
      <c r="P3864" s="7">
        <v>24.441220000000001</v>
      </c>
      <c r="Q3864" s="7">
        <v>17.009869999999999</v>
      </c>
      <c r="R3864" s="7">
        <v>10.048363999999999</v>
      </c>
      <c r="S3864" s="7">
        <v>24.33052</v>
      </c>
      <c r="T3864" s="7"/>
    </row>
    <row r="3865" spans="1:20" x14ac:dyDescent="0.35">
      <c r="A3865" s="6" t="s">
        <v>185</v>
      </c>
      <c r="B3865" s="6" t="s">
        <v>208</v>
      </c>
      <c r="C3865" s="6" t="s">
        <v>752</v>
      </c>
      <c r="D3865" s="6" t="s">
        <v>750</v>
      </c>
      <c r="E3865" s="6" t="s">
        <v>303</v>
      </c>
      <c r="F3865" s="6" t="s">
        <v>332</v>
      </c>
      <c r="G3865" s="6" t="s">
        <v>333</v>
      </c>
      <c r="H3865" s="6"/>
      <c r="I3865" s="7">
        <v>1.9020779999999999</v>
      </c>
      <c r="J3865" s="6"/>
      <c r="K3865" s="7">
        <v>1.3454090000000001</v>
      </c>
      <c r="L3865" s="7">
        <v>0.67215599999999998</v>
      </c>
      <c r="M3865" s="7">
        <v>3.118271</v>
      </c>
      <c r="N3865" s="7">
        <v>4.673864</v>
      </c>
      <c r="O3865" s="7">
        <v>4.840516</v>
      </c>
      <c r="P3865" s="7">
        <v>0</v>
      </c>
      <c r="Q3865" s="7">
        <v>0</v>
      </c>
      <c r="R3865" s="7">
        <v>0</v>
      </c>
      <c r="S3865" s="7">
        <v>0</v>
      </c>
      <c r="T3865" s="7"/>
    </row>
    <row r="3866" spans="1:20" x14ac:dyDescent="0.35">
      <c r="A3866" s="6" t="s">
        <v>185</v>
      </c>
      <c r="B3866" s="6" t="s">
        <v>208</v>
      </c>
      <c r="C3866" s="6" t="s">
        <v>752</v>
      </c>
      <c r="D3866" s="6" t="s">
        <v>750</v>
      </c>
      <c r="E3866" s="6" t="s">
        <v>303</v>
      </c>
      <c r="F3866" s="6" t="s">
        <v>334</v>
      </c>
      <c r="G3866" s="6" t="s">
        <v>335</v>
      </c>
      <c r="H3866" s="6"/>
      <c r="I3866" s="6"/>
      <c r="J3866" s="6"/>
      <c r="K3866" s="7">
        <v>0</v>
      </c>
      <c r="L3866" s="7">
        <v>0</v>
      </c>
      <c r="M3866" s="7">
        <v>0</v>
      </c>
      <c r="N3866" s="7">
        <v>0</v>
      </c>
      <c r="O3866" s="7">
        <v>3.4821780000000002</v>
      </c>
      <c r="P3866" s="7">
        <v>19.017652999999999</v>
      </c>
      <c r="Q3866" s="7">
        <v>14.735742</v>
      </c>
      <c r="R3866" s="7">
        <v>8.9213459999999998</v>
      </c>
      <c r="S3866" s="7">
        <v>20.550920000000001</v>
      </c>
      <c r="T3866" s="7"/>
    </row>
    <row r="3867" spans="1:20" x14ac:dyDescent="0.35">
      <c r="A3867" s="6" t="s">
        <v>185</v>
      </c>
      <c r="B3867" s="6" t="s">
        <v>208</v>
      </c>
      <c r="C3867" s="6" t="s">
        <v>752</v>
      </c>
      <c r="D3867" s="6" t="s">
        <v>750</v>
      </c>
      <c r="E3867" s="6" t="s">
        <v>303</v>
      </c>
      <c r="F3867" s="6" t="s">
        <v>336</v>
      </c>
      <c r="G3867" s="6" t="s">
        <v>337</v>
      </c>
      <c r="H3867" s="6"/>
      <c r="I3867" s="6"/>
      <c r="J3867" s="6"/>
      <c r="K3867" s="7">
        <v>1.283965</v>
      </c>
      <c r="L3867" s="7">
        <v>0</v>
      </c>
      <c r="M3867" s="7">
        <v>0</v>
      </c>
      <c r="N3867" s="7">
        <v>3.0054720000000001</v>
      </c>
      <c r="O3867" s="7">
        <v>3.9441280000000001</v>
      </c>
      <c r="P3867" s="7">
        <v>0</v>
      </c>
      <c r="Q3867" s="7">
        <v>0</v>
      </c>
      <c r="R3867" s="7">
        <v>0</v>
      </c>
      <c r="S3867" s="7">
        <v>0</v>
      </c>
      <c r="T3867" s="7"/>
    </row>
    <row r="3868" spans="1:20" x14ac:dyDescent="0.35">
      <c r="A3868" s="6" t="s">
        <v>185</v>
      </c>
      <c r="B3868" s="6" t="s">
        <v>208</v>
      </c>
      <c r="C3868" s="6" t="s">
        <v>752</v>
      </c>
      <c r="D3868" s="6" t="s">
        <v>750</v>
      </c>
      <c r="E3868" s="6" t="s">
        <v>303</v>
      </c>
      <c r="F3868" s="6" t="s">
        <v>338</v>
      </c>
      <c r="G3868" s="6" t="s">
        <v>339</v>
      </c>
      <c r="H3868" s="6"/>
      <c r="I3868" s="6"/>
      <c r="J3868" s="6"/>
      <c r="K3868" s="7">
        <v>0</v>
      </c>
      <c r="L3868" s="7">
        <v>0</v>
      </c>
      <c r="M3868" s="7">
        <v>0</v>
      </c>
      <c r="N3868" s="7">
        <v>0</v>
      </c>
      <c r="O3868" s="7">
        <v>2.8341090000000002</v>
      </c>
      <c r="P3868" s="7">
        <v>25.163174999999999</v>
      </c>
      <c r="Q3868" s="7">
        <v>19.038150000000002</v>
      </c>
      <c r="R3868" s="7">
        <v>9.2162659999999992</v>
      </c>
      <c r="S3868" s="7">
        <v>24.930624999999999</v>
      </c>
      <c r="T3868" s="7"/>
    </row>
    <row r="3869" spans="1:20" x14ac:dyDescent="0.35">
      <c r="A3869" s="6" t="s">
        <v>185</v>
      </c>
      <c r="B3869" s="6" t="s">
        <v>208</v>
      </c>
      <c r="C3869" s="6" t="s">
        <v>752</v>
      </c>
      <c r="D3869" s="6" t="s">
        <v>750</v>
      </c>
      <c r="E3869" s="6" t="s">
        <v>303</v>
      </c>
      <c r="F3869" s="6" t="s">
        <v>340</v>
      </c>
      <c r="G3869" s="6" t="s">
        <v>341</v>
      </c>
      <c r="H3869" s="7">
        <v>6.3402599999999998</v>
      </c>
      <c r="I3869" s="7">
        <v>6.3402599999999998</v>
      </c>
      <c r="J3869" s="6"/>
      <c r="K3869" s="7">
        <v>0</v>
      </c>
      <c r="L3869" s="7">
        <v>5.4587719999999997</v>
      </c>
      <c r="M3869" s="7">
        <v>3.1645979999999998</v>
      </c>
      <c r="N3869" s="7">
        <v>2.8871319999999998</v>
      </c>
      <c r="O3869" s="7">
        <v>2.5322879999999999</v>
      </c>
      <c r="P3869" s="7">
        <v>2.7716850000000002</v>
      </c>
      <c r="Q3869" s="7">
        <v>1.686558</v>
      </c>
      <c r="R3869" s="7">
        <v>2.3339620000000001</v>
      </c>
      <c r="S3869" s="7">
        <v>3.6824650000000001</v>
      </c>
      <c r="T3869" s="7"/>
    </row>
    <row r="3870" spans="1:20" x14ac:dyDescent="0.35">
      <c r="A3870" s="6" t="s">
        <v>185</v>
      </c>
      <c r="B3870" s="6" t="s">
        <v>208</v>
      </c>
      <c r="C3870" s="6" t="s">
        <v>752</v>
      </c>
      <c r="D3870" s="6" t="s">
        <v>750</v>
      </c>
      <c r="E3870" s="6" t="s">
        <v>303</v>
      </c>
      <c r="F3870" s="6" t="s">
        <v>342</v>
      </c>
      <c r="G3870" s="6" t="s">
        <v>343</v>
      </c>
      <c r="H3870" s="7">
        <v>0.54420599999999997</v>
      </c>
      <c r="I3870" s="7">
        <v>0.90700999999999998</v>
      </c>
      <c r="J3870" s="7">
        <v>0.72560800000000003</v>
      </c>
      <c r="K3870" s="7">
        <v>2.1620900000000001</v>
      </c>
      <c r="L3870" s="7">
        <v>0.79108599999999996</v>
      </c>
      <c r="M3870" s="7">
        <v>0.68937599999999999</v>
      </c>
      <c r="N3870" s="7">
        <v>0.29739599999999999</v>
      </c>
      <c r="O3870" s="7">
        <v>0</v>
      </c>
      <c r="P3870" s="7">
        <v>0</v>
      </c>
      <c r="Q3870" s="7">
        <v>0</v>
      </c>
      <c r="R3870" s="7">
        <v>0</v>
      </c>
      <c r="S3870" s="7">
        <v>0</v>
      </c>
      <c r="T3870" s="7"/>
    </row>
    <row r="3871" spans="1:20" x14ac:dyDescent="0.35">
      <c r="A3871" s="6" t="s">
        <v>185</v>
      </c>
      <c r="B3871" s="6" t="s">
        <v>208</v>
      </c>
      <c r="C3871" s="6" t="s">
        <v>752</v>
      </c>
      <c r="D3871" s="6" t="s">
        <v>750</v>
      </c>
      <c r="E3871" s="6" t="s">
        <v>303</v>
      </c>
      <c r="F3871" s="6" t="s">
        <v>344</v>
      </c>
      <c r="G3871" s="6" t="s">
        <v>345</v>
      </c>
      <c r="H3871" s="7">
        <v>0.18316299999999999</v>
      </c>
      <c r="I3871" s="7">
        <v>0.36632599999999998</v>
      </c>
      <c r="J3871" s="7">
        <v>1.6484669999999999</v>
      </c>
      <c r="K3871" s="7">
        <v>1.777989</v>
      </c>
      <c r="L3871" s="7">
        <v>0.78980499999999998</v>
      </c>
      <c r="M3871" s="7">
        <v>0.52681100000000003</v>
      </c>
      <c r="N3871" s="7">
        <v>0.212862</v>
      </c>
      <c r="O3871" s="7">
        <v>0</v>
      </c>
      <c r="P3871" s="7">
        <v>0</v>
      </c>
      <c r="Q3871" s="7">
        <v>0</v>
      </c>
      <c r="R3871" s="7">
        <v>0</v>
      </c>
      <c r="S3871" s="7">
        <v>0</v>
      </c>
      <c r="T3871" s="7"/>
    </row>
    <row r="3872" spans="1:20" x14ac:dyDescent="0.35">
      <c r="A3872" s="6" t="s">
        <v>185</v>
      </c>
      <c r="B3872" s="6" t="s">
        <v>208</v>
      </c>
      <c r="C3872" s="6" t="s">
        <v>752</v>
      </c>
      <c r="D3872" s="6" t="s">
        <v>750</v>
      </c>
      <c r="E3872" s="6" t="s">
        <v>303</v>
      </c>
      <c r="F3872" s="6" t="s">
        <v>346</v>
      </c>
      <c r="G3872" s="6" t="s">
        <v>347</v>
      </c>
      <c r="H3872" s="6"/>
      <c r="I3872" s="7">
        <v>0.54948900000000001</v>
      </c>
      <c r="J3872" s="7">
        <v>1.282141</v>
      </c>
      <c r="K3872" s="7">
        <v>1.2622610000000001</v>
      </c>
      <c r="L3872" s="7">
        <v>0.66578499999999996</v>
      </c>
      <c r="M3872" s="7">
        <v>0.80103199999999997</v>
      </c>
      <c r="N3872" s="7">
        <v>0.35833599999999999</v>
      </c>
      <c r="O3872" s="7">
        <v>0</v>
      </c>
      <c r="P3872" s="7">
        <v>0</v>
      </c>
      <c r="Q3872" s="7">
        <v>0</v>
      </c>
      <c r="R3872" s="7">
        <v>0</v>
      </c>
      <c r="S3872" s="7">
        <v>0</v>
      </c>
      <c r="T3872" s="7"/>
    </row>
    <row r="3873" spans="1:20" x14ac:dyDescent="0.35">
      <c r="A3873" s="6" t="s">
        <v>185</v>
      </c>
      <c r="B3873" s="6" t="s">
        <v>208</v>
      </c>
      <c r="C3873" s="6" t="s">
        <v>752</v>
      </c>
      <c r="D3873" s="6" t="s">
        <v>750</v>
      </c>
      <c r="E3873" s="6" t="s">
        <v>303</v>
      </c>
      <c r="F3873" s="6" t="s">
        <v>348</v>
      </c>
      <c r="G3873" s="6" t="s">
        <v>349</v>
      </c>
      <c r="H3873" s="6"/>
      <c r="I3873" s="7">
        <v>2.1134200000000001</v>
      </c>
      <c r="J3873" s="6"/>
      <c r="K3873" s="7">
        <v>2.8936600000000001</v>
      </c>
      <c r="L3873" s="7">
        <v>1.1665080000000001</v>
      </c>
      <c r="M3873" s="7">
        <v>2.974558</v>
      </c>
      <c r="N3873" s="7">
        <v>7.2533599999999998</v>
      </c>
      <c r="O3873" s="7">
        <v>6.3755860000000002</v>
      </c>
      <c r="P3873" s="7">
        <v>6.9593850000000002</v>
      </c>
      <c r="Q3873" s="7">
        <v>9.952</v>
      </c>
      <c r="R3873" s="7">
        <v>13.690332</v>
      </c>
      <c r="S3873" s="7">
        <v>21.666135000000001</v>
      </c>
      <c r="T3873" s="7"/>
    </row>
    <row r="3874" spans="1:20" x14ac:dyDescent="0.35">
      <c r="A3874" s="6" t="s">
        <v>185</v>
      </c>
      <c r="B3874" s="6" t="s">
        <v>208</v>
      </c>
      <c r="C3874" s="6" t="s">
        <v>752</v>
      </c>
      <c r="D3874" s="6" t="s">
        <v>750</v>
      </c>
      <c r="E3874" s="6" t="s">
        <v>303</v>
      </c>
      <c r="F3874" s="6" t="s">
        <v>350</v>
      </c>
      <c r="G3874" s="6" t="s">
        <v>351</v>
      </c>
      <c r="H3874" s="7">
        <v>6.3402599999999998</v>
      </c>
      <c r="I3874" s="7">
        <v>8.4536800000000003</v>
      </c>
      <c r="J3874" s="7">
        <v>2.1134200000000001</v>
      </c>
      <c r="K3874" s="7">
        <v>0.75731400000000004</v>
      </c>
      <c r="L3874" s="7">
        <v>9.1268619999999991</v>
      </c>
      <c r="M3874" s="7">
        <v>7.6668000000000003</v>
      </c>
      <c r="N3874" s="7">
        <v>11.998227999999999</v>
      </c>
      <c r="O3874" s="7">
        <v>10.532616000000001</v>
      </c>
      <c r="P3874" s="7">
        <v>11.498564999999999</v>
      </c>
      <c r="Q3874" s="7">
        <v>13.516544</v>
      </c>
      <c r="R3874" s="7">
        <v>18.578928000000001</v>
      </c>
      <c r="S3874" s="7">
        <v>29.40943</v>
      </c>
      <c r="T3874" s="7"/>
    </row>
    <row r="3875" spans="1:20" x14ac:dyDescent="0.35">
      <c r="A3875" s="6" t="s">
        <v>185</v>
      </c>
      <c r="B3875" s="6" t="s">
        <v>208</v>
      </c>
      <c r="C3875" s="6" t="s">
        <v>752</v>
      </c>
      <c r="D3875" s="6" t="s">
        <v>750</v>
      </c>
      <c r="E3875" s="6" t="s">
        <v>303</v>
      </c>
      <c r="F3875" s="6" t="s">
        <v>352</v>
      </c>
      <c r="G3875" s="6" t="s">
        <v>353</v>
      </c>
      <c r="H3875" s="7">
        <v>4.2268400000000002</v>
      </c>
      <c r="I3875" s="7">
        <v>8.4536800000000003</v>
      </c>
      <c r="J3875" s="7">
        <v>2.1134200000000001</v>
      </c>
      <c r="K3875" s="7">
        <v>3.7997779999999999</v>
      </c>
      <c r="L3875" s="7">
        <v>8.0180380000000007</v>
      </c>
      <c r="M3875" s="7">
        <v>6.3899850000000002</v>
      </c>
      <c r="N3875" s="7">
        <v>13.536452000000001</v>
      </c>
      <c r="O3875" s="7">
        <v>11.877192000000001</v>
      </c>
      <c r="P3875" s="7">
        <v>12.964740000000001</v>
      </c>
      <c r="Q3875" s="7">
        <v>19.10258</v>
      </c>
      <c r="R3875" s="7">
        <v>26.254338000000001</v>
      </c>
      <c r="S3875" s="7">
        <v>41.554070000000003</v>
      </c>
      <c r="T3875" s="7"/>
    </row>
    <row r="3876" spans="1:20" x14ac:dyDescent="0.35">
      <c r="A3876" s="6" t="s">
        <v>185</v>
      </c>
      <c r="B3876" s="6" t="s">
        <v>208</v>
      </c>
      <c r="C3876" s="6" t="s">
        <v>752</v>
      </c>
      <c r="D3876" s="6" t="s">
        <v>750</v>
      </c>
      <c r="E3876" s="6" t="s">
        <v>303</v>
      </c>
      <c r="F3876" s="6" t="s">
        <v>354</v>
      </c>
      <c r="G3876" s="6" t="s">
        <v>355</v>
      </c>
      <c r="H3876" s="7">
        <v>1.9020779999999999</v>
      </c>
      <c r="I3876" s="7">
        <v>5.7062340000000003</v>
      </c>
      <c r="J3876" s="7">
        <v>5.7062340000000003</v>
      </c>
      <c r="K3876" s="7">
        <v>2.4891459999999999</v>
      </c>
      <c r="L3876" s="7">
        <v>10.798576000000001</v>
      </c>
      <c r="M3876" s="7">
        <v>21.426784999999999</v>
      </c>
      <c r="N3876" s="7">
        <v>93.845733999999993</v>
      </c>
      <c r="O3876" s="7">
        <v>53.60707</v>
      </c>
      <c r="P3876" s="7">
        <v>67.989994999999993</v>
      </c>
      <c r="Q3876" s="7">
        <v>16.599979999999999</v>
      </c>
      <c r="R3876" s="7">
        <v>12.419980000000001</v>
      </c>
      <c r="S3876" s="7">
        <v>12.455805</v>
      </c>
      <c r="T3876" s="7"/>
    </row>
    <row r="3877" spans="1:20" x14ac:dyDescent="0.35">
      <c r="A3877" s="6" t="s">
        <v>185</v>
      </c>
      <c r="B3877" s="6" t="s">
        <v>208</v>
      </c>
      <c r="C3877" s="6" t="s">
        <v>752</v>
      </c>
      <c r="D3877" s="6" t="s">
        <v>750</v>
      </c>
      <c r="E3877" s="6" t="s">
        <v>303</v>
      </c>
      <c r="F3877" s="6" t="s">
        <v>356</v>
      </c>
      <c r="G3877" s="6" t="s">
        <v>357</v>
      </c>
      <c r="H3877" s="7">
        <v>1.9020779999999999</v>
      </c>
      <c r="I3877" s="7">
        <v>5.7062340000000003</v>
      </c>
      <c r="J3877" s="7">
        <v>7.6083119999999997</v>
      </c>
      <c r="K3877" s="7">
        <v>3.2990179999999998</v>
      </c>
      <c r="L3877" s="7">
        <v>12.923708</v>
      </c>
      <c r="M3877" s="7">
        <v>26.725321000000001</v>
      </c>
      <c r="N3877" s="7">
        <v>12.273148000000001</v>
      </c>
      <c r="O3877" s="7">
        <v>11.659856</v>
      </c>
      <c r="P3877" s="7">
        <v>6.8799849999999996</v>
      </c>
      <c r="Q3877" s="7">
        <v>4.5899859999999997</v>
      </c>
      <c r="R3877" s="7">
        <v>3.4499870000000001</v>
      </c>
      <c r="S3877" s="7">
        <v>4.1031700000000004</v>
      </c>
      <c r="T3877" s="7"/>
    </row>
    <row r="3878" spans="1:20" x14ac:dyDescent="0.35">
      <c r="A3878" s="6" t="s">
        <v>185</v>
      </c>
      <c r="B3878" s="6" t="s">
        <v>208</v>
      </c>
      <c r="C3878" s="6" t="s">
        <v>752</v>
      </c>
      <c r="D3878" s="6" t="s">
        <v>750</v>
      </c>
      <c r="E3878" s="6" t="s">
        <v>303</v>
      </c>
      <c r="F3878" s="6" t="s">
        <v>358</v>
      </c>
      <c r="G3878" s="6" t="s">
        <v>359</v>
      </c>
      <c r="H3878" s="7">
        <v>2.8531170000000001</v>
      </c>
      <c r="I3878" s="6"/>
      <c r="J3878" s="7">
        <v>3.8041559999999999</v>
      </c>
      <c r="K3878" s="7">
        <v>4.8200130000000003</v>
      </c>
      <c r="L3878" s="7">
        <v>11.599572999999999</v>
      </c>
      <c r="M3878" s="7">
        <v>15.823359999999999</v>
      </c>
      <c r="N3878" s="7">
        <v>31.103974000000001</v>
      </c>
      <c r="O3878" s="7">
        <v>29.883644</v>
      </c>
      <c r="P3878" s="7">
        <v>18.08999</v>
      </c>
      <c r="Q3878" s="7">
        <v>12.349992</v>
      </c>
      <c r="R3878" s="7">
        <v>9.2899919999999998</v>
      </c>
      <c r="S3878" s="7">
        <v>10.871415000000001</v>
      </c>
      <c r="T3878" s="7"/>
    </row>
    <row r="3879" spans="1:20" x14ac:dyDescent="0.35">
      <c r="A3879" s="6" t="s">
        <v>185</v>
      </c>
      <c r="B3879" s="6" t="s">
        <v>208</v>
      </c>
      <c r="C3879" s="6" t="s">
        <v>752</v>
      </c>
      <c r="D3879" s="6" t="s">
        <v>750</v>
      </c>
      <c r="E3879" s="6" t="s">
        <v>303</v>
      </c>
      <c r="F3879" s="6" t="s">
        <v>360</v>
      </c>
      <c r="G3879" s="6" t="s">
        <v>361</v>
      </c>
      <c r="H3879" s="7">
        <v>1.9020779999999999</v>
      </c>
      <c r="I3879" s="6"/>
      <c r="J3879" s="6"/>
      <c r="K3879" s="7">
        <v>2.5862470000000002</v>
      </c>
      <c r="L3879" s="7">
        <v>3.3221020000000001</v>
      </c>
      <c r="M3879" s="7">
        <v>16.744001999999998</v>
      </c>
      <c r="N3879" s="7">
        <v>46.414368000000003</v>
      </c>
      <c r="O3879" s="7">
        <v>26.816642000000002</v>
      </c>
      <c r="P3879" s="7">
        <v>34.889989999999997</v>
      </c>
      <c r="Q3879" s="7">
        <v>8.709994</v>
      </c>
      <c r="R3879" s="7">
        <v>6.5199959999999999</v>
      </c>
      <c r="S3879" s="7">
        <v>6.4432200000000002</v>
      </c>
      <c r="T3879" s="7"/>
    </row>
    <row r="3880" spans="1:20" x14ac:dyDescent="0.35">
      <c r="A3880" s="6" t="s">
        <v>185</v>
      </c>
      <c r="B3880" s="6" t="s">
        <v>208</v>
      </c>
      <c r="C3880" s="6" t="s">
        <v>752</v>
      </c>
      <c r="D3880" s="6" t="s">
        <v>750</v>
      </c>
      <c r="E3880" s="6" t="s">
        <v>303</v>
      </c>
      <c r="F3880" s="6" t="s">
        <v>362</v>
      </c>
      <c r="G3880" s="6" t="s">
        <v>363</v>
      </c>
      <c r="H3880" s="6"/>
      <c r="I3880" s="6"/>
      <c r="J3880" s="6"/>
      <c r="K3880" s="7">
        <v>0</v>
      </c>
      <c r="L3880" s="7">
        <v>0</v>
      </c>
      <c r="M3880" s="7">
        <v>0</v>
      </c>
      <c r="N3880" s="7">
        <v>34.089995999999999</v>
      </c>
      <c r="O3880" s="7">
        <v>17.100000000000001</v>
      </c>
      <c r="P3880" s="7">
        <v>19.289995000000001</v>
      </c>
      <c r="Q3880" s="7">
        <v>12.64</v>
      </c>
      <c r="R3880" s="7">
        <v>27.619996</v>
      </c>
      <c r="S3880" s="7">
        <v>34.879995000000001</v>
      </c>
      <c r="T3880" s="7"/>
    </row>
    <row r="3881" spans="1:20" x14ac:dyDescent="0.35">
      <c r="A3881" s="6" t="s">
        <v>185</v>
      </c>
      <c r="B3881" s="6" t="s">
        <v>208</v>
      </c>
      <c r="C3881" s="6" t="s">
        <v>752</v>
      </c>
      <c r="D3881" s="6" t="s">
        <v>750</v>
      </c>
      <c r="E3881" s="6" t="s">
        <v>303</v>
      </c>
      <c r="F3881" s="6" t="s">
        <v>364</v>
      </c>
      <c r="G3881" s="6" t="s">
        <v>365</v>
      </c>
      <c r="H3881" s="6"/>
      <c r="I3881" s="6"/>
      <c r="J3881" s="6"/>
      <c r="K3881" s="7">
        <v>0</v>
      </c>
      <c r="L3881" s="7">
        <v>0</v>
      </c>
      <c r="M3881" s="7">
        <v>0</v>
      </c>
      <c r="N3881" s="7">
        <v>0</v>
      </c>
      <c r="O3881" s="7">
        <v>1.9399960000000001</v>
      </c>
      <c r="P3881" s="7">
        <v>2.8299949999999998</v>
      </c>
      <c r="Q3881" s="7">
        <v>1.119996</v>
      </c>
      <c r="R3881" s="7">
        <v>0.81999599999999995</v>
      </c>
      <c r="S3881" s="7">
        <v>2.1</v>
      </c>
      <c r="T3881" s="7"/>
    </row>
    <row r="3882" spans="1:20" x14ac:dyDescent="0.35">
      <c r="A3882" s="6" t="s">
        <v>185</v>
      </c>
      <c r="B3882" s="6" t="s">
        <v>208</v>
      </c>
      <c r="C3882" s="6" t="s">
        <v>752</v>
      </c>
      <c r="D3882" s="6" t="s">
        <v>750</v>
      </c>
      <c r="E3882" s="6" t="s">
        <v>303</v>
      </c>
      <c r="F3882" s="6" t="s">
        <v>366</v>
      </c>
      <c r="G3882" s="6" t="s">
        <v>367</v>
      </c>
      <c r="H3882" s="6"/>
      <c r="I3882" s="6"/>
      <c r="J3882" s="6"/>
      <c r="K3882" s="7">
        <v>0</v>
      </c>
      <c r="L3882" s="7">
        <v>0</v>
      </c>
      <c r="M3882" s="7">
        <v>0</v>
      </c>
      <c r="N3882" s="7">
        <v>0</v>
      </c>
      <c r="O3882" s="7">
        <v>1.94</v>
      </c>
      <c r="P3882" s="7">
        <v>2.83</v>
      </c>
      <c r="Q3882" s="7">
        <v>1.1200000000000001</v>
      </c>
      <c r="R3882" s="7">
        <v>0.82</v>
      </c>
      <c r="S3882" s="7">
        <v>2.1</v>
      </c>
      <c r="T3882" s="7"/>
    </row>
    <row r="3883" spans="1:20" x14ac:dyDescent="0.35">
      <c r="A3883" s="6" t="s">
        <v>185</v>
      </c>
      <c r="B3883" s="6" t="s">
        <v>208</v>
      </c>
      <c r="C3883" s="6" t="s">
        <v>752</v>
      </c>
      <c r="D3883" s="6" t="s">
        <v>750</v>
      </c>
      <c r="E3883" s="6" t="s">
        <v>303</v>
      </c>
      <c r="F3883" s="6" t="s">
        <v>368</v>
      </c>
      <c r="G3883" s="6" t="s">
        <v>369</v>
      </c>
      <c r="H3883" s="6"/>
      <c r="I3883" s="6"/>
      <c r="J3883" s="6"/>
      <c r="K3883" s="7">
        <v>0</v>
      </c>
      <c r="L3883" s="7">
        <v>0</v>
      </c>
      <c r="M3883" s="7">
        <v>0</v>
      </c>
      <c r="N3883" s="7">
        <v>0</v>
      </c>
      <c r="O3883" s="7">
        <v>1.78</v>
      </c>
      <c r="P3883" s="7">
        <v>2.739995</v>
      </c>
      <c r="Q3883" s="7">
        <v>1.1599999999999999</v>
      </c>
      <c r="R3883" s="7">
        <v>0.879996</v>
      </c>
      <c r="S3883" s="7">
        <v>2.1800000000000002</v>
      </c>
      <c r="T3883" s="7"/>
    </row>
    <row r="3884" spans="1:20" x14ac:dyDescent="0.35">
      <c r="A3884" s="6" t="s">
        <v>185</v>
      </c>
      <c r="B3884" s="6" t="s">
        <v>208</v>
      </c>
      <c r="C3884" s="6" t="s">
        <v>752</v>
      </c>
      <c r="D3884" s="6" t="s">
        <v>750</v>
      </c>
      <c r="E3884" s="6" t="s">
        <v>303</v>
      </c>
      <c r="F3884" s="6" t="s">
        <v>370</v>
      </c>
      <c r="G3884" s="6" t="s">
        <v>371</v>
      </c>
      <c r="H3884" s="6"/>
      <c r="I3884" s="7">
        <v>0.95103899999999997</v>
      </c>
      <c r="J3884" s="6"/>
      <c r="K3884" s="7">
        <v>2.5448330000000001</v>
      </c>
      <c r="L3884" s="7">
        <v>0.33247500000000002</v>
      </c>
      <c r="M3884" s="7">
        <v>2.031317</v>
      </c>
      <c r="N3884" s="7">
        <v>2.7688199999999998</v>
      </c>
      <c r="O3884" s="7">
        <v>2.644352</v>
      </c>
      <c r="P3884" s="7">
        <v>0</v>
      </c>
      <c r="Q3884" s="7">
        <v>0</v>
      </c>
      <c r="R3884" s="7">
        <v>0</v>
      </c>
      <c r="S3884" s="7">
        <v>0</v>
      </c>
      <c r="T3884" s="7"/>
    </row>
    <row r="3885" spans="1:20" x14ac:dyDescent="0.35">
      <c r="A3885" s="6" t="s">
        <v>185</v>
      </c>
      <c r="B3885" s="6" t="s">
        <v>208</v>
      </c>
      <c r="C3885" s="6" t="s">
        <v>752</v>
      </c>
      <c r="D3885" s="6" t="s">
        <v>750</v>
      </c>
      <c r="E3885" s="6" t="s">
        <v>303</v>
      </c>
      <c r="F3885" s="6" t="s">
        <v>372</v>
      </c>
      <c r="G3885" s="6" t="s">
        <v>373</v>
      </c>
      <c r="H3885" s="6"/>
      <c r="I3885" s="6"/>
      <c r="J3885" s="6"/>
      <c r="K3885" s="7">
        <v>0</v>
      </c>
      <c r="L3885" s="7">
        <v>0</v>
      </c>
      <c r="M3885" s="7">
        <v>0</v>
      </c>
      <c r="N3885" s="7">
        <v>0</v>
      </c>
      <c r="O3885" s="7">
        <v>1.8990689999999999</v>
      </c>
      <c r="P3885" s="7">
        <v>26.3782</v>
      </c>
      <c r="Q3885" s="7">
        <v>21.358376</v>
      </c>
      <c r="R3885" s="7">
        <v>11.470304</v>
      </c>
      <c r="S3885" s="7">
        <v>28.257515000000001</v>
      </c>
      <c r="T3885" s="7"/>
    </row>
    <row r="3886" spans="1:20" x14ac:dyDescent="0.35">
      <c r="A3886" s="6" t="s">
        <v>185</v>
      </c>
      <c r="B3886" s="6" t="s">
        <v>208</v>
      </c>
      <c r="C3886" s="6" t="s">
        <v>752</v>
      </c>
      <c r="D3886" s="6" t="s">
        <v>750</v>
      </c>
      <c r="E3886" s="6" t="s">
        <v>303</v>
      </c>
      <c r="F3886" s="6" t="s">
        <v>374</v>
      </c>
      <c r="G3886" s="6" t="s">
        <v>375</v>
      </c>
      <c r="H3886" s="7">
        <v>61.289180000000002</v>
      </c>
      <c r="I3886" s="7">
        <v>54.948920000000001</v>
      </c>
      <c r="J3886" s="7">
        <v>42.2684</v>
      </c>
      <c r="K3886" s="7">
        <v>44.099521000000003</v>
      </c>
      <c r="L3886" s="7">
        <v>51.458672</v>
      </c>
      <c r="M3886" s="7">
        <v>44.579242000000001</v>
      </c>
      <c r="N3886" s="7">
        <v>40.869703999999999</v>
      </c>
      <c r="O3886" s="7">
        <v>24.79646</v>
      </c>
      <c r="P3886" s="7">
        <v>34.325024999999997</v>
      </c>
      <c r="Q3886" s="7">
        <v>29.372047999999999</v>
      </c>
      <c r="R3886" s="7">
        <v>27.927712</v>
      </c>
      <c r="S3886" s="7">
        <v>57.980964999999998</v>
      </c>
      <c r="T3886" s="7"/>
    </row>
    <row r="3887" spans="1:20" x14ac:dyDescent="0.35">
      <c r="A3887" s="6" t="s">
        <v>185</v>
      </c>
      <c r="B3887" s="6" t="s">
        <v>208</v>
      </c>
      <c r="C3887" s="6" t="s">
        <v>752</v>
      </c>
      <c r="D3887" s="6" t="s">
        <v>750</v>
      </c>
      <c r="E3887" s="6" t="s">
        <v>303</v>
      </c>
      <c r="F3887" s="6" t="s">
        <v>376</v>
      </c>
      <c r="G3887" s="6" t="s">
        <v>377</v>
      </c>
      <c r="H3887" s="7">
        <v>31.7013</v>
      </c>
      <c r="I3887" s="7">
        <v>31.7013</v>
      </c>
      <c r="J3887" s="7">
        <v>31.7013</v>
      </c>
      <c r="K3887" s="7">
        <v>36.613717000000001</v>
      </c>
      <c r="L3887" s="7">
        <v>30.414808000000001</v>
      </c>
      <c r="M3887" s="7">
        <v>15.940709999999999</v>
      </c>
      <c r="N3887" s="7">
        <v>14.849866</v>
      </c>
      <c r="O3887" s="7">
        <v>9.0423460000000002</v>
      </c>
      <c r="P3887" s="7">
        <v>12.532935</v>
      </c>
      <c r="Q3887" s="7">
        <v>3.952372</v>
      </c>
      <c r="R3887" s="7">
        <v>3.759096</v>
      </c>
      <c r="S3887" s="7">
        <v>7.8039500000000004</v>
      </c>
      <c r="T3887" s="7"/>
    </row>
    <row r="3888" spans="1:20" x14ac:dyDescent="0.35">
      <c r="A3888" s="6" t="s">
        <v>185</v>
      </c>
      <c r="B3888" s="6" t="s">
        <v>208</v>
      </c>
      <c r="C3888" s="6" t="s">
        <v>752</v>
      </c>
      <c r="D3888" s="6" t="s">
        <v>750</v>
      </c>
      <c r="E3888" s="6" t="s">
        <v>303</v>
      </c>
      <c r="F3888" s="6" t="s">
        <v>378</v>
      </c>
      <c r="G3888" s="6" t="s">
        <v>379</v>
      </c>
      <c r="H3888" s="7">
        <v>52.835500000000003</v>
      </c>
      <c r="I3888" s="7">
        <v>61.289180000000002</v>
      </c>
      <c r="J3888" s="7">
        <v>52.835500000000003</v>
      </c>
      <c r="K3888" s="7">
        <v>34.917949</v>
      </c>
      <c r="L3888" s="7">
        <v>76.373125999999999</v>
      </c>
      <c r="M3888" s="7">
        <v>130.82116600000001</v>
      </c>
      <c r="N3888" s="7">
        <v>160.42604800000001</v>
      </c>
      <c r="O3888" s="7">
        <v>134.38054399999999</v>
      </c>
      <c r="P3888" s="7">
        <v>155.48683</v>
      </c>
      <c r="Q3888" s="7">
        <v>105.05831999999999</v>
      </c>
      <c r="R3888" s="7">
        <v>145.29888800000001</v>
      </c>
      <c r="S3888" s="7">
        <v>234.45592500000001</v>
      </c>
      <c r="T3888" s="7"/>
    </row>
    <row r="3889" spans="1:20" x14ac:dyDescent="0.35">
      <c r="A3889" s="6" t="s">
        <v>185</v>
      </c>
      <c r="B3889" s="6" t="s">
        <v>208</v>
      </c>
      <c r="C3889" s="6" t="s">
        <v>752</v>
      </c>
      <c r="D3889" s="6" t="s">
        <v>750</v>
      </c>
      <c r="E3889" s="6" t="s">
        <v>303</v>
      </c>
      <c r="F3889" s="6" t="s">
        <v>380</v>
      </c>
      <c r="G3889" s="6" t="s">
        <v>381</v>
      </c>
      <c r="H3889" s="7">
        <v>25.361039999999999</v>
      </c>
      <c r="I3889" s="7">
        <v>54.948920000000001</v>
      </c>
      <c r="J3889" s="7">
        <v>38.041559999999997</v>
      </c>
      <c r="K3889" s="7">
        <v>37.049453999999997</v>
      </c>
      <c r="L3889" s="7">
        <v>56.529150000000001</v>
      </c>
      <c r="M3889" s="7">
        <v>52.477336999999999</v>
      </c>
      <c r="N3889" s="7">
        <v>110.48074800000001</v>
      </c>
      <c r="O3889" s="7">
        <v>97.191432000000006</v>
      </c>
      <c r="P3889" s="7">
        <v>106.31912</v>
      </c>
      <c r="Q3889" s="7">
        <v>102.12774</v>
      </c>
      <c r="R3889" s="7">
        <v>140.38707600000001</v>
      </c>
      <c r="S3889" s="7">
        <v>222.210385</v>
      </c>
      <c r="T3889" s="7"/>
    </row>
    <row r="3890" spans="1:20" x14ac:dyDescent="0.35">
      <c r="A3890" s="6" t="s">
        <v>185</v>
      </c>
      <c r="B3890" s="6" t="s">
        <v>208</v>
      </c>
      <c r="C3890" s="6" t="s">
        <v>752</v>
      </c>
      <c r="D3890" s="6" t="s">
        <v>750</v>
      </c>
      <c r="E3890" s="6" t="s">
        <v>303</v>
      </c>
      <c r="F3890" s="6" t="s">
        <v>382</v>
      </c>
      <c r="G3890" s="6" t="s">
        <v>383</v>
      </c>
      <c r="H3890" s="7">
        <v>12.68052</v>
      </c>
      <c r="I3890" s="7">
        <v>23.247620000000001</v>
      </c>
      <c r="J3890" s="7">
        <v>6.3402599999999998</v>
      </c>
      <c r="K3890" s="7">
        <v>8.8593349999999997</v>
      </c>
      <c r="L3890" s="7">
        <v>15.220228000000001</v>
      </c>
      <c r="M3890" s="7">
        <v>5.8935870000000001</v>
      </c>
      <c r="N3890" s="7">
        <v>7.6911620000000003</v>
      </c>
      <c r="O3890" s="7">
        <v>4.6836359999999999</v>
      </c>
      <c r="P3890" s="7">
        <v>6.4873950000000002</v>
      </c>
      <c r="Q3890" s="7">
        <v>2.8188140000000002</v>
      </c>
      <c r="R3890" s="7">
        <v>2.6865000000000001</v>
      </c>
      <c r="S3890" s="7">
        <v>5.5684899999999997</v>
      </c>
      <c r="T3890" s="7"/>
    </row>
    <row r="3891" spans="1:20" x14ac:dyDescent="0.35">
      <c r="A3891" s="6" t="s">
        <v>185</v>
      </c>
      <c r="B3891" s="6" t="s">
        <v>208</v>
      </c>
      <c r="C3891" s="6" t="s">
        <v>752</v>
      </c>
      <c r="D3891" s="6" t="s">
        <v>750</v>
      </c>
      <c r="E3891" s="6" t="s">
        <v>303</v>
      </c>
      <c r="F3891" s="6" t="s">
        <v>384</v>
      </c>
      <c r="G3891" s="6" t="s">
        <v>385</v>
      </c>
      <c r="H3891" s="7">
        <v>2.1134200000000001</v>
      </c>
      <c r="I3891" s="7">
        <v>6.3402599999999998</v>
      </c>
      <c r="J3891" s="6"/>
      <c r="K3891" s="7">
        <v>2.7932220000000001</v>
      </c>
      <c r="L3891" s="7">
        <v>4.5778679999999996</v>
      </c>
      <c r="M3891" s="7">
        <v>20.072023000000002</v>
      </c>
      <c r="N3891" s="7">
        <v>17.796175999999999</v>
      </c>
      <c r="O3891" s="7">
        <v>15.664455999999999</v>
      </c>
      <c r="P3891" s="7">
        <v>17.152429999999999</v>
      </c>
      <c r="Q3891" s="7">
        <v>13.576345999999999</v>
      </c>
      <c r="R3891" s="7">
        <v>18.660208000000001</v>
      </c>
      <c r="S3891" s="7">
        <v>29.53556</v>
      </c>
      <c r="T3891" s="7"/>
    </row>
    <row r="3892" spans="1:20" x14ac:dyDescent="0.35">
      <c r="A3892" s="6" t="s">
        <v>185</v>
      </c>
      <c r="B3892" s="6" t="s">
        <v>208</v>
      </c>
      <c r="C3892" s="6" t="s">
        <v>752</v>
      </c>
      <c r="D3892" s="6" t="s">
        <v>750</v>
      </c>
      <c r="E3892" s="6" t="s">
        <v>303</v>
      </c>
      <c r="F3892" s="6" t="s">
        <v>386</v>
      </c>
      <c r="G3892" s="6" t="s">
        <v>387</v>
      </c>
      <c r="H3892" s="7">
        <v>5.7062340000000003</v>
      </c>
      <c r="I3892" s="7">
        <v>2.8531170000000001</v>
      </c>
      <c r="J3892" s="7">
        <v>5.7062340000000003</v>
      </c>
      <c r="K3892" s="7">
        <v>6.6470479999999998</v>
      </c>
      <c r="L3892" s="7">
        <v>4.7164210000000004</v>
      </c>
      <c r="M3892" s="7">
        <v>16.299189999999999</v>
      </c>
      <c r="N3892" s="7">
        <v>37.260778000000002</v>
      </c>
      <c r="O3892" s="7">
        <v>27.250340000000001</v>
      </c>
      <c r="P3892" s="7">
        <v>0</v>
      </c>
      <c r="Q3892" s="7">
        <v>0</v>
      </c>
      <c r="R3892" s="7">
        <v>0</v>
      </c>
      <c r="S3892" s="7">
        <v>0</v>
      </c>
      <c r="T3892" s="7"/>
    </row>
    <row r="3893" spans="1:20" x14ac:dyDescent="0.35">
      <c r="A3893" s="6" t="s">
        <v>185</v>
      </c>
      <c r="B3893" s="6" t="s">
        <v>208</v>
      </c>
      <c r="C3893" s="6" t="s">
        <v>752</v>
      </c>
      <c r="D3893" s="6" t="s">
        <v>750</v>
      </c>
      <c r="E3893" s="6" t="s">
        <v>303</v>
      </c>
      <c r="F3893" s="6" t="s">
        <v>388</v>
      </c>
      <c r="G3893" s="6" t="s">
        <v>389</v>
      </c>
      <c r="H3893" s="6"/>
      <c r="I3893" s="6"/>
      <c r="J3893" s="6"/>
      <c r="K3893" s="7">
        <v>0</v>
      </c>
      <c r="L3893" s="7">
        <v>0</v>
      </c>
      <c r="M3893" s="7">
        <v>0</v>
      </c>
      <c r="N3893" s="7">
        <v>0</v>
      </c>
      <c r="O3893" s="7">
        <v>19.594809000000001</v>
      </c>
      <c r="P3893" s="7">
        <v>26.78321</v>
      </c>
      <c r="Q3893" s="7">
        <v>16.487434</v>
      </c>
      <c r="R3893" s="7">
        <v>10.438084</v>
      </c>
      <c r="S3893" s="7">
        <v>25.12013</v>
      </c>
      <c r="T3893" s="7"/>
    </row>
    <row r="3894" spans="1:20" x14ac:dyDescent="0.35">
      <c r="A3894" s="6" t="s">
        <v>185</v>
      </c>
      <c r="B3894" s="6" t="s">
        <v>208</v>
      </c>
      <c r="C3894" s="6" t="s">
        <v>752</v>
      </c>
      <c r="D3894" s="6" t="s">
        <v>750</v>
      </c>
      <c r="E3894" s="6" t="s">
        <v>303</v>
      </c>
      <c r="F3894" s="6" t="s">
        <v>390</v>
      </c>
      <c r="G3894" s="6" t="s">
        <v>391</v>
      </c>
      <c r="H3894" s="7">
        <v>80.309960000000004</v>
      </c>
      <c r="I3894" s="7">
        <v>112.01125999999999</v>
      </c>
      <c r="J3894" s="7">
        <v>80.309960000000004</v>
      </c>
      <c r="K3894" s="7">
        <v>69.274520999999993</v>
      </c>
      <c r="L3894" s="7">
        <v>136.786562</v>
      </c>
      <c r="M3894" s="7">
        <v>199.605346</v>
      </c>
      <c r="N3894" s="7">
        <v>239.64514600000001</v>
      </c>
      <c r="O3894" s="7">
        <v>195.588516</v>
      </c>
      <c r="P3894" s="7">
        <v>212.35707500000001</v>
      </c>
      <c r="Q3894" s="7">
        <v>156.90209999999999</v>
      </c>
      <c r="R3894" s="7">
        <v>225.239396</v>
      </c>
      <c r="S3894" s="7">
        <v>349.17426</v>
      </c>
      <c r="T3894" s="7"/>
    </row>
    <row r="3895" spans="1:20" x14ac:dyDescent="0.35">
      <c r="A3895" s="6" t="s">
        <v>185</v>
      </c>
      <c r="B3895" s="6" t="s">
        <v>208</v>
      </c>
      <c r="C3895" s="6" t="s">
        <v>752</v>
      </c>
      <c r="D3895" s="6" t="s">
        <v>750</v>
      </c>
      <c r="E3895" s="6" t="s">
        <v>303</v>
      </c>
      <c r="F3895" s="6" t="s">
        <v>392</v>
      </c>
      <c r="G3895" s="6" t="s">
        <v>393</v>
      </c>
      <c r="H3895" s="7">
        <v>52.835500000000003</v>
      </c>
      <c r="I3895" s="7">
        <v>73.969700000000003</v>
      </c>
      <c r="J3895" s="7">
        <v>52.835500000000003</v>
      </c>
      <c r="K3895" s="7">
        <v>57.891967999999999</v>
      </c>
      <c r="L3895" s="7">
        <v>85.689266000000003</v>
      </c>
      <c r="M3895" s="7">
        <v>146.795942</v>
      </c>
      <c r="N3895" s="7">
        <v>148.096508</v>
      </c>
      <c r="O3895" s="7">
        <v>130.14509200000001</v>
      </c>
      <c r="P3895" s="7">
        <v>142.21073999999999</v>
      </c>
      <c r="Q3895" s="7">
        <v>110.62044</v>
      </c>
      <c r="R3895" s="7">
        <v>152.05697000000001</v>
      </c>
      <c r="S3895" s="7">
        <v>240.68590499999999</v>
      </c>
      <c r="T3895" s="7"/>
    </row>
    <row r="3896" spans="1:20" x14ac:dyDescent="0.35">
      <c r="A3896" s="6" t="s">
        <v>185</v>
      </c>
      <c r="B3896" s="6" t="s">
        <v>208</v>
      </c>
      <c r="C3896" s="6" t="s">
        <v>752</v>
      </c>
      <c r="D3896" s="6" t="s">
        <v>750</v>
      </c>
      <c r="E3896" s="6" t="s">
        <v>303</v>
      </c>
      <c r="F3896" s="6" t="s">
        <v>394</v>
      </c>
      <c r="G3896" s="6" t="s">
        <v>395</v>
      </c>
      <c r="H3896" s="7">
        <v>33.814720000000001</v>
      </c>
      <c r="I3896" s="7">
        <v>52.835500000000003</v>
      </c>
      <c r="J3896" s="7">
        <v>38.041559999999997</v>
      </c>
      <c r="K3896" s="7">
        <v>32.289403999999998</v>
      </c>
      <c r="L3896" s="7">
        <v>57.614646</v>
      </c>
      <c r="M3896" s="7">
        <v>112.320729</v>
      </c>
      <c r="N3896" s="7">
        <v>125.969584</v>
      </c>
      <c r="O3896" s="7">
        <v>110.69335</v>
      </c>
      <c r="P3896" s="7">
        <v>120.94089</v>
      </c>
      <c r="Q3896" s="7">
        <v>123.957584</v>
      </c>
      <c r="R3896" s="7">
        <v>170.39205200000001</v>
      </c>
      <c r="S3896" s="7">
        <v>269.70442000000003</v>
      </c>
      <c r="T3896" s="7"/>
    </row>
    <row r="3897" spans="1:20" x14ac:dyDescent="0.35">
      <c r="A3897" s="6" t="s">
        <v>185</v>
      </c>
      <c r="B3897" s="6" t="s">
        <v>208</v>
      </c>
      <c r="C3897" s="6" t="s">
        <v>752</v>
      </c>
      <c r="D3897" s="6" t="s">
        <v>750</v>
      </c>
      <c r="E3897" s="6" t="s">
        <v>303</v>
      </c>
      <c r="F3897" s="6" t="s">
        <v>396</v>
      </c>
      <c r="G3897" s="6" t="s">
        <v>397</v>
      </c>
      <c r="H3897" s="7">
        <v>2.1134200000000001</v>
      </c>
      <c r="I3897" s="7">
        <v>6.3402599999999998</v>
      </c>
      <c r="J3897" s="7">
        <v>4.2268400000000002</v>
      </c>
      <c r="K3897" s="7">
        <v>1.5053589999999999</v>
      </c>
      <c r="L3897" s="7">
        <v>4.5689120000000001</v>
      </c>
      <c r="M3897" s="7">
        <v>13.40817</v>
      </c>
      <c r="N3897" s="7">
        <v>11.548579999999999</v>
      </c>
      <c r="O3897" s="7">
        <v>10.185252</v>
      </c>
      <c r="P3897" s="7">
        <v>11.177194</v>
      </c>
      <c r="Q3897" s="7">
        <v>1.3157559999999999</v>
      </c>
      <c r="R3897" s="7">
        <v>1.8230379999999999</v>
      </c>
      <c r="S3897" s="7">
        <v>2.8753350000000002</v>
      </c>
      <c r="T3897" s="7"/>
    </row>
    <row r="3898" spans="1:20" x14ac:dyDescent="0.35">
      <c r="A3898" s="6" t="s">
        <v>185</v>
      </c>
      <c r="B3898" s="6" t="s">
        <v>208</v>
      </c>
      <c r="C3898" s="6" t="s">
        <v>752</v>
      </c>
      <c r="D3898" s="6" t="s">
        <v>750</v>
      </c>
      <c r="E3898" s="6" t="s">
        <v>303</v>
      </c>
      <c r="F3898" s="6" t="s">
        <v>398</v>
      </c>
      <c r="G3898" s="6" t="s">
        <v>399</v>
      </c>
      <c r="H3898" s="7">
        <v>29.587879999999998</v>
      </c>
      <c r="I3898" s="7">
        <v>21.1342</v>
      </c>
      <c r="J3898" s="7">
        <v>10.5671</v>
      </c>
      <c r="K3898" s="7">
        <v>10.596923</v>
      </c>
      <c r="L3898" s="7">
        <v>30.582066000000001</v>
      </c>
      <c r="M3898" s="7">
        <v>47.221066</v>
      </c>
      <c r="N3898" s="7">
        <v>41.189183999999997</v>
      </c>
      <c r="O3898" s="7">
        <v>36.214267999999997</v>
      </c>
      <c r="P3898" s="7">
        <v>39.597254999999997</v>
      </c>
      <c r="Q3898" s="7">
        <v>10.418495999999999</v>
      </c>
      <c r="R3898" s="7">
        <v>14.328984</v>
      </c>
      <c r="S3898" s="7">
        <v>22.67502</v>
      </c>
      <c r="T3898" s="7"/>
    </row>
    <row r="3899" spans="1:20" x14ac:dyDescent="0.35">
      <c r="A3899" s="6" t="s">
        <v>185</v>
      </c>
      <c r="B3899" s="6" t="s">
        <v>208</v>
      </c>
      <c r="C3899" s="6" t="s">
        <v>752</v>
      </c>
      <c r="D3899" s="6" t="s">
        <v>750</v>
      </c>
      <c r="E3899" s="6" t="s">
        <v>303</v>
      </c>
      <c r="F3899" s="6" t="s">
        <v>400</v>
      </c>
      <c r="G3899" s="6" t="s">
        <v>401</v>
      </c>
      <c r="H3899" s="7">
        <v>10.5671</v>
      </c>
      <c r="I3899" s="7">
        <v>10.5671</v>
      </c>
      <c r="J3899" s="7">
        <v>6.3402599999999998</v>
      </c>
      <c r="K3899" s="7">
        <v>1.00824</v>
      </c>
      <c r="L3899" s="7">
        <v>9.2020859999999995</v>
      </c>
      <c r="M3899" s="7">
        <v>16.200885</v>
      </c>
      <c r="N3899" s="7">
        <v>12.826504</v>
      </c>
      <c r="O3899" s="7">
        <v>7.7986040000000001</v>
      </c>
      <c r="P3899" s="7">
        <v>10.7956</v>
      </c>
      <c r="Q3899" s="7">
        <v>6.8414239999999999</v>
      </c>
      <c r="R3899" s="7">
        <v>6.4957399999999996</v>
      </c>
      <c r="S3899" s="7">
        <v>13.493295</v>
      </c>
      <c r="T3899" s="7"/>
    </row>
    <row r="3900" spans="1:20" x14ac:dyDescent="0.35">
      <c r="A3900" s="6" t="s">
        <v>185</v>
      </c>
      <c r="B3900" s="6" t="s">
        <v>208</v>
      </c>
      <c r="C3900" s="6" t="s">
        <v>752</v>
      </c>
      <c r="D3900" s="6" t="s">
        <v>750</v>
      </c>
      <c r="E3900" s="6" t="s">
        <v>303</v>
      </c>
      <c r="F3900" s="6" t="s">
        <v>402</v>
      </c>
      <c r="G3900" s="6" t="s">
        <v>403</v>
      </c>
      <c r="H3900" s="7">
        <v>6.3402599999999998</v>
      </c>
      <c r="I3900" s="7">
        <v>6.3402599999999998</v>
      </c>
      <c r="J3900" s="7">
        <v>14.793939999999999</v>
      </c>
      <c r="K3900" s="7">
        <v>5.7722069999999999</v>
      </c>
      <c r="L3900" s="7">
        <v>12.577292</v>
      </c>
      <c r="M3900" s="7">
        <v>20.592590000000001</v>
      </c>
      <c r="N3900" s="7">
        <v>16.648413999999999</v>
      </c>
      <c r="O3900" s="7">
        <v>14.689624</v>
      </c>
      <c r="P3900" s="7">
        <v>16.128094999999998</v>
      </c>
      <c r="Q3900" s="7">
        <v>9.8204139999999995</v>
      </c>
      <c r="R3900" s="7">
        <v>13.504543999999999</v>
      </c>
      <c r="S3900" s="7">
        <v>21.36346</v>
      </c>
      <c r="T3900" s="7"/>
    </row>
    <row r="3901" spans="1:20" x14ac:dyDescent="0.35">
      <c r="A3901" s="6" t="s">
        <v>185</v>
      </c>
      <c r="B3901" s="6" t="s">
        <v>208</v>
      </c>
      <c r="C3901" s="6" t="s">
        <v>752</v>
      </c>
      <c r="D3901" s="6" t="s">
        <v>750</v>
      </c>
      <c r="E3901" s="6" t="s">
        <v>303</v>
      </c>
      <c r="F3901" s="6" t="s">
        <v>404</v>
      </c>
      <c r="G3901" s="6" t="s">
        <v>405</v>
      </c>
      <c r="H3901" s="7">
        <v>2.1134200000000001</v>
      </c>
      <c r="I3901" s="7">
        <v>6.3402599999999998</v>
      </c>
      <c r="J3901" s="7">
        <v>8.4536800000000003</v>
      </c>
      <c r="K3901" s="7">
        <v>8.0392410000000005</v>
      </c>
      <c r="L3901" s="7">
        <v>7.9329599999999996</v>
      </c>
      <c r="M3901" s="7">
        <v>30.199763000000001</v>
      </c>
      <c r="N3901" s="7">
        <v>24.446079999999998</v>
      </c>
      <c r="O3901" s="7">
        <v>21.457391999999999</v>
      </c>
      <c r="P3901" s="7">
        <v>23.408860000000001</v>
      </c>
      <c r="Q3901" s="7">
        <v>12.715116</v>
      </c>
      <c r="R3901" s="7">
        <v>17.475791999999998</v>
      </c>
      <c r="S3901" s="7">
        <v>27.669070000000001</v>
      </c>
      <c r="T3901" s="7"/>
    </row>
    <row r="3902" spans="1:20" x14ac:dyDescent="0.35">
      <c r="A3902" s="6" t="s">
        <v>185</v>
      </c>
      <c r="B3902" s="6" t="s">
        <v>208</v>
      </c>
      <c r="C3902" s="6" t="s">
        <v>752</v>
      </c>
      <c r="D3902" s="6" t="s">
        <v>750</v>
      </c>
      <c r="E3902" s="6" t="s">
        <v>303</v>
      </c>
      <c r="F3902" s="6" t="s">
        <v>406</v>
      </c>
      <c r="G3902" s="6" t="s">
        <v>407</v>
      </c>
      <c r="H3902" s="7">
        <v>88.763639999999995</v>
      </c>
      <c r="I3902" s="7">
        <v>63.4026</v>
      </c>
      <c r="J3902" s="7">
        <v>65.516019999999997</v>
      </c>
      <c r="K3902" s="7">
        <v>61.957295000000002</v>
      </c>
      <c r="L3902" s="7">
        <v>72.822872000000004</v>
      </c>
      <c r="M3902" s="7">
        <v>69.697072000000006</v>
      </c>
      <c r="N3902" s="7">
        <v>74.781859999999995</v>
      </c>
      <c r="O3902" s="7">
        <v>45.402304000000001</v>
      </c>
      <c r="P3902" s="7">
        <v>62.855600000000003</v>
      </c>
      <c r="Q3902" s="7">
        <v>52.093260000000001</v>
      </c>
      <c r="R3902" s="7">
        <v>49.530107999999998</v>
      </c>
      <c r="S3902" s="7">
        <v>102.8412</v>
      </c>
      <c r="T3902" s="7"/>
    </row>
    <row r="3903" spans="1:20" x14ac:dyDescent="0.35">
      <c r="A3903" s="6" t="s">
        <v>185</v>
      </c>
      <c r="B3903" s="6" t="s">
        <v>208</v>
      </c>
      <c r="C3903" s="6" t="s">
        <v>752</v>
      </c>
      <c r="D3903" s="6" t="s">
        <v>750</v>
      </c>
      <c r="E3903" s="6" t="s">
        <v>303</v>
      </c>
      <c r="F3903" s="6" t="s">
        <v>408</v>
      </c>
      <c r="G3903" s="6" t="s">
        <v>409</v>
      </c>
      <c r="H3903" s="7">
        <v>8.4536800000000003</v>
      </c>
      <c r="I3903" s="7">
        <v>10.5671</v>
      </c>
      <c r="J3903" s="7">
        <v>8.4536800000000003</v>
      </c>
      <c r="K3903" s="7">
        <v>8.7299249999999997</v>
      </c>
      <c r="L3903" s="7">
        <v>12.577972000000001</v>
      </c>
      <c r="M3903" s="7">
        <v>17.889043999999998</v>
      </c>
      <c r="N3903" s="7">
        <v>13.571946000000001</v>
      </c>
      <c r="O3903" s="7">
        <v>11.910807999999999</v>
      </c>
      <c r="P3903" s="7">
        <v>13.004915</v>
      </c>
      <c r="Q3903" s="7">
        <v>5.7534919999999996</v>
      </c>
      <c r="R3903" s="7">
        <v>7.9192520000000002</v>
      </c>
      <c r="S3903" s="7">
        <v>12.52295</v>
      </c>
      <c r="T3903" s="7"/>
    </row>
    <row r="3904" spans="1:20" x14ac:dyDescent="0.35">
      <c r="A3904" s="6" t="s">
        <v>185</v>
      </c>
      <c r="B3904" s="6" t="s">
        <v>208</v>
      </c>
      <c r="C3904" s="6" t="s">
        <v>752</v>
      </c>
      <c r="D3904" s="6" t="s">
        <v>750</v>
      </c>
      <c r="E3904" s="6" t="s">
        <v>303</v>
      </c>
      <c r="F3904" s="6" t="s">
        <v>410</v>
      </c>
      <c r="G3904" s="6" t="s">
        <v>411</v>
      </c>
      <c r="H3904" s="7">
        <v>38.041559999999997</v>
      </c>
      <c r="I3904" s="7">
        <v>44.381819999999998</v>
      </c>
      <c r="J3904" s="7">
        <v>31.7013</v>
      </c>
      <c r="K3904" s="7">
        <v>35.458441999999998</v>
      </c>
      <c r="L3904" s="7">
        <v>37.646552</v>
      </c>
      <c r="M3904" s="7">
        <v>28.527557000000002</v>
      </c>
      <c r="N3904" s="7">
        <v>23.629638</v>
      </c>
      <c r="O3904" s="7">
        <v>14.375894000000001</v>
      </c>
      <c r="P3904" s="7">
        <v>19.914134000000001</v>
      </c>
      <c r="Q3904" s="7">
        <v>16.882895999999999</v>
      </c>
      <c r="R3904" s="7">
        <v>16.048904</v>
      </c>
      <c r="S3904" s="7">
        <v>33.330480000000001</v>
      </c>
      <c r="T3904" s="7"/>
    </row>
    <row r="3905" spans="1:20" x14ac:dyDescent="0.35">
      <c r="A3905" s="6" t="s">
        <v>185</v>
      </c>
      <c r="B3905" s="6" t="s">
        <v>208</v>
      </c>
      <c r="C3905" s="6" t="s">
        <v>752</v>
      </c>
      <c r="D3905" s="6" t="s">
        <v>750</v>
      </c>
      <c r="E3905" s="6" t="s">
        <v>303</v>
      </c>
      <c r="F3905" s="6" t="s">
        <v>412</v>
      </c>
      <c r="G3905" s="6" t="s">
        <v>413</v>
      </c>
      <c r="H3905" s="7">
        <v>10.5671</v>
      </c>
      <c r="I3905" s="7">
        <v>6.3402599999999998</v>
      </c>
      <c r="J3905" s="6"/>
      <c r="K3905" s="7">
        <v>0</v>
      </c>
      <c r="L3905" s="7">
        <v>6.0790179999999996</v>
      </c>
      <c r="M3905" s="7">
        <v>4.9945339999999998</v>
      </c>
      <c r="N3905" s="7">
        <v>4.3780320000000001</v>
      </c>
      <c r="O3905" s="7">
        <v>2.6779600000000001</v>
      </c>
      <c r="P3905" s="7">
        <v>3.7156750000000001</v>
      </c>
      <c r="Q3905" s="7">
        <v>0</v>
      </c>
      <c r="R3905" s="7">
        <v>0</v>
      </c>
      <c r="S3905" s="7">
        <v>0</v>
      </c>
      <c r="T3905" s="7"/>
    </row>
    <row r="3906" spans="1:20" x14ac:dyDescent="0.35">
      <c r="A3906" s="6" t="s">
        <v>185</v>
      </c>
      <c r="B3906" s="6" t="s">
        <v>208</v>
      </c>
      <c r="C3906" s="6" t="s">
        <v>752</v>
      </c>
      <c r="D3906" s="6" t="s">
        <v>750</v>
      </c>
      <c r="E3906" s="6" t="s">
        <v>303</v>
      </c>
      <c r="F3906" s="6" t="s">
        <v>414</v>
      </c>
      <c r="G3906" s="6" t="s">
        <v>415</v>
      </c>
      <c r="H3906" s="7">
        <v>4.2268400000000002</v>
      </c>
      <c r="I3906" s="7">
        <v>6.3402599999999998</v>
      </c>
      <c r="J3906" s="7">
        <v>2.1134200000000001</v>
      </c>
      <c r="K3906" s="7">
        <v>0</v>
      </c>
      <c r="L3906" s="7">
        <v>3.8426559999999998</v>
      </c>
      <c r="M3906" s="7">
        <v>22.68937</v>
      </c>
      <c r="N3906" s="7">
        <v>17.098051999999999</v>
      </c>
      <c r="O3906" s="7">
        <v>10.34212</v>
      </c>
      <c r="P3906" s="7">
        <v>14.310449999999999</v>
      </c>
      <c r="Q3906" s="7">
        <v>6.5505120000000003</v>
      </c>
      <c r="R3906" s="7">
        <v>6.2351039999999998</v>
      </c>
      <c r="S3906" s="7">
        <v>12.939465</v>
      </c>
      <c r="T3906" s="7"/>
    </row>
    <row r="3907" spans="1:20" x14ac:dyDescent="0.35">
      <c r="A3907" s="6" t="s">
        <v>185</v>
      </c>
      <c r="B3907" s="6" t="s">
        <v>208</v>
      </c>
      <c r="C3907" s="6" t="s">
        <v>752</v>
      </c>
      <c r="D3907" s="6" t="s">
        <v>750</v>
      </c>
      <c r="E3907" s="6" t="s">
        <v>303</v>
      </c>
      <c r="F3907" s="6" t="s">
        <v>416</v>
      </c>
      <c r="G3907" s="6" t="s">
        <v>417</v>
      </c>
      <c r="H3907" s="7">
        <v>46.495240000000003</v>
      </c>
      <c r="I3907" s="7">
        <v>46.495240000000003</v>
      </c>
      <c r="J3907" s="7">
        <v>44.381819999999998</v>
      </c>
      <c r="K3907" s="7">
        <v>43.132953999999998</v>
      </c>
      <c r="L3907" s="7">
        <v>46.3</v>
      </c>
      <c r="M3907" s="7">
        <v>41.930315</v>
      </c>
      <c r="N3907" s="7">
        <v>40.822380000000003</v>
      </c>
      <c r="O3907" s="7">
        <v>24.774048000000001</v>
      </c>
      <c r="P3907" s="7">
        <v>34.294894999999997</v>
      </c>
      <c r="Q3907" s="7">
        <v>21.136227999999999</v>
      </c>
      <c r="R3907" s="7">
        <v>20.098728000000001</v>
      </c>
      <c r="S3907" s="7">
        <v>41.728555</v>
      </c>
      <c r="T3907" s="7"/>
    </row>
    <row r="3908" spans="1:20" x14ac:dyDescent="0.35">
      <c r="A3908" s="6" t="s">
        <v>185</v>
      </c>
      <c r="B3908" s="6" t="s">
        <v>208</v>
      </c>
      <c r="C3908" s="6" t="s">
        <v>752</v>
      </c>
      <c r="D3908" s="6" t="s">
        <v>750</v>
      </c>
      <c r="E3908" s="6" t="s">
        <v>303</v>
      </c>
      <c r="F3908" s="6" t="s">
        <v>418</v>
      </c>
      <c r="G3908" s="6" t="s">
        <v>419</v>
      </c>
      <c r="H3908" s="7">
        <v>4.2268400000000002</v>
      </c>
      <c r="I3908" s="7">
        <v>10.5671</v>
      </c>
      <c r="J3908" s="7">
        <v>4.2268400000000002</v>
      </c>
      <c r="K3908" s="7">
        <v>4.9013330000000002</v>
      </c>
      <c r="L3908" s="7">
        <v>6.8605479999999996</v>
      </c>
      <c r="M3908" s="7">
        <v>18.772838</v>
      </c>
      <c r="N3908" s="7">
        <v>14.364732</v>
      </c>
      <c r="O3908" s="7">
        <v>8.6949959999999997</v>
      </c>
      <c r="P3908" s="7">
        <v>12.03082</v>
      </c>
      <c r="Q3908" s="7">
        <v>4.9956399999999999</v>
      </c>
      <c r="R3908" s="7">
        <v>4.7515080000000003</v>
      </c>
      <c r="S3908" s="7">
        <v>9.8682300000000005</v>
      </c>
      <c r="T3908" s="7"/>
    </row>
    <row r="3909" spans="1:20" x14ac:dyDescent="0.35">
      <c r="A3909" s="6" t="s">
        <v>185</v>
      </c>
      <c r="B3909" s="6" t="s">
        <v>208</v>
      </c>
      <c r="C3909" s="6" t="s">
        <v>752</v>
      </c>
      <c r="D3909" s="6" t="s">
        <v>750</v>
      </c>
      <c r="E3909" s="6" t="s">
        <v>420</v>
      </c>
      <c r="F3909" s="6" t="s">
        <v>421</v>
      </c>
      <c r="G3909" s="6" t="s">
        <v>422</v>
      </c>
      <c r="H3909" s="7">
        <v>3.8041559999999999</v>
      </c>
      <c r="I3909" s="7">
        <v>9.5103899999999992</v>
      </c>
      <c r="J3909" s="7">
        <v>6.657273</v>
      </c>
      <c r="K3909" s="7">
        <v>13.538444</v>
      </c>
      <c r="L3909" s="7">
        <v>19.235035</v>
      </c>
      <c r="M3909" s="7">
        <v>65.995964000000001</v>
      </c>
      <c r="N3909" s="7">
        <v>113.89001</v>
      </c>
      <c r="O3909" s="7">
        <v>89.280004000000005</v>
      </c>
      <c r="P3909" s="7">
        <v>74.349999999999994</v>
      </c>
      <c r="Q3909" s="7">
        <v>27.559988000000001</v>
      </c>
      <c r="R3909" s="7">
        <v>21.889991999999999</v>
      </c>
      <c r="S3909" s="7">
        <v>31.059989999999999</v>
      </c>
      <c r="T3909" s="7"/>
    </row>
    <row r="3910" spans="1:20" x14ac:dyDescent="0.35">
      <c r="A3910" s="6" t="s">
        <v>185</v>
      </c>
      <c r="B3910" s="6" t="s">
        <v>208</v>
      </c>
      <c r="C3910" s="6" t="s">
        <v>752</v>
      </c>
      <c r="D3910" s="6" t="s">
        <v>750</v>
      </c>
      <c r="E3910" s="6" t="s">
        <v>420</v>
      </c>
      <c r="F3910" s="6" t="s">
        <v>423</v>
      </c>
      <c r="G3910" s="6" t="s">
        <v>424</v>
      </c>
      <c r="H3910" s="7">
        <v>11.412468000000001</v>
      </c>
      <c r="I3910" s="7">
        <v>9.5103899999999992</v>
      </c>
      <c r="J3910" s="7">
        <v>11.412468000000001</v>
      </c>
      <c r="K3910" s="7">
        <v>12.962027000000001</v>
      </c>
      <c r="L3910" s="7">
        <v>20.560279999999999</v>
      </c>
      <c r="M3910" s="7">
        <v>49.094267000000002</v>
      </c>
      <c r="N3910" s="7">
        <v>55.879992000000001</v>
      </c>
      <c r="O3910" s="7">
        <v>45.779995999999997</v>
      </c>
      <c r="P3910" s="7">
        <v>30.069974999999999</v>
      </c>
      <c r="Q3910" s="7">
        <v>33.889988000000002</v>
      </c>
      <c r="R3910" s="7">
        <v>26.589980000000001</v>
      </c>
      <c r="S3910" s="7">
        <v>51.049995000000003</v>
      </c>
      <c r="T3910" s="7"/>
    </row>
    <row r="3911" spans="1:20" x14ac:dyDescent="0.35">
      <c r="A3911" s="6" t="s">
        <v>185</v>
      </c>
      <c r="B3911" s="6" t="s">
        <v>208</v>
      </c>
      <c r="C3911" s="6" t="s">
        <v>752</v>
      </c>
      <c r="D3911" s="6" t="s">
        <v>750</v>
      </c>
      <c r="E3911" s="6" t="s">
        <v>420</v>
      </c>
      <c r="F3911" s="6" t="s">
        <v>425</v>
      </c>
      <c r="G3911" s="6" t="s">
        <v>426</v>
      </c>
      <c r="H3911" s="7">
        <v>0.95103899999999997</v>
      </c>
      <c r="I3911" s="7">
        <v>5.7062340000000003</v>
      </c>
      <c r="J3911" s="7">
        <v>2.8531170000000001</v>
      </c>
      <c r="K3911" s="7">
        <v>10.915065</v>
      </c>
      <c r="L3911" s="7">
        <v>8.6790559999999992</v>
      </c>
      <c r="M3911" s="7">
        <v>18.640056000000001</v>
      </c>
      <c r="N3911" s="7">
        <v>22.859995999999999</v>
      </c>
      <c r="O3911" s="7">
        <v>17.909996</v>
      </c>
      <c r="P3911" s="7">
        <v>14.909995</v>
      </c>
      <c r="Q3911" s="7">
        <v>4.8899980000000003</v>
      </c>
      <c r="R3911" s="7">
        <v>3.8899919999999999</v>
      </c>
      <c r="S3911" s="7">
        <v>5.52</v>
      </c>
      <c r="T3911" s="7"/>
    </row>
    <row r="3912" spans="1:20" x14ac:dyDescent="0.35">
      <c r="A3912" s="6" t="s">
        <v>185</v>
      </c>
      <c r="B3912" s="6" t="s">
        <v>208</v>
      </c>
      <c r="C3912" s="6" t="s">
        <v>752</v>
      </c>
      <c r="D3912" s="6" t="s">
        <v>750</v>
      </c>
      <c r="E3912" s="6" t="s">
        <v>420</v>
      </c>
      <c r="F3912" s="6" t="s">
        <v>427</v>
      </c>
      <c r="G3912" s="6" t="s">
        <v>428</v>
      </c>
      <c r="H3912" s="7">
        <v>0.95103899999999997</v>
      </c>
      <c r="I3912" s="7">
        <v>0.95103899999999997</v>
      </c>
      <c r="J3912" s="7">
        <v>0.95103899999999997</v>
      </c>
      <c r="K3912" s="7">
        <v>1.3146500000000001</v>
      </c>
      <c r="L3912" s="7">
        <v>3.2754590000000001</v>
      </c>
      <c r="M3912" s="7">
        <v>14.870155</v>
      </c>
      <c r="N3912" s="7">
        <v>24.759992</v>
      </c>
      <c r="O3912" s="7">
        <v>19.399992000000001</v>
      </c>
      <c r="P3912" s="7">
        <v>16.149989999999999</v>
      </c>
      <c r="Q3912" s="7">
        <v>2.6999919999999999</v>
      </c>
      <c r="R3912" s="7">
        <v>2.139996</v>
      </c>
      <c r="S3912" s="7">
        <v>3.0399949999999998</v>
      </c>
      <c r="T3912" s="7"/>
    </row>
    <row r="3913" spans="1:20" x14ac:dyDescent="0.35">
      <c r="A3913" s="6" t="s">
        <v>185</v>
      </c>
      <c r="B3913" s="6" t="s">
        <v>208</v>
      </c>
      <c r="C3913" s="6" t="s">
        <v>752</v>
      </c>
      <c r="D3913" s="6" t="s">
        <v>750</v>
      </c>
      <c r="E3913" s="6" t="s">
        <v>420</v>
      </c>
      <c r="F3913" s="6" t="s">
        <v>429</v>
      </c>
      <c r="G3913" s="6" t="s">
        <v>430</v>
      </c>
      <c r="H3913" s="7">
        <v>5.7062340000000003</v>
      </c>
      <c r="I3913" s="7">
        <v>11.412468000000001</v>
      </c>
      <c r="J3913" s="7">
        <v>9.5103899999999992</v>
      </c>
      <c r="K3913" s="7">
        <v>22.766587000000001</v>
      </c>
      <c r="L3913" s="7">
        <v>19.150279999999999</v>
      </c>
      <c r="M3913" s="7">
        <v>23.255153</v>
      </c>
      <c r="N3913" s="7">
        <v>20.349996000000001</v>
      </c>
      <c r="O3913" s="7">
        <v>16.639991999999999</v>
      </c>
      <c r="P3913" s="7">
        <v>10.92</v>
      </c>
      <c r="Q3913" s="7">
        <v>11.199992</v>
      </c>
      <c r="R3913" s="7">
        <v>8.7899940000000001</v>
      </c>
      <c r="S3913" s="7">
        <v>16.869985</v>
      </c>
      <c r="T3913" s="7"/>
    </row>
    <row r="3914" spans="1:20" x14ac:dyDescent="0.35">
      <c r="A3914" s="6" t="s">
        <v>185</v>
      </c>
      <c r="B3914" s="6" t="s">
        <v>208</v>
      </c>
      <c r="C3914" s="6" t="s">
        <v>752</v>
      </c>
      <c r="D3914" s="6" t="s">
        <v>750</v>
      </c>
      <c r="E3914" s="6" t="s">
        <v>420</v>
      </c>
      <c r="F3914" s="6" t="s">
        <v>431</v>
      </c>
      <c r="G3914" s="6" t="s">
        <v>432</v>
      </c>
      <c r="H3914" s="7">
        <v>0.95103899999999997</v>
      </c>
      <c r="I3914" s="7">
        <v>1.9020779999999999</v>
      </c>
      <c r="J3914" s="7">
        <v>3.8041559999999999</v>
      </c>
      <c r="K3914" s="7">
        <v>1.510413</v>
      </c>
      <c r="L3914" s="7">
        <v>6.5041380000000002</v>
      </c>
      <c r="M3914" s="7">
        <v>17.981574999999999</v>
      </c>
      <c r="N3914" s="7">
        <v>56.629992000000001</v>
      </c>
      <c r="O3914" s="7">
        <v>44.259996000000001</v>
      </c>
      <c r="P3914" s="7">
        <v>36.829990000000002</v>
      </c>
      <c r="Q3914" s="7">
        <v>11.379988000000001</v>
      </c>
      <c r="R3914" s="7">
        <v>9.0399879999999992</v>
      </c>
      <c r="S3914" s="7">
        <v>12.829985000000001</v>
      </c>
      <c r="T3914" s="7"/>
    </row>
    <row r="3915" spans="1:20" x14ac:dyDescent="0.35">
      <c r="A3915" s="6" t="s">
        <v>185</v>
      </c>
      <c r="B3915" s="6" t="s">
        <v>208</v>
      </c>
      <c r="C3915" s="6" t="s">
        <v>752</v>
      </c>
      <c r="D3915" s="6" t="s">
        <v>750</v>
      </c>
      <c r="E3915" s="6" t="s">
        <v>420</v>
      </c>
      <c r="F3915" s="6" t="s">
        <v>433</v>
      </c>
      <c r="G3915" s="6" t="s">
        <v>434</v>
      </c>
      <c r="H3915" s="6"/>
      <c r="I3915" s="7">
        <v>2.8531170000000001</v>
      </c>
      <c r="J3915" s="6"/>
      <c r="K3915" s="7">
        <v>1.316859</v>
      </c>
      <c r="L3915" s="7">
        <v>3.2855970000000001</v>
      </c>
      <c r="M3915" s="7">
        <v>12.384482999999999</v>
      </c>
      <c r="N3915" s="7">
        <v>41.509998000000003</v>
      </c>
      <c r="O3915" s="7">
        <v>32.439996000000001</v>
      </c>
      <c r="P3915" s="7">
        <v>26.99999</v>
      </c>
      <c r="Q3915" s="7">
        <v>8.9199959999999994</v>
      </c>
      <c r="R3915" s="7">
        <v>7.0799919999999998</v>
      </c>
      <c r="S3915" s="7">
        <v>10.049994999999999</v>
      </c>
      <c r="T3915" s="7"/>
    </row>
    <row r="3916" spans="1:20" x14ac:dyDescent="0.35">
      <c r="A3916" s="6" t="s">
        <v>185</v>
      </c>
      <c r="B3916" s="6" t="s">
        <v>208</v>
      </c>
      <c r="C3916" s="6" t="s">
        <v>752</v>
      </c>
      <c r="D3916" s="6" t="s">
        <v>750</v>
      </c>
      <c r="E3916" s="6" t="s">
        <v>420</v>
      </c>
      <c r="F3916" s="6" t="s">
        <v>435</v>
      </c>
      <c r="G3916" s="6" t="s">
        <v>436</v>
      </c>
      <c r="H3916" s="6"/>
      <c r="I3916" s="7">
        <v>0.95103899999999997</v>
      </c>
      <c r="J3916" s="7">
        <v>1.9020779999999999</v>
      </c>
      <c r="K3916" s="7">
        <v>0.30796299999999999</v>
      </c>
      <c r="L3916" s="7">
        <v>0.55289299999999997</v>
      </c>
      <c r="M3916" s="7">
        <v>0</v>
      </c>
      <c r="N3916" s="7">
        <v>0</v>
      </c>
      <c r="O3916" s="7">
        <v>0</v>
      </c>
      <c r="P3916" s="7">
        <v>0</v>
      </c>
      <c r="Q3916" s="7">
        <v>0</v>
      </c>
      <c r="R3916" s="7">
        <v>0</v>
      </c>
      <c r="S3916" s="7">
        <v>0</v>
      </c>
      <c r="T3916" s="7"/>
    </row>
    <row r="3917" spans="1:20" x14ac:dyDescent="0.35">
      <c r="A3917" s="6" t="s">
        <v>185</v>
      </c>
      <c r="B3917" s="6" t="s">
        <v>208</v>
      </c>
      <c r="C3917" s="6" t="s">
        <v>752</v>
      </c>
      <c r="D3917" s="6" t="s">
        <v>750</v>
      </c>
      <c r="E3917" s="6" t="s">
        <v>420</v>
      </c>
      <c r="F3917" s="6" t="s">
        <v>437</v>
      </c>
      <c r="G3917" s="6" t="s">
        <v>438</v>
      </c>
      <c r="H3917" s="6"/>
      <c r="I3917" s="6"/>
      <c r="J3917" s="6"/>
      <c r="K3917" s="7">
        <v>0</v>
      </c>
      <c r="L3917" s="7">
        <v>0</v>
      </c>
      <c r="M3917" s="7">
        <v>0</v>
      </c>
      <c r="N3917" s="7">
        <v>43.111012000000002</v>
      </c>
      <c r="O3917" s="7">
        <v>16.255766000000001</v>
      </c>
      <c r="P3917" s="7">
        <v>15.138479999999999</v>
      </c>
      <c r="Q3917" s="7">
        <v>7.0538169999999996</v>
      </c>
      <c r="R3917" s="7">
        <v>4.1539000000000001</v>
      </c>
      <c r="S3917" s="7">
        <v>4.4022350000000001</v>
      </c>
      <c r="T3917" s="7"/>
    </row>
    <row r="3918" spans="1:20" x14ac:dyDescent="0.35">
      <c r="A3918" s="6" t="s">
        <v>185</v>
      </c>
      <c r="B3918" s="6" t="s">
        <v>208</v>
      </c>
      <c r="C3918" s="6" t="s">
        <v>752</v>
      </c>
      <c r="D3918" s="6" t="s">
        <v>750</v>
      </c>
      <c r="E3918" s="6" t="s">
        <v>439</v>
      </c>
      <c r="F3918" s="6" t="s">
        <v>440</v>
      </c>
      <c r="G3918" s="6" t="s">
        <v>441</v>
      </c>
      <c r="H3918" s="7">
        <v>33.286372</v>
      </c>
      <c r="I3918" s="7">
        <v>26.153578</v>
      </c>
      <c r="J3918" s="7">
        <v>16.643186</v>
      </c>
      <c r="K3918" s="7">
        <v>21.652504</v>
      </c>
      <c r="L3918" s="7">
        <v>36.135339999999999</v>
      </c>
      <c r="M3918" s="7">
        <v>41.223765</v>
      </c>
      <c r="N3918" s="7">
        <v>56.109464000000003</v>
      </c>
      <c r="O3918" s="7">
        <v>36.824731999999997</v>
      </c>
      <c r="P3918" s="7">
        <v>46.626024999999998</v>
      </c>
      <c r="Q3918" s="7">
        <v>47.855572000000002</v>
      </c>
      <c r="R3918" s="7">
        <v>42.064279999999997</v>
      </c>
      <c r="S3918" s="7">
        <v>56.611629999999998</v>
      </c>
      <c r="T3918" s="7"/>
    </row>
    <row r="3919" spans="1:20" x14ac:dyDescent="0.35">
      <c r="A3919" s="6" t="s">
        <v>185</v>
      </c>
      <c r="B3919" s="6" t="s">
        <v>208</v>
      </c>
      <c r="C3919" s="6" t="s">
        <v>752</v>
      </c>
      <c r="D3919" s="6" t="s">
        <v>750</v>
      </c>
      <c r="E3919" s="6" t="s">
        <v>439</v>
      </c>
      <c r="F3919" s="6" t="s">
        <v>442</v>
      </c>
      <c r="G3919" s="6" t="s">
        <v>443</v>
      </c>
      <c r="H3919" s="7">
        <v>39.943638</v>
      </c>
      <c r="I3919" s="7">
        <v>70.376885999999999</v>
      </c>
      <c r="J3919" s="7">
        <v>60.866495999999998</v>
      </c>
      <c r="K3919" s="7">
        <v>52.068502000000002</v>
      </c>
      <c r="L3919" s="7">
        <v>83.546133999999995</v>
      </c>
      <c r="M3919" s="7">
        <v>144.430634</v>
      </c>
      <c r="N3919" s="7">
        <v>268.60599200000001</v>
      </c>
      <c r="O3919" s="7">
        <v>220.22190000000001</v>
      </c>
      <c r="P3919" s="7">
        <v>225.64508000000001</v>
      </c>
      <c r="Q3919" s="7">
        <v>271.62220500000001</v>
      </c>
      <c r="R3919" s="7">
        <v>205.504974</v>
      </c>
      <c r="S3919" s="7">
        <v>349.83462500000002</v>
      </c>
      <c r="T3919" s="7"/>
    </row>
    <row r="3920" spans="1:20" x14ac:dyDescent="0.35">
      <c r="A3920" s="6" t="s">
        <v>185</v>
      </c>
      <c r="B3920" s="6" t="s">
        <v>208</v>
      </c>
      <c r="C3920" s="6" t="s">
        <v>752</v>
      </c>
      <c r="D3920" s="6" t="s">
        <v>750</v>
      </c>
      <c r="E3920" s="6" t="s">
        <v>439</v>
      </c>
      <c r="F3920" s="6" t="s">
        <v>444</v>
      </c>
      <c r="G3920" s="6" t="s">
        <v>445</v>
      </c>
      <c r="H3920" s="6"/>
      <c r="I3920" s="7">
        <v>1.3948579999999999</v>
      </c>
      <c r="J3920" s="7">
        <v>4.8820030000000001</v>
      </c>
      <c r="K3920" s="7">
        <v>1.681783</v>
      </c>
      <c r="L3920" s="7">
        <v>5.844055</v>
      </c>
      <c r="M3920" s="7">
        <v>1.658401</v>
      </c>
      <c r="N3920" s="7">
        <v>1.4737210000000001</v>
      </c>
      <c r="O3920" s="7">
        <v>1.0574490000000001</v>
      </c>
      <c r="P3920" s="7">
        <v>1.362066</v>
      </c>
      <c r="Q3920" s="7">
        <v>0.94111900000000004</v>
      </c>
      <c r="R3920" s="7">
        <v>0.85453100000000004</v>
      </c>
      <c r="S3920" s="7">
        <v>1.6200429999999999</v>
      </c>
      <c r="T3920" s="7"/>
    </row>
    <row r="3921" spans="1:20" x14ac:dyDescent="0.35">
      <c r="A3921" s="6" t="s">
        <v>185</v>
      </c>
      <c r="B3921" s="6" t="s">
        <v>208</v>
      </c>
      <c r="C3921" s="6" t="s">
        <v>752</v>
      </c>
      <c r="D3921" s="6" t="s">
        <v>750</v>
      </c>
      <c r="E3921" s="6" t="s">
        <v>439</v>
      </c>
      <c r="F3921" s="6" t="s">
        <v>446</v>
      </c>
      <c r="G3921" s="6" t="s">
        <v>447</v>
      </c>
      <c r="H3921" s="7">
        <v>4.7551959999999998</v>
      </c>
      <c r="I3921" s="7">
        <v>2.3775979999999999</v>
      </c>
      <c r="J3921" s="7">
        <v>4.7551959999999998</v>
      </c>
      <c r="K3921" s="7">
        <v>0</v>
      </c>
      <c r="L3921" s="7">
        <v>0</v>
      </c>
      <c r="M3921" s="7">
        <v>0</v>
      </c>
      <c r="N3921" s="7">
        <v>0</v>
      </c>
      <c r="O3921" s="7">
        <v>0</v>
      </c>
      <c r="P3921" s="7">
        <v>0</v>
      </c>
      <c r="Q3921" s="7">
        <v>0</v>
      </c>
      <c r="R3921" s="7">
        <v>0</v>
      </c>
      <c r="S3921" s="7">
        <v>0</v>
      </c>
      <c r="T3921" s="7"/>
    </row>
    <row r="3922" spans="1:20" x14ac:dyDescent="0.35">
      <c r="A3922" s="6" t="s">
        <v>185</v>
      </c>
      <c r="B3922" s="6" t="s">
        <v>208</v>
      </c>
      <c r="C3922" s="6" t="s">
        <v>752</v>
      </c>
      <c r="D3922" s="6" t="s">
        <v>750</v>
      </c>
      <c r="E3922" s="6" t="s">
        <v>439</v>
      </c>
      <c r="F3922" s="6" t="s">
        <v>448</v>
      </c>
      <c r="G3922" s="6" t="s">
        <v>449</v>
      </c>
      <c r="H3922" s="7">
        <v>4.2268400000000002</v>
      </c>
      <c r="I3922" s="6"/>
      <c r="J3922" s="7">
        <v>4.2268400000000002</v>
      </c>
      <c r="K3922" s="7">
        <v>0</v>
      </c>
      <c r="L3922" s="7">
        <v>0</v>
      </c>
      <c r="M3922" s="7">
        <v>0</v>
      </c>
      <c r="N3922" s="7">
        <v>0</v>
      </c>
      <c r="O3922" s="7">
        <v>0</v>
      </c>
      <c r="P3922" s="7">
        <v>0</v>
      </c>
      <c r="Q3922" s="7">
        <v>0</v>
      </c>
      <c r="R3922" s="7">
        <v>0</v>
      </c>
      <c r="S3922" s="7">
        <v>0</v>
      </c>
      <c r="T3922" s="7"/>
    </row>
    <row r="3923" spans="1:20" x14ac:dyDescent="0.35">
      <c r="A3923" s="6" t="s">
        <v>185</v>
      </c>
      <c r="B3923" s="6" t="s">
        <v>208</v>
      </c>
      <c r="C3923" s="6" t="s">
        <v>752</v>
      </c>
      <c r="D3923" s="6" t="s">
        <v>750</v>
      </c>
      <c r="E3923" s="6" t="s">
        <v>439</v>
      </c>
      <c r="F3923" s="6" t="s">
        <v>450</v>
      </c>
      <c r="G3923" s="6" t="s">
        <v>451</v>
      </c>
      <c r="H3923" s="7">
        <v>38.041559999999997</v>
      </c>
      <c r="I3923" s="7">
        <v>29.587879999999998</v>
      </c>
      <c r="J3923" s="7">
        <v>50.722079999999998</v>
      </c>
      <c r="K3923" s="7">
        <v>50.097011999999999</v>
      </c>
      <c r="L3923" s="7">
        <v>38.889147999999999</v>
      </c>
      <c r="M3923" s="7">
        <v>82.231953000000004</v>
      </c>
      <c r="N3923" s="7">
        <v>151.37258600000001</v>
      </c>
      <c r="O3923" s="7">
        <v>129.34850399999999</v>
      </c>
      <c r="P3923" s="7">
        <v>134.32942499999999</v>
      </c>
      <c r="Q3923" s="7">
        <v>85.162505999999993</v>
      </c>
      <c r="R3923" s="7">
        <v>96.860662000000005</v>
      </c>
      <c r="S3923" s="7">
        <v>184.449906</v>
      </c>
      <c r="T3923" s="7"/>
    </row>
    <row r="3924" spans="1:20" x14ac:dyDescent="0.35">
      <c r="A3924" s="6" t="s">
        <v>185</v>
      </c>
      <c r="B3924" s="6" t="s">
        <v>208</v>
      </c>
      <c r="C3924" s="6" t="s">
        <v>752</v>
      </c>
      <c r="D3924" s="6" t="s">
        <v>750</v>
      </c>
      <c r="E3924" s="6" t="s">
        <v>439</v>
      </c>
      <c r="F3924" s="6" t="s">
        <v>452</v>
      </c>
      <c r="G3924" s="6" t="s">
        <v>453</v>
      </c>
      <c r="H3924" s="7">
        <v>1.9020779999999999</v>
      </c>
      <c r="I3924" s="7">
        <v>7.6083119999999997</v>
      </c>
      <c r="J3924" s="7">
        <v>1.9020779999999999</v>
      </c>
      <c r="K3924" s="7">
        <v>0</v>
      </c>
      <c r="L3924" s="7">
        <v>0</v>
      </c>
      <c r="M3924" s="7">
        <v>0</v>
      </c>
      <c r="N3924" s="7">
        <v>0</v>
      </c>
      <c r="O3924" s="7">
        <v>0</v>
      </c>
      <c r="P3924" s="7">
        <v>0</v>
      </c>
      <c r="Q3924" s="7">
        <v>0</v>
      </c>
      <c r="R3924" s="7">
        <v>0</v>
      </c>
      <c r="S3924" s="7">
        <v>0</v>
      </c>
      <c r="T3924" s="7"/>
    </row>
    <row r="3925" spans="1:20" x14ac:dyDescent="0.35">
      <c r="A3925" s="6" t="s">
        <v>185</v>
      </c>
      <c r="B3925" s="6" t="s">
        <v>208</v>
      </c>
      <c r="C3925" s="6" t="s">
        <v>752</v>
      </c>
      <c r="D3925" s="6" t="s">
        <v>750</v>
      </c>
      <c r="E3925" s="6" t="s">
        <v>439</v>
      </c>
      <c r="F3925" s="6" t="s">
        <v>454</v>
      </c>
      <c r="G3925" s="6" t="s">
        <v>455</v>
      </c>
      <c r="H3925" s="7">
        <v>11.412468000000001</v>
      </c>
      <c r="I3925" s="7">
        <v>19.020779999999998</v>
      </c>
      <c r="J3925" s="7">
        <v>19.020779999999998</v>
      </c>
      <c r="K3925" s="7">
        <v>24.095644</v>
      </c>
      <c r="L3925" s="7">
        <v>28.653790000000001</v>
      </c>
      <c r="M3925" s="7">
        <v>24.319765</v>
      </c>
      <c r="N3925" s="7">
        <v>55.296104</v>
      </c>
      <c r="O3925" s="7">
        <v>43.464852</v>
      </c>
      <c r="P3925" s="7">
        <v>62.068672999999997</v>
      </c>
      <c r="Q3925" s="7">
        <v>33.731456000000001</v>
      </c>
      <c r="R3925" s="7">
        <v>25.886479999999999</v>
      </c>
      <c r="S3925" s="7">
        <v>44.282553999999998</v>
      </c>
      <c r="T3925" s="7"/>
    </row>
    <row r="3926" spans="1:20" x14ac:dyDescent="0.35">
      <c r="A3926" s="6" t="s">
        <v>185</v>
      </c>
      <c r="B3926" s="6" t="s">
        <v>208</v>
      </c>
      <c r="C3926" s="6" t="s">
        <v>752</v>
      </c>
      <c r="D3926" s="6" t="s">
        <v>750</v>
      </c>
      <c r="E3926" s="6" t="s">
        <v>439</v>
      </c>
      <c r="F3926" s="6" t="s">
        <v>456</v>
      </c>
      <c r="G3926" s="6" t="s">
        <v>457</v>
      </c>
      <c r="H3926" s="7">
        <v>9.5103899999999992</v>
      </c>
      <c r="I3926" s="7">
        <v>5.7062340000000003</v>
      </c>
      <c r="J3926" s="7">
        <v>15.216623999999999</v>
      </c>
      <c r="K3926" s="7">
        <v>8.4035069999999994</v>
      </c>
      <c r="L3926" s="7">
        <v>15.286538</v>
      </c>
      <c r="M3926" s="7">
        <v>25.158383000000001</v>
      </c>
      <c r="N3926" s="7">
        <v>41.653680000000001</v>
      </c>
      <c r="O3926" s="7">
        <v>32.517471999999998</v>
      </c>
      <c r="P3926" s="7">
        <v>32.839036</v>
      </c>
      <c r="Q3926" s="7">
        <v>23.959665999999999</v>
      </c>
      <c r="R3926" s="7">
        <v>19.718862000000001</v>
      </c>
      <c r="S3926" s="7">
        <v>34.204895</v>
      </c>
      <c r="T3926" s="7"/>
    </row>
    <row r="3927" spans="1:20" x14ac:dyDescent="0.35">
      <c r="A3927" s="6" t="s">
        <v>185</v>
      </c>
      <c r="B3927" s="6" t="s">
        <v>208</v>
      </c>
      <c r="C3927" s="6" t="s">
        <v>752</v>
      </c>
      <c r="D3927" s="6" t="s">
        <v>750</v>
      </c>
      <c r="E3927" s="6" t="s">
        <v>439</v>
      </c>
      <c r="F3927" s="6" t="s">
        <v>458</v>
      </c>
      <c r="G3927" s="6" t="s">
        <v>459</v>
      </c>
      <c r="H3927" s="6"/>
      <c r="I3927" s="7">
        <v>4.2268400000000002</v>
      </c>
      <c r="J3927" s="7">
        <v>4.2268400000000002</v>
      </c>
      <c r="K3927" s="7">
        <v>5.2746729999999999</v>
      </c>
      <c r="L3927" s="7">
        <v>7.2365159999999999</v>
      </c>
      <c r="M3927" s="7">
        <v>11.107100000000001</v>
      </c>
      <c r="N3927" s="7">
        <v>30.898484</v>
      </c>
      <c r="O3927" s="7">
        <v>25.501740000000002</v>
      </c>
      <c r="P3927" s="7">
        <v>25.904344999999999</v>
      </c>
      <c r="Q3927" s="7">
        <v>13.819016</v>
      </c>
      <c r="R3927" s="7">
        <v>11.823183999999999</v>
      </c>
      <c r="S3927" s="7">
        <v>16.662393999999999</v>
      </c>
      <c r="T3927" s="7"/>
    </row>
    <row r="3928" spans="1:20" x14ac:dyDescent="0.35">
      <c r="A3928" s="6" t="s">
        <v>185</v>
      </c>
      <c r="B3928" s="6" t="s">
        <v>208</v>
      </c>
      <c r="C3928" s="6" t="s">
        <v>752</v>
      </c>
      <c r="D3928" s="6" t="s">
        <v>750</v>
      </c>
      <c r="E3928" s="6" t="s">
        <v>439</v>
      </c>
      <c r="F3928" s="6" t="s">
        <v>460</v>
      </c>
      <c r="G3928" s="6" t="s">
        <v>461</v>
      </c>
      <c r="H3928" s="7">
        <v>2.7897159999999999</v>
      </c>
      <c r="I3928" s="7">
        <v>4.1845739999999996</v>
      </c>
      <c r="J3928" s="7">
        <v>5.5794319999999997</v>
      </c>
      <c r="K3928" s="7">
        <v>2.1529180000000001</v>
      </c>
      <c r="L3928" s="7">
        <v>5.6464129999999999</v>
      </c>
      <c r="M3928" s="7">
        <v>7.8577019999999997</v>
      </c>
      <c r="N3928" s="7">
        <v>20.124694000000002</v>
      </c>
      <c r="O3928" s="7">
        <v>20.313161999999998</v>
      </c>
      <c r="P3928" s="7">
        <v>21.464072999999999</v>
      </c>
      <c r="Q3928" s="7">
        <v>16.309550000000002</v>
      </c>
      <c r="R3928" s="7">
        <v>12.856821</v>
      </c>
      <c r="S3928" s="7">
        <v>18.915503999999999</v>
      </c>
      <c r="T3928" s="7"/>
    </row>
    <row r="3929" spans="1:20" x14ac:dyDescent="0.35">
      <c r="A3929" s="6" t="s">
        <v>185</v>
      </c>
      <c r="B3929" s="6" t="s">
        <v>208</v>
      </c>
      <c r="C3929" s="6" t="s">
        <v>752</v>
      </c>
      <c r="D3929" s="6" t="s">
        <v>750</v>
      </c>
      <c r="E3929" s="6" t="s">
        <v>439</v>
      </c>
      <c r="F3929" s="6" t="s">
        <v>462</v>
      </c>
      <c r="G3929" s="6" t="s">
        <v>463</v>
      </c>
      <c r="H3929" s="7">
        <v>6.3402599999999998</v>
      </c>
      <c r="I3929" s="7">
        <v>12.68052</v>
      </c>
      <c r="J3929" s="7">
        <v>6.3402599999999998</v>
      </c>
      <c r="K3929" s="7">
        <v>8.9240329999999997</v>
      </c>
      <c r="L3929" s="7">
        <v>17.866707999999999</v>
      </c>
      <c r="M3929" s="7">
        <v>10.252727</v>
      </c>
      <c r="N3929" s="7">
        <v>36.110432000000003</v>
      </c>
      <c r="O3929" s="7">
        <v>36.235452000000002</v>
      </c>
      <c r="P3929" s="7">
        <v>28.986194999999999</v>
      </c>
      <c r="Q3929" s="7">
        <v>20.011616</v>
      </c>
      <c r="R3929" s="7">
        <v>15.963518000000001</v>
      </c>
      <c r="S3929" s="7">
        <v>25.467233</v>
      </c>
      <c r="T3929" s="7"/>
    </row>
    <row r="3930" spans="1:20" x14ac:dyDescent="0.35">
      <c r="A3930" s="6" t="s">
        <v>185</v>
      </c>
      <c r="B3930" s="6" t="s">
        <v>208</v>
      </c>
      <c r="C3930" s="6" t="s">
        <v>752</v>
      </c>
      <c r="D3930" s="6" t="s">
        <v>750</v>
      </c>
      <c r="E3930" s="6" t="s">
        <v>439</v>
      </c>
      <c r="F3930" s="6" t="s">
        <v>464</v>
      </c>
      <c r="G3930" s="6" t="s">
        <v>465</v>
      </c>
      <c r="H3930" s="7">
        <v>7.1327939999999996</v>
      </c>
      <c r="I3930" s="7">
        <v>2.3775979999999999</v>
      </c>
      <c r="J3930" s="7">
        <v>4.7551959999999998</v>
      </c>
      <c r="K3930" s="7">
        <v>5.8348550000000001</v>
      </c>
      <c r="L3930" s="7">
        <v>9.2144739999999992</v>
      </c>
      <c r="M3930" s="7">
        <v>5.8813649999999997</v>
      </c>
      <c r="N3930" s="7">
        <v>20.651204</v>
      </c>
      <c r="O3930" s="7">
        <v>11.672316</v>
      </c>
      <c r="P3930" s="7">
        <v>14.091424999999999</v>
      </c>
      <c r="Q3930" s="7">
        <v>18.750551999999999</v>
      </c>
      <c r="R3930" s="7">
        <v>16.564858000000001</v>
      </c>
      <c r="S3930" s="7">
        <v>22.333665</v>
      </c>
      <c r="T3930" s="7"/>
    </row>
    <row r="3931" spans="1:20" x14ac:dyDescent="0.35">
      <c r="A3931" s="6" t="s">
        <v>185</v>
      </c>
      <c r="B3931" s="6" t="s">
        <v>208</v>
      </c>
      <c r="C3931" s="6" t="s">
        <v>752</v>
      </c>
      <c r="D3931" s="6" t="s">
        <v>750</v>
      </c>
      <c r="E3931" s="6" t="s">
        <v>439</v>
      </c>
      <c r="F3931" s="6" t="s">
        <v>468</v>
      </c>
      <c r="G3931" s="6" t="s">
        <v>469</v>
      </c>
      <c r="H3931" s="7">
        <v>22.317727999999999</v>
      </c>
      <c r="I3931" s="7">
        <v>18.133154000000001</v>
      </c>
      <c r="J3931" s="7">
        <v>18.830583000000001</v>
      </c>
      <c r="K3931" s="7">
        <v>24.497985</v>
      </c>
      <c r="L3931" s="7">
        <v>45.511901999999999</v>
      </c>
      <c r="M3931" s="7">
        <v>58.702914999999997</v>
      </c>
      <c r="N3931" s="7">
        <v>159.845686</v>
      </c>
      <c r="O3931" s="7">
        <v>159.097961</v>
      </c>
      <c r="P3931" s="7">
        <v>165.23727400000001</v>
      </c>
      <c r="Q3931" s="7">
        <v>98.199256000000005</v>
      </c>
      <c r="R3931" s="7">
        <v>73.564836</v>
      </c>
      <c r="S3931" s="7">
        <v>114.51640999999999</v>
      </c>
      <c r="T3931" s="7"/>
    </row>
    <row r="3932" spans="1:20" x14ac:dyDescent="0.35">
      <c r="A3932" s="6" t="s">
        <v>185</v>
      </c>
      <c r="B3932" s="6" t="s">
        <v>208</v>
      </c>
      <c r="C3932" s="6" t="s">
        <v>752</v>
      </c>
      <c r="D3932" s="6" t="s">
        <v>750</v>
      </c>
      <c r="E3932" s="6" t="s">
        <v>439</v>
      </c>
      <c r="F3932" s="6" t="s">
        <v>470</v>
      </c>
      <c r="G3932" s="6" t="s">
        <v>471</v>
      </c>
      <c r="H3932" s="7">
        <v>14.793939999999999</v>
      </c>
      <c r="I3932" s="7">
        <v>14.793939999999999</v>
      </c>
      <c r="J3932" s="7">
        <v>27.474460000000001</v>
      </c>
      <c r="K3932" s="7">
        <v>26.384536000000001</v>
      </c>
      <c r="L3932" s="7">
        <v>43.566477999999996</v>
      </c>
      <c r="M3932" s="7">
        <v>77.152389999999997</v>
      </c>
      <c r="N3932" s="7">
        <v>230.85058000000001</v>
      </c>
      <c r="O3932" s="7">
        <v>200.076267</v>
      </c>
      <c r="P3932" s="7">
        <v>206.384253</v>
      </c>
      <c r="Q3932" s="7">
        <v>140.462806</v>
      </c>
      <c r="R3932" s="7">
        <v>110.34222800000001</v>
      </c>
      <c r="S3932" s="7">
        <v>175.75842</v>
      </c>
      <c r="T3932" s="7"/>
    </row>
    <row r="3933" spans="1:20" x14ac:dyDescent="0.35">
      <c r="A3933" s="6" t="s">
        <v>185</v>
      </c>
      <c r="B3933" s="6" t="s">
        <v>208</v>
      </c>
      <c r="C3933" s="6" t="s">
        <v>752</v>
      </c>
      <c r="D3933" s="6" t="s">
        <v>750</v>
      </c>
      <c r="E3933" s="6" t="s">
        <v>472</v>
      </c>
      <c r="F3933" s="6" t="s">
        <v>473</v>
      </c>
      <c r="G3933" s="6" t="s">
        <v>474</v>
      </c>
      <c r="H3933" s="7">
        <v>9.5103899999999992</v>
      </c>
      <c r="I3933" s="7">
        <v>12.68052</v>
      </c>
      <c r="J3933" s="7">
        <v>11.095454999999999</v>
      </c>
      <c r="K3933" s="7">
        <v>22.581060000000001</v>
      </c>
      <c r="L3933" s="7">
        <v>13.11506</v>
      </c>
      <c r="M3933" s="7">
        <v>20.274135999999999</v>
      </c>
      <c r="N3933" s="7">
        <v>42.437275999999997</v>
      </c>
      <c r="O3933" s="7">
        <v>38.135910000000003</v>
      </c>
      <c r="P3933" s="7">
        <v>34.585939000000003</v>
      </c>
      <c r="Q3933" s="7">
        <v>24.244319999999998</v>
      </c>
      <c r="R3933" s="7">
        <v>22.754144</v>
      </c>
      <c r="S3933" s="7">
        <v>37.287525000000002</v>
      </c>
      <c r="T3933" s="7"/>
    </row>
    <row r="3934" spans="1:20" x14ac:dyDescent="0.35">
      <c r="A3934" s="6" t="s">
        <v>185</v>
      </c>
      <c r="B3934" s="6" t="s">
        <v>208</v>
      </c>
      <c r="C3934" s="6" t="s">
        <v>752</v>
      </c>
      <c r="D3934" s="6" t="s">
        <v>750</v>
      </c>
      <c r="E3934" s="6" t="s">
        <v>472</v>
      </c>
      <c r="F3934" s="6" t="s">
        <v>475</v>
      </c>
      <c r="G3934" s="6" t="s">
        <v>476</v>
      </c>
      <c r="H3934" s="7">
        <v>9.5103899999999992</v>
      </c>
      <c r="I3934" s="7">
        <v>7.925325</v>
      </c>
      <c r="J3934" s="7">
        <v>6.3402599999999998</v>
      </c>
      <c r="K3934" s="7">
        <v>8.8511590000000009</v>
      </c>
      <c r="L3934" s="7">
        <v>10.331052</v>
      </c>
      <c r="M3934" s="7">
        <v>23.437253999999999</v>
      </c>
      <c r="N3934" s="7">
        <v>34.391582</v>
      </c>
      <c r="O3934" s="7">
        <v>30.894497999999999</v>
      </c>
      <c r="P3934" s="7">
        <v>28.044201000000001</v>
      </c>
      <c r="Q3934" s="7">
        <v>19.209606000000001</v>
      </c>
      <c r="R3934" s="7">
        <v>17.998495999999999</v>
      </c>
      <c r="S3934" s="7">
        <v>29.523858000000001</v>
      </c>
      <c r="T3934" s="7"/>
    </row>
    <row r="3935" spans="1:20" x14ac:dyDescent="0.35">
      <c r="A3935" s="6" t="s">
        <v>185</v>
      </c>
      <c r="B3935" s="6" t="s">
        <v>208</v>
      </c>
      <c r="C3935" s="6" t="s">
        <v>752</v>
      </c>
      <c r="D3935" s="6" t="s">
        <v>750</v>
      </c>
      <c r="E3935" s="6" t="s">
        <v>472</v>
      </c>
      <c r="F3935" s="6" t="s">
        <v>477</v>
      </c>
      <c r="G3935" s="6" t="s">
        <v>478</v>
      </c>
      <c r="H3935" s="7">
        <v>6.3402599999999998</v>
      </c>
      <c r="I3935" s="7">
        <v>10.5671</v>
      </c>
      <c r="J3935" s="7">
        <v>8.4536800000000003</v>
      </c>
      <c r="K3935" s="7">
        <v>17.135579</v>
      </c>
      <c r="L3935" s="7">
        <v>18.619247000000001</v>
      </c>
      <c r="M3935" s="7">
        <v>37.949751999999997</v>
      </c>
      <c r="N3935" s="7">
        <v>54.012970000000003</v>
      </c>
      <c r="O3935" s="7">
        <v>37.438192000000001</v>
      </c>
      <c r="P3935" s="7">
        <v>35.748038999999999</v>
      </c>
      <c r="Q3935" s="7">
        <v>39.374290000000002</v>
      </c>
      <c r="R3935" s="7">
        <v>31.708797000000001</v>
      </c>
      <c r="S3935" s="7">
        <v>60.508318000000003</v>
      </c>
      <c r="T3935" s="7"/>
    </row>
    <row r="3936" spans="1:20" x14ac:dyDescent="0.35">
      <c r="A3936" s="6" t="s">
        <v>185</v>
      </c>
      <c r="B3936" s="6" t="s">
        <v>208</v>
      </c>
      <c r="C3936" s="6" t="s">
        <v>752</v>
      </c>
      <c r="D3936" s="6" t="s">
        <v>750</v>
      </c>
      <c r="E3936" s="6" t="s">
        <v>472</v>
      </c>
      <c r="F3936" s="6" t="s">
        <v>479</v>
      </c>
      <c r="G3936" s="6" t="s">
        <v>480</v>
      </c>
      <c r="H3936" s="7">
        <v>4.2268400000000002</v>
      </c>
      <c r="I3936" s="7">
        <v>12.68052</v>
      </c>
      <c r="J3936" s="7">
        <v>10.5671</v>
      </c>
      <c r="K3936" s="7">
        <v>7.9992419999999997</v>
      </c>
      <c r="L3936" s="7">
        <v>19.365378</v>
      </c>
      <c r="M3936" s="7">
        <v>25.403472000000001</v>
      </c>
      <c r="N3936" s="7">
        <v>75.989538999999994</v>
      </c>
      <c r="O3936" s="7">
        <v>52.558886999999999</v>
      </c>
      <c r="P3936" s="7">
        <v>50.326861000000001</v>
      </c>
      <c r="Q3936" s="7">
        <v>47.325004999999997</v>
      </c>
      <c r="R3936" s="7">
        <v>38.053198999999999</v>
      </c>
      <c r="S3936" s="7">
        <v>72.757912000000005</v>
      </c>
      <c r="T3936" s="7"/>
    </row>
    <row r="3937" spans="1:20" x14ac:dyDescent="0.35">
      <c r="A3937" s="6" t="s">
        <v>185</v>
      </c>
      <c r="B3937" s="6" t="s">
        <v>208</v>
      </c>
      <c r="C3937" s="6" t="s">
        <v>752</v>
      </c>
      <c r="D3937" s="6" t="s">
        <v>750</v>
      </c>
      <c r="E3937" s="6" t="s">
        <v>472</v>
      </c>
      <c r="F3937" s="6" t="s">
        <v>481</v>
      </c>
      <c r="G3937" s="6" t="s">
        <v>482</v>
      </c>
      <c r="H3937" s="7">
        <v>8.4536800000000003</v>
      </c>
      <c r="I3937" s="7">
        <v>8.4536800000000003</v>
      </c>
      <c r="J3937" s="7">
        <v>16.907360000000001</v>
      </c>
      <c r="K3937" s="7">
        <v>17.798766000000001</v>
      </c>
      <c r="L3937" s="7">
        <v>19.969215999999999</v>
      </c>
      <c r="M3937" s="7">
        <v>22.665154000000001</v>
      </c>
      <c r="N3937" s="7">
        <v>38.232790000000001</v>
      </c>
      <c r="O3937" s="7">
        <v>33.819628000000002</v>
      </c>
      <c r="P3937" s="7">
        <v>29.444872</v>
      </c>
      <c r="Q3937" s="7">
        <v>26.833728000000001</v>
      </c>
      <c r="R3937" s="7">
        <v>21.270092000000002</v>
      </c>
      <c r="S3937" s="7">
        <v>35.730260000000001</v>
      </c>
      <c r="T3937" s="7"/>
    </row>
    <row r="3938" spans="1:20" x14ac:dyDescent="0.35">
      <c r="A3938" s="6" t="s">
        <v>185</v>
      </c>
      <c r="B3938" s="6" t="s">
        <v>208</v>
      </c>
      <c r="C3938" s="6" t="s">
        <v>752</v>
      </c>
      <c r="D3938" s="6" t="s">
        <v>750</v>
      </c>
      <c r="E3938" s="6" t="s">
        <v>472</v>
      </c>
      <c r="F3938" s="6" t="s">
        <v>483</v>
      </c>
      <c r="G3938" s="6" t="s">
        <v>484</v>
      </c>
      <c r="H3938" s="7">
        <v>15.85065</v>
      </c>
      <c r="I3938" s="7">
        <v>28.531169999999999</v>
      </c>
      <c r="J3938" s="7">
        <v>17.435714999999998</v>
      </c>
      <c r="K3938" s="7">
        <v>30.182881999999999</v>
      </c>
      <c r="L3938" s="7">
        <v>25.669806000000001</v>
      </c>
      <c r="M3938" s="7">
        <v>23.958479000000001</v>
      </c>
      <c r="N3938" s="7">
        <v>38.053753999999998</v>
      </c>
      <c r="O3938" s="7">
        <v>34.248224</v>
      </c>
      <c r="P3938" s="7">
        <v>31.004619000000002</v>
      </c>
      <c r="Q3938" s="7">
        <v>19.056975999999999</v>
      </c>
      <c r="R3938" s="7">
        <v>17.810411999999999</v>
      </c>
      <c r="S3938" s="7">
        <v>29.234233</v>
      </c>
      <c r="T3938" s="7"/>
    </row>
    <row r="3939" spans="1:20" x14ac:dyDescent="0.35">
      <c r="A3939" s="6" t="s">
        <v>185</v>
      </c>
      <c r="B3939" s="6" t="s">
        <v>208</v>
      </c>
      <c r="C3939" s="6" t="s">
        <v>752</v>
      </c>
      <c r="D3939" s="6" t="s">
        <v>750</v>
      </c>
      <c r="E3939" s="6" t="s">
        <v>472</v>
      </c>
      <c r="F3939" s="6" t="s">
        <v>485</v>
      </c>
      <c r="G3939" s="6" t="s">
        <v>486</v>
      </c>
      <c r="H3939" s="7">
        <v>2.1134200000000001</v>
      </c>
      <c r="I3939" s="7">
        <v>9.5103899999999992</v>
      </c>
      <c r="J3939" s="7">
        <v>7.3969699999999996</v>
      </c>
      <c r="K3939" s="7">
        <v>9.7929250000000003</v>
      </c>
      <c r="L3939" s="7">
        <v>13.635101000000001</v>
      </c>
      <c r="M3939" s="7">
        <v>17.802807999999999</v>
      </c>
      <c r="N3939" s="7">
        <v>42.701633000000001</v>
      </c>
      <c r="O3939" s="7">
        <v>29.563327999999998</v>
      </c>
      <c r="P3939" s="7">
        <v>28.292733999999999</v>
      </c>
      <c r="Q3939" s="7">
        <v>23.907312999999998</v>
      </c>
      <c r="R3939" s="7">
        <v>19.165288</v>
      </c>
      <c r="S3939" s="7">
        <v>36.708540999999997</v>
      </c>
      <c r="T3939" s="7"/>
    </row>
    <row r="3940" spans="1:20" x14ac:dyDescent="0.35">
      <c r="A3940" s="6" t="s">
        <v>185</v>
      </c>
      <c r="B3940" s="6" t="s">
        <v>208</v>
      </c>
      <c r="C3940" s="6" t="s">
        <v>752</v>
      </c>
      <c r="D3940" s="6" t="s">
        <v>750</v>
      </c>
      <c r="E3940" s="6" t="s">
        <v>472</v>
      </c>
      <c r="F3940" s="6" t="s">
        <v>487</v>
      </c>
      <c r="G3940" s="6" t="s">
        <v>488</v>
      </c>
      <c r="H3940" s="7">
        <v>21.1342</v>
      </c>
      <c r="I3940" s="7">
        <v>27.474460000000001</v>
      </c>
      <c r="J3940" s="7">
        <v>14.793939999999999</v>
      </c>
      <c r="K3940" s="7">
        <v>34.430149</v>
      </c>
      <c r="L3940" s="7">
        <v>41.409239999999997</v>
      </c>
      <c r="M3940" s="7">
        <v>24.439056999999998</v>
      </c>
      <c r="N3940" s="7">
        <v>30.828122</v>
      </c>
      <c r="O3940" s="7">
        <v>27.305464000000001</v>
      </c>
      <c r="P3940" s="7">
        <v>23.772359999999999</v>
      </c>
      <c r="Q3940" s="7">
        <v>32.460352</v>
      </c>
      <c r="R3940" s="7">
        <v>25.737680000000001</v>
      </c>
      <c r="S3940" s="7">
        <v>43.155327</v>
      </c>
      <c r="T3940" s="7"/>
    </row>
    <row r="3941" spans="1:20" x14ac:dyDescent="0.35">
      <c r="A3941" s="6" t="s">
        <v>185</v>
      </c>
      <c r="B3941" s="6" t="s">
        <v>208</v>
      </c>
      <c r="C3941" s="6" t="s">
        <v>752</v>
      </c>
      <c r="D3941" s="6" t="s">
        <v>750</v>
      </c>
      <c r="E3941" s="6" t="s">
        <v>472</v>
      </c>
      <c r="F3941" s="6" t="s">
        <v>489</v>
      </c>
      <c r="G3941" s="6" t="s">
        <v>490</v>
      </c>
      <c r="H3941" s="7">
        <v>12.68052</v>
      </c>
      <c r="I3941" s="7">
        <v>31.7013</v>
      </c>
      <c r="J3941" s="7">
        <v>21.1342</v>
      </c>
      <c r="K3941" s="7">
        <v>32.016267999999997</v>
      </c>
      <c r="L3941" s="7">
        <v>41.223832000000002</v>
      </c>
      <c r="M3941" s="7">
        <v>26.817587</v>
      </c>
      <c r="N3941" s="7">
        <v>45.280389999999997</v>
      </c>
      <c r="O3941" s="7">
        <v>40.124484000000002</v>
      </c>
      <c r="P3941" s="7">
        <v>34.938645000000001</v>
      </c>
      <c r="Q3941" s="7">
        <v>39.210895999999998</v>
      </c>
      <c r="R3941" s="7">
        <v>31.153344000000001</v>
      </c>
      <c r="S3941" s="7">
        <v>52.2059</v>
      </c>
      <c r="T3941" s="7"/>
    </row>
    <row r="3942" spans="1:20" x14ac:dyDescent="0.35">
      <c r="A3942" s="6" t="s">
        <v>185</v>
      </c>
      <c r="B3942" s="6" t="s">
        <v>208</v>
      </c>
      <c r="C3942" s="6" t="s">
        <v>752</v>
      </c>
      <c r="D3942" s="6" t="s">
        <v>750</v>
      </c>
      <c r="E3942" s="6" t="s">
        <v>472</v>
      </c>
      <c r="F3942" s="6" t="s">
        <v>491</v>
      </c>
      <c r="G3942" s="6" t="s">
        <v>492</v>
      </c>
      <c r="H3942" s="7">
        <v>8.4536800000000003</v>
      </c>
      <c r="I3942" s="7">
        <v>27.474460000000001</v>
      </c>
      <c r="J3942" s="7">
        <v>16.907360000000001</v>
      </c>
      <c r="K3942" s="7">
        <v>28.217836999999999</v>
      </c>
      <c r="L3942" s="7">
        <v>29.685618000000002</v>
      </c>
      <c r="M3942" s="7">
        <v>27.924619</v>
      </c>
      <c r="N3942" s="7">
        <v>28.418137999999999</v>
      </c>
      <c r="O3942" s="7">
        <v>25.113724000000001</v>
      </c>
      <c r="P3942" s="7">
        <v>21.840223000000002</v>
      </c>
      <c r="Q3942" s="7">
        <v>28.676618000000001</v>
      </c>
      <c r="R3942" s="7">
        <v>22.724415</v>
      </c>
      <c r="S3942" s="7">
        <v>38.110644999999998</v>
      </c>
      <c r="T3942" s="7"/>
    </row>
    <row r="3943" spans="1:20" x14ac:dyDescent="0.35">
      <c r="A3943" s="6" t="s">
        <v>185</v>
      </c>
      <c r="B3943" s="6" t="s">
        <v>208</v>
      </c>
      <c r="C3943" s="6" t="s">
        <v>752</v>
      </c>
      <c r="D3943" s="6" t="s">
        <v>750</v>
      </c>
      <c r="E3943" s="6" t="s">
        <v>472</v>
      </c>
      <c r="F3943" s="6" t="s">
        <v>493</v>
      </c>
      <c r="G3943" s="6" t="s">
        <v>494</v>
      </c>
      <c r="H3943" s="7">
        <v>5.28355</v>
      </c>
      <c r="I3943" s="7">
        <v>7.3969699999999996</v>
      </c>
      <c r="J3943" s="7">
        <v>11.623810000000001</v>
      </c>
      <c r="K3943" s="7">
        <v>14.582191999999999</v>
      </c>
      <c r="L3943" s="7">
        <v>16.159089000000002</v>
      </c>
      <c r="M3943" s="7">
        <v>23.422718</v>
      </c>
      <c r="N3943" s="7">
        <v>47.904519000000001</v>
      </c>
      <c r="O3943" s="7">
        <v>33.171886000000001</v>
      </c>
      <c r="P3943" s="7">
        <v>31.744600999999999</v>
      </c>
      <c r="Q3943" s="7">
        <v>32.439931999999999</v>
      </c>
      <c r="R3943" s="7">
        <v>26.094705999999999</v>
      </c>
      <c r="S3943" s="7">
        <v>49.840736</v>
      </c>
      <c r="T3943" s="7"/>
    </row>
    <row r="3944" spans="1:20" x14ac:dyDescent="0.35">
      <c r="A3944" s="6" t="s">
        <v>185</v>
      </c>
      <c r="B3944" s="6" t="s">
        <v>208</v>
      </c>
      <c r="C3944" s="6" t="s">
        <v>752</v>
      </c>
      <c r="D3944" s="6" t="s">
        <v>750</v>
      </c>
      <c r="E3944" s="6" t="s">
        <v>472</v>
      </c>
      <c r="F3944" s="6" t="s">
        <v>495</v>
      </c>
      <c r="G3944" s="6" t="s">
        <v>496</v>
      </c>
      <c r="H3944" s="7">
        <v>11.095454999999999</v>
      </c>
      <c r="I3944" s="7">
        <v>15.85065</v>
      </c>
      <c r="J3944" s="7">
        <v>19.020779999999998</v>
      </c>
      <c r="K3944" s="7">
        <v>19.452186999999999</v>
      </c>
      <c r="L3944" s="7">
        <v>18.148340999999999</v>
      </c>
      <c r="M3944" s="7">
        <v>23.531058999999999</v>
      </c>
      <c r="N3944" s="7">
        <v>42.496872000000003</v>
      </c>
      <c r="O3944" s="7">
        <v>38.195568000000002</v>
      </c>
      <c r="P3944" s="7">
        <v>34.645595</v>
      </c>
      <c r="Q3944" s="7">
        <v>24.831935999999999</v>
      </c>
      <c r="R3944" s="7">
        <v>23.2164</v>
      </c>
      <c r="S3944" s="7">
        <v>38.11065</v>
      </c>
      <c r="T3944" s="7"/>
    </row>
    <row r="3945" spans="1:20" x14ac:dyDescent="0.35">
      <c r="A3945" s="6" t="s">
        <v>185</v>
      </c>
      <c r="B3945" s="6" t="s">
        <v>208</v>
      </c>
      <c r="C3945" s="6" t="s">
        <v>752</v>
      </c>
      <c r="D3945" s="6" t="s">
        <v>750</v>
      </c>
      <c r="E3945" s="6" t="s">
        <v>472</v>
      </c>
      <c r="F3945" s="6" t="s">
        <v>497</v>
      </c>
      <c r="G3945" s="6" t="s">
        <v>498</v>
      </c>
      <c r="H3945" s="7">
        <v>3.1701299999999999</v>
      </c>
      <c r="I3945" s="7">
        <v>4.2268400000000002</v>
      </c>
      <c r="J3945" s="7">
        <v>3.1701299999999999</v>
      </c>
      <c r="K3945" s="7">
        <v>2.3870130000000001</v>
      </c>
      <c r="L3945" s="7">
        <v>8.5402780000000007</v>
      </c>
      <c r="M3945" s="7">
        <v>10.620949</v>
      </c>
      <c r="N3945" s="7">
        <v>41.528084</v>
      </c>
      <c r="O3945" s="7">
        <v>27.750062</v>
      </c>
      <c r="P3945" s="7">
        <v>27.463056000000002</v>
      </c>
      <c r="Q3945" s="7">
        <v>12.944210999999999</v>
      </c>
      <c r="R3945" s="7">
        <v>11.377236999999999</v>
      </c>
      <c r="S3945" s="7">
        <v>21.699472</v>
      </c>
      <c r="T3945" s="7"/>
    </row>
    <row r="3946" spans="1:20" x14ac:dyDescent="0.35">
      <c r="A3946" s="6" t="s">
        <v>185</v>
      </c>
      <c r="B3946" s="6" t="s">
        <v>208</v>
      </c>
      <c r="C3946" s="6" t="s">
        <v>752</v>
      </c>
      <c r="D3946" s="6" t="s">
        <v>750</v>
      </c>
      <c r="E3946" s="6" t="s">
        <v>472</v>
      </c>
      <c r="F3946" s="6" t="s">
        <v>499</v>
      </c>
      <c r="G3946" s="6" t="s">
        <v>500</v>
      </c>
      <c r="H3946" s="7">
        <v>8.4536800000000003</v>
      </c>
      <c r="I3946" s="7">
        <v>4.2268400000000002</v>
      </c>
      <c r="J3946" s="7">
        <v>4.2268400000000002</v>
      </c>
      <c r="K3946" s="7">
        <v>5.0002490000000002</v>
      </c>
      <c r="L3946" s="7">
        <v>6.1682379999999997</v>
      </c>
      <c r="M3946" s="7">
        <v>8.8883749999999999</v>
      </c>
      <c r="N3946" s="7">
        <v>23.393564000000001</v>
      </c>
      <c r="O3946" s="7">
        <v>19.994412000000001</v>
      </c>
      <c r="P3946" s="7">
        <v>18.010805000000001</v>
      </c>
      <c r="Q3946" s="7">
        <v>13.740826</v>
      </c>
      <c r="R3946" s="7">
        <v>11.849268</v>
      </c>
      <c r="S3946" s="7">
        <v>19.883291</v>
      </c>
      <c r="T3946" s="7"/>
    </row>
    <row r="3947" spans="1:20" x14ac:dyDescent="0.35">
      <c r="A3947" s="6" t="s">
        <v>185</v>
      </c>
      <c r="B3947" s="6" t="s">
        <v>208</v>
      </c>
      <c r="C3947" s="6" t="s">
        <v>752</v>
      </c>
      <c r="D3947" s="6" t="s">
        <v>750</v>
      </c>
      <c r="E3947" s="6" t="s">
        <v>472</v>
      </c>
      <c r="F3947" s="6" t="s">
        <v>501</v>
      </c>
      <c r="G3947" s="6" t="s">
        <v>502</v>
      </c>
      <c r="H3947" s="7">
        <v>6.3402599999999998</v>
      </c>
      <c r="I3947" s="7">
        <v>7.925325</v>
      </c>
      <c r="J3947" s="7">
        <v>11.095454999999999</v>
      </c>
      <c r="K3947" s="7">
        <v>14.652518000000001</v>
      </c>
      <c r="L3947" s="7">
        <v>16.963556000000001</v>
      </c>
      <c r="M3947" s="7">
        <v>12.306876000000001</v>
      </c>
      <c r="N3947" s="7">
        <v>31.439456</v>
      </c>
      <c r="O3947" s="7">
        <v>27.275487999999999</v>
      </c>
      <c r="P3947" s="7">
        <v>25.654978</v>
      </c>
      <c r="Q3947" s="7">
        <v>11.218496</v>
      </c>
      <c r="R3947" s="7">
        <v>11.416796</v>
      </c>
      <c r="S3947" s="7">
        <v>18.745832</v>
      </c>
      <c r="T3947" s="7"/>
    </row>
    <row r="3948" spans="1:20" x14ac:dyDescent="0.35">
      <c r="A3948" s="6" t="s">
        <v>185</v>
      </c>
      <c r="B3948" s="6" t="s">
        <v>208</v>
      </c>
      <c r="C3948" s="6" t="s">
        <v>752</v>
      </c>
      <c r="D3948" s="6" t="s">
        <v>750</v>
      </c>
      <c r="E3948" s="6" t="s">
        <v>472</v>
      </c>
      <c r="F3948" s="6" t="s">
        <v>503</v>
      </c>
      <c r="G3948" s="6" t="s">
        <v>504</v>
      </c>
      <c r="H3948" s="7">
        <v>1.05671</v>
      </c>
      <c r="I3948" s="7">
        <v>4.2268400000000002</v>
      </c>
      <c r="J3948" s="7">
        <v>3.1701299999999999</v>
      </c>
      <c r="K3948" s="7">
        <v>2.0001220000000002</v>
      </c>
      <c r="L3948" s="7">
        <v>5.9983420000000001</v>
      </c>
      <c r="M3948" s="7">
        <v>9.9956250000000004</v>
      </c>
      <c r="N3948" s="7">
        <v>46.741191000000001</v>
      </c>
      <c r="O3948" s="7">
        <v>31.213163999999999</v>
      </c>
      <c r="P3948" s="7">
        <v>30.984736000000002</v>
      </c>
      <c r="Q3948" s="7">
        <v>17.069973000000001</v>
      </c>
      <c r="R3948" s="7">
        <v>14.916067</v>
      </c>
      <c r="S3948" s="7">
        <v>28.555323999999999</v>
      </c>
      <c r="T3948" s="7"/>
    </row>
    <row r="3949" spans="1:20" x14ac:dyDescent="0.35">
      <c r="A3949" s="6" t="s">
        <v>185</v>
      </c>
      <c r="B3949" s="6" t="s">
        <v>208</v>
      </c>
      <c r="C3949" s="6" t="s">
        <v>752</v>
      </c>
      <c r="D3949" s="6" t="s">
        <v>750</v>
      </c>
      <c r="E3949" s="6" t="s">
        <v>472</v>
      </c>
      <c r="F3949" s="6" t="s">
        <v>505</v>
      </c>
      <c r="G3949" s="6" t="s">
        <v>506</v>
      </c>
      <c r="H3949" s="7">
        <v>4.2268400000000002</v>
      </c>
      <c r="I3949" s="6"/>
      <c r="J3949" s="7">
        <v>4.2268400000000002</v>
      </c>
      <c r="K3949" s="7">
        <v>3.6078039999999998</v>
      </c>
      <c r="L3949" s="7">
        <v>1.75641</v>
      </c>
      <c r="M3949" s="7">
        <v>7.7569530000000002</v>
      </c>
      <c r="N3949" s="7">
        <v>23.502759999999999</v>
      </c>
      <c r="O3949" s="7">
        <v>20.083898000000001</v>
      </c>
      <c r="P3949" s="7">
        <v>18.120139000000002</v>
      </c>
      <c r="Q3949" s="7">
        <v>16.233711</v>
      </c>
      <c r="R3949" s="7">
        <v>14.023384</v>
      </c>
      <c r="S3949" s="7">
        <v>23.490888999999999</v>
      </c>
      <c r="T3949" s="7"/>
    </row>
    <row r="3950" spans="1:20" x14ac:dyDescent="0.35">
      <c r="A3950" s="6" t="s">
        <v>185</v>
      </c>
      <c r="B3950" s="6" t="s">
        <v>208</v>
      </c>
      <c r="C3950" s="6" t="s">
        <v>752</v>
      </c>
      <c r="D3950" s="6" t="s">
        <v>750</v>
      </c>
      <c r="E3950" s="6" t="s">
        <v>472</v>
      </c>
      <c r="F3950" s="6" t="s">
        <v>507</v>
      </c>
      <c r="G3950" s="6" t="s">
        <v>508</v>
      </c>
      <c r="H3950" s="7">
        <v>4.7551949999999996</v>
      </c>
      <c r="I3950" s="7">
        <v>6.3402599999999998</v>
      </c>
      <c r="J3950" s="7">
        <v>11.095454999999999</v>
      </c>
      <c r="K3950" s="7">
        <v>19.886657</v>
      </c>
      <c r="L3950" s="7">
        <v>17.323858000000001</v>
      </c>
      <c r="M3950" s="7">
        <v>12.864089999999999</v>
      </c>
      <c r="N3950" s="7">
        <v>33.393106000000003</v>
      </c>
      <c r="O3950" s="7">
        <v>28.925602000000001</v>
      </c>
      <c r="P3950" s="7">
        <v>27.234628000000001</v>
      </c>
      <c r="Q3950" s="7">
        <v>14.873792</v>
      </c>
      <c r="R3950" s="7">
        <v>15.130348</v>
      </c>
      <c r="S3950" s="7">
        <v>24.778314000000002</v>
      </c>
      <c r="T3950" s="7"/>
    </row>
    <row r="3951" spans="1:20" x14ac:dyDescent="0.35">
      <c r="A3951" s="6" t="s">
        <v>185</v>
      </c>
      <c r="B3951" s="6" t="s">
        <v>208</v>
      </c>
      <c r="C3951" s="6" t="s">
        <v>752</v>
      </c>
      <c r="D3951" s="6" t="s">
        <v>750</v>
      </c>
      <c r="E3951" s="6" t="s">
        <v>509</v>
      </c>
      <c r="F3951" s="6" t="s">
        <v>510</v>
      </c>
      <c r="G3951" s="6" t="s">
        <v>511</v>
      </c>
      <c r="H3951" s="7">
        <v>8.5403339999999996</v>
      </c>
      <c r="I3951" s="7">
        <v>8.5403339999999996</v>
      </c>
      <c r="J3951" s="7">
        <v>10.438186</v>
      </c>
      <c r="K3951" s="7">
        <v>17.796838000000001</v>
      </c>
      <c r="L3951" s="7">
        <v>15.677486</v>
      </c>
      <c r="M3951" s="7">
        <v>33.879555000000003</v>
      </c>
      <c r="N3951" s="7">
        <v>68.087388000000004</v>
      </c>
      <c r="O3951" s="7">
        <v>63.193168999999997</v>
      </c>
      <c r="P3951" s="7">
        <v>93.150662999999994</v>
      </c>
      <c r="Q3951" s="7">
        <v>73.837669000000005</v>
      </c>
      <c r="R3951" s="7">
        <v>54.761873999999999</v>
      </c>
      <c r="S3951" s="7">
        <v>92.834926999999993</v>
      </c>
      <c r="T3951" s="7"/>
    </row>
    <row r="3952" spans="1:20" x14ac:dyDescent="0.35">
      <c r="A3952" s="6" t="s">
        <v>185</v>
      </c>
      <c r="B3952" s="6" t="s">
        <v>208</v>
      </c>
      <c r="C3952" s="6" t="s">
        <v>752</v>
      </c>
      <c r="D3952" s="6" t="s">
        <v>750</v>
      </c>
      <c r="E3952" s="6" t="s">
        <v>509</v>
      </c>
      <c r="F3952" s="6" t="s">
        <v>512</v>
      </c>
      <c r="G3952" s="6" t="s">
        <v>513</v>
      </c>
      <c r="H3952" s="7">
        <v>17.080667999999999</v>
      </c>
      <c r="I3952" s="7">
        <v>15.182816000000001</v>
      </c>
      <c r="J3952" s="7">
        <v>18.97852</v>
      </c>
      <c r="K3952" s="7">
        <v>33.388213</v>
      </c>
      <c r="L3952" s="7">
        <v>26.991389000000002</v>
      </c>
      <c r="M3952" s="7">
        <v>72.312655000000007</v>
      </c>
      <c r="N3952" s="7">
        <v>143.13567</v>
      </c>
      <c r="O3952" s="7">
        <v>155.80994799999999</v>
      </c>
      <c r="P3952" s="7">
        <v>184.13028800000001</v>
      </c>
      <c r="Q3952" s="7">
        <v>115.103424</v>
      </c>
      <c r="R3952" s="7">
        <v>101.985545</v>
      </c>
      <c r="S3952" s="7">
        <v>161.18147300000001</v>
      </c>
      <c r="T3952" s="7"/>
    </row>
    <row r="3953" spans="1:20" x14ac:dyDescent="0.35">
      <c r="A3953" s="6" t="s">
        <v>185</v>
      </c>
      <c r="B3953" s="6" t="s">
        <v>208</v>
      </c>
      <c r="C3953" s="6" t="s">
        <v>752</v>
      </c>
      <c r="D3953" s="6" t="s">
        <v>750</v>
      </c>
      <c r="E3953" s="6" t="s">
        <v>509</v>
      </c>
      <c r="F3953" s="6" t="s">
        <v>514</v>
      </c>
      <c r="G3953" s="6" t="s">
        <v>515</v>
      </c>
      <c r="H3953" s="7">
        <v>11.387112</v>
      </c>
      <c r="I3953" s="7">
        <v>12.336038</v>
      </c>
      <c r="J3953" s="7">
        <v>9.4892599999999998</v>
      </c>
      <c r="K3953" s="7">
        <v>17.418714000000001</v>
      </c>
      <c r="L3953" s="7">
        <v>17.405861000000002</v>
      </c>
      <c r="M3953" s="7">
        <v>47.149887</v>
      </c>
      <c r="N3953" s="7">
        <v>63.136733999999997</v>
      </c>
      <c r="O3953" s="7">
        <v>64.658062000000001</v>
      </c>
      <c r="P3953" s="7">
        <v>96.225339000000005</v>
      </c>
      <c r="Q3953" s="7">
        <v>80.022608000000005</v>
      </c>
      <c r="R3953" s="7">
        <v>66.795766999999998</v>
      </c>
      <c r="S3953" s="7">
        <v>109.769727</v>
      </c>
      <c r="T3953" s="7"/>
    </row>
    <row r="3954" spans="1:20" x14ac:dyDescent="0.35">
      <c r="A3954" s="6" t="s">
        <v>185</v>
      </c>
      <c r="B3954" s="6" t="s">
        <v>208</v>
      </c>
      <c r="C3954" s="6" t="s">
        <v>752</v>
      </c>
      <c r="D3954" s="6" t="s">
        <v>750</v>
      </c>
      <c r="E3954" s="6" t="s">
        <v>509</v>
      </c>
      <c r="F3954" s="6" t="s">
        <v>516</v>
      </c>
      <c r="G3954" s="6" t="s">
        <v>517</v>
      </c>
      <c r="H3954" s="6"/>
      <c r="I3954" s="6"/>
      <c r="J3954" s="6"/>
      <c r="K3954" s="7">
        <v>0</v>
      </c>
      <c r="L3954" s="7">
        <v>0</v>
      </c>
      <c r="M3954" s="7">
        <v>0</v>
      </c>
      <c r="N3954" s="7">
        <v>0</v>
      </c>
      <c r="O3954" s="7">
        <v>0</v>
      </c>
      <c r="P3954" s="7">
        <v>0</v>
      </c>
      <c r="Q3954" s="7">
        <v>125.563446</v>
      </c>
      <c r="R3954" s="7">
        <v>110.758156</v>
      </c>
      <c r="S3954" s="7">
        <v>165.420501</v>
      </c>
      <c r="T3954" s="7"/>
    </row>
    <row r="3955" spans="1:20" x14ac:dyDescent="0.35">
      <c r="A3955" s="6" t="s">
        <v>185</v>
      </c>
      <c r="B3955" s="6" t="s">
        <v>208</v>
      </c>
      <c r="C3955" s="6" t="s">
        <v>752</v>
      </c>
      <c r="D3955" s="6" t="s">
        <v>750</v>
      </c>
      <c r="E3955" s="6" t="s">
        <v>509</v>
      </c>
      <c r="F3955" s="6" t="s">
        <v>518</v>
      </c>
      <c r="G3955" s="6" t="s">
        <v>519</v>
      </c>
      <c r="H3955" s="7">
        <v>12.336038</v>
      </c>
      <c r="I3955" s="7">
        <v>8.5403339999999996</v>
      </c>
      <c r="J3955" s="7">
        <v>9.4892599999999998</v>
      </c>
      <c r="K3955" s="7">
        <v>4.1856679999999997</v>
      </c>
      <c r="L3955" s="7">
        <v>16.394995999999999</v>
      </c>
      <c r="M3955" s="7">
        <v>68.588153000000005</v>
      </c>
      <c r="N3955" s="7">
        <v>100.309999</v>
      </c>
      <c r="O3955" s="7">
        <v>103.48837899999999</v>
      </c>
      <c r="P3955" s="7">
        <v>133.895117</v>
      </c>
      <c r="Q3955" s="7">
        <v>0</v>
      </c>
      <c r="R3955" s="7">
        <v>0</v>
      </c>
      <c r="S3955" s="7">
        <v>0</v>
      </c>
      <c r="T3955" s="7"/>
    </row>
    <row r="3956" spans="1:20" x14ac:dyDescent="0.35">
      <c r="A3956" s="6" t="s">
        <v>185</v>
      </c>
      <c r="B3956" s="6" t="s">
        <v>208</v>
      </c>
      <c r="C3956" s="6" t="s">
        <v>752</v>
      </c>
      <c r="D3956" s="6" t="s">
        <v>750</v>
      </c>
      <c r="E3956" s="6" t="s">
        <v>509</v>
      </c>
      <c r="F3956" s="6" t="s">
        <v>520</v>
      </c>
      <c r="G3956" s="6" t="s">
        <v>521</v>
      </c>
      <c r="H3956" s="6"/>
      <c r="I3956" s="6"/>
      <c r="J3956" s="6"/>
      <c r="K3956" s="7">
        <v>0</v>
      </c>
      <c r="L3956" s="7">
        <v>0</v>
      </c>
      <c r="M3956" s="7">
        <v>0</v>
      </c>
      <c r="N3956" s="6"/>
      <c r="O3956" s="7">
        <v>0</v>
      </c>
      <c r="P3956" s="7">
        <v>5.4997410000000002</v>
      </c>
      <c r="Q3956" s="7">
        <v>17.725957999999999</v>
      </c>
      <c r="R3956" s="7">
        <v>10.665101999999999</v>
      </c>
      <c r="S3956" s="7">
        <v>11.575607</v>
      </c>
      <c r="T3956" s="7"/>
    </row>
    <row r="3957" spans="1:20" x14ac:dyDescent="0.35">
      <c r="A3957" s="6" t="s">
        <v>185</v>
      </c>
      <c r="B3957" s="6" t="s">
        <v>208</v>
      </c>
      <c r="C3957" s="6" t="s">
        <v>752</v>
      </c>
      <c r="D3957" s="6" t="s">
        <v>750</v>
      </c>
      <c r="E3957" s="6" t="s">
        <v>522</v>
      </c>
      <c r="F3957" s="6" t="s">
        <v>523</v>
      </c>
      <c r="G3957" s="6" t="s">
        <v>524</v>
      </c>
      <c r="H3957" s="7">
        <v>1.3384990000000001</v>
      </c>
      <c r="I3957" s="7">
        <v>1.3384990000000001</v>
      </c>
      <c r="J3957" s="7">
        <v>1.3384990000000001</v>
      </c>
      <c r="K3957" s="7">
        <v>1.3384990000000001</v>
      </c>
      <c r="L3957" s="6"/>
      <c r="M3957" s="6"/>
      <c r="N3957" s="7">
        <v>0</v>
      </c>
      <c r="O3957" s="7">
        <v>0</v>
      </c>
      <c r="P3957" s="7">
        <v>0</v>
      </c>
      <c r="Q3957" s="7">
        <v>0</v>
      </c>
      <c r="R3957" s="7">
        <v>0</v>
      </c>
      <c r="S3957" s="7">
        <v>0</v>
      </c>
      <c r="T3957" s="7"/>
    </row>
    <row r="3958" spans="1:20" x14ac:dyDescent="0.35">
      <c r="A3958" s="6" t="s">
        <v>185</v>
      </c>
      <c r="B3958" s="6" t="s">
        <v>208</v>
      </c>
      <c r="C3958" s="6" t="s">
        <v>752</v>
      </c>
      <c r="D3958" s="6" t="s">
        <v>750</v>
      </c>
      <c r="E3958" s="6" t="s">
        <v>522</v>
      </c>
      <c r="F3958" s="6" t="s">
        <v>525</v>
      </c>
      <c r="G3958" s="6" t="s">
        <v>526</v>
      </c>
      <c r="H3958" s="7">
        <v>0.73969700000000005</v>
      </c>
      <c r="I3958" s="7">
        <v>4.4381820000000003</v>
      </c>
      <c r="J3958" s="7">
        <v>0.73969700000000005</v>
      </c>
      <c r="K3958" s="7">
        <v>4.5678640000000001</v>
      </c>
      <c r="L3958" s="7">
        <v>2.9756800000000001</v>
      </c>
      <c r="M3958" s="7">
        <v>3.087116</v>
      </c>
      <c r="N3958" s="7">
        <v>1.419988</v>
      </c>
      <c r="O3958" s="7">
        <v>0.70998799999999995</v>
      </c>
      <c r="P3958" s="7">
        <v>1.129985</v>
      </c>
      <c r="Q3958" s="7">
        <v>1.2099880000000001</v>
      </c>
      <c r="R3958" s="7">
        <v>1.9499919999999999</v>
      </c>
      <c r="S3958" s="7">
        <v>2.6199849999999998</v>
      </c>
      <c r="T3958" s="7"/>
    </row>
    <row r="3959" spans="1:20" x14ac:dyDescent="0.35">
      <c r="A3959" s="6" t="s">
        <v>185</v>
      </c>
      <c r="B3959" s="6" t="s">
        <v>208</v>
      </c>
      <c r="C3959" s="6" t="s">
        <v>752</v>
      </c>
      <c r="D3959" s="6" t="s">
        <v>750</v>
      </c>
      <c r="E3959" s="6" t="s">
        <v>522</v>
      </c>
      <c r="F3959" s="6" t="s">
        <v>527</v>
      </c>
      <c r="G3959" s="6" t="s">
        <v>528</v>
      </c>
      <c r="H3959" s="6"/>
      <c r="I3959" s="7">
        <v>1.4793940000000001</v>
      </c>
      <c r="J3959" s="6"/>
      <c r="K3959" s="7">
        <v>0.73969700000000005</v>
      </c>
      <c r="L3959" s="6"/>
      <c r="M3959" s="6"/>
      <c r="N3959" s="6"/>
      <c r="O3959" s="6"/>
      <c r="P3959" s="6"/>
      <c r="Q3959" s="7">
        <v>0</v>
      </c>
      <c r="R3959" s="7">
        <v>0</v>
      </c>
      <c r="S3959" s="7">
        <v>0</v>
      </c>
      <c r="T3959" s="7"/>
    </row>
    <row r="3960" spans="1:20" x14ac:dyDescent="0.35">
      <c r="A3960" s="6" t="s">
        <v>185</v>
      </c>
      <c r="B3960" s="6" t="s">
        <v>208</v>
      </c>
      <c r="C3960" s="6" t="s">
        <v>752</v>
      </c>
      <c r="D3960" s="6" t="s">
        <v>750</v>
      </c>
      <c r="E3960" s="6" t="s">
        <v>522</v>
      </c>
      <c r="F3960" s="6" t="s">
        <v>529</v>
      </c>
      <c r="G3960" s="6" t="s">
        <v>530</v>
      </c>
      <c r="H3960" s="7">
        <v>8.1578040000000005</v>
      </c>
      <c r="I3960" s="7">
        <v>12.236706</v>
      </c>
      <c r="J3960" s="7">
        <v>6.1183529999999999</v>
      </c>
      <c r="K3960" s="7">
        <v>18.905408000000001</v>
      </c>
      <c r="L3960" s="7">
        <v>10.03248</v>
      </c>
      <c r="M3960" s="7">
        <v>7.4713589999999996</v>
      </c>
      <c r="N3960" s="7">
        <v>2.9799880000000001</v>
      </c>
      <c r="O3960" s="7">
        <v>2.2799800000000001</v>
      </c>
      <c r="P3960" s="7">
        <v>0.90998000000000001</v>
      </c>
      <c r="Q3960" s="7">
        <v>1.59998</v>
      </c>
      <c r="R3960" s="7">
        <v>1.37998</v>
      </c>
      <c r="S3960" s="7">
        <v>2.09998</v>
      </c>
      <c r="T3960" s="7"/>
    </row>
    <row r="3961" spans="1:20" x14ac:dyDescent="0.35">
      <c r="A3961" s="6" t="s">
        <v>185</v>
      </c>
      <c r="B3961" s="6" t="s">
        <v>208</v>
      </c>
      <c r="C3961" s="6" t="s">
        <v>752</v>
      </c>
      <c r="D3961" s="6" t="s">
        <v>750</v>
      </c>
      <c r="E3961" s="6" t="s">
        <v>522</v>
      </c>
      <c r="F3961" s="6" t="s">
        <v>666</v>
      </c>
      <c r="G3961" s="6" t="s">
        <v>667</v>
      </c>
      <c r="H3961" s="7">
        <v>0.73969700000000005</v>
      </c>
      <c r="I3961" s="7">
        <v>1.4793940000000001</v>
      </c>
      <c r="J3961" s="6"/>
      <c r="K3961" s="7">
        <v>0</v>
      </c>
      <c r="L3961" s="6"/>
      <c r="M3961" s="6"/>
      <c r="N3961" s="7">
        <v>0</v>
      </c>
      <c r="O3961" s="7">
        <v>0</v>
      </c>
      <c r="P3961" s="7">
        <v>0</v>
      </c>
      <c r="Q3961" s="7">
        <v>0</v>
      </c>
      <c r="R3961" s="7">
        <v>0</v>
      </c>
      <c r="S3961" s="7">
        <v>0</v>
      </c>
      <c r="T3961" s="7"/>
    </row>
    <row r="3962" spans="1:20" x14ac:dyDescent="0.35">
      <c r="A3962" s="6" t="s">
        <v>185</v>
      </c>
      <c r="B3962" s="6" t="s">
        <v>208</v>
      </c>
      <c r="C3962" s="6" t="s">
        <v>752</v>
      </c>
      <c r="D3962" s="6" t="s">
        <v>750</v>
      </c>
      <c r="E3962" s="6" t="s">
        <v>522</v>
      </c>
      <c r="F3962" s="6" t="s">
        <v>531</v>
      </c>
      <c r="G3962" s="6" t="s">
        <v>532</v>
      </c>
      <c r="H3962" s="7">
        <v>10.197255</v>
      </c>
      <c r="I3962" s="6"/>
      <c r="J3962" s="6"/>
      <c r="K3962" s="7">
        <v>0</v>
      </c>
      <c r="L3962" s="6"/>
      <c r="M3962" s="6"/>
      <c r="N3962" s="7">
        <v>0</v>
      </c>
      <c r="O3962" s="7">
        <v>0</v>
      </c>
      <c r="P3962" s="7">
        <v>0</v>
      </c>
      <c r="Q3962" s="7">
        <v>0</v>
      </c>
      <c r="R3962" s="7">
        <v>0</v>
      </c>
      <c r="S3962" s="7">
        <v>0</v>
      </c>
      <c r="T3962" s="7"/>
    </row>
    <row r="3963" spans="1:20" x14ac:dyDescent="0.35">
      <c r="A3963" s="6" t="s">
        <v>185</v>
      </c>
      <c r="B3963" s="6" t="s">
        <v>208</v>
      </c>
      <c r="C3963" s="6" t="s">
        <v>752</v>
      </c>
      <c r="D3963" s="6" t="s">
        <v>750</v>
      </c>
      <c r="E3963" s="6" t="s">
        <v>522</v>
      </c>
      <c r="F3963" s="6" t="s">
        <v>533</v>
      </c>
      <c r="G3963" s="6" t="s">
        <v>534</v>
      </c>
      <c r="H3963" s="7">
        <v>12.236706</v>
      </c>
      <c r="I3963" s="7">
        <v>4.0789020000000002</v>
      </c>
      <c r="J3963" s="7">
        <v>6.1183529999999999</v>
      </c>
      <c r="K3963" s="7">
        <v>16.663231</v>
      </c>
      <c r="L3963" s="7">
        <v>8.5850200000000001</v>
      </c>
      <c r="M3963" s="7">
        <v>4.0895890000000001</v>
      </c>
      <c r="N3963" s="7">
        <v>1.6299840000000001</v>
      </c>
      <c r="O3963" s="7">
        <v>1.299984</v>
      </c>
      <c r="P3963" s="7">
        <v>0.48997499999999999</v>
      </c>
      <c r="Q3963" s="7">
        <v>0.87997999999999998</v>
      </c>
      <c r="R3963" s="7">
        <v>0.74998200000000004</v>
      </c>
      <c r="S3963" s="7">
        <v>1.13998</v>
      </c>
      <c r="T3963" s="7"/>
    </row>
    <row r="3964" spans="1:20" x14ac:dyDescent="0.35">
      <c r="A3964" s="6" t="s">
        <v>185</v>
      </c>
      <c r="B3964" s="6" t="s">
        <v>208</v>
      </c>
      <c r="C3964" s="6" t="s">
        <v>752</v>
      </c>
      <c r="D3964" s="6" t="s">
        <v>750</v>
      </c>
      <c r="E3964" s="6" t="s">
        <v>522</v>
      </c>
      <c r="F3964" s="6" t="s">
        <v>535</v>
      </c>
      <c r="G3964" s="6" t="s">
        <v>536</v>
      </c>
      <c r="H3964" s="7">
        <v>6.1183529999999999</v>
      </c>
      <c r="I3964" s="7">
        <v>10.197255</v>
      </c>
      <c r="J3964" s="7">
        <v>2.0394510000000001</v>
      </c>
      <c r="K3964" s="7">
        <v>7.9533589999999998</v>
      </c>
      <c r="L3964" s="7">
        <v>7.0233280000000002</v>
      </c>
      <c r="M3964" s="7">
        <v>7.0382249999999997</v>
      </c>
      <c r="N3964" s="7">
        <v>3.46</v>
      </c>
      <c r="O3964" s="7">
        <v>2.7899919999999998</v>
      </c>
      <c r="P3964" s="7">
        <v>1.02</v>
      </c>
      <c r="Q3964" s="7">
        <v>1.839996</v>
      </c>
      <c r="R3964" s="7">
        <v>1.559992</v>
      </c>
      <c r="S3964" s="7">
        <v>2.3799950000000001</v>
      </c>
      <c r="T3964" s="7"/>
    </row>
    <row r="3965" spans="1:20" x14ac:dyDescent="0.35">
      <c r="A3965" s="6" t="s">
        <v>185</v>
      </c>
      <c r="B3965" s="6" t="s">
        <v>208</v>
      </c>
      <c r="C3965" s="6" t="s">
        <v>752</v>
      </c>
      <c r="D3965" s="6" t="s">
        <v>750</v>
      </c>
      <c r="E3965" s="6" t="s">
        <v>522</v>
      </c>
      <c r="F3965" s="6" t="s">
        <v>537</v>
      </c>
      <c r="G3965" s="6" t="s">
        <v>538</v>
      </c>
      <c r="H3965" s="6"/>
      <c r="I3965" s="7">
        <v>2.0394510000000001</v>
      </c>
      <c r="J3965" s="6"/>
      <c r="K3965" s="7">
        <v>0</v>
      </c>
      <c r="L3965" s="7">
        <v>0.775528</v>
      </c>
      <c r="M3965" s="7">
        <v>4.6779149999999996</v>
      </c>
      <c r="N3965" s="7">
        <v>2.3999920000000001</v>
      </c>
      <c r="O3965" s="7">
        <v>1.869998</v>
      </c>
      <c r="P3965" s="7">
        <v>0.88999499999999998</v>
      </c>
      <c r="Q3965" s="7">
        <v>0</v>
      </c>
      <c r="R3965" s="7">
        <v>0</v>
      </c>
      <c r="S3965" s="7">
        <v>0</v>
      </c>
      <c r="T3965" s="7"/>
    </row>
    <row r="3966" spans="1:20" x14ac:dyDescent="0.35">
      <c r="A3966" s="6" t="s">
        <v>185</v>
      </c>
      <c r="B3966" s="6" t="s">
        <v>208</v>
      </c>
      <c r="C3966" s="6" t="s">
        <v>752</v>
      </c>
      <c r="D3966" s="6" t="s">
        <v>750</v>
      </c>
      <c r="E3966" s="6" t="s">
        <v>522</v>
      </c>
      <c r="F3966" s="6" t="s">
        <v>539</v>
      </c>
      <c r="G3966" s="6" t="s">
        <v>540</v>
      </c>
      <c r="H3966" s="7">
        <v>6.1183529999999999</v>
      </c>
      <c r="I3966" s="7">
        <v>20.39451</v>
      </c>
      <c r="J3966" s="7">
        <v>10.197255</v>
      </c>
      <c r="K3966" s="7">
        <v>38.033548000000003</v>
      </c>
      <c r="L3966" s="7">
        <v>13.18383</v>
      </c>
      <c r="M3966" s="7">
        <v>8.3253140000000005</v>
      </c>
      <c r="N3966" s="7">
        <v>4.749994</v>
      </c>
      <c r="O3966" s="7">
        <v>3.65</v>
      </c>
      <c r="P3966" s="7">
        <v>1.649985</v>
      </c>
      <c r="Q3966" s="7">
        <v>2.9599920000000002</v>
      </c>
      <c r="R3966" s="7">
        <v>2.5099819999999999</v>
      </c>
      <c r="S3966" s="7">
        <v>3.8299850000000002</v>
      </c>
      <c r="T3966" s="7"/>
    </row>
    <row r="3967" spans="1:20" x14ac:dyDescent="0.35">
      <c r="A3967" s="6" t="s">
        <v>185</v>
      </c>
      <c r="B3967" s="6" t="s">
        <v>208</v>
      </c>
      <c r="C3967" s="6" t="s">
        <v>752</v>
      </c>
      <c r="D3967" s="6" t="s">
        <v>750</v>
      </c>
      <c r="E3967" s="6" t="s">
        <v>522</v>
      </c>
      <c r="F3967" s="6" t="s">
        <v>541</v>
      </c>
      <c r="G3967" s="6" t="s">
        <v>542</v>
      </c>
      <c r="H3967" s="7">
        <v>0.73969700000000005</v>
      </c>
      <c r="I3967" s="7">
        <v>4.4381820000000003</v>
      </c>
      <c r="J3967" s="7">
        <v>1.4793940000000001</v>
      </c>
      <c r="K3967" s="7">
        <v>4.6781040000000003</v>
      </c>
      <c r="L3967" s="7">
        <v>3.0537740000000002</v>
      </c>
      <c r="M3967" s="7">
        <v>2.866822</v>
      </c>
      <c r="N3967" s="7">
        <v>2.4699879999999999</v>
      </c>
      <c r="O3967" s="7">
        <v>1.279992</v>
      </c>
      <c r="P3967" s="7">
        <v>2.339985</v>
      </c>
      <c r="Q3967" s="7">
        <v>2.489992</v>
      </c>
      <c r="R3967" s="7">
        <v>4.0299880000000003</v>
      </c>
      <c r="S3967" s="7">
        <v>5.4099849999999998</v>
      </c>
      <c r="T3967" s="7"/>
    </row>
    <row r="3968" spans="1:20" x14ac:dyDescent="0.35">
      <c r="A3968" s="6" t="s">
        <v>185</v>
      </c>
      <c r="B3968" s="6" t="s">
        <v>208</v>
      </c>
      <c r="C3968" s="6" t="s">
        <v>752</v>
      </c>
      <c r="D3968" s="6" t="s">
        <v>750</v>
      </c>
      <c r="E3968" s="6" t="s">
        <v>522</v>
      </c>
      <c r="F3968" s="6" t="s">
        <v>543</v>
      </c>
      <c r="G3968" s="6" t="s">
        <v>544</v>
      </c>
      <c r="H3968" s="7">
        <v>9.3694930000000003</v>
      </c>
      <c r="I3968" s="7">
        <v>13.38499</v>
      </c>
      <c r="J3968" s="7">
        <v>6.6924950000000001</v>
      </c>
      <c r="K3968" s="7">
        <v>12.046491</v>
      </c>
      <c r="L3968" s="6"/>
      <c r="M3968" s="6"/>
      <c r="N3968" s="7">
        <v>0</v>
      </c>
      <c r="O3968" s="7">
        <v>0</v>
      </c>
      <c r="P3968" s="7">
        <v>0</v>
      </c>
      <c r="Q3968" s="7">
        <v>0</v>
      </c>
      <c r="R3968" s="7">
        <v>0</v>
      </c>
      <c r="S3968" s="7">
        <v>0</v>
      </c>
      <c r="T3968" s="7"/>
    </row>
    <row r="3969" spans="1:20" x14ac:dyDescent="0.35">
      <c r="A3969" s="6" t="s">
        <v>185</v>
      </c>
      <c r="B3969" s="6" t="s">
        <v>208</v>
      </c>
      <c r="C3969" s="6" t="s">
        <v>752</v>
      </c>
      <c r="D3969" s="6" t="s">
        <v>750</v>
      </c>
      <c r="E3969" s="6" t="s">
        <v>522</v>
      </c>
      <c r="F3969" s="6" t="s">
        <v>545</v>
      </c>
      <c r="G3969" s="6" t="s">
        <v>546</v>
      </c>
      <c r="H3969" s="7">
        <v>1.3384990000000001</v>
      </c>
      <c r="I3969" s="7">
        <v>1.3384990000000001</v>
      </c>
      <c r="J3969" s="6"/>
      <c r="K3969" s="7">
        <v>0</v>
      </c>
      <c r="L3969" s="6"/>
      <c r="M3969" s="6"/>
      <c r="N3969" s="7">
        <v>0</v>
      </c>
      <c r="O3969" s="7">
        <v>0</v>
      </c>
      <c r="P3969" s="7">
        <v>0</v>
      </c>
      <c r="Q3969" s="7">
        <v>0</v>
      </c>
      <c r="R3969" s="7">
        <v>0</v>
      </c>
      <c r="S3969" s="7">
        <v>0</v>
      </c>
      <c r="T3969" s="7"/>
    </row>
    <row r="3970" spans="1:20" x14ac:dyDescent="0.35">
      <c r="A3970" s="6" t="s">
        <v>185</v>
      </c>
      <c r="B3970" s="6" t="s">
        <v>208</v>
      </c>
      <c r="C3970" s="6" t="s">
        <v>752</v>
      </c>
      <c r="D3970" s="6" t="s">
        <v>750</v>
      </c>
      <c r="E3970" s="6" t="s">
        <v>522</v>
      </c>
      <c r="F3970" s="6" t="s">
        <v>547</v>
      </c>
      <c r="G3970" s="6" t="s">
        <v>548</v>
      </c>
      <c r="H3970" s="7">
        <v>6.6924950000000001</v>
      </c>
      <c r="I3970" s="7">
        <v>6.6924950000000001</v>
      </c>
      <c r="J3970" s="7">
        <v>6.6924950000000001</v>
      </c>
      <c r="K3970" s="7">
        <v>16.041937999999998</v>
      </c>
      <c r="L3970" s="7">
        <v>8.1396370000000005</v>
      </c>
      <c r="M3970" s="7">
        <v>13.046859</v>
      </c>
      <c r="N3970" s="7">
        <v>11.96</v>
      </c>
      <c r="O3970" s="7">
        <v>7.3299960000000004</v>
      </c>
      <c r="P3970" s="7">
        <v>7.6499899999999998</v>
      </c>
      <c r="Q3970" s="7">
        <v>5.0199920000000002</v>
      </c>
      <c r="R3970" s="7">
        <v>4.839988</v>
      </c>
      <c r="S3970" s="7">
        <v>10.52999</v>
      </c>
      <c r="T3970" s="7"/>
    </row>
    <row r="3971" spans="1:20" x14ac:dyDescent="0.35">
      <c r="A3971" s="6" t="s">
        <v>185</v>
      </c>
      <c r="B3971" s="6" t="s">
        <v>208</v>
      </c>
      <c r="C3971" s="6" t="s">
        <v>752</v>
      </c>
      <c r="D3971" s="6" t="s">
        <v>750</v>
      </c>
      <c r="E3971" s="6" t="s">
        <v>522</v>
      </c>
      <c r="F3971" s="6" t="s">
        <v>549</v>
      </c>
      <c r="G3971" s="6" t="s">
        <v>550</v>
      </c>
      <c r="H3971" s="7">
        <v>2.6769980000000002</v>
      </c>
      <c r="I3971" s="7">
        <v>6.6924950000000001</v>
      </c>
      <c r="J3971" s="7">
        <v>5.3539960000000004</v>
      </c>
      <c r="K3971" s="7">
        <v>21.624976</v>
      </c>
      <c r="L3971" s="7">
        <v>5.7888200000000003</v>
      </c>
      <c r="M3971" s="7">
        <v>16.335084999999999</v>
      </c>
      <c r="N3971" s="7">
        <v>12.719988000000001</v>
      </c>
      <c r="O3971" s="7">
        <v>8.1599920000000008</v>
      </c>
      <c r="P3971" s="7">
        <v>11.11998</v>
      </c>
      <c r="Q3971" s="7">
        <v>7.2899839999999996</v>
      </c>
      <c r="R3971" s="7">
        <v>7.0199879999999997</v>
      </c>
      <c r="S3971" s="7">
        <v>15.299985</v>
      </c>
      <c r="T3971" s="7"/>
    </row>
    <row r="3972" spans="1:20" x14ac:dyDescent="0.35">
      <c r="A3972" s="6" t="s">
        <v>185</v>
      </c>
      <c r="B3972" s="6" t="s">
        <v>208</v>
      </c>
      <c r="C3972" s="6" t="s">
        <v>752</v>
      </c>
      <c r="D3972" s="6" t="s">
        <v>750</v>
      </c>
      <c r="E3972" s="6" t="s">
        <v>522</v>
      </c>
      <c r="F3972" s="6" t="s">
        <v>551</v>
      </c>
      <c r="G3972" s="6" t="s">
        <v>552</v>
      </c>
      <c r="H3972" s="7">
        <v>9.3694930000000003</v>
      </c>
      <c r="I3972" s="7">
        <v>10.707992000000001</v>
      </c>
      <c r="J3972" s="7">
        <v>5.3539960000000004</v>
      </c>
      <c r="K3972" s="7">
        <v>14.949503</v>
      </c>
      <c r="L3972" s="7">
        <v>10.587930999999999</v>
      </c>
      <c r="M3972" s="7">
        <v>14.709903000000001</v>
      </c>
      <c r="N3972" s="7">
        <v>13.779987999999999</v>
      </c>
      <c r="O3972" s="7">
        <v>8.5499840000000003</v>
      </c>
      <c r="P3972" s="7">
        <v>12.96998</v>
      </c>
      <c r="Q3972" s="7">
        <v>8.5099900000000002</v>
      </c>
      <c r="R3972" s="7">
        <v>8.1999840000000006</v>
      </c>
      <c r="S3972" s="7">
        <v>17.889984999999999</v>
      </c>
      <c r="T3972" s="7"/>
    </row>
    <row r="3973" spans="1:20" x14ac:dyDescent="0.35">
      <c r="A3973" s="6" t="s">
        <v>185</v>
      </c>
      <c r="B3973" s="6" t="s">
        <v>208</v>
      </c>
      <c r="C3973" s="6" t="s">
        <v>752</v>
      </c>
      <c r="D3973" s="6" t="s">
        <v>750</v>
      </c>
      <c r="E3973" s="6" t="s">
        <v>522</v>
      </c>
      <c r="F3973" s="6" t="s">
        <v>553</v>
      </c>
      <c r="G3973" s="6" t="s">
        <v>554</v>
      </c>
      <c r="H3973" s="7">
        <v>2.6769980000000002</v>
      </c>
      <c r="I3973" s="7">
        <v>12.046491</v>
      </c>
      <c r="J3973" s="7">
        <v>8.0309939999999997</v>
      </c>
      <c r="K3973" s="7">
        <v>26.011721000000001</v>
      </c>
      <c r="L3973" s="7">
        <v>9.3452900000000003</v>
      </c>
      <c r="M3973" s="7">
        <v>8.0304249999999993</v>
      </c>
      <c r="N3973" s="7">
        <v>8.5599880000000006</v>
      </c>
      <c r="O3973" s="7">
        <v>5.0899859999999997</v>
      </c>
      <c r="P3973" s="7">
        <v>5.2699850000000001</v>
      </c>
      <c r="Q3973" s="7">
        <v>3.4599839999999999</v>
      </c>
      <c r="R3973" s="7">
        <v>3.339988</v>
      </c>
      <c r="S3973" s="7">
        <v>7.2599850000000004</v>
      </c>
      <c r="T3973" s="7"/>
    </row>
    <row r="3974" spans="1:20" x14ac:dyDescent="0.35">
      <c r="A3974" s="6" t="s">
        <v>185</v>
      </c>
      <c r="B3974" s="6" t="s">
        <v>208</v>
      </c>
      <c r="C3974" s="6" t="s">
        <v>752</v>
      </c>
      <c r="D3974" s="6" t="s">
        <v>750</v>
      </c>
      <c r="E3974" s="6" t="s">
        <v>522</v>
      </c>
      <c r="F3974" s="6" t="s">
        <v>555</v>
      </c>
      <c r="G3974" s="6" t="s">
        <v>556</v>
      </c>
      <c r="H3974" s="7">
        <v>6.6924950000000001</v>
      </c>
      <c r="I3974" s="7">
        <v>14.723489000000001</v>
      </c>
      <c r="J3974" s="7">
        <v>2.6769980000000002</v>
      </c>
      <c r="K3974" s="7">
        <v>21.451989000000001</v>
      </c>
      <c r="L3974" s="7">
        <v>9.9663699999999995</v>
      </c>
      <c r="M3974" s="7">
        <v>17.985538999999999</v>
      </c>
      <c r="N3974" s="7">
        <v>18.839988000000002</v>
      </c>
      <c r="O3974" s="7">
        <v>10.629992</v>
      </c>
      <c r="P3974" s="7">
        <v>14.03999</v>
      </c>
      <c r="Q3974" s="7">
        <v>9.1999840000000006</v>
      </c>
      <c r="R3974" s="7">
        <v>8.8599879999999995</v>
      </c>
      <c r="S3974" s="7">
        <v>19.319984999999999</v>
      </c>
      <c r="T3974" s="7"/>
    </row>
    <row r="3975" spans="1:20" x14ac:dyDescent="0.35">
      <c r="A3975" s="6" t="s">
        <v>185</v>
      </c>
      <c r="B3975" s="6" t="s">
        <v>208</v>
      </c>
      <c r="C3975" s="6" t="s">
        <v>752</v>
      </c>
      <c r="D3975" s="6" t="s">
        <v>750</v>
      </c>
      <c r="E3975" s="6" t="s">
        <v>522</v>
      </c>
      <c r="F3975" s="6" t="s">
        <v>557</v>
      </c>
      <c r="G3975" s="6" t="s">
        <v>558</v>
      </c>
      <c r="H3975" s="6"/>
      <c r="I3975" s="6"/>
      <c r="J3975" s="7">
        <v>1.3384990000000001</v>
      </c>
      <c r="K3975" s="7">
        <v>1.9290499999999999</v>
      </c>
      <c r="L3975" s="7">
        <v>0</v>
      </c>
      <c r="M3975" s="7">
        <v>0</v>
      </c>
      <c r="N3975" s="7">
        <v>10.839992000000001</v>
      </c>
      <c r="O3975" s="7">
        <v>6.1999959999999996</v>
      </c>
      <c r="P3975" s="7">
        <v>2.779995</v>
      </c>
      <c r="Q3975" s="7">
        <v>2.3999959999999998</v>
      </c>
      <c r="R3975" s="7">
        <v>3.579996</v>
      </c>
      <c r="S3975" s="7">
        <v>5.1499949999999997</v>
      </c>
      <c r="T3975" s="7"/>
    </row>
    <row r="3976" spans="1:20" x14ac:dyDescent="0.35">
      <c r="A3976" s="6" t="s">
        <v>185</v>
      </c>
      <c r="B3976" s="6" t="s">
        <v>208</v>
      </c>
      <c r="C3976" s="6" t="s">
        <v>752</v>
      </c>
      <c r="D3976" s="6" t="s">
        <v>750</v>
      </c>
      <c r="E3976" s="6" t="s">
        <v>522</v>
      </c>
      <c r="F3976" s="6" t="s">
        <v>559</v>
      </c>
      <c r="G3976" s="6" t="s">
        <v>560</v>
      </c>
      <c r="H3976" s="6"/>
      <c r="I3976" s="6"/>
      <c r="J3976" s="6"/>
      <c r="K3976" s="7">
        <v>1.0140640000000001</v>
      </c>
      <c r="L3976" s="7">
        <v>0</v>
      </c>
      <c r="M3976" s="7">
        <v>0</v>
      </c>
      <c r="N3976" s="7">
        <v>0.47999199999999997</v>
      </c>
      <c r="O3976" s="7">
        <v>0.27998800000000001</v>
      </c>
      <c r="P3976" s="7">
        <v>0.14998500000000001</v>
      </c>
      <c r="Q3976" s="7">
        <v>0.199988</v>
      </c>
      <c r="R3976" s="7">
        <v>0.28998800000000002</v>
      </c>
      <c r="S3976" s="7">
        <v>0.33999000000000001</v>
      </c>
      <c r="T3976" s="7"/>
    </row>
    <row r="3977" spans="1:20" x14ac:dyDescent="0.35">
      <c r="A3977" s="6" t="s">
        <v>185</v>
      </c>
      <c r="B3977" s="6" t="s">
        <v>208</v>
      </c>
      <c r="C3977" s="6" t="s">
        <v>752</v>
      </c>
      <c r="D3977" s="6" t="s">
        <v>750</v>
      </c>
      <c r="E3977" s="6" t="s">
        <v>522</v>
      </c>
      <c r="F3977" s="6" t="s">
        <v>561</v>
      </c>
      <c r="G3977" s="6" t="s">
        <v>562</v>
      </c>
      <c r="H3977" s="7">
        <v>2.6769980000000002</v>
      </c>
      <c r="I3977" s="6"/>
      <c r="J3977" s="7">
        <v>2.6769980000000002</v>
      </c>
      <c r="K3977" s="7">
        <v>2.2977660000000002</v>
      </c>
      <c r="L3977" s="7">
        <v>2.380528</v>
      </c>
      <c r="M3977" s="7">
        <v>7.8647929999999997</v>
      </c>
      <c r="N3977" s="7">
        <v>8.0599860000000003</v>
      </c>
      <c r="O3977" s="7">
        <v>4.8999839999999999</v>
      </c>
      <c r="P3977" s="7">
        <v>15.079980000000001</v>
      </c>
      <c r="Q3977" s="7">
        <v>10.569988</v>
      </c>
      <c r="R3977" s="7">
        <v>10.009988</v>
      </c>
      <c r="S3977" s="7">
        <v>14.049985</v>
      </c>
      <c r="T3977" s="7"/>
    </row>
    <row r="3978" spans="1:20" x14ac:dyDescent="0.35">
      <c r="A3978" s="6" t="s">
        <v>185</v>
      </c>
      <c r="B3978" s="6" t="s">
        <v>208</v>
      </c>
      <c r="C3978" s="6" t="s">
        <v>752</v>
      </c>
      <c r="D3978" s="6" t="s">
        <v>750</v>
      </c>
      <c r="E3978" s="6" t="s">
        <v>522</v>
      </c>
      <c r="F3978" s="6" t="s">
        <v>563</v>
      </c>
      <c r="G3978" s="6" t="s">
        <v>564</v>
      </c>
      <c r="H3978" s="6"/>
      <c r="I3978" s="6"/>
      <c r="J3978" s="7">
        <v>0.73969700000000005</v>
      </c>
      <c r="K3978" s="7">
        <v>1.3915930000000001</v>
      </c>
      <c r="L3978" s="7">
        <v>0</v>
      </c>
      <c r="M3978" s="7">
        <v>0</v>
      </c>
      <c r="N3978" s="7">
        <v>2.15</v>
      </c>
      <c r="O3978" s="7">
        <v>1.2499960000000001</v>
      </c>
      <c r="P3978" s="7">
        <v>0.33</v>
      </c>
      <c r="Q3978" s="7">
        <v>0.18</v>
      </c>
      <c r="R3978" s="7">
        <v>0.809998</v>
      </c>
      <c r="S3978" s="7">
        <v>0.43</v>
      </c>
      <c r="T3978" s="7"/>
    </row>
    <row r="3979" spans="1:20" x14ac:dyDescent="0.35">
      <c r="A3979" s="6" t="s">
        <v>185</v>
      </c>
      <c r="B3979" s="6" t="s">
        <v>208</v>
      </c>
      <c r="C3979" s="6" t="s">
        <v>752</v>
      </c>
      <c r="D3979" s="6" t="s">
        <v>750</v>
      </c>
      <c r="E3979" s="6" t="s">
        <v>522</v>
      </c>
      <c r="F3979" s="6" t="s">
        <v>565</v>
      </c>
      <c r="G3979" s="6" t="s">
        <v>566</v>
      </c>
      <c r="H3979" s="6"/>
      <c r="I3979" s="6"/>
      <c r="J3979" s="6"/>
      <c r="K3979" s="7">
        <v>3.1625649999999998</v>
      </c>
      <c r="L3979" s="7">
        <v>0</v>
      </c>
      <c r="M3979" s="7">
        <v>0</v>
      </c>
      <c r="N3979" s="7">
        <v>2.2000000000000002</v>
      </c>
      <c r="O3979" s="7">
        <v>1.669996</v>
      </c>
      <c r="P3979" s="7">
        <v>1.1499950000000001</v>
      </c>
      <c r="Q3979" s="7">
        <v>0.56999599999999995</v>
      </c>
      <c r="R3979" s="7">
        <v>1.22</v>
      </c>
      <c r="S3979" s="7">
        <v>2.06</v>
      </c>
      <c r="T3979" s="7"/>
    </row>
    <row r="3980" spans="1:20" x14ac:dyDescent="0.35">
      <c r="A3980" s="6" t="s">
        <v>185</v>
      </c>
      <c r="B3980" s="6" t="s">
        <v>208</v>
      </c>
      <c r="C3980" s="6" t="s">
        <v>752</v>
      </c>
      <c r="D3980" s="6" t="s">
        <v>750</v>
      </c>
      <c r="E3980" s="6" t="s">
        <v>522</v>
      </c>
      <c r="F3980" s="6" t="s">
        <v>567</v>
      </c>
      <c r="G3980" s="6" t="s">
        <v>568</v>
      </c>
      <c r="H3980" s="6"/>
      <c r="I3980" s="6"/>
      <c r="J3980" s="6"/>
      <c r="K3980" s="7">
        <v>0</v>
      </c>
      <c r="L3980" s="7">
        <v>0</v>
      </c>
      <c r="M3980" s="7">
        <v>0</v>
      </c>
      <c r="N3980" s="7">
        <v>4.9100020000000004</v>
      </c>
      <c r="O3980" s="7">
        <v>3.4299919999999999</v>
      </c>
      <c r="P3980" s="7">
        <v>2.609985</v>
      </c>
      <c r="Q3980" s="7">
        <v>0.88999399999999995</v>
      </c>
      <c r="R3980" s="7">
        <v>1.5099899999999999</v>
      </c>
      <c r="S3980" s="7">
        <v>2.2499899999999999</v>
      </c>
      <c r="T3980" s="7"/>
    </row>
    <row r="3981" spans="1:20" x14ac:dyDescent="0.35">
      <c r="A3981" s="6" t="s">
        <v>185</v>
      </c>
      <c r="B3981" s="6" t="s">
        <v>208</v>
      </c>
      <c r="C3981" s="6" t="s">
        <v>752</v>
      </c>
      <c r="D3981" s="6" t="s">
        <v>750</v>
      </c>
      <c r="E3981" s="6" t="s">
        <v>522</v>
      </c>
      <c r="F3981" s="6" t="s">
        <v>569</v>
      </c>
      <c r="G3981" s="6" t="s">
        <v>570</v>
      </c>
      <c r="H3981" s="6"/>
      <c r="I3981" s="6"/>
      <c r="J3981" s="6"/>
      <c r="K3981" s="7">
        <v>0</v>
      </c>
      <c r="L3981" s="7">
        <v>0</v>
      </c>
      <c r="M3981" s="7">
        <v>0</v>
      </c>
      <c r="N3981" s="7">
        <v>7.879988</v>
      </c>
      <c r="O3981" s="7">
        <v>4.4299920000000004</v>
      </c>
      <c r="P3981" s="7">
        <v>2.7299950000000002</v>
      </c>
      <c r="Q3981" s="7">
        <v>1.86999</v>
      </c>
      <c r="R3981" s="7">
        <v>3.3599920000000001</v>
      </c>
      <c r="S3981" s="7">
        <v>4.0999999999999996</v>
      </c>
      <c r="T3981" s="7"/>
    </row>
    <row r="3982" spans="1:20" x14ac:dyDescent="0.35">
      <c r="A3982" s="6" t="s">
        <v>185</v>
      </c>
      <c r="B3982" s="6" t="s">
        <v>208</v>
      </c>
      <c r="C3982" s="6" t="s">
        <v>752</v>
      </c>
      <c r="D3982" s="6" t="s">
        <v>750</v>
      </c>
      <c r="E3982" s="6" t="s">
        <v>522</v>
      </c>
      <c r="F3982" s="6" t="s">
        <v>571</v>
      </c>
      <c r="G3982" s="6" t="s">
        <v>572</v>
      </c>
      <c r="H3982" s="6"/>
      <c r="I3982" s="6"/>
      <c r="J3982" s="7">
        <v>1.3384990000000001</v>
      </c>
      <c r="K3982" s="7">
        <v>2.6529829999999999</v>
      </c>
      <c r="L3982" s="7">
        <v>0</v>
      </c>
      <c r="M3982" s="7">
        <v>0</v>
      </c>
      <c r="N3982" s="7">
        <v>12.23</v>
      </c>
      <c r="O3982" s="7">
        <v>6.8799960000000002</v>
      </c>
      <c r="P3982" s="7">
        <v>4.2299949999999997</v>
      </c>
      <c r="Q3982" s="7">
        <v>2.8999920000000001</v>
      </c>
      <c r="R3982" s="7">
        <v>5.2099960000000003</v>
      </c>
      <c r="S3982" s="7">
        <v>6.3599949999999996</v>
      </c>
      <c r="T3982" s="7"/>
    </row>
    <row r="3983" spans="1:20" x14ac:dyDescent="0.35">
      <c r="A3983" s="6" t="s">
        <v>185</v>
      </c>
      <c r="B3983" s="6" t="s">
        <v>208</v>
      </c>
      <c r="C3983" s="6" t="s">
        <v>752</v>
      </c>
      <c r="D3983" s="6" t="s">
        <v>750</v>
      </c>
      <c r="E3983" s="6" t="s">
        <v>522</v>
      </c>
      <c r="F3983" s="6" t="s">
        <v>573</v>
      </c>
      <c r="G3983" s="6" t="s">
        <v>574</v>
      </c>
      <c r="H3983" s="6"/>
      <c r="I3983" s="6"/>
      <c r="J3983" s="7">
        <v>2.6769980000000002</v>
      </c>
      <c r="K3983" s="7">
        <v>2.4315929999999999</v>
      </c>
      <c r="L3983" s="7">
        <v>0</v>
      </c>
      <c r="M3983" s="7">
        <v>0</v>
      </c>
      <c r="N3983" s="7">
        <v>13.539996</v>
      </c>
      <c r="O3983" s="7">
        <v>8.4199959999999994</v>
      </c>
      <c r="P3983" s="7">
        <v>2.21</v>
      </c>
      <c r="Q3983" s="7">
        <v>1.9399960000000001</v>
      </c>
      <c r="R3983" s="7">
        <v>1.379996</v>
      </c>
      <c r="S3983" s="7">
        <v>1.769995</v>
      </c>
      <c r="T3983" s="7"/>
    </row>
    <row r="3984" spans="1:20" x14ac:dyDescent="0.35">
      <c r="A3984" s="6" t="s">
        <v>185</v>
      </c>
      <c r="B3984" s="6" t="s">
        <v>208</v>
      </c>
      <c r="C3984" s="6" t="s">
        <v>752</v>
      </c>
      <c r="D3984" s="6" t="s">
        <v>750</v>
      </c>
      <c r="E3984" s="6" t="s">
        <v>575</v>
      </c>
      <c r="F3984" s="6" t="s">
        <v>576</v>
      </c>
      <c r="G3984" s="6" t="s">
        <v>577</v>
      </c>
      <c r="H3984" s="7">
        <v>3.1701299999999999</v>
      </c>
      <c r="I3984" s="7">
        <v>3.1701299999999999</v>
      </c>
      <c r="J3984" s="7">
        <v>3.1701299999999999</v>
      </c>
      <c r="K3984" s="7">
        <v>0.63941400000000004</v>
      </c>
      <c r="L3984" s="7">
        <v>4.3722599999999998</v>
      </c>
      <c r="M3984" s="7">
        <v>6.238086</v>
      </c>
      <c r="N3984" s="7">
        <v>12.459115000000001</v>
      </c>
      <c r="O3984" s="7">
        <v>11.328522</v>
      </c>
      <c r="P3984" s="7">
        <v>10.723884999999999</v>
      </c>
      <c r="Q3984" s="7">
        <v>12.468940999999999</v>
      </c>
      <c r="R3984" s="7">
        <v>10.567491</v>
      </c>
      <c r="S3984" s="7">
        <v>14.938594</v>
      </c>
      <c r="T3984" s="7"/>
    </row>
    <row r="3985" spans="1:20" x14ac:dyDescent="0.35">
      <c r="A3985" s="6" t="s">
        <v>185</v>
      </c>
      <c r="B3985" s="6" t="s">
        <v>208</v>
      </c>
      <c r="C3985" s="6" t="s">
        <v>752</v>
      </c>
      <c r="D3985" s="6" t="s">
        <v>750</v>
      </c>
      <c r="E3985" s="6" t="s">
        <v>578</v>
      </c>
      <c r="F3985" s="6" t="s">
        <v>579</v>
      </c>
      <c r="G3985" s="6" t="s">
        <v>580</v>
      </c>
      <c r="H3985" s="7">
        <v>4.2268400000000002</v>
      </c>
      <c r="I3985" s="7">
        <v>2.1134200000000001</v>
      </c>
      <c r="J3985" s="6"/>
      <c r="K3985" s="7">
        <v>0</v>
      </c>
      <c r="L3985" s="7">
        <v>3.4124599999999998</v>
      </c>
      <c r="M3985" s="7">
        <v>2.7642350000000002</v>
      </c>
      <c r="N3985" s="7">
        <v>2.539984</v>
      </c>
      <c r="O3985" s="7">
        <v>2.6099839999999999</v>
      </c>
      <c r="P3985" s="7">
        <v>2.0999750000000001</v>
      </c>
      <c r="Q3985" s="7">
        <v>0.80998400000000004</v>
      </c>
      <c r="R3985" s="7">
        <v>0.72998200000000002</v>
      </c>
      <c r="S3985" s="7">
        <v>1.8699749999999999</v>
      </c>
      <c r="T3985" s="7"/>
    </row>
    <row r="3986" spans="1:20" x14ac:dyDescent="0.35">
      <c r="A3986" s="6" t="s">
        <v>185</v>
      </c>
      <c r="B3986" s="6" t="s">
        <v>208</v>
      </c>
      <c r="C3986" s="6" t="s">
        <v>752</v>
      </c>
      <c r="D3986" s="6" t="s">
        <v>750</v>
      </c>
      <c r="E3986" s="6" t="s">
        <v>578</v>
      </c>
      <c r="F3986" s="6" t="s">
        <v>581</v>
      </c>
      <c r="G3986" s="6" t="s">
        <v>582</v>
      </c>
      <c r="H3986" s="7">
        <v>14.793939999999999</v>
      </c>
      <c r="I3986" s="7">
        <v>10.5671</v>
      </c>
      <c r="J3986" s="7">
        <v>12.68052</v>
      </c>
      <c r="K3986" s="7">
        <v>4.6912859999999998</v>
      </c>
      <c r="L3986" s="7">
        <v>19.194042</v>
      </c>
      <c r="M3986" s="7">
        <v>11.705355000000001</v>
      </c>
      <c r="N3986" s="7">
        <v>7.6599880000000002</v>
      </c>
      <c r="O3986" s="7">
        <v>7.8499879999999997</v>
      </c>
      <c r="P3986" s="7">
        <v>6.3399850000000004</v>
      </c>
      <c r="Q3986" s="7">
        <v>3.3299840000000001</v>
      </c>
      <c r="R3986" s="7">
        <v>2.9999880000000001</v>
      </c>
      <c r="S3986" s="7">
        <v>7.7099849999999996</v>
      </c>
      <c r="T3986" s="7"/>
    </row>
    <row r="3987" spans="1:20" x14ac:dyDescent="0.35">
      <c r="A3987" s="6" t="s">
        <v>185</v>
      </c>
      <c r="B3987" s="6" t="s">
        <v>208</v>
      </c>
      <c r="C3987" s="6" t="s">
        <v>752</v>
      </c>
      <c r="D3987" s="6" t="s">
        <v>750</v>
      </c>
      <c r="E3987" s="6" t="s">
        <v>578</v>
      </c>
      <c r="F3987" s="6" t="s">
        <v>583</v>
      </c>
      <c r="G3987" s="6" t="s">
        <v>584</v>
      </c>
      <c r="H3987" s="7">
        <v>0.84536800000000001</v>
      </c>
      <c r="I3987" s="7">
        <v>0.84536800000000001</v>
      </c>
      <c r="J3987" s="7">
        <v>0.84536800000000001</v>
      </c>
      <c r="K3987" s="7">
        <v>1.868503</v>
      </c>
      <c r="L3987" s="7">
        <v>0.42414000000000002</v>
      </c>
      <c r="M3987" s="7">
        <v>0.138075</v>
      </c>
      <c r="N3987" s="7">
        <v>0.139988</v>
      </c>
      <c r="O3987" s="7">
        <v>0.10999</v>
      </c>
      <c r="P3987" s="7">
        <v>0.12998999999999999</v>
      </c>
      <c r="Q3987" s="7">
        <v>5.9991999999999997E-2</v>
      </c>
      <c r="R3987" s="7">
        <v>7.9991999999999994E-2</v>
      </c>
      <c r="S3987" s="7">
        <v>0.139985</v>
      </c>
      <c r="T3987" s="7"/>
    </row>
    <row r="3988" spans="1:20" x14ac:dyDescent="0.35">
      <c r="A3988" s="6" t="s">
        <v>185</v>
      </c>
      <c r="B3988" s="6" t="s">
        <v>208</v>
      </c>
      <c r="C3988" s="6" t="s">
        <v>752</v>
      </c>
      <c r="D3988" s="6" t="s">
        <v>750</v>
      </c>
      <c r="E3988" s="6" t="s">
        <v>578</v>
      </c>
      <c r="F3988" s="6" t="s">
        <v>585</v>
      </c>
      <c r="G3988" s="6" t="s">
        <v>586</v>
      </c>
      <c r="H3988" s="7">
        <v>0.422684</v>
      </c>
      <c r="I3988" s="7">
        <v>0.422684</v>
      </c>
      <c r="J3988" s="7">
        <v>0.84536800000000001</v>
      </c>
      <c r="K3988" s="7">
        <v>1.3967449999999999</v>
      </c>
      <c r="L3988" s="7">
        <v>0.28684399999999999</v>
      </c>
      <c r="M3988" s="7">
        <v>0.17396700000000001</v>
      </c>
      <c r="N3988" s="7">
        <v>0.249996</v>
      </c>
      <c r="O3988" s="7">
        <v>0.17999599999999999</v>
      </c>
      <c r="P3988" s="7">
        <v>0.219995</v>
      </c>
      <c r="Q3988" s="7">
        <v>0.119992</v>
      </c>
      <c r="R3988" s="7">
        <v>0.13999200000000001</v>
      </c>
      <c r="S3988" s="7">
        <v>0.24999499999999999</v>
      </c>
      <c r="T3988" s="7"/>
    </row>
    <row r="3989" spans="1:20" x14ac:dyDescent="0.35">
      <c r="A3989" s="6" t="s">
        <v>185</v>
      </c>
      <c r="B3989" s="6" t="s">
        <v>208</v>
      </c>
      <c r="C3989" s="6" t="s">
        <v>752</v>
      </c>
      <c r="D3989" s="6" t="s">
        <v>750</v>
      </c>
      <c r="E3989" s="6" t="s">
        <v>578</v>
      </c>
      <c r="F3989" s="6" t="s">
        <v>587</v>
      </c>
      <c r="G3989" s="6" t="s">
        <v>588</v>
      </c>
      <c r="H3989" s="6"/>
      <c r="I3989" s="7">
        <v>0.84536800000000001</v>
      </c>
      <c r="J3989" s="7">
        <v>0.84536800000000001</v>
      </c>
      <c r="K3989" s="7">
        <v>1.699303</v>
      </c>
      <c r="L3989" s="7">
        <v>0.28112799999999999</v>
      </c>
      <c r="M3989" s="7">
        <v>0.23469499999999999</v>
      </c>
      <c r="N3989" s="7">
        <v>0.26999200000000001</v>
      </c>
      <c r="O3989" s="7">
        <v>0.199992</v>
      </c>
      <c r="P3989" s="7">
        <v>0.239985</v>
      </c>
      <c r="Q3989" s="7">
        <v>0.129992</v>
      </c>
      <c r="R3989" s="7">
        <v>0.15998799999999999</v>
      </c>
      <c r="S3989" s="7">
        <v>0.27999000000000002</v>
      </c>
      <c r="T3989" s="7"/>
    </row>
    <row r="3990" spans="1:20" x14ac:dyDescent="0.35">
      <c r="A3990" s="6" t="s">
        <v>185</v>
      </c>
      <c r="B3990" s="6" t="s">
        <v>208</v>
      </c>
      <c r="C3990" s="6" t="s">
        <v>752</v>
      </c>
      <c r="D3990" s="6" t="s">
        <v>750</v>
      </c>
      <c r="E3990" s="6" t="s">
        <v>578</v>
      </c>
      <c r="F3990" s="6" t="s">
        <v>589</v>
      </c>
      <c r="G3990" s="6" t="s">
        <v>590</v>
      </c>
      <c r="H3990" s="7">
        <v>0.84536800000000001</v>
      </c>
      <c r="I3990" s="7">
        <v>0.84536800000000001</v>
      </c>
      <c r="J3990" s="7">
        <v>0.84536800000000001</v>
      </c>
      <c r="K3990" s="7">
        <v>1.4291430000000001</v>
      </c>
      <c r="L3990" s="7">
        <v>0.42280000000000001</v>
      </c>
      <c r="M3990" s="7">
        <v>0.12978300000000001</v>
      </c>
      <c r="N3990" s="7">
        <v>0.20998800000000001</v>
      </c>
      <c r="O3990" s="7">
        <v>0.14999199999999999</v>
      </c>
      <c r="P3990" s="7">
        <v>0.18998999999999999</v>
      </c>
      <c r="Q3990" s="7">
        <v>0.10999</v>
      </c>
      <c r="R3990" s="7">
        <v>0.119988</v>
      </c>
      <c r="S3990" s="7">
        <v>0.21998999999999999</v>
      </c>
      <c r="T3990" s="7"/>
    </row>
    <row r="3991" spans="1:20" x14ac:dyDescent="0.35">
      <c r="A3991" s="6" t="s">
        <v>185</v>
      </c>
      <c r="B3991" s="6" t="s">
        <v>208</v>
      </c>
      <c r="C3991" s="6" t="s">
        <v>752</v>
      </c>
      <c r="D3991" s="6" t="s">
        <v>750</v>
      </c>
      <c r="E3991" s="6" t="s">
        <v>578</v>
      </c>
      <c r="F3991" s="6" t="s">
        <v>591</v>
      </c>
      <c r="G3991" s="6" t="s">
        <v>592</v>
      </c>
      <c r="H3991" s="6"/>
      <c r="I3991" s="6"/>
      <c r="J3991" s="6"/>
      <c r="K3991" s="7">
        <v>0</v>
      </c>
      <c r="L3991" s="7">
        <v>0</v>
      </c>
      <c r="M3991" s="7">
        <v>0</v>
      </c>
      <c r="N3991" s="7">
        <v>5.9991999999999997E-2</v>
      </c>
      <c r="O3991" s="7">
        <v>4.999E-2</v>
      </c>
      <c r="P3991" s="7">
        <v>5.9984999999999997E-2</v>
      </c>
      <c r="Q3991" s="7">
        <v>4.999E-2</v>
      </c>
      <c r="R3991" s="7">
        <v>5.9991999999999997E-2</v>
      </c>
      <c r="S3991" s="7">
        <v>0.109985</v>
      </c>
      <c r="T3991" s="7"/>
    </row>
    <row r="3992" spans="1:20" x14ac:dyDescent="0.35">
      <c r="A3992" s="6" t="s">
        <v>185</v>
      </c>
      <c r="B3992" s="6" t="s">
        <v>208</v>
      </c>
      <c r="C3992" s="6" t="s">
        <v>752</v>
      </c>
      <c r="D3992" s="6" t="s">
        <v>750</v>
      </c>
      <c r="E3992" s="6" t="s">
        <v>578</v>
      </c>
      <c r="F3992" s="6" t="s">
        <v>593</v>
      </c>
      <c r="G3992" s="6" t="s">
        <v>594</v>
      </c>
      <c r="H3992" s="6"/>
      <c r="I3992" s="6"/>
      <c r="J3992" s="6"/>
      <c r="K3992" s="7">
        <v>0</v>
      </c>
      <c r="L3992" s="7">
        <v>0</v>
      </c>
      <c r="M3992" s="7">
        <v>0</v>
      </c>
      <c r="N3992" s="7">
        <v>5.9991999999999997E-2</v>
      </c>
      <c r="O3992" s="7">
        <v>4.999E-2</v>
      </c>
      <c r="P3992" s="7">
        <v>5.9984999999999997E-2</v>
      </c>
      <c r="Q3992" s="7">
        <v>3.9988000000000003E-2</v>
      </c>
      <c r="R3992" s="7">
        <v>4.999E-2</v>
      </c>
      <c r="S3992" s="7">
        <v>7.9985000000000001E-2</v>
      </c>
      <c r="T3992" s="7"/>
    </row>
    <row r="3993" spans="1:20" x14ac:dyDescent="0.35">
      <c r="A3993" s="6" t="s">
        <v>185</v>
      </c>
      <c r="B3993" s="6" t="s">
        <v>208</v>
      </c>
      <c r="C3993" s="6" t="s">
        <v>752</v>
      </c>
      <c r="D3993" s="6" t="s">
        <v>750</v>
      </c>
      <c r="E3993" s="6" t="s">
        <v>578</v>
      </c>
      <c r="F3993" s="6" t="s">
        <v>595</v>
      </c>
      <c r="G3993" s="6" t="s">
        <v>596</v>
      </c>
      <c r="H3993" s="7">
        <v>0.63402599999999998</v>
      </c>
      <c r="I3993" s="6"/>
      <c r="J3993" s="6"/>
      <c r="K3993" s="7">
        <v>0</v>
      </c>
      <c r="L3993" s="7">
        <v>0.98511199999999999</v>
      </c>
      <c r="M3993" s="7">
        <v>2.1608809999999998</v>
      </c>
      <c r="N3993" s="7">
        <v>0.28999599999999998</v>
      </c>
      <c r="O3993" s="7">
        <v>0.16999400000000001</v>
      </c>
      <c r="P3993" s="7">
        <v>0.19999500000000001</v>
      </c>
      <c r="Q3993" s="7">
        <v>7.9991999999999994E-2</v>
      </c>
      <c r="R3993" s="7">
        <v>0.47999599999999998</v>
      </c>
      <c r="S3993" s="7">
        <v>1.009995</v>
      </c>
      <c r="T3993" s="7"/>
    </row>
    <row r="3994" spans="1:20" x14ac:dyDescent="0.35">
      <c r="A3994" s="6" t="s">
        <v>185</v>
      </c>
      <c r="B3994" s="6" t="s">
        <v>208</v>
      </c>
      <c r="C3994" s="6" t="s">
        <v>752</v>
      </c>
      <c r="D3994" s="6" t="s">
        <v>750</v>
      </c>
      <c r="E3994" s="6" t="s">
        <v>578</v>
      </c>
      <c r="F3994" s="6" t="s">
        <v>597</v>
      </c>
      <c r="G3994" s="6" t="s">
        <v>598</v>
      </c>
      <c r="H3994" s="6"/>
      <c r="I3994" s="6"/>
      <c r="J3994" s="6"/>
      <c r="K3994" s="7">
        <v>0</v>
      </c>
      <c r="L3994" s="7">
        <v>0</v>
      </c>
      <c r="M3994" s="7">
        <v>0</v>
      </c>
      <c r="N3994" s="7">
        <v>0.30998799999999999</v>
      </c>
      <c r="O3994" s="7">
        <v>0.17998800000000001</v>
      </c>
      <c r="P3994" s="7">
        <v>0.209985</v>
      </c>
      <c r="Q3994" s="7">
        <v>6.9989999999999997E-2</v>
      </c>
      <c r="R3994" s="7">
        <v>0.40999200000000002</v>
      </c>
      <c r="S3994" s="7">
        <v>0.859985</v>
      </c>
      <c r="T3994" s="7"/>
    </row>
    <row r="3995" spans="1:20" x14ac:dyDescent="0.35">
      <c r="A3995" s="6" t="s">
        <v>185</v>
      </c>
      <c r="B3995" s="6" t="s">
        <v>208</v>
      </c>
      <c r="C3995" s="6" t="s">
        <v>752</v>
      </c>
      <c r="D3995" s="6" t="s">
        <v>750</v>
      </c>
      <c r="E3995" s="6" t="s">
        <v>578</v>
      </c>
      <c r="F3995" s="6" t="s">
        <v>599</v>
      </c>
      <c r="G3995" s="6" t="s">
        <v>600</v>
      </c>
      <c r="H3995" s="7">
        <v>0.63402599999999998</v>
      </c>
      <c r="I3995" s="6"/>
      <c r="J3995" s="6"/>
      <c r="K3995" s="7">
        <v>0</v>
      </c>
      <c r="L3995" s="7">
        <v>0.97489499999999996</v>
      </c>
      <c r="M3995" s="7">
        <v>1.3829530000000001</v>
      </c>
      <c r="N3995" s="7">
        <v>0.20999200000000001</v>
      </c>
      <c r="O3995" s="7">
        <v>0.119992</v>
      </c>
      <c r="P3995" s="7">
        <v>0.139985</v>
      </c>
      <c r="Q3995" s="7">
        <v>0.17998800000000001</v>
      </c>
      <c r="R3995" s="7">
        <v>0.97998799999999997</v>
      </c>
      <c r="S3995" s="7">
        <v>2.069985</v>
      </c>
      <c r="T3995" s="7"/>
    </row>
    <row r="3996" spans="1:20" x14ac:dyDescent="0.35">
      <c r="A3996" s="6" t="s">
        <v>185</v>
      </c>
      <c r="B3996" s="6" t="s">
        <v>208</v>
      </c>
      <c r="C3996" s="6" t="s">
        <v>752</v>
      </c>
      <c r="D3996" s="6" t="s">
        <v>750</v>
      </c>
      <c r="E3996" s="6" t="s">
        <v>578</v>
      </c>
      <c r="F3996" s="6" t="s">
        <v>601</v>
      </c>
      <c r="G3996" s="6" t="s">
        <v>602</v>
      </c>
      <c r="H3996" s="7">
        <v>0.63402599999999998</v>
      </c>
      <c r="I3996" s="6"/>
      <c r="J3996" s="6"/>
      <c r="K3996" s="7">
        <v>0</v>
      </c>
      <c r="L3996" s="7">
        <v>0.97681899999999999</v>
      </c>
      <c r="M3996" s="7">
        <v>2.0312220000000001</v>
      </c>
      <c r="N3996" s="7">
        <v>0.28998800000000002</v>
      </c>
      <c r="O3996" s="7">
        <v>0.16999</v>
      </c>
      <c r="P3996" s="7">
        <v>0.19999</v>
      </c>
      <c r="Q3996" s="7">
        <v>6.9989999999999997E-2</v>
      </c>
      <c r="R3996" s="7">
        <v>0.42998999999999998</v>
      </c>
      <c r="S3996" s="7">
        <v>0.89998500000000003</v>
      </c>
      <c r="T3996" s="7"/>
    </row>
    <row r="3997" spans="1:20" x14ac:dyDescent="0.35">
      <c r="A3997" s="6" t="s">
        <v>185</v>
      </c>
      <c r="B3997" s="6" t="s">
        <v>208</v>
      </c>
      <c r="C3997" s="6" t="s">
        <v>752</v>
      </c>
      <c r="D3997" s="6" t="s">
        <v>750</v>
      </c>
      <c r="E3997" s="6" t="s">
        <v>578</v>
      </c>
      <c r="F3997" s="6" t="s">
        <v>680</v>
      </c>
      <c r="G3997" s="6" t="s">
        <v>681</v>
      </c>
      <c r="H3997" s="6"/>
      <c r="I3997" s="6"/>
      <c r="J3997" s="6"/>
      <c r="K3997" s="7">
        <v>0.93021100000000001</v>
      </c>
      <c r="L3997" s="7">
        <v>0</v>
      </c>
      <c r="M3997" s="7">
        <v>0</v>
      </c>
      <c r="N3997" s="7">
        <v>2.139996</v>
      </c>
      <c r="O3997" s="7">
        <v>0.819998</v>
      </c>
      <c r="P3997" s="7">
        <v>0.93999500000000002</v>
      </c>
      <c r="Q3997" s="7">
        <v>0.74999800000000005</v>
      </c>
      <c r="R3997" s="7">
        <v>0.75</v>
      </c>
      <c r="S3997" s="7">
        <v>1.029995</v>
      </c>
      <c r="T3997" s="7"/>
    </row>
    <row r="3998" spans="1:20" x14ac:dyDescent="0.35">
      <c r="A3998" s="6" t="s">
        <v>185</v>
      </c>
      <c r="B3998" s="6" t="s">
        <v>208</v>
      </c>
      <c r="C3998" s="6" t="s">
        <v>752</v>
      </c>
      <c r="D3998" s="6" t="s">
        <v>750</v>
      </c>
      <c r="E3998" s="6" t="s">
        <v>578</v>
      </c>
      <c r="F3998" s="6" t="s">
        <v>682</v>
      </c>
      <c r="G3998" s="6" t="s">
        <v>683</v>
      </c>
      <c r="H3998" s="6"/>
      <c r="I3998" s="6"/>
      <c r="J3998" s="6"/>
      <c r="K3998" s="7">
        <v>0.91214099999999998</v>
      </c>
      <c r="L3998" s="7">
        <v>0</v>
      </c>
      <c r="M3998" s="7">
        <v>0</v>
      </c>
      <c r="N3998" s="7">
        <v>1.4899960000000001</v>
      </c>
      <c r="O3998" s="7">
        <v>1.389996</v>
      </c>
      <c r="P3998" s="7">
        <v>1.1999949999999999</v>
      </c>
      <c r="Q3998" s="7">
        <v>0.749996</v>
      </c>
      <c r="R3998" s="7">
        <v>0.73999599999999999</v>
      </c>
      <c r="S3998" s="7">
        <v>1.1399999999999999</v>
      </c>
      <c r="T3998" s="7"/>
    </row>
    <row r="3999" spans="1:20" x14ac:dyDescent="0.35">
      <c r="A3999" s="6" t="s">
        <v>185</v>
      </c>
      <c r="B3999" s="6" t="s">
        <v>208</v>
      </c>
      <c r="C3999" s="6" t="s">
        <v>752</v>
      </c>
      <c r="D3999" s="6" t="s">
        <v>750</v>
      </c>
      <c r="E3999" s="6" t="s">
        <v>578</v>
      </c>
      <c r="F3999" s="6" t="s">
        <v>603</v>
      </c>
      <c r="G3999" s="6" t="s">
        <v>604</v>
      </c>
      <c r="H3999" s="7">
        <v>16.907360000000001</v>
      </c>
      <c r="I3999" s="7">
        <v>14.793939999999999</v>
      </c>
      <c r="J3999" s="7">
        <v>12.68052</v>
      </c>
      <c r="K3999" s="7">
        <v>3.4161929999999998</v>
      </c>
      <c r="L3999" s="7">
        <v>23.60211</v>
      </c>
      <c r="M3999" s="7">
        <v>21.386876000000001</v>
      </c>
      <c r="N3999" s="7">
        <v>26.419979999999999</v>
      </c>
      <c r="O3999" s="7">
        <v>27.069980000000001</v>
      </c>
      <c r="P3999" s="7">
        <v>21.85998</v>
      </c>
      <c r="Q3999" s="7">
        <v>26.869982</v>
      </c>
      <c r="R3999" s="7">
        <v>24.209980000000002</v>
      </c>
      <c r="S3999" s="7">
        <v>62.169989999999999</v>
      </c>
      <c r="T3999" s="7"/>
    </row>
    <row r="4000" spans="1:20" x14ac:dyDescent="0.35">
      <c r="A4000" s="6" t="s">
        <v>185</v>
      </c>
      <c r="B4000" s="6" t="s">
        <v>208</v>
      </c>
      <c r="C4000" s="6" t="s">
        <v>752</v>
      </c>
      <c r="D4000" s="6" t="s">
        <v>750</v>
      </c>
      <c r="E4000" s="6" t="s">
        <v>578</v>
      </c>
      <c r="F4000" s="6" t="s">
        <v>605</v>
      </c>
      <c r="G4000" s="6" t="s">
        <v>606</v>
      </c>
      <c r="H4000" s="7">
        <v>4.2268400000000002</v>
      </c>
      <c r="I4000" s="7">
        <v>4.2268400000000002</v>
      </c>
      <c r="J4000" s="7">
        <v>2.1134200000000001</v>
      </c>
      <c r="K4000" s="7">
        <v>0.68712899999999999</v>
      </c>
      <c r="L4000" s="7">
        <v>4.5663580000000001</v>
      </c>
      <c r="M4000" s="7">
        <v>7.592943</v>
      </c>
      <c r="N4000" s="7">
        <v>4.9800000000000004</v>
      </c>
      <c r="O4000" s="7">
        <v>5.109998</v>
      </c>
      <c r="P4000" s="7">
        <v>4.1299900000000003</v>
      </c>
      <c r="Q4000" s="7">
        <v>2.3999839999999999</v>
      </c>
      <c r="R4000" s="7">
        <v>2.15998</v>
      </c>
      <c r="S4000" s="7">
        <v>5.5499749999999999</v>
      </c>
      <c r="T4000" s="7"/>
    </row>
    <row r="4001" spans="1:20" x14ac:dyDescent="0.35">
      <c r="A4001" s="6" t="s">
        <v>185</v>
      </c>
      <c r="B4001" s="6" t="s">
        <v>208</v>
      </c>
      <c r="C4001" s="6" t="s">
        <v>752</v>
      </c>
      <c r="D4001" s="6" t="s">
        <v>750</v>
      </c>
      <c r="E4001" s="6" t="s">
        <v>578</v>
      </c>
      <c r="F4001" s="6" t="s">
        <v>607</v>
      </c>
      <c r="G4001" s="6" t="s">
        <v>608</v>
      </c>
      <c r="H4001" s="7">
        <v>19.020779999999998</v>
      </c>
      <c r="I4001" s="7">
        <v>21.1342</v>
      </c>
      <c r="J4001" s="7">
        <v>14.793939999999999</v>
      </c>
      <c r="K4001" s="7">
        <v>6.8458230000000002</v>
      </c>
      <c r="L4001" s="7">
        <v>23.695108000000001</v>
      </c>
      <c r="M4001" s="7">
        <v>22.487030000000001</v>
      </c>
      <c r="N4001" s="7">
        <v>22.639976000000001</v>
      </c>
      <c r="O4001" s="7">
        <v>23.19998</v>
      </c>
      <c r="P4001" s="7">
        <v>18.739979999999999</v>
      </c>
      <c r="Q4001" s="7">
        <v>20.239975999999999</v>
      </c>
      <c r="R4001" s="7">
        <v>18.229984000000002</v>
      </c>
      <c r="S4001" s="7">
        <v>46.83999</v>
      </c>
      <c r="T4001" s="7"/>
    </row>
    <row r="4002" spans="1:20" x14ac:dyDescent="0.35">
      <c r="A4002" s="6" t="s">
        <v>185</v>
      </c>
      <c r="B4002" s="6" t="s">
        <v>208</v>
      </c>
      <c r="C4002" s="6" t="s">
        <v>752</v>
      </c>
      <c r="D4002" s="6" t="s">
        <v>750</v>
      </c>
      <c r="E4002" s="6" t="s">
        <v>578</v>
      </c>
      <c r="F4002" s="6" t="s">
        <v>609</v>
      </c>
      <c r="G4002" s="6" t="s">
        <v>610</v>
      </c>
      <c r="H4002" s="7">
        <v>25.361039999999999</v>
      </c>
      <c r="I4002" s="7">
        <v>25.361039999999999</v>
      </c>
      <c r="J4002" s="7">
        <v>16.907360000000001</v>
      </c>
      <c r="K4002" s="7">
        <v>10.031434000000001</v>
      </c>
      <c r="L4002" s="7">
        <v>32.397787999999998</v>
      </c>
      <c r="M4002" s="7">
        <v>20.064215000000001</v>
      </c>
      <c r="N4002" s="7">
        <v>18.679984000000001</v>
      </c>
      <c r="O4002" s="7">
        <v>19.139991999999999</v>
      </c>
      <c r="P4002" s="7">
        <v>15.45998</v>
      </c>
      <c r="Q4002" s="7">
        <v>13.909992000000001</v>
      </c>
      <c r="R4002" s="7">
        <v>12.529987999999999</v>
      </c>
      <c r="S4002" s="7">
        <v>32.189985</v>
      </c>
      <c r="T4002" s="7"/>
    </row>
    <row r="4003" spans="1:20" x14ac:dyDescent="0.35">
      <c r="A4003" s="6" t="s">
        <v>185</v>
      </c>
      <c r="B4003" s="6" t="s">
        <v>208</v>
      </c>
      <c r="C4003" s="6" t="s">
        <v>752</v>
      </c>
      <c r="D4003" s="6" t="s">
        <v>750</v>
      </c>
      <c r="E4003" s="6" t="s">
        <v>578</v>
      </c>
      <c r="F4003" s="6" t="s">
        <v>611</v>
      </c>
      <c r="G4003" s="6" t="s">
        <v>612</v>
      </c>
      <c r="H4003" s="7">
        <v>6.3402599999999998</v>
      </c>
      <c r="I4003" s="7">
        <v>4.2268400000000002</v>
      </c>
      <c r="J4003" s="6"/>
      <c r="K4003" s="7">
        <v>0</v>
      </c>
      <c r="L4003" s="7">
        <v>5.7103859999999997</v>
      </c>
      <c r="M4003" s="7">
        <v>5.8309889999999998</v>
      </c>
      <c r="N4003" s="7">
        <v>4.1899839999999999</v>
      </c>
      <c r="O4003" s="7">
        <v>4.2999799999999997</v>
      </c>
      <c r="P4003" s="7">
        <v>3.479975</v>
      </c>
      <c r="Q4003" s="7">
        <v>2.15998</v>
      </c>
      <c r="R4003" s="7">
        <v>1.9399839999999999</v>
      </c>
      <c r="S4003" s="7">
        <v>4.9999799999999999</v>
      </c>
      <c r="T4003" s="7"/>
    </row>
    <row r="4004" spans="1:20" x14ac:dyDescent="0.35">
      <c r="A4004" s="6" t="s">
        <v>185</v>
      </c>
      <c r="B4004" s="6" t="s">
        <v>208</v>
      </c>
      <c r="C4004" s="6" t="s">
        <v>752</v>
      </c>
      <c r="D4004" s="6" t="s">
        <v>750</v>
      </c>
      <c r="E4004" s="6" t="s">
        <v>578</v>
      </c>
      <c r="F4004" s="6" t="s">
        <v>613</v>
      </c>
      <c r="G4004" s="6" t="s">
        <v>614</v>
      </c>
      <c r="H4004" s="7">
        <v>12.68052</v>
      </c>
      <c r="I4004" s="7">
        <v>10.5671</v>
      </c>
      <c r="J4004" s="7">
        <v>6.3402599999999998</v>
      </c>
      <c r="K4004" s="7">
        <v>8.0876979999999996</v>
      </c>
      <c r="L4004" s="7">
        <v>15.836499999999999</v>
      </c>
      <c r="M4004" s="7">
        <v>7.8881269999999999</v>
      </c>
      <c r="N4004" s="7">
        <v>7.5399799999999999</v>
      </c>
      <c r="O4004" s="7">
        <v>7.7299800000000003</v>
      </c>
      <c r="P4004" s="7">
        <v>6.2499700000000002</v>
      </c>
      <c r="Q4004" s="7">
        <v>4.6999839999999997</v>
      </c>
      <c r="R4004" s="7">
        <v>4.2399839999999998</v>
      </c>
      <c r="S4004" s="7">
        <v>10.87998</v>
      </c>
      <c r="T4004" s="7"/>
    </row>
    <row r="4005" spans="1:20" x14ac:dyDescent="0.35">
      <c r="A4005" s="6" t="s">
        <v>185</v>
      </c>
      <c r="B4005" s="6" t="s">
        <v>208</v>
      </c>
      <c r="C4005" s="6" t="s">
        <v>752</v>
      </c>
      <c r="D4005" s="6" t="s">
        <v>750</v>
      </c>
      <c r="E4005" s="6" t="s">
        <v>578</v>
      </c>
      <c r="F4005" s="6" t="s">
        <v>615</v>
      </c>
      <c r="G4005" s="6" t="s">
        <v>616</v>
      </c>
      <c r="H4005" s="7">
        <v>8.4536800000000003</v>
      </c>
      <c r="I4005" s="7">
        <v>12.68052</v>
      </c>
      <c r="J4005" s="7">
        <v>2.1134200000000001</v>
      </c>
      <c r="K4005" s="7">
        <v>6.5793379999999999</v>
      </c>
      <c r="L4005" s="7">
        <v>12.493352</v>
      </c>
      <c r="M4005" s="7">
        <v>10.967371999999999</v>
      </c>
      <c r="N4005" s="7">
        <v>7.3599920000000001</v>
      </c>
      <c r="O4005" s="7">
        <v>7.519984</v>
      </c>
      <c r="P4005" s="7">
        <v>6.0599850000000002</v>
      </c>
      <c r="Q4005" s="7">
        <v>3.0599919999999998</v>
      </c>
      <c r="R4005" s="7">
        <v>2.7499920000000002</v>
      </c>
      <c r="S4005" s="7">
        <v>7.0799849999999998</v>
      </c>
      <c r="T4005" s="7"/>
    </row>
    <row r="4006" spans="1:20" x14ac:dyDescent="0.35">
      <c r="A4006" s="6" t="s">
        <v>185</v>
      </c>
      <c r="B4006" s="6" t="s">
        <v>208</v>
      </c>
      <c r="C4006" s="6" t="s">
        <v>752</v>
      </c>
      <c r="D4006" s="6" t="s">
        <v>750</v>
      </c>
      <c r="E4006" s="6" t="s">
        <v>578</v>
      </c>
      <c r="F4006" s="6" t="s">
        <v>617</v>
      </c>
      <c r="G4006" s="6" t="s">
        <v>618</v>
      </c>
      <c r="H4006" s="7">
        <v>2.1134200000000001</v>
      </c>
      <c r="I4006" s="6"/>
      <c r="J4006" s="6"/>
      <c r="K4006" s="7">
        <v>0</v>
      </c>
      <c r="L4006" s="7">
        <v>1.134944</v>
      </c>
      <c r="M4006" s="7">
        <v>3.4121290000000002</v>
      </c>
      <c r="N4006" s="7">
        <v>5.22</v>
      </c>
      <c r="O4006" s="7">
        <v>5.3499980000000003</v>
      </c>
      <c r="P4006" s="7">
        <v>4.3199949999999996</v>
      </c>
      <c r="Q4006" s="7">
        <v>3.0099939999999998</v>
      </c>
      <c r="R4006" s="7">
        <v>2.7099980000000001</v>
      </c>
      <c r="S4006" s="7">
        <v>6.9699949999999999</v>
      </c>
      <c r="T4006" s="7"/>
    </row>
    <row r="4007" spans="1:20" x14ac:dyDescent="0.35">
      <c r="A4007" s="6" t="s">
        <v>185</v>
      </c>
      <c r="B4007" s="6" t="s">
        <v>208</v>
      </c>
      <c r="C4007" s="6" t="s">
        <v>752</v>
      </c>
      <c r="D4007" s="6" t="s">
        <v>750</v>
      </c>
      <c r="E4007" s="6" t="s">
        <v>619</v>
      </c>
      <c r="F4007" s="6" t="s">
        <v>620</v>
      </c>
      <c r="G4007" s="6" t="s">
        <v>621</v>
      </c>
      <c r="H4007" s="7">
        <v>4.1845739999999996</v>
      </c>
      <c r="I4007" s="7">
        <v>4.1845739999999996</v>
      </c>
      <c r="J4007" s="7">
        <v>7.6717190000000004</v>
      </c>
      <c r="K4007" s="7">
        <v>7.9033870000000004</v>
      </c>
      <c r="L4007" s="7">
        <v>9.8177420000000009</v>
      </c>
      <c r="M4007" s="7">
        <v>6.1914530000000001</v>
      </c>
      <c r="N4007" s="7">
        <v>17.356535999999998</v>
      </c>
      <c r="O4007" s="7">
        <v>15.662793000000001</v>
      </c>
      <c r="P4007" s="7">
        <v>19.779102000000002</v>
      </c>
      <c r="Q4007" s="7">
        <v>20.611740000000001</v>
      </c>
      <c r="R4007" s="7">
        <v>16.589569999999998</v>
      </c>
      <c r="S4007" s="7">
        <v>22.782475000000002</v>
      </c>
      <c r="T4007" s="7"/>
    </row>
    <row r="4008" spans="1:20" x14ac:dyDescent="0.35">
      <c r="A4008" s="6" t="s">
        <v>185</v>
      </c>
      <c r="B4008" s="6" t="s">
        <v>208</v>
      </c>
      <c r="C4008" s="6" t="s">
        <v>752</v>
      </c>
      <c r="D4008" s="6" t="s">
        <v>750</v>
      </c>
      <c r="E4008" s="6" t="s">
        <v>619</v>
      </c>
      <c r="F4008" s="6" t="s">
        <v>622</v>
      </c>
      <c r="G4008" s="6" t="s">
        <v>623</v>
      </c>
      <c r="H4008" s="7">
        <v>3.4871449999999999</v>
      </c>
      <c r="I4008" s="7">
        <v>3.4871449999999999</v>
      </c>
      <c r="J4008" s="7">
        <v>4.8820030000000001</v>
      </c>
      <c r="K4008" s="7">
        <v>7.9853319999999997</v>
      </c>
      <c r="L4008" s="7">
        <v>7.2673839999999998</v>
      </c>
      <c r="M4008" s="7">
        <v>9.1019900000000007</v>
      </c>
      <c r="N4008" s="7">
        <v>10.381662</v>
      </c>
      <c r="O4008" s="7">
        <v>9.1006800000000005</v>
      </c>
      <c r="P4008" s="7">
        <v>12.298323</v>
      </c>
      <c r="Q4008" s="7">
        <v>19.484024999999999</v>
      </c>
      <c r="R4008" s="7">
        <v>17.304207000000002</v>
      </c>
      <c r="S4008" s="7">
        <v>23.101424999999999</v>
      </c>
      <c r="T4008" s="7"/>
    </row>
    <row r="4009" spans="1:20" x14ac:dyDescent="0.35">
      <c r="A4009" s="6" t="s">
        <v>185</v>
      </c>
      <c r="B4009" s="6" t="s">
        <v>208</v>
      </c>
      <c r="C4009" s="6" t="s">
        <v>752</v>
      </c>
      <c r="D4009" s="6" t="s">
        <v>750</v>
      </c>
      <c r="E4009" s="6" t="s">
        <v>619</v>
      </c>
      <c r="F4009" s="6" t="s">
        <v>624</v>
      </c>
      <c r="G4009" s="6" t="s">
        <v>625</v>
      </c>
      <c r="H4009" s="7">
        <v>9.7640060000000002</v>
      </c>
      <c r="I4009" s="7">
        <v>8.3691479999999991</v>
      </c>
      <c r="J4009" s="7">
        <v>11.856293000000001</v>
      </c>
      <c r="K4009" s="7">
        <v>14.631838999999999</v>
      </c>
      <c r="L4009" s="7">
        <v>18.997136999999999</v>
      </c>
      <c r="M4009" s="7">
        <v>22.123628</v>
      </c>
      <c r="N4009" s="7">
        <v>31.162906</v>
      </c>
      <c r="O4009" s="7">
        <v>26.495526000000002</v>
      </c>
      <c r="P4009" s="7">
        <v>35.088354000000002</v>
      </c>
      <c r="Q4009" s="7">
        <v>40.431345999999998</v>
      </c>
      <c r="R4009" s="7">
        <v>33.367552000000003</v>
      </c>
      <c r="S4009" s="7">
        <v>54.985624999999999</v>
      </c>
      <c r="T4009" s="7"/>
    </row>
    <row r="4010" spans="1:20" x14ac:dyDescent="0.35">
      <c r="A4010" s="6" t="s">
        <v>185</v>
      </c>
      <c r="B4010" s="6" t="s">
        <v>208</v>
      </c>
      <c r="C4010" s="6" t="s">
        <v>752</v>
      </c>
      <c r="D4010" s="6" t="s">
        <v>750</v>
      </c>
      <c r="E4010" s="6" t="s">
        <v>619</v>
      </c>
      <c r="F4010" s="6" t="s">
        <v>626</v>
      </c>
      <c r="G4010" s="6" t="s">
        <v>627</v>
      </c>
      <c r="H4010" s="7">
        <v>62.768574000000001</v>
      </c>
      <c r="I4010" s="7">
        <v>49.454028000000001</v>
      </c>
      <c r="J4010" s="7">
        <v>60.866495999999998</v>
      </c>
      <c r="K4010" s="7">
        <v>64.997607000000002</v>
      </c>
      <c r="L4010" s="7">
        <v>109.005354</v>
      </c>
      <c r="M4010" s="7">
        <v>157.43301299999999</v>
      </c>
      <c r="N4010" s="7">
        <v>180.257206</v>
      </c>
      <c r="O4010" s="7">
        <v>171.182512</v>
      </c>
      <c r="P4010" s="7">
        <v>191.88879900000001</v>
      </c>
      <c r="Q4010" s="7">
        <v>161.60130000000001</v>
      </c>
      <c r="R4010" s="7">
        <v>190.51666</v>
      </c>
      <c r="S4010" s="7">
        <v>337.26139699999999</v>
      </c>
      <c r="T4010" s="7"/>
    </row>
    <row r="4011" spans="1:20" x14ac:dyDescent="0.35">
      <c r="A4011" s="6" t="s">
        <v>185</v>
      </c>
      <c r="B4011" s="6" t="s">
        <v>208</v>
      </c>
      <c r="C4011" s="6" t="s">
        <v>752</v>
      </c>
      <c r="D4011" s="6" t="s">
        <v>750</v>
      </c>
      <c r="E4011" s="6" t="s">
        <v>619</v>
      </c>
      <c r="F4011" s="6" t="s">
        <v>628</v>
      </c>
      <c r="G4011" s="6" t="s">
        <v>629</v>
      </c>
      <c r="H4011" s="7">
        <v>7.6083119999999997</v>
      </c>
      <c r="I4011" s="7">
        <v>22.824936000000001</v>
      </c>
      <c r="J4011" s="7">
        <v>13.314546</v>
      </c>
      <c r="K4011" s="7">
        <v>13.899487000000001</v>
      </c>
      <c r="L4011" s="7">
        <v>22.123996000000002</v>
      </c>
      <c r="M4011" s="7">
        <v>50.377175999999999</v>
      </c>
      <c r="N4011" s="7">
        <v>69.096828000000002</v>
      </c>
      <c r="O4011" s="7">
        <v>66.161882000000006</v>
      </c>
      <c r="P4011" s="7">
        <v>66.643315000000001</v>
      </c>
      <c r="Q4011" s="7">
        <v>58.057986</v>
      </c>
      <c r="R4011" s="7">
        <v>67.336094000000003</v>
      </c>
      <c r="S4011" s="7">
        <v>104.462271</v>
      </c>
      <c r="T4011" s="7"/>
    </row>
    <row r="4012" spans="1:20" x14ac:dyDescent="0.35">
      <c r="A4012" s="6" t="s">
        <v>185</v>
      </c>
      <c r="B4012" s="6" t="s">
        <v>208</v>
      </c>
      <c r="C4012" s="6" t="s">
        <v>752</v>
      </c>
      <c r="D4012" s="6" t="s">
        <v>750</v>
      </c>
      <c r="E4012" s="6" t="s">
        <v>619</v>
      </c>
      <c r="F4012" s="6" t="s">
        <v>630</v>
      </c>
      <c r="G4012" s="6" t="s">
        <v>631</v>
      </c>
      <c r="H4012" s="7">
        <v>20.922858000000002</v>
      </c>
      <c r="I4012" s="7">
        <v>22.824936000000001</v>
      </c>
      <c r="J4012" s="7">
        <v>24.727014</v>
      </c>
      <c r="K4012" s="7">
        <v>25.891774999999999</v>
      </c>
      <c r="L4012" s="7">
        <v>37.238523999999998</v>
      </c>
      <c r="M4012" s="7">
        <v>89.638025999999996</v>
      </c>
      <c r="N4012" s="7">
        <v>96.045683999999994</v>
      </c>
      <c r="O4012" s="7">
        <v>86.84272</v>
      </c>
      <c r="P4012" s="7">
        <v>91.686600999999996</v>
      </c>
      <c r="Q4012" s="7">
        <v>90.891051000000004</v>
      </c>
      <c r="R4012" s="7">
        <v>108.049148</v>
      </c>
      <c r="S4012" s="7">
        <v>201.09522899999999</v>
      </c>
      <c r="T4012" s="7"/>
    </row>
    <row r="4013" spans="1:20" x14ac:dyDescent="0.35">
      <c r="A4013" s="6" t="s">
        <v>185</v>
      </c>
      <c r="B4013" s="6" t="s">
        <v>208</v>
      </c>
      <c r="C4013" s="6" t="s">
        <v>752</v>
      </c>
      <c r="D4013" s="6" t="s">
        <v>750</v>
      </c>
      <c r="E4013" s="6" t="s">
        <v>619</v>
      </c>
      <c r="F4013" s="6" t="s">
        <v>632</v>
      </c>
      <c r="G4013" s="6" t="s">
        <v>633</v>
      </c>
      <c r="H4013" s="7">
        <v>76.083119999999994</v>
      </c>
      <c r="I4013" s="7">
        <v>97.005977999999999</v>
      </c>
      <c r="J4013" s="7">
        <v>34.237403999999998</v>
      </c>
      <c r="K4013" s="7">
        <v>23.195257999999999</v>
      </c>
      <c r="L4013" s="7">
        <v>139.35752600000001</v>
      </c>
      <c r="M4013" s="7">
        <v>130.24441899999999</v>
      </c>
      <c r="N4013" s="7">
        <v>211.252802</v>
      </c>
      <c r="O4013" s="7">
        <v>196.73240300000001</v>
      </c>
      <c r="P4013" s="7">
        <v>211.89593199999999</v>
      </c>
      <c r="Q4013" s="7">
        <v>222.72469599999999</v>
      </c>
      <c r="R4013" s="7">
        <v>284.586636</v>
      </c>
      <c r="S4013" s="7">
        <v>429.09812499999998</v>
      </c>
      <c r="T4013" s="7"/>
    </row>
    <row r="4014" spans="1:20" x14ac:dyDescent="0.35">
      <c r="A4014" s="6" t="s">
        <v>185</v>
      </c>
      <c r="B4014" s="6" t="s">
        <v>208</v>
      </c>
      <c r="C4014" s="6" t="s">
        <v>752</v>
      </c>
      <c r="D4014" s="6" t="s">
        <v>750</v>
      </c>
      <c r="E4014" s="6" t="s">
        <v>619</v>
      </c>
      <c r="F4014" s="6" t="s">
        <v>634</v>
      </c>
      <c r="G4014" s="6" t="s">
        <v>635</v>
      </c>
      <c r="H4014" s="7">
        <v>0.69742899999999997</v>
      </c>
      <c r="I4014" s="7">
        <v>2.0922869999999998</v>
      </c>
      <c r="J4014" s="7">
        <v>1.3948579999999999</v>
      </c>
      <c r="K4014" s="7">
        <v>1.65608</v>
      </c>
      <c r="L4014" s="7">
        <v>3.707964</v>
      </c>
      <c r="M4014" s="7">
        <v>5.0364230000000001</v>
      </c>
      <c r="N4014" s="7">
        <v>9.7711729999999992</v>
      </c>
      <c r="O4014" s="7">
        <v>6.8530759999999997</v>
      </c>
      <c r="P4014" s="7">
        <v>9.5667690000000007</v>
      </c>
      <c r="Q4014" s="7">
        <v>9.5755579999999991</v>
      </c>
      <c r="R4014" s="7">
        <v>7.1182369999999997</v>
      </c>
      <c r="S4014" s="7">
        <v>4.8047570000000004</v>
      </c>
      <c r="T4014" s="7"/>
    </row>
    <row r="4015" spans="1:20" x14ac:dyDescent="0.35">
      <c r="A4015" s="6" t="s">
        <v>185</v>
      </c>
      <c r="B4015" s="6" t="s">
        <v>208</v>
      </c>
      <c r="C4015" s="6" t="s">
        <v>752</v>
      </c>
      <c r="D4015" s="6" t="s">
        <v>750</v>
      </c>
      <c r="E4015" s="6" t="s">
        <v>619</v>
      </c>
      <c r="F4015" s="6" t="s">
        <v>636</v>
      </c>
      <c r="G4015" s="6" t="s">
        <v>637</v>
      </c>
      <c r="H4015" s="7">
        <v>3.8041559999999999</v>
      </c>
      <c r="I4015" s="7">
        <v>15.216623999999999</v>
      </c>
      <c r="J4015" s="7">
        <v>7.6083119999999997</v>
      </c>
      <c r="K4015" s="7">
        <v>11.060416</v>
      </c>
      <c r="L4015" s="7">
        <v>22.347055999999998</v>
      </c>
      <c r="M4015" s="7">
        <v>33.544494999999998</v>
      </c>
      <c r="N4015" s="7">
        <v>38.183014</v>
      </c>
      <c r="O4015" s="7">
        <v>34.088610000000003</v>
      </c>
      <c r="P4015" s="7">
        <v>49.635930000000002</v>
      </c>
      <c r="Q4015" s="7">
        <v>116.490959</v>
      </c>
      <c r="R4015" s="7">
        <v>89.687443999999999</v>
      </c>
      <c r="S4015" s="7">
        <v>75.198035000000004</v>
      </c>
      <c r="T4015" s="7"/>
    </row>
    <row r="4016" spans="1:20" x14ac:dyDescent="0.35">
      <c r="A4016" s="6" t="s">
        <v>185</v>
      </c>
      <c r="B4016" s="6" t="s">
        <v>208</v>
      </c>
      <c r="C4016" s="6" t="s">
        <v>752</v>
      </c>
      <c r="D4016" s="6" t="s">
        <v>750</v>
      </c>
      <c r="E4016" s="6" t="s">
        <v>619</v>
      </c>
      <c r="F4016" s="6" t="s">
        <v>638</v>
      </c>
      <c r="G4016" s="6" t="s">
        <v>639</v>
      </c>
      <c r="H4016" s="7">
        <v>3.6984849999999998</v>
      </c>
      <c r="I4016" s="7">
        <v>0.52835500000000002</v>
      </c>
      <c r="J4016" s="6"/>
      <c r="K4016" s="7">
        <v>0</v>
      </c>
      <c r="L4016" s="7">
        <v>1.7328110000000001</v>
      </c>
      <c r="M4016" s="7">
        <v>0.43967499999999998</v>
      </c>
      <c r="N4016" s="7">
        <v>1.0796870000000001</v>
      </c>
      <c r="O4016" s="7">
        <v>0.81863799999999998</v>
      </c>
      <c r="P4016" s="7">
        <v>1.2783279999999999</v>
      </c>
      <c r="Q4016" s="7">
        <v>0.84562400000000004</v>
      </c>
      <c r="R4016" s="7">
        <v>0.93028599999999995</v>
      </c>
      <c r="S4016" s="7">
        <v>2.173508</v>
      </c>
      <c r="T4016" s="7"/>
    </row>
    <row r="4017" spans="1:20" x14ac:dyDescent="0.35">
      <c r="A4017" s="6" t="s">
        <v>185</v>
      </c>
      <c r="B4017" s="6" t="s">
        <v>208</v>
      </c>
      <c r="C4017" s="6" t="s">
        <v>752</v>
      </c>
      <c r="D4017" s="6" t="s">
        <v>750</v>
      </c>
      <c r="E4017" s="6" t="s">
        <v>619</v>
      </c>
      <c r="F4017" s="6" t="s">
        <v>640</v>
      </c>
      <c r="G4017" s="6" t="s">
        <v>641</v>
      </c>
      <c r="H4017" s="6"/>
      <c r="I4017" s="7">
        <v>0</v>
      </c>
      <c r="J4017" s="7">
        <v>1.05671</v>
      </c>
      <c r="K4017" s="7">
        <v>0.351157</v>
      </c>
      <c r="L4017" s="7">
        <v>0.43423600000000001</v>
      </c>
      <c r="M4017" s="7">
        <v>0.20480599999999999</v>
      </c>
      <c r="N4017" s="7">
        <v>0.44529000000000002</v>
      </c>
      <c r="O4017" s="7">
        <v>0.319075</v>
      </c>
      <c r="P4017" s="7">
        <v>0.29822100000000001</v>
      </c>
      <c r="Q4017" s="7">
        <v>0.241037</v>
      </c>
      <c r="R4017" s="7">
        <v>0.27650999999999998</v>
      </c>
      <c r="S4017" s="7">
        <v>0.762432</v>
      </c>
      <c r="T4017" s="7"/>
    </row>
    <row r="4018" spans="1:20" x14ac:dyDescent="0.35">
      <c r="A4018" s="6" t="s">
        <v>185</v>
      </c>
      <c r="B4018" s="6" t="s">
        <v>208</v>
      </c>
      <c r="C4018" s="6" t="s">
        <v>752</v>
      </c>
      <c r="D4018" s="6" t="s">
        <v>750</v>
      </c>
      <c r="E4018" s="6" t="s">
        <v>619</v>
      </c>
      <c r="F4018" s="6" t="s">
        <v>642</v>
      </c>
      <c r="G4018" s="6" t="s">
        <v>643</v>
      </c>
      <c r="H4018" s="7">
        <v>5.5794319999999997</v>
      </c>
      <c r="I4018" s="7">
        <v>7.6717190000000004</v>
      </c>
      <c r="J4018" s="7">
        <v>4.8820030000000001</v>
      </c>
      <c r="K4018" s="7">
        <v>10.263819</v>
      </c>
      <c r="L4018" s="7">
        <v>10.887162999999999</v>
      </c>
      <c r="M4018" s="7">
        <v>16.282993000000001</v>
      </c>
      <c r="N4018" s="7">
        <v>32.672409000000002</v>
      </c>
      <c r="O4018" s="7">
        <v>29.204421</v>
      </c>
      <c r="P4018" s="7">
        <v>41.013589000000003</v>
      </c>
      <c r="Q4018" s="7">
        <v>41.667555999999998</v>
      </c>
      <c r="R4018" s="7">
        <v>34.106118000000002</v>
      </c>
      <c r="S4018" s="7">
        <v>53.492162999999998</v>
      </c>
      <c r="T4018" s="7"/>
    </row>
    <row r="4019" spans="1:20" x14ac:dyDescent="0.35">
      <c r="A4019" s="6" t="s">
        <v>185</v>
      </c>
      <c r="B4019" s="6" t="s">
        <v>208</v>
      </c>
      <c r="C4019" s="6" t="s">
        <v>752</v>
      </c>
      <c r="D4019" s="6" t="s">
        <v>750</v>
      </c>
      <c r="E4019" s="6" t="s">
        <v>192</v>
      </c>
      <c r="F4019" s="6" t="s">
        <v>644</v>
      </c>
      <c r="G4019" s="6" t="s">
        <v>645</v>
      </c>
      <c r="H4019" s="7">
        <v>30.908774000000001</v>
      </c>
      <c r="I4019" s="7">
        <v>16.643186</v>
      </c>
      <c r="J4019" s="7">
        <v>28.531175999999999</v>
      </c>
      <c r="K4019" s="7">
        <v>12.767733</v>
      </c>
      <c r="L4019" s="7">
        <v>41.925024999999998</v>
      </c>
      <c r="M4019" s="7">
        <v>43.661945000000003</v>
      </c>
      <c r="N4019" s="7">
        <v>66.881463999999994</v>
      </c>
      <c r="O4019" s="7">
        <v>36.793477000000003</v>
      </c>
      <c r="P4019" s="7">
        <v>45.975448999999998</v>
      </c>
      <c r="Q4019" s="7">
        <v>53.235188000000001</v>
      </c>
      <c r="R4019" s="7">
        <v>46.59384</v>
      </c>
      <c r="S4019" s="7">
        <v>61.824471000000003</v>
      </c>
      <c r="T4019" s="7"/>
    </row>
    <row r="4020" spans="1:20" x14ac:dyDescent="0.35">
      <c r="A4020" s="6" t="s">
        <v>185</v>
      </c>
      <c r="B4020" s="6" t="s">
        <v>208</v>
      </c>
      <c r="C4020" s="6" t="s">
        <v>752</v>
      </c>
      <c r="D4020" s="6" t="s">
        <v>750</v>
      </c>
      <c r="E4020" s="6" t="s">
        <v>192</v>
      </c>
      <c r="F4020" s="6" t="s">
        <v>646</v>
      </c>
      <c r="G4020" s="6" t="s">
        <v>647</v>
      </c>
      <c r="H4020" s="7">
        <v>23.247620000000001</v>
      </c>
      <c r="I4020" s="7">
        <v>19.020779999999998</v>
      </c>
      <c r="J4020" s="7">
        <v>42.2684</v>
      </c>
      <c r="K4020" s="7">
        <v>36.872813000000001</v>
      </c>
      <c r="L4020" s="7">
        <v>30.638164</v>
      </c>
      <c r="M4020" s="7">
        <v>71.713673</v>
      </c>
      <c r="N4020" s="7">
        <v>106.409736</v>
      </c>
      <c r="O4020" s="7">
        <v>108.462715</v>
      </c>
      <c r="P4020" s="7">
        <v>117.148028</v>
      </c>
      <c r="Q4020" s="7">
        <v>75.892197999999993</v>
      </c>
      <c r="R4020" s="7">
        <v>85.936751999999998</v>
      </c>
      <c r="S4020" s="7">
        <v>161.23180500000001</v>
      </c>
      <c r="T4020" s="7"/>
    </row>
    <row r="4021" spans="1:20" x14ac:dyDescent="0.35">
      <c r="A4021" s="6" t="s">
        <v>185</v>
      </c>
      <c r="B4021" s="6" t="s">
        <v>208</v>
      </c>
      <c r="C4021" s="6" t="s">
        <v>752</v>
      </c>
      <c r="D4021" s="6" t="s">
        <v>750</v>
      </c>
      <c r="E4021" s="6" t="s">
        <v>192</v>
      </c>
      <c r="F4021" s="6" t="s">
        <v>648</v>
      </c>
      <c r="G4021" s="6" t="s">
        <v>649</v>
      </c>
      <c r="H4021" s="6"/>
      <c r="I4021" s="7">
        <v>1.3948579999999999</v>
      </c>
      <c r="J4021" s="7">
        <v>2.0922869999999998</v>
      </c>
      <c r="K4021" s="7">
        <v>0.23398099999999999</v>
      </c>
      <c r="L4021" s="7">
        <v>2.338927</v>
      </c>
      <c r="M4021" s="7">
        <v>1.130555</v>
      </c>
      <c r="N4021" s="7">
        <v>0.76380999999999999</v>
      </c>
      <c r="O4021" s="7">
        <v>0.62149600000000005</v>
      </c>
      <c r="P4021" s="7">
        <v>0.75450799999999996</v>
      </c>
      <c r="Q4021" s="7">
        <v>0.47811799999999999</v>
      </c>
      <c r="R4021" s="7">
        <v>0.43270799999999998</v>
      </c>
      <c r="S4021" s="7">
        <v>0.87551699999999999</v>
      </c>
      <c r="T4021" s="7"/>
    </row>
    <row r="4022" spans="1:20" x14ac:dyDescent="0.35">
      <c r="A4022" s="6" t="s">
        <v>185</v>
      </c>
      <c r="B4022" s="6" t="s">
        <v>208</v>
      </c>
      <c r="C4022" s="6" t="s">
        <v>752</v>
      </c>
      <c r="D4022" s="6" t="s">
        <v>750</v>
      </c>
      <c r="E4022" s="6" t="s">
        <v>192</v>
      </c>
      <c r="F4022" s="6" t="s">
        <v>650</v>
      </c>
      <c r="G4022" s="6" t="s">
        <v>651</v>
      </c>
      <c r="H4022" s="7">
        <v>34.237403999999998</v>
      </c>
      <c r="I4022" s="7">
        <v>28.531169999999999</v>
      </c>
      <c r="J4022" s="7">
        <v>58.964418000000002</v>
      </c>
      <c r="K4022" s="7">
        <v>41.46584</v>
      </c>
      <c r="L4022" s="7">
        <v>53.797649999999997</v>
      </c>
      <c r="M4022" s="7">
        <v>97.795687999999998</v>
      </c>
      <c r="N4022" s="7">
        <v>174.69448800000001</v>
      </c>
      <c r="O4022" s="7">
        <v>144.865802</v>
      </c>
      <c r="P4022" s="7">
        <v>154.040549</v>
      </c>
      <c r="Q4022" s="7">
        <v>124.033556</v>
      </c>
      <c r="R4022" s="7">
        <v>93.455545999999998</v>
      </c>
      <c r="S4022" s="7">
        <v>156.59072399999999</v>
      </c>
      <c r="T4022" s="7"/>
    </row>
    <row r="4023" spans="1:20" x14ac:dyDescent="0.35">
      <c r="A4023" s="6" t="s">
        <v>185</v>
      </c>
      <c r="B4023" s="6" t="s">
        <v>208</v>
      </c>
      <c r="C4023" s="6" t="s">
        <v>752</v>
      </c>
      <c r="D4023" s="6" t="s">
        <v>750</v>
      </c>
      <c r="E4023" s="6" t="s">
        <v>192</v>
      </c>
      <c r="F4023" s="6" t="s">
        <v>193</v>
      </c>
      <c r="G4023" s="6" t="s">
        <v>194</v>
      </c>
      <c r="H4023" s="7">
        <v>11.856293000000001</v>
      </c>
      <c r="I4023" s="7">
        <v>12.553722</v>
      </c>
      <c r="J4023" s="7">
        <v>7.6717190000000004</v>
      </c>
      <c r="K4023" s="7">
        <v>16.305444999999999</v>
      </c>
      <c r="L4023" s="7">
        <v>25.890816000000001</v>
      </c>
      <c r="M4023" s="7">
        <v>38.5762</v>
      </c>
      <c r="N4023" s="7">
        <v>81.604860000000002</v>
      </c>
      <c r="O4023" s="7">
        <v>71.955881000000005</v>
      </c>
      <c r="P4023" s="7">
        <v>77.374617000000001</v>
      </c>
      <c r="Q4023" s="7">
        <v>35.491382000000002</v>
      </c>
      <c r="R4023" s="7">
        <v>28.743873000000001</v>
      </c>
      <c r="S4023" s="7">
        <v>47.059460000000001</v>
      </c>
      <c r="T4023" s="7"/>
    </row>
    <row r="4024" spans="1:20" x14ac:dyDescent="0.35">
      <c r="A4024" s="6" t="s">
        <v>185</v>
      </c>
      <c r="B4024" s="6" t="s">
        <v>208</v>
      </c>
      <c r="C4024" s="6" t="s">
        <v>752</v>
      </c>
      <c r="D4024" s="6" t="s">
        <v>750</v>
      </c>
      <c r="E4024" s="6" t="s">
        <v>192</v>
      </c>
      <c r="F4024" s="6" t="s">
        <v>654</v>
      </c>
      <c r="G4024" s="6" t="s">
        <v>655</v>
      </c>
      <c r="H4024" s="7">
        <v>6.3402599999999998</v>
      </c>
      <c r="I4024" s="7">
        <v>6.3402599999999998</v>
      </c>
      <c r="J4024" s="7">
        <v>16.907360000000001</v>
      </c>
      <c r="K4024" s="7">
        <v>17.852964</v>
      </c>
      <c r="L4024" s="7">
        <v>29.531492</v>
      </c>
      <c r="M4024" s="7">
        <v>50.411985000000001</v>
      </c>
      <c r="N4024" s="7">
        <v>110.198446</v>
      </c>
      <c r="O4024" s="7">
        <v>96.566798000000006</v>
      </c>
      <c r="P4024" s="7">
        <v>103.437945</v>
      </c>
      <c r="Q4024" s="7">
        <v>75.077594000000005</v>
      </c>
      <c r="R4024" s="7">
        <v>58.725942000000003</v>
      </c>
      <c r="S4024" s="7">
        <v>92.145968999999994</v>
      </c>
      <c r="T4024" s="7"/>
    </row>
    <row r="4025" spans="1:20" x14ac:dyDescent="0.35">
      <c r="A4025" s="6" t="s">
        <v>185</v>
      </c>
      <c r="B4025" s="6" t="s">
        <v>208</v>
      </c>
      <c r="C4025" s="6" t="s">
        <v>752</v>
      </c>
      <c r="D4025" s="6" t="s">
        <v>750</v>
      </c>
      <c r="E4025" s="6" t="s">
        <v>656</v>
      </c>
      <c r="F4025" s="6" t="s">
        <v>657</v>
      </c>
      <c r="G4025" s="6" t="s">
        <v>658</v>
      </c>
      <c r="H4025" s="6"/>
      <c r="I4025" s="6"/>
      <c r="J4025" s="6"/>
      <c r="K4025" s="7">
        <v>0.73516700000000001</v>
      </c>
      <c r="L4025" s="7">
        <v>0</v>
      </c>
      <c r="M4025" s="7">
        <v>0</v>
      </c>
      <c r="N4025" s="7">
        <v>24.463229999999999</v>
      </c>
      <c r="O4025" s="7">
        <v>20.479984000000002</v>
      </c>
      <c r="P4025" s="7">
        <v>21.966460000000001</v>
      </c>
      <c r="Q4025" s="7">
        <v>10.232435000000001</v>
      </c>
      <c r="R4025" s="7">
        <v>8.9953299999999992</v>
      </c>
      <c r="S4025" s="7">
        <v>15.111470000000001</v>
      </c>
      <c r="T4025" s="7"/>
    </row>
    <row r="4026" spans="1:20" x14ac:dyDescent="0.35">
      <c r="A4026" s="6" t="s">
        <v>185</v>
      </c>
      <c r="B4026" s="6" t="s">
        <v>208</v>
      </c>
      <c r="C4026" s="6" t="s">
        <v>752</v>
      </c>
      <c r="D4026" s="6" t="s">
        <v>750</v>
      </c>
      <c r="E4026" s="6" t="s">
        <v>656</v>
      </c>
      <c r="F4026" s="6" t="s">
        <v>659</v>
      </c>
      <c r="G4026" s="6" t="s">
        <v>660</v>
      </c>
      <c r="H4026" s="7">
        <v>1.9020779999999999</v>
      </c>
      <c r="I4026" s="7">
        <v>1.9020779999999999</v>
      </c>
      <c r="J4026" s="7">
        <v>1.9020779999999999</v>
      </c>
      <c r="K4026" s="7">
        <v>0.63733399999999996</v>
      </c>
      <c r="L4026" s="7">
        <v>2.643062</v>
      </c>
      <c r="M4026" s="7">
        <v>7.4260900000000003</v>
      </c>
      <c r="N4026" s="7">
        <v>37.587805000000003</v>
      </c>
      <c r="O4026" s="7">
        <v>29.722666</v>
      </c>
      <c r="P4026" s="7">
        <v>31.595490000000002</v>
      </c>
      <c r="Q4026" s="7">
        <v>24.960968000000001</v>
      </c>
      <c r="R4026" s="7">
        <v>20.866361999999999</v>
      </c>
      <c r="S4026" s="7">
        <v>37.033895000000001</v>
      </c>
      <c r="T4026" s="7"/>
    </row>
    <row r="4027" spans="1:20" x14ac:dyDescent="0.35">
      <c r="A4027" s="6" t="s">
        <v>185</v>
      </c>
      <c r="B4027" s="6" t="s">
        <v>208</v>
      </c>
      <c r="C4027" s="6" t="s">
        <v>752</v>
      </c>
      <c r="D4027" s="6" t="s">
        <v>750</v>
      </c>
      <c r="E4027" s="6" t="s">
        <v>656</v>
      </c>
      <c r="F4027" s="6" t="s">
        <v>661</v>
      </c>
      <c r="G4027" s="6" t="s">
        <v>662</v>
      </c>
      <c r="H4027" s="6"/>
      <c r="I4027" s="6"/>
      <c r="J4027" s="7">
        <v>0.69742899999999997</v>
      </c>
      <c r="K4027" s="7">
        <v>0</v>
      </c>
      <c r="L4027" s="7">
        <v>0</v>
      </c>
      <c r="M4027" s="7">
        <v>0</v>
      </c>
      <c r="N4027" s="7">
        <v>0</v>
      </c>
      <c r="O4027" s="7">
        <v>0</v>
      </c>
      <c r="P4027" s="7">
        <v>0</v>
      </c>
      <c r="Q4027" s="7">
        <v>0</v>
      </c>
      <c r="R4027" s="7">
        <v>0</v>
      </c>
      <c r="S4027" s="7">
        <v>0</v>
      </c>
      <c r="T4027" s="7"/>
    </row>
    <row r="4028" spans="1:20" x14ac:dyDescent="0.35">
      <c r="A4028" s="6" t="s">
        <v>185</v>
      </c>
      <c r="B4028" s="6" t="s">
        <v>212</v>
      </c>
      <c r="C4028" s="6" t="s">
        <v>755</v>
      </c>
      <c r="D4028" s="6" t="s">
        <v>671</v>
      </c>
      <c r="E4028" s="6" t="s">
        <v>700</v>
      </c>
      <c r="F4028" s="6" t="s">
        <v>701</v>
      </c>
      <c r="G4028" s="6" t="s">
        <v>702</v>
      </c>
      <c r="H4028" s="6"/>
      <c r="I4028" s="6"/>
      <c r="J4028" s="6"/>
      <c r="K4028" s="7">
        <v>0</v>
      </c>
      <c r="L4028" s="7">
        <v>2.5862E-2</v>
      </c>
      <c r="M4028" s="7">
        <v>0</v>
      </c>
      <c r="N4028" s="7">
        <v>0</v>
      </c>
      <c r="O4028" s="7">
        <v>0</v>
      </c>
      <c r="P4028" s="7">
        <v>0</v>
      </c>
      <c r="Q4028" s="7">
        <v>0</v>
      </c>
      <c r="R4028" s="7">
        <v>0</v>
      </c>
      <c r="S4028" s="7">
        <v>0</v>
      </c>
      <c r="T4028" s="7"/>
    </row>
    <row r="4029" spans="1:20" x14ac:dyDescent="0.35">
      <c r="A4029" s="6" t="s">
        <v>185</v>
      </c>
      <c r="B4029" s="6" t="s">
        <v>212</v>
      </c>
      <c r="C4029" s="6" t="s">
        <v>755</v>
      </c>
      <c r="D4029" s="6" t="s">
        <v>671</v>
      </c>
      <c r="E4029" s="6" t="s">
        <v>700</v>
      </c>
      <c r="F4029" s="6" t="s">
        <v>703</v>
      </c>
      <c r="G4029" s="6" t="s">
        <v>704</v>
      </c>
      <c r="H4029" s="6"/>
      <c r="I4029" s="6"/>
      <c r="J4029" s="6"/>
      <c r="K4029" s="7">
        <v>0</v>
      </c>
      <c r="L4029" s="7">
        <v>0</v>
      </c>
      <c r="M4029" s="7">
        <v>3.6060000000000002E-2</v>
      </c>
      <c r="N4029" s="7">
        <v>2.0407999999999999E-2</v>
      </c>
      <c r="O4029" s="7">
        <v>2.0888E-2</v>
      </c>
      <c r="P4029" s="7">
        <v>9.0749999999999997E-3</v>
      </c>
      <c r="Q4029" s="7">
        <v>2.1072E-2</v>
      </c>
      <c r="R4029" s="7">
        <v>1.0054E-2</v>
      </c>
      <c r="S4029" s="7">
        <v>3.0439999999999998E-2</v>
      </c>
      <c r="T4029" s="7"/>
    </row>
    <row r="4030" spans="1:20" x14ac:dyDescent="0.35">
      <c r="A4030" s="6" t="s">
        <v>185</v>
      </c>
      <c r="B4030" s="6" t="s">
        <v>212</v>
      </c>
      <c r="C4030" s="6" t="s">
        <v>755</v>
      </c>
      <c r="D4030" s="6" t="s">
        <v>671</v>
      </c>
      <c r="E4030" s="6" t="s">
        <v>196</v>
      </c>
      <c r="F4030" s="6" t="s">
        <v>197</v>
      </c>
      <c r="G4030" s="6" t="s">
        <v>198</v>
      </c>
      <c r="H4030" s="6"/>
      <c r="I4030" s="6"/>
      <c r="J4030" s="6"/>
      <c r="K4030" s="7">
        <v>0.169512</v>
      </c>
      <c r="L4030" s="7">
        <v>1.207978</v>
      </c>
      <c r="M4030" s="7">
        <v>2.8146059999999999</v>
      </c>
      <c r="N4030" s="7">
        <v>2.5236839999999998</v>
      </c>
      <c r="O4030" s="7">
        <v>2.8854600000000001</v>
      </c>
      <c r="P4030" s="7">
        <v>0.72802</v>
      </c>
      <c r="Q4030" s="7">
        <v>0.89454999999999996</v>
      </c>
      <c r="R4030" s="7">
        <v>0.72419599999999995</v>
      </c>
      <c r="S4030" s="7">
        <v>2.2954949999999998</v>
      </c>
      <c r="T4030" s="7"/>
    </row>
    <row r="4031" spans="1:20" x14ac:dyDescent="0.35">
      <c r="A4031" s="6" t="s">
        <v>185</v>
      </c>
      <c r="B4031" s="6" t="s">
        <v>212</v>
      </c>
      <c r="C4031" s="6" t="s">
        <v>755</v>
      </c>
      <c r="D4031" s="6" t="s">
        <v>671</v>
      </c>
      <c r="E4031" s="6" t="s">
        <v>196</v>
      </c>
      <c r="F4031" s="6" t="s">
        <v>200</v>
      </c>
      <c r="G4031" s="6" t="s">
        <v>201</v>
      </c>
      <c r="H4031" s="6"/>
      <c r="I4031" s="6"/>
      <c r="J4031" s="6"/>
      <c r="K4031" s="7">
        <v>0.77333099999999999</v>
      </c>
      <c r="L4031" s="7">
        <v>1.440169</v>
      </c>
      <c r="M4031" s="7">
        <v>3.3478349999999999</v>
      </c>
      <c r="N4031" s="7">
        <v>0.85818799999999995</v>
      </c>
      <c r="O4031" s="7">
        <v>0.98965400000000003</v>
      </c>
      <c r="P4031" s="7">
        <v>0.245702</v>
      </c>
      <c r="Q4031" s="7">
        <v>0.63146000000000002</v>
      </c>
      <c r="R4031" s="7">
        <v>0.51296799999999998</v>
      </c>
      <c r="S4031" s="7">
        <v>1.6454599999999999</v>
      </c>
      <c r="T4031" s="7"/>
    </row>
    <row r="4032" spans="1:20" x14ac:dyDescent="0.35">
      <c r="A4032" s="6" t="s">
        <v>185</v>
      </c>
      <c r="B4032" s="6" t="s">
        <v>212</v>
      </c>
      <c r="C4032" s="6" t="s">
        <v>755</v>
      </c>
      <c r="D4032" s="6" t="s">
        <v>671</v>
      </c>
      <c r="E4032" s="6" t="s">
        <v>196</v>
      </c>
      <c r="F4032" s="6" t="s">
        <v>203</v>
      </c>
      <c r="G4032" s="6" t="s">
        <v>204</v>
      </c>
      <c r="H4032" s="6"/>
      <c r="I4032" s="7">
        <v>0.69742899999999997</v>
      </c>
      <c r="J4032" s="7">
        <v>2.0922869999999998</v>
      </c>
      <c r="K4032" s="7">
        <v>0.208204</v>
      </c>
      <c r="L4032" s="7">
        <v>2.1475119999999999</v>
      </c>
      <c r="M4032" s="7">
        <v>5.6491470000000001</v>
      </c>
      <c r="N4032" s="7">
        <v>4.3153589999999999</v>
      </c>
      <c r="O4032" s="7">
        <v>5.4889609999999998</v>
      </c>
      <c r="P4032" s="7">
        <v>2.4350559999999999</v>
      </c>
      <c r="Q4032" s="7">
        <v>2.724475</v>
      </c>
      <c r="R4032" s="7">
        <v>1.805728</v>
      </c>
      <c r="S4032" s="7">
        <v>4.6414299999999997</v>
      </c>
      <c r="T4032" s="7"/>
    </row>
    <row r="4033" spans="1:20" x14ac:dyDescent="0.35">
      <c r="A4033" s="6" t="s">
        <v>185</v>
      </c>
      <c r="B4033" s="6" t="s">
        <v>212</v>
      </c>
      <c r="C4033" s="6" t="s">
        <v>755</v>
      </c>
      <c r="D4033" s="6" t="s">
        <v>671</v>
      </c>
      <c r="E4033" s="6" t="s">
        <v>196</v>
      </c>
      <c r="F4033" s="6" t="s">
        <v>206</v>
      </c>
      <c r="G4033" s="6" t="s">
        <v>207</v>
      </c>
      <c r="H4033" s="6"/>
      <c r="I4033" s="7">
        <v>0.69742899999999997</v>
      </c>
      <c r="J4033" s="7">
        <v>2.0922869999999998</v>
      </c>
      <c r="K4033" s="7">
        <v>1.772208</v>
      </c>
      <c r="L4033" s="7">
        <v>7.6623200000000002</v>
      </c>
      <c r="M4033" s="7">
        <v>20.149204000000001</v>
      </c>
      <c r="N4033" s="7">
        <v>10.072701</v>
      </c>
      <c r="O4033" s="7">
        <v>12.791693</v>
      </c>
      <c r="P4033" s="7">
        <v>5.6746299999999996</v>
      </c>
      <c r="Q4033" s="7">
        <v>6.4479449999999998</v>
      </c>
      <c r="R4033" s="7">
        <v>4.2730949999999996</v>
      </c>
      <c r="S4033" s="7">
        <v>10.977807</v>
      </c>
      <c r="T4033" s="7"/>
    </row>
    <row r="4034" spans="1:20" x14ac:dyDescent="0.35">
      <c r="A4034" s="6" t="s">
        <v>185</v>
      </c>
      <c r="B4034" s="6" t="s">
        <v>212</v>
      </c>
      <c r="C4034" s="6" t="s">
        <v>755</v>
      </c>
      <c r="D4034" s="6" t="s">
        <v>671</v>
      </c>
      <c r="E4034" s="6" t="s">
        <v>196</v>
      </c>
      <c r="F4034" s="6" t="s">
        <v>685</v>
      </c>
      <c r="G4034" s="6" t="s">
        <v>686</v>
      </c>
      <c r="H4034" s="6"/>
      <c r="I4034" s="6"/>
      <c r="J4034" s="6"/>
      <c r="K4034" s="7">
        <v>0</v>
      </c>
      <c r="L4034" s="7">
        <v>0.56012200000000001</v>
      </c>
      <c r="M4034" s="7">
        <v>1.4934369999999999</v>
      </c>
      <c r="N4034" s="7">
        <v>0</v>
      </c>
      <c r="O4034" s="7">
        <v>0</v>
      </c>
      <c r="P4034" s="7">
        <v>0</v>
      </c>
      <c r="Q4034" s="7">
        <v>0</v>
      </c>
      <c r="R4034" s="7">
        <v>0</v>
      </c>
      <c r="S4034" s="7">
        <v>0</v>
      </c>
      <c r="T4034" s="7"/>
    </row>
    <row r="4035" spans="1:20" x14ac:dyDescent="0.35">
      <c r="A4035" s="6" t="s">
        <v>185</v>
      </c>
      <c r="B4035" s="6" t="s">
        <v>212</v>
      </c>
      <c r="C4035" s="6" t="s">
        <v>755</v>
      </c>
      <c r="D4035" s="6" t="s">
        <v>671</v>
      </c>
      <c r="E4035" s="6" t="s">
        <v>196</v>
      </c>
      <c r="F4035" s="6" t="s">
        <v>210</v>
      </c>
      <c r="G4035" s="6" t="s">
        <v>211</v>
      </c>
      <c r="H4035" s="7">
        <v>2.1134200000000001</v>
      </c>
      <c r="I4035" s="7">
        <v>5.28355</v>
      </c>
      <c r="J4035" s="7">
        <v>4.2268400000000002</v>
      </c>
      <c r="K4035" s="7">
        <v>63.129779999999997</v>
      </c>
      <c r="L4035" s="7">
        <v>15.532448</v>
      </c>
      <c r="M4035" s="7">
        <v>31.44801</v>
      </c>
      <c r="N4035" s="7">
        <v>19.359613</v>
      </c>
      <c r="O4035" s="7">
        <v>25.414109</v>
      </c>
      <c r="P4035" s="7">
        <v>14.456636</v>
      </c>
      <c r="Q4035" s="7">
        <v>23.860679999999999</v>
      </c>
      <c r="R4035" s="7">
        <v>15.960298</v>
      </c>
      <c r="S4035" s="7">
        <v>44.226218000000003</v>
      </c>
      <c r="T4035" s="7"/>
    </row>
    <row r="4036" spans="1:20" x14ac:dyDescent="0.35">
      <c r="A4036" s="6" t="s">
        <v>185</v>
      </c>
      <c r="B4036" s="6" t="s">
        <v>212</v>
      </c>
      <c r="C4036" s="6" t="s">
        <v>755</v>
      </c>
      <c r="D4036" s="6" t="s">
        <v>671</v>
      </c>
      <c r="E4036" s="6" t="s">
        <v>196</v>
      </c>
      <c r="F4036" s="6" t="s">
        <v>214</v>
      </c>
      <c r="G4036" s="6" t="s">
        <v>215</v>
      </c>
      <c r="H4036" s="7">
        <v>2.1134200000000001</v>
      </c>
      <c r="I4036" s="7">
        <v>4.2268400000000002</v>
      </c>
      <c r="J4036" s="7">
        <v>1.05671</v>
      </c>
      <c r="K4036" s="7">
        <v>4.2268400000000002</v>
      </c>
      <c r="L4036" s="7">
        <v>0</v>
      </c>
      <c r="M4036" s="7">
        <v>0</v>
      </c>
      <c r="N4036" s="7">
        <v>0</v>
      </c>
      <c r="O4036" s="7">
        <v>0</v>
      </c>
      <c r="P4036" s="7">
        <v>0</v>
      </c>
      <c r="Q4036" s="7">
        <v>0</v>
      </c>
      <c r="R4036" s="7">
        <v>0</v>
      </c>
      <c r="S4036" s="7">
        <v>0</v>
      </c>
      <c r="T4036" s="7"/>
    </row>
    <row r="4037" spans="1:20" x14ac:dyDescent="0.35">
      <c r="A4037" s="6" t="s">
        <v>185</v>
      </c>
      <c r="B4037" s="6" t="s">
        <v>212</v>
      </c>
      <c r="C4037" s="6" t="s">
        <v>755</v>
      </c>
      <c r="D4037" s="6" t="s">
        <v>671</v>
      </c>
      <c r="E4037" s="6" t="s">
        <v>196</v>
      </c>
      <c r="F4037" s="6" t="s">
        <v>218</v>
      </c>
      <c r="G4037" s="6" t="s">
        <v>219</v>
      </c>
      <c r="H4037" s="7">
        <v>2.1134200000000001</v>
      </c>
      <c r="I4037" s="7">
        <v>2.1134200000000001</v>
      </c>
      <c r="J4037" s="7">
        <v>3.1701299999999999</v>
      </c>
      <c r="K4037" s="7">
        <v>33.327218999999999</v>
      </c>
      <c r="L4037" s="7">
        <v>1.5747420000000001</v>
      </c>
      <c r="M4037" s="7">
        <v>3.1858960000000001</v>
      </c>
      <c r="N4037" s="7">
        <v>2.1913360000000002</v>
      </c>
      <c r="O4037" s="7">
        <v>2.882301</v>
      </c>
      <c r="P4037" s="7">
        <v>1.639135</v>
      </c>
      <c r="Q4037" s="7">
        <v>1.543442</v>
      </c>
      <c r="R4037" s="7">
        <v>1.031752</v>
      </c>
      <c r="S4037" s="7">
        <v>2.85717</v>
      </c>
      <c r="T4037" s="7"/>
    </row>
    <row r="4038" spans="1:20" x14ac:dyDescent="0.35">
      <c r="A4038" s="6" t="s">
        <v>185</v>
      </c>
      <c r="B4038" s="6" t="s">
        <v>212</v>
      </c>
      <c r="C4038" s="6" t="s">
        <v>755</v>
      </c>
      <c r="D4038" s="6" t="s">
        <v>671</v>
      </c>
      <c r="E4038" s="6" t="s">
        <v>196</v>
      </c>
      <c r="F4038" s="6" t="s">
        <v>220</v>
      </c>
      <c r="G4038" s="6" t="s">
        <v>221</v>
      </c>
      <c r="H4038" s="7">
        <v>40.154980000000002</v>
      </c>
      <c r="I4038" s="7">
        <v>40.154980000000002</v>
      </c>
      <c r="J4038" s="7">
        <v>25.361039999999999</v>
      </c>
      <c r="K4038" s="7">
        <v>22.149349000000001</v>
      </c>
      <c r="L4038" s="7">
        <v>12.211990999999999</v>
      </c>
      <c r="M4038" s="7">
        <v>31.090302999999999</v>
      </c>
      <c r="N4038" s="7">
        <v>13.110268</v>
      </c>
      <c r="O4038" s="7">
        <v>16.0839</v>
      </c>
      <c r="P4038" s="7">
        <v>5.2909550000000003</v>
      </c>
      <c r="Q4038" s="7">
        <v>7.3819800000000004</v>
      </c>
      <c r="R4038" s="7">
        <v>5.8904040000000002</v>
      </c>
      <c r="S4038" s="7">
        <v>17.286079999999998</v>
      </c>
      <c r="T4038" s="7"/>
    </row>
    <row r="4039" spans="1:20" x14ac:dyDescent="0.35">
      <c r="A4039" s="6" t="s">
        <v>185</v>
      </c>
      <c r="B4039" s="6" t="s">
        <v>212</v>
      </c>
      <c r="C4039" s="6" t="s">
        <v>755</v>
      </c>
      <c r="D4039" s="6" t="s">
        <v>671</v>
      </c>
      <c r="E4039" s="6" t="s">
        <v>196</v>
      </c>
      <c r="F4039" s="6" t="s">
        <v>223</v>
      </c>
      <c r="G4039" s="6" t="s">
        <v>224</v>
      </c>
      <c r="H4039" s="7">
        <v>8.4536800000000003</v>
      </c>
      <c r="I4039" s="7">
        <v>4.2268400000000002</v>
      </c>
      <c r="J4039" s="7">
        <v>16.907360000000001</v>
      </c>
      <c r="K4039" s="7">
        <v>10.342396000000001</v>
      </c>
      <c r="L4039" s="7">
        <v>9.7945899999999995</v>
      </c>
      <c r="M4039" s="7">
        <v>24.947901000000002</v>
      </c>
      <c r="N4039" s="7">
        <v>13.120486</v>
      </c>
      <c r="O4039" s="7">
        <v>16.104616</v>
      </c>
      <c r="P4039" s="7">
        <v>5.2999499999999999</v>
      </c>
      <c r="Q4039" s="7">
        <v>6.8660439999999996</v>
      </c>
      <c r="R4039" s="7">
        <v>5.478256</v>
      </c>
      <c r="S4039" s="7">
        <v>16.059419999999999</v>
      </c>
      <c r="T4039" s="7"/>
    </row>
    <row r="4040" spans="1:20" x14ac:dyDescent="0.35">
      <c r="A4040" s="6" t="s">
        <v>185</v>
      </c>
      <c r="B4040" s="6" t="s">
        <v>212</v>
      </c>
      <c r="C4040" s="6" t="s">
        <v>755</v>
      </c>
      <c r="D4040" s="6" t="s">
        <v>671</v>
      </c>
      <c r="E4040" s="6" t="s">
        <v>196</v>
      </c>
      <c r="F4040" s="6" t="s">
        <v>226</v>
      </c>
      <c r="G4040" s="6" t="s">
        <v>227</v>
      </c>
      <c r="H4040" s="7">
        <v>4.2268400000000002</v>
      </c>
      <c r="I4040" s="6"/>
      <c r="J4040" s="7">
        <v>8.4536800000000003</v>
      </c>
      <c r="K4040" s="7">
        <v>8.6381949999999996</v>
      </c>
      <c r="L4040" s="7">
        <v>9.6505740000000007</v>
      </c>
      <c r="M4040" s="7">
        <v>19.748480000000001</v>
      </c>
      <c r="N4040" s="7">
        <v>12.689912</v>
      </c>
      <c r="O4040" s="7">
        <v>16.635572</v>
      </c>
      <c r="P4040" s="7">
        <v>6.4527000000000001</v>
      </c>
      <c r="Q4040" s="7">
        <v>7.6937420000000003</v>
      </c>
      <c r="R4040" s="7">
        <v>4.8078760000000003</v>
      </c>
      <c r="S4040" s="7">
        <v>18.476234999999999</v>
      </c>
      <c r="T4040" s="7"/>
    </row>
    <row r="4041" spans="1:20" x14ac:dyDescent="0.35">
      <c r="A4041" s="6" t="s">
        <v>185</v>
      </c>
      <c r="B4041" s="6" t="s">
        <v>212</v>
      </c>
      <c r="C4041" s="6" t="s">
        <v>755</v>
      </c>
      <c r="D4041" s="6" t="s">
        <v>671</v>
      </c>
      <c r="E4041" s="6" t="s">
        <v>196</v>
      </c>
      <c r="F4041" s="6" t="s">
        <v>228</v>
      </c>
      <c r="G4041" s="6" t="s">
        <v>229</v>
      </c>
      <c r="H4041" s="7">
        <v>16.907360000000001</v>
      </c>
      <c r="I4041" s="7">
        <v>19.020779999999998</v>
      </c>
      <c r="J4041" s="7">
        <v>42.2684</v>
      </c>
      <c r="K4041" s="7">
        <v>184.94929300000001</v>
      </c>
      <c r="L4041" s="7">
        <v>111.796376</v>
      </c>
      <c r="M4041" s="7">
        <v>308.51365299999998</v>
      </c>
      <c r="N4041" s="7">
        <v>143.97007600000001</v>
      </c>
      <c r="O4041" s="7">
        <v>176.001948</v>
      </c>
      <c r="P4041" s="7">
        <v>61.333379999999998</v>
      </c>
      <c r="Q4041" s="7">
        <v>78.097672000000003</v>
      </c>
      <c r="R4041" s="7">
        <v>56.138219999999997</v>
      </c>
      <c r="S4041" s="7">
        <v>170.351304</v>
      </c>
      <c r="T4041" s="7"/>
    </row>
    <row r="4042" spans="1:20" x14ac:dyDescent="0.35">
      <c r="A4042" s="6" t="s">
        <v>185</v>
      </c>
      <c r="B4042" s="6" t="s">
        <v>212</v>
      </c>
      <c r="C4042" s="6" t="s">
        <v>755</v>
      </c>
      <c r="D4042" s="6" t="s">
        <v>671</v>
      </c>
      <c r="E4042" s="6" t="s">
        <v>196</v>
      </c>
      <c r="F4042" s="6" t="s">
        <v>230</v>
      </c>
      <c r="G4042" s="6" t="s">
        <v>231</v>
      </c>
      <c r="H4042" s="7">
        <v>6.3402599999999998</v>
      </c>
      <c r="I4042" s="7">
        <v>4.2268400000000002</v>
      </c>
      <c r="J4042" s="7">
        <v>16.907360000000001</v>
      </c>
      <c r="K4042" s="7">
        <v>38.172258999999997</v>
      </c>
      <c r="L4042" s="7">
        <v>59.251772000000003</v>
      </c>
      <c r="M4042" s="7">
        <v>163.49872500000001</v>
      </c>
      <c r="N4042" s="7">
        <v>58.817143999999999</v>
      </c>
      <c r="O4042" s="7">
        <v>71.903870999999995</v>
      </c>
      <c r="P4042" s="7">
        <v>25.061050000000002</v>
      </c>
      <c r="Q4042" s="7">
        <v>33.22242</v>
      </c>
      <c r="R4042" s="7">
        <v>23.880649999999999</v>
      </c>
      <c r="S4042" s="7">
        <v>72.457639999999998</v>
      </c>
      <c r="T4042" s="7"/>
    </row>
    <row r="4043" spans="1:20" x14ac:dyDescent="0.35">
      <c r="A4043" s="6" t="s">
        <v>185</v>
      </c>
      <c r="B4043" s="6" t="s">
        <v>212</v>
      </c>
      <c r="C4043" s="6" t="s">
        <v>755</v>
      </c>
      <c r="D4043" s="6" t="s">
        <v>671</v>
      </c>
      <c r="E4043" s="6" t="s">
        <v>196</v>
      </c>
      <c r="F4043" s="6" t="s">
        <v>232</v>
      </c>
      <c r="G4043" s="6" t="s">
        <v>233</v>
      </c>
      <c r="H4043" s="7">
        <v>2.1134200000000001</v>
      </c>
      <c r="I4043" s="7">
        <v>4.2268400000000002</v>
      </c>
      <c r="J4043" s="7">
        <v>8.4536800000000003</v>
      </c>
      <c r="K4043" s="7">
        <v>21.832256000000001</v>
      </c>
      <c r="L4043" s="7">
        <v>7.0744899999999999</v>
      </c>
      <c r="M4043" s="7">
        <v>14.470666</v>
      </c>
      <c r="N4043" s="7">
        <v>3.780392</v>
      </c>
      <c r="O4043" s="7">
        <v>4.9688480000000004</v>
      </c>
      <c r="P4043" s="7">
        <v>1.9203049999999999</v>
      </c>
      <c r="Q4043" s="7">
        <v>2.7154560000000001</v>
      </c>
      <c r="R4043" s="7">
        <v>1.699864</v>
      </c>
      <c r="S4043" s="7">
        <v>6.5312049999999999</v>
      </c>
      <c r="T4043" s="7"/>
    </row>
    <row r="4044" spans="1:20" x14ac:dyDescent="0.35">
      <c r="A4044" s="6" t="s">
        <v>185</v>
      </c>
      <c r="B4044" s="6" t="s">
        <v>212</v>
      </c>
      <c r="C4044" s="6" t="s">
        <v>755</v>
      </c>
      <c r="D4044" s="6" t="s">
        <v>671</v>
      </c>
      <c r="E4044" s="6" t="s">
        <v>196</v>
      </c>
      <c r="F4044" s="6" t="s">
        <v>234</v>
      </c>
      <c r="G4044" s="6" t="s">
        <v>235</v>
      </c>
      <c r="H4044" s="6"/>
      <c r="I4044" s="7">
        <v>334.624865</v>
      </c>
      <c r="J4044" s="6"/>
      <c r="K4044" s="7">
        <v>6.0679309999999997</v>
      </c>
      <c r="L4044" s="7">
        <v>6.2566059999999997</v>
      </c>
      <c r="M4044" s="7">
        <v>13.688827</v>
      </c>
      <c r="N4044" s="7">
        <v>7.5403840000000004</v>
      </c>
      <c r="O4044" s="7">
        <v>10.57305</v>
      </c>
      <c r="P4044" s="7">
        <v>2.55741</v>
      </c>
      <c r="Q4044" s="7">
        <v>4.1993299999999998</v>
      </c>
      <c r="R4044" s="7">
        <v>3.0577019999999999</v>
      </c>
      <c r="S4044" s="7">
        <v>11.82314</v>
      </c>
      <c r="T4044" s="7"/>
    </row>
    <row r="4045" spans="1:20" x14ac:dyDescent="0.35">
      <c r="A4045" s="6" t="s">
        <v>185</v>
      </c>
      <c r="B4045" s="6" t="s">
        <v>212</v>
      </c>
      <c r="C4045" s="6" t="s">
        <v>755</v>
      </c>
      <c r="D4045" s="6" t="s">
        <v>671</v>
      </c>
      <c r="E4045" s="6" t="s">
        <v>236</v>
      </c>
      <c r="F4045" s="6" t="s">
        <v>237</v>
      </c>
      <c r="G4045" s="6" t="s">
        <v>238</v>
      </c>
      <c r="H4045" s="6"/>
      <c r="I4045" s="6"/>
      <c r="J4045" s="6"/>
      <c r="K4045" s="7">
        <v>1.8460259999999999</v>
      </c>
      <c r="L4045" s="7">
        <v>2.7737829999999999</v>
      </c>
      <c r="M4045" s="7">
        <v>5.8098049999999999</v>
      </c>
      <c r="N4045" s="7">
        <v>4.3181880000000001</v>
      </c>
      <c r="O4045" s="7">
        <v>5.688707</v>
      </c>
      <c r="P4045" s="7">
        <v>2.279458</v>
      </c>
      <c r="Q4045" s="7">
        <v>3.7774260000000002</v>
      </c>
      <c r="R4045" s="7">
        <v>2.855524</v>
      </c>
      <c r="S4045" s="7">
        <v>8.9449570000000005</v>
      </c>
      <c r="T4045" s="7"/>
    </row>
    <row r="4046" spans="1:20" x14ac:dyDescent="0.35">
      <c r="A4046" s="6" t="s">
        <v>185</v>
      </c>
      <c r="B4046" s="6" t="s">
        <v>212</v>
      </c>
      <c r="C4046" s="6" t="s">
        <v>755</v>
      </c>
      <c r="D4046" s="6" t="s">
        <v>671</v>
      </c>
      <c r="E4046" s="6" t="s">
        <v>236</v>
      </c>
      <c r="F4046" s="6" t="s">
        <v>239</v>
      </c>
      <c r="G4046" s="6" t="s">
        <v>240</v>
      </c>
      <c r="H4046" s="6"/>
      <c r="I4046" s="7">
        <v>1.8978520000000001</v>
      </c>
      <c r="J4046" s="6"/>
      <c r="K4046" s="7">
        <v>4.2659130000000003</v>
      </c>
      <c r="L4046" s="7">
        <v>9.6071489999999997</v>
      </c>
      <c r="M4046" s="7">
        <v>20.017144999999999</v>
      </c>
      <c r="N4046" s="7">
        <v>10.280334</v>
      </c>
      <c r="O4046" s="7">
        <v>14.879702999999999</v>
      </c>
      <c r="P4046" s="7">
        <v>5.9843029999999997</v>
      </c>
      <c r="Q4046" s="7">
        <v>6.0277320000000003</v>
      </c>
      <c r="R4046" s="7">
        <v>4.4698479999999998</v>
      </c>
      <c r="S4046" s="7">
        <v>11.828946</v>
      </c>
      <c r="T4046" s="7"/>
    </row>
    <row r="4047" spans="1:20" x14ac:dyDescent="0.35">
      <c r="A4047" s="6" t="s">
        <v>185</v>
      </c>
      <c r="B4047" s="6" t="s">
        <v>212</v>
      </c>
      <c r="C4047" s="6" t="s">
        <v>755</v>
      </c>
      <c r="D4047" s="6" t="s">
        <v>671</v>
      </c>
      <c r="E4047" s="6" t="s">
        <v>236</v>
      </c>
      <c r="F4047" s="6" t="s">
        <v>241</v>
      </c>
      <c r="G4047" s="6" t="s">
        <v>242</v>
      </c>
      <c r="H4047" s="6"/>
      <c r="I4047" s="6"/>
      <c r="J4047" s="6"/>
      <c r="K4047" s="7">
        <v>1.2978499999999999</v>
      </c>
      <c r="L4047" s="7">
        <v>0.81473899999999999</v>
      </c>
      <c r="M4047" s="7">
        <v>1.9213169999999999</v>
      </c>
      <c r="N4047" s="7">
        <v>1.216324</v>
      </c>
      <c r="O4047" s="7">
        <v>1.7603580000000001</v>
      </c>
      <c r="P4047" s="7">
        <v>0.66921900000000001</v>
      </c>
      <c r="Q4047" s="7">
        <v>1.0913360000000001</v>
      </c>
      <c r="R4047" s="7">
        <v>0.80286800000000003</v>
      </c>
      <c r="S4047" s="7">
        <v>2.1900019999999998</v>
      </c>
      <c r="T4047" s="7"/>
    </row>
    <row r="4048" spans="1:20" x14ac:dyDescent="0.35">
      <c r="A4048" s="6" t="s">
        <v>185</v>
      </c>
      <c r="B4048" s="6" t="s">
        <v>212</v>
      </c>
      <c r="C4048" s="6" t="s">
        <v>755</v>
      </c>
      <c r="D4048" s="6" t="s">
        <v>671</v>
      </c>
      <c r="E4048" s="6" t="s">
        <v>236</v>
      </c>
      <c r="F4048" s="6" t="s">
        <v>243</v>
      </c>
      <c r="G4048" s="6" t="s">
        <v>244</v>
      </c>
      <c r="H4048" s="6"/>
      <c r="I4048" s="6"/>
      <c r="J4048" s="6"/>
      <c r="K4048" s="7">
        <v>0.31785200000000002</v>
      </c>
      <c r="L4048" s="7">
        <v>0.36486299999999999</v>
      </c>
      <c r="M4048" s="7">
        <v>0.27466699999999999</v>
      </c>
      <c r="N4048" s="7">
        <v>0.23830799999999999</v>
      </c>
      <c r="O4048" s="7">
        <v>0.22755900000000001</v>
      </c>
      <c r="P4048" s="7">
        <v>0</v>
      </c>
      <c r="Q4048" s="7">
        <v>0</v>
      </c>
      <c r="R4048" s="7">
        <v>0</v>
      </c>
      <c r="S4048" s="7">
        <v>0</v>
      </c>
      <c r="T4048" s="7"/>
    </row>
    <row r="4049" spans="1:20" x14ac:dyDescent="0.35">
      <c r="A4049" s="6" t="s">
        <v>185</v>
      </c>
      <c r="B4049" s="6" t="s">
        <v>212</v>
      </c>
      <c r="C4049" s="6" t="s">
        <v>755</v>
      </c>
      <c r="D4049" s="6" t="s">
        <v>671</v>
      </c>
      <c r="E4049" s="6" t="s">
        <v>236</v>
      </c>
      <c r="F4049" s="6" t="s">
        <v>245</v>
      </c>
      <c r="G4049" s="6" t="s">
        <v>246</v>
      </c>
      <c r="H4049" s="6"/>
      <c r="I4049" s="7">
        <v>0.94892600000000005</v>
      </c>
      <c r="J4049" s="6"/>
      <c r="K4049" s="7">
        <v>1.008256</v>
      </c>
      <c r="L4049" s="7">
        <v>3.0167009999999999</v>
      </c>
      <c r="M4049" s="7">
        <v>2.430987</v>
      </c>
      <c r="N4049" s="7">
        <v>1.293336</v>
      </c>
      <c r="O4049" s="7">
        <v>2.1415410000000001</v>
      </c>
      <c r="P4049" s="7">
        <v>2.3808500000000001</v>
      </c>
      <c r="Q4049" s="7">
        <v>0.96034799999999998</v>
      </c>
      <c r="R4049" s="7">
        <v>1.6212679999999999</v>
      </c>
      <c r="S4049" s="7">
        <v>2.0617839999999998</v>
      </c>
      <c r="T4049" s="7"/>
    </row>
    <row r="4050" spans="1:20" x14ac:dyDescent="0.35">
      <c r="A4050" s="6" t="s">
        <v>185</v>
      </c>
      <c r="B4050" s="6" t="s">
        <v>212</v>
      </c>
      <c r="C4050" s="6" t="s">
        <v>755</v>
      </c>
      <c r="D4050" s="6" t="s">
        <v>671</v>
      </c>
      <c r="E4050" s="6" t="s">
        <v>236</v>
      </c>
      <c r="F4050" s="6" t="s">
        <v>247</v>
      </c>
      <c r="G4050" s="6" t="s">
        <v>248</v>
      </c>
      <c r="H4050" s="6"/>
      <c r="I4050" s="7">
        <v>0.94892600000000005</v>
      </c>
      <c r="J4050" s="6"/>
      <c r="K4050" s="7">
        <v>0.34913699999999998</v>
      </c>
      <c r="L4050" s="7">
        <v>0.40634799999999999</v>
      </c>
      <c r="M4050" s="7">
        <v>0.88422599999999996</v>
      </c>
      <c r="N4050" s="7">
        <v>0.810392</v>
      </c>
      <c r="O4050" s="7">
        <v>1.1626749999999999</v>
      </c>
      <c r="P4050" s="7">
        <v>0.46940799999999999</v>
      </c>
      <c r="Q4050" s="7">
        <v>0.326154</v>
      </c>
      <c r="R4050" s="7">
        <v>0.23866799999999999</v>
      </c>
      <c r="S4050" s="7">
        <v>0.65505599999999997</v>
      </c>
      <c r="T4050" s="7"/>
    </row>
    <row r="4051" spans="1:20" x14ac:dyDescent="0.35">
      <c r="A4051" s="6" t="s">
        <v>185</v>
      </c>
      <c r="B4051" s="6" t="s">
        <v>212</v>
      </c>
      <c r="C4051" s="6" t="s">
        <v>755</v>
      </c>
      <c r="D4051" s="6" t="s">
        <v>671</v>
      </c>
      <c r="E4051" s="6" t="s">
        <v>236</v>
      </c>
      <c r="F4051" s="6" t="s">
        <v>249</v>
      </c>
      <c r="G4051" s="6" t="s">
        <v>250</v>
      </c>
      <c r="H4051" s="6"/>
      <c r="I4051" s="6"/>
      <c r="J4051" s="6"/>
      <c r="K4051" s="7">
        <v>0</v>
      </c>
      <c r="L4051" s="7">
        <v>0</v>
      </c>
      <c r="M4051" s="7">
        <v>0</v>
      </c>
      <c r="N4051" s="7">
        <v>0</v>
      </c>
      <c r="O4051" s="7">
        <v>0</v>
      </c>
      <c r="P4051" s="7">
        <v>0.15417</v>
      </c>
      <c r="Q4051" s="7">
        <v>0.16253200000000001</v>
      </c>
      <c r="R4051" s="7">
        <v>0.117496</v>
      </c>
      <c r="S4051" s="7">
        <v>0.18557199999999999</v>
      </c>
      <c r="T4051" s="7"/>
    </row>
    <row r="4052" spans="1:20" x14ac:dyDescent="0.35">
      <c r="A4052" s="6" t="s">
        <v>185</v>
      </c>
      <c r="B4052" s="6" t="s">
        <v>212</v>
      </c>
      <c r="C4052" s="6" t="s">
        <v>755</v>
      </c>
      <c r="D4052" s="6" t="s">
        <v>671</v>
      </c>
      <c r="E4052" s="6" t="s">
        <v>189</v>
      </c>
      <c r="F4052" s="6" t="s">
        <v>251</v>
      </c>
      <c r="G4052" s="6" t="s">
        <v>252</v>
      </c>
      <c r="H4052" s="7">
        <v>4.2268400000000002</v>
      </c>
      <c r="I4052" s="6"/>
      <c r="J4052" s="6"/>
      <c r="K4052" s="7">
        <v>14.135871</v>
      </c>
      <c r="L4052" s="7">
        <v>21.877288</v>
      </c>
      <c r="M4052" s="7">
        <v>56.481741999999997</v>
      </c>
      <c r="N4052" s="7">
        <v>53.577452000000001</v>
      </c>
      <c r="O4052" s="7">
        <v>58.609765000000003</v>
      </c>
      <c r="P4052" s="7">
        <v>24.05264</v>
      </c>
      <c r="Q4052" s="7">
        <v>26.412355999999999</v>
      </c>
      <c r="R4052" s="7">
        <v>19.443923999999999</v>
      </c>
      <c r="S4052" s="7">
        <v>55.828738999999999</v>
      </c>
      <c r="T4052" s="7"/>
    </row>
    <row r="4053" spans="1:20" x14ac:dyDescent="0.35">
      <c r="A4053" s="6" t="s">
        <v>185</v>
      </c>
      <c r="B4053" s="6" t="s">
        <v>212</v>
      </c>
      <c r="C4053" s="6" t="s">
        <v>755</v>
      </c>
      <c r="D4053" s="6" t="s">
        <v>671</v>
      </c>
      <c r="E4053" s="6" t="s">
        <v>189</v>
      </c>
      <c r="F4053" s="6" t="s">
        <v>253</v>
      </c>
      <c r="G4053" s="6" t="s">
        <v>254</v>
      </c>
      <c r="H4053" s="6"/>
      <c r="I4053" s="6"/>
      <c r="J4053" s="6"/>
      <c r="K4053" s="7">
        <v>0</v>
      </c>
      <c r="L4053" s="7">
        <v>3.0429999999999999E-2</v>
      </c>
      <c r="M4053" s="7">
        <v>5.6929E-2</v>
      </c>
      <c r="N4053" s="7">
        <v>2.2008E-2</v>
      </c>
      <c r="O4053" s="7">
        <v>2.1011999999999999E-2</v>
      </c>
      <c r="P4053" s="7">
        <v>9.5259999999999997E-3</v>
      </c>
      <c r="Q4053" s="7">
        <v>2.0715999999999998E-2</v>
      </c>
      <c r="R4053" s="7">
        <v>9.6959999999999998E-3</v>
      </c>
      <c r="S4053" s="7">
        <v>3.8629999999999998E-2</v>
      </c>
      <c r="T4053" s="7"/>
    </row>
    <row r="4054" spans="1:20" x14ac:dyDescent="0.35">
      <c r="A4054" s="6" t="s">
        <v>185</v>
      </c>
      <c r="B4054" s="6" t="s">
        <v>212</v>
      </c>
      <c r="C4054" s="6" t="s">
        <v>755</v>
      </c>
      <c r="D4054" s="6" t="s">
        <v>671</v>
      </c>
      <c r="E4054" s="6" t="s">
        <v>189</v>
      </c>
      <c r="F4054" s="6" t="s">
        <v>756</v>
      </c>
      <c r="G4054" s="6" t="s">
        <v>757</v>
      </c>
      <c r="H4054" s="6"/>
      <c r="I4054" s="6"/>
      <c r="J4054" s="6"/>
      <c r="K4054" s="7">
        <v>0</v>
      </c>
      <c r="L4054" s="7">
        <v>0</v>
      </c>
      <c r="M4054" s="7">
        <v>8.9800000000000001E-3</v>
      </c>
      <c r="N4054" s="7">
        <v>0.38476399999999999</v>
      </c>
      <c r="O4054" s="7">
        <v>0.47286</v>
      </c>
      <c r="P4054" s="7">
        <v>0.21928</v>
      </c>
      <c r="Q4054" s="7">
        <v>9.3315999999999996E-2</v>
      </c>
      <c r="R4054" s="7">
        <v>5.8056000000000003E-2</v>
      </c>
      <c r="S4054" s="7">
        <v>0.19844000000000001</v>
      </c>
      <c r="T4054" s="7"/>
    </row>
    <row r="4055" spans="1:20" x14ac:dyDescent="0.35">
      <c r="A4055" s="6" t="s">
        <v>185</v>
      </c>
      <c r="B4055" s="6" t="s">
        <v>212</v>
      </c>
      <c r="C4055" s="6" t="s">
        <v>755</v>
      </c>
      <c r="D4055" s="6" t="s">
        <v>671</v>
      </c>
      <c r="E4055" s="6" t="s">
        <v>189</v>
      </c>
      <c r="F4055" s="6" t="s">
        <v>255</v>
      </c>
      <c r="G4055" s="6" t="s">
        <v>256</v>
      </c>
      <c r="H4055" s="7">
        <v>71.137707000000006</v>
      </c>
      <c r="I4055" s="7">
        <v>78.111992000000001</v>
      </c>
      <c r="J4055" s="7">
        <v>110.193703</v>
      </c>
      <c r="K4055" s="7">
        <v>84.251649999999998</v>
      </c>
      <c r="L4055" s="7">
        <v>49.693390999999998</v>
      </c>
      <c r="M4055" s="7">
        <v>112.18931600000001</v>
      </c>
      <c r="N4055" s="7">
        <v>76.174745999999999</v>
      </c>
      <c r="O4055" s="7">
        <v>113.572328</v>
      </c>
      <c r="P4055" s="7">
        <v>45.093449999999997</v>
      </c>
      <c r="Q4055" s="7">
        <v>33.824196000000001</v>
      </c>
      <c r="R4055" s="7">
        <v>22.577376000000001</v>
      </c>
      <c r="S4055" s="7">
        <v>88.773065000000003</v>
      </c>
      <c r="T4055" s="7"/>
    </row>
    <row r="4056" spans="1:20" x14ac:dyDescent="0.35">
      <c r="A4056" s="6" t="s">
        <v>185</v>
      </c>
      <c r="B4056" s="6" t="s">
        <v>212</v>
      </c>
      <c r="C4056" s="6" t="s">
        <v>755</v>
      </c>
      <c r="D4056" s="6" t="s">
        <v>671</v>
      </c>
      <c r="E4056" s="6" t="s">
        <v>189</v>
      </c>
      <c r="F4056" s="6" t="s">
        <v>190</v>
      </c>
      <c r="G4056" s="6" t="s">
        <v>191</v>
      </c>
      <c r="H4056" s="7">
        <v>216.83689200000001</v>
      </c>
      <c r="I4056" s="7">
        <v>216.83689200000001</v>
      </c>
      <c r="J4056" s="7">
        <v>317.64702599999998</v>
      </c>
      <c r="K4056" s="7">
        <v>180.54428100000001</v>
      </c>
      <c r="L4056" s="7">
        <v>33.011285999999998</v>
      </c>
      <c r="M4056" s="7">
        <v>58.172668999999999</v>
      </c>
      <c r="N4056" s="7">
        <v>43.587339999999998</v>
      </c>
      <c r="O4056" s="7">
        <v>46.570976000000002</v>
      </c>
      <c r="P4056" s="7">
        <v>19.210944999999999</v>
      </c>
      <c r="Q4056" s="7">
        <v>25.874262000000002</v>
      </c>
      <c r="R4056" s="7">
        <v>18.574207999999999</v>
      </c>
      <c r="S4056" s="7">
        <v>69.050341000000003</v>
      </c>
      <c r="T4056" s="7"/>
    </row>
    <row r="4057" spans="1:20" x14ac:dyDescent="0.35">
      <c r="A4057" s="6" t="s">
        <v>185</v>
      </c>
      <c r="B4057" s="6" t="s">
        <v>212</v>
      </c>
      <c r="C4057" s="6" t="s">
        <v>755</v>
      </c>
      <c r="D4057" s="6" t="s">
        <v>671</v>
      </c>
      <c r="E4057" s="6" t="s">
        <v>189</v>
      </c>
      <c r="F4057" s="6" t="s">
        <v>257</v>
      </c>
      <c r="G4057" s="6" t="s">
        <v>258</v>
      </c>
      <c r="H4057" s="6"/>
      <c r="I4057" s="7">
        <v>3.4871449999999999</v>
      </c>
      <c r="J4057" s="7">
        <v>3.4871449999999999</v>
      </c>
      <c r="K4057" s="7">
        <v>3.0436290000000001</v>
      </c>
      <c r="L4057" s="7">
        <v>31.114830000000001</v>
      </c>
      <c r="M4057" s="7">
        <v>60.147309999999997</v>
      </c>
      <c r="N4057" s="7">
        <v>36.935084000000003</v>
      </c>
      <c r="O4057" s="7">
        <v>45.220244000000001</v>
      </c>
      <c r="P4057" s="7">
        <v>24.510418999999999</v>
      </c>
      <c r="Q4057" s="7">
        <v>27.455888000000002</v>
      </c>
      <c r="R4057" s="7">
        <v>17.632093000000001</v>
      </c>
      <c r="S4057" s="7">
        <v>51.966524999999997</v>
      </c>
      <c r="T4057" s="7"/>
    </row>
    <row r="4058" spans="1:20" x14ac:dyDescent="0.35">
      <c r="A4058" s="6" t="s">
        <v>185</v>
      </c>
      <c r="B4058" s="6" t="s">
        <v>212</v>
      </c>
      <c r="C4058" s="6" t="s">
        <v>755</v>
      </c>
      <c r="D4058" s="6" t="s">
        <v>671</v>
      </c>
      <c r="E4058" s="6" t="s">
        <v>189</v>
      </c>
      <c r="F4058" s="6" t="s">
        <v>259</v>
      </c>
      <c r="G4058" s="6" t="s">
        <v>260</v>
      </c>
      <c r="H4058" s="7">
        <v>422.68400000000003</v>
      </c>
      <c r="I4058" s="7">
        <v>845.36800000000005</v>
      </c>
      <c r="J4058" s="6"/>
      <c r="K4058" s="7">
        <v>24.354723</v>
      </c>
      <c r="L4058" s="7">
        <v>7.0928680000000002</v>
      </c>
      <c r="M4058" s="7">
        <v>20.877585</v>
      </c>
      <c r="N4058" s="7">
        <v>13.49826</v>
      </c>
      <c r="O4058" s="7">
        <v>14.26248</v>
      </c>
      <c r="P4058" s="7">
        <v>6.8236999999999997</v>
      </c>
      <c r="Q4058" s="7">
        <v>5.1217360000000003</v>
      </c>
      <c r="R4058" s="7">
        <v>4.2521240000000002</v>
      </c>
      <c r="S4058" s="7">
        <v>26.549886000000001</v>
      </c>
      <c r="T4058" s="7"/>
    </row>
    <row r="4059" spans="1:20" x14ac:dyDescent="0.35">
      <c r="A4059" s="6" t="s">
        <v>185</v>
      </c>
      <c r="B4059" s="6" t="s">
        <v>212</v>
      </c>
      <c r="C4059" s="6" t="s">
        <v>755</v>
      </c>
      <c r="D4059" s="6" t="s">
        <v>671</v>
      </c>
      <c r="E4059" s="6" t="s">
        <v>189</v>
      </c>
      <c r="F4059" s="6" t="s">
        <v>263</v>
      </c>
      <c r="G4059" s="6" t="s">
        <v>264</v>
      </c>
      <c r="H4059" s="7">
        <v>1.9020779999999999</v>
      </c>
      <c r="I4059" s="6"/>
      <c r="J4059" s="6"/>
      <c r="K4059" s="7">
        <v>0.96921000000000002</v>
      </c>
      <c r="L4059" s="7">
        <v>13.187286</v>
      </c>
      <c r="M4059" s="7">
        <v>23.936848000000001</v>
      </c>
      <c r="N4059" s="7">
        <v>13.520339999999999</v>
      </c>
      <c r="O4059" s="7">
        <v>14.507128</v>
      </c>
      <c r="P4059" s="7">
        <v>6.2196439999999997</v>
      </c>
      <c r="Q4059" s="7">
        <v>6.9558960000000001</v>
      </c>
      <c r="R4059" s="7">
        <v>4.9690640000000004</v>
      </c>
      <c r="S4059" s="7">
        <v>16.916070000000001</v>
      </c>
      <c r="T4059" s="7"/>
    </row>
    <row r="4060" spans="1:20" x14ac:dyDescent="0.35">
      <c r="A4060" s="6" t="s">
        <v>185</v>
      </c>
      <c r="B4060" s="6" t="s">
        <v>212</v>
      </c>
      <c r="C4060" s="6" t="s">
        <v>755</v>
      </c>
      <c r="D4060" s="6" t="s">
        <v>671</v>
      </c>
      <c r="E4060" s="6" t="s">
        <v>189</v>
      </c>
      <c r="F4060" s="6" t="s">
        <v>267</v>
      </c>
      <c r="G4060" s="6" t="s">
        <v>268</v>
      </c>
      <c r="H4060" s="7">
        <v>2.0922869999999998</v>
      </c>
      <c r="I4060" s="6"/>
      <c r="J4060" s="6"/>
      <c r="K4060" s="7">
        <v>3.3968739999999999</v>
      </c>
      <c r="L4060" s="7">
        <v>6.310492</v>
      </c>
      <c r="M4060" s="7">
        <v>13.271815</v>
      </c>
      <c r="N4060" s="7">
        <v>5.9116179999999998</v>
      </c>
      <c r="O4060" s="7">
        <v>8.8024710000000006</v>
      </c>
      <c r="P4060" s="7">
        <v>3.5097710000000002</v>
      </c>
      <c r="Q4060" s="7">
        <v>4.0636859999999997</v>
      </c>
      <c r="R4060" s="7">
        <v>2.698534</v>
      </c>
      <c r="S4060" s="7">
        <v>10.228408</v>
      </c>
      <c r="T4060" s="7"/>
    </row>
    <row r="4061" spans="1:20" x14ac:dyDescent="0.35">
      <c r="A4061" s="6" t="s">
        <v>185</v>
      </c>
      <c r="B4061" s="6" t="s">
        <v>212</v>
      </c>
      <c r="C4061" s="6" t="s">
        <v>755</v>
      </c>
      <c r="D4061" s="6" t="s">
        <v>671</v>
      </c>
      <c r="E4061" s="6" t="s">
        <v>189</v>
      </c>
      <c r="F4061" s="6" t="s">
        <v>269</v>
      </c>
      <c r="G4061" s="6" t="s">
        <v>270</v>
      </c>
      <c r="H4061" s="7">
        <v>147.93940000000001</v>
      </c>
      <c r="I4061" s="7">
        <v>112.01125999999999</v>
      </c>
      <c r="J4061" s="7">
        <v>114.12468</v>
      </c>
      <c r="K4061" s="7">
        <v>135.80788200000001</v>
      </c>
      <c r="L4061" s="7">
        <v>143.74790200000001</v>
      </c>
      <c r="M4061" s="7">
        <v>401.31139200000001</v>
      </c>
      <c r="N4061" s="7">
        <v>346.03349200000002</v>
      </c>
      <c r="O4061" s="7">
        <v>378.90669800000001</v>
      </c>
      <c r="P4061" s="7">
        <v>149.94260700000001</v>
      </c>
      <c r="Q4061" s="7">
        <v>120.95946000000001</v>
      </c>
      <c r="R4061" s="7">
        <v>94.823133999999996</v>
      </c>
      <c r="S4061" s="7">
        <v>290.11055099999999</v>
      </c>
      <c r="T4061" s="7"/>
    </row>
    <row r="4062" spans="1:20" x14ac:dyDescent="0.35">
      <c r="A4062" s="6" t="s">
        <v>185</v>
      </c>
      <c r="B4062" s="6" t="s">
        <v>212</v>
      </c>
      <c r="C4062" s="6" t="s">
        <v>755</v>
      </c>
      <c r="D4062" s="6" t="s">
        <v>671</v>
      </c>
      <c r="E4062" s="6" t="s">
        <v>189</v>
      </c>
      <c r="F4062" s="6" t="s">
        <v>271</v>
      </c>
      <c r="G4062" s="6" t="s">
        <v>272</v>
      </c>
      <c r="H4062" s="6"/>
      <c r="I4062" s="6"/>
      <c r="J4062" s="6"/>
      <c r="K4062" s="7">
        <v>0.47039700000000001</v>
      </c>
      <c r="L4062" s="7">
        <v>0.35924200000000001</v>
      </c>
      <c r="M4062" s="7">
        <v>0.44735399999999997</v>
      </c>
      <c r="N4062" s="7">
        <v>1.073922</v>
      </c>
      <c r="O4062" s="7">
        <v>0.96448400000000001</v>
      </c>
      <c r="P4062" s="7">
        <v>0.87906499999999999</v>
      </c>
      <c r="Q4062" s="7">
        <v>0.80296400000000001</v>
      </c>
      <c r="R4062" s="7">
        <v>0.56336799999999998</v>
      </c>
      <c r="S4062" s="7">
        <v>0.80335999999999996</v>
      </c>
      <c r="T4062" s="7"/>
    </row>
    <row r="4063" spans="1:20" x14ac:dyDescent="0.35">
      <c r="A4063" s="6" t="s">
        <v>185</v>
      </c>
      <c r="B4063" s="6" t="s">
        <v>212</v>
      </c>
      <c r="C4063" s="6" t="s">
        <v>755</v>
      </c>
      <c r="D4063" s="6" t="s">
        <v>671</v>
      </c>
      <c r="E4063" s="6" t="s">
        <v>189</v>
      </c>
      <c r="F4063" s="6" t="s">
        <v>273</v>
      </c>
      <c r="G4063" s="6" t="s">
        <v>274</v>
      </c>
      <c r="H4063" s="6"/>
      <c r="I4063" s="6"/>
      <c r="J4063" s="6"/>
      <c r="K4063" s="7">
        <v>6.7654709999999998</v>
      </c>
      <c r="L4063" s="7">
        <v>19.820211</v>
      </c>
      <c r="M4063" s="7">
        <v>34.222740000000002</v>
      </c>
      <c r="N4063" s="7">
        <v>13.922435999999999</v>
      </c>
      <c r="O4063" s="7">
        <v>15.059666</v>
      </c>
      <c r="P4063" s="7">
        <v>4.592695</v>
      </c>
      <c r="Q4063" s="7">
        <v>5.8781720000000002</v>
      </c>
      <c r="R4063" s="7">
        <v>3.2567840000000001</v>
      </c>
      <c r="S4063" s="7">
        <v>12.575119000000001</v>
      </c>
      <c r="T4063" s="7"/>
    </row>
    <row r="4064" spans="1:20" x14ac:dyDescent="0.35">
      <c r="A4064" s="6" t="s">
        <v>185</v>
      </c>
      <c r="B4064" s="6" t="s">
        <v>212</v>
      </c>
      <c r="C4064" s="6" t="s">
        <v>755</v>
      </c>
      <c r="D4064" s="6" t="s">
        <v>671</v>
      </c>
      <c r="E4064" s="6" t="s">
        <v>189</v>
      </c>
      <c r="F4064" s="6" t="s">
        <v>275</v>
      </c>
      <c r="G4064" s="6" t="s">
        <v>276</v>
      </c>
      <c r="H4064" s="6"/>
      <c r="I4064" s="6"/>
      <c r="J4064" s="6"/>
      <c r="K4064" s="7">
        <v>0.66363499999999997</v>
      </c>
      <c r="L4064" s="7">
        <v>25.628108000000001</v>
      </c>
      <c r="M4064" s="7">
        <v>55.044527000000002</v>
      </c>
      <c r="N4064" s="7">
        <v>34.342500000000001</v>
      </c>
      <c r="O4064" s="7">
        <v>41.307250000000003</v>
      </c>
      <c r="P4064" s="7">
        <v>19.063269999999999</v>
      </c>
      <c r="Q4064" s="7">
        <v>20.368860000000002</v>
      </c>
      <c r="R4064" s="7">
        <v>12.865284000000001</v>
      </c>
      <c r="S4064" s="7">
        <v>49.107199999999999</v>
      </c>
      <c r="T4064" s="7"/>
    </row>
    <row r="4065" spans="1:20" x14ac:dyDescent="0.35">
      <c r="A4065" s="6" t="s">
        <v>185</v>
      </c>
      <c r="B4065" s="6" t="s">
        <v>212</v>
      </c>
      <c r="C4065" s="6" t="s">
        <v>755</v>
      </c>
      <c r="D4065" s="6" t="s">
        <v>671</v>
      </c>
      <c r="E4065" s="6" t="s">
        <v>279</v>
      </c>
      <c r="F4065" s="6" t="s">
        <v>280</v>
      </c>
      <c r="G4065" s="6" t="s">
        <v>281</v>
      </c>
      <c r="H4065" s="6"/>
      <c r="I4065" s="7">
        <v>0.52835500000000002</v>
      </c>
      <c r="J4065" s="6"/>
      <c r="K4065" s="7">
        <v>0.35733900000000002</v>
      </c>
      <c r="L4065" s="7">
        <v>0.74298900000000001</v>
      </c>
      <c r="M4065" s="7">
        <v>1.289523</v>
      </c>
      <c r="N4065" s="7">
        <v>1.673176</v>
      </c>
      <c r="O4065" s="7">
        <v>2.199713</v>
      </c>
      <c r="P4065" s="7">
        <v>0.89343300000000003</v>
      </c>
      <c r="Q4065" s="7">
        <v>1.051218</v>
      </c>
      <c r="R4065" s="7">
        <v>0.79369999999999996</v>
      </c>
      <c r="S4065" s="7">
        <v>2.1903820000000001</v>
      </c>
      <c r="T4065" s="7"/>
    </row>
    <row r="4066" spans="1:20" x14ac:dyDescent="0.35">
      <c r="A4066" s="6" t="s">
        <v>185</v>
      </c>
      <c r="B4066" s="6" t="s">
        <v>212</v>
      </c>
      <c r="C4066" s="6" t="s">
        <v>755</v>
      </c>
      <c r="D4066" s="6" t="s">
        <v>671</v>
      </c>
      <c r="E4066" s="6" t="s">
        <v>279</v>
      </c>
      <c r="F4066" s="6" t="s">
        <v>282</v>
      </c>
      <c r="G4066" s="6" t="s">
        <v>283</v>
      </c>
      <c r="H4066" s="6"/>
      <c r="I4066" s="6"/>
      <c r="J4066" s="6"/>
      <c r="K4066" s="7">
        <v>0.124447</v>
      </c>
      <c r="L4066" s="7">
        <v>0.19758500000000001</v>
      </c>
      <c r="M4066" s="7">
        <v>0.23933399999999999</v>
      </c>
      <c r="N4066" s="7">
        <v>0.33649600000000002</v>
      </c>
      <c r="O4066" s="7">
        <v>0.46365099999999998</v>
      </c>
      <c r="P4066" s="7">
        <v>0.18212800000000001</v>
      </c>
      <c r="Q4066" s="7">
        <v>0.26575199999999999</v>
      </c>
      <c r="R4066" s="7">
        <v>0.20821600000000001</v>
      </c>
      <c r="S4066" s="7">
        <v>0.56748399999999999</v>
      </c>
      <c r="T4066" s="7"/>
    </row>
    <row r="4067" spans="1:20" x14ac:dyDescent="0.35">
      <c r="A4067" s="6" t="s">
        <v>185</v>
      </c>
      <c r="B4067" s="6" t="s">
        <v>212</v>
      </c>
      <c r="C4067" s="6" t="s">
        <v>755</v>
      </c>
      <c r="D4067" s="6" t="s">
        <v>671</v>
      </c>
      <c r="E4067" s="6" t="s">
        <v>284</v>
      </c>
      <c r="F4067" s="6" t="s">
        <v>758</v>
      </c>
      <c r="G4067" s="6" t="s">
        <v>759</v>
      </c>
      <c r="H4067" s="6"/>
      <c r="I4067" s="6"/>
      <c r="J4067" s="6"/>
      <c r="K4067" s="7">
        <v>0.192912</v>
      </c>
      <c r="L4067" s="7">
        <v>1.384925</v>
      </c>
      <c r="M4067" s="7">
        <v>1.9858800000000001</v>
      </c>
      <c r="N4067" s="7">
        <v>1.9619740000000001</v>
      </c>
      <c r="O4067" s="7">
        <v>2.6436799999999998</v>
      </c>
      <c r="P4067" s="7">
        <v>1.2299500000000001</v>
      </c>
      <c r="Q4067" s="7">
        <v>0.99579600000000001</v>
      </c>
      <c r="R4067" s="7">
        <v>0.63391200000000003</v>
      </c>
      <c r="S4067" s="7">
        <v>2.4198900000000001</v>
      </c>
      <c r="T4067" s="7"/>
    </row>
    <row r="4068" spans="1:20" x14ac:dyDescent="0.35">
      <c r="A4068" s="6" t="s">
        <v>185</v>
      </c>
      <c r="B4068" s="6" t="s">
        <v>212</v>
      </c>
      <c r="C4068" s="6" t="s">
        <v>755</v>
      </c>
      <c r="D4068" s="6" t="s">
        <v>671</v>
      </c>
      <c r="E4068" s="6" t="s">
        <v>284</v>
      </c>
      <c r="F4068" s="6" t="s">
        <v>285</v>
      </c>
      <c r="G4068" s="6" t="s">
        <v>286</v>
      </c>
      <c r="H4068" s="6"/>
      <c r="I4068" s="6"/>
      <c r="J4068" s="6"/>
      <c r="K4068" s="7">
        <v>3.0913E-2</v>
      </c>
      <c r="L4068" s="7">
        <v>11.886221000000001</v>
      </c>
      <c r="M4068" s="7">
        <v>21.897278</v>
      </c>
      <c r="N4068" s="7">
        <v>6.2732039999999998</v>
      </c>
      <c r="O4068" s="7">
        <v>7.8272399999999998</v>
      </c>
      <c r="P4068" s="7">
        <v>2.3844699999999999</v>
      </c>
      <c r="Q4068" s="7">
        <v>4.4020640000000002</v>
      </c>
      <c r="R4068" s="7">
        <v>2.5615359999999998</v>
      </c>
      <c r="S4068" s="7">
        <v>9.0035799999999995</v>
      </c>
      <c r="T4068" s="7"/>
    </row>
    <row r="4069" spans="1:20" x14ac:dyDescent="0.35">
      <c r="A4069" s="6" t="s">
        <v>185</v>
      </c>
      <c r="B4069" s="6" t="s">
        <v>212</v>
      </c>
      <c r="C4069" s="6" t="s">
        <v>755</v>
      </c>
      <c r="D4069" s="6" t="s">
        <v>671</v>
      </c>
      <c r="E4069" s="6" t="s">
        <v>284</v>
      </c>
      <c r="F4069" s="6" t="s">
        <v>287</v>
      </c>
      <c r="G4069" s="6" t="s">
        <v>288</v>
      </c>
      <c r="H4069" s="6"/>
      <c r="I4069" s="6"/>
      <c r="J4069" s="6"/>
      <c r="K4069" s="7">
        <v>0.39909499999999998</v>
      </c>
      <c r="L4069" s="7">
        <v>13.192022</v>
      </c>
      <c r="M4069" s="7">
        <v>23.950060000000001</v>
      </c>
      <c r="N4069" s="7">
        <v>8.1560839999999999</v>
      </c>
      <c r="O4069" s="7">
        <v>9.6739289999999993</v>
      </c>
      <c r="P4069" s="7">
        <v>3.8103899999999999</v>
      </c>
      <c r="Q4069" s="7">
        <v>4.6125639999999999</v>
      </c>
      <c r="R4069" s="7">
        <v>3.2893599999999998</v>
      </c>
      <c r="S4069" s="7">
        <v>11.807035000000001</v>
      </c>
      <c r="T4069" s="7"/>
    </row>
    <row r="4070" spans="1:20" x14ac:dyDescent="0.35">
      <c r="A4070" s="6" t="s">
        <v>185</v>
      </c>
      <c r="B4070" s="6" t="s">
        <v>212</v>
      </c>
      <c r="C4070" s="6" t="s">
        <v>755</v>
      </c>
      <c r="D4070" s="6" t="s">
        <v>671</v>
      </c>
      <c r="E4070" s="6" t="s">
        <v>284</v>
      </c>
      <c r="F4070" s="6" t="s">
        <v>289</v>
      </c>
      <c r="G4070" s="6" t="s">
        <v>290</v>
      </c>
      <c r="H4070" s="6"/>
      <c r="I4070" s="6"/>
      <c r="J4070" s="6"/>
      <c r="K4070" s="7">
        <v>0.35039999999999999</v>
      </c>
      <c r="L4070" s="7">
        <v>5.6199969999999997</v>
      </c>
      <c r="M4070" s="7">
        <v>13.384646999999999</v>
      </c>
      <c r="N4070" s="7">
        <v>8.5788030000000006</v>
      </c>
      <c r="O4070" s="7">
        <v>11.034027</v>
      </c>
      <c r="P4070" s="7">
        <v>5.5714519999999998</v>
      </c>
      <c r="Q4070" s="7">
        <v>6.0930280000000003</v>
      </c>
      <c r="R4070" s="7">
        <v>4.6196669999999997</v>
      </c>
      <c r="S4070" s="7">
        <v>12.94289</v>
      </c>
      <c r="T4070" s="7"/>
    </row>
    <row r="4071" spans="1:20" x14ac:dyDescent="0.35">
      <c r="A4071" s="6" t="s">
        <v>185</v>
      </c>
      <c r="B4071" s="6" t="s">
        <v>212</v>
      </c>
      <c r="C4071" s="6" t="s">
        <v>755</v>
      </c>
      <c r="D4071" s="6" t="s">
        <v>671</v>
      </c>
      <c r="E4071" s="6" t="s">
        <v>284</v>
      </c>
      <c r="F4071" s="6" t="s">
        <v>291</v>
      </c>
      <c r="G4071" s="6" t="s">
        <v>292</v>
      </c>
      <c r="H4071" s="6"/>
      <c r="I4071" s="6"/>
      <c r="J4071" s="6"/>
      <c r="K4071" s="7">
        <v>0.17713200000000001</v>
      </c>
      <c r="L4071" s="7">
        <v>0.135128</v>
      </c>
      <c r="M4071" s="7">
        <v>0</v>
      </c>
      <c r="N4071" s="7">
        <v>0.35333599999999998</v>
      </c>
      <c r="O4071" s="7">
        <v>0.24257100000000001</v>
      </c>
      <c r="P4071" s="7">
        <v>3.2620000000000003E-2</v>
      </c>
      <c r="Q4071" s="7">
        <v>0.20491599999999999</v>
      </c>
      <c r="R4071" s="7">
        <v>6.0375999999999999E-2</v>
      </c>
      <c r="S4071" s="7">
        <v>0.43724000000000002</v>
      </c>
      <c r="T4071" s="7"/>
    </row>
    <row r="4072" spans="1:20" x14ac:dyDescent="0.35">
      <c r="A4072" s="6" t="s">
        <v>185</v>
      </c>
      <c r="B4072" s="6" t="s">
        <v>212</v>
      </c>
      <c r="C4072" s="6" t="s">
        <v>755</v>
      </c>
      <c r="D4072" s="6" t="s">
        <v>671</v>
      </c>
      <c r="E4072" s="6" t="s">
        <v>284</v>
      </c>
      <c r="F4072" s="6" t="s">
        <v>295</v>
      </c>
      <c r="G4072" s="6" t="s">
        <v>296</v>
      </c>
      <c r="H4072" s="6"/>
      <c r="I4072" s="6"/>
      <c r="J4072" s="6"/>
      <c r="K4072" s="7">
        <v>0.42774099999999998</v>
      </c>
      <c r="L4072" s="7">
        <v>0.74990599999999996</v>
      </c>
      <c r="M4072" s="7">
        <v>0.95916599999999996</v>
      </c>
      <c r="N4072" s="7">
        <v>1.4956320000000001</v>
      </c>
      <c r="O4072" s="7">
        <v>1.666766</v>
      </c>
      <c r="P4072" s="7">
        <v>0.46034700000000001</v>
      </c>
      <c r="Q4072" s="7">
        <v>0.85236599999999996</v>
      </c>
      <c r="R4072" s="7">
        <v>1.5415399999999999</v>
      </c>
      <c r="S4072" s="7">
        <v>2.2118760000000002</v>
      </c>
      <c r="T4072" s="7"/>
    </row>
    <row r="4073" spans="1:20" x14ac:dyDescent="0.35">
      <c r="A4073" s="6" t="s">
        <v>185</v>
      </c>
      <c r="B4073" s="6" t="s">
        <v>212</v>
      </c>
      <c r="C4073" s="6" t="s">
        <v>755</v>
      </c>
      <c r="D4073" s="6" t="s">
        <v>671</v>
      </c>
      <c r="E4073" s="6" t="s">
        <v>284</v>
      </c>
      <c r="F4073" s="6" t="s">
        <v>297</v>
      </c>
      <c r="G4073" s="6" t="s">
        <v>298</v>
      </c>
      <c r="H4073" s="6"/>
      <c r="I4073" s="6"/>
      <c r="J4073" s="6"/>
      <c r="K4073" s="7">
        <v>1.076468</v>
      </c>
      <c r="L4073" s="7">
        <v>0.304004</v>
      </c>
      <c r="M4073" s="7">
        <v>0.37515599999999999</v>
      </c>
      <c r="N4073" s="7">
        <v>0.55319600000000002</v>
      </c>
      <c r="O4073" s="7">
        <v>0.64363499999999996</v>
      </c>
      <c r="P4073" s="7">
        <v>3.2134000000000003E-2</v>
      </c>
      <c r="Q4073" s="7">
        <v>0.27601599999999998</v>
      </c>
      <c r="R4073" s="7">
        <v>0.108806</v>
      </c>
      <c r="S4073" s="7">
        <v>0.66510499999999995</v>
      </c>
      <c r="T4073" s="7"/>
    </row>
    <row r="4074" spans="1:20" x14ac:dyDescent="0.35">
      <c r="A4074" s="6" t="s">
        <v>185</v>
      </c>
      <c r="B4074" s="6" t="s">
        <v>212</v>
      </c>
      <c r="C4074" s="6" t="s">
        <v>755</v>
      </c>
      <c r="D4074" s="6" t="s">
        <v>671</v>
      </c>
      <c r="E4074" s="6" t="s">
        <v>284</v>
      </c>
      <c r="F4074" s="6" t="s">
        <v>299</v>
      </c>
      <c r="G4074" s="6" t="s">
        <v>300</v>
      </c>
      <c r="H4074" s="6"/>
      <c r="I4074" s="7">
        <v>2.1134200000000001</v>
      </c>
      <c r="J4074" s="7">
        <v>2.1134200000000001</v>
      </c>
      <c r="K4074" s="7">
        <v>6.9983690000000003</v>
      </c>
      <c r="L4074" s="7">
        <v>12.730403000000001</v>
      </c>
      <c r="M4074" s="7">
        <v>28.23734</v>
      </c>
      <c r="N4074" s="7">
        <v>24.160038</v>
      </c>
      <c r="O4074" s="7">
        <v>29.349415</v>
      </c>
      <c r="P4074" s="7">
        <v>11.311102999999999</v>
      </c>
      <c r="Q4074" s="7">
        <v>15.556272</v>
      </c>
      <c r="R4074" s="7">
        <v>11.574684</v>
      </c>
      <c r="S4074" s="7">
        <v>34.405515000000001</v>
      </c>
      <c r="T4074" s="7"/>
    </row>
    <row r="4075" spans="1:20" x14ac:dyDescent="0.35">
      <c r="A4075" s="6" t="s">
        <v>185</v>
      </c>
      <c r="B4075" s="6" t="s">
        <v>212</v>
      </c>
      <c r="C4075" s="6" t="s">
        <v>755</v>
      </c>
      <c r="D4075" s="6" t="s">
        <v>671</v>
      </c>
      <c r="E4075" s="6" t="s">
        <v>284</v>
      </c>
      <c r="F4075" s="6" t="s">
        <v>301</v>
      </c>
      <c r="G4075" s="6" t="s">
        <v>302</v>
      </c>
      <c r="H4075" s="7">
        <v>0.69742899999999997</v>
      </c>
      <c r="I4075" s="7">
        <v>2.0922869999999998</v>
      </c>
      <c r="J4075" s="7">
        <v>3.4871449999999999</v>
      </c>
      <c r="K4075" s="7">
        <v>5.0119259999999999</v>
      </c>
      <c r="L4075" s="7">
        <v>5.9717209999999996</v>
      </c>
      <c r="M4075" s="7">
        <v>11.537504999999999</v>
      </c>
      <c r="N4075" s="7">
        <v>5.9441119999999996</v>
      </c>
      <c r="O4075" s="7">
        <v>9.6615529999999996</v>
      </c>
      <c r="P4075" s="7">
        <v>3.6272350000000002</v>
      </c>
      <c r="Q4075" s="7">
        <v>3.079126</v>
      </c>
      <c r="R4075" s="7">
        <v>2.0801219999999998</v>
      </c>
      <c r="S4075" s="7">
        <v>8.1709809999999994</v>
      </c>
      <c r="T4075" s="7"/>
    </row>
    <row r="4076" spans="1:20" x14ac:dyDescent="0.35">
      <c r="A4076" s="6" t="s">
        <v>185</v>
      </c>
      <c r="B4076" s="6" t="s">
        <v>212</v>
      </c>
      <c r="C4076" s="6" t="s">
        <v>755</v>
      </c>
      <c r="D4076" s="6" t="s">
        <v>671</v>
      </c>
      <c r="E4076" s="6" t="s">
        <v>303</v>
      </c>
      <c r="F4076" s="6" t="s">
        <v>304</v>
      </c>
      <c r="G4076" s="6" t="s">
        <v>305</v>
      </c>
      <c r="H4076" s="6"/>
      <c r="I4076" s="6"/>
      <c r="J4076" s="6"/>
      <c r="K4076" s="7">
        <v>0.30231599999999997</v>
      </c>
      <c r="L4076" s="7">
        <v>0.83398799999999995</v>
      </c>
      <c r="M4076" s="7">
        <v>1.4970460000000001</v>
      </c>
      <c r="N4076" s="7">
        <v>0.85942399999999997</v>
      </c>
      <c r="O4076" s="7">
        <v>0.88844199999999995</v>
      </c>
      <c r="P4076" s="7">
        <v>0.64496200000000004</v>
      </c>
      <c r="Q4076" s="7">
        <v>0.94830000000000003</v>
      </c>
      <c r="R4076" s="7">
        <v>0.53524400000000005</v>
      </c>
      <c r="S4076" s="7">
        <v>1.0426390000000001</v>
      </c>
      <c r="T4076" s="7"/>
    </row>
    <row r="4077" spans="1:20" x14ac:dyDescent="0.35">
      <c r="A4077" s="6" t="s">
        <v>185</v>
      </c>
      <c r="B4077" s="6" t="s">
        <v>212</v>
      </c>
      <c r="C4077" s="6" t="s">
        <v>755</v>
      </c>
      <c r="D4077" s="6" t="s">
        <v>671</v>
      </c>
      <c r="E4077" s="6" t="s">
        <v>303</v>
      </c>
      <c r="F4077" s="6" t="s">
        <v>306</v>
      </c>
      <c r="G4077" s="6" t="s">
        <v>307</v>
      </c>
      <c r="H4077" s="7">
        <v>2.789714</v>
      </c>
      <c r="I4077" s="7">
        <v>1.394857</v>
      </c>
      <c r="J4077" s="7">
        <v>4.184571</v>
      </c>
      <c r="K4077" s="7">
        <v>16.717649999999999</v>
      </c>
      <c r="L4077" s="7">
        <v>3.875912</v>
      </c>
      <c r="M4077" s="7">
        <v>6.1733250000000002</v>
      </c>
      <c r="N4077" s="7">
        <v>4.3566159999999998</v>
      </c>
      <c r="O4077" s="7">
        <v>5.5375360000000002</v>
      </c>
      <c r="P4077" s="7">
        <v>5.3911600000000002</v>
      </c>
      <c r="Q4077" s="7">
        <v>8.2314399999999992</v>
      </c>
      <c r="R4077" s="7">
        <v>4.8778940000000004</v>
      </c>
      <c r="S4077" s="7">
        <v>8.5435999999999996</v>
      </c>
      <c r="T4077" s="7"/>
    </row>
    <row r="4078" spans="1:20" x14ac:dyDescent="0.35">
      <c r="A4078" s="6" t="s">
        <v>185</v>
      </c>
      <c r="B4078" s="6" t="s">
        <v>212</v>
      </c>
      <c r="C4078" s="6" t="s">
        <v>755</v>
      </c>
      <c r="D4078" s="6" t="s">
        <v>671</v>
      </c>
      <c r="E4078" s="6" t="s">
        <v>303</v>
      </c>
      <c r="F4078" s="6" t="s">
        <v>308</v>
      </c>
      <c r="G4078" s="6" t="s">
        <v>309</v>
      </c>
      <c r="H4078" s="7">
        <v>1.394857</v>
      </c>
      <c r="I4078" s="7">
        <v>13.94857</v>
      </c>
      <c r="J4078" s="7">
        <v>6.9742850000000001</v>
      </c>
      <c r="K4078" s="7">
        <v>16.84037</v>
      </c>
      <c r="L4078" s="7">
        <v>3.8846289999999999</v>
      </c>
      <c r="M4078" s="7">
        <v>6.1804730000000001</v>
      </c>
      <c r="N4078" s="7">
        <v>4.4465719999999997</v>
      </c>
      <c r="O4078" s="7">
        <v>5.6615000000000002</v>
      </c>
      <c r="P4078" s="7">
        <v>5.5019200000000001</v>
      </c>
      <c r="Q4078" s="7">
        <v>8.3222760000000005</v>
      </c>
      <c r="R4078" s="7">
        <v>4.9282399999999997</v>
      </c>
      <c r="S4078" s="7">
        <v>8.6447149999999997</v>
      </c>
      <c r="T4078" s="7"/>
    </row>
    <row r="4079" spans="1:20" x14ac:dyDescent="0.35">
      <c r="A4079" s="6" t="s">
        <v>185</v>
      </c>
      <c r="B4079" s="6" t="s">
        <v>212</v>
      </c>
      <c r="C4079" s="6" t="s">
        <v>755</v>
      </c>
      <c r="D4079" s="6" t="s">
        <v>671</v>
      </c>
      <c r="E4079" s="6" t="s">
        <v>303</v>
      </c>
      <c r="F4079" s="6" t="s">
        <v>310</v>
      </c>
      <c r="G4079" s="6" t="s">
        <v>311</v>
      </c>
      <c r="H4079" s="7">
        <v>1.394857</v>
      </c>
      <c r="I4079" s="7">
        <v>1.394857</v>
      </c>
      <c r="J4079" s="7">
        <v>2.789714</v>
      </c>
      <c r="K4079" s="7">
        <v>5.5145090000000003</v>
      </c>
      <c r="L4079" s="7">
        <v>1.3816850000000001</v>
      </c>
      <c r="M4079" s="7">
        <v>2.2058810000000002</v>
      </c>
      <c r="N4079" s="7">
        <v>2.0185240000000002</v>
      </c>
      <c r="O4079" s="7">
        <v>2.5724719999999999</v>
      </c>
      <c r="P4079" s="7">
        <v>2.4990800000000002</v>
      </c>
      <c r="Q4079" s="7">
        <v>4.4790799999999997</v>
      </c>
      <c r="R4079" s="7">
        <v>2.6559819999999998</v>
      </c>
      <c r="S4079" s="7">
        <v>4.6563249999999998</v>
      </c>
      <c r="T4079" s="7"/>
    </row>
    <row r="4080" spans="1:20" x14ac:dyDescent="0.35">
      <c r="A4080" s="6" t="s">
        <v>185</v>
      </c>
      <c r="B4080" s="6" t="s">
        <v>212</v>
      </c>
      <c r="C4080" s="6" t="s">
        <v>755</v>
      </c>
      <c r="D4080" s="6" t="s">
        <v>671</v>
      </c>
      <c r="E4080" s="6" t="s">
        <v>303</v>
      </c>
      <c r="F4080" s="6" t="s">
        <v>312</v>
      </c>
      <c r="G4080" s="6" t="s">
        <v>313</v>
      </c>
      <c r="H4080" s="7">
        <v>6.9742850000000001</v>
      </c>
      <c r="I4080" s="7">
        <v>19.527998</v>
      </c>
      <c r="J4080" s="7">
        <v>11.158856</v>
      </c>
      <c r="K4080" s="7">
        <v>22.463374000000002</v>
      </c>
      <c r="L4080" s="7">
        <v>9.3336240000000004</v>
      </c>
      <c r="M4080" s="7">
        <v>14.838194</v>
      </c>
      <c r="N4080" s="7">
        <v>9.6525920000000003</v>
      </c>
      <c r="O4080" s="7">
        <v>12.294155999999999</v>
      </c>
      <c r="P4080" s="7">
        <v>11.941129999999999</v>
      </c>
      <c r="Q4080" s="7">
        <v>17.209916</v>
      </c>
      <c r="R4080" s="7">
        <v>10.189984000000001</v>
      </c>
      <c r="S4080" s="7">
        <v>17.866399999999999</v>
      </c>
      <c r="T4080" s="7"/>
    </row>
    <row r="4081" spans="1:20" x14ac:dyDescent="0.35">
      <c r="A4081" s="6" t="s">
        <v>185</v>
      </c>
      <c r="B4081" s="6" t="s">
        <v>212</v>
      </c>
      <c r="C4081" s="6" t="s">
        <v>755</v>
      </c>
      <c r="D4081" s="6" t="s">
        <v>671</v>
      </c>
      <c r="E4081" s="6" t="s">
        <v>303</v>
      </c>
      <c r="F4081" s="6" t="s">
        <v>314</v>
      </c>
      <c r="G4081" s="6" t="s">
        <v>315</v>
      </c>
      <c r="H4081" s="7">
        <v>15.343427</v>
      </c>
      <c r="I4081" s="7">
        <v>23.712568999999998</v>
      </c>
      <c r="J4081" s="7">
        <v>1.394857</v>
      </c>
      <c r="K4081" s="7">
        <v>6.6648319999999996</v>
      </c>
      <c r="L4081" s="7">
        <v>4.0670840000000004</v>
      </c>
      <c r="M4081" s="7">
        <v>6.4730210000000001</v>
      </c>
      <c r="N4081" s="7">
        <v>4.586506</v>
      </c>
      <c r="O4081" s="7">
        <v>5.8371000000000004</v>
      </c>
      <c r="P4081" s="7">
        <v>5.67319</v>
      </c>
      <c r="Q4081" s="7">
        <v>8.1205759999999998</v>
      </c>
      <c r="R4081" s="7">
        <v>4.8071440000000001</v>
      </c>
      <c r="S4081" s="7">
        <v>8.43215</v>
      </c>
      <c r="T4081" s="7"/>
    </row>
    <row r="4082" spans="1:20" x14ac:dyDescent="0.35">
      <c r="A4082" s="6" t="s">
        <v>185</v>
      </c>
      <c r="B4082" s="6" t="s">
        <v>212</v>
      </c>
      <c r="C4082" s="6" t="s">
        <v>755</v>
      </c>
      <c r="D4082" s="6" t="s">
        <v>671</v>
      </c>
      <c r="E4082" s="6" t="s">
        <v>303</v>
      </c>
      <c r="F4082" s="6" t="s">
        <v>316</v>
      </c>
      <c r="G4082" s="6" t="s">
        <v>317</v>
      </c>
      <c r="H4082" s="7">
        <v>42.2684</v>
      </c>
      <c r="I4082" s="6"/>
      <c r="J4082" s="6"/>
      <c r="K4082" s="7">
        <v>21.868431999999999</v>
      </c>
      <c r="L4082" s="7">
        <v>2.4436339999999999</v>
      </c>
      <c r="M4082" s="7">
        <v>4.1295089999999997</v>
      </c>
      <c r="N4082" s="7">
        <v>8.1237440000000003</v>
      </c>
      <c r="O4082" s="7">
        <v>7.376468</v>
      </c>
      <c r="P4082" s="7">
        <v>5.6733250000000002</v>
      </c>
      <c r="Q4082" s="7">
        <v>10.017168</v>
      </c>
      <c r="R4082" s="7">
        <v>6.342136</v>
      </c>
      <c r="S4082" s="7">
        <v>15.183705</v>
      </c>
      <c r="T4082" s="7"/>
    </row>
    <row r="4083" spans="1:20" x14ac:dyDescent="0.35">
      <c r="A4083" s="6" t="s">
        <v>185</v>
      </c>
      <c r="B4083" s="6" t="s">
        <v>212</v>
      </c>
      <c r="C4083" s="6" t="s">
        <v>755</v>
      </c>
      <c r="D4083" s="6" t="s">
        <v>671</v>
      </c>
      <c r="E4083" s="6" t="s">
        <v>303</v>
      </c>
      <c r="F4083" s="6" t="s">
        <v>318</v>
      </c>
      <c r="G4083" s="6" t="s">
        <v>319</v>
      </c>
      <c r="H4083" s="6"/>
      <c r="I4083" s="7">
        <v>21.1342</v>
      </c>
      <c r="J4083" s="6"/>
      <c r="K4083" s="7">
        <v>11.26806</v>
      </c>
      <c r="L4083" s="7">
        <v>0.94416</v>
      </c>
      <c r="M4083" s="7">
        <v>1.589569</v>
      </c>
      <c r="N4083" s="7">
        <v>1.868638</v>
      </c>
      <c r="O4083" s="7">
        <v>1.69442</v>
      </c>
      <c r="P4083" s="7">
        <v>1.30996</v>
      </c>
      <c r="Q4083" s="7">
        <v>2.905376</v>
      </c>
      <c r="R4083" s="7">
        <v>1.838004</v>
      </c>
      <c r="S4083" s="7">
        <v>4.4033199999999999</v>
      </c>
      <c r="T4083" s="7"/>
    </row>
    <row r="4084" spans="1:20" x14ac:dyDescent="0.35">
      <c r="A4084" s="6" t="s">
        <v>185</v>
      </c>
      <c r="B4084" s="6" t="s">
        <v>212</v>
      </c>
      <c r="C4084" s="6" t="s">
        <v>755</v>
      </c>
      <c r="D4084" s="6" t="s">
        <v>671</v>
      </c>
      <c r="E4084" s="6" t="s">
        <v>303</v>
      </c>
      <c r="F4084" s="6" t="s">
        <v>326</v>
      </c>
      <c r="G4084" s="6" t="s">
        <v>327</v>
      </c>
      <c r="H4084" s="6"/>
      <c r="I4084" s="6"/>
      <c r="J4084" s="6"/>
      <c r="K4084" s="7">
        <v>21.1342</v>
      </c>
      <c r="L4084" s="7">
        <v>0</v>
      </c>
      <c r="M4084" s="7">
        <v>0</v>
      </c>
      <c r="N4084" s="7">
        <v>0</v>
      </c>
      <c r="O4084" s="7">
        <v>0</v>
      </c>
      <c r="P4084" s="7">
        <v>0</v>
      </c>
      <c r="Q4084" s="7">
        <v>0</v>
      </c>
      <c r="R4084" s="7">
        <v>0</v>
      </c>
      <c r="S4084" s="7">
        <v>0</v>
      </c>
      <c r="T4084" s="7"/>
    </row>
    <row r="4085" spans="1:20" x14ac:dyDescent="0.35">
      <c r="A4085" s="6" t="s">
        <v>185</v>
      </c>
      <c r="B4085" s="6" t="s">
        <v>212</v>
      </c>
      <c r="C4085" s="6" t="s">
        <v>755</v>
      </c>
      <c r="D4085" s="6" t="s">
        <v>671</v>
      </c>
      <c r="E4085" s="6" t="s">
        <v>303</v>
      </c>
      <c r="F4085" s="6" t="s">
        <v>328</v>
      </c>
      <c r="G4085" s="6" t="s">
        <v>329</v>
      </c>
      <c r="H4085" s="7">
        <v>12.363507</v>
      </c>
      <c r="I4085" s="7">
        <v>3.8041559999999999</v>
      </c>
      <c r="J4085" s="7">
        <v>6.657273</v>
      </c>
      <c r="K4085" s="7">
        <v>15.971695</v>
      </c>
      <c r="L4085" s="7">
        <v>4.5916670000000002</v>
      </c>
      <c r="M4085" s="7">
        <v>8.2944469999999999</v>
      </c>
      <c r="N4085" s="7">
        <v>6.2053880000000001</v>
      </c>
      <c r="O4085" s="7">
        <v>3.853666</v>
      </c>
      <c r="P4085" s="7">
        <v>0</v>
      </c>
      <c r="Q4085" s="7">
        <v>0</v>
      </c>
      <c r="R4085" s="7">
        <v>0</v>
      </c>
      <c r="S4085" s="7">
        <v>0</v>
      </c>
      <c r="T4085" s="7"/>
    </row>
    <row r="4086" spans="1:20" x14ac:dyDescent="0.35">
      <c r="A4086" s="6" t="s">
        <v>185</v>
      </c>
      <c r="B4086" s="6" t="s">
        <v>212</v>
      </c>
      <c r="C4086" s="6" t="s">
        <v>755</v>
      </c>
      <c r="D4086" s="6" t="s">
        <v>671</v>
      </c>
      <c r="E4086" s="6" t="s">
        <v>303</v>
      </c>
      <c r="F4086" s="6" t="s">
        <v>330</v>
      </c>
      <c r="G4086" s="6" t="s">
        <v>331</v>
      </c>
      <c r="H4086" s="6"/>
      <c r="I4086" s="6"/>
      <c r="J4086" s="6"/>
      <c r="K4086" s="7">
        <v>0</v>
      </c>
      <c r="L4086" s="7">
        <v>0</v>
      </c>
      <c r="M4086" s="7">
        <v>0</v>
      </c>
      <c r="N4086" s="7">
        <v>0</v>
      </c>
      <c r="O4086" s="7">
        <v>1.4180699999999999</v>
      </c>
      <c r="P4086" s="7">
        <v>4.151675</v>
      </c>
      <c r="Q4086" s="7">
        <v>6.6429999999999998</v>
      </c>
      <c r="R4086" s="7">
        <v>3.1398640000000002</v>
      </c>
      <c r="S4086" s="7">
        <v>8.6854499999999994</v>
      </c>
      <c r="T4086" s="7"/>
    </row>
    <row r="4087" spans="1:20" x14ac:dyDescent="0.35">
      <c r="A4087" s="6" t="s">
        <v>185</v>
      </c>
      <c r="B4087" s="6" t="s">
        <v>212</v>
      </c>
      <c r="C4087" s="6" t="s">
        <v>755</v>
      </c>
      <c r="D4087" s="6" t="s">
        <v>671</v>
      </c>
      <c r="E4087" s="6" t="s">
        <v>303</v>
      </c>
      <c r="F4087" s="6" t="s">
        <v>332</v>
      </c>
      <c r="G4087" s="6" t="s">
        <v>333</v>
      </c>
      <c r="H4087" s="7">
        <v>2.8531170000000001</v>
      </c>
      <c r="I4087" s="7">
        <v>0.95103899999999997</v>
      </c>
      <c r="J4087" s="7">
        <v>2.8531170000000001</v>
      </c>
      <c r="K4087" s="7">
        <v>4.9488770000000004</v>
      </c>
      <c r="L4087" s="7">
        <v>2.2102119999999998</v>
      </c>
      <c r="M4087" s="7">
        <v>4.8012740000000003</v>
      </c>
      <c r="N4087" s="7">
        <v>3.1675960000000001</v>
      </c>
      <c r="O4087" s="7">
        <v>3.212936</v>
      </c>
      <c r="P4087" s="7">
        <v>0</v>
      </c>
      <c r="Q4087" s="7">
        <v>0</v>
      </c>
      <c r="R4087" s="7">
        <v>0</v>
      </c>
      <c r="S4087" s="7">
        <v>0</v>
      </c>
      <c r="T4087" s="7"/>
    </row>
    <row r="4088" spans="1:20" x14ac:dyDescent="0.35">
      <c r="A4088" s="6" t="s">
        <v>185</v>
      </c>
      <c r="B4088" s="6" t="s">
        <v>212</v>
      </c>
      <c r="C4088" s="6" t="s">
        <v>755</v>
      </c>
      <c r="D4088" s="6" t="s">
        <v>671</v>
      </c>
      <c r="E4088" s="6" t="s">
        <v>303</v>
      </c>
      <c r="F4088" s="6" t="s">
        <v>334</v>
      </c>
      <c r="G4088" s="6" t="s">
        <v>335</v>
      </c>
      <c r="H4088" s="6"/>
      <c r="I4088" s="6"/>
      <c r="J4088" s="6"/>
      <c r="K4088" s="7">
        <v>0</v>
      </c>
      <c r="L4088" s="7">
        <v>0</v>
      </c>
      <c r="M4088" s="7">
        <v>0</v>
      </c>
      <c r="N4088" s="7">
        <v>0</v>
      </c>
      <c r="O4088" s="7">
        <v>1.1848289999999999</v>
      </c>
      <c r="P4088" s="7">
        <v>2.3580049999999999</v>
      </c>
      <c r="Q4088" s="7">
        <v>4.4974959999999999</v>
      </c>
      <c r="R4088" s="7">
        <v>2.0140020000000001</v>
      </c>
      <c r="S4088" s="7">
        <v>5.4450649999999996</v>
      </c>
      <c r="T4088" s="7"/>
    </row>
    <row r="4089" spans="1:20" x14ac:dyDescent="0.35">
      <c r="A4089" s="6" t="s">
        <v>185</v>
      </c>
      <c r="B4089" s="6" t="s">
        <v>212</v>
      </c>
      <c r="C4089" s="6" t="s">
        <v>755</v>
      </c>
      <c r="D4089" s="6" t="s">
        <v>671</v>
      </c>
      <c r="E4089" s="6" t="s">
        <v>303</v>
      </c>
      <c r="F4089" s="6" t="s">
        <v>336</v>
      </c>
      <c r="G4089" s="6" t="s">
        <v>337</v>
      </c>
      <c r="H4089" s="7">
        <v>0.95103899999999997</v>
      </c>
      <c r="I4089" s="6"/>
      <c r="J4089" s="7">
        <v>0.95103899999999997</v>
      </c>
      <c r="K4089" s="7">
        <v>2.0368680000000001</v>
      </c>
      <c r="L4089" s="7">
        <v>1.725339</v>
      </c>
      <c r="M4089" s="7">
        <v>2.6967919999999999</v>
      </c>
      <c r="N4089" s="7">
        <v>3.6972</v>
      </c>
      <c r="O4089" s="7">
        <v>2.1282800000000002</v>
      </c>
      <c r="P4089" s="7">
        <v>0</v>
      </c>
      <c r="Q4089" s="7">
        <v>0</v>
      </c>
      <c r="R4089" s="7">
        <v>0</v>
      </c>
      <c r="S4089" s="7">
        <v>0</v>
      </c>
      <c r="T4089" s="7"/>
    </row>
    <row r="4090" spans="1:20" x14ac:dyDescent="0.35">
      <c r="A4090" s="6" t="s">
        <v>185</v>
      </c>
      <c r="B4090" s="6" t="s">
        <v>212</v>
      </c>
      <c r="C4090" s="6" t="s">
        <v>755</v>
      </c>
      <c r="D4090" s="6" t="s">
        <v>671</v>
      </c>
      <c r="E4090" s="6" t="s">
        <v>303</v>
      </c>
      <c r="F4090" s="6" t="s">
        <v>338</v>
      </c>
      <c r="G4090" s="6" t="s">
        <v>339</v>
      </c>
      <c r="H4090" s="6"/>
      <c r="I4090" s="6"/>
      <c r="J4090" s="6"/>
      <c r="K4090" s="7">
        <v>0</v>
      </c>
      <c r="L4090" s="7">
        <v>0</v>
      </c>
      <c r="M4090" s="7">
        <v>0</v>
      </c>
      <c r="N4090" s="7">
        <v>0</v>
      </c>
      <c r="O4090" s="7">
        <v>0.79587600000000003</v>
      </c>
      <c r="P4090" s="7">
        <v>2.0053399999999999</v>
      </c>
      <c r="Q4090" s="7">
        <v>2.7747920000000001</v>
      </c>
      <c r="R4090" s="7">
        <v>1.4253720000000001</v>
      </c>
      <c r="S4090" s="7">
        <v>3.9234450000000001</v>
      </c>
      <c r="T4090" s="7"/>
    </row>
    <row r="4091" spans="1:20" x14ac:dyDescent="0.35">
      <c r="A4091" s="6" t="s">
        <v>185</v>
      </c>
      <c r="B4091" s="6" t="s">
        <v>212</v>
      </c>
      <c r="C4091" s="6" t="s">
        <v>755</v>
      </c>
      <c r="D4091" s="6" t="s">
        <v>671</v>
      </c>
      <c r="E4091" s="6" t="s">
        <v>303</v>
      </c>
      <c r="F4091" s="6" t="s">
        <v>340</v>
      </c>
      <c r="G4091" s="6" t="s">
        <v>341</v>
      </c>
      <c r="H4091" s="7">
        <v>10.5671</v>
      </c>
      <c r="I4091" s="7">
        <v>21.1342</v>
      </c>
      <c r="J4091" s="6"/>
      <c r="K4091" s="7">
        <v>0</v>
      </c>
      <c r="L4091" s="7">
        <v>0</v>
      </c>
      <c r="M4091" s="7">
        <v>0</v>
      </c>
      <c r="N4091" s="7">
        <v>0</v>
      </c>
      <c r="O4091" s="7">
        <v>0</v>
      </c>
      <c r="P4091" s="7">
        <v>0</v>
      </c>
      <c r="Q4091" s="7">
        <v>0</v>
      </c>
      <c r="R4091" s="7">
        <v>0</v>
      </c>
      <c r="S4091" s="7">
        <v>0</v>
      </c>
      <c r="T4091" s="7"/>
    </row>
    <row r="4092" spans="1:20" x14ac:dyDescent="0.35">
      <c r="A4092" s="6" t="s">
        <v>185</v>
      </c>
      <c r="B4092" s="6" t="s">
        <v>212</v>
      </c>
      <c r="C4092" s="6" t="s">
        <v>755</v>
      </c>
      <c r="D4092" s="6" t="s">
        <v>671</v>
      </c>
      <c r="E4092" s="6" t="s">
        <v>303</v>
      </c>
      <c r="F4092" s="6" t="s">
        <v>342</v>
      </c>
      <c r="G4092" s="6" t="s">
        <v>343</v>
      </c>
      <c r="H4092" s="7">
        <v>0.72560800000000003</v>
      </c>
      <c r="I4092" s="7">
        <v>0.54420599999999997</v>
      </c>
      <c r="J4092" s="7">
        <v>0.54420599999999997</v>
      </c>
      <c r="K4092" s="7">
        <v>2.7724410000000002</v>
      </c>
      <c r="L4092" s="7">
        <v>0.243197</v>
      </c>
      <c r="M4092" s="7">
        <v>0.42361500000000002</v>
      </c>
      <c r="N4092" s="7">
        <v>0.19673399999999999</v>
      </c>
      <c r="O4092" s="7">
        <v>0</v>
      </c>
      <c r="P4092" s="7">
        <v>0</v>
      </c>
      <c r="Q4092" s="7">
        <v>0</v>
      </c>
      <c r="R4092" s="7">
        <v>0</v>
      </c>
      <c r="S4092" s="7">
        <v>0</v>
      </c>
      <c r="T4092" s="7"/>
    </row>
    <row r="4093" spans="1:20" x14ac:dyDescent="0.35">
      <c r="A4093" s="6" t="s">
        <v>185</v>
      </c>
      <c r="B4093" s="6" t="s">
        <v>212</v>
      </c>
      <c r="C4093" s="6" t="s">
        <v>755</v>
      </c>
      <c r="D4093" s="6" t="s">
        <v>671</v>
      </c>
      <c r="E4093" s="6" t="s">
        <v>303</v>
      </c>
      <c r="F4093" s="6" t="s">
        <v>344</v>
      </c>
      <c r="G4093" s="6" t="s">
        <v>345</v>
      </c>
      <c r="H4093" s="7">
        <v>1.098978</v>
      </c>
      <c r="I4093" s="7">
        <v>0.91581500000000005</v>
      </c>
      <c r="J4093" s="7">
        <v>0.54948900000000001</v>
      </c>
      <c r="K4093" s="7">
        <v>2.4556300000000002</v>
      </c>
      <c r="L4093" s="7">
        <v>0.25192900000000001</v>
      </c>
      <c r="M4093" s="7">
        <v>0.43078100000000003</v>
      </c>
      <c r="N4093" s="7">
        <v>0.19842299999999999</v>
      </c>
      <c r="O4093" s="7">
        <v>0</v>
      </c>
      <c r="P4093" s="7">
        <v>0</v>
      </c>
      <c r="Q4093" s="7">
        <v>0</v>
      </c>
      <c r="R4093" s="7">
        <v>0</v>
      </c>
      <c r="S4093" s="7">
        <v>0</v>
      </c>
      <c r="T4093" s="7"/>
    </row>
    <row r="4094" spans="1:20" x14ac:dyDescent="0.35">
      <c r="A4094" s="6" t="s">
        <v>185</v>
      </c>
      <c r="B4094" s="6" t="s">
        <v>212</v>
      </c>
      <c r="C4094" s="6" t="s">
        <v>755</v>
      </c>
      <c r="D4094" s="6" t="s">
        <v>671</v>
      </c>
      <c r="E4094" s="6" t="s">
        <v>303</v>
      </c>
      <c r="F4094" s="6" t="s">
        <v>346</v>
      </c>
      <c r="G4094" s="6" t="s">
        <v>347</v>
      </c>
      <c r="H4094" s="6"/>
      <c r="I4094" s="6"/>
      <c r="J4094" s="6"/>
      <c r="K4094" s="7">
        <v>1.4852719999999999</v>
      </c>
      <c r="L4094" s="7">
        <v>0.20837900000000001</v>
      </c>
      <c r="M4094" s="7">
        <v>0.37229099999999998</v>
      </c>
      <c r="N4094" s="7">
        <v>0.17366100000000001</v>
      </c>
      <c r="O4094" s="7">
        <v>0</v>
      </c>
      <c r="P4094" s="7">
        <v>0</v>
      </c>
      <c r="Q4094" s="7">
        <v>0</v>
      </c>
      <c r="R4094" s="7">
        <v>0</v>
      </c>
      <c r="S4094" s="7">
        <v>0</v>
      </c>
      <c r="T4094" s="7"/>
    </row>
    <row r="4095" spans="1:20" x14ac:dyDescent="0.35">
      <c r="A4095" s="6" t="s">
        <v>185</v>
      </c>
      <c r="B4095" s="6" t="s">
        <v>212</v>
      </c>
      <c r="C4095" s="6" t="s">
        <v>755</v>
      </c>
      <c r="D4095" s="6" t="s">
        <v>671</v>
      </c>
      <c r="E4095" s="6" t="s">
        <v>303</v>
      </c>
      <c r="F4095" s="6" t="s">
        <v>348</v>
      </c>
      <c r="G4095" s="6" t="s">
        <v>349</v>
      </c>
      <c r="H4095" s="6"/>
      <c r="I4095" s="6"/>
      <c r="J4095" s="6"/>
      <c r="K4095" s="7">
        <v>7.3721999999999996E-2</v>
      </c>
      <c r="L4095" s="7">
        <v>3.5418999999999999E-2</v>
      </c>
      <c r="M4095" s="7">
        <v>5.3941999999999997E-2</v>
      </c>
      <c r="N4095" s="7">
        <v>4.9967999999999999E-2</v>
      </c>
      <c r="O4095" s="7">
        <v>5.1687999999999998E-2</v>
      </c>
      <c r="P4095" s="7">
        <v>4.0309999999999999E-2</v>
      </c>
      <c r="Q4095" s="7">
        <v>0</v>
      </c>
      <c r="R4095" s="7">
        <v>0</v>
      </c>
      <c r="S4095" s="7">
        <v>0</v>
      </c>
      <c r="T4095" s="7"/>
    </row>
    <row r="4096" spans="1:20" x14ac:dyDescent="0.35">
      <c r="A4096" s="6" t="s">
        <v>185</v>
      </c>
      <c r="B4096" s="6" t="s">
        <v>212</v>
      </c>
      <c r="C4096" s="6" t="s">
        <v>755</v>
      </c>
      <c r="D4096" s="6" t="s">
        <v>671</v>
      </c>
      <c r="E4096" s="6" t="s">
        <v>303</v>
      </c>
      <c r="F4096" s="6" t="s">
        <v>350</v>
      </c>
      <c r="G4096" s="6" t="s">
        <v>351</v>
      </c>
      <c r="H4096" s="6"/>
      <c r="I4096" s="6"/>
      <c r="J4096" s="6"/>
      <c r="K4096" s="7">
        <v>6.6215999999999997E-2</v>
      </c>
      <c r="L4096" s="7">
        <v>0.36582700000000001</v>
      </c>
      <c r="M4096" s="7">
        <v>0.62280800000000003</v>
      </c>
      <c r="N4096" s="7">
        <v>0.32974199999999998</v>
      </c>
      <c r="O4096" s="7">
        <v>0.29958800000000002</v>
      </c>
      <c r="P4096" s="7">
        <v>0.231715</v>
      </c>
      <c r="Q4096" s="7">
        <v>0.51445600000000002</v>
      </c>
      <c r="R4096" s="7">
        <v>0.32317200000000001</v>
      </c>
      <c r="S4096" s="7">
        <v>0.78961499999999996</v>
      </c>
      <c r="T4096" s="7"/>
    </row>
    <row r="4097" spans="1:20" x14ac:dyDescent="0.35">
      <c r="A4097" s="6" t="s">
        <v>185</v>
      </c>
      <c r="B4097" s="6" t="s">
        <v>212</v>
      </c>
      <c r="C4097" s="6" t="s">
        <v>755</v>
      </c>
      <c r="D4097" s="6" t="s">
        <v>671</v>
      </c>
      <c r="E4097" s="6" t="s">
        <v>303</v>
      </c>
      <c r="F4097" s="6" t="s">
        <v>352</v>
      </c>
      <c r="G4097" s="6" t="s">
        <v>353</v>
      </c>
      <c r="H4097" s="6"/>
      <c r="I4097" s="6"/>
      <c r="J4097" s="6"/>
      <c r="K4097" s="7">
        <v>0.110586</v>
      </c>
      <c r="L4097" s="7">
        <v>0.31862200000000002</v>
      </c>
      <c r="M4097" s="7">
        <v>0.55042500000000005</v>
      </c>
      <c r="N4097" s="7">
        <v>0.28976000000000002</v>
      </c>
      <c r="O4097" s="7">
        <v>0.25825399999999998</v>
      </c>
      <c r="P4097" s="7">
        <v>0.20156499999999999</v>
      </c>
      <c r="Q4097" s="7">
        <v>0.30275999999999997</v>
      </c>
      <c r="R4097" s="7">
        <v>0.191832</v>
      </c>
      <c r="S4097" s="7">
        <v>0.47586099999999998</v>
      </c>
      <c r="T4097" s="7"/>
    </row>
    <row r="4098" spans="1:20" x14ac:dyDescent="0.35">
      <c r="A4098" s="6" t="s">
        <v>185</v>
      </c>
      <c r="B4098" s="6" t="s">
        <v>212</v>
      </c>
      <c r="C4098" s="6" t="s">
        <v>755</v>
      </c>
      <c r="D4098" s="6" t="s">
        <v>671</v>
      </c>
      <c r="E4098" s="6" t="s">
        <v>303</v>
      </c>
      <c r="F4098" s="6" t="s">
        <v>358</v>
      </c>
      <c r="G4098" s="6" t="s">
        <v>359</v>
      </c>
      <c r="H4098" s="7">
        <v>0.95103899999999997</v>
      </c>
      <c r="I4098" s="7">
        <v>2.8531170000000001</v>
      </c>
      <c r="J4098" s="7">
        <v>1.9020779999999999</v>
      </c>
      <c r="K4098" s="7">
        <v>14.591485</v>
      </c>
      <c r="L4098" s="7">
        <v>7.7456199999999997</v>
      </c>
      <c r="M4098" s="7">
        <v>1.8836949999999999</v>
      </c>
      <c r="N4098" s="7">
        <v>1.786521</v>
      </c>
      <c r="O4098" s="7">
        <v>2.0342440000000002</v>
      </c>
      <c r="P4098" s="7">
        <v>3.8819720000000002</v>
      </c>
      <c r="Q4098" s="7">
        <v>1.9413279999999999</v>
      </c>
      <c r="R4098" s="7">
        <v>1.94041</v>
      </c>
      <c r="S4098" s="7">
        <v>3.1534900000000001</v>
      </c>
      <c r="T4098" s="7"/>
    </row>
    <row r="4099" spans="1:20" x14ac:dyDescent="0.35">
      <c r="A4099" s="6" t="s">
        <v>185</v>
      </c>
      <c r="B4099" s="6" t="s">
        <v>212</v>
      </c>
      <c r="C4099" s="6" t="s">
        <v>755</v>
      </c>
      <c r="D4099" s="6" t="s">
        <v>671</v>
      </c>
      <c r="E4099" s="6" t="s">
        <v>303</v>
      </c>
      <c r="F4099" s="6" t="s">
        <v>360</v>
      </c>
      <c r="G4099" s="6" t="s">
        <v>361</v>
      </c>
      <c r="H4099" s="7">
        <v>0.95103899999999997</v>
      </c>
      <c r="I4099" s="7">
        <v>2.8531170000000001</v>
      </c>
      <c r="J4099" s="7">
        <v>2.8531170000000001</v>
      </c>
      <c r="K4099" s="7">
        <v>8.0056849999999997</v>
      </c>
      <c r="L4099" s="7">
        <v>6.1355630000000003</v>
      </c>
      <c r="M4099" s="7">
        <v>10.015212</v>
      </c>
      <c r="N4099" s="7">
        <v>2.1429800000000001</v>
      </c>
      <c r="O4099" s="7">
        <v>1.81308</v>
      </c>
      <c r="P4099" s="7">
        <v>1.0669109999999999</v>
      </c>
      <c r="Q4099" s="7">
        <v>2.4333680000000002</v>
      </c>
      <c r="R4099" s="7">
        <v>0.75751000000000002</v>
      </c>
      <c r="S4099" s="7">
        <v>1.854803</v>
      </c>
      <c r="T4099" s="7"/>
    </row>
    <row r="4100" spans="1:20" x14ac:dyDescent="0.35">
      <c r="A4100" s="6" t="s">
        <v>185</v>
      </c>
      <c r="B4100" s="6" t="s">
        <v>212</v>
      </c>
      <c r="C4100" s="6" t="s">
        <v>755</v>
      </c>
      <c r="D4100" s="6" t="s">
        <v>671</v>
      </c>
      <c r="E4100" s="6" t="s">
        <v>303</v>
      </c>
      <c r="F4100" s="6" t="s">
        <v>362</v>
      </c>
      <c r="G4100" s="6" t="s">
        <v>363</v>
      </c>
      <c r="H4100" s="6"/>
      <c r="I4100" s="6"/>
      <c r="J4100" s="6"/>
      <c r="K4100" s="7">
        <v>0</v>
      </c>
      <c r="L4100" s="7">
        <v>27.31118</v>
      </c>
      <c r="M4100" s="7">
        <v>31.196111999999999</v>
      </c>
      <c r="N4100" s="7">
        <v>9.9815280000000008</v>
      </c>
      <c r="O4100" s="7">
        <v>8.6009019999999996</v>
      </c>
      <c r="P4100" s="7">
        <v>3.9984799999999998</v>
      </c>
      <c r="Q4100" s="7">
        <v>6.5719779999999997</v>
      </c>
      <c r="R4100" s="7">
        <v>4.6549620000000003</v>
      </c>
      <c r="S4100" s="7">
        <v>11.29426</v>
      </c>
      <c r="T4100" s="7"/>
    </row>
    <row r="4101" spans="1:20" x14ac:dyDescent="0.35">
      <c r="A4101" s="6" t="s">
        <v>185</v>
      </c>
      <c r="B4101" s="6" t="s">
        <v>212</v>
      </c>
      <c r="C4101" s="6" t="s">
        <v>755</v>
      </c>
      <c r="D4101" s="6" t="s">
        <v>671</v>
      </c>
      <c r="E4101" s="6" t="s">
        <v>303</v>
      </c>
      <c r="F4101" s="6" t="s">
        <v>370</v>
      </c>
      <c r="G4101" s="6" t="s">
        <v>371</v>
      </c>
      <c r="H4101" s="7">
        <v>9.5103899999999992</v>
      </c>
      <c r="I4101" s="6"/>
      <c r="J4101" s="7">
        <v>0.95103899999999997</v>
      </c>
      <c r="K4101" s="7">
        <v>9.2335650000000005</v>
      </c>
      <c r="L4101" s="7">
        <v>2.364805</v>
      </c>
      <c r="M4101" s="7">
        <v>3.0969660000000001</v>
      </c>
      <c r="N4101" s="7">
        <v>2.0485679999999999</v>
      </c>
      <c r="O4101" s="7">
        <v>3.3162739999999999</v>
      </c>
      <c r="P4101" s="7">
        <v>0</v>
      </c>
      <c r="Q4101" s="7">
        <v>0</v>
      </c>
      <c r="R4101" s="7">
        <v>0</v>
      </c>
      <c r="S4101" s="7">
        <v>0</v>
      </c>
      <c r="T4101" s="7"/>
    </row>
    <row r="4102" spans="1:20" x14ac:dyDescent="0.35">
      <c r="A4102" s="6" t="s">
        <v>185</v>
      </c>
      <c r="B4102" s="6" t="s">
        <v>212</v>
      </c>
      <c r="C4102" s="6" t="s">
        <v>755</v>
      </c>
      <c r="D4102" s="6" t="s">
        <v>671</v>
      </c>
      <c r="E4102" s="6" t="s">
        <v>303</v>
      </c>
      <c r="F4102" s="6" t="s">
        <v>372</v>
      </c>
      <c r="G4102" s="6" t="s">
        <v>373</v>
      </c>
      <c r="H4102" s="6"/>
      <c r="I4102" s="6"/>
      <c r="J4102" s="6"/>
      <c r="K4102" s="7">
        <v>0</v>
      </c>
      <c r="L4102" s="7">
        <v>0</v>
      </c>
      <c r="M4102" s="7">
        <v>0</v>
      </c>
      <c r="N4102" s="7">
        <v>0</v>
      </c>
      <c r="O4102" s="7">
        <v>1.2211920000000001</v>
      </c>
      <c r="P4102" s="7">
        <v>4.7058749999999998</v>
      </c>
      <c r="Q4102" s="7">
        <v>5.5392919999999997</v>
      </c>
      <c r="R4102" s="7">
        <v>3.0159319999999998</v>
      </c>
      <c r="S4102" s="7">
        <v>8.5092999999999996</v>
      </c>
      <c r="T4102" s="7"/>
    </row>
    <row r="4103" spans="1:20" x14ac:dyDescent="0.35">
      <c r="A4103" s="6" t="s">
        <v>185</v>
      </c>
      <c r="B4103" s="6" t="s">
        <v>212</v>
      </c>
      <c r="C4103" s="6" t="s">
        <v>755</v>
      </c>
      <c r="D4103" s="6" t="s">
        <v>671</v>
      </c>
      <c r="E4103" s="6" t="s">
        <v>303</v>
      </c>
      <c r="F4103" s="6" t="s">
        <v>374</v>
      </c>
      <c r="G4103" s="6" t="s">
        <v>375</v>
      </c>
      <c r="H4103" s="7">
        <v>6.3402599999999998</v>
      </c>
      <c r="I4103" s="7">
        <v>63.4026</v>
      </c>
      <c r="J4103" s="7">
        <v>6.3402599999999998</v>
      </c>
      <c r="K4103" s="7">
        <v>5.3665219999999998</v>
      </c>
      <c r="L4103" s="7">
        <v>8.7253319999999999</v>
      </c>
      <c r="M4103" s="7">
        <v>15.627551</v>
      </c>
      <c r="N4103" s="7">
        <v>15.238352000000001</v>
      </c>
      <c r="O4103" s="7">
        <v>15.734463999999999</v>
      </c>
      <c r="P4103" s="7">
        <v>11.376749999999999</v>
      </c>
      <c r="Q4103" s="7">
        <v>22.304183999999999</v>
      </c>
      <c r="R4103" s="7">
        <v>12.654</v>
      </c>
      <c r="S4103" s="7">
        <v>24.374970000000001</v>
      </c>
      <c r="T4103" s="7"/>
    </row>
    <row r="4104" spans="1:20" x14ac:dyDescent="0.35">
      <c r="A4104" s="6" t="s">
        <v>185</v>
      </c>
      <c r="B4104" s="6" t="s">
        <v>212</v>
      </c>
      <c r="C4104" s="6" t="s">
        <v>755</v>
      </c>
      <c r="D4104" s="6" t="s">
        <v>671</v>
      </c>
      <c r="E4104" s="6" t="s">
        <v>303</v>
      </c>
      <c r="F4104" s="6" t="s">
        <v>376</v>
      </c>
      <c r="G4104" s="6" t="s">
        <v>377</v>
      </c>
      <c r="H4104" s="6"/>
      <c r="I4104" s="7">
        <v>63.4026</v>
      </c>
      <c r="J4104" s="6"/>
      <c r="K4104" s="7">
        <v>3.3229000000000002</v>
      </c>
      <c r="L4104" s="7">
        <v>2.694032</v>
      </c>
      <c r="M4104" s="7">
        <v>4.8362429999999996</v>
      </c>
      <c r="N4104" s="7">
        <v>2.2283719999999998</v>
      </c>
      <c r="O4104" s="7">
        <v>2.2935319999999999</v>
      </c>
      <c r="P4104" s="7">
        <v>1.66269</v>
      </c>
      <c r="Q4104" s="7">
        <v>1.2105919999999999</v>
      </c>
      <c r="R4104" s="7">
        <v>0.68673200000000001</v>
      </c>
      <c r="S4104" s="7">
        <v>1.3260400000000001</v>
      </c>
      <c r="T4104" s="7"/>
    </row>
    <row r="4105" spans="1:20" x14ac:dyDescent="0.35">
      <c r="A4105" s="6" t="s">
        <v>185</v>
      </c>
      <c r="B4105" s="6" t="s">
        <v>212</v>
      </c>
      <c r="C4105" s="6" t="s">
        <v>755</v>
      </c>
      <c r="D4105" s="6" t="s">
        <v>671</v>
      </c>
      <c r="E4105" s="6" t="s">
        <v>303</v>
      </c>
      <c r="F4105" s="6" t="s">
        <v>378</v>
      </c>
      <c r="G4105" s="6" t="s">
        <v>379</v>
      </c>
      <c r="H4105" s="7">
        <v>21.1342</v>
      </c>
      <c r="I4105" s="7">
        <v>84.536799999999999</v>
      </c>
      <c r="J4105" s="6"/>
      <c r="K4105" s="7">
        <v>30.356832000000001</v>
      </c>
      <c r="L4105" s="7">
        <v>8.9607309999999991</v>
      </c>
      <c r="M4105" s="7">
        <v>22.382712000000001</v>
      </c>
      <c r="N4105" s="7">
        <v>26.099992</v>
      </c>
      <c r="O4105" s="7">
        <v>25.848731999999998</v>
      </c>
      <c r="P4105" s="7">
        <v>21.896985000000001</v>
      </c>
      <c r="Q4105" s="7">
        <v>38.353996000000002</v>
      </c>
      <c r="R4105" s="7">
        <v>25.47974</v>
      </c>
      <c r="S4105" s="7">
        <v>63.174635000000002</v>
      </c>
      <c r="T4105" s="7"/>
    </row>
    <row r="4106" spans="1:20" x14ac:dyDescent="0.35">
      <c r="A4106" s="6" t="s">
        <v>185</v>
      </c>
      <c r="B4106" s="6" t="s">
        <v>212</v>
      </c>
      <c r="C4106" s="6" t="s">
        <v>755</v>
      </c>
      <c r="D4106" s="6" t="s">
        <v>671</v>
      </c>
      <c r="E4106" s="6" t="s">
        <v>303</v>
      </c>
      <c r="F4106" s="6" t="s">
        <v>380</v>
      </c>
      <c r="G4106" s="6" t="s">
        <v>381</v>
      </c>
      <c r="H4106" s="6"/>
      <c r="I4106" s="6"/>
      <c r="J4106" s="6"/>
      <c r="K4106" s="7">
        <v>3.757285</v>
      </c>
      <c r="L4106" s="7">
        <v>5.4306539999999996</v>
      </c>
      <c r="M4106" s="7">
        <v>9.1625700000000005</v>
      </c>
      <c r="N4106" s="7">
        <v>11.890884</v>
      </c>
      <c r="O4106" s="7">
        <v>10.806419999999999</v>
      </c>
      <c r="P4106" s="7">
        <v>8.3134099999999993</v>
      </c>
      <c r="Q4106" s="7">
        <v>8.1912920000000007</v>
      </c>
      <c r="R4106" s="7">
        <v>5.1807600000000003</v>
      </c>
      <c r="S4106" s="7">
        <v>12.410170000000001</v>
      </c>
      <c r="T4106" s="7"/>
    </row>
    <row r="4107" spans="1:20" x14ac:dyDescent="0.35">
      <c r="A4107" s="6" t="s">
        <v>185</v>
      </c>
      <c r="B4107" s="6" t="s">
        <v>212</v>
      </c>
      <c r="C4107" s="6" t="s">
        <v>755</v>
      </c>
      <c r="D4107" s="6" t="s">
        <v>671</v>
      </c>
      <c r="E4107" s="6" t="s">
        <v>303</v>
      </c>
      <c r="F4107" s="6" t="s">
        <v>382</v>
      </c>
      <c r="G4107" s="6" t="s">
        <v>383</v>
      </c>
      <c r="H4107" s="6"/>
      <c r="I4107" s="6"/>
      <c r="J4107" s="6"/>
      <c r="K4107" s="7">
        <v>2.6616000000000001E-2</v>
      </c>
      <c r="L4107" s="7">
        <v>0.12166</v>
      </c>
      <c r="M4107" s="7">
        <v>0.21166599999999999</v>
      </c>
      <c r="N4107" s="7">
        <v>0.18990199999999999</v>
      </c>
      <c r="O4107" s="7">
        <v>0.19636999999999999</v>
      </c>
      <c r="P4107" s="7">
        <v>0.14113999999999999</v>
      </c>
      <c r="Q4107" s="7">
        <v>0.24224799999999999</v>
      </c>
      <c r="R4107" s="7">
        <v>0.14146</v>
      </c>
      <c r="S4107" s="7">
        <v>0.27331499999999997</v>
      </c>
      <c r="T4107" s="7"/>
    </row>
    <row r="4108" spans="1:20" x14ac:dyDescent="0.35">
      <c r="A4108" s="6" t="s">
        <v>185</v>
      </c>
      <c r="B4108" s="6" t="s">
        <v>212</v>
      </c>
      <c r="C4108" s="6" t="s">
        <v>755</v>
      </c>
      <c r="D4108" s="6" t="s">
        <v>671</v>
      </c>
      <c r="E4108" s="6" t="s">
        <v>303</v>
      </c>
      <c r="F4108" s="6" t="s">
        <v>384</v>
      </c>
      <c r="G4108" s="6" t="s">
        <v>385</v>
      </c>
      <c r="H4108" s="6"/>
      <c r="I4108" s="6"/>
      <c r="J4108" s="6"/>
      <c r="K4108" s="7">
        <v>0.15368899999999999</v>
      </c>
      <c r="L4108" s="7">
        <v>0.33036799999999999</v>
      </c>
      <c r="M4108" s="7">
        <v>0.56853200000000004</v>
      </c>
      <c r="N4108" s="7">
        <v>0.69958399999999998</v>
      </c>
      <c r="O4108" s="7">
        <v>0.63029400000000002</v>
      </c>
      <c r="P4108" s="7">
        <v>0.48376200000000003</v>
      </c>
      <c r="Q4108" s="7">
        <v>0.91805599999999998</v>
      </c>
      <c r="R4108" s="7">
        <v>0.57566799999999996</v>
      </c>
      <c r="S4108" s="7">
        <v>1.3867499999999999</v>
      </c>
      <c r="T4108" s="7"/>
    </row>
    <row r="4109" spans="1:20" x14ac:dyDescent="0.35">
      <c r="A4109" s="6" t="s">
        <v>185</v>
      </c>
      <c r="B4109" s="6" t="s">
        <v>212</v>
      </c>
      <c r="C4109" s="6" t="s">
        <v>755</v>
      </c>
      <c r="D4109" s="6" t="s">
        <v>671</v>
      </c>
      <c r="E4109" s="6" t="s">
        <v>303</v>
      </c>
      <c r="F4109" s="6" t="s">
        <v>386</v>
      </c>
      <c r="G4109" s="6" t="s">
        <v>387</v>
      </c>
      <c r="H4109" s="7">
        <v>12.363507</v>
      </c>
      <c r="I4109" s="7">
        <v>1.9020779999999999</v>
      </c>
      <c r="J4109" s="7">
        <v>5.7062340000000003</v>
      </c>
      <c r="K4109" s="7">
        <v>20.946867000000001</v>
      </c>
      <c r="L4109" s="7">
        <v>8.1931279999999997</v>
      </c>
      <c r="M4109" s="7">
        <v>17.511241999999999</v>
      </c>
      <c r="N4109" s="7">
        <v>15.768015999999999</v>
      </c>
      <c r="O4109" s="7">
        <v>16.478300000000001</v>
      </c>
      <c r="P4109" s="7">
        <v>0</v>
      </c>
      <c r="Q4109" s="7">
        <v>0</v>
      </c>
      <c r="R4109" s="7">
        <v>0</v>
      </c>
      <c r="S4109" s="7">
        <v>0</v>
      </c>
      <c r="T4109" s="7"/>
    </row>
    <row r="4110" spans="1:20" x14ac:dyDescent="0.35">
      <c r="A4110" s="6" t="s">
        <v>185</v>
      </c>
      <c r="B4110" s="6" t="s">
        <v>212</v>
      </c>
      <c r="C4110" s="6" t="s">
        <v>755</v>
      </c>
      <c r="D4110" s="6" t="s">
        <v>671</v>
      </c>
      <c r="E4110" s="6" t="s">
        <v>303</v>
      </c>
      <c r="F4110" s="6" t="s">
        <v>388</v>
      </c>
      <c r="G4110" s="6" t="s">
        <v>389</v>
      </c>
      <c r="H4110" s="6"/>
      <c r="I4110" s="6"/>
      <c r="J4110" s="6"/>
      <c r="K4110" s="7">
        <v>0</v>
      </c>
      <c r="L4110" s="7">
        <v>0</v>
      </c>
      <c r="M4110" s="7">
        <v>0</v>
      </c>
      <c r="N4110" s="7">
        <v>0</v>
      </c>
      <c r="O4110" s="7">
        <v>6.0712859999999997</v>
      </c>
      <c r="P4110" s="7">
        <v>9.8148</v>
      </c>
      <c r="Q4110" s="7">
        <v>13.78124</v>
      </c>
      <c r="R4110" s="7">
        <v>10.35952</v>
      </c>
      <c r="S4110" s="7">
        <v>22.163589999999999</v>
      </c>
      <c r="T4110" s="7"/>
    </row>
    <row r="4111" spans="1:20" x14ac:dyDescent="0.35">
      <c r="A4111" s="6" t="s">
        <v>185</v>
      </c>
      <c r="B4111" s="6" t="s">
        <v>212</v>
      </c>
      <c r="C4111" s="6" t="s">
        <v>755</v>
      </c>
      <c r="D4111" s="6" t="s">
        <v>671</v>
      </c>
      <c r="E4111" s="6" t="s">
        <v>303</v>
      </c>
      <c r="F4111" s="6" t="s">
        <v>390</v>
      </c>
      <c r="G4111" s="6" t="s">
        <v>391</v>
      </c>
      <c r="H4111" s="7">
        <v>21.1342</v>
      </c>
      <c r="I4111" s="7">
        <v>84.536799999999999</v>
      </c>
      <c r="J4111" s="7">
        <v>2.1134200000000001</v>
      </c>
      <c r="K4111" s="7">
        <v>33.972659999999998</v>
      </c>
      <c r="L4111" s="7">
        <v>43.154435999999997</v>
      </c>
      <c r="M4111" s="7">
        <v>84.885371000000006</v>
      </c>
      <c r="N4111" s="7">
        <v>48.274991999999997</v>
      </c>
      <c r="O4111" s="7">
        <v>43.731969999999997</v>
      </c>
      <c r="P4111" s="7">
        <v>27.116624999999999</v>
      </c>
      <c r="Q4111" s="7">
        <v>62.455812000000002</v>
      </c>
      <c r="R4111" s="7">
        <v>39.969728000000003</v>
      </c>
      <c r="S4111" s="7">
        <v>96.360950000000003</v>
      </c>
      <c r="T4111" s="7"/>
    </row>
    <row r="4112" spans="1:20" x14ac:dyDescent="0.35">
      <c r="A4112" s="6" t="s">
        <v>185</v>
      </c>
      <c r="B4112" s="6" t="s">
        <v>212</v>
      </c>
      <c r="C4112" s="6" t="s">
        <v>755</v>
      </c>
      <c r="D4112" s="6" t="s">
        <v>671</v>
      </c>
      <c r="E4112" s="6" t="s">
        <v>303</v>
      </c>
      <c r="F4112" s="6" t="s">
        <v>392</v>
      </c>
      <c r="G4112" s="6" t="s">
        <v>393</v>
      </c>
      <c r="H4112" s="6"/>
      <c r="I4112" s="7">
        <v>42.2684</v>
      </c>
      <c r="J4112" s="7">
        <v>2.1134200000000001</v>
      </c>
      <c r="K4112" s="7">
        <v>49.248578999999999</v>
      </c>
      <c r="L4112" s="7">
        <v>9.7753720000000008</v>
      </c>
      <c r="M4112" s="7">
        <v>16.481824</v>
      </c>
      <c r="N4112" s="7">
        <v>16.487296000000001</v>
      </c>
      <c r="O4112" s="7">
        <v>14.990588000000001</v>
      </c>
      <c r="P4112" s="7">
        <v>11.52788</v>
      </c>
      <c r="Q4112" s="7">
        <v>20.367363999999998</v>
      </c>
      <c r="R4112" s="7">
        <v>12.896383999999999</v>
      </c>
      <c r="S4112" s="7">
        <v>30.853480000000001</v>
      </c>
      <c r="T4112" s="7"/>
    </row>
    <row r="4113" spans="1:20" x14ac:dyDescent="0.35">
      <c r="A4113" s="6" t="s">
        <v>185</v>
      </c>
      <c r="B4113" s="6" t="s">
        <v>212</v>
      </c>
      <c r="C4113" s="6" t="s">
        <v>755</v>
      </c>
      <c r="D4113" s="6" t="s">
        <v>671</v>
      </c>
      <c r="E4113" s="6" t="s">
        <v>303</v>
      </c>
      <c r="F4113" s="6" t="s">
        <v>394</v>
      </c>
      <c r="G4113" s="6" t="s">
        <v>395</v>
      </c>
      <c r="H4113" s="7">
        <v>21.1342</v>
      </c>
      <c r="I4113" s="7">
        <v>84.536799999999999</v>
      </c>
      <c r="J4113" s="6"/>
      <c r="K4113" s="7">
        <v>26.556736000000001</v>
      </c>
      <c r="L4113" s="7">
        <v>10.731631999999999</v>
      </c>
      <c r="M4113" s="7">
        <v>18.099449</v>
      </c>
      <c r="N4113" s="7">
        <v>11.561135999999999</v>
      </c>
      <c r="O4113" s="7">
        <v>10.506752000000001</v>
      </c>
      <c r="P4113" s="7">
        <v>8.0816099999999995</v>
      </c>
      <c r="Q4113" s="7">
        <v>9.1193639999999991</v>
      </c>
      <c r="R4113" s="7">
        <v>5.776548</v>
      </c>
      <c r="S4113" s="7">
        <v>13.827145</v>
      </c>
      <c r="T4113" s="7"/>
    </row>
    <row r="4114" spans="1:20" x14ac:dyDescent="0.35">
      <c r="A4114" s="6" t="s">
        <v>185</v>
      </c>
      <c r="B4114" s="6" t="s">
        <v>212</v>
      </c>
      <c r="C4114" s="6" t="s">
        <v>755</v>
      </c>
      <c r="D4114" s="6" t="s">
        <v>671</v>
      </c>
      <c r="E4114" s="6" t="s">
        <v>303</v>
      </c>
      <c r="F4114" s="6" t="s">
        <v>396</v>
      </c>
      <c r="G4114" s="6" t="s">
        <v>397</v>
      </c>
      <c r="H4114" s="6"/>
      <c r="I4114" s="7">
        <v>21.1342</v>
      </c>
      <c r="J4114" s="6"/>
      <c r="K4114" s="7">
        <v>0.79550200000000004</v>
      </c>
      <c r="L4114" s="7">
        <v>1.050492</v>
      </c>
      <c r="M4114" s="7">
        <v>1.752251</v>
      </c>
      <c r="N4114" s="7">
        <v>0.65951199999999999</v>
      </c>
      <c r="O4114" s="7">
        <v>0.59928800000000004</v>
      </c>
      <c r="P4114" s="7">
        <v>0.46358500000000002</v>
      </c>
      <c r="Q4114" s="7">
        <v>1.3518680000000001</v>
      </c>
      <c r="R4114" s="7">
        <v>0.84825600000000001</v>
      </c>
      <c r="S4114" s="7">
        <v>2.0448900000000001</v>
      </c>
      <c r="T4114" s="7"/>
    </row>
    <row r="4115" spans="1:20" x14ac:dyDescent="0.35">
      <c r="A4115" s="6" t="s">
        <v>185</v>
      </c>
      <c r="B4115" s="6" t="s">
        <v>212</v>
      </c>
      <c r="C4115" s="6" t="s">
        <v>755</v>
      </c>
      <c r="D4115" s="6" t="s">
        <v>671</v>
      </c>
      <c r="E4115" s="6" t="s">
        <v>303</v>
      </c>
      <c r="F4115" s="6" t="s">
        <v>398</v>
      </c>
      <c r="G4115" s="6" t="s">
        <v>399</v>
      </c>
      <c r="H4115" s="7">
        <v>21.1342</v>
      </c>
      <c r="I4115" s="7">
        <v>84.536799999999999</v>
      </c>
      <c r="J4115" s="6"/>
      <c r="K4115" s="7">
        <v>25.070125000000001</v>
      </c>
      <c r="L4115" s="7">
        <v>4.5452450000000004</v>
      </c>
      <c r="M4115" s="7">
        <v>7.6807720000000002</v>
      </c>
      <c r="N4115" s="7">
        <v>9.7325759999999999</v>
      </c>
      <c r="O4115" s="7">
        <v>8.8435520000000007</v>
      </c>
      <c r="P4115" s="7">
        <v>6.8018799999999997</v>
      </c>
      <c r="Q4115" s="7">
        <v>8.8770959999999999</v>
      </c>
      <c r="R4115" s="7">
        <v>5.6251119999999997</v>
      </c>
      <c r="S4115" s="7">
        <v>13.452814999999999</v>
      </c>
      <c r="T4115" s="7"/>
    </row>
    <row r="4116" spans="1:20" x14ac:dyDescent="0.35">
      <c r="A4116" s="6" t="s">
        <v>185</v>
      </c>
      <c r="B4116" s="6" t="s">
        <v>212</v>
      </c>
      <c r="C4116" s="6" t="s">
        <v>755</v>
      </c>
      <c r="D4116" s="6" t="s">
        <v>671</v>
      </c>
      <c r="E4116" s="6" t="s">
        <v>303</v>
      </c>
      <c r="F4116" s="6" t="s">
        <v>400</v>
      </c>
      <c r="G4116" s="6" t="s">
        <v>401</v>
      </c>
      <c r="H4116" s="6"/>
      <c r="I4116" s="7">
        <v>63.4026</v>
      </c>
      <c r="J4116" s="6"/>
      <c r="K4116" s="7">
        <v>0.47949199999999997</v>
      </c>
      <c r="L4116" s="7">
        <v>1.850976</v>
      </c>
      <c r="M4116" s="7">
        <v>3.3242129999999999</v>
      </c>
      <c r="N4116" s="7">
        <v>1.558864</v>
      </c>
      <c r="O4116" s="7">
        <v>1.6117440000000001</v>
      </c>
      <c r="P4116" s="7">
        <v>1.1588149999999999</v>
      </c>
      <c r="Q4116" s="7">
        <v>1.4426760000000001</v>
      </c>
      <c r="R4116" s="7">
        <v>0.81798400000000004</v>
      </c>
      <c r="S4116" s="7">
        <v>1.5689249999999999</v>
      </c>
      <c r="T4116" s="7"/>
    </row>
    <row r="4117" spans="1:20" x14ac:dyDescent="0.35">
      <c r="A4117" s="6" t="s">
        <v>185</v>
      </c>
      <c r="B4117" s="6" t="s">
        <v>212</v>
      </c>
      <c r="C4117" s="6" t="s">
        <v>755</v>
      </c>
      <c r="D4117" s="6" t="s">
        <v>671</v>
      </c>
      <c r="E4117" s="6" t="s">
        <v>303</v>
      </c>
      <c r="F4117" s="6" t="s">
        <v>402</v>
      </c>
      <c r="G4117" s="6" t="s">
        <v>403</v>
      </c>
      <c r="H4117" s="7">
        <v>21.1342</v>
      </c>
      <c r="I4117" s="7">
        <v>21.1342</v>
      </c>
      <c r="J4117" s="6"/>
      <c r="K4117" s="7">
        <v>22.690555</v>
      </c>
      <c r="L4117" s="7">
        <v>3.0929359999999999</v>
      </c>
      <c r="M4117" s="7">
        <v>5.2222980000000003</v>
      </c>
      <c r="N4117" s="7">
        <v>1.7986439999999999</v>
      </c>
      <c r="O4117" s="7">
        <v>1.642722</v>
      </c>
      <c r="P4117" s="7">
        <v>1.259555</v>
      </c>
      <c r="Q4117" s="7">
        <v>2.8447439999999999</v>
      </c>
      <c r="R4117" s="7">
        <v>1.807682</v>
      </c>
      <c r="S4117" s="7">
        <v>4.3121549999999997</v>
      </c>
      <c r="T4117" s="7"/>
    </row>
    <row r="4118" spans="1:20" x14ac:dyDescent="0.35">
      <c r="A4118" s="6" t="s">
        <v>185</v>
      </c>
      <c r="B4118" s="6" t="s">
        <v>212</v>
      </c>
      <c r="C4118" s="6" t="s">
        <v>755</v>
      </c>
      <c r="D4118" s="6" t="s">
        <v>671</v>
      </c>
      <c r="E4118" s="6" t="s">
        <v>303</v>
      </c>
      <c r="F4118" s="6" t="s">
        <v>404</v>
      </c>
      <c r="G4118" s="6" t="s">
        <v>405</v>
      </c>
      <c r="H4118" s="7">
        <v>21.1342</v>
      </c>
      <c r="I4118" s="7">
        <v>84.536799999999999</v>
      </c>
      <c r="J4118" s="6"/>
      <c r="K4118" s="7">
        <v>1.9391890000000001</v>
      </c>
      <c r="L4118" s="7">
        <v>6.7174110000000002</v>
      </c>
      <c r="M4118" s="7">
        <v>11.331217000000001</v>
      </c>
      <c r="N4118" s="7">
        <v>6.1952759999999998</v>
      </c>
      <c r="O4118" s="7">
        <v>5.6305500000000004</v>
      </c>
      <c r="P4118" s="7">
        <v>4.3329849999999999</v>
      </c>
      <c r="Q4118" s="7">
        <v>10.360186000000001</v>
      </c>
      <c r="R4118" s="7">
        <v>6.5541960000000001</v>
      </c>
      <c r="S4118" s="7">
        <v>15.699960000000001</v>
      </c>
      <c r="T4118" s="7"/>
    </row>
    <row r="4119" spans="1:20" x14ac:dyDescent="0.35">
      <c r="A4119" s="6" t="s">
        <v>185</v>
      </c>
      <c r="B4119" s="6" t="s">
        <v>212</v>
      </c>
      <c r="C4119" s="6" t="s">
        <v>755</v>
      </c>
      <c r="D4119" s="6" t="s">
        <v>671</v>
      </c>
      <c r="E4119" s="6" t="s">
        <v>303</v>
      </c>
      <c r="F4119" s="6" t="s">
        <v>406</v>
      </c>
      <c r="G4119" s="6" t="s">
        <v>407</v>
      </c>
      <c r="H4119" s="7">
        <v>10.5671</v>
      </c>
      <c r="I4119" s="7">
        <v>71.856279999999998</v>
      </c>
      <c r="J4119" s="7">
        <v>23.247620000000001</v>
      </c>
      <c r="K4119" s="7">
        <v>14.745158999999999</v>
      </c>
      <c r="L4119" s="7">
        <v>9.4813220000000005</v>
      </c>
      <c r="M4119" s="7">
        <v>16.99381</v>
      </c>
      <c r="N4119" s="7">
        <v>13.489660000000001</v>
      </c>
      <c r="O4119" s="7">
        <v>13.916202</v>
      </c>
      <c r="P4119" s="7">
        <v>10.066800000000001</v>
      </c>
      <c r="Q4119" s="7">
        <v>20.377552000000001</v>
      </c>
      <c r="R4119" s="7">
        <v>11.553176000000001</v>
      </c>
      <c r="S4119" s="7">
        <v>22.279724999999999</v>
      </c>
      <c r="T4119" s="7"/>
    </row>
    <row r="4120" spans="1:20" x14ac:dyDescent="0.35">
      <c r="A4120" s="6" t="s">
        <v>185</v>
      </c>
      <c r="B4120" s="6" t="s">
        <v>212</v>
      </c>
      <c r="C4120" s="6" t="s">
        <v>755</v>
      </c>
      <c r="D4120" s="6" t="s">
        <v>671</v>
      </c>
      <c r="E4120" s="6" t="s">
        <v>303</v>
      </c>
      <c r="F4120" s="6" t="s">
        <v>408</v>
      </c>
      <c r="G4120" s="6" t="s">
        <v>409</v>
      </c>
      <c r="H4120" s="6"/>
      <c r="I4120" s="6"/>
      <c r="J4120" s="6"/>
      <c r="K4120" s="7">
        <v>0.28638799999999998</v>
      </c>
      <c r="L4120" s="7">
        <v>0.31862200000000002</v>
      </c>
      <c r="M4120" s="7">
        <v>0.55046799999999996</v>
      </c>
      <c r="N4120" s="7">
        <v>0.49973600000000001</v>
      </c>
      <c r="O4120" s="7">
        <v>0.44422200000000001</v>
      </c>
      <c r="P4120" s="7">
        <v>0.352715</v>
      </c>
      <c r="Q4120" s="7">
        <v>0.88792000000000004</v>
      </c>
      <c r="R4120" s="7">
        <v>0.56554000000000004</v>
      </c>
      <c r="S4120" s="7">
        <v>1.3462799999999999</v>
      </c>
      <c r="T4120" s="7"/>
    </row>
    <row r="4121" spans="1:20" x14ac:dyDescent="0.35">
      <c r="A4121" s="6" t="s">
        <v>185</v>
      </c>
      <c r="B4121" s="6" t="s">
        <v>212</v>
      </c>
      <c r="C4121" s="6" t="s">
        <v>755</v>
      </c>
      <c r="D4121" s="6" t="s">
        <v>671</v>
      </c>
      <c r="E4121" s="6" t="s">
        <v>303</v>
      </c>
      <c r="F4121" s="6" t="s">
        <v>410</v>
      </c>
      <c r="G4121" s="6" t="s">
        <v>411</v>
      </c>
      <c r="H4121" s="7">
        <v>8.4536800000000003</v>
      </c>
      <c r="I4121" s="7">
        <v>8.4536800000000003</v>
      </c>
      <c r="J4121" s="7">
        <v>16.907360000000001</v>
      </c>
      <c r="K4121" s="7">
        <v>13.361772999999999</v>
      </c>
      <c r="L4121" s="7">
        <v>8.5515059999999998</v>
      </c>
      <c r="M4121" s="7">
        <v>15.320384000000001</v>
      </c>
      <c r="N4121" s="7">
        <v>9.8524480000000008</v>
      </c>
      <c r="O4121" s="7">
        <v>10.176322000000001</v>
      </c>
      <c r="P4121" s="7">
        <v>7.3560749999999997</v>
      </c>
      <c r="Q4121" s="7">
        <v>13.275588000000001</v>
      </c>
      <c r="R4121" s="7">
        <v>7.523752</v>
      </c>
      <c r="S4121" s="7">
        <v>14.50536</v>
      </c>
      <c r="T4121" s="7"/>
    </row>
    <row r="4122" spans="1:20" x14ac:dyDescent="0.35">
      <c r="A4122" s="6" t="s">
        <v>185</v>
      </c>
      <c r="B4122" s="6" t="s">
        <v>212</v>
      </c>
      <c r="C4122" s="6" t="s">
        <v>755</v>
      </c>
      <c r="D4122" s="6" t="s">
        <v>671</v>
      </c>
      <c r="E4122" s="6" t="s">
        <v>303</v>
      </c>
      <c r="F4122" s="6" t="s">
        <v>412</v>
      </c>
      <c r="G4122" s="6" t="s">
        <v>413</v>
      </c>
      <c r="H4122" s="6"/>
      <c r="I4122" s="6"/>
      <c r="J4122" s="6"/>
      <c r="K4122" s="7">
        <v>0.15975</v>
      </c>
      <c r="L4122" s="7">
        <v>0.12166399999999999</v>
      </c>
      <c r="M4122" s="7">
        <v>0.211668</v>
      </c>
      <c r="N4122" s="7">
        <v>0.51971199999999995</v>
      </c>
      <c r="O4122" s="7">
        <v>0.537304</v>
      </c>
      <c r="P4122" s="7">
        <v>0.39301999999999998</v>
      </c>
      <c r="Q4122" s="7">
        <v>0</v>
      </c>
      <c r="R4122" s="7">
        <v>0</v>
      </c>
      <c r="S4122" s="7">
        <v>0</v>
      </c>
      <c r="T4122" s="7"/>
    </row>
    <row r="4123" spans="1:20" x14ac:dyDescent="0.35">
      <c r="A4123" s="6" t="s">
        <v>185</v>
      </c>
      <c r="B4123" s="6" t="s">
        <v>212</v>
      </c>
      <c r="C4123" s="6" t="s">
        <v>755</v>
      </c>
      <c r="D4123" s="6" t="s">
        <v>671</v>
      </c>
      <c r="E4123" s="6" t="s">
        <v>303</v>
      </c>
      <c r="F4123" s="6" t="s">
        <v>414</v>
      </c>
      <c r="G4123" s="6" t="s">
        <v>415</v>
      </c>
      <c r="H4123" s="6"/>
      <c r="I4123" s="7">
        <v>6.3402599999999998</v>
      </c>
      <c r="J4123" s="6"/>
      <c r="K4123" s="7">
        <v>1.0313019999999999</v>
      </c>
      <c r="L4123" s="7">
        <v>2.2854909999999999</v>
      </c>
      <c r="M4123" s="7">
        <v>4.0982529999999997</v>
      </c>
      <c r="N4123" s="7">
        <v>1.9085639999999999</v>
      </c>
      <c r="O4123" s="7">
        <v>1.973298</v>
      </c>
      <c r="P4123" s="7">
        <v>1.430855</v>
      </c>
      <c r="Q4123" s="7">
        <v>2.5824880000000001</v>
      </c>
      <c r="R4123" s="7">
        <v>1.464356</v>
      </c>
      <c r="S4123" s="7">
        <v>2.8241100000000001</v>
      </c>
      <c r="T4123" s="7"/>
    </row>
    <row r="4124" spans="1:20" x14ac:dyDescent="0.35">
      <c r="A4124" s="6" t="s">
        <v>185</v>
      </c>
      <c r="B4124" s="6" t="s">
        <v>212</v>
      </c>
      <c r="C4124" s="6" t="s">
        <v>755</v>
      </c>
      <c r="D4124" s="6" t="s">
        <v>671</v>
      </c>
      <c r="E4124" s="6" t="s">
        <v>303</v>
      </c>
      <c r="F4124" s="6" t="s">
        <v>416</v>
      </c>
      <c r="G4124" s="6" t="s">
        <v>417</v>
      </c>
      <c r="H4124" s="6"/>
      <c r="I4124" s="7">
        <v>63.4026</v>
      </c>
      <c r="J4124" s="6"/>
      <c r="K4124" s="7">
        <v>0.95116900000000004</v>
      </c>
      <c r="L4124" s="7">
        <v>4.7711170000000003</v>
      </c>
      <c r="M4124" s="7">
        <v>8.5479529999999997</v>
      </c>
      <c r="N4124" s="7">
        <v>5.5056260000000004</v>
      </c>
      <c r="O4124" s="7">
        <v>5.6822080000000001</v>
      </c>
      <c r="P4124" s="7">
        <v>4.1113900000000001</v>
      </c>
      <c r="Q4124" s="7">
        <v>2.1387040000000002</v>
      </c>
      <c r="R4124" s="7">
        <v>1.211892</v>
      </c>
      <c r="S4124" s="7">
        <v>2.3382200000000002</v>
      </c>
      <c r="T4124" s="7"/>
    </row>
    <row r="4125" spans="1:20" x14ac:dyDescent="0.35">
      <c r="A4125" s="6" t="s">
        <v>185</v>
      </c>
      <c r="B4125" s="6" t="s">
        <v>212</v>
      </c>
      <c r="C4125" s="6" t="s">
        <v>755</v>
      </c>
      <c r="D4125" s="6" t="s">
        <v>671</v>
      </c>
      <c r="E4125" s="6" t="s">
        <v>303</v>
      </c>
      <c r="F4125" s="6" t="s">
        <v>418</v>
      </c>
      <c r="G4125" s="6" t="s">
        <v>419</v>
      </c>
      <c r="H4125" s="6"/>
      <c r="I4125" s="6"/>
      <c r="J4125" s="6"/>
      <c r="K4125" s="7">
        <v>7.0891999999999997E-2</v>
      </c>
      <c r="L4125" s="7">
        <v>0.99053999999999998</v>
      </c>
      <c r="M4125" s="7">
        <v>1.774672</v>
      </c>
      <c r="N4125" s="7">
        <v>0.77939199999999997</v>
      </c>
      <c r="O4125" s="7">
        <v>0.80577399999999999</v>
      </c>
      <c r="P4125" s="7">
        <v>0.58449700000000004</v>
      </c>
      <c r="Q4125" s="7">
        <v>1.029048</v>
      </c>
      <c r="R4125" s="7">
        <v>0.585808</v>
      </c>
      <c r="S4125" s="7">
        <v>1.123699</v>
      </c>
      <c r="T4125" s="7"/>
    </row>
    <row r="4126" spans="1:20" x14ac:dyDescent="0.35">
      <c r="A4126" s="6" t="s">
        <v>185</v>
      </c>
      <c r="B4126" s="6" t="s">
        <v>212</v>
      </c>
      <c r="C4126" s="6" t="s">
        <v>755</v>
      </c>
      <c r="D4126" s="6" t="s">
        <v>671</v>
      </c>
      <c r="E4126" s="6" t="s">
        <v>420</v>
      </c>
      <c r="F4126" s="6" t="s">
        <v>421</v>
      </c>
      <c r="G4126" s="6" t="s">
        <v>422</v>
      </c>
      <c r="H4126" s="7">
        <v>45.649872000000002</v>
      </c>
      <c r="I4126" s="7">
        <v>44.698833</v>
      </c>
      <c r="J4126" s="7">
        <v>24.727014</v>
      </c>
      <c r="K4126" s="7">
        <v>62.494553000000003</v>
      </c>
      <c r="L4126" s="7">
        <v>53.726709</v>
      </c>
      <c r="M4126" s="7">
        <v>90.581066000000007</v>
      </c>
      <c r="N4126" s="7">
        <v>61.355646</v>
      </c>
      <c r="O4126" s="7">
        <v>50.698414</v>
      </c>
      <c r="P4126" s="7">
        <v>50.544305000000001</v>
      </c>
      <c r="Q4126" s="7">
        <v>55.617199999999997</v>
      </c>
      <c r="R4126" s="7">
        <v>26.962954</v>
      </c>
      <c r="S4126" s="7">
        <v>51.975834999999996</v>
      </c>
      <c r="T4126" s="7"/>
    </row>
    <row r="4127" spans="1:20" x14ac:dyDescent="0.35">
      <c r="A4127" s="6" t="s">
        <v>185</v>
      </c>
      <c r="B4127" s="6" t="s">
        <v>212</v>
      </c>
      <c r="C4127" s="6" t="s">
        <v>755</v>
      </c>
      <c r="D4127" s="6" t="s">
        <v>671</v>
      </c>
      <c r="E4127" s="6" t="s">
        <v>420</v>
      </c>
      <c r="F4127" s="6" t="s">
        <v>423</v>
      </c>
      <c r="G4127" s="6" t="s">
        <v>424</v>
      </c>
      <c r="H4127" s="7">
        <v>30.433247999999999</v>
      </c>
      <c r="I4127" s="7">
        <v>22.824936000000001</v>
      </c>
      <c r="J4127" s="7">
        <v>32.335326000000002</v>
      </c>
      <c r="K4127" s="7">
        <v>14.522804000000001</v>
      </c>
      <c r="L4127" s="7">
        <v>9.2229960000000002</v>
      </c>
      <c r="M4127" s="7">
        <v>12.182411</v>
      </c>
      <c r="N4127" s="7">
        <v>7.1796639999999998</v>
      </c>
      <c r="O4127" s="7">
        <v>6.6375520000000003</v>
      </c>
      <c r="P4127" s="7">
        <v>4.5269250000000003</v>
      </c>
      <c r="Q4127" s="7">
        <v>5.5147880000000002</v>
      </c>
      <c r="R4127" s="7">
        <v>2.7012679999999998</v>
      </c>
      <c r="S4127" s="7">
        <v>5.4428900000000002</v>
      </c>
      <c r="T4127" s="7"/>
    </row>
    <row r="4128" spans="1:20" x14ac:dyDescent="0.35">
      <c r="A4128" s="6" t="s">
        <v>185</v>
      </c>
      <c r="B4128" s="6" t="s">
        <v>212</v>
      </c>
      <c r="C4128" s="6" t="s">
        <v>755</v>
      </c>
      <c r="D4128" s="6" t="s">
        <v>671</v>
      </c>
      <c r="E4128" s="6" t="s">
        <v>420</v>
      </c>
      <c r="F4128" s="6" t="s">
        <v>425</v>
      </c>
      <c r="G4128" s="6" t="s">
        <v>426</v>
      </c>
      <c r="H4128" s="7">
        <v>45.649872000000002</v>
      </c>
      <c r="I4128" s="7">
        <v>35.188442999999999</v>
      </c>
      <c r="J4128" s="7">
        <v>15.216623999999999</v>
      </c>
      <c r="K4128" s="7">
        <v>46.571829999999999</v>
      </c>
      <c r="L4128" s="7">
        <v>8.9754249999999995</v>
      </c>
      <c r="M4128" s="7">
        <v>10.704851</v>
      </c>
      <c r="N4128" s="7">
        <v>11.307843999999999</v>
      </c>
      <c r="O4128" s="7">
        <v>9.3484680000000004</v>
      </c>
      <c r="P4128" s="7">
        <v>9.3231099999999998</v>
      </c>
      <c r="Q4128" s="7">
        <v>13.333406</v>
      </c>
      <c r="R4128" s="7">
        <v>6.4591719999999997</v>
      </c>
      <c r="S4128" s="7">
        <v>12.460649999999999</v>
      </c>
      <c r="T4128" s="7"/>
    </row>
    <row r="4129" spans="1:20" x14ac:dyDescent="0.35">
      <c r="A4129" s="6" t="s">
        <v>185</v>
      </c>
      <c r="B4129" s="6" t="s">
        <v>212</v>
      </c>
      <c r="C4129" s="6" t="s">
        <v>755</v>
      </c>
      <c r="D4129" s="6" t="s">
        <v>671</v>
      </c>
      <c r="E4129" s="6" t="s">
        <v>420</v>
      </c>
      <c r="F4129" s="6" t="s">
        <v>427</v>
      </c>
      <c r="G4129" s="6" t="s">
        <v>428</v>
      </c>
      <c r="H4129" s="7">
        <v>12.363507</v>
      </c>
      <c r="I4129" s="6"/>
      <c r="J4129" s="7">
        <v>13.314546</v>
      </c>
      <c r="K4129" s="7">
        <v>27.874936999999999</v>
      </c>
      <c r="L4129" s="7">
        <v>22.561990999999999</v>
      </c>
      <c r="M4129" s="7">
        <v>26.896712999999998</v>
      </c>
      <c r="N4129" s="7">
        <v>29.087340000000001</v>
      </c>
      <c r="O4129" s="7">
        <v>24.028758</v>
      </c>
      <c r="P4129" s="7">
        <v>23.960995</v>
      </c>
      <c r="Q4129" s="7">
        <v>25.878910000000001</v>
      </c>
      <c r="R4129" s="7">
        <v>12.539548</v>
      </c>
      <c r="S4129" s="7">
        <v>24.18357</v>
      </c>
      <c r="T4129" s="7"/>
    </row>
    <row r="4130" spans="1:20" x14ac:dyDescent="0.35">
      <c r="A4130" s="6" t="s">
        <v>185</v>
      </c>
      <c r="B4130" s="6" t="s">
        <v>212</v>
      </c>
      <c r="C4130" s="6" t="s">
        <v>755</v>
      </c>
      <c r="D4130" s="6" t="s">
        <v>671</v>
      </c>
      <c r="E4130" s="6" t="s">
        <v>420</v>
      </c>
      <c r="F4130" s="6" t="s">
        <v>429</v>
      </c>
      <c r="G4130" s="6" t="s">
        <v>430</v>
      </c>
      <c r="H4130" s="7">
        <v>30.433247999999999</v>
      </c>
      <c r="I4130" s="7">
        <v>11.412468000000001</v>
      </c>
      <c r="J4130" s="7">
        <v>26.629092</v>
      </c>
      <c r="K4130" s="7">
        <v>14.159046999999999</v>
      </c>
      <c r="L4130" s="7">
        <v>1.7684280000000001</v>
      </c>
      <c r="M4130" s="7">
        <v>2.479749</v>
      </c>
      <c r="N4130" s="7">
        <v>1.465838</v>
      </c>
      <c r="O4130" s="7">
        <v>1.3554040000000001</v>
      </c>
      <c r="P4130" s="7">
        <v>0.92728999999999995</v>
      </c>
      <c r="Q4130" s="7">
        <v>1.8649279999999999</v>
      </c>
      <c r="R4130" s="7">
        <v>0.90706399999999998</v>
      </c>
      <c r="S4130" s="7">
        <v>1.834255</v>
      </c>
      <c r="T4130" s="7"/>
    </row>
    <row r="4131" spans="1:20" x14ac:dyDescent="0.35">
      <c r="A4131" s="6" t="s">
        <v>185</v>
      </c>
      <c r="B4131" s="6" t="s">
        <v>212</v>
      </c>
      <c r="C4131" s="6" t="s">
        <v>755</v>
      </c>
      <c r="D4131" s="6" t="s">
        <v>671</v>
      </c>
      <c r="E4131" s="6" t="s">
        <v>420</v>
      </c>
      <c r="F4131" s="6" t="s">
        <v>431</v>
      </c>
      <c r="G4131" s="6" t="s">
        <v>432</v>
      </c>
      <c r="H4131" s="7">
        <v>29.482209000000001</v>
      </c>
      <c r="I4131" s="7">
        <v>4.7551949999999996</v>
      </c>
      <c r="J4131" s="7">
        <v>26.629092</v>
      </c>
      <c r="K4131" s="7">
        <v>29.079988</v>
      </c>
      <c r="L4131" s="7">
        <v>11.580016000000001</v>
      </c>
      <c r="M4131" s="7">
        <v>13.804394</v>
      </c>
      <c r="N4131" s="7">
        <v>18.42756</v>
      </c>
      <c r="O4131" s="7">
        <v>15.228564</v>
      </c>
      <c r="P4131" s="7">
        <v>15.176185</v>
      </c>
      <c r="Q4131" s="7">
        <v>38.045507999999998</v>
      </c>
      <c r="R4131" s="7">
        <v>18.440508000000001</v>
      </c>
      <c r="S4131" s="7">
        <v>35.557720000000003</v>
      </c>
      <c r="T4131" s="7"/>
    </row>
    <row r="4132" spans="1:20" x14ac:dyDescent="0.35">
      <c r="A4132" s="6" t="s">
        <v>185</v>
      </c>
      <c r="B4132" s="6" t="s">
        <v>212</v>
      </c>
      <c r="C4132" s="6" t="s">
        <v>755</v>
      </c>
      <c r="D4132" s="6" t="s">
        <v>671</v>
      </c>
      <c r="E4132" s="6" t="s">
        <v>420</v>
      </c>
      <c r="F4132" s="6" t="s">
        <v>433</v>
      </c>
      <c r="G4132" s="6" t="s">
        <v>434</v>
      </c>
      <c r="H4132" s="7">
        <v>7.6083119999999997</v>
      </c>
      <c r="I4132" s="7">
        <v>1.9020779999999999</v>
      </c>
      <c r="J4132" s="7">
        <v>14.265585</v>
      </c>
      <c r="K4132" s="7">
        <v>10.066673</v>
      </c>
      <c r="L4132" s="7">
        <v>29.977188999999999</v>
      </c>
      <c r="M4132" s="7">
        <v>35.728560999999999</v>
      </c>
      <c r="N4132" s="7">
        <v>27.242599999999999</v>
      </c>
      <c r="O4132" s="7">
        <v>22.513895999999999</v>
      </c>
      <c r="P4132" s="7">
        <v>22.445270000000001</v>
      </c>
      <c r="Q4132" s="7">
        <v>47.220388</v>
      </c>
      <c r="R4132" s="7">
        <v>22.886164000000001</v>
      </c>
      <c r="S4132" s="7">
        <v>44.120595000000002</v>
      </c>
      <c r="T4132" s="7"/>
    </row>
    <row r="4133" spans="1:20" x14ac:dyDescent="0.35">
      <c r="A4133" s="6" t="s">
        <v>185</v>
      </c>
      <c r="B4133" s="6" t="s">
        <v>212</v>
      </c>
      <c r="C4133" s="6" t="s">
        <v>755</v>
      </c>
      <c r="D4133" s="6" t="s">
        <v>671</v>
      </c>
      <c r="E4133" s="6" t="s">
        <v>420</v>
      </c>
      <c r="F4133" s="6" t="s">
        <v>435</v>
      </c>
      <c r="G4133" s="6" t="s">
        <v>436</v>
      </c>
      <c r="H4133" s="7">
        <v>2.8531170000000001</v>
      </c>
      <c r="I4133" s="7">
        <v>1.9020779999999999</v>
      </c>
      <c r="J4133" s="6"/>
      <c r="K4133" s="7">
        <v>6.7169569999999998</v>
      </c>
      <c r="L4133" s="7">
        <v>0.84812699999999996</v>
      </c>
      <c r="M4133" s="7">
        <v>0</v>
      </c>
      <c r="N4133" s="7">
        <v>0</v>
      </c>
      <c r="O4133" s="7">
        <v>0</v>
      </c>
      <c r="P4133" s="7">
        <v>0</v>
      </c>
      <c r="Q4133" s="7">
        <v>0</v>
      </c>
      <c r="R4133" s="7">
        <v>0</v>
      </c>
      <c r="S4133" s="7">
        <v>0</v>
      </c>
      <c r="T4133" s="7"/>
    </row>
    <row r="4134" spans="1:20" x14ac:dyDescent="0.35">
      <c r="A4134" s="6" t="s">
        <v>185</v>
      </c>
      <c r="B4134" s="6" t="s">
        <v>212</v>
      </c>
      <c r="C4134" s="6" t="s">
        <v>755</v>
      </c>
      <c r="D4134" s="6" t="s">
        <v>671</v>
      </c>
      <c r="E4134" s="6" t="s">
        <v>420</v>
      </c>
      <c r="F4134" s="6" t="s">
        <v>437</v>
      </c>
      <c r="G4134" s="6" t="s">
        <v>438</v>
      </c>
      <c r="H4134" s="6"/>
      <c r="I4134" s="6"/>
      <c r="J4134" s="6"/>
      <c r="K4134" s="7">
        <v>0</v>
      </c>
      <c r="L4134" s="7">
        <v>0</v>
      </c>
      <c r="M4134" s="7">
        <v>71.452820000000003</v>
      </c>
      <c r="N4134" s="7">
        <v>24.255174</v>
      </c>
      <c r="O4134" s="7">
        <v>14.735823999999999</v>
      </c>
      <c r="P4134" s="7">
        <v>5.8068749999999998</v>
      </c>
      <c r="Q4134" s="7">
        <v>10.220132</v>
      </c>
      <c r="R4134" s="7">
        <v>4.2019679999999999</v>
      </c>
      <c r="S4134" s="7">
        <v>6.2814949999999996</v>
      </c>
      <c r="T4134" s="7"/>
    </row>
    <row r="4135" spans="1:20" x14ac:dyDescent="0.35">
      <c r="A4135" s="6" t="s">
        <v>185</v>
      </c>
      <c r="B4135" s="6" t="s">
        <v>212</v>
      </c>
      <c r="C4135" s="6" t="s">
        <v>755</v>
      </c>
      <c r="D4135" s="6" t="s">
        <v>671</v>
      </c>
      <c r="E4135" s="6" t="s">
        <v>439</v>
      </c>
      <c r="F4135" s="6" t="s">
        <v>440</v>
      </c>
      <c r="G4135" s="6" t="s">
        <v>441</v>
      </c>
      <c r="H4135" s="6"/>
      <c r="I4135" s="6"/>
      <c r="J4135" s="6"/>
      <c r="K4135" s="7">
        <v>1.634657</v>
      </c>
      <c r="L4135" s="7">
        <v>5.2915039999999998</v>
      </c>
      <c r="M4135" s="7">
        <v>9.5780110000000001</v>
      </c>
      <c r="N4135" s="7">
        <v>4.7715079999999999</v>
      </c>
      <c r="O4135" s="7">
        <v>5.5520820000000004</v>
      </c>
      <c r="P4135" s="7">
        <v>1.7018800000000001</v>
      </c>
      <c r="Q4135" s="7">
        <v>2.8206959999999999</v>
      </c>
      <c r="R4135" s="7">
        <v>1.589218</v>
      </c>
      <c r="S4135" s="7">
        <v>5.6881190000000004</v>
      </c>
      <c r="T4135" s="7"/>
    </row>
    <row r="4136" spans="1:20" x14ac:dyDescent="0.35">
      <c r="A4136" s="6" t="s">
        <v>185</v>
      </c>
      <c r="B4136" s="6" t="s">
        <v>212</v>
      </c>
      <c r="C4136" s="6" t="s">
        <v>755</v>
      </c>
      <c r="D4136" s="6" t="s">
        <v>671</v>
      </c>
      <c r="E4136" s="6" t="s">
        <v>439</v>
      </c>
      <c r="F4136" s="6" t="s">
        <v>442</v>
      </c>
      <c r="G4136" s="6" t="s">
        <v>443</v>
      </c>
      <c r="H4136" s="7">
        <v>41.845716000000003</v>
      </c>
      <c r="I4136" s="7">
        <v>34.237403999999998</v>
      </c>
      <c r="J4136" s="7">
        <v>38.041559999999997</v>
      </c>
      <c r="K4136" s="7">
        <v>28.968691</v>
      </c>
      <c r="L4136" s="7">
        <v>5.7217120000000001</v>
      </c>
      <c r="M4136" s="7">
        <v>13.002769000000001</v>
      </c>
      <c r="N4136" s="7">
        <v>8.0206160000000004</v>
      </c>
      <c r="O4136" s="7">
        <v>9.1771949999999993</v>
      </c>
      <c r="P4136" s="7">
        <v>3.7586949999999999</v>
      </c>
      <c r="Q4136" s="7">
        <v>4.2100039999999996</v>
      </c>
      <c r="R4136" s="7">
        <v>3.0577239999999999</v>
      </c>
      <c r="S4136" s="7">
        <v>10.756667</v>
      </c>
      <c r="T4136" s="7"/>
    </row>
    <row r="4137" spans="1:20" x14ac:dyDescent="0.35">
      <c r="A4137" s="6" t="s">
        <v>185</v>
      </c>
      <c r="B4137" s="6" t="s">
        <v>212</v>
      </c>
      <c r="C4137" s="6" t="s">
        <v>755</v>
      </c>
      <c r="D4137" s="6" t="s">
        <v>671</v>
      </c>
      <c r="E4137" s="6" t="s">
        <v>439</v>
      </c>
      <c r="F4137" s="6" t="s">
        <v>444</v>
      </c>
      <c r="G4137" s="6" t="s">
        <v>445</v>
      </c>
      <c r="H4137" s="6"/>
      <c r="I4137" s="7">
        <v>1.3948579999999999</v>
      </c>
      <c r="J4137" s="7">
        <v>0.69742899999999997</v>
      </c>
      <c r="K4137" s="7">
        <v>1.782138</v>
      </c>
      <c r="L4137" s="7">
        <v>3.3580019999999999</v>
      </c>
      <c r="M4137" s="7">
        <v>7.5181889999999996</v>
      </c>
      <c r="N4137" s="7">
        <v>5.8257199999999996</v>
      </c>
      <c r="O4137" s="7">
        <v>5.9400449999999996</v>
      </c>
      <c r="P4137" s="7">
        <v>2.7021500000000001</v>
      </c>
      <c r="Q4137" s="7">
        <v>2.7938800000000001</v>
      </c>
      <c r="R4137" s="7">
        <v>1.9322170000000001</v>
      </c>
      <c r="S4137" s="7">
        <v>6.7545859999999998</v>
      </c>
      <c r="T4137" s="7"/>
    </row>
    <row r="4138" spans="1:20" x14ac:dyDescent="0.35">
      <c r="A4138" s="6" t="s">
        <v>185</v>
      </c>
      <c r="B4138" s="6" t="s">
        <v>212</v>
      </c>
      <c r="C4138" s="6" t="s">
        <v>755</v>
      </c>
      <c r="D4138" s="6" t="s">
        <v>671</v>
      </c>
      <c r="E4138" s="6" t="s">
        <v>439</v>
      </c>
      <c r="F4138" s="6" t="s">
        <v>450</v>
      </c>
      <c r="G4138" s="6" t="s">
        <v>451</v>
      </c>
      <c r="H4138" s="6"/>
      <c r="I4138" s="7">
        <v>422.68400000000003</v>
      </c>
      <c r="J4138" s="6"/>
      <c r="K4138" s="7">
        <v>8.0528370000000002</v>
      </c>
      <c r="L4138" s="7">
        <v>1.5923320000000001</v>
      </c>
      <c r="M4138" s="7">
        <v>4.3277950000000001</v>
      </c>
      <c r="N4138" s="7">
        <v>3.7803719999999998</v>
      </c>
      <c r="O4138" s="7">
        <v>4.2813040000000004</v>
      </c>
      <c r="P4138" s="7">
        <v>2.0385599999999999</v>
      </c>
      <c r="Q4138" s="7">
        <v>1.8418099999999999</v>
      </c>
      <c r="R4138" s="7">
        <v>1.538896</v>
      </c>
      <c r="S4138" s="7">
        <v>9.1417000000000002</v>
      </c>
      <c r="T4138" s="7"/>
    </row>
    <row r="4139" spans="1:20" x14ac:dyDescent="0.35">
      <c r="A4139" s="6" t="s">
        <v>185</v>
      </c>
      <c r="B4139" s="6" t="s">
        <v>212</v>
      </c>
      <c r="C4139" s="6" t="s">
        <v>755</v>
      </c>
      <c r="D4139" s="6" t="s">
        <v>671</v>
      </c>
      <c r="E4139" s="6" t="s">
        <v>439</v>
      </c>
      <c r="F4139" s="6" t="s">
        <v>452</v>
      </c>
      <c r="G4139" s="6" t="s">
        <v>453</v>
      </c>
      <c r="H4139" s="6"/>
      <c r="I4139" s="7">
        <v>19.020779999999998</v>
      </c>
      <c r="J4139" s="7">
        <v>20.922858000000002</v>
      </c>
      <c r="K4139" s="7">
        <v>7.6083119999999997</v>
      </c>
      <c r="L4139" s="7">
        <v>0</v>
      </c>
      <c r="M4139" s="7">
        <v>0</v>
      </c>
      <c r="N4139" s="7">
        <v>0</v>
      </c>
      <c r="O4139" s="7">
        <v>0</v>
      </c>
      <c r="P4139" s="7">
        <v>0</v>
      </c>
      <c r="Q4139" s="7">
        <v>0</v>
      </c>
      <c r="R4139" s="7">
        <v>0</v>
      </c>
      <c r="S4139" s="7">
        <v>0</v>
      </c>
      <c r="T4139" s="7"/>
    </row>
    <row r="4140" spans="1:20" x14ac:dyDescent="0.35">
      <c r="A4140" s="6" t="s">
        <v>185</v>
      </c>
      <c r="B4140" s="6" t="s">
        <v>212</v>
      </c>
      <c r="C4140" s="6" t="s">
        <v>755</v>
      </c>
      <c r="D4140" s="6" t="s">
        <v>671</v>
      </c>
      <c r="E4140" s="6" t="s">
        <v>439</v>
      </c>
      <c r="F4140" s="6" t="s">
        <v>454</v>
      </c>
      <c r="G4140" s="6" t="s">
        <v>455</v>
      </c>
      <c r="H4140" s="6"/>
      <c r="I4140" s="7">
        <v>9.5103899999999992</v>
      </c>
      <c r="J4140" s="7">
        <v>36.139482000000001</v>
      </c>
      <c r="K4140" s="7">
        <v>10.588526</v>
      </c>
      <c r="L4140" s="7">
        <v>0.61668999999999996</v>
      </c>
      <c r="M4140" s="7">
        <v>1.4982390000000001</v>
      </c>
      <c r="N4140" s="7">
        <v>1.0399579999999999</v>
      </c>
      <c r="O4140" s="7">
        <v>1.2344919999999999</v>
      </c>
      <c r="P4140" s="7">
        <v>0.49846699999999999</v>
      </c>
      <c r="Q4140" s="7">
        <v>0.64205199999999996</v>
      </c>
      <c r="R4140" s="7">
        <v>0.46267200000000003</v>
      </c>
      <c r="S4140" s="7">
        <v>1.5743549999999999</v>
      </c>
      <c r="T4140" s="7"/>
    </row>
    <row r="4141" spans="1:20" x14ac:dyDescent="0.35">
      <c r="A4141" s="6" t="s">
        <v>185</v>
      </c>
      <c r="B4141" s="6" t="s">
        <v>212</v>
      </c>
      <c r="C4141" s="6" t="s">
        <v>755</v>
      </c>
      <c r="D4141" s="6" t="s">
        <v>671</v>
      </c>
      <c r="E4141" s="6" t="s">
        <v>439</v>
      </c>
      <c r="F4141" s="6" t="s">
        <v>456</v>
      </c>
      <c r="G4141" s="6" t="s">
        <v>457</v>
      </c>
      <c r="H4141" s="6"/>
      <c r="I4141" s="7">
        <v>28.531169999999999</v>
      </c>
      <c r="J4141" s="6"/>
      <c r="K4141" s="7">
        <v>13.292308</v>
      </c>
      <c r="L4141" s="7">
        <v>0.66241799999999995</v>
      </c>
      <c r="M4141" s="7">
        <v>1.2320880000000001</v>
      </c>
      <c r="N4141" s="7">
        <v>1.3999200000000001</v>
      </c>
      <c r="O4141" s="7">
        <v>1.5635680000000001</v>
      </c>
      <c r="P4141" s="7">
        <v>0.60978500000000002</v>
      </c>
      <c r="Q4141" s="7">
        <v>0.82384000000000002</v>
      </c>
      <c r="R4141" s="7">
        <v>0.59818199999999999</v>
      </c>
      <c r="S4141" s="7">
        <v>1.873175</v>
      </c>
      <c r="T4141" s="7"/>
    </row>
    <row r="4142" spans="1:20" x14ac:dyDescent="0.35">
      <c r="A4142" s="6" t="s">
        <v>185</v>
      </c>
      <c r="B4142" s="6" t="s">
        <v>212</v>
      </c>
      <c r="C4142" s="6" t="s">
        <v>755</v>
      </c>
      <c r="D4142" s="6" t="s">
        <v>671</v>
      </c>
      <c r="E4142" s="6" t="s">
        <v>439</v>
      </c>
      <c r="F4142" s="6" t="s">
        <v>458</v>
      </c>
      <c r="G4142" s="6" t="s">
        <v>459</v>
      </c>
      <c r="H4142" s="6"/>
      <c r="I4142" s="6"/>
      <c r="J4142" s="6"/>
      <c r="K4142" s="7">
        <v>3.7528790000000001</v>
      </c>
      <c r="L4142" s="7">
        <v>1.3922639999999999</v>
      </c>
      <c r="M4142" s="7">
        <v>3.5280010000000002</v>
      </c>
      <c r="N4142" s="7">
        <v>6.6298820000000003</v>
      </c>
      <c r="O4142" s="7">
        <v>7.6278119999999996</v>
      </c>
      <c r="P4142" s="7">
        <v>2.850355</v>
      </c>
      <c r="Q4142" s="7">
        <v>1.947184</v>
      </c>
      <c r="R4142" s="7">
        <v>1.4637439999999999</v>
      </c>
      <c r="S4142" s="7">
        <v>3.8035950000000001</v>
      </c>
      <c r="T4142" s="7"/>
    </row>
    <row r="4143" spans="1:20" x14ac:dyDescent="0.35">
      <c r="A4143" s="6" t="s">
        <v>185</v>
      </c>
      <c r="B4143" s="6" t="s">
        <v>212</v>
      </c>
      <c r="C4143" s="6" t="s">
        <v>755</v>
      </c>
      <c r="D4143" s="6" t="s">
        <v>671</v>
      </c>
      <c r="E4143" s="6" t="s">
        <v>439</v>
      </c>
      <c r="F4143" s="6" t="s">
        <v>460</v>
      </c>
      <c r="G4143" s="6" t="s">
        <v>461</v>
      </c>
      <c r="H4143" s="6"/>
      <c r="I4143" s="6"/>
      <c r="J4143" s="7">
        <v>18.133154000000001</v>
      </c>
      <c r="K4143" s="7">
        <v>12.648624999999999</v>
      </c>
      <c r="L4143" s="7">
        <v>0.39119199999999998</v>
      </c>
      <c r="M4143" s="7">
        <v>0.81703400000000004</v>
      </c>
      <c r="N4143" s="7">
        <v>0.52713200000000004</v>
      </c>
      <c r="O4143" s="7">
        <v>0.86628099999999997</v>
      </c>
      <c r="P4143" s="7">
        <v>0.229631</v>
      </c>
      <c r="Q4143" s="7">
        <v>0.27562399999999998</v>
      </c>
      <c r="R4143" s="7">
        <v>0.188502</v>
      </c>
      <c r="S4143" s="7">
        <v>0.65647800000000001</v>
      </c>
      <c r="T4143" s="7"/>
    </row>
    <row r="4144" spans="1:20" x14ac:dyDescent="0.35">
      <c r="A4144" s="6" t="s">
        <v>185</v>
      </c>
      <c r="B4144" s="6" t="s">
        <v>212</v>
      </c>
      <c r="C4144" s="6" t="s">
        <v>755</v>
      </c>
      <c r="D4144" s="6" t="s">
        <v>671</v>
      </c>
      <c r="E4144" s="6" t="s">
        <v>439</v>
      </c>
      <c r="F4144" s="6" t="s">
        <v>462</v>
      </c>
      <c r="G4144" s="6" t="s">
        <v>463</v>
      </c>
      <c r="H4144" s="6"/>
      <c r="I4144" s="6"/>
      <c r="J4144" s="6"/>
      <c r="K4144" s="7">
        <v>2.875054</v>
      </c>
      <c r="L4144" s="7">
        <v>0.79652800000000001</v>
      </c>
      <c r="M4144" s="7">
        <v>3.1812689999999999</v>
      </c>
      <c r="N4144" s="7">
        <v>2.1365319999999999</v>
      </c>
      <c r="O4144" s="7">
        <v>2.5491519999999999</v>
      </c>
      <c r="P4144" s="7">
        <v>1.0495000000000001</v>
      </c>
      <c r="Q4144" s="7">
        <v>1.090476</v>
      </c>
      <c r="R4144" s="7">
        <v>0.83338800000000002</v>
      </c>
      <c r="S4144" s="7">
        <v>2.1995399999999998</v>
      </c>
      <c r="T4144" s="7"/>
    </row>
    <row r="4145" spans="1:20" x14ac:dyDescent="0.35">
      <c r="A4145" s="6" t="s">
        <v>185</v>
      </c>
      <c r="B4145" s="6" t="s">
        <v>212</v>
      </c>
      <c r="C4145" s="6" t="s">
        <v>755</v>
      </c>
      <c r="D4145" s="6" t="s">
        <v>671</v>
      </c>
      <c r="E4145" s="6" t="s">
        <v>439</v>
      </c>
      <c r="F4145" s="6" t="s">
        <v>464</v>
      </c>
      <c r="G4145" s="6" t="s">
        <v>465</v>
      </c>
      <c r="H4145" s="6"/>
      <c r="I4145" s="6"/>
      <c r="J4145" s="6"/>
      <c r="K4145" s="7">
        <v>0</v>
      </c>
      <c r="L4145" s="7">
        <v>0</v>
      </c>
      <c r="M4145" s="7">
        <v>6.5209999999999999E-3</v>
      </c>
      <c r="N4145" s="7">
        <v>8.7240000000000009E-3</v>
      </c>
      <c r="O4145" s="7">
        <v>9.2160000000000002E-3</v>
      </c>
      <c r="P4145" s="7">
        <v>0</v>
      </c>
      <c r="Q4145" s="7">
        <v>0</v>
      </c>
      <c r="R4145" s="7">
        <v>0</v>
      </c>
      <c r="S4145" s="7">
        <v>1.0030000000000001E-2</v>
      </c>
      <c r="T4145" s="7"/>
    </row>
    <row r="4146" spans="1:20" x14ac:dyDescent="0.35">
      <c r="A4146" s="6" t="s">
        <v>185</v>
      </c>
      <c r="B4146" s="6" t="s">
        <v>212</v>
      </c>
      <c r="C4146" s="6" t="s">
        <v>755</v>
      </c>
      <c r="D4146" s="6" t="s">
        <v>671</v>
      </c>
      <c r="E4146" s="6" t="s">
        <v>439</v>
      </c>
      <c r="F4146" s="6" t="s">
        <v>466</v>
      </c>
      <c r="G4146" s="6" t="s">
        <v>467</v>
      </c>
      <c r="H4146" s="6"/>
      <c r="I4146" s="6"/>
      <c r="J4146" s="6"/>
      <c r="K4146" s="7">
        <v>0.37252999999999997</v>
      </c>
      <c r="L4146" s="7">
        <v>3.278524</v>
      </c>
      <c r="M4146" s="7">
        <v>6.6494249999999999</v>
      </c>
      <c r="N4146" s="7">
        <v>3.7190159999999999</v>
      </c>
      <c r="O4146" s="7">
        <v>4.7812140000000003</v>
      </c>
      <c r="P4146" s="7">
        <v>2.1204350000000001</v>
      </c>
      <c r="Q4146" s="7">
        <v>3.4204479999999999</v>
      </c>
      <c r="R4146" s="7">
        <v>2.2027199999999998</v>
      </c>
      <c r="S4146" s="7">
        <v>8.3086549999999999</v>
      </c>
      <c r="T4146" s="7"/>
    </row>
    <row r="4147" spans="1:20" x14ac:dyDescent="0.35">
      <c r="A4147" s="6" t="s">
        <v>185</v>
      </c>
      <c r="B4147" s="6" t="s">
        <v>212</v>
      </c>
      <c r="C4147" s="6" t="s">
        <v>755</v>
      </c>
      <c r="D4147" s="6" t="s">
        <v>671</v>
      </c>
      <c r="E4147" s="6" t="s">
        <v>439</v>
      </c>
      <c r="F4147" s="6" t="s">
        <v>468</v>
      </c>
      <c r="G4147" s="6" t="s">
        <v>469</v>
      </c>
      <c r="H4147" s="7">
        <v>29.292017999999999</v>
      </c>
      <c r="I4147" s="7">
        <v>7.6717190000000004</v>
      </c>
      <c r="J4147" s="7">
        <v>39.753453</v>
      </c>
      <c r="K4147" s="7">
        <v>16.771864000000001</v>
      </c>
      <c r="L4147" s="7">
        <v>11.930090999999999</v>
      </c>
      <c r="M4147" s="7">
        <v>35.682305999999997</v>
      </c>
      <c r="N4147" s="7">
        <v>15.670185999999999</v>
      </c>
      <c r="O4147" s="7">
        <v>24.930067000000001</v>
      </c>
      <c r="P4147" s="7">
        <v>9.5220300000000009</v>
      </c>
      <c r="Q4147" s="7">
        <v>7.6020200000000004</v>
      </c>
      <c r="R4147" s="7">
        <v>5.1780860000000004</v>
      </c>
      <c r="S4147" s="7">
        <v>20.107258000000002</v>
      </c>
      <c r="T4147" s="7"/>
    </row>
    <row r="4148" spans="1:20" x14ac:dyDescent="0.35">
      <c r="A4148" s="6" t="s">
        <v>185</v>
      </c>
      <c r="B4148" s="6" t="s">
        <v>212</v>
      </c>
      <c r="C4148" s="6" t="s">
        <v>755</v>
      </c>
      <c r="D4148" s="6" t="s">
        <v>671</v>
      </c>
      <c r="E4148" s="6" t="s">
        <v>439</v>
      </c>
      <c r="F4148" s="6" t="s">
        <v>470</v>
      </c>
      <c r="G4148" s="6" t="s">
        <v>471</v>
      </c>
      <c r="H4148" s="7">
        <v>92.990480000000005</v>
      </c>
      <c r="I4148" s="7">
        <v>67.629440000000002</v>
      </c>
      <c r="J4148" s="7">
        <v>23.247620000000001</v>
      </c>
      <c r="K4148" s="7">
        <v>73.798117000000005</v>
      </c>
      <c r="L4148" s="7">
        <v>35.795057999999997</v>
      </c>
      <c r="M4148" s="7">
        <v>84.735318000000007</v>
      </c>
      <c r="N4148" s="7">
        <v>70.009017999999998</v>
      </c>
      <c r="O4148" s="7">
        <v>81.627489999999995</v>
      </c>
      <c r="P4148" s="7">
        <v>32.060107000000002</v>
      </c>
      <c r="Q4148" s="7">
        <v>28.305655999999999</v>
      </c>
      <c r="R4148" s="7">
        <v>21.296962000000001</v>
      </c>
      <c r="S4148" s="7">
        <v>62.432580000000002</v>
      </c>
      <c r="T4148" s="7"/>
    </row>
    <row r="4149" spans="1:20" x14ac:dyDescent="0.35">
      <c r="A4149" s="6" t="s">
        <v>185</v>
      </c>
      <c r="B4149" s="6" t="s">
        <v>212</v>
      </c>
      <c r="C4149" s="6" t="s">
        <v>755</v>
      </c>
      <c r="D4149" s="6" t="s">
        <v>671</v>
      </c>
      <c r="E4149" s="6" t="s">
        <v>472</v>
      </c>
      <c r="F4149" s="6" t="s">
        <v>473</v>
      </c>
      <c r="G4149" s="6" t="s">
        <v>474</v>
      </c>
      <c r="H4149" s="6"/>
      <c r="I4149" s="6"/>
      <c r="J4149" s="6"/>
      <c r="K4149" s="7">
        <v>0.92386900000000005</v>
      </c>
      <c r="L4149" s="7">
        <v>0.195465</v>
      </c>
      <c r="M4149" s="7">
        <v>0.47597800000000001</v>
      </c>
      <c r="N4149" s="7">
        <v>0.531304</v>
      </c>
      <c r="O4149" s="7">
        <v>0.91670399999999996</v>
      </c>
      <c r="P4149" s="7">
        <v>0.20927999999999999</v>
      </c>
      <c r="Q4149" s="7">
        <v>0.36829800000000001</v>
      </c>
      <c r="R4149" s="7">
        <v>0.23133400000000001</v>
      </c>
      <c r="S4149" s="7">
        <v>0.710955</v>
      </c>
      <c r="T4149" s="7"/>
    </row>
    <row r="4150" spans="1:20" x14ac:dyDescent="0.35">
      <c r="A4150" s="6" t="s">
        <v>185</v>
      </c>
      <c r="B4150" s="6" t="s">
        <v>212</v>
      </c>
      <c r="C4150" s="6" t="s">
        <v>755</v>
      </c>
      <c r="D4150" s="6" t="s">
        <v>671</v>
      </c>
      <c r="E4150" s="6" t="s">
        <v>472</v>
      </c>
      <c r="F4150" s="6" t="s">
        <v>475</v>
      </c>
      <c r="G4150" s="6" t="s">
        <v>476</v>
      </c>
      <c r="H4150" s="6"/>
      <c r="I4150" s="6"/>
      <c r="J4150" s="6"/>
      <c r="K4150" s="7">
        <v>0.82774300000000001</v>
      </c>
      <c r="L4150" s="7">
        <v>5.5815999999999998E-2</v>
      </c>
      <c r="M4150" s="7">
        <v>0.113965</v>
      </c>
      <c r="N4150" s="7">
        <v>7.1538000000000004E-2</v>
      </c>
      <c r="O4150" s="7">
        <v>0.12501999999999999</v>
      </c>
      <c r="P4150" s="7">
        <v>2.7271E-2</v>
      </c>
      <c r="Q4150" s="7">
        <v>7.3770000000000002E-2</v>
      </c>
      <c r="R4150" s="7">
        <v>5.0298000000000002E-2</v>
      </c>
      <c r="S4150" s="7">
        <v>0.13195999999999999</v>
      </c>
      <c r="T4150" s="7"/>
    </row>
    <row r="4151" spans="1:20" x14ac:dyDescent="0.35">
      <c r="A4151" s="6" t="s">
        <v>185</v>
      </c>
      <c r="B4151" s="6" t="s">
        <v>212</v>
      </c>
      <c r="C4151" s="6" t="s">
        <v>755</v>
      </c>
      <c r="D4151" s="6" t="s">
        <v>671</v>
      </c>
      <c r="E4151" s="6" t="s">
        <v>472</v>
      </c>
      <c r="F4151" s="6" t="s">
        <v>477</v>
      </c>
      <c r="G4151" s="6" t="s">
        <v>478</v>
      </c>
      <c r="H4151" s="7">
        <v>10.5671</v>
      </c>
      <c r="I4151" s="7">
        <v>48.60866</v>
      </c>
      <c r="J4151" s="7">
        <v>16.907360000000001</v>
      </c>
      <c r="K4151" s="7">
        <v>91.434353000000002</v>
      </c>
      <c r="L4151" s="7">
        <v>13.086080000000001</v>
      </c>
      <c r="M4151" s="7">
        <v>27.384264999999999</v>
      </c>
      <c r="N4151" s="7">
        <v>13.152048000000001</v>
      </c>
      <c r="O4151" s="7">
        <v>17.752185999999998</v>
      </c>
      <c r="P4151" s="7">
        <v>9.1055349999999997</v>
      </c>
      <c r="Q4151" s="7">
        <v>11.969457999999999</v>
      </c>
      <c r="R4151" s="7">
        <v>7.8761039999999998</v>
      </c>
      <c r="S4151" s="7">
        <v>20.475584999999999</v>
      </c>
      <c r="T4151" s="7"/>
    </row>
    <row r="4152" spans="1:20" x14ac:dyDescent="0.35">
      <c r="A4152" s="6" t="s">
        <v>185</v>
      </c>
      <c r="B4152" s="6" t="s">
        <v>212</v>
      </c>
      <c r="C4152" s="6" t="s">
        <v>755</v>
      </c>
      <c r="D4152" s="6" t="s">
        <v>671</v>
      </c>
      <c r="E4152" s="6" t="s">
        <v>472</v>
      </c>
      <c r="F4152" s="6" t="s">
        <v>479</v>
      </c>
      <c r="G4152" s="6" t="s">
        <v>480</v>
      </c>
      <c r="H4152" s="7">
        <v>3.1701299999999999</v>
      </c>
      <c r="I4152" s="7">
        <v>32.758009999999999</v>
      </c>
      <c r="J4152" s="7">
        <v>1.05671</v>
      </c>
      <c r="K4152" s="7">
        <v>63.709676999999999</v>
      </c>
      <c r="L4152" s="7">
        <v>24.389362999999999</v>
      </c>
      <c r="M4152" s="7">
        <v>51.020026000000001</v>
      </c>
      <c r="N4152" s="7">
        <v>21.00254</v>
      </c>
      <c r="O4152" s="7">
        <v>28.345378</v>
      </c>
      <c r="P4152" s="7">
        <v>14.543265999999999</v>
      </c>
      <c r="Q4152" s="7">
        <v>24.126411999999998</v>
      </c>
      <c r="R4152" s="7">
        <v>15.871090000000001</v>
      </c>
      <c r="S4152" s="7">
        <v>41.239767999999998</v>
      </c>
      <c r="T4152" s="7"/>
    </row>
    <row r="4153" spans="1:20" x14ac:dyDescent="0.35">
      <c r="A4153" s="6" t="s">
        <v>185</v>
      </c>
      <c r="B4153" s="6" t="s">
        <v>212</v>
      </c>
      <c r="C4153" s="6" t="s">
        <v>755</v>
      </c>
      <c r="D4153" s="6" t="s">
        <v>671</v>
      </c>
      <c r="E4153" s="6" t="s">
        <v>472</v>
      </c>
      <c r="F4153" s="6" t="s">
        <v>481</v>
      </c>
      <c r="G4153" s="6" t="s">
        <v>482</v>
      </c>
      <c r="H4153" s="7">
        <v>10.5671</v>
      </c>
      <c r="I4153" s="6"/>
      <c r="J4153" s="7">
        <v>10.5671</v>
      </c>
      <c r="K4153" s="7">
        <v>1.0945689999999999</v>
      </c>
      <c r="L4153" s="7">
        <v>3.697365</v>
      </c>
      <c r="M4153" s="7">
        <v>5.6521119999999998</v>
      </c>
      <c r="N4153" s="7">
        <v>1.6960599999999999</v>
      </c>
      <c r="O4153" s="7">
        <v>2.343852</v>
      </c>
      <c r="P4153" s="7">
        <v>0.83728999999999998</v>
      </c>
      <c r="Q4153" s="7">
        <v>1.8945080000000001</v>
      </c>
      <c r="R4153" s="7">
        <v>1.41822</v>
      </c>
      <c r="S4153" s="7">
        <v>3.5550999999999999</v>
      </c>
      <c r="T4153" s="7"/>
    </row>
    <row r="4154" spans="1:20" x14ac:dyDescent="0.35">
      <c r="A4154" s="6" t="s">
        <v>185</v>
      </c>
      <c r="B4154" s="6" t="s">
        <v>212</v>
      </c>
      <c r="C4154" s="6" t="s">
        <v>755</v>
      </c>
      <c r="D4154" s="6" t="s">
        <v>671</v>
      </c>
      <c r="E4154" s="6" t="s">
        <v>472</v>
      </c>
      <c r="F4154" s="6" t="s">
        <v>483</v>
      </c>
      <c r="G4154" s="6" t="s">
        <v>484</v>
      </c>
      <c r="H4154" s="6"/>
      <c r="I4154" s="6"/>
      <c r="J4154" s="6"/>
      <c r="K4154" s="7">
        <v>0.360823</v>
      </c>
      <c r="L4154" s="7">
        <v>9.7504999999999994E-2</v>
      </c>
      <c r="M4154" s="7">
        <v>0.22733900000000001</v>
      </c>
      <c r="N4154" s="7">
        <v>0.16345599999999999</v>
      </c>
      <c r="O4154" s="7">
        <v>0.28132200000000002</v>
      </c>
      <c r="P4154" s="7">
        <v>6.3658000000000006E-2</v>
      </c>
      <c r="Q4154" s="7">
        <v>0.11576</v>
      </c>
      <c r="R4154" s="7">
        <v>8.0479999999999996E-2</v>
      </c>
      <c r="S4154" s="7">
        <v>0.233595</v>
      </c>
      <c r="T4154" s="7"/>
    </row>
    <row r="4155" spans="1:20" x14ac:dyDescent="0.35">
      <c r="A4155" s="6" t="s">
        <v>185</v>
      </c>
      <c r="B4155" s="6" t="s">
        <v>212</v>
      </c>
      <c r="C4155" s="6" t="s">
        <v>755</v>
      </c>
      <c r="D4155" s="6" t="s">
        <v>671</v>
      </c>
      <c r="E4155" s="6" t="s">
        <v>472</v>
      </c>
      <c r="F4155" s="6" t="s">
        <v>485</v>
      </c>
      <c r="G4155" s="6" t="s">
        <v>486</v>
      </c>
      <c r="H4155" s="7">
        <v>3.1701299999999999</v>
      </c>
      <c r="I4155" s="7">
        <v>34.871429999999997</v>
      </c>
      <c r="J4155" s="7">
        <v>3.1701299999999999</v>
      </c>
      <c r="K4155" s="7">
        <v>75.415816000000007</v>
      </c>
      <c r="L4155" s="7">
        <v>12.77018</v>
      </c>
      <c r="M4155" s="7">
        <v>26.701188999999999</v>
      </c>
      <c r="N4155" s="7">
        <v>12.277151</v>
      </c>
      <c r="O4155" s="7">
        <v>16.572664</v>
      </c>
      <c r="P4155" s="7">
        <v>8.4980560000000001</v>
      </c>
      <c r="Q4155" s="7">
        <v>12.333864</v>
      </c>
      <c r="R4155" s="7">
        <v>8.1140819999999998</v>
      </c>
      <c r="S4155" s="7">
        <v>21.082730000000002</v>
      </c>
      <c r="T4155" s="7"/>
    </row>
    <row r="4156" spans="1:20" x14ac:dyDescent="0.35">
      <c r="A4156" s="6" t="s">
        <v>185</v>
      </c>
      <c r="B4156" s="6" t="s">
        <v>212</v>
      </c>
      <c r="C4156" s="6" t="s">
        <v>755</v>
      </c>
      <c r="D4156" s="6" t="s">
        <v>671</v>
      </c>
      <c r="E4156" s="6" t="s">
        <v>472</v>
      </c>
      <c r="F4156" s="6" t="s">
        <v>487</v>
      </c>
      <c r="G4156" s="6" t="s">
        <v>488</v>
      </c>
      <c r="H4156" s="7">
        <v>10.5671</v>
      </c>
      <c r="I4156" s="6"/>
      <c r="J4156" s="7">
        <v>8.4536800000000003</v>
      </c>
      <c r="K4156" s="7">
        <v>1.0513619999999999</v>
      </c>
      <c r="L4156" s="7">
        <v>2.0600710000000002</v>
      </c>
      <c r="M4156" s="7">
        <v>3.249587</v>
      </c>
      <c r="N4156" s="7">
        <v>0.97071399999999997</v>
      </c>
      <c r="O4156" s="7">
        <v>1.333412</v>
      </c>
      <c r="P4156" s="7">
        <v>0.47322500000000001</v>
      </c>
      <c r="Q4156" s="7">
        <v>1.126214</v>
      </c>
      <c r="R4156" s="7">
        <v>0.85495200000000005</v>
      </c>
      <c r="S4156" s="7">
        <v>2.1126939999999998</v>
      </c>
      <c r="T4156" s="7"/>
    </row>
    <row r="4157" spans="1:20" x14ac:dyDescent="0.35">
      <c r="A4157" s="6" t="s">
        <v>185</v>
      </c>
      <c r="B4157" s="6" t="s">
        <v>212</v>
      </c>
      <c r="C4157" s="6" t="s">
        <v>755</v>
      </c>
      <c r="D4157" s="6" t="s">
        <v>671</v>
      </c>
      <c r="E4157" s="6" t="s">
        <v>472</v>
      </c>
      <c r="F4157" s="6" t="s">
        <v>489</v>
      </c>
      <c r="G4157" s="6" t="s">
        <v>490</v>
      </c>
      <c r="H4157" s="7">
        <v>10.5671</v>
      </c>
      <c r="I4157" s="6"/>
      <c r="J4157" s="6"/>
      <c r="K4157" s="7">
        <v>1.189066</v>
      </c>
      <c r="L4157" s="7">
        <v>3.8940600000000001</v>
      </c>
      <c r="M4157" s="7">
        <v>6.150372</v>
      </c>
      <c r="N4157" s="7">
        <v>1.8901779999999999</v>
      </c>
      <c r="O4157" s="7">
        <v>2.6042800000000002</v>
      </c>
      <c r="P4157" s="7">
        <v>0.91918500000000003</v>
      </c>
      <c r="Q4157" s="7">
        <v>2.0312739999999998</v>
      </c>
      <c r="R4157" s="7">
        <v>1.5188360000000001</v>
      </c>
      <c r="S4157" s="7">
        <v>3.7987690000000001</v>
      </c>
      <c r="T4157" s="7"/>
    </row>
    <row r="4158" spans="1:20" x14ac:dyDescent="0.35">
      <c r="A4158" s="6" t="s">
        <v>185</v>
      </c>
      <c r="B4158" s="6" t="s">
        <v>212</v>
      </c>
      <c r="C4158" s="6" t="s">
        <v>755</v>
      </c>
      <c r="D4158" s="6" t="s">
        <v>671</v>
      </c>
      <c r="E4158" s="6" t="s">
        <v>472</v>
      </c>
      <c r="F4158" s="6" t="s">
        <v>491</v>
      </c>
      <c r="G4158" s="6" t="s">
        <v>492</v>
      </c>
      <c r="H4158" s="7">
        <v>10.5671</v>
      </c>
      <c r="I4158" s="6"/>
      <c r="J4158" s="7">
        <v>19.020779999999998</v>
      </c>
      <c r="K4158" s="7">
        <v>1.7229479999999999</v>
      </c>
      <c r="L4158" s="7">
        <v>3.5552579999999998</v>
      </c>
      <c r="M4158" s="7">
        <v>5.4783299999999997</v>
      </c>
      <c r="N4158" s="7">
        <v>2.0434960000000002</v>
      </c>
      <c r="O4158" s="7">
        <v>2.8125779999999998</v>
      </c>
      <c r="P4158" s="7">
        <v>1.001099</v>
      </c>
      <c r="Q4158" s="7">
        <v>2.1260400000000002</v>
      </c>
      <c r="R4158" s="7">
        <v>1.5992440000000001</v>
      </c>
      <c r="S4158" s="7">
        <v>3.9613499999999999</v>
      </c>
      <c r="T4158" s="7"/>
    </row>
    <row r="4159" spans="1:20" x14ac:dyDescent="0.35">
      <c r="A4159" s="6" t="s">
        <v>185</v>
      </c>
      <c r="B4159" s="6" t="s">
        <v>212</v>
      </c>
      <c r="C4159" s="6" t="s">
        <v>755</v>
      </c>
      <c r="D4159" s="6" t="s">
        <v>671</v>
      </c>
      <c r="E4159" s="6" t="s">
        <v>472</v>
      </c>
      <c r="F4159" s="6" t="s">
        <v>493</v>
      </c>
      <c r="G4159" s="6" t="s">
        <v>494</v>
      </c>
      <c r="H4159" s="7">
        <v>8.4536800000000003</v>
      </c>
      <c r="I4159" s="7">
        <v>46.495240000000003</v>
      </c>
      <c r="J4159" s="7">
        <v>13.73723</v>
      </c>
      <c r="K4159" s="7">
        <v>120.651768</v>
      </c>
      <c r="L4159" s="7">
        <v>23.344387000000001</v>
      </c>
      <c r="M4159" s="7">
        <v>48.838186</v>
      </c>
      <c r="N4159" s="7">
        <v>15.98644</v>
      </c>
      <c r="O4159" s="7">
        <v>21.583136</v>
      </c>
      <c r="P4159" s="7">
        <v>11.065690999999999</v>
      </c>
      <c r="Q4159" s="7">
        <v>15.037478</v>
      </c>
      <c r="R4159" s="7">
        <v>9.8896080000000008</v>
      </c>
      <c r="S4159" s="7">
        <v>25.7012</v>
      </c>
      <c r="T4159" s="7"/>
    </row>
    <row r="4160" spans="1:20" x14ac:dyDescent="0.35">
      <c r="A4160" s="6" t="s">
        <v>185</v>
      </c>
      <c r="B4160" s="6" t="s">
        <v>212</v>
      </c>
      <c r="C4160" s="6" t="s">
        <v>755</v>
      </c>
      <c r="D4160" s="6" t="s">
        <v>671</v>
      </c>
      <c r="E4160" s="6" t="s">
        <v>472</v>
      </c>
      <c r="F4160" s="6" t="s">
        <v>495</v>
      </c>
      <c r="G4160" s="6" t="s">
        <v>496</v>
      </c>
      <c r="H4160" s="6"/>
      <c r="I4160" s="6"/>
      <c r="J4160" s="6"/>
      <c r="K4160" s="7">
        <v>0.78165799999999996</v>
      </c>
      <c r="L4160" s="7">
        <v>0.181756</v>
      </c>
      <c r="M4160" s="7">
        <v>0.44481500000000002</v>
      </c>
      <c r="N4160" s="7">
        <v>0.48024</v>
      </c>
      <c r="O4160" s="7">
        <v>0.84373799999999999</v>
      </c>
      <c r="P4160" s="7">
        <v>0.19109599999999999</v>
      </c>
      <c r="Q4160" s="7">
        <v>0.35781600000000002</v>
      </c>
      <c r="R4160" s="7">
        <v>0.22126799999999999</v>
      </c>
      <c r="S4160" s="7">
        <v>0.69059999999999999</v>
      </c>
      <c r="T4160" s="7"/>
    </row>
    <row r="4161" spans="1:20" x14ac:dyDescent="0.35">
      <c r="A4161" s="6" t="s">
        <v>185</v>
      </c>
      <c r="B4161" s="6" t="s">
        <v>212</v>
      </c>
      <c r="C4161" s="6" t="s">
        <v>755</v>
      </c>
      <c r="D4161" s="6" t="s">
        <v>671</v>
      </c>
      <c r="E4161" s="6" t="s">
        <v>472</v>
      </c>
      <c r="F4161" s="6" t="s">
        <v>497</v>
      </c>
      <c r="G4161" s="6" t="s">
        <v>498</v>
      </c>
      <c r="H4161" s="7">
        <v>4.2268400000000002</v>
      </c>
      <c r="I4161" s="7">
        <v>3.1701299999999999</v>
      </c>
      <c r="J4161" s="7">
        <v>7.3969699999999996</v>
      </c>
      <c r="K4161" s="7">
        <v>31.229091</v>
      </c>
      <c r="L4161" s="7">
        <v>3.8730159999999998</v>
      </c>
      <c r="M4161" s="7">
        <v>8.8992190000000004</v>
      </c>
      <c r="N4161" s="7">
        <v>4.7566240000000004</v>
      </c>
      <c r="O4161" s="7">
        <v>6.4258300000000004</v>
      </c>
      <c r="P4161" s="7">
        <v>3.2954110000000001</v>
      </c>
      <c r="Q4161" s="7">
        <v>3.7661020000000001</v>
      </c>
      <c r="R4161" s="7">
        <v>2.4799419999999999</v>
      </c>
      <c r="S4161" s="7">
        <v>6.4497</v>
      </c>
      <c r="T4161" s="7"/>
    </row>
    <row r="4162" spans="1:20" x14ac:dyDescent="0.35">
      <c r="A4162" s="6" t="s">
        <v>185</v>
      </c>
      <c r="B4162" s="6" t="s">
        <v>212</v>
      </c>
      <c r="C4162" s="6" t="s">
        <v>755</v>
      </c>
      <c r="D4162" s="6" t="s">
        <v>671</v>
      </c>
      <c r="E4162" s="6" t="s">
        <v>472</v>
      </c>
      <c r="F4162" s="6" t="s">
        <v>499</v>
      </c>
      <c r="G4162" s="6" t="s">
        <v>500</v>
      </c>
      <c r="H4162" s="7">
        <v>10.5671</v>
      </c>
      <c r="I4162" s="7">
        <v>0</v>
      </c>
      <c r="J4162" s="6"/>
      <c r="K4162" s="7">
        <v>0.80367100000000002</v>
      </c>
      <c r="L4162" s="7">
        <v>0.65697000000000005</v>
      </c>
      <c r="M4162" s="7">
        <v>1.696599</v>
      </c>
      <c r="N4162" s="7">
        <v>1.031982</v>
      </c>
      <c r="O4162" s="7">
        <v>1.395964</v>
      </c>
      <c r="P4162" s="7">
        <v>0.48232000000000003</v>
      </c>
      <c r="Q4162" s="7">
        <v>0.64196600000000004</v>
      </c>
      <c r="R4162" s="7">
        <v>0.47273599999999999</v>
      </c>
      <c r="S4162" s="7">
        <v>1.188385</v>
      </c>
      <c r="T4162" s="7"/>
    </row>
    <row r="4163" spans="1:20" x14ac:dyDescent="0.35">
      <c r="A4163" s="6" t="s">
        <v>185</v>
      </c>
      <c r="B4163" s="6" t="s">
        <v>212</v>
      </c>
      <c r="C4163" s="6" t="s">
        <v>755</v>
      </c>
      <c r="D4163" s="6" t="s">
        <v>671</v>
      </c>
      <c r="E4163" s="6" t="s">
        <v>472</v>
      </c>
      <c r="F4163" s="6" t="s">
        <v>501</v>
      </c>
      <c r="G4163" s="6" t="s">
        <v>502</v>
      </c>
      <c r="H4163" s="6"/>
      <c r="I4163" s="6"/>
      <c r="J4163" s="6"/>
      <c r="K4163" s="7">
        <v>0.582924</v>
      </c>
      <c r="L4163" s="7">
        <v>0.13088</v>
      </c>
      <c r="M4163" s="7">
        <v>0.16725999999999999</v>
      </c>
      <c r="N4163" s="7">
        <v>0.143072</v>
      </c>
      <c r="O4163" s="7">
        <v>0.208344</v>
      </c>
      <c r="P4163" s="7">
        <v>6.3659999999999994E-2</v>
      </c>
      <c r="Q4163" s="7">
        <v>0.105208</v>
      </c>
      <c r="R4163" s="7">
        <v>7.0412000000000002E-2</v>
      </c>
      <c r="S4163" s="7">
        <v>0.192881</v>
      </c>
      <c r="T4163" s="7"/>
    </row>
    <row r="4164" spans="1:20" x14ac:dyDescent="0.35">
      <c r="A4164" s="6" t="s">
        <v>185</v>
      </c>
      <c r="B4164" s="6" t="s">
        <v>212</v>
      </c>
      <c r="C4164" s="6" t="s">
        <v>755</v>
      </c>
      <c r="D4164" s="6" t="s">
        <v>671</v>
      </c>
      <c r="E4164" s="6" t="s">
        <v>472</v>
      </c>
      <c r="F4164" s="6" t="s">
        <v>503</v>
      </c>
      <c r="G4164" s="6" t="s">
        <v>504</v>
      </c>
      <c r="H4164" s="7">
        <v>5.28355</v>
      </c>
      <c r="I4164" s="7">
        <v>40.154980000000002</v>
      </c>
      <c r="J4164" s="7">
        <v>6.3402599999999998</v>
      </c>
      <c r="K4164" s="7">
        <v>29.043496000000001</v>
      </c>
      <c r="L4164" s="7">
        <v>4.08894</v>
      </c>
      <c r="M4164" s="7">
        <v>7.135656</v>
      </c>
      <c r="N4164" s="7">
        <v>4.823836</v>
      </c>
      <c r="O4164" s="7">
        <v>6.5056240000000001</v>
      </c>
      <c r="P4164" s="7">
        <v>3.3392949999999999</v>
      </c>
      <c r="Q4164" s="7">
        <v>4.3069439999999997</v>
      </c>
      <c r="R4164" s="7">
        <v>2.8269860000000002</v>
      </c>
      <c r="S4164" s="7">
        <v>7.3464</v>
      </c>
      <c r="T4164" s="7"/>
    </row>
    <row r="4165" spans="1:20" x14ac:dyDescent="0.35">
      <c r="A4165" s="6" t="s">
        <v>185</v>
      </c>
      <c r="B4165" s="6" t="s">
        <v>212</v>
      </c>
      <c r="C4165" s="6" t="s">
        <v>755</v>
      </c>
      <c r="D4165" s="6" t="s">
        <v>671</v>
      </c>
      <c r="E4165" s="6" t="s">
        <v>472</v>
      </c>
      <c r="F4165" s="6" t="s">
        <v>505</v>
      </c>
      <c r="G4165" s="6" t="s">
        <v>506</v>
      </c>
      <c r="H4165" s="6"/>
      <c r="I4165" s="6"/>
      <c r="J4165" s="6"/>
      <c r="K4165" s="7">
        <v>0.63331499999999996</v>
      </c>
      <c r="L4165" s="7">
        <v>0.65637999999999996</v>
      </c>
      <c r="M4165" s="7">
        <v>1.274915</v>
      </c>
      <c r="N4165" s="7">
        <v>1.113702</v>
      </c>
      <c r="O4165" s="7">
        <v>1.520856</v>
      </c>
      <c r="P4165" s="7">
        <v>0.53693500000000005</v>
      </c>
      <c r="Q4165" s="7">
        <v>0.74725600000000003</v>
      </c>
      <c r="R4165" s="7">
        <v>0.563276</v>
      </c>
      <c r="S4165" s="7">
        <v>1.39144</v>
      </c>
      <c r="T4165" s="7"/>
    </row>
    <row r="4166" spans="1:20" x14ac:dyDescent="0.35">
      <c r="A4166" s="6" t="s">
        <v>185</v>
      </c>
      <c r="B4166" s="6" t="s">
        <v>212</v>
      </c>
      <c r="C4166" s="6" t="s">
        <v>755</v>
      </c>
      <c r="D4166" s="6" t="s">
        <v>671</v>
      </c>
      <c r="E4166" s="6" t="s">
        <v>472</v>
      </c>
      <c r="F4166" s="6" t="s">
        <v>507</v>
      </c>
      <c r="G4166" s="6" t="s">
        <v>508</v>
      </c>
      <c r="H4166" s="6"/>
      <c r="I4166" s="6"/>
      <c r="J4166" s="6"/>
      <c r="K4166" s="7">
        <v>0.22944700000000001</v>
      </c>
      <c r="L4166" s="7">
        <v>0.101976</v>
      </c>
      <c r="M4166" s="7">
        <v>0.11167299999999999</v>
      </c>
      <c r="N4166" s="7">
        <v>0.15328</v>
      </c>
      <c r="O4166" s="7">
        <v>0.229236</v>
      </c>
      <c r="P4166" s="7">
        <v>7.2785000000000002E-2</v>
      </c>
      <c r="Q4166" s="7">
        <v>0.13678199999999999</v>
      </c>
      <c r="R4166" s="7">
        <v>0.10058</v>
      </c>
      <c r="S4166" s="7">
        <v>0.25395499999999999</v>
      </c>
      <c r="T4166" s="7"/>
    </row>
    <row r="4167" spans="1:20" x14ac:dyDescent="0.35">
      <c r="A4167" s="6" t="s">
        <v>185</v>
      </c>
      <c r="B4167" s="6" t="s">
        <v>212</v>
      </c>
      <c r="C4167" s="6" t="s">
        <v>755</v>
      </c>
      <c r="D4167" s="6" t="s">
        <v>671</v>
      </c>
      <c r="E4167" s="6" t="s">
        <v>509</v>
      </c>
      <c r="F4167" s="6" t="s">
        <v>510</v>
      </c>
      <c r="G4167" s="6" t="s">
        <v>511</v>
      </c>
      <c r="H4167" s="6"/>
      <c r="I4167" s="7">
        <v>0.94892600000000005</v>
      </c>
      <c r="J4167" s="6"/>
      <c r="K4167" s="7">
        <v>1.1113310000000001</v>
      </c>
      <c r="L4167" s="7">
        <v>2.4191609999999999</v>
      </c>
      <c r="M4167" s="7">
        <v>4.6674850000000001</v>
      </c>
      <c r="N4167" s="7">
        <v>2.9060299999999999</v>
      </c>
      <c r="O4167" s="7">
        <v>2.89079</v>
      </c>
      <c r="P4167" s="7">
        <v>1.17502</v>
      </c>
      <c r="Q4167" s="7">
        <v>3.0171260000000002</v>
      </c>
      <c r="R4167" s="7">
        <v>2.1986400000000001</v>
      </c>
      <c r="S4167" s="7">
        <v>5.6012829999999996</v>
      </c>
      <c r="T4167" s="7"/>
    </row>
    <row r="4168" spans="1:20" x14ac:dyDescent="0.35">
      <c r="A4168" s="6" t="s">
        <v>185</v>
      </c>
      <c r="B4168" s="6" t="s">
        <v>212</v>
      </c>
      <c r="C4168" s="6" t="s">
        <v>755</v>
      </c>
      <c r="D4168" s="6" t="s">
        <v>671</v>
      </c>
      <c r="E4168" s="6" t="s">
        <v>509</v>
      </c>
      <c r="F4168" s="6" t="s">
        <v>512</v>
      </c>
      <c r="G4168" s="6" t="s">
        <v>513</v>
      </c>
      <c r="H4168" s="6"/>
      <c r="I4168" s="7">
        <v>0.94892600000000005</v>
      </c>
      <c r="J4168" s="6"/>
      <c r="K4168" s="7">
        <v>1.3332390000000001</v>
      </c>
      <c r="L4168" s="7">
        <v>5.2994700000000003</v>
      </c>
      <c r="M4168" s="7">
        <v>10.368897</v>
      </c>
      <c r="N4168" s="7">
        <v>7.1102679999999996</v>
      </c>
      <c r="O4168" s="7">
        <v>8.2487490000000001</v>
      </c>
      <c r="P4168" s="7">
        <v>2.6862020000000002</v>
      </c>
      <c r="Q4168" s="7">
        <v>4.6591800000000001</v>
      </c>
      <c r="R4168" s="7">
        <v>4.0621739999999997</v>
      </c>
      <c r="S4168" s="7">
        <v>9.6646110000000007</v>
      </c>
      <c r="T4168" s="7"/>
    </row>
    <row r="4169" spans="1:20" x14ac:dyDescent="0.35">
      <c r="A4169" s="6" t="s">
        <v>185</v>
      </c>
      <c r="B4169" s="6" t="s">
        <v>212</v>
      </c>
      <c r="C4169" s="6" t="s">
        <v>755</v>
      </c>
      <c r="D4169" s="6" t="s">
        <v>671</v>
      </c>
      <c r="E4169" s="6" t="s">
        <v>509</v>
      </c>
      <c r="F4169" s="6" t="s">
        <v>514</v>
      </c>
      <c r="G4169" s="6" t="s">
        <v>515</v>
      </c>
      <c r="H4169" s="6"/>
      <c r="I4169" s="6"/>
      <c r="J4169" s="6"/>
      <c r="K4169" s="7">
        <v>0.87867200000000001</v>
      </c>
      <c r="L4169" s="7">
        <v>1.8317859999999999</v>
      </c>
      <c r="M4169" s="7">
        <v>4.1537290000000002</v>
      </c>
      <c r="N4169" s="7">
        <v>1.49248</v>
      </c>
      <c r="O4169" s="7">
        <v>1.66903</v>
      </c>
      <c r="P4169" s="7">
        <v>0.79107499999999997</v>
      </c>
      <c r="Q4169" s="7">
        <v>1.720032</v>
      </c>
      <c r="R4169" s="7">
        <v>1.4125639999999999</v>
      </c>
      <c r="S4169" s="7">
        <v>3.0847739999999999</v>
      </c>
      <c r="T4169" s="7"/>
    </row>
    <row r="4170" spans="1:20" x14ac:dyDescent="0.35">
      <c r="A4170" s="6" t="s">
        <v>185</v>
      </c>
      <c r="B4170" s="6" t="s">
        <v>212</v>
      </c>
      <c r="C4170" s="6" t="s">
        <v>755</v>
      </c>
      <c r="D4170" s="6" t="s">
        <v>671</v>
      </c>
      <c r="E4170" s="6" t="s">
        <v>509</v>
      </c>
      <c r="F4170" s="6" t="s">
        <v>516</v>
      </c>
      <c r="G4170" s="6" t="s">
        <v>517</v>
      </c>
      <c r="H4170" s="6"/>
      <c r="I4170" s="6"/>
      <c r="J4170" s="6"/>
      <c r="K4170" s="7">
        <v>0</v>
      </c>
      <c r="L4170" s="7">
        <v>0</v>
      </c>
      <c r="M4170" s="7">
        <v>0</v>
      </c>
      <c r="N4170" s="7">
        <v>0</v>
      </c>
      <c r="O4170" s="7">
        <v>0</v>
      </c>
      <c r="P4170" s="7">
        <v>0</v>
      </c>
      <c r="Q4170" s="7">
        <v>3.531644</v>
      </c>
      <c r="R4170" s="7">
        <v>2.8153860000000002</v>
      </c>
      <c r="S4170" s="7">
        <v>6.3494570000000001</v>
      </c>
      <c r="T4170" s="7"/>
    </row>
    <row r="4171" spans="1:20" x14ac:dyDescent="0.35">
      <c r="A4171" s="6" t="s">
        <v>185</v>
      </c>
      <c r="B4171" s="6" t="s">
        <v>212</v>
      </c>
      <c r="C4171" s="6" t="s">
        <v>755</v>
      </c>
      <c r="D4171" s="6" t="s">
        <v>671</v>
      </c>
      <c r="E4171" s="6" t="s">
        <v>509</v>
      </c>
      <c r="F4171" s="6" t="s">
        <v>518</v>
      </c>
      <c r="G4171" s="6" t="s">
        <v>519</v>
      </c>
      <c r="H4171" s="7">
        <v>0.94892600000000005</v>
      </c>
      <c r="I4171" s="6"/>
      <c r="J4171" s="7">
        <v>1.8978520000000001</v>
      </c>
      <c r="K4171" s="7">
        <v>0.91105999999999998</v>
      </c>
      <c r="L4171" s="7">
        <v>2.9881319999999998</v>
      </c>
      <c r="M4171" s="7">
        <v>6.4123720000000004</v>
      </c>
      <c r="N4171" s="7">
        <v>5.7341559999999996</v>
      </c>
      <c r="O4171" s="7">
        <v>6.3394750000000002</v>
      </c>
      <c r="P4171" s="7">
        <v>2.2367970000000001</v>
      </c>
      <c r="Q4171" s="7">
        <v>0</v>
      </c>
      <c r="R4171" s="7">
        <v>0</v>
      </c>
      <c r="S4171" s="7">
        <v>0</v>
      </c>
      <c r="T4171" s="7"/>
    </row>
    <row r="4172" spans="1:20" x14ac:dyDescent="0.35">
      <c r="A4172" s="6" t="s">
        <v>185</v>
      </c>
      <c r="B4172" s="6" t="s">
        <v>212</v>
      </c>
      <c r="C4172" s="6" t="s">
        <v>755</v>
      </c>
      <c r="D4172" s="6" t="s">
        <v>671</v>
      </c>
      <c r="E4172" s="6" t="s">
        <v>509</v>
      </c>
      <c r="F4172" s="6" t="s">
        <v>520</v>
      </c>
      <c r="G4172" s="6" t="s">
        <v>521</v>
      </c>
      <c r="H4172" s="6"/>
      <c r="I4172" s="6"/>
      <c r="J4172" s="6"/>
      <c r="K4172" s="7">
        <v>0</v>
      </c>
      <c r="L4172" s="7">
        <v>0</v>
      </c>
      <c r="M4172" s="7">
        <v>0</v>
      </c>
      <c r="N4172" s="7">
        <v>0</v>
      </c>
      <c r="O4172" s="7">
        <v>0</v>
      </c>
      <c r="P4172" s="7">
        <v>8.0929999999999995E-3</v>
      </c>
      <c r="Q4172" s="7">
        <v>7.2308999999999998E-2</v>
      </c>
      <c r="R4172" s="7">
        <v>5.8742000000000003E-2</v>
      </c>
      <c r="S4172" s="7">
        <v>5.8617000000000002E-2</v>
      </c>
      <c r="T4172" s="7"/>
    </row>
    <row r="4173" spans="1:20" x14ac:dyDescent="0.35">
      <c r="A4173" s="6" t="s">
        <v>185</v>
      </c>
      <c r="B4173" s="6" t="s">
        <v>212</v>
      </c>
      <c r="C4173" s="6" t="s">
        <v>755</v>
      </c>
      <c r="D4173" s="6" t="s">
        <v>671</v>
      </c>
      <c r="E4173" s="6" t="s">
        <v>522</v>
      </c>
      <c r="F4173" s="6" t="s">
        <v>523</v>
      </c>
      <c r="G4173" s="6" t="s">
        <v>524</v>
      </c>
      <c r="H4173" s="7">
        <v>13.38499</v>
      </c>
      <c r="I4173" s="6"/>
      <c r="J4173" s="6"/>
      <c r="K4173" s="7">
        <v>0</v>
      </c>
      <c r="L4173" s="7">
        <v>0</v>
      </c>
      <c r="M4173" s="7">
        <v>0</v>
      </c>
      <c r="N4173" s="7">
        <v>0</v>
      </c>
      <c r="O4173" s="7">
        <v>0</v>
      </c>
      <c r="P4173" s="7">
        <v>0</v>
      </c>
      <c r="Q4173" s="7">
        <v>0</v>
      </c>
      <c r="R4173" s="7">
        <v>0</v>
      </c>
      <c r="S4173" s="7">
        <v>0</v>
      </c>
      <c r="T4173" s="7"/>
    </row>
    <row r="4174" spans="1:20" x14ac:dyDescent="0.35">
      <c r="A4174" s="6" t="s">
        <v>185</v>
      </c>
      <c r="B4174" s="6" t="s">
        <v>212</v>
      </c>
      <c r="C4174" s="6" t="s">
        <v>755</v>
      </c>
      <c r="D4174" s="6" t="s">
        <v>671</v>
      </c>
      <c r="E4174" s="6" t="s">
        <v>522</v>
      </c>
      <c r="F4174" s="6" t="s">
        <v>525</v>
      </c>
      <c r="G4174" s="6" t="s">
        <v>526</v>
      </c>
      <c r="H4174" s="7">
        <v>11.835152000000001</v>
      </c>
      <c r="I4174" s="7">
        <v>20.711516</v>
      </c>
      <c r="J4174" s="7">
        <v>32.546667999999997</v>
      </c>
      <c r="K4174" s="7">
        <v>31.591239000000002</v>
      </c>
      <c r="L4174" s="7">
        <v>9.4419039999999992</v>
      </c>
      <c r="M4174" s="7">
        <v>14.85618</v>
      </c>
      <c r="N4174" s="7">
        <v>2.6823480000000002</v>
      </c>
      <c r="O4174" s="7">
        <v>5.322076</v>
      </c>
      <c r="P4174" s="7">
        <v>15.146274999999999</v>
      </c>
      <c r="Q4174" s="7">
        <v>13.084028</v>
      </c>
      <c r="R4174" s="7">
        <v>7.8347040000000003</v>
      </c>
      <c r="S4174" s="7">
        <v>14.105465000000001</v>
      </c>
      <c r="T4174" s="7"/>
    </row>
    <row r="4175" spans="1:20" x14ac:dyDescent="0.35">
      <c r="A4175" s="6" t="s">
        <v>185</v>
      </c>
      <c r="B4175" s="6" t="s">
        <v>212</v>
      </c>
      <c r="C4175" s="6" t="s">
        <v>755</v>
      </c>
      <c r="D4175" s="6" t="s">
        <v>671</v>
      </c>
      <c r="E4175" s="6" t="s">
        <v>522</v>
      </c>
      <c r="F4175" s="6" t="s">
        <v>527</v>
      </c>
      <c r="G4175" s="6" t="s">
        <v>528</v>
      </c>
      <c r="H4175" s="7">
        <v>11.095454999999999</v>
      </c>
      <c r="I4175" s="7">
        <v>17.752728000000001</v>
      </c>
      <c r="J4175" s="7">
        <v>14.054243</v>
      </c>
      <c r="K4175" s="7">
        <v>8.1366669999999992</v>
      </c>
      <c r="L4175" s="6"/>
      <c r="M4175" s="6"/>
      <c r="N4175" s="6"/>
      <c r="O4175" s="6"/>
      <c r="P4175" s="6"/>
      <c r="Q4175" s="7">
        <v>0</v>
      </c>
      <c r="R4175" s="7">
        <v>0</v>
      </c>
      <c r="S4175" s="7">
        <v>0</v>
      </c>
      <c r="T4175" s="7"/>
    </row>
    <row r="4176" spans="1:20" x14ac:dyDescent="0.35">
      <c r="A4176" s="6" t="s">
        <v>185</v>
      </c>
      <c r="B4176" s="6" t="s">
        <v>212</v>
      </c>
      <c r="C4176" s="6" t="s">
        <v>755</v>
      </c>
      <c r="D4176" s="6" t="s">
        <v>671</v>
      </c>
      <c r="E4176" s="6" t="s">
        <v>522</v>
      </c>
      <c r="F4176" s="6" t="s">
        <v>529</v>
      </c>
      <c r="G4176" s="6" t="s">
        <v>530</v>
      </c>
      <c r="H4176" s="6"/>
      <c r="I4176" s="6"/>
      <c r="J4176" s="6"/>
      <c r="K4176" s="7">
        <v>3.6990509999999999</v>
      </c>
      <c r="L4176" s="7">
        <v>1.6288579999999999</v>
      </c>
      <c r="M4176" s="7">
        <v>2.397878</v>
      </c>
      <c r="N4176" s="7">
        <v>0.63837999999999995</v>
      </c>
      <c r="O4176" s="7">
        <v>2.2125979999999998</v>
      </c>
      <c r="P4176" s="7">
        <v>2.0341369999999999</v>
      </c>
      <c r="Q4176" s="7">
        <v>1.0471779999999999</v>
      </c>
      <c r="R4176" s="7">
        <v>0.37876799999999999</v>
      </c>
      <c r="S4176" s="7">
        <v>0.72774499999999998</v>
      </c>
      <c r="T4176" s="7"/>
    </row>
    <row r="4177" spans="1:20" x14ac:dyDescent="0.35">
      <c r="A4177" s="6" t="s">
        <v>185</v>
      </c>
      <c r="B4177" s="6" t="s">
        <v>212</v>
      </c>
      <c r="C4177" s="6" t="s">
        <v>755</v>
      </c>
      <c r="D4177" s="6" t="s">
        <v>671</v>
      </c>
      <c r="E4177" s="6" t="s">
        <v>522</v>
      </c>
      <c r="F4177" s="6" t="s">
        <v>666</v>
      </c>
      <c r="G4177" s="6" t="s">
        <v>667</v>
      </c>
      <c r="H4177" s="7">
        <v>11.095454999999999</v>
      </c>
      <c r="I4177" s="7">
        <v>9.6160610000000002</v>
      </c>
      <c r="J4177" s="7">
        <v>3.6984849999999998</v>
      </c>
      <c r="K4177" s="7">
        <v>0</v>
      </c>
      <c r="L4177" s="7">
        <v>0</v>
      </c>
      <c r="M4177" s="7">
        <v>0</v>
      </c>
      <c r="N4177" s="7">
        <v>0</v>
      </c>
      <c r="O4177" s="7">
        <v>0</v>
      </c>
      <c r="P4177" s="7">
        <v>0</v>
      </c>
      <c r="Q4177" s="7">
        <v>0</v>
      </c>
      <c r="R4177" s="7">
        <v>0</v>
      </c>
      <c r="S4177" s="7">
        <v>0</v>
      </c>
      <c r="T4177" s="7"/>
    </row>
    <row r="4178" spans="1:20" x14ac:dyDescent="0.35">
      <c r="A4178" s="6" t="s">
        <v>185</v>
      </c>
      <c r="B4178" s="6" t="s">
        <v>212</v>
      </c>
      <c r="C4178" s="6" t="s">
        <v>755</v>
      </c>
      <c r="D4178" s="6" t="s">
        <v>671</v>
      </c>
      <c r="E4178" s="6" t="s">
        <v>522</v>
      </c>
      <c r="F4178" s="6" t="s">
        <v>533</v>
      </c>
      <c r="G4178" s="6" t="s">
        <v>534</v>
      </c>
      <c r="H4178" s="6"/>
      <c r="I4178" s="6"/>
      <c r="J4178" s="6"/>
      <c r="K4178" s="7">
        <v>2.981166</v>
      </c>
      <c r="L4178" s="7">
        <v>1.757098</v>
      </c>
      <c r="M4178" s="7">
        <v>2.3104480000000001</v>
      </c>
      <c r="N4178" s="7">
        <v>0.478688</v>
      </c>
      <c r="O4178" s="7">
        <v>1.674404</v>
      </c>
      <c r="P4178" s="7">
        <v>0.39888499999999999</v>
      </c>
      <c r="Q4178" s="7">
        <v>0.55862000000000001</v>
      </c>
      <c r="R4178" s="7">
        <v>0.219304</v>
      </c>
      <c r="S4178" s="7">
        <v>0.408775</v>
      </c>
      <c r="T4178" s="7"/>
    </row>
    <row r="4179" spans="1:20" x14ac:dyDescent="0.35">
      <c r="A4179" s="6" t="s">
        <v>185</v>
      </c>
      <c r="B4179" s="6" t="s">
        <v>212</v>
      </c>
      <c r="C4179" s="6" t="s">
        <v>755</v>
      </c>
      <c r="D4179" s="6" t="s">
        <v>671</v>
      </c>
      <c r="E4179" s="6" t="s">
        <v>522</v>
      </c>
      <c r="F4179" s="6" t="s">
        <v>535</v>
      </c>
      <c r="G4179" s="6" t="s">
        <v>536</v>
      </c>
      <c r="H4179" s="6"/>
      <c r="I4179" s="6"/>
      <c r="J4179" s="6"/>
      <c r="K4179" s="7">
        <v>2.7706970000000002</v>
      </c>
      <c r="L4179" s="7">
        <v>2.6847059999999998</v>
      </c>
      <c r="M4179" s="7">
        <v>1.9961580000000001</v>
      </c>
      <c r="N4179" s="7">
        <v>0.73797599999999997</v>
      </c>
      <c r="O4179" s="7">
        <v>2.0231479999999999</v>
      </c>
      <c r="P4179" s="7">
        <v>0.64818500000000001</v>
      </c>
      <c r="Q4179" s="7">
        <v>0.88759999999999994</v>
      </c>
      <c r="R4179" s="7">
        <v>0.33888400000000002</v>
      </c>
      <c r="S4179" s="7">
        <v>0.63800999999999997</v>
      </c>
      <c r="T4179" s="7"/>
    </row>
    <row r="4180" spans="1:20" x14ac:dyDescent="0.35">
      <c r="A4180" s="6" t="s">
        <v>185</v>
      </c>
      <c r="B4180" s="6" t="s">
        <v>212</v>
      </c>
      <c r="C4180" s="6" t="s">
        <v>755</v>
      </c>
      <c r="D4180" s="6" t="s">
        <v>671</v>
      </c>
      <c r="E4180" s="6" t="s">
        <v>522</v>
      </c>
      <c r="F4180" s="6" t="s">
        <v>537</v>
      </c>
      <c r="G4180" s="6" t="s">
        <v>538</v>
      </c>
      <c r="H4180" s="6"/>
      <c r="I4180" s="7">
        <v>14.276157</v>
      </c>
      <c r="J4180" s="6"/>
      <c r="K4180" s="7">
        <v>21.028503000000001</v>
      </c>
      <c r="L4180" s="7">
        <v>6.4741299999999997</v>
      </c>
      <c r="M4180" s="7">
        <v>4.9822369999999996</v>
      </c>
      <c r="N4180" s="7">
        <v>1.6753400000000001</v>
      </c>
      <c r="O4180" s="7">
        <v>4.8636400000000002</v>
      </c>
      <c r="P4180" s="7">
        <v>7.1194949999999997</v>
      </c>
      <c r="Q4180" s="7">
        <v>0</v>
      </c>
      <c r="R4180" s="7">
        <v>0</v>
      </c>
      <c r="S4180" s="7">
        <v>0</v>
      </c>
      <c r="T4180" s="7"/>
    </row>
    <row r="4181" spans="1:20" x14ac:dyDescent="0.35">
      <c r="A4181" s="6" t="s">
        <v>185</v>
      </c>
      <c r="B4181" s="6" t="s">
        <v>212</v>
      </c>
      <c r="C4181" s="6" t="s">
        <v>755</v>
      </c>
      <c r="D4181" s="6" t="s">
        <v>671</v>
      </c>
      <c r="E4181" s="6" t="s">
        <v>522</v>
      </c>
      <c r="F4181" s="6" t="s">
        <v>539</v>
      </c>
      <c r="G4181" s="6" t="s">
        <v>540</v>
      </c>
      <c r="H4181" s="6"/>
      <c r="I4181" s="7">
        <v>101.97255</v>
      </c>
      <c r="J4181" s="6"/>
      <c r="K4181" s="7">
        <v>20.734537</v>
      </c>
      <c r="L4181" s="7">
        <v>5.842346</v>
      </c>
      <c r="M4181" s="7">
        <v>5.8734489999999999</v>
      </c>
      <c r="N4181" s="7">
        <v>2.4530400000000001</v>
      </c>
      <c r="O4181" s="7">
        <v>6.7870059999999999</v>
      </c>
      <c r="P4181" s="7">
        <v>5.5041500000000001</v>
      </c>
      <c r="Q4181" s="7">
        <v>7.7187960000000002</v>
      </c>
      <c r="R4181" s="7">
        <v>2.9803459999999999</v>
      </c>
      <c r="S4181" s="7">
        <v>5.612266</v>
      </c>
      <c r="T4181" s="7"/>
    </row>
    <row r="4182" spans="1:20" x14ac:dyDescent="0.35">
      <c r="A4182" s="6" t="s">
        <v>185</v>
      </c>
      <c r="B4182" s="6" t="s">
        <v>212</v>
      </c>
      <c r="C4182" s="6" t="s">
        <v>755</v>
      </c>
      <c r="D4182" s="6" t="s">
        <v>671</v>
      </c>
      <c r="E4182" s="6" t="s">
        <v>522</v>
      </c>
      <c r="F4182" s="6" t="s">
        <v>541</v>
      </c>
      <c r="G4182" s="6" t="s">
        <v>542</v>
      </c>
      <c r="H4182" s="7">
        <v>14.793939999999999</v>
      </c>
      <c r="I4182" s="7">
        <v>19.971819</v>
      </c>
      <c r="J4182" s="7">
        <v>34.026062000000003</v>
      </c>
      <c r="K4182" s="7">
        <v>48.143093999999998</v>
      </c>
      <c r="L4182" s="7">
        <v>19.788654000000001</v>
      </c>
      <c r="M4182" s="7">
        <v>26.227529000000001</v>
      </c>
      <c r="N4182" s="7">
        <v>4.1382820000000002</v>
      </c>
      <c r="O4182" s="7">
        <v>7.9032439999999999</v>
      </c>
      <c r="P4182" s="7">
        <v>16.332934999999999</v>
      </c>
      <c r="Q4182" s="7">
        <v>13.991604000000001</v>
      </c>
      <c r="R4182" s="7">
        <v>8.2832519999999992</v>
      </c>
      <c r="S4182" s="7">
        <v>14.912834999999999</v>
      </c>
      <c r="T4182" s="7"/>
    </row>
    <row r="4183" spans="1:20" x14ac:dyDescent="0.35">
      <c r="A4183" s="6" t="s">
        <v>185</v>
      </c>
      <c r="B4183" s="6" t="s">
        <v>212</v>
      </c>
      <c r="C4183" s="6" t="s">
        <v>755</v>
      </c>
      <c r="D4183" s="6" t="s">
        <v>671</v>
      </c>
      <c r="E4183" s="6" t="s">
        <v>522</v>
      </c>
      <c r="F4183" s="6" t="s">
        <v>543</v>
      </c>
      <c r="G4183" s="6" t="s">
        <v>544</v>
      </c>
      <c r="H4183" s="7">
        <v>1.3384990000000001</v>
      </c>
      <c r="I4183" s="7">
        <v>46.847465</v>
      </c>
      <c r="J4183" s="7">
        <v>5.3539960000000004</v>
      </c>
      <c r="K4183" s="7">
        <v>0</v>
      </c>
      <c r="L4183" s="7">
        <v>0</v>
      </c>
      <c r="M4183" s="7">
        <v>0</v>
      </c>
      <c r="N4183" s="7">
        <v>0</v>
      </c>
      <c r="O4183" s="7">
        <v>0</v>
      </c>
      <c r="P4183" s="7">
        <v>0</v>
      </c>
      <c r="Q4183" s="7">
        <v>0</v>
      </c>
      <c r="R4183" s="7">
        <v>0</v>
      </c>
      <c r="S4183" s="7">
        <v>0</v>
      </c>
      <c r="T4183" s="7"/>
    </row>
    <row r="4184" spans="1:20" x14ac:dyDescent="0.35">
      <c r="A4184" s="6" t="s">
        <v>185</v>
      </c>
      <c r="B4184" s="6" t="s">
        <v>212</v>
      </c>
      <c r="C4184" s="6" t="s">
        <v>755</v>
      </c>
      <c r="D4184" s="6" t="s">
        <v>671</v>
      </c>
      <c r="E4184" s="6" t="s">
        <v>522</v>
      </c>
      <c r="F4184" s="6" t="s">
        <v>545</v>
      </c>
      <c r="G4184" s="6" t="s">
        <v>546</v>
      </c>
      <c r="H4184" s="6"/>
      <c r="I4184" s="7">
        <v>46.847465</v>
      </c>
      <c r="J4184" s="7">
        <v>5.3539960000000004</v>
      </c>
      <c r="K4184" s="7">
        <v>0</v>
      </c>
      <c r="L4184" s="7">
        <v>0</v>
      </c>
      <c r="M4184" s="7">
        <v>0</v>
      </c>
      <c r="N4184" s="7">
        <v>0</v>
      </c>
      <c r="O4184" s="7">
        <v>0</v>
      </c>
      <c r="P4184" s="7">
        <v>0</v>
      </c>
      <c r="Q4184" s="7">
        <v>0</v>
      </c>
      <c r="R4184" s="7">
        <v>0</v>
      </c>
      <c r="S4184" s="7">
        <v>0</v>
      </c>
      <c r="T4184" s="7"/>
    </row>
    <row r="4185" spans="1:20" x14ac:dyDescent="0.35">
      <c r="A4185" s="6" t="s">
        <v>185</v>
      </c>
      <c r="B4185" s="6" t="s">
        <v>212</v>
      </c>
      <c r="C4185" s="6" t="s">
        <v>755</v>
      </c>
      <c r="D4185" s="6" t="s">
        <v>671</v>
      </c>
      <c r="E4185" s="6" t="s">
        <v>522</v>
      </c>
      <c r="F4185" s="6" t="s">
        <v>547</v>
      </c>
      <c r="G4185" s="6" t="s">
        <v>548</v>
      </c>
      <c r="H4185" s="7">
        <v>8.0309939999999997</v>
      </c>
      <c r="I4185" s="7">
        <v>12.046491</v>
      </c>
      <c r="J4185" s="7">
        <v>24.092981999999999</v>
      </c>
      <c r="K4185" s="7">
        <v>9.8134139999999999</v>
      </c>
      <c r="L4185" s="7">
        <v>1.660677</v>
      </c>
      <c r="M4185" s="7">
        <v>1.3466640000000001</v>
      </c>
      <c r="N4185" s="7">
        <v>2.064298</v>
      </c>
      <c r="O4185" s="7">
        <v>2.7706360000000001</v>
      </c>
      <c r="P4185" s="7">
        <v>1.1067899999999999</v>
      </c>
      <c r="Q4185" s="7">
        <v>2.044448</v>
      </c>
      <c r="R4185" s="7">
        <v>1.046576</v>
      </c>
      <c r="S4185" s="7">
        <v>1.9339200000000001</v>
      </c>
      <c r="T4185" s="7"/>
    </row>
    <row r="4186" spans="1:20" x14ac:dyDescent="0.35">
      <c r="A4186" s="6" t="s">
        <v>185</v>
      </c>
      <c r="B4186" s="6" t="s">
        <v>212</v>
      </c>
      <c r="C4186" s="6" t="s">
        <v>755</v>
      </c>
      <c r="D4186" s="6" t="s">
        <v>671</v>
      </c>
      <c r="E4186" s="6" t="s">
        <v>522</v>
      </c>
      <c r="F4186" s="6" t="s">
        <v>549</v>
      </c>
      <c r="G4186" s="6" t="s">
        <v>550</v>
      </c>
      <c r="H4186" s="7">
        <v>6.6924950000000001</v>
      </c>
      <c r="I4186" s="7">
        <v>2.6769980000000002</v>
      </c>
      <c r="J4186" s="7">
        <v>8.0309939999999997</v>
      </c>
      <c r="K4186" s="7">
        <v>3.6621429999999999</v>
      </c>
      <c r="L4186" s="7">
        <v>0.49661899999999998</v>
      </c>
      <c r="M4186" s="7">
        <v>0.86892899999999995</v>
      </c>
      <c r="N4186" s="7">
        <v>1.2067540000000001</v>
      </c>
      <c r="O4186" s="7">
        <v>2.112924</v>
      </c>
      <c r="P4186" s="7">
        <v>0.98714000000000002</v>
      </c>
      <c r="Q4186" s="7">
        <v>1.7452540000000001</v>
      </c>
      <c r="R4186" s="7">
        <v>0.83728800000000003</v>
      </c>
      <c r="S4186" s="7">
        <v>1.565185</v>
      </c>
      <c r="T4186" s="7"/>
    </row>
    <row r="4187" spans="1:20" x14ac:dyDescent="0.35">
      <c r="A4187" s="6" t="s">
        <v>185</v>
      </c>
      <c r="B4187" s="6" t="s">
        <v>212</v>
      </c>
      <c r="C4187" s="6" t="s">
        <v>755</v>
      </c>
      <c r="D4187" s="6" t="s">
        <v>671</v>
      </c>
      <c r="E4187" s="6" t="s">
        <v>522</v>
      </c>
      <c r="F4187" s="6" t="s">
        <v>551</v>
      </c>
      <c r="G4187" s="6" t="s">
        <v>552</v>
      </c>
      <c r="H4187" s="7">
        <v>14.723489000000001</v>
      </c>
      <c r="I4187" s="7">
        <v>49.524462999999997</v>
      </c>
      <c r="J4187" s="7">
        <v>18.738986000000001</v>
      </c>
      <c r="K4187" s="7">
        <v>7.8041729999999996</v>
      </c>
      <c r="L4187" s="7">
        <v>1.1139680000000001</v>
      </c>
      <c r="M4187" s="7">
        <v>0.79702899999999999</v>
      </c>
      <c r="N4187" s="7">
        <v>1.5256700000000001</v>
      </c>
      <c r="O4187" s="7">
        <v>2.282286</v>
      </c>
      <c r="P4187" s="7">
        <v>0.88744999999999996</v>
      </c>
      <c r="Q4187" s="7">
        <v>1.5257959999999999</v>
      </c>
      <c r="R4187" s="7">
        <v>0.75755600000000001</v>
      </c>
      <c r="S4187" s="7">
        <v>1.405675</v>
      </c>
      <c r="T4187" s="7"/>
    </row>
    <row r="4188" spans="1:20" x14ac:dyDescent="0.35">
      <c r="A4188" s="6" t="s">
        <v>185</v>
      </c>
      <c r="B4188" s="6" t="s">
        <v>212</v>
      </c>
      <c r="C4188" s="6" t="s">
        <v>755</v>
      </c>
      <c r="D4188" s="6" t="s">
        <v>671</v>
      </c>
      <c r="E4188" s="6" t="s">
        <v>522</v>
      </c>
      <c r="F4188" s="6" t="s">
        <v>553</v>
      </c>
      <c r="G4188" s="6" t="s">
        <v>554</v>
      </c>
      <c r="H4188" s="7">
        <v>5.3539960000000004</v>
      </c>
      <c r="I4188" s="7">
        <v>45.508966000000001</v>
      </c>
      <c r="J4188" s="7">
        <v>16.061987999999999</v>
      </c>
      <c r="K4188" s="7">
        <v>7.0438340000000004</v>
      </c>
      <c r="L4188" s="7">
        <v>0.130996</v>
      </c>
      <c r="M4188" s="7">
        <v>0.53653300000000004</v>
      </c>
      <c r="N4188" s="7">
        <v>1.146822</v>
      </c>
      <c r="O4188" s="7">
        <v>1.475104</v>
      </c>
      <c r="P4188" s="7">
        <v>1.57545</v>
      </c>
      <c r="Q4188" s="7">
        <v>2.8920720000000002</v>
      </c>
      <c r="R4188" s="7">
        <v>1.5151520000000001</v>
      </c>
      <c r="S4188" s="7">
        <v>2.7912149999999998</v>
      </c>
      <c r="T4188" s="7"/>
    </row>
    <row r="4189" spans="1:20" x14ac:dyDescent="0.35">
      <c r="A4189" s="6" t="s">
        <v>185</v>
      </c>
      <c r="B4189" s="6" t="s">
        <v>212</v>
      </c>
      <c r="C4189" s="6" t="s">
        <v>755</v>
      </c>
      <c r="D4189" s="6" t="s">
        <v>671</v>
      </c>
      <c r="E4189" s="6" t="s">
        <v>522</v>
      </c>
      <c r="F4189" s="6" t="s">
        <v>555</v>
      </c>
      <c r="G4189" s="6" t="s">
        <v>556</v>
      </c>
      <c r="H4189" s="7">
        <v>14.723489000000001</v>
      </c>
      <c r="I4189" s="7">
        <v>46.847465</v>
      </c>
      <c r="J4189" s="7">
        <v>18.738986000000001</v>
      </c>
      <c r="K4189" s="7">
        <v>3.2352690000000002</v>
      </c>
      <c r="L4189" s="7">
        <v>1.013482</v>
      </c>
      <c r="M4189" s="7">
        <v>1.0086619999999999</v>
      </c>
      <c r="N4189" s="7">
        <v>1.51572</v>
      </c>
      <c r="O4189" s="7">
        <v>2.7507079999999999</v>
      </c>
      <c r="P4189" s="7">
        <v>1.30623</v>
      </c>
      <c r="Q4189" s="7">
        <v>2.3136519999999998</v>
      </c>
      <c r="R4189" s="7">
        <v>1.116428</v>
      </c>
      <c r="S4189" s="7">
        <v>2.09341</v>
      </c>
      <c r="T4189" s="7"/>
    </row>
    <row r="4190" spans="1:20" x14ac:dyDescent="0.35">
      <c r="A4190" s="6" t="s">
        <v>185</v>
      </c>
      <c r="B4190" s="6" t="s">
        <v>212</v>
      </c>
      <c r="C4190" s="6" t="s">
        <v>755</v>
      </c>
      <c r="D4190" s="6" t="s">
        <v>671</v>
      </c>
      <c r="E4190" s="6" t="s">
        <v>522</v>
      </c>
      <c r="F4190" s="6" t="s">
        <v>557</v>
      </c>
      <c r="G4190" s="6" t="s">
        <v>558</v>
      </c>
      <c r="H4190" s="6"/>
      <c r="I4190" s="6"/>
      <c r="J4190" s="6"/>
      <c r="K4190" s="7">
        <v>17.722843000000001</v>
      </c>
      <c r="L4190" s="7">
        <v>3.3479260000000002</v>
      </c>
      <c r="M4190" s="7">
        <v>2.2859029999999998</v>
      </c>
      <c r="N4190" s="7">
        <v>2.8518720000000002</v>
      </c>
      <c r="O4190" s="7">
        <v>18.148488</v>
      </c>
      <c r="P4190" s="7">
        <v>1.405915</v>
      </c>
      <c r="Q4190" s="7">
        <v>1.934728</v>
      </c>
      <c r="R4190" s="7">
        <v>1.156296</v>
      </c>
      <c r="S4190" s="7">
        <v>2.9706600000000001</v>
      </c>
      <c r="T4190" s="7"/>
    </row>
    <row r="4191" spans="1:20" x14ac:dyDescent="0.35">
      <c r="A4191" s="6" t="s">
        <v>185</v>
      </c>
      <c r="B4191" s="6" t="s">
        <v>212</v>
      </c>
      <c r="C4191" s="6" t="s">
        <v>755</v>
      </c>
      <c r="D4191" s="6" t="s">
        <v>671</v>
      </c>
      <c r="E4191" s="6" t="s">
        <v>522</v>
      </c>
      <c r="F4191" s="6" t="s">
        <v>559</v>
      </c>
      <c r="G4191" s="6" t="s">
        <v>560</v>
      </c>
      <c r="H4191" s="7">
        <v>5.1778789999999999</v>
      </c>
      <c r="I4191" s="7">
        <v>7.3969699999999996</v>
      </c>
      <c r="J4191" s="7">
        <v>15.533637000000001</v>
      </c>
      <c r="K4191" s="7">
        <v>7.3969699999999996</v>
      </c>
      <c r="L4191" s="7">
        <v>2.0660500000000002</v>
      </c>
      <c r="M4191" s="7">
        <v>0.191193</v>
      </c>
      <c r="N4191" s="7">
        <v>0</v>
      </c>
      <c r="O4191" s="7">
        <v>4.99E-2</v>
      </c>
      <c r="P4191" s="7">
        <v>3.2904849999999999</v>
      </c>
      <c r="Q4191" s="7">
        <v>5.0161499999999997</v>
      </c>
      <c r="R4191" s="7">
        <v>2.6713520000000002</v>
      </c>
      <c r="S4191" s="7">
        <v>2.5520269999999998</v>
      </c>
      <c r="T4191" s="7"/>
    </row>
    <row r="4192" spans="1:20" x14ac:dyDescent="0.35">
      <c r="A4192" s="6" t="s">
        <v>185</v>
      </c>
      <c r="B4192" s="6" t="s">
        <v>212</v>
      </c>
      <c r="C4192" s="6" t="s">
        <v>755</v>
      </c>
      <c r="D4192" s="6" t="s">
        <v>671</v>
      </c>
      <c r="E4192" s="6" t="s">
        <v>522</v>
      </c>
      <c r="F4192" s="6" t="s">
        <v>561</v>
      </c>
      <c r="G4192" s="6" t="s">
        <v>562</v>
      </c>
      <c r="H4192" s="7">
        <v>4.0154969999999999</v>
      </c>
      <c r="I4192" s="6"/>
      <c r="J4192" s="6"/>
      <c r="K4192" s="7">
        <v>8.4264000000000006E-2</v>
      </c>
      <c r="L4192" s="7">
        <v>0.619143</v>
      </c>
      <c r="M4192" s="7">
        <v>0.138326</v>
      </c>
      <c r="N4192" s="7">
        <v>7.9832E-2</v>
      </c>
      <c r="O4192" s="7">
        <v>0.31898399999999999</v>
      </c>
      <c r="P4192" s="7">
        <v>0.60831999999999997</v>
      </c>
      <c r="Q4192" s="7">
        <v>1.087124</v>
      </c>
      <c r="R4192" s="7">
        <v>0.538304</v>
      </c>
      <c r="S4192" s="7">
        <v>0.73762499999999998</v>
      </c>
      <c r="T4192" s="7"/>
    </row>
    <row r="4193" spans="1:20" x14ac:dyDescent="0.35">
      <c r="A4193" s="6" t="s">
        <v>185</v>
      </c>
      <c r="B4193" s="6" t="s">
        <v>212</v>
      </c>
      <c r="C4193" s="6" t="s">
        <v>755</v>
      </c>
      <c r="D4193" s="6" t="s">
        <v>671</v>
      </c>
      <c r="E4193" s="6" t="s">
        <v>522</v>
      </c>
      <c r="F4193" s="6" t="s">
        <v>563</v>
      </c>
      <c r="G4193" s="6" t="s">
        <v>564</v>
      </c>
      <c r="H4193" s="6"/>
      <c r="I4193" s="6"/>
      <c r="J4193" s="7">
        <v>3.6984849999999998</v>
      </c>
      <c r="K4193" s="7">
        <v>12.855276</v>
      </c>
      <c r="L4193" s="7">
        <v>2.2250510000000001</v>
      </c>
      <c r="M4193" s="7">
        <v>3.1829710000000002</v>
      </c>
      <c r="N4193" s="7">
        <v>2.6723759999999999</v>
      </c>
      <c r="O4193" s="7">
        <v>2.3521359999999998</v>
      </c>
      <c r="P4193" s="7">
        <v>3.4201600000000001</v>
      </c>
      <c r="Q4193" s="7">
        <v>7.3497979999999998</v>
      </c>
      <c r="R4193" s="7">
        <v>3.3491919999999999</v>
      </c>
      <c r="S4193" s="7">
        <v>7.4364499999999998</v>
      </c>
      <c r="T4193" s="7"/>
    </row>
    <row r="4194" spans="1:20" x14ac:dyDescent="0.35">
      <c r="A4194" s="6" t="s">
        <v>185</v>
      </c>
      <c r="B4194" s="6" t="s">
        <v>212</v>
      </c>
      <c r="C4194" s="6" t="s">
        <v>755</v>
      </c>
      <c r="D4194" s="6" t="s">
        <v>671</v>
      </c>
      <c r="E4194" s="6" t="s">
        <v>522</v>
      </c>
      <c r="F4194" s="6" t="s">
        <v>565</v>
      </c>
      <c r="G4194" s="6" t="s">
        <v>566</v>
      </c>
      <c r="H4194" s="6"/>
      <c r="I4194" s="6"/>
      <c r="J4194" s="6"/>
      <c r="K4194" s="7">
        <v>23.403490000000001</v>
      </c>
      <c r="L4194" s="7">
        <v>1.6185389999999999</v>
      </c>
      <c r="M4194" s="7">
        <v>5.4628709999999998</v>
      </c>
      <c r="N4194" s="7">
        <v>2.5728200000000001</v>
      </c>
      <c r="O4194" s="7">
        <v>1.4849840000000001</v>
      </c>
      <c r="P4194" s="7">
        <v>5.0953600000000003</v>
      </c>
      <c r="Q4194" s="7">
        <v>7.3099080000000001</v>
      </c>
      <c r="R4194" s="7">
        <v>6.5488460000000002</v>
      </c>
      <c r="S4194" s="7">
        <v>9.4899299999999993</v>
      </c>
      <c r="T4194" s="7"/>
    </row>
    <row r="4195" spans="1:20" x14ac:dyDescent="0.35">
      <c r="A4195" s="6" t="s">
        <v>185</v>
      </c>
      <c r="B4195" s="6" t="s">
        <v>212</v>
      </c>
      <c r="C4195" s="6" t="s">
        <v>755</v>
      </c>
      <c r="D4195" s="6" t="s">
        <v>671</v>
      </c>
      <c r="E4195" s="6" t="s">
        <v>522</v>
      </c>
      <c r="F4195" s="6" t="s">
        <v>567</v>
      </c>
      <c r="G4195" s="6" t="s">
        <v>568</v>
      </c>
      <c r="H4195" s="6"/>
      <c r="I4195" s="6"/>
      <c r="J4195" s="6"/>
      <c r="K4195" s="7">
        <v>0.58506100000000005</v>
      </c>
      <c r="L4195" s="7">
        <v>4.1254960000000001</v>
      </c>
      <c r="M4195" s="7">
        <v>6.5773419999999998</v>
      </c>
      <c r="N4195" s="7">
        <v>2.7522440000000001</v>
      </c>
      <c r="O4195" s="7">
        <v>6.6574679999999997</v>
      </c>
      <c r="P4195" s="7">
        <v>1.3062149999999999</v>
      </c>
      <c r="Q4195" s="7">
        <v>2.72262</v>
      </c>
      <c r="R4195" s="7">
        <v>1.604878</v>
      </c>
      <c r="S4195" s="7">
        <v>2.26294</v>
      </c>
      <c r="T4195" s="7"/>
    </row>
    <row r="4196" spans="1:20" x14ac:dyDescent="0.35">
      <c r="A4196" s="6" t="s">
        <v>185</v>
      </c>
      <c r="B4196" s="6" t="s">
        <v>212</v>
      </c>
      <c r="C4196" s="6" t="s">
        <v>755</v>
      </c>
      <c r="D4196" s="6" t="s">
        <v>671</v>
      </c>
      <c r="E4196" s="6" t="s">
        <v>522</v>
      </c>
      <c r="F4196" s="6" t="s">
        <v>569</v>
      </c>
      <c r="G4196" s="6" t="s">
        <v>570</v>
      </c>
      <c r="H4196" s="6"/>
      <c r="I4196" s="6"/>
      <c r="J4196" s="6"/>
      <c r="K4196" s="7">
        <v>2.6509000000000001E-2</v>
      </c>
      <c r="L4196" s="7">
        <v>0.99982199999999999</v>
      </c>
      <c r="M4196" s="7">
        <v>2.411162</v>
      </c>
      <c r="N4196" s="7">
        <v>0.81776000000000004</v>
      </c>
      <c r="O4196" s="7">
        <v>0.75745200000000001</v>
      </c>
      <c r="P4196" s="7">
        <v>0.29918499999999998</v>
      </c>
      <c r="Q4196" s="7">
        <v>0.38885199999999998</v>
      </c>
      <c r="R4196" s="7">
        <v>0.21927199999999999</v>
      </c>
      <c r="S4196" s="7">
        <v>0.64800000000000002</v>
      </c>
      <c r="T4196" s="7"/>
    </row>
    <row r="4197" spans="1:20" x14ac:dyDescent="0.35">
      <c r="A4197" s="6" t="s">
        <v>185</v>
      </c>
      <c r="B4197" s="6" t="s">
        <v>212</v>
      </c>
      <c r="C4197" s="6" t="s">
        <v>755</v>
      </c>
      <c r="D4197" s="6" t="s">
        <v>671</v>
      </c>
      <c r="E4197" s="6" t="s">
        <v>522</v>
      </c>
      <c r="F4197" s="6" t="s">
        <v>571</v>
      </c>
      <c r="G4197" s="6" t="s">
        <v>572</v>
      </c>
      <c r="H4197" s="6"/>
      <c r="I4197" s="6"/>
      <c r="J4197" s="6"/>
      <c r="K4197" s="7">
        <v>1.1944189999999999</v>
      </c>
      <c r="L4197" s="7">
        <v>1.2894650000000001</v>
      </c>
      <c r="M4197" s="7">
        <v>3.3472710000000001</v>
      </c>
      <c r="N4197" s="7">
        <v>1.146844</v>
      </c>
      <c r="O4197" s="7">
        <v>1.056476</v>
      </c>
      <c r="P4197" s="7">
        <v>0.41886000000000001</v>
      </c>
      <c r="Q4197" s="7">
        <v>0.54855799999999999</v>
      </c>
      <c r="R4197" s="7">
        <v>0.29907600000000001</v>
      </c>
      <c r="S4197" s="7">
        <v>0.91711500000000001</v>
      </c>
      <c r="T4197" s="7"/>
    </row>
    <row r="4198" spans="1:20" x14ac:dyDescent="0.35">
      <c r="A4198" s="6" t="s">
        <v>185</v>
      </c>
      <c r="B4198" s="6" t="s">
        <v>212</v>
      </c>
      <c r="C4198" s="6" t="s">
        <v>755</v>
      </c>
      <c r="D4198" s="6" t="s">
        <v>671</v>
      </c>
      <c r="E4198" s="6" t="s">
        <v>522</v>
      </c>
      <c r="F4198" s="6" t="s">
        <v>573</v>
      </c>
      <c r="G4198" s="6" t="s">
        <v>574</v>
      </c>
      <c r="H4198" s="6"/>
      <c r="I4198" s="6"/>
      <c r="J4198" s="6"/>
      <c r="K4198" s="7">
        <v>1.385934</v>
      </c>
      <c r="L4198" s="7">
        <v>3.5285660000000001</v>
      </c>
      <c r="M4198" s="7">
        <v>2.1566109999999998</v>
      </c>
      <c r="N4198" s="7">
        <v>1.7251780000000001</v>
      </c>
      <c r="O4198" s="7">
        <v>2.6909960000000002</v>
      </c>
      <c r="P4198" s="7">
        <v>0.44878499999999999</v>
      </c>
      <c r="Q4198" s="7">
        <v>0.64835799999999999</v>
      </c>
      <c r="R4198" s="7">
        <v>0.30904399999999999</v>
      </c>
      <c r="S4198" s="7">
        <v>1.34575</v>
      </c>
      <c r="T4198" s="7"/>
    </row>
    <row r="4199" spans="1:20" x14ac:dyDescent="0.35">
      <c r="A4199" s="6" t="s">
        <v>185</v>
      </c>
      <c r="B4199" s="6" t="s">
        <v>212</v>
      </c>
      <c r="C4199" s="6" t="s">
        <v>755</v>
      </c>
      <c r="D4199" s="6" t="s">
        <v>671</v>
      </c>
      <c r="E4199" s="6" t="s">
        <v>575</v>
      </c>
      <c r="F4199" s="6" t="s">
        <v>576</v>
      </c>
      <c r="G4199" s="6" t="s">
        <v>577</v>
      </c>
      <c r="H4199" s="7">
        <v>12.68052</v>
      </c>
      <c r="I4199" s="7">
        <v>13.73723</v>
      </c>
      <c r="J4199" s="7">
        <v>22.190909999999999</v>
      </c>
      <c r="K4199" s="7">
        <v>6.8933749999999998</v>
      </c>
      <c r="L4199" s="7">
        <v>11.134015</v>
      </c>
      <c r="M4199" s="7">
        <v>19.234369000000001</v>
      </c>
      <c r="N4199" s="7">
        <v>9.8566240000000001</v>
      </c>
      <c r="O4199" s="7">
        <v>12.58267</v>
      </c>
      <c r="P4199" s="7">
        <v>5.0381650000000002</v>
      </c>
      <c r="Q4199" s="7">
        <v>13.749484000000001</v>
      </c>
      <c r="R4199" s="7">
        <v>10.95102</v>
      </c>
      <c r="S4199" s="7">
        <v>26.009830000000001</v>
      </c>
      <c r="T4199" s="7"/>
    </row>
    <row r="4200" spans="1:20" x14ac:dyDescent="0.35">
      <c r="A4200" s="6" t="s">
        <v>185</v>
      </c>
      <c r="B4200" s="6" t="s">
        <v>212</v>
      </c>
      <c r="C4200" s="6" t="s">
        <v>755</v>
      </c>
      <c r="D4200" s="6" t="s">
        <v>671</v>
      </c>
      <c r="E4200" s="6" t="s">
        <v>578</v>
      </c>
      <c r="F4200" s="6" t="s">
        <v>579</v>
      </c>
      <c r="G4200" s="6" t="s">
        <v>580</v>
      </c>
      <c r="H4200" s="6"/>
      <c r="I4200" s="6"/>
      <c r="J4200" s="6"/>
      <c r="K4200" s="7">
        <v>1.9297999999999999E-2</v>
      </c>
      <c r="L4200" s="7">
        <v>0.13165199999999999</v>
      </c>
      <c r="M4200" s="7">
        <v>0.23325299999999999</v>
      </c>
      <c r="N4200" s="7">
        <v>0.119712</v>
      </c>
      <c r="O4200" s="7">
        <v>0.119712</v>
      </c>
      <c r="P4200" s="7">
        <v>7.9792000000000002E-2</v>
      </c>
      <c r="Q4200" s="7">
        <v>0.23946400000000001</v>
      </c>
      <c r="R4200" s="7">
        <v>0.13963600000000001</v>
      </c>
      <c r="S4200" s="7">
        <v>0.29896</v>
      </c>
      <c r="T4200" s="7"/>
    </row>
    <row r="4201" spans="1:20" x14ac:dyDescent="0.35">
      <c r="A4201" s="6" t="s">
        <v>185</v>
      </c>
      <c r="B4201" s="6" t="s">
        <v>212</v>
      </c>
      <c r="C4201" s="6" t="s">
        <v>755</v>
      </c>
      <c r="D4201" s="6" t="s">
        <v>671</v>
      </c>
      <c r="E4201" s="6" t="s">
        <v>578</v>
      </c>
      <c r="F4201" s="6" t="s">
        <v>581</v>
      </c>
      <c r="G4201" s="6" t="s">
        <v>582</v>
      </c>
      <c r="H4201" s="6"/>
      <c r="I4201" s="6"/>
      <c r="J4201" s="6"/>
      <c r="K4201" s="7">
        <v>0.107136</v>
      </c>
      <c r="L4201" s="7">
        <v>0.48880800000000002</v>
      </c>
      <c r="M4201" s="7">
        <v>0.82272999999999996</v>
      </c>
      <c r="N4201" s="7">
        <v>4.1482520000000003</v>
      </c>
      <c r="O4201" s="7">
        <v>3.8769019999999998</v>
      </c>
      <c r="P4201" s="7">
        <v>2.791922</v>
      </c>
      <c r="Q4201" s="7">
        <v>0.95748800000000001</v>
      </c>
      <c r="R4201" s="7">
        <v>0.57820000000000005</v>
      </c>
      <c r="S4201" s="7">
        <v>1.20634</v>
      </c>
      <c r="T4201" s="7"/>
    </row>
    <row r="4202" spans="1:20" x14ac:dyDescent="0.35">
      <c r="A4202" s="6" t="s">
        <v>185</v>
      </c>
      <c r="B4202" s="6" t="s">
        <v>212</v>
      </c>
      <c r="C4202" s="6" t="s">
        <v>755</v>
      </c>
      <c r="D4202" s="6" t="s">
        <v>671</v>
      </c>
      <c r="E4202" s="6" t="s">
        <v>578</v>
      </c>
      <c r="F4202" s="6" t="s">
        <v>583</v>
      </c>
      <c r="G4202" s="6" t="s">
        <v>584</v>
      </c>
      <c r="H4202" s="6"/>
      <c r="I4202" s="7">
        <v>0.84536800000000001</v>
      </c>
      <c r="J4202" s="7">
        <v>1.268052</v>
      </c>
      <c r="K4202" s="7">
        <v>0.30092000000000002</v>
      </c>
      <c r="L4202" s="7">
        <v>2.9027180000000001</v>
      </c>
      <c r="M4202" s="7">
        <v>4.0587099999999996</v>
      </c>
      <c r="N4202" s="7">
        <v>3.2661889999999998</v>
      </c>
      <c r="O4202" s="7">
        <v>2.8480720000000002</v>
      </c>
      <c r="P4202" s="7">
        <v>2.2697690000000001</v>
      </c>
      <c r="Q4202" s="7">
        <v>3.8126690000000001</v>
      </c>
      <c r="R4202" s="7">
        <v>2.4187780000000001</v>
      </c>
      <c r="S4202" s="7">
        <v>5.2856209999999999</v>
      </c>
      <c r="T4202" s="7"/>
    </row>
    <row r="4203" spans="1:20" x14ac:dyDescent="0.35">
      <c r="A4203" s="6" t="s">
        <v>185</v>
      </c>
      <c r="B4203" s="6" t="s">
        <v>212</v>
      </c>
      <c r="C4203" s="6" t="s">
        <v>755</v>
      </c>
      <c r="D4203" s="6" t="s">
        <v>671</v>
      </c>
      <c r="E4203" s="6" t="s">
        <v>578</v>
      </c>
      <c r="F4203" s="6" t="s">
        <v>585</v>
      </c>
      <c r="G4203" s="6" t="s">
        <v>586</v>
      </c>
      <c r="H4203" s="7">
        <v>0.84536800000000001</v>
      </c>
      <c r="I4203" s="7">
        <v>0.84536800000000001</v>
      </c>
      <c r="J4203" s="7">
        <v>1.690736</v>
      </c>
      <c r="K4203" s="7">
        <v>0.535362</v>
      </c>
      <c r="L4203" s="7">
        <v>4.2306499999999998</v>
      </c>
      <c r="M4203" s="7">
        <v>5.9029119999999997</v>
      </c>
      <c r="N4203" s="7">
        <v>5.163513</v>
      </c>
      <c r="O4203" s="7">
        <v>4.5066300000000004</v>
      </c>
      <c r="P4203" s="7">
        <v>3.5838199999999998</v>
      </c>
      <c r="Q4203" s="7">
        <v>6.3726539999999998</v>
      </c>
      <c r="R4203" s="7">
        <v>4.0459269999999998</v>
      </c>
      <c r="S4203" s="7">
        <v>8.8463879999999993</v>
      </c>
      <c r="T4203" s="7"/>
    </row>
    <row r="4204" spans="1:20" x14ac:dyDescent="0.35">
      <c r="A4204" s="6" t="s">
        <v>185</v>
      </c>
      <c r="B4204" s="6" t="s">
        <v>212</v>
      </c>
      <c r="C4204" s="6" t="s">
        <v>755</v>
      </c>
      <c r="D4204" s="6" t="s">
        <v>671</v>
      </c>
      <c r="E4204" s="6" t="s">
        <v>578</v>
      </c>
      <c r="F4204" s="6" t="s">
        <v>587</v>
      </c>
      <c r="G4204" s="6" t="s">
        <v>588</v>
      </c>
      <c r="H4204" s="7">
        <v>0.84536800000000001</v>
      </c>
      <c r="I4204" s="7">
        <v>0.84536800000000001</v>
      </c>
      <c r="J4204" s="7">
        <v>1.268052</v>
      </c>
      <c r="K4204" s="7">
        <v>1.3436380000000001</v>
      </c>
      <c r="L4204" s="7">
        <v>5.6359760000000003</v>
      </c>
      <c r="M4204" s="7">
        <v>7.8803700000000001</v>
      </c>
      <c r="N4204" s="7">
        <v>7.3626579999999997</v>
      </c>
      <c r="O4204" s="7">
        <v>6.4270050000000003</v>
      </c>
      <c r="P4204" s="7">
        <v>5.1151140000000002</v>
      </c>
      <c r="Q4204" s="7">
        <v>8.7473279999999995</v>
      </c>
      <c r="R4204" s="7">
        <v>5.5412359999999996</v>
      </c>
      <c r="S4204" s="7">
        <v>12.130665</v>
      </c>
      <c r="T4204" s="7"/>
    </row>
    <row r="4205" spans="1:20" x14ac:dyDescent="0.35">
      <c r="A4205" s="6" t="s">
        <v>185</v>
      </c>
      <c r="B4205" s="6" t="s">
        <v>212</v>
      </c>
      <c r="C4205" s="6" t="s">
        <v>755</v>
      </c>
      <c r="D4205" s="6" t="s">
        <v>671</v>
      </c>
      <c r="E4205" s="6" t="s">
        <v>578</v>
      </c>
      <c r="F4205" s="6" t="s">
        <v>589</v>
      </c>
      <c r="G4205" s="6" t="s">
        <v>590</v>
      </c>
      <c r="H4205" s="7">
        <v>0.84536800000000001</v>
      </c>
      <c r="I4205" s="7">
        <v>1.268052</v>
      </c>
      <c r="J4205" s="7">
        <v>1.690736</v>
      </c>
      <c r="K4205" s="7">
        <v>1.6290039999999999</v>
      </c>
      <c r="L4205" s="7">
        <v>2.5320909999999999</v>
      </c>
      <c r="M4205" s="7">
        <v>3.5356999999999998</v>
      </c>
      <c r="N4205" s="7">
        <v>3.837685</v>
      </c>
      <c r="O4205" s="7">
        <v>3.3499530000000002</v>
      </c>
      <c r="P4205" s="7">
        <v>2.6607449999999999</v>
      </c>
      <c r="Q4205" s="7">
        <v>4.7167620000000001</v>
      </c>
      <c r="R4205" s="7">
        <v>2.990529</v>
      </c>
      <c r="S4205" s="7">
        <v>6.5353479999999999</v>
      </c>
      <c r="T4205" s="7"/>
    </row>
    <row r="4206" spans="1:20" x14ac:dyDescent="0.35">
      <c r="A4206" s="6" t="s">
        <v>185</v>
      </c>
      <c r="B4206" s="6" t="s">
        <v>212</v>
      </c>
      <c r="C4206" s="6" t="s">
        <v>755</v>
      </c>
      <c r="D4206" s="6" t="s">
        <v>671</v>
      </c>
      <c r="E4206" s="6" t="s">
        <v>578</v>
      </c>
      <c r="F4206" s="6" t="s">
        <v>591</v>
      </c>
      <c r="G4206" s="6" t="s">
        <v>592</v>
      </c>
      <c r="H4206" s="6"/>
      <c r="I4206" s="6"/>
      <c r="J4206" s="6"/>
      <c r="K4206" s="7">
        <v>0.27185700000000002</v>
      </c>
      <c r="L4206" s="7">
        <v>1.7135689999999999</v>
      </c>
      <c r="M4206" s="7">
        <v>2.3755449999999998</v>
      </c>
      <c r="N4206" s="7">
        <v>1.8001670000000001</v>
      </c>
      <c r="O4206" s="7">
        <v>1.5713159999999999</v>
      </c>
      <c r="P4206" s="7">
        <v>1.2488969999999999</v>
      </c>
      <c r="Q4206" s="7">
        <v>2.3312089999999999</v>
      </c>
      <c r="R4206" s="7">
        <v>1.4732270000000001</v>
      </c>
      <c r="S4206" s="7">
        <v>3.2289650000000001</v>
      </c>
      <c r="T4206" s="7"/>
    </row>
    <row r="4207" spans="1:20" x14ac:dyDescent="0.35">
      <c r="A4207" s="6" t="s">
        <v>185</v>
      </c>
      <c r="B4207" s="6" t="s">
        <v>212</v>
      </c>
      <c r="C4207" s="6" t="s">
        <v>755</v>
      </c>
      <c r="D4207" s="6" t="s">
        <v>671</v>
      </c>
      <c r="E4207" s="6" t="s">
        <v>578</v>
      </c>
      <c r="F4207" s="6" t="s">
        <v>593</v>
      </c>
      <c r="G4207" s="6" t="s">
        <v>594</v>
      </c>
      <c r="H4207" s="6"/>
      <c r="I4207" s="6"/>
      <c r="J4207" s="6"/>
      <c r="K4207" s="7">
        <v>0.12894700000000001</v>
      </c>
      <c r="L4207" s="7">
        <v>1.5592170000000001</v>
      </c>
      <c r="M4207" s="7">
        <v>2.1664059999999998</v>
      </c>
      <c r="N4207" s="7">
        <v>1.843272</v>
      </c>
      <c r="O4207" s="7">
        <v>1.615</v>
      </c>
      <c r="P4207" s="7">
        <v>1.281506</v>
      </c>
      <c r="Q4207" s="7">
        <v>1.917176</v>
      </c>
      <c r="R4207" s="7">
        <v>1.209273</v>
      </c>
      <c r="S4207" s="7">
        <v>2.653899</v>
      </c>
      <c r="T4207" s="7"/>
    </row>
    <row r="4208" spans="1:20" x14ac:dyDescent="0.35">
      <c r="A4208" s="6" t="s">
        <v>185</v>
      </c>
      <c r="B4208" s="6" t="s">
        <v>212</v>
      </c>
      <c r="C4208" s="6" t="s">
        <v>755</v>
      </c>
      <c r="D4208" s="6" t="s">
        <v>671</v>
      </c>
      <c r="E4208" s="6" t="s">
        <v>578</v>
      </c>
      <c r="F4208" s="6" t="s">
        <v>595</v>
      </c>
      <c r="G4208" s="6" t="s">
        <v>596</v>
      </c>
      <c r="H4208" s="6"/>
      <c r="I4208" s="6"/>
      <c r="J4208" s="6"/>
      <c r="K4208" s="7">
        <v>3.0057550000000002</v>
      </c>
      <c r="L4208" s="7">
        <v>1.941505</v>
      </c>
      <c r="M4208" s="7">
        <v>1.9909760000000001</v>
      </c>
      <c r="N4208" s="7">
        <v>1.6154839999999999</v>
      </c>
      <c r="O4208" s="7">
        <v>1.674444</v>
      </c>
      <c r="P4208" s="7">
        <v>2.0541100000000001</v>
      </c>
      <c r="Q4208" s="7">
        <v>1.2166680000000001</v>
      </c>
      <c r="R4208" s="7">
        <v>1.4852259999999999</v>
      </c>
      <c r="S4208" s="7">
        <v>5.3731150000000003</v>
      </c>
      <c r="T4208" s="7"/>
    </row>
    <row r="4209" spans="1:20" x14ac:dyDescent="0.35">
      <c r="A4209" s="6" t="s">
        <v>185</v>
      </c>
      <c r="B4209" s="6" t="s">
        <v>212</v>
      </c>
      <c r="C4209" s="6" t="s">
        <v>755</v>
      </c>
      <c r="D4209" s="6" t="s">
        <v>671</v>
      </c>
      <c r="E4209" s="6" t="s">
        <v>578</v>
      </c>
      <c r="F4209" s="6" t="s">
        <v>597</v>
      </c>
      <c r="G4209" s="6" t="s">
        <v>598</v>
      </c>
      <c r="H4209" s="6"/>
      <c r="I4209" s="6"/>
      <c r="J4209" s="6"/>
      <c r="K4209" s="7">
        <v>1.511973</v>
      </c>
      <c r="L4209" s="7">
        <v>2.5702229999999999</v>
      </c>
      <c r="M4209" s="7">
        <v>2.6501459999999999</v>
      </c>
      <c r="N4209" s="7">
        <v>2.5029439999999998</v>
      </c>
      <c r="O4209" s="7">
        <v>2.591224</v>
      </c>
      <c r="P4209" s="7">
        <v>3.1907649999999999</v>
      </c>
      <c r="Q4209" s="7">
        <v>1.874884</v>
      </c>
      <c r="R4209" s="7">
        <v>2.2826019999999998</v>
      </c>
      <c r="S4209" s="7">
        <v>8.2938949999999991</v>
      </c>
      <c r="T4209" s="7"/>
    </row>
    <row r="4210" spans="1:20" x14ac:dyDescent="0.35">
      <c r="A4210" s="6" t="s">
        <v>185</v>
      </c>
      <c r="B4210" s="6" t="s">
        <v>212</v>
      </c>
      <c r="C4210" s="6" t="s">
        <v>755</v>
      </c>
      <c r="D4210" s="6" t="s">
        <v>671</v>
      </c>
      <c r="E4210" s="6" t="s">
        <v>578</v>
      </c>
      <c r="F4210" s="6" t="s">
        <v>599</v>
      </c>
      <c r="G4210" s="6" t="s">
        <v>600</v>
      </c>
      <c r="H4210" s="6"/>
      <c r="I4210" s="6"/>
      <c r="J4210" s="6"/>
      <c r="K4210" s="7">
        <v>1.345931</v>
      </c>
      <c r="L4210" s="7">
        <v>1.3456999999999999</v>
      </c>
      <c r="M4210" s="7">
        <v>1.379437</v>
      </c>
      <c r="N4210" s="7">
        <v>2.3532839999999999</v>
      </c>
      <c r="O4210" s="7">
        <v>2.4317440000000001</v>
      </c>
      <c r="P4210" s="7">
        <v>2.991495</v>
      </c>
      <c r="Q4210" s="7">
        <v>1.8649359999999999</v>
      </c>
      <c r="R4210" s="7">
        <v>2.272624</v>
      </c>
      <c r="S4210" s="7">
        <v>8.2440049999999996</v>
      </c>
      <c r="T4210" s="7"/>
    </row>
    <row r="4211" spans="1:20" x14ac:dyDescent="0.35">
      <c r="A4211" s="6" t="s">
        <v>185</v>
      </c>
      <c r="B4211" s="6" t="s">
        <v>212</v>
      </c>
      <c r="C4211" s="6" t="s">
        <v>755</v>
      </c>
      <c r="D4211" s="6" t="s">
        <v>671</v>
      </c>
      <c r="E4211" s="6" t="s">
        <v>578</v>
      </c>
      <c r="F4211" s="6" t="s">
        <v>601</v>
      </c>
      <c r="G4211" s="6" t="s">
        <v>602</v>
      </c>
      <c r="H4211" s="6"/>
      <c r="I4211" s="6"/>
      <c r="J4211" s="6"/>
      <c r="K4211" s="7">
        <v>1.5005679999999999</v>
      </c>
      <c r="L4211" s="7">
        <v>1.8201529999999999</v>
      </c>
      <c r="M4211" s="7">
        <v>1.857718</v>
      </c>
      <c r="N4211" s="7">
        <v>1.3761639999999999</v>
      </c>
      <c r="O4211" s="7">
        <v>1.425224</v>
      </c>
      <c r="P4211" s="7">
        <v>1.7549399999999999</v>
      </c>
      <c r="Q4211" s="7">
        <v>1.077132</v>
      </c>
      <c r="R4211" s="7">
        <v>1.3158240000000001</v>
      </c>
      <c r="S4211" s="7">
        <v>4.7748200000000001</v>
      </c>
      <c r="T4211" s="7"/>
    </row>
    <row r="4212" spans="1:20" x14ac:dyDescent="0.35">
      <c r="A4212" s="6" t="s">
        <v>185</v>
      </c>
      <c r="B4212" s="6" t="s">
        <v>212</v>
      </c>
      <c r="C4212" s="6" t="s">
        <v>755</v>
      </c>
      <c r="D4212" s="6" t="s">
        <v>671</v>
      </c>
      <c r="E4212" s="6" t="s">
        <v>578</v>
      </c>
      <c r="F4212" s="6" t="s">
        <v>680</v>
      </c>
      <c r="G4212" s="6" t="s">
        <v>681</v>
      </c>
      <c r="H4212" s="6"/>
      <c r="I4212" s="6"/>
      <c r="J4212" s="6"/>
      <c r="K4212" s="7">
        <v>0.37948599999999999</v>
      </c>
      <c r="L4212" s="7">
        <v>0.119397</v>
      </c>
      <c r="M4212" s="7">
        <v>0.194657</v>
      </c>
      <c r="N4212" s="7">
        <v>0.219384</v>
      </c>
      <c r="O4212" s="7">
        <v>0.149534</v>
      </c>
      <c r="P4212" s="7">
        <v>8.9770000000000003E-2</v>
      </c>
      <c r="Q4212" s="7">
        <v>0.14969199999999999</v>
      </c>
      <c r="R4212" s="7">
        <v>7.9811999999999994E-2</v>
      </c>
      <c r="S4212" s="7">
        <v>0.26912000000000003</v>
      </c>
      <c r="T4212" s="7"/>
    </row>
    <row r="4213" spans="1:20" x14ac:dyDescent="0.35">
      <c r="A4213" s="6" t="s">
        <v>185</v>
      </c>
      <c r="B4213" s="6" t="s">
        <v>212</v>
      </c>
      <c r="C4213" s="6" t="s">
        <v>755</v>
      </c>
      <c r="D4213" s="6" t="s">
        <v>671</v>
      </c>
      <c r="E4213" s="6" t="s">
        <v>578</v>
      </c>
      <c r="F4213" s="6" t="s">
        <v>682</v>
      </c>
      <c r="G4213" s="6" t="s">
        <v>683</v>
      </c>
      <c r="H4213" s="6"/>
      <c r="I4213" s="6"/>
      <c r="J4213" s="6"/>
      <c r="K4213" s="7">
        <v>0.90670300000000004</v>
      </c>
      <c r="L4213" s="7">
        <v>0.54178999999999999</v>
      </c>
      <c r="M4213" s="7">
        <v>0.65968099999999996</v>
      </c>
      <c r="N4213" s="7">
        <v>0.80772999999999995</v>
      </c>
      <c r="O4213" s="7">
        <v>1.0265139999999999</v>
      </c>
      <c r="P4213" s="7">
        <v>0.52861999999999998</v>
      </c>
      <c r="Q4213" s="7">
        <v>0.85777199999999998</v>
      </c>
      <c r="R4213" s="7">
        <v>0.51833200000000001</v>
      </c>
      <c r="S4213" s="7">
        <v>1.1265400000000001</v>
      </c>
      <c r="T4213" s="7"/>
    </row>
    <row r="4214" spans="1:20" x14ac:dyDescent="0.35">
      <c r="A4214" s="6" t="s">
        <v>185</v>
      </c>
      <c r="B4214" s="6" t="s">
        <v>212</v>
      </c>
      <c r="C4214" s="6" t="s">
        <v>755</v>
      </c>
      <c r="D4214" s="6" t="s">
        <v>671</v>
      </c>
      <c r="E4214" s="6" t="s">
        <v>578</v>
      </c>
      <c r="F4214" s="6" t="s">
        <v>603</v>
      </c>
      <c r="G4214" s="6" t="s">
        <v>604</v>
      </c>
      <c r="H4214" s="6"/>
      <c r="I4214" s="6"/>
      <c r="J4214" s="6"/>
      <c r="K4214" s="7">
        <v>0.94826299999999997</v>
      </c>
      <c r="L4214" s="7">
        <v>18.401306999999999</v>
      </c>
      <c r="M4214" s="7">
        <v>30.879836000000001</v>
      </c>
      <c r="N4214" s="7">
        <v>22.087251999999999</v>
      </c>
      <c r="O4214" s="7">
        <v>20.610278000000001</v>
      </c>
      <c r="P4214" s="7">
        <v>14.857151999999999</v>
      </c>
      <c r="Q4214" s="7">
        <v>26.646875999999999</v>
      </c>
      <c r="R4214" s="7">
        <v>16.068048000000001</v>
      </c>
      <c r="S4214" s="7">
        <v>33.424545999999999</v>
      </c>
      <c r="T4214" s="7"/>
    </row>
    <row r="4215" spans="1:20" x14ac:dyDescent="0.35">
      <c r="A4215" s="6" t="s">
        <v>185</v>
      </c>
      <c r="B4215" s="6" t="s">
        <v>212</v>
      </c>
      <c r="C4215" s="6" t="s">
        <v>755</v>
      </c>
      <c r="D4215" s="6" t="s">
        <v>671</v>
      </c>
      <c r="E4215" s="6" t="s">
        <v>578</v>
      </c>
      <c r="F4215" s="6" t="s">
        <v>605</v>
      </c>
      <c r="G4215" s="6" t="s">
        <v>606</v>
      </c>
      <c r="H4215" s="6"/>
      <c r="I4215" s="6"/>
      <c r="J4215" s="6"/>
      <c r="K4215" s="7">
        <v>0.14330300000000001</v>
      </c>
      <c r="L4215" s="7">
        <v>3.0369700000000002</v>
      </c>
      <c r="M4215" s="7">
        <v>5.0973170000000003</v>
      </c>
      <c r="N4215" s="7">
        <v>6.1126800000000001</v>
      </c>
      <c r="O4215" s="7">
        <v>5.7007279999999998</v>
      </c>
      <c r="P4215" s="7">
        <v>4.1082000000000001</v>
      </c>
      <c r="Q4215" s="7">
        <v>8.6561280000000007</v>
      </c>
      <c r="R4215" s="7">
        <v>5.2131499999999997</v>
      </c>
      <c r="S4215" s="7">
        <v>10.855719000000001</v>
      </c>
      <c r="T4215" s="7"/>
    </row>
    <row r="4216" spans="1:20" x14ac:dyDescent="0.35">
      <c r="A4216" s="6" t="s">
        <v>185</v>
      </c>
      <c r="B4216" s="6" t="s">
        <v>212</v>
      </c>
      <c r="C4216" s="6" t="s">
        <v>755</v>
      </c>
      <c r="D4216" s="6" t="s">
        <v>671</v>
      </c>
      <c r="E4216" s="6" t="s">
        <v>578</v>
      </c>
      <c r="F4216" s="6" t="s">
        <v>607</v>
      </c>
      <c r="G4216" s="6" t="s">
        <v>608</v>
      </c>
      <c r="H4216" s="6"/>
      <c r="I4216" s="6"/>
      <c r="J4216" s="6"/>
      <c r="K4216" s="7">
        <v>0.64874699999999996</v>
      </c>
      <c r="L4216" s="7">
        <v>17.357510000000001</v>
      </c>
      <c r="M4216" s="7">
        <v>29.116623000000001</v>
      </c>
      <c r="N4216" s="7">
        <v>20.541644000000002</v>
      </c>
      <c r="O4216" s="7">
        <v>19.165130000000001</v>
      </c>
      <c r="P4216" s="7">
        <v>13.820182000000001</v>
      </c>
      <c r="Q4216" s="7">
        <v>27.035712</v>
      </c>
      <c r="R4216" s="7">
        <v>16.297471999999999</v>
      </c>
      <c r="S4216" s="7">
        <v>33.912897000000001</v>
      </c>
      <c r="T4216" s="7"/>
    </row>
    <row r="4217" spans="1:20" x14ac:dyDescent="0.35">
      <c r="A4217" s="6" t="s">
        <v>185</v>
      </c>
      <c r="B4217" s="6" t="s">
        <v>212</v>
      </c>
      <c r="C4217" s="6" t="s">
        <v>755</v>
      </c>
      <c r="D4217" s="6" t="s">
        <v>671</v>
      </c>
      <c r="E4217" s="6" t="s">
        <v>578</v>
      </c>
      <c r="F4217" s="6" t="s">
        <v>609</v>
      </c>
      <c r="G4217" s="6" t="s">
        <v>610</v>
      </c>
      <c r="H4217" s="6"/>
      <c r="I4217" s="6"/>
      <c r="J4217" s="6"/>
      <c r="K4217" s="7">
        <v>0.65480400000000005</v>
      </c>
      <c r="L4217" s="7">
        <v>9.1488259999999997</v>
      </c>
      <c r="M4217" s="7">
        <v>15.347232</v>
      </c>
      <c r="N4217" s="7">
        <v>13.022892000000001</v>
      </c>
      <c r="O4217" s="7">
        <v>12.148963999999999</v>
      </c>
      <c r="P4217" s="7">
        <v>8.7647969999999997</v>
      </c>
      <c r="Q4217" s="7">
        <v>14.420351999999999</v>
      </c>
      <c r="R4217" s="7">
        <v>8.6919520000000006</v>
      </c>
      <c r="S4217" s="7">
        <v>18.093050000000002</v>
      </c>
      <c r="T4217" s="7"/>
    </row>
    <row r="4218" spans="1:20" x14ac:dyDescent="0.35">
      <c r="A4218" s="6" t="s">
        <v>185</v>
      </c>
      <c r="B4218" s="6" t="s">
        <v>212</v>
      </c>
      <c r="C4218" s="6" t="s">
        <v>755</v>
      </c>
      <c r="D4218" s="6" t="s">
        <v>671</v>
      </c>
      <c r="E4218" s="6" t="s">
        <v>578</v>
      </c>
      <c r="F4218" s="6" t="s">
        <v>611</v>
      </c>
      <c r="G4218" s="6" t="s">
        <v>612</v>
      </c>
      <c r="H4218" s="6"/>
      <c r="I4218" s="6"/>
      <c r="J4218" s="6"/>
      <c r="K4218" s="7">
        <v>0.30484499999999998</v>
      </c>
      <c r="L4218" s="7">
        <v>1.250318</v>
      </c>
      <c r="M4218" s="7">
        <v>2.0990030000000002</v>
      </c>
      <c r="N4218" s="7">
        <v>2.742254</v>
      </c>
      <c r="O4218" s="7">
        <v>2.5513940000000002</v>
      </c>
      <c r="P4218" s="7">
        <v>1.8446849999999999</v>
      </c>
      <c r="Q4218" s="7">
        <v>4.3980079999999999</v>
      </c>
      <c r="R4218" s="7">
        <v>2.6513520000000002</v>
      </c>
      <c r="S4218" s="7">
        <v>5.5226699999999997</v>
      </c>
      <c r="T4218" s="7"/>
    </row>
    <row r="4219" spans="1:20" x14ac:dyDescent="0.35">
      <c r="A4219" s="6" t="s">
        <v>185</v>
      </c>
      <c r="B4219" s="6" t="s">
        <v>212</v>
      </c>
      <c r="C4219" s="6" t="s">
        <v>755</v>
      </c>
      <c r="D4219" s="6" t="s">
        <v>671</v>
      </c>
      <c r="E4219" s="6" t="s">
        <v>578</v>
      </c>
      <c r="F4219" s="6" t="s">
        <v>613</v>
      </c>
      <c r="G4219" s="6" t="s">
        <v>614</v>
      </c>
      <c r="H4219" s="6"/>
      <c r="I4219" s="6"/>
      <c r="J4219" s="6"/>
      <c r="K4219" s="7">
        <v>0.26221299999999997</v>
      </c>
      <c r="L4219" s="7">
        <v>3.5824199999999999</v>
      </c>
      <c r="M4219" s="7">
        <v>6.009671</v>
      </c>
      <c r="N4219" s="7">
        <v>8.4260579999999994</v>
      </c>
      <c r="O4219" s="7">
        <v>7.8534240000000004</v>
      </c>
      <c r="P4219" s="7">
        <v>5.6636249999999997</v>
      </c>
      <c r="Q4219" s="7">
        <v>8.9852120000000006</v>
      </c>
      <c r="R4219" s="7">
        <v>5.4125519999999998</v>
      </c>
      <c r="S4219" s="7">
        <v>11.274316000000001</v>
      </c>
      <c r="T4219" s="7"/>
    </row>
    <row r="4220" spans="1:20" x14ac:dyDescent="0.35">
      <c r="A4220" s="6" t="s">
        <v>185</v>
      </c>
      <c r="B4220" s="6" t="s">
        <v>212</v>
      </c>
      <c r="C4220" s="6" t="s">
        <v>755</v>
      </c>
      <c r="D4220" s="6" t="s">
        <v>671</v>
      </c>
      <c r="E4220" s="6" t="s">
        <v>578</v>
      </c>
      <c r="F4220" s="6" t="s">
        <v>615</v>
      </c>
      <c r="G4220" s="6" t="s">
        <v>616</v>
      </c>
      <c r="H4220" s="6"/>
      <c r="I4220" s="6"/>
      <c r="J4220" s="6"/>
      <c r="K4220" s="7">
        <v>0.18115100000000001</v>
      </c>
      <c r="L4220" s="7">
        <v>1.814684</v>
      </c>
      <c r="M4220" s="7">
        <v>3.0529660000000001</v>
      </c>
      <c r="N4220" s="7">
        <v>2.9018299999999999</v>
      </c>
      <c r="O4220" s="7">
        <v>2.7108159999999999</v>
      </c>
      <c r="P4220" s="7">
        <v>1.9544049999999999</v>
      </c>
      <c r="Q4220" s="7">
        <v>6.2328960000000002</v>
      </c>
      <c r="R4220" s="7">
        <v>3.7578619999999998</v>
      </c>
      <c r="S4220" s="7">
        <v>7.8153600000000001</v>
      </c>
      <c r="T4220" s="7"/>
    </row>
    <row r="4221" spans="1:20" x14ac:dyDescent="0.35">
      <c r="A4221" s="6" t="s">
        <v>185</v>
      </c>
      <c r="B4221" s="6" t="s">
        <v>212</v>
      </c>
      <c r="C4221" s="6" t="s">
        <v>755</v>
      </c>
      <c r="D4221" s="6" t="s">
        <v>671</v>
      </c>
      <c r="E4221" s="6" t="s">
        <v>578</v>
      </c>
      <c r="F4221" s="6" t="s">
        <v>617</v>
      </c>
      <c r="G4221" s="6" t="s">
        <v>618</v>
      </c>
      <c r="H4221" s="6"/>
      <c r="I4221" s="6"/>
      <c r="J4221" s="6"/>
      <c r="K4221" s="7">
        <v>7.4829000000000007E-2</v>
      </c>
      <c r="L4221" s="7">
        <v>1.4385079999999999</v>
      </c>
      <c r="M4221" s="7">
        <v>2.4215170000000001</v>
      </c>
      <c r="N4221" s="7">
        <v>1.186696</v>
      </c>
      <c r="O4221" s="7">
        <v>1.1062799999999999</v>
      </c>
      <c r="P4221" s="7">
        <v>0.79776000000000002</v>
      </c>
      <c r="Q4221" s="7">
        <v>2.842244</v>
      </c>
      <c r="R4221" s="7">
        <v>1.714472</v>
      </c>
      <c r="S4221" s="7">
        <v>3.5688650000000002</v>
      </c>
      <c r="T4221" s="7"/>
    </row>
    <row r="4222" spans="1:20" x14ac:dyDescent="0.35">
      <c r="A4222" s="6" t="s">
        <v>185</v>
      </c>
      <c r="B4222" s="6" t="s">
        <v>212</v>
      </c>
      <c r="C4222" s="6" t="s">
        <v>755</v>
      </c>
      <c r="D4222" s="6" t="s">
        <v>671</v>
      </c>
      <c r="E4222" s="6" t="s">
        <v>619</v>
      </c>
      <c r="F4222" s="6" t="s">
        <v>620</v>
      </c>
      <c r="G4222" s="6" t="s">
        <v>621</v>
      </c>
      <c r="H4222" s="6"/>
      <c r="I4222" s="6"/>
      <c r="J4222" s="6"/>
      <c r="K4222" s="7">
        <v>0.58415499999999998</v>
      </c>
      <c r="L4222" s="7">
        <v>0.44594099999999998</v>
      </c>
      <c r="M4222" s="7">
        <v>0.790968</v>
      </c>
      <c r="N4222" s="7">
        <v>0.74329599999999996</v>
      </c>
      <c r="O4222" s="7">
        <v>0.93615800000000005</v>
      </c>
      <c r="P4222" s="7">
        <v>0.34646500000000002</v>
      </c>
      <c r="Q4222" s="7">
        <v>0.82179199999999997</v>
      </c>
      <c r="R4222" s="7">
        <v>0.53507199999999999</v>
      </c>
      <c r="S4222" s="7">
        <v>1.2837350000000001</v>
      </c>
      <c r="T4222" s="7"/>
    </row>
    <row r="4223" spans="1:20" x14ac:dyDescent="0.35">
      <c r="A4223" s="6" t="s">
        <v>185</v>
      </c>
      <c r="B4223" s="6" t="s">
        <v>212</v>
      </c>
      <c r="C4223" s="6" t="s">
        <v>755</v>
      </c>
      <c r="D4223" s="6" t="s">
        <v>671</v>
      </c>
      <c r="E4223" s="6" t="s">
        <v>619</v>
      </c>
      <c r="F4223" s="6" t="s">
        <v>622</v>
      </c>
      <c r="G4223" s="6" t="s">
        <v>623</v>
      </c>
      <c r="H4223" s="6"/>
      <c r="I4223" s="6"/>
      <c r="J4223" s="6"/>
      <c r="K4223" s="7">
        <v>0.57205099999999998</v>
      </c>
      <c r="L4223" s="7">
        <v>0.336256</v>
      </c>
      <c r="M4223" s="7">
        <v>0.691604</v>
      </c>
      <c r="N4223" s="7">
        <v>0.72559600000000002</v>
      </c>
      <c r="O4223" s="7">
        <v>0.89689700000000006</v>
      </c>
      <c r="P4223" s="7">
        <v>0.35544100000000001</v>
      </c>
      <c r="Q4223" s="7">
        <v>1.089666</v>
      </c>
      <c r="R4223" s="7">
        <v>0.90080000000000005</v>
      </c>
      <c r="S4223" s="7">
        <v>2.044778</v>
      </c>
      <c r="T4223" s="7"/>
    </row>
    <row r="4224" spans="1:20" x14ac:dyDescent="0.35">
      <c r="A4224" s="6" t="s">
        <v>185</v>
      </c>
      <c r="B4224" s="6" t="s">
        <v>212</v>
      </c>
      <c r="C4224" s="6" t="s">
        <v>755</v>
      </c>
      <c r="D4224" s="6" t="s">
        <v>671</v>
      </c>
      <c r="E4224" s="6" t="s">
        <v>619</v>
      </c>
      <c r="F4224" s="6" t="s">
        <v>624</v>
      </c>
      <c r="G4224" s="6" t="s">
        <v>625</v>
      </c>
      <c r="H4224" s="7">
        <v>0.69742899999999997</v>
      </c>
      <c r="I4224" s="7">
        <v>1.3948579999999999</v>
      </c>
      <c r="J4224" s="7">
        <v>2.7897159999999999</v>
      </c>
      <c r="K4224" s="7">
        <v>3.943349</v>
      </c>
      <c r="L4224" s="7">
        <v>1.811734</v>
      </c>
      <c r="M4224" s="7">
        <v>2.8799709999999998</v>
      </c>
      <c r="N4224" s="7">
        <v>1.4713540000000001</v>
      </c>
      <c r="O4224" s="7">
        <v>1.774262</v>
      </c>
      <c r="P4224" s="7">
        <v>0.68151600000000001</v>
      </c>
      <c r="Q4224" s="7">
        <v>2.0351340000000002</v>
      </c>
      <c r="R4224" s="7">
        <v>1.3786350000000001</v>
      </c>
      <c r="S4224" s="7">
        <v>3.902183</v>
      </c>
      <c r="T4224" s="7"/>
    </row>
    <row r="4225" spans="1:20" x14ac:dyDescent="0.35">
      <c r="A4225" s="6" t="s">
        <v>185</v>
      </c>
      <c r="B4225" s="6" t="s">
        <v>212</v>
      </c>
      <c r="C4225" s="6" t="s">
        <v>755</v>
      </c>
      <c r="D4225" s="6" t="s">
        <v>671</v>
      </c>
      <c r="E4225" s="6" t="s">
        <v>619</v>
      </c>
      <c r="F4225" s="6" t="s">
        <v>626</v>
      </c>
      <c r="G4225" s="6" t="s">
        <v>627</v>
      </c>
      <c r="H4225" s="6"/>
      <c r="I4225" s="6"/>
      <c r="J4225" s="6"/>
      <c r="K4225" s="7">
        <v>0.53695400000000004</v>
      </c>
      <c r="L4225" s="7">
        <v>4.6287240000000001</v>
      </c>
      <c r="M4225" s="7">
        <v>9.0480579999999993</v>
      </c>
      <c r="N4225" s="7">
        <v>5.6196200000000003</v>
      </c>
      <c r="O4225" s="7">
        <v>6.385478</v>
      </c>
      <c r="P4225" s="7">
        <v>2.7393900000000002</v>
      </c>
      <c r="Q4225" s="7">
        <v>3.4913219999999998</v>
      </c>
      <c r="R4225" s="7">
        <v>3.5334639999999999</v>
      </c>
      <c r="S4225" s="7">
        <v>8.1253460000000004</v>
      </c>
      <c r="T4225" s="7"/>
    </row>
    <row r="4226" spans="1:20" x14ac:dyDescent="0.35">
      <c r="A4226" s="6" t="s">
        <v>185</v>
      </c>
      <c r="B4226" s="6" t="s">
        <v>212</v>
      </c>
      <c r="C4226" s="6" t="s">
        <v>755</v>
      </c>
      <c r="D4226" s="6" t="s">
        <v>671</v>
      </c>
      <c r="E4226" s="6" t="s">
        <v>619</v>
      </c>
      <c r="F4226" s="6" t="s">
        <v>628</v>
      </c>
      <c r="G4226" s="6" t="s">
        <v>629</v>
      </c>
      <c r="H4226" s="6"/>
      <c r="I4226" s="6"/>
      <c r="J4226" s="6"/>
      <c r="K4226" s="7">
        <v>0.53609899999999999</v>
      </c>
      <c r="L4226" s="7">
        <v>1.0143439999999999</v>
      </c>
      <c r="M4226" s="7">
        <v>2.1146389999999999</v>
      </c>
      <c r="N4226" s="7">
        <v>1.082632</v>
      </c>
      <c r="O4226" s="7">
        <v>1.2405120000000001</v>
      </c>
      <c r="P4226" s="7">
        <v>0.482325</v>
      </c>
      <c r="Q4226" s="7">
        <v>0.737456</v>
      </c>
      <c r="R4226" s="7">
        <v>0.73550800000000005</v>
      </c>
      <c r="S4226" s="7">
        <v>1.472736</v>
      </c>
      <c r="T4226" s="7"/>
    </row>
    <row r="4227" spans="1:20" x14ac:dyDescent="0.35">
      <c r="A4227" s="6" t="s">
        <v>185</v>
      </c>
      <c r="B4227" s="6" t="s">
        <v>212</v>
      </c>
      <c r="C4227" s="6" t="s">
        <v>755</v>
      </c>
      <c r="D4227" s="6" t="s">
        <v>671</v>
      </c>
      <c r="E4227" s="6" t="s">
        <v>619</v>
      </c>
      <c r="F4227" s="6" t="s">
        <v>630</v>
      </c>
      <c r="G4227" s="6" t="s">
        <v>631</v>
      </c>
      <c r="H4227" s="6"/>
      <c r="I4227" s="6"/>
      <c r="J4227" s="6"/>
      <c r="K4227" s="7">
        <v>5.4286719999999997</v>
      </c>
      <c r="L4227" s="7">
        <v>2.0045860000000002</v>
      </c>
      <c r="M4227" s="7">
        <v>4.3096740000000002</v>
      </c>
      <c r="N4227" s="7">
        <v>3.103612</v>
      </c>
      <c r="O4227" s="7">
        <v>3.3483209999999999</v>
      </c>
      <c r="P4227" s="7">
        <v>1.3540399999999999</v>
      </c>
      <c r="Q4227" s="7">
        <v>1.6840280000000001</v>
      </c>
      <c r="R4227" s="7">
        <v>1.719948</v>
      </c>
      <c r="S4227" s="7">
        <v>4.1543000000000001</v>
      </c>
      <c r="T4227" s="7"/>
    </row>
    <row r="4228" spans="1:20" x14ac:dyDescent="0.35">
      <c r="A4228" s="6" t="s">
        <v>185</v>
      </c>
      <c r="B4228" s="6" t="s">
        <v>212</v>
      </c>
      <c r="C4228" s="6" t="s">
        <v>755</v>
      </c>
      <c r="D4228" s="6" t="s">
        <v>671</v>
      </c>
      <c r="E4228" s="6" t="s">
        <v>619</v>
      </c>
      <c r="F4228" s="6" t="s">
        <v>632</v>
      </c>
      <c r="G4228" s="6" t="s">
        <v>633</v>
      </c>
      <c r="H4228" s="6"/>
      <c r="I4228" s="6"/>
      <c r="J4228" s="6"/>
      <c r="K4228" s="7">
        <v>0.51053499999999996</v>
      </c>
      <c r="L4228" s="7">
        <v>1.149902</v>
      </c>
      <c r="M4228" s="7">
        <v>2.170909</v>
      </c>
      <c r="N4228" s="7">
        <v>4.3704179999999999</v>
      </c>
      <c r="O4228" s="7">
        <v>4.8690579999999999</v>
      </c>
      <c r="P4228" s="7">
        <v>2.0112999999999999</v>
      </c>
      <c r="Q4228" s="7">
        <v>3.2271420000000002</v>
      </c>
      <c r="R4228" s="7">
        <v>4.042656</v>
      </c>
      <c r="S4228" s="7">
        <v>7.7352650000000001</v>
      </c>
      <c r="T4228" s="7"/>
    </row>
    <row r="4229" spans="1:20" x14ac:dyDescent="0.35">
      <c r="A4229" s="6" t="s">
        <v>185</v>
      </c>
      <c r="B4229" s="6" t="s">
        <v>212</v>
      </c>
      <c r="C4229" s="6" t="s">
        <v>755</v>
      </c>
      <c r="D4229" s="6" t="s">
        <v>671</v>
      </c>
      <c r="E4229" s="6" t="s">
        <v>619</v>
      </c>
      <c r="F4229" s="6" t="s">
        <v>634</v>
      </c>
      <c r="G4229" s="6" t="s">
        <v>635</v>
      </c>
      <c r="H4229" s="6"/>
      <c r="I4229" s="6"/>
      <c r="J4229" s="6"/>
      <c r="K4229" s="7">
        <v>0.40589199999999998</v>
      </c>
      <c r="L4229" s="7">
        <v>0.39696500000000001</v>
      </c>
      <c r="M4229" s="7">
        <v>0.64134400000000003</v>
      </c>
      <c r="N4229" s="7">
        <v>2.3263720000000001</v>
      </c>
      <c r="O4229" s="7">
        <v>2.8515519999999999</v>
      </c>
      <c r="P4229" s="7">
        <v>0.797651</v>
      </c>
      <c r="Q4229" s="7">
        <v>1.2594639999999999</v>
      </c>
      <c r="R4229" s="7">
        <v>0.79370399999999997</v>
      </c>
      <c r="S4229" s="7">
        <v>1.423405</v>
      </c>
      <c r="T4229" s="7"/>
    </row>
    <row r="4230" spans="1:20" x14ac:dyDescent="0.35">
      <c r="A4230" s="6" t="s">
        <v>185</v>
      </c>
      <c r="B4230" s="6" t="s">
        <v>212</v>
      </c>
      <c r="C4230" s="6" t="s">
        <v>755</v>
      </c>
      <c r="D4230" s="6" t="s">
        <v>671</v>
      </c>
      <c r="E4230" s="6" t="s">
        <v>619</v>
      </c>
      <c r="F4230" s="6" t="s">
        <v>636</v>
      </c>
      <c r="G4230" s="6" t="s">
        <v>637</v>
      </c>
      <c r="H4230" s="6"/>
      <c r="I4230" s="6"/>
      <c r="J4230" s="6"/>
      <c r="K4230" s="7">
        <v>5.4785E-2</v>
      </c>
      <c r="L4230" s="7">
        <v>0.43986199999999998</v>
      </c>
      <c r="M4230" s="7">
        <v>1.026867</v>
      </c>
      <c r="N4230" s="7">
        <v>7.5710259999999998</v>
      </c>
      <c r="O4230" s="7">
        <v>6.229152</v>
      </c>
      <c r="P4230" s="7">
        <v>2.0203669999999998</v>
      </c>
      <c r="Q4230" s="7">
        <v>2.347172</v>
      </c>
      <c r="R4230" s="7">
        <v>1.1265080000000001</v>
      </c>
      <c r="S4230" s="7">
        <v>2.072025</v>
      </c>
      <c r="T4230" s="7"/>
    </row>
    <row r="4231" spans="1:20" x14ac:dyDescent="0.35">
      <c r="A4231" s="6" t="s">
        <v>185</v>
      </c>
      <c r="B4231" s="6" t="s">
        <v>212</v>
      </c>
      <c r="C4231" s="6" t="s">
        <v>755</v>
      </c>
      <c r="D4231" s="6" t="s">
        <v>671</v>
      </c>
      <c r="E4231" s="6" t="s">
        <v>619</v>
      </c>
      <c r="F4231" s="6" t="s">
        <v>638</v>
      </c>
      <c r="G4231" s="6" t="s">
        <v>639</v>
      </c>
      <c r="H4231" s="6"/>
      <c r="I4231" s="6"/>
      <c r="J4231" s="6"/>
      <c r="K4231" s="7">
        <v>0.132193</v>
      </c>
      <c r="L4231" s="7">
        <v>2.9856549999999999</v>
      </c>
      <c r="M4231" s="7">
        <v>9.1127889999999994</v>
      </c>
      <c r="N4231" s="7">
        <v>5.6009370000000001</v>
      </c>
      <c r="O4231" s="7">
        <v>6.0415599999999996</v>
      </c>
      <c r="P4231" s="7">
        <v>3.3343889999999998</v>
      </c>
      <c r="Q4231" s="7">
        <v>3.2916479999999999</v>
      </c>
      <c r="R4231" s="7">
        <v>3.664094</v>
      </c>
      <c r="S4231" s="7">
        <v>10.73512</v>
      </c>
      <c r="T4231" s="7"/>
    </row>
    <row r="4232" spans="1:20" x14ac:dyDescent="0.35">
      <c r="A4232" s="6" t="s">
        <v>185</v>
      </c>
      <c r="B4232" s="6" t="s">
        <v>212</v>
      </c>
      <c r="C4232" s="6" t="s">
        <v>755</v>
      </c>
      <c r="D4232" s="6" t="s">
        <v>671</v>
      </c>
      <c r="E4232" s="6" t="s">
        <v>619</v>
      </c>
      <c r="F4232" s="6" t="s">
        <v>640</v>
      </c>
      <c r="G4232" s="6" t="s">
        <v>641</v>
      </c>
      <c r="H4232" s="6"/>
      <c r="I4232" s="6"/>
      <c r="J4232" s="6"/>
      <c r="K4232" s="7">
        <v>4.3824000000000002E-2</v>
      </c>
      <c r="L4232" s="7">
        <v>0.67154599999999998</v>
      </c>
      <c r="M4232" s="7">
        <v>1.521971</v>
      </c>
      <c r="N4232" s="7">
        <v>0.94455299999999998</v>
      </c>
      <c r="O4232" s="7">
        <v>1.1948209999999999</v>
      </c>
      <c r="P4232" s="7">
        <v>0.48664800000000003</v>
      </c>
      <c r="Q4232" s="7">
        <v>0.92678899999999997</v>
      </c>
      <c r="R4232" s="7">
        <v>0.68010199999999998</v>
      </c>
      <c r="S4232" s="7">
        <v>2.4474119999999999</v>
      </c>
      <c r="T4232" s="7"/>
    </row>
    <row r="4233" spans="1:20" x14ac:dyDescent="0.35">
      <c r="A4233" s="6" t="s">
        <v>185</v>
      </c>
      <c r="B4233" s="6" t="s">
        <v>212</v>
      </c>
      <c r="C4233" s="6" t="s">
        <v>755</v>
      </c>
      <c r="D4233" s="6" t="s">
        <v>671</v>
      </c>
      <c r="E4233" s="6" t="s">
        <v>619</v>
      </c>
      <c r="F4233" s="6" t="s">
        <v>642</v>
      </c>
      <c r="G4233" s="6" t="s">
        <v>643</v>
      </c>
      <c r="H4233" s="6"/>
      <c r="I4233" s="7">
        <v>0.69742899999999997</v>
      </c>
      <c r="J4233" s="6"/>
      <c r="K4233" s="7">
        <v>1.1997199999999999</v>
      </c>
      <c r="L4233" s="7">
        <v>0.79518100000000003</v>
      </c>
      <c r="M4233" s="7">
        <v>1.4916480000000001</v>
      </c>
      <c r="N4233" s="7">
        <v>1.2962720000000001</v>
      </c>
      <c r="O4233" s="7">
        <v>1.6229830000000001</v>
      </c>
      <c r="P4233" s="7">
        <v>0.67589100000000002</v>
      </c>
      <c r="Q4233" s="7">
        <v>1.316792</v>
      </c>
      <c r="R4233" s="7">
        <v>0.88506399999999996</v>
      </c>
      <c r="S4233" s="7">
        <v>2.3861029999999999</v>
      </c>
      <c r="T4233" s="7"/>
    </row>
    <row r="4234" spans="1:20" x14ac:dyDescent="0.35">
      <c r="A4234" s="6" t="s">
        <v>185</v>
      </c>
      <c r="B4234" s="6" t="s">
        <v>212</v>
      </c>
      <c r="C4234" s="6" t="s">
        <v>755</v>
      </c>
      <c r="D4234" s="6" t="s">
        <v>671</v>
      </c>
      <c r="E4234" s="6" t="s">
        <v>192</v>
      </c>
      <c r="F4234" s="6" t="s">
        <v>644</v>
      </c>
      <c r="G4234" s="6" t="s">
        <v>645</v>
      </c>
      <c r="H4234" s="6"/>
      <c r="I4234" s="6"/>
      <c r="J4234" s="6"/>
      <c r="K4234" s="7">
        <v>0.73785500000000004</v>
      </c>
      <c r="L4234" s="7">
        <v>4.4087569999999996</v>
      </c>
      <c r="M4234" s="7">
        <v>7.5274760000000001</v>
      </c>
      <c r="N4234" s="7">
        <v>2.2613780000000001</v>
      </c>
      <c r="O4234" s="7">
        <v>2.6540680000000001</v>
      </c>
      <c r="P4234" s="7">
        <v>0.83796999999999999</v>
      </c>
      <c r="Q4234" s="7">
        <v>1.586336</v>
      </c>
      <c r="R4234" s="7">
        <v>0.86865999999999999</v>
      </c>
      <c r="S4234" s="7">
        <v>3.1094300000000001</v>
      </c>
      <c r="T4234" s="7"/>
    </row>
    <row r="4235" spans="1:20" x14ac:dyDescent="0.35">
      <c r="A4235" s="6" t="s">
        <v>185</v>
      </c>
      <c r="B4235" s="6" t="s">
        <v>212</v>
      </c>
      <c r="C4235" s="6" t="s">
        <v>755</v>
      </c>
      <c r="D4235" s="6" t="s">
        <v>671</v>
      </c>
      <c r="E4235" s="6" t="s">
        <v>192</v>
      </c>
      <c r="F4235" s="6" t="s">
        <v>646</v>
      </c>
      <c r="G4235" s="6" t="s">
        <v>647</v>
      </c>
      <c r="H4235" s="6"/>
      <c r="I4235" s="7">
        <v>422.68400000000003</v>
      </c>
      <c r="J4235" s="6"/>
      <c r="K4235" s="7">
        <v>4.259684</v>
      </c>
      <c r="L4235" s="7">
        <v>2.162512</v>
      </c>
      <c r="M4235" s="7">
        <v>4.7943530000000001</v>
      </c>
      <c r="N4235" s="7">
        <v>3.7516039999999999</v>
      </c>
      <c r="O4235" s="7">
        <v>4.2980520000000002</v>
      </c>
      <c r="P4235" s="7">
        <v>2.1242299999999998</v>
      </c>
      <c r="Q4235" s="7">
        <v>0.98148800000000003</v>
      </c>
      <c r="R4235" s="7">
        <v>0.81434399999999996</v>
      </c>
      <c r="S4235" s="7">
        <v>4.78294</v>
      </c>
      <c r="T4235" s="7"/>
    </row>
    <row r="4236" spans="1:20" x14ac:dyDescent="0.35">
      <c r="A4236" s="6" t="s">
        <v>185</v>
      </c>
      <c r="B4236" s="6" t="s">
        <v>212</v>
      </c>
      <c r="C4236" s="6" t="s">
        <v>755</v>
      </c>
      <c r="D4236" s="6" t="s">
        <v>671</v>
      </c>
      <c r="E4236" s="6" t="s">
        <v>192</v>
      </c>
      <c r="F4236" s="6" t="s">
        <v>648</v>
      </c>
      <c r="G4236" s="6" t="s">
        <v>649</v>
      </c>
      <c r="H4236" s="6"/>
      <c r="I4236" s="7">
        <v>0.69742899999999997</v>
      </c>
      <c r="J4236" s="7">
        <v>2.0922869999999998</v>
      </c>
      <c r="K4236" s="7">
        <v>0.381073</v>
      </c>
      <c r="L4236" s="7">
        <v>3.8388279999999999</v>
      </c>
      <c r="M4236" s="7">
        <v>8.2674780000000005</v>
      </c>
      <c r="N4236" s="7">
        <v>5.8719429999999999</v>
      </c>
      <c r="O4236" s="7">
        <v>6.7620230000000001</v>
      </c>
      <c r="P4236" s="7">
        <v>2.9247679999999998</v>
      </c>
      <c r="Q4236" s="7">
        <v>2.7719339999999999</v>
      </c>
      <c r="R4236" s="7">
        <v>1.8490930000000001</v>
      </c>
      <c r="S4236" s="7">
        <v>7.0875469999999998</v>
      </c>
      <c r="T4236" s="7"/>
    </row>
    <row r="4237" spans="1:20" x14ac:dyDescent="0.35">
      <c r="A4237" s="6" t="s">
        <v>185</v>
      </c>
      <c r="B4237" s="6" t="s">
        <v>212</v>
      </c>
      <c r="C4237" s="6" t="s">
        <v>755</v>
      </c>
      <c r="D4237" s="6" t="s">
        <v>671</v>
      </c>
      <c r="E4237" s="6" t="s">
        <v>192</v>
      </c>
      <c r="F4237" s="6" t="s">
        <v>650</v>
      </c>
      <c r="G4237" s="6" t="s">
        <v>651</v>
      </c>
      <c r="H4237" s="7">
        <v>22.824936000000001</v>
      </c>
      <c r="I4237" s="7">
        <v>9.5103899999999992</v>
      </c>
      <c r="J4237" s="7">
        <v>24.727014</v>
      </c>
      <c r="K4237" s="7">
        <v>20.366036999999999</v>
      </c>
      <c r="L4237" s="7">
        <v>5.9427810000000001</v>
      </c>
      <c r="M4237" s="7">
        <v>11.631297999999999</v>
      </c>
      <c r="N4237" s="7">
        <v>5.2002540000000002</v>
      </c>
      <c r="O4237" s="7">
        <v>6.017455</v>
      </c>
      <c r="P4237" s="7">
        <v>2.5627599999999999</v>
      </c>
      <c r="Q4237" s="7">
        <v>1.9286080000000001</v>
      </c>
      <c r="R4237" s="7">
        <v>1.38984</v>
      </c>
      <c r="S4237" s="7">
        <v>4.8262150000000004</v>
      </c>
      <c r="T4237" s="7"/>
    </row>
    <row r="4238" spans="1:20" x14ac:dyDescent="0.35">
      <c r="A4238" s="6" t="s">
        <v>185</v>
      </c>
      <c r="B4238" s="6" t="s">
        <v>212</v>
      </c>
      <c r="C4238" s="6" t="s">
        <v>755</v>
      </c>
      <c r="D4238" s="6" t="s">
        <v>671</v>
      </c>
      <c r="E4238" s="6" t="s">
        <v>192</v>
      </c>
      <c r="F4238" s="6" t="s">
        <v>652</v>
      </c>
      <c r="G4238" s="6" t="s">
        <v>653</v>
      </c>
      <c r="H4238" s="6"/>
      <c r="I4238" s="6"/>
      <c r="J4238" s="6"/>
      <c r="K4238" s="7">
        <v>0.26949099999999998</v>
      </c>
      <c r="L4238" s="7">
        <v>3.520133</v>
      </c>
      <c r="M4238" s="7">
        <v>8.2152159999999999</v>
      </c>
      <c r="N4238" s="7">
        <v>4.6478440000000001</v>
      </c>
      <c r="O4238" s="7">
        <v>6.0388999999999999</v>
      </c>
      <c r="P4238" s="7">
        <v>2.7770419999999998</v>
      </c>
      <c r="Q4238" s="7">
        <v>2.7274479999999999</v>
      </c>
      <c r="R4238" s="7">
        <v>1.7481279999999999</v>
      </c>
      <c r="S4238" s="7">
        <v>6.4779949999999999</v>
      </c>
      <c r="T4238" s="7"/>
    </row>
    <row r="4239" spans="1:20" x14ac:dyDescent="0.35">
      <c r="A4239" s="6" t="s">
        <v>185</v>
      </c>
      <c r="B4239" s="6" t="s">
        <v>212</v>
      </c>
      <c r="C4239" s="6" t="s">
        <v>755</v>
      </c>
      <c r="D4239" s="6" t="s">
        <v>671</v>
      </c>
      <c r="E4239" s="6" t="s">
        <v>192</v>
      </c>
      <c r="F4239" s="6" t="s">
        <v>193</v>
      </c>
      <c r="G4239" s="6" t="s">
        <v>194</v>
      </c>
      <c r="H4239" s="7">
        <v>12.553722</v>
      </c>
      <c r="I4239" s="7">
        <v>4.1845739999999996</v>
      </c>
      <c r="J4239" s="7">
        <v>19.528012</v>
      </c>
      <c r="K4239" s="7">
        <v>20.811458999999999</v>
      </c>
      <c r="L4239" s="7">
        <v>10.851243999999999</v>
      </c>
      <c r="M4239" s="7">
        <v>22.580203999999998</v>
      </c>
      <c r="N4239" s="7">
        <v>8.9165679999999998</v>
      </c>
      <c r="O4239" s="7">
        <v>14.349581000000001</v>
      </c>
      <c r="P4239" s="7">
        <v>5.6919009999999997</v>
      </c>
      <c r="Q4239" s="7">
        <v>2.8474059999999999</v>
      </c>
      <c r="R4239" s="7">
        <v>1.9275899999999999</v>
      </c>
      <c r="S4239" s="7">
        <v>7.374358</v>
      </c>
      <c r="T4239" s="7"/>
    </row>
    <row r="4240" spans="1:20" x14ac:dyDescent="0.35">
      <c r="A4240" s="6" t="s">
        <v>185</v>
      </c>
      <c r="B4240" s="6" t="s">
        <v>212</v>
      </c>
      <c r="C4240" s="6" t="s">
        <v>755</v>
      </c>
      <c r="D4240" s="6" t="s">
        <v>671</v>
      </c>
      <c r="E4240" s="6" t="s">
        <v>192</v>
      </c>
      <c r="F4240" s="6" t="s">
        <v>654</v>
      </c>
      <c r="G4240" s="6" t="s">
        <v>655</v>
      </c>
      <c r="H4240" s="7">
        <v>42.2684</v>
      </c>
      <c r="I4240" s="7">
        <v>67.629440000000002</v>
      </c>
      <c r="J4240" s="7">
        <v>10.5671</v>
      </c>
      <c r="K4240" s="7">
        <v>34.614252999999998</v>
      </c>
      <c r="L4240" s="7">
        <v>28.893802999999998</v>
      </c>
      <c r="M4240" s="7">
        <v>71.271651000000006</v>
      </c>
      <c r="N4240" s="7">
        <v>33.023108000000001</v>
      </c>
      <c r="O4240" s="7">
        <v>38.938181999999998</v>
      </c>
      <c r="P4240" s="7">
        <v>15.876918</v>
      </c>
      <c r="Q4240" s="7">
        <v>10.633324</v>
      </c>
      <c r="R4240" s="7">
        <v>7.9671839999999996</v>
      </c>
      <c r="S4240" s="7">
        <v>22.980934999999999</v>
      </c>
      <c r="T4240" s="7"/>
    </row>
    <row r="4241" spans="1:20" x14ac:dyDescent="0.35">
      <c r="A4241" s="6" t="s">
        <v>185</v>
      </c>
      <c r="B4241" s="6" t="s">
        <v>212</v>
      </c>
      <c r="C4241" s="6" t="s">
        <v>755</v>
      </c>
      <c r="D4241" s="6" t="s">
        <v>671</v>
      </c>
      <c r="E4241" s="6" t="s">
        <v>656</v>
      </c>
      <c r="F4241" s="6" t="s">
        <v>657</v>
      </c>
      <c r="G4241" s="6" t="s">
        <v>658</v>
      </c>
      <c r="H4241" s="6"/>
      <c r="I4241" s="6"/>
      <c r="J4241" s="7">
        <v>12.68052</v>
      </c>
      <c r="K4241" s="7">
        <v>0.29826999999999998</v>
      </c>
      <c r="L4241" s="7">
        <v>0.79522000000000004</v>
      </c>
      <c r="M4241" s="7">
        <v>2.1168809999999998</v>
      </c>
      <c r="N4241" s="7">
        <v>3.69964</v>
      </c>
      <c r="O4241" s="7">
        <v>4.4154559999999998</v>
      </c>
      <c r="P4241" s="7">
        <v>1.734755</v>
      </c>
      <c r="Q4241" s="7">
        <v>0.80365600000000004</v>
      </c>
      <c r="R4241" s="7">
        <v>0.61188799999999999</v>
      </c>
      <c r="S4241" s="7">
        <v>1.9104509999999999</v>
      </c>
      <c r="T4241" s="7"/>
    </row>
    <row r="4242" spans="1:20" x14ac:dyDescent="0.35">
      <c r="A4242" s="6" t="s">
        <v>185</v>
      </c>
      <c r="B4242" s="6" t="s">
        <v>212</v>
      </c>
      <c r="C4242" s="6" t="s">
        <v>755</v>
      </c>
      <c r="D4242" s="6" t="s">
        <v>671</v>
      </c>
      <c r="E4242" s="6" t="s">
        <v>656</v>
      </c>
      <c r="F4242" s="6" t="s">
        <v>659</v>
      </c>
      <c r="G4242" s="6" t="s">
        <v>660</v>
      </c>
      <c r="H4242" s="6"/>
      <c r="I4242" s="6"/>
      <c r="J4242" s="6"/>
      <c r="K4242" s="7">
        <v>0.20205300000000001</v>
      </c>
      <c r="L4242" s="7">
        <v>5.1955000000000001E-2</v>
      </c>
      <c r="M4242" s="7">
        <v>0.116425</v>
      </c>
      <c r="N4242" s="7">
        <v>0.34742400000000001</v>
      </c>
      <c r="O4242" s="7">
        <v>0.40629599999999999</v>
      </c>
      <c r="P4242" s="7">
        <v>0.16376499999999999</v>
      </c>
      <c r="Q4242" s="7">
        <v>0.186394</v>
      </c>
      <c r="R4242" s="7">
        <v>0.13786799999999999</v>
      </c>
      <c r="S4242" s="7">
        <v>0.50777099999999997</v>
      </c>
      <c r="T4242" s="7"/>
    </row>
    <row r="4243" spans="1:20" x14ac:dyDescent="0.35">
      <c r="A4243" s="6" t="s">
        <v>185</v>
      </c>
      <c r="B4243" s="6" t="s">
        <v>212</v>
      </c>
      <c r="C4243" s="6" t="s">
        <v>755</v>
      </c>
      <c r="D4243" s="6" t="s">
        <v>709</v>
      </c>
      <c r="E4243" s="6" t="s">
        <v>700</v>
      </c>
      <c r="F4243" s="6" t="s">
        <v>701</v>
      </c>
      <c r="G4243" s="6" t="s">
        <v>702</v>
      </c>
      <c r="H4243" s="6"/>
      <c r="I4243" s="6"/>
      <c r="J4243" s="6"/>
      <c r="K4243" s="7">
        <v>0</v>
      </c>
      <c r="L4243" s="7">
        <v>3.8564000000000001E-2</v>
      </c>
      <c r="M4243" s="7">
        <v>0</v>
      </c>
      <c r="N4243" s="7">
        <v>0</v>
      </c>
      <c r="O4243" s="7">
        <v>0</v>
      </c>
      <c r="P4243" s="7">
        <v>0</v>
      </c>
      <c r="Q4243" s="7">
        <v>0</v>
      </c>
      <c r="R4243" s="7">
        <v>0</v>
      </c>
      <c r="S4243" s="7">
        <v>0</v>
      </c>
      <c r="T4243" s="7"/>
    </row>
    <row r="4244" spans="1:20" x14ac:dyDescent="0.35">
      <c r="A4244" s="6" t="s">
        <v>185</v>
      </c>
      <c r="B4244" s="6" t="s">
        <v>212</v>
      </c>
      <c r="C4244" s="6" t="s">
        <v>755</v>
      </c>
      <c r="D4244" s="6" t="s">
        <v>709</v>
      </c>
      <c r="E4244" s="6" t="s">
        <v>700</v>
      </c>
      <c r="F4244" s="6" t="s">
        <v>703</v>
      </c>
      <c r="G4244" s="6" t="s">
        <v>704</v>
      </c>
      <c r="H4244" s="6"/>
      <c r="I4244" s="6"/>
      <c r="J4244" s="6"/>
      <c r="K4244" s="7">
        <v>0</v>
      </c>
      <c r="L4244" s="7">
        <v>0</v>
      </c>
      <c r="M4244" s="7">
        <v>3.6157000000000002E-2</v>
      </c>
      <c r="N4244" s="7">
        <v>2.0407999999999999E-2</v>
      </c>
      <c r="O4244" s="7">
        <v>1.0426E-2</v>
      </c>
      <c r="P4244" s="7">
        <v>2.7295E-2</v>
      </c>
      <c r="Q4244" s="7">
        <v>3.1635999999999997E-2</v>
      </c>
      <c r="R4244" s="7">
        <v>2.0124E-2</v>
      </c>
      <c r="S4244" s="7">
        <v>3.0439999999999998E-2</v>
      </c>
      <c r="T4244" s="7"/>
    </row>
    <row r="4245" spans="1:20" x14ac:dyDescent="0.35">
      <c r="A4245" s="6" t="s">
        <v>185</v>
      </c>
      <c r="B4245" s="6" t="s">
        <v>212</v>
      </c>
      <c r="C4245" s="6" t="s">
        <v>755</v>
      </c>
      <c r="D4245" s="6" t="s">
        <v>709</v>
      </c>
      <c r="E4245" s="6" t="s">
        <v>196</v>
      </c>
      <c r="F4245" s="6" t="s">
        <v>197</v>
      </c>
      <c r="G4245" s="6" t="s">
        <v>198</v>
      </c>
      <c r="H4245" s="6"/>
      <c r="I4245" s="6"/>
      <c r="J4245" s="6"/>
      <c r="K4245" s="7">
        <v>0.20144100000000001</v>
      </c>
      <c r="L4245" s="7">
        <v>1.5120309999999999</v>
      </c>
      <c r="M4245" s="7">
        <v>2.274149</v>
      </c>
      <c r="N4245" s="7">
        <v>1.9412959999999999</v>
      </c>
      <c r="O4245" s="7">
        <v>1.8750279999999999</v>
      </c>
      <c r="P4245" s="7">
        <v>1.4833799999999999</v>
      </c>
      <c r="Q4245" s="7">
        <v>1.78914</v>
      </c>
      <c r="R4245" s="7">
        <v>1.7501679999999999</v>
      </c>
      <c r="S4245" s="7">
        <v>2.579895</v>
      </c>
      <c r="T4245" s="7"/>
    </row>
    <row r="4246" spans="1:20" x14ac:dyDescent="0.35">
      <c r="A4246" s="6" t="s">
        <v>185</v>
      </c>
      <c r="B4246" s="6" t="s">
        <v>212</v>
      </c>
      <c r="C4246" s="6" t="s">
        <v>755</v>
      </c>
      <c r="D4246" s="6" t="s">
        <v>709</v>
      </c>
      <c r="E4246" s="6" t="s">
        <v>196</v>
      </c>
      <c r="F4246" s="6" t="s">
        <v>200</v>
      </c>
      <c r="G4246" s="6" t="s">
        <v>201</v>
      </c>
      <c r="H4246" s="6"/>
      <c r="I4246" s="6"/>
      <c r="J4246" s="6"/>
      <c r="K4246" s="7">
        <v>0.918991</v>
      </c>
      <c r="L4246" s="7">
        <v>1.8069040000000001</v>
      </c>
      <c r="M4246" s="7">
        <v>2.704377</v>
      </c>
      <c r="N4246" s="7">
        <v>0.653864</v>
      </c>
      <c r="O4246" s="7">
        <v>0.64587600000000001</v>
      </c>
      <c r="P4246" s="7">
        <v>0.50963499999999995</v>
      </c>
      <c r="Q4246" s="7">
        <v>1.2734780000000001</v>
      </c>
      <c r="R4246" s="7">
        <v>1.237196</v>
      </c>
      <c r="S4246" s="7">
        <v>1.84859</v>
      </c>
      <c r="T4246" s="7"/>
    </row>
    <row r="4247" spans="1:20" x14ac:dyDescent="0.35">
      <c r="A4247" s="6" t="s">
        <v>185</v>
      </c>
      <c r="B4247" s="6" t="s">
        <v>212</v>
      </c>
      <c r="C4247" s="6" t="s">
        <v>755</v>
      </c>
      <c r="D4247" s="6" t="s">
        <v>709</v>
      </c>
      <c r="E4247" s="6" t="s">
        <v>196</v>
      </c>
      <c r="F4247" s="6" t="s">
        <v>203</v>
      </c>
      <c r="G4247" s="6" t="s">
        <v>204</v>
      </c>
      <c r="H4247" s="7">
        <v>1.3948579999999999</v>
      </c>
      <c r="I4247" s="6"/>
      <c r="J4247" s="6"/>
      <c r="K4247" s="7">
        <v>0.24745500000000001</v>
      </c>
      <c r="L4247" s="7">
        <v>2.689886</v>
      </c>
      <c r="M4247" s="7">
        <v>4.5634589999999999</v>
      </c>
      <c r="N4247" s="7">
        <v>3.3241260000000001</v>
      </c>
      <c r="O4247" s="7">
        <v>3.5689989999999998</v>
      </c>
      <c r="P4247" s="7">
        <v>4.9679580000000003</v>
      </c>
      <c r="Q4247" s="7">
        <v>5.4376129999999998</v>
      </c>
      <c r="R4247" s="7">
        <v>4.340497</v>
      </c>
      <c r="S4247" s="7">
        <v>5.2237809999999998</v>
      </c>
      <c r="T4247" s="7"/>
    </row>
    <row r="4248" spans="1:20" x14ac:dyDescent="0.35">
      <c r="A4248" s="6" t="s">
        <v>185</v>
      </c>
      <c r="B4248" s="6" t="s">
        <v>212</v>
      </c>
      <c r="C4248" s="6" t="s">
        <v>755</v>
      </c>
      <c r="D4248" s="6" t="s">
        <v>709</v>
      </c>
      <c r="E4248" s="6" t="s">
        <v>196</v>
      </c>
      <c r="F4248" s="6" t="s">
        <v>206</v>
      </c>
      <c r="G4248" s="6" t="s">
        <v>207</v>
      </c>
      <c r="H4248" s="7">
        <v>0.69742899999999997</v>
      </c>
      <c r="I4248" s="6"/>
      <c r="J4248" s="6"/>
      <c r="K4248" s="7">
        <v>0.44998899999999997</v>
      </c>
      <c r="L4248" s="7">
        <v>9.6277830000000009</v>
      </c>
      <c r="M4248" s="7">
        <v>16.287268000000001</v>
      </c>
      <c r="N4248" s="7">
        <v>7.7597800000000001</v>
      </c>
      <c r="O4248" s="7">
        <v>8.3157759999999996</v>
      </c>
      <c r="P4248" s="7">
        <v>11.610192</v>
      </c>
      <c r="Q4248" s="7">
        <v>12.861853</v>
      </c>
      <c r="R4248" s="7">
        <v>10.273403</v>
      </c>
      <c r="S4248" s="7">
        <v>12.359814999999999</v>
      </c>
      <c r="T4248" s="7"/>
    </row>
    <row r="4249" spans="1:20" x14ac:dyDescent="0.35">
      <c r="A4249" s="6" t="s">
        <v>185</v>
      </c>
      <c r="B4249" s="6" t="s">
        <v>212</v>
      </c>
      <c r="C4249" s="6" t="s">
        <v>755</v>
      </c>
      <c r="D4249" s="6" t="s">
        <v>709</v>
      </c>
      <c r="E4249" s="6" t="s">
        <v>196</v>
      </c>
      <c r="F4249" s="6" t="s">
        <v>685</v>
      </c>
      <c r="G4249" s="6" t="s">
        <v>686</v>
      </c>
      <c r="H4249" s="6"/>
      <c r="I4249" s="6"/>
      <c r="J4249" s="6"/>
      <c r="K4249" s="7">
        <v>0</v>
      </c>
      <c r="L4249" s="7">
        <v>0.70862000000000003</v>
      </c>
      <c r="M4249" s="7">
        <v>1.2047509999999999</v>
      </c>
      <c r="N4249" s="7">
        <v>0</v>
      </c>
      <c r="O4249" s="7">
        <v>0</v>
      </c>
      <c r="P4249" s="7">
        <v>0</v>
      </c>
      <c r="Q4249" s="7">
        <v>0</v>
      </c>
      <c r="R4249" s="7">
        <v>0</v>
      </c>
      <c r="S4249" s="7">
        <v>0</v>
      </c>
      <c r="T4249" s="7"/>
    </row>
    <row r="4250" spans="1:20" x14ac:dyDescent="0.35">
      <c r="A4250" s="6" t="s">
        <v>185</v>
      </c>
      <c r="B4250" s="6" t="s">
        <v>212</v>
      </c>
      <c r="C4250" s="6" t="s">
        <v>755</v>
      </c>
      <c r="D4250" s="6" t="s">
        <v>709</v>
      </c>
      <c r="E4250" s="6" t="s">
        <v>196</v>
      </c>
      <c r="F4250" s="6" t="s">
        <v>210</v>
      </c>
      <c r="G4250" s="6" t="s">
        <v>211</v>
      </c>
      <c r="H4250" s="7">
        <v>3.1701299999999999</v>
      </c>
      <c r="I4250" s="7">
        <v>10.5671</v>
      </c>
      <c r="J4250" s="7">
        <v>31.7013</v>
      </c>
      <c r="K4250" s="7">
        <v>79.378512000000001</v>
      </c>
      <c r="L4250" s="7">
        <v>19.513939000000001</v>
      </c>
      <c r="M4250" s="7">
        <v>25.411798999999998</v>
      </c>
      <c r="N4250" s="7">
        <v>14.90161</v>
      </c>
      <c r="O4250" s="7">
        <v>16.523617999999999</v>
      </c>
      <c r="P4250" s="7">
        <v>29.563700999999998</v>
      </c>
      <c r="Q4250" s="7">
        <v>47.593511999999997</v>
      </c>
      <c r="R4250" s="7">
        <v>38.388061999999998</v>
      </c>
      <c r="S4250" s="7">
        <v>49.790574999999997</v>
      </c>
      <c r="T4250" s="7"/>
    </row>
    <row r="4251" spans="1:20" x14ac:dyDescent="0.35">
      <c r="A4251" s="6" t="s">
        <v>185</v>
      </c>
      <c r="B4251" s="6" t="s">
        <v>212</v>
      </c>
      <c r="C4251" s="6" t="s">
        <v>755</v>
      </c>
      <c r="D4251" s="6" t="s">
        <v>709</v>
      </c>
      <c r="E4251" s="6" t="s">
        <v>196</v>
      </c>
      <c r="F4251" s="6" t="s">
        <v>214</v>
      </c>
      <c r="G4251" s="6" t="s">
        <v>215</v>
      </c>
      <c r="H4251" s="6"/>
      <c r="I4251" s="7">
        <v>5.28355</v>
      </c>
      <c r="J4251" s="7">
        <v>17.96407</v>
      </c>
      <c r="K4251" s="7">
        <v>8.4536800000000003</v>
      </c>
      <c r="L4251" s="7">
        <v>0</v>
      </c>
      <c r="M4251" s="7">
        <v>0</v>
      </c>
      <c r="N4251" s="7">
        <v>0</v>
      </c>
      <c r="O4251" s="7">
        <v>0</v>
      </c>
      <c r="P4251" s="7">
        <v>0</v>
      </c>
      <c r="Q4251" s="7">
        <v>0</v>
      </c>
      <c r="R4251" s="7">
        <v>0</v>
      </c>
      <c r="S4251" s="7">
        <v>0</v>
      </c>
      <c r="T4251" s="7"/>
    </row>
    <row r="4252" spans="1:20" x14ac:dyDescent="0.35">
      <c r="A4252" s="6" t="s">
        <v>185</v>
      </c>
      <c r="B4252" s="6" t="s">
        <v>212</v>
      </c>
      <c r="C4252" s="6" t="s">
        <v>755</v>
      </c>
      <c r="D4252" s="6" t="s">
        <v>709</v>
      </c>
      <c r="E4252" s="6" t="s">
        <v>196</v>
      </c>
      <c r="F4252" s="6" t="s">
        <v>218</v>
      </c>
      <c r="G4252" s="6" t="s">
        <v>219</v>
      </c>
      <c r="H4252" s="7">
        <v>2.1134200000000001</v>
      </c>
      <c r="I4252" s="7">
        <v>5.28355</v>
      </c>
      <c r="J4252" s="6"/>
      <c r="K4252" s="7">
        <v>40.130276000000002</v>
      </c>
      <c r="L4252" s="7">
        <v>1.9811719999999999</v>
      </c>
      <c r="M4252" s="7">
        <v>2.57369</v>
      </c>
      <c r="N4252" s="7">
        <v>1.681942</v>
      </c>
      <c r="O4252" s="7">
        <v>1.87201</v>
      </c>
      <c r="P4252" s="7">
        <v>3.34768</v>
      </c>
      <c r="Q4252" s="7">
        <v>3.077064</v>
      </c>
      <c r="R4252" s="7">
        <v>2.4901059999999999</v>
      </c>
      <c r="S4252" s="7">
        <v>3.2255250000000002</v>
      </c>
      <c r="T4252" s="7"/>
    </row>
    <row r="4253" spans="1:20" x14ac:dyDescent="0.35">
      <c r="A4253" s="6" t="s">
        <v>185</v>
      </c>
      <c r="B4253" s="6" t="s">
        <v>212</v>
      </c>
      <c r="C4253" s="6" t="s">
        <v>755</v>
      </c>
      <c r="D4253" s="6" t="s">
        <v>709</v>
      </c>
      <c r="E4253" s="6" t="s">
        <v>196</v>
      </c>
      <c r="F4253" s="6" t="s">
        <v>220</v>
      </c>
      <c r="G4253" s="6" t="s">
        <v>221</v>
      </c>
      <c r="H4253" s="7">
        <v>19.020779999999998</v>
      </c>
      <c r="I4253" s="7">
        <v>12.68052</v>
      </c>
      <c r="J4253" s="7">
        <v>6.3402599999999998</v>
      </c>
      <c r="K4253" s="7">
        <v>13.407876</v>
      </c>
      <c r="L4253" s="7">
        <v>15.335334</v>
      </c>
      <c r="M4253" s="7">
        <v>25.122592000000001</v>
      </c>
      <c r="N4253" s="7">
        <v>10.089560000000001</v>
      </c>
      <c r="O4253" s="7">
        <v>10.459204</v>
      </c>
      <c r="P4253" s="7">
        <v>10.817114999999999</v>
      </c>
      <c r="Q4253" s="7">
        <v>14.721871999999999</v>
      </c>
      <c r="R4253" s="7">
        <v>14.163136</v>
      </c>
      <c r="S4253" s="7">
        <v>19.461010999999999</v>
      </c>
      <c r="T4253" s="7"/>
    </row>
    <row r="4254" spans="1:20" x14ac:dyDescent="0.35">
      <c r="A4254" s="6" t="s">
        <v>185</v>
      </c>
      <c r="B4254" s="6" t="s">
        <v>212</v>
      </c>
      <c r="C4254" s="6" t="s">
        <v>755</v>
      </c>
      <c r="D4254" s="6" t="s">
        <v>709</v>
      </c>
      <c r="E4254" s="6" t="s">
        <v>196</v>
      </c>
      <c r="F4254" s="6" t="s">
        <v>223</v>
      </c>
      <c r="G4254" s="6" t="s">
        <v>224</v>
      </c>
      <c r="H4254" s="7">
        <v>23.247620000000001</v>
      </c>
      <c r="I4254" s="7">
        <v>8.4536800000000003</v>
      </c>
      <c r="J4254" s="7">
        <v>2.1134200000000001</v>
      </c>
      <c r="K4254" s="7">
        <v>4.7776699999999996</v>
      </c>
      <c r="L4254" s="7">
        <v>12.302338000000001</v>
      </c>
      <c r="M4254" s="7">
        <v>20.158757000000001</v>
      </c>
      <c r="N4254" s="7">
        <v>10.099792000000001</v>
      </c>
      <c r="O4254" s="7">
        <v>10.469564</v>
      </c>
      <c r="P4254" s="7">
        <v>10.83512</v>
      </c>
      <c r="Q4254" s="7">
        <v>13.690004</v>
      </c>
      <c r="R4254" s="7">
        <v>13.16798</v>
      </c>
      <c r="S4254" s="7">
        <v>18.090052</v>
      </c>
      <c r="T4254" s="7"/>
    </row>
    <row r="4255" spans="1:20" x14ac:dyDescent="0.35">
      <c r="A4255" s="6" t="s">
        <v>185</v>
      </c>
      <c r="B4255" s="6" t="s">
        <v>212</v>
      </c>
      <c r="C4255" s="6" t="s">
        <v>755</v>
      </c>
      <c r="D4255" s="6" t="s">
        <v>709</v>
      </c>
      <c r="E4255" s="6" t="s">
        <v>196</v>
      </c>
      <c r="F4255" s="6" t="s">
        <v>226</v>
      </c>
      <c r="G4255" s="6" t="s">
        <v>227</v>
      </c>
      <c r="H4255" s="6"/>
      <c r="I4255" s="6"/>
      <c r="J4255" s="6"/>
      <c r="K4255" s="7">
        <v>10.307873000000001</v>
      </c>
      <c r="L4255" s="7">
        <v>12.130957</v>
      </c>
      <c r="M4255" s="7">
        <v>15.96232</v>
      </c>
      <c r="N4255" s="7">
        <v>9.7677519999999998</v>
      </c>
      <c r="O4255" s="7">
        <v>10.812592</v>
      </c>
      <c r="P4255" s="7">
        <v>13.196645</v>
      </c>
      <c r="Q4255" s="7">
        <v>15.355934</v>
      </c>
      <c r="R4255" s="7">
        <v>11.577171999999999</v>
      </c>
      <c r="S4255" s="7">
        <v>20.802295000000001</v>
      </c>
      <c r="T4255" s="7"/>
    </row>
    <row r="4256" spans="1:20" x14ac:dyDescent="0.35">
      <c r="A4256" s="6" t="s">
        <v>185</v>
      </c>
      <c r="B4256" s="6" t="s">
        <v>212</v>
      </c>
      <c r="C4256" s="6" t="s">
        <v>755</v>
      </c>
      <c r="D4256" s="6" t="s">
        <v>709</v>
      </c>
      <c r="E4256" s="6" t="s">
        <v>196</v>
      </c>
      <c r="F4256" s="6" t="s">
        <v>228</v>
      </c>
      <c r="G4256" s="6" t="s">
        <v>229</v>
      </c>
      <c r="H4256" s="7">
        <v>97.217320000000001</v>
      </c>
      <c r="I4256" s="7">
        <v>143.71256</v>
      </c>
      <c r="J4256" s="7">
        <v>226.13594000000001</v>
      </c>
      <c r="K4256" s="7">
        <v>273.44098400000001</v>
      </c>
      <c r="L4256" s="7">
        <v>140.45146199999999</v>
      </c>
      <c r="M4256" s="7">
        <v>249.308255</v>
      </c>
      <c r="N4256" s="7">
        <v>110.832408</v>
      </c>
      <c r="O4256" s="7">
        <v>114.41311399999999</v>
      </c>
      <c r="P4256" s="7">
        <v>125.441759</v>
      </c>
      <c r="Q4256" s="7">
        <v>155.77219400000001</v>
      </c>
      <c r="R4256" s="7">
        <v>135.046978</v>
      </c>
      <c r="S4256" s="7">
        <v>191.80684500000001</v>
      </c>
      <c r="T4256" s="7"/>
    </row>
    <row r="4257" spans="1:20" x14ac:dyDescent="0.35">
      <c r="A4257" s="6" t="s">
        <v>185</v>
      </c>
      <c r="B4257" s="6" t="s">
        <v>212</v>
      </c>
      <c r="C4257" s="6" t="s">
        <v>755</v>
      </c>
      <c r="D4257" s="6" t="s">
        <v>709</v>
      </c>
      <c r="E4257" s="6" t="s">
        <v>196</v>
      </c>
      <c r="F4257" s="6" t="s">
        <v>230</v>
      </c>
      <c r="G4257" s="6" t="s">
        <v>231</v>
      </c>
      <c r="H4257" s="7">
        <v>2.1134200000000001</v>
      </c>
      <c r="I4257" s="7">
        <v>8.4536800000000003</v>
      </c>
      <c r="J4257" s="7">
        <v>35.928139999999999</v>
      </c>
      <c r="K4257" s="7">
        <v>50.656151000000001</v>
      </c>
      <c r="L4257" s="7">
        <v>74.439696999999995</v>
      </c>
      <c r="M4257" s="7">
        <v>132.11545599999999</v>
      </c>
      <c r="N4257" s="7">
        <v>45.281852000000001</v>
      </c>
      <c r="O4257" s="7">
        <v>46.737020000000001</v>
      </c>
      <c r="P4257" s="7">
        <v>51.251089999999998</v>
      </c>
      <c r="Q4257" s="7">
        <v>66.257885999999999</v>
      </c>
      <c r="R4257" s="7">
        <v>57.446413999999997</v>
      </c>
      <c r="S4257" s="7">
        <v>81.579234999999997</v>
      </c>
      <c r="T4257" s="7"/>
    </row>
    <row r="4258" spans="1:20" x14ac:dyDescent="0.35">
      <c r="A4258" s="6" t="s">
        <v>185</v>
      </c>
      <c r="B4258" s="6" t="s">
        <v>212</v>
      </c>
      <c r="C4258" s="6" t="s">
        <v>755</v>
      </c>
      <c r="D4258" s="6" t="s">
        <v>709</v>
      </c>
      <c r="E4258" s="6" t="s">
        <v>196</v>
      </c>
      <c r="F4258" s="6" t="s">
        <v>232</v>
      </c>
      <c r="G4258" s="6" t="s">
        <v>233</v>
      </c>
      <c r="H4258" s="7">
        <v>6.3402599999999998</v>
      </c>
      <c r="I4258" s="6"/>
      <c r="J4258" s="7">
        <v>16.907360000000001</v>
      </c>
      <c r="K4258" s="7">
        <v>23.525893</v>
      </c>
      <c r="L4258" s="7">
        <v>8.8790379999999995</v>
      </c>
      <c r="M4258" s="7">
        <v>11.689584</v>
      </c>
      <c r="N4258" s="7">
        <v>2.9119280000000001</v>
      </c>
      <c r="O4258" s="7">
        <v>3.2292200000000002</v>
      </c>
      <c r="P4258" s="7">
        <v>3.9407570000000001</v>
      </c>
      <c r="Q4258" s="7">
        <v>5.4204140000000001</v>
      </c>
      <c r="R4258" s="7">
        <v>4.0837139999999996</v>
      </c>
      <c r="S4258" s="7">
        <v>7.3539599999999998</v>
      </c>
      <c r="T4258" s="7"/>
    </row>
    <row r="4259" spans="1:20" x14ac:dyDescent="0.35">
      <c r="A4259" s="6" t="s">
        <v>185</v>
      </c>
      <c r="B4259" s="6" t="s">
        <v>212</v>
      </c>
      <c r="C4259" s="6" t="s">
        <v>755</v>
      </c>
      <c r="D4259" s="6" t="s">
        <v>709</v>
      </c>
      <c r="E4259" s="6" t="s">
        <v>196</v>
      </c>
      <c r="F4259" s="6" t="s">
        <v>234</v>
      </c>
      <c r="G4259" s="6" t="s">
        <v>235</v>
      </c>
      <c r="H4259" s="6"/>
      <c r="I4259" s="6"/>
      <c r="J4259" s="6"/>
      <c r="K4259" s="7">
        <v>7.2408260000000002</v>
      </c>
      <c r="L4259" s="7">
        <v>7.8560600000000003</v>
      </c>
      <c r="M4259" s="7">
        <v>11.070238</v>
      </c>
      <c r="N4259" s="7">
        <v>5.80342</v>
      </c>
      <c r="O4259" s="7">
        <v>6.8750679999999997</v>
      </c>
      <c r="P4259" s="7">
        <v>5.2331250000000002</v>
      </c>
      <c r="Q4259" s="7">
        <v>8.3671340000000001</v>
      </c>
      <c r="R4259" s="7">
        <v>7.3626760000000004</v>
      </c>
      <c r="S4259" s="7">
        <v>13.306125</v>
      </c>
      <c r="T4259" s="7"/>
    </row>
    <row r="4260" spans="1:20" x14ac:dyDescent="0.35">
      <c r="A4260" s="6" t="s">
        <v>185</v>
      </c>
      <c r="B4260" s="6" t="s">
        <v>212</v>
      </c>
      <c r="C4260" s="6" t="s">
        <v>755</v>
      </c>
      <c r="D4260" s="6" t="s">
        <v>709</v>
      </c>
      <c r="E4260" s="6" t="s">
        <v>236</v>
      </c>
      <c r="F4260" s="6" t="s">
        <v>237</v>
      </c>
      <c r="G4260" s="6" t="s">
        <v>238</v>
      </c>
      <c r="H4260" s="6"/>
      <c r="I4260" s="6"/>
      <c r="J4260" s="7">
        <v>0.52835500000000002</v>
      </c>
      <c r="K4260" s="7">
        <v>2.4680070000000001</v>
      </c>
      <c r="L4260" s="7">
        <v>4.1308350000000003</v>
      </c>
      <c r="M4260" s="7">
        <v>4.9920159999999996</v>
      </c>
      <c r="N4260" s="7">
        <v>3.3253720000000002</v>
      </c>
      <c r="O4260" s="7">
        <v>3.6931820000000002</v>
      </c>
      <c r="P4260" s="7">
        <v>4.6546349999999999</v>
      </c>
      <c r="Q4260" s="7">
        <v>7.5450039999999996</v>
      </c>
      <c r="R4260" s="7">
        <v>6.8751800000000003</v>
      </c>
      <c r="S4260" s="7">
        <v>10.066744</v>
      </c>
      <c r="T4260" s="7"/>
    </row>
    <row r="4261" spans="1:20" x14ac:dyDescent="0.35">
      <c r="A4261" s="6" t="s">
        <v>185</v>
      </c>
      <c r="B4261" s="6" t="s">
        <v>212</v>
      </c>
      <c r="C4261" s="6" t="s">
        <v>755</v>
      </c>
      <c r="D4261" s="6" t="s">
        <v>709</v>
      </c>
      <c r="E4261" s="6" t="s">
        <v>236</v>
      </c>
      <c r="F4261" s="6" t="s">
        <v>239</v>
      </c>
      <c r="G4261" s="6" t="s">
        <v>240</v>
      </c>
      <c r="H4261" s="7">
        <v>0.94892600000000005</v>
      </c>
      <c r="I4261" s="7">
        <v>0.94892600000000005</v>
      </c>
      <c r="J4261" s="7">
        <v>2.846778</v>
      </c>
      <c r="K4261" s="7">
        <v>5.9704870000000003</v>
      </c>
      <c r="L4261" s="7">
        <v>11.548655999999999</v>
      </c>
      <c r="M4261" s="7">
        <v>15.14995</v>
      </c>
      <c r="N4261" s="7">
        <v>7.0338039999999999</v>
      </c>
      <c r="O4261" s="7">
        <v>8.7994959999999995</v>
      </c>
      <c r="P4261" s="7">
        <v>12.229583999999999</v>
      </c>
      <c r="Q4261" s="7">
        <v>12.02314</v>
      </c>
      <c r="R4261" s="7">
        <v>10.755947000000001</v>
      </c>
      <c r="S4261" s="7">
        <v>13.319547</v>
      </c>
      <c r="T4261" s="7"/>
    </row>
    <row r="4262" spans="1:20" x14ac:dyDescent="0.35">
      <c r="A4262" s="6" t="s">
        <v>185</v>
      </c>
      <c r="B4262" s="6" t="s">
        <v>212</v>
      </c>
      <c r="C4262" s="6" t="s">
        <v>755</v>
      </c>
      <c r="D4262" s="6" t="s">
        <v>709</v>
      </c>
      <c r="E4262" s="6" t="s">
        <v>236</v>
      </c>
      <c r="F4262" s="6" t="s">
        <v>241</v>
      </c>
      <c r="G4262" s="6" t="s">
        <v>242</v>
      </c>
      <c r="H4262" s="6"/>
      <c r="I4262" s="6"/>
      <c r="J4262" s="7">
        <v>2.846778</v>
      </c>
      <c r="K4262" s="7">
        <v>2.5058289999999999</v>
      </c>
      <c r="L4262" s="7">
        <v>1.0339229999999999</v>
      </c>
      <c r="M4262" s="7">
        <v>1.555958</v>
      </c>
      <c r="N4262" s="7">
        <v>0.93485600000000002</v>
      </c>
      <c r="O4262" s="7">
        <v>1.145786</v>
      </c>
      <c r="P4262" s="7">
        <v>1.3732340000000001</v>
      </c>
      <c r="Q4262" s="7">
        <v>2.1826840000000001</v>
      </c>
      <c r="R4262" s="7">
        <v>1.9454320000000001</v>
      </c>
      <c r="S4262" s="7">
        <v>2.4650240000000001</v>
      </c>
      <c r="T4262" s="7"/>
    </row>
    <row r="4263" spans="1:20" x14ac:dyDescent="0.35">
      <c r="A4263" s="6" t="s">
        <v>185</v>
      </c>
      <c r="B4263" s="6" t="s">
        <v>212</v>
      </c>
      <c r="C4263" s="6" t="s">
        <v>755</v>
      </c>
      <c r="D4263" s="6" t="s">
        <v>709</v>
      </c>
      <c r="E4263" s="6" t="s">
        <v>236</v>
      </c>
      <c r="F4263" s="6" t="s">
        <v>243</v>
      </c>
      <c r="G4263" s="6" t="s">
        <v>244</v>
      </c>
      <c r="H4263" s="6"/>
      <c r="I4263" s="6"/>
      <c r="J4263" s="7">
        <v>0.94892600000000005</v>
      </c>
      <c r="K4263" s="7">
        <v>0.55651499999999998</v>
      </c>
      <c r="L4263" s="7">
        <v>1.034459</v>
      </c>
      <c r="M4263" s="7">
        <v>0.79229799999999995</v>
      </c>
      <c r="N4263" s="7">
        <v>0.68563600000000002</v>
      </c>
      <c r="O4263" s="7">
        <v>0.64800500000000005</v>
      </c>
      <c r="P4263" s="7">
        <v>0</v>
      </c>
      <c r="Q4263" s="7">
        <v>0</v>
      </c>
      <c r="R4263" s="7">
        <v>0</v>
      </c>
      <c r="S4263" s="7">
        <v>0</v>
      </c>
      <c r="T4263" s="7"/>
    </row>
    <row r="4264" spans="1:20" x14ac:dyDescent="0.35">
      <c r="A4264" s="6" t="s">
        <v>185</v>
      </c>
      <c r="B4264" s="6" t="s">
        <v>212</v>
      </c>
      <c r="C4264" s="6" t="s">
        <v>755</v>
      </c>
      <c r="D4264" s="6" t="s">
        <v>709</v>
      </c>
      <c r="E4264" s="6" t="s">
        <v>236</v>
      </c>
      <c r="F4264" s="6" t="s">
        <v>245</v>
      </c>
      <c r="G4264" s="6" t="s">
        <v>246</v>
      </c>
      <c r="H4264" s="7">
        <v>0.94892600000000005</v>
      </c>
      <c r="I4264" s="6"/>
      <c r="J4264" s="7">
        <v>1.8978520000000001</v>
      </c>
      <c r="K4264" s="7">
        <v>3.712024</v>
      </c>
      <c r="L4264" s="7">
        <v>8.4315549999999995</v>
      </c>
      <c r="M4264" s="7">
        <v>4.7415139999999996</v>
      </c>
      <c r="N4264" s="7">
        <v>3.9709979999999998</v>
      </c>
      <c r="O4264" s="7">
        <v>6.0513620000000001</v>
      </c>
      <c r="P4264" s="7">
        <v>4.6405349999999999</v>
      </c>
      <c r="Q4264" s="7">
        <v>2.9511379999999998</v>
      </c>
      <c r="R4264" s="7">
        <v>4.5753919999999999</v>
      </c>
      <c r="S4264" s="7">
        <v>4.0235190000000003</v>
      </c>
      <c r="T4264" s="7"/>
    </row>
    <row r="4265" spans="1:20" x14ac:dyDescent="0.35">
      <c r="A4265" s="6" t="s">
        <v>185</v>
      </c>
      <c r="B4265" s="6" t="s">
        <v>212</v>
      </c>
      <c r="C4265" s="6" t="s">
        <v>755</v>
      </c>
      <c r="D4265" s="6" t="s">
        <v>709</v>
      </c>
      <c r="E4265" s="6" t="s">
        <v>236</v>
      </c>
      <c r="F4265" s="6" t="s">
        <v>247</v>
      </c>
      <c r="G4265" s="6" t="s">
        <v>248</v>
      </c>
      <c r="H4265" s="6"/>
      <c r="I4265" s="6"/>
      <c r="J4265" s="6"/>
      <c r="K4265" s="7">
        <v>0.41241100000000003</v>
      </c>
      <c r="L4265" s="7">
        <v>0.51658099999999996</v>
      </c>
      <c r="M4265" s="7">
        <v>0.70820899999999998</v>
      </c>
      <c r="N4265" s="7">
        <v>0.62707800000000002</v>
      </c>
      <c r="O4265" s="7">
        <v>0.75522999999999996</v>
      </c>
      <c r="P4265" s="7">
        <v>0.95623400000000003</v>
      </c>
      <c r="Q4265" s="7">
        <v>0.64244599999999996</v>
      </c>
      <c r="R4265" s="7">
        <v>0.566882</v>
      </c>
      <c r="S4265" s="7">
        <v>0.73445400000000005</v>
      </c>
      <c r="T4265" s="7"/>
    </row>
    <row r="4266" spans="1:20" x14ac:dyDescent="0.35">
      <c r="A4266" s="6" t="s">
        <v>185</v>
      </c>
      <c r="B4266" s="6" t="s">
        <v>212</v>
      </c>
      <c r="C4266" s="6" t="s">
        <v>755</v>
      </c>
      <c r="D4266" s="6" t="s">
        <v>709</v>
      </c>
      <c r="E4266" s="6" t="s">
        <v>189</v>
      </c>
      <c r="F4266" s="6" t="s">
        <v>251</v>
      </c>
      <c r="G4266" s="6" t="s">
        <v>252</v>
      </c>
      <c r="H4266" s="7">
        <v>21.1342</v>
      </c>
      <c r="I4266" s="7">
        <v>27.474460000000001</v>
      </c>
      <c r="J4266" s="7">
        <v>16.907360000000001</v>
      </c>
      <c r="K4266" s="7">
        <v>23.202705999999999</v>
      </c>
      <c r="L4266" s="7">
        <v>27.483699000000001</v>
      </c>
      <c r="M4266" s="7">
        <v>45.646354000000002</v>
      </c>
      <c r="N4266" s="7">
        <v>41.245967999999998</v>
      </c>
      <c r="O4266" s="7">
        <v>38.092849999999999</v>
      </c>
      <c r="P4266" s="7">
        <v>49.199446999999999</v>
      </c>
      <c r="Q4266" s="7">
        <v>52.687396</v>
      </c>
      <c r="R4266" s="7">
        <v>46.780614</v>
      </c>
      <c r="S4266" s="7">
        <v>62.861066999999998</v>
      </c>
      <c r="T4266" s="7"/>
    </row>
    <row r="4267" spans="1:20" x14ac:dyDescent="0.35">
      <c r="A4267" s="6" t="s">
        <v>185</v>
      </c>
      <c r="B4267" s="6" t="s">
        <v>212</v>
      </c>
      <c r="C4267" s="6" t="s">
        <v>755</v>
      </c>
      <c r="D4267" s="6" t="s">
        <v>709</v>
      </c>
      <c r="E4267" s="6" t="s">
        <v>189</v>
      </c>
      <c r="F4267" s="6" t="s">
        <v>253</v>
      </c>
      <c r="G4267" s="6" t="s">
        <v>254</v>
      </c>
      <c r="H4267" s="6"/>
      <c r="I4267" s="6"/>
      <c r="J4267" s="6"/>
      <c r="K4267" s="7">
        <v>0</v>
      </c>
      <c r="L4267" s="7">
        <v>3.0188E-2</v>
      </c>
      <c r="M4267" s="7">
        <v>4.7558999999999997E-2</v>
      </c>
      <c r="N4267" s="7">
        <v>1.099E-2</v>
      </c>
      <c r="O4267" s="7">
        <v>1.0494E-2</v>
      </c>
      <c r="P4267" s="7">
        <v>2.8643999999999999E-2</v>
      </c>
      <c r="Q4267" s="7">
        <v>3.1085999999999999E-2</v>
      </c>
      <c r="R4267" s="7">
        <v>2.9138000000000001E-2</v>
      </c>
      <c r="S4267" s="7">
        <v>4.8280000000000003E-2</v>
      </c>
      <c r="T4267" s="7"/>
    </row>
    <row r="4268" spans="1:20" x14ac:dyDescent="0.35">
      <c r="A4268" s="6" t="s">
        <v>185</v>
      </c>
      <c r="B4268" s="6" t="s">
        <v>212</v>
      </c>
      <c r="C4268" s="6" t="s">
        <v>755</v>
      </c>
      <c r="D4268" s="6" t="s">
        <v>709</v>
      </c>
      <c r="E4268" s="6" t="s">
        <v>189</v>
      </c>
      <c r="F4268" s="6" t="s">
        <v>756</v>
      </c>
      <c r="G4268" s="6" t="s">
        <v>757</v>
      </c>
      <c r="H4268" s="6"/>
      <c r="I4268" s="6"/>
      <c r="J4268" s="6"/>
      <c r="K4268" s="7">
        <v>0</v>
      </c>
      <c r="L4268" s="7">
        <v>0</v>
      </c>
      <c r="M4268" s="7">
        <v>9.1000000000000004E-3</v>
      </c>
      <c r="N4268" s="7">
        <v>0.29676399999999997</v>
      </c>
      <c r="O4268" s="7">
        <v>0.30466799999999999</v>
      </c>
      <c r="P4268" s="7">
        <v>0.44825999999999999</v>
      </c>
      <c r="Q4268" s="7">
        <v>0.17633199999999999</v>
      </c>
      <c r="R4268" s="7">
        <v>0.126224</v>
      </c>
      <c r="S4268" s="7">
        <v>0.22825999999999999</v>
      </c>
      <c r="T4268" s="7"/>
    </row>
    <row r="4269" spans="1:20" x14ac:dyDescent="0.35">
      <c r="A4269" s="6" t="s">
        <v>185</v>
      </c>
      <c r="B4269" s="6" t="s">
        <v>212</v>
      </c>
      <c r="C4269" s="6" t="s">
        <v>755</v>
      </c>
      <c r="D4269" s="6" t="s">
        <v>709</v>
      </c>
      <c r="E4269" s="6" t="s">
        <v>189</v>
      </c>
      <c r="F4269" s="6" t="s">
        <v>255</v>
      </c>
      <c r="G4269" s="6" t="s">
        <v>256</v>
      </c>
      <c r="H4269" s="7">
        <v>72.532563999999994</v>
      </c>
      <c r="I4269" s="7">
        <v>80.901706000000004</v>
      </c>
      <c r="J4269" s="7">
        <v>124.142273</v>
      </c>
      <c r="K4269" s="7">
        <v>103.100762</v>
      </c>
      <c r="L4269" s="7">
        <v>62.439342000000003</v>
      </c>
      <c r="M4269" s="7">
        <v>90.656006000000005</v>
      </c>
      <c r="N4269" s="7">
        <v>58.638109999999998</v>
      </c>
      <c r="O4269" s="7">
        <v>73.824008000000006</v>
      </c>
      <c r="P4269" s="7">
        <v>92.223425000000006</v>
      </c>
      <c r="Q4269" s="7">
        <v>67.464269999999999</v>
      </c>
      <c r="R4269" s="7">
        <v>54.316048000000002</v>
      </c>
      <c r="S4269" s="7">
        <v>99.957310000000007</v>
      </c>
      <c r="T4269" s="7"/>
    </row>
    <row r="4270" spans="1:20" x14ac:dyDescent="0.35">
      <c r="A4270" s="6" t="s">
        <v>185</v>
      </c>
      <c r="B4270" s="6" t="s">
        <v>212</v>
      </c>
      <c r="C4270" s="6" t="s">
        <v>755</v>
      </c>
      <c r="D4270" s="6" t="s">
        <v>709</v>
      </c>
      <c r="E4270" s="6" t="s">
        <v>189</v>
      </c>
      <c r="F4270" s="6" t="s">
        <v>190</v>
      </c>
      <c r="G4270" s="6" t="s">
        <v>191</v>
      </c>
      <c r="H4270" s="7">
        <v>209.22857999999999</v>
      </c>
      <c r="I4270" s="7">
        <v>254.87845200000001</v>
      </c>
      <c r="J4270" s="7">
        <v>199.71818999999999</v>
      </c>
      <c r="K4270" s="7">
        <v>153.69161800000001</v>
      </c>
      <c r="L4270" s="7">
        <v>41.484900000000003</v>
      </c>
      <c r="M4270" s="7">
        <v>47.010100000000001</v>
      </c>
      <c r="N4270" s="7">
        <v>33.561363999999998</v>
      </c>
      <c r="O4270" s="7">
        <v>30.278559999999999</v>
      </c>
      <c r="P4270" s="7">
        <v>39.299390000000002</v>
      </c>
      <c r="Q4270" s="7">
        <v>51.615653999999999</v>
      </c>
      <c r="R4270" s="7">
        <v>44.686351999999999</v>
      </c>
      <c r="S4270" s="7">
        <v>77.745953999999998</v>
      </c>
      <c r="T4270" s="7"/>
    </row>
    <row r="4271" spans="1:20" x14ac:dyDescent="0.35">
      <c r="A4271" s="6" t="s">
        <v>185</v>
      </c>
      <c r="B4271" s="6" t="s">
        <v>212</v>
      </c>
      <c r="C4271" s="6" t="s">
        <v>755</v>
      </c>
      <c r="D4271" s="6" t="s">
        <v>709</v>
      </c>
      <c r="E4271" s="6" t="s">
        <v>189</v>
      </c>
      <c r="F4271" s="6" t="s">
        <v>257</v>
      </c>
      <c r="G4271" s="6" t="s">
        <v>258</v>
      </c>
      <c r="H4271" s="7">
        <v>8.3691479999999991</v>
      </c>
      <c r="I4271" s="7">
        <v>4.1845739999999996</v>
      </c>
      <c r="J4271" s="7">
        <v>5.5794319999999997</v>
      </c>
      <c r="K4271" s="7">
        <v>6.8487140000000002</v>
      </c>
      <c r="L4271" s="7">
        <v>39.079504999999997</v>
      </c>
      <c r="M4271" s="7">
        <v>48.599944000000001</v>
      </c>
      <c r="N4271" s="7">
        <v>28.429556999999999</v>
      </c>
      <c r="O4271" s="7">
        <v>29.39217</v>
      </c>
      <c r="P4271" s="7">
        <v>50.131875000000001</v>
      </c>
      <c r="Q4271" s="7">
        <v>54.766342000000002</v>
      </c>
      <c r="R4271" s="7">
        <v>42.417434</v>
      </c>
      <c r="S4271" s="7">
        <v>58.507832000000001</v>
      </c>
      <c r="T4271" s="7"/>
    </row>
    <row r="4272" spans="1:20" x14ac:dyDescent="0.35">
      <c r="A4272" s="6" t="s">
        <v>185</v>
      </c>
      <c r="B4272" s="6" t="s">
        <v>212</v>
      </c>
      <c r="C4272" s="6" t="s">
        <v>755</v>
      </c>
      <c r="D4272" s="6" t="s">
        <v>709</v>
      </c>
      <c r="E4272" s="6" t="s">
        <v>189</v>
      </c>
      <c r="F4272" s="6" t="s">
        <v>259</v>
      </c>
      <c r="G4272" s="6" t="s">
        <v>260</v>
      </c>
      <c r="H4272" s="7">
        <v>135.25888</v>
      </c>
      <c r="I4272" s="7">
        <v>126.8052</v>
      </c>
      <c r="J4272" s="7">
        <v>105.67100000000001</v>
      </c>
      <c r="K4272" s="7">
        <v>90.324184000000002</v>
      </c>
      <c r="L4272" s="7">
        <v>8.9246859999999995</v>
      </c>
      <c r="M4272" s="7">
        <v>16.875544000000001</v>
      </c>
      <c r="N4272" s="7">
        <v>10.383272</v>
      </c>
      <c r="O4272" s="7">
        <v>9.2674120000000002</v>
      </c>
      <c r="P4272" s="7">
        <v>13.946160000000001</v>
      </c>
      <c r="Q4272" s="7">
        <v>10.212814</v>
      </c>
      <c r="R4272" s="7">
        <v>10.224448000000001</v>
      </c>
      <c r="S4272" s="7">
        <v>29.894335000000002</v>
      </c>
      <c r="T4272" s="7"/>
    </row>
    <row r="4273" spans="1:20" x14ac:dyDescent="0.35">
      <c r="A4273" s="6" t="s">
        <v>185</v>
      </c>
      <c r="B4273" s="6" t="s">
        <v>212</v>
      </c>
      <c r="C4273" s="6" t="s">
        <v>755</v>
      </c>
      <c r="D4273" s="6" t="s">
        <v>709</v>
      </c>
      <c r="E4273" s="6" t="s">
        <v>189</v>
      </c>
      <c r="F4273" s="6" t="s">
        <v>261</v>
      </c>
      <c r="G4273" s="6" t="s">
        <v>262</v>
      </c>
      <c r="H4273" s="7">
        <v>7.1327939999999996</v>
      </c>
      <c r="I4273" s="7">
        <v>11.88799</v>
      </c>
      <c r="J4273" s="7">
        <v>4.7551959999999998</v>
      </c>
      <c r="K4273" s="7">
        <v>15.839435</v>
      </c>
      <c r="L4273" s="7">
        <v>14.653143999999999</v>
      </c>
      <c r="M4273" s="7">
        <v>15.146991999999999</v>
      </c>
      <c r="N4273" s="7">
        <v>19.373673</v>
      </c>
      <c r="O4273" s="7">
        <v>18.440805999999998</v>
      </c>
      <c r="P4273" s="7">
        <v>17.334517000000002</v>
      </c>
      <c r="Q4273" s="7">
        <v>21.606169999999999</v>
      </c>
      <c r="R4273" s="7">
        <v>20.265746</v>
      </c>
      <c r="S4273" s="7">
        <v>19.903490000000001</v>
      </c>
      <c r="T4273" s="7"/>
    </row>
    <row r="4274" spans="1:20" x14ac:dyDescent="0.35">
      <c r="A4274" s="6" t="s">
        <v>185</v>
      </c>
      <c r="B4274" s="6" t="s">
        <v>212</v>
      </c>
      <c r="C4274" s="6" t="s">
        <v>755</v>
      </c>
      <c r="D4274" s="6" t="s">
        <v>709</v>
      </c>
      <c r="E4274" s="6" t="s">
        <v>189</v>
      </c>
      <c r="F4274" s="6" t="s">
        <v>263</v>
      </c>
      <c r="G4274" s="6" t="s">
        <v>264</v>
      </c>
      <c r="H4274" s="7">
        <v>13.314546</v>
      </c>
      <c r="I4274" s="7">
        <v>32.335326000000002</v>
      </c>
      <c r="J4274" s="7">
        <v>24.727014</v>
      </c>
      <c r="K4274" s="7">
        <v>18.274287999999999</v>
      </c>
      <c r="L4274" s="7">
        <v>16.57104</v>
      </c>
      <c r="M4274" s="7">
        <v>19.343481000000001</v>
      </c>
      <c r="N4274" s="7">
        <v>10.414616000000001</v>
      </c>
      <c r="O4274" s="7">
        <v>9.4301600000000008</v>
      </c>
      <c r="P4274" s="7">
        <v>12.7264</v>
      </c>
      <c r="Q4274" s="7">
        <v>13.875102</v>
      </c>
      <c r="R4274" s="7">
        <v>11.953276000000001</v>
      </c>
      <c r="S4274" s="7">
        <v>19.053094999999999</v>
      </c>
      <c r="T4274" s="7"/>
    </row>
    <row r="4275" spans="1:20" x14ac:dyDescent="0.35">
      <c r="A4275" s="6" t="s">
        <v>185</v>
      </c>
      <c r="B4275" s="6" t="s">
        <v>212</v>
      </c>
      <c r="C4275" s="6" t="s">
        <v>755</v>
      </c>
      <c r="D4275" s="6" t="s">
        <v>709</v>
      </c>
      <c r="E4275" s="6" t="s">
        <v>189</v>
      </c>
      <c r="F4275" s="6" t="s">
        <v>710</v>
      </c>
      <c r="G4275" s="6" t="s">
        <v>711</v>
      </c>
      <c r="H4275" s="7">
        <v>2.0922869999999998</v>
      </c>
      <c r="I4275" s="7">
        <v>1.3948579999999999</v>
      </c>
      <c r="J4275" s="7">
        <v>0.69742899999999997</v>
      </c>
      <c r="K4275" s="7">
        <v>0.69742899999999997</v>
      </c>
      <c r="L4275" s="7">
        <v>0</v>
      </c>
      <c r="M4275" s="7">
        <v>0</v>
      </c>
      <c r="N4275" s="7">
        <v>0</v>
      </c>
      <c r="O4275" s="7">
        <v>0</v>
      </c>
      <c r="P4275" s="7">
        <v>0</v>
      </c>
      <c r="Q4275" s="7">
        <v>0</v>
      </c>
      <c r="R4275" s="7">
        <v>0</v>
      </c>
      <c r="S4275" s="7">
        <v>0</v>
      </c>
      <c r="T4275" s="7"/>
    </row>
    <row r="4276" spans="1:20" x14ac:dyDescent="0.35">
      <c r="A4276" s="6" t="s">
        <v>185</v>
      </c>
      <c r="B4276" s="6" t="s">
        <v>212</v>
      </c>
      <c r="C4276" s="6" t="s">
        <v>755</v>
      </c>
      <c r="D4276" s="6" t="s">
        <v>709</v>
      </c>
      <c r="E4276" s="6" t="s">
        <v>189</v>
      </c>
      <c r="F4276" s="6" t="s">
        <v>265</v>
      </c>
      <c r="G4276" s="6" t="s">
        <v>266</v>
      </c>
      <c r="H4276" s="7">
        <v>1.9020779999999999</v>
      </c>
      <c r="I4276" s="6"/>
      <c r="J4276" s="6"/>
      <c r="K4276" s="7">
        <v>0</v>
      </c>
      <c r="L4276" s="7">
        <v>0</v>
      </c>
      <c r="M4276" s="7">
        <v>0</v>
      </c>
      <c r="N4276" s="7">
        <v>0</v>
      </c>
      <c r="O4276" s="7">
        <v>0</v>
      </c>
      <c r="P4276" s="7">
        <v>0</v>
      </c>
      <c r="Q4276" s="7">
        <v>0</v>
      </c>
      <c r="R4276" s="7">
        <v>0</v>
      </c>
      <c r="S4276" s="7">
        <v>0</v>
      </c>
      <c r="T4276" s="7"/>
    </row>
    <row r="4277" spans="1:20" x14ac:dyDescent="0.35">
      <c r="A4277" s="6" t="s">
        <v>185</v>
      </c>
      <c r="B4277" s="6" t="s">
        <v>212</v>
      </c>
      <c r="C4277" s="6" t="s">
        <v>755</v>
      </c>
      <c r="D4277" s="6" t="s">
        <v>709</v>
      </c>
      <c r="E4277" s="6" t="s">
        <v>189</v>
      </c>
      <c r="F4277" s="6" t="s">
        <v>267</v>
      </c>
      <c r="G4277" s="6" t="s">
        <v>268</v>
      </c>
      <c r="H4277" s="7">
        <v>11.856293000000001</v>
      </c>
      <c r="I4277" s="7">
        <v>15.343438000000001</v>
      </c>
      <c r="J4277" s="7">
        <v>13.94858</v>
      </c>
      <c r="K4277" s="7">
        <v>6.1399220000000003</v>
      </c>
      <c r="L4277" s="7">
        <v>7.9361170000000003</v>
      </c>
      <c r="M4277" s="7">
        <v>10.725531999999999</v>
      </c>
      <c r="N4277" s="7">
        <v>4.5497779999999999</v>
      </c>
      <c r="O4277" s="7">
        <v>5.7221029999999997</v>
      </c>
      <c r="P4277" s="7">
        <v>7.1836549999999999</v>
      </c>
      <c r="Q4277" s="7">
        <v>8.093038</v>
      </c>
      <c r="R4277" s="7">
        <v>6.5035980000000002</v>
      </c>
      <c r="S4277" s="7">
        <v>11.517982999999999</v>
      </c>
      <c r="T4277" s="7"/>
    </row>
    <row r="4278" spans="1:20" x14ac:dyDescent="0.35">
      <c r="A4278" s="6" t="s">
        <v>185</v>
      </c>
      <c r="B4278" s="6" t="s">
        <v>212</v>
      </c>
      <c r="C4278" s="6" t="s">
        <v>755</v>
      </c>
      <c r="D4278" s="6" t="s">
        <v>709</v>
      </c>
      <c r="E4278" s="6" t="s">
        <v>189</v>
      </c>
      <c r="F4278" s="6" t="s">
        <v>269</v>
      </c>
      <c r="G4278" s="6" t="s">
        <v>270</v>
      </c>
      <c r="H4278" s="7">
        <v>150.05282</v>
      </c>
      <c r="I4278" s="7">
        <v>171.18701999999999</v>
      </c>
      <c r="J4278" s="7">
        <v>177.52727999999999</v>
      </c>
      <c r="K4278" s="7">
        <v>157.74948000000001</v>
      </c>
      <c r="L4278" s="7">
        <v>180.59113400000001</v>
      </c>
      <c r="M4278" s="7">
        <v>324.29530899999997</v>
      </c>
      <c r="N4278" s="7">
        <v>266.37232799999998</v>
      </c>
      <c r="O4278" s="7">
        <v>246.31125399999999</v>
      </c>
      <c r="P4278" s="7">
        <v>306.65708999999998</v>
      </c>
      <c r="Q4278" s="7">
        <v>241.25749999999999</v>
      </c>
      <c r="R4278" s="7">
        <v>228.109196</v>
      </c>
      <c r="S4278" s="7">
        <v>326.64496000000003</v>
      </c>
      <c r="T4278" s="7"/>
    </row>
    <row r="4279" spans="1:20" x14ac:dyDescent="0.35">
      <c r="A4279" s="6" t="s">
        <v>185</v>
      </c>
      <c r="B4279" s="6" t="s">
        <v>212</v>
      </c>
      <c r="C4279" s="6" t="s">
        <v>755</v>
      </c>
      <c r="D4279" s="6" t="s">
        <v>709</v>
      </c>
      <c r="E4279" s="6" t="s">
        <v>189</v>
      </c>
      <c r="F4279" s="6" t="s">
        <v>271</v>
      </c>
      <c r="G4279" s="6" t="s">
        <v>272</v>
      </c>
      <c r="H4279" s="6"/>
      <c r="I4279" s="7">
        <v>2.1134200000000001</v>
      </c>
      <c r="J4279" s="7">
        <v>2.1134200000000001</v>
      </c>
      <c r="K4279" s="7">
        <v>2.6804939999999999</v>
      </c>
      <c r="L4279" s="7">
        <v>0.45366000000000001</v>
      </c>
      <c r="M4279" s="7">
        <v>0.54916600000000004</v>
      </c>
      <c r="N4279" s="7">
        <v>1.3103819999999999</v>
      </c>
      <c r="O4279" s="7">
        <v>1.1690640000000001</v>
      </c>
      <c r="P4279" s="7">
        <v>1.0636620000000001</v>
      </c>
      <c r="Q4279" s="7">
        <v>0.97921999999999998</v>
      </c>
      <c r="R4279" s="7">
        <v>0.68196800000000002</v>
      </c>
      <c r="S4279" s="7">
        <v>0.98189000000000004</v>
      </c>
      <c r="T4279" s="7"/>
    </row>
    <row r="4280" spans="1:20" x14ac:dyDescent="0.35">
      <c r="A4280" s="6" t="s">
        <v>185</v>
      </c>
      <c r="B4280" s="6" t="s">
        <v>212</v>
      </c>
      <c r="C4280" s="6" t="s">
        <v>755</v>
      </c>
      <c r="D4280" s="6" t="s">
        <v>709</v>
      </c>
      <c r="E4280" s="6" t="s">
        <v>189</v>
      </c>
      <c r="F4280" s="6" t="s">
        <v>273</v>
      </c>
      <c r="G4280" s="6" t="s">
        <v>274</v>
      </c>
      <c r="H4280" s="7">
        <v>173.56465399999999</v>
      </c>
      <c r="I4280" s="7">
        <v>145.033478</v>
      </c>
      <c r="J4280" s="7">
        <v>178.31985</v>
      </c>
      <c r="K4280" s="7">
        <v>88.912575000000004</v>
      </c>
      <c r="L4280" s="7">
        <v>24.891196000000001</v>
      </c>
      <c r="M4280" s="7">
        <v>27.645063</v>
      </c>
      <c r="N4280" s="7">
        <v>10.718144000000001</v>
      </c>
      <c r="O4280" s="7">
        <v>9.7882300000000004</v>
      </c>
      <c r="P4280" s="7">
        <v>9.4000950000000003</v>
      </c>
      <c r="Q4280" s="7">
        <v>11.725692</v>
      </c>
      <c r="R4280" s="7">
        <v>7.847232</v>
      </c>
      <c r="S4280" s="7">
        <v>14.159875</v>
      </c>
      <c r="T4280" s="7"/>
    </row>
    <row r="4281" spans="1:20" x14ac:dyDescent="0.35">
      <c r="A4281" s="6" t="s">
        <v>185</v>
      </c>
      <c r="B4281" s="6" t="s">
        <v>212</v>
      </c>
      <c r="C4281" s="6" t="s">
        <v>755</v>
      </c>
      <c r="D4281" s="6" t="s">
        <v>709</v>
      </c>
      <c r="E4281" s="6" t="s">
        <v>189</v>
      </c>
      <c r="F4281" s="6" t="s">
        <v>275</v>
      </c>
      <c r="G4281" s="6" t="s">
        <v>276</v>
      </c>
      <c r="H4281" s="6"/>
      <c r="I4281" s="6"/>
      <c r="J4281" s="6"/>
      <c r="K4281" s="7">
        <v>0.79172600000000004</v>
      </c>
      <c r="L4281" s="7">
        <v>32.210864999999998</v>
      </c>
      <c r="M4281" s="7">
        <v>44.481969999999997</v>
      </c>
      <c r="N4281" s="7">
        <v>26.435896</v>
      </c>
      <c r="O4281" s="7">
        <v>26.858623999999999</v>
      </c>
      <c r="P4281" s="7">
        <v>38.985329999999998</v>
      </c>
      <c r="Q4281" s="7">
        <v>40.613328000000003</v>
      </c>
      <c r="R4281" s="7">
        <v>30.958411999999999</v>
      </c>
      <c r="S4281" s="7">
        <v>55.295295000000003</v>
      </c>
      <c r="T4281" s="7"/>
    </row>
    <row r="4282" spans="1:20" x14ac:dyDescent="0.35">
      <c r="A4282" s="6" t="s">
        <v>185</v>
      </c>
      <c r="B4282" s="6" t="s">
        <v>212</v>
      </c>
      <c r="C4282" s="6" t="s">
        <v>755</v>
      </c>
      <c r="D4282" s="6" t="s">
        <v>709</v>
      </c>
      <c r="E4282" s="6" t="s">
        <v>279</v>
      </c>
      <c r="F4282" s="6" t="s">
        <v>280</v>
      </c>
      <c r="G4282" s="6" t="s">
        <v>281</v>
      </c>
      <c r="H4282" s="6"/>
      <c r="I4282" s="7">
        <v>0.52835500000000002</v>
      </c>
      <c r="J4282" s="6"/>
      <c r="K4282" s="7">
        <v>0.42599900000000002</v>
      </c>
      <c r="L4282" s="7">
        <v>0.92499799999999999</v>
      </c>
      <c r="M4282" s="7">
        <v>1.0429219999999999</v>
      </c>
      <c r="N4282" s="7">
        <v>1.288532</v>
      </c>
      <c r="O4282" s="7">
        <v>1.4293450000000001</v>
      </c>
      <c r="P4282" s="7">
        <v>1.830263</v>
      </c>
      <c r="Q4282" s="7">
        <v>2.0926300000000002</v>
      </c>
      <c r="R4282" s="7">
        <v>1.924758</v>
      </c>
      <c r="S4282" s="7">
        <v>2.4592019999999999</v>
      </c>
      <c r="T4282" s="7"/>
    </row>
    <row r="4283" spans="1:20" x14ac:dyDescent="0.35">
      <c r="A4283" s="6" t="s">
        <v>185</v>
      </c>
      <c r="B4283" s="6" t="s">
        <v>212</v>
      </c>
      <c r="C4283" s="6" t="s">
        <v>755</v>
      </c>
      <c r="D4283" s="6" t="s">
        <v>709</v>
      </c>
      <c r="E4283" s="6" t="s">
        <v>279</v>
      </c>
      <c r="F4283" s="6" t="s">
        <v>282</v>
      </c>
      <c r="G4283" s="6" t="s">
        <v>283</v>
      </c>
      <c r="H4283" s="6"/>
      <c r="I4283" s="6"/>
      <c r="J4283" s="6"/>
      <c r="K4283" s="7">
        <v>0.14568600000000001</v>
      </c>
      <c r="L4283" s="7">
        <v>0.24219099999999999</v>
      </c>
      <c r="M4283" s="7">
        <v>0.19348699999999999</v>
      </c>
      <c r="N4283" s="7">
        <v>0.25958199999999998</v>
      </c>
      <c r="O4283" s="7">
        <v>0.305807</v>
      </c>
      <c r="P4283" s="7">
        <v>0.36427799999999999</v>
      </c>
      <c r="Q4283" s="7">
        <v>0.531524</v>
      </c>
      <c r="R4283" s="7">
        <v>0.48586200000000002</v>
      </c>
      <c r="S4283" s="7">
        <v>0.63717900000000005</v>
      </c>
      <c r="T4283" s="7"/>
    </row>
    <row r="4284" spans="1:20" x14ac:dyDescent="0.35">
      <c r="A4284" s="6" t="s">
        <v>185</v>
      </c>
      <c r="B4284" s="6" t="s">
        <v>212</v>
      </c>
      <c r="C4284" s="6" t="s">
        <v>755</v>
      </c>
      <c r="D4284" s="6" t="s">
        <v>709</v>
      </c>
      <c r="E4284" s="6" t="s">
        <v>284</v>
      </c>
      <c r="F4284" s="6" t="s">
        <v>758</v>
      </c>
      <c r="G4284" s="6" t="s">
        <v>759</v>
      </c>
      <c r="H4284" s="6"/>
      <c r="I4284" s="6"/>
      <c r="J4284" s="6"/>
      <c r="K4284" s="7">
        <v>0.23183300000000001</v>
      </c>
      <c r="L4284" s="7">
        <v>1.7256199999999999</v>
      </c>
      <c r="M4284" s="7">
        <v>1.6021069999999999</v>
      </c>
      <c r="N4284" s="7">
        <v>1.5045519999999999</v>
      </c>
      <c r="O4284" s="7">
        <v>1.7235579999999999</v>
      </c>
      <c r="P4284" s="7">
        <v>2.5189699999999999</v>
      </c>
      <c r="Q4284" s="7">
        <v>1.980256</v>
      </c>
      <c r="R4284" s="7">
        <v>1.5302720000000001</v>
      </c>
      <c r="S4284" s="7">
        <v>2.7196600000000002</v>
      </c>
      <c r="T4284" s="7"/>
    </row>
    <row r="4285" spans="1:20" x14ac:dyDescent="0.35">
      <c r="A4285" s="6" t="s">
        <v>185</v>
      </c>
      <c r="B4285" s="6" t="s">
        <v>212</v>
      </c>
      <c r="C4285" s="6" t="s">
        <v>755</v>
      </c>
      <c r="D4285" s="6" t="s">
        <v>709</v>
      </c>
      <c r="E4285" s="6" t="s">
        <v>284</v>
      </c>
      <c r="F4285" s="6" t="s">
        <v>285</v>
      </c>
      <c r="G4285" s="6" t="s">
        <v>286</v>
      </c>
      <c r="H4285" s="6"/>
      <c r="I4285" s="6"/>
      <c r="J4285" s="6"/>
      <c r="K4285" s="7">
        <v>3.6887000000000003E-2</v>
      </c>
      <c r="L4285" s="7">
        <v>14.923921999999999</v>
      </c>
      <c r="M4285" s="7">
        <v>17.697319</v>
      </c>
      <c r="N4285" s="7">
        <v>4.826492</v>
      </c>
      <c r="O4285" s="7">
        <v>5.415432</v>
      </c>
      <c r="P4285" s="7">
        <v>4.2921199999999997</v>
      </c>
      <c r="Q4285" s="7">
        <v>8.7810199999999998</v>
      </c>
      <c r="R4285" s="7">
        <v>6.163456</v>
      </c>
      <c r="S4285" s="7">
        <v>10.133940000000001</v>
      </c>
      <c r="T4285" s="7"/>
    </row>
    <row r="4286" spans="1:20" x14ac:dyDescent="0.35">
      <c r="A4286" s="6" t="s">
        <v>185</v>
      </c>
      <c r="B4286" s="6" t="s">
        <v>212</v>
      </c>
      <c r="C4286" s="6" t="s">
        <v>755</v>
      </c>
      <c r="D4286" s="6" t="s">
        <v>709</v>
      </c>
      <c r="E4286" s="6" t="s">
        <v>284</v>
      </c>
      <c r="F4286" s="6" t="s">
        <v>287</v>
      </c>
      <c r="G4286" s="6" t="s">
        <v>288</v>
      </c>
      <c r="H4286" s="6"/>
      <c r="I4286" s="6"/>
      <c r="J4286" s="7">
        <v>1.9020779999999999</v>
      </c>
      <c r="K4286" s="7">
        <v>2.3785970000000001</v>
      </c>
      <c r="L4286" s="7">
        <v>16.596595000000001</v>
      </c>
      <c r="M4286" s="7">
        <v>19.35275</v>
      </c>
      <c r="N4286" s="7">
        <v>6.2795560000000004</v>
      </c>
      <c r="O4286" s="7">
        <v>7.125578</v>
      </c>
      <c r="P4286" s="7">
        <v>7.6333320000000002</v>
      </c>
      <c r="Q4286" s="7">
        <v>9.1904760000000003</v>
      </c>
      <c r="R4286" s="7">
        <v>7.9119919999999997</v>
      </c>
      <c r="S4286" s="7">
        <v>13.295505</v>
      </c>
      <c r="T4286" s="7"/>
    </row>
    <row r="4287" spans="1:20" x14ac:dyDescent="0.35">
      <c r="A4287" s="6" t="s">
        <v>185</v>
      </c>
      <c r="B4287" s="6" t="s">
        <v>212</v>
      </c>
      <c r="C4287" s="6" t="s">
        <v>755</v>
      </c>
      <c r="D4287" s="6" t="s">
        <v>709</v>
      </c>
      <c r="E4287" s="6" t="s">
        <v>284</v>
      </c>
      <c r="F4287" s="6" t="s">
        <v>289</v>
      </c>
      <c r="G4287" s="6" t="s">
        <v>290</v>
      </c>
      <c r="H4287" s="7">
        <v>1.3948579999999999</v>
      </c>
      <c r="I4287" s="7">
        <v>1.3948579999999999</v>
      </c>
      <c r="J4287" s="7">
        <v>0.69742899999999997</v>
      </c>
      <c r="K4287" s="7">
        <v>1.115591</v>
      </c>
      <c r="L4287" s="7">
        <v>7.074668</v>
      </c>
      <c r="M4287" s="7">
        <v>10.820363</v>
      </c>
      <c r="N4287" s="7">
        <v>6.6056730000000003</v>
      </c>
      <c r="O4287" s="7">
        <v>7.1795730000000004</v>
      </c>
      <c r="P4287" s="7">
        <v>11.405474999999999</v>
      </c>
      <c r="Q4287" s="7">
        <v>12.162418000000001</v>
      </c>
      <c r="R4287" s="7">
        <v>11.104073</v>
      </c>
      <c r="S4287" s="7">
        <v>14.573492999999999</v>
      </c>
      <c r="T4287" s="7"/>
    </row>
    <row r="4288" spans="1:20" x14ac:dyDescent="0.35">
      <c r="A4288" s="6" t="s">
        <v>185</v>
      </c>
      <c r="B4288" s="6" t="s">
        <v>212</v>
      </c>
      <c r="C4288" s="6" t="s">
        <v>755</v>
      </c>
      <c r="D4288" s="6" t="s">
        <v>709</v>
      </c>
      <c r="E4288" s="6" t="s">
        <v>284</v>
      </c>
      <c r="F4288" s="6" t="s">
        <v>291</v>
      </c>
      <c r="G4288" s="6" t="s">
        <v>292</v>
      </c>
      <c r="H4288" s="6"/>
      <c r="I4288" s="7">
        <v>1.9020779999999999</v>
      </c>
      <c r="J4288" s="7">
        <v>1.9020779999999999</v>
      </c>
      <c r="K4288" s="7">
        <v>0.27198800000000001</v>
      </c>
      <c r="L4288" s="7">
        <v>0.234678</v>
      </c>
      <c r="M4288" s="7">
        <v>0</v>
      </c>
      <c r="N4288" s="7">
        <v>0.60573200000000005</v>
      </c>
      <c r="O4288" s="7">
        <v>0.47555399999999998</v>
      </c>
      <c r="P4288" s="7">
        <v>5.5821999999999997E-2</v>
      </c>
      <c r="Q4288" s="7">
        <v>0.35593399999999997</v>
      </c>
      <c r="R4288" s="7">
        <v>0.11072</v>
      </c>
      <c r="S4288" s="7">
        <v>0.76264500000000002</v>
      </c>
      <c r="T4288" s="7"/>
    </row>
    <row r="4289" spans="1:20" x14ac:dyDescent="0.35">
      <c r="A4289" s="6" t="s">
        <v>185</v>
      </c>
      <c r="B4289" s="6" t="s">
        <v>212</v>
      </c>
      <c r="C4289" s="6" t="s">
        <v>755</v>
      </c>
      <c r="D4289" s="6" t="s">
        <v>709</v>
      </c>
      <c r="E4289" s="6" t="s">
        <v>284</v>
      </c>
      <c r="F4289" s="6" t="s">
        <v>293</v>
      </c>
      <c r="G4289" s="6" t="s">
        <v>294</v>
      </c>
      <c r="H4289" s="6"/>
      <c r="I4289" s="6"/>
      <c r="J4289" s="6"/>
      <c r="K4289" s="7">
        <v>0</v>
      </c>
      <c r="L4289" s="7">
        <v>0.81575500000000001</v>
      </c>
      <c r="M4289" s="7">
        <v>2.241009</v>
      </c>
      <c r="N4289" s="7">
        <v>0.92480799999999996</v>
      </c>
      <c r="O4289" s="7">
        <v>0.86903699999999995</v>
      </c>
      <c r="P4289" s="7">
        <v>0.98526000000000002</v>
      </c>
      <c r="Q4289" s="7">
        <v>2.3107959999999999</v>
      </c>
      <c r="R4289" s="7">
        <v>0.55791999999999997</v>
      </c>
      <c r="S4289" s="7">
        <v>3.5051350000000001</v>
      </c>
      <c r="T4289" s="7"/>
    </row>
    <row r="4290" spans="1:20" x14ac:dyDescent="0.35">
      <c r="A4290" s="6" t="s">
        <v>185</v>
      </c>
      <c r="B4290" s="6" t="s">
        <v>212</v>
      </c>
      <c r="C4290" s="6" t="s">
        <v>755</v>
      </c>
      <c r="D4290" s="6" t="s">
        <v>709</v>
      </c>
      <c r="E4290" s="6" t="s">
        <v>284</v>
      </c>
      <c r="F4290" s="6" t="s">
        <v>295</v>
      </c>
      <c r="G4290" s="6" t="s">
        <v>296</v>
      </c>
      <c r="H4290" s="6"/>
      <c r="I4290" s="6"/>
      <c r="J4290" s="7">
        <v>4.2268400000000002</v>
      </c>
      <c r="K4290" s="7">
        <v>2.576746</v>
      </c>
      <c r="L4290" s="7">
        <v>0.90462600000000004</v>
      </c>
      <c r="M4290" s="7">
        <v>1.166207</v>
      </c>
      <c r="N4290" s="7">
        <v>1.8129</v>
      </c>
      <c r="O4290" s="7">
        <v>2.0464920000000002</v>
      </c>
      <c r="P4290" s="7">
        <v>0.55876599999999998</v>
      </c>
      <c r="Q4290" s="7">
        <v>1.0287299999999999</v>
      </c>
      <c r="R4290" s="7">
        <v>1.8775200000000001</v>
      </c>
      <c r="S4290" s="7">
        <v>2.68797</v>
      </c>
      <c r="T4290" s="7"/>
    </row>
    <row r="4291" spans="1:20" x14ac:dyDescent="0.35">
      <c r="A4291" s="6" t="s">
        <v>185</v>
      </c>
      <c r="B4291" s="6" t="s">
        <v>212</v>
      </c>
      <c r="C4291" s="6" t="s">
        <v>755</v>
      </c>
      <c r="D4291" s="6" t="s">
        <v>709</v>
      </c>
      <c r="E4291" s="6" t="s">
        <v>284</v>
      </c>
      <c r="F4291" s="6" t="s">
        <v>297</v>
      </c>
      <c r="G4291" s="6" t="s">
        <v>298</v>
      </c>
      <c r="H4291" s="6"/>
      <c r="I4291" s="6"/>
      <c r="J4291" s="6"/>
      <c r="K4291" s="7">
        <v>0.77485700000000002</v>
      </c>
      <c r="L4291" s="7">
        <v>0.25187100000000001</v>
      </c>
      <c r="M4291" s="7">
        <v>0.31339499999999998</v>
      </c>
      <c r="N4291" s="7">
        <v>0.46099200000000001</v>
      </c>
      <c r="O4291" s="7">
        <v>0.56299399999999999</v>
      </c>
      <c r="P4291" s="7">
        <v>2.6665999999999999E-2</v>
      </c>
      <c r="Q4291" s="7">
        <v>0.22672400000000001</v>
      </c>
      <c r="R4291" s="7">
        <v>8.9020000000000002E-2</v>
      </c>
      <c r="S4291" s="7">
        <v>0.55591299999999999</v>
      </c>
      <c r="T4291" s="7"/>
    </row>
    <row r="4292" spans="1:20" x14ac:dyDescent="0.35">
      <c r="A4292" s="6" t="s">
        <v>185</v>
      </c>
      <c r="B4292" s="6" t="s">
        <v>212</v>
      </c>
      <c r="C4292" s="6" t="s">
        <v>755</v>
      </c>
      <c r="D4292" s="6" t="s">
        <v>709</v>
      </c>
      <c r="E4292" s="6" t="s">
        <v>284</v>
      </c>
      <c r="F4292" s="6" t="s">
        <v>299</v>
      </c>
      <c r="G4292" s="6" t="s">
        <v>300</v>
      </c>
      <c r="H4292" s="7">
        <v>2.1134200000000001</v>
      </c>
      <c r="I4292" s="6"/>
      <c r="J4292" s="7">
        <v>4.2268400000000002</v>
      </c>
      <c r="K4292" s="7">
        <v>10.458208000000001</v>
      </c>
      <c r="L4292" s="7">
        <v>15.992768</v>
      </c>
      <c r="M4292" s="7">
        <v>22.820893000000002</v>
      </c>
      <c r="N4292" s="7">
        <v>18.600562</v>
      </c>
      <c r="O4292" s="7">
        <v>19.292762</v>
      </c>
      <c r="P4292" s="7">
        <v>23.115378</v>
      </c>
      <c r="Q4292" s="7">
        <v>31.026136000000001</v>
      </c>
      <c r="R4292" s="7">
        <v>27.848220000000001</v>
      </c>
      <c r="S4292" s="7">
        <v>38.737729999999999</v>
      </c>
      <c r="T4292" s="7"/>
    </row>
    <row r="4293" spans="1:20" x14ac:dyDescent="0.35">
      <c r="A4293" s="6" t="s">
        <v>185</v>
      </c>
      <c r="B4293" s="6" t="s">
        <v>212</v>
      </c>
      <c r="C4293" s="6" t="s">
        <v>755</v>
      </c>
      <c r="D4293" s="6" t="s">
        <v>709</v>
      </c>
      <c r="E4293" s="6" t="s">
        <v>284</v>
      </c>
      <c r="F4293" s="6" t="s">
        <v>301</v>
      </c>
      <c r="G4293" s="6" t="s">
        <v>302</v>
      </c>
      <c r="H4293" s="7">
        <v>1.3948579999999999</v>
      </c>
      <c r="I4293" s="7">
        <v>2.0922869999999998</v>
      </c>
      <c r="J4293" s="7">
        <v>5.5794319999999997</v>
      </c>
      <c r="K4293" s="7">
        <v>6.9890100000000004</v>
      </c>
      <c r="L4293" s="7">
        <v>7.5015229999999997</v>
      </c>
      <c r="M4293" s="7">
        <v>9.3235550000000007</v>
      </c>
      <c r="N4293" s="7">
        <v>4.5739080000000003</v>
      </c>
      <c r="O4293" s="7">
        <v>6.6038550000000003</v>
      </c>
      <c r="P4293" s="7">
        <v>7.304964</v>
      </c>
      <c r="Q4293" s="7">
        <v>6.1474679999999999</v>
      </c>
      <c r="R4293" s="7">
        <v>4.9901580000000001</v>
      </c>
      <c r="S4293" s="7">
        <v>9.2019529999999996</v>
      </c>
      <c r="T4293" s="7"/>
    </row>
    <row r="4294" spans="1:20" x14ac:dyDescent="0.35">
      <c r="A4294" s="6" t="s">
        <v>185</v>
      </c>
      <c r="B4294" s="6" t="s">
        <v>212</v>
      </c>
      <c r="C4294" s="6" t="s">
        <v>755</v>
      </c>
      <c r="D4294" s="6" t="s">
        <v>709</v>
      </c>
      <c r="E4294" s="6" t="s">
        <v>303</v>
      </c>
      <c r="F4294" s="6" t="s">
        <v>304</v>
      </c>
      <c r="G4294" s="6" t="s">
        <v>305</v>
      </c>
      <c r="H4294" s="6"/>
      <c r="I4294" s="6"/>
      <c r="J4294" s="6"/>
      <c r="K4294" s="7">
        <v>0.16861200000000001</v>
      </c>
      <c r="L4294" s="7">
        <v>0.31271199999999999</v>
      </c>
      <c r="M4294" s="7">
        <v>0.47464000000000001</v>
      </c>
      <c r="N4294" s="7">
        <v>0.24981600000000001</v>
      </c>
      <c r="O4294" s="7">
        <v>0.278918</v>
      </c>
      <c r="P4294" s="7">
        <v>0.55426399999999998</v>
      </c>
      <c r="Q4294" s="7">
        <v>0.47414800000000001</v>
      </c>
      <c r="R4294" s="7">
        <v>0.45445600000000003</v>
      </c>
      <c r="S4294" s="7">
        <v>0.47576200000000002</v>
      </c>
      <c r="T4294" s="7"/>
    </row>
    <row r="4295" spans="1:20" x14ac:dyDescent="0.35">
      <c r="A4295" s="6" t="s">
        <v>185</v>
      </c>
      <c r="B4295" s="6" t="s">
        <v>212</v>
      </c>
      <c r="C4295" s="6" t="s">
        <v>755</v>
      </c>
      <c r="D4295" s="6" t="s">
        <v>709</v>
      </c>
      <c r="E4295" s="6" t="s">
        <v>303</v>
      </c>
      <c r="F4295" s="6" t="s">
        <v>306</v>
      </c>
      <c r="G4295" s="6" t="s">
        <v>307</v>
      </c>
      <c r="H4295" s="7">
        <v>2.789714</v>
      </c>
      <c r="I4295" s="7">
        <v>6.9742850000000001</v>
      </c>
      <c r="J4295" s="7">
        <v>2.789714</v>
      </c>
      <c r="K4295" s="7">
        <v>6.6691909999999996</v>
      </c>
      <c r="L4295" s="7">
        <v>1.4599420000000001</v>
      </c>
      <c r="M4295" s="7">
        <v>1.950585</v>
      </c>
      <c r="N4295" s="7">
        <v>1.269002</v>
      </c>
      <c r="O4295" s="7">
        <v>1.7459659999999999</v>
      </c>
      <c r="P4295" s="7">
        <v>4.6353949999999999</v>
      </c>
      <c r="Q4295" s="7">
        <v>4.1257960000000002</v>
      </c>
      <c r="R4295" s="7">
        <v>4.1507519999999998</v>
      </c>
      <c r="S4295" s="7">
        <v>3.8972500000000001</v>
      </c>
      <c r="T4295" s="7"/>
    </row>
    <row r="4296" spans="1:20" x14ac:dyDescent="0.35">
      <c r="A4296" s="6" t="s">
        <v>185</v>
      </c>
      <c r="B4296" s="6" t="s">
        <v>212</v>
      </c>
      <c r="C4296" s="6" t="s">
        <v>755</v>
      </c>
      <c r="D4296" s="6" t="s">
        <v>709</v>
      </c>
      <c r="E4296" s="6" t="s">
        <v>303</v>
      </c>
      <c r="F4296" s="6" t="s">
        <v>308</v>
      </c>
      <c r="G4296" s="6" t="s">
        <v>309</v>
      </c>
      <c r="H4296" s="7">
        <v>2.789714</v>
      </c>
      <c r="I4296" s="7">
        <v>4.184571</v>
      </c>
      <c r="J4296" s="7">
        <v>2.789714</v>
      </c>
      <c r="K4296" s="7">
        <v>5.3470230000000001</v>
      </c>
      <c r="L4296" s="7">
        <v>1.4599599999999999</v>
      </c>
      <c r="M4296" s="7">
        <v>1.9505269999999999</v>
      </c>
      <c r="N4296" s="7">
        <v>1.288996</v>
      </c>
      <c r="O4296" s="7">
        <v>1.787291</v>
      </c>
      <c r="P4296" s="7">
        <v>4.7260070000000001</v>
      </c>
      <c r="Q4296" s="7">
        <v>4.1762560000000004</v>
      </c>
      <c r="R4296" s="7">
        <v>4.1910119999999997</v>
      </c>
      <c r="S4296" s="7">
        <v>3.9376829999999998</v>
      </c>
      <c r="T4296" s="7"/>
    </row>
    <row r="4297" spans="1:20" x14ac:dyDescent="0.35">
      <c r="A4297" s="6" t="s">
        <v>185</v>
      </c>
      <c r="B4297" s="6" t="s">
        <v>212</v>
      </c>
      <c r="C4297" s="6" t="s">
        <v>755</v>
      </c>
      <c r="D4297" s="6" t="s">
        <v>709</v>
      </c>
      <c r="E4297" s="6" t="s">
        <v>303</v>
      </c>
      <c r="F4297" s="6" t="s">
        <v>310</v>
      </c>
      <c r="G4297" s="6" t="s">
        <v>311</v>
      </c>
      <c r="H4297" s="6"/>
      <c r="I4297" s="7">
        <v>2.789714</v>
      </c>
      <c r="J4297" s="7">
        <v>4.184571</v>
      </c>
      <c r="K4297" s="7">
        <v>4.4726290000000004</v>
      </c>
      <c r="L4297" s="7">
        <v>0.52134999999999998</v>
      </c>
      <c r="M4297" s="7">
        <v>0.69385600000000003</v>
      </c>
      <c r="N4297" s="7">
        <v>0.58955400000000002</v>
      </c>
      <c r="O4297" s="7">
        <v>0.81615199999999999</v>
      </c>
      <c r="P4297" s="7">
        <v>2.1564649999999999</v>
      </c>
      <c r="Q4297" s="7">
        <v>2.2496200000000002</v>
      </c>
      <c r="R4297" s="7">
        <v>2.2621280000000001</v>
      </c>
      <c r="S4297" s="7">
        <v>2.125705</v>
      </c>
      <c r="T4297" s="7"/>
    </row>
    <row r="4298" spans="1:20" x14ac:dyDescent="0.35">
      <c r="A4298" s="6" t="s">
        <v>185</v>
      </c>
      <c r="B4298" s="6" t="s">
        <v>212</v>
      </c>
      <c r="C4298" s="6" t="s">
        <v>755</v>
      </c>
      <c r="D4298" s="6" t="s">
        <v>709</v>
      </c>
      <c r="E4298" s="6" t="s">
        <v>303</v>
      </c>
      <c r="F4298" s="6" t="s">
        <v>312</v>
      </c>
      <c r="G4298" s="6" t="s">
        <v>313</v>
      </c>
      <c r="H4298" s="7">
        <v>4.184571</v>
      </c>
      <c r="I4298" s="7">
        <v>5.5794280000000001</v>
      </c>
      <c r="J4298" s="7">
        <v>12.553713</v>
      </c>
      <c r="K4298" s="7">
        <v>6.148123</v>
      </c>
      <c r="L4298" s="7">
        <v>3.5109439999999998</v>
      </c>
      <c r="M4298" s="7">
        <v>4.6830100000000003</v>
      </c>
      <c r="N4298" s="7">
        <v>2.8078280000000002</v>
      </c>
      <c r="O4298" s="7">
        <v>3.8845269999999998</v>
      </c>
      <c r="P4298" s="7">
        <v>10.268366</v>
      </c>
      <c r="Q4298" s="7">
        <v>8.6251180000000005</v>
      </c>
      <c r="R4298" s="7">
        <v>8.6650179999999999</v>
      </c>
      <c r="S4298" s="7">
        <v>8.1486820000000009</v>
      </c>
      <c r="T4298" s="7"/>
    </row>
    <row r="4299" spans="1:20" x14ac:dyDescent="0.35">
      <c r="A4299" s="6" t="s">
        <v>185</v>
      </c>
      <c r="B4299" s="6" t="s">
        <v>212</v>
      </c>
      <c r="C4299" s="6" t="s">
        <v>755</v>
      </c>
      <c r="D4299" s="6" t="s">
        <v>709</v>
      </c>
      <c r="E4299" s="6" t="s">
        <v>303</v>
      </c>
      <c r="F4299" s="6" t="s">
        <v>314</v>
      </c>
      <c r="G4299" s="6" t="s">
        <v>315</v>
      </c>
      <c r="H4299" s="7">
        <v>1.394857</v>
      </c>
      <c r="I4299" s="7">
        <v>9.7639990000000001</v>
      </c>
      <c r="J4299" s="7">
        <v>12.553713</v>
      </c>
      <c r="K4299" s="7">
        <v>2.1639050000000002</v>
      </c>
      <c r="L4299" s="7">
        <v>1.529485</v>
      </c>
      <c r="M4299" s="7">
        <v>2.0456279999999998</v>
      </c>
      <c r="N4299" s="7">
        <v>1.3289740000000001</v>
      </c>
      <c r="O4299" s="7">
        <v>1.8389279999999999</v>
      </c>
      <c r="P4299" s="7">
        <v>4.8771300000000002</v>
      </c>
      <c r="Q4299" s="7">
        <v>4.0754080000000004</v>
      </c>
      <c r="R4299" s="7">
        <v>4.0901040000000002</v>
      </c>
      <c r="S4299" s="7">
        <v>3.8465799999999999</v>
      </c>
      <c r="T4299" s="7"/>
    </row>
    <row r="4300" spans="1:20" x14ac:dyDescent="0.35">
      <c r="A4300" s="6" t="s">
        <v>185</v>
      </c>
      <c r="B4300" s="6" t="s">
        <v>212</v>
      </c>
      <c r="C4300" s="6" t="s">
        <v>755</v>
      </c>
      <c r="D4300" s="6" t="s">
        <v>709</v>
      </c>
      <c r="E4300" s="6" t="s">
        <v>303</v>
      </c>
      <c r="F4300" s="6" t="s">
        <v>316</v>
      </c>
      <c r="G4300" s="6" t="s">
        <v>317</v>
      </c>
      <c r="H4300" s="6"/>
      <c r="I4300" s="7">
        <v>2.1134200000000001</v>
      </c>
      <c r="J4300" s="7">
        <v>2.1134200000000001</v>
      </c>
      <c r="K4300" s="7">
        <v>2.5229919999999999</v>
      </c>
      <c r="L4300" s="7">
        <v>0.89712400000000003</v>
      </c>
      <c r="M4300" s="7">
        <v>1.264991</v>
      </c>
      <c r="N4300" s="7">
        <v>2.2782239999999998</v>
      </c>
      <c r="O4300" s="7">
        <v>2.2418499999999999</v>
      </c>
      <c r="P4300" s="7">
        <v>4.6757049999999998</v>
      </c>
      <c r="Q4300" s="7">
        <v>4.9329200000000002</v>
      </c>
      <c r="R4300" s="7">
        <v>5.1908519999999996</v>
      </c>
      <c r="S4300" s="7">
        <v>6.7516749999999996</v>
      </c>
      <c r="T4300" s="7"/>
    </row>
    <row r="4301" spans="1:20" x14ac:dyDescent="0.35">
      <c r="A4301" s="6" t="s">
        <v>185</v>
      </c>
      <c r="B4301" s="6" t="s">
        <v>212</v>
      </c>
      <c r="C4301" s="6" t="s">
        <v>755</v>
      </c>
      <c r="D4301" s="6" t="s">
        <v>709</v>
      </c>
      <c r="E4301" s="6" t="s">
        <v>303</v>
      </c>
      <c r="F4301" s="6" t="s">
        <v>318</v>
      </c>
      <c r="G4301" s="6" t="s">
        <v>319</v>
      </c>
      <c r="H4301" s="7">
        <v>2.1134200000000001</v>
      </c>
      <c r="I4301" s="7">
        <v>4.2268400000000002</v>
      </c>
      <c r="J4301" s="6"/>
      <c r="K4301" s="7">
        <v>0.38838400000000001</v>
      </c>
      <c r="L4301" s="7">
        <v>0.34220200000000001</v>
      </c>
      <c r="M4301" s="7">
        <v>0.48764400000000002</v>
      </c>
      <c r="N4301" s="7">
        <v>0.51960399999999995</v>
      </c>
      <c r="O4301" s="7">
        <v>0.51657600000000004</v>
      </c>
      <c r="P4301" s="7">
        <v>1.0782</v>
      </c>
      <c r="Q4301" s="7">
        <v>1.4325000000000001</v>
      </c>
      <c r="R4301" s="7">
        <v>1.5047280000000001</v>
      </c>
      <c r="S4301" s="7">
        <v>1.95363</v>
      </c>
      <c r="T4301" s="7"/>
    </row>
    <row r="4302" spans="1:20" x14ac:dyDescent="0.35">
      <c r="A4302" s="6" t="s">
        <v>185</v>
      </c>
      <c r="B4302" s="6" t="s">
        <v>212</v>
      </c>
      <c r="C4302" s="6" t="s">
        <v>755</v>
      </c>
      <c r="D4302" s="6" t="s">
        <v>709</v>
      </c>
      <c r="E4302" s="6" t="s">
        <v>303</v>
      </c>
      <c r="F4302" s="6" t="s">
        <v>689</v>
      </c>
      <c r="G4302" s="6" t="s">
        <v>690</v>
      </c>
      <c r="H4302" s="7">
        <v>0.69742899999999997</v>
      </c>
      <c r="I4302" s="7">
        <v>0.69742899999999997</v>
      </c>
      <c r="J4302" s="7">
        <v>3.4871449999999999</v>
      </c>
      <c r="K4302" s="7">
        <v>2.0922869999999998</v>
      </c>
      <c r="L4302" s="7">
        <v>0</v>
      </c>
      <c r="M4302" s="7">
        <v>0</v>
      </c>
      <c r="N4302" s="7">
        <v>0</v>
      </c>
      <c r="O4302" s="7">
        <v>0</v>
      </c>
      <c r="P4302" s="7">
        <v>0</v>
      </c>
      <c r="Q4302" s="7">
        <v>0</v>
      </c>
      <c r="R4302" s="7">
        <v>0</v>
      </c>
      <c r="S4302" s="7">
        <v>0</v>
      </c>
      <c r="T4302" s="7"/>
    </row>
    <row r="4303" spans="1:20" x14ac:dyDescent="0.35">
      <c r="A4303" s="6" t="s">
        <v>185</v>
      </c>
      <c r="B4303" s="6" t="s">
        <v>212</v>
      </c>
      <c r="C4303" s="6" t="s">
        <v>755</v>
      </c>
      <c r="D4303" s="6" t="s">
        <v>709</v>
      </c>
      <c r="E4303" s="6" t="s">
        <v>303</v>
      </c>
      <c r="F4303" s="6" t="s">
        <v>691</v>
      </c>
      <c r="G4303" s="6" t="s">
        <v>692</v>
      </c>
      <c r="H4303" s="7">
        <v>0.69742899999999997</v>
      </c>
      <c r="I4303" s="7">
        <v>0.69742899999999997</v>
      </c>
      <c r="J4303" s="7">
        <v>3.4871449999999999</v>
      </c>
      <c r="K4303" s="7">
        <v>1.3948579999999999</v>
      </c>
      <c r="L4303" s="7">
        <v>0</v>
      </c>
      <c r="M4303" s="7">
        <v>0</v>
      </c>
      <c r="N4303" s="7">
        <v>0</v>
      </c>
      <c r="O4303" s="7">
        <v>0</v>
      </c>
      <c r="P4303" s="7">
        <v>0</v>
      </c>
      <c r="Q4303" s="7">
        <v>0</v>
      </c>
      <c r="R4303" s="7">
        <v>0</v>
      </c>
      <c r="S4303" s="7">
        <v>0</v>
      </c>
      <c r="T4303" s="7"/>
    </row>
    <row r="4304" spans="1:20" x14ac:dyDescent="0.35">
      <c r="A4304" s="6" t="s">
        <v>185</v>
      </c>
      <c r="B4304" s="6" t="s">
        <v>212</v>
      </c>
      <c r="C4304" s="6" t="s">
        <v>755</v>
      </c>
      <c r="D4304" s="6" t="s">
        <v>709</v>
      </c>
      <c r="E4304" s="6" t="s">
        <v>303</v>
      </c>
      <c r="F4304" s="6" t="s">
        <v>712</v>
      </c>
      <c r="G4304" s="6" t="s">
        <v>713</v>
      </c>
      <c r="H4304" s="7">
        <v>0.69742899999999997</v>
      </c>
      <c r="I4304" s="6"/>
      <c r="J4304" s="7">
        <v>0.69742899999999997</v>
      </c>
      <c r="K4304" s="7">
        <v>2.0922869999999998</v>
      </c>
      <c r="L4304" s="7">
        <v>0</v>
      </c>
      <c r="M4304" s="7">
        <v>0</v>
      </c>
      <c r="N4304" s="7">
        <v>0</v>
      </c>
      <c r="O4304" s="7">
        <v>0</v>
      </c>
      <c r="P4304" s="7">
        <v>0</v>
      </c>
      <c r="Q4304" s="7">
        <v>0</v>
      </c>
      <c r="R4304" s="7">
        <v>0</v>
      </c>
      <c r="S4304" s="7">
        <v>0</v>
      </c>
      <c r="T4304" s="7"/>
    </row>
    <row r="4305" spans="1:20" x14ac:dyDescent="0.35">
      <c r="A4305" s="6" t="s">
        <v>185</v>
      </c>
      <c r="B4305" s="6" t="s">
        <v>212</v>
      </c>
      <c r="C4305" s="6" t="s">
        <v>755</v>
      </c>
      <c r="D4305" s="6" t="s">
        <v>709</v>
      </c>
      <c r="E4305" s="6" t="s">
        <v>303</v>
      </c>
      <c r="F4305" s="6" t="s">
        <v>693</v>
      </c>
      <c r="G4305" s="6" t="s">
        <v>694</v>
      </c>
      <c r="H4305" s="6"/>
      <c r="I4305" s="7">
        <v>1.3948579999999999</v>
      </c>
      <c r="J4305" s="7">
        <v>2.7897159999999999</v>
      </c>
      <c r="K4305" s="7">
        <v>10.461435</v>
      </c>
      <c r="L4305" s="7">
        <v>0</v>
      </c>
      <c r="M4305" s="7">
        <v>0</v>
      </c>
      <c r="N4305" s="7">
        <v>0</v>
      </c>
      <c r="O4305" s="7">
        <v>0</v>
      </c>
      <c r="P4305" s="7">
        <v>0</v>
      </c>
      <c r="Q4305" s="7">
        <v>0</v>
      </c>
      <c r="R4305" s="7">
        <v>0</v>
      </c>
      <c r="S4305" s="7">
        <v>0</v>
      </c>
      <c r="T4305" s="7"/>
    </row>
    <row r="4306" spans="1:20" x14ac:dyDescent="0.35">
      <c r="A4306" s="6" t="s">
        <v>185</v>
      </c>
      <c r="B4306" s="6" t="s">
        <v>212</v>
      </c>
      <c r="C4306" s="6" t="s">
        <v>755</v>
      </c>
      <c r="D4306" s="6" t="s">
        <v>709</v>
      </c>
      <c r="E4306" s="6" t="s">
        <v>303</v>
      </c>
      <c r="F4306" s="6" t="s">
        <v>714</v>
      </c>
      <c r="G4306" s="6" t="s">
        <v>715</v>
      </c>
      <c r="H4306" s="6"/>
      <c r="I4306" s="7">
        <v>0.69742899999999997</v>
      </c>
      <c r="J4306" s="7">
        <v>4.8820030000000001</v>
      </c>
      <c r="K4306" s="7">
        <v>2.0922869999999998</v>
      </c>
      <c r="L4306" s="7">
        <v>0</v>
      </c>
      <c r="M4306" s="7">
        <v>0</v>
      </c>
      <c r="N4306" s="7">
        <v>0</v>
      </c>
      <c r="O4306" s="7">
        <v>0</v>
      </c>
      <c r="P4306" s="7">
        <v>0</v>
      </c>
      <c r="Q4306" s="7">
        <v>0</v>
      </c>
      <c r="R4306" s="7">
        <v>0</v>
      </c>
      <c r="S4306" s="7">
        <v>0</v>
      </c>
      <c r="T4306" s="7"/>
    </row>
    <row r="4307" spans="1:20" x14ac:dyDescent="0.35">
      <c r="A4307" s="6" t="s">
        <v>185</v>
      </c>
      <c r="B4307" s="6" t="s">
        <v>212</v>
      </c>
      <c r="C4307" s="6" t="s">
        <v>755</v>
      </c>
      <c r="D4307" s="6" t="s">
        <v>709</v>
      </c>
      <c r="E4307" s="6" t="s">
        <v>303</v>
      </c>
      <c r="F4307" s="6" t="s">
        <v>320</v>
      </c>
      <c r="G4307" s="6" t="s">
        <v>321</v>
      </c>
      <c r="H4307" s="6"/>
      <c r="I4307" s="6"/>
      <c r="J4307" s="7">
        <v>4.2268400000000002</v>
      </c>
      <c r="K4307" s="7">
        <v>0</v>
      </c>
      <c r="L4307" s="7">
        <v>0</v>
      </c>
      <c r="M4307" s="7">
        <v>0</v>
      </c>
      <c r="N4307" s="7">
        <v>0</v>
      </c>
      <c r="O4307" s="7">
        <v>0</v>
      </c>
      <c r="P4307" s="7">
        <v>0</v>
      </c>
      <c r="Q4307" s="7">
        <v>0</v>
      </c>
      <c r="R4307" s="7">
        <v>0</v>
      </c>
      <c r="S4307" s="7">
        <v>0</v>
      </c>
      <c r="T4307" s="7"/>
    </row>
    <row r="4308" spans="1:20" x14ac:dyDescent="0.35">
      <c r="A4308" s="6" t="s">
        <v>185</v>
      </c>
      <c r="B4308" s="6" t="s">
        <v>212</v>
      </c>
      <c r="C4308" s="6" t="s">
        <v>755</v>
      </c>
      <c r="D4308" s="6" t="s">
        <v>709</v>
      </c>
      <c r="E4308" s="6" t="s">
        <v>303</v>
      </c>
      <c r="F4308" s="6" t="s">
        <v>322</v>
      </c>
      <c r="G4308" s="6" t="s">
        <v>323</v>
      </c>
      <c r="H4308" s="6"/>
      <c r="I4308" s="6"/>
      <c r="J4308" s="7">
        <v>2.1134200000000001</v>
      </c>
      <c r="K4308" s="7">
        <v>4.2268400000000002</v>
      </c>
      <c r="L4308" s="7">
        <v>0</v>
      </c>
      <c r="M4308" s="7">
        <v>0</v>
      </c>
      <c r="N4308" s="6"/>
      <c r="O4308" s="6"/>
      <c r="P4308" s="6"/>
      <c r="Q4308" s="6"/>
      <c r="R4308" s="6"/>
      <c r="S4308" s="6"/>
      <c r="T4308" s="7"/>
    </row>
    <row r="4309" spans="1:20" x14ac:dyDescent="0.35">
      <c r="A4309" s="6" t="s">
        <v>185</v>
      </c>
      <c r="B4309" s="6" t="s">
        <v>212</v>
      </c>
      <c r="C4309" s="6" t="s">
        <v>755</v>
      </c>
      <c r="D4309" s="6" t="s">
        <v>709</v>
      </c>
      <c r="E4309" s="6" t="s">
        <v>303</v>
      </c>
      <c r="F4309" s="6" t="s">
        <v>716</v>
      </c>
      <c r="G4309" s="6" t="s">
        <v>717</v>
      </c>
      <c r="H4309" s="6"/>
      <c r="I4309" s="7">
        <v>0.95103899999999997</v>
      </c>
      <c r="J4309" s="6"/>
      <c r="K4309" s="7">
        <v>0</v>
      </c>
      <c r="L4309" s="7">
        <v>0</v>
      </c>
      <c r="M4309" s="7">
        <v>0</v>
      </c>
      <c r="N4309" s="7">
        <v>0</v>
      </c>
      <c r="O4309" s="7">
        <v>0</v>
      </c>
      <c r="P4309" s="7">
        <v>0</v>
      </c>
      <c r="Q4309" s="7">
        <v>0</v>
      </c>
      <c r="R4309" s="7">
        <v>0</v>
      </c>
      <c r="S4309" s="7">
        <v>0</v>
      </c>
      <c r="T4309" s="7"/>
    </row>
    <row r="4310" spans="1:20" x14ac:dyDescent="0.35">
      <c r="A4310" s="6" t="s">
        <v>185</v>
      </c>
      <c r="B4310" s="6" t="s">
        <v>212</v>
      </c>
      <c r="C4310" s="6" t="s">
        <v>755</v>
      </c>
      <c r="D4310" s="6" t="s">
        <v>709</v>
      </c>
      <c r="E4310" s="6" t="s">
        <v>303</v>
      </c>
      <c r="F4310" s="6" t="s">
        <v>707</v>
      </c>
      <c r="G4310" s="6" t="s">
        <v>708</v>
      </c>
      <c r="H4310" s="6"/>
      <c r="I4310" s="6"/>
      <c r="J4310" s="7">
        <v>10.461429000000001</v>
      </c>
      <c r="K4310" s="7">
        <v>2.8531170000000001</v>
      </c>
      <c r="L4310" s="7">
        <v>0</v>
      </c>
      <c r="M4310" s="7">
        <v>0</v>
      </c>
      <c r="N4310" s="7">
        <v>0</v>
      </c>
      <c r="O4310" s="7">
        <v>0</v>
      </c>
      <c r="P4310" s="7">
        <v>0</v>
      </c>
      <c r="Q4310" s="7">
        <v>0</v>
      </c>
      <c r="R4310" s="7">
        <v>0</v>
      </c>
      <c r="S4310" s="7">
        <v>0</v>
      </c>
      <c r="T4310" s="7"/>
    </row>
    <row r="4311" spans="1:20" x14ac:dyDescent="0.35">
      <c r="A4311" s="6" t="s">
        <v>185</v>
      </c>
      <c r="B4311" s="6" t="s">
        <v>212</v>
      </c>
      <c r="C4311" s="6" t="s">
        <v>755</v>
      </c>
      <c r="D4311" s="6" t="s">
        <v>709</v>
      </c>
      <c r="E4311" s="6" t="s">
        <v>303</v>
      </c>
      <c r="F4311" s="6" t="s">
        <v>743</v>
      </c>
      <c r="G4311" s="6" t="s">
        <v>744</v>
      </c>
      <c r="H4311" s="6"/>
      <c r="I4311" s="7">
        <v>0.95103899999999997</v>
      </c>
      <c r="J4311" s="6"/>
      <c r="K4311" s="7">
        <v>0</v>
      </c>
      <c r="L4311" s="7">
        <v>0</v>
      </c>
      <c r="M4311" s="7">
        <v>0</v>
      </c>
      <c r="N4311" s="7">
        <v>0</v>
      </c>
      <c r="O4311" s="7">
        <v>0</v>
      </c>
      <c r="P4311" s="7">
        <v>0</v>
      </c>
      <c r="Q4311" s="7">
        <v>0</v>
      </c>
      <c r="R4311" s="7">
        <v>0</v>
      </c>
      <c r="S4311" s="7">
        <v>0</v>
      </c>
      <c r="T4311" s="7"/>
    </row>
    <row r="4312" spans="1:20" x14ac:dyDescent="0.35">
      <c r="A4312" s="6" t="s">
        <v>185</v>
      </c>
      <c r="B4312" s="6" t="s">
        <v>212</v>
      </c>
      <c r="C4312" s="6" t="s">
        <v>755</v>
      </c>
      <c r="D4312" s="6" t="s">
        <v>709</v>
      </c>
      <c r="E4312" s="6" t="s">
        <v>303</v>
      </c>
      <c r="F4312" s="6" t="s">
        <v>328</v>
      </c>
      <c r="G4312" s="6" t="s">
        <v>329</v>
      </c>
      <c r="H4312" s="7">
        <v>6.657273</v>
      </c>
      <c r="I4312" s="7">
        <v>7.6083119999999997</v>
      </c>
      <c r="J4312" s="7">
        <v>16.167663000000001</v>
      </c>
      <c r="K4312" s="7">
        <v>8.7678899999999995</v>
      </c>
      <c r="L4312" s="7">
        <v>1.7276119999999999</v>
      </c>
      <c r="M4312" s="7">
        <v>2.6208010000000002</v>
      </c>
      <c r="N4312" s="7">
        <v>1.8086439999999999</v>
      </c>
      <c r="O4312" s="7">
        <v>1.219112</v>
      </c>
      <c r="P4312" s="7">
        <v>0</v>
      </c>
      <c r="Q4312" s="7">
        <v>0</v>
      </c>
      <c r="R4312" s="7">
        <v>0</v>
      </c>
      <c r="S4312" s="7">
        <v>0</v>
      </c>
      <c r="T4312" s="7"/>
    </row>
    <row r="4313" spans="1:20" x14ac:dyDescent="0.35">
      <c r="A4313" s="6" t="s">
        <v>185</v>
      </c>
      <c r="B4313" s="6" t="s">
        <v>212</v>
      </c>
      <c r="C4313" s="6" t="s">
        <v>755</v>
      </c>
      <c r="D4313" s="6" t="s">
        <v>709</v>
      </c>
      <c r="E4313" s="6" t="s">
        <v>303</v>
      </c>
      <c r="F4313" s="6" t="s">
        <v>330</v>
      </c>
      <c r="G4313" s="6" t="s">
        <v>331</v>
      </c>
      <c r="H4313" s="6"/>
      <c r="I4313" s="6"/>
      <c r="J4313" s="6"/>
      <c r="K4313" s="7">
        <v>0</v>
      </c>
      <c r="L4313" s="7">
        <v>0</v>
      </c>
      <c r="M4313" s="7">
        <v>0</v>
      </c>
      <c r="N4313" s="7">
        <v>0</v>
      </c>
      <c r="O4313" s="7">
        <v>1.2218819999999999</v>
      </c>
      <c r="P4313" s="7">
        <v>3.5772949999999999</v>
      </c>
      <c r="Q4313" s="7">
        <v>3.3318120000000002</v>
      </c>
      <c r="R4313" s="7">
        <v>2.675084</v>
      </c>
      <c r="S4313" s="7">
        <v>3.9648699999999999</v>
      </c>
      <c r="T4313" s="7"/>
    </row>
    <row r="4314" spans="1:20" x14ac:dyDescent="0.35">
      <c r="A4314" s="6" t="s">
        <v>185</v>
      </c>
      <c r="B4314" s="6" t="s">
        <v>212</v>
      </c>
      <c r="C4314" s="6" t="s">
        <v>755</v>
      </c>
      <c r="D4314" s="6" t="s">
        <v>709</v>
      </c>
      <c r="E4314" s="6" t="s">
        <v>303</v>
      </c>
      <c r="F4314" s="6" t="s">
        <v>332</v>
      </c>
      <c r="G4314" s="6" t="s">
        <v>333</v>
      </c>
      <c r="H4314" s="7">
        <v>6.657273</v>
      </c>
      <c r="I4314" s="7">
        <v>8.5593509999999995</v>
      </c>
      <c r="J4314" s="7">
        <v>16.167663000000001</v>
      </c>
      <c r="K4314" s="7">
        <v>6.9952389999999998</v>
      </c>
      <c r="L4314" s="7">
        <v>0.83227399999999996</v>
      </c>
      <c r="M4314" s="7">
        <v>1.519631</v>
      </c>
      <c r="N4314" s="7">
        <v>0.919292</v>
      </c>
      <c r="O4314" s="7">
        <v>1.0124280000000001</v>
      </c>
      <c r="P4314" s="7">
        <v>0</v>
      </c>
      <c r="Q4314" s="7">
        <v>0</v>
      </c>
      <c r="R4314" s="7">
        <v>0</v>
      </c>
      <c r="S4314" s="7">
        <v>0</v>
      </c>
      <c r="T4314" s="7"/>
    </row>
    <row r="4315" spans="1:20" x14ac:dyDescent="0.35">
      <c r="A4315" s="6" t="s">
        <v>185</v>
      </c>
      <c r="B4315" s="6" t="s">
        <v>212</v>
      </c>
      <c r="C4315" s="6" t="s">
        <v>755</v>
      </c>
      <c r="D4315" s="6" t="s">
        <v>709</v>
      </c>
      <c r="E4315" s="6" t="s">
        <v>303</v>
      </c>
      <c r="F4315" s="6" t="s">
        <v>334</v>
      </c>
      <c r="G4315" s="6" t="s">
        <v>335</v>
      </c>
      <c r="H4315" s="6"/>
      <c r="I4315" s="6"/>
      <c r="J4315" s="6"/>
      <c r="K4315" s="7">
        <v>0</v>
      </c>
      <c r="L4315" s="7">
        <v>0</v>
      </c>
      <c r="M4315" s="7">
        <v>0</v>
      </c>
      <c r="N4315" s="7">
        <v>0</v>
      </c>
      <c r="O4315" s="7">
        <v>1.022802</v>
      </c>
      <c r="P4315" s="7">
        <v>2.0355449999999999</v>
      </c>
      <c r="Q4315" s="7">
        <v>2.259058</v>
      </c>
      <c r="R4315" s="7">
        <v>1.7144839999999999</v>
      </c>
      <c r="S4315" s="7">
        <v>2.4844300000000001</v>
      </c>
      <c r="T4315" s="7"/>
    </row>
    <row r="4316" spans="1:20" x14ac:dyDescent="0.35">
      <c r="A4316" s="6" t="s">
        <v>185</v>
      </c>
      <c r="B4316" s="6" t="s">
        <v>212</v>
      </c>
      <c r="C4316" s="6" t="s">
        <v>755</v>
      </c>
      <c r="D4316" s="6" t="s">
        <v>709</v>
      </c>
      <c r="E4316" s="6" t="s">
        <v>303</v>
      </c>
      <c r="F4316" s="6" t="s">
        <v>336</v>
      </c>
      <c r="G4316" s="6" t="s">
        <v>337</v>
      </c>
      <c r="H4316" s="7">
        <v>0.95103899999999997</v>
      </c>
      <c r="I4316" s="7">
        <v>0.95103899999999997</v>
      </c>
      <c r="J4316" s="7">
        <v>1.9020779999999999</v>
      </c>
      <c r="K4316" s="7">
        <v>2.087097</v>
      </c>
      <c r="L4316" s="7">
        <v>0.64582200000000001</v>
      </c>
      <c r="M4316" s="7">
        <v>0.85275100000000004</v>
      </c>
      <c r="N4316" s="7">
        <v>1.079172</v>
      </c>
      <c r="O4316" s="7">
        <v>0.67153200000000002</v>
      </c>
      <c r="P4316" s="7">
        <v>0</v>
      </c>
      <c r="Q4316" s="7">
        <v>0</v>
      </c>
      <c r="R4316" s="7">
        <v>0</v>
      </c>
      <c r="S4316" s="7">
        <v>0</v>
      </c>
      <c r="T4316" s="7"/>
    </row>
    <row r="4317" spans="1:20" x14ac:dyDescent="0.35">
      <c r="A4317" s="6" t="s">
        <v>185</v>
      </c>
      <c r="B4317" s="6" t="s">
        <v>212</v>
      </c>
      <c r="C4317" s="6" t="s">
        <v>755</v>
      </c>
      <c r="D4317" s="6" t="s">
        <v>709</v>
      </c>
      <c r="E4317" s="6" t="s">
        <v>303</v>
      </c>
      <c r="F4317" s="6" t="s">
        <v>338</v>
      </c>
      <c r="G4317" s="6" t="s">
        <v>339</v>
      </c>
      <c r="H4317" s="6"/>
      <c r="I4317" s="6"/>
      <c r="J4317" s="6"/>
      <c r="K4317" s="7">
        <v>0</v>
      </c>
      <c r="L4317" s="7">
        <v>0</v>
      </c>
      <c r="M4317" s="7">
        <v>0</v>
      </c>
      <c r="N4317" s="7">
        <v>0</v>
      </c>
      <c r="O4317" s="7">
        <v>0.68389200000000006</v>
      </c>
      <c r="P4317" s="7">
        <v>1.7231799999999999</v>
      </c>
      <c r="Q4317" s="7">
        <v>1.3925479999999999</v>
      </c>
      <c r="R4317" s="7">
        <v>1.208464</v>
      </c>
      <c r="S4317" s="7">
        <v>1.79091</v>
      </c>
      <c r="T4317" s="7"/>
    </row>
    <row r="4318" spans="1:20" x14ac:dyDescent="0.35">
      <c r="A4318" s="6" t="s">
        <v>185</v>
      </c>
      <c r="B4318" s="6" t="s">
        <v>212</v>
      </c>
      <c r="C4318" s="6" t="s">
        <v>755</v>
      </c>
      <c r="D4318" s="6" t="s">
        <v>709</v>
      </c>
      <c r="E4318" s="6" t="s">
        <v>303</v>
      </c>
      <c r="F4318" s="6" t="s">
        <v>340</v>
      </c>
      <c r="G4318" s="6" t="s">
        <v>341</v>
      </c>
      <c r="H4318" s="6"/>
      <c r="I4318" s="6"/>
      <c r="J4318" s="7">
        <v>2.1134200000000001</v>
      </c>
      <c r="K4318" s="7">
        <v>0</v>
      </c>
      <c r="L4318" s="7">
        <v>0</v>
      </c>
      <c r="M4318" s="7">
        <v>0</v>
      </c>
      <c r="N4318" s="7">
        <v>0</v>
      </c>
      <c r="O4318" s="7">
        <v>0</v>
      </c>
      <c r="P4318" s="7">
        <v>0</v>
      </c>
      <c r="Q4318" s="7">
        <v>0</v>
      </c>
      <c r="R4318" s="7">
        <v>0</v>
      </c>
      <c r="S4318" s="7">
        <v>0</v>
      </c>
      <c r="T4318" s="7"/>
    </row>
    <row r="4319" spans="1:20" x14ac:dyDescent="0.35">
      <c r="A4319" s="6" t="s">
        <v>185</v>
      </c>
      <c r="B4319" s="6" t="s">
        <v>212</v>
      </c>
      <c r="C4319" s="6" t="s">
        <v>755</v>
      </c>
      <c r="D4319" s="6" t="s">
        <v>709</v>
      </c>
      <c r="E4319" s="6" t="s">
        <v>303</v>
      </c>
      <c r="F4319" s="6" t="s">
        <v>342</v>
      </c>
      <c r="G4319" s="6" t="s">
        <v>343</v>
      </c>
      <c r="H4319" s="6"/>
      <c r="I4319" s="6"/>
      <c r="J4319" s="7">
        <v>0.18140200000000001</v>
      </c>
      <c r="K4319" s="7">
        <v>1.3294999999999999</v>
      </c>
      <c r="L4319" s="7">
        <v>8.6822999999999997E-2</v>
      </c>
      <c r="M4319" s="7">
        <v>0.13143199999999999</v>
      </c>
      <c r="N4319" s="7">
        <v>0.156862</v>
      </c>
      <c r="O4319" s="7">
        <v>0</v>
      </c>
      <c r="P4319" s="7">
        <v>0</v>
      </c>
      <c r="Q4319" s="7">
        <v>0</v>
      </c>
      <c r="R4319" s="7">
        <v>0</v>
      </c>
      <c r="S4319" s="7">
        <v>0</v>
      </c>
      <c r="T4319" s="7"/>
    </row>
    <row r="4320" spans="1:20" x14ac:dyDescent="0.35">
      <c r="A4320" s="6" t="s">
        <v>185</v>
      </c>
      <c r="B4320" s="6" t="s">
        <v>212</v>
      </c>
      <c r="C4320" s="6" t="s">
        <v>755</v>
      </c>
      <c r="D4320" s="6" t="s">
        <v>709</v>
      </c>
      <c r="E4320" s="6" t="s">
        <v>303</v>
      </c>
      <c r="F4320" s="6" t="s">
        <v>344</v>
      </c>
      <c r="G4320" s="6" t="s">
        <v>345</v>
      </c>
      <c r="H4320" s="6"/>
      <c r="I4320" s="6"/>
      <c r="J4320" s="7">
        <v>0.18316299999999999</v>
      </c>
      <c r="K4320" s="7">
        <v>1.1443669999999999</v>
      </c>
      <c r="L4320" s="7">
        <v>9.5533000000000007E-2</v>
      </c>
      <c r="M4320" s="7">
        <v>0.138683</v>
      </c>
      <c r="N4320" s="7">
        <v>0.15856400000000001</v>
      </c>
      <c r="O4320" s="7">
        <v>0</v>
      </c>
      <c r="P4320" s="7">
        <v>0</v>
      </c>
      <c r="Q4320" s="7">
        <v>0</v>
      </c>
      <c r="R4320" s="7">
        <v>0</v>
      </c>
      <c r="S4320" s="7">
        <v>0</v>
      </c>
      <c r="T4320" s="7"/>
    </row>
    <row r="4321" spans="1:20" x14ac:dyDescent="0.35">
      <c r="A4321" s="6" t="s">
        <v>185</v>
      </c>
      <c r="B4321" s="6" t="s">
        <v>212</v>
      </c>
      <c r="C4321" s="6" t="s">
        <v>755</v>
      </c>
      <c r="D4321" s="6" t="s">
        <v>709</v>
      </c>
      <c r="E4321" s="6" t="s">
        <v>303</v>
      </c>
      <c r="F4321" s="6" t="s">
        <v>346</v>
      </c>
      <c r="G4321" s="6" t="s">
        <v>347</v>
      </c>
      <c r="H4321" s="6"/>
      <c r="I4321" s="6"/>
      <c r="J4321" s="7">
        <v>0.18316299999999999</v>
      </c>
      <c r="K4321" s="7">
        <v>1.002677</v>
      </c>
      <c r="L4321" s="7">
        <v>7.8109999999999999E-2</v>
      </c>
      <c r="M4321" s="7">
        <v>0.116768</v>
      </c>
      <c r="N4321" s="7">
        <v>0.138792</v>
      </c>
      <c r="O4321" s="7">
        <v>0</v>
      </c>
      <c r="P4321" s="7">
        <v>0</v>
      </c>
      <c r="Q4321" s="7">
        <v>0</v>
      </c>
      <c r="R4321" s="7">
        <v>0</v>
      </c>
      <c r="S4321" s="7">
        <v>0</v>
      </c>
      <c r="T4321" s="7"/>
    </row>
    <row r="4322" spans="1:20" x14ac:dyDescent="0.35">
      <c r="A4322" s="6" t="s">
        <v>185</v>
      </c>
      <c r="B4322" s="6" t="s">
        <v>212</v>
      </c>
      <c r="C4322" s="6" t="s">
        <v>755</v>
      </c>
      <c r="D4322" s="6" t="s">
        <v>709</v>
      </c>
      <c r="E4322" s="6" t="s">
        <v>303</v>
      </c>
      <c r="F4322" s="6" t="s">
        <v>348</v>
      </c>
      <c r="G4322" s="6" t="s">
        <v>349</v>
      </c>
      <c r="H4322" s="6"/>
      <c r="I4322" s="6"/>
      <c r="J4322" s="6"/>
      <c r="K4322" s="7">
        <v>3.3133999999999997E-2</v>
      </c>
      <c r="L4322" s="7">
        <v>1.1748E-2</v>
      </c>
      <c r="M4322" s="7">
        <v>1.7919999999999998E-2</v>
      </c>
      <c r="N4322" s="7">
        <v>9.9819999999999996E-3</v>
      </c>
      <c r="O4322" s="7">
        <v>1.0319999999999999E-2</v>
      </c>
      <c r="P4322" s="7">
        <v>3.024E-2</v>
      </c>
      <c r="Q4322" s="7">
        <v>0</v>
      </c>
      <c r="R4322" s="7">
        <v>0</v>
      </c>
      <c r="S4322" s="7">
        <v>0</v>
      </c>
      <c r="T4322" s="7"/>
    </row>
    <row r="4323" spans="1:20" x14ac:dyDescent="0.35">
      <c r="A4323" s="6" t="s">
        <v>185</v>
      </c>
      <c r="B4323" s="6" t="s">
        <v>212</v>
      </c>
      <c r="C4323" s="6" t="s">
        <v>755</v>
      </c>
      <c r="D4323" s="6" t="s">
        <v>709</v>
      </c>
      <c r="E4323" s="6" t="s">
        <v>303</v>
      </c>
      <c r="F4323" s="6" t="s">
        <v>350</v>
      </c>
      <c r="G4323" s="6" t="s">
        <v>351</v>
      </c>
      <c r="H4323" s="6"/>
      <c r="I4323" s="6"/>
      <c r="J4323" s="6"/>
      <c r="K4323" s="7">
        <v>3.6575999999999997E-2</v>
      </c>
      <c r="L4323" s="7">
        <v>0.129743</v>
      </c>
      <c r="M4323" s="7">
        <v>0.18948499999999999</v>
      </c>
      <c r="N4323" s="7">
        <v>8.9908000000000002E-2</v>
      </c>
      <c r="O4323" s="7">
        <v>9.2957999999999999E-2</v>
      </c>
      <c r="P4323" s="7">
        <v>0.19141</v>
      </c>
      <c r="Q4323" s="7">
        <v>0.25218000000000002</v>
      </c>
      <c r="R4323" s="7">
        <v>0.26257599999999998</v>
      </c>
      <c r="S4323" s="7">
        <v>0.3543</v>
      </c>
      <c r="T4323" s="7"/>
    </row>
    <row r="4324" spans="1:20" x14ac:dyDescent="0.35">
      <c r="A4324" s="6" t="s">
        <v>185</v>
      </c>
      <c r="B4324" s="6" t="s">
        <v>212</v>
      </c>
      <c r="C4324" s="6" t="s">
        <v>755</v>
      </c>
      <c r="D4324" s="6" t="s">
        <v>709</v>
      </c>
      <c r="E4324" s="6" t="s">
        <v>303</v>
      </c>
      <c r="F4324" s="6" t="s">
        <v>352</v>
      </c>
      <c r="G4324" s="6" t="s">
        <v>353</v>
      </c>
      <c r="H4324" s="6"/>
      <c r="I4324" s="6"/>
      <c r="J4324" s="6"/>
      <c r="K4324" s="7">
        <v>6.0588000000000003E-2</v>
      </c>
      <c r="L4324" s="7">
        <v>0.117948</v>
      </c>
      <c r="M4324" s="7">
        <v>0.17138300000000001</v>
      </c>
      <c r="N4324" s="7">
        <v>7.9911999999999997E-2</v>
      </c>
      <c r="O4324" s="7">
        <v>8.2624000000000003E-2</v>
      </c>
      <c r="P4324" s="7">
        <v>0.17133000000000001</v>
      </c>
      <c r="Q4324" s="7">
        <v>0.151364</v>
      </c>
      <c r="R4324" s="7">
        <v>0.161548</v>
      </c>
      <c r="S4324" s="7">
        <v>0.212585</v>
      </c>
      <c r="T4324" s="7"/>
    </row>
    <row r="4325" spans="1:20" x14ac:dyDescent="0.35">
      <c r="A4325" s="6" t="s">
        <v>185</v>
      </c>
      <c r="B4325" s="6" t="s">
        <v>212</v>
      </c>
      <c r="C4325" s="6" t="s">
        <v>755</v>
      </c>
      <c r="D4325" s="6" t="s">
        <v>709</v>
      </c>
      <c r="E4325" s="6" t="s">
        <v>303</v>
      </c>
      <c r="F4325" s="6" t="s">
        <v>358</v>
      </c>
      <c r="G4325" s="6" t="s">
        <v>359</v>
      </c>
      <c r="H4325" s="7">
        <v>3.8041559999999999</v>
      </c>
      <c r="I4325" s="7">
        <v>1.9020779999999999</v>
      </c>
      <c r="J4325" s="6"/>
      <c r="K4325" s="7">
        <v>10.738629</v>
      </c>
      <c r="L4325" s="7">
        <v>6.1787879999999999</v>
      </c>
      <c r="M4325" s="7">
        <v>1.5026409999999999</v>
      </c>
      <c r="N4325" s="7">
        <v>1.425133</v>
      </c>
      <c r="O4325" s="7">
        <v>1.6227480000000001</v>
      </c>
      <c r="P4325" s="7">
        <v>3.096714</v>
      </c>
      <c r="Q4325" s="7">
        <v>1.54863</v>
      </c>
      <c r="R4325" s="7">
        <v>1.5479000000000001</v>
      </c>
      <c r="S4325" s="7">
        <v>2.51559</v>
      </c>
      <c r="T4325" s="7"/>
    </row>
    <row r="4326" spans="1:20" x14ac:dyDescent="0.35">
      <c r="A4326" s="6" t="s">
        <v>185</v>
      </c>
      <c r="B4326" s="6" t="s">
        <v>212</v>
      </c>
      <c r="C4326" s="6" t="s">
        <v>755</v>
      </c>
      <c r="D4326" s="6" t="s">
        <v>709</v>
      </c>
      <c r="E4326" s="6" t="s">
        <v>303</v>
      </c>
      <c r="F4326" s="6" t="s">
        <v>360</v>
      </c>
      <c r="G4326" s="6" t="s">
        <v>361</v>
      </c>
      <c r="H4326" s="7">
        <v>1.9020779999999999</v>
      </c>
      <c r="I4326" s="7">
        <v>1.9020779999999999</v>
      </c>
      <c r="J4326" s="6"/>
      <c r="K4326" s="7">
        <v>5.405138</v>
      </c>
      <c r="L4326" s="7">
        <v>2.3136239999999999</v>
      </c>
      <c r="M4326" s="7">
        <v>3.1637420000000001</v>
      </c>
      <c r="N4326" s="7">
        <v>0.62407199999999996</v>
      </c>
      <c r="O4326" s="7">
        <v>0.57474000000000003</v>
      </c>
      <c r="P4326" s="7">
        <v>0.91735</v>
      </c>
      <c r="Q4326" s="7">
        <v>1.226648</v>
      </c>
      <c r="R4326" s="7">
        <v>0.64786999999999995</v>
      </c>
      <c r="S4326" s="7">
        <v>0.85044500000000001</v>
      </c>
      <c r="T4326" s="7"/>
    </row>
    <row r="4327" spans="1:20" x14ac:dyDescent="0.35">
      <c r="A4327" s="6" t="s">
        <v>185</v>
      </c>
      <c r="B4327" s="6" t="s">
        <v>212</v>
      </c>
      <c r="C4327" s="6" t="s">
        <v>755</v>
      </c>
      <c r="D4327" s="6" t="s">
        <v>709</v>
      </c>
      <c r="E4327" s="6" t="s">
        <v>303</v>
      </c>
      <c r="F4327" s="6" t="s">
        <v>362</v>
      </c>
      <c r="G4327" s="6" t="s">
        <v>363</v>
      </c>
      <c r="H4327" s="6"/>
      <c r="I4327" s="6"/>
      <c r="J4327" s="6"/>
      <c r="K4327" s="7">
        <v>0</v>
      </c>
      <c r="L4327" s="7">
        <v>9.9481280000000005</v>
      </c>
      <c r="M4327" s="7">
        <v>9.5658729999999998</v>
      </c>
      <c r="N4327" s="7">
        <v>2.8019880000000001</v>
      </c>
      <c r="O4327" s="7">
        <v>2.6111360000000001</v>
      </c>
      <c r="P4327" s="7">
        <v>3.2905199999999999</v>
      </c>
      <c r="Q4327" s="7">
        <v>3.2410920000000001</v>
      </c>
      <c r="R4327" s="7">
        <v>3.8076880000000002</v>
      </c>
      <c r="S4327" s="7">
        <v>5.02407</v>
      </c>
      <c r="T4327" s="7"/>
    </row>
    <row r="4328" spans="1:20" x14ac:dyDescent="0.35">
      <c r="A4328" s="6" t="s">
        <v>185</v>
      </c>
      <c r="B4328" s="6" t="s">
        <v>212</v>
      </c>
      <c r="C4328" s="6" t="s">
        <v>755</v>
      </c>
      <c r="D4328" s="6" t="s">
        <v>709</v>
      </c>
      <c r="E4328" s="6" t="s">
        <v>303</v>
      </c>
      <c r="F4328" s="6" t="s">
        <v>370</v>
      </c>
      <c r="G4328" s="6" t="s">
        <v>371</v>
      </c>
      <c r="H4328" s="6"/>
      <c r="I4328" s="7">
        <v>0.95103899999999997</v>
      </c>
      <c r="J4328" s="7">
        <v>1.9020779999999999</v>
      </c>
      <c r="K4328" s="7">
        <v>3.8721450000000002</v>
      </c>
      <c r="L4328" s="7">
        <v>0.88676999999999995</v>
      </c>
      <c r="M4328" s="7">
        <v>0.98103600000000002</v>
      </c>
      <c r="N4328" s="7">
        <v>0.59956799999999999</v>
      </c>
      <c r="O4328" s="7">
        <v>1.0434300000000001</v>
      </c>
      <c r="P4328" s="7">
        <v>0</v>
      </c>
      <c r="Q4328" s="7">
        <v>0</v>
      </c>
      <c r="R4328" s="7">
        <v>0</v>
      </c>
      <c r="S4328" s="7">
        <v>0</v>
      </c>
      <c r="T4328" s="7"/>
    </row>
    <row r="4329" spans="1:20" x14ac:dyDescent="0.35">
      <c r="A4329" s="6" t="s">
        <v>185</v>
      </c>
      <c r="B4329" s="6" t="s">
        <v>212</v>
      </c>
      <c r="C4329" s="6" t="s">
        <v>755</v>
      </c>
      <c r="D4329" s="6" t="s">
        <v>709</v>
      </c>
      <c r="E4329" s="6" t="s">
        <v>303</v>
      </c>
      <c r="F4329" s="6" t="s">
        <v>372</v>
      </c>
      <c r="G4329" s="6" t="s">
        <v>373</v>
      </c>
      <c r="H4329" s="6"/>
      <c r="I4329" s="6"/>
      <c r="J4329" s="6"/>
      <c r="K4329" s="7">
        <v>0</v>
      </c>
      <c r="L4329" s="7">
        <v>0</v>
      </c>
      <c r="M4329" s="7">
        <v>0</v>
      </c>
      <c r="N4329" s="7">
        <v>0</v>
      </c>
      <c r="O4329" s="7">
        <v>1.051218</v>
      </c>
      <c r="P4329" s="7">
        <v>4.0508800000000003</v>
      </c>
      <c r="Q4329" s="7">
        <v>2.7747980000000001</v>
      </c>
      <c r="R4329" s="7">
        <v>2.5718019999999999</v>
      </c>
      <c r="S4329" s="7">
        <v>3.8819699999999999</v>
      </c>
      <c r="T4329" s="7"/>
    </row>
    <row r="4330" spans="1:20" x14ac:dyDescent="0.35">
      <c r="A4330" s="6" t="s">
        <v>185</v>
      </c>
      <c r="B4330" s="6" t="s">
        <v>212</v>
      </c>
      <c r="C4330" s="6" t="s">
        <v>755</v>
      </c>
      <c r="D4330" s="6" t="s">
        <v>709</v>
      </c>
      <c r="E4330" s="6" t="s">
        <v>303</v>
      </c>
      <c r="F4330" s="6" t="s">
        <v>374</v>
      </c>
      <c r="G4330" s="6" t="s">
        <v>375</v>
      </c>
      <c r="H4330" s="6"/>
      <c r="I4330" s="6"/>
      <c r="J4330" s="6"/>
      <c r="K4330" s="7">
        <v>1.816921</v>
      </c>
      <c r="L4330" s="7">
        <v>3.2850039999999998</v>
      </c>
      <c r="M4330" s="7">
        <v>4.9388139999999998</v>
      </c>
      <c r="N4330" s="7">
        <v>4.4266019999999999</v>
      </c>
      <c r="O4330" s="7">
        <v>4.9693120000000004</v>
      </c>
      <c r="P4330" s="7">
        <v>9.7846150000000005</v>
      </c>
      <c r="Q4330" s="7">
        <v>11.177300000000001</v>
      </c>
      <c r="R4330" s="7">
        <v>10.7554</v>
      </c>
      <c r="S4330" s="7">
        <v>11.114485</v>
      </c>
      <c r="T4330" s="7"/>
    </row>
    <row r="4331" spans="1:20" x14ac:dyDescent="0.35">
      <c r="A4331" s="6" t="s">
        <v>185</v>
      </c>
      <c r="B4331" s="6" t="s">
        <v>212</v>
      </c>
      <c r="C4331" s="6" t="s">
        <v>755</v>
      </c>
      <c r="D4331" s="6" t="s">
        <v>709</v>
      </c>
      <c r="E4331" s="6" t="s">
        <v>303</v>
      </c>
      <c r="F4331" s="6" t="s">
        <v>376</v>
      </c>
      <c r="G4331" s="6" t="s">
        <v>377</v>
      </c>
      <c r="H4331" s="6"/>
      <c r="I4331" s="6"/>
      <c r="J4331" s="6"/>
      <c r="K4331" s="7">
        <v>0.67456899999999997</v>
      </c>
      <c r="L4331" s="7">
        <v>1.0167489999999999</v>
      </c>
      <c r="M4331" s="7">
        <v>1.526805</v>
      </c>
      <c r="N4331" s="7">
        <v>0.64950799999999997</v>
      </c>
      <c r="O4331" s="7">
        <v>0.72318199999999999</v>
      </c>
      <c r="P4331" s="7">
        <v>1.430912</v>
      </c>
      <c r="Q4331" s="7">
        <v>0.60528000000000004</v>
      </c>
      <c r="R4331" s="7">
        <v>0.58573200000000003</v>
      </c>
      <c r="S4331" s="7">
        <v>0.60732600000000003</v>
      </c>
      <c r="T4331" s="7"/>
    </row>
    <row r="4332" spans="1:20" x14ac:dyDescent="0.35">
      <c r="A4332" s="6" t="s">
        <v>185</v>
      </c>
      <c r="B4332" s="6" t="s">
        <v>212</v>
      </c>
      <c r="C4332" s="6" t="s">
        <v>755</v>
      </c>
      <c r="D4332" s="6" t="s">
        <v>709</v>
      </c>
      <c r="E4332" s="6" t="s">
        <v>303</v>
      </c>
      <c r="F4332" s="6" t="s">
        <v>378</v>
      </c>
      <c r="G4332" s="6" t="s">
        <v>379</v>
      </c>
      <c r="H4332" s="7">
        <v>4.2268400000000002</v>
      </c>
      <c r="I4332" s="7">
        <v>12.68052</v>
      </c>
      <c r="J4332" s="7">
        <v>23.247620000000001</v>
      </c>
      <c r="K4332" s="7">
        <v>17.827413</v>
      </c>
      <c r="L4332" s="7">
        <v>3.2584059999999999</v>
      </c>
      <c r="M4332" s="7">
        <v>6.8674780000000002</v>
      </c>
      <c r="N4332" s="7">
        <v>7.3243679999999998</v>
      </c>
      <c r="O4332" s="7">
        <v>7.8517080000000004</v>
      </c>
      <c r="P4332" s="7">
        <v>18.047609999999999</v>
      </c>
      <c r="Q4332" s="7">
        <v>18.874364</v>
      </c>
      <c r="R4332" s="7">
        <v>20.844296</v>
      </c>
      <c r="S4332" s="7">
        <v>28.089970000000001</v>
      </c>
      <c r="T4332" s="7"/>
    </row>
    <row r="4333" spans="1:20" x14ac:dyDescent="0.35">
      <c r="A4333" s="6" t="s">
        <v>185</v>
      </c>
      <c r="B4333" s="6" t="s">
        <v>212</v>
      </c>
      <c r="C4333" s="6" t="s">
        <v>755</v>
      </c>
      <c r="D4333" s="6" t="s">
        <v>709</v>
      </c>
      <c r="E4333" s="6" t="s">
        <v>303</v>
      </c>
      <c r="F4333" s="6" t="s">
        <v>380</v>
      </c>
      <c r="G4333" s="6" t="s">
        <v>381</v>
      </c>
      <c r="H4333" s="6"/>
      <c r="I4333" s="7">
        <v>6.3402599999999998</v>
      </c>
      <c r="J4333" s="7">
        <v>4.2268400000000002</v>
      </c>
      <c r="K4333" s="7">
        <v>2.099872</v>
      </c>
      <c r="L4333" s="7">
        <v>1.9715119999999999</v>
      </c>
      <c r="M4333" s="7">
        <v>2.8101539999999998</v>
      </c>
      <c r="N4333" s="7">
        <v>3.3374160000000002</v>
      </c>
      <c r="O4333" s="7">
        <v>3.2852999999999999</v>
      </c>
      <c r="P4333" s="7">
        <v>6.8522650000000001</v>
      </c>
      <c r="Q4333" s="7">
        <v>4.0351080000000001</v>
      </c>
      <c r="R4333" s="7">
        <v>4.2415560000000001</v>
      </c>
      <c r="S4333" s="7">
        <v>5.5167400000000004</v>
      </c>
      <c r="T4333" s="7"/>
    </row>
    <row r="4334" spans="1:20" x14ac:dyDescent="0.35">
      <c r="A4334" s="6" t="s">
        <v>185</v>
      </c>
      <c r="B4334" s="6" t="s">
        <v>212</v>
      </c>
      <c r="C4334" s="6" t="s">
        <v>755</v>
      </c>
      <c r="D4334" s="6" t="s">
        <v>709</v>
      </c>
      <c r="E4334" s="6" t="s">
        <v>303</v>
      </c>
      <c r="F4334" s="6" t="s">
        <v>382</v>
      </c>
      <c r="G4334" s="6" t="s">
        <v>383</v>
      </c>
      <c r="H4334" s="6"/>
      <c r="I4334" s="6"/>
      <c r="J4334" s="6"/>
      <c r="K4334" s="7">
        <v>1.4184E-2</v>
      </c>
      <c r="L4334" s="7">
        <v>4.3409999999999997E-2</v>
      </c>
      <c r="M4334" s="7">
        <v>6.5636E-2</v>
      </c>
      <c r="N4334" s="7">
        <v>4.9952000000000003E-2</v>
      </c>
      <c r="O4334" s="7">
        <v>6.2002000000000002E-2</v>
      </c>
      <c r="P4334" s="7">
        <v>0.120972</v>
      </c>
      <c r="Q4334" s="7">
        <v>0.121104</v>
      </c>
      <c r="R4334" s="7">
        <v>0.121244</v>
      </c>
      <c r="S4334" s="7">
        <v>0.121461</v>
      </c>
      <c r="T4334" s="7"/>
    </row>
    <row r="4335" spans="1:20" x14ac:dyDescent="0.35">
      <c r="A4335" s="6" t="s">
        <v>185</v>
      </c>
      <c r="B4335" s="6" t="s">
        <v>212</v>
      </c>
      <c r="C4335" s="6" t="s">
        <v>755</v>
      </c>
      <c r="D4335" s="6" t="s">
        <v>709</v>
      </c>
      <c r="E4335" s="6" t="s">
        <v>303</v>
      </c>
      <c r="F4335" s="6" t="s">
        <v>384</v>
      </c>
      <c r="G4335" s="6" t="s">
        <v>385</v>
      </c>
      <c r="H4335" s="6"/>
      <c r="I4335" s="6"/>
      <c r="J4335" s="7">
        <v>2.1134200000000001</v>
      </c>
      <c r="K4335" s="7">
        <v>2.1991350000000001</v>
      </c>
      <c r="L4335" s="7">
        <v>0.117936</v>
      </c>
      <c r="M4335" s="7">
        <v>0.171403</v>
      </c>
      <c r="N4335" s="7">
        <v>0.18987599999999999</v>
      </c>
      <c r="O4335" s="7">
        <v>0.19631199999999999</v>
      </c>
      <c r="P4335" s="7">
        <v>0.40312999999999999</v>
      </c>
      <c r="Q4335" s="7">
        <v>0.45397199999999999</v>
      </c>
      <c r="R4335" s="7">
        <v>0.47466999999999998</v>
      </c>
      <c r="S4335" s="7">
        <v>0.61744500000000002</v>
      </c>
      <c r="T4335" s="7"/>
    </row>
    <row r="4336" spans="1:20" x14ac:dyDescent="0.35">
      <c r="A4336" s="6" t="s">
        <v>185</v>
      </c>
      <c r="B4336" s="6" t="s">
        <v>212</v>
      </c>
      <c r="C4336" s="6" t="s">
        <v>755</v>
      </c>
      <c r="D4336" s="6" t="s">
        <v>709</v>
      </c>
      <c r="E4336" s="6" t="s">
        <v>303</v>
      </c>
      <c r="F4336" s="6" t="s">
        <v>386</v>
      </c>
      <c r="G4336" s="6" t="s">
        <v>387</v>
      </c>
      <c r="H4336" s="7">
        <v>5.7062340000000003</v>
      </c>
      <c r="I4336" s="7">
        <v>6.657273</v>
      </c>
      <c r="J4336" s="7">
        <v>10.461429000000001</v>
      </c>
      <c r="K4336" s="7">
        <v>9.2298519999999993</v>
      </c>
      <c r="L4336" s="7">
        <v>3.0850819999999999</v>
      </c>
      <c r="M4336" s="7">
        <v>5.5298259999999999</v>
      </c>
      <c r="N4336" s="7">
        <v>4.5865039999999997</v>
      </c>
      <c r="O4336" s="7">
        <v>5.2069320000000001</v>
      </c>
      <c r="P4336" s="7">
        <v>0</v>
      </c>
      <c r="Q4336" s="7">
        <v>0</v>
      </c>
      <c r="R4336" s="7">
        <v>0</v>
      </c>
      <c r="S4336" s="7">
        <v>0</v>
      </c>
      <c r="T4336" s="7"/>
    </row>
    <row r="4337" spans="1:20" x14ac:dyDescent="0.35">
      <c r="A4337" s="6" t="s">
        <v>185</v>
      </c>
      <c r="B4337" s="6" t="s">
        <v>212</v>
      </c>
      <c r="C4337" s="6" t="s">
        <v>755</v>
      </c>
      <c r="D4337" s="6" t="s">
        <v>709</v>
      </c>
      <c r="E4337" s="6" t="s">
        <v>303</v>
      </c>
      <c r="F4337" s="6" t="s">
        <v>388</v>
      </c>
      <c r="G4337" s="6" t="s">
        <v>389</v>
      </c>
      <c r="H4337" s="6"/>
      <c r="I4337" s="6"/>
      <c r="J4337" s="6"/>
      <c r="K4337" s="7">
        <v>0</v>
      </c>
      <c r="L4337" s="7">
        <v>0</v>
      </c>
      <c r="M4337" s="7">
        <v>0</v>
      </c>
      <c r="N4337" s="7">
        <v>0</v>
      </c>
      <c r="O4337" s="7">
        <v>5.2235490000000002</v>
      </c>
      <c r="P4337" s="7">
        <v>8.4443549999999998</v>
      </c>
      <c r="Q4337" s="7">
        <v>6.9112439999999999</v>
      </c>
      <c r="R4337" s="7">
        <v>8.810238</v>
      </c>
      <c r="S4337" s="7">
        <v>10.11388</v>
      </c>
      <c r="T4337" s="7"/>
    </row>
    <row r="4338" spans="1:20" x14ac:dyDescent="0.35">
      <c r="A4338" s="6" t="s">
        <v>185</v>
      </c>
      <c r="B4338" s="6" t="s">
        <v>212</v>
      </c>
      <c r="C4338" s="6" t="s">
        <v>755</v>
      </c>
      <c r="D4338" s="6" t="s">
        <v>709</v>
      </c>
      <c r="E4338" s="6" t="s">
        <v>303</v>
      </c>
      <c r="F4338" s="6" t="s">
        <v>390</v>
      </c>
      <c r="G4338" s="6" t="s">
        <v>391</v>
      </c>
      <c r="H4338" s="7">
        <v>6.3402599999999998</v>
      </c>
      <c r="I4338" s="7">
        <v>16.907360000000001</v>
      </c>
      <c r="J4338" s="7">
        <v>16.907360000000001</v>
      </c>
      <c r="K4338" s="7">
        <v>9.2771709999999992</v>
      </c>
      <c r="L4338" s="7">
        <v>15.715968</v>
      </c>
      <c r="M4338" s="7">
        <v>26.021753</v>
      </c>
      <c r="N4338" s="7">
        <v>13.535603999999999</v>
      </c>
      <c r="O4338" s="7">
        <v>13.290036000000001</v>
      </c>
      <c r="P4338" s="7">
        <v>22.350300000000001</v>
      </c>
      <c r="Q4338" s="7">
        <v>30.741655999999999</v>
      </c>
      <c r="R4338" s="7">
        <v>32.708571999999997</v>
      </c>
      <c r="S4338" s="7">
        <v>42.843395000000001</v>
      </c>
      <c r="T4338" s="7"/>
    </row>
    <row r="4339" spans="1:20" x14ac:dyDescent="0.35">
      <c r="A4339" s="6" t="s">
        <v>185</v>
      </c>
      <c r="B4339" s="6" t="s">
        <v>212</v>
      </c>
      <c r="C4339" s="6" t="s">
        <v>755</v>
      </c>
      <c r="D4339" s="6" t="s">
        <v>709</v>
      </c>
      <c r="E4339" s="6" t="s">
        <v>303</v>
      </c>
      <c r="F4339" s="6" t="s">
        <v>392</v>
      </c>
      <c r="G4339" s="6" t="s">
        <v>393</v>
      </c>
      <c r="H4339" s="7">
        <v>4.2268400000000002</v>
      </c>
      <c r="I4339" s="7">
        <v>21.1342</v>
      </c>
      <c r="J4339" s="7">
        <v>14.793939999999999</v>
      </c>
      <c r="K4339" s="7">
        <v>10.235277</v>
      </c>
      <c r="L4339" s="7">
        <v>3.5535549999999998</v>
      </c>
      <c r="M4339" s="7">
        <v>5.051113</v>
      </c>
      <c r="N4339" s="7">
        <v>4.6264139999999996</v>
      </c>
      <c r="O4339" s="7">
        <v>4.5560499999999999</v>
      </c>
      <c r="P4339" s="7">
        <v>9.5024320000000007</v>
      </c>
      <c r="Q4339" s="7">
        <v>10.027304000000001</v>
      </c>
      <c r="R4339" s="7">
        <v>10.553424</v>
      </c>
      <c r="S4339" s="7">
        <v>13.716016</v>
      </c>
      <c r="T4339" s="7"/>
    </row>
    <row r="4340" spans="1:20" x14ac:dyDescent="0.35">
      <c r="A4340" s="6" t="s">
        <v>185</v>
      </c>
      <c r="B4340" s="6" t="s">
        <v>212</v>
      </c>
      <c r="C4340" s="6" t="s">
        <v>755</v>
      </c>
      <c r="D4340" s="6" t="s">
        <v>709</v>
      </c>
      <c r="E4340" s="6" t="s">
        <v>303</v>
      </c>
      <c r="F4340" s="6" t="s">
        <v>394</v>
      </c>
      <c r="G4340" s="6" t="s">
        <v>395</v>
      </c>
      <c r="H4340" s="7">
        <v>4.2268400000000002</v>
      </c>
      <c r="I4340" s="7">
        <v>19.020779999999998</v>
      </c>
      <c r="J4340" s="7">
        <v>19.020779999999998</v>
      </c>
      <c r="K4340" s="7">
        <v>11.479267999999999</v>
      </c>
      <c r="L4340" s="7">
        <v>3.9077259999999998</v>
      </c>
      <c r="M4340" s="7">
        <v>5.5481369999999997</v>
      </c>
      <c r="N4340" s="7">
        <v>3.2474919999999998</v>
      </c>
      <c r="O4340" s="7">
        <v>3.1923059999999999</v>
      </c>
      <c r="P4340" s="7">
        <v>6.660774</v>
      </c>
      <c r="Q4340" s="7">
        <v>4.4890540000000003</v>
      </c>
      <c r="R4340" s="7">
        <v>4.7262719999999998</v>
      </c>
      <c r="S4340" s="7">
        <v>6.1442500000000004</v>
      </c>
      <c r="T4340" s="7"/>
    </row>
    <row r="4341" spans="1:20" x14ac:dyDescent="0.35">
      <c r="A4341" s="6" t="s">
        <v>185</v>
      </c>
      <c r="B4341" s="6" t="s">
        <v>212</v>
      </c>
      <c r="C4341" s="6" t="s">
        <v>755</v>
      </c>
      <c r="D4341" s="6" t="s">
        <v>709</v>
      </c>
      <c r="E4341" s="6" t="s">
        <v>303</v>
      </c>
      <c r="F4341" s="6" t="s">
        <v>396</v>
      </c>
      <c r="G4341" s="6" t="s">
        <v>397</v>
      </c>
      <c r="H4341" s="6"/>
      <c r="I4341" s="6"/>
      <c r="J4341" s="7">
        <v>4.2268400000000002</v>
      </c>
      <c r="K4341" s="7">
        <v>0.44525199999999998</v>
      </c>
      <c r="L4341" s="7">
        <v>0.37765799999999999</v>
      </c>
      <c r="M4341" s="7">
        <v>0.54186999999999996</v>
      </c>
      <c r="N4341" s="7">
        <v>0.17985200000000001</v>
      </c>
      <c r="O4341" s="7">
        <v>0.18598000000000001</v>
      </c>
      <c r="P4341" s="7">
        <v>0.38296999999999998</v>
      </c>
      <c r="Q4341" s="7">
        <v>0.66583599999999998</v>
      </c>
      <c r="R4341" s="7">
        <v>0.69677999999999995</v>
      </c>
      <c r="S4341" s="7">
        <v>0.91107000000000005</v>
      </c>
      <c r="T4341" s="7"/>
    </row>
    <row r="4342" spans="1:20" x14ac:dyDescent="0.35">
      <c r="A4342" s="6" t="s">
        <v>185</v>
      </c>
      <c r="B4342" s="6" t="s">
        <v>212</v>
      </c>
      <c r="C4342" s="6" t="s">
        <v>755</v>
      </c>
      <c r="D4342" s="6" t="s">
        <v>709</v>
      </c>
      <c r="E4342" s="6" t="s">
        <v>303</v>
      </c>
      <c r="F4342" s="6" t="s">
        <v>398</v>
      </c>
      <c r="G4342" s="6" t="s">
        <v>399</v>
      </c>
      <c r="H4342" s="7">
        <v>2.1134200000000001</v>
      </c>
      <c r="I4342" s="7">
        <v>12.68052</v>
      </c>
      <c r="J4342" s="7">
        <v>14.793939999999999</v>
      </c>
      <c r="K4342" s="7">
        <v>8.5356229999999993</v>
      </c>
      <c r="L4342" s="7">
        <v>1.6527559999999999</v>
      </c>
      <c r="M4342" s="7">
        <v>2.3583910000000001</v>
      </c>
      <c r="N4342" s="7">
        <v>2.7278959999999999</v>
      </c>
      <c r="O4342" s="7">
        <v>2.6861039999999998</v>
      </c>
      <c r="P4342" s="7">
        <v>5.6128099999999996</v>
      </c>
      <c r="Q4342" s="7">
        <v>4.3679119999999996</v>
      </c>
      <c r="R4342" s="7">
        <v>4.5950160000000002</v>
      </c>
      <c r="S4342" s="7">
        <v>5.98238</v>
      </c>
      <c r="T4342" s="7"/>
    </row>
    <row r="4343" spans="1:20" x14ac:dyDescent="0.35">
      <c r="A4343" s="6" t="s">
        <v>185</v>
      </c>
      <c r="B4343" s="6" t="s">
        <v>212</v>
      </c>
      <c r="C4343" s="6" t="s">
        <v>755</v>
      </c>
      <c r="D4343" s="6" t="s">
        <v>709</v>
      </c>
      <c r="E4343" s="6" t="s">
        <v>303</v>
      </c>
      <c r="F4343" s="6" t="s">
        <v>400</v>
      </c>
      <c r="G4343" s="6" t="s">
        <v>401</v>
      </c>
      <c r="H4343" s="6"/>
      <c r="I4343" s="6"/>
      <c r="J4343" s="6"/>
      <c r="K4343" s="7">
        <v>0.26780900000000002</v>
      </c>
      <c r="L4343" s="7">
        <v>0.69517200000000001</v>
      </c>
      <c r="M4343" s="7">
        <v>1.052019</v>
      </c>
      <c r="N4343" s="7">
        <v>0.449658</v>
      </c>
      <c r="O4343" s="7">
        <v>0.50623799999999997</v>
      </c>
      <c r="P4343" s="7">
        <v>0.99758500000000006</v>
      </c>
      <c r="Q4343" s="7">
        <v>0.71628800000000004</v>
      </c>
      <c r="R4343" s="7">
        <v>0.69679999999999997</v>
      </c>
      <c r="S4343" s="7">
        <v>0.718665</v>
      </c>
      <c r="T4343" s="7"/>
    </row>
    <row r="4344" spans="1:20" x14ac:dyDescent="0.35">
      <c r="A4344" s="6" t="s">
        <v>185</v>
      </c>
      <c r="B4344" s="6" t="s">
        <v>212</v>
      </c>
      <c r="C4344" s="6" t="s">
        <v>755</v>
      </c>
      <c r="D4344" s="6" t="s">
        <v>709</v>
      </c>
      <c r="E4344" s="6" t="s">
        <v>303</v>
      </c>
      <c r="F4344" s="6" t="s">
        <v>402</v>
      </c>
      <c r="G4344" s="6" t="s">
        <v>403</v>
      </c>
      <c r="H4344" s="7">
        <v>2.1134200000000001</v>
      </c>
      <c r="I4344" s="7">
        <v>2.1134200000000001</v>
      </c>
      <c r="J4344" s="7">
        <v>6.3402599999999998</v>
      </c>
      <c r="K4344" s="7">
        <v>7.2078179999999996</v>
      </c>
      <c r="L4344" s="7">
        <v>1.13324</v>
      </c>
      <c r="M4344" s="7">
        <v>1.599164</v>
      </c>
      <c r="N4344" s="7">
        <v>0.509602</v>
      </c>
      <c r="O4344" s="7">
        <v>0.49590000000000001</v>
      </c>
      <c r="P4344" s="7">
        <v>1.037865</v>
      </c>
      <c r="Q4344" s="7">
        <v>1.402188</v>
      </c>
      <c r="R4344" s="7">
        <v>1.4744120000000001</v>
      </c>
      <c r="S4344" s="7">
        <v>1.9232400000000001</v>
      </c>
      <c r="T4344" s="7"/>
    </row>
    <row r="4345" spans="1:20" x14ac:dyDescent="0.35">
      <c r="A4345" s="6" t="s">
        <v>185</v>
      </c>
      <c r="B4345" s="6" t="s">
        <v>212</v>
      </c>
      <c r="C4345" s="6" t="s">
        <v>755</v>
      </c>
      <c r="D4345" s="6" t="s">
        <v>709</v>
      </c>
      <c r="E4345" s="6" t="s">
        <v>303</v>
      </c>
      <c r="F4345" s="6" t="s">
        <v>404</v>
      </c>
      <c r="G4345" s="6" t="s">
        <v>405</v>
      </c>
      <c r="H4345" s="7">
        <v>2.1134200000000001</v>
      </c>
      <c r="I4345" s="6"/>
      <c r="J4345" s="7">
        <v>4.2268400000000002</v>
      </c>
      <c r="K4345" s="7">
        <v>1.082349</v>
      </c>
      <c r="L4345" s="7">
        <v>2.4437129999999998</v>
      </c>
      <c r="M4345" s="7">
        <v>3.4788230000000002</v>
      </c>
      <c r="N4345" s="7">
        <v>1.7386680000000001</v>
      </c>
      <c r="O4345" s="7">
        <v>1.7149760000000001</v>
      </c>
      <c r="P4345" s="7">
        <v>3.5772369999999998</v>
      </c>
      <c r="Q4345" s="7">
        <v>5.1044320000000001</v>
      </c>
      <c r="R4345" s="7">
        <v>5.3625220000000002</v>
      </c>
      <c r="S4345" s="7">
        <v>6.9743779999999997</v>
      </c>
      <c r="T4345" s="7"/>
    </row>
    <row r="4346" spans="1:20" x14ac:dyDescent="0.35">
      <c r="A4346" s="6" t="s">
        <v>185</v>
      </c>
      <c r="B4346" s="6" t="s">
        <v>212</v>
      </c>
      <c r="C4346" s="6" t="s">
        <v>755</v>
      </c>
      <c r="D4346" s="6" t="s">
        <v>709</v>
      </c>
      <c r="E4346" s="6" t="s">
        <v>303</v>
      </c>
      <c r="F4346" s="6" t="s">
        <v>406</v>
      </c>
      <c r="G4346" s="6" t="s">
        <v>407</v>
      </c>
      <c r="H4346" s="6"/>
      <c r="I4346" s="6"/>
      <c r="J4346" s="6"/>
      <c r="K4346" s="7">
        <v>2.332452</v>
      </c>
      <c r="L4346" s="7">
        <v>3.571752</v>
      </c>
      <c r="M4346" s="7">
        <v>5.3698860000000002</v>
      </c>
      <c r="N4346" s="7">
        <v>3.916976</v>
      </c>
      <c r="O4346" s="7">
        <v>4.3907639999999999</v>
      </c>
      <c r="P4346" s="7">
        <v>8.6560249999999996</v>
      </c>
      <c r="Q4346" s="7">
        <v>10.219018</v>
      </c>
      <c r="R4346" s="7">
        <v>9.8262599999999996</v>
      </c>
      <c r="S4346" s="7">
        <v>10.163019999999999</v>
      </c>
      <c r="T4346" s="7"/>
    </row>
    <row r="4347" spans="1:20" x14ac:dyDescent="0.35">
      <c r="A4347" s="6" t="s">
        <v>185</v>
      </c>
      <c r="B4347" s="6" t="s">
        <v>212</v>
      </c>
      <c r="C4347" s="6" t="s">
        <v>755</v>
      </c>
      <c r="D4347" s="6" t="s">
        <v>709</v>
      </c>
      <c r="E4347" s="6" t="s">
        <v>303</v>
      </c>
      <c r="F4347" s="6" t="s">
        <v>408</v>
      </c>
      <c r="G4347" s="6" t="s">
        <v>409</v>
      </c>
      <c r="H4347" s="6"/>
      <c r="I4347" s="6"/>
      <c r="J4347" s="6"/>
      <c r="K4347" s="7">
        <v>0.15692400000000001</v>
      </c>
      <c r="L4347" s="7">
        <v>0.117954</v>
      </c>
      <c r="M4347" s="7">
        <v>0.17139299999999999</v>
      </c>
      <c r="N4347" s="7">
        <v>0.139908</v>
      </c>
      <c r="O4347" s="7">
        <v>0.13428000000000001</v>
      </c>
      <c r="P4347" s="7">
        <v>0.28216000000000002</v>
      </c>
      <c r="Q4347" s="7">
        <v>0.43385200000000002</v>
      </c>
      <c r="R4347" s="7">
        <v>0.46454400000000001</v>
      </c>
      <c r="S4347" s="7">
        <v>0.59719500000000003</v>
      </c>
      <c r="T4347" s="7"/>
    </row>
    <row r="4348" spans="1:20" x14ac:dyDescent="0.35">
      <c r="A4348" s="6" t="s">
        <v>185</v>
      </c>
      <c r="B4348" s="6" t="s">
        <v>212</v>
      </c>
      <c r="C4348" s="6" t="s">
        <v>755</v>
      </c>
      <c r="D4348" s="6" t="s">
        <v>709</v>
      </c>
      <c r="E4348" s="6" t="s">
        <v>303</v>
      </c>
      <c r="F4348" s="6" t="s">
        <v>410</v>
      </c>
      <c r="G4348" s="6" t="s">
        <v>411</v>
      </c>
      <c r="H4348" s="6"/>
      <c r="I4348" s="6"/>
      <c r="J4348" s="6"/>
      <c r="K4348" s="7">
        <v>2.739547</v>
      </c>
      <c r="L4348" s="7">
        <v>3.2154780000000001</v>
      </c>
      <c r="M4348" s="7">
        <v>4.8364500000000001</v>
      </c>
      <c r="N4348" s="7">
        <v>2.8677899999999998</v>
      </c>
      <c r="O4348" s="7">
        <v>3.2130139999999998</v>
      </c>
      <c r="P4348" s="7">
        <v>6.3282449999999999</v>
      </c>
      <c r="Q4348" s="7">
        <v>6.657972</v>
      </c>
      <c r="R4348" s="7">
        <v>6.4027560000000001</v>
      </c>
      <c r="S4348" s="7">
        <v>6.6200099999999997</v>
      </c>
      <c r="T4348" s="7"/>
    </row>
    <row r="4349" spans="1:20" x14ac:dyDescent="0.35">
      <c r="A4349" s="6" t="s">
        <v>185</v>
      </c>
      <c r="B4349" s="6" t="s">
        <v>212</v>
      </c>
      <c r="C4349" s="6" t="s">
        <v>755</v>
      </c>
      <c r="D4349" s="6" t="s">
        <v>709</v>
      </c>
      <c r="E4349" s="6" t="s">
        <v>303</v>
      </c>
      <c r="F4349" s="6" t="s">
        <v>412</v>
      </c>
      <c r="G4349" s="6" t="s">
        <v>413</v>
      </c>
      <c r="H4349" s="6"/>
      <c r="I4349" s="6"/>
      <c r="J4349" s="6"/>
      <c r="K4349" s="7">
        <v>8.5143999999999997E-2</v>
      </c>
      <c r="L4349" s="7">
        <v>4.3411999999999999E-2</v>
      </c>
      <c r="M4349" s="7">
        <v>6.5636E-2</v>
      </c>
      <c r="N4349" s="7">
        <v>0.149898</v>
      </c>
      <c r="O4349" s="7">
        <v>0.165326</v>
      </c>
      <c r="P4349" s="7">
        <v>0.33254699999999998</v>
      </c>
      <c r="Q4349" s="7">
        <v>0</v>
      </c>
      <c r="R4349" s="7">
        <v>0</v>
      </c>
      <c r="S4349" s="7">
        <v>0</v>
      </c>
      <c r="T4349" s="7"/>
    </row>
    <row r="4350" spans="1:20" x14ac:dyDescent="0.35">
      <c r="A4350" s="6" t="s">
        <v>185</v>
      </c>
      <c r="B4350" s="6" t="s">
        <v>212</v>
      </c>
      <c r="C4350" s="6" t="s">
        <v>755</v>
      </c>
      <c r="D4350" s="6" t="s">
        <v>709</v>
      </c>
      <c r="E4350" s="6" t="s">
        <v>303</v>
      </c>
      <c r="F4350" s="6" t="s">
        <v>414</v>
      </c>
      <c r="G4350" s="6" t="s">
        <v>415</v>
      </c>
      <c r="H4350" s="6"/>
      <c r="I4350" s="6"/>
      <c r="J4350" s="6"/>
      <c r="K4350" s="7">
        <v>0.57536200000000004</v>
      </c>
      <c r="L4350" s="7">
        <v>0.86029500000000003</v>
      </c>
      <c r="M4350" s="7">
        <v>1.2929889999999999</v>
      </c>
      <c r="N4350" s="7">
        <v>0.55956399999999995</v>
      </c>
      <c r="O4350" s="7">
        <v>0.61986399999999997</v>
      </c>
      <c r="P4350" s="7">
        <v>1.22932</v>
      </c>
      <c r="Q4350" s="7">
        <v>1.29122</v>
      </c>
      <c r="R4350" s="7">
        <v>1.2421819999999999</v>
      </c>
      <c r="S4350" s="7">
        <v>1.285515</v>
      </c>
      <c r="T4350" s="7"/>
    </row>
    <row r="4351" spans="1:20" x14ac:dyDescent="0.35">
      <c r="A4351" s="6" t="s">
        <v>185</v>
      </c>
      <c r="B4351" s="6" t="s">
        <v>212</v>
      </c>
      <c r="C4351" s="6" t="s">
        <v>755</v>
      </c>
      <c r="D4351" s="6" t="s">
        <v>709</v>
      </c>
      <c r="E4351" s="6" t="s">
        <v>303</v>
      </c>
      <c r="F4351" s="6" t="s">
        <v>416</v>
      </c>
      <c r="G4351" s="6" t="s">
        <v>417</v>
      </c>
      <c r="H4351" s="6"/>
      <c r="I4351" s="6"/>
      <c r="J4351" s="6"/>
      <c r="K4351" s="7">
        <v>0.53091999999999995</v>
      </c>
      <c r="L4351" s="7">
        <v>1.798915</v>
      </c>
      <c r="M4351" s="7">
        <v>2.703141</v>
      </c>
      <c r="N4351" s="7">
        <v>1.598716</v>
      </c>
      <c r="O4351" s="7">
        <v>1.7976240000000001</v>
      </c>
      <c r="P4351" s="7">
        <v>3.5370050000000002</v>
      </c>
      <c r="Q4351" s="7">
        <v>1.0693280000000001</v>
      </c>
      <c r="R4351" s="7">
        <v>1.0301039999999999</v>
      </c>
      <c r="S4351" s="7">
        <v>1.062805</v>
      </c>
      <c r="T4351" s="7"/>
    </row>
    <row r="4352" spans="1:20" x14ac:dyDescent="0.35">
      <c r="A4352" s="6" t="s">
        <v>185</v>
      </c>
      <c r="B4352" s="6" t="s">
        <v>212</v>
      </c>
      <c r="C4352" s="6" t="s">
        <v>755</v>
      </c>
      <c r="D4352" s="6" t="s">
        <v>709</v>
      </c>
      <c r="E4352" s="6" t="s">
        <v>303</v>
      </c>
      <c r="F4352" s="6" t="s">
        <v>418</v>
      </c>
      <c r="G4352" s="6" t="s">
        <v>419</v>
      </c>
      <c r="H4352" s="6"/>
      <c r="I4352" s="6"/>
      <c r="J4352" s="6"/>
      <c r="K4352" s="7">
        <v>3.9572999999999997E-2</v>
      </c>
      <c r="L4352" s="7">
        <v>0.37359199999999998</v>
      </c>
      <c r="M4352" s="7">
        <v>0.56229499999999999</v>
      </c>
      <c r="N4352" s="7">
        <v>0.22980200000000001</v>
      </c>
      <c r="O4352" s="7">
        <v>0.25823600000000002</v>
      </c>
      <c r="P4352" s="7">
        <v>0.50387999999999999</v>
      </c>
      <c r="Q4352" s="7">
        <v>0.51449999999999996</v>
      </c>
      <c r="R4352" s="7">
        <v>0.49490200000000001</v>
      </c>
      <c r="S4352" s="7">
        <v>0.51627500000000004</v>
      </c>
      <c r="T4352" s="7"/>
    </row>
    <row r="4353" spans="1:20" x14ac:dyDescent="0.35">
      <c r="A4353" s="6" t="s">
        <v>185</v>
      </c>
      <c r="B4353" s="6" t="s">
        <v>212</v>
      </c>
      <c r="C4353" s="6" t="s">
        <v>755</v>
      </c>
      <c r="D4353" s="6" t="s">
        <v>709</v>
      </c>
      <c r="E4353" s="6" t="s">
        <v>420</v>
      </c>
      <c r="F4353" s="6" t="s">
        <v>421</v>
      </c>
      <c r="G4353" s="6" t="s">
        <v>422</v>
      </c>
      <c r="H4353" s="7">
        <v>59.915457000000004</v>
      </c>
      <c r="I4353" s="7">
        <v>63.719613000000003</v>
      </c>
      <c r="J4353" s="7">
        <v>47.551949999999998</v>
      </c>
      <c r="K4353" s="7">
        <v>58.587414000000003</v>
      </c>
      <c r="L4353" s="7">
        <v>21.517885</v>
      </c>
      <c r="M4353" s="7">
        <v>28.613979</v>
      </c>
      <c r="N4353" s="7">
        <v>17.829324</v>
      </c>
      <c r="O4353" s="7">
        <v>16.005815999999999</v>
      </c>
      <c r="P4353" s="7">
        <v>43.474685000000001</v>
      </c>
      <c r="Q4353" s="7">
        <v>27.883388</v>
      </c>
      <c r="R4353" s="7">
        <v>22.925984</v>
      </c>
      <c r="S4353" s="7">
        <v>23.705110000000001</v>
      </c>
      <c r="T4353" s="7"/>
    </row>
    <row r="4354" spans="1:20" x14ac:dyDescent="0.35">
      <c r="A4354" s="6" t="s">
        <v>185</v>
      </c>
      <c r="B4354" s="6" t="s">
        <v>212</v>
      </c>
      <c r="C4354" s="6" t="s">
        <v>755</v>
      </c>
      <c r="D4354" s="6" t="s">
        <v>709</v>
      </c>
      <c r="E4354" s="6" t="s">
        <v>420</v>
      </c>
      <c r="F4354" s="6" t="s">
        <v>423</v>
      </c>
      <c r="G4354" s="6" t="s">
        <v>424</v>
      </c>
      <c r="H4354" s="7">
        <v>30.433247999999999</v>
      </c>
      <c r="I4354" s="7">
        <v>45.649872000000002</v>
      </c>
      <c r="J4354" s="7">
        <v>26.629092</v>
      </c>
      <c r="K4354" s="7">
        <v>9.3439920000000001</v>
      </c>
      <c r="L4354" s="7">
        <v>3.4711539999999999</v>
      </c>
      <c r="M4354" s="7">
        <v>3.847423</v>
      </c>
      <c r="N4354" s="7">
        <v>2.084082</v>
      </c>
      <c r="O4354" s="7">
        <v>2.092908</v>
      </c>
      <c r="P4354" s="7">
        <v>3.8987349999999998</v>
      </c>
      <c r="Q4354" s="7">
        <v>2.7623660000000001</v>
      </c>
      <c r="R4354" s="7">
        <v>2.2925879999999998</v>
      </c>
      <c r="S4354" s="7">
        <v>2.4821800000000001</v>
      </c>
      <c r="T4354" s="7"/>
    </row>
    <row r="4355" spans="1:20" x14ac:dyDescent="0.35">
      <c r="A4355" s="6" t="s">
        <v>185</v>
      </c>
      <c r="B4355" s="6" t="s">
        <v>212</v>
      </c>
      <c r="C4355" s="6" t="s">
        <v>755</v>
      </c>
      <c r="D4355" s="6" t="s">
        <v>709</v>
      </c>
      <c r="E4355" s="6" t="s">
        <v>420</v>
      </c>
      <c r="F4355" s="6" t="s">
        <v>425</v>
      </c>
      <c r="G4355" s="6" t="s">
        <v>426</v>
      </c>
      <c r="H4355" s="7">
        <v>28.531169999999999</v>
      </c>
      <c r="I4355" s="7">
        <v>34.237403999999998</v>
      </c>
      <c r="J4355" s="7">
        <v>26.629092</v>
      </c>
      <c r="K4355" s="7">
        <v>35.644956000000001</v>
      </c>
      <c r="L4355" s="7">
        <v>3.5901459999999998</v>
      </c>
      <c r="M4355" s="7">
        <v>3.3807670000000001</v>
      </c>
      <c r="N4355" s="7">
        <v>3.2906279999999999</v>
      </c>
      <c r="O4355" s="7">
        <v>2.9500389999999999</v>
      </c>
      <c r="P4355" s="7">
        <v>8.0168809999999997</v>
      </c>
      <c r="Q4355" s="7">
        <v>6.6816519999999997</v>
      </c>
      <c r="R4355" s="7">
        <v>5.4922899999999997</v>
      </c>
      <c r="S4355" s="7">
        <v>5.6820430000000002</v>
      </c>
      <c r="T4355" s="7"/>
    </row>
    <row r="4356" spans="1:20" x14ac:dyDescent="0.35">
      <c r="A4356" s="6" t="s">
        <v>185</v>
      </c>
      <c r="B4356" s="6" t="s">
        <v>212</v>
      </c>
      <c r="C4356" s="6" t="s">
        <v>755</v>
      </c>
      <c r="D4356" s="6" t="s">
        <v>709</v>
      </c>
      <c r="E4356" s="6" t="s">
        <v>420</v>
      </c>
      <c r="F4356" s="6" t="s">
        <v>427</v>
      </c>
      <c r="G4356" s="6" t="s">
        <v>428</v>
      </c>
      <c r="H4356" s="7">
        <v>39.943638</v>
      </c>
      <c r="I4356" s="7">
        <v>43.747793999999999</v>
      </c>
      <c r="J4356" s="7">
        <v>58.013379</v>
      </c>
      <c r="K4356" s="7">
        <v>31.27477</v>
      </c>
      <c r="L4356" s="7">
        <v>9.03416</v>
      </c>
      <c r="M4356" s="7">
        <v>8.4968299999999992</v>
      </c>
      <c r="N4356" s="7">
        <v>8.4459859999999995</v>
      </c>
      <c r="O4356" s="7">
        <v>7.5843439999999998</v>
      </c>
      <c r="P4356" s="7">
        <v>20.610634999999998</v>
      </c>
      <c r="Q4356" s="7">
        <v>12.974346000000001</v>
      </c>
      <c r="R4356" s="7">
        <v>10.665592</v>
      </c>
      <c r="S4356" s="7">
        <v>11.02514</v>
      </c>
      <c r="T4356" s="7"/>
    </row>
    <row r="4357" spans="1:20" x14ac:dyDescent="0.35">
      <c r="A4357" s="6" t="s">
        <v>185</v>
      </c>
      <c r="B4357" s="6" t="s">
        <v>212</v>
      </c>
      <c r="C4357" s="6" t="s">
        <v>755</v>
      </c>
      <c r="D4357" s="6" t="s">
        <v>709</v>
      </c>
      <c r="E4357" s="6" t="s">
        <v>420</v>
      </c>
      <c r="F4357" s="6" t="s">
        <v>429</v>
      </c>
      <c r="G4357" s="6" t="s">
        <v>430</v>
      </c>
      <c r="H4357" s="7">
        <v>30.433247999999999</v>
      </c>
      <c r="I4357" s="7">
        <v>58.964418000000002</v>
      </c>
      <c r="J4357" s="7">
        <v>38.041559999999997</v>
      </c>
      <c r="K4357" s="7">
        <v>33.885688000000002</v>
      </c>
      <c r="L4357" s="7">
        <v>0.66134000000000004</v>
      </c>
      <c r="M4357" s="7">
        <v>0.78534499999999996</v>
      </c>
      <c r="N4357" s="7">
        <v>0.42876399999999998</v>
      </c>
      <c r="O4357" s="7">
        <v>0.42852200000000001</v>
      </c>
      <c r="P4357" s="7">
        <v>0.79766000000000004</v>
      </c>
      <c r="Q4357" s="7">
        <v>0.93743200000000004</v>
      </c>
      <c r="R4357" s="7">
        <v>0.77747599999999994</v>
      </c>
      <c r="S4357" s="7">
        <v>0.83735000000000004</v>
      </c>
      <c r="T4357" s="7"/>
    </row>
    <row r="4358" spans="1:20" x14ac:dyDescent="0.35">
      <c r="A4358" s="6" t="s">
        <v>185</v>
      </c>
      <c r="B4358" s="6" t="s">
        <v>212</v>
      </c>
      <c r="C4358" s="6" t="s">
        <v>755</v>
      </c>
      <c r="D4358" s="6" t="s">
        <v>709</v>
      </c>
      <c r="E4358" s="6" t="s">
        <v>420</v>
      </c>
      <c r="F4358" s="6" t="s">
        <v>431</v>
      </c>
      <c r="G4358" s="6" t="s">
        <v>432</v>
      </c>
      <c r="H4358" s="7">
        <v>30.433247999999999</v>
      </c>
      <c r="I4358" s="7">
        <v>51.356105999999997</v>
      </c>
      <c r="J4358" s="7">
        <v>47.551949999999998</v>
      </c>
      <c r="K4358" s="7">
        <v>42.718801999999997</v>
      </c>
      <c r="L4358" s="7">
        <v>4.6343310000000004</v>
      </c>
      <c r="M4358" s="7">
        <v>4.3620900000000002</v>
      </c>
      <c r="N4358" s="7">
        <v>5.3547520000000004</v>
      </c>
      <c r="O4358" s="7">
        <v>4.8037599999999996</v>
      </c>
      <c r="P4358" s="7">
        <v>13.052315</v>
      </c>
      <c r="Q4358" s="7">
        <v>19.077594000000001</v>
      </c>
      <c r="R4358" s="7">
        <v>15.689375999999999</v>
      </c>
      <c r="S4358" s="7">
        <v>16.218769999999999</v>
      </c>
      <c r="T4358" s="7"/>
    </row>
    <row r="4359" spans="1:20" x14ac:dyDescent="0.35">
      <c r="A4359" s="6" t="s">
        <v>185</v>
      </c>
      <c r="B4359" s="6" t="s">
        <v>212</v>
      </c>
      <c r="C4359" s="6" t="s">
        <v>755</v>
      </c>
      <c r="D4359" s="6" t="s">
        <v>709</v>
      </c>
      <c r="E4359" s="6" t="s">
        <v>420</v>
      </c>
      <c r="F4359" s="6" t="s">
        <v>433</v>
      </c>
      <c r="G4359" s="6" t="s">
        <v>434</v>
      </c>
      <c r="H4359" s="7">
        <v>15.216623999999999</v>
      </c>
      <c r="I4359" s="7">
        <v>49.454028000000001</v>
      </c>
      <c r="J4359" s="7">
        <v>48.502988999999999</v>
      </c>
      <c r="K4359" s="7">
        <v>31.604787999999999</v>
      </c>
      <c r="L4359" s="7">
        <v>12.002584000000001</v>
      </c>
      <c r="M4359" s="7">
        <v>11.285192</v>
      </c>
      <c r="N4359" s="7">
        <v>7.9174959999999999</v>
      </c>
      <c r="O4359" s="7">
        <v>7.1059679999999998</v>
      </c>
      <c r="P4359" s="7">
        <v>19.304314999999999</v>
      </c>
      <c r="Q4359" s="7">
        <v>23.675004000000001</v>
      </c>
      <c r="R4359" s="7">
        <v>19.467186000000002</v>
      </c>
      <c r="S4359" s="7">
        <v>20.126390000000001</v>
      </c>
      <c r="T4359" s="7"/>
    </row>
    <row r="4360" spans="1:20" x14ac:dyDescent="0.35">
      <c r="A4360" s="6" t="s">
        <v>185</v>
      </c>
      <c r="B4360" s="6" t="s">
        <v>212</v>
      </c>
      <c r="C4360" s="6" t="s">
        <v>755</v>
      </c>
      <c r="D4360" s="6" t="s">
        <v>709</v>
      </c>
      <c r="E4360" s="6" t="s">
        <v>420</v>
      </c>
      <c r="F4360" s="6" t="s">
        <v>435</v>
      </c>
      <c r="G4360" s="6" t="s">
        <v>436</v>
      </c>
      <c r="H4360" s="7">
        <v>15.216623999999999</v>
      </c>
      <c r="I4360" s="7">
        <v>14.265585</v>
      </c>
      <c r="J4360" s="6"/>
      <c r="K4360" s="7">
        <v>13.564263</v>
      </c>
      <c r="L4360" s="7">
        <v>0.337393</v>
      </c>
      <c r="M4360" s="7">
        <v>0</v>
      </c>
      <c r="N4360" s="7">
        <v>0</v>
      </c>
      <c r="O4360" s="7">
        <v>0</v>
      </c>
      <c r="P4360" s="7">
        <v>0</v>
      </c>
      <c r="Q4360" s="7">
        <v>0</v>
      </c>
      <c r="R4360" s="7">
        <v>0</v>
      </c>
      <c r="S4360" s="7">
        <v>0</v>
      </c>
      <c r="T4360" s="7"/>
    </row>
    <row r="4361" spans="1:20" x14ac:dyDescent="0.35">
      <c r="A4361" s="6" t="s">
        <v>185</v>
      </c>
      <c r="B4361" s="6" t="s">
        <v>212</v>
      </c>
      <c r="C4361" s="6" t="s">
        <v>755</v>
      </c>
      <c r="D4361" s="6" t="s">
        <v>709</v>
      </c>
      <c r="E4361" s="6" t="s">
        <v>420</v>
      </c>
      <c r="F4361" s="6" t="s">
        <v>437</v>
      </c>
      <c r="G4361" s="6" t="s">
        <v>438</v>
      </c>
      <c r="H4361" s="6"/>
      <c r="I4361" s="6"/>
      <c r="J4361" s="6"/>
      <c r="K4361" s="7">
        <v>0</v>
      </c>
      <c r="L4361" s="7">
        <v>0</v>
      </c>
      <c r="M4361" s="7">
        <v>22.571314000000001</v>
      </c>
      <c r="N4361" s="7">
        <v>7.0436399999999999</v>
      </c>
      <c r="O4361" s="7">
        <v>4.6548800000000004</v>
      </c>
      <c r="P4361" s="7">
        <v>4.9921249999999997</v>
      </c>
      <c r="Q4361" s="7">
        <v>5.1246299999999998</v>
      </c>
      <c r="R4361" s="7">
        <v>3.5753520000000001</v>
      </c>
      <c r="S4361" s="7">
        <v>2.8626299999999998</v>
      </c>
      <c r="T4361" s="7"/>
    </row>
    <row r="4362" spans="1:20" x14ac:dyDescent="0.35">
      <c r="A4362" s="6" t="s">
        <v>185</v>
      </c>
      <c r="B4362" s="6" t="s">
        <v>212</v>
      </c>
      <c r="C4362" s="6" t="s">
        <v>755</v>
      </c>
      <c r="D4362" s="6" t="s">
        <v>709</v>
      </c>
      <c r="E4362" s="6" t="s">
        <v>439</v>
      </c>
      <c r="F4362" s="6" t="s">
        <v>440</v>
      </c>
      <c r="G4362" s="6" t="s">
        <v>441</v>
      </c>
      <c r="H4362" s="7">
        <v>33.286372</v>
      </c>
      <c r="I4362" s="7">
        <v>19.020783999999999</v>
      </c>
      <c r="J4362" s="7">
        <v>28.531175999999999</v>
      </c>
      <c r="K4362" s="7">
        <v>25.720890000000001</v>
      </c>
      <c r="L4362" s="7">
        <v>6.6241079999999997</v>
      </c>
      <c r="M4362" s="7">
        <v>7.7399740000000001</v>
      </c>
      <c r="N4362" s="7">
        <v>3.6782360000000001</v>
      </c>
      <c r="O4362" s="7">
        <v>3.6041720000000002</v>
      </c>
      <c r="P4362" s="7">
        <v>3.4765950000000001</v>
      </c>
      <c r="Q4362" s="7">
        <v>5.6308920000000002</v>
      </c>
      <c r="R4362" s="7">
        <v>3.8121480000000001</v>
      </c>
      <c r="S4362" s="7">
        <v>6.4093</v>
      </c>
      <c r="T4362" s="7"/>
    </row>
    <row r="4363" spans="1:20" x14ac:dyDescent="0.35">
      <c r="A4363" s="6" t="s">
        <v>185</v>
      </c>
      <c r="B4363" s="6" t="s">
        <v>212</v>
      </c>
      <c r="C4363" s="6" t="s">
        <v>755</v>
      </c>
      <c r="D4363" s="6" t="s">
        <v>709</v>
      </c>
      <c r="E4363" s="6" t="s">
        <v>439</v>
      </c>
      <c r="F4363" s="6" t="s">
        <v>442</v>
      </c>
      <c r="G4363" s="6" t="s">
        <v>443</v>
      </c>
      <c r="H4363" s="7">
        <v>53.258184</v>
      </c>
      <c r="I4363" s="7">
        <v>47.551949999999998</v>
      </c>
      <c r="J4363" s="7">
        <v>47.551949999999998</v>
      </c>
      <c r="K4363" s="7">
        <v>48.381132000000001</v>
      </c>
      <c r="L4363" s="7">
        <v>7.1885969999999997</v>
      </c>
      <c r="M4363" s="7">
        <v>10.51051</v>
      </c>
      <c r="N4363" s="7">
        <v>6.171284</v>
      </c>
      <c r="O4363" s="7">
        <v>5.9584000000000001</v>
      </c>
      <c r="P4363" s="7">
        <v>7.6994319999999998</v>
      </c>
      <c r="Q4363" s="7">
        <v>8.3884399999999992</v>
      </c>
      <c r="R4363" s="7">
        <v>7.3526680000000004</v>
      </c>
      <c r="S4363" s="7">
        <v>12.117755000000001</v>
      </c>
      <c r="T4363" s="7"/>
    </row>
    <row r="4364" spans="1:20" x14ac:dyDescent="0.35">
      <c r="A4364" s="6" t="s">
        <v>185</v>
      </c>
      <c r="B4364" s="6" t="s">
        <v>212</v>
      </c>
      <c r="C4364" s="6" t="s">
        <v>755</v>
      </c>
      <c r="D4364" s="6" t="s">
        <v>709</v>
      </c>
      <c r="E4364" s="6" t="s">
        <v>439</v>
      </c>
      <c r="F4364" s="6" t="s">
        <v>444</v>
      </c>
      <c r="G4364" s="6" t="s">
        <v>445</v>
      </c>
      <c r="H4364" s="7">
        <v>2.0922869999999998</v>
      </c>
      <c r="I4364" s="7">
        <v>0.69742899999999997</v>
      </c>
      <c r="J4364" s="7">
        <v>2.7897159999999999</v>
      </c>
      <c r="K4364" s="7">
        <v>1.1587829999999999</v>
      </c>
      <c r="L4364" s="7">
        <v>4.2031739999999997</v>
      </c>
      <c r="M4364" s="7">
        <v>6.0714249999999996</v>
      </c>
      <c r="N4364" s="7">
        <v>4.4825150000000002</v>
      </c>
      <c r="O4364" s="7">
        <v>3.8596539999999999</v>
      </c>
      <c r="P4364" s="7">
        <v>5.5367819999999996</v>
      </c>
      <c r="Q4364" s="7">
        <v>5.5877819999999998</v>
      </c>
      <c r="R4364" s="7">
        <v>4.6403809999999996</v>
      </c>
      <c r="S4364" s="7">
        <v>7.6044049999999999</v>
      </c>
      <c r="T4364" s="7"/>
    </row>
    <row r="4365" spans="1:20" x14ac:dyDescent="0.35">
      <c r="A4365" s="6" t="s">
        <v>185</v>
      </c>
      <c r="B4365" s="6" t="s">
        <v>212</v>
      </c>
      <c r="C4365" s="6" t="s">
        <v>755</v>
      </c>
      <c r="D4365" s="6" t="s">
        <v>709</v>
      </c>
      <c r="E4365" s="6" t="s">
        <v>439</v>
      </c>
      <c r="F4365" s="6" t="s">
        <v>446</v>
      </c>
      <c r="G4365" s="6" t="s">
        <v>447</v>
      </c>
      <c r="H4365" s="7">
        <v>2.3775979999999999</v>
      </c>
      <c r="I4365" s="7">
        <v>4.7551959999999998</v>
      </c>
      <c r="J4365" s="7">
        <v>2.3775979999999999</v>
      </c>
      <c r="K4365" s="7">
        <v>4.7551959999999998</v>
      </c>
      <c r="L4365" s="7">
        <v>0</v>
      </c>
      <c r="M4365" s="7">
        <v>0</v>
      </c>
      <c r="N4365" s="7">
        <v>0</v>
      </c>
      <c r="O4365" s="7">
        <v>0</v>
      </c>
      <c r="P4365" s="7">
        <v>0</v>
      </c>
      <c r="Q4365" s="7">
        <v>0</v>
      </c>
      <c r="R4365" s="7">
        <v>0</v>
      </c>
      <c r="S4365" s="7">
        <v>0</v>
      </c>
      <c r="T4365" s="7"/>
    </row>
    <row r="4366" spans="1:20" x14ac:dyDescent="0.35">
      <c r="A4366" s="6" t="s">
        <v>185</v>
      </c>
      <c r="B4366" s="6" t="s">
        <v>212</v>
      </c>
      <c r="C4366" s="6" t="s">
        <v>755</v>
      </c>
      <c r="D4366" s="6" t="s">
        <v>709</v>
      </c>
      <c r="E4366" s="6" t="s">
        <v>439</v>
      </c>
      <c r="F4366" s="6" t="s">
        <v>448</v>
      </c>
      <c r="G4366" s="6" t="s">
        <v>449</v>
      </c>
      <c r="H4366" s="7">
        <v>2.1134200000000001</v>
      </c>
      <c r="I4366" s="6"/>
      <c r="J4366" s="7">
        <v>4.2268400000000002</v>
      </c>
      <c r="K4366" s="7">
        <v>0</v>
      </c>
      <c r="L4366" s="7">
        <v>0</v>
      </c>
      <c r="M4366" s="7">
        <v>0</v>
      </c>
      <c r="N4366" s="7">
        <v>0</v>
      </c>
      <c r="O4366" s="7">
        <v>0</v>
      </c>
      <c r="P4366" s="7">
        <v>0</v>
      </c>
      <c r="Q4366" s="7">
        <v>0</v>
      </c>
      <c r="R4366" s="7">
        <v>0</v>
      </c>
      <c r="S4366" s="7">
        <v>0</v>
      </c>
      <c r="T4366" s="7"/>
    </row>
    <row r="4367" spans="1:20" x14ac:dyDescent="0.35">
      <c r="A4367" s="6" t="s">
        <v>185</v>
      </c>
      <c r="B4367" s="6" t="s">
        <v>212</v>
      </c>
      <c r="C4367" s="6" t="s">
        <v>755</v>
      </c>
      <c r="D4367" s="6" t="s">
        <v>709</v>
      </c>
      <c r="E4367" s="6" t="s">
        <v>439</v>
      </c>
      <c r="F4367" s="6" t="s">
        <v>450</v>
      </c>
      <c r="G4367" s="6" t="s">
        <v>451</v>
      </c>
      <c r="H4367" s="7">
        <v>14.793939999999999</v>
      </c>
      <c r="I4367" s="7">
        <v>16.907360000000001</v>
      </c>
      <c r="J4367" s="7">
        <v>19.020779999999998</v>
      </c>
      <c r="K4367" s="7">
        <v>34.959178000000001</v>
      </c>
      <c r="L4367" s="7">
        <v>2.0047519999999999</v>
      </c>
      <c r="M4367" s="7">
        <v>3.5004819999999999</v>
      </c>
      <c r="N4367" s="7">
        <v>2.9119100000000002</v>
      </c>
      <c r="O4367" s="7">
        <v>2.781272</v>
      </c>
      <c r="P4367" s="7">
        <v>4.1681350000000004</v>
      </c>
      <c r="Q4367" s="7">
        <v>3.6731220000000002</v>
      </c>
      <c r="R4367" s="7">
        <v>3.7114799999999999</v>
      </c>
      <c r="S4367" s="7">
        <v>10.289490000000001</v>
      </c>
      <c r="T4367" s="7"/>
    </row>
    <row r="4368" spans="1:20" x14ac:dyDescent="0.35">
      <c r="A4368" s="6" t="s">
        <v>185</v>
      </c>
      <c r="B4368" s="6" t="s">
        <v>212</v>
      </c>
      <c r="C4368" s="6" t="s">
        <v>755</v>
      </c>
      <c r="D4368" s="6" t="s">
        <v>709</v>
      </c>
      <c r="E4368" s="6" t="s">
        <v>439</v>
      </c>
      <c r="F4368" s="6" t="s">
        <v>452</v>
      </c>
      <c r="G4368" s="6" t="s">
        <v>453</v>
      </c>
      <c r="H4368" s="7">
        <v>3.8041559999999999</v>
      </c>
      <c r="I4368" s="7">
        <v>3.8041559999999999</v>
      </c>
      <c r="J4368" s="7">
        <v>7.6083119999999997</v>
      </c>
      <c r="K4368" s="7">
        <v>9.5103899999999992</v>
      </c>
      <c r="L4368" s="7">
        <v>0</v>
      </c>
      <c r="M4368" s="7">
        <v>0</v>
      </c>
      <c r="N4368" s="7">
        <v>0</v>
      </c>
      <c r="O4368" s="7">
        <v>0</v>
      </c>
      <c r="P4368" s="7">
        <v>0</v>
      </c>
      <c r="Q4368" s="7">
        <v>0</v>
      </c>
      <c r="R4368" s="7">
        <v>0</v>
      </c>
      <c r="S4368" s="7">
        <v>0</v>
      </c>
      <c r="T4368" s="7"/>
    </row>
    <row r="4369" spans="1:20" x14ac:dyDescent="0.35">
      <c r="A4369" s="6" t="s">
        <v>185</v>
      </c>
      <c r="B4369" s="6" t="s">
        <v>212</v>
      </c>
      <c r="C4369" s="6" t="s">
        <v>755</v>
      </c>
      <c r="D4369" s="6" t="s">
        <v>709</v>
      </c>
      <c r="E4369" s="6" t="s">
        <v>439</v>
      </c>
      <c r="F4369" s="6" t="s">
        <v>454</v>
      </c>
      <c r="G4369" s="6" t="s">
        <v>455</v>
      </c>
      <c r="H4369" s="7">
        <v>3.8041559999999999</v>
      </c>
      <c r="I4369" s="7">
        <v>13.314546</v>
      </c>
      <c r="J4369" s="7">
        <v>11.412468000000001</v>
      </c>
      <c r="K4369" s="7">
        <v>18.787561</v>
      </c>
      <c r="L4369" s="7">
        <v>0.77441400000000005</v>
      </c>
      <c r="M4369" s="7">
        <v>1.2070019999999999</v>
      </c>
      <c r="N4369" s="7">
        <v>0.80399200000000004</v>
      </c>
      <c r="O4369" s="7">
        <v>0.80148799999999998</v>
      </c>
      <c r="P4369" s="7">
        <v>1.0210900000000001</v>
      </c>
      <c r="Q4369" s="7">
        <v>1.2841359999999999</v>
      </c>
      <c r="R4369" s="7">
        <v>1.106436</v>
      </c>
      <c r="S4369" s="7">
        <v>1.7673399999999999</v>
      </c>
      <c r="T4369" s="7"/>
    </row>
    <row r="4370" spans="1:20" x14ac:dyDescent="0.35">
      <c r="A4370" s="6" t="s">
        <v>185</v>
      </c>
      <c r="B4370" s="6" t="s">
        <v>212</v>
      </c>
      <c r="C4370" s="6" t="s">
        <v>755</v>
      </c>
      <c r="D4370" s="6" t="s">
        <v>709</v>
      </c>
      <c r="E4370" s="6" t="s">
        <v>439</v>
      </c>
      <c r="F4370" s="6" t="s">
        <v>456</v>
      </c>
      <c r="G4370" s="6" t="s">
        <v>457</v>
      </c>
      <c r="H4370" s="7">
        <v>11.412468000000001</v>
      </c>
      <c r="I4370" s="7">
        <v>15.216623999999999</v>
      </c>
      <c r="J4370" s="7">
        <v>7.6083119999999997</v>
      </c>
      <c r="K4370" s="7">
        <v>10.218389999999999</v>
      </c>
      <c r="L4370" s="7">
        <v>0.82954600000000001</v>
      </c>
      <c r="M4370" s="7">
        <v>0.99592499999999995</v>
      </c>
      <c r="N4370" s="7">
        <v>1.0735539999999999</v>
      </c>
      <c r="O4370" s="7">
        <v>1.010696</v>
      </c>
      <c r="P4370" s="7">
        <v>1.2482949999999999</v>
      </c>
      <c r="Q4370" s="7">
        <v>1.6476999999999999</v>
      </c>
      <c r="R4370" s="7">
        <v>1.4462619999999999</v>
      </c>
      <c r="S4370" s="7">
        <v>2.1030950000000002</v>
      </c>
      <c r="T4370" s="7"/>
    </row>
    <row r="4371" spans="1:20" x14ac:dyDescent="0.35">
      <c r="A4371" s="6" t="s">
        <v>185</v>
      </c>
      <c r="B4371" s="6" t="s">
        <v>212</v>
      </c>
      <c r="C4371" s="6" t="s">
        <v>755</v>
      </c>
      <c r="D4371" s="6" t="s">
        <v>709</v>
      </c>
      <c r="E4371" s="6" t="s">
        <v>439</v>
      </c>
      <c r="F4371" s="6" t="s">
        <v>458</v>
      </c>
      <c r="G4371" s="6" t="s">
        <v>459</v>
      </c>
      <c r="H4371" s="7">
        <v>4.2268400000000002</v>
      </c>
      <c r="I4371" s="7">
        <v>4.2268400000000002</v>
      </c>
      <c r="J4371" s="7">
        <v>6.3402599999999998</v>
      </c>
      <c r="K4371" s="7">
        <v>8.7030309999999993</v>
      </c>
      <c r="L4371" s="7">
        <v>1.7499739999999999</v>
      </c>
      <c r="M4371" s="7">
        <v>2.85229</v>
      </c>
      <c r="N4371" s="7">
        <v>5.1036279999999996</v>
      </c>
      <c r="O4371" s="7">
        <v>4.9592999999999998</v>
      </c>
      <c r="P4371" s="7">
        <v>5.8237699999999997</v>
      </c>
      <c r="Q4371" s="7">
        <v>3.886984</v>
      </c>
      <c r="R4371" s="7">
        <v>3.524956</v>
      </c>
      <c r="S4371" s="7">
        <v>4.2807000000000004</v>
      </c>
      <c r="T4371" s="7"/>
    </row>
    <row r="4372" spans="1:20" x14ac:dyDescent="0.35">
      <c r="A4372" s="6" t="s">
        <v>185</v>
      </c>
      <c r="B4372" s="6" t="s">
        <v>212</v>
      </c>
      <c r="C4372" s="6" t="s">
        <v>755</v>
      </c>
      <c r="D4372" s="6" t="s">
        <v>709</v>
      </c>
      <c r="E4372" s="6" t="s">
        <v>439</v>
      </c>
      <c r="F4372" s="6" t="s">
        <v>460</v>
      </c>
      <c r="G4372" s="6" t="s">
        <v>461</v>
      </c>
      <c r="H4372" s="7">
        <v>5.5794319999999997</v>
      </c>
      <c r="I4372" s="7">
        <v>4.1845739999999996</v>
      </c>
      <c r="J4372" s="7">
        <v>2.0922869999999998</v>
      </c>
      <c r="K4372" s="7">
        <v>3.8843990000000002</v>
      </c>
      <c r="L4372" s="7">
        <v>0.49038700000000002</v>
      </c>
      <c r="M4372" s="7">
        <v>0.65843499999999999</v>
      </c>
      <c r="N4372" s="7">
        <v>0.41182400000000002</v>
      </c>
      <c r="O4372" s="7">
        <v>0.56001500000000004</v>
      </c>
      <c r="P4372" s="7">
        <v>0.474601</v>
      </c>
      <c r="Q4372" s="7">
        <v>0.54141399999999995</v>
      </c>
      <c r="R4372" s="7">
        <v>0.44647799999999999</v>
      </c>
      <c r="S4372" s="7">
        <v>0.73605399999999999</v>
      </c>
      <c r="T4372" s="7"/>
    </row>
    <row r="4373" spans="1:20" x14ac:dyDescent="0.35">
      <c r="A4373" s="6" t="s">
        <v>185</v>
      </c>
      <c r="B4373" s="6" t="s">
        <v>212</v>
      </c>
      <c r="C4373" s="6" t="s">
        <v>755</v>
      </c>
      <c r="D4373" s="6" t="s">
        <v>709</v>
      </c>
      <c r="E4373" s="6" t="s">
        <v>439</v>
      </c>
      <c r="F4373" s="6" t="s">
        <v>462</v>
      </c>
      <c r="G4373" s="6" t="s">
        <v>463</v>
      </c>
      <c r="H4373" s="7">
        <v>6.3402599999999998</v>
      </c>
      <c r="I4373" s="7">
        <v>4.2268400000000002</v>
      </c>
      <c r="J4373" s="7">
        <v>6.3402599999999998</v>
      </c>
      <c r="K4373" s="7">
        <v>9.7849540000000008</v>
      </c>
      <c r="L4373" s="7">
        <v>0.99951999999999996</v>
      </c>
      <c r="M4373" s="7">
        <v>2.5688029999999999</v>
      </c>
      <c r="N4373" s="7">
        <v>1.6434960000000001</v>
      </c>
      <c r="O4373" s="7">
        <v>1.6556340000000001</v>
      </c>
      <c r="P4373" s="7">
        <v>2.1373120000000001</v>
      </c>
      <c r="Q4373" s="7">
        <v>2.1711480000000001</v>
      </c>
      <c r="R4373" s="7">
        <v>1.9941979999999999</v>
      </c>
      <c r="S4373" s="7">
        <v>2.4782250000000001</v>
      </c>
      <c r="T4373" s="7"/>
    </row>
    <row r="4374" spans="1:20" x14ac:dyDescent="0.35">
      <c r="A4374" s="6" t="s">
        <v>185</v>
      </c>
      <c r="B4374" s="6" t="s">
        <v>212</v>
      </c>
      <c r="C4374" s="6" t="s">
        <v>755</v>
      </c>
      <c r="D4374" s="6" t="s">
        <v>709</v>
      </c>
      <c r="E4374" s="6" t="s">
        <v>439</v>
      </c>
      <c r="F4374" s="6" t="s">
        <v>464</v>
      </c>
      <c r="G4374" s="6" t="s">
        <v>465</v>
      </c>
      <c r="H4374" s="7">
        <v>7.1327939999999996</v>
      </c>
      <c r="I4374" s="7">
        <v>14.265587999999999</v>
      </c>
      <c r="J4374" s="7">
        <v>2.3775979999999999</v>
      </c>
      <c r="K4374" s="7">
        <v>7.2160640000000003</v>
      </c>
      <c r="L4374" s="7">
        <v>0</v>
      </c>
      <c r="M4374" s="7">
        <v>6.535E-3</v>
      </c>
      <c r="N4374" s="7">
        <v>8.7240000000000009E-3</v>
      </c>
      <c r="O4374" s="7">
        <v>9.2099999999999994E-3</v>
      </c>
      <c r="P4374" s="7">
        <v>8.175E-3</v>
      </c>
      <c r="Q4374" s="7">
        <v>0</v>
      </c>
      <c r="R4374" s="7">
        <v>0</v>
      </c>
      <c r="S4374" s="7">
        <v>1.0030000000000001E-2</v>
      </c>
      <c r="T4374" s="7"/>
    </row>
    <row r="4375" spans="1:20" x14ac:dyDescent="0.35">
      <c r="A4375" s="6" t="s">
        <v>185</v>
      </c>
      <c r="B4375" s="6" t="s">
        <v>212</v>
      </c>
      <c r="C4375" s="6" t="s">
        <v>755</v>
      </c>
      <c r="D4375" s="6" t="s">
        <v>709</v>
      </c>
      <c r="E4375" s="6" t="s">
        <v>439</v>
      </c>
      <c r="F4375" s="6" t="s">
        <v>466</v>
      </c>
      <c r="G4375" s="6" t="s">
        <v>467</v>
      </c>
      <c r="H4375" s="6"/>
      <c r="I4375" s="6"/>
      <c r="J4375" s="6"/>
      <c r="K4375" s="7">
        <v>0.44352599999999998</v>
      </c>
      <c r="L4375" s="7">
        <v>4.1160189999999997</v>
      </c>
      <c r="M4375" s="7">
        <v>5.3716549999999996</v>
      </c>
      <c r="N4375" s="7">
        <v>2.8709760000000002</v>
      </c>
      <c r="O4375" s="7">
        <v>3.1041120000000002</v>
      </c>
      <c r="P4375" s="7">
        <v>4.3410149999999996</v>
      </c>
      <c r="Q4375" s="7">
        <v>6.8200120000000002</v>
      </c>
      <c r="R4375" s="7">
        <v>5.3007080000000002</v>
      </c>
      <c r="S4375" s="7">
        <v>9.3549399999999991</v>
      </c>
      <c r="T4375" s="7"/>
    </row>
    <row r="4376" spans="1:20" x14ac:dyDescent="0.35">
      <c r="A4376" s="6" t="s">
        <v>185</v>
      </c>
      <c r="B4376" s="6" t="s">
        <v>212</v>
      </c>
      <c r="C4376" s="6" t="s">
        <v>755</v>
      </c>
      <c r="D4376" s="6" t="s">
        <v>709</v>
      </c>
      <c r="E4376" s="6" t="s">
        <v>439</v>
      </c>
      <c r="F4376" s="6" t="s">
        <v>468</v>
      </c>
      <c r="G4376" s="6" t="s">
        <v>469</v>
      </c>
      <c r="H4376" s="7">
        <v>20.225441</v>
      </c>
      <c r="I4376" s="7">
        <v>25.107444000000001</v>
      </c>
      <c r="J4376" s="7">
        <v>25.804873000000001</v>
      </c>
      <c r="K4376" s="7">
        <v>31.625540999999998</v>
      </c>
      <c r="L4376" s="7">
        <v>14.988273</v>
      </c>
      <c r="M4376" s="7">
        <v>28.836539999999999</v>
      </c>
      <c r="N4376" s="7">
        <v>12.057684</v>
      </c>
      <c r="O4376" s="7">
        <v>16.207511</v>
      </c>
      <c r="P4376" s="7">
        <v>19.477705</v>
      </c>
      <c r="Q4376" s="7">
        <v>15.154868</v>
      </c>
      <c r="R4376" s="7">
        <v>12.449249999999999</v>
      </c>
      <c r="S4376" s="7">
        <v>22.645553</v>
      </c>
      <c r="T4376" s="7"/>
    </row>
    <row r="4377" spans="1:20" x14ac:dyDescent="0.35">
      <c r="A4377" s="6" t="s">
        <v>185</v>
      </c>
      <c r="B4377" s="6" t="s">
        <v>212</v>
      </c>
      <c r="C4377" s="6" t="s">
        <v>755</v>
      </c>
      <c r="D4377" s="6" t="s">
        <v>709</v>
      </c>
      <c r="E4377" s="6" t="s">
        <v>439</v>
      </c>
      <c r="F4377" s="6" t="s">
        <v>470</v>
      </c>
      <c r="G4377" s="6" t="s">
        <v>471</v>
      </c>
      <c r="H4377" s="7">
        <v>42.2684</v>
      </c>
      <c r="I4377" s="7">
        <v>50.722079999999998</v>
      </c>
      <c r="J4377" s="7">
        <v>63.4026</v>
      </c>
      <c r="K4377" s="7">
        <v>54.114555000000003</v>
      </c>
      <c r="L4377" s="7">
        <v>44.978219000000003</v>
      </c>
      <c r="M4377" s="7">
        <v>68.469920000000002</v>
      </c>
      <c r="N4377" s="7">
        <v>53.887827999999999</v>
      </c>
      <c r="O4377" s="7">
        <v>53.065277999999999</v>
      </c>
      <c r="P4377" s="7">
        <v>65.559794999999994</v>
      </c>
      <c r="Q4377" s="7">
        <v>56.453983999999998</v>
      </c>
      <c r="R4377" s="7">
        <v>51.233732000000003</v>
      </c>
      <c r="S4377" s="7">
        <v>70.296379000000002</v>
      </c>
      <c r="T4377" s="7"/>
    </row>
    <row r="4378" spans="1:20" x14ac:dyDescent="0.35">
      <c r="A4378" s="6" t="s">
        <v>185</v>
      </c>
      <c r="B4378" s="6" t="s">
        <v>212</v>
      </c>
      <c r="C4378" s="6" t="s">
        <v>755</v>
      </c>
      <c r="D4378" s="6" t="s">
        <v>709</v>
      </c>
      <c r="E4378" s="6" t="s">
        <v>472</v>
      </c>
      <c r="F4378" s="6" t="s">
        <v>473</v>
      </c>
      <c r="G4378" s="6" t="s">
        <v>474</v>
      </c>
      <c r="H4378" s="7">
        <v>1.5850649999999999</v>
      </c>
      <c r="I4378" s="7">
        <v>1.5850649999999999</v>
      </c>
      <c r="J4378" s="7">
        <v>4.7551949999999996</v>
      </c>
      <c r="K4378" s="7">
        <v>4.2788089999999999</v>
      </c>
      <c r="L4378" s="7">
        <v>0.24936</v>
      </c>
      <c r="M4378" s="7">
        <v>0.38376100000000002</v>
      </c>
      <c r="N4378" s="7">
        <v>0.408692</v>
      </c>
      <c r="O4378" s="7">
        <v>0.593773</v>
      </c>
      <c r="P4378" s="7">
        <v>0.42768</v>
      </c>
      <c r="Q4378" s="7">
        <v>0.73661600000000005</v>
      </c>
      <c r="R4378" s="7">
        <v>0.55321399999999998</v>
      </c>
      <c r="S4378" s="7">
        <v>0.80236499999999999</v>
      </c>
      <c r="T4378" s="7"/>
    </row>
    <row r="4379" spans="1:20" x14ac:dyDescent="0.35">
      <c r="A4379" s="6" t="s">
        <v>185</v>
      </c>
      <c r="B4379" s="6" t="s">
        <v>212</v>
      </c>
      <c r="C4379" s="6" t="s">
        <v>755</v>
      </c>
      <c r="D4379" s="6" t="s">
        <v>709</v>
      </c>
      <c r="E4379" s="6" t="s">
        <v>472</v>
      </c>
      <c r="F4379" s="6" t="s">
        <v>475</v>
      </c>
      <c r="G4379" s="6" t="s">
        <v>476</v>
      </c>
      <c r="H4379" s="7">
        <v>1.5850649999999999</v>
      </c>
      <c r="I4379" s="7">
        <v>1.5850649999999999</v>
      </c>
      <c r="J4379" s="7">
        <v>4.7551949999999996</v>
      </c>
      <c r="K4379" s="7">
        <v>2.525166</v>
      </c>
      <c r="L4379" s="7">
        <v>5.5396000000000001E-2</v>
      </c>
      <c r="M4379" s="7">
        <v>9.3466999999999995E-2</v>
      </c>
      <c r="N4379" s="7">
        <v>5.1097999999999998E-2</v>
      </c>
      <c r="O4379" s="7">
        <v>8.3339999999999997E-2</v>
      </c>
      <c r="P4379" s="7">
        <v>6.3695000000000002E-2</v>
      </c>
      <c r="Q4379" s="7">
        <v>0.13703199999999999</v>
      </c>
      <c r="R4379" s="7">
        <v>0.110664</v>
      </c>
      <c r="S4379" s="7">
        <v>0.15227499999999999</v>
      </c>
      <c r="T4379" s="7"/>
    </row>
    <row r="4380" spans="1:20" x14ac:dyDescent="0.35">
      <c r="A4380" s="6" t="s">
        <v>185</v>
      </c>
      <c r="B4380" s="6" t="s">
        <v>212</v>
      </c>
      <c r="C4380" s="6" t="s">
        <v>755</v>
      </c>
      <c r="D4380" s="6" t="s">
        <v>709</v>
      </c>
      <c r="E4380" s="6" t="s">
        <v>472</v>
      </c>
      <c r="F4380" s="6" t="s">
        <v>477</v>
      </c>
      <c r="G4380" s="6" t="s">
        <v>478</v>
      </c>
      <c r="H4380" s="7">
        <v>41.211689999999997</v>
      </c>
      <c r="I4380" s="7">
        <v>53.892209999999999</v>
      </c>
      <c r="J4380" s="7">
        <v>61.289180000000002</v>
      </c>
      <c r="K4380" s="7">
        <v>105.25080699999999</v>
      </c>
      <c r="L4380" s="7">
        <v>16.446204000000002</v>
      </c>
      <c r="M4380" s="7">
        <v>22.133728999999999</v>
      </c>
      <c r="N4380" s="7">
        <v>10.125819999999999</v>
      </c>
      <c r="O4380" s="7">
        <v>11.534458000000001</v>
      </c>
      <c r="P4380" s="7">
        <v>18.618656000000001</v>
      </c>
      <c r="Q4380" s="7">
        <v>23.879916000000001</v>
      </c>
      <c r="R4380" s="7">
        <v>18.946311999999999</v>
      </c>
      <c r="S4380" s="7">
        <v>23.053699999999999</v>
      </c>
      <c r="T4380" s="7"/>
    </row>
    <row r="4381" spans="1:20" x14ac:dyDescent="0.35">
      <c r="A4381" s="6" t="s">
        <v>185</v>
      </c>
      <c r="B4381" s="6" t="s">
        <v>212</v>
      </c>
      <c r="C4381" s="6" t="s">
        <v>755</v>
      </c>
      <c r="D4381" s="6" t="s">
        <v>709</v>
      </c>
      <c r="E4381" s="6" t="s">
        <v>472</v>
      </c>
      <c r="F4381" s="6" t="s">
        <v>479</v>
      </c>
      <c r="G4381" s="6" t="s">
        <v>480</v>
      </c>
      <c r="H4381" s="7">
        <v>52.835500000000003</v>
      </c>
      <c r="I4381" s="7">
        <v>60.232469999999999</v>
      </c>
      <c r="J4381" s="7">
        <v>85.593509999999995</v>
      </c>
      <c r="K4381" s="7">
        <v>106.124106</v>
      </c>
      <c r="L4381" s="7">
        <v>30.638715999999999</v>
      </c>
      <c r="M4381" s="7">
        <v>41.2256</v>
      </c>
      <c r="N4381" s="7">
        <v>16.169837999999999</v>
      </c>
      <c r="O4381" s="7">
        <v>18.424982</v>
      </c>
      <c r="P4381" s="7">
        <v>29.745647000000002</v>
      </c>
      <c r="Q4381" s="7">
        <v>48.124972</v>
      </c>
      <c r="R4381" s="7">
        <v>38.179900000000004</v>
      </c>
      <c r="S4381" s="7">
        <v>46.435803</v>
      </c>
      <c r="T4381" s="7"/>
    </row>
    <row r="4382" spans="1:20" x14ac:dyDescent="0.35">
      <c r="A4382" s="6" t="s">
        <v>185</v>
      </c>
      <c r="B4382" s="6" t="s">
        <v>212</v>
      </c>
      <c r="C4382" s="6" t="s">
        <v>755</v>
      </c>
      <c r="D4382" s="6" t="s">
        <v>709</v>
      </c>
      <c r="E4382" s="6" t="s">
        <v>472</v>
      </c>
      <c r="F4382" s="6" t="s">
        <v>481</v>
      </c>
      <c r="G4382" s="6" t="s">
        <v>482</v>
      </c>
      <c r="H4382" s="7">
        <v>8.4536800000000003</v>
      </c>
      <c r="I4382" s="7">
        <v>8.4536800000000003</v>
      </c>
      <c r="J4382" s="7">
        <v>10.5671</v>
      </c>
      <c r="K4382" s="7">
        <v>7.6444929999999998</v>
      </c>
      <c r="L4382" s="7">
        <v>4.6206759999999996</v>
      </c>
      <c r="M4382" s="7">
        <v>4.5676959999999998</v>
      </c>
      <c r="N4382" s="7">
        <v>1.3078000000000001</v>
      </c>
      <c r="O4382" s="7">
        <v>1.5208919999999999</v>
      </c>
      <c r="P4382" s="7">
        <v>1.7201</v>
      </c>
      <c r="Q4382" s="7">
        <v>3.7785359999999999</v>
      </c>
      <c r="R4382" s="7">
        <v>3.4198400000000002</v>
      </c>
      <c r="S4382" s="7">
        <v>4.0020199999999999</v>
      </c>
      <c r="T4382" s="7"/>
    </row>
    <row r="4383" spans="1:20" x14ac:dyDescent="0.35">
      <c r="A4383" s="6" t="s">
        <v>185</v>
      </c>
      <c r="B4383" s="6" t="s">
        <v>212</v>
      </c>
      <c r="C4383" s="6" t="s">
        <v>755</v>
      </c>
      <c r="D4383" s="6" t="s">
        <v>709</v>
      </c>
      <c r="E4383" s="6" t="s">
        <v>472</v>
      </c>
      <c r="F4383" s="6" t="s">
        <v>483</v>
      </c>
      <c r="G4383" s="6" t="s">
        <v>484</v>
      </c>
      <c r="H4383" s="7">
        <v>1.5850649999999999</v>
      </c>
      <c r="I4383" s="7">
        <v>1.5850649999999999</v>
      </c>
      <c r="J4383" s="7">
        <v>4.7551949999999996</v>
      </c>
      <c r="K4383" s="7">
        <v>2.028362</v>
      </c>
      <c r="L4383" s="7">
        <v>0.110569</v>
      </c>
      <c r="M4383" s="7">
        <v>0.18643399999999999</v>
      </c>
      <c r="N4383" s="7">
        <v>0.12259200000000001</v>
      </c>
      <c r="O4383" s="7">
        <v>0.177122</v>
      </c>
      <c r="P4383" s="7">
        <v>0.127357</v>
      </c>
      <c r="Q4383" s="7">
        <v>0.24207000000000001</v>
      </c>
      <c r="R4383" s="7">
        <v>0.181112</v>
      </c>
      <c r="S4383" s="7">
        <v>0.26406000000000002</v>
      </c>
      <c r="T4383" s="7"/>
    </row>
    <row r="4384" spans="1:20" x14ac:dyDescent="0.35">
      <c r="A4384" s="6" t="s">
        <v>185</v>
      </c>
      <c r="B4384" s="6" t="s">
        <v>212</v>
      </c>
      <c r="C4384" s="6" t="s">
        <v>755</v>
      </c>
      <c r="D4384" s="6" t="s">
        <v>709</v>
      </c>
      <c r="E4384" s="6" t="s">
        <v>472</v>
      </c>
      <c r="F4384" s="6" t="s">
        <v>485</v>
      </c>
      <c r="G4384" s="6" t="s">
        <v>486</v>
      </c>
      <c r="H4384" s="7">
        <v>19.020779999999998</v>
      </c>
      <c r="I4384" s="7">
        <v>29.587879999999998</v>
      </c>
      <c r="J4384" s="7">
        <v>48.60866</v>
      </c>
      <c r="K4384" s="7">
        <v>88.445122999999995</v>
      </c>
      <c r="L4384" s="7">
        <v>16.041323999999999</v>
      </c>
      <c r="M4384" s="7">
        <v>21.575430000000001</v>
      </c>
      <c r="N4384" s="7">
        <v>9.4528280000000002</v>
      </c>
      <c r="O4384" s="7">
        <v>10.771241</v>
      </c>
      <c r="P4384" s="7">
        <v>17.386365000000001</v>
      </c>
      <c r="Q4384" s="7">
        <v>24.598911999999999</v>
      </c>
      <c r="R4384" s="7">
        <v>19.511506000000001</v>
      </c>
      <c r="S4384" s="7">
        <v>23.730516999999999</v>
      </c>
      <c r="T4384" s="7"/>
    </row>
    <row r="4385" spans="1:20" x14ac:dyDescent="0.35">
      <c r="A4385" s="6" t="s">
        <v>185</v>
      </c>
      <c r="B4385" s="6" t="s">
        <v>212</v>
      </c>
      <c r="C4385" s="6" t="s">
        <v>755</v>
      </c>
      <c r="D4385" s="6" t="s">
        <v>709</v>
      </c>
      <c r="E4385" s="6" t="s">
        <v>472</v>
      </c>
      <c r="F4385" s="6" t="s">
        <v>487</v>
      </c>
      <c r="G4385" s="6" t="s">
        <v>488</v>
      </c>
      <c r="H4385" s="7">
        <v>4.2268400000000002</v>
      </c>
      <c r="I4385" s="7">
        <v>6.3402599999999998</v>
      </c>
      <c r="J4385" s="7">
        <v>12.68052</v>
      </c>
      <c r="K4385" s="7">
        <v>9.7032679999999996</v>
      </c>
      <c r="L4385" s="7">
        <v>2.6040450000000002</v>
      </c>
      <c r="M4385" s="7">
        <v>2.6210040000000001</v>
      </c>
      <c r="N4385" s="7">
        <v>0.74590999999999996</v>
      </c>
      <c r="O4385" s="7">
        <v>0.86463199999999996</v>
      </c>
      <c r="P4385" s="7">
        <v>0.96469000000000005</v>
      </c>
      <c r="Q4385" s="7">
        <v>2.2419180000000001</v>
      </c>
      <c r="R4385" s="7">
        <v>2.0418620000000001</v>
      </c>
      <c r="S4385" s="7">
        <v>2.3869349999999998</v>
      </c>
      <c r="T4385" s="7"/>
    </row>
    <row r="4386" spans="1:20" x14ac:dyDescent="0.35">
      <c r="A4386" s="6" t="s">
        <v>185</v>
      </c>
      <c r="B4386" s="6" t="s">
        <v>212</v>
      </c>
      <c r="C4386" s="6" t="s">
        <v>755</v>
      </c>
      <c r="D4386" s="6" t="s">
        <v>709</v>
      </c>
      <c r="E4386" s="6" t="s">
        <v>472</v>
      </c>
      <c r="F4386" s="6" t="s">
        <v>720</v>
      </c>
      <c r="G4386" s="6" t="s">
        <v>721</v>
      </c>
      <c r="H4386" s="7">
        <v>3.4871449999999999</v>
      </c>
      <c r="I4386" s="7">
        <v>8.3691479999999991</v>
      </c>
      <c r="J4386" s="7">
        <v>11.158863999999999</v>
      </c>
      <c r="K4386" s="7">
        <v>0</v>
      </c>
      <c r="L4386" s="7">
        <v>0</v>
      </c>
      <c r="M4386" s="7">
        <v>0</v>
      </c>
      <c r="N4386" s="7">
        <v>0</v>
      </c>
      <c r="O4386" s="7">
        <v>0</v>
      </c>
      <c r="P4386" s="7">
        <v>0</v>
      </c>
      <c r="Q4386" s="7">
        <v>0</v>
      </c>
      <c r="R4386" s="7">
        <v>0</v>
      </c>
      <c r="S4386" s="7">
        <v>0</v>
      </c>
      <c r="T4386" s="7"/>
    </row>
    <row r="4387" spans="1:20" x14ac:dyDescent="0.35">
      <c r="A4387" s="6" t="s">
        <v>185</v>
      </c>
      <c r="B4387" s="6" t="s">
        <v>212</v>
      </c>
      <c r="C4387" s="6" t="s">
        <v>755</v>
      </c>
      <c r="D4387" s="6" t="s">
        <v>709</v>
      </c>
      <c r="E4387" s="6" t="s">
        <v>472</v>
      </c>
      <c r="F4387" s="6" t="s">
        <v>489</v>
      </c>
      <c r="G4387" s="6" t="s">
        <v>490</v>
      </c>
      <c r="H4387" s="7">
        <v>14.793939999999999</v>
      </c>
      <c r="I4387" s="7">
        <v>21.1342</v>
      </c>
      <c r="J4387" s="7">
        <v>19.020779999999998</v>
      </c>
      <c r="K4387" s="7">
        <v>7.7578959999999997</v>
      </c>
      <c r="L4387" s="7">
        <v>4.899616</v>
      </c>
      <c r="M4387" s="7">
        <v>4.9797570000000002</v>
      </c>
      <c r="N4387" s="7">
        <v>1.46106</v>
      </c>
      <c r="O4387" s="7">
        <v>1.6979839999999999</v>
      </c>
      <c r="P4387" s="7">
        <v>1.8838820000000001</v>
      </c>
      <c r="Q4387" s="7">
        <v>4.0625479999999996</v>
      </c>
      <c r="R4387" s="7">
        <v>3.66134</v>
      </c>
      <c r="S4387" s="7">
        <v>4.2761610000000001</v>
      </c>
      <c r="T4387" s="7"/>
    </row>
    <row r="4388" spans="1:20" x14ac:dyDescent="0.35">
      <c r="A4388" s="6" t="s">
        <v>185</v>
      </c>
      <c r="B4388" s="6" t="s">
        <v>212</v>
      </c>
      <c r="C4388" s="6" t="s">
        <v>755</v>
      </c>
      <c r="D4388" s="6" t="s">
        <v>709</v>
      </c>
      <c r="E4388" s="6" t="s">
        <v>472</v>
      </c>
      <c r="F4388" s="6" t="s">
        <v>491</v>
      </c>
      <c r="G4388" s="6" t="s">
        <v>492</v>
      </c>
      <c r="H4388" s="7">
        <v>31.7013</v>
      </c>
      <c r="I4388" s="7">
        <v>25.361039999999999</v>
      </c>
      <c r="J4388" s="7">
        <v>19.020779999999998</v>
      </c>
      <c r="K4388" s="7">
        <v>14.742323000000001</v>
      </c>
      <c r="L4388" s="7">
        <v>4.4513879999999997</v>
      </c>
      <c r="M4388" s="7">
        <v>4.4308370000000004</v>
      </c>
      <c r="N4388" s="7">
        <v>1.573488</v>
      </c>
      <c r="O4388" s="7">
        <v>1.822956</v>
      </c>
      <c r="P4388" s="7">
        <v>2.0386350000000002</v>
      </c>
      <c r="Q4388" s="7">
        <v>4.2415760000000002</v>
      </c>
      <c r="R4388" s="7">
        <v>3.8523019999999999</v>
      </c>
      <c r="S4388" s="7">
        <v>4.4590540000000001</v>
      </c>
      <c r="T4388" s="7"/>
    </row>
    <row r="4389" spans="1:20" x14ac:dyDescent="0.35">
      <c r="A4389" s="6" t="s">
        <v>185</v>
      </c>
      <c r="B4389" s="6" t="s">
        <v>212</v>
      </c>
      <c r="C4389" s="6" t="s">
        <v>755</v>
      </c>
      <c r="D4389" s="6" t="s">
        <v>709</v>
      </c>
      <c r="E4389" s="6" t="s">
        <v>472</v>
      </c>
      <c r="F4389" s="6" t="s">
        <v>493</v>
      </c>
      <c r="G4389" s="6" t="s">
        <v>494</v>
      </c>
      <c r="H4389" s="7">
        <v>71.856279999999998</v>
      </c>
      <c r="I4389" s="7">
        <v>97.217320000000001</v>
      </c>
      <c r="J4389" s="7">
        <v>109.89784</v>
      </c>
      <c r="K4389" s="7">
        <v>164.29031499999999</v>
      </c>
      <c r="L4389" s="7">
        <v>29.339427000000001</v>
      </c>
      <c r="M4389" s="7">
        <v>39.469537000000003</v>
      </c>
      <c r="N4389" s="7">
        <v>12.306868</v>
      </c>
      <c r="O4389" s="7">
        <v>14.029038999999999</v>
      </c>
      <c r="P4389" s="7">
        <v>22.634370000000001</v>
      </c>
      <c r="Q4389" s="7">
        <v>29.986466</v>
      </c>
      <c r="R4389" s="7">
        <v>23.786657999999999</v>
      </c>
      <c r="S4389" s="7">
        <v>28.936254999999999</v>
      </c>
      <c r="T4389" s="7"/>
    </row>
    <row r="4390" spans="1:20" x14ac:dyDescent="0.35">
      <c r="A4390" s="6" t="s">
        <v>185</v>
      </c>
      <c r="B4390" s="6" t="s">
        <v>212</v>
      </c>
      <c r="C4390" s="6" t="s">
        <v>755</v>
      </c>
      <c r="D4390" s="6" t="s">
        <v>709</v>
      </c>
      <c r="E4390" s="6" t="s">
        <v>472</v>
      </c>
      <c r="F4390" s="6" t="s">
        <v>495</v>
      </c>
      <c r="G4390" s="6" t="s">
        <v>496</v>
      </c>
      <c r="H4390" s="7">
        <v>1.5850649999999999</v>
      </c>
      <c r="I4390" s="7">
        <v>1.5850649999999999</v>
      </c>
      <c r="J4390" s="7">
        <v>4.7551949999999996</v>
      </c>
      <c r="K4390" s="7">
        <v>4.1061290000000001</v>
      </c>
      <c r="L4390" s="7">
        <v>0.235845</v>
      </c>
      <c r="M4390" s="7">
        <v>0.35253699999999999</v>
      </c>
      <c r="N4390" s="7">
        <v>0.36784</v>
      </c>
      <c r="O4390" s="7">
        <v>0.55206200000000005</v>
      </c>
      <c r="P4390" s="7">
        <v>0.39132499999999998</v>
      </c>
      <c r="Q4390" s="7">
        <v>0.70515000000000005</v>
      </c>
      <c r="R4390" s="7">
        <v>0.533084</v>
      </c>
      <c r="S4390" s="7">
        <v>0.781995</v>
      </c>
      <c r="T4390" s="7"/>
    </row>
    <row r="4391" spans="1:20" x14ac:dyDescent="0.35">
      <c r="A4391" s="6" t="s">
        <v>185</v>
      </c>
      <c r="B4391" s="6" t="s">
        <v>212</v>
      </c>
      <c r="C4391" s="6" t="s">
        <v>755</v>
      </c>
      <c r="D4391" s="6" t="s">
        <v>709</v>
      </c>
      <c r="E4391" s="6" t="s">
        <v>472</v>
      </c>
      <c r="F4391" s="6" t="s">
        <v>497</v>
      </c>
      <c r="G4391" s="6" t="s">
        <v>498</v>
      </c>
      <c r="H4391" s="7">
        <v>2.1134200000000001</v>
      </c>
      <c r="I4391" s="7">
        <v>6.3402599999999998</v>
      </c>
      <c r="J4391" s="7">
        <v>5.28355</v>
      </c>
      <c r="K4391" s="7">
        <v>14.345243</v>
      </c>
      <c r="L4391" s="7">
        <v>4.8650450000000003</v>
      </c>
      <c r="M4391" s="7">
        <v>7.1933129999999998</v>
      </c>
      <c r="N4391" s="7">
        <v>3.6611579999999999</v>
      </c>
      <c r="O4391" s="7">
        <v>4.1782719999999998</v>
      </c>
      <c r="P4391" s="7">
        <v>6.7382749999999998</v>
      </c>
      <c r="Q4391" s="7">
        <v>7.5125640000000002</v>
      </c>
      <c r="R4391" s="7">
        <v>5.9717200000000004</v>
      </c>
      <c r="S4391" s="7">
        <v>7.2559199999999997</v>
      </c>
      <c r="T4391" s="7"/>
    </row>
    <row r="4392" spans="1:20" x14ac:dyDescent="0.35">
      <c r="A4392" s="6" t="s">
        <v>185</v>
      </c>
      <c r="B4392" s="6" t="s">
        <v>212</v>
      </c>
      <c r="C4392" s="6" t="s">
        <v>755</v>
      </c>
      <c r="D4392" s="6" t="s">
        <v>709</v>
      </c>
      <c r="E4392" s="6" t="s">
        <v>472</v>
      </c>
      <c r="F4392" s="6" t="s">
        <v>499</v>
      </c>
      <c r="G4392" s="6" t="s">
        <v>500</v>
      </c>
      <c r="H4392" s="7">
        <v>6.3402599999999998</v>
      </c>
      <c r="I4392" s="7">
        <v>6.3402599999999998</v>
      </c>
      <c r="J4392" s="7">
        <v>2.1134200000000001</v>
      </c>
      <c r="K4392" s="7">
        <v>5.1825340000000004</v>
      </c>
      <c r="L4392" s="7">
        <v>0.83294400000000002</v>
      </c>
      <c r="M4392" s="7">
        <v>1.3739969999999999</v>
      </c>
      <c r="N4392" s="7">
        <v>0.79697600000000002</v>
      </c>
      <c r="O4392" s="7">
        <v>0.90632199999999996</v>
      </c>
      <c r="P4392" s="7">
        <v>0.99194000000000004</v>
      </c>
      <c r="Q4392" s="7">
        <v>1.2734300000000001</v>
      </c>
      <c r="R4392" s="7">
        <v>1.1466639999999999</v>
      </c>
      <c r="S4392" s="7">
        <v>1.3407500000000001</v>
      </c>
      <c r="T4392" s="7"/>
    </row>
    <row r="4393" spans="1:20" x14ac:dyDescent="0.35">
      <c r="A4393" s="6" t="s">
        <v>185</v>
      </c>
      <c r="B4393" s="6" t="s">
        <v>212</v>
      </c>
      <c r="C4393" s="6" t="s">
        <v>755</v>
      </c>
      <c r="D4393" s="6" t="s">
        <v>709</v>
      </c>
      <c r="E4393" s="6" t="s">
        <v>472</v>
      </c>
      <c r="F4393" s="6" t="s">
        <v>501</v>
      </c>
      <c r="G4393" s="6" t="s">
        <v>502</v>
      </c>
      <c r="H4393" s="7">
        <v>1.5850649999999999</v>
      </c>
      <c r="I4393" s="7">
        <v>1.5850649999999999</v>
      </c>
      <c r="J4393" s="7">
        <v>4.7551949999999996</v>
      </c>
      <c r="K4393" s="7">
        <v>2.2730450000000002</v>
      </c>
      <c r="L4393" s="7">
        <v>0.151506</v>
      </c>
      <c r="M4393" s="7">
        <v>0.14249700000000001</v>
      </c>
      <c r="N4393" s="7">
        <v>0.102196</v>
      </c>
      <c r="O4393" s="7">
        <v>0.13541800000000001</v>
      </c>
      <c r="P4393" s="7">
        <v>0.13647999999999999</v>
      </c>
      <c r="Q4393" s="7">
        <v>0.21044399999999999</v>
      </c>
      <c r="R4393" s="7">
        <v>0.181112</v>
      </c>
      <c r="S4393" s="7">
        <v>0.21319299999999999</v>
      </c>
      <c r="T4393" s="7"/>
    </row>
    <row r="4394" spans="1:20" x14ac:dyDescent="0.35">
      <c r="A4394" s="6" t="s">
        <v>185</v>
      </c>
      <c r="B4394" s="6" t="s">
        <v>212</v>
      </c>
      <c r="C4394" s="6" t="s">
        <v>755</v>
      </c>
      <c r="D4394" s="6" t="s">
        <v>709</v>
      </c>
      <c r="E4394" s="6" t="s">
        <v>472</v>
      </c>
      <c r="F4394" s="6" t="s">
        <v>503</v>
      </c>
      <c r="G4394" s="6" t="s">
        <v>504</v>
      </c>
      <c r="H4394" s="7">
        <v>1.05671</v>
      </c>
      <c r="I4394" s="6"/>
      <c r="J4394" s="7">
        <v>6.3402599999999998</v>
      </c>
      <c r="K4394" s="7">
        <v>11.539327</v>
      </c>
      <c r="L4394" s="7">
        <v>5.1253929999999999</v>
      </c>
      <c r="M4394" s="7">
        <v>5.7670680000000001</v>
      </c>
      <c r="N4394" s="7">
        <v>3.709168</v>
      </c>
      <c r="O4394" s="7">
        <v>4.2281519999999997</v>
      </c>
      <c r="P4394" s="7">
        <v>6.8260550000000002</v>
      </c>
      <c r="Q4394" s="7">
        <v>8.5844140000000007</v>
      </c>
      <c r="R4394" s="7">
        <v>6.8046280000000001</v>
      </c>
      <c r="S4394" s="7">
        <v>8.2821250000000006</v>
      </c>
      <c r="T4394" s="7"/>
    </row>
    <row r="4395" spans="1:20" x14ac:dyDescent="0.35">
      <c r="A4395" s="6" t="s">
        <v>185</v>
      </c>
      <c r="B4395" s="6" t="s">
        <v>212</v>
      </c>
      <c r="C4395" s="6" t="s">
        <v>755</v>
      </c>
      <c r="D4395" s="6" t="s">
        <v>709</v>
      </c>
      <c r="E4395" s="6" t="s">
        <v>472</v>
      </c>
      <c r="F4395" s="6" t="s">
        <v>505</v>
      </c>
      <c r="G4395" s="6" t="s">
        <v>506</v>
      </c>
      <c r="H4395" s="7">
        <v>6.3402599999999998</v>
      </c>
      <c r="I4395" s="7">
        <v>2.1134200000000001</v>
      </c>
      <c r="J4395" s="7">
        <v>10.5671</v>
      </c>
      <c r="K4395" s="7">
        <v>2.8727279999999999</v>
      </c>
      <c r="L4395" s="7">
        <v>0.83536600000000005</v>
      </c>
      <c r="M4395" s="7">
        <v>1.0313859999999999</v>
      </c>
      <c r="N4395" s="7">
        <v>0.85824800000000001</v>
      </c>
      <c r="O4395" s="7">
        <v>0.98959399999999997</v>
      </c>
      <c r="P4395" s="7">
        <v>1.101189</v>
      </c>
      <c r="Q4395" s="7">
        <v>1.4839899999999999</v>
      </c>
      <c r="R4395" s="7">
        <v>1.3478680000000001</v>
      </c>
      <c r="S4395" s="7">
        <v>1.5742499999999999</v>
      </c>
      <c r="T4395" s="7"/>
    </row>
    <row r="4396" spans="1:20" x14ac:dyDescent="0.35">
      <c r="A4396" s="6" t="s">
        <v>185</v>
      </c>
      <c r="B4396" s="6" t="s">
        <v>212</v>
      </c>
      <c r="C4396" s="6" t="s">
        <v>755</v>
      </c>
      <c r="D4396" s="6" t="s">
        <v>709</v>
      </c>
      <c r="E4396" s="6" t="s">
        <v>472</v>
      </c>
      <c r="F4396" s="6" t="s">
        <v>507</v>
      </c>
      <c r="G4396" s="6" t="s">
        <v>508</v>
      </c>
      <c r="H4396" s="6"/>
      <c r="I4396" s="7">
        <v>1.5850649999999999</v>
      </c>
      <c r="J4396" s="7">
        <v>3.1701299999999999</v>
      </c>
      <c r="K4396" s="7">
        <v>0.282551</v>
      </c>
      <c r="L4396" s="7">
        <v>0.1265</v>
      </c>
      <c r="M4396" s="7">
        <v>8.9542999999999998E-2</v>
      </c>
      <c r="N4396" s="7">
        <v>0.112402</v>
      </c>
      <c r="O4396" s="7">
        <v>0.145868</v>
      </c>
      <c r="P4396" s="7">
        <v>0.13649500000000001</v>
      </c>
      <c r="Q4396" s="7">
        <v>0.26306200000000002</v>
      </c>
      <c r="R4396" s="7">
        <v>0.231376</v>
      </c>
      <c r="S4396" s="7">
        <v>0.28443200000000002</v>
      </c>
      <c r="T4396" s="7"/>
    </row>
    <row r="4397" spans="1:20" x14ac:dyDescent="0.35">
      <c r="A4397" s="6" t="s">
        <v>185</v>
      </c>
      <c r="B4397" s="6" t="s">
        <v>212</v>
      </c>
      <c r="C4397" s="6" t="s">
        <v>755</v>
      </c>
      <c r="D4397" s="6" t="s">
        <v>709</v>
      </c>
      <c r="E4397" s="6" t="s">
        <v>509</v>
      </c>
      <c r="F4397" s="6" t="s">
        <v>510</v>
      </c>
      <c r="G4397" s="6" t="s">
        <v>511</v>
      </c>
      <c r="H4397" s="6"/>
      <c r="I4397" s="6"/>
      <c r="J4397" s="6"/>
      <c r="K4397" s="7">
        <v>1.3295140000000001</v>
      </c>
      <c r="L4397" s="7">
        <v>3.0432380000000001</v>
      </c>
      <c r="M4397" s="7">
        <v>3.7718120000000002</v>
      </c>
      <c r="N4397" s="7">
        <v>2.2304520000000001</v>
      </c>
      <c r="O4397" s="7">
        <v>1.8775139999999999</v>
      </c>
      <c r="P4397" s="7">
        <v>2.4056150000000001</v>
      </c>
      <c r="Q4397" s="7">
        <v>6.0102399999999996</v>
      </c>
      <c r="R4397" s="7">
        <v>5.2827380000000002</v>
      </c>
      <c r="S4397" s="7">
        <v>6.301444</v>
      </c>
      <c r="T4397" s="7"/>
    </row>
    <row r="4398" spans="1:20" x14ac:dyDescent="0.35">
      <c r="A4398" s="6" t="s">
        <v>185</v>
      </c>
      <c r="B4398" s="6" t="s">
        <v>212</v>
      </c>
      <c r="C4398" s="6" t="s">
        <v>755</v>
      </c>
      <c r="D4398" s="6" t="s">
        <v>709</v>
      </c>
      <c r="E4398" s="6" t="s">
        <v>509</v>
      </c>
      <c r="F4398" s="6" t="s">
        <v>512</v>
      </c>
      <c r="G4398" s="6" t="s">
        <v>513</v>
      </c>
      <c r="H4398" s="6"/>
      <c r="I4398" s="7">
        <v>0.94892600000000005</v>
      </c>
      <c r="J4398" s="6"/>
      <c r="K4398" s="7">
        <v>1.5884020000000001</v>
      </c>
      <c r="L4398" s="7">
        <v>6.6667329999999998</v>
      </c>
      <c r="M4398" s="7">
        <v>8.3776139999999995</v>
      </c>
      <c r="N4398" s="7">
        <v>5.4723879999999996</v>
      </c>
      <c r="O4398" s="7">
        <v>5.3693590000000002</v>
      </c>
      <c r="P4398" s="7">
        <v>5.4959239999999996</v>
      </c>
      <c r="Q4398" s="7">
        <v>9.3075360000000007</v>
      </c>
      <c r="R4398" s="7">
        <v>9.7667660000000005</v>
      </c>
      <c r="S4398" s="7">
        <v>10.882686</v>
      </c>
      <c r="T4398" s="7"/>
    </row>
    <row r="4399" spans="1:20" x14ac:dyDescent="0.35">
      <c r="A4399" s="6" t="s">
        <v>185</v>
      </c>
      <c r="B4399" s="6" t="s">
        <v>212</v>
      </c>
      <c r="C4399" s="6" t="s">
        <v>755</v>
      </c>
      <c r="D4399" s="6" t="s">
        <v>709</v>
      </c>
      <c r="E4399" s="6" t="s">
        <v>509</v>
      </c>
      <c r="F4399" s="6" t="s">
        <v>514</v>
      </c>
      <c r="G4399" s="6" t="s">
        <v>515</v>
      </c>
      <c r="H4399" s="6"/>
      <c r="I4399" s="6"/>
      <c r="J4399" s="6"/>
      <c r="K4399" s="7">
        <v>1.049892</v>
      </c>
      <c r="L4399" s="7">
        <v>2.308986</v>
      </c>
      <c r="M4399" s="7">
        <v>3.354705</v>
      </c>
      <c r="N4399" s="7">
        <v>1.155464</v>
      </c>
      <c r="O4399" s="7">
        <v>1.0828739999999999</v>
      </c>
      <c r="P4399" s="7">
        <v>1.6256299999999999</v>
      </c>
      <c r="Q4399" s="7">
        <v>3.4187159999999999</v>
      </c>
      <c r="R4399" s="7">
        <v>3.3921739999999998</v>
      </c>
      <c r="S4399" s="7">
        <v>3.474119</v>
      </c>
      <c r="T4399" s="7"/>
    </row>
    <row r="4400" spans="1:20" x14ac:dyDescent="0.35">
      <c r="A4400" s="6" t="s">
        <v>185</v>
      </c>
      <c r="B4400" s="6" t="s">
        <v>212</v>
      </c>
      <c r="C4400" s="6" t="s">
        <v>755</v>
      </c>
      <c r="D4400" s="6" t="s">
        <v>709</v>
      </c>
      <c r="E4400" s="6" t="s">
        <v>509</v>
      </c>
      <c r="F4400" s="6" t="s">
        <v>516</v>
      </c>
      <c r="G4400" s="6" t="s">
        <v>517</v>
      </c>
      <c r="H4400" s="6"/>
      <c r="I4400" s="6"/>
      <c r="J4400" s="6"/>
      <c r="K4400" s="7">
        <v>0</v>
      </c>
      <c r="L4400" s="7">
        <v>0</v>
      </c>
      <c r="M4400" s="7">
        <v>0</v>
      </c>
      <c r="N4400" s="7">
        <v>0</v>
      </c>
      <c r="O4400" s="7">
        <v>0</v>
      </c>
      <c r="P4400" s="7">
        <v>0</v>
      </c>
      <c r="Q4400" s="7">
        <v>7.0507840000000002</v>
      </c>
      <c r="R4400" s="7">
        <v>6.7778039999999997</v>
      </c>
      <c r="S4400" s="7">
        <v>7.1481310000000002</v>
      </c>
      <c r="T4400" s="7"/>
    </row>
    <row r="4401" spans="1:20" x14ac:dyDescent="0.35">
      <c r="A4401" s="6" t="s">
        <v>185</v>
      </c>
      <c r="B4401" s="6" t="s">
        <v>212</v>
      </c>
      <c r="C4401" s="6" t="s">
        <v>755</v>
      </c>
      <c r="D4401" s="6" t="s">
        <v>709</v>
      </c>
      <c r="E4401" s="6" t="s">
        <v>509</v>
      </c>
      <c r="F4401" s="6" t="s">
        <v>518</v>
      </c>
      <c r="G4401" s="6" t="s">
        <v>519</v>
      </c>
      <c r="H4401" s="6"/>
      <c r="I4401" s="6"/>
      <c r="J4401" s="6"/>
      <c r="K4401" s="7">
        <v>1.0871919999999999</v>
      </c>
      <c r="L4401" s="7">
        <v>3.749695</v>
      </c>
      <c r="M4401" s="7">
        <v>5.1839339999999998</v>
      </c>
      <c r="N4401" s="7">
        <v>4.407972</v>
      </c>
      <c r="O4401" s="7">
        <v>4.123856</v>
      </c>
      <c r="P4401" s="7">
        <v>4.5781580000000002</v>
      </c>
      <c r="Q4401" s="7">
        <v>0</v>
      </c>
      <c r="R4401" s="7">
        <v>0</v>
      </c>
      <c r="S4401" s="7">
        <v>0</v>
      </c>
      <c r="T4401" s="7"/>
    </row>
    <row r="4402" spans="1:20" x14ac:dyDescent="0.35">
      <c r="A4402" s="6" t="s">
        <v>185</v>
      </c>
      <c r="B4402" s="6" t="s">
        <v>212</v>
      </c>
      <c r="C4402" s="6" t="s">
        <v>755</v>
      </c>
      <c r="D4402" s="6" t="s">
        <v>709</v>
      </c>
      <c r="E4402" s="6" t="s">
        <v>522</v>
      </c>
      <c r="F4402" s="6" t="s">
        <v>523</v>
      </c>
      <c r="G4402" s="6" t="s">
        <v>524</v>
      </c>
      <c r="H4402" s="7">
        <v>2.6769980000000002</v>
      </c>
      <c r="I4402" s="7">
        <v>13.38499</v>
      </c>
      <c r="J4402" s="6"/>
      <c r="K4402" s="7">
        <v>0</v>
      </c>
      <c r="L4402" s="7">
        <v>0</v>
      </c>
      <c r="M4402" s="7">
        <v>0</v>
      </c>
      <c r="N4402" s="7">
        <v>0</v>
      </c>
      <c r="O4402" s="7">
        <v>0</v>
      </c>
      <c r="P4402" s="7">
        <v>0</v>
      </c>
      <c r="Q4402" s="7">
        <v>0</v>
      </c>
      <c r="R4402" s="7">
        <v>0</v>
      </c>
      <c r="S4402" s="7">
        <v>0</v>
      </c>
      <c r="T4402" s="7"/>
    </row>
    <row r="4403" spans="1:20" x14ac:dyDescent="0.35">
      <c r="A4403" s="6" t="s">
        <v>185</v>
      </c>
      <c r="B4403" s="6" t="s">
        <v>212</v>
      </c>
      <c r="C4403" s="6" t="s">
        <v>755</v>
      </c>
      <c r="D4403" s="6" t="s">
        <v>709</v>
      </c>
      <c r="E4403" s="6" t="s">
        <v>522</v>
      </c>
      <c r="F4403" s="6" t="s">
        <v>525</v>
      </c>
      <c r="G4403" s="6" t="s">
        <v>526</v>
      </c>
      <c r="H4403" s="7">
        <v>14.054243</v>
      </c>
      <c r="I4403" s="7">
        <v>31.806971000000001</v>
      </c>
      <c r="J4403" s="7">
        <v>15.533637000000001</v>
      </c>
      <c r="K4403" s="7">
        <v>28.194234999999999</v>
      </c>
      <c r="L4403" s="7">
        <v>3.556562</v>
      </c>
      <c r="M4403" s="7">
        <v>4.6966330000000003</v>
      </c>
      <c r="N4403" s="7">
        <v>0.77777200000000002</v>
      </c>
      <c r="O4403" s="7">
        <v>1.68432</v>
      </c>
      <c r="P4403" s="7">
        <v>13.022404999999999</v>
      </c>
      <c r="Q4403" s="7">
        <v>6.5619500000000004</v>
      </c>
      <c r="R4403" s="7">
        <v>6.6585039999999998</v>
      </c>
      <c r="S4403" s="7">
        <v>6.4296899999999999</v>
      </c>
      <c r="T4403" s="7"/>
    </row>
    <row r="4404" spans="1:20" x14ac:dyDescent="0.35">
      <c r="A4404" s="6" t="s">
        <v>185</v>
      </c>
      <c r="B4404" s="6" t="s">
        <v>212</v>
      </c>
      <c r="C4404" s="6" t="s">
        <v>755</v>
      </c>
      <c r="D4404" s="6" t="s">
        <v>709</v>
      </c>
      <c r="E4404" s="6" t="s">
        <v>522</v>
      </c>
      <c r="F4404" s="6" t="s">
        <v>527</v>
      </c>
      <c r="G4404" s="6" t="s">
        <v>528</v>
      </c>
      <c r="H4404" s="7">
        <v>25.889395</v>
      </c>
      <c r="I4404" s="7">
        <v>35.505456000000002</v>
      </c>
      <c r="J4404" s="7">
        <v>6.657273</v>
      </c>
      <c r="K4404" s="7">
        <v>0</v>
      </c>
      <c r="L4404" s="6"/>
      <c r="M4404" s="6"/>
      <c r="N4404" s="6"/>
      <c r="O4404" s="6"/>
      <c r="P4404" s="6"/>
      <c r="Q4404" s="7">
        <v>0</v>
      </c>
      <c r="R4404" s="7">
        <v>0</v>
      </c>
      <c r="S4404" s="7">
        <v>0</v>
      </c>
      <c r="T4404" s="7"/>
    </row>
    <row r="4405" spans="1:20" x14ac:dyDescent="0.35">
      <c r="A4405" s="6" t="s">
        <v>185</v>
      </c>
      <c r="B4405" s="6" t="s">
        <v>212</v>
      </c>
      <c r="C4405" s="6" t="s">
        <v>755</v>
      </c>
      <c r="D4405" s="6" t="s">
        <v>709</v>
      </c>
      <c r="E4405" s="6" t="s">
        <v>522</v>
      </c>
      <c r="F4405" s="6" t="s">
        <v>529</v>
      </c>
      <c r="G4405" s="6" t="s">
        <v>530</v>
      </c>
      <c r="H4405" s="6"/>
      <c r="I4405" s="6"/>
      <c r="J4405" s="6"/>
      <c r="K4405" s="7">
        <v>2.0514619999999999</v>
      </c>
      <c r="L4405" s="7">
        <v>0.61780400000000002</v>
      </c>
      <c r="M4405" s="7">
        <v>0.75678699999999999</v>
      </c>
      <c r="N4405" s="7">
        <v>0.1895</v>
      </c>
      <c r="O4405" s="7">
        <v>0.69765200000000005</v>
      </c>
      <c r="P4405" s="7">
        <v>1.754945</v>
      </c>
      <c r="Q4405" s="7">
        <v>0.52856599999999998</v>
      </c>
      <c r="R4405" s="7">
        <v>0.31896000000000002</v>
      </c>
      <c r="S4405" s="7">
        <v>0.32896999999999998</v>
      </c>
      <c r="T4405" s="7"/>
    </row>
    <row r="4406" spans="1:20" x14ac:dyDescent="0.35">
      <c r="A4406" s="6" t="s">
        <v>185</v>
      </c>
      <c r="B4406" s="6" t="s">
        <v>212</v>
      </c>
      <c r="C4406" s="6" t="s">
        <v>755</v>
      </c>
      <c r="D4406" s="6" t="s">
        <v>709</v>
      </c>
      <c r="E4406" s="6" t="s">
        <v>522</v>
      </c>
      <c r="F4406" s="6" t="s">
        <v>666</v>
      </c>
      <c r="G4406" s="6" t="s">
        <v>667</v>
      </c>
      <c r="H4406" s="7">
        <v>22.190909999999999</v>
      </c>
      <c r="I4406" s="7">
        <v>28.848182999999999</v>
      </c>
      <c r="J4406" s="7">
        <v>27.368789</v>
      </c>
      <c r="K4406" s="7">
        <v>0</v>
      </c>
      <c r="L4406" s="7">
        <v>0</v>
      </c>
      <c r="M4406" s="7">
        <v>0</v>
      </c>
      <c r="N4406" s="7">
        <v>0</v>
      </c>
      <c r="O4406" s="7">
        <v>0</v>
      </c>
      <c r="P4406" s="7">
        <v>0</v>
      </c>
      <c r="Q4406" s="7">
        <v>0</v>
      </c>
      <c r="R4406" s="7">
        <v>0</v>
      </c>
      <c r="S4406" s="7">
        <v>0</v>
      </c>
      <c r="T4406" s="7"/>
    </row>
    <row r="4407" spans="1:20" x14ac:dyDescent="0.35">
      <c r="A4407" s="6" t="s">
        <v>185</v>
      </c>
      <c r="B4407" s="6" t="s">
        <v>212</v>
      </c>
      <c r="C4407" s="6" t="s">
        <v>755</v>
      </c>
      <c r="D4407" s="6" t="s">
        <v>709</v>
      </c>
      <c r="E4407" s="6" t="s">
        <v>522</v>
      </c>
      <c r="F4407" s="6" t="s">
        <v>533</v>
      </c>
      <c r="G4407" s="6" t="s">
        <v>534</v>
      </c>
      <c r="H4407" s="6"/>
      <c r="I4407" s="6"/>
      <c r="J4407" s="6"/>
      <c r="K4407" s="7">
        <v>1.6691689999999999</v>
      </c>
      <c r="L4407" s="7">
        <v>0.66354500000000005</v>
      </c>
      <c r="M4407" s="7">
        <v>0.73034900000000003</v>
      </c>
      <c r="N4407" s="7">
        <v>0.13960400000000001</v>
      </c>
      <c r="O4407" s="7">
        <v>0.52822800000000003</v>
      </c>
      <c r="P4407" s="7">
        <v>0.33903699999999998</v>
      </c>
      <c r="Q4407" s="7">
        <v>0.27929599999999999</v>
      </c>
      <c r="R4407" s="7">
        <v>0.17943200000000001</v>
      </c>
      <c r="S4407" s="7">
        <v>0.179456</v>
      </c>
      <c r="T4407" s="7"/>
    </row>
    <row r="4408" spans="1:20" x14ac:dyDescent="0.35">
      <c r="A4408" s="6" t="s">
        <v>185</v>
      </c>
      <c r="B4408" s="6" t="s">
        <v>212</v>
      </c>
      <c r="C4408" s="6" t="s">
        <v>755</v>
      </c>
      <c r="D4408" s="6" t="s">
        <v>709</v>
      </c>
      <c r="E4408" s="6" t="s">
        <v>522</v>
      </c>
      <c r="F4408" s="6" t="s">
        <v>535</v>
      </c>
      <c r="G4408" s="6" t="s">
        <v>536</v>
      </c>
      <c r="H4408" s="6"/>
      <c r="I4408" s="6"/>
      <c r="J4408" s="6"/>
      <c r="K4408" s="7">
        <v>1.5397829999999999</v>
      </c>
      <c r="L4408" s="7">
        <v>1.010248</v>
      </c>
      <c r="M4408" s="7">
        <v>0.62795100000000004</v>
      </c>
      <c r="N4408" s="7">
        <v>0.209398</v>
      </c>
      <c r="O4408" s="7">
        <v>0.63783199999999995</v>
      </c>
      <c r="P4408" s="7">
        <v>0.55843200000000004</v>
      </c>
      <c r="Q4408" s="7">
        <v>0.44877400000000001</v>
      </c>
      <c r="R4408" s="7">
        <v>0.28904600000000003</v>
      </c>
      <c r="S4408" s="7">
        <v>0.289076</v>
      </c>
      <c r="T4408" s="7"/>
    </row>
    <row r="4409" spans="1:20" x14ac:dyDescent="0.35">
      <c r="A4409" s="6" t="s">
        <v>185</v>
      </c>
      <c r="B4409" s="6" t="s">
        <v>212</v>
      </c>
      <c r="C4409" s="6" t="s">
        <v>755</v>
      </c>
      <c r="D4409" s="6" t="s">
        <v>709</v>
      </c>
      <c r="E4409" s="6" t="s">
        <v>522</v>
      </c>
      <c r="F4409" s="6" t="s">
        <v>537</v>
      </c>
      <c r="G4409" s="6" t="s">
        <v>538</v>
      </c>
      <c r="H4409" s="6"/>
      <c r="I4409" s="6"/>
      <c r="J4409" s="6"/>
      <c r="K4409" s="7">
        <v>11.724959</v>
      </c>
      <c r="L4409" s="7">
        <v>2.4418000000000002</v>
      </c>
      <c r="M4409" s="7">
        <v>1.5760449999999999</v>
      </c>
      <c r="N4409" s="7">
        <v>0.488622</v>
      </c>
      <c r="O4409" s="7">
        <v>1.534824</v>
      </c>
      <c r="P4409" s="7">
        <v>6.12235</v>
      </c>
      <c r="Q4409" s="7">
        <v>0</v>
      </c>
      <c r="R4409" s="7">
        <v>0</v>
      </c>
      <c r="S4409" s="7">
        <v>0</v>
      </c>
      <c r="T4409" s="7"/>
    </row>
    <row r="4410" spans="1:20" x14ac:dyDescent="0.35">
      <c r="A4410" s="6" t="s">
        <v>185</v>
      </c>
      <c r="B4410" s="6" t="s">
        <v>212</v>
      </c>
      <c r="C4410" s="6" t="s">
        <v>755</v>
      </c>
      <c r="D4410" s="6" t="s">
        <v>709</v>
      </c>
      <c r="E4410" s="6" t="s">
        <v>522</v>
      </c>
      <c r="F4410" s="6" t="s">
        <v>539</v>
      </c>
      <c r="G4410" s="6" t="s">
        <v>540</v>
      </c>
      <c r="H4410" s="6"/>
      <c r="I4410" s="6"/>
      <c r="J4410" s="6"/>
      <c r="K4410" s="7">
        <v>11.584117000000001</v>
      </c>
      <c r="L4410" s="7">
        <v>2.1978939999999998</v>
      </c>
      <c r="M4410" s="7">
        <v>1.856717</v>
      </c>
      <c r="N4410" s="7">
        <v>0.71793200000000001</v>
      </c>
      <c r="O4410" s="7">
        <v>2.1427239999999999</v>
      </c>
      <c r="P4410" s="7">
        <v>4.736345</v>
      </c>
      <c r="Q4410" s="7">
        <v>3.8693520000000001</v>
      </c>
      <c r="R4410" s="7">
        <v>2.5317959999999999</v>
      </c>
      <c r="S4410" s="7">
        <v>2.5618949999999998</v>
      </c>
      <c r="T4410" s="7"/>
    </row>
    <row r="4411" spans="1:20" x14ac:dyDescent="0.35">
      <c r="A4411" s="6" t="s">
        <v>185</v>
      </c>
      <c r="B4411" s="6" t="s">
        <v>212</v>
      </c>
      <c r="C4411" s="6" t="s">
        <v>755</v>
      </c>
      <c r="D4411" s="6" t="s">
        <v>709</v>
      </c>
      <c r="E4411" s="6" t="s">
        <v>522</v>
      </c>
      <c r="F4411" s="6" t="s">
        <v>541</v>
      </c>
      <c r="G4411" s="6" t="s">
        <v>542</v>
      </c>
      <c r="H4411" s="7">
        <v>21.451212999999999</v>
      </c>
      <c r="I4411" s="7">
        <v>22.190909999999999</v>
      </c>
      <c r="J4411" s="7">
        <v>40.683335</v>
      </c>
      <c r="K4411" s="7">
        <v>45.142496000000001</v>
      </c>
      <c r="L4411" s="7">
        <v>7.4482299999999997</v>
      </c>
      <c r="M4411" s="7">
        <v>8.2887869999999992</v>
      </c>
      <c r="N4411" s="7">
        <v>1.2065680000000001</v>
      </c>
      <c r="O4411" s="7">
        <v>2.4915479999999999</v>
      </c>
      <c r="P4411" s="7">
        <v>14.049505</v>
      </c>
      <c r="Q4411" s="7">
        <v>7.0107520000000001</v>
      </c>
      <c r="R4411" s="7">
        <v>7.0472419999999998</v>
      </c>
      <c r="S4411" s="7">
        <v>6.7984799999999996</v>
      </c>
      <c r="T4411" s="7"/>
    </row>
    <row r="4412" spans="1:20" x14ac:dyDescent="0.35">
      <c r="A4412" s="6" t="s">
        <v>185</v>
      </c>
      <c r="B4412" s="6" t="s">
        <v>212</v>
      </c>
      <c r="C4412" s="6" t="s">
        <v>755</v>
      </c>
      <c r="D4412" s="6" t="s">
        <v>709</v>
      </c>
      <c r="E4412" s="6" t="s">
        <v>522</v>
      </c>
      <c r="F4412" s="6" t="s">
        <v>543</v>
      </c>
      <c r="G4412" s="6" t="s">
        <v>544</v>
      </c>
      <c r="H4412" s="7">
        <v>6.6924950000000001</v>
      </c>
      <c r="I4412" s="7">
        <v>10.707992000000001</v>
      </c>
      <c r="J4412" s="7">
        <v>4.0154969999999999</v>
      </c>
      <c r="K4412" s="7">
        <v>0</v>
      </c>
      <c r="L4412" s="7">
        <v>0</v>
      </c>
      <c r="M4412" s="7">
        <v>0</v>
      </c>
      <c r="N4412" s="7">
        <v>0</v>
      </c>
      <c r="O4412" s="7">
        <v>0</v>
      </c>
      <c r="P4412" s="7">
        <v>0</v>
      </c>
      <c r="Q4412" s="7">
        <v>0</v>
      </c>
      <c r="R4412" s="7">
        <v>0</v>
      </c>
      <c r="S4412" s="7">
        <v>0</v>
      </c>
      <c r="T4412" s="7"/>
    </row>
    <row r="4413" spans="1:20" x14ac:dyDescent="0.35">
      <c r="A4413" s="6" t="s">
        <v>185</v>
      </c>
      <c r="B4413" s="6" t="s">
        <v>212</v>
      </c>
      <c r="C4413" s="6" t="s">
        <v>755</v>
      </c>
      <c r="D4413" s="6" t="s">
        <v>709</v>
      </c>
      <c r="E4413" s="6" t="s">
        <v>522</v>
      </c>
      <c r="F4413" s="6" t="s">
        <v>545</v>
      </c>
      <c r="G4413" s="6" t="s">
        <v>546</v>
      </c>
      <c r="H4413" s="7">
        <v>6.6924950000000001</v>
      </c>
      <c r="I4413" s="7">
        <v>12.046491</v>
      </c>
      <c r="J4413" s="7">
        <v>4.0154969999999999</v>
      </c>
      <c r="K4413" s="7">
        <v>1.3384990000000001</v>
      </c>
      <c r="L4413" s="7">
        <v>0</v>
      </c>
      <c r="M4413" s="7">
        <v>0</v>
      </c>
      <c r="N4413" s="7">
        <v>0</v>
      </c>
      <c r="O4413" s="7">
        <v>0</v>
      </c>
      <c r="P4413" s="7">
        <v>0</v>
      </c>
      <c r="Q4413" s="7">
        <v>0</v>
      </c>
      <c r="R4413" s="7">
        <v>0</v>
      </c>
      <c r="S4413" s="7">
        <v>0</v>
      </c>
      <c r="T4413" s="7"/>
    </row>
    <row r="4414" spans="1:20" x14ac:dyDescent="0.35">
      <c r="A4414" s="6" t="s">
        <v>185</v>
      </c>
      <c r="B4414" s="6" t="s">
        <v>212</v>
      </c>
      <c r="C4414" s="6" t="s">
        <v>755</v>
      </c>
      <c r="D4414" s="6" t="s">
        <v>709</v>
      </c>
      <c r="E4414" s="6" t="s">
        <v>522</v>
      </c>
      <c r="F4414" s="6" t="s">
        <v>547</v>
      </c>
      <c r="G4414" s="6" t="s">
        <v>548</v>
      </c>
      <c r="H4414" s="7">
        <v>9.3694930000000003</v>
      </c>
      <c r="I4414" s="7">
        <v>14.723489000000001</v>
      </c>
      <c r="J4414" s="7">
        <v>4.0154969999999999</v>
      </c>
      <c r="K4414" s="7">
        <v>4.4188559999999999</v>
      </c>
      <c r="L4414" s="7">
        <v>0.62598799999999999</v>
      </c>
      <c r="M4414" s="7">
        <v>0.423626</v>
      </c>
      <c r="N4414" s="7">
        <v>0.59833999999999998</v>
      </c>
      <c r="O4414" s="7">
        <v>0.87702400000000003</v>
      </c>
      <c r="P4414" s="7">
        <v>0.95721999999999996</v>
      </c>
      <c r="Q4414" s="7">
        <v>1.0272019999999999</v>
      </c>
      <c r="R4414" s="7">
        <v>0.887096</v>
      </c>
      <c r="S4414" s="7">
        <v>0.88719999999999999</v>
      </c>
      <c r="T4414" s="7"/>
    </row>
    <row r="4415" spans="1:20" x14ac:dyDescent="0.35">
      <c r="A4415" s="6" t="s">
        <v>185</v>
      </c>
      <c r="B4415" s="6" t="s">
        <v>212</v>
      </c>
      <c r="C4415" s="6" t="s">
        <v>755</v>
      </c>
      <c r="D4415" s="6" t="s">
        <v>709</v>
      </c>
      <c r="E4415" s="6" t="s">
        <v>522</v>
      </c>
      <c r="F4415" s="6" t="s">
        <v>549</v>
      </c>
      <c r="G4415" s="6" t="s">
        <v>550</v>
      </c>
      <c r="H4415" s="7">
        <v>2.6769980000000002</v>
      </c>
      <c r="I4415" s="7">
        <v>8.0309939999999997</v>
      </c>
      <c r="J4415" s="7">
        <v>1.3384990000000001</v>
      </c>
      <c r="K4415" s="7">
        <v>3.2330749999999999</v>
      </c>
      <c r="L4415" s="7">
        <v>0.18293699999999999</v>
      </c>
      <c r="M4415" s="7">
        <v>0.27436300000000002</v>
      </c>
      <c r="N4415" s="7">
        <v>0.34904400000000002</v>
      </c>
      <c r="O4415" s="7">
        <v>0.66775799999999996</v>
      </c>
      <c r="P4415" s="7">
        <v>0.84753500000000004</v>
      </c>
      <c r="Q4415" s="7">
        <v>0.87760199999999999</v>
      </c>
      <c r="R4415" s="7">
        <v>0.70770999999999995</v>
      </c>
      <c r="S4415" s="7">
        <v>0.71777500000000005</v>
      </c>
      <c r="T4415" s="7"/>
    </row>
    <row r="4416" spans="1:20" x14ac:dyDescent="0.35">
      <c r="A4416" s="6" t="s">
        <v>185</v>
      </c>
      <c r="B4416" s="6" t="s">
        <v>212</v>
      </c>
      <c r="C4416" s="6" t="s">
        <v>755</v>
      </c>
      <c r="D4416" s="6" t="s">
        <v>709</v>
      </c>
      <c r="E4416" s="6" t="s">
        <v>522</v>
      </c>
      <c r="F4416" s="6" t="s">
        <v>551</v>
      </c>
      <c r="G4416" s="6" t="s">
        <v>552</v>
      </c>
      <c r="H4416" s="7">
        <v>12.046491</v>
      </c>
      <c r="I4416" s="7">
        <v>14.723489000000001</v>
      </c>
      <c r="J4416" s="7">
        <v>5.3539960000000004</v>
      </c>
      <c r="K4416" s="7">
        <v>4.6349530000000003</v>
      </c>
      <c r="L4416" s="7">
        <v>0.41770600000000002</v>
      </c>
      <c r="M4416" s="7">
        <v>0.25046000000000002</v>
      </c>
      <c r="N4416" s="7">
        <v>0.43875199999999998</v>
      </c>
      <c r="O4416" s="7">
        <v>0.71756799999999998</v>
      </c>
      <c r="P4416" s="7">
        <v>0.75781500000000002</v>
      </c>
      <c r="Q4416" s="7">
        <v>0.76787399999999995</v>
      </c>
      <c r="R4416" s="7">
        <v>0.64791200000000004</v>
      </c>
      <c r="S4416" s="7">
        <v>0.63802499999999995</v>
      </c>
      <c r="T4416" s="7"/>
    </row>
    <row r="4417" spans="1:20" x14ac:dyDescent="0.35">
      <c r="A4417" s="6" t="s">
        <v>185</v>
      </c>
      <c r="B4417" s="6" t="s">
        <v>212</v>
      </c>
      <c r="C4417" s="6" t="s">
        <v>755</v>
      </c>
      <c r="D4417" s="6" t="s">
        <v>709</v>
      </c>
      <c r="E4417" s="6" t="s">
        <v>522</v>
      </c>
      <c r="F4417" s="6" t="s">
        <v>553</v>
      </c>
      <c r="G4417" s="6" t="s">
        <v>554</v>
      </c>
      <c r="H4417" s="7">
        <v>6.6924950000000001</v>
      </c>
      <c r="I4417" s="7">
        <v>6.6924950000000001</v>
      </c>
      <c r="J4417" s="7">
        <v>4.0154969999999999</v>
      </c>
      <c r="K4417" s="7">
        <v>3.6598160000000002</v>
      </c>
      <c r="L4417" s="7">
        <v>5.2381999999999998E-2</v>
      </c>
      <c r="M4417" s="7">
        <v>0.16859299999999999</v>
      </c>
      <c r="N4417" s="7">
        <v>0.32907599999999998</v>
      </c>
      <c r="O4417" s="7">
        <v>0.46843400000000002</v>
      </c>
      <c r="P4417" s="7">
        <v>1.356085</v>
      </c>
      <c r="Q4417" s="7">
        <v>1.4559960000000001</v>
      </c>
      <c r="R4417" s="7">
        <v>1.2858860000000001</v>
      </c>
      <c r="S4417" s="7">
        <v>1.2759750000000001</v>
      </c>
      <c r="T4417" s="7"/>
    </row>
    <row r="4418" spans="1:20" x14ac:dyDescent="0.35">
      <c r="A4418" s="6" t="s">
        <v>185</v>
      </c>
      <c r="B4418" s="6" t="s">
        <v>212</v>
      </c>
      <c r="C4418" s="6" t="s">
        <v>755</v>
      </c>
      <c r="D4418" s="6" t="s">
        <v>709</v>
      </c>
      <c r="E4418" s="6" t="s">
        <v>522</v>
      </c>
      <c r="F4418" s="6" t="s">
        <v>555</v>
      </c>
      <c r="G4418" s="6" t="s">
        <v>556</v>
      </c>
      <c r="H4418" s="7">
        <v>6.6924950000000001</v>
      </c>
      <c r="I4418" s="7">
        <v>5.3539960000000004</v>
      </c>
      <c r="J4418" s="7">
        <v>5.3539960000000004</v>
      </c>
      <c r="K4418" s="7">
        <v>5.8206559999999996</v>
      </c>
      <c r="L4418" s="7">
        <v>0.38111899999999999</v>
      </c>
      <c r="M4418" s="7">
        <v>0.32124599999999998</v>
      </c>
      <c r="N4418" s="7">
        <v>0.43875199999999998</v>
      </c>
      <c r="O4418" s="7">
        <v>0.86705600000000005</v>
      </c>
      <c r="P4418" s="7">
        <v>1.1267450000000001</v>
      </c>
      <c r="Q4418" s="7">
        <v>1.15682</v>
      </c>
      <c r="R4418" s="7">
        <v>0.94696199999999997</v>
      </c>
      <c r="S4418" s="7">
        <v>0.95696999999999999</v>
      </c>
      <c r="T4418" s="7"/>
    </row>
    <row r="4419" spans="1:20" x14ac:dyDescent="0.35">
      <c r="A4419" s="6" t="s">
        <v>185</v>
      </c>
      <c r="B4419" s="6" t="s">
        <v>212</v>
      </c>
      <c r="C4419" s="6" t="s">
        <v>755</v>
      </c>
      <c r="D4419" s="6" t="s">
        <v>709</v>
      </c>
      <c r="E4419" s="6" t="s">
        <v>522</v>
      </c>
      <c r="F4419" s="6" t="s">
        <v>557</v>
      </c>
      <c r="G4419" s="6" t="s">
        <v>558</v>
      </c>
      <c r="H4419" s="6"/>
      <c r="I4419" s="6"/>
      <c r="J4419" s="7">
        <v>1.3384990000000001</v>
      </c>
      <c r="K4419" s="7">
        <v>6.1556509999999998</v>
      </c>
      <c r="L4419" s="7">
        <v>1.259949</v>
      </c>
      <c r="M4419" s="7">
        <v>0.71840099999999996</v>
      </c>
      <c r="N4419" s="7">
        <v>0.82763600000000004</v>
      </c>
      <c r="O4419" s="7">
        <v>5.7305700000000002</v>
      </c>
      <c r="P4419" s="7">
        <v>1.206485</v>
      </c>
      <c r="Q4419" s="7">
        <v>0.96735800000000005</v>
      </c>
      <c r="R4419" s="7">
        <v>0.97686799999999996</v>
      </c>
      <c r="S4419" s="7">
        <v>1.3557300000000001</v>
      </c>
      <c r="T4419" s="7"/>
    </row>
    <row r="4420" spans="1:20" x14ac:dyDescent="0.35">
      <c r="A4420" s="6" t="s">
        <v>185</v>
      </c>
      <c r="B4420" s="6" t="s">
        <v>212</v>
      </c>
      <c r="C4420" s="6" t="s">
        <v>755</v>
      </c>
      <c r="D4420" s="6" t="s">
        <v>709</v>
      </c>
      <c r="E4420" s="6" t="s">
        <v>522</v>
      </c>
      <c r="F4420" s="6" t="s">
        <v>559</v>
      </c>
      <c r="G4420" s="6" t="s">
        <v>560</v>
      </c>
      <c r="H4420" s="7">
        <v>12.574849</v>
      </c>
      <c r="I4420" s="7">
        <v>20.711516</v>
      </c>
      <c r="J4420" s="7">
        <v>32.546667999999997</v>
      </c>
      <c r="K4420" s="7">
        <v>32.703318000000003</v>
      </c>
      <c r="L4420" s="7">
        <v>0.77737999999999996</v>
      </c>
      <c r="M4420" s="7">
        <v>5.8806999999999998E-2</v>
      </c>
      <c r="N4420" s="7">
        <v>0</v>
      </c>
      <c r="O4420" s="7">
        <v>1.9952000000000001E-2</v>
      </c>
      <c r="P4420" s="7">
        <v>2.8318110000000001</v>
      </c>
      <c r="Q4420" s="7">
        <v>2.5130560000000002</v>
      </c>
      <c r="R4420" s="7">
        <v>2.2726479999999998</v>
      </c>
      <c r="S4420" s="7">
        <v>1.166355</v>
      </c>
      <c r="T4420" s="7"/>
    </row>
    <row r="4421" spans="1:20" x14ac:dyDescent="0.35">
      <c r="A4421" s="6" t="s">
        <v>185</v>
      </c>
      <c r="B4421" s="6" t="s">
        <v>212</v>
      </c>
      <c r="C4421" s="6" t="s">
        <v>755</v>
      </c>
      <c r="D4421" s="6" t="s">
        <v>709</v>
      </c>
      <c r="E4421" s="6" t="s">
        <v>522</v>
      </c>
      <c r="F4421" s="6" t="s">
        <v>561</v>
      </c>
      <c r="G4421" s="6" t="s">
        <v>562</v>
      </c>
      <c r="H4421" s="7">
        <v>1.3384990000000001</v>
      </c>
      <c r="I4421" s="7">
        <v>4.0154969999999999</v>
      </c>
      <c r="J4421" s="6"/>
      <c r="K4421" s="7">
        <v>4.752E-2</v>
      </c>
      <c r="L4421" s="7">
        <v>0.23036200000000001</v>
      </c>
      <c r="M4421" s="7">
        <v>4.3647999999999999E-2</v>
      </c>
      <c r="N4421" s="7">
        <v>1.9948E-2</v>
      </c>
      <c r="O4421" s="7">
        <v>9.9668000000000007E-2</v>
      </c>
      <c r="P4421" s="7">
        <v>0.52852500000000002</v>
      </c>
      <c r="Q4421" s="7">
        <v>0.54853799999999997</v>
      </c>
      <c r="R4421" s="7">
        <v>0.45855200000000002</v>
      </c>
      <c r="S4421" s="7">
        <v>0.33888499999999999</v>
      </c>
      <c r="T4421" s="7"/>
    </row>
    <row r="4422" spans="1:20" x14ac:dyDescent="0.35">
      <c r="A4422" s="6" t="s">
        <v>185</v>
      </c>
      <c r="B4422" s="6" t="s">
        <v>212</v>
      </c>
      <c r="C4422" s="6" t="s">
        <v>755</v>
      </c>
      <c r="D4422" s="6" t="s">
        <v>709</v>
      </c>
      <c r="E4422" s="6" t="s">
        <v>522</v>
      </c>
      <c r="F4422" s="6" t="s">
        <v>563</v>
      </c>
      <c r="G4422" s="6" t="s">
        <v>564</v>
      </c>
      <c r="H4422" s="6"/>
      <c r="I4422" s="6"/>
      <c r="J4422" s="6"/>
      <c r="K4422" s="7">
        <v>11.030122</v>
      </c>
      <c r="L4422" s="7">
        <v>0.83962199999999998</v>
      </c>
      <c r="M4422" s="7">
        <v>1.002424</v>
      </c>
      <c r="N4422" s="7">
        <v>0.77777200000000002</v>
      </c>
      <c r="O4422" s="7">
        <v>0.73752799999999996</v>
      </c>
      <c r="P4422" s="7">
        <v>2.9415300000000002</v>
      </c>
      <c r="Q4422" s="7">
        <v>3.689848</v>
      </c>
      <c r="R4422" s="7">
        <v>2.8507959999999999</v>
      </c>
      <c r="S4422" s="7">
        <v>3.3892549999999999</v>
      </c>
      <c r="T4422" s="7"/>
    </row>
    <row r="4423" spans="1:20" x14ac:dyDescent="0.35">
      <c r="A4423" s="6" t="s">
        <v>185</v>
      </c>
      <c r="B4423" s="6" t="s">
        <v>212</v>
      </c>
      <c r="C4423" s="6" t="s">
        <v>755</v>
      </c>
      <c r="D4423" s="6" t="s">
        <v>709</v>
      </c>
      <c r="E4423" s="6" t="s">
        <v>522</v>
      </c>
      <c r="F4423" s="6" t="s">
        <v>565</v>
      </c>
      <c r="G4423" s="6" t="s">
        <v>566</v>
      </c>
      <c r="H4423" s="6"/>
      <c r="I4423" s="6"/>
      <c r="J4423" s="7">
        <v>1.4793940000000001</v>
      </c>
      <c r="K4423" s="7">
        <v>22.827235000000002</v>
      </c>
      <c r="L4423" s="7">
        <v>0.60955599999999999</v>
      </c>
      <c r="M4423" s="7">
        <v>1.7254719999999999</v>
      </c>
      <c r="N4423" s="7">
        <v>0.74790400000000001</v>
      </c>
      <c r="O4423" s="7">
        <v>0.468414</v>
      </c>
      <c r="P4423" s="7">
        <v>4.3774199999999999</v>
      </c>
      <c r="Q4423" s="7">
        <v>3.6599360000000001</v>
      </c>
      <c r="R4423" s="7">
        <v>5.5719940000000001</v>
      </c>
      <c r="S4423" s="7">
        <v>4.3262850000000004</v>
      </c>
      <c r="T4423" s="7"/>
    </row>
    <row r="4424" spans="1:20" x14ac:dyDescent="0.35">
      <c r="A4424" s="6" t="s">
        <v>185</v>
      </c>
      <c r="B4424" s="6" t="s">
        <v>212</v>
      </c>
      <c r="C4424" s="6" t="s">
        <v>755</v>
      </c>
      <c r="D4424" s="6" t="s">
        <v>709</v>
      </c>
      <c r="E4424" s="6" t="s">
        <v>522</v>
      </c>
      <c r="F4424" s="6" t="s">
        <v>567</v>
      </c>
      <c r="G4424" s="6" t="s">
        <v>568</v>
      </c>
      <c r="H4424" s="6"/>
      <c r="I4424" s="6"/>
      <c r="J4424" s="6"/>
      <c r="K4424" s="7">
        <v>0.32633400000000001</v>
      </c>
      <c r="L4424" s="7">
        <v>1.552816</v>
      </c>
      <c r="M4424" s="7">
        <v>2.0807760000000002</v>
      </c>
      <c r="N4424" s="7">
        <v>0.79774800000000001</v>
      </c>
      <c r="O4424" s="7">
        <v>2.1028720000000001</v>
      </c>
      <c r="P4424" s="7">
        <v>1.126725</v>
      </c>
      <c r="Q4424" s="7">
        <v>1.3662859999999999</v>
      </c>
      <c r="R4424" s="7">
        <v>1.365642</v>
      </c>
      <c r="S4424" s="7">
        <v>1.0267900000000001</v>
      </c>
      <c r="T4424" s="7"/>
    </row>
    <row r="4425" spans="1:20" x14ac:dyDescent="0.35">
      <c r="A4425" s="6" t="s">
        <v>185</v>
      </c>
      <c r="B4425" s="6" t="s">
        <v>212</v>
      </c>
      <c r="C4425" s="6" t="s">
        <v>755</v>
      </c>
      <c r="D4425" s="6" t="s">
        <v>709</v>
      </c>
      <c r="E4425" s="6" t="s">
        <v>522</v>
      </c>
      <c r="F4425" s="6" t="s">
        <v>569</v>
      </c>
      <c r="G4425" s="6" t="s">
        <v>570</v>
      </c>
      <c r="H4425" s="6"/>
      <c r="I4425" s="6"/>
      <c r="J4425" s="6"/>
      <c r="K4425" s="7">
        <v>1.4858E-2</v>
      </c>
      <c r="L4425" s="7">
        <v>0.37490400000000002</v>
      </c>
      <c r="M4425" s="7">
        <v>0.759432</v>
      </c>
      <c r="N4425" s="7">
        <v>0.23934</v>
      </c>
      <c r="O4425" s="7">
        <v>0.23918400000000001</v>
      </c>
      <c r="P4425" s="7">
        <v>0.25928499999999999</v>
      </c>
      <c r="Q4425" s="7">
        <v>0.19939999999999999</v>
      </c>
      <c r="R4425" s="7">
        <v>0.17940400000000001</v>
      </c>
      <c r="S4425" s="7">
        <v>0.29907499999999998</v>
      </c>
      <c r="T4425" s="7"/>
    </row>
    <row r="4426" spans="1:20" x14ac:dyDescent="0.35">
      <c r="A4426" s="6" t="s">
        <v>185</v>
      </c>
      <c r="B4426" s="6" t="s">
        <v>212</v>
      </c>
      <c r="C4426" s="6" t="s">
        <v>755</v>
      </c>
      <c r="D4426" s="6" t="s">
        <v>709</v>
      </c>
      <c r="E4426" s="6" t="s">
        <v>522</v>
      </c>
      <c r="F4426" s="6" t="s">
        <v>571</v>
      </c>
      <c r="G4426" s="6" t="s">
        <v>572</v>
      </c>
      <c r="H4426" s="6"/>
      <c r="I4426" s="6"/>
      <c r="J4426" s="6"/>
      <c r="K4426" s="7">
        <v>3.3454760000000001</v>
      </c>
      <c r="L4426" s="7">
        <v>0.48983199999999999</v>
      </c>
      <c r="M4426" s="7">
        <v>1.0573809999999999</v>
      </c>
      <c r="N4426" s="7">
        <v>0.33905999999999997</v>
      </c>
      <c r="O4426" s="7">
        <v>0.32889800000000002</v>
      </c>
      <c r="P4426" s="7">
        <v>0.35902499999999998</v>
      </c>
      <c r="Q4426" s="7">
        <v>0.26928600000000003</v>
      </c>
      <c r="R4426" s="7">
        <v>0.25919999999999999</v>
      </c>
      <c r="S4426" s="7">
        <v>0.41868</v>
      </c>
      <c r="T4426" s="7"/>
    </row>
    <row r="4427" spans="1:20" x14ac:dyDescent="0.35">
      <c r="A4427" s="6" t="s">
        <v>185</v>
      </c>
      <c r="B4427" s="6" t="s">
        <v>212</v>
      </c>
      <c r="C4427" s="6" t="s">
        <v>755</v>
      </c>
      <c r="D4427" s="6" t="s">
        <v>709</v>
      </c>
      <c r="E4427" s="6" t="s">
        <v>522</v>
      </c>
      <c r="F4427" s="6" t="s">
        <v>573</v>
      </c>
      <c r="G4427" s="6" t="s">
        <v>574</v>
      </c>
      <c r="H4427" s="6"/>
      <c r="I4427" s="6"/>
      <c r="J4427" s="6"/>
      <c r="K4427" s="7">
        <v>3.4483869999999999</v>
      </c>
      <c r="L4427" s="7">
        <v>1.3249930000000001</v>
      </c>
      <c r="M4427" s="7">
        <v>0.67755200000000004</v>
      </c>
      <c r="N4427" s="7">
        <v>0.49858799999999998</v>
      </c>
      <c r="O4427" s="7">
        <v>0.84716000000000002</v>
      </c>
      <c r="P4427" s="7">
        <v>0.38895000000000002</v>
      </c>
      <c r="Q4427" s="7">
        <v>0.32916400000000001</v>
      </c>
      <c r="R4427" s="7">
        <v>0.26916600000000002</v>
      </c>
      <c r="S4427" s="7">
        <v>0.618035</v>
      </c>
      <c r="T4427" s="7"/>
    </row>
    <row r="4428" spans="1:20" x14ac:dyDescent="0.35">
      <c r="A4428" s="6" t="s">
        <v>185</v>
      </c>
      <c r="B4428" s="6" t="s">
        <v>212</v>
      </c>
      <c r="C4428" s="6" t="s">
        <v>755</v>
      </c>
      <c r="D4428" s="6" t="s">
        <v>709</v>
      </c>
      <c r="E4428" s="6" t="s">
        <v>575</v>
      </c>
      <c r="F4428" s="6" t="s">
        <v>576</v>
      </c>
      <c r="G4428" s="6" t="s">
        <v>577</v>
      </c>
      <c r="H4428" s="7">
        <v>17.96407</v>
      </c>
      <c r="I4428" s="7">
        <v>8.4536800000000003</v>
      </c>
      <c r="J4428" s="7">
        <v>11.623810000000001</v>
      </c>
      <c r="K4428" s="7">
        <v>13.545204999999999</v>
      </c>
      <c r="L4428" s="7">
        <v>13.982464</v>
      </c>
      <c r="M4428" s="7">
        <v>15.544938</v>
      </c>
      <c r="N4428" s="7">
        <v>7.5894120000000003</v>
      </c>
      <c r="O4428" s="7">
        <v>8.1772489999999998</v>
      </c>
      <c r="P4428" s="7">
        <v>10.301824999999999</v>
      </c>
      <c r="Q4428" s="7">
        <v>27.420307999999999</v>
      </c>
      <c r="R4428" s="7">
        <v>26.345966000000001</v>
      </c>
      <c r="S4428" s="7">
        <v>29.284694999999999</v>
      </c>
      <c r="T4428" s="7"/>
    </row>
    <row r="4429" spans="1:20" x14ac:dyDescent="0.35">
      <c r="A4429" s="6" t="s">
        <v>185</v>
      </c>
      <c r="B4429" s="6" t="s">
        <v>212</v>
      </c>
      <c r="C4429" s="6" t="s">
        <v>755</v>
      </c>
      <c r="D4429" s="6" t="s">
        <v>709</v>
      </c>
      <c r="E4429" s="6" t="s">
        <v>578</v>
      </c>
      <c r="F4429" s="6" t="s">
        <v>579</v>
      </c>
      <c r="G4429" s="6" t="s">
        <v>580</v>
      </c>
      <c r="H4429" s="6"/>
      <c r="I4429" s="6"/>
      <c r="J4429" s="6"/>
      <c r="K4429" s="7">
        <v>1.0924E-2</v>
      </c>
      <c r="L4429" s="7">
        <v>4.6991999999999999E-2</v>
      </c>
      <c r="M4429" s="7">
        <v>7.5430999999999998E-2</v>
      </c>
      <c r="N4429" s="7">
        <v>3.9884000000000003E-2</v>
      </c>
      <c r="O4429" s="7">
        <v>3.9890000000000002E-2</v>
      </c>
      <c r="P4429" s="7">
        <v>6.9805000000000006E-2</v>
      </c>
      <c r="Q4429" s="7">
        <v>0.11971999999999999</v>
      </c>
      <c r="R4429" s="7">
        <v>0.11967999999999999</v>
      </c>
      <c r="S4429" s="7">
        <v>0.13950099999999999</v>
      </c>
      <c r="T4429" s="7"/>
    </row>
    <row r="4430" spans="1:20" x14ac:dyDescent="0.35">
      <c r="A4430" s="6" t="s">
        <v>185</v>
      </c>
      <c r="B4430" s="6" t="s">
        <v>212</v>
      </c>
      <c r="C4430" s="6" t="s">
        <v>755</v>
      </c>
      <c r="D4430" s="6" t="s">
        <v>709</v>
      </c>
      <c r="E4430" s="6" t="s">
        <v>578</v>
      </c>
      <c r="F4430" s="6" t="s">
        <v>581</v>
      </c>
      <c r="G4430" s="6" t="s">
        <v>582</v>
      </c>
      <c r="H4430" s="6"/>
      <c r="I4430" s="6"/>
      <c r="J4430" s="6"/>
      <c r="K4430" s="7">
        <v>5.8430000000000003E-2</v>
      </c>
      <c r="L4430" s="7">
        <v>0.18797700000000001</v>
      </c>
      <c r="M4430" s="7">
        <v>0.26047999999999999</v>
      </c>
      <c r="N4430" s="7">
        <v>1.2065619999999999</v>
      </c>
      <c r="O4430" s="7">
        <v>1.225846</v>
      </c>
      <c r="P4430" s="7">
        <v>2.4030420000000001</v>
      </c>
      <c r="Q4430" s="7">
        <v>0.47872799999999999</v>
      </c>
      <c r="R4430" s="7">
        <v>0.49845200000000001</v>
      </c>
      <c r="S4430" s="7">
        <v>0.54832099999999995</v>
      </c>
      <c r="T4430" s="7"/>
    </row>
    <row r="4431" spans="1:20" x14ac:dyDescent="0.35">
      <c r="A4431" s="6" t="s">
        <v>185</v>
      </c>
      <c r="B4431" s="6" t="s">
        <v>212</v>
      </c>
      <c r="C4431" s="6" t="s">
        <v>755</v>
      </c>
      <c r="D4431" s="6" t="s">
        <v>709</v>
      </c>
      <c r="E4431" s="6" t="s">
        <v>578</v>
      </c>
      <c r="F4431" s="6" t="s">
        <v>583</v>
      </c>
      <c r="G4431" s="6" t="s">
        <v>584</v>
      </c>
      <c r="H4431" s="6"/>
      <c r="I4431" s="7">
        <v>1.268052</v>
      </c>
      <c r="J4431" s="7">
        <v>2.9587880000000002</v>
      </c>
      <c r="K4431" s="7">
        <v>2.7039610000000001</v>
      </c>
      <c r="L4431" s="7">
        <v>1.096204</v>
      </c>
      <c r="M4431" s="7">
        <v>1.2831600000000001</v>
      </c>
      <c r="N4431" s="7">
        <v>0.94857899999999995</v>
      </c>
      <c r="O4431" s="7">
        <v>0.89478400000000002</v>
      </c>
      <c r="P4431" s="7">
        <v>1.9548179999999999</v>
      </c>
      <c r="Q4431" s="7">
        <v>1.9063220000000001</v>
      </c>
      <c r="R4431" s="7">
        <v>2.0559539999999998</v>
      </c>
      <c r="S4431" s="7">
        <v>2.4105780000000001</v>
      </c>
      <c r="T4431" s="7"/>
    </row>
    <row r="4432" spans="1:20" x14ac:dyDescent="0.35">
      <c r="A4432" s="6" t="s">
        <v>185</v>
      </c>
      <c r="B4432" s="6" t="s">
        <v>212</v>
      </c>
      <c r="C4432" s="6" t="s">
        <v>755</v>
      </c>
      <c r="D4432" s="6" t="s">
        <v>709</v>
      </c>
      <c r="E4432" s="6" t="s">
        <v>578</v>
      </c>
      <c r="F4432" s="6" t="s">
        <v>585</v>
      </c>
      <c r="G4432" s="6" t="s">
        <v>586</v>
      </c>
      <c r="H4432" s="6"/>
      <c r="I4432" s="7">
        <v>1.268052</v>
      </c>
      <c r="J4432" s="7">
        <v>1.690736</v>
      </c>
      <c r="K4432" s="7">
        <v>1.5671900000000001</v>
      </c>
      <c r="L4432" s="7">
        <v>1.590317</v>
      </c>
      <c r="M4432" s="7">
        <v>1.8630329999999999</v>
      </c>
      <c r="N4432" s="7">
        <v>1.4983789999999999</v>
      </c>
      <c r="O4432" s="7">
        <v>1.418547</v>
      </c>
      <c r="P4432" s="7">
        <v>3.08426</v>
      </c>
      <c r="Q4432" s="7">
        <v>3.191767</v>
      </c>
      <c r="R4432" s="7">
        <v>3.441236</v>
      </c>
      <c r="S4432" s="7">
        <v>4.0361580000000004</v>
      </c>
      <c r="T4432" s="7"/>
    </row>
    <row r="4433" spans="1:20" x14ac:dyDescent="0.35">
      <c r="A4433" s="6" t="s">
        <v>185</v>
      </c>
      <c r="B4433" s="6" t="s">
        <v>212</v>
      </c>
      <c r="C4433" s="6" t="s">
        <v>755</v>
      </c>
      <c r="D4433" s="6" t="s">
        <v>709</v>
      </c>
      <c r="E4433" s="6" t="s">
        <v>578</v>
      </c>
      <c r="F4433" s="6" t="s">
        <v>587</v>
      </c>
      <c r="G4433" s="6" t="s">
        <v>588</v>
      </c>
      <c r="H4433" s="6"/>
      <c r="I4433" s="7">
        <v>1.268052</v>
      </c>
      <c r="J4433" s="7">
        <v>1.268052</v>
      </c>
      <c r="K4433" s="7">
        <v>0.70072500000000004</v>
      </c>
      <c r="L4433" s="7">
        <v>2.1153900000000001</v>
      </c>
      <c r="M4433" s="7">
        <v>2.4905080000000002</v>
      </c>
      <c r="N4433" s="7">
        <v>2.1451790000000002</v>
      </c>
      <c r="O4433" s="7">
        <v>2.0295709999999998</v>
      </c>
      <c r="P4433" s="7">
        <v>4.3983460000000001</v>
      </c>
      <c r="Q4433" s="7">
        <v>4.3791089999999997</v>
      </c>
      <c r="R4433" s="7">
        <v>4.7166449999999998</v>
      </c>
      <c r="S4433" s="7">
        <v>5.5290030000000003</v>
      </c>
      <c r="T4433" s="7"/>
    </row>
    <row r="4434" spans="1:20" x14ac:dyDescent="0.35">
      <c r="A4434" s="6" t="s">
        <v>185</v>
      </c>
      <c r="B4434" s="6" t="s">
        <v>212</v>
      </c>
      <c r="C4434" s="6" t="s">
        <v>755</v>
      </c>
      <c r="D4434" s="6" t="s">
        <v>709</v>
      </c>
      <c r="E4434" s="6" t="s">
        <v>578</v>
      </c>
      <c r="F4434" s="6" t="s">
        <v>589</v>
      </c>
      <c r="G4434" s="6" t="s">
        <v>590</v>
      </c>
      <c r="H4434" s="6"/>
      <c r="I4434" s="6"/>
      <c r="J4434" s="6"/>
      <c r="K4434" s="7">
        <v>1.047382</v>
      </c>
      <c r="L4434" s="7">
        <v>0.95723000000000003</v>
      </c>
      <c r="M4434" s="7">
        <v>1.1215059999999999</v>
      </c>
      <c r="N4434" s="7">
        <v>1.1103240000000001</v>
      </c>
      <c r="O4434" s="7">
        <v>1.058443</v>
      </c>
      <c r="P4434" s="7">
        <v>2.2914970000000001</v>
      </c>
      <c r="Q4434" s="7">
        <v>2.3638170000000001</v>
      </c>
      <c r="R4434" s="7">
        <v>2.5397449999999999</v>
      </c>
      <c r="S4434" s="7">
        <v>2.9856739999999999</v>
      </c>
      <c r="T4434" s="7"/>
    </row>
    <row r="4435" spans="1:20" x14ac:dyDescent="0.35">
      <c r="A4435" s="6" t="s">
        <v>185</v>
      </c>
      <c r="B4435" s="6" t="s">
        <v>212</v>
      </c>
      <c r="C4435" s="6" t="s">
        <v>755</v>
      </c>
      <c r="D4435" s="6" t="s">
        <v>709</v>
      </c>
      <c r="E4435" s="6" t="s">
        <v>578</v>
      </c>
      <c r="F4435" s="6" t="s">
        <v>591</v>
      </c>
      <c r="G4435" s="6" t="s">
        <v>592</v>
      </c>
      <c r="H4435" s="6"/>
      <c r="I4435" s="7">
        <v>1.268052</v>
      </c>
      <c r="J4435" s="7">
        <v>0.422684</v>
      </c>
      <c r="K4435" s="7">
        <v>0.99737200000000004</v>
      </c>
      <c r="L4435" s="7">
        <v>0.648343</v>
      </c>
      <c r="M4435" s="7">
        <v>0.75063400000000002</v>
      </c>
      <c r="N4435" s="7">
        <v>0.51740200000000003</v>
      </c>
      <c r="O4435" s="7">
        <v>0.49102400000000002</v>
      </c>
      <c r="P4435" s="7">
        <v>1.075129</v>
      </c>
      <c r="Q4435" s="7">
        <v>1.1655960000000001</v>
      </c>
      <c r="R4435" s="7">
        <v>1.2533430000000001</v>
      </c>
      <c r="S4435" s="7">
        <v>1.470715</v>
      </c>
      <c r="T4435" s="7"/>
    </row>
    <row r="4436" spans="1:20" x14ac:dyDescent="0.35">
      <c r="A4436" s="6" t="s">
        <v>185</v>
      </c>
      <c r="B4436" s="6" t="s">
        <v>212</v>
      </c>
      <c r="C4436" s="6" t="s">
        <v>755</v>
      </c>
      <c r="D4436" s="6" t="s">
        <v>709</v>
      </c>
      <c r="E4436" s="6" t="s">
        <v>578</v>
      </c>
      <c r="F4436" s="6" t="s">
        <v>593</v>
      </c>
      <c r="G4436" s="6" t="s">
        <v>594</v>
      </c>
      <c r="H4436" s="6"/>
      <c r="I4436" s="7">
        <v>1.268052</v>
      </c>
      <c r="J4436" s="6"/>
      <c r="K4436" s="7">
        <v>7.1854000000000001E-2</v>
      </c>
      <c r="L4436" s="7">
        <v>0.58659700000000004</v>
      </c>
      <c r="M4436" s="7">
        <v>0.68408999999999998</v>
      </c>
      <c r="N4436" s="7">
        <v>0.53895400000000004</v>
      </c>
      <c r="O4436" s="7">
        <v>0.51285700000000001</v>
      </c>
      <c r="P4436" s="7">
        <v>1.1077330000000001</v>
      </c>
      <c r="Q4436" s="7">
        <v>0.95858100000000002</v>
      </c>
      <c r="R4436" s="7">
        <v>1.0333810000000001</v>
      </c>
      <c r="S4436" s="7">
        <v>1.2053</v>
      </c>
      <c r="T4436" s="7"/>
    </row>
    <row r="4437" spans="1:20" x14ac:dyDescent="0.35">
      <c r="A4437" s="6" t="s">
        <v>185</v>
      </c>
      <c r="B4437" s="6" t="s">
        <v>212</v>
      </c>
      <c r="C4437" s="6" t="s">
        <v>755</v>
      </c>
      <c r="D4437" s="6" t="s">
        <v>709</v>
      </c>
      <c r="E4437" s="6" t="s">
        <v>578</v>
      </c>
      <c r="F4437" s="6" t="s">
        <v>595</v>
      </c>
      <c r="G4437" s="6" t="s">
        <v>596</v>
      </c>
      <c r="H4437" s="7">
        <v>0.63402599999999998</v>
      </c>
      <c r="I4437" s="6"/>
      <c r="J4437" s="6"/>
      <c r="K4437" s="7">
        <v>1.6823379999999999</v>
      </c>
      <c r="L4437" s="7">
        <v>0.72802800000000001</v>
      </c>
      <c r="M4437" s="7">
        <v>0.62704099999999996</v>
      </c>
      <c r="N4437" s="7">
        <v>0.46867799999999998</v>
      </c>
      <c r="O4437" s="7">
        <v>0.52823600000000004</v>
      </c>
      <c r="P4437" s="7">
        <v>1.77491</v>
      </c>
      <c r="Q4437" s="7">
        <v>0.60832799999999998</v>
      </c>
      <c r="R4437" s="7">
        <v>1.25596</v>
      </c>
      <c r="S4437" s="7">
        <v>2.45228</v>
      </c>
      <c r="T4437" s="7"/>
    </row>
    <row r="4438" spans="1:20" x14ac:dyDescent="0.35">
      <c r="A4438" s="6" t="s">
        <v>185</v>
      </c>
      <c r="B4438" s="6" t="s">
        <v>212</v>
      </c>
      <c r="C4438" s="6" t="s">
        <v>755</v>
      </c>
      <c r="D4438" s="6" t="s">
        <v>709</v>
      </c>
      <c r="E4438" s="6" t="s">
        <v>578</v>
      </c>
      <c r="F4438" s="6" t="s">
        <v>597</v>
      </c>
      <c r="G4438" s="6" t="s">
        <v>598</v>
      </c>
      <c r="H4438" s="6"/>
      <c r="I4438" s="6"/>
      <c r="J4438" s="6"/>
      <c r="K4438" s="7">
        <v>0.84110499999999999</v>
      </c>
      <c r="L4438" s="7">
        <v>0.97070599999999996</v>
      </c>
      <c r="M4438" s="7">
        <v>0.83892599999999995</v>
      </c>
      <c r="N4438" s="7">
        <v>0.72793600000000003</v>
      </c>
      <c r="O4438" s="7">
        <v>0.81721999999999995</v>
      </c>
      <c r="P4438" s="7">
        <v>2.7420550000000001</v>
      </c>
      <c r="Q4438" s="7">
        <v>0.93742800000000004</v>
      </c>
      <c r="R4438" s="7">
        <v>1.9436979999999999</v>
      </c>
      <c r="S4438" s="7">
        <v>3.778095</v>
      </c>
      <c r="T4438" s="7"/>
    </row>
    <row r="4439" spans="1:20" x14ac:dyDescent="0.35">
      <c r="A4439" s="6" t="s">
        <v>185</v>
      </c>
      <c r="B4439" s="6" t="s">
        <v>212</v>
      </c>
      <c r="C4439" s="6" t="s">
        <v>755</v>
      </c>
      <c r="D4439" s="6" t="s">
        <v>709</v>
      </c>
      <c r="E4439" s="6" t="s">
        <v>578</v>
      </c>
      <c r="F4439" s="6" t="s">
        <v>599</v>
      </c>
      <c r="G4439" s="6" t="s">
        <v>600</v>
      </c>
      <c r="H4439" s="7">
        <v>0.63402599999999998</v>
      </c>
      <c r="I4439" s="6"/>
      <c r="J4439" s="6"/>
      <c r="K4439" s="7">
        <v>0.74763199999999996</v>
      </c>
      <c r="L4439" s="7">
        <v>0.50738000000000005</v>
      </c>
      <c r="M4439" s="7">
        <v>0.43889600000000001</v>
      </c>
      <c r="N4439" s="7">
        <v>0.67806</v>
      </c>
      <c r="O4439" s="7">
        <v>0.76738200000000001</v>
      </c>
      <c r="P4439" s="7">
        <v>2.5726800000000001</v>
      </c>
      <c r="Q4439" s="7">
        <v>0.93744000000000005</v>
      </c>
      <c r="R4439" s="7">
        <v>1.933716</v>
      </c>
      <c r="S4439" s="7">
        <v>3.7581349999999998</v>
      </c>
      <c r="T4439" s="7"/>
    </row>
    <row r="4440" spans="1:20" x14ac:dyDescent="0.35">
      <c r="A4440" s="6" t="s">
        <v>185</v>
      </c>
      <c r="B4440" s="6" t="s">
        <v>212</v>
      </c>
      <c r="C4440" s="6" t="s">
        <v>755</v>
      </c>
      <c r="D4440" s="6" t="s">
        <v>709</v>
      </c>
      <c r="E4440" s="6" t="s">
        <v>578</v>
      </c>
      <c r="F4440" s="6" t="s">
        <v>601</v>
      </c>
      <c r="G4440" s="6" t="s">
        <v>602</v>
      </c>
      <c r="H4440" s="6"/>
      <c r="I4440" s="6"/>
      <c r="J4440" s="6"/>
      <c r="K4440" s="7">
        <v>0.83711100000000005</v>
      </c>
      <c r="L4440" s="7">
        <v>0.683921</v>
      </c>
      <c r="M4440" s="7">
        <v>0.587866</v>
      </c>
      <c r="N4440" s="7">
        <v>0.39887600000000001</v>
      </c>
      <c r="O4440" s="7">
        <v>0.44848399999999999</v>
      </c>
      <c r="P4440" s="7">
        <v>1.5056499999999999</v>
      </c>
      <c r="Q4440" s="7">
        <v>0.53855600000000003</v>
      </c>
      <c r="R4440" s="7">
        <v>1.116452</v>
      </c>
      <c r="S4440" s="7">
        <v>2.1730800000000001</v>
      </c>
      <c r="T4440" s="7"/>
    </row>
    <row r="4441" spans="1:20" x14ac:dyDescent="0.35">
      <c r="A4441" s="6" t="s">
        <v>185</v>
      </c>
      <c r="B4441" s="6" t="s">
        <v>212</v>
      </c>
      <c r="C4441" s="6" t="s">
        <v>755</v>
      </c>
      <c r="D4441" s="6" t="s">
        <v>709</v>
      </c>
      <c r="E4441" s="6" t="s">
        <v>578</v>
      </c>
      <c r="F4441" s="6" t="s">
        <v>680</v>
      </c>
      <c r="G4441" s="6" t="s">
        <v>681</v>
      </c>
      <c r="H4441" s="6"/>
      <c r="I4441" s="6"/>
      <c r="J4441" s="6"/>
      <c r="K4441" s="7">
        <v>0.22756100000000001</v>
      </c>
      <c r="L4441" s="7">
        <v>4.5900000000000003E-2</v>
      </c>
      <c r="M4441" s="7">
        <v>6.2536999999999995E-2</v>
      </c>
      <c r="N4441" s="7">
        <v>5.9824000000000002E-2</v>
      </c>
      <c r="O4441" s="7">
        <v>4.9835999999999998E-2</v>
      </c>
      <c r="P4441" s="7">
        <v>7.9795000000000005E-2</v>
      </c>
      <c r="Q4441" s="7">
        <v>7.9832E-2</v>
      </c>
      <c r="R4441" s="7">
        <v>6.9832000000000005E-2</v>
      </c>
      <c r="S4441" s="7">
        <v>0.1196</v>
      </c>
      <c r="T4441" s="7"/>
    </row>
    <row r="4442" spans="1:20" x14ac:dyDescent="0.35">
      <c r="A4442" s="6" t="s">
        <v>185</v>
      </c>
      <c r="B4442" s="6" t="s">
        <v>212</v>
      </c>
      <c r="C4442" s="6" t="s">
        <v>755</v>
      </c>
      <c r="D4442" s="6" t="s">
        <v>709</v>
      </c>
      <c r="E4442" s="6" t="s">
        <v>578</v>
      </c>
      <c r="F4442" s="6" t="s">
        <v>682</v>
      </c>
      <c r="G4442" s="6" t="s">
        <v>683</v>
      </c>
      <c r="H4442" s="6"/>
      <c r="I4442" s="6"/>
      <c r="J4442" s="6"/>
      <c r="K4442" s="7">
        <v>0.50973000000000002</v>
      </c>
      <c r="L4442" s="7">
        <v>0.20199700000000001</v>
      </c>
      <c r="M4442" s="7">
        <v>0.208291</v>
      </c>
      <c r="N4442" s="7">
        <v>0.239316</v>
      </c>
      <c r="O4442" s="7">
        <v>0.31890800000000002</v>
      </c>
      <c r="P4442" s="7">
        <v>0.44882499999999997</v>
      </c>
      <c r="Q4442" s="7">
        <v>0.42888399999999999</v>
      </c>
      <c r="R4442" s="7">
        <v>0.44855400000000001</v>
      </c>
      <c r="S4442" s="7">
        <v>0.50843000000000005</v>
      </c>
      <c r="T4442" s="7"/>
    </row>
    <row r="4443" spans="1:20" x14ac:dyDescent="0.35">
      <c r="A4443" s="6" t="s">
        <v>185</v>
      </c>
      <c r="B4443" s="6" t="s">
        <v>212</v>
      </c>
      <c r="C4443" s="6" t="s">
        <v>755</v>
      </c>
      <c r="D4443" s="6" t="s">
        <v>709</v>
      </c>
      <c r="E4443" s="6" t="s">
        <v>578</v>
      </c>
      <c r="F4443" s="6" t="s">
        <v>603</v>
      </c>
      <c r="G4443" s="6" t="s">
        <v>604</v>
      </c>
      <c r="H4443" s="6"/>
      <c r="I4443" s="6"/>
      <c r="J4443" s="6"/>
      <c r="K4443" s="7">
        <v>0.52918799999999999</v>
      </c>
      <c r="L4443" s="7">
        <v>6.9298320000000002</v>
      </c>
      <c r="M4443" s="7">
        <v>9.7558179999999997</v>
      </c>
      <c r="N4443" s="7">
        <v>6.4217360000000001</v>
      </c>
      <c r="O4443" s="7">
        <v>6.5079580000000004</v>
      </c>
      <c r="P4443" s="7">
        <v>12.783135</v>
      </c>
      <c r="Q4443" s="7">
        <v>13.363312000000001</v>
      </c>
      <c r="R4443" s="7">
        <v>13.665801999999999</v>
      </c>
      <c r="S4443" s="7">
        <v>15.241894</v>
      </c>
      <c r="T4443" s="7"/>
    </row>
    <row r="4444" spans="1:20" x14ac:dyDescent="0.35">
      <c r="A4444" s="6" t="s">
        <v>185</v>
      </c>
      <c r="B4444" s="6" t="s">
        <v>212</v>
      </c>
      <c r="C4444" s="6" t="s">
        <v>755</v>
      </c>
      <c r="D4444" s="6" t="s">
        <v>709</v>
      </c>
      <c r="E4444" s="6" t="s">
        <v>578</v>
      </c>
      <c r="F4444" s="6" t="s">
        <v>605</v>
      </c>
      <c r="G4444" s="6" t="s">
        <v>606</v>
      </c>
      <c r="H4444" s="6"/>
      <c r="I4444" s="6"/>
      <c r="J4444" s="6"/>
      <c r="K4444" s="7">
        <v>8.0006999999999995E-2</v>
      </c>
      <c r="L4444" s="7">
        <v>1.147062</v>
      </c>
      <c r="M4444" s="7">
        <v>1.612168</v>
      </c>
      <c r="N4444" s="7">
        <v>1.77494</v>
      </c>
      <c r="O4444" s="7">
        <v>1.8038780000000001</v>
      </c>
      <c r="P4444" s="7">
        <v>3.5398149999999999</v>
      </c>
      <c r="Q4444" s="7">
        <v>4.3380159999999997</v>
      </c>
      <c r="R4444" s="7">
        <v>4.4356559999999998</v>
      </c>
      <c r="S4444" s="7">
        <v>4.9543400000000002</v>
      </c>
      <c r="T4444" s="7"/>
    </row>
    <row r="4445" spans="1:20" x14ac:dyDescent="0.35">
      <c r="A4445" s="6" t="s">
        <v>185</v>
      </c>
      <c r="B4445" s="6" t="s">
        <v>212</v>
      </c>
      <c r="C4445" s="6" t="s">
        <v>755</v>
      </c>
      <c r="D4445" s="6" t="s">
        <v>709</v>
      </c>
      <c r="E4445" s="6" t="s">
        <v>578</v>
      </c>
      <c r="F4445" s="6" t="s">
        <v>607</v>
      </c>
      <c r="G4445" s="6" t="s">
        <v>608</v>
      </c>
      <c r="H4445" s="6"/>
      <c r="I4445" s="6"/>
      <c r="J4445" s="6"/>
      <c r="K4445" s="7">
        <v>0.36197299999999999</v>
      </c>
      <c r="L4445" s="7">
        <v>6.5348800000000002</v>
      </c>
      <c r="M4445" s="7">
        <v>9.2000849999999996</v>
      </c>
      <c r="N4445" s="7">
        <v>5.9730220000000003</v>
      </c>
      <c r="O4445" s="7">
        <v>6.049506</v>
      </c>
      <c r="P4445" s="7">
        <v>11.885755</v>
      </c>
      <c r="Q4445" s="7">
        <v>13.552733999999999</v>
      </c>
      <c r="R4445" s="7">
        <v>13.865309999999999</v>
      </c>
      <c r="S4445" s="7">
        <v>15.461145</v>
      </c>
      <c r="T4445" s="7"/>
    </row>
    <row r="4446" spans="1:20" x14ac:dyDescent="0.35">
      <c r="A4446" s="6" t="s">
        <v>185</v>
      </c>
      <c r="B4446" s="6" t="s">
        <v>212</v>
      </c>
      <c r="C4446" s="6" t="s">
        <v>755</v>
      </c>
      <c r="D4446" s="6" t="s">
        <v>709</v>
      </c>
      <c r="E4446" s="6" t="s">
        <v>578</v>
      </c>
      <c r="F4446" s="6" t="s">
        <v>609</v>
      </c>
      <c r="G4446" s="6" t="s">
        <v>610</v>
      </c>
      <c r="H4446" s="6"/>
      <c r="I4446" s="7">
        <v>4.2268400000000002</v>
      </c>
      <c r="J4446" s="6"/>
      <c r="K4446" s="7">
        <v>0.36562899999999998</v>
      </c>
      <c r="L4446" s="7">
        <v>3.4413399999999998</v>
      </c>
      <c r="M4446" s="7">
        <v>4.8504189999999996</v>
      </c>
      <c r="N4446" s="7">
        <v>3.7792159999999999</v>
      </c>
      <c r="O4446" s="7">
        <v>3.8370220000000002</v>
      </c>
      <c r="P4446" s="7">
        <v>7.5383170000000002</v>
      </c>
      <c r="Q4446" s="7">
        <v>7.2301000000000002</v>
      </c>
      <c r="R4446" s="7">
        <v>7.3961399999999999</v>
      </c>
      <c r="S4446" s="7">
        <v>8.2539999999999996</v>
      </c>
      <c r="T4446" s="7"/>
    </row>
    <row r="4447" spans="1:20" x14ac:dyDescent="0.35">
      <c r="A4447" s="6" t="s">
        <v>185</v>
      </c>
      <c r="B4447" s="6" t="s">
        <v>212</v>
      </c>
      <c r="C4447" s="6" t="s">
        <v>755</v>
      </c>
      <c r="D4447" s="6" t="s">
        <v>709</v>
      </c>
      <c r="E4447" s="6" t="s">
        <v>578</v>
      </c>
      <c r="F4447" s="6" t="s">
        <v>611</v>
      </c>
      <c r="G4447" s="6" t="s">
        <v>612</v>
      </c>
      <c r="H4447" s="6"/>
      <c r="I4447" s="6"/>
      <c r="J4447" s="6"/>
      <c r="K4447" s="7">
        <v>0.17119400000000001</v>
      </c>
      <c r="L4447" s="7">
        <v>0.47000999999999998</v>
      </c>
      <c r="M4447" s="7">
        <v>0.66532500000000006</v>
      </c>
      <c r="N4447" s="7">
        <v>0.79772799999999999</v>
      </c>
      <c r="O4447" s="7">
        <v>0.80725199999999997</v>
      </c>
      <c r="P4447" s="7">
        <v>1.5854299999999999</v>
      </c>
      <c r="Q4447" s="7">
        <v>2.2039780000000002</v>
      </c>
      <c r="R4447" s="7">
        <v>2.25264</v>
      </c>
      <c r="S4447" s="7">
        <v>2.512095</v>
      </c>
      <c r="T4447" s="7"/>
    </row>
    <row r="4448" spans="1:20" x14ac:dyDescent="0.35">
      <c r="A4448" s="6" t="s">
        <v>185</v>
      </c>
      <c r="B4448" s="6" t="s">
        <v>212</v>
      </c>
      <c r="C4448" s="6" t="s">
        <v>755</v>
      </c>
      <c r="D4448" s="6" t="s">
        <v>709</v>
      </c>
      <c r="E4448" s="6" t="s">
        <v>578</v>
      </c>
      <c r="F4448" s="6" t="s">
        <v>613</v>
      </c>
      <c r="G4448" s="6" t="s">
        <v>614</v>
      </c>
      <c r="H4448" s="6"/>
      <c r="I4448" s="6"/>
      <c r="J4448" s="6"/>
      <c r="K4448" s="7">
        <v>0.146117</v>
      </c>
      <c r="L4448" s="7">
        <v>1.344546</v>
      </c>
      <c r="M4448" s="7">
        <v>1.9002699999999999</v>
      </c>
      <c r="N4448" s="7">
        <v>2.4430360000000002</v>
      </c>
      <c r="O4448" s="7">
        <v>2.4815800000000001</v>
      </c>
      <c r="P4448" s="7">
        <v>4.8758900000000001</v>
      </c>
      <c r="Q4448" s="7">
        <v>4.5075519999999996</v>
      </c>
      <c r="R4448" s="7">
        <v>4.605156</v>
      </c>
      <c r="S4448" s="7">
        <v>5.1436900000000003</v>
      </c>
      <c r="T4448" s="7"/>
    </row>
    <row r="4449" spans="1:20" x14ac:dyDescent="0.35">
      <c r="A4449" s="6" t="s">
        <v>185</v>
      </c>
      <c r="B4449" s="6" t="s">
        <v>212</v>
      </c>
      <c r="C4449" s="6" t="s">
        <v>755</v>
      </c>
      <c r="D4449" s="6" t="s">
        <v>709</v>
      </c>
      <c r="E4449" s="6" t="s">
        <v>578</v>
      </c>
      <c r="F4449" s="6" t="s">
        <v>615</v>
      </c>
      <c r="G4449" s="6" t="s">
        <v>616</v>
      </c>
      <c r="H4449" s="6"/>
      <c r="I4449" s="6"/>
      <c r="J4449" s="6"/>
      <c r="K4449" s="7">
        <v>0.10130400000000001</v>
      </c>
      <c r="L4449" s="7">
        <v>0.68633900000000003</v>
      </c>
      <c r="M4449" s="7">
        <v>0.96729200000000004</v>
      </c>
      <c r="N4449" s="7">
        <v>0.84759799999999996</v>
      </c>
      <c r="O4449" s="7">
        <v>0.85707599999999995</v>
      </c>
      <c r="P4449" s="7">
        <v>1.685155</v>
      </c>
      <c r="Q4449" s="7">
        <v>3.1214219999999999</v>
      </c>
      <c r="R4449" s="7">
        <v>3.1896800000000001</v>
      </c>
      <c r="S4449" s="7">
        <v>3.5587550000000001</v>
      </c>
      <c r="T4449" s="7"/>
    </row>
    <row r="4450" spans="1:20" x14ac:dyDescent="0.35">
      <c r="A4450" s="6" t="s">
        <v>185</v>
      </c>
      <c r="B4450" s="6" t="s">
        <v>212</v>
      </c>
      <c r="C4450" s="6" t="s">
        <v>755</v>
      </c>
      <c r="D4450" s="6" t="s">
        <v>709</v>
      </c>
      <c r="E4450" s="6" t="s">
        <v>578</v>
      </c>
      <c r="F4450" s="6" t="s">
        <v>617</v>
      </c>
      <c r="G4450" s="6" t="s">
        <v>618</v>
      </c>
      <c r="H4450" s="6"/>
      <c r="I4450" s="6"/>
      <c r="J4450" s="6"/>
      <c r="K4450" s="7">
        <v>4.1686000000000001E-2</v>
      </c>
      <c r="L4450" s="7">
        <v>0.54529000000000005</v>
      </c>
      <c r="M4450" s="7">
        <v>0.76826099999999997</v>
      </c>
      <c r="N4450" s="7">
        <v>0.34900799999999998</v>
      </c>
      <c r="O4450" s="7">
        <v>0.34881000000000001</v>
      </c>
      <c r="P4450" s="7">
        <v>0.68804500000000002</v>
      </c>
      <c r="Q4450" s="7">
        <v>1.426096</v>
      </c>
      <c r="R4450" s="7">
        <v>1.455292</v>
      </c>
      <c r="S4450" s="7">
        <v>1.6249100000000001</v>
      </c>
      <c r="T4450" s="7"/>
    </row>
    <row r="4451" spans="1:20" x14ac:dyDescent="0.35">
      <c r="A4451" s="6" t="s">
        <v>185</v>
      </c>
      <c r="B4451" s="6" t="s">
        <v>212</v>
      </c>
      <c r="C4451" s="6" t="s">
        <v>755</v>
      </c>
      <c r="D4451" s="6" t="s">
        <v>709</v>
      </c>
      <c r="E4451" s="6" t="s">
        <v>619</v>
      </c>
      <c r="F4451" s="6" t="s">
        <v>620</v>
      </c>
      <c r="G4451" s="6" t="s">
        <v>621</v>
      </c>
      <c r="H4451" s="7">
        <v>9.0665770000000006</v>
      </c>
      <c r="I4451" s="7">
        <v>8.3691479999999991</v>
      </c>
      <c r="J4451" s="7">
        <v>4.8820030000000001</v>
      </c>
      <c r="K4451" s="7">
        <v>3.478745</v>
      </c>
      <c r="L4451" s="7">
        <v>0.55735500000000004</v>
      </c>
      <c r="M4451" s="7">
        <v>0.63429999999999997</v>
      </c>
      <c r="N4451" s="7">
        <v>0.57339200000000001</v>
      </c>
      <c r="O4451" s="7">
        <v>0.60573999999999995</v>
      </c>
      <c r="P4451" s="7">
        <v>0.71027099999999999</v>
      </c>
      <c r="Q4451" s="7">
        <v>1.6315059999999999</v>
      </c>
      <c r="R4451" s="7">
        <v>1.2960799999999999</v>
      </c>
      <c r="S4451" s="7">
        <v>1.4429700000000001</v>
      </c>
      <c r="T4451" s="7"/>
    </row>
    <row r="4452" spans="1:20" x14ac:dyDescent="0.35">
      <c r="A4452" s="6" t="s">
        <v>185</v>
      </c>
      <c r="B4452" s="6" t="s">
        <v>212</v>
      </c>
      <c r="C4452" s="6" t="s">
        <v>755</v>
      </c>
      <c r="D4452" s="6" t="s">
        <v>709</v>
      </c>
      <c r="E4452" s="6" t="s">
        <v>619</v>
      </c>
      <c r="F4452" s="6" t="s">
        <v>622</v>
      </c>
      <c r="G4452" s="6" t="s">
        <v>623</v>
      </c>
      <c r="H4452" s="7">
        <v>0.69742899999999997</v>
      </c>
      <c r="I4452" s="7">
        <v>3.4871449999999999</v>
      </c>
      <c r="J4452" s="7">
        <v>4.8820030000000001</v>
      </c>
      <c r="K4452" s="7">
        <v>2.1003479999999999</v>
      </c>
      <c r="L4452" s="7">
        <v>0.41703000000000001</v>
      </c>
      <c r="M4452" s="7">
        <v>0.55727000000000004</v>
      </c>
      <c r="N4452" s="7">
        <v>0.56208199999999997</v>
      </c>
      <c r="O4452" s="7">
        <v>0.57730800000000004</v>
      </c>
      <c r="P4452" s="7">
        <v>0.72824999999999995</v>
      </c>
      <c r="Q4452" s="7">
        <v>2.1793480000000001</v>
      </c>
      <c r="R4452" s="7">
        <v>2.1708159999999999</v>
      </c>
      <c r="S4452" s="7">
        <v>2.2915549999999998</v>
      </c>
      <c r="T4452" s="7"/>
    </row>
    <row r="4453" spans="1:20" x14ac:dyDescent="0.35">
      <c r="A4453" s="6" t="s">
        <v>185</v>
      </c>
      <c r="B4453" s="6" t="s">
        <v>212</v>
      </c>
      <c r="C4453" s="6" t="s">
        <v>755</v>
      </c>
      <c r="D4453" s="6" t="s">
        <v>709</v>
      </c>
      <c r="E4453" s="6" t="s">
        <v>619</v>
      </c>
      <c r="F4453" s="6" t="s">
        <v>624</v>
      </c>
      <c r="G4453" s="6" t="s">
        <v>625</v>
      </c>
      <c r="H4453" s="7">
        <v>25.804873000000001</v>
      </c>
      <c r="I4453" s="7">
        <v>16.738295999999998</v>
      </c>
      <c r="J4453" s="7">
        <v>33.476591999999997</v>
      </c>
      <c r="K4453" s="7">
        <v>15.593897999999999</v>
      </c>
      <c r="L4453" s="7">
        <v>2.2762920000000002</v>
      </c>
      <c r="M4453" s="7">
        <v>2.3341859999999999</v>
      </c>
      <c r="N4453" s="7">
        <v>1.134396</v>
      </c>
      <c r="O4453" s="7">
        <v>1.1461060000000001</v>
      </c>
      <c r="P4453" s="7">
        <v>1.399376</v>
      </c>
      <c r="Q4453" s="7">
        <v>4.0604529999999999</v>
      </c>
      <c r="R4453" s="7">
        <v>3.3027860000000002</v>
      </c>
      <c r="S4453" s="7">
        <v>4.389958</v>
      </c>
      <c r="T4453" s="7"/>
    </row>
    <row r="4454" spans="1:20" x14ac:dyDescent="0.35">
      <c r="A4454" s="6" t="s">
        <v>185</v>
      </c>
      <c r="B4454" s="6" t="s">
        <v>212</v>
      </c>
      <c r="C4454" s="6" t="s">
        <v>755</v>
      </c>
      <c r="D4454" s="6" t="s">
        <v>709</v>
      </c>
      <c r="E4454" s="6" t="s">
        <v>619</v>
      </c>
      <c r="F4454" s="6" t="s">
        <v>626</v>
      </c>
      <c r="G4454" s="6" t="s">
        <v>627</v>
      </c>
      <c r="H4454" s="7">
        <v>1.9020779999999999</v>
      </c>
      <c r="I4454" s="7">
        <v>3.8041559999999999</v>
      </c>
      <c r="J4454" s="7">
        <v>9.5103899999999992</v>
      </c>
      <c r="K4454" s="7">
        <v>4.4445160000000001</v>
      </c>
      <c r="L4454" s="7">
        <v>5.8035959999999998</v>
      </c>
      <c r="M4454" s="7">
        <v>7.3104490000000002</v>
      </c>
      <c r="N4454" s="7">
        <v>4.3219979999999998</v>
      </c>
      <c r="O4454" s="7">
        <v>4.1458680000000001</v>
      </c>
      <c r="P4454" s="7">
        <v>5.6062019999999997</v>
      </c>
      <c r="Q4454" s="7">
        <v>6.9708259999999997</v>
      </c>
      <c r="R4454" s="7">
        <v>8.5027799999999996</v>
      </c>
      <c r="S4454" s="7">
        <v>9.1383299999999998</v>
      </c>
      <c r="T4454" s="7"/>
    </row>
    <row r="4455" spans="1:20" x14ac:dyDescent="0.35">
      <c r="A4455" s="6" t="s">
        <v>185</v>
      </c>
      <c r="B4455" s="6" t="s">
        <v>212</v>
      </c>
      <c r="C4455" s="6" t="s">
        <v>755</v>
      </c>
      <c r="D4455" s="6" t="s">
        <v>709</v>
      </c>
      <c r="E4455" s="6" t="s">
        <v>619</v>
      </c>
      <c r="F4455" s="6" t="s">
        <v>628</v>
      </c>
      <c r="G4455" s="6" t="s">
        <v>629</v>
      </c>
      <c r="H4455" s="7">
        <v>5.7062340000000003</v>
      </c>
      <c r="I4455" s="7">
        <v>7.6083119999999997</v>
      </c>
      <c r="J4455" s="7">
        <v>7.6083119999999997</v>
      </c>
      <c r="K4455" s="7">
        <v>12.054342</v>
      </c>
      <c r="L4455" s="7">
        <v>1.2720320000000001</v>
      </c>
      <c r="M4455" s="7">
        <v>1.707981</v>
      </c>
      <c r="N4455" s="7">
        <v>0.83452400000000004</v>
      </c>
      <c r="O4455" s="7">
        <v>0.81154000000000004</v>
      </c>
      <c r="P4455" s="7">
        <v>0.99197999999999997</v>
      </c>
      <c r="Q4455" s="7">
        <v>1.462</v>
      </c>
      <c r="R4455" s="7">
        <v>1.760424</v>
      </c>
      <c r="S4455" s="7">
        <v>1.6555550000000001</v>
      </c>
      <c r="T4455" s="7"/>
    </row>
    <row r="4456" spans="1:20" x14ac:dyDescent="0.35">
      <c r="A4456" s="6" t="s">
        <v>185</v>
      </c>
      <c r="B4456" s="6" t="s">
        <v>212</v>
      </c>
      <c r="C4456" s="6" t="s">
        <v>755</v>
      </c>
      <c r="D4456" s="6" t="s">
        <v>709</v>
      </c>
      <c r="E4456" s="6" t="s">
        <v>619</v>
      </c>
      <c r="F4456" s="6" t="s">
        <v>630</v>
      </c>
      <c r="G4456" s="6" t="s">
        <v>631</v>
      </c>
      <c r="H4456" s="7">
        <v>38.041559999999997</v>
      </c>
      <c r="I4456" s="7">
        <v>64.670652000000004</v>
      </c>
      <c r="J4456" s="7">
        <v>58.964418000000002</v>
      </c>
      <c r="K4456" s="7">
        <v>23.595538000000001</v>
      </c>
      <c r="L4456" s="7">
        <v>2.5339510000000001</v>
      </c>
      <c r="M4456" s="7">
        <v>3.4823900000000001</v>
      </c>
      <c r="N4456" s="7">
        <v>2.3873959999999999</v>
      </c>
      <c r="O4456" s="7">
        <v>2.1781359999999999</v>
      </c>
      <c r="P4456" s="7">
        <v>2.7653349999999999</v>
      </c>
      <c r="Q4456" s="7">
        <v>3.3470680000000002</v>
      </c>
      <c r="R4456" s="7">
        <v>4.1339600000000001</v>
      </c>
      <c r="S4456" s="7">
        <v>4.67232</v>
      </c>
      <c r="T4456" s="7"/>
    </row>
    <row r="4457" spans="1:20" x14ac:dyDescent="0.35">
      <c r="A4457" s="6" t="s">
        <v>185</v>
      </c>
      <c r="B4457" s="6" t="s">
        <v>212</v>
      </c>
      <c r="C4457" s="6" t="s">
        <v>755</v>
      </c>
      <c r="D4457" s="6" t="s">
        <v>709</v>
      </c>
      <c r="E4457" s="6" t="s">
        <v>619</v>
      </c>
      <c r="F4457" s="6" t="s">
        <v>632</v>
      </c>
      <c r="G4457" s="6" t="s">
        <v>633</v>
      </c>
      <c r="H4457" s="7">
        <v>1.9020779999999999</v>
      </c>
      <c r="I4457" s="7">
        <v>1.9020779999999999</v>
      </c>
      <c r="J4457" s="7">
        <v>3.8041559999999999</v>
      </c>
      <c r="K4457" s="7">
        <v>8.2168139999999994</v>
      </c>
      <c r="L4457" s="7">
        <v>1.4622660000000001</v>
      </c>
      <c r="M4457" s="7">
        <v>1.759703</v>
      </c>
      <c r="N4457" s="7">
        <v>3.3618519999999998</v>
      </c>
      <c r="O4457" s="7">
        <v>3.1665079999999999</v>
      </c>
      <c r="P4457" s="7">
        <v>4.1136499999999998</v>
      </c>
      <c r="Q4457" s="7">
        <v>6.4415199999999997</v>
      </c>
      <c r="R4457" s="7">
        <v>9.7323599999999999</v>
      </c>
      <c r="S4457" s="7">
        <v>8.7066750000000006</v>
      </c>
      <c r="T4457" s="7"/>
    </row>
    <row r="4458" spans="1:20" x14ac:dyDescent="0.35">
      <c r="A4458" s="6" t="s">
        <v>185</v>
      </c>
      <c r="B4458" s="6" t="s">
        <v>212</v>
      </c>
      <c r="C4458" s="6" t="s">
        <v>755</v>
      </c>
      <c r="D4458" s="6" t="s">
        <v>709</v>
      </c>
      <c r="E4458" s="6" t="s">
        <v>619</v>
      </c>
      <c r="F4458" s="6" t="s">
        <v>634</v>
      </c>
      <c r="G4458" s="6" t="s">
        <v>635</v>
      </c>
      <c r="H4458" s="6"/>
      <c r="I4458" s="7">
        <v>0.69742899999999997</v>
      </c>
      <c r="J4458" s="6"/>
      <c r="K4458" s="7">
        <v>0.48362300000000003</v>
      </c>
      <c r="L4458" s="7">
        <v>0.50063899999999995</v>
      </c>
      <c r="M4458" s="7">
        <v>0.51784699999999995</v>
      </c>
      <c r="N4458" s="7">
        <v>1.7880400000000001</v>
      </c>
      <c r="O4458" s="7">
        <v>1.851523</v>
      </c>
      <c r="P4458" s="7">
        <v>1.6300159999999999</v>
      </c>
      <c r="Q4458" s="7">
        <v>2.5091060000000001</v>
      </c>
      <c r="R4458" s="7">
        <v>1.914838</v>
      </c>
      <c r="S4458" s="7">
        <v>1.6025929999999999</v>
      </c>
      <c r="T4458" s="7"/>
    </row>
    <row r="4459" spans="1:20" x14ac:dyDescent="0.35">
      <c r="A4459" s="6" t="s">
        <v>185</v>
      </c>
      <c r="B4459" s="6" t="s">
        <v>212</v>
      </c>
      <c r="C4459" s="6" t="s">
        <v>755</v>
      </c>
      <c r="D4459" s="6" t="s">
        <v>709</v>
      </c>
      <c r="E4459" s="6" t="s">
        <v>619</v>
      </c>
      <c r="F4459" s="6" t="s">
        <v>636</v>
      </c>
      <c r="G4459" s="6" t="s">
        <v>637</v>
      </c>
      <c r="H4459" s="6"/>
      <c r="I4459" s="6"/>
      <c r="J4459" s="6"/>
      <c r="K4459" s="7">
        <v>6.5391000000000005E-2</v>
      </c>
      <c r="L4459" s="7">
        <v>0.55153200000000002</v>
      </c>
      <c r="M4459" s="7">
        <v>0.82964899999999997</v>
      </c>
      <c r="N4459" s="7">
        <v>5.8238640000000004</v>
      </c>
      <c r="O4459" s="7">
        <v>4.0520659999999999</v>
      </c>
      <c r="P4459" s="7">
        <v>4.1408800000000001</v>
      </c>
      <c r="Q4459" s="7">
        <v>4.6838480000000002</v>
      </c>
      <c r="R4459" s="7">
        <v>2.7056619999999998</v>
      </c>
      <c r="S4459" s="7">
        <v>2.3361260000000001</v>
      </c>
      <c r="T4459" s="7"/>
    </row>
    <row r="4460" spans="1:20" x14ac:dyDescent="0.35">
      <c r="A4460" s="6" t="s">
        <v>185</v>
      </c>
      <c r="B4460" s="6" t="s">
        <v>212</v>
      </c>
      <c r="C4460" s="6" t="s">
        <v>755</v>
      </c>
      <c r="D4460" s="6" t="s">
        <v>709</v>
      </c>
      <c r="E4460" s="6" t="s">
        <v>619</v>
      </c>
      <c r="F4460" s="6" t="s">
        <v>638</v>
      </c>
      <c r="G4460" s="6" t="s">
        <v>639</v>
      </c>
      <c r="H4460" s="6"/>
      <c r="I4460" s="6"/>
      <c r="J4460" s="6"/>
      <c r="K4460" s="7">
        <v>0.15803</v>
      </c>
      <c r="L4460" s="7">
        <v>3.759735</v>
      </c>
      <c r="M4460" s="7">
        <v>7.3598999999999997</v>
      </c>
      <c r="N4460" s="7">
        <v>4.313358</v>
      </c>
      <c r="O4460" s="7">
        <v>3.924423</v>
      </c>
      <c r="P4460" s="7">
        <v>6.8045960000000001</v>
      </c>
      <c r="Q4460" s="7">
        <v>6.5717999999999996</v>
      </c>
      <c r="R4460" s="7">
        <v>8.8136720000000004</v>
      </c>
      <c r="S4460" s="7">
        <v>12.09029</v>
      </c>
      <c r="T4460" s="7"/>
    </row>
    <row r="4461" spans="1:20" x14ac:dyDescent="0.35">
      <c r="A4461" s="6" t="s">
        <v>185</v>
      </c>
      <c r="B4461" s="6" t="s">
        <v>212</v>
      </c>
      <c r="C4461" s="6" t="s">
        <v>755</v>
      </c>
      <c r="D4461" s="6" t="s">
        <v>709</v>
      </c>
      <c r="E4461" s="6" t="s">
        <v>619</v>
      </c>
      <c r="F4461" s="6" t="s">
        <v>640</v>
      </c>
      <c r="G4461" s="6" t="s">
        <v>641</v>
      </c>
      <c r="H4461" s="6"/>
      <c r="I4461" s="6"/>
      <c r="J4461" s="6"/>
      <c r="K4461" s="7">
        <v>5.2947000000000001E-2</v>
      </c>
      <c r="L4461" s="7">
        <v>0.85522900000000002</v>
      </c>
      <c r="M4461" s="7">
        <v>1.2305159999999999</v>
      </c>
      <c r="N4461" s="7">
        <v>0.72287100000000004</v>
      </c>
      <c r="O4461" s="7">
        <v>0.77377899999999999</v>
      </c>
      <c r="P4461" s="7">
        <v>1.0031159999999999</v>
      </c>
      <c r="Q4461" s="7">
        <v>1.8535980000000001</v>
      </c>
      <c r="R4461" s="7">
        <v>1.657003</v>
      </c>
      <c r="S4461" s="7">
        <v>2.745879</v>
      </c>
      <c r="T4461" s="7"/>
    </row>
    <row r="4462" spans="1:20" x14ac:dyDescent="0.35">
      <c r="A4462" s="6" t="s">
        <v>185</v>
      </c>
      <c r="B4462" s="6" t="s">
        <v>212</v>
      </c>
      <c r="C4462" s="6" t="s">
        <v>755</v>
      </c>
      <c r="D4462" s="6" t="s">
        <v>709</v>
      </c>
      <c r="E4462" s="6" t="s">
        <v>619</v>
      </c>
      <c r="F4462" s="6" t="s">
        <v>642</v>
      </c>
      <c r="G4462" s="6" t="s">
        <v>643</v>
      </c>
      <c r="H4462" s="7">
        <v>6.2768610000000002</v>
      </c>
      <c r="I4462" s="7">
        <v>5.5794319999999997</v>
      </c>
      <c r="J4462" s="7">
        <v>9.7640060000000002</v>
      </c>
      <c r="K4462" s="7">
        <v>4.9320979999999999</v>
      </c>
      <c r="L4462" s="7">
        <v>0.99110200000000004</v>
      </c>
      <c r="M4462" s="7">
        <v>1.2015100000000001</v>
      </c>
      <c r="N4462" s="7">
        <v>0.99860800000000005</v>
      </c>
      <c r="O4462" s="7">
        <v>1.058894</v>
      </c>
      <c r="P4462" s="7">
        <v>1.3778010000000001</v>
      </c>
      <c r="Q4462" s="7">
        <v>2.6225399999999999</v>
      </c>
      <c r="R4462" s="7">
        <v>2.124177</v>
      </c>
      <c r="S4462" s="7">
        <v>2.692288</v>
      </c>
      <c r="T4462" s="7"/>
    </row>
    <row r="4463" spans="1:20" x14ac:dyDescent="0.35">
      <c r="A4463" s="6" t="s">
        <v>185</v>
      </c>
      <c r="B4463" s="6" t="s">
        <v>212</v>
      </c>
      <c r="C4463" s="6" t="s">
        <v>755</v>
      </c>
      <c r="D4463" s="6" t="s">
        <v>709</v>
      </c>
      <c r="E4463" s="6" t="s">
        <v>192</v>
      </c>
      <c r="F4463" s="6" t="s">
        <v>644</v>
      </c>
      <c r="G4463" s="6" t="s">
        <v>645</v>
      </c>
      <c r="H4463" s="7">
        <v>26.153578</v>
      </c>
      <c r="I4463" s="7">
        <v>14.265587999999999</v>
      </c>
      <c r="J4463" s="7">
        <v>9.5103919999999995</v>
      </c>
      <c r="K4463" s="7">
        <v>10.391928</v>
      </c>
      <c r="L4463" s="7">
        <v>5.5233699999999999</v>
      </c>
      <c r="M4463" s="7">
        <v>6.0896600000000003</v>
      </c>
      <c r="N4463" s="7">
        <v>1.740324</v>
      </c>
      <c r="O4463" s="7">
        <v>1.72997</v>
      </c>
      <c r="P4463" s="7">
        <v>1.71496</v>
      </c>
      <c r="Q4463" s="7">
        <v>3.1612960000000001</v>
      </c>
      <c r="R4463" s="7">
        <v>2.0956700000000001</v>
      </c>
      <c r="S4463" s="7">
        <v>3.4981200000000001</v>
      </c>
      <c r="T4463" s="7"/>
    </row>
    <row r="4464" spans="1:20" x14ac:dyDescent="0.35">
      <c r="A4464" s="6" t="s">
        <v>185</v>
      </c>
      <c r="B4464" s="6" t="s">
        <v>212</v>
      </c>
      <c r="C4464" s="6" t="s">
        <v>755</v>
      </c>
      <c r="D4464" s="6" t="s">
        <v>709</v>
      </c>
      <c r="E4464" s="6" t="s">
        <v>192</v>
      </c>
      <c r="F4464" s="6" t="s">
        <v>697</v>
      </c>
      <c r="G4464" s="6" t="s">
        <v>698</v>
      </c>
      <c r="H4464" s="7">
        <v>1.394857</v>
      </c>
      <c r="I4464" s="6"/>
      <c r="J4464" s="6"/>
      <c r="K4464" s="7">
        <v>0</v>
      </c>
      <c r="L4464" s="7">
        <v>0</v>
      </c>
      <c r="M4464" s="7">
        <v>0</v>
      </c>
      <c r="N4464" s="7">
        <v>0</v>
      </c>
      <c r="O4464" s="7">
        <v>0</v>
      </c>
      <c r="P4464" s="7">
        <v>0</v>
      </c>
      <c r="Q4464" s="7">
        <v>0</v>
      </c>
      <c r="R4464" s="7">
        <v>0</v>
      </c>
      <c r="S4464" s="7">
        <v>0</v>
      </c>
      <c r="T4464" s="7"/>
    </row>
    <row r="4465" spans="1:20" x14ac:dyDescent="0.35">
      <c r="A4465" s="6" t="s">
        <v>185</v>
      </c>
      <c r="B4465" s="6" t="s">
        <v>212</v>
      </c>
      <c r="C4465" s="6" t="s">
        <v>755</v>
      </c>
      <c r="D4465" s="6" t="s">
        <v>709</v>
      </c>
      <c r="E4465" s="6" t="s">
        <v>192</v>
      </c>
      <c r="F4465" s="6" t="s">
        <v>646</v>
      </c>
      <c r="G4465" s="6" t="s">
        <v>647</v>
      </c>
      <c r="H4465" s="7">
        <v>6.3402599999999998</v>
      </c>
      <c r="I4465" s="7">
        <v>10.5671</v>
      </c>
      <c r="J4465" s="7">
        <v>6.3402599999999998</v>
      </c>
      <c r="K4465" s="7">
        <v>19.863287</v>
      </c>
      <c r="L4465" s="7">
        <v>2.7095739999999999</v>
      </c>
      <c r="M4465" s="7">
        <v>3.876404</v>
      </c>
      <c r="N4465" s="7">
        <v>2.886644</v>
      </c>
      <c r="O4465" s="7">
        <v>2.7937280000000002</v>
      </c>
      <c r="P4465" s="7">
        <v>4.3361749999999999</v>
      </c>
      <c r="Q4465" s="7">
        <v>1.9515899999999999</v>
      </c>
      <c r="R4465" s="7">
        <v>1.976208</v>
      </c>
      <c r="S4465" s="7">
        <v>5.3767699999999996</v>
      </c>
      <c r="T4465" s="7"/>
    </row>
    <row r="4466" spans="1:20" x14ac:dyDescent="0.35">
      <c r="A4466" s="6" t="s">
        <v>185</v>
      </c>
      <c r="B4466" s="6" t="s">
        <v>212</v>
      </c>
      <c r="C4466" s="6" t="s">
        <v>755</v>
      </c>
      <c r="D4466" s="6" t="s">
        <v>709</v>
      </c>
      <c r="E4466" s="6" t="s">
        <v>192</v>
      </c>
      <c r="F4466" s="6" t="s">
        <v>648</v>
      </c>
      <c r="G4466" s="6" t="s">
        <v>649</v>
      </c>
      <c r="H4466" s="7">
        <v>1.3948579999999999</v>
      </c>
      <c r="I4466" s="6"/>
      <c r="J4466" s="7">
        <v>2.7897159999999999</v>
      </c>
      <c r="K4466" s="7">
        <v>1.150874</v>
      </c>
      <c r="L4466" s="7">
        <v>4.8038150000000002</v>
      </c>
      <c r="M4466" s="7">
        <v>6.6891879999999997</v>
      </c>
      <c r="N4466" s="7">
        <v>4.5224000000000002</v>
      </c>
      <c r="O4466" s="7">
        <v>4.3988630000000004</v>
      </c>
      <c r="P4466" s="7">
        <v>5.9938370000000001</v>
      </c>
      <c r="Q4466" s="7">
        <v>5.5439119999999997</v>
      </c>
      <c r="R4466" s="7">
        <v>4.4767950000000001</v>
      </c>
      <c r="S4466" s="7">
        <v>7.9633149999999997</v>
      </c>
      <c r="T4466" s="7"/>
    </row>
    <row r="4467" spans="1:20" x14ac:dyDescent="0.35">
      <c r="A4467" s="6" t="s">
        <v>185</v>
      </c>
      <c r="B4467" s="6" t="s">
        <v>212</v>
      </c>
      <c r="C4467" s="6" t="s">
        <v>755</v>
      </c>
      <c r="D4467" s="6" t="s">
        <v>709</v>
      </c>
      <c r="E4467" s="6" t="s">
        <v>192</v>
      </c>
      <c r="F4467" s="6" t="s">
        <v>650</v>
      </c>
      <c r="G4467" s="6" t="s">
        <v>651</v>
      </c>
      <c r="H4467" s="7">
        <v>39.943638</v>
      </c>
      <c r="I4467" s="7">
        <v>24.727014</v>
      </c>
      <c r="J4467" s="7">
        <v>26.629092</v>
      </c>
      <c r="K4467" s="7">
        <v>21.366731999999999</v>
      </c>
      <c r="L4467" s="7">
        <v>7.4614729999999998</v>
      </c>
      <c r="M4467" s="7">
        <v>9.4000299999999992</v>
      </c>
      <c r="N4467" s="7">
        <v>4.0017880000000003</v>
      </c>
      <c r="O4467" s="7">
        <v>3.9113319999999998</v>
      </c>
      <c r="P4467" s="7">
        <v>5.2424650000000002</v>
      </c>
      <c r="Q4467" s="7">
        <v>3.8458260000000002</v>
      </c>
      <c r="R4467" s="7">
        <v>3.3443320000000001</v>
      </c>
      <c r="S4467" s="7">
        <v>5.4308399999999999</v>
      </c>
      <c r="T4467" s="7"/>
    </row>
    <row r="4468" spans="1:20" x14ac:dyDescent="0.35">
      <c r="A4468" s="6" t="s">
        <v>185</v>
      </c>
      <c r="B4468" s="6" t="s">
        <v>212</v>
      </c>
      <c r="C4468" s="6" t="s">
        <v>755</v>
      </c>
      <c r="D4468" s="6" t="s">
        <v>709</v>
      </c>
      <c r="E4468" s="6" t="s">
        <v>192</v>
      </c>
      <c r="F4468" s="6" t="s">
        <v>652</v>
      </c>
      <c r="G4468" s="6" t="s">
        <v>653</v>
      </c>
      <c r="H4468" s="6"/>
      <c r="I4468" s="6"/>
      <c r="J4468" s="6"/>
      <c r="K4468" s="7">
        <v>0.32132899999999998</v>
      </c>
      <c r="L4468" s="7">
        <v>4.4247240000000003</v>
      </c>
      <c r="M4468" s="7">
        <v>6.636755</v>
      </c>
      <c r="N4468" s="7">
        <v>3.574462</v>
      </c>
      <c r="O4468" s="7">
        <v>3.9327839999999998</v>
      </c>
      <c r="P4468" s="7">
        <v>5.6906309999999998</v>
      </c>
      <c r="Q4468" s="7">
        <v>5.4320839999999997</v>
      </c>
      <c r="R4468" s="7">
        <v>4.2129079999999997</v>
      </c>
      <c r="S4468" s="7">
        <v>7.298565</v>
      </c>
      <c r="T4468" s="7"/>
    </row>
    <row r="4469" spans="1:20" x14ac:dyDescent="0.35">
      <c r="A4469" s="6" t="s">
        <v>185</v>
      </c>
      <c r="B4469" s="6" t="s">
        <v>212</v>
      </c>
      <c r="C4469" s="6" t="s">
        <v>755</v>
      </c>
      <c r="D4469" s="6" t="s">
        <v>709</v>
      </c>
      <c r="E4469" s="6" t="s">
        <v>192</v>
      </c>
      <c r="F4469" s="6" t="s">
        <v>193</v>
      </c>
      <c r="G4469" s="6" t="s">
        <v>194</v>
      </c>
      <c r="H4469" s="7">
        <v>12.553722</v>
      </c>
      <c r="I4469" s="7">
        <v>13.94858</v>
      </c>
      <c r="J4469" s="7">
        <v>16.738295999999998</v>
      </c>
      <c r="K4469" s="7">
        <v>19.049727000000001</v>
      </c>
      <c r="L4469" s="7">
        <v>13.635892999999999</v>
      </c>
      <c r="M4469" s="7">
        <v>18.248435000000001</v>
      </c>
      <c r="N4469" s="7">
        <v>6.8588959999999997</v>
      </c>
      <c r="O4469" s="7">
        <v>9.3246690000000001</v>
      </c>
      <c r="P4469" s="7">
        <v>11.634525999999999</v>
      </c>
      <c r="Q4469" s="7">
        <v>5.6734879999999999</v>
      </c>
      <c r="R4469" s="7">
        <v>4.6476540000000002</v>
      </c>
      <c r="S4469" s="7">
        <v>8.3054030000000001</v>
      </c>
      <c r="T4469" s="7"/>
    </row>
    <row r="4470" spans="1:20" x14ac:dyDescent="0.35">
      <c r="A4470" s="6" t="s">
        <v>185</v>
      </c>
      <c r="B4470" s="6" t="s">
        <v>212</v>
      </c>
      <c r="C4470" s="6" t="s">
        <v>755</v>
      </c>
      <c r="D4470" s="6" t="s">
        <v>709</v>
      </c>
      <c r="E4470" s="6" t="s">
        <v>192</v>
      </c>
      <c r="F4470" s="6" t="s">
        <v>654</v>
      </c>
      <c r="G4470" s="6" t="s">
        <v>655</v>
      </c>
      <c r="H4470" s="7">
        <v>19.020779999999998</v>
      </c>
      <c r="I4470" s="7">
        <v>33.814720000000001</v>
      </c>
      <c r="J4470" s="7">
        <v>42.2684</v>
      </c>
      <c r="K4470" s="7">
        <v>24.533574999999999</v>
      </c>
      <c r="L4470" s="7">
        <v>36.288865000000001</v>
      </c>
      <c r="M4470" s="7">
        <v>57.594036000000003</v>
      </c>
      <c r="N4470" s="7">
        <v>25.418980000000001</v>
      </c>
      <c r="O4470" s="7">
        <v>25.31542</v>
      </c>
      <c r="P4470" s="7">
        <v>32.459530000000001</v>
      </c>
      <c r="Q4470" s="7">
        <v>21.213357999999999</v>
      </c>
      <c r="R4470" s="7">
        <v>19.157710000000002</v>
      </c>
      <c r="S4470" s="7">
        <v>25.880009999999999</v>
      </c>
      <c r="T4470" s="7"/>
    </row>
    <row r="4471" spans="1:20" x14ac:dyDescent="0.35">
      <c r="A4471" s="6" t="s">
        <v>185</v>
      </c>
      <c r="B4471" s="6" t="s">
        <v>212</v>
      </c>
      <c r="C4471" s="6" t="s">
        <v>755</v>
      </c>
      <c r="D4471" s="6" t="s">
        <v>709</v>
      </c>
      <c r="E4471" s="6" t="s">
        <v>656</v>
      </c>
      <c r="F4471" s="6" t="s">
        <v>657</v>
      </c>
      <c r="G4471" s="6" t="s">
        <v>658</v>
      </c>
      <c r="H4471" s="7">
        <v>2.1134200000000001</v>
      </c>
      <c r="I4471" s="7">
        <v>2.1134200000000001</v>
      </c>
      <c r="J4471" s="6"/>
      <c r="K4471" s="7">
        <v>2.4699339999999999</v>
      </c>
      <c r="L4471" s="7">
        <v>1.00078</v>
      </c>
      <c r="M4471" s="7">
        <v>1.709759</v>
      </c>
      <c r="N4471" s="7">
        <v>2.8540019999999999</v>
      </c>
      <c r="O4471" s="7">
        <v>2.8710279999999999</v>
      </c>
      <c r="P4471" s="7">
        <v>3.5389599999999999</v>
      </c>
      <c r="Q4471" s="7">
        <v>1.6073280000000001</v>
      </c>
      <c r="R4471" s="7">
        <v>1.4787760000000001</v>
      </c>
      <c r="S4471" s="7">
        <v>2.1503700000000001</v>
      </c>
      <c r="T4471" s="7"/>
    </row>
    <row r="4472" spans="1:20" x14ac:dyDescent="0.35">
      <c r="A4472" s="6" t="s">
        <v>185</v>
      </c>
      <c r="B4472" s="6" t="s">
        <v>212</v>
      </c>
      <c r="C4472" s="6" t="s">
        <v>755</v>
      </c>
      <c r="D4472" s="6" t="s">
        <v>709</v>
      </c>
      <c r="E4472" s="6" t="s">
        <v>656</v>
      </c>
      <c r="F4472" s="6" t="s">
        <v>659</v>
      </c>
      <c r="G4472" s="6" t="s">
        <v>660</v>
      </c>
      <c r="H4472" s="7">
        <v>3.8041559999999999</v>
      </c>
      <c r="I4472" s="7">
        <v>1.9020779999999999</v>
      </c>
      <c r="J4472" s="6"/>
      <c r="K4472" s="7">
        <v>2.1536209999999998</v>
      </c>
      <c r="L4472" s="7">
        <v>6.4473000000000003E-2</v>
      </c>
      <c r="M4472" s="7">
        <v>8.9774999999999994E-2</v>
      </c>
      <c r="N4472" s="7">
        <v>0.26567200000000002</v>
      </c>
      <c r="O4472" s="7">
        <v>0.260434</v>
      </c>
      <c r="P4472" s="7">
        <v>0.33666499999999999</v>
      </c>
      <c r="Q4472" s="7">
        <v>0.38168400000000002</v>
      </c>
      <c r="R4472" s="7">
        <v>0.32746799999999998</v>
      </c>
      <c r="S4472" s="7">
        <v>0.57123000000000002</v>
      </c>
      <c r="T4472" s="7"/>
    </row>
    <row r="4473" spans="1:20" x14ac:dyDescent="0.35">
      <c r="A4473" s="6" t="s">
        <v>185</v>
      </c>
      <c r="B4473" s="6" t="s">
        <v>212</v>
      </c>
      <c r="C4473" s="6" t="s">
        <v>755</v>
      </c>
      <c r="D4473" s="6" t="s">
        <v>709</v>
      </c>
      <c r="E4473" s="6" t="s">
        <v>656</v>
      </c>
      <c r="F4473" s="6" t="s">
        <v>661</v>
      </c>
      <c r="G4473" s="6" t="s">
        <v>662</v>
      </c>
      <c r="H4473" s="6"/>
      <c r="I4473" s="7">
        <v>1.3948579999999999</v>
      </c>
      <c r="J4473" s="6"/>
      <c r="K4473" s="7">
        <v>0.69742899999999997</v>
      </c>
      <c r="L4473" s="7">
        <v>0</v>
      </c>
      <c r="M4473" s="7">
        <v>0</v>
      </c>
      <c r="N4473" s="7">
        <v>0</v>
      </c>
      <c r="O4473" s="7">
        <v>0</v>
      </c>
      <c r="P4473" s="7">
        <v>0</v>
      </c>
      <c r="Q4473" s="7">
        <v>0</v>
      </c>
      <c r="R4473" s="7">
        <v>0</v>
      </c>
      <c r="S4473" s="7">
        <v>0</v>
      </c>
      <c r="T4473" s="7"/>
    </row>
    <row r="4474" spans="1:20" x14ac:dyDescent="0.35">
      <c r="A4474" s="6" t="s">
        <v>185</v>
      </c>
      <c r="B4474" s="6" t="s">
        <v>212</v>
      </c>
      <c r="C4474" s="6" t="s">
        <v>755</v>
      </c>
      <c r="D4474" s="6" t="s">
        <v>679</v>
      </c>
      <c r="E4474" s="6" t="s">
        <v>700</v>
      </c>
      <c r="F4474" s="6" t="s">
        <v>701</v>
      </c>
      <c r="G4474" s="6" t="s">
        <v>702</v>
      </c>
      <c r="H4474" s="6"/>
      <c r="I4474" s="6"/>
      <c r="J4474" s="6"/>
      <c r="K4474" s="7">
        <v>0</v>
      </c>
      <c r="L4474" s="7">
        <v>2.5672E-2</v>
      </c>
      <c r="M4474" s="7">
        <v>0</v>
      </c>
      <c r="N4474" s="7">
        <v>0</v>
      </c>
      <c r="O4474" s="7">
        <v>0</v>
      </c>
      <c r="P4474" s="7">
        <v>0</v>
      </c>
      <c r="Q4474" s="7">
        <v>0</v>
      </c>
      <c r="R4474" s="7">
        <v>0</v>
      </c>
      <c r="S4474" s="7">
        <v>0</v>
      </c>
      <c r="T4474" s="7"/>
    </row>
    <row r="4475" spans="1:20" x14ac:dyDescent="0.35">
      <c r="A4475" s="6" t="s">
        <v>185</v>
      </c>
      <c r="B4475" s="6" t="s">
        <v>212</v>
      </c>
      <c r="C4475" s="6" t="s">
        <v>755</v>
      </c>
      <c r="D4475" s="6" t="s">
        <v>679</v>
      </c>
      <c r="E4475" s="6" t="s">
        <v>700</v>
      </c>
      <c r="F4475" s="6" t="s">
        <v>703</v>
      </c>
      <c r="G4475" s="6" t="s">
        <v>704</v>
      </c>
      <c r="H4475" s="6"/>
      <c r="I4475" s="6"/>
      <c r="J4475" s="6"/>
      <c r="K4475" s="7">
        <v>0</v>
      </c>
      <c r="L4475" s="7">
        <v>0</v>
      </c>
      <c r="M4475" s="7">
        <v>8.9829999999999997E-3</v>
      </c>
      <c r="N4475" s="7">
        <v>0</v>
      </c>
      <c r="O4475" s="7">
        <v>0</v>
      </c>
      <c r="P4475" s="7">
        <v>2.7295E-2</v>
      </c>
      <c r="Q4475" s="7">
        <v>1.0527999999999999E-2</v>
      </c>
      <c r="R4475" s="7">
        <v>0</v>
      </c>
      <c r="S4475" s="7">
        <v>0</v>
      </c>
      <c r="T4475" s="7"/>
    </row>
    <row r="4476" spans="1:20" x14ac:dyDescent="0.35">
      <c r="A4476" s="6" t="s">
        <v>185</v>
      </c>
      <c r="B4476" s="6" t="s">
        <v>212</v>
      </c>
      <c r="C4476" s="6" t="s">
        <v>755</v>
      </c>
      <c r="D4476" s="6" t="s">
        <v>679</v>
      </c>
      <c r="E4476" s="6" t="s">
        <v>196</v>
      </c>
      <c r="F4476" s="6" t="s">
        <v>197</v>
      </c>
      <c r="G4476" s="6" t="s">
        <v>198</v>
      </c>
      <c r="H4476" s="6"/>
      <c r="I4476" s="6"/>
      <c r="J4476" s="6"/>
      <c r="K4476" s="7">
        <v>1.1079E-2</v>
      </c>
      <c r="L4476" s="7">
        <v>0.92193199999999997</v>
      </c>
      <c r="M4476" s="7">
        <v>0.52124599999999999</v>
      </c>
      <c r="N4476" s="7">
        <v>0.34736400000000001</v>
      </c>
      <c r="O4476" s="7">
        <v>0.39579999999999999</v>
      </c>
      <c r="P4476" s="7">
        <v>1.3286800000000001</v>
      </c>
      <c r="Q4476" s="7">
        <v>0.58935599999999999</v>
      </c>
      <c r="R4476" s="7">
        <v>2.0091999999999999E-2</v>
      </c>
      <c r="S4476" s="7">
        <v>9.1389999999999999E-2</v>
      </c>
      <c r="T4476" s="7"/>
    </row>
    <row r="4477" spans="1:20" x14ac:dyDescent="0.35">
      <c r="A4477" s="6" t="s">
        <v>185</v>
      </c>
      <c r="B4477" s="6" t="s">
        <v>212</v>
      </c>
      <c r="C4477" s="6" t="s">
        <v>755</v>
      </c>
      <c r="D4477" s="6" t="s">
        <v>679</v>
      </c>
      <c r="E4477" s="6" t="s">
        <v>196</v>
      </c>
      <c r="F4477" s="6" t="s">
        <v>200</v>
      </c>
      <c r="G4477" s="6" t="s">
        <v>201</v>
      </c>
      <c r="H4477" s="6"/>
      <c r="I4477" s="6"/>
      <c r="J4477" s="6"/>
      <c r="K4477" s="7">
        <v>5.0786999999999999E-2</v>
      </c>
      <c r="L4477" s="7">
        <v>1.097019</v>
      </c>
      <c r="M4477" s="7">
        <v>0.61900999999999995</v>
      </c>
      <c r="N4477" s="7">
        <v>0.122576</v>
      </c>
      <c r="O4477" s="7">
        <v>0.135412</v>
      </c>
      <c r="P4477" s="7">
        <v>0.45501999999999998</v>
      </c>
      <c r="Q4477" s="7">
        <v>0.420964</v>
      </c>
      <c r="R4477" s="7">
        <v>1.004E-2</v>
      </c>
      <c r="S4477" s="7">
        <v>7.1070999999999995E-2</v>
      </c>
      <c r="T4477" s="7"/>
    </row>
    <row r="4478" spans="1:20" x14ac:dyDescent="0.35">
      <c r="A4478" s="6" t="s">
        <v>185</v>
      </c>
      <c r="B4478" s="6" t="s">
        <v>212</v>
      </c>
      <c r="C4478" s="6" t="s">
        <v>755</v>
      </c>
      <c r="D4478" s="6" t="s">
        <v>679</v>
      </c>
      <c r="E4478" s="6" t="s">
        <v>196</v>
      </c>
      <c r="F4478" s="6" t="s">
        <v>203</v>
      </c>
      <c r="G4478" s="6" t="s">
        <v>204</v>
      </c>
      <c r="H4478" s="6"/>
      <c r="I4478" s="6"/>
      <c r="J4478" s="6"/>
      <c r="K4478" s="7">
        <v>1.3761000000000001E-2</v>
      </c>
      <c r="L4478" s="7">
        <v>1.64716</v>
      </c>
      <c r="M4478" s="7">
        <v>1.0508169999999999</v>
      </c>
      <c r="N4478" s="7">
        <v>0.60073799999999999</v>
      </c>
      <c r="O4478" s="7">
        <v>0.75383500000000003</v>
      </c>
      <c r="P4478" s="7">
        <v>4.4570379999999998</v>
      </c>
      <c r="Q4478" s="7">
        <v>1.7936129999999999</v>
      </c>
      <c r="R4478" s="7">
        <v>4.4846999999999998E-2</v>
      </c>
      <c r="S4478" s="7">
        <v>0.19120500000000001</v>
      </c>
      <c r="T4478" s="7"/>
    </row>
    <row r="4479" spans="1:20" x14ac:dyDescent="0.35">
      <c r="A4479" s="6" t="s">
        <v>185</v>
      </c>
      <c r="B4479" s="6" t="s">
        <v>212</v>
      </c>
      <c r="C4479" s="6" t="s">
        <v>755</v>
      </c>
      <c r="D4479" s="6" t="s">
        <v>679</v>
      </c>
      <c r="E4479" s="6" t="s">
        <v>196</v>
      </c>
      <c r="F4479" s="6" t="s">
        <v>206</v>
      </c>
      <c r="G4479" s="6" t="s">
        <v>207</v>
      </c>
      <c r="H4479" s="6"/>
      <c r="I4479" s="6"/>
      <c r="J4479" s="6"/>
      <c r="K4479" s="7">
        <v>2.4957E-2</v>
      </c>
      <c r="L4479" s="7">
        <v>5.8643159999999996</v>
      </c>
      <c r="M4479" s="7">
        <v>3.7361040000000001</v>
      </c>
      <c r="N4479" s="7">
        <v>1.3917440000000001</v>
      </c>
      <c r="O4479" s="7">
        <v>1.75502</v>
      </c>
      <c r="P4479" s="7">
        <v>10.403511</v>
      </c>
      <c r="Q4479" s="7">
        <v>4.2342979999999999</v>
      </c>
      <c r="R4479" s="7">
        <v>0.10091899999999999</v>
      </c>
      <c r="S4479" s="7">
        <v>0.45195400000000002</v>
      </c>
      <c r="T4479" s="7"/>
    </row>
    <row r="4480" spans="1:20" x14ac:dyDescent="0.35">
      <c r="A4480" s="6" t="s">
        <v>185</v>
      </c>
      <c r="B4480" s="6" t="s">
        <v>212</v>
      </c>
      <c r="C4480" s="6" t="s">
        <v>755</v>
      </c>
      <c r="D4480" s="6" t="s">
        <v>679</v>
      </c>
      <c r="E4480" s="6" t="s">
        <v>196</v>
      </c>
      <c r="F4480" s="6" t="s">
        <v>685</v>
      </c>
      <c r="G4480" s="6" t="s">
        <v>686</v>
      </c>
      <c r="H4480" s="6"/>
      <c r="I4480" s="6"/>
      <c r="J4480" s="6"/>
      <c r="K4480" s="7">
        <v>0</v>
      </c>
      <c r="L4480" s="7">
        <v>0.43070700000000001</v>
      </c>
      <c r="M4480" s="7">
        <v>0.27455000000000002</v>
      </c>
      <c r="N4480" s="7">
        <v>0</v>
      </c>
      <c r="O4480" s="7">
        <v>0</v>
      </c>
      <c r="P4480" s="7">
        <v>0</v>
      </c>
      <c r="Q4480" s="7">
        <v>0</v>
      </c>
      <c r="R4480" s="7">
        <v>0</v>
      </c>
      <c r="S4480" s="7">
        <v>0</v>
      </c>
      <c r="T4480" s="7"/>
    </row>
    <row r="4481" spans="1:20" x14ac:dyDescent="0.35">
      <c r="A4481" s="6" t="s">
        <v>185</v>
      </c>
      <c r="B4481" s="6" t="s">
        <v>212</v>
      </c>
      <c r="C4481" s="6" t="s">
        <v>755</v>
      </c>
      <c r="D4481" s="6" t="s">
        <v>679</v>
      </c>
      <c r="E4481" s="6" t="s">
        <v>196</v>
      </c>
      <c r="F4481" s="6" t="s">
        <v>210</v>
      </c>
      <c r="G4481" s="6" t="s">
        <v>211</v>
      </c>
      <c r="H4481" s="6"/>
      <c r="I4481" s="6"/>
      <c r="J4481" s="6"/>
      <c r="K4481" s="7">
        <v>3.7580170000000002</v>
      </c>
      <c r="L4481" s="7">
        <v>11.890018</v>
      </c>
      <c r="M4481" s="7">
        <v>5.8320299999999996</v>
      </c>
      <c r="N4481" s="7">
        <v>2.6805439999999998</v>
      </c>
      <c r="O4481" s="7">
        <v>3.4749940000000001</v>
      </c>
      <c r="P4481" s="7">
        <v>26.493731</v>
      </c>
      <c r="Q4481" s="7">
        <v>15.667782000000001</v>
      </c>
      <c r="R4481" s="7">
        <v>0.36699999999999999</v>
      </c>
      <c r="S4481" s="7">
        <v>1.831545</v>
      </c>
      <c r="T4481" s="7"/>
    </row>
    <row r="4482" spans="1:20" x14ac:dyDescent="0.35">
      <c r="A4482" s="6" t="s">
        <v>185</v>
      </c>
      <c r="B4482" s="6" t="s">
        <v>212</v>
      </c>
      <c r="C4482" s="6" t="s">
        <v>755</v>
      </c>
      <c r="D4482" s="6" t="s">
        <v>679</v>
      </c>
      <c r="E4482" s="6" t="s">
        <v>196</v>
      </c>
      <c r="F4482" s="6" t="s">
        <v>218</v>
      </c>
      <c r="G4482" s="6" t="s">
        <v>219</v>
      </c>
      <c r="H4482" s="6"/>
      <c r="I4482" s="6"/>
      <c r="J4482" s="6"/>
      <c r="K4482" s="7">
        <v>1.991625</v>
      </c>
      <c r="L4482" s="7">
        <v>1.2050160000000001</v>
      </c>
      <c r="M4482" s="7">
        <v>0.59108899999999998</v>
      </c>
      <c r="N4482" s="7">
        <v>0.30754399999999998</v>
      </c>
      <c r="O4482" s="7">
        <v>0.39617599999999997</v>
      </c>
      <c r="P4482" s="7">
        <v>2.9920800000000001</v>
      </c>
      <c r="Q4482" s="7">
        <v>1.0125679999999999</v>
      </c>
      <c r="R4482" s="7">
        <v>1.983E-2</v>
      </c>
      <c r="S4482" s="7">
        <v>0.119448</v>
      </c>
      <c r="T4482" s="7"/>
    </row>
    <row r="4483" spans="1:20" x14ac:dyDescent="0.35">
      <c r="A4483" s="6" t="s">
        <v>185</v>
      </c>
      <c r="B4483" s="6" t="s">
        <v>212</v>
      </c>
      <c r="C4483" s="6" t="s">
        <v>755</v>
      </c>
      <c r="D4483" s="6" t="s">
        <v>679</v>
      </c>
      <c r="E4483" s="6" t="s">
        <v>196</v>
      </c>
      <c r="F4483" s="6" t="s">
        <v>220</v>
      </c>
      <c r="G4483" s="6" t="s">
        <v>221</v>
      </c>
      <c r="H4483" s="7">
        <v>8.4536800000000003</v>
      </c>
      <c r="I4483" s="6"/>
      <c r="J4483" s="6"/>
      <c r="K4483" s="7">
        <v>0.62643800000000005</v>
      </c>
      <c r="L4483" s="7">
        <v>9.3466140000000006</v>
      </c>
      <c r="M4483" s="7">
        <v>5.7690149999999996</v>
      </c>
      <c r="N4483" s="7">
        <v>1.81857</v>
      </c>
      <c r="O4483" s="7">
        <v>2.2040999999999999</v>
      </c>
      <c r="P4483" s="7">
        <v>9.6955950000000009</v>
      </c>
      <c r="Q4483" s="7">
        <v>4.8440839999999996</v>
      </c>
      <c r="R4483" s="7">
        <v>0.13065399999999999</v>
      </c>
      <c r="S4483" s="7">
        <v>0.721526</v>
      </c>
      <c r="T4483" s="7"/>
    </row>
    <row r="4484" spans="1:20" x14ac:dyDescent="0.35">
      <c r="A4484" s="6" t="s">
        <v>185</v>
      </c>
      <c r="B4484" s="6" t="s">
        <v>212</v>
      </c>
      <c r="C4484" s="6" t="s">
        <v>755</v>
      </c>
      <c r="D4484" s="6" t="s">
        <v>679</v>
      </c>
      <c r="E4484" s="6" t="s">
        <v>196</v>
      </c>
      <c r="F4484" s="6" t="s">
        <v>223</v>
      </c>
      <c r="G4484" s="6" t="s">
        <v>224</v>
      </c>
      <c r="H4484" s="6"/>
      <c r="I4484" s="6"/>
      <c r="J4484" s="6"/>
      <c r="K4484" s="7">
        <v>0.26469199999999998</v>
      </c>
      <c r="L4484" s="7">
        <v>7.4896979999999997</v>
      </c>
      <c r="M4484" s="7">
        <v>4.6228100000000003</v>
      </c>
      <c r="N4484" s="7">
        <v>1.818562</v>
      </c>
      <c r="O4484" s="7">
        <v>2.2040920000000002</v>
      </c>
      <c r="P4484" s="7">
        <v>9.7136150000000008</v>
      </c>
      <c r="Q4484" s="7">
        <v>4.5071519999999996</v>
      </c>
      <c r="R4484" s="7">
        <v>0.13064799999999999</v>
      </c>
      <c r="S4484" s="7">
        <v>0.66997499999999999</v>
      </c>
      <c r="T4484" s="7"/>
    </row>
    <row r="4485" spans="1:20" x14ac:dyDescent="0.35">
      <c r="A4485" s="6" t="s">
        <v>185</v>
      </c>
      <c r="B4485" s="6" t="s">
        <v>212</v>
      </c>
      <c r="C4485" s="6" t="s">
        <v>755</v>
      </c>
      <c r="D4485" s="6" t="s">
        <v>679</v>
      </c>
      <c r="E4485" s="6" t="s">
        <v>196</v>
      </c>
      <c r="F4485" s="6" t="s">
        <v>226</v>
      </c>
      <c r="G4485" s="6" t="s">
        <v>227</v>
      </c>
      <c r="H4485" s="6"/>
      <c r="I4485" s="6"/>
      <c r="J4485" s="6"/>
      <c r="K4485" s="7">
        <v>0.57178899999999999</v>
      </c>
      <c r="L4485" s="7">
        <v>7.3913380000000002</v>
      </c>
      <c r="M4485" s="7">
        <v>3.6635270000000002</v>
      </c>
      <c r="N4485" s="7">
        <v>1.7573639999999999</v>
      </c>
      <c r="O4485" s="7">
        <v>2.2812480000000002</v>
      </c>
      <c r="P4485" s="7">
        <v>11.822367</v>
      </c>
      <c r="Q4485" s="7">
        <v>5.0519600000000002</v>
      </c>
      <c r="R4485" s="7">
        <v>0.110628</v>
      </c>
      <c r="S4485" s="7">
        <v>0.76178000000000001</v>
      </c>
      <c r="T4485" s="7"/>
    </row>
    <row r="4486" spans="1:20" x14ac:dyDescent="0.35">
      <c r="A4486" s="6" t="s">
        <v>185</v>
      </c>
      <c r="B4486" s="6" t="s">
        <v>212</v>
      </c>
      <c r="C4486" s="6" t="s">
        <v>755</v>
      </c>
      <c r="D4486" s="6" t="s">
        <v>679</v>
      </c>
      <c r="E4486" s="6" t="s">
        <v>196</v>
      </c>
      <c r="F4486" s="6" t="s">
        <v>228</v>
      </c>
      <c r="G4486" s="6" t="s">
        <v>229</v>
      </c>
      <c r="H4486" s="6"/>
      <c r="I4486" s="6"/>
      <c r="J4486" s="6"/>
      <c r="K4486" s="7">
        <v>8.6044359999999998</v>
      </c>
      <c r="L4486" s="7">
        <v>85.590208000000004</v>
      </c>
      <c r="M4486" s="7">
        <v>57.222180999999999</v>
      </c>
      <c r="N4486" s="7">
        <v>19.940539999999999</v>
      </c>
      <c r="O4486" s="7">
        <v>24.080193999999999</v>
      </c>
      <c r="P4486" s="7">
        <v>112.394305</v>
      </c>
      <c r="Q4486" s="7">
        <v>51.281098</v>
      </c>
      <c r="R4486" s="7">
        <v>1.2886919999999999</v>
      </c>
      <c r="S4486" s="7">
        <v>7.0609149999999996</v>
      </c>
      <c r="T4486" s="7"/>
    </row>
    <row r="4487" spans="1:20" x14ac:dyDescent="0.35">
      <c r="A4487" s="6" t="s">
        <v>185</v>
      </c>
      <c r="B4487" s="6" t="s">
        <v>212</v>
      </c>
      <c r="C4487" s="6" t="s">
        <v>755</v>
      </c>
      <c r="D4487" s="6" t="s">
        <v>679</v>
      </c>
      <c r="E4487" s="6" t="s">
        <v>196</v>
      </c>
      <c r="F4487" s="6" t="s">
        <v>230</v>
      </c>
      <c r="G4487" s="6" t="s">
        <v>231</v>
      </c>
      <c r="H4487" s="7">
        <v>8.4536800000000003</v>
      </c>
      <c r="I4487" s="6"/>
      <c r="J4487" s="6"/>
      <c r="K4487" s="7">
        <v>2.1073580000000001</v>
      </c>
      <c r="L4487" s="7">
        <v>45.359386000000001</v>
      </c>
      <c r="M4487" s="7">
        <v>30.321643999999999</v>
      </c>
      <c r="N4487" s="7">
        <v>8.1443399999999997</v>
      </c>
      <c r="O4487" s="7">
        <v>9.8414359999999999</v>
      </c>
      <c r="P4487" s="7">
        <v>45.925175000000003</v>
      </c>
      <c r="Q4487" s="7">
        <v>21.816963999999999</v>
      </c>
      <c r="R4487" s="7">
        <v>0.54519799999999996</v>
      </c>
      <c r="S4487" s="7">
        <v>3.0001150000000001</v>
      </c>
      <c r="T4487" s="7"/>
    </row>
    <row r="4488" spans="1:20" x14ac:dyDescent="0.35">
      <c r="A4488" s="6" t="s">
        <v>185</v>
      </c>
      <c r="B4488" s="6" t="s">
        <v>212</v>
      </c>
      <c r="C4488" s="6" t="s">
        <v>755</v>
      </c>
      <c r="D4488" s="6" t="s">
        <v>679</v>
      </c>
      <c r="E4488" s="6" t="s">
        <v>196</v>
      </c>
      <c r="F4488" s="6" t="s">
        <v>232</v>
      </c>
      <c r="G4488" s="6" t="s">
        <v>233</v>
      </c>
      <c r="H4488" s="6"/>
      <c r="I4488" s="6"/>
      <c r="J4488" s="6"/>
      <c r="K4488" s="7">
        <v>1.3072589999999999</v>
      </c>
      <c r="L4488" s="7">
        <v>5.4113740000000004</v>
      </c>
      <c r="M4488" s="7">
        <v>2.6826750000000001</v>
      </c>
      <c r="N4488" s="7">
        <v>0.52106200000000003</v>
      </c>
      <c r="O4488" s="7">
        <v>0.67707600000000001</v>
      </c>
      <c r="P4488" s="7">
        <v>3.5312250000000001</v>
      </c>
      <c r="Q4488" s="7">
        <v>1.7787280000000001</v>
      </c>
      <c r="R4488" s="7">
        <v>4.0219999999999999E-2</v>
      </c>
      <c r="S4488" s="7">
        <v>0.274225</v>
      </c>
      <c r="T4488" s="7"/>
    </row>
    <row r="4489" spans="1:20" x14ac:dyDescent="0.35">
      <c r="A4489" s="6" t="s">
        <v>185</v>
      </c>
      <c r="B4489" s="6" t="s">
        <v>212</v>
      </c>
      <c r="C4489" s="6" t="s">
        <v>755</v>
      </c>
      <c r="D4489" s="6" t="s">
        <v>679</v>
      </c>
      <c r="E4489" s="6" t="s">
        <v>196</v>
      </c>
      <c r="F4489" s="6" t="s">
        <v>234</v>
      </c>
      <c r="G4489" s="6" t="s">
        <v>235</v>
      </c>
      <c r="H4489" s="6"/>
      <c r="I4489" s="6"/>
      <c r="J4489" s="6"/>
      <c r="K4489" s="7">
        <v>0.40332000000000001</v>
      </c>
      <c r="L4489" s="7">
        <v>4.7853859999999999</v>
      </c>
      <c r="M4489" s="7">
        <v>2.5335730000000001</v>
      </c>
      <c r="N4489" s="7">
        <v>1.042152</v>
      </c>
      <c r="O4489" s="7">
        <v>1.447916</v>
      </c>
      <c r="P4489" s="7">
        <v>4.687055</v>
      </c>
      <c r="Q4489" s="7">
        <v>2.7574480000000001</v>
      </c>
      <c r="R4489" s="7">
        <v>7.0374000000000006E-2</v>
      </c>
      <c r="S4489" s="7">
        <v>0.48751</v>
      </c>
      <c r="T4489" s="7"/>
    </row>
    <row r="4490" spans="1:20" x14ac:dyDescent="0.35">
      <c r="A4490" s="6" t="s">
        <v>185</v>
      </c>
      <c r="B4490" s="6" t="s">
        <v>212</v>
      </c>
      <c r="C4490" s="6" t="s">
        <v>755</v>
      </c>
      <c r="D4490" s="6" t="s">
        <v>679</v>
      </c>
      <c r="E4490" s="6" t="s">
        <v>236</v>
      </c>
      <c r="F4490" s="6" t="s">
        <v>237</v>
      </c>
      <c r="G4490" s="6" t="s">
        <v>238</v>
      </c>
      <c r="H4490" s="6"/>
      <c r="I4490" s="6"/>
      <c r="J4490" s="6"/>
      <c r="K4490" s="7">
        <v>0.177618</v>
      </c>
      <c r="L4490" s="7">
        <v>2.752103</v>
      </c>
      <c r="M4490" s="7">
        <v>0.83196400000000004</v>
      </c>
      <c r="N4490" s="7">
        <v>0.59758800000000001</v>
      </c>
      <c r="O4490" s="7">
        <v>0.77435399999999999</v>
      </c>
      <c r="P4490" s="7">
        <v>4.1674319999999998</v>
      </c>
      <c r="Q4490" s="7">
        <v>2.4853999999999998</v>
      </c>
      <c r="R4490" s="7">
        <v>6.9615999999999997E-2</v>
      </c>
      <c r="S4490" s="7">
        <v>0.370641</v>
      </c>
      <c r="T4490" s="7"/>
    </row>
    <row r="4491" spans="1:20" x14ac:dyDescent="0.35">
      <c r="A4491" s="6" t="s">
        <v>185</v>
      </c>
      <c r="B4491" s="6" t="s">
        <v>212</v>
      </c>
      <c r="C4491" s="6" t="s">
        <v>755</v>
      </c>
      <c r="D4491" s="6" t="s">
        <v>679</v>
      </c>
      <c r="E4491" s="6" t="s">
        <v>236</v>
      </c>
      <c r="F4491" s="6" t="s">
        <v>239</v>
      </c>
      <c r="G4491" s="6" t="s">
        <v>240</v>
      </c>
      <c r="H4491" s="6"/>
      <c r="I4491" s="6"/>
      <c r="J4491" s="6"/>
      <c r="K4491" s="7">
        <v>0.28617900000000002</v>
      </c>
      <c r="L4491" s="7">
        <v>7.6101710000000002</v>
      </c>
      <c r="M4491" s="7">
        <v>3.7477719999999999</v>
      </c>
      <c r="N4491" s="7">
        <v>1.451516</v>
      </c>
      <c r="O4491" s="7">
        <v>2.0541779999999998</v>
      </c>
      <c r="P4491" s="7">
        <v>10.959655</v>
      </c>
      <c r="Q4491" s="7">
        <v>3.9573700000000001</v>
      </c>
      <c r="R4491" s="7">
        <v>9.7853999999999997E-2</v>
      </c>
      <c r="S4491" s="7">
        <v>0.48974400000000001</v>
      </c>
      <c r="T4491" s="7"/>
    </row>
    <row r="4492" spans="1:20" x14ac:dyDescent="0.35">
      <c r="A4492" s="6" t="s">
        <v>185</v>
      </c>
      <c r="B4492" s="6" t="s">
        <v>212</v>
      </c>
      <c r="C4492" s="6" t="s">
        <v>755</v>
      </c>
      <c r="D4492" s="6" t="s">
        <v>679</v>
      </c>
      <c r="E4492" s="6" t="s">
        <v>236</v>
      </c>
      <c r="F4492" s="6" t="s">
        <v>241</v>
      </c>
      <c r="G4492" s="6" t="s">
        <v>242</v>
      </c>
      <c r="H4492" s="6"/>
      <c r="I4492" s="6"/>
      <c r="J4492" s="6"/>
      <c r="K4492" s="7">
        <v>8.5985000000000006E-2</v>
      </c>
      <c r="L4492" s="7">
        <v>0.62337299999999995</v>
      </c>
      <c r="M4492" s="7">
        <v>0.35662300000000002</v>
      </c>
      <c r="N4492" s="7">
        <v>0.17086999999999999</v>
      </c>
      <c r="O4492" s="7">
        <v>0.23956</v>
      </c>
      <c r="P4492" s="7">
        <v>1.2341660000000001</v>
      </c>
      <c r="Q4492" s="7">
        <v>0.71394800000000003</v>
      </c>
      <c r="R4492" s="7">
        <v>2.0563999999999999E-2</v>
      </c>
      <c r="S4492" s="7">
        <v>9.1659000000000004E-2</v>
      </c>
      <c r="T4492" s="7"/>
    </row>
    <row r="4493" spans="1:20" x14ac:dyDescent="0.35">
      <c r="A4493" s="6" t="s">
        <v>185</v>
      </c>
      <c r="B4493" s="6" t="s">
        <v>212</v>
      </c>
      <c r="C4493" s="6" t="s">
        <v>755</v>
      </c>
      <c r="D4493" s="6" t="s">
        <v>679</v>
      </c>
      <c r="E4493" s="6" t="s">
        <v>236</v>
      </c>
      <c r="F4493" s="6" t="s">
        <v>243</v>
      </c>
      <c r="G4493" s="6" t="s">
        <v>244</v>
      </c>
      <c r="H4493" s="6"/>
      <c r="I4493" s="6"/>
      <c r="J4493" s="6"/>
      <c r="K4493" s="7">
        <v>1.0831E-2</v>
      </c>
      <c r="L4493" s="7">
        <v>0</v>
      </c>
      <c r="M4493" s="7">
        <v>0</v>
      </c>
      <c r="N4493" s="7">
        <v>0</v>
      </c>
      <c r="O4493" s="7">
        <v>0</v>
      </c>
      <c r="P4493" s="7">
        <v>0</v>
      </c>
      <c r="Q4493" s="7">
        <v>0</v>
      </c>
      <c r="R4493" s="7">
        <v>0</v>
      </c>
      <c r="S4493" s="7">
        <v>0</v>
      </c>
      <c r="T4493" s="7"/>
    </row>
    <row r="4494" spans="1:20" x14ac:dyDescent="0.35">
      <c r="A4494" s="6" t="s">
        <v>185</v>
      </c>
      <c r="B4494" s="6" t="s">
        <v>212</v>
      </c>
      <c r="C4494" s="6" t="s">
        <v>755</v>
      </c>
      <c r="D4494" s="6" t="s">
        <v>679</v>
      </c>
      <c r="E4494" s="6" t="s">
        <v>236</v>
      </c>
      <c r="F4494" s="6" t="s">
        <v>245</v>
      </c>
      <c r="G4494" s="6" t="s">
        <v>246</v>
      </c>
      <c r="H4494" s="6"/>
      <c r="I4494" s="6"/>
      <c r="J4494" s="6"/>
      <c r="K4494" s="7">
        <v>9.2010000000000008E-3</v>
      </c>
      <c r="L4494" s="7">
        <v>0</v>
      </c>
      <c r="M4494" s="7">
        <v>0.44142500000000001</v>
      </c>
      <c r="N4494" s="7">
        <v>6.0600000000000001E-2</v>
      </c>
      <c r="O4494" s="7">
        <v>0</v>
      </c>
      <c r="P4494" s="7">
        <v>0.43285299999999999</v>
      </c>
      <c r="Q4494" s="7">
        <v>4.9992000000000002E-2</v>
      </c>
      <c r="R4494" s="7">
        <v>0</v>
      </c>
      <c r="S4494" s="7">
        <v>0.37030099999999999</v>
      </c>
      <c r="T4494" s="7"/>
    </row>
    <row r="4495" spans="1:20" x14ac:dyDescent="0.35">
      <c r="A4495" s="6" t="s">
        <v>185</v>
      </c>
      <c r="B4495" s="6" t="s">
        <v>212</v>
      </c>
      <c r="C4495" s="6" t="s">
        <v>755</v>
      </c>
      <c r="D4495" s="6" t="s">
        <v>679</v>
      </c>
      <c r="E4495" s="6" t="s">
        <v>236</v>
      </c>
      <c r="F4495" s="6" t="s">
        <v>247</v>
      </c>
      <c r="G4495" s="6" t="s">
        <v>248</v>
      </c>
      <c r="H4495" s="6"/>
      <c r="I4495" s="6"/>
      <c r="J4495" s="6"/>
      <c r="K4495" s="7">
        <v>2.2960999999999999E-2</v>
      </c>
      <c r="L4495" s="7">
        <v>0.31496099999999999</v>
      </c>
      <c r="M4495" s="7">
        <v>0.16030700000000001</v>
      </c>
      <c r="N4495" s="7">
        <v>0.115748</v>
      </c>
      <c r="O4495" s="7">
        <v>0.158974</v>
      </c>
      <c r="P4495" s="7">
        <v>0.86060899999999996</v>
      </c>
      <c r="Q4495" s="7">
        <v>0.21742400000000001</v>
      </c>
      <c r="R4495" s="7">
        <v>9.9179999999999997E-3</v>
      </c>
      <c r="S4495" s="7">
        <v>2.9749000000000001E-2</v>
      </c>
      <c r="T4495" s="7"/>
    </row>
    <row r="4496" spans="1:20" x14ac:dyDescent="0.35">
      <c r="A4496" s="6" t="s">
        <v>185</v>
      </c>
      <c r="B4496" s="6" t="s">
        <v>212</v>
      </c>
      <c r="C4496" s="6" t="s">
        <v>755</v>
      </c>
      <c r="D4496" s="6" t="s">
        <v>679</v>
      </c>
      <c r="E4496" s="6" t="s">
        <v>189</v>
      </c>
      <c r="F4496" s="6" t="s">
        <v>251</v>
      </c>
      <c r="G4496" s="6" t="s">
        <v>252</v>
      </c>
      <c r="H4496" s="6"/>
      <c r="I4496" s="6"/>
      <c r="J4496" s="6"/>
      <c r="K4496" s="7">
        <v>0.93593700000000002</v>
      </c>
      <c r="L4496" s="7">
        <v>16.749216000000001</v>
      </c>
      <c r="M4496" s="7">
        <v>10.474041</v>
      </c>
      <c r="N4496" s="7">
        <v>7.4195099999999998</v>
      </c>
      <c r="O4496" s="7">
        <v>8.0153280000000002</v>
      </c>
      <c r="P4496" s="7">
        <v>44.084395000000001</v>
      </c>
      <c r="Q4496" s="7">
        <v>17.348844</v>
      </c>
      <c r="R4496" s="7">
        <v>0.45163599999999998</v>
      </c>
      <c r="S4496" s="7">
        <v>2.3146900000000001</v>
      </c>
      <c r="T4496" s="7"/>
    </row>
    <row r="4497" spans="1:20" x14ac:dyDescent="0.35">
      <c r="A4497" s="6" t="s">
        <v>185</v>
      </c>
      <c r="B4497" s="6" t="s">
        <v>212</v>
      </c>
      <c r="C4497" s="6" t="s">
        <v>755</v>
      </c>
      <c r="D4497" s="6" t="s">
        <v>679</v>
      </c>
      <c r="E4497" s="6" t="s">
        <v>189</v>
      </c>
      <c r="F4497" s="6" t="s">
        <v>253</v>
      </c>
      <c r="G4497" s="6" t="s">
        <v>254</v>
      </c>
      <c r="H4497" s="6"/>
      <c r="I4497" s="6"/>
      <c r="J4497" s="6"/>
      <c r="K4497" s="7">
        <v>0</v>
      </c>
      <c r="L4497" s="7">
        <v>1.5058E-2</v>
      </c>
      <c r="M4497" s="7">
        <v>9.4380000000000002E-3</v>
      </c>
      <c r="N4497" s="7">
        <v>0</v>
      </c>
      <c r="O4497" s="7">
        <v>0</v>
      </c>
      <c r="P4497" s="7">
        <v>1.9081000000000001E-2</v>
      </c>
      <c r="Q4497" s="7">
        <v>1.0345999999999999E-2</v>
      </c>
      <c r="R4497" s="7">
        <v>0</v>
      </c>
      <c r="S4497" s="7">
        <v>0</v>
      </c>
      <c r="T4497" s="7"/>
    </row>
    <row r="4498" spans="1:20" x14ac:dyDescent="0.35">
      <c r="A4498" s="6" t="s">
        <v>185</v>
      </c>
      <c r="B4498" s="6" t="s">
        <v>212</v>
      </c>
      <c r="C4498" s="6" t="s">
        <v>755</v>
      </c>
      <c r="D4498" s="6" t="s">
        <v>679</v>
      </c>
      <c r="E4498" s="6" t="s">
        <v>189</v>
      </c>
      <c r="F4498" s="6" t="s">
        <v>756</v>
      </c>
      <c r="G4498" s="6" t="s">
        <v>757</v>
      </c>
      <c r="H4498" s="6"/>
      <c r="I4498" s="6"/>
      <c r="J4498" s="6"/>
      <c r="K4498" s="7">
        <v>0</v>
      </c>
      <c r="L4498" s="7">
        <v>0</v>
      </c>
      <c r="M4498" s="7">
        <v>0</v>
      </c>
      <c r="N4498" s="7">
        <v>5.4800000000000001E-2</v>
      </c>
      <c r="O4498" s="7">
        <v>6.2848000000000001E-2</v>
      </c>
      <c r="P4498" s="7">
        <v>0.40047500000000003</v>
      </c>
      <c r="Q4498" s="7">
        <v>6.2080000000000003E-2</v>
      </c>
      <c r="R4498" s="7">
        <v>0</v>
      </c>
      <c r="S4498" s="7">
        <v>9.8200000000000006E-3</v>
      </c>
      <c r="T4498" s="7"/>
    </row>
    <row r="4499" spans="1:20" x14ac:dyDescent="0.35">
      <c r="A4499" s="6" t="s">
        <v>185</v>
      </c>
      <c r="B4499" s="6" t="s">
        <v>212</v>
      </c>
      <c r="C4499" s="6" t="s">
        <v>755</v>
      </c>
      <c r="D4499" s="6" t="s">
        <v>679</v>
      </c>
      <c r="E4499" s="6" t="s">
        <v>189</v>
      </c>
      <c r="F4499" s="6" t="s">
        <v>255</v>
      </c>
      <c r="G4499" s="6" t="s">
        <v>256</v>
      </c>
      <c r="H4499" s="7">
        <v>5.5794280000000001</v>
      </c>
      <c r="I4499" s="6"/>
      <c r="J4499" s="7">
        <v>23.712568999999998</v>
      </c>
      <c r="K4499" s="7">
        <v>2.161095</v>
      </c>
      <c r="L4499" s="7">
        <v>38.053955999999999</v>
      </c>
      <c r="M4499" s="7">
        <v>20.810994000000001</v>
      </c>
      <c r="N4499" s="7">
        <v>10.546775999999999</v>
      </c>
      <c r="O4499" s="7">
        <v>15.53978</v>
      </c>
      <c r="P4499" s="7">
        <v>82.641059999999996</v>
      </c>
      <c r="Q4499" s="7">
        <v>22.203786000000001</v>
      </c>
      <c r="R4499" s="7">
        <v>0.51745600000000003</v>
      </c>
      <c r="S4499" s="7">
        <v>3.6793849999999999</v>
      </c>
      <c r="T4499" s="7"/>
    </row>
    <row r="4500" spans="1:20" x14ac:dyDescent="0.35">
      <c r="A4500" s="6" t="s">
        <v>185</v>
      </c>
      <c r="B4500" s="6" t="s">
        <v>212</v>
      </c>
      <c r="C4500" s="6" t="s">
        <v>755</v>
      </c>
      <c r="D4500" s="6" t="s">
        <v>679</v>
      </c>
      <c r="E4500" s="6" t="s">
        <v>189</v>
      </c>
      <c r="F4500" s="6" t="s">
        <v>190</v>
      </c>
      <c r="G4500" s="6" t="s">
        <v>191</v>
      </c>
      <c r="H4500" s="6"/>
      <c r="I4500" s="6"/>
      <c r="J4500" s="6"/>
      <c r="K4500" s="7">
        <v>1.880101</v>
      </c>
      <c r="L4500" s="7">
        <v>25.275100999999999</v>
      </c>
      <c r="M4500" s="7">
        <v>10.792092999999999</v>
      </c>
      <c r="N4500" s="7">
        <v>6.0401220000000002</v>
      </c>
      <c r="O4500" s="7">
        <v>6.3766480000000003</v>
      </c>
      <c r="P4500" s="7">
        <v>35.210749999999997</v>
      </c>
      <c r="Q4500" s="7">
        <v>16.990516</v>
      </c>
      <c r="R4500" s="7">
        <v>0.42518800000000001</v>
      </c>
      <c r="S4500" s="7">
        <v>2.8607800000000001</v>
      </c>
      <c r="T4500" s="7"/>
    </row>
    <row r="4501" spans="1:20" x14ac:dyDescent="0.35">
      <c r="A4501" s="6" t="s">
        <v>185</v>
      </c>
      <c r="B4501" s="6" t="s">
        <v>212</v>
      </c>
      <c r="C4501" s="6" t="s">
        <v>755</v>
      </c>
      <c r="D4501" s="6" t="s">
        <v>679</v>
      </c>
      <c r="E4501" s="6" t="s">
        <v>189</v>
      </c>
      <c r="F4501" s="6" t="s">
        <v>257</v>
      </c>
      <c r="G4501" s="6" t="s">
        <v>258</v>
      </c>
      <c r="H4501" s="6"/>
      <c r="I4501" s="6"/>
      <c r="J4501" s="6"/>
      <c r="K4501" s="7">
        <v>0.109079</v>
      </c>
      <c r="L4501" s="7">
        <v>23.825423000000001</v>
      </c>
      <c r="M4501" s="7">
        <v>11.150217</v>
      </c>
      <c r="N4501" s="7">
        <v>5.1163749999999997</v>
      </c>
      <c r="O4501" s="7">
        <v>6.1914379999999998</v>
      </c>
      <c r="P4501" s="7">
        <v>44.916891</v>
      </c>
      <c r="Q4501" s="7">
        <v>18.025120000000001</v>
      </c>
      <c r="R4501" s="7">
        <v>0.40784199999999998</v>
      </c>
      <c r="S4501" s="7">
        <v>2.149394</v>
      </c>
      <c r="T4501" s="7"/>
    </row>
    <row r="4502" spans="1:20" x14ac:dyDescent="0.35">
      <c r="A4502" s="6" t="s">
        <v>185</v>
      </c>
      <c r="B4502" s="6" t="s">
        <v>212</v>
      </c>
      <c r="C4502" s="6" t="s">
        <v>755</v>
      </c>
      <c r="D4502" s="6" t="s">
        <v>679</v>
      </c>
      <c r="E4502" s="6" t="s">
        <v>189</v>
      </c>
      <c r="F4502" s="6" t="s">
        <v>259</v>
      </c>
      <c r="G4502" s="6" t="s">
        <v>260</v>
      </c>
      <c r="H4502" s="6"/>
      <c r="I4502" s="6"/>
      <c r="J4502" s="6"/>
      <c r="K4502" s="7">
        <v>1.6102300000000001</v>
      </c>
      <c r="L4502" s="7">
        <v>5.4383720000000002</v>
      </c>
      <c r="M4502" s="7">
        <v>3.8766569999999998</v>
      </c>
      <c r="N4502" s="7">
        <v>1.8645080000000001</v>
      </c>
      <c r="O4502" s="7">
        <v>1.9555020000000001</v>
      </c>
      <c r="P4502" s="7">
        <v>12.49926</v>
      </c>
      <c r="Q4502" s="7">
        <v>3.3633660000000001</v>
      </c>
      <c r="R4502" s="7">
        <v>9.6615999999999994E-2</v>
      </c>
      <c r="S4502" s="7">
        <v>1.1010800000000001</v>
      </c>
      <c r="T4502" s="7"/>
    </row>
    <row r="4503" spans="1:20" x14ac:dyDescent="0.35">
      <c r="A4503" s="6" t="s">
        <v>185</v>
      </c>
      <c r="B4503" s="6" t="s">
        <v>212</v>
      </c>
      <c r="C4503" s="6" t="s">
        <v>755</v>
      </c>
      <c r="D4503" s="6" t="s">
        <v>679</v>
      </c>
      <c r="E4503" s="6" t="s">
        <v>189</v>
      </c>
      <c r="F4503" s="6" t="s">
        <v>263</v>
      </c>
      <c r="G4503" s="6" t="s">
        <v>264</v>
      </c>
      <c r="H4503" s="6"/>
      <c r="I4503" s="6"/>
      <c r="J4503" s="6"/>
      <c r="K4503" s="7">
        <v>6.3943E-2</v>
      </c>
      <c r="L4503" s="7">
        <v>10.100719</v>
      </c>
      <c r="M4503" s="7">
        <v>4.4331550000000002</v>
      </c>
      <c r="N4503" s="7">
        <v>1.876576</v>
      </c>
      <c r="O4503" s="7">
        <v>1.9825159999999999</v>
      </c>
      <c r="P4503" s="7">
        <v>11.405905000000001</v>
      </c>
      <c r="Q4503" s="7">
        <v>4.5678619999999999</v>
      </c>
      <c r="R4503" s="7">
        <v>0.114464</v>
      </c>
      <c r="S4503" s="7">
        <v>0.69730999999999999</v>
      </c>
      <c r="T4503" s="7"/>
    </row>
    <row r="4504" spans="1:20" x14ac:dyDescent="0.35">
      <c r="A4504" s="6" t="s">
        <v>185</v>
      </c>
      <c r="B4504" s="6" t="s">
        <v>212</v>
      </c>
      <c r="C4504" s="6" t="s">
        <v>755</v>
      </c>
      <c r="D4504" s="6" t="s">
        <v>679</v>
      </c>
      <c r="E4504" s="6" t="s">
        <v>189</v>
      </c>
      <c r="F4504" s="6" t="s">
        <v>267</v>
      </c>
      <c r="G4504" s="6" t="s">
        <v>268</v>
      </c>
      <c r="H4504" s="6"/>
      <c r="I4504" s="6"/>
      <c r="J4504" s="6"/>
      <c r="K4504" s="7">
        <v>0.22461200000000001</v>
      </c>
      <c r="L4504" s="7">
        <v>4.8326019999999996</v>
      </c>
      <c r="M4504" s="7">
        <v>2.462739</v>
      </c>
      <c r="N4504" s="7">
        <v>0.81503000000000003</v>
      </c>
      <c r="O4504" s="7">
        <v>1.206223</v>
      </c>
      <c r="P4504" s="7">
        <v>6.436121</v>
      </c>
      <c r="Q4504" s="7">
        <v>2.6671520000000002</v>
      </c>
      <c r="R4504" s="7">
        <v>6.7738000000000007E-2</v>
      </c>
      <c r="S4504" s="7">
        <v>0.418823</v>
      </c>
      <c r="T4504" s="7"/>
    </row>
    <row r="4505" spans="1:20" x14ac:dyDescent="0.35">
      <c r="A4505" s="6" t="s">
        <v>185</v>
      </c>
      <c r="B4505" s="6" t="s">
        <v>212</v>
      </c>
      <c r="C4505" s="6" t="s">
        <v>755</v>
      </c>
      <c r="D4505" s="6" t="s">
        <v>679</v>
      </c>
      <c r="E4505" s="6" t="s">
        <v>189</v>
      </c>
      <c r="F4505" s="6" t="s">
        <v>269</v>
      </c>
      <c r="G4505" s="6" t="s">
        <v>270</v>
      </c>
      <c r="H4505" s="7">
        <v>57.062339999999999</v>
      </c>
      <c r="I4505" s="7">
        <v>38.041559999999997</v>
      </c>
      <c r="J4505" s="7">
        <v>40.154980000000002</v>
      </c>
      <c r="K4505" s="7">
        <v>28.600142000000002</v>
      </c>
      <c r="L4505" s="7">
        <v>110.045528</v>
      </c>
      <c r="M4505" s="7">
        <v>74.436138</v>
      </c>
      <c r="N4505" s="7">
        <v>47.935516</v>
      </c>
      <c r="O4505" s="7">
        <v>51.848320000000001</v>
      </c>
      <c r="P4505" s="7">
        <v>274.76591999999999</v>
      </c>
      <c r="Q4505" s="7">
        <v>79.420985999999999</v>
      </c>
      <c r="R4505" s="7">
        <v>2.1796000000000002</v>
      </c>
      <c r="S4505" s="7">
        <v>12.023949999999999</v>
      </c>
      <c r="T4505" s="7"/>
    </row>
    <row r="4506" spans="1:20" x14ac:dyDescent="0.35">
      <c r="A4506" s="6" t="s">
        <v>185</v>
      </c>
      <c r="B4506" s="6" t="s">
        <v>212</v>
      </c>
      <c r="C4506" s="6" t="s">
        <v>755</v>
      </c>
      <c r="D4506" s="6" t="s">
        <v>679</v>
      </c>
      <c r="E4506" s="6" t="s">
        <v>189</v>
      </c>
      <c r="F4506" s="6" t="s">
        <v>271</v>
      </c>
      <c r="G4506" s="6" t="s">
        <v>272</v>
      </c>
      <c r="H4506" s="6"/>
      <c r="I4506" s="6"/>
      <c r="J4506" s="6"/>
      <c r="K4506" s="7">
        <v>3.0433999999999999E-2</v>
      </c>
      <c r="L4506" s="7">
        <v>0.161915</v>
      </c>
      <c r="M4506" s="7">
        <v>0.182977</v>
      </c>
      <c r="N4506" s="7">
        <v>0.43349599999999999</v>
      </c>
      <c r="O4506" s="7">
        <v>0.38968599999999998</v>
      </c>
      <c r="P4506" s="7">
        <v>0.351605</v>
      </c>
      <c r="Q4506" s="7">
        <v>0.32313599999999998</v>
      </c>
      <c r="R4506" s="7">
        <v>0.22731399999999999</v>
      </c>
      <c r="S4506" s="7">
        <v>0.31736999999999999</v>
      </c>
      <c r="T4506" s="7"/>
    </row>
    <row r="4507" spans="1:20" x14ac:dyDescent="0.35">
      <c r="A4507" s="6" t="s">
        <v>185</v>
      </c>
      <c r="B4507" s="6" t="s">
        <v>212</v>
      </c>
      <c r="C4507" s="6" t="s">
        <v>755</v>
      </c>
      <c r="D4507" s="6" t="s">
        <v>679</v>
      </c>
      <c r="E4507" s="6" t="s">
        <v>189</v>
      </c>
      <c r="F4507" s="6" t="s">
        <v>273</v>
      </c>
      <c r="G4507" s="6" t="s">
        <v>274</v>
      </c>
      <c r="H4507" s="6"/>
      <c r="I4507" s="6"/>
      <c r="J4507" s="6"/>
      <c r="K4507" s="7">
        <v>0.448376</v>
      </c>
      <c r="L4507" s="7">
        <v>15.157781</v>
      </c>
      <c r="M4507" s="7">
        <v>6.3458009999999998</v>
      </c>
      <c r="N4507" s="7">
        <v>1.931478</v>
      </c>
      <c r="O4507" s="7">
        <v>2.0617839999999998</v>
      </c>
      <c r="P4507" s="7">
        <v>8.41995</v>
      </c>
      <c r="Q4507" s="7">
        <v>3.8642400000000001</v>
      </c>
      <c r="R4507" s="7">
        <v>7.7287999999999996E-2</v>
      </c>
      <c r="S4507" s="7">
        <v>0.52478000000000002</v>
      </c>
      <c r="T4507" s="7"/>
    </row>
    <row r="4508" spans="1:20" x14ac:dyDescent="0.35">
      <c r="A4508" s="6" t="s">
        <v>185</v>
      </c>
      <c r="B4508" s="6" t="s">
        <v>212</v>
      </c>
      <c r="C4508" s="6" t="s">
        <v>755</v>
      </c>
      <c r="D4508" s="6" t="s">
        <v>679</v>
      </c>
      <c r="E4508" s="6" t="s">
        <v>189</v>
      </c>
      <c r="F4508" s="6" t="s">
        <v>275</v>
      </c>
      <c r="G4508" s="6" t="s">
        <v>276</v>
      </c>
      <c r="H4508" s="6"/>
      <c r="I4508" s="6"/>
      <c r="J4508" s="6"/>
      <c r="K4508" s="7">
        <v>4.3879000000000001E-2</v>
      </c>
      <c r="L4508" s="7">
        <v>19.624507000000001</v>
      </c>
      <c r="M4508" s="7">
        <v>10.204435</v>
      </c>
      <c r="N4508" s="7">
        <v>4.7614939999999999</v>
      </c>
      <c r="O4508" s="7">
        <v>5.6532799999999996</v>
      </c>
      <c r="P4508" s="7">
        <v>34.930276999999997</v>
      </c>
      <c r="Q4508" s="7">
        <v>13.368378</v>
      </c>
      <c r="R4508" s="7">
        <v>0.29148000000000002</v>
      </c>
      <c r="S4508" s="7">
        <v>2.0361500000000001</v>
      </c>
      <c r="T4508" s="7"/>
    </row>
    <row r="4509" spans="1:20" x14ac:dyDescent="0.35">
      <c r="A4509" s="6" t="s">
        <v>185</v>
      </c>
      <c r="B4509" s="6" t="s">
        <v>212</v>
      </c>
      <c r="C4509" s="6" t="s">
        <v>755</v>
      </c>
      <c r="D4509" s="6" t="s">
        <v>679</v>
      </c>
      <c r="E4509" s="6" t="s">
        <v>279</v>
      </c>
      <c r="F4509" s="6" t="s">
        <v>280</v>
      </c>
      <c r="G4509" s="6" t="s">
        <v>281</v>
      </c>
      <c r="H4509" s="6"/>
      <c r="I4509" s="6"/>
      <c r="J4509" s="6"/>
      <c r="K4509" s="7">
        <v>2.3095000000000001E-2</v>
      </c>
      <c r="L4509" s="7">
        <v>0.57027399999999995</v>
      </c>
      <c r="M4509" s="7">
        <v>0.23957700000000001</v>
      </c>
      <c r="N4509" s="7">
        <v>0.230764</v>
      </c>
      <c r="O4509" s="7">
        <v>0.29698600000000003</v>
      </c>
      <c r="P4509" s="7">
        <v>1.639421</v>
      </c>
      <c r="Q4509" s="7">
        <v>0.68770399999999998</v>
      </c>
      <c r="R4509" s="7">
        <v>1.9816E-2</v>
      </c>
      <c r="S4509" s="7">
        <v>8.9579000000000006E-2</v>
      </c>
      <c r="T4509" s="7"/>
    </row>
    <row r="4510" spans="1:20" x14ac:dyDescent="0.35">
      <c r="A4510" s="6" t="s">
        <v>185</v>
      </c>
      <c r="B4510" s="6" t="s">
        <v>212</v>
      </c>
      <c r="C4510" s="6" t="s">
        <v>755</v>
      </c>
      <c r="D4510" s="6" t="s">
        <v>679</v>
      </c>
      <c r="E4510" s="6" t="s">
        <v>279</v>
      </c>
      <c r="F4510" s="6" t="s">
        <v>282</v>
      </c>
      <c r="G4510" s="6" t="s">
        <v>283</v>
      </c>
      <c r="H4510" s="6"/>
      <c r="I4510" s="6"/>
      <c r="J4510" s="6"/>
      <c r="K4510" s="7">
        <v>8.5450000000000005E-3</v>
      </c>
      <c r="L4510" s="7">
        <v>0.14991299999999999</v>
      </c>
      <c r="M4510" s="7">
        <v>4.2532E-2</v>
      </c>
      <c r="N4510" s="7">
        <v>4.8053999999999999E-2</v>
      </c>
      <c r="O4510" s="7">
        <v>5.9168999999999999E-2</v>
      </c>
      <c r="P4510" s="7">
        <v>0.32958399999999999</v>
      </c>
      <c r="Q4510" s="7">
        <v>0.17716000000000001</v>
      </c>
      <c r="R4510" s="7">
        <v>0</v>
      </c>
      <c r="S4510" s="7">
        <v>1.9902E-2</v>
      </c>
      <c r="T4510" s="7"/>
    </row>
    <row r="4511" spans="1:20" x14ac:dyDescent="0.35">
      <c r="A4511" s="6" t="s">
        <v>185</v>
      </c>
      <c r="B4511" s="6" t="s">
        <v>212</v>
      </c>
      <c r="C4511" s="6" t="s">
        <v>755</v>
      </c>
      <c r="D4511" s="6" t="s">
        <v>679</v>
      </c>
      <c r="E4511" s="6" t="s">
        <v>284</v>
      </c>
      <c r="F4511" s="6" t="s">
        <v>758</v>
      </c>
      <c r="G4511" s="6" t="s">
        <v>759</v>
      </c>
      <c r="H4511" s="6"/>
      <c r="I4511" s="6"/>
      <c r="J4511" s="6"/>
      <c r="K4511" s="7">
        <v>1.2815E-2</v>
      </c>
      <c r="L4511" s="7">
        <v>1.0545100000000001</v>
      </c>
      <c r="M4511" s="7">
        <v>0.36446499999999998</v>
      </c>
      <c r="N4511" s="7">
        <v>0.27678199999999997</v>
      </c>
      <c r="O4511" s="7">
        <v>0.36280800000000002</v>
      </c>
      <c r="P4511" s="7">
        <v>2.2588750000000002</v>
      </c>
      <c r="Q4511" s="7">
        <v>0.65239599999999998</v>
      </c>
      <c r="R4511" s="7">
        <v>1.0817999999999999E-2</v>
      </c>
      <c r="S4511" s="7">
        <v>9.9782999999999997E-2</v>
      </c>
      <c r="T4511" s="7"/>
    </row>
    <row r="4512" spans="1:20" x14ac:dyDescent="0.35">
      <c r="A4512" s="6" t="s">
        <v>185</v>
      </c>
      <c r="B4512" s="6" t="s">
        <v>212</v>
      </c>
      <c r="C4512" s="6" t="s">
        <v>755</v>
      </c>
      <c r="D4512" s="6" t="s">
        <v>679</v>
      </c>
      <c r="E4512" s="6" t="s">
        <v>284</v>
      </c>
      <c r="F4512" s="6" t="s">
        <v>285</v>
      </c>
      <c r="G4512" s="6" t="s">
        <v>286</v>
      </c>
      <c r="H4512" s="6"/>
      <c r="I4512" s="6"/>
      <c r="J4512" s="6"/>
      <c r="K4512" s="7">
        <v>2.0270000000000002E-3</v>
      </c>
      <c r="L4512" s="7">
        <v>9.0717879999999997</v>
      </c>
      <c r="M4512" s="7">
        <v>4.0652629999999998</v>
      </c>
      <c r="N4512" s="7">
        <v>0.87009400000000003</v>
      </c>
      <c r="O4512" s="7">
        <v>1.2058880000000001</v>
      </c>
      <c r="P4512" s="7">
        <v>3.8151999999999999</v>
      </c>
      <c r="Q4512" s="7">
        <v>2.88768</v>
      </c>
      <c r="R4512" s="7">
        <v>5.6804E-2</v>
      </c>
      <c r="S4512" s="7">
        <v>0.37489499999999998</v>
      </c>
      <c r="T4512" s="7"/>
    </row>
    <row r="4513" spans="1:20" x14ac:dyDescent="0.35">
      <c r="A4513" s="6" t="s">
        <v>185</v>
      </c>
      <c r="B4513" s="6" t="s">
        <v>212</v>
      </c>
      <c r="C4513" s="6" t="s">
        <v>755</v>
      </c>
      <c r="D4513" s="6" t="s">
        <v>679</v>
      </c>
      <c r="E4513" s="6" t="s">
        <v>284</v>
      </c>
      <c r="F4513" s="6" t="s">
        <v>287</v>
      </c>
      <c r="G4513" s="6" t="s">
        <v>288</v>
      </c>
      <c r="H4513" s="6"/>
      <c r="I4513" s="6"/>
      <c r="J4513" s="6"/>
      <c r="K4513" s="7">
        <v>2.6342000000000001E-2</v>
      </c>
      <c r="L4513" s="7">
        <v>10.094726</v>
      </c>
      <c r="M4513" s="7">
        <v>4.4441329999999999</v>
      </c>
      <c r="N4513" s="7">
        <v>1.1321840000000001</v>
      </c>
      <c r="O4513" s="7">
        <v>1.1123130000000001</v>
      </c>
      <c r="P4513" s="7">
        <v>7.7075100000000001</v>
      </c>
      <c r="Q4513" s="7">
        <v>3.0287920000000002</v>
      </c>
      <c r="R4513" s="7">
        <v>7.6471999999999998E-2</v>
      </c>
      <c r="S4513" s="7">
        <v>0.49239899999999998</v>
      </c>
      <c r="T4513" s="7"/>
    </row>
    <row r="4514" spans="1:20" x14ac:dyDescent="0.35">
      <c r="A4514" s="6" t="s">
        <v>185</v>
      </c>
      <c r="B4514" s="6" t="s">
        <v>212</v>
      </c>
      <c r="C4514" s="6" t="s">
        <v>755</v>
      </c>
      <c r="D4514" s="6" t="s">
        <v>679</v>
      </c>
      <c r="E4514" s="6" t="s">
        <v>284</v>
      </c>
      <c r="F4514" s="6" t="s">
        <v>289</v>
      </c>
      <c r="G4514" s="6" t="s">
        <v>290</v>
      </c>
      <c r="H4514" s="6"/>
      <c r="I4514" s="6"/>
      <c r="J4514" s="6"/>
      <c r="K4514" s="7">
        <v>2.3252999999999999E-2</v>
      </c>
      <c r="L4514" s="7">
        <v>4.3138620000000003</v>
      </c>
      <c r="M4514" s="7">
        <v>2.4853679999999998</v>
      </c>
      <c r="N4514" s="7">
        <v>1.1887589999999999</v>
      </c>
      <c r="O4514" s="7">
        <v>1.506467</v>
      </c>
      <c r="P4514" s="7">
        <v>10.224092000000001</v>
      </c>
      <c r="Q4514" s="7">
        <v>3.9989140000000001</v>
      </c>
      <c r="R4514" s="7">
        <v>0.10824499999999999</v>
      </c>
      <c r="S4514" s="7">
        <v>0.53733399999999998</v>
      </c>
      <c r="T4514" s="7"/>
    </row>
    <row r="4515" spans="1:20" x14ac:dyDescent="0.35">
      <c r="A4515" s="6" t="s">
        <v>185</v>
      </c>
      <c r="B4515" s="6" t="s">
        <v>212</v>
      </c>
      <c r="C4515" s="6" t="s">
        <v>755</v>
      </c>
      <c r="D4515" s="6" t="s">
        <v>679</v>
      </c>
      <c r="E4515" s="6" t="s">
        <v>284</v>
      </c>
      <c r="F4515" s="6" t="s">
        <v>293</v>
      </c>
      <c r="G4515" s="6" t="s">
        <v>294</v>
      </c>
      <c r="H4515" s="6"/>
      <c r="I4515" s="6"/>
      <c r="J4515" s="6"/>
      <c r="K4515" s="7">
        <v>0</v>
      </c>
      <c r="L4515" s="7">
        <v>0.81575500000000001</v>
      </c>
      <c r="M4515" s="7">
        <v>0</v>
      </c>
      <c r="N4515" s="7">
        <v>0.92480799999999996</v>
      </c>
      <c r="O4515" s="7">
        <v>0.86903699999999995</v>
      </c>
      <c r="P4515" s="7">
        <v>0.98526000000000002</v>
      </c>
      <c r="Q4515" s="7">
        <v>0</v>
      </c>
      <c r="R4515" s="7">
        <v>0.55791999999999997</v>
      </c>
      <c r="S4515" s="7">
        <v>0</v>
      </c>
      <c r="T4515" s="7"/>
    </row>
    <row r="4516" spans="1:20" x14ac:dyDescent="0.35">
      <c r="A4516" s="6" t="s">
        <v>185</v>
      </c>
      <c r="B4516" s="6" t="s">
        <v>212</v>
      </c>
      <c r="C4516" s="6" t="s">
        <v>755</v>
      </c>
      <c r="D4516" s="6" t="s">
        <v>679</v>
      </c>
      <c r="E4516" s="6" t="s">
        <v>284</v>
      </c>
      <c r="F4516" s="6" t="s">
        <v>295</v>
      </c>
      <c r="G4516" s="6" t="s">
        <v>296</v>
      </c>
      <c r="H4516" s="6"/>
      <c r="I4516" s="6"/>
      <c r="J4516" s="6"/>
      <c r="K4516" s="7">
        <v>3.3073999999999999E-2</v>
      </c>
      <c r="L4516" s="7">
        <v>0.29760399999999998</v>
      </c>
      <c r="M4516" s="7">
        <v>0.38611400000000001</v>
      </c>
      <c r="N4516" s="7">
        <v>0.59672999999999998</v>
      </c>
      <c r="O4516" s="7">
        <v>0.70964400000000005</v>
      </c>
      <c r="P4516" s="7">
        <v>0.18532699999999999</v>
      </c>
      <c r="Q4516" s="7">
        <v>0.34289199999999997</v>
      </c>
      <c r="R4516" s="7">
        <v>0.61265199999999997</v>
      </c>
      <c r="S4516" s="7">
        <v>0.88275000000000003</v>
      </c>
      <c r="T4516" s="7"/>
    </row>
    <row r="4517" spans="1:20" x14ac:dyDescent="0.35">
      <c r="A4517" s="6" t="s">
        <v>185</v>
      </c>
      <c r="B4517" s="6" t="s">
        <v>212</v>
      </c>
      <c r="C4517" s="6" t="s">
        <v>755</v>
      </c>
      <c r="D4517" s="6" t="s">
        <v>679</v>
      </c>
      <c r="E4517" s="6" t="s">
        <v>284</v>
      </c>
      <c r="F4517" s="6" t="s">
        <v>297</v>
      </c>
      <c r="G4517" s="6" t="s">
        <v>298</v>
      </c>
      <c r="H4517" s="6"/>
      <c r="I4517" s="6"/>
      <c r="J4517" s="6"/>
      <c r="K4517" s="7">
        <v>4.1765999999999998E-2</v>
      </c>
      <c r="L4517" s="7">
        <v>5.9034999999999997E-2</v>
      </c>
      <c r="M4517" s="7">
        <v>7.6371999999999995E-2</v>
      </c>
      <c r="N4517" s="7">
        <v>0.115246</v>
      </c>
      <c r="O4517" s="7">
        <v>9.1839000000000004E-2</v>
      </c>
      <c r="P4517" s="7">
        <v>6.1380000000000002E-3</v>
      </c>
      <c r="Q4517" s="7">
        <v>5.9144000000000002E-2</v>
      </c>
      <c r="R4517" s="7">
        <v>1.9769999999999999E-2</v>
      </c>
      <c r="S4517" s="7">
        <v>0.13897300000000001</v>
      </c>
      <c r="T4517" s="7"/>
    </row>
    <row r="4518" spans="1:20" x14ac:dyDescent="0.35">
      <c r="A4518" s="6" t="s">
        <v>185</v>
      </c>
      <c r="B4518" s="6" t="s">
        <v>212</v>
      </c>
      <c r="C4518" s="6" t="s">
        <v>755</v>
      </c>
      <c r="D4518" s="6" t="s">
        <v>679</v>
      </c>
      <c r="E4518" s="6" t="s">
        <v>284</v>
      </c>
      <c r="F4518" s="6" t="s">
        <v>299</v>
      </c>
      <c r="G4518" s="6" t="s">
        <v>300</v>
      </c>
      <c r="H4518" s="6"/>
      <c r="I4518" s="6"/>
      <c r="J4518" s="6"/>
      <c r="K4518" s="7">
        <v>0.463584</v>
      </c>
      <c r="L4518" s="7">
        <v>9.7533290000000008</v>
      </c>
      <c r="M4518" s="7">
        <v>5.241498</v>
      </c>
      <c r="N4518" s="7">
        <v>3.3415780000000002</v>
      </c>
      <c r="O4518" s="7">
        <v>4.2770450000000002</v>
      </c>
      <c r="P4518" s="7">
        <v>20.869145</v>
      </c>
      <c r="Q4518" s="7">
        <v>10.219607999999999</v>
      </c>
      <c r="R4518" s="7">
        <v>0.26940799999999998</v>
      </c>
      <c r="S4518" s="7">
        <v>1.4257690000000001</v>
      </c>
      <c r="T4518" s="7"/>
    </row>
    <row r="4519" spans="1:20" x14ac:dyDescent="0.35">
      <c r="A4519" s="6" t="s">
        <v>185</v>
      </c>
      <c r="B4519" s="6" t="s">
        <v>212</v>
      </c>
      <c r="C4519" s="6" t="s">
        <v>755</v>
      </c>
      <c r="D4519" s="6" t="s">
        <v>679</v>
      </c>
      <c r="E4519" s="6" t="s">
        <v>284</v>
      </c>
      <c r="F4519" s="6" t="s">
        <v>301</v>
      </c>
      <c r="G4519" s="6" t="s">
        <v>302</v>
      </c>
      <c r="H4519" s="6"/>
      <c r="I4519" s="6"/>
      <c r="J4519" s="6"/>
      <c r="K4519" s="7">
        <v>0.19333700000000001</v>
      </c>
      <c r="L4519" s="7">
        <v>4.5661110000000003</v>
      </c>
      <c r="M4519" s="7">
        <v>2.1299000000000001</v>
      </c>
      <c r="N4519" s="7">
        <v>0.82802399999999998</v>
      </c>
      <c r="O4519" s="7">
        <v>0.92723900000000004</v>
      </c>
      <c r="P4519" s="7">
        <v>6.4148940000000003</v>
      </c>
      <c r="Q4519" s="7">
        <v>2.0203319999999998</v>
      </c>
      <c r="R4519" s="7">
        <v>4.3091999999999998E-2</v>
      </c>
      <c r="S4519" s="7">
        <v>0.33998800000000001</v>
      </c>
      <c r="T4519" s="7"/>
    </row>
    <row r="4520" spans="1:20" x14ac:dyDescent="0.35">
      <c r="A4520" s="6" t="s">
        <v>185</v>
      </c>
      <c r="B4520" s="6" t="s">
        <v>212</v>
      </c>
      <c r="C4520" s="6" t="s">
        <v>755</v>
      </c>
      <c r="D4520" s="6" t="s">
        <v>679</v>
      </c>
      <c r="E4520" s="6" t="s">
        <v>303</v>
      </c>
      <c r="F4520" s="6" t="s">
        <v>304</v>
      </c>
      <c r="G4520" s="6" t="s">
        <v>305</v>
      </c>
      <c r="H4520" s="6"/>
      <c r="I4520" s="6"/>
      <c r="J4520" s="6"/>
      <c r="K4520" s="7">
        <v>1.0330000000000001E-3</v>
      </c>
      <c r="L4520" s="7">
        <v>0.217142</v>
      </c>
      <c r="M4520" s="7">
        <v>5.1045E-2</v>
      </c>
      <c r="N4520" s="7">
        <v>6.9935999999999998E-2</v>
      </c>
      <c r="O4520" s="7">
        <v>0.21693200000000001</v>
      </c>
      <c r="P4520" s="7">
        <v>0.70543500000000003</v>
      </c>
      <c r="Q4520" s="7">
        <v>9.0777999999999998E-2</v>
      </c>
      <c r="R4520" s="7">
        <v>0</v>
      </c>
      <c r="S4520" s="7">
        <v>8.0964999999999995E-2</v>
      </c>
      <c r="T4520" s="7"/>
    </row>
    <row r="4521" spans="1:20" x14ac:dyDescent="0.35">
      <c r="A4521" s="6" t="s">
        <v>185</v>
      </c>
      <c r="B4521" s="6" t="s">
        <v>212</v>
      </c>
      <c r="C4521" s="6" t="s">
        <v>755</v>
      </c>
      <c r="D4521" s="6" t="s">
        <v>679</v>
      </c>
      <c r="E4521" s="6" t="s">
        <v>303</v>
      </c>
      <c r="F4521" s="6" t="s">
        <v>306</v>
      </c>
      <c r="G4521" s="6" t="s">
        <v>307</v>
      </c>
      <c r="H4521" s="6"/>
      <c r="I4521" s="6"/>
      <c r="J4521" s="6"/>
      <c r="K4521" s="7">
        <v>1.4106E-2</v>
      </c>
      <c r="L4521" s="7">
        <v>0.990672</v>
      </c>
      <c r="M4521" s="7">
        <v>0.22642100000000001</v>
      </c>
      <c r="N4521" s="7">
        <v>0.36970199999999998</v>
      </c>
      <c r="O4521" s="7">
        <v>1.3327180000000001</v>
      </c>
      <c r="P4521" s="7">
        <v>5.8345450000000003</v>
      </c>
      <c r="Q4521" s="7">
        <v>0.80698800000000004</v>
      </c>
      <c r="R4521" s="7">
        <v>4.0376000000000002E-2</v>
      </c>
      <c r="S4521" s="7">
        <v>0.67819600000000002</v>
      </c>
      <c r="T4521" s="7"/>
    </row>
    <row r="4522" spans="1:20" x14ac:dyDescent="0.35">
      <c r="A4522" s="6" t="s">
        <v>185</v>
      </c>
      <c r="B4522" s="6" t="s">
        <v>212</v>
      </c>
      <c r="C4522" s="6" t="s">
        <v>755</v>
      </c>
      <c r="D4522" s="6" t="s">
        <v>679</v>
      </c>
      <c r="E4522" s="6" t="s">
        <v>303</v>
      </c>
      <c r="F4522" s="6" t="s">
        <v>308</v>
      </c>
      <c r="G4522" s="6" t="s">
        <v>309</v>
      </c>
      <c r="H4522" s="6"/>
      <c r="I4522" s="6"/>
      <c r="J4522" s="6"/>
      <c r="K4522" s="7">
        <v>1.4331E-2</v>
      </c>
      <c r="L4522" s="7">
        <v>0.99066799999999999</v>
      </c>
      <c r="M4522" s="7">
        <v>0.22642000000000001</v>
      </c>
      <c r="N4522" s="7">
        <v>0.37968400000000002</v>
      </c>
      <c r="O4522" s="7">
        <v>1.3637030000000001</v>
      </c>
      <c r="P4522" s="7">
        <v>5.9553669999999999</v>
      </c>
      <c r="Q4522" s="7">
        <v>0.81708000000000003</v>
      </c>
      <c r="R4522" s="7">
        <v>4.0374E-2</v>
      </c>
      <c r="S4522" s="7">
        <v>0.68831399999999998</v>
      </c>
      <c r="T4522" s="7"/>
    </row>
    <row r="4523" spans="1:20" x14ac:dyDescent="0.35">
      <c r="A4523" s="6" t="s">
        <v>185</v>
      </c>
      <c r="B4523" s="6" t="s">
        <v>212</v>
      </c>
      <c r="C4523" s="6" t="s">
        <v>755</v>
      </c>
      <c r="D4523" s="6" t="s">
        <v>679</v>
      </c>
      <c r="E4523" s="6" t="s">
        <v>303</v>
      </c>
      <c r="F4523" s="6" t="s">
        <v>310</v>
      </c>
      <c r="G4523" s="6" t="s">
        <v>311</v>
      </c>
      <c r="H4523" s="6"/>
      <c r="I4523" s="6"/>
      <c r="J4523" s="6"/>
      <c r="K4523" s="7">
        <v>1.0413E-2</v>
      </c>
      <c r="L4523" s="7">
        <v>0.35625000000000001</v>
      </c>
      <c r="M4523" s="7">
        <v>8.0295000000000005E-2</v>
      </c>
      <c r="N4523" s="7">
        <v>0.16985800000000001</v>
      </c>
      <c r="O4523" s="7">
        <v>0.61985599999999996</v>
      </c>
      <c r="P4523" s="7">
        <v>2.710715</v>
      </c>
      <c r="Q4523" s="7">
        <v>0.44385999999999998</v>
      </c>
      <c r="R4523" s="7">
        <v>2.0184000000000001E-2</v>
      </c>
      <c r="S4523" s="7">
        <v>0.37451000000000001</v>
      </c>
      <c r="T4523" s="7"/>
    </row>
    <row r="4524" spans="1:20" x14ac:dyDescent="0.35">
      <c r="A4524" s="6" t="s">
        <v>185</v>
      </c>
      <c r="B4524" s="6" t="s">
        <v>212</v>
      </c>
      <c r="C4524" s="6" t="s">
        <v>755</v>
      </c>
      <c r="D4524" s="6" t="s">
        <v>679</v>
      </c>
      <c r="E4524" s="6" t="s">
        <v>303</v>
      </c>
      <c r="F4524" s="6" t="s">
        <v>312</v>
      </c>
      <c r="G4524" s="6" t="s">
        <v>313</v>
      </c>
      <c r="H4524" s="6"/>
      <c r="I4524" s="6"/>
      <c r="J4524" s="6"/>
      <c r="K4524" s="7">
        <v>1.341E-2</v>
      </c>
      <c r="L4524" s="7">
        <v>2.3811819999999999</v>
      </c>
      <c r="M4524" s="7">
        <v>0.54058700000000004</v>
      </c>
      <c r="N4524" s="7">
        <v>0.82934600000000003</v>
      </c>
      <c r="O4524" s="7">
        <v>2.9547119999999998</v>
      </c>
      <c r="P4524" s="7">
        <v>12.938745000000001</v>
      </c>
      <c r="Q4524" s="7">
        <v>1.694744</v>
      </c>
      <c r="R4524" s="7">
        <v>8.0771999999999997E-2</v>
      </c>
      <c r="S4524" s="7">
        <v>1.427265</v>
      </c>
      <c r="T4524" s="7"/>
    </row>
    <row r="4525" spans="1:20" x14ac:dyDescent="0.35">
      <c r="A4525" s="6" t="s">
        <v>185</v>
      </c>
      <c r="B4525" s="6" t="s">
        <v>212</v>
      </c>
      <c r="C4525" s="6" t="s">
        <v>755</v>
      </c>
      <c r="D4525" s="6" t="s">
        <v>679</v>
      </c>
      <c r="E4525" s="6" t="s">
        <v>303</v>
      </c>
      <c r="F4525" s="6" t="s">
        <v>314</v>
      </c>
      <c r="G4525" s="6" t="s">
        <v>315</v>
      </c>
      <c r="H4525" s="6"/>
      <c r="I4525" s="6"/>
      <c r="J4525" s="6"/>
      <c r="K4525" s="7">
        <v>7.4819999999999999E-3</v>
      </c>
      <c r="L4525" s="7">
        <v>1.0428170000000001</v>
      </c>
      <c r="M4525" s="7">
        <v>0.233734</v>
      </c>
      <c r="N4525" s="7">
        <v>0.38968799999999998</v>
      </c>
      <c r="O4525" s="7">
        <v>1.4050279999999999</v>
      </c>
      <c r="P4525" s="7">
        <v>6.1467919999999996</v>
      </c>
      <c r="Q4525" s="7">
        <v>0.79690799999999995</v>
      </c>
      <c r="R4525" s="7">
        <v>4.0374E-2</v>
      </c>
      <c r="S4525" s="7">
        <v>0.668068</v>
      </c>
      <c r="T4525" s="7"/>
    </row>
    <row r="4526" spans="1:20" x14ac:dyDescent="0.35">
      <c r="A4526" s="6" t="s">
        <v>185</v>
      </c>
      <c r="B4526" s="6" t="s">
        <v>212</v>
      </c>
      <c r="C4526" s="6" t="s">
        <v>755</v>
      </c>
      <c r="D4526" s="6" t="s">
        <v>679</v>
      </c>
      <c r="E4526" s="6" t="s">
        <v>303</v>
      </c>
      <c r="F4526" s="6" t="s">
        <v>316</v>
      </c>
      <c r="G4526" s="6" t="s">
        <v>317</v>
      </c>
      <c r="H4526" s="6"/>
      <c r="I4526" s="6"/>
      <c r="J4526" s="6"/>
      <c r="K4526" s="7">
        <v>1.096E-3</v>
      </c>
      <c r="L4526" s="7">
        <v>0.61380599999999996</v>
      </c>
      <c r="M4526" s="7">
        <v>0.17160600000000001</v>
      </c>
      <c r="N4526" s="7">
        <v>0.71943199999999996</v>
      </c>
      <c r="O4526" s="7">
        <v>1.73563</v>
      </c>
      <c r="P4526" s="7">
        <v>5.9051010000000002</v>
      </c>
      <c r="Q4526" s="7">
        <v>0.998668</v>
      </c>
      <c r="R4526" s="7">
        <v>9.0873999999999996E-2</v>
      </c>
      <c r="S4526" s="7">
        <v>1.245039</v>
      </c>
      <c r="T4526" s="7"/>
    </row>
    <row r="4527" spans="1:20" x14ac:dyDescent="0.35">
      <c r="A4527" s="6" t="s">
        <v>185</v>
      </c>
      <c r="B4527" s="6" t="s">
        <v>212</v>
      </c>
      <c r="C4527" s="6" t="s">
        <v>755</v>
      </c>
      <c r="D4527" s="6" t="s">
        <v>679</v>
      </c>
      <c r="E4527" s="6" t="s">
        <v>303</v>
      </c>
      <c r="F4527" s="6" t="s">
        <v>318</v>
      </c>
      <c r="G4527" s="6" t="s">
        <v>319</v>
      </c>
      <c r="H4527" s="6"/>
      <c r="I4527" s="6"/>
      <c r="J4527" s="6"/>
      <c r="K4527" s="7">
        <v>0</v>
      </c>
      <c r="L4527" s="7">
        <v>0.235988</v>
      </c>
      <c r="M4527" s="7">
        <v>6.3150999999999999E-2</v>
      </c>
      <c r="N4527" s="7">
        <v>0.169854</v>
      </c>
      <c r="O4527" s="7">
        <v>0.402918</v>
      </c>
      <c r="P4527" s="7">
        <v>1.360355</v>
      </c>
      <c r="Q4527" s="7">
        <v>0.29253200000000001</v>
      </c>
      <c r="R4527" s="7">
        <v>3.0272E-2</v>
      </c>
      <c r="S4527" s="7">
        <v>0.36438500000000001</v>
      </c>
      <c r="T4527" s="7"/>
    </row>
    <row r="4528" spans="1:20" x14ac:dyDescent="0.35">
      <c r="A4528" s="6" t="s">
        <v>185</v>
      </c>
      <c r="B4528" s="6" t="s">
        <v>212</v>
      </c>
      <c r="C4528" s="6" t="s">
        <v>755</v>
      </c>
      <c r="D4528" s="6" t="s">
        <v>679</v>
      </c>
      <c r="E4528" s="6" t="s">
        <v>303</v>
      </c>
      <c r="F4528" s="6" t="s">
        <v>328</v>
      </c>
      <c r="G4528" s="6" t="s">
        <v>329</v>
      </c>
      <c r="H4528" s="6"/>
      <c r="I4528" s="6"/>
      <c r="J4528" s="6"/>
      <c r="K4528" s="7">
        <v>1.4543E-2</v>
      </c>
      <c r="L4528" s="7">
        <v>1.173278</v>
      </c>
      <c r="M4528" s="7">
        <v>0.30010100000000001</v>
      </c>
      <c r="N4528" s="7">
        <v>0.52959400000000001</v>
      </c>
      <c r="O4528" s="7">
        <v>0.92982799999999999</v>
      </c>
      <c r="P4528" s="7">
        <v>0</v>
      </c>
      <c r="Q4528" s="7">
        <v>0</v>
      </c>
      <c r="R4528" s="7">
        <v>0</v>
      </c>
      <c r="S4528" s="7">
        <v>0</v>
      </c>
      <c r="T4528" s="7"/>
    </row>
    <row r="4529" spans="1:20" x14ac:dyDescent="0.35">
      <c r="A4529" s="6" t="s">
        <v>185</v>
      </c>
      <c r="B4529" s="6" t="s">
        <v>212</v>
      </c>
      <c r="C4529" s="6" t="s">
        <v>755</v>
      </c>
      <c r="D4529" s="6" t="s">
        <v>679</v>
      </c>
      <c r="E4529" s="6" t="s">
        <v>303</v>
      </c>
      <c r="F4529" s="6" t="s">
        <v>330</v>
      </c>
      <c r="G4529" s="6" t="s">
        <v>331</v>
      </c>
      <c r="H4529" s="6"/>
      <c r="I4529" s="6"/>
      <c r="J4529" s="6"/>
      <c r="K4529" s="7">
        <v>0</v>
      </c>
      <c r="L4529" s="7">
        <v>0</v>
      </c>
      <c r="M4529" s="7">
        <v>0</v>
      </c>
      <c r="N4529" s="7">
        <v>0</v>
      </c>
      <c r="O4529" s="7">
        <v>1.5385409999999999</v>
      </c>
      <c r="P4529" s="7">
        <v>4.5043699999999998</v>
      </c>
      <c r="Q4529" s="7">
        <v>0.64985199999999999</v>
      </c>
      <c r="R4529" s="7">
        <v>3.0980000000000001E-2</v>
      </c>
      <c r="S4529" s="7">
        <v>0.69359000000000004</v>
      </c>
      <c r="T4529" s="7"/>
    </row>
    <row r="4530" spans="1:20" x14ac:dyDescent="0.35">
      <c r="A4530" s="6" t="s">
        <v>185</v>
      </c>
      <c r="B4530" s="6" t="s">
        <v>212</v>
      </c>
      <c r="C4530" s="6" t="s">
        <v>755</v>
      </c>
      <c r="D4530" s="6" t="s">
        <v>679</v>
      </c>
      <c r="E4530" s="6" t="s">
        <v>303</v>
      </c>
      <c r="F4530" s="6" t="s">
        <v>332</v>
      </c>
      <c r="G4530" s="6" t="s">
        <v>333</v>
      </c>
      <c r="H4530" s="6"/>
      <c r="I4530" s="6"/>
      <c r="J4530" s="6"/>
      <c r="K4530" s="7">
        <v>1.2886999999999999E-2</v>
      </c>
      <c r="L4530" s="7">
        <v>0.56408999999999998</v>
      </c>
      <c r="M4530" s="7">
        <v>0.17616799999999999</v>
      </c>
      <c r="N4530" s="7">
        <v>0.26978799999999997</v>
      </c>
      <c r="O4530" s="7">
        <v>0.77481500000000003</v>
      </c>
      <c r="P4530" s="7">
        <v>0</v>
      </c>
      <c r="Q4530" s="7">
        <v>0</v>
      </c>
      <c r="R4530" s="7">
        <v>0</v>
      </c>
      <c r="S4530" s="7">
        <v>0</v>
      </c>
      <c r="T4530" s="7"/>
    </row>
    <row r="4531" spans="1:20" x14ac:dyDescent="0.35">
      <c r="A4531" s="6" t="s">
        <v>185</v>
      </c>
      <c r="B4531" s="6" t="s">
        <v>212</v>
      </c>
      <c r="C4531" s="6" t="s">
        <v>755</v>
      </c>
      <c r="D4531" s="6" t="s">
        <v>679</v>
      </c>
      <c r="E4531" s="6" t="s">
        <v>303</v>
      </c>
      <c r="F4531" s="6" t="s">
        <v>334</v>
      </c>
      <c r="G4531" s="6" t="s">
        <v>335</v>
      </c>
      <c r="H4531" s="6"/>
      <c r="I4531" s="6"/>
      <c r="J4531" s="6"/>
      <c r="K4531" s="7">
        <v>0</v>
      </c>
      <c r="L4531" s="7">
        <v>0</v>
      </c>
      <c r="M4531" s="7">
        <v>0</v>
      </c>
      <c r="N4531" s="7">
        <v>0</v>
      </c>
      <c r="O4531" s="7">
        <v>1.286106</v>
      </c>
      <c r="P4531" s="7">
        <v>2.559555</v>
      </c>
      <c r="Q4531" s="7">
        <v>0.44355600000000001</v>
      </c>
      <c r="R4531" s="7">
        <v>2.0648E-2</v>
      </c>
      <c r="S4531" s="7">
        <v>0.43476500000000001</v>
      </c>
      <c r="T4531" s="7"/>
    </row>
    <row r="4532" spans="1:20" x14ac:dyDescent="0.35">
      <c r="A4532" s="6" t="s">
        <v>185</v>
      </c>
      <c r="B4532" s="6" t="s">
        <v>212</v>
      </c>
      <c r="C4532" s="6" t="s">
        <v>755</v>
      </c>
      <c r="D4532" s="6" t="s">
        <v>679</v>
      </c>
      <c r="E4532" s="6" t="s">
        <v>303</v>
      </c>
      <c r="F4532" s="6" t="s">
        <v>336</v>
      </c>
      <c r="G4532" s="6" t="s">
        <v>337</v>
      </c>
      <c r="H4532" s="6"/>
      <c r="I4532" s="6"/>
      <c r="J4532" s="6"/>
      <c r="K4532" s="7">
        <v>2.454E-3</v>
      </c>
      <c r="L4532" s="7">
        <v>0.44284000000000001</v>
      </c>
      <c r="M4532" s="7">
        <v>9.4715999999999995E-2</v>
      </c>
      <c r="N4532" s="7">
        <v>0.31974399999999997</v>
      </c>
      <c r="O4532" s="7">
        <v>0.50623099999999999</v>
      </c>
      <c r="P4532" s="7">
        <v>0</v>
      </c>
      <c r="Q4532" s="7">
        <v>0</v>
      </c>
      <c r="R4532" s="7">
        <v>0</v>
      </c>
      <c r="S4532" s="7">
        <v>0</v>
      </c>
      <c r="T4532" s="7"/>
    </row>
    <row r="4533" spans="1:20" x14ac:dyDescent="0.35">
      <c r="A4533" s="6" t="s">
        <v>185</v>
      </c>
      <c r="B4533" s="6" t="s">
        <v>212</v>
      </c>
      <c r="C4533" s="6" t="s">
        <v>755</v>
      </c>
      <c r="D4533" s="6" t="s">
        <v>679</v>
      </c>
      <c r="E4533" s="6" t="s">
        <v>303</v>
      </c>
      <c r="F4533" s="6" t="s">
        <v>338</v>
      </c>
      <c r="G4533" s="6" t="s">
        <v>339</v>
      </c>
      <c r="H4533" s="6"/>
      <c r="I4533" s="6"/>
      <c r="J4533" s="6"/>
      <c r="K4533" s="7">
        <v>0</v>
      </c>
      <c r="L4533" s="7">
        <v>0</v>
      </c>
      <c r="M4533" s="7">
        <v>0</v>
      </c>
      <c r="N4533" s="7">
        <v>0</v>
      </c>
      <c r="O4533" s="7">
        <v>0.86386799999999997</v>
      </c>
      <c r="P4533" s="7">
        <v>2.17665</v>
      </c>
      <c r="Q4533" s="7">
        <v>0.26818799999999998</v>
      </c>
      <c r="R4533" s="7">
        <v>1.0324E-2</v>
      </c>
      <c r="S4533" s="7">
        <v>0.31056</v>
      </c>
      <c r="T4533" s="7"/>
    </row>
    <row r="4534" spans="1:20" x14ac:dyDescent="0.35">
      <c r="A4534" s="6" t="s">
        <v>185</v>
      </c>
      <c r="B4534" s="6" t="s">
        <v>212</v>
      </c>
      <c r="C4534" s="6" t="s">
        <v>755</v>
      </c>
      <c r="D4534" s="6" t="s">
        <v>679</v>
      </c>
      <c r="E4534" s="6" t="s">
        <v>303</v>
      </c>
      <c r="F4534" s="6" t="s">
        <v>342</v>
      </c>
      <c r="G4534" s="6" t="s">
        <v>343</v>
      </c>
      <c r="H4534" s="6"/>
      <c r="I4534" s="6"/>
      <c r="J4534" s="6"/>
      <c r="K4534" s="7">
        <v>0</v>
      </c>
      <c r="L4534" s="7">
        <v>6.0774000000000002E-2</v>
      </c>
      <c r="M4534" s="7">
        <v>1.4564000000000001E-2</v>
      </c>
      <c r="N4534" s="7">
        <v>0.14091300000000001</v>
      </c>
      <c r="O4534" s="7">
        <v>0</v>
      </c>
      <c r="P4534" s="7">
        <v>0</v>
      </c>
      <c r="Q4534" s="7">
        <v>0</v>
      </c>
      <c r="R4534" s="7">
        <v>0</v>
      </c>
      <c r="S4534" s="7">
        <v>0</v>
      </c>
      <c r="T4534" s="7"/>
    </row>
    <row r="4535" spans="1:20" x14ac:dyDescent="0.35">
      <c r="A4535" s="6" t="s">
        <v>185</v>
      </c>
      <c r="B4535" s="6" t="s">
        <v>212</v>
      </c>
      <c r="C4535" s="6" t="s">
        <v>755</v>
      </c>
      <c r="D4535" s="6" t="s">
        <v>679</v>
      </c>
      <c r="E4535" s="6" t="s">
        <v>303</v>
      </c>
      <c r="F4535" s="6" t="s">
        <v>344</v>
      </c>
      <c r="G4535" s="6" t="s">
        <v>345</v>
      </c>
      <c r="H4535" s="6"/>
      <c r="I4535" s="6"/>
      <c r="J4535" s="6"/>
      <c r="K4535" s="7">
        <v>0</v>
      </c>
      <c r="L4535" s="7">
        <v>6.0783999999999998E-2</v>
      </c>
      <c r="M4535" s="7">
        <v>1.4562E-2</v>
      </c>
      <c r="N4535" s="7">
        <v>0.141622</v>
      </c>
      <c r="O4535" s="7">
        <v>0</v>
      </c>
      <c r="P4535" s="7">
        <v>0</v>
      </c>
      <c r="Q4535" s="7">
        <v>0</v>
      </c>
      <c r="R4535" s="7">
        <v>0</v>
      </c>
      <c r="S4535" s="7">
        <v>0</v>
      </c>
      <c r="T4535" s="7"/>
    </row>
    <row r="4536" spans="1:20" x14ac:dyDescent="0.35">
      <c r="A4536" s="6" t="s">
        <v>185</v>
      </c>
      <c r="B4536" s="6" t="s">
        <v>212</v>
      </c>
      <c r="C4536" s="6" t="s">
        <v>755</v>
      </c>
      <c r="D4536" s="6" t="s">
        <v>679</v>
      </c>
      <c r="E4536" s="6" t="s">
        <v>303</v>
      </c>
      <c r="F4536" s="6" t="s">
        <v>346</v>
      </c>
      <c r="G4536" s="6" t="s">
        <v>347</v>
      </c>
      <c r="H4536" s="6"/>
      <c r="I4536" s="6"/>
      <c r="J4536" s="6"/>
      <c r="K4536" s="7">
        <v>0</v>
      </c>
      <c r="L4536" s="7">
        <v>5.2068999999999997E-2</v>
      </c>
      <c r="M4536" s="7">
        <v>1.456E-2</v>
      </c>
      <c r="N4536" s="7">
        <v>0.12483900000000001</v>
      </c>
      <c r="O4536" s="7">
        <v>0</v>
      </c>
      <c r="P4536" s="7">
        <v>0</v>
      </c>
      <c r="Q4536" s="7">
        <v>0</v>
      </c>
      <c r="R4536" s="7">
        <v>0</v>
      </c>
      <c r="S4536" s="7">
        <v>0</v>
      </c>
      <c r="T4536" s="7"/>
    </row>
    <row r="4537" spans="1:20" x14ac:dyDescent="0.35">
      <c r="A4537" s="6" t="s">
        <v>185</v>
      </c>
      <c r="B4537" s="6" t="s">
        <v>212</v>
      </c>
      <c r="C4537" s="6" t="s">
        <v>755</v>
      </c>
      <c r="D4537" s="6" t="s">
        <v>679</v>
      </c>
      <c r="E4537" s="6" t="s">
        <v>303</v>
      </c>
      <c r="F4537" s="6" t="s">
        <v>348</v>
      </c>
      <c r="G4537" s="6" t="s">
        <v>349</v>
      </c>
      <c r="H4537" s="6"/>
      <c r="I4537" s="6"/>
      <c r="J4537" s="6"/>
      <c r="K4537" s="7">
        <v>0</v>
      </c>
      <c r="L4537" s="7">
        <v>1.1745999999999999E-2</v>
      </c>
      <c r="M4537" s="7">
        <v>0</v>
      </c>
      <c r="N4537" s="7">
        <v>0</v>
      </c>
      <c r="O4537" s="7">
        <v>1.0319999999999999E-2</v>
      </c>
      <c r="P4537" s="7">
        <v>4.0320000000000002E-2</v>
      </c>
      <c r="Q4537" s="7">
        <v>0</v>
      </c>
      <c r="R4537" s="7">
        <v>0</v>
      </c>
      <c r="S4537" s="7">
        <v>0</v>
      </c>
      <c r="T4537" s="7"/>
    </row>
    <row r="4538" spans="1:20" x14ac:dyDescent="0.35">
      <c r="A4538" s="6" t="s">
        <v>185</v>
      </c>
      <c r="B4538" s="6" t="s">
        <v>212</v>
      </c>
      <c r="C4538" s="6" t="s">
        <v>755</v>
      </c>
      <c r="D4538" s="6" t="s">
        <v>679</v>
      </c>
      <c r="E4538" s="6" t="s">
        <v>303</v>
      </c>
      <c r="F4538" s="6" t="s">
        <v>350</v>
      </c>
      <c r="G4538" s="6" t="s">
        <v>351</v>
      </c>
      <c r="H4538" s="6"/>
      <c r="I4538" s="6"/>
      <c r="J4538" s="6"/>
      <c r="K4538" s="7">
        <v>0</v>
      </c>
      <c r="L4538" s="7">
        <v>9.4339999999999993E-2</v>
      </c>
      <c r="M4538" s="7">
        <v>2.6998999999999999E-2</v>
      </c>
      <c r="N4538" s="7">
        <v>2.9950000000000001E-2</v>
      </c>
      <c r="O4538" s="7">
        <v>7.2293999999999997E-2</v>
      </c>
      <c r="P4538" s="7">
        <v>0.24179500000000001</v>
      </c>
      <c r="Q4538" s="7">
        <v>5.0411999999999998E-2</v>
      </c>
      <c r="R4538" s="7">
        <v>0</v>
      </c>
      <c r="S4538" s="7">
        <v>6.0705000000000002E-2</v>
      </c>
      <c r="T4538" s="7"/>
    </row>
    <row r="4539" spans="1:20" x14ac:dyDescent="0.35">
      <c r="A4539" s="6" t="s">
        <v>185</v>
      </c>
      <c r="B4539" s="6" t="s">
        <v>212</v>
      </c>
      <c r="C4539" s="6" t="s">
        <v>755</v>
      </c>
      <c r="D4539" s="6" t="s">
        <v>679</v>
      </c>
      <c r="E4539" s="6" t="s">
        <v>303</v>
      </c>
      <c r="F4539" s="6" t="s">
        <v>352</v>
      </c>
      <c r="G4539" s="6" t="s">
        <v>353</v>
      </c>
      <c r="H4539" s="6"/>
      <c r="I4539" s="6"/>
      <c r="J4539" s="6"/>
      <c r="K4539" s="7">
        <v>0</v>
      </c>
      <c r="L4539" s="7">
        <v>8.2542000000000004E-2</v>
      </c>
      <c r="M4539" s="7">
        <v>1.7965999999999999E-2</v>
      </c>
      <c r="N4539" s="7">
        <v>2.9950000000000001E-2</v>
      </c>
      <c r="O4539" s="7">
        <v>6.1963999999999998E-2</v>
      </c>
      <c r="P4539" s="7">
        <v>0.21163499999999999</v>
      </c>
      <c r="Q4539" s="7">
        <v>3.0254E-2</v>
      </c>
      <c r="R4539" s="7">
        <v>0</v>
      </c>
      <c r="S4539" s="7">
        <v>4.0460000000000003E-2</v>
      </c>
      <c r="T4539" s="7"/>
    </row>
    <row r="4540" spans="1:20" x14ac:dyDescent="0.35">
      <c r="A4540" s="6" t="s">
        <v>185</v>
      </c>
      <c r="B4540" s="6" t="s">
        <v>212</v>
      </c>
      <c r="C4540" s="6" t="s">
        <v>755</v>
      </c>
      <c r="D4540" s="6" t="s">
        <v>679</v>
      </c>
      <c r="E4540" s="6" t="s">
        <v>303</v>
      </c>
      <c r="F4540" s="6" t="s">
        <v>358</v>
      </c>
      <c r="G4540" s="6" t="s">
        <v>359</v>
      </c>
      <c r="H4540" s="6"/>
      <c r="I4540" s="6"/>
      <c r="J4540" s="6"/>
      <c r="K4540" s="7">
        <v>0.69243699999999997</v>
      </c>
      <c r="L4540" s="7">
        <v>1.013822</v>
      </c>
      <c r="M4540" s="7">
        <v>0.246535</v>
      </c>
      <c r="N4540" s="7">
        <v>0.23383699999999999</v>
      </c>
      <c r="O4540" s="7">
        <v>0.26626100000000003</v>
      </c>
      <c r="P4540" s="7">
        <v>0.50811600000000001</v>
      </c>
      <c r="Q4540" s="7">
        <v>0.25409799999999999</v>
      </c>
      <c r="R4540" s="7">
        <v>0.25397799999999998</v>
      </c>
      <c r="S4540" s="7">
        <v>0.41276099999999999</v>
      </c>
      <c r="T4540" s="7"/>
    </row>
    <row r="4541" spans="1:20" x14ac:dyDescent="0.35">
      <c r="A4541" s="6" t="s">
        <v>185</v>
      </c>
      <c r="B4541" s="6" t="s">
        <v>212</v>
      </c>
      <c r="C4541" s="6" t="s">
        <v>755</v>
      </c>
      <c r="D4541" s="6" t="s">
        <v>679</v>
      </c>
      <c r="E4541" s="6" t="s">
        <v>303</v>
      </c>
      <c r="F4541" s="6" t="s">
        <v>360</v>
      </c>
      <c r="G4541" s="6" t="s">
        <v>361</v>
      </c>
      <c r="H4541" s="6"/>
      <c r="I4541" s="6"/>
      <c r="J4541" s="6"/>
      <c r="K4541" s="7">
        <v>1.1194000000000001E-2</v>
      </c>
      <c r="L4541" s="7">
        <v>1.5713619999999999</v>
      </c>
      <c r="M4541" s="7">
        <v>0.36619200000000002</v>
      </c>
      <c r="N4541" s="7">
        <v>0.18354400000000001</v>
      </c>
      <c r="O4541" s="7">
        <v>0.43366900000000003</v>
      </c>
      <c r="P4541" s="7">
        <v>1.15666</v>
      </c>
      <c r="Q4541" s="7">
        <v>0.23933599999999999</v>
      </c>
      <c r="R4541" s="7">
        <v>9.9520000000000008E-3</v>
      </c>
      <c r="S4541" s="7">
        <v>0.14577200000000001</v>
      </c>
      <c r="T4541" s="7"/>
    </row>
    <row r="4542" spans="1:20" x14ac:dyDescent="0.35">
      <c r="A4542" s="6" t="s">
        <v>185</v>
      </c>
      <c r="B4542" s="6" t="s">
        <v>212</v>
      </c>
      <c r="C4542" s="6" t="s">
        <v>755</v>
      </c>
      <c r="D4542" s="6" t="s">
        <v>679</v>
      </c>
      <c r="E4542" s="6" t="s">
        <v>303</v>
      </c>
      <c r="F4542" s="6" t="s">
        <v>362</v>
      </c>
      <c r="G4542" s="6" t="s">
        <v>363</v>
      </c>
      <c r="H4542" s="6"/>
      <c r="I4542" s="6"/>
      <c r="J4542" s="6"/>
      <c r="K4542" s="7">
        <v>0</v>
      </c>
      <c r="L4542" s="7">
        <v>6.8509500000000001</v>
      </c>
      <c r="M4542" s="7">
        <v>1.279315</v>
      </c>
      <c r="N4542" s="7">
        <v>0.88744800000000001</v>
      </c>
      <c r="O4542" s="7">
        <v>2.0231460000000001</v>
      </c>
      <c r="P4542" s="7">
        <v>4.1580450000000004</v>
      </c>
      <c r="Q4542" s="7">
        <v>0.6482</v>
      </c>
      <c r="R4542" s="7">
        <v>6.9762000000000005E-2</v>
      </c>
      <c r="S4542" s="7">
        <v>0.92703999999999998</v>
      </c>
      <c r="T4542" s="7"/>
    </row>
    <row r="4543" spans="1:20" x14ac:dyDescent="0.35">
      <c r="A4543" s="6" t="s">
        <v>185</v>
      </c>
      <c r="B4543" s="6" t="s">
        <v>212</v>
      </c>
      <c r="C4543" s="6" t="s">
        <v>755</v>
      </c>
      <c r="D4543" s="6" t="s">
        <v>679</v>
      </c>
      <c r="E4543" s="6" t="s">
        <v>303</v>
      </c>
      <c r="F4543" s="6" t="s">
        <v>370</v>
      </c>
      <c r="G4543" s="6" t="s">
        <v>371</v>
      </c>
      <c r="H4543" s="6"/>
      <c r="I4543" s="6"/>
      <c r="J4543" s="6"/>
      <c r="K4543" s="7">
        <v>5.8970000000000003E-3</v>
      </c>
      <c r="L4543" s="7">
        <v>0.60040499999999997</v>
      </c>
      <c r="M4543" s="7">
        <v>0.109774</v>
      </c>
      <c r="N4543" s="7">
        <v>0.179864</v>
      </c>
      <c r="O4543" s="7">
        <v>0.79548399999999997</v>
      </c>
      <c r="P4543" s="7">
        <v>0</v>
      </c>
      <c r="Q4543" s="7">
        <v>0</v>
      </c>
      <c r="R4543" s="7">
        <v>0</v>
      </c>
      <c r="S4543" s="7">
        <v>0</v>
      </c>
      <c r="T4543" s="7"/>
    </row>
    <row r="4544" spans="1:20" x14ac:dyDescent="0.35">
      <c r="A4544" s="6" t="s">
        <v>185</v>
      </c>
      <c r="B4544" s="6" t="s">
        <v>212</v>
      </c>
      <c r="C4544" s="6" t="s">
        <v>755</v>
      </c>
      <c r="D4544" s="6" t="s">
        <v>679</v>
      </c>
      <c r="E4544" s="6" t="s">
        <v>303</v>
      </c>
      <c r="F4544" s="6" t="s">
        <v>372</v>
      </c>
      <c r="G4544" s="6" t="s">
        <v>373</v>
      </c>
      <c r="H4544" s="6"/>
      <c r="I4544" s="6"/>
      <c r="J4544" s="6"/>
      <c r="K4544" s="7">
        <v>0</v>
      </c>
      <c r="L4544" s="7">
        <v>0</v>
      </c>
      <c r="M4544" s="7">
        <v>0</v>
      </c>
      <c r="N4544" s="7">
        <v>0</v>
      </c>
      <c r="O4544" s="7">
        <v>1.32318</v>
      </c>
      <c r="P4544" s="7">
        <v>5.0988749999999996</v>
      </c>
      <c r="Q4544" s="7">
        <v>0.54670399999999997</v>
      </c>
      <c r="R4544" s="7">
        <v>2.0648E-2</v>
      </c>
      <c r="S4544" s="7">
        <v>0.68322499999999997</v>
      </c>
      <c r="T4544" s="7"/>
    </row>
    <row r="4545" spans="1:20" x14ac:dyDescent="0.35">
      <c r="A4545" s="6" t="s">
        <v>185</v>
      </c>
      <c r="B4545" s="6" t="s">
        <v>212</v>
      </c>
      <c r="C4545" s="6" t="s">
        <v>755</v>
      </c>
      <c r="D4545" s="6" t="s">
        <v>679</v>
      </c>
      <c r="E4545" s="6" t="s">
        <v>303</v>
      </c>
      <c r="F4545" s="6" t="s">
        <v>374</v>
      </c>
      <c r="G4545" s="6" t="s">
        <v>375</v>
      </c>
      <c r="H4545" s="6"/>
      <c r="I4545" s="6"/>
      <c r="J4545" s="6"/>
      <c r="K4545" s="7">
        <v>5.4260000000000003E-3</v>
      </c>
      <c r="L4545" s="7">
        <v>2.2247400000000002</v>
      </c>
      <c r="M4545" s="7">
        <v>0.56979400000000002</v>
      </c>
      <c r="N4545" s="7">
        <v>1.308978</v>
      </c>
      <c r="O4545" s="7">
        <v>3.7812220000000001</v>
      </c>
      <c r="P4545" s="7">
        <v>12.323985</v>
      </c>
      <c r="Q4545" s="7">
        <v>2.1890360000000002</v>
      </c>
      <c r="R4545" s="7">
        <v>0.111072</v>
      </c>
      <c r="S4545" s="7">
        <v>1.9434750000000001</v>
      </c>
      <c r="T4545" s="7"/>
    </row>
    <row r="4546" spans="1:20" x14ac:dyDescent="0.35">
      <c r="A4546" s="6" t="s">
        <v>185</v>
      </c>
      <c r="B4546" s="6" t="s">
        <v>212</v>
      </c>
      <c r="C4546" s="6" t="s">
        <v>755</v>
      </c>
      <c r="D4546" s="6" t="s">
        <v>679</v>
      </c>
      <c r="E4546" s="6" t="s">
        <v>303</v>
      </c>
      <c r="F4546" s="6" t="s">
        <v>376</v>
      </c>
      <c r="G4546" s="6" t="s">
        <v>377</v>
      </c>
      <c r="H4546" s="6"/>
      <c r="I4546" s="6"/>
      <c r="J4546" s="6"/>
      <c r="K4546" s="7">
        <v>2.6020000000000001E-3</v>
      </c>
      <c r="L4546" s="7">
        <v>0.68650999999999995</v>
      </c>
      <c r="M4546" s="7">
        <v>0.175259</v>
      </c>
      <c r="N4546" s="7">
        <v>0.18984200000000001</v>
      </c>
      <c r="O4546" s="7">
        <v>0.54754100000000006</v>
      </c>
      <c r="P4546" s="7">
        <v>1.7936920000000001</v>
      </c>
      <c r="Q4546" s="7">
        <v>0.121032</v>
      </c>
      <c r="R4546" s="7">
        <v>1.0074E-2</v>
      </c>
      <c r="S4546" s="7">
        <v>0.1012</v>
      </c>
      <c r="T4546" s="7"/>
    </row>
    <row r="4547" spans="1:20" x14ac:dyDescent="0.35">
      <c r="A4547" s="6" t="s">
        <v>185</v>
      </c>
      <c r="B4547" s="6" t="s">
        <v>212</v>
      </c>
      <c r="C4547" s="6" t="s">
        <v>755</v>
      </c>
      <c r="D4547" s="6" t="s">
        <v>679</v>
      </c>
      <c r="E4547" s="6" t="s">
        <v>303</v>
      </c>
      <c r="F4547" s="6" t="s">
        <v>378</v>
      </c>
      <c r="G4547" s="6" t="s">
        <v>379</v>
      </c>
      <c r="H4547" s="6"/>
      <c r="I4547" s="6"/>
      <c r="J4547" s="6"/>
      <c r="K4547" s="7">
        <v>1.6256E-2</v>
      </c>
      <c r="L4547" s="7">
        <v>2.2430759999999998</v>
      </c>
      <c r="M4547" s="7">
        <v>0.91256400000000004</v>
      </c>
      <c r="N4547" s="7">
        <v>2.3182</v>
      </c>
      <c r="O4547" s="7">
        <v>6.0850770000000001</v>
      </c>
      <c r="P4547" s="7">
        <v>22.763591999999999</v>
      </c>
      <c r="Q4547" s="7">
        <v>3.8131840000000001</v>
      </c>
      <c r="R4547" s="7">
        <v>0.36353999999999997</v>
      </c>
      <c r="S4547" s="7">
        <v>5.1725760000000003</v>
      </c>
      <c r="T4547" s="7"/>
    </row>
    <row r="4548" spans="1:20" x14ac:dyDescent="0.35">
      <c r="A4548" s="6" t="s">
        <v>185</v>
      </c>
      <c r="B4548" s="6" t="s">
        <v>212</v>
      </c>
      <c r="C4548" s="6" t="s">
        <v>755</v>
      </c>
      <c r="D4548" s="6" t="s">
        <v>679</v>
      </c>
      <c r="E4548" s="6" t="s">
        <v>303</v>
      </c>
      <c r="F4548" s="6" t="s">
        <v>380</v>
      </c>
      <c r="G4548" s="6" t="s">
        <v>381</v>
      </c>
      <c r="H4548" s="6"/>
      <c r="I4548" s="6"/>
      <c r="J4548" s="6"/>
      <c r="K4548" s="7">
        <v>7.6280000000000002E-3</v>
      </c>
      <c r="L4548" s="7">
        <v>1.3576109999999999</v>
      </c>
      <c r="M4548" s="7">
        <v>0.370421</v>
      </c>
      <c r="N4548" s="7">
        <v>1.0591680000000001</v>
      </c>
      <c r="O4548" s="7">
        <v>2.541452</v>
      </c>
      <c r="P4548" s="7">
        <v>8.6459449999999993</v>
      </c>
      <c r="Q4548" s="7">
        <v>0.81708800000000004</v>
      </c>
      <c r="R4548" s="7">
        <v>7.0666000000000007E-2</v>
      </c>
      <c r="S4548" s="7">
        <v>1.0122100000000001</v>
      </c>
      <c r="T4548" s="7"/>
    </row>
    <row r="4549" spans="1:20" x14ac:dyDescent="0.35">
      <c r="A4549" s="6" t="s">
        <v>185</v>
      </c>
      <c r="B4549" s="6" t="s">
        <v>212</v>
      </c>
      <c r="C4549" s="6" t="s">
        <v>755</v>
      </c>
      <c r="D4549" s="6" t="s">
        <v>679</v>
      </c>
      <c r="E4549" s="6" t="s">
        <v>303</v>
      </c>
      <c r="F4549" s="6" t="s">
        <v>382</v>
      </c>
      <c r="G4549" s="6" t="s">
        <v>383</v>
      </c>
      <c r="H4549" s="6"/>
      <c r="I4549" s="6"/>
      <c r="J4549" s="6"/>
      <c r="K4549" s="7">
        <v>0</v>
      </c>
      <c r="L4549" s="7">
        <v>2.6023999999999999E-2</v>
      </c>
      <c r="M4549" s="7">
        <v>7.2329999999999998E-3</v>
      </c>
      <c r="N4549" s="7">
        <v>1.9963999999999999E-2</v>
      </c>
      <c r="O4549" s="7">
        <v>5.1665000000000003E-2</v>
      </c>
      <c r="P4549" s="7">
        <v>0.151225</v>
      </c>
      <c r="Q4549" s="7">
        <v>2.0167999999999998E-2</v>
      </c>
      <c r="R4549" s="7">
        <v>0</v>
      </c>
      <c r="S4549" s="7">
        <v>2.0209999999999999E-2</v>
      </c>
      <c r="T4549" s="7"/>
    </row>
    <row r="4550" spans="1:20" x14ac:dyDescent="0.35">
      <c r="A4550" s="6" t="s">
        <v>185</v>
      </c>
      <c r="B4550" s="6" t="s">
        <v>212</v>
      </c>
      <c r="C4550" s="6" t="s">
        <v>755</v>
      </c>
      <c r="D4550" s="6" t="s">
        <v>679</v>
      </c>
      <c r="E4550" s="6" t="s">
        <v>303</v>
      </c>
      <c r="F4550" s="6" t="s">
        <v>384</v>
      </c>
      <c r="G4550" s="6" t="s">
        <v>385</v>
      </c>
      <c r="H4550" s="6"/>
      <c r="I4550" s="6"/>
      <c r="J4550" s="6"/>
      <c r="K4550" s="7">
        <v>0</v>
      </c>
      <c r="L4550" s="7">
        <v>8.2519999999999996E-2</v>
      </c>
      <c r="M4550" s="7">
        <v>2.6995000000000002E-2</v>
      </c>
      <c r="N4550" s="7">
        <v>5.9951999999999998E-2</v>
      </c>
      <c r="O4550" s="7">
        <v>0.14463999999999999</v>
      </c>
      <c r="P4550" s="7">
        <v>0.50392999999999999</v>
      </c>
      <c r="Q4550" s="7">
        <v>9.0773999999999994E-2</v>
      </c>
      <c r="R4550" s="7">
        <v>1.008E-2</v>
      </c>
      <c r="S4550" s="7">
        <v>0.111316</v>
      </c>
      <c r="T4550" s="7"/>
    </row>
    <row r="4551" spans="1:20" x14ac:dyDescent="0.35">
      <c r="A4551" s="6" t="s">
        <v>185</v>
      </c>
      <c r="B4551" s="6" t="s">
        <v>212</v>
      </c>
      <c r="C4551" s="6" t="s">
        <v>755</v>
      </c>
      <c r="D4551" s="6" t="s">
        <v>679</v>
      </c>
      <c r="E4551" s="6" t="s">
        <v>303</v>
      </c>
      <c r="F4551" s="6" t="s">
        <v>386</v>
      </c>
      <c r="G4551" s="6" t="s">
        <v>387</v>
      </c>
      <c r="H4551" s="6"/>
      <c r="I4551" s="6"/>
      <c r="J4551" s="6"/>
      <c r="K4551" s="7">
        <v>2.179E-2</v>
      </c>
      <c r="L4551" s="7">
        <v>2.08751</v>
      </c>
      <c r="M4551" s="7">
        <v>0.63634000000000002</v>
      </c>
      <c r="N4551" s="7">
        <v>1.3589519999999999</v>
      </c>
      <c r="O4551" s="7">
        <v>3.9568439999999998</v>
      </c>
      <c r="P4551" s="7">
        <v>0</v>
      </c>
      <c r="Q4551" s="7">
        <v>0</v>
      </c>
      <c r="R4551" s="7">
        <v>0</v>
      </c>
      <c r="S4551" s="7">
        <v>0</v>
      </c>
      <c r="T4551" s="7"/>
    </row>
    <row r="4552" spans="1:20" x14ac:dyDescent="0.35">
      <c r="A4552" s="6" t="s">
        <v>185</v>
      </c>
      <c r="B4552" s="6" t="s">
        <v>212</v>
      </c>
      <c r="C4552" s="6" t="s">
        <v>755</v>
      </c>
      <c r="D4552" s="6" t="s">
        <v>679</v>
      </c>
      <c r="E4552" s="6" t="s">
        <v>303</v>
      </c>
      <c r="F4552" s="6" t="s">
        <v>388</v>
      </c>
      <c r="G4552" s="6" t="s">
        <v>389</v>
      </c>
      <c r="H4552" s="6"/>
      <c r="I4552" s="6"/>
      <c r="J4552" s="6"/>
      <c r="K4552" s="7">
        <v>0</v>
      </c>
      <c r="L4552" s="7">
        <v>0</v>
      </c>
      <c r="M4552" s="7">
        <v>0</v>
      </c>
      <c r="N4552" s="7">
        <v>0</v>
      </c>
      <c r="O4552" s="7">
        <v>6.5824259999999999</v>
      </c>
      <c r="P4552" s="7">
        <v>10.6411</v>
      </c>
      <c r="Q4552" s="7">
        <v>1.3512999999999999</v>
      </c>
      <c r="R4552" s="7">
        <v>8.2624000000000003E-2</v>
      </c>
      <c r="S4552" s="7">
        <v>1.7701849999999999</v>
      </c>
      <c r="T4552" s="7"/>
    </row>
    <row r="4553" spans="1:20" x14ac:dyDescent="0.35">
      <c r="A4553" s="6" t="s">
        <v>185</v>
      </c>
      <c r="B4553" s="6" t="s">
        <v>212</v>
      </c>
      <c r="C4553" s="6" t="s">
        <v>755</v>
      </c>
      <c r="D4553" s="6" t="s">
        <v>679</v>
      </c>
      <c r="E4553" s="6" t="s">
        <v>303</v>
      </c>
      <c r="F4553" s="6" t="s">
        <v>390</v>
      </c>
      <c r="G4553" s="6" t="s">
        <v>391</v>
      </c>
      <c r="H4553" s="6"/>
      <c r="I4553" s="6"/>
      <c r="J4553" s="6"/>
      <c r="K4553" s="7">
        <v>2.1276E-2</v>
      </c>
      <c r="L4553" s="7">
        <v>10.805141000000001</v>
      </c>
      <c r="M4553" s="7">
        <v>3.4697979999999999</v>
      </c>
      <c r="N4553" s="7">
        <v>4.296672</v>
      </c>
      <c r="O4553" s="7">
        <v>10.281592</v>
      </c>
      <c r="P4553" s="7">
        <v>28.189820000000001</v>
      </c>
      <c r="Q4553" s="7">
        <v>6.19794</v>
      </c>
      <c r="R4553" s="7">
        <v>0.56551600000000002</v>
      </c>
      <c r="S4553" s="7">
        <v>7.8904500000000004</v>
      </c>
      <c r="T4553" s="7"/>
    </row>
    <row r="4554" spans="1:20" x14ac:dyDescent="0.35">
      <c r="A4554" s="6" t="s">
        <v>185</v>
      </c>
      <c r="B4554" s="6" t="s">
        <v>212</v>
      </c>
      <c r="C4554" s="6" t="s">
        <v>755</v>
      </c>
      <c r="D4554" s="6" t="s">
        <v>679</v>
      </c>
      <c r="E4554" s="6" t="s">
        <v>303</v>
      </c>
      <c r="F4554" s="6" t="s">
        <v>392</v>
      </c>
      <c r="G4554" s="6" t="s">
        <v>393</v>
      </c>
      <c r="H4554" s="6"/>
      <c r="I4554" s="6"/>
      <c r="J4554" s="6"/>
      <c r="K4554" s="7">
        <v>1.3138E-2</v>
      </c>
      <c r="L4554" s="7">
        <v>2.4437790000000001</v>
      </c>
      <c r="M4554" s="7">
        <v>0.67761700000000002</v>
      </c>
      <c r="N4554" s="7">
        <v>1.468842</v>
      </c>
      <c r="O4554" s="7">
        <v>3.5229219999999999</v>
      </c>
      <c r="P4554" s="7">
        <v>11.991417</v>
      </c>
      <c r="Q4554" s="7">
        <v>2.017544</v>
      </c>
      <c r="R4554" s="7">
        <v>0.18176800000000001</v>
      </c>
      <c r="S4554" s="7">
        <v>2.5204810000000002</v>
      </c>
      <c r="T4554" s="7"/>
    </row>
    <row r="4555" spans="1:20" x14ac:dyDescent="0.35">
      <c r="A4555" s="6" t="s">
        <v>185</v>
      </c>
      <c r="B4555" s="6" t="s">
        <v>212</v>
      </c>
      <c r="C4555" s="6" t="s">
        <v>755</v>
      </c>
      <c r="D4555" s="6" t="s">
        <v>679</v>
      </c>
      <c r="E4555" s="6" t="s">
        <v>303</v>
      </c>
      <c r="F4555" s="6" t="s">
        <v>394</v>
      </c>
      <c r="G4555" s="6" t="s">
        <v>395</v>
      </c>
      <c r="H4555" s="6"/>
      <c r="I4555" s="6"/>
      <c r="J4555" s="6"/>
      <c r="K4555" s="7">
        <v>9.2879999999999994E-3</v>
      </c>
      <c r="L4555" s="7">
        <v>2.6916959999999999</v>
      </c>
      <c r="M4555" s="7">
        <v>0.74088600000000004</v>
      </c>
      <c r="N4555" s="7">
        <v>1.029188</v>
      </c>
      <c r="O4555" s="7">
        <v>2.4691239999999999</v>
      </c>
      <c r="P4555" s="7">
        <v>8.4040649999999992</v>
      </c>
      <c r="Q4555" s="7">
        <v>0.90788800000000003</v>
      </c>
      <c r="R4555" s="7">
        <v>8.0764000000000002E-2</v>
      </c>
      <c r="S4555" s="7">
        <v>1.13367</v>
      </c>
      <c r="T4555" s="7"/>
    </row>
    <row r="4556" spans="1:20" x14ac:dyDescent="0.35">
      <c r="A4556" s="6" t="s">
        <v>185</v>
      </c>
      <c r="B4556" s="6" t="s">
        <v>212</v>
      </c>
      <c r="C4556" s="6" t="s">
        <v>755</v>
      </c>
      <c r="D4556" s="6" t="s">
        <v>679</v>
      </c>
      <c r="E4556" s="6" t="s">
        <v>303</v>
      </c>
      <c r="F4556" s="6" t="s">
        <v>396</v>
      </c>
      <c r="G4556" s="6" t="s">
        <v>397</v>
      </c>
      <c r="H4556" s="6"/>
      <c r="I4556" s="6"/>
      <c r="J4556" s="6"/>
      <c r="K4556" s="7">
        <v>2.7989999999999998E-3</v>
      </c>
      <c r="L4556" s="7">
        <v>0.25961200000000001</v>
      </c>
      <c r="M4556" s="7">
        <v>7.2176000000000004E-2</v>
      </c>
      <c r="N4556" s="7">
        <v>5.9936000000000003E-2</v>
      </c>
      <c r="O4556" s="7">
        <v>0.14463999999999999</v>
      </c>
      <c r="P4556" s="7">
        <v>0.48375000000000001</v>
      </c>
      <c r="Q4556" s="7">
        <v>0.131132</v>
      </c>
      <c r="R4556" s="7">
        <v>1.0074E-2</v>
      </c>
      <c r="S4556" s="7">
        <v>0.17205999999999999</v>
      </c>
      <c r="T4556" s="7"/>
    </row>
    <row r="4557" spans="1:20" x14ac:dyDescent="0.35">
      <c r="A4557" s="6" t="s">
        <v>185</v>
      </c>
      <c r="B4557" s="6" t="s">
        <v>212</v>
      </c>
      <c r="C4557" s="6" t="s">
        <v>755</v>
      </c>
      <c r="D4557" s="6" t="s">
        <v>679</v>
      </c>
      <c r="E4557" s="6" t="s">
        <v>303</v>
      </c>
      <c r="F4557" s="6" t="s">
        <v>398</v>
      </c>
      <c r="G4557" s="6" t="s">
        <v>399</v>
      </c>
      <c r="H4557" s="6"/>
      <c r="I4557" s="6"/>
      <c r="J4557" s="6"/>
      <c r="K4557" s="7">
        <v>6.3559999999999997E-3</v>
      </c>
      <c r="L4557" s="7">
        <v>1.145106</v>
      </c>
      <c r="M4557" s="7">
        <v>0.31617499999999998</v>
      </c>
      <c r="N4557" s="7">
        <v>0.86931999999999998</v>
      </c>
      <c r="O4557" s="7">
        <v>2.0765639999999999</v>
      </c>
      <c r="P4557" s="7">
        <v>7.07395</v>
      </c>
      <c r="Q4557" s="7">
        <v>0.87760000000000005</v>
      </c>
      <c r="R4557" s="7">
        <v>8.0771999999999997E-2</v>
      </c>
      <c r="S4557" s="7">
        <v>1.1033200000000001</v>
      </c>
      <c r="T4557" s="7"/>
    </row>
    <row r="4558" spans="1:20" x14ac:dyDescent="0.35">
      <c r="A4558" s="6" t="s">
        <v>185</v>
      </c>
      <c r="B4558" s="6" t="s">
        <v>212</v>
      </c>
      <c r="C4558" s="6" t="s">
        <v>755</v>
      </c>
      <c r="D4558" s="6" t="s">
        <v>679</v>
      </c>
      <c r="E4558" s="6" t="s">
        <v>303</v>
      </c>
      <c r="F4558" s="6" t="s">
        <v>400</v>
      </c>
      <c r="G4558" s="6" t="s">
        <v>401</v>
      </c>
      <c r="H4558" s="6"/>
      <c r="I4558" s="6"/>
      <c r="J4558" s="6"/>
      <c r="K4558" s="7">
        <v>7.4100000000000001E-4</v>
      </c>
      <c r="L4558" s="7">
        <v>0.46921200000000002</v>
      </c>
      <c r="M4558" s="7">
        <v>0.124136</v>
      </c>
      <c r="N4558" s="7">
        <v>0.129888</v>
      </c>
      <c r="O4558" s="7">
        <v>0.38225599999999998</v>
      </c>
      <c r="P4558" s="7">
        <v>1.259595</v>
      </c>
      <c r="Q4558" s="7">
        <v>0.14122399999999999</v>
      </c>
      <c r="R4558" s="7">
        <v>1.008E-2</v>
      </c>
      <c r="S4558" s="7">
        <v>0.121435</v>
      </c>
      <c r="T4558" s="7"/>
    </row>
    <row r="4559" spans="1:20" x14ac:dyDescent="0.35">
      <c r="A4559" s="6" t="s">
        <v>185</v>
      </c>
      <c r="B4559" s="6" t="s">
        <v>212</v>
      </c>
      <c r="C4559" s="6" t="s">
        <v>755</v>
      </c>
      <c r="D4559" s="6" t="s">
        <v>679</v>
      </c>
      <c r="E4559" s="6" t="s">
        <v>303</v>
      </c>
      <c r="F4559" s="6" t="s">
        <v>402</v>
      </c>
      <c r="G4559" s="6" t="s">
        <v>403</v>
      </c>
      <c r="H4559" s="6"/>
      <c r="I4559" s="6"/>
      <c r="J4559" s="6"/>
      <c r="K4559" s="7">
        <v>3.6840000000000002E-3</v>
      </c>
      <c r="L4559" s="7">
        <v>0.779088</v>
      </c>
      <c r="M4559" s="7">
        <v>0.21676000000000001</v>
      </c>
      <c r="N4559" s="7">
        <v>0.159856</v>
      </c>
      <c r="O4559" s="7">
        <v>0.38224799999999998</v>
      </c>
      <c r="P4559" s="7">
        <v>1.309925</v>
      </c>
      <c r="Q4559" s="7">
        <v>0.28243600000000002</v>
      </c>
      <c r="R4559" s="7">
        <v>3.0262000000000001E-2</v>
      </c>
      <c r="S4559" s="7">
        <v>0.35426000000000002</v>
      </c>
      <c r="T4559" s="7"/>
    </row>
    <row r="4560" spans="1:20" x14ac:dyDescent="0.35">
      <c r="A4560" s="6" t="s">
        <v>185</v>
      </c>
      <c r="B4560" s="6" t="s">
        <v>212</v>
      </c>
      <c r="C4560" s="6" t="s">
        <v>755</v>
      </c>
      <c r="D4560" s="6" t="s">
        <v>679</v>
      </c>
      <c r="E4560" s="6" t="s">
        <v>303</v>
      </c>
      <c r="F4560" s="6" t="s">
        <v>404</v>
      </c>
      <c r="G4560" s="6" t="s">
        <v>405</v>
      </c>
      <c r="H4560" s="6"/>
      <c r="I4560" s="6"/>
      <c r="J4560" s="6"/>
      <c r="K4560" s="7">
        <v>3.173E-3</v>
      </c>
      <c r="L4560" s="7">
        <v>1.6881379999999999</v>
      </c>
      <c r="M4560" s="7">
        <v>0.46074900000000002</v>
      </c>
      <c r="N4560" s="7">
        <v>0.54956000000000005</v>
      </c>
      <c r="O4560" s="7">
        <v>1.322392</v>
      </c>
      <c r="P4560" s="7">
        <v>4.5042999999999997</v>
      </c>
      <c r="Q4560" s="7">
        <v>1.028948</v>
      </c>
      <c r="R4560" s="7">
        <v>9.0871999999999994E-2</v>
      </c>
      <c r="S4560" s="7">
        <v>1.285525</v>
      </c>
      <c r="T4560" s="7"/>
    </row>
    <row r="4561" spans="1:20" x14ac:dyDescent="0.35">
      <c r="A4561" s="6" t="s">
        <v>185</v>
      </c>
      <c r="B4561" s="6" t="s">
        <v>212</v>
      </c>
      <c r="C4561" s="6" t="s">
        <v>755</v>
      </c>
      <c r="D4561" s="6" t="s">
        <v>679</v>
      </c>
      <c r="E4561" s="6" t="s">
        <v>303</v>
      </c>
      <c r="F4561" s="6" t="s">
        <v>406</v>
      </c>
      <c r="G4561" s="6" t="s">
        <v>407</v>
      </c>
      <c r="H4561" s="6"/>
      <c r="I4561" s="6"/>
      <c r="J4561" s="6"/>
      <c r="K4561" s="7">
        <v>7.1840000000000003E-3</v>
      </c>
      <c r="L4561" s="7">
        <v>2.4245920000000001</v>
      </c>
      <c r="M4561" s="7">
        <v>0.62094199999999999</v>
      </c>
      <c r="N4561" s="7">
        <v>1.159092</v>
      </c>
      <c r="O4561" s="7">
        <v>3.3473160000000002</v>
      </c>
      <c r="P4561" s="7">
        <v>10.903195</v>
      </c>
      <c r="Q4561" s="7">
        <v>2.0074679999999998</v>
      </c>
      <c r="R4561" s="7">
        <v>0.100968</v>
      </c>
      <c r="S4561" s="7">
        <v>1.7815449999999999</v>
      </c>
      <c r="T4561" s="7"/>
    </row>
    <row r="4562" spans="1:20" x14ac:dyDescent="0.35">
      <c r="A4562" s="6" t="s">
        <v>185</v>
      </c>
      <c r="B4562" s="6" t="s">
        <v>212</v>
      </c>
      <c r="C4562" s="6" t="s">
        <v>755</v>
      </c>
      <c r="D4562" s="6" t="s">
        <v>679</v>
      </c>
      <c r="E4562" s="6" t="s">
        <v>303</v>
      </c>
      <c r="F4562" s="6" t="s">
        <v>408</v>
      </c>
      <c r="G4562" s="6" t="s">
        <v>409</v>
      </c>
      <c r="H4562" s="6"/>
      <c r="I4562" s="6"/>
      <c r="J4562" s="6"/>
      <c r="K4562" s="7">
        <v>0</v>
      </c>
      <c r="L4562" s="7">
        <v>8.2536999999999999E-2</v>
      </c>
      <c r="M4562" s="7">
        <v>1.7958999999999999E-2</v>
      </c>
      <c r="N4562" s="7">
        <v>3.9960000000000002E-2</v>
      </c>
      <c r="O4562" s="7">
        <v>0.103284</v>
      </c>
      <c r="P4562" s="7">
        <v>0.36277500000000001</v>
      </c>
      <c r="Q4562" s="7">
        <v>9.0782000000000002E-2</v>
      </c>
      <c r="R4562" s="7">
        <v>1.0074E-2</v>
      </c>
      <c r="S4562" s="7">
        <v>0.11131000000000001</v>
      </c>
      <c r="T4562" s="7"/>
    </row>
    <row r="4563" spans="1:20" x14ac:dyDescent="0.35">
      <c r="A4563" s="6" t="s">
        <v>185</v>
      </c>
      <c r="B4563" s="6" t="s">
        <v>212</v>
      </c>
      <c r="C4563" s="6" t="s">
        <v>755</v>
      </c>
      <c r="D4563" s="6" t="s">
        <v>679</v>
      </c>
      <c r="E4563" s="6" t="s">
        <v>303</v>
      </c>
      <c r="F4563" s="6" t="s">
        <v>410</v>
      </c>
      <c r="G4563" s="6" t="s">
        <v>411</v>
      </c>
      <c r="H4563" s="6"/>
      <c r="I4563" s="6"/>
      <c r="J4563" s="6"/>
      <c r="K4563" s="7">
        <v>8.3580000000000008E-3</v>
      </c>
      <c r="L4563" s="7">
        <v>2.1812909999999999</v>
      </c>
      <c r="M4563" s="7">
        <v>0.55517899999999998</v>
      </c>
      <c r="N4563" s="7">
        <v>0.84933199999999998</v>
      </c>
      <c r="O4563" s="7">
        <v>2.448512</v>
      </c>
      <c r="P4563" s="7">
        <v>7.9707720000000002</v>
      </c>
      <c r="Q4563" s="7">
        <v>1.301312</v>
      </c>
      <c r="R4563" s="7">
        <v>6.0572000000000001E-2</v>
      </c>
      <c r="S4563" s="7">
        <v>1.153931</v>
      </c>
      <c r="T4563" s="7"/>
    </row>
    <row r="4564" spans="1:20" x14ac:dyDescent="0.35">
      <c r="A4564" s="6" t="s">
        <v>185</v>
      </c>
      <c r="B4564" s="6" t="s">
        <v>212</v>
      </c>
      <c r="C4564" s="6" t="s">
        <v>755</v>
      </c>
      <c r="D4564" s="6" t="s">
        <v>679</v>
      </c>
      <c r="E4564" s="6" t="s">
        <v>303</v>
      </c>
      <c r="F4564" s="6" t="s">
        <v>412</v>
      </c>
      <c r="G4564" s="6" t="s">
        <v>413</v>
      </c>
      <c r="H4564" s="6"/>
      <c r="I4564" s="6"/>
      <c r="J4564" s="6"/>
      <c r="K4564" s="7">
        <v>0</v>
      </c>
      <c r="L4564" s="7">
        <v>2.6022E-2</v>
      </c>
      <c r="M4564" s="7">
        <v>7.247E-3</v>
      </c>
      <c r="N4564" s="7">
        <v>4.9950000000000001E-2</v>
      </c>
      <c r="O4564" s="7">
        <v>0.13431399999999999</v>
      </c>
      <c r="P4564" s="7">
        <v>0.42325000000000002</v>
      </c>
      <c r="Q4564" s="7">
        <v>0</v>
      </c>
      <c r="R4564" s="7">
        <v>0</v>
      </c>
      <c r="S4564" s="7">
        <v>0</v>
      </c>
      <c r="T4564" s="7"/>
    </row>
    <row r="4565" spans="1:20" x14ac:dyDescent="0.35">
      <c r="A4565" s="6" t="s">
        <v>185</v>
      </c>
      <c r="B4565" s="6" t="s">
        <v>212</v>
      </c>
      <c r="C4565" s="6" t="s">
        <v>755</v>
      </c>
      <c r="D4565" s="6" t="s">
        <v>679</v>
      </c>
      <c r="E4565" s="6" t="s">
        <v>303</v>
      </c>
      <c r="F4565" s="6" t="s">
        <v>414</v>
      </c>
      <c r="G4565" s="6" t="s">
        <v>415</v>
      </c>
      <c r="H4565" s="6"/>
      <c r="I4565" s="6"/>
      <c r="J4565" s="6"/>
      <c r="K4565" s="7">
        <v>1.3029999999999999E-3</v>
      </c>
      <c r="L4565" s="7">
        <v>0.58219600000000005</v>
      </c>
      <c r="M4565" s="7">
        <v>0.14605899999999999</v>
      </c>
      <c r="N4565" s="7">
        <v>0.15987199999999999</v>
      </c>
      <c r="O4565" s="7">
        <v>0.47523199999999999</v>
      </c>
      <c r="P4565" s="7">
        <v>1.551785</v>
      </c>
      <c r="Q4565" s="7">
        <v>0.25218000000000002</v>
      </c>
      <c r="R4565" s="7">
        <v>1.008E-2</v>
      </c>
      <c r="S4565" s="7">
        <v>0.22265499999999999</v>
      </c>
      <c r="T4565" s="7"/>
    </row>
    <row r="4566" spans="1:20" x14ac:dyDescent="0.35">
      <c r="A4566" s="6" t="s">
        <v>185</v>
      </c>
      <c r="B4566" s="6" t="s">
        <v>212</v>
      </c>
      <c r="C4566" s="6" t="s">
        <v>755</v>
      </c>
      <c r="D4566" s="6" t="s">
        <v>679</v>
      </c>
      <c r="E4566" s="6" t="s">
        <v>303</v>
      </c>
      <c r="F4566" s="6" t="s">
        <v>416</v>
      </c>
      <c r="G4566" s="6" t="s">
        <v>417</v>
      </c>
      <c r="H4566" s="6"/>
      <c r="I4566" s="6"/>
      <c r="J4566" s="6"/>
      <c r="K4566" s="7">
        <v>1.73E-3</v>
      </c>
      <c r="L4566" s="7">
        <v>1.216628</v>
      </c>
      <c r="M4566" s="7">
        <v>0.314081</v>
      </c>
      <c r="N4566" s="7">
        <v>0.46961199999999997</v>
      </c>
      <c r="O4566" s="7">
        <v>1.363704</v>
      </c>
      <c r="P4566" s="7">
        <v>4.4540300000000004</v>
      </c>
      <c r="Q4566" s="7">
        <v>0.211836</v>
      </c>
      <c r="R4566" s="7">
        <v>1.0076999999999999E-2</v>
      </c>
      <c r="S4566" s="7">
        <v>0.18216499999999999</v>
      </c>
      <c r="T4566" s="7"/>
    </row>
    <row r="4567" spans="1:20" x14ac:dyDescent="0.35">
      <c r="A4567" s="6" t="s">
        <v>185</v>
      </c>
      <c r="B4567" s="6" t="s">
        <v>212</v>
      </c>
      <c r="C4567" s="6" t="s">
        <v>755</v>
      </c>
      <c r="D4567" s="6" t="s">
        <v>679</v>
      </c>
      <c r="E4567" s="6" t="s">
        <v>303</v>
      </c>
      <c r="F4567" s="6" t="s">
        <v>418</v>
      </c>
      <c r="G4567" s="6" t="s">
        <v>419</v>
      </c>
      <c r="H4567" s="6"/>
      <c r="I4567" s="6"/>
      <c r="J4567" s="6"/>
      <c r="K4567" s="7">
        <v>2.0000000000000001E-4</v>
      </c>
      <c r="L4567" s="7">
        <v>0.251942</v>
      </c>
      <c r="M4567" s="7">
        <v>6.5654000000000004E-2</v>
      </c>
      <c r="N4567" s="7">
        <v>6.9926000000000002E-2</v>
      </c>
      <c r="O4567" s="7">
        <v>0.19625799999999999</v>
      </c>
      <c r="P4567" s="7">
        <v>0.63488999999999995</v>
      </c>
      <c r="Q4567" s="7">
        <v>0.10086000000000001</v>
      </c>
      <c r="R4567" s="7">
        <v>0</v>
      </c>
      <c r="S4567" s="7">
        <v>9.1084999999999999E-2</v>
      </c>
      <c r="T4567" s="7"/>
    </row>
    <row r="4568" spans="1:20" x14ac:dyDescent="0.35">
      <c r="A4568" s="6" t="s">
        <v>185</v>
      </c>
      <c r="B4568" s="6" t="s">
        <v>212</v>
      </c>
      <c r="C4568" s="6" t="s">
        <v>755</v>
      </c>
      <c r="D4568" s="6" t="s">
        <v>679</v>
      </c>
      <c r="E4568" s="6" t="s">
        <v>420</v>
      </c>
      <c r="F4568" s="6" t="s">
        <v>421</v>
      </c>
      <c r="G4568" s="6" t="s">
        <v>422</v>
      </c>
      <c r="H4568" s="7">
        <v>4.7551949999999996</v>
      </c>
      <c r="I4568" s="7">
        <v>7.6083119999999997</v>
      </c>
      <c r="J4568" s="7">
        <v>10.461429000000001</v>
      </c>
      <c r="K4568" s="7">
        <v>6.4541000000000001E-2</v>
      </c>
      <c r="L4568" s="7">
        <v>12.380378</v>
      </c>
      <c r="M4568" s="7">
        <v>3.2969750000000002</v>
      </c>
      <c r="N4568" s="7">
        <v>5.2749959999999998</v>
      </c>
      <c r="O4568" s="7">
        <v>12.188734</v>
      </c>
      <c r="P4568" s="7">
        <v>54.772125000000003</v>
      </c>
      <c r="Q4568" s="7">
        <v>5.4649760000000001</v>
      </c>
      <c r="R4568" s="7">
        <v>0.229244</v>
      </c>
      <c r="S4568" s="7">
        <v>4.14689</v>
      </c>
      <c r="T4568" s="7"/>
    </row>
    <row r="4569" spans="1:20" x14ac:dyDescent="0.35">
      <c r="A4569" s="6" t="s">
        <v>185</v>
      </c>
      <c r="B4569" s="6" t="s">
        <v>212</v>
      </c>
      <c r="C4569" s="6" t="s">
        <v>755</v>
      </c>
      <c r="D4569" s="6" t="s">
        <v>679</v>
      </c>
      <c r="E4569" s="6" t="s">
        <v>420</v>
      </c>
      <c r="F4569" s="6" t="s">
        <v>423</v>
      </c>
      <c r="G4569" s="6" t="s">
        <v>424</v>
      </c>
      <c r="H4569" s="6"/>
      <c r="I4569" s="6"/>
      <c r="J4569" s="6"/>
      <c r="K4569" s="7">
        <v>4.6280000000000002E-3</v>
      </c>
      <c r="L4569" s="7">
        <v>2.3581780000000001</v>
      </c>
      <c r="M4569" s="7">
        <v>0.44359599999999999</v>
      </c>
      <c r="N4569" s="7">
        <v>0.61823600000000001</v>
      </c>
      <c r="O4569" s="7">
        <v>1.5945879999999999</v>
      </c>
      <c r="P4569" s="7">
        <v>4.9058349999999997</v>
      </c>
      <c r="Q4569" s="7">
        <v>0.53849199999999997</v>
      </c>
      <c r="R4569" s="7">
        <v>1.9907999999999999E-2</v>
      </c>
      <c r="S4569" s="7">
        <v>0.43859999999999999</v>
      </c>
      <c r="T4569" s="7"/>
    </row>
    <row r="4570" spans="1:20" x14ac:dyDescent="0.35">
      <c r="A4570" s="6" t="s">
        <v>185</v>
      </c>
      <c r="B4570" s="6" t="s">
        <v>212</v>
      </c>
      <c r="C4570" s="6" t="s">
        <v>755</v>
      </c>
      <c r="D4570" s="6" t="s">
        <v>679</v>
      </c>
      <c r="E4570" s="6" t="s">
        <v>420</v>
      </c>
      <c r="F4570" s="6" t="s">
        <v>425</v>
      </c>
      <c r="G4570" s="6" t="s">
        <v>426</v>
      </c>
      <c r="H4570" s="7">
        <v>3.8041559999999999</v>
      </c>
      <c r="I4570" s="7">
        <v>5.7062340000000003</v>
      </c>
      <c r="J4570" s="7">
        <v>18.069741</v>
      </c>
      <c r="K4570" s="7">
        <v>3.8498549999999998</v>
      </c>
      <c r="L4570" s="7">
        <v>2.064905</v>
      </c>
      <c r="M4570" s="7">
        <v>0.38890200000000003</v>
      </c>
      <c r="N4570" s="7">
        <v>0.97720799999999997</v>
      </c>
      <c r="O4570" s="7">
        <v>2.242426</v>
      </c>
      <c r="P4570" s="7">
        <v>10.100875</v>
      </c>
      <c r="Q4570" s="7">
        <v>1.3063979999999999</v>
      </c>
      <c r="R4570" s="7">
        <v>4.9826000000000002E-2</v>
      </c>
      <c r="S4570" s="7">
        <v>0.99682999999999999</v>
      </c>
      <c r="T4570" s="7"/>
    </row>
    <row r="4571" spans="1:20" x14ac:dyDescent="0.35">
      <c r="A4571" s="6" t="s">
        <v>185</v>
      </c>
      <c r="B4571" s="6" t="s">
        <v>212</v>
      </c>
      <c r="C4571" s="6" t="s">
        <v>755</v>
      </c>
      <c r="D4571" s="6" t="s">
        <v>679</v>
      </c>
      <c r="E4571" s="6" t="s">
        <v>420</v>
      </c>
      <c r="F4571" s="6" t="s">
        <v>427</v>
      </c>
      <c r="G4571" s="6" t="s">
        <v>428</v>
      </c>
      <c r="H4571" s="7">
        <v>3.8041559999999999</v>
      </c>
      <c r="I4571" s="7">
        <v>3.8041559999999999</v>
      </c>
      <c r="J4571" s="7">
        <v>2.8531170000000001</v>
      </c>
      <c r="K4571" s="7">
        <v>3.8407830000000001</v>
      </c>
      <c r="L4571" s="7">
        <v>5.1975600000000002</v>
      </c>
      <c r="M4571" s="7">
        <v>0.98129200000000005</v>
      </c>
      <c r="N4571" s="7">
        <v>2.5028679999999999</v>
      </c>
      <c r="O4571" s="7">
        <v>5.7804399999999996</v>
      </c>
      <c r="P4571" s="7">
        <v>25.965215000000001</v>
      </c>
      <c r="Q4571" s="7">
        <v>2.5430000000000001</v>
      </c>
      <c r="R4571" s="7">
        <v>0.109628</v>
      </c>
      <c r="S4571" s="7">
        <v>1.93387</v>
      </c>
      <c r="T4571" s="7"/>
    </row>
    <row r="4572" spans="1:20" x14ac:dyDescent="0.35">
      <c r="A4572" s="6" t="s">
        <v>185</v>
      </c>
      <c r="B4572" s="6" t="s">
        <v>212</v>
      </c>
      <c r="C4572" s="6" t="s">
        <v>755</v>
      </c>
      <c r="D4572" s="6" t="s">
        <v>679</v>
      </c>
      <c r="E4572" s="6" t="s">
        <v>420</v>
      </c>
      <c r="F4572" s="6" t="s">
        <v>429</v>
      </c>
      <c r="G4572" s="6" t="s">
        <v>430</v>
      </c>
      <c r="H4572" s="6"/>
      <c r="I4572" s="6"/>
      <c r="J4572" s="6"/>
      <c r="K4572" s="7">
        <v>0</v>
      </c>
      <c r="L4572" s="7">
        <v>0.44564199999999998</v>
      </c>
      <c r="M4572" s="7">
        <v>8.7195999999999996E-2</v>
      </c>
      <c r="N4572" s="7">
        <v>0.12961400000000001</v>
      </c>
      <c r="O4572" s="7">
        <v>0.32887</v>
      </c>
      <c r="P4572" s="7">
        <v>0.997085</v>
      </c>
      <c r="Q4572" s="7">
        <v>0.179484</v>
      </c>
      <c r="R4572" s="7">
        <v>9.9500000000000005E-3</v>
      </c>
      <c r="S4572" s="7">
        <v>0.14949999999999999</v>
      </c>
      <c r="T4572" s="7"/>
    </row>
    <row r="4573" spans="1:20" x14ac:dyDescent="0.35">
      <c r="A4573" s="6" t="s">
        <v>185</v>
      </c>
      <c r="B4573" s="6" t="s">
        <v>212</v>
      </c>
      <c r="C4573" s="6" t="s">
        <v>755</v>
      </c>
      <c r="D4573" s="6" t="s">
        <v>679</v>
      </c>
      <c r="E4573" s="6" t="s">
        <v>420</v>
      </c>
      <c r="F4573" s="6" t="s">
        <v>431</v>
      </c>
      <c r="G4573" s="6" t="s">
        <v>432</v>
      </c>
      <c r="H4573" s="6"/>
      <c r="I4573" s="7">
        <v>11.412468000000001</v>
      </c>
      <c r="J4573" s="7">
        <v>7.6083119999999997</v>
      </c>
      <c r="K4573" s="7">
        <v>3.837024</v>
      </c>
      <c r="L4573" s="7">
        <v>2.6749800000000001</v>
      </c>
      <c r="M4573" s="7">
        <v>0.50258999999999998</v>
      </c>
      <c r="N4573" s="7">
        <v>1.5854760000000001</v>
      </c>
      <c r="O4573" s="7">
        <v>3.6576360000000001</v>
      </c>
      <c r="P4573" s="7">
        <v>16.452500000000001</v>
      </c>
      <c r="Q4573" s="7">
        <v>3.739716</v>
      </c>
      <c r="R4573" s="7">
        <v>0.159472</v>
      </c>
      <c r="S4573" s="7">
        <v>2.8410099999999998</v>
      </c>
      <c r="T4573" s="7"/>
    </row>
    <row r="4574" spans="1:20" x14ac:dyDescent="0.35">
      <c r="A4574" s="6" t="s">
        <v>185</v>
      </c>
      <c r="B4574" s="6" t="s">
        <v>212</v>
      </c>
      <c r="C4574" s="6" t="s">
        <v>755</v>
      </c>
      <c r="D4574" s="6" t="s">
        <v>679</v>
      </c>
      <c r="E4574" s="6" t="s">
        <v>420</v>
      </c>
      <c r="F4574" s="6" t="s">
        <v>433</v>
      </c>
      <c r="G4574" s="6" t="s">
        <v>434</v>
      </c>
      <c r="H4574" s="7">
        <v>3.8041559999999999</v>
      </c>
      <c r="I4574" s="7">
        <v>14.265585</v>
      </c>
      <c r="J4574" s="7">
        <v>14.265585</v>
      </c>
      <c r="K4574" s="7">
        <v>1.2551E-2</v>
      </c>
      <c r="L4574" s="7">
        <v>6.9105720000000002</v>
      </c>
      <c r="M4574" s="7">
        <v>1.298421</v>
      </c>
      <c r="N4574" s="7">
        <v>2.3433280000000001</v>
      </c>
      <c r="O4574" s="7">
        <v>5.4116900000000001</v>
      </c>
      <c r="P4574" s="7">
        <v>24.319855</v>
      </c>
      <c r="Q4574" s="7">
        <v>4.6372540000000004</v>
      </c>
      <c r="R4574" s="7">
        <v>0.18937200000000001</v>
      </c>
      <c r="S4574" s="7">
        <v>3.5188549999999998</v>
      </c>
      <c r="T4574" s="7"/>
    </row>
    <row r="4575" spans="1:20" x14ac:dyDescent="0.35">
      <c r="A4575" s="6" t="s">
        <v>185</v>
      </c>
      <c r="B4575" s="6" t="s">
        <v>212</v>
      </c>
      <c r="C4575" s="6" t="s">
        <v>755</v>
      </c>
      <c r="D4575" s="6" t="s">
        <v>679</v>
      </c>
      <c r="E4575" s="6" t="s">
        <v>420</v>
      </c>
      <c r="F4575" s="6" t="s">
        <v>435</v>
      </c>
      <c r="G4575" s="6" t="s">
        <v>436</v>
      </c>
      <c r="H4575" s="6"/>
      <c r="I4575" s="6"/>
      <c r="J4575" s="6"/>
      <c r="K4575" s="7">
        <v>6.437E-3</v>
      </c>
      <c r="L4575" s="7">
        <v>0.19148399999999999</v>
      </c>
      <c r="M4575" s="7">
        <v>0</v>
      </c>
      <c r="N4575" s="7">
        <v>0</v>
      </c>
      <c r="O4575" s="7">
        <v>0</v>
      </c>
      <c r="P4575" s="7">
        <v>0</v>
      </c>
      <c r="Q4575" s="7">
        <v>0</v>
      </c>
      <c r="R4575" s="7">
        <v>0</v>
      </c>
      <c r="S4575" s="7">
        <v>0</v>
      </c>
      <c r="T4575" s="7"/>
    </row>
    <row r="4576" spans="1:20" x14ac:dyDescent="0.35">
      <c r="A4576" s="6" t="s">
        <v>185</v>
      </c>
      <c r="B4576" s="6" t="s">
        <v>212</v>
      </c>
      <c r="C4576" s="6" t="s">
        <v>755</v>
      </c>
      <c r="D4576" s="6" t="s">
        <v>679</v>
      </c>
      <c r="E4576" s="6" t="s">
        <v>420</v>
      </c>
      <c r="F4576" s="6" t="s">
        <v>437</v>
      </c>
      <c r="G4576" s="6" t="s">
        <v>438</v>
      </c>
      <c r="H4576" s="6"/>
      <c r="I4576" s="6"/>
      <c r="J4576" s="6"/>
      <c r="K4576" s="7">
        <v>0</v>
      </c>
      <c r="L4576" s="7">
        <v>0</v>
      </c>
      <c r="M4576" s="7">
        <v>2.5978110000000001</v>
      </c>
      <c r="N4576" s="7">
        <v>2.0903559999999999</v>
      </c>
      <c r="O4576" s="7">
        <v>3.5402300000000002</v>
      </c>
      <c r="P4576" s="7">
        <v>6.2957150000000004</v>
      </c>
      <c r="Q4576" s="7">
        <v>1.00596</v>
      </c>
      <c r="R4576" s="7">
        <v>3.6839999999999998E-2</v>
      </c>
      <c r="S4576" s="7">
        <v>0.50004999999999999</v>
      </c>
      <c r="T4576" s="7"/>
    </row>
    <row r="4577" spans="1:20" x14ac:dyDescent="0.35">
      <c r="A4577" s="6" t="s">
        <v>185</v>
      </c>
      <c r="B4577" s="6" t="s">
        <v>212</v>
      </c>
      <c r="C4577" s="6" t="s">
        <v>755</v>
      </c>
      <c r="D4577" s="6" t="s">
        <v>679</v>
      </c>
      <c r="E4577" s="6" t="s">
        <v>439</v>
      </c>
      <c r="F4577" s="6" t="s">
        <v>440</v>
      </c>
      <c r="G4577" s="6" t="s">
        <v>441</v>
      </c>
      <c r="H4577" s="6"/>
      <c r="I4577" s="6"/>
      <c r="J4577" s="6"/>
      <c r="K4577" s="7">
        <v>0.10813200000000001</v>
      </c>
      <c r="L4577" s="7">
        <v>4.0479830000000003</v>
      </c>
      <c r="M4577" s="7">
        <v>1.7756890000000001</v>
      </c>
      <c r="N4577" s="7">
        <v>0.66411200000000004</v>
      </c>
      <c r="O4577" s="7">
        <v>0.76038899999999998</v>
      </c>
      <c r="P4577" s="7">
        <v>3.1216650000000001</v>
      </c>
      <c r="Q4577" s="7">
        <v>1.8523959999999999</v>
      </c>
      <c r="R4577" s="7">
        <v>4.0211999999999998E-2</v>
      </c>
      <c r="S4577" s="7">
        <v>0.23358499999999999</v>
      </c>
      <c r="T4577" s="7"/>
    </row>
    <row r="4578" spans="1:20" x14ac:dyDescent="0.35">
      <c r="A4578" s="6" t="s">
        <v>185</v>
      </c>
      <c r="B4578" s="6" t="s">
        <v>212</v>
      </c>
      <c r="C4578" s="6" t="s">
        <v>755</v>
      </c>
      <c r="D4578" s="6" t="s">
        <v>679</v>
      </c>
      <c r="E4578" s="6" t="s">
        <v>439</v>
      </c>
      <c r="F4578" s="6" t="s">
        <v>442</v>
      </c>
      <c r="G4578" s="6" t="s">
        <v>443</v>
      </c>
      <c r="H4578" s="6"/>
      <c r="I4578" s="6"/>
      <c r="J4578" s="6"/>
      <c r="K4578" s="7">
        <v>0.78455200000000003</v>
      </c>
      <c r="L4578" s="7">
        <v>4.3846780000000001</v>
      </c>
      <c r="M4578" s="7">
        <v>2.412585</v>
      </c>
      <c r="N4578" s="7">
        <v>1.1136680000000001</v>
      </c>
      <c r="O4578" s="7">
        <v>1.249992</v>
      </c>
      <c r="P4578" s="7">
        <v>6.8985399999999997</v>
      </c>
      <c r="Q4578" s="7">
        <v>2.7575400000000001</v>
      </c>
      <c r="R4578" s="7">
        <v>7.0386000000000004E-2</v>
      </c>
      <c r="S4578" s="7">
        <v>0.44689600000000002</v>
      </c>
      <c r="T4578" s="7"/>
    </row>
    <row r="4579" spans="1:20" x14ac:dyDescent="0.35">
      <c r="A4579" s="6" t="s">
        <v>185</v>
      </c>
      <c r="B4579" s="6" t="s">
        <v>212</v>
      </c>
      <c r="C4579" s="6" t="s">
        <v>755</v>
      </c>
      <c r="D4579" s="6" t="s">
        <v>679</v>
      </c>
      <c r="E4579" s="6" t="s">
        <v>439</v>
      </c>
      <c r="F4579" s="6" t="s">
        <v>444</v>
      </c>
      <c r="G4579" s="6" t="s">
        <v>445</v>
      </c>
      <c r="H4579" s="6"/>
      <c r="I4579" s="6"/>
      <c r="J4579" s="6"/>
      <c r="K4579" s="7">
        <v>2.5679E-2</v>
      </c>
      <c r="L4579" s="7">
        <v>2.5571890000000002</v>
      </c>
      <c r="M4579" s="7">
        <v>1.38985</v>
      </c>
      <c r="N4579" s="7">
        <v>0.81214799999999998</v>
      </c>
      <c r="O4579" s="7">
        <v>0.80749599999999999</v>
      </c>
      <c r="P4579" s="7">
        <v>4.9539569999999999</v>
      </c>
      <c r="Q4579" s="7">
        <v>1.840665</v>
      </c>
      <c r="R4579" s="7">
        <v>4.5622000000000003E-2</v>
      </c>
      <c r="S4579" s="7">
        <v>0.27836899999999998</v>
      </c>
      <c r="T4579" s="7"/>
    </row>
    <row r="4580" spans="1:20" x14ac:dyDescent="0.35">
      <c r="A4580" s="6" t="s">
        <v>185</v>
      </c>
      <c r="B4580" s="6" t="s">
        <v>212</v>
      </c>
      <c r="C4580" s="6" t="s">
        <v>755</v>
      </c>
      <c r="D4580" s="6" t="s">
        <v>679</v>
      </c>
      <c r="E4580" s="6" t="s">
        <v>439</v>
      </c>
      <c r="F4580" s="6" t="s">
        <v>450</v>
      </c>
      <c r="G4580" s="6" t="s">
        <v>451</v>
      </c>
      <c r="H4580" s="6"/>
      <c r="I4580" s="6"/>
      <c r="J4580" s="6"/>
      <c r="K4580" s="7">
        <v>0.53290199999999999</v>
      </c>
      <c r="L4580" s="7">
        <v>1.221408</v>
      </c>
      <c r="M4580" s="7">
        <v>0.80056700000000003</v>
      </c>
      <c r="N4580" s="7">
        <v>0.52105000000000001</v>
      </c>
      <c r="O4580" s="7">
        <v>0.583318</v>
      </c>
      <c r="P4580" s="7">
        <v>3.740415</v>
      </c>
      <c r="Q4580" s="7">
        <v>1.210332</v>
      </c>
      <c r="R4580" s="7">
        <v>4.0216000000000002E-2</v>
      </c>
      <c r="S4580" s="7">
        <v>0.37581100000000001</v>
      </c>
      <c r="T4580" s="7"/>
    </row>
    <row r="4581" spans="1:20" x14ac:dyDescent="0.35">
      <c r="A4581" s="6" t="s">
        <v>185</v>
      </c>
      <c r="B4581" s="6" t="s">
        <v>212</v>
      </c>
      <c r="C4581" s="6" t="s">
        <v>755</v>
      </c>
      <c r="D4581" s="6" t="s">
        <v>679</v>
      </c>
      <c r="E4581" s="6" t="s">
        <v>439</v>
      </c>
      <c r="F4581" s="6" t="s">
        <v>454</v>
      </c>
      <c r="G4581" s="6" t="s">
        <v>455</v>
      </c>
      <c r="H4581" s="6"/>
      <c r="I4581" s="6"/>
      <c r="J4581" s="6"/>
      <c r="K4581" s="7">
        <v>0.196573</v>
      </c>
      <c r="L4581" s="7">
        <v>0.46845199999999998</v>
      </c>
      <c r="M4581" s="7">
        <v>0.27426200000000001</v>
      </c>
      <c r="N4581" s="7">
        <v>0.14854600000000001</v>
      </c>
      <c r="O4581" s="7">
        <v>0.16580400000000001</v>
      </c>
      <c r="P4581" s="7">
        <v>0.91656000000000004</v>
      </c>
      <c r="Q4581" s="7">
        <v>0.421012</v>
      </c>
      <c r="R4581" s="7">
        <v>1.0031999999999999E-2</v>
      </c>
      <c r="S4581" s="7">
        <v>6.0914000000000003E-2</v>
      </c>
      <c r="T4581" s="7"/>
    </row>
    <row r="4582" spans="1:20" x14ac:dyDescent="0.35">
      <c r="A4582" s="6" t="s">
        <v>185</v>
      </c>
      <c r="B4582" s="6" t="s">
        <v>212</v>
      </c>
      <c r="C4582" s="6" t="s">
        <v>755</v>
      </c>
      <c r="D4582" s="6" t="s">
        <v>679</v>
      </c>
      <c r="E4582" s="6" t="s">
        <v>439</v>
      </c>
      <c r="F4582" s="6" t="s">
        <v>456</v>
      </c>
      <c r="G4582" s="6" t="s">
        <v>457</v>
      </c>
      <c r="H4582" s="6"/>
      <c r="I4582" s="6"/>
      <c r="J4582" s="6"/>
      <c r="K4582" s="7">
        <v>0.250282</v>
      </c>
      <c r="L4582" s="7">
        <v>0.50409800000000005</v>
      </c>
      <c r="M4582" s="7">
        <v>0.22842399999999999</v>
      </c>
      <c r="N4582" s="7">
        <v>0.19752</v>
      </c>
      <c r="O4582" s="7">
        <v>0.215948</v>
      </c>
      <c r="P4582" s="7">
        <v>1.1191599999999999</v>
      </c>
      <c r="Q4582" s="7">
        <v>0.53866000000000003</v>
      </c>
      <c r="R4582" s="7">
        <v>1.5124E-2</v>
      </c>
      <c r="S4582" s="7">
        <v>7.4359999999999996E-2</v>
      </c>
      <c r="T4582" s="7"/>
    </row>
    <row r="4583" spans="1:20" x14ac:dyDescent="0.35">
      <c r="A4583" s="6" t="s">
        <v>185</v>
      </c>
      <c r="B4583" s="6" t="s">
        <v>212</v>
      </c>
      <c r="C4583" s="6" t="s">
        <v>755</v>
      </c>
      <c r="D4583" s="6" t="s">
        <v>679</v>
      </c>
      <c r="E4583" s="6" t="s">
        <v>439</v>
      </c>
      <c r="F4583" s="6" t="s">
        <v>458</v>
      </c>
      <c r="G4583" s="6" t="s">
        <v>459</v>
      </c>
      <c r="H4583" s="6"/>
      <c r="I4583" s="6"/>
      <c r="J4583" s="6"/>
      <c r="K4583" s="7">
        <v>0.24818299999999999</v>
      </c>
      <c r="L4583" s="7">
        <v>1.065456</v>
      </c>
      <c r="M4583" s="7">
        <v>0.65433699999999995</v>
      </c>
      <c r="N4583" s="7">
        <v>0.92057999999999995</v>
      </c>
      <c r="O4583" s="7">
        <v>1.042748</v>
      </c>
      <c r="P4583" s="7">
        <v>5.2154100000000003</v>
      </c>
      <c r="Q4583" s="7">
        <v>1.28084</v>
      </c>
      <c r="R4583" s="7">
        <v>3.7316000000000002E-2</v>
      </c>
      <c r="S4583" s="7">
        <v>0.15901000000000001</v>
      </c>
      <c r="T4583" s="7"/>
    </row>
    <row r="4584" spans="1:20" x14ac:dyDescent="0.35">
      <c r="A4584" s="6" t="s">
        <v>185</v>
      </c>
      <c r="B4584" s="6" t="s">
        <v>212</v>
      </c>
      <c r="C4584" s="6" t="s">
        <v>755</v>
      </c>
      <c r="D4584" s="6" t="s">
        <v>679</v>
      </c>
      <c r="E4584" s="6" t="s">
        <v>439</v>
      </c>
      <c r="F4584" s="6" t="s">
        <v>460</v>
      </c>
      <c r="G4584" s="6" t="s">
        <v>461</v>
      </c>
      <c r="H4584" s="6"/>
      <c r="I4584" s="6"/>
      <c r="J4584" s="6"/>
      <c r="K4584" s="7">
        <v>0.101038</v>
      </c>
      <c r="L4584" s="7">
        <v>0.29457499999999998</v>
      </c>
      <c r="M4584" s="7">
        <v>0.15093000000000001</v>
      </c>
      <c r="N4584" s="7">
        <v>7.4118000000000003E-2</v>
      </c>
      <c r="O4584" s="7">
        <v>0.12249400000000001</v>
      </c>
      <c r="P4584" s="7">
        <v>0.42101100000000002</v>
      </c>
      <c r="Q4584" s="7">
        <v>0.17718600000000001</v>
      </c>
      <c r="R4584" s="7">
        <v>0</v>
      </c>
      <c r="S4584" s="7">
        <v>2.9822999999999999E-2</v>
      </c>
      <c r="T4584" s="7"/>
    </row>
    <row r="4585" spans="1:20" x14ac:dyDescent="0.35">
      <c r="A4585" s="6" t="s">
        <v>185</v>
      </c>
      <c r="B4585" s="6" t="s">
        <v>212</v>
      </c>
      <c r="C4585" s="6" t="s">
        <v>755</v>
      </c>
      <c r="D4585" s="6" t="s">
        <v>679</v>
      </c>
      <c r="E4585" s="6" t="s">
        <v>439</v>
      </c>
      <c r="F4585" s="6" t="s">
        <v>462</v>
      </c>
      <c r="G4585" s="6" t="s">
        <v>463</v>
      </c>
      <c r="H4585" s="6"/>
      <c r="I4585" s="6"/>
      <c r="J4585" s="6"/>
      <c r="K4585" s="7">
        <v>0.19048999999999999</v>
      </c>
      <c r="L4585" s="7">
        <v>0.60899199999999998</v>
      </c>
      <c r="M4585" s="7">
        <v>0.58723700000000001</v>
      </c>
      <c r="N4585" s="7">
        <v>0.29580800000000002</v>
      </c>
      <c r="O4585" s="7">
        <v>0.35037600000000002</v>
      </c>
      <c r="P4585" s="7">
        <v>1.9151450000000001</v>
      </c>
      <c r="Q4585" s="7">
        <v>0.71715399999999996</v>
      </c>
      <c r="R4585" s="7">
        <v>1.9820000000000001E-2</v>
      </c>
      <c r="S4585" s="7">
        <v>8.9554999999999996E-2</v>
      </c>
      <c r="T4585" s="7"/>
    </row>
    <row r="4586" spans="1:20" x14ac:dyDescent="0.35">
      <c r="A4586" s="6" t="s">
        <v>185</v>
      </c>
      <c r="B4586" s="6" t="s">
        <v>212</v>
      </c>
      <c r="C4586" s="6" t="s">
        <v>755</v>
      </c>
      <c r="D4586" s="6" t="s">
        <v>679</v>
      </c>
      <c r="E4586" s="6" t="s">
        <v>439</v>
      </c>
      <c r="F4586" s="6" t="s">
        <v>464</v>
      </c>
      <c r="G4586" s="6" t="s">
        <v>465</v>
      </c>
      <c r="H4586" s="6"/>
      <c r="I4586" s="6"/>
      <c r="J4586" s="6"/>
      <c r="K4586" s="7">
        <v>0</v>
      </c>
      <c r="L4586" s="7">
        <v>0</v>
      </c>
      <c r="M4586" s="7">
        <v>0</v>
      </c>
      <c r="N4586" s="7">
        <v>0</v>
      </c>
      <c r="O4586" s="7">
        <v>0</v>
      </c>
      <c r="P4586" s="7">
        <v>8.175E-3</v>
      </c>
      <c r="Q4586" s="7">
        <v>0</v>
      </c>
      <c r="R4586" s="7">
        <v>0</v>
      </c>
      <c r="S4586" s="7">
        <v>0</v>
      </c>
      <c r="T4586" s="7"/>
    </row>
    <row r="4587" spans="1:20" x14ac:dyDescent="0.35">
      <c r="A4587" s="6" t="s">
        <v>185</v>
      </c>
      <c r="B4587" s="6" t="s">
        <v>212</v>
      </c>
      <c r="C4587" s="6" t="s">
        <v>755</v>
      </c>
      <c r="D4587" s="6" t="s">
        <v>679</v>
      </c>
      <c r="E4587" s="6" t="s">
        <v>439</v>
      </c>
      <c r="F4587" s="6" t="s">
        <v>466</v>
      </c>
      <c r="G4587" s="6" t="s">
        <v>467</v>
      </c>
      <c r="H4587" s="6"/>
      <c r="I4587" s="6"/>
      <c r="J4587" s="6"/>
      <c r="K4587" s="7">
        <v>2.4677999999999999E-2</v>
      </c>
      <c r="L4587" s="7">
        <v>2.5093049999999999</v>
      </c>
      <c r="M4587" s="7">
        <v>1.2285569999999999</v>
      </c>
      <c r="N4587" s="7">
        <v>0.51082000000000005</v>
      </c>
      <c r="O4587" s="7">
        <v>0.65615800000000002</v>
      </c>
      <c r="P4587" s="7">
        <v>3.8860399999999999</v>
      </c>
      <c r="Q4587" s="7">
        <v>2.24173</v>
      </c>
      <c r="R4587" s="7">
        <v>5.0212E-2</v>
      </c>
      <c r="S4587" s="7">
        <v>0.34527000000000002</v>
      </c>
      <c r="T4587" s="7"/>
    </row>
    <row r="4588" spans="1:20" x14ac:dyDescent="0.35">
      <c r="A4588" s="6" t="s">
        <v>185</v>
      </c>
      <c r="B4588" s="6" t="s">
        <v>212</v>
      </c>
      <c r="C4588" s="6" t="s">
        <v>755</v>
      </c>
      <c r="D4588" s="6" t="s">
        <v>679</v>
      </c>
      <c r="E4588" s="6" t="s">
        <v>439</v>
      </c>
      <c r="F4588" s="6" t="s">
        <v>468</v>
      </c>
      <c r="G4588" s="6" t="s">
        <v>469</v>
      </c>
      <c r="H4588" s="7">
        <v>4.1845739999999996</v>
      </c>
      <c r="I4588" s="7">
        <v>16.040866999999999</v>
      </c>
      <c r="J4588" s="7">
        <v>19.528012</v>
      </c>
      <c r="K4588" s="7">
        <v>9.8529210000000003</v>
      </c>
      <c r="L4588" s="7">
        <v>9.1323830000000008</v>
      </c>
      <c r="M4588" s="7">
        <v>6.6189679999999997</v>
      </c>
      <c r="N4588" s="7">
        <v>2.1713390000000001</v>
      </c>
      <c r="O4588" s="7">
        <v>3.4157489999999999</v>
      </c>
      <c r="P4588" s="7">
        <v>17.457080999999999</v>
      </c>
      <c r="Q4588" s="7">
        <v>4.9860519999999999</v>
      </c>
      <c r="R4588" s="7">
        <v>0.11902600000000001</v>
      </c>
      <c r="S4588" s="7">
        <v>0.83613800000000005</v>
      </c>
      <c r="T4588" s="7"/>
    </row>
    <row r="4589" spans="1:20" x14ac:dyDescent="0.35">
      <c r="A4589" s="6" t="s">
        <v>185</v>
      </c>
      <c r="B4589" s="6" t="s">
        <v>212</v>
      </c>
      <c r="C4589" s="6" t="s">
        <v>755</v>
      </c>
      <c r="D4589" s="6" t="s">
        <v>679</v>
      </c>
      <c r="E4589" s="6" t="s">
        <v>439</v>
      </c>
      <c r="F4589" s="6" t="s">
        <v>470</v>
      </c>
      <c r="G4589" s="6" t="s">
        <v>471</v>
      </c>
      <c r="H4589" s="7">
        <v>19.020779999999998</v>
      </c>
      <c r="I4589" s="6"/>
      <c r="J4589" s="6"/>
      <c r="K4589" s="7">
        <v>1.9475450000000001</v>
      </c>
      <c r="L4589" s="7">
        <v>27.403245999999999</v>
      </c>
      <c r="M4589" s="7">
        <v>15.713277</v>
      </c>
      <c r="N4589" s="7">
        <v>9.6938460000000006</v>
      </c>
      <c r="O4589" s="7">
        <v>11.167446</v>
      </c>
      <c r="P4589" s="7">
        <v>58.743659999999998</v>
      </c>
      <c r="Q4589" s="7">
        <v>18.5885</v>
      </c>
      <c r="R4589" s="7">
        <v>0.48603000000000002</v>
      </c>
      <c r="S4589" s="7">
        <v>2.5880700000000001</v>
      </c>
      <c r="T4589" s="7"/>
    </row>
    <row r="4590" spans="1:20" x14ac:dyDescent="0.35">
      <c r="A4590" s="6" t="s">
        <v>185</v>
      </c>
      <c r="B4590" s="6" t="s">
        <v>212</v>
      </c>
      <c r="C4590" s="6" t="s">
        <v>755</v>
      </c>
      <c r="D4590" s="6" t="s">
        <v>679</v>
      </c>
      <c r="E4590" s="6" t="s">
        <v>472</v>
      </c>
      <c r="F4590" s="6" t="s">
        <v>473</v>
      </c>
      <c r="G4590" s="6" t="s">
        <v>474</v>
      </c>
      <c r="H4590" s="6"/>
      <c r="I4590" s="6"/>
      <c r="J4590" s="6"/>
      <c r="K4590" s="7">
        <v>6.1290999999999998E-2</v>
      </c>
      <c r="L4590" s="7">
        <v>0.15238399999999999</v>
      </c>
      <c r="M4590" s="7">
        <v>8.2912E-2</v>
      </c>
      <c r="N4590" s="7">
        <v>7.1506E-2</v>
      </c>
      <c r="O4590" s="7">
        <v>0.124996</v>
      </c>
      <c r="P4590" s="7">
        <v>0.38219500000000001</v>
      </c>
      <c r="Q4590" s="7">
        <v>0.24202399999999999</v>
      </c>
      <c r="R4590" s="7">
        <v>1.0044000000000001E-2</v>
      </c>
      <c r="S4590" s="7">
        <v>3.0445E-2</v>
      </c>
      <c r="T4590" s="7"/>
    </row>
    <row r="4591" spans="1:20" x14ac:dyDescent="0.35">
      <c r="A4591" s="6" t="s">
        <v>185</v>
      </c>
      <c r="B4591" s="6" t="s">
        <v>212</v>
      </c>
      <c r="C4591" s="6" t="s">
        <v>755</v>
      </c>
      <c r="D4591" s="6" t="s">
        <v>679</v>
      </c>
      <c r="E4591" s="6" t="s">
        <v>472</v>
      </c>
      <c r="F4591" s="6" t="s">
        <v>475</v>
      </c>
      <c r="G4591" s="6" t="s">
        <v>476</v>
      </c>
      <c r="H4591" s="6"/>
      <c r="I4591" s="6"/>
      <c r="J4591" s="6"/>
      <c r="K4591" s="7">
        <v>5.7896999999999997E-2</v>
      </c>
      <c r="L4591" s="7">
        <v>4.1500000000000002E-2</v>
      </c>
      <c r="M4591" s="7">
        <v>2.0702999999999999E-2</v>
      </c>
      <c r="N4591" s="7">
        <v>1.0201999999999999E-2</v>
      </c>
      <c r="O4591" s="7">
        <v>2.0820000000000002E-2</v>
      </c>
      <c r="P4591" s="7">
        <v>5.4594999999999998E-2</v>
      </c>
      <c r="Q4591" s="7">
        <v>4.2147999999999998E-2</v>
      </c>
      <c r="R4591" s="7">
        <v>0</v>
      </c>
      <c r="S4591" s="7">
        <v>1.0135E-2</v>
      </c>
      <c r="T4591" s="7"/>
    </row>
    <row r="4592" spans="1:20" x14ac:dyDescent="0.35">
      <c r="A4592" s="6" t="s">
        <v>185</v>
      </c>
      <c r="B4592" s="6" t="s">
        <v>212</v>
      </c>
      <c r="C4592" s="6" t="s">
        <v>755</v>
      </c>
      <c r="D4592" s="6" t="s">
        <v>679</v>
      </c>
      <c r="E4592" s="6" t="s">
        <v>472</v>
      </c>
      <c r="F4592" s="6" t="s">
        <v>477</v>
      </c>
      <c r="G4592" s="6" t="s">
        <v>478</v>
      </c>
      <c r="H4592" s="7">
        <v>6.3402599999999998</v>
      </c>
      <c r="I4592" s="7">
        <v>6.3402599999999998</v>
      </c>
      <c r="J4592" s="7">
        <v>5.28355</v>
      </c>
      <c r="K4592" s="7">
        <v>4.3746070000000001</v>
      </c>
      <c r="L4592" s="7">
        <v>10.019817</v>
      </c>
      <c r="M4592" s="7">
        <v>5.0753159999999999</v>
      </c>
      <c r="N4592" s="7">
        <v>1.8253239999999999</v>
      </c>
      <c r="O4592" s="7">
        <v>2.4256890000000002</v>
      </c>
      <c r="P4592" s="7">
        <v>16.684820999999999</v>
      </c>
      <c r="Q4592" s="7">
        <v>7.8583280000000002</v>
      </c>
      <c r="R4592" s="7">
        <v>0.178534</v>
      </c>
      <c r="S4592" s="7">
        <v>0.84608799999999995</v>
      </c>
      <c r="T4592" s="7"/>
    </row>
    <row r="4593" spans="1:20" x14ac:dyDescent="0.35">
      <c r="A4593" s="6" t="s">
        <v>185</v>
      </c>
      <c r="B4593" s="6" t="s">
        <v>212</v>
      </c>
      <c r="C4593" s="6" t="s">
        <v>755</v>
      </c>
      <c r="D4593" s="6" t="s">
        <v>679</v>
      </c>
      <c r="E4593" s="6" t="s">
        <v>472</v>
      </c>
      <c r="F4593" s="6" t="s">
        <v>479</v>
      </c>
      <c r="G4593" s="6" t="s">
        <v>480</v>
      </c>
      <c r="H4593" s="6"/>
      <c r="I4593" s="7">
        <v>4.2268400000000002</v>
      </c>
      <c r="J4593" s="7">
        <v>12.68052</v>
      </c>
      <c r="K4593" s="7">
        <v>3.3060200000000002</v>
      </c>
      <c r="L4593" s="7">
        <v>18.677001000000001</v>
      </c>
      <c r="M4593" s="7">
        <v>9.4665499999999998</v>
      </c>
      <c r="N4593" s="7">
        <v>2.9111359999999999</v>
      </c>
      <c r="O4593" s="7">
        <v>3.8810190000000002</v>
      </c>
      <c r="P4593" s="7">
        <v>26.649671000000001</v>
      </c>
      <c r="Q4593" s="7">
        <v>15.844936000000001</v>
      </c>
      <c r="R4593" s="7">
        <v>0.367006</v>
      </c>
      <c r="S4593" s="7">
        <v>1.7120930000000001</v>
      </c>
      <c r="T4593" s="7"/>
    </row>
    <row r="4594" spans="1:20" x14ac:dyDescent="0.35">
      <c r="A4594" s="6" t="s">
        <v>185</v>
      </c>
      <c r="B4594" s="6" t="s">
        <v>212</v>
      </c>
      <c r="C4594" s="6" t="s">
        <v>755</v>
      </c>
      <c r="D4594" s="6" t="s">
        <v>679</v>
      </c>
      <c r="E4594" s="6" t="s">
        <v>472</v>
      </c>
      <c r="F4594" s="6" t="s">
        <v>481</v>
      </c>
      <c r="G4594" s="6" t="s">
        <v>482</v>
      </c>
      <c r="H4594" s="6"/>
      <c r="I4594" s="6"/>
      <c r="J4594" s="6"/>
      <c r="K4594" s="7">
        <v>7.1955000000000005E-2</v>
      </c>
      <c r="L4594" s="7">
        <v>2.828325</v>
      </c>
      <c r="M4594" s="7">
        <v>1.0482400000000001</v>
      </c>
      <c r="N4594" s="7">
        <v>0.234986</v>
      </c>
      <c r="O4594" s="7">
        <v>0.32291799999999998</v>
      </c>
      <c r="P4594" s="7">
        <v>1.5380799999999999</v>
      </c>
      <c r="Q4594" s="7">
        <v>1.24196</v>
      </c>
      <c r="R4594" s="7">
        <v>3.0159999999999999E-2</v>
      </c>
      <c r="S4594" s="7">
        <v>0.152335</v>
      </c>
      <c r="T4594" s="7"/>
    </row>
    <row r="4595" spans="1:20" x14ac:dyDescent="0.35">
      <c r="A4595" s="6" t="s">
        <v>185</v>
      </c>
      <c r="B4595" s="6" t="s">
        <v>212</v>
      </c>
      <c r="C4595" s="6" t="s">
        <v>755</v>
      </c>
      <c r="D4595" s="6" t="s">
        <v>679</v>
      </c>
      <c r="E4595" s="6" t="s">
        <v>472</v>
      </c>
      <c r="F4595" s="6" t="s">
        <v>483</v>
      </c>
      <c r="G4595" s="6" t="s">
        <v>484</v>
      </c>
      <c r="H4595" s="6"/>
      <c r="I4595" s="6"/>
      <c r="J4595" s="6"/>
      <c r="K4595" s="7">
        <v>2.3636999999999998E-2</v>
      </c>
      <c r="L4595" s="7">
        <v>6.9078000000000001E-2</v>
      </c>
      <c r="M4595" s="7">
        <v>4.1362000000000003E-2</v>
      </c>
      <c r="N4595" s="7">
        <v>2.0420000000000001E-2</v>
      </c>
      <c r="O4595" s="7">
        <v>4.1660000000000003E-2</v>
      </c>
      <c r="P4595" s="7">
        <v>0.10915999999999999</v>
      </c>
      <c r="Q4595" s="7">
        <v>8.4195999999999993E-2</v>
      </c>
      <c r="R4595" s="7">
        <v>0</v>
      </c>
      <c r="S4595" s="7">
        <v>1.014E-2</v>
      </c>
      <c r="T4595" s="7"/>
    </row>
    <row r="4596" spans="1:20" x14ac:dyDescent="0.35">
      <c r="A4596" s="6" t="s">
        <v>185</v>
      </c>
      <c r="B4596" s="6" t="s">
        <v>212</v>
      </c>
      <c r="C4596" s="6" t="s">
        <v>755</v>
      </c>
      <c r="D4596" s="6" t="s">
        <v>679</v>
      </c>
      <c r="E4596" s="6" t="s">
        <v>472</v>
      </c>
      <c r="F4596" s="6" t="s">
        <v>485</v>
      </c>
      <c r="G4596" s="6" t="s">
        <v>486</v>
      </c>
      <c r="H4596" s="7">
        <v>3.1701299999999999</v>
      </c>
      <c r="I4596" s="6"/>
      <c r="J4596" s="6"/>
      <c r="K4596" s="7">
        <v>3.3819849999999998</v>
      </c>
      <c r="L4596" s="7">
        <v>9.7716890000000003</v>
      </c>
      <c r="M4596" s="7">
        <v>4.9489210000000003</v>
      </c>
      <c r="N4596" s="7">
        <v>1.7003459999999999</v>
      </c>
      <c r="O4596" s="7">
        <v>2.267096</v>
      </c>
      <c r="P4596" s="7">
        <v>15.582689999999999</v>
      </c>
      <c r="Q4596" s="7">
        <v>8.0947139999999997</v>
      </c>
      <c r="R4596" s="7">
        <v>0.18845000000000001</v>
      </c>
      <c r="S4596" s="7">
        <v>0.87594499999999997</v>
      </c>
      <c r="T4596" s="7"/>
    </row>
    <row r="4597" spans="1:20" x14ac:dyDescent="0.35">
      <c r="A4597" s="6" t="s">
        <v>185</v>
      </c>
      <c r="B4597" s="6" t="s">
        <v>212</v>
      </c>
      <c r="C4597" s="6" t="s">
        <v>755</v>
      </c>
      <c r="D4597" s="6" t="s">
        <v>679</v>
      </c>
      <c r="E4597" s="6" t="s">
        <v>472</v>
      </c>
      <c r="F4597" s="6" t="s">
        <v>487</v>
      </c>
      <c r="G4597" s="6" t="s">
        <v>488</v>
      </c>
      <c r="H4597" s="6"/>
      <c r="I4597" s="7">
        <v>0</v>
      </c>
      <c r="J4597" s="6"/>
      <c r="K4597" s="7">
        <v>6.9379999999999997E-2</v>
      </c>
      <c r="L4597" s="7">
        <v>1.5959639999999999</v>
      </c>
      <c r="M4597" s="7">
        <v>0.59899199999999997</v>
      </c>
      <c r="N4597" s="7">
        <v>0.13281799999999999</v>
      </c>
      <c r="O4597" s="7">
        <v>0.17707999999999999</v>
      </c>
      <c r="P4597" s="7">
        <v>0.86457499999999998</v>
      </c>
      <c r="Q4597" s="7">
        <v>0.73675999999999997</v>
      </c>
      <c r="R4597" s="7">
        <v>2.01E-2</v>
      </c>
      <c r="S4597" s="7">
        <v>9.1389999999999999E-2</v>
      </c>
      <c r="T4597" s="7"/>
    </row>
    <row r="4598" spans="1:20" x14ac:dyDescent="0.35">
      <c r="A4598" s="6" t="s">
        <v>185</v>
      </c>
      <c r="B4598" s="6" t="s">
        <v>212</v>
      </c>
      <c r="C4598" s="6" t="s">
        <v>755</v>
      </c>
      <c r="D4598" s="6" t="s">
        <v>679</v>
      </c>
      <c r="E4598" s="6" t="s">
        <v>472</v>
      </c>
      <c r="F4598" s="6" t="s">
        <v>489</v>
      </c>
      <c r="G4598" s="6" t="s">
        <v>490</v>
      </c>
      <c r="H4598" s="6"/>
      <c r="I4598" s="6"/>
      <c r="J4598" s="6"/>
      <c r="K4598" s="7">
        <v>7.8227000000000005E-2</v>
      </c>
      <c r="L4598" s="7">
        <v>2.9956969999999998</v>
      </c>
      <c r="M4598" s="7">
        <v>1.135632</v>
      </c>
      <c r="N4598" s="7">
        <v>0.26562799999999998</v>
      </c>
      <c r="O4598" s="7">
        <v>0.35415600000000003</v>
      </c>
      <c r="P4598" s="7">
        <v>1.69276</v>
      </c>
      <c r="Q4598" s="7">
        <v>1.33663</v>
      </c>
      <c r="R4598" s="7">
        <v>3.0152000000000002E-2</v>
      </c>
      <c r="S4598" s="7">
        <v>0.15232000000000001</v>
      </c>
      <c r="T4598" s="7"/>
    </row>
    <row r="4599" spans="1:20" x14ac:dyDescent="0.35">
      <c r="A4599" s="6" t="s">
        <v>185</v>
      </c>
      <c r="B4599" s="6" t="s">
        <v>212</v>
      </c>
      <c r="C4599" s="6" t="s">
        <v>755</v>
      </c>
      <c r="D4599" s="6" t="s">
        <v>679</v>
      </c>
      <c r="E4599" s="6" t="s">
        <v>472</v>
      </c>
      <c r="F4599" s="6" t="s">
        <v>491</v>
      </c>
      <c r="G4599" s="6" t="s">
        <v>492</v>
      </c>
      <c r="H4599" s="6"/>
      <c r="I4599" s="6"/>
      <c r="J4599" s="6"/>
      <c r="K4599" s="7">
        <v>0.113229</v>
      </c>
      <c r="L4599" s="7">
        <v>2.7155529999999999</v>
      </c>
      <c r="M4599" s="7">
        <v>1.010877</v>
      </c>
      <c r="N4599" s="7">
        <v>0.28606399999999998</v>
      </c>
      <c r="O4599" s="7">
        <v>0.38540799999999997</v>
      </c>
      <c r="P4599" s="7">
        <v>1.829302</v>
      </c>
      <c r="Q4599" s="7">
        <v>1.3998060000000001</v>
      </c>
      <c r="R4599" s="7">
        <v>4.0208000000000001E-2</v>
      </c>
      <c r="S4599" s="7">
        <v>0.16247500000000001</v>
      </c>
      <c r="T4599" s="7"/>
    </row>
    <row r="4600" spans="1:20" x14ac:dyDescent="0.35">
      <c r="A4600" s="6" t="s">
        <v>185</v>
      </c>
      <c r="B4600" s="6" t="s">
        <v>212</v>
      </c>
      <c r="C4600" s="6" t="s">
        <v>755</v>
      </c>
      <c r="D4600" s="6" t="s">
        <v>679</v>
      </c>
      <c r="E4600" s="6" t="s">
        <v>472</v>
      </c>
      <c r="F4600" s="6" t="s">
        <v>493</v>
      </c>
      <c r="G4600" s="6" t="s">
        <v>494</v>
      </c>
      <c r="H4600" s="7">
        <v>8.4536800000000003</v>
      </c>
      <c r="I4600" s="7">
        <v>4.2268400000000002</v>
      </c>
      <c r="J4600" s="7">
        <v>7.3969699999999996</v>
      </c>
      <c r="K4600" s="7">
        <v>5.5393610000000004</v>
      </c>
      <c r="L4600" s="7">
        <v>17.876438</v>
      </c>
      <c r="M4600" s="7">
        <v>9.0564499999999999</v>
      </c>
      <c r="N4600" s="7">
        <v>2.2192599999999998</v>
      </c>
      <c r="O4600" s="7">
        <v>2.9503400000000002</v>
      </c>
      <c r="P4600" s="7">
        <v>20.284216000000001</v>
      </c>
      <c r="Q4600" s="7">
        <v>9.8741839999999996</v>
      </c>
      <c r="R4600" s="7">
        <v>0.228128</v>
      </c>
      <c r="S4600" s="7">
        <v>1.0650599999999999</v>
      </c>
      <c r="T4600" s="7"/>
    </row>
    <row r="4601" spans="1:20" x14ac:dyDescent="0.35">
      <c r="A4601" s="6" t="s">
        <v>185</v>
      </c>
      <c r="B4601" s="6" t="s">
        <v>212</v>
      </c>
      <c r="C4601" s="6" t="s">
        <v>755</v>
      </c>
      <c r="D4601" s="6" t="s">
        <v>679</v>
      </c>
      <c r="E4601" s="6" t="s">
        <v>472</v>
      </c>
      <c r="F4601" s="6" t="s">
        <v>495</v>
      </c>
      <c r="G4601" s="6" t="s">
        <v>496</v>
      </c>
      <c r="H4601" s="6"/>
      <c r="I4601" s="6"/>
      <c r="J4601" s="6"/>
      <c r="K4601" s="7">
        <v>5.0455E-2</v>
      </c>
      <c r="L4601" s="7">
        <v>0.13870099999999999</v>
      </c>
      <c r="M4601" s="7">
        <v>8.2879999999999995E-2</v>
      </c>
      <c r="N4601" s="7">
        <v>7.1506E-2</v>
      </c>
      <c r="O4601" s="7">
        <v>0.114566</v>
      </c>
      <c r="P4601" s="7">
        <v>0.34581000000000001</v>
      </c>
      <c r="Q4601" s="7">
        <v>0.23152400000000001</v>
      </c>
      <c r="R4601" s="7">
        <v>1.004E-2</v>
      </c>
      <c r="S4601" s="7">
        <v>3.0445E-2</v>
      </c>
      <c r="T4601" s="7"/>
    </row>
    <row r="4602" spans="1:20" x14ac:dyDescent="0.35">
      <c r="A4602" s="6" t="s">
        <v>185</v>
      </c>
      <c r="B4602" s="6" t="s">
        <v>212</v>
      </c>
      <c r="C4602" s="6" t="s">
        <v>755</v>
      </c>
      <c r="D4602" s="6" t="s">
        <v>679</v>
      </c>
      <c r="E4602" s="6" t="s">
        <v>472</v>
      </c>
      <c r="F4602" s="6" t="s">
        <v>497</v>
      </c>
      <c r="G4602" s="6" t="s">
        <v>498</v>
      </c>
      <c r="H4602" s="6"/>
      <c r="I4602" s="7">
        <v>6.3402599999999998</v>
      </c>
      <c r="J4602" s="7">
        <v>7.3969699999999996</v>
      </c>
      <c r="K4602" s="7">
        <v>0.73529999999999995</v>
      </c>
      <c r="L4602" s="7">
        <v>2.9682900000000001</v>
      </c>
      <c r="M4602" s="7">
        <v>1.6515709999999999</v>
      </c>
      <c r="N4602" s="7">
        <v>0.663026</v>
      </c>
      <c r="O4602" s="7">
        <v>0.88118099999999999</v>
      </c>
      <c r="P4602" s="7">
        <v>6.0358210000000003</v>
      </c>
      <c r="Q4602" s="7">
        <v>2.477948</v>
      </c>
      <c r="R4602" s="7">
        <v>5.9498000000000002E-2</v>
      </c>
      <c r="S4602" s="7">
        <v>0.26872299999999999</v>
      </c>
      <c r="T4602" s="7"/>
    </row>
    <row r="4603" spans="1:20" x14ac:dyDescent="0.35">
      <c r="A4603" s="6" t="s">
        <v>185</v>
      </c>
      <c r="B4603" s="6" t="s">
        <v>212</v>
      </c>
      <c r="C4603" s="6" t="s">
        <v>755</v>
      </c>
      <c r="D4603" s="6" t="s">
        <v>679</v>
      </c>
      <c r="E4603" s="6" t="s">
        <v>472</v>
      </c>
      <c r="F4603" s="6" t="s">
        <v>499</v>
      </c>
      <c r="G4603" s="6" t="s">
        <v>500</v>
      </c>
      <c r="H4603" s="6"/>
      <c r="I4603" s="6"/>
      <c r="J4603" s="6"/>
      <c r="K4603" s="7">
        <v>5.3713999999999998E-2</v>
      </c>
      <c r="L4603" s="7">
        <v>0.506996</v>
      </c>
      <c r="M4603" s="7">
        <v>0.31829200000000002</v>
      </c>
      <c r="N4603" s="7">
        <v>0.14302400000000001</v>
      </c>
      <c r="O4603" s="7">
        <v>0.1875</v>
      </c>
      <c r="P4603" s="7">
        <v>0.89183999999999997</v>
      </c>
      <c r="Q4603" s="7">
        <v>0.420956</v>
      </c>
      <c r="R4603" s="7">
        <v>1.0031999999999999E-2</v>
      </c>
      <c r="S4603" s="7">
        <v>5.076E-2</v>
      </c>
      <c r="T4603" s="7"/>
    </row>
    <row r="4604" spans="1:20" x14ac:dyDescent="0.35">
      <c r="A4604" s="6" t="s">
        <v>185</v>
      </c>
      <c r="B4604" s="6" t="s">
        <v>212</v>
      </c>
      <c r="C4604" s="6" t="s">
        <v>755</v>
      </c>
      <c r="D4604" s="6" t="s">
        <v>679</v>
      </c>
      <c r="E4604" s="6" t="s">
        <v>472</v>
      </c>
      <c r="F4604" s="6" t="s">
        <v>501</v>
      </c>
      <c r="G4604" s="6" t="s">
        <v>502</v>
      </c>
      <c r="H4604" s="6"/>
      <c r="I4604" s="6"/>
      <c r="J4604" s="6"/>
      <c r="K4604" s="7">
        <v>3.6166999999999998E-2</v>
      </c>
      <c r="L4604" s="7">
        <v>8.6555999999999994E-2</v>
      </c>
      <c r="M4604" s="7">
        <v>3.3475999999999999E-2</v>
      </c>
      <c r="N4604" s="7">
        <v>2.0420000000000001E-2</v>
      </c>
      <c r="O4604" s="7">
        <v>3.1230000000000001E-2</v>
      </c>
      <c r="P4604" s="7">
        <v>0.12736700000000001</v>
      </c>
      <c r="Q4604" s="7">
        <v>6.3116000000000005E-2</v>
      </c>
      <c r="R4604" s="7">
        <v>0</v>
      </c>
      <c r="S4604" s="7">
        <v>1.0125E-2</v>
      </c>
      <c r="T4604" s="7"/>
    </row>
    <row r="4605" spans="1:20" x14ac:dyDescent="0.35">
      <c r="A4605" s="6" t="s">
        <v>185</v>
      </c>
      <c r="B4605" s="6" t="s">
        <v>212</v>
      </c>
      <c r="C4605" s="6" t="s">
        <v>755</v>
      </c>
      <c r="D4605" s="6" t="s">
        <v>679</v>
      </c>
      <c r="E4605" s="6" t="s">
        <v>472</v>
      </c>
      <c r="F4605" s="6" t="s">
        <v>503</v>
      </c>
      <c r="G4605" s="6" t="s">
        <v>504</v>
      </c>
      <c r="H4605" s="6"/>
      <c r="I4605" s="6"/>
      <c r="J4605" s="6"/>
      <c r="K4605" s="7">
        <v>0.522845</v>
      </c>
      <c r="L4605" s="7">
        <v>3.1185269999999998</v>
      </c>
      <c r="M4605" s="7">
        <v>1.3278049999999999</v>
      </c>
      <c r="N4605" s="7">
        <v>0.663018</v>
      </c>
      <c r="O4605" s="7">
        <v>0.89116300000000004</v>
      </c>
      <c r="P4605" s="7">
        <v>6.1148110000000004</v>
      </c>
      <c r="Q4605" s="7">
        <v>2.8221240000000001</v>
      </c>
      <c r="R4605" s="7">
        <v>6.9414000000000003E-2</v>
      </c>
      <c r="S4605" s="7">
        <v>0.30857400000000001</v>
      </c>
      <c r="T4605" s="7"/>
    </row>
    <row r="4606" spans="1:20" x14ac:dyDescent="0.35">
      <c r="A4606" s="6" t="s">
        <v>185</v>
      </c>
      <c r="B4606" s="6" t="s">
        <v>212</v>
      </c>
      <c r="C4606" s="6" t="s">
        <v>755</v>
      </c>
      <c r="D4606" s="6" t="s">
        <v>679</v>
      </c>
      <c r="E4606" s="6" t="s">
        <v>472</v>
      </c>
      <c r="F4606" s="6" t="s">
        <v>505</v>
      </c>
      <c r="G4606" s="6" t="s">
        <v>506</v>
      </c>
      <c r="H4606" s="6"/>
      <c r="I4606" s="6"/>
      <c r="J4606" s="6"/>
      <c r="K4606" s="7">
        <v>4.1855000000000003E-2</v>
      </c>
      <c r="L4606" s="7">
        <v>0.50967099999999999</v>
      </c>
      <c r="M4606" s="7">
        <v>0.239098</v>
      </c>
      <c r="N4606" s="7">
        <v>0.15323400000000001</v>
      </c>
      <c r="O4606" s="7">
        <v>0.208312</v>
      </c>
      <c r="P4606" s="7">
        <v>0.99198699999999995</v>
      </c>
      <c r="Q4606" s="7">
        <v>0.49465599999999998</v>
      </c>
      <c r="R4606" s="7">
        <v>1.0031999999999999E-2</v>
      </c>
      <c r="S4606" s="7">
        <v>6.0894999999999998E-2</v>
      </c>
      <c r="T4606" s="7"/>
    </row>
    <row r="4607" spans="1:20" x14ac:dyDescent="0.35">
      <c r="A4607" s="6" t="s">
        <v>185</v>
      </c>
      <c r="B4607" s="6" t="s">
        <v>212</v>
      </c>
      <c r="C4607" s="6" t="s">
        <v>755</v>
      </c>
      <c r="D4607" s="6" t="s">
        <v>679</v>
      </c>
      <c r="E4607" s="6" t="s">
        <v>472</v>
      </c>
      <c r="F4607" s="6" t="s">
        <v>507</v>
      </c>
      <c r="G4607" s="6" t="s">
        <v>508</v>
      </c>
      <c r="H4607" s="6"/>
      <c r="I4607" s="6"/>
      <c r="J4607" s="6"/>
      <c r="K4607" s="7">
        <v>1.4655E-2</v>
      </c>
      <c r="L4607" s="7">
        <v>7.5856999999999994E-2</v>
      </c>
      <c r="M4607" s="7">
        <v>2.2311000000000001E-2</v>
      </c>
      <c r="N4607" s="7">
        <v>2.0420000000000001E-2</v>
      </c>
      <c r="O4607" s="7">
        <v>3.1245999999999999E-2</v>
      </c>
      <c r="P4607" s="7">
        <v>0.127382</v>
      </c>
      <c r="Q4607" s="7">
        <v>8.4171999999999997E-2</v>
      </c>
      <c r="R4607" s="7">
        <v>0</v>
      </c>
      <c r="S4607" s="7">
        <v>1.0146000000000001E-2</v>
      </c>
      <c r="T4607" s="7"/>
    </row>
    <row r="4608" spans="1:20" x14ac:dyDescent="0.35">
      <c r="A4608" s="6" t="s">
        <v>185</v>
      </c>
      <c r="B4608" s="6" t="s">
        <v>212</v>
      </c>
      <c r="C4608" s="6" t="s">
        <v>755</v>
      </c>
      <c r="D4608" s="6" t="s">
        <v>679</v>
      </c>
      <c r="E4608" s="6" t="s">
        <v>509</v>
      </c>
      <c r="F4608" s="6" t="s">
        <v>510</v>
      </c>
      <c r="G4608" s="6" t="s">
        <v>511</v>
      </c>
      <c r="H4608" s="6"/>
      <c r="I4608" s="6"/>
      <c r="J4608" s="6"/>
      <c r="K4608" s="7">
        <v>7.4163000000000007E-2</v>
      </c>
      <c r="L4608" s="7">
        <v>1.85206</v>
      </c>
      <c r="M4608" s="7">
        <v>0.86907500000000004</v>
      </c>
      <c r="N4608" s="7">
        <v>0.39673999999999998</v>
      </c>
      <c r="O4608" s="7">
        <v>0.39733800000000002</v>
      </c>
      <c r="P4608" s="7">
        <v>2.1557949999999999</v>
      </c>
      <c r="Q4608" s="7">
        <v>1.983358</v>
      </c>
      <c r="R4608" s="7">
        <v>4.9722000000000002E-2</v>
      </c>
      <c r="S4608" s="7">
        <v>0.230159</v>
      </c>
      <c r="T4608" s="7"/>
    </row>
    <row r="4609" spans="1:20" x14ac:dyDescent="0.35">
      <c r="A4609" s="6" t="s">
        <v>185</v>
      </c>
      <c r="B4609" s="6" t="s">
        <v>212</v>
      </c>
      <c r="C4609" s="6" t="s">
        <v>755</v>
      </c>
      <c r="D4609" s="6" t="s">
        <v>679</v>
      </c>
      <c r="E4609" s="6" t="s">
        <v>509</v>
      </c>
      <c r="F4609" s="6" t="s">
        <v>512</v>
      </c>
      <c r="G4609" s="6" t="s">
        <v>513</v>
      </c>
      <c r="H4609" s="6"/>
      <c r="I4609" s="6"/>
      <c r="J4609" s="6"/>
      <c r="K4609" s="7">
        <v>8.8345999999999994E-2</v>
      </c>
      <c r="L4609" s="7">
        <v>4.0645579999999999</v>
      </c>
      <c r="M4609" s="7">
        <v>1.922364</v>
      </c>
      <c r="N4609" s="7">
        <v>0.98270000000000002</v>
      </c>
      <c r="O4609" s="7">
        <v>1.12713</v>
      </c>
      <c r="P4609" s="7">
        <v>4.924715</v>
      </c>
      <c r="Q4609" s="7">
        <v>3.0663779999999998</v>
      </c>
      <c r="R4609" s="7">
        <v>9.8517999999999994E-2</v>
      </c>
      <c r="S4609" s="7">
        <v>0.39934900000000001</v>
      </c>
      <c r="T4609" s="7"/>
    </row>
    <row r="4610" spans="1:20" x14ac:dyDescent="0.35">
      <c r="A4610" s="6" t="s">
        <v>185</v>
      </c>
      <c r="B4610" s="6" t="s">
        <v>212</v>
      </c>
      <c r="C4610" s="6" t="s">
        <v>755</v>
      </c>
      <c r="D4610" s="6" t="s">
        <v>679</v>
      </c>
      <c r="E4610" s="6" t="s">
        <v>509</v>
      </c>
      <c r="F4610" s="6" t="s">
        <v>514</v>
      </c>
      <c r="G4610" s="6" t="s">
        <v>515</v>
      </c>
      <c r="H4610" s="6"/>
      <c r="I4610" s="6"/>
      <c r="J4610" s="6"/>
      <c r="K4610" s="7">
        <v>5.8388000000000002E-2</v>
      </c>
      <c r="L4610" s="7">
        <v>1.413008</v>
      </c>
      <c r="M4610" s="7">
        <v>0.76698599999999995</v>
      </c>
      <c r="N4610" s="7">
        <v>0.211812</v>
      </c>
      <c r="O4610" s="7">
        <v>0.22846900000000001</v>
      </c>
      <c r="P4610" s="7">
        <v>1.451765</v>
      </c>
      <c r="Q4610" s="7">
        <v>1.1217520000000001</v>
      </c>
      <c r="R4610" s="7">
        <v>2.9819999999999999E-2</v>
      </c>
      <c r="S4610" s="7">
        <v>0.12975600000000001</v>
      </c>
      <c r="T4610" s="7"/>
    </row>
    <row r="4611" spans="1:20" x14ac:dyDescent="0.35">
      <c r="A4611" s="6" t="s">
        <v>185</v>
      </c>
      <c r="B4611" s="6" t="s">
        <v>212</v>
      </c>
      <c r="C4611" s="6" t="s">
        <v>755</v>
      </c>
      <c r="D4611" s="6" t="s">
        <v>679</v>
      </c>
      <c r="E4611" s="6" t="s">
        <v>509</v>
      </c>
      <c r="F4611" s="6" t="s">
        <v>516</v>
      </c>
      <c r="G4611" s="6" t="s">
        <v>517</v>
      </c>
      <c r="H4611" s="6"/>
      <c r="I4611" s="6"/>
      <c r="J4611" s="6"/>
      <c r="K4611" s="7">
        <v>0</v>
      </c>
      <c r="L4611" s="7">
        <v>0</v>
      </c>
      <c r="M4611" s="7">
        <v>0</v>
      </c>
      <c r="N4611" s="7">
        <v>0</v>
      </c>
      <c r="O4611" s="7">
        <v>0</v>
      </c>
      <c r="P4611" s="7">
        <v>0</v>
      </c>
      <c r="Q4611" s="7">
        <v>2.3168340000000001</v>
      </c>
      <c r="R4611" s="7">
        <v>6.9484000000000004E-2</v>
      </c>
      <c r="S4611" s="7">
        <v>0.25953900000000002</v>
      </c>
      <c r="T4611" s="7"/>
    </row>
    <row r="4612" spans="1:20" x14ac:dyDescent="0.35">
      <c r="A4612" s="6" t="s">
        <v>185</v>
      </c>
      <c r="B4612" s="6" t="s">
        <v>212</v>
      </c>
      <c r="C4612" s="6" t="s">
        <v>755</v>
      </c>
      <c r="D4612" s="6" t="s">
        <v>679</v>
      </c>
      <c r="E4612" s="6" t="s">
        <v>509</v>
      </c>
      <c r="F4612" s="6" t="s">
        <v>518</v>
      </c>
      <c r="G4612" s="6" t="s">
        <v>519</v>
      </c>
      <c r="H4612" s="6"/>
      <c r="I4612" s="6"/>
      <c r="J4612" s="6"/>
      <c r="K4612" s="7">
        <v>6.0449000000000003E-2</v>
      </c>
      <c r="L4612" s="7">
        <v>2.2812739999999998</v>
      </c>
      <c r="M4612" s="7">
        <v>1.19174</v>
      </c>
      <c r="N4612" s="7">
        <v>0.79568000000000005</v>
      </c>
      <c r="O4612" s="7">
        <v>0.87085800000000002</v>
      </c>
      <c r="P4612" s="7">
        <v>4.1077849999999998</v>
      </c>
      <c r="Q4612" s="7">
        <v>0</v>
      </c>
      <c r="R4612" s="7">
        <v>0</v>
      </c>
      <c r="S4612" s="7">
        <v>0</v>
      </c>
      <c r="T4612" s="7"/>
    </row>
    <row r="4613" spans="1:20" x14ac:dyDescent="0.35">
      <c r="A4613" s="6" t="s">
        <v>185</v>
      </c>
      <c r="B4613" s="6" t="s">
        <v>212</v>
      </c>
      <c r="C4613" s="6" t="s">
        <v>755</v>
      </c>
      <c r="D4613" s="6" t="s">
        <v>679</v>
      </c>
      <c r="E4613" s="6" t="s">
        <v>522</v>
      </c>
      <c r="F4613" s="6" t="s">
        <v>523</v>
      </c>
      <c r="G4613" s="6" t="s">
        <v>524</v>
      </c>
      <c r="H4613" s="6"/>
      <c r="I4613" s="6"/>
      <c r="J4613" s="7">
        <v>2.6769980000000002</v>
      </c>
      <c r="K4613" s="7">
        <v>0</v>
      </c>
      <c r="L4613" s="7">
        <v>0</v>
      </c>
      <c r="M4613" s="7">
        <v>0</v>
      </c>
      <c r="N4613" s="7">
        <v>0</v>
      </c>
      <c r="O4613" s="7">
        <v>0</v>
      </c>
      <c r="P4613" s="7">
        <v>0</v>
      </c>
      <c r="Q4613" s="7">
        <v>0</v>
      </c>
      <c r="R4613" s="7">
        <v>0</v>
      </c>
      <c r="S4613" s="7">
        <v>0</v>
      </c>
      <c r="T4613" s="7"/>
    </row>
    <row r="4614" spans="1:20" x14ac:dyDescent="0.35">
      <c r="A4614" s="6" t="s">
        <v>185</v>
      </c>
      <c r="B4614" s="6" t="s">
        <v>212</v>
      </c>
      <c r="C4614" s="6" t="s">
        <v>755</v>
      </c>
      <c r="D4614" s="6" t="s">
        <v>679</v>
      </c>
      <c r="E4614" s="6" t="s">
        <v>522</v>
      </c>
      <c r="F4614" s="6" t="s">
        <v>525</v>
      </c>
      <c r="G4614" s="6" t="s">
        <v>526</v>
      </c>
      <c r="H4614" s="6"/>
      <c r="I4614" s="6"/>
      <c r="J4614" s="6"/>
      <c r="K4614" s="7">
        <v>2.3668000000000002E-2</v>
      </c>
      <c r="L4614" s="7">
        <v>2.4133819999999999</v>
      </c>
      <c r="M4614" s="7">
        <v>0.54394399999999998</v>
      </c>
      <c r="N4614" s="7">
        <v>0.229328</v>
      </c>
      <c r="O4614" s="7">
        <v>1.275695</v>
      </c>
      <c r="P4614" s="7">
        <v>16.412621000000001</v>
      </c>
      <c r="Q4614" s="7">
        <v>1.286446</v>
      </c>
      <c r="R4614" s="7">
        <v>6.9760000000000003E-2</v>
      </c>
      <c r="S4614" s="7">
        <v>1.126423</v>
      </c>
      <c r="T4614" s="7"/>
    </row>
    <row r="4615" spans="1:20" x14ac:dyDescent="0.35">
      <c r="A4615" s="6" t="s">
        <v>185</v>
      </c>
      <c r="B4615" s="6" t="s">
        <v>212</v>
      </c>
      <c r="C4615" s="6" t="s">
        <v>755</v>
      </c>
      <c r="D4615" s="6" t="s">
        <v>679</v>
      </c>
      <c r="E4615" s="6" t="s">
        <v>522</v>
      </c>
      <c r="F4615" s="6" t="s">
        <v>529</v>
      </c>
      <c r="G4615" s="6" t="s">
        <v>530</v>
      </c>
      <c r="H4615" s="6"/>
      <c r="I4615" s="6"/>
      <c r="J4615" s="6"/>
      <c r="K4615" s="7">
        <v>7.796E-3</v>
      </c>
      <c r="L4615" s="7">
        <v>0.42121999999999998</v>
      </c>
      <c r="M4615" s="7">
        <v>8.9857000000000006E-2</v>
      </c>
      <c r="N4615" s="7">
        <v>4.9849999999999998E-2</v>
      </c>
      <c r="O4615" s="7">
        <v>0.52821200000000001</v>
      </c>
      <c r="P4615" s="7">
        <v>2.2136100000000001</v>
      </c>
      <c r="Q4615" s="7">
        <v>9.9704000000000001E-2</v>
      </c>
      <c r="R4615" s="7">
        <v>0</v>
      </c>
      <c r="S4615" s="7">
        <v>5.9795000000000001E-2</v>
      </c>
      <c r="T4615" s="7"/>
    </row>
    <row r="4616" spans="1:20" x14ac:dyDescent="0.35">
      <c r="A4616" s="6" t="s">
        <v>185</v>
      </c>
      <c r="B4616" s="6" t="s">
        <v>212</v>
      </c>
      <c r="C4616" s="6" t="s">
        <v>755</v>
      </c>
      <c r="D4616" s="6" t="s">
        <v>679</v>
      </c>
      <c r="E4616" s="6" t="s">
        <v>522</v>
      </c>
      <c r="F4616" s="6" t="s">
        <v>533</v>
      </c>
      <c r="G4616" s="6" t="s">
        <v>534</v>
      </c>
      <c r="H4616" s="6"/>
      <c r="I4616" s="6"/>
      <c r="J4616" s="6"/>
      <c r="K4616" s="7">
        <v>5.8339999999999998E-3</v>
      </c>
      <c r="L4616" s="7">
        <v>0.44858399999999998</v>
      </c>
      <c r="M4616" s="7">
        <v>8.1920000000000007E-2</v>
      </c>
      <c r="N4616" s="7">
        <v>3.9871999999999998E-2</v>
      </c>
      <c r="O4616" s="7">
        <v>0.39865200000000001</v>
      </c>
      <c r="P4616" s="7">
        <v>0.42879</v>
      </c>
      <c r="Q4616" s="7">
        <v>4.9858E-2</v>
      </c>
      <c r="R4616" s="7">
        <v>0</v>
      </c>
      <c r="S4616" s="7">
        <v>2.9888999999999999E-2</v>
      </c>
      <c r="T4616" s="7"/>
    </row>
    <row r="4617" spans="1:20" x14ac:dyDescent="0.35">
      <c r="A4617" s="6" t="s">
        <v>185</v>
      </c>
      <c r="B4617" s="6" t="s">
        <v>212</v>
      </c>
      <c r="C4617" s="6" t="s">
        <v>755</v>
      </c>
      <c r="D4617" s="6" t="s">
        <v>679</v>
      </c>
      <c r="E4617" s="6" t="s">
        <v>522</v>
      </c>
      <c r="F4617" s="6" t="s">
        <v>535</v>
      </c>
      <c r="G4617" s="6" t="s">
        <v>536</v>
      </c>
      <c r="H4617" s="6"/>
      <c r="I4617" s="6"/>
      <c r="J4617" s="6"/>
      <c r="K4617" s="7">
        <v>5.901E-3</v>
      </c>
      <c r="L4617" s="7">
        <v>0.68283199999999999</v>
      </c>
      <c r="M4617" s="7">
        <v>7.4685000000000001E-2</v>
      </c>
      <c r="N4617" s="7">
        <v>5.9811999999999997E-2</v>
      </c>
      <c r="O4617" s="7">
        <v>0.48833199999999999</v>
      </c>
      <c r="P4617" s="7">
        <v>0.70802699999999996</v>
      </c>
      <c r="Q4617" s="7">
        <v>8.9733999999999994E-2</v>
      </c>
      <c r="R4617" s="7">
        <v>0</v>
      </c>
      <c r="S4617" s="7">
        <v>4.981E-2</v>
      </c>
      <c r="T4617" s="7"/>
    </row>
    <row r="4618" spans="1:20" x14ac:dyDescent="0.35">
      <c r="A4618" s="6" t="s">
        <v>185</v>
      </c>
      <c r="B4618" s="6" t="s">
        <v>212</v>
      </c>
      <c r="C4618" s="6" t="s">
        <v>755</v>
      </c>
      <c r="D4618" s="6" t="s">
        <v>679</v>
      </c>
      <c r="E4618" s="6" t="s">
        <v>522</v>
      </c>
      <c r="F4618" s="6" t="s">
        <v>537</v>
      </c>
      <c r="G4618" s="6" t="s">
        <v>538</v>
      </c>
      <c r="H4618" s="6"/>
      <c r="I4618" s="6"/>
      <c r="J4618" s="6"/>
      <c r="K4618" s="7">
        <v>4.2771999999999998E-2</v>
      </c>
      <c r="L4618" s="7">
        <v>1.6559170000000001</v>
      </c>
      <c r="M4618" s="7">
        <v>0.17921300000000001</v>
      </c>
      <c r="N4618" s="7">
        <v>0.13958799999999999</v>
      </c>
      <c r="O4618" s="7">
        <v>1.166058</v>
      </c>
      <c r="P4618" s="7">
        <v>7.7177699999999998</v>
      </c>
      <c r="Q4618" s="7">
        <v>0</v>
      </c>
      <c r="R4618" s="7">
        <v>0</v>
      </c>
      <c r="S4618" s="7">
        <v>0</v>
      </c>
      <c r="T4618" s="7"/>
    </row>
    <row r="4619" spans="1:20" x14ac:dyDescent="0.35">
      <c r="A4619" s="6" t="s">
        <v>185</v>
      </c>
      <c r="B4619" s="6" t="s">
        <v>212</v>
      </c>
      <c r="C4619" s="6" t="s">
        <v>755</v>
      </c>
      <c r="D4619" s="6" t="s">
        <v>679</v>
      </c>
      <c r="E4619" s="6" t="s">
        <v>522</v>
      </c>
      <c r="F4619" s="6" t="s">
        <v>539</v>
      </c>
      <c r="G4619" s="6" t="s">
        <v>540</v>
      </c>
      <c r="H4619" s="6"/>
      <c r="I4619" s="6"/>
      <c r="J4619" s="6"/>
      <c r="K4619" s="7">
        <v>4.0967999999999997E-2</v>
      </c>
      <c r="L4619" s="7">
        <v>1.4934339999999999</v>
      </c>
      <c r="M4619" s="7">
        <v>0.21215000000000001</v>
      </c>
      <c r="N4619" s="7">
        <v>0.20938000000000001</v>
      </c>
      <c r="O4619" s="7">
        <v>1.6344479999999999</v>
      </c>
      <c r="P4619" s="7">
        <v>5.9628300000000003</v>
      </c>
      <c r="Q4619" s="7">
        <v>0.75789200000000001</v>
      </c>
      <c r="R4619" s="7">
        <v>2.9884000000000001E-2</v>
      </c>
      <c r="S4619" s="7">
        <v>0.44855499999999998</v>
      </c>
      <c r="T4619" s="7"/>
    </row>
    <row r="4620" spans="1:20" x14ac:dyDescent="0.35">
      <c r="A4620" s="6" t="s">
        <v>185</v>
      </c>
      <c r="B4620" s="6" t="s">
        <v>212</v>
      </c>
      <c r="C4620" s="6" t="s">
        <v>755</v>
      </c>
      <c r="D4620" s="6" t="s">
        <v>679</v>
      </c>
      <c r="E4620" s="6" t="s">
        <v>522</v>
      </c>
      <c r="F4620" s="6" t="s">
        <v>541</v>
      </c>
      <c r="G4620" s="6" t="s">
        <v>542</v>
      </c>
      <c r="H4620" s="6"/>
      <c r="I4620" s="6"/>
      <c r="J4620" s="6"/>
      <c r="K4620" s="7">
        <v>5.2413000000000001E-2</v>
      </c>
      <c r="L4620" s="7">
        <v>5.0529469999999996</v>
      </c>
      <c r="M4620" s="7">
        <v>0.95577000000000001</v>
      </c>
      <c r="N4620" s="7">
        <v>0.35896800000000001</v>
      </c>
      <c r="O4620" s="7">
        <v>1.903548</v>
      </c>
      <c r="P4620" s="7">
        <v>17.699000000000002</v>
      </c>
      <c r="Q4620" s="7">
        <v>1.3762080000000001</v>
      </c>
      <c r="R4620" s="7">
        <v>6.9762000000000005E-2</v>
      </c>
      <c r="S4620" s="7">
        <v>1.1862299999999999</v>
      </c>
      <c r="T4620" s="7"/>
    </row>
    <row r="4621" spans="1:20" x14ac:dyDescent="0.35">
      <c r="A4621" s="6" t="s">
        <v>185</v>
      </c>
      <c r="B4621" s="6" t="s">
        <v>212</v>
      </c>
      <c r="C4621" s="6" t="s">
        <v>755</v>
      </c>
      <c r="D4621" s="6" t="s">
        <v>679</v>
      </c>
      <c r="E4621" s="6" t="s">
        <v>522</v>
      </c>
      <c r="F4621" s="6" t="s">
        <v>545</v>
      </c>
      <c r="G4621" s="6" t="s">
        <v>546</v>
      </c>
      <c r="H4621" s="6"/>
      <c r="I4621" s="7">
        <v>10.707992000000001</v>
      </c>
      <c r="J4621" s="7">
        <v>8.0309939999999997</v>
      </c>
      <c r="K4621" s="7">
        <v>0</v>
      </c>
      <c r="L4621" s="7">
        <v>0</v>
      </c>
      <c r="M4621" s="7">
        <v>0</v>
      </c>
      <c r="N4621" s="7">
        <v>0</v>
      </c>
      <c r="O4621" s="7">
        <v>0</v>
      </c>
      <c r="P4621" s="7">
        <v>0</v>
      </c>
      <c r="Q4621" s="7">
        <v>0</v>
      </c>
      <c r="R4621" s="7">
        <v>0</v>
      </c>
      <c r="S4621" s="7">
        <v>0</v>
      </c>
      <c r="T4621" s="7"/>
    </row>
    <row r="4622" spans="1:20" x14ac:dyDescent="0.35">
      <c r="A4622" s="6" t="s">
        <v>185</v>
      </c>
      <c r="B4622" s="6" t="s">
        <v>212</v>
      </c>
      <c r="C4622" s="6" t="s">
        <v>755</v>
      </c>
      <c r="D4622" s="6" t="s">
        <v>679</v>
      </c>
      <c r="E4622" s="6" t="s">
        <v>522</v>
      </c>
      <c r="F4622" s="6" t="s">
        <v>547</v>
      </c>
      <c r="G4622" s="6" t="s">
        <v>548</v>
      </c>
      <c r="H4622" s="6"/>
      <c r="I4622" s="7">
        <v>9.3694930000000003</v>
      </c>
      <c r="J4622" s="7">
        <v>14.723489000000001</v>
      </c>
      <c r="K4622" s="7">
        <v>3.9519999999999998E-3</v>
      </c>
      <c r="L4622" s="7">
        <v>0.426008</v>
      </c>
      <c r="M4622" s="7">
        <v>4.5345999999999997E-2</v>
      </c>
      <c r="N4622" s="7">
        <v>0.179484</v>
      </c>
      <c r="O4622" s="7">
        <v>0.66773000000000005</v>
      </c>
      <c r="P4622" s="7">
        <v>1.206485</v>
      </c>
      <c r="Q4622" s="7">
        <v>0.19944000000000001</v>
      </c>
      <c r="R4622" s="7">
        <v>9.9419999999999994E-3</v>
      </c>
      <c r="S4622" s="7">
        <v>0.15947500000000001</v>
      </c>
      <c r="T4622" s="7"/>
    </row>
    <row r="4623" spans="1:20" x14ac:dyDescent="0.35">
      <c r="A4623" s="6" t="s">
        <v>185</v>
      </c>
      <c r="B4623" s="6" t="s">
        <v>212</v>
      </c>
      <c r="C4623" s="6" t="s">
        <v>755</v>
      </c>
      <c r="D4623" s="6" t="s">
        <v>679</v>
      </c>
      <c r="E4623" s="6" t="s">
        <v>522</v>
      </c>
      <c r="F4623" s="6" t="s">
        <v>549</v>
      </c>
      <c r="G4623" s="6" t="s">
        <v>550</v>
      </c>
      <c r="H4623" s="6"/>
      <c r="I4623" s="6"/>
      <c r="J4623" s="7">
        <v>1.3384990000000001</v>
      </c>
      <c r="K4623" s="7">
        <v>5.3539960000000004</v>
      </c>
      <c r="L4623" s="7">
        <v>0.121947</v>
      </c>
      <c r="M4623" s="7">
        <v>3.0428E-2</v>
      </c>
      <c r="N4623" s="7">
        <v>9.9720000000000003E-2</v>
      </c>
      <c r="O4623" s="7">
        <v>0.50828200000000001</v>
      </c>
      <c r="P4623" s="7">
        <v>1.0669150000000001</v>
      </c>
      <c r="Q4623" s="7">
        <v>0.16952200000000001</v>
      </c>
      <c r="R4623" s="7">
        <v>9.9539999999999993E-3</v>
      </c>
      <c r="S4623" s="7">
        <v>0.12958500000000001</v>
      </c>
      <c r="T4623" s="7"/>
    </row>
    <row r="4624" spans="1:20" x14ac:dyDescent="0.35">
      <c r="A4624" s="6" t="s">
        <v>185</v>
      </c>
      <c r="B4624" s="6" t="s">
        <v>212</v>
      </c>
      <c r="C4624" s="6" t="s">
        <v>755</v>
      </c>
      <c r="D4624" s="6" t="s">
        <v>679</v>
      </c>
      <c r="E4624" s="6" t="s">
        <v>522</v>
      </c>
      <c r="F4624" s="6" t="s">
        <v>551</v>
      </c>
      <c r="G4624" s="6" t="s">
        <v>552</v>
      </c>
      <c r="H4624" s="6"/>
      <c r="I4624" s="7">
        <v>1.3384990000000001</v>
      </c>
      <c r="J4624" s="7">
        <v>12.046491</v>
      </c>
      <c r="K4624" s="7">
        <v>15.70735</v>
      </c>
      <c r="L4624" s="7">
        <v>0.28715800000000002</v>
      </c>
      <c r="M4624" s="7">
        <v>3.031E-2</v>
      </c>
      <c r="N4624" s="7">
        <v>0.12961400000000001</v>
      </c>
      <c r="O4624" s="7">
        <v>0.54813800000000001</v>
      </c>
      <c r="P4624" s="7">
        <v>0.95725000000000005</v>
      </c>
      <c r="Q4624" s="7">
        <v>0.14957200000000001</v>
      </c>
      <c r="R4624" s="7">
        <v>9.9539999999999993E-3</v>
      </c>
      <c r="S4624" s="7">
        <v>0.10964</v>
      </c>
      <c r="T4624" s="7"/>
    </row>
    <row r="4625" spans="1:20" x14ac:dyDescent="0.35">
      <c r="A4625" s="6" t="s">
        <v>185</v>
      </c>
      <c r="B4625" s="6" t="s">
        <v>212</v>
      </c>
      <c r="C4625" s="6" t="s">
        <v>755</v>
      </c>
      <c r="D4625" s="6" t="s">
        <v>679</v>
      </c>
      <c r="E4625" s="6" t="s">
        <v>522</v>
      </c>
      <c r="F4625" s="6" t="s">
        <v>553</v>
      </c>
      <c r="G4625" s="6" t="s">
        <v>554</v>
      </c>
      <c r="H4625" s="6"/>
      <c r="I4625" s="7">
        <v>2.6769980000000002</v>
      </c>
      <c r="J4625" s="6"/>
      <c r="K4625" s="7">
        <v>0</v>
      </c>
      <c r="L4625" s="7">
        <v>3.4901000000000001E-2</v>
      </c>
      <c r="M4625" s="7">
        <v>2.2936000000000002E-2</v>
      </c>
      <c r="N4625" s="7">
        <v>9.9715999999999999E-2</v>
      </c>
      <c r="O4625" s="7">
        <v>0.34882999999999997</v>
      </c>
      <c r="P4625" s="7">
        <v>1.7050780000000001</v>
      </c>
      <c r="Q4625" s="7">
        <v>0.28919</v>
      </c>
      <c r="R4625" s="7">
        <v>9.9539999999999993E-3</v>
      </c>
      <c r="S4625" s="7">
        <v>0.21928500000000001</v>
      </c>
      <c r="T4625" s="7"/>
    </row>
    <row r="4626" spans="1:20" x14ac:dyDescent="0.35">
      <c r="A4626" s="6" t="s">
        <v>185</v>
      </c>
      <c r="B4626" s="6" t="s">
        <v>212</v>
      </c>
      <c r="C4626" s="6" t="s">
        <v>755</v>
      </c>
      <c r="D4626" s="6" t="s">
        <v>679</v>
      </c>
      <c r="E4626" s="6" t="s">
        <v>522</v>
      </c>
      <c r="F4626" s="6" t="s">
        <v>555</v>
      </c>
      <c r="G4626" s="6" t="s">
        <v>556</v>
      </c>
      <c r="H4626" s="6"/>
      <c r="I4626" s="6"/>
      <c r="J4626" s="7">
        <v>6.6924950000000001</v>
      </c>
      <c r="K4626" s="7">
        <v>4.0212830000000004</v>
      </c>
      <c r="L4626" s="7">
        <v>0.25984200000000002</v>
      </c>
      <c r="M4626" s="7">
        <v>3.7298999999999999E-2</v>
      </c>
      <c r="N4626" s="7">
        <v>0.12961400000000001</v>
      </c>
      <c r="O4626" s="7">
        <v>0.65776199999999996</v>
      </c>
      <c r="P4626" s="7">
        <v>1.415916</v>
      </c>
      <c r="Q4626" s="7">
        <v>0.229348</v>
      </c>
      <c r="R4626" s="7">
        <v>9.9500000000000005E-3</v>
      </c>
      <c r="S4626" s="7">
        <v>0.16944300000000001</v>
      </c>
      <c r="T4626" s="7"/>
    </row>
    <row r="4627" spans="1:20" x14ac:dyDescent="0.35">
      <c r="A4627" s="6" t="s">
        <v>185</v>
      </c>
      <c r="B4627" s="6" t="s">
        <v>212</v>
      </c>
      <c r="C4627" s="6" t="s">
        <v>755</v>
      </c>
      <c r="D4627" s="6" t="s">
        <v>679</v>
      </c>
      <c r="E4627" s="6" t="s">
        <v>522</v>
      </c>
      <c r="F4627" s="6" t="s">
        <v>557</v>
      </c>
      <c r="G4627" s="6" t="s">
        <v>558</v>
      </c>
      <c r="H4627" s="6"/>
      <c r="I4627" s="6"/>
      <c r="J4627" s="6"/>
      <c r="K4627" s="7">
        <v>1.8192E-2</v>
      </c>
      <c r="L4627" s="7">
        <v>0.85675699999999999</v>
      </c>
      <c r="M4627" s="7">
        <v>7.9794000000000004E-2</v>
      </c>
      <c r="N4627" s="7">
        <v>0.249278</v>
      </c>
      <c r="O4627" s="7">
        <v>4.3651960000000001</v>
      </c>
      <c r="P4627" s="7">
        <v>1.52556</v>
      </c>
      <c r="Q4627" s="7">
        <v>0.18947600000000001</v>
      </c>
      <c r="R4627" s="7">
        <v>9.9539999999999993E-3</v>
      </c>
      <c r="S4627" s="7">
        <v>0.23922499999999999</v>
      </c>
      <c r="T4627" s="7"/>
    </row>
    <row r="4628" spans="1:20" x14ac:dyDescent="0.35">
      <c r="A4628" s="6" t="s">
        <v>185</v>
      </c>
      <c r="B4628" s="6" t="s">
        <v>212</v>
      </c>
      <c r="C4628" s="6" t="s">
        <v>755</v>
      </c>
      <c r="D4628" s="6" t="s">
        <v>679</v>
      </c>
      <c r="E4628" s="6" t="s">
        <v>522</v>
      </c>
      <c r="F4628" s="6" t="s">
        <v>559</v>
      </c>
      <c r="G4628" s="6" t="s">
        <v>560</v>
      </c>
      <c r="H4628" s="6"/>
      <c r="I4628" s="6"/>
      <c r="J4628" s="6"/>
      <c r="K4628" s="7">
        <v>0</v>
      </c>
      <c r="L4628" s="7">
        <v>0.52524599999999999</v>
      </c>
      <c r="M4628" s="7">
        <v>7.3179999999999999E-3</v>
      </c>
      <c r="N4628" s="7">
        <v>0</v>
      </c>
      <c r="O4628" s="7">
        <v>9.9699999999999997E-3</v>
      </c>
      <c r="P4628" s="7">
        <v>3.5596999999999999</v>
      </c>
      <c r="Q4628" s="7">
        <v>0.48863400000000001</v>
      </c>
      <c r="R4628" s="7">
        <v>1.992E-2</v>
      </c>
      <c r="S4628" s="7">
        <v>0.19936000000000001</v>
      </c>
      <c r="T4628" s="7"/>
    </row>
    <row r="4629" spans="1:20" x14ac:dyDescent="0.35">
      <c r="A4629" s="6" t="s">
        <v>185</v>
      </c>
      <c r="B4629" s="6" t="s">
        <v>212</v>
      </c>
      <c r="C4629" s="6" t="s">
        <v>755</v>
      </c>
      <c r="D4629" s="6" t="s">
        <v>679</v>
      </c>
      <c r="E4629" s="6" t="s">
        <v>522</v>
      </c>
      <c r="F4629" s="6" t="s">
        <v>561</v>
      </c>
      <c r="G4629" s="6" t="s">
        <v>562</v>
      </c>
      <c r="H4629" s="6"/>
      <c r="I4629" s="6"/>
      <c r="J4629" s="7">
        <v>16.061987999999999</v>
      </c>
      <c r="K4629" s="7">
        <v>16.334125</v>
      </c>
      <c r="L4629" s="7">
        <v>0.158356</v>
      </c>
      <c r="M4629" s="7">
        <v>7.2300000000000003E-3</v>
      </c>
      <c r="N4629" s="7">
        <v>9.9620000000000004E-3</v>
      </c>
      <c r="O4629" s="7">
        <v>7.9742999999999994E-2</v>
      </c>
      <c r="P4629" s="7">
        <v>0.65817999999999999</v>
      </c>
      <c r="Q4629" s="7">
        <v>0.109698</v>
      </c>
      <c r="R4629" s="7">
        <v>0</v>
      </c>
      <c r="S4629" s="7">
        <v>5.9790000000000003E-2</v>
      </c>
      <c r="T4629" s="7"/>
    </row>
    <row r="4630" spans="1:20" x14ac:dyDescent="0.35">
      <c r="A4630" s="6" t="s">
        <v>185</v>
      </c>
      <c r="B4630" s="6" t="s">
        <v>212</v>
      </c>
      <c r="C4630" s="6" t="s">
        <v>755</v>
      </c>
      <c r="D4630" s="6" t="s">
        <v>679</v>
      </c>
      <c r="E4630" s="6" t="s">
        <v>522</v>
      </c>
      <c r="F4630" s="6" t="s">
        <v>563</v>
      </c>
      <c r="G4630" s="6" t="s">
        <v>564</v>
      </c>
      <c r="H4630" s="6"/>
      <c r="I4630" s="6"/>
      <c r="J4630" s="6"/>
      <c r="K4630" s="7">
        <v>1.5987000000000001E-2</v>
      </c>
      <c r="L4630" s="7">
        <v>0.566747</v>
      </c>
      <c r="M4630" s="7">
        <v>0.11705</v>
      </c>
      <c r="N4630" s="7">
        <v>0.22933600000000001</v>
      </c>
      <c r="O4630" s="7">
        <v>0.56809200000000004</v>
      </c>
      <c r="P4630" s="7">
        <v>3.70932</v>
      </c>
      <c r="Q4630" s="7">
        <v>0.71801999999999999</v>
      </c>
      <c r="R4630" s="7">
        <v>2.9894E-2</v>
      </c>
      <c r="S4630" s="7">
        <v>0.59809999999999997</v>
      </c>
      <c r="T4630" s="7"/>
    </row>
    <row r="4631" spans="1:20" x14ac:dyDescent="0.35">
      <c r="A4631" s="6" t="s">
        <v>185</v>
      </c>
      <c r="B4631" s="6" t="s">
        <v>212</v>
      </c>
      <c r="C4631" s="6" t="s">
        <v>755</v>
      </c>
      <c r="D4631" s="6" t="s">
        <v>679</v>
      </c>
      <c r="E4631" s="6" t="s">
        <v>522</v>
      </c>
      <c r="F4631" s="6" t="s">
        <v>565</v>
      </c>
      <c r="G4631" s="6" t="s">
        <v>566</v>
      </c>
      <c r="H4631" s="6"/>
      <c r="I4631" s="6"/>
      <c r="J4631" s="6"/>
      <c r="K4631" s="7">
        <v>1.4348E-2</v>
      </c>
      <c r="L4631" s="7">
        <v>0.41337800000000002</v>
      </c>
      <c r="M4631" s="7">
        <v>0.19822100000000001</v>
      </c>
      <c r="N4631" s="7">
        <v>0.219384</v>
      </c>
      <c r="O4631" s="7">
        <v>0.35877999999999999</v>
      </c>
      <c r="P4631" s="7">
        <v>5.5141600000000004</v>
      </c>
      <c r="Q4631" s="7">
        <v>0.71801999999999999</v>
      </c>
      <c r="R4631" s="7">
        <v>5.9796000000000002E-2</v>
      </c>
      <c r="S4631" s="7">
        <v>0.75758999999999999</v>
      </c>
      <c r="T4631" s="7"/>
    </row>
    <row r="4632" spans="1:20" x14ac:dyDescent="0.35">
      <c r="A4632" s="6" t="s">
        <v>185</v>
      </c>
      <c r="B4632" s="6" t="s">
        <v>212</v>
      </c>
      <c r="C4632" s="6" t="s">
        <v>755</v>
      </c>
      <c r="D4632" s="6" t="s">
        <v>679</v>
      </c>
      <c r="E4632" s="6" t="s">
        <v>522</v>
      </c>
      <c r="F4632" s="6" t="s">
        <v>567</v>
      </c>
      <c r="G4632" s="6" t="s">
        <v>568</v>
      </c>
      <c r="H4632" s="6"/>
      <c r="I4632" s="6"/>
      <c r="J4632" s="6"/>
      <c r="K4632" s="7">
        <v>9.5E-4</v>
      </c>
      <c r="L4632" s="7">
        <v>1.0506580000000001</v>
      </c>
      <c r="M4632" s="7">
        <v>0.24224499999999999</v>
      </c>
      <c r="N4632" s="7">
        <v>0.23930799999999999</v>
      </c>
      <c r="O4632" s="7">
        <v>1.6045480000000001</v>
      </c>
      <c r="P4632" s="7">
        <v>1.4158949999999999</v>
      </c>
      <c r="Q4632" s="7">
        <v>0.26925399999999999</v>
      </c>
      <c r="R4632" s="7">
        <v>9.9539999999999993E-3</v>
      </c>
      <c r="S4632" s="7">
        <v>0.17942</v>
      </c>
      <c r="T4632" s="7"/>
    </row>
    <row r="4633" spans="1:20" x14ac:dyDescent="0.35">
      <c r="A4633" s="6" t="s">
        <v>185</v>
      </c>
      <c r="B4633" s="6" t="s">
        <v>212</v>
      </c>
      <c r="C4633" s="6" t="s">
        <v>755</v>
      </c>
      <c r="D4633" s="6" t="s">
        <v>679</v>
      </c>
      <c r="E4633" s="6" t="s">
        <v>522</v>
      </c>
      <c r="F4633" s="6" t="s">
        <v>569</v>
      </c>
      <c r="G4633" s="6" t="s">
        <v>570</v>
      </c>
      <c r="H4633" s="6"/>
      <c r="I4633" s="6"/>
      <c r="J4633" s="6"/>
      <c r="K4633" s="7">
        <v>5.0000000000000002E-5</v>
      </c>
      <c r="L4633" s="7">
        <v>0.257739</v>
      </c>
      <c r="M4633" s="7">
        <v>8.8442000000000007E-2</v>
      </c>
      <c r="N4633" s="7">
        <v>6.9795999999999997E-2</v>
      </c>
      <c r="O4633" s="7">
        <v>0.17938000000000001</v>
      </c>
      <c r="P4633" s="7">
        <v>0.32910499999999998</v>
      </c>
      <c r="Q4633" s="7">
        <v>3.9863999999999997E-2</v>
      </c>
      <c r="R4633" s="7">
        <v>0</v>
      </c>
      <c r="S4633" s="7">
        <v>4.9820000000000003E-2</v>
      </c>
      <c r="T4633" s="7"/>
    </row>
    <row r="4634" spans="1:20" x14ac:dyDescent="0.35">
      <c r="A4634" s="6" t="s">
        <v>185</v>
      </c>
      <c r="B4634" s="6" t="s">
        <v>212</v>
      </c>
      <c r="C4634" s="6" t="s">
        <v>755</v>
      </c>
      <c r="D4634" s="6" t="s">
        <v>679</v>
      </c>
      <c r="E4634" s="6" t="s">
        <v>522</v>
      </c>
      <c r="F4634" s="6" t="s">
        <v>571</v>
      </c>
      <c r="G4634" s="6" t="s">
        <v>572</v>
      </c>
      <c r="H4634" s="6"/>
      <c r="I4634" s="6"/>
      <c r="J4634" s="6"/>
      <c r="K4634" s="7">
        <v>5.3557750000000004</v>
      </c>
      <c r="L4634" s="7">
        <v>0.33135500000000001</v>
      </c>
      <c r="M4634" s="7">
        <v>0.123943</v>
      </c>
      <c r="N4634" s="7">
        <v>9.9715999999999999E-2</v>
      </c>
      <c r="O4634" s="7">
        <v>0.24915799999999999</v>
      </c>
      <c r="P4634" s="7">
        <v>0.45875500000000002</v>
      </c>
      <c r="Q4634" s="7">
        <v>4.9858E-2</v>
      </c>
      <c r="R4634" s="7">
        <v>0</v>
      </c>
      <c r="S4634" s="7">
        <v>6.9760000000000003E-2</v>
      </c>
      <c r="T4634" s="7"/>
    </row>
    <row r="4635" spans="1:20" x14ac:dyDescent="0.35">
      <c r="A4635" s="6" t="s">
        <v>185</v>
      </c>
      <c r="B4635" s="6" t="s">
        <v>212</v>
      </c>
      <c r="C4635" s="6" t="s">
        <v>755</v>
      </c>
      <c r="D4635" s="6" t="s">
        <v>679</v>
      </c>
      <c r="E4635" s="6" t="s">
        <v>522</v>
      </c>
      <c r="F4635" s="6" t="s">
        <v>573</v>
      </c>
      <c r="G4635" s="6" t="s">
        <v>574</v>
      </c>
      <c r="H4635" s="6"/>
      <c r="I4635" s="6"/>
      <c r="J4635" s="6"/>
      <c r="K4635" s="7">
        <v>9.3711780000000005</v>
      </c>
      <c r="L4635" s="7">
        <v>0.90012400000000004</v>
      </c>
      <c r="M4635" s="7">
        <v>8.0105999999999997E-2</v>
      </c>
      <c r="N4635" s="7">
        <v>0.14957200000000001</v>
      </c>
      <c r="O4635" s="7">
        <v>0.64782200000000001</v>
      </c>
      <c r="P4635" s="7">
        <v>0.48868499999999998</v>
      </c>
      <c r="Q4635" s="7">
        <v>5.9836E-2</v>
      </c>
      <c r="R4635" s="7">
        <v>0</v>
      </c>
      <c r="S4635" s="7">
        <v>0.10964</v>
      </c>
      <c r="T4635" s="7"/>
    </row>
    <row r="4636" spans="1:20" x14ac:dyDescent="0.35">
      <c r="A4636" s="6" t="s">
        <v>185</v>
      </c>
      <c r="B4636" s="6" t="s">
        <v>212</v>
      </c>
      <c r="C4636" s="6" t="s">
        <v>755</v>
      </c>
      <c r="D4636" s="6" t="s">
        <v>679</v>
      </c>
      <c r="E4636" s="6" t="s">
        <v>575</v>
      </c>
      <c r="F4636" s="6" t="s">
        <v>576</v>
      </c>
      <c r="G4636" s="6" t="s">
        <v>577</v>
      </c>
      <c r="H4636" s="7">
        <v>5.28355</v>
      </c>
      <c r="I4636" s="6"/>
      <c r="J4636" s="6"/>
      <c r="K4636" s="7">
        <v>0.106613</v>
      </c>
      <c r="L4636" s="7">
        <v>8.5149539999999995</v>
      </c>
      <c r="M4636" s="7">
        <v>3.5688409999999999</v>
      </c>
      <c r="N4636" s="7">
        <v>1.3641559999999999</v>
      </c>
      <c r="O4636" s="7">
        <v>1.7225550000000001</v>
      </c>
      <c r="P4636" s="7">
        <v>9.2265449999999998</v>
      </c>
      <c r="Q4636" s="7">
        <v>9.0286279999999994</v>
      </c>
      <c r="R4636" s="7">
        <v>0.24797</v>
      </c>
      <c r="S4636" s="7">
        <v>1.0750230000000001</v>
      </c>
      <c r="T4636" s="7"/>
    </row>
    <row r="4637" spans="1:20" x14ac:dyDescent="0.35">
      <c r="A4637" s="6" t="s">
        <v>185</v>
      </c>
      <c r="B4637" s="6" t="s">
        <v>212</v>
      </c>
      <c r="C4637" s="6" t="s">
        <v>755</v>
      </c>
      <c r="D4637" s="6" t="s">
        <v>679</v>
      </c>
      <c r="E4637" s="6" t="s">
        <v>578</v>
      </c>
      <c r="F4637" s="6" t="s">
        <v>579</v>
      </c>
      <c r="G4637" s="6" t="s">
        <v>580</v>
      </c>
      <c r="H4637" s="6"/>
      <c r="I4637" s="6"/>
      <c r="J4637" s="6"/>
      <c r="K4637" s="7">
        <v>0</v>
      </c>
      <c r="L4637" s="7">
        <v>3.7586000000000001E-2</v>
      </c>
      <c r="M4637" s="7">
        <v>6.8019999999999999E-3</v>
      </c>
      <c r="N4637" s="7">
        <v>9.9600000000000001E-3</v>
      </c>
      <c r="O4637" s="7">
        <v>2.9908000000000001E-2</v>
      </c>
      <c r="P4637" s="7">
        <v>8.9764999999999998E-2</v>
      </c>
      <c r="Q4637" s="7">
        <v>1.9939999999999999E-2</v>
      </c>
      <c r="R4637" s="7">
        <v>0</v>
      </c>
      <c r="S4637" s="7">
        <v>1.9904999999999999E-2</v>
      </c>
      <c r="T4637" s="7"/>
    </row>
    <row r="4638" spans="1:20" x14ac:dyDescent="0.35">
      <c r="A4638" s="6" t="s">
        <v>185</v>
      </c>
      <c r="B4638" s="6" t="s">
        <v>212</v>
      </c>
      <c r="C4638" s="6" t="s">
        <v>755</v>
      </c>
      <c r="D4638" s="6" t="s">
        <v>679</v>
      </c>
      <c r="E4638" s="6" t="s">
        <v>578</v>
      </c>
      <c r="F4638" s="6" t="s">
        <v>581</v>
      </c>
      <c r="G4638" s="6" t="s">
        <v>582</v>
      </c>
      <c r="H4638" s="6"/>
      <c r="I4638" s="6"/>
      <c r="J4638" s="6"/>
      <c r="K4638" s="7">
        <v>0</v>
      </c>
      <c r="L4638" s="7">
        <v>0.12216399999999999</v>
      </c>
      <c r="M4638" s="7">
        <v>2.7359000000000001E-2</v>
      </c>
      <c r="N4638" s="7">
        <v>0.35896</v>
      </c>
      <c r="O4638" s="7">
        <v>0.92684900000000003</v>
      </c>
      <c r="P4638" s="7">
        <v>3.0312350000000001</v>
      </c>
      <c r="Q4638" s="7">
        <v>8.9742000000000002E-2</v>
      </c>
      <c r="R4638" s="7">
        <v>0</v>
      </c>
      <c r="S4638" s="7">
        <v>9.9665000000000004E-2</v>
      </c>
      <c r="T4638" s="7"/>
    </row>
    <row r="4639" spans="1:20" x14ac:dyDescent="0.35">
      <c r="A4639" s="6" t="s">
        <v>185</v>
      </c>
      <c r="B4639" s="6" t="s">
        <v>212</v>
      </c>
      <c r="C4639" s="6" t="s">
        <v>755</v>
      </c>
      <c r="D4639" s="6" t="s">
        <v>679</v>
      </c>
      <c r="E4639" s="6" t="s">
        <v>578</v>
      </c>
      <c r="F4639" s="6" t="s">
        <v>583</v>
      </c>
      <c r="G4639" s="6" t="s">
        <v>584</v>
      </c>
      <c r="H4639" s="6"/>
      <c r="I4639" s="6"/>
      <c r="J4639" s="6"/>
      <c r="K4639" s="7">
        <v>5.5699999999999999E-4</v>
      </c>
      <c r="L4639" s="7">
        <v>0.74107599999999996</v>
      </c>
      <c r="M4639" s="7">
        <v>0.152036</v>
      </c>
      <c r="N4639" s="7">
        <v>0.280252</v>
      </c>
      <c r="O4639" s="7">
        <v>0.68745400000000001</v>
      </c>
      <c r="P4639" s="7">
        <v>2.4544030000000001</v>
      </c>
      <c r="Q4639" s="7">
        <v>0.370363</v>
      </c>
      <c r="R4639" s="7">
        <v>2.1967E-2</v>
      </c>
      <c r="S4639" s="7">
        <v>0.42017300000000002</v>
      </c>
      <c r="T4639" s="7"/>
    </row>
    <row r="4640" spans="1:20" x14ac:dyDescent="0.35">
      <c r="A4640" s="6" t="s">
        <v>185</v>
      </c>
      <c r="B4640" s="6" t="s">
        <v>212</v>
      </c>
      <c r="C4640" s="6" t="s">
        <v>755</v>
      </c>
      <c r="D4640" s="6" t="s">
        <v>679</v>
      </c>
      <c r="E4640" s="6" t="s">
        <v>578</v>
      </c>
      <c r="F4640" s="6" t="s">
        <v>585</v>
      </c>
      <c r="G4640" s="6" t="s">
        <v>586</v>
      </c>
      <c r="H4640" s="6"/>
      <c r="I4640" s="6"/>
      <c r="J4640" s="6"/>
      <c r="K4640" s="7">
        <v>6.8400000000000004E-4</v>
      </c>
      <c r="L4640" s="7">
        <v>1.080792</v>
      </c>
      <c r="M4640" s="7">
        <v>0.21856999999999999</v>
      </c>
      <c r="N4640" s="7">
        <v>0.44196299999999999</v>
      </c>
      <c r="O4640" s="7">
        <v>1.0802780000000001</v>
      </c>
      <c r="P4640" s="7">
        <v>3.887915</v>
      </c>
      <c r="Q4640" s="7">
        <v>0.63180700000000001</v>
      </c>
      <c r="R4640" s="7">
        <v>3.2967999999999997E-2</v>
      </c>
      <c r="S4640" s="7">
        <v>0.70769899999999997</v>
      </c>
      <c r="T4640" s="7"/>
    </row>
    <row r="4641" spans="1:20" x14ac:dyDescent="0.35">
      <c r="A4641" s="6" t="s">
        <v>185</v>
      </c>
      <c r="B4641" s="6" t="s">
        <v>212</v>
      </c>
      <c r="C4641" s="6" t="s">
        <v>755</v>
      </c>
      <c r="D4641" s="6" t="s">
        <v>679</v>
      </c>
      <c r="E4641" s="6" t="s">
        <v>578</v>
      </c>
      <c r="F4641" s="6" t="s">
        <v>587</v>
      </c>
      <c r="G4641" s="6" t="s">
        <v>588</v>
      </c>
      <c r="H4641" s="6"/>
      <c r="I4641" s="6"/>
      <c r="J4641" s="6"/>
      <c r="K4641" s="7">
        <v>9.5799999999999998E-4</v>
      </c>
      <c r="L4641" s="7">
        <v>1.4359770000000001</v>
      </c>
      <c r="M4641" s="7">
        <v>0.28513500000000003</v>
      </c>
      <c r="N4641" s="7">
        <v>0.63599899999999998</v>
      </c>
      <c r="O4641" s="7">
        <v>1.5494509999999999</v>
      </c>
      <c r="P4641" s="7">
        <v>5.538659</v>
      </c>
      <c r="Q4641" s="7">
        <v>0.86055400000000004</v>
      </c>
      <c r="R4641" s="7">
        <v>4.3955000000000001E-2</v>
      </c>
      <c r="S4641" s="7">
        <v>0.973082</v>
      </c>
      <c r="T4641" s="7"/>
    </row>
    <row r="4642" spans="1:20" x14ac:dyDescent="0.35">
      <c r="A4642" s="6" t="s">
        <v>185</v>
      </c>
      <c r="B4642" s="6" t="s">
        <v>212</v>
      </c>
      <c r="C4642" s="6" t="s">
        <v>755</v>
      </c>
      <c r="D4642" s="6" t="s">
        <v>679</v>
      </c>
      <c r="E4642" s="6" t="s">
        <v>578</v>
      </c>
      <c r="F4642" s="6" t="s">
        <v>589</v>
      </c>
      <c r="G4642" s="6" t="s">
        <v>590</v>
      </c>
      <c r="H4642" s="6"/>
      <c r="I4642" s="6"/>
      <c r="J4642" s="6"/>
      <c r="K4642" s="7">
        <v>7.6900000000000004E-4</v>
      </c>
      <c r="L4642" s="7">
        <v>0.64841899999999997</v>
      </c>
      <c r="M4642" s="7">
        <v>0.13300999999999999</v>
      </c>
      <c r="N4642" s="7">
        <v>0.33416099999999999</v>
      </c>
      <c r="O4642" s="7">
        <v>0.80745999999999996</v>
      </c>
      <c r="P4642" s="7">
        <v>2.8888039999999999</v>
      </c>
      <c r="Q4642" s="7">
        <v>0.468387</v>
      </c>
      <c r="R4642" s="7">
        <v>2.1967E-2</v>
      </c>
      <c r="S4642" s="7">
        <v>0.51969900000000002</v>
      </c>
      <c r="T4642" s="7"/>
    </row>
    <row r="4643" spans="1:20" x14ac:dyDescent="0.35">
      <c r="A4643" s="6" t="s">
        <v>185</v>
      </c>
      <c r="B4643" s="6" t="s">
        <v>212</v>
      </c>
      <c r="C4643" s="6" t="s">
        <v>755</v>
      </c>
      <c r="D4643" s="6" t="s">
        <v>679</v>
      </c>
      <c r="E4643" s="6" t="s">
        <v>578</v>
      </c>
      <c r="F4643" s="6" t="s">
        <v>591</v>
      </c>
      <c r="G4643" s="6" t="s">
        <v>592</v>
      </c>
      <c r="H4643" s="6"/>
      <c r="I4643" s="6"/>
      <c r="J4643" s="6"/>
      <c r="K4643" s="7">
        <v>8.61E-4</v>
      </c>
      <c r="L4643" s="7">
        <v>0.43220700000000001</v>
      </c>
      <c r="M4643" s="7">
        <v>8.5468000000000002E-2</v>
      </c>
      <c r="N4643" s="7">
        <v>0.150892</v>
      </c>
      <c r="O4643" s="7">
        <v>0.38190000000000002</v>
      </c>
      <c r="P4643" s="7">
        <v>1.3574850000000001</v>
      </c>
      <c r="Q4643" s="7">
        <v>0.228746</v>
      </c>
      <c r="R4643" s="7">
        <v>1.0976E-2</v>
      </c>
      <c r="S4643" s="7">
        <v>0.25430799999999998</v>
      </c>
      <c r="T4643" s="7"/>
    </row>
    <row r="4644" spans="1:20" x14ac:dyDescent="0.35">
      <c r="A4644" s="6" t="s">
        <v>185</v>
      </c>
      <c r="B4644" s="6" t="s">
        <v>212</v>
      </c>
      <c r="C4644" s="6" t="s">
        <v>755</v>
      </c>
      <c r="D4644" s="6" t="s">
        <v>679</v>
      </c>
      <c r="E4644" s="6" t="s">
        <v>578</v>
      </c>
      <c r="F4644" s="6" t="s">
        <v>593</v>
      </c>
      <c r="G4644" s="6" t="s">
        <v>594</v>
      </c>
      <c r="H4644" s="6"/>
      <c r="I4644" s="6"/>
      <c r="J4644" s="6"/>
      <c r="K4644" s="7">
        <v>4.44E-4</v>
      </c>
      <c r="L4644" s="7">
        <v>0.401337</v>
      </c>
      <c r="M4644" s="7">
        <v>7.5958999999999999E-2</v>
      </c>
      <c r="N4644" s="7">
        <v>0.16167899999999999</v>
      </c>
      <c r="O4644" s="7">
        <v>0.39282099999999998</v>
      </c>
      <c r="P4644" s="7">
        <v>1.3901049999999999</v>
      </c>
      <c r="Q4644" s="7">
        <v>0.185171</v>
      </c>
      <c r="R4644" s="7">
        <v>1.0978E-2</v>
      </c>
      <c r="S4644" s="7">
        <v>0.21008399999999999</v>
      </c>
      <c r="T4644" s="7"/>
    </row>
    <row r="4645" spans="1:20" x14ac:dyDescent="0.35">
      <c r="A4645" s="6" t="s">
        <v>185</v>
      </c>
      <c r="B4645" s="6" t="s">
        <v>212</v>
      </c>
      <c r="C4645" s="6" t="s">
        <v>755</v>
      </c>
      <c r="D4645" s="6" t="s">
        <v>679</v>
      </c>
      <c r="E4645" s="6" t="s">
        <v>578</v>
      </c>
      <c r="F4645" s="6" t="s">
        <v>595</v>
      </c>
      <c r="G4645" s="6" t="s">
        <v>596</v>
      </c>
      <c r="H4645" s="6"/>
      <c r="I4645" s="6"/>
      <c r="J4645" s="6"/>
      <c r="K4645" s="7">
        <v>4.9779999999999998E-3</v>
      </c>
      <c r="L4645" s="7">
        <v>0.49638900000000002</v>
      </c>
      <c r="M4645" s="7">
        <v>7.0510000000000003E-2</v>
      </c>
      <c r="N4645" s="7">
        <v>0.13960400000000001</v>
      </c>
      <c r="O4645" s="7">
        <v>0.39866499999999999</v>
      </c>
      <c r="P4645" s="7">
        <v>2.2336</v>
      </c>
      <c r="Q4645" s="7">
        <v>0.11966</v>
      </c>
      <c r="R4645" s="7">
        <v>9.9559999999999996E-3</v>
      </c>
      <c r="S4645" s="7">
        <v>0.42863200000000001</v>
      </c>
      <c r="T4645" s="7"/>
    </row>
    <row r="4646" spans="1:20" x14ac:dyDescent="0.35">
      <c r="A4646" s="6" t="s">
        <v>185</v>
      </c>
      <c r="B4646" s="6" t="s">
        <v>212</v>
      </c>
      <c r="C4646" s="6" t="s">
        <v>755</v>
      </c>
      <c r="D4646" s="6" t="s">
        <v>679</v>
      </c>
      <c r="E4646" s="6" t="s">
        <v>578</v>
      </c>
      <c r="F4646" s="6" t="s">
        <v>597</v>
      </c>
      <c r="G4646" s="6" t="s">
        <v>598</v>
      </c>
      <c r="H4646" s="6"/>
      <c r="I4646" s="6"/>
      <c r="J4646" s="6"/>
      <c r="K4646" s="7">
        <v>1.8760000000000001E-3</v>
      </c>
      <c r="L4646" s="7">
        <v>0.66183599999999998</v>
      </c>
      <c r="M4646" s="7">
        <v>9.4048999999999994E-2</v>
      </c>
      <c r="N4646" s="7">
        <v>0.21936800000000001</v>
      </c>
      <c r="O4646" s="7">
        <v>0.62786399999999998</v>
      </c>
      <c r="P4646" s="7">
        <v>3.4599899999999999</v>
      </c>
      <c r="Q4646" s="7">
        <v>0.17949599999999999</v>
      </c>
      <c r="R4646" s="7">
        <v>1.9916E-2</v>
      </c>
      <c r="S4646" s="7">
        <v>0.65790700000000002</v>
      </c>
      <c r="T4646" s="7"/>
    </row>
    <row r="4647" spans="1:20" x14ac:dyDescent="0.35">
      <c r="A4647" s="6" t="s">
        <v>185</v>
      </c>
      <c r="B4647" s="6" t="s">
        <v>212</v>
      </c>
      <c r="C4647" s="6" t="s">
        <v>755</v>
      </c>
      <c r="D4647" s="6" t="s">
        <v>679</v>
      </c>
      <c r="E4647" s="6" t="s">
        <v>578</v>
      </c>
      <c r="F4647" s="6" t="s">
        <v>599</v>
      </c>
      <c r="G4647" s="6" t="s">
        <v>600</v>
      </c>
      <c r="H4647" s="6"/>
      <c r="I4647" s="6"/>
      <c r="J4647" s="6"/>
      <c r="K4647" s="7">
        <v>3.1979999999999999E-3</v>
      </c>
      <c r="L4647" s="7">
        <v>0.34190900000000002</v>
      </c>
      <c r="M4647" s="7">
        <v>4.6991999999999999E-2</v>
      </c>
      <c r="N4647" s="7">
        <v>0.19941600000000001</v>
      </c>
      <c r="O4647" s="7">
        <v>0.58799500000000005</v>
      </c>
      <c r="P4647" s="7">
        <v>3.2407810000000001</v>
      </c>
      <c r="Q4647" s="7">
        <v>0.17949200000000001</v>
      </c>
      <c r="R4647" s="7">
        <v>1.9918000000000002E-2</v>
      </c>
      <c r="S4647" s="7">
        <v>0.65790300000000002</v>
      </c>
      <c r="T4647" s="7"/>
    </row>
    <row r="4648" spans="1:20" x14ac:dyDescent="0.35">
      <c r="A4648" s="6" t="s">
        <v>185</v>
      </c>
      <c r="B4648" s="6" t="s">
        <v>212</v>
      </c>
      <c r="C4648" s="6" t="s">
        <v>755</v>
      </c>
      <c r="D4648" s="6" t="s">
        <v>679</v>
      </c>
      <c r="E4648" s="6" t="s">
        <v>578</v>
      </c>
      <c r="F4648" s="6" t="s">
        <v>601</v>
      </c>
      <c r="G4648" s="6" t="s">
        <v>602</v>
      </c>
      <c r="H4648" s="6"/>
      <c r="I4648" s="6"/>
      <c r="J4648" s="6"/>
      <c r="K4648" s="7">
        <v>2.6459999999999999E-3</v>
      </c>
      <c r="L4648" s="7">
        <v>0.463285</v>
      </c>
      <c r="M4648" s="7">
        <v>7.0504999999999998E-2</v>
      </c>
      <c r="N4648" s="7">
        <v>0.119648</v>
      </c>
      <c r="O4648" s="7">
        <v>0.33885500000000002</v>
      </c>
      <c r="P4648" s="7">
        <v>1.894536</v>
      </c>
      <c r="Q4648" s="7">
        <v>0.10969</v>
      </c>
      <c r="R4648" s="7">
        <v>9.9539999999999993E-3</v>
      </c>
      <c r="S4648" s="7">
        <v>0.37878299999999998</v>
      </c>
      <c r="T4648" s="7"/>
    </row>
    <row r="4649" spans="1:20" x14ac:dyDescent="0.35">
      <c r="A4649" s="6" t="s">
        <v>185</v>
      </c>
      <c r="B4649" s="6" t="s">
        <v>212</v>
      </c>
      <c r="C4649" s="6" t="s">
        <v>755</v>
      </c>
      <c r="D4649" s="6" t="s">
        <v>679</v>
      </c>
      <c r="E4649" s="6" t="s">
        <v>578</v>
      </c>
      <c r="F4649" s="6" t="s">
        <v>680</v>
      </c>
      <c r="G4649" s="6" t="s">
        <v>681</v>
      </c>
      <c r="H4649" s="6"/>
      <c r="I4649" s="6"/>
      <c r="J4649" s="6"/>
      <c r="K4649" s="7">
        <v>0</v>
      </c>
      <c r="L4649" s="7">
        <v>2.7539999999999999E-2</v>
      </c>
      <c r="M4649" s="7">
        <v>6.9239999999999996E-3</v>
      </c>
      <c r="N4649" s="7">
        <v>1.9931999999999998E-2</v>
      </c>
      <c r="O4649" s="7">
        <v>3.9868000000000001E-2</v>
      </c>
      <c r="P4649" s="7">
        <v>9.9754999999999996E-2</v>
      </c>
      <c r="Q4649" s="7">
        <v>1.9948E-2</v>
      </c>
      <c r="R4649" s="7">
        <v>0</v>
      </c>
      <c r="S4649" s="7">
        <v>1.992E-2</v>
      </c>
      <c r="T4649" s="7"/>
    </row>
    <row r="4650" spans="1:20" x14ac:dyDescent="0.35">
      <c r="A4650" s="6" t="s">
        <v>185</v>
      </c>
      <c r="B4650" s="6" t="s">
        <v>212</v>
      </c>
      <c r="C4650" s="6" t="s">
        <v>755</v>
      </c>
      <c r="D4650" s="6" t="s">
        <v>679</v>
      </c>
      <c r="E4650" s="6" t="s">
        <v>578</v>
      </c>
      <c r="F4650" s="6" t="s">
        <v>682</v>
      </c>
      <c r="G4650" s="6" t="s">
        <v>683</v>
      </c>
      <c r="H4650" s="6"/>
      <c r="I4650" s="6"/>
      <c r="J4650" s="6"/>
      <c r="K4650" s="7">
        <v>0</v>
      </c>
      <c r="L4650" s="7">
        <v>0.13772699999999999</v>
      </c>
      <c r="M4650" s="7">
        <v>2.0798000000000001E-2</v>
      </c>
      <c r="N4650" s="7">
        <v>6.9790000000000005E-2</v>
      </c>
      <c r="O4650" s="7">
        <v>0.24915000000000001</v>
      </c>
      <c r="P4650" s="7">
        <v>0.56852499999999995</v>
      </c>
      <c r="Q4650" s="7">
        <v>7.9787999999999998E-2</v>
      </c>
      <c r="R4650" s="7">
        <v>0</v>
      </c>
      <c r="S4650" s="7">
        <v>8.9709999999999998E-2</v>
      </c>
      <c r="T4650" s="7"/>
    </row>
    <row r="4651" spans="1:20" x14ac:dyDescent="0.35">
      <c r="A4651" s="6" t="s">
        <v>185</v>
      </c>
      <c r="B4651" s="6" t="s">
        <v>212</v>
      </c>
      <c r="C4651" s="6" t="s">
        <v>755</v>
      </c>
      <c r="D4651" s="6" t="s">
        <v>679</v>
      </c>
      <c r="E4651" s="6" t="s">
        <v>578</v>
      </c>
      <c r="F4651" s="6" t="s">
        <v>603</v>
      </c>
      <c r="G4651" s="6" t="s">
        <v>604</v>
      </c>
      <c r="H4651" s="6"/>
      <c r="I4651" s="6"/>
      <c r="J4651" s="6"/>
      <c r="K4651" s="7">
        <v>1.573E-3</v>
      </c>
      <c r="L4651" s="7">
        <v>4.7013780000000001</v>
      </c>
      <c r="M4651" s="7">
        <v>1.125108</v>
      </c>
      <c r="N4651" s="7">
        <v>1.9045859999999999</v>
      </c>
      <c r="O4651" s="7">
        <v>4.9532220000000002</v>
      </c>
      <c r="P4651" s="7">
        <v>16.103549999999998</v>
      </c>
      <c r="Q4651" s="7">
        <v>2.6227860000000001</v>
      </c>
      <c r="R4651" s="7">
        <v>0.13952400000000001</v>
      </c>
      <c r="S4651" s="7">
        <v>2.6715439999999999</v>
      </c>
      <c r="T4651" s="7"/>
    </row>
    <row r="4652" spans="1:20" x14ac:dyDescent="0.35">
      <c r="A4652" s="6" t="s">
        <v>185</v>
      </c>
      <c r="B4652" s="6" t="s">
        <v>212</v>
      </c>
      <c r="C4652" s="6" t="s">
        <v>755</v>
      </c>
      <c r="D4652" s="6" t="s">
        <v>679</v>
      </c>
      <c r="E4652" s="6" t="s">
        <v>578</v>
      </c>
      <c r="F4652" s="6" t="s">
        <v>605</v>
      </c>
      <c r="G4652" s="6" t="s">
        <v>606</v>
      </c>
      <c r="H4652" s="6"/>
      <c r="I4652" s="6"/>
      <c r="J4652" s="6"/>
      <c r="K4652" s="7">
        <v>3.3199999999999999E-4</v>
      </c>
      <c r="L4652" s="7">
        <v>0.77095400000000003</v>
      </c>
      <c r="M4652" s="7">
        <v>0.18517700000000001</v>
      </c>
      <c r="N4652" s="7">
        <v>0.52848799999999996</v>
      </c>
      <c r="O4652" s="7">
        <v>1.3753439999999999</v>
      </c>
      <c r="P4652" s="7">
        <v>4.4571940000000003</v>
      </c>
      <c r="Q4652" s="7">
        <v>0.84764399999999995</v>
      </c>
      <c r="R4652" s="7">
        <v>3.9848000000000001E-2</v>
      </c>
      <c r="S4652" s="7">
        <v>0.86722999999999995</v>
      </c>
      <c r="T4652" s="7"/>
    </row>
    <row r="4653" spans="1:20" x14ac:dyDescent="0.35">
      <c r="A4653" s="6" t="s">
        <v>185</v>
      </c>
      <c r="B4653" s="6" t="s">
        <v>212</v>
      </c>
      <c r="C4653" s="6" t="s">
        <v>755</v>
      </c>
      <c r="D4653" s="6" t="s">
        <v>679</v>
      </c>
      <c r="E4653" s="6" t="s">
        <v>578</v>
      </c>
      <c r="F4653" s="6" t="s">
        <v>607</v>
      </c>
      <c r="G4653" s="6" t="s">
        <v>608</v>
      </c>
      <c r="H4653" s="6"/>
      <c r="I4653" s="6"/>
      <c r="J4653" s="6"/>
      <c r="K4653" s="7">
        <v>1.14E-3</v>
      </c>
      <c r="L4653" s="7">
        <v>4.4286760000000003</v>
      </c>
      <c r="M4653" s="7">
        <v>1.063353</v>
      </c>
      <c r="N4653" s="7">
        <v>1.7649820000000001</v>
      </c>
      <c r="O4653" s="7">
        <v>4.6044039999999997</v>
      </c>
      <c r="P4653" s="7">
        <v>14.976865</v>
      </c>
      <c r="Q4653" s="7">
        <v>2.6526879999999999</v>
      </c>
      <c r="R4653" s="7">
        <v>0.13952400000000001</v>
      </c>
      <c r="S4653" s="7">
        <v>2.7014390000000001</v>
      </c>
      <c r="T4653" s="7"/>
    </row>
    <row r="4654" spans="1:20" x14ac:dyDescent="0.35">
      <c r="A4654" s="6" t="s">
        <v>185</v>
      </c>
      <c r="B4654" s="6" t="s">
        <v>212</v>
      </c>
      <c r="C4654" s="6" t="s">
        <v>755</v>
      </c>
      <c r="D4654" s="6" t="s">
        <v>679</v>
      </c>
      <c r="E4654" s="6" t="s">
        <v>578</v>
      </c>
      <c r="F4654" s="6" t="s">
        <v>609</v>
      </c>
      <c r="G4654" s="6" t="s">
        <v>610</v>
      </c>
      <c r="H4654" s="6"/>
      <c r="I4654" s="6"/>
      <c r="J4654" s="6"/>
      <c r="K4654" s="7">
        <v>1.2019999999999999E-3</v>
      </c>
      <c r="L4654" s="7">
        <v>2.3318180000000002</v>
      </c>
      <c r="M4654" s="7">
        <v>0.55564400000000003</v>
      </c>
      <c r="N4654" s="7">
        <v>1.1167959999999999</v>
      </c>
      <c r="O4654" s="7">
        <v>2.920118</v>
      </c>
      <c r="P4654" s="7">
        <v>9.4927100000000006</v>
      </c>
      <c r="Q4654" s="7">
        <v>1.4160919999999999</v>
      </c>
      <c r="R4654" s="7">
        <v>6.9758000000000001E-2</v>
      </c>
      <c r="S4654" s="7">
        <v>1.4454199999999999</v>
      </c>
      <c r="T4654" s="7"/>
    </row>
    <row r="4655" spans="1:20" x14ac:dyDescent="0.35">
      <c r="A4655" s="6" t="s">
        <v>185</v>
      </c>
      <c r="B4655" s="6" t="s">
        <v>212</v>
      </c>
      <c r="C4655" s="6" t="s">
        <v>755</v>
      </c>
      <c r="D4655" s="6" t="s">
        <v>679</v>
      </c>
      <c r="E4655" s="6" t="s">
        <v>578</v>
      </c>
      <c r="F4655" s="6" t="s">
        <v>611</v>
      </c>
      <c r="G4655" s="6" t="s">
        <v>612</v>
      </c>
      <c r="H4655" s="6"/>
      <c r="I4655" s="6"/>
      <c r="J4655" s="6"/>
      <c r="K4655" s="7">
        <v>8.6700000000000004E-4</v>
      </c>
      <c r="L4655" s="7">
        <v>0.31958999999999999</v>
      </c>
      <c r="M4655" s="7">
        <v>7.5400999999999996E-2</v>
      </c>
      <c r="N4655" s="7">
        <v>0.23930399999999999</v>
      </c>
      <c r="O4655" s="7">
        <v>0.61790400000000001</v>
      </c>
      <c r="P4655" s="7">
        <v>1.9942530000000001</v>
      </c>
      <c r="Q4655" s="7">
        <v>0.42880200000000002</v>
      </c>
      <c r="R4655" s="7">
        <v>1.9911999999999999E-2</v>
      </c>
      <c r="S4655" s="7">
        <v>0.43860100000000002</v>
      </c>
      <c r="T4655" s="7"/>
    </row>
    <row r="4656" spans="1:20" x14ac:dyDescent="0.35">
      <c r="A4656" s="6" t="s">
        <v>185</v>
      </c>
      <c r="B4656" s="6" t="s">
        <v>212</v>
      </c>
      <c r="C4656" s="6" t="s">
        <v>755</v>
      </c>
      <c r="D4656" s="6" t="s">
        <v>679</v>
      </c>
      <c r="E4656" s="6" t="s">
        <v>578</v>
      </c>
      <c r="F4656" s="6" t="s">
        <v>613</v>
      </c>
      <c r="G4656" s="6" t="s">
        <v>614</v>
      </c>
      <c r="H4656" s="6"/>
      <c r="I4656" s="6"/>
      <c r="J4656" s="6"/>
      <c r="K4656" s="7">
        <v>5.1800000000000001E-4</v>
      </c>
      <c r="L4656" s="7">
        <v>0.91202499999999997</v>
      </c>
      <c r="M4656" s="7">
        <v>0.219469</v>
      </c>
      <c r="N4656" s="7">
        <v>0.72790600000000005</v>
      </c>
      <c r="O4656" s="7">
        <v>1.89357</v>
      </c>
      <c r="P4656" s="7">
        <v>6.1422420000000004</v>
      </c>
      <c r="Q4656" s="7">
        <v>0.88753199999999999</v>
      </c>
      <c r="R4656" s="7">
        <v>4.9815999999999999E-2</v>
      </c>
      <c r="S4656" s="7">
        <v>0.89713500000000002</v>
      </c>
      <c r="T4656" s="7"/>
    </row>
    <row r="4657" spans="1:20" x14ac:dyDescent="0.35">
      <c r="A4657" s="6" t="s">
        <v>185</v>
      </c>
      <c r="B4657" s="6" t="s">
        <v>212</v>
      </c>
      <c r="C4657" s="6" t="s">
        <v>755</v>
      </c>
      <c r="D4657" s="6" t="s">
        <v>679</v>
      </c>
      <c r="E4657" s="6" t="s">
        <v>578</v>
      </c>
      <c r="F4657" s="6" t="s">
        <v>615</v>
      </c>
      <c r="G4657" s="6" t="s">
        <v>616</v>
      </c>
      <c r="H4657" s="6"/>
      <c r="I4657" s="6"/>
      <c r="J4657" s="6"/>
      <c r="K4657" s="7">
        <v>3.5E-4</v>
      </c>
      <c r="L4657" s="7">
        <v>0.46067999999999998</v>
      </c>
      <c r="M4657" s="7">
        <v>0.109713</v>
      </c>
      <c r="N4657" s="7">
        <v>0.24928400000000001</v>
      </c>
      <c r="O4657" s="7">
        <v>0.64778199999999997</v>
      </c>
      <c r="P4657" s="7">
        <v>2.1239300000000001</v>
      </c>
      <c r="Q4657" s="7">
        <v>0.60831199999999996</v>
      </c>
      <c r="R4657" s="7">
        <v>2.9877999999999998E-2</v>
      </c>
      <c r="S4657" s="7">
        <v>0.627996</v>
      </c>
      <c r="T4657" s="7"/>
    </row>
    <row r="4658" spans="1:20" x14ac:dyDescent="0.35">
      <c r="A4658" s="6" t="s">
        <v>185</v>
      </c>
      <c r="B4658" s="6" t="s">
        <v>212</v>
      </c>
      <c r="C4658" s="6" t="s">
        <v>755</v>
      </c>
      <c r="D4658" s="6" t="s">
        <v>679</v>
      </c>
      <c r="E4658" s="6" t="s">
        <v>578</v>
      </c>
      <c r="F4658" s="6" t="s">
        <v>617</v>
      </c>
      <c r="G4658" s="6" t="s">
        <v>618</v>
      </c>
      <c r="H4658" s="6"/>
      <c r="I4658" s="6"/>
      <c r="J4658" s="6"/>
      <c r="K4658" s="7">
        <v>1.7899999999999999E-4</v>
      </c>
      <c r="L4658" s="7">
        <v>0.366649</v>
      </c>
      <c r="M4658" s="7">
        <v>8.9130000000000001E-2</v>
      </c>
      <c r="N4658" s="7">
        <v>9.9708000000000005E-2</v>
      </c>
      <c r="O4658" s="7">
        <v>0.26908599999999999</v>
      </c>
      <c r="P4658" s="7">
        <v>0.86756500000000003</v>
      </c>
      <c r="Q4658" s="7">
        <v>0.27923199999999998</v>
      </c>
      <c r="R4658" s="7">
        <v>9.9640000000000006E-3</v>
      </c>
      <c r="S4658" s="7">
        <v>0.28909000000000001</v>
      </c>
      <c r="T4658" s="7"/>
    </row>
    <row r="4659" spans="1:20" x14ac:dyDescent="0.35">
      <c r="A4659" s="6" t="s">
        <v>185</v>
      </c>
      <c r="B4659" s="6" t="s">
        <v>212</v>
      </c>
      <c r="C4659" s="6" t="s">
        <v>755</v>
      </c>
      <c r="D4659" s="6" t="s">
        <v>679</v>
      </c>
      <c r="E4659" s="6" t="s">
        <v>619</v>
      </c>
      <c r="F4659" s="6" t="s">
        <v>620</v>
      </c>
      <c r="G4659" s="6" t="s">
        <v>621</v>
      </c>
      <c r="H4659" s="6"/>
      <c r="I4659" s="6"/>
      <c r="J4659" s="6"/>
      <c r="K4659" s="7">
        <v>3.8658999999999999E-2</v>
      </c>
      <c r="L4659" s="7">
        <v>0.347107</v>
      </c>
      <c r="M4659" s="7">
        <v>0.14971699999999999</v>
      </c>
      <c r="N4659" s="7">
        <v>0.106172</v>
      </c>
      <c r="O4659" s="7">
        <v>0.13214799999999999</v>
      </c>
      <c r="P4659" s="7">
        <v>0.63231099999999996</v>
      </c>
      <c r="Q4659" s="7">
        <v>0.53173999999999999</v>
      </c>
      <c r="R4659" s="7">
        <v>1.1875999999999999E-2</v>
      </c>
      <c r="S4659" s="7">
        <v>4.9739999999999999E-2</v>
      </c>
      <c r="T4659" s="7"/>
    </row>
    <row r="4660" spans="1:20" x14ac:dyDescent="0.35">
      <c r="A4660" s="6" t="s">
        <v>185</v>
      </c>
      <c r="B4660" s="6" t="s">
        <v>212</v>
      </c>
      <c r="C4660" s="6" t="s">
        <v>755</v>
      </c>
      <c r="D4660" s="6" t="s">
        <v>679</v>
      </c>
      <c r="E4660" s="6" t="s">
        <v>619</v>
      </c>
      <c r="F4660" s="6" t="s">
        <v>622</v>
      </c>
      <c r="G4660" s="6" t="s">
        <v>623</v>
      </c>
      <c r="H4660" s="6"/>
      <c r="I4660" s="6"/>
      <c r="J4660" s="6"/>
      <c r="K4660" s="7">
        <v>3.6436999999999997E-2</v>
      </c>
      <c r="L4660" s="7">
        <v>0.25021199999999999</v>
      </c>
      <c r="M4660" s="7">
        <v>0.135988</v>
      </c>
      <c r="N4660" s="7">
        <v>0.102184</v>
      </c>
      <c r="O4660" s="7">
        <v>0.123695</v>
      </c>
      <c r="P4660" s="7">
        <v>0.65021600000000002</v>
      </c>
      <c r="Q4660" s="7">
        <v>0.71845599999999998</v>
      </c>
      <c r="R4660" s="7">
        <v>1.4751999999999999E-2</v>
      </c>
      <c r="S4660" s="7">
        <v>8.2253000000000007E-2</v>
      </c>
      <c r="T4660" s="7"/>
    </row>
    <row r="4661" spans="1:20" x14ac:dyDescent="0.35">
      <c r="A4661" s="6" t="s">
        <v>185</v>
      </c>
      <c r="B4661" s="6" t="s">
        <v>212</v>
      </c>
      <c r="C4661" s="6" t="s">
        <v>755</v>
      </c>
      <c r="D4661" s="6" t="s">
        <v>679</v>
      </c>
      <c r="E4661" s="6" t="s">
        <v>619</v>
      </c>
      <c r="F4661" s="6" t="s">
        <v>624</v>
      </c>
      <c r="G4661" s="6" t="s">
        <v>625</v>
      </c>
      <c r="H4661" s="6"/>
      <c r="I4661" s="6"/>
      <c r="J4661" s="6"/>
      <c r="K4661" s="7">
        <v>0.16938600000000001</v>
      </c>
      <c r="L4661" s="7">
        <v>1.397022</v>
      </c>
      <c r="M4661" s="7">
        <v>0.53084500000000001</v>
      </c>
      <c r="N4661" s="7">
        <v>0.20216000000000001</v>
      </c>
      <c r="O4661" s="7">
        <v>0.242428</v>
      </c>
      <c r="P4661" s="7">
        <v>1.2539910000000001</v>
      </c>
      <c r="Q4661" s="7">
        <v>1.3370839999999999</v>
      </c>
      <c r="R4661" s="7">
        <v>2.9742000000000001E-2</v>
      </c>
      <c r="S4661" s="7">
        <v>0.15926000000000001</v>
      </c>
      <c r="T4661" s="7"/>
    </row>
    <row r="4662" spans="1:20" x14ac:dyDescent="0.35">
      <c r="A4662" s="6" t="s">
        <v>185</v>
      </c>
      <c r="B4662" s="6" t="s">
        <v>212</v>
      </c>
      <c r="C4662" s="6" t="s">
        <v>755</v>
      </c>
      <c r="D4662" s="6" t="s">
        <v>679</v>
      </c>
      <c r="E4662" s="6" t="s">
        <v>619</v>
      </c>
      <c r="F4662" s="6" t="s">
        <v>626</v>
      </c>
      <c r="G4662" s="6" t="s">
        <v>627</v>
      </c>
      <c r="H4662" s="6"/>
      <c r="I4662" s="6"/>
      <c r="J4662" s="6"/>
      <c r="K4662" s="7">
        <v>3.5555999999999997E-2</v>
      </c>
      <c r="L4662" s="7">
        <v>3.5259</v>
      </c>
      <c r="M4662" s="7">
        <v>1.6801090000000001</v>
      </c>
      <c r="N4662" s="7">
        <v>0.77650799999999998</v>
      </c>
      <c r="O4662" s="7">
        <v>0.87499199999999999</v>
      </c>
      <c r="P4662" s="7">
        <v>5.0237449999999999</v>
      </c>
      <c r="Q4662" s="7">
        <v>2.2959640000000001</v>
      </c>
      <c r="R4662" s="7">
        <v>7.8495999999999996E-2</v>
      </c>
      <c r="S4662" s="7">
        <v>0.33404600000000001</v>
      </c>
      <c r="T4662" s="7"/>
    </row>
    <row r="4663" spans="1:20" x14ac:dyDescent="0.35">
      <c r="A4663" s="6" t="s">
        <v>185</v>
      </c>
      <c r="B4663" s="6" t="s">
        <v>212</v>
      </c>
      <c r="C4663" s="6" t="s">
        <v>755</v>
      </c>
      <c r="D4663" s="6" t="s">
        <v>679</v>
      </c>
      <c r="E4663" s="6" t="s">
        <v>619</v>
      </c>
      <c r="F4663" s="6" t="s">
        <v>628</v>
      </c>
      <c r="G4663" s="6" t="s">
        <v>629</v>
      </c>
      <c r="H4663" s="6"/>
      <c r="I4663" s="6"/>
      <c r="J4663" s="6"/>
      <c r="K4663" s="7">
        <v>3.5242999999999997E-2</v>
      </c>
      <c r="L4663" s="7">
        <v>0.77341000000000004</v>
      </c>
      <c r="M4663" s="7">
        <v>0.38833099999999998</v>
      </c>
      <c r="N4663" s="7">
        <v>0.14658399999999999</v>
      </c>
      <c r="O4663" s="7">
        <v>0.17388200000000001</v>
      </c>
      <c r="P4663" s="7">
        <v>0.88276200000000005</v>
      </c>
      <c r="Q4663" s="7">
        <v>0.47869</v>
      </c>
      <c r="R4663" s="7">
        <v>1.2024E-2</v>
      </c>
      <c r="S4663" s="7">
        <v>6.0909999999999999E-2</v>
      </c>
      <c r="T4663" s="7"/>
    </row>
    <row r="4664" spans="1:20" x14ac:dyDescent="0.35">
      <c r="A4664" s="6" t="s">
        <v>185</v>
      </c>
      <c r="B4664" s="6" t="s">
        <v>212</v>
      </c>
      <c r="C4664" s="6" t="s">
        <v>755</v>
      </c>
      <c r="D4664" s="6" t="s">
        <v>679</v>
      </c>
      <c r="E4664" s="6" t="s">
        <v>619</v>
      </c>
      <c r="F4664" s="6" t="s">
        <v>630</v>
      </c>
      <c r="G4664" s="6" t="s">
        <v>631</v>
      </c>
      <c r="H4664" s="6"/>
      <c r="I4664" s="6"/>
      <c r="J4664" s="6"/>
      <c r="K4664" s="7">
        <v>0.36072300000000002</v>
      </c>
      <c r="L4664" s="7">
        <v>1.527768</v>
      </c>
      <c r="M4664" s="7">
        <v>0.80030699999999999</v>
      </c>
      <c r="N4664" s="7">
        <v>0.42970799999999998</v>
      </c>
      <c r="O4664" s="7">
        <v>0.46341599999999999</v>
      </c>
      <c r="P4664" s="7">
        <v>2.47926</v>
      </c>
      <c r="Q4664" s="7">
        <v>1.10514</v>
      </c>
      <c r="R4664" s="7">
        <v>4.0203999999999997E-2</v>
      </c>
      <c r="S4664" s="7">
        <v>0.172648</v>
      </c>
      <c r="T4664" s="7"/>
    </row>
    <row r="4665" spans="1:20" x14ac:dyDescent="0.35">
      <c r="A4665" s="6" t="s">
        <v>185</v>
      </c>
      <c r="B4665" s="6" t="s">
        <v>212</v>
      </c>
      <c r="C4665" s="6" t="s">
        <v>755</v>
      </c>
      <c r="D4665" s="6" t="s">
        <v>679</v>
      </c>
      <c r="E4665" s="6" t="s">
        <v>619</v>
      </c>
      <c r="F4665" s="6" t="s">
        <v>632</v>
      </c>
      <c r="G4665" s="6" t="s">
        <v>633</v>
      </c>
      <c r="H4665" s="6"/>
      <c r="I4665" s="6"/>
      <c r="J4665" s="6"/>
      <c r="K4665" s="7">
        <v>3.3522999999999997E-2</v>
      </c>
      <c r="L4665" s="7">
        <v>0.87547699999999995</v>
      </c>
      <c r="M4665" s="7">
        <v>0.40709800000000002</v>
      </c>
      <c r="N4665" s="7">
        <v>0.60728000000000004</v>
      </c>
      <c r="O4665" s="7">
        <v>0.66148399999999996</v>
      </c>
      <c r="P4665" s="7">
        <v>3.6858919999999999</v>
      </c>
      <c r="Q4665" s="7">
        <v>2.1258119999999998</v>
      </c>
      <c r="R4665" s="7">
        <v>8.9807999999999999E-2</v>
      </c>
      <c r="S4665" s="7">
        <v>0.32378600000000002</v>
      </c>
      <c r="T4665" s="7"/>
    </row>
    <row r="4666" spans="1:20" x14ac:dyDescent="0.35">
      <c r="A4666" s="6" t="s">
        <v>185</v>
      </c>
      <c r="B4666" s="6" t="s">
        <v>212</v>
      </c>
      <c r="C4666" s="6" t="s">
        <v>755</v>
      </c>
      <c r="D4666" s="6" t="s">
        <v>679</v>
      </c>
      <c r="E4666" s="6" t="s">
        <v>619</v>
      </c>
      <c r="F4666" s="6" t="s">
        <v>634</v>
      </c>
      <c r="G4666" s="6" t="s">
        <v>635</v>
      </c>
      <c r="H4666" s="6"/>
      <c r="I4666" s="6"/>
      <c r="J4666" s="6"/>
      <c r="K4666" s="7">
        <v>2.6686000000000001E-2</v>
      </c>
      <c r="L4666" s="7">
        <v>0.30370399999999997</v>
      </c>
      <c r="M4666" s="7">
        <v>0.118565</v>
      </c>
      <c r="N4666" s="7">
        <v>0.32683600000000002</v>
      </c>
      <c r="O4666" s="7">
        <v>0.38613900000000001</v>
      </c>
      <c r="P4666" s="7">
        <v>1.465276</v>
      </c>
      <c r="Q4666" s="7">
        <v>0.82652800000000004</v>
      </c>
      <c r="R4666" s="7">
        <v>1.983E-2</v>
      </c>
      <c r="S4666" s="7">
        <v>5.9707999999999997E-2</v>
      </c>
      <c r="T4666" s="7"/>
    </row>
    <row r="4667" spans="1:20" x14ac:dyDescent="0.35">
      <c r="A4667" s="6" t="s">
        <v>185</v>
      </c>
      <c r="B4667" s="6" t="s">
        <v>212</v>
      </c>
      <c r="C4667" s="6" t="s">
        <v>755</v>
      </c>
      <c r="D4667" s="6" t="s">
        <v>679</v>
      </c>
      <c r="E4667" s="6" t="s">
        <v>619</v>
      </c>
      <c r="F4667" s="6" t="s">
        <v>636</v>
      </c>
      <c r="G4667" s="6" t="s">
        <v>637</v>
      </c>
      <c r="H4667" s="6"/>
      <c r="I4667" s="6"/>
      <c r="J4667" s="6"/>
      <c r="K4667" s="7">
        <v>3.6219999999999998E-3</v>
      </c>
      <c r="L4667" s="7">
        <v>0.33568799999999999</v>
      </c>
      <c r="M4667" s="7">
        <v>0.19047600000000001</v>
      </c>
      <c r="N4667" s="7">
        <v>1.0523640000000001</v>
      </c>
      <c r="O4667" s="7">
        <v>0.85414400000000001</v>
      </c>
      <c r="P4667" s="7">
        <v>3.71313</v>
      </c>
      <c r="Q4667" s="7">
        <v>1.547228</v>
      </c>
      <c r="R4667" s="7">
        <v>3.0152000000000002E-2</v>
      </c>
      <c r="S4667" s="7">
        <v>8.1225000000000006E-2</v>
      </c>
      <c r="T4667" s="7"/>
    </row>
    <row r="4668" spans="1:20" x14ac:dyDescent="0.35">
      <c r="A4668" s="6" t="s">
        <v>185</v>
      </c>
      <c r="B4668" s="6" t="s">
        <v>212</v>
      </c>
      <c r="C4668" s="6" t="s">
        <v>755</v>
      </c>
      <c r="D4668" s="6" t="s">
        <v>679</v>
      </c>
      <c r="E4668" s="6" t="s">
        <v>619</v>
      </c>
      <c r="F4668" s="6" t="s">
        <v>638</v>
      </c>
      <c r="G4668" s="6" t="s">
        <v>639</v>
      </c>
      <c r="H4668" s="6"/>
      <c r="I4668" s="6"/>
      <c r="J4668" s="6"/>
      <c r="K4668" s="7">
        <v>8.7720000000000003E-3</v>
      </c>
      <c r="L4668" s="7">
        <v>2.2878129999999999</v>
      </c>
      <c r="M4668" s="7">
        <v>1.694245</v>
      </c>
      <c r="N4668" s="7">
        <v>0.77252500000000002</v>
      </c>
      <c r="O4668" s="7">
        <v>0.826187</v>
      </c>
      <c r="P4668" s="7">
        <v>6.0954750000000004</v>
      </c>
      <c r="Q4668" s="7">
        <v>2.1637390000000001</v>
      </c>
      <c r="R4668" s="7">
        <v>8.2505999999999996E-2</v>
      </c>
      <c r="S4668" s="7">
        <v>0.43841799999999997</v>
      </c>
      <c r="T4668" s="7"/>
    </row>
    <row r="4669" spans="1:20" x14ac:dyDescent="0.35">
      <c r="A4669" s="6" t="s">
        <v>185</v>
      </c>
      <c r="B4669" s="6" t="s">
        <v>212</v>
      </c>
      <c r="C4669" s="6" t="s">
        <v>755</v>
      </c>
      <c r="D4669" s="6" t="s">
        <v>679</v>
      </c>
      <c r="E4669" s="6" t="s">
        <v>619</v>
      </c>
      <c r="F4669" s="6" t="s">
        <v>640</v>
      </c>
      <c r="G4669" s="6" t="s">
        <v>641</v>
      </c>
      <c r="H4669" s="6"/>
      <c r="I4669" s="6"/>
      <c r="J4669" s="6"/>
      <c r="K4669" s="7">
        <v>2.9780000000000002E-3</v>
      </c>
      <c r="L4669" s="7">
        <v>0.520038</v>
      </c>
      <c r="M4669" s="7">
        <v>0.28680899999999998</v>
      </c>
      <c r="N4669" s="7">
        <v>0.13492399999999999</v>
      </c>
      <c r="O4669" s="7">
        <v>0.15929599999999999</v>
      </c>
      <c r="P4669" s="7">
        <v>0.89386600000000005</v>
      </c>
      <c r="Q4669" s="7">
        <v>0.60498399999999997</v>
      </c>
      <c r="R4669" s="7">
        <v>1.2348E-2</v>
      </c>
      <c r="S4669" s="7">
        <v>9.5498E-2</v>
      </c>
      <c r="T4669" s="7"/>
    </row>
    <row r="4670" spans="1:20" x14ac:dyDescent="0.35">
      <c r="A4670" s="6" t="s">
        <v>185</v>
      </c>
      <c r="B4670" s="6" t="s">
        <v>212</v>
      </c>
      <c r="C4670" s="6" t="s">
        <v>755</v>
      </c>
      <c r="D4670" s="6" t="s">
        <v>679</v>
      </c>
      <c r="E4670" s="6" t="s">
        <v>619</v>
      </c>
      <c r="F4670" s="6" t="s">
        <v>642</v>
      </c>
      <c r="G4670" s="6" t="s">
        <v>643</v>
      </c>
      <c r="H4670" s="6"/>
      <c r="I4670" s="6"/>
      <c r="J4670" s="6"/>
      <c r="K4670" s="7">
        <v>8.0731999999999998E-2</v>
      </c>
      <c r="L4670" s="7">
        <v>0.60389199999999998</v>
      </c>
      <c r="M4670" s="7">
        <v>0.27181499999999997</v>
      </c>
      <c r="N4670" s="7">
        <v>0.18241599999999999</v>
      </c>
      <c r="O4670" s="7">
        <v>0.217699</v>
      </c>
      <c r="P4670" s="7">
        <v>1.230486</v>
      </c>
      <c r="Q4670" s="7">
        <v>0.86309599999999997</v>
      </c>
      <c r="R4670" s="7">
        <v>2.2103999999999999E-2</v>
      </c>
      <c r="S4670" s="7">
        <v>9.5003000000000004E-2</v>
      </c>
      <c r="T4670" s="7"/>
    </row>
    <row r="4671" spans="1:20" x14ac:dyDescent="0.35">
      <c r="A4671" s="6" t="s">
        <v>185</v>
      </c>
      <c r="B4671" s="6" t="s">
        <v>212</v>
      </c>
      <c r="C4671" s="6" t="s">
        <v>755</v>
      </c>
      <c r="D4671" s="6" t="s">
        <v>679</v>
      </c>
      <c r="E4671" s="6" t="s">
        <v>192</v>
      </c>
      <c r="F4671" s="6" t="s">
        <v>644</v>
      </c>
      <c r="G4671" s="6" t="s">
        <v>645</v>
      </c>
      <c r="H4671" s="6"/>
      <c r="I4671" s="6"/>
      <c r="J4671" s="6"/>
      <c r="K4671" s="7">
        <v>4.9061E-2</v>
      </c>
      <c r="L4671" s="7">
        <v>3.3663919999999998</v>
      </c>
      <c r="M4671" s="7">
        <v>1.3993800000000001</v>
      </c>
      <c r="N4671" s="7">
        <v>0.31260399999999999</v>
      </c>
      <c r="O4671" s="7">
        <v>0.36531200000000003</v>
      </c>
      <c r="P4671" s="7">
        <v>1.5395650000000001</v>
      </c>
      <c r="Q4671" s="7">
        <v>1.038532</v>
      </c>
      <c r="R4671" s="7">
        <v>2.1700000000000001E-2</v>
      </c>
      <c r="S4671" s="7">
        <v>0.12953000000000001</v>
      </c>
      <c r="T4671" s="7"/>
    </row>
    <row r="4672" spans="1:20" x14ac:dyDescent="0.35">
      <c r="A4672" s="6" t="s">
        <v>185</v>
      </c>
      <c r="B4672" s="6" t="s">
        <v>212</v>
      </c>
      <c r="C4672" s="6" t="s">
        <v>755</v>
      </c>
      <c r="D4672" s="6" t="s">
        <v>679</v>
      </c>
      <c r="E4672" s="6" t="s">
        <v>192</v>
      </c>
      <c r="F4672" s="6" t="s">
        <v>646</v>
      </c>
      <c r="G4672" s="6" t="s">
        <v>647</v>
      </c>
      <c r="H4672" s="6"/>
      <c r="I4672" s="6"/>
      <c r="J4672" s="6"/>
      <c r="K4672" s="7">
        <v>0.28138800000000003</v>
      </c>
      <c r="L4672" s="7">
        <v>1.6504730000000001</v>
      </c>
      <c r="M4672" s="7">
        <v>0.89024499999999995</v>
      </c>
      <c r="N4672" s="7">
        <v>0.52103999999999995</v>
      </c>
      <c r="O4672" s="7">
        <v>0.59095799999999998</v>
      </c>
      <c r="P4672" s="7">
        <v>3.8879320000000002</v>
      </c>
      <c r="Q4672" s="7">
        <v>0.639096</v>
      </c>
      <c r="R4672" s="7">
        <v>2.1696E-2</v>
      </c>
      <c r="S4672" s="7">
        <v>0.19431499999999999</v>
      </c>
      <c r="T4672" s="7"/>
    </row>
    <row r="4673" spans="1:20" x14ac:dyDescent="0.35">
      <c r="A4673" s="6" t="s">
        <v>185</v>
      </c>
      <c r="B4673" s="6" t="s">
        <v>212</v>
      </c>
      <c r="C4673" s="6" t="s">
        <v>755</v>
      </c>
      <c r="D4673" s="6" t="s">
        <v>679</v>
      </c>
      <c r="E4673" s="6" t="s">
        <v>192</v>
      </c>
      <c r="F4673" s="6" t="s">
        <v>648</v>
      </c>
      <c r="G4673" s="6" t="s">
        <v>649</v>
      </c>
      <c r="H4673" s="6"/>
      <c r="I4673" s="6"/>
      <c r="J4673" s="6"/>
      <c r="K4673" s="7">
        <v>2.5284000000000001E-2</v>
      </c>
      <c r="L4673" s="7">
        <v>2.9382359999999998</v>
      </c>
      <c r="M4673" s="7">
        <v>1.5368489999999999</v>
      </c>
      <c r="N4673" s="7">
        <v>0.818326</v>
      </c>
      <c r="O4673" s="7">
        <v>0.92531699999999995</v>
      </c>
      <c r="P4673" s="7">
        <v>5.364287</v>
      </c>
      <c r="Q4673" s="7">
        <v>1.819078</v>
      </c>
      <c r="R4673" s="7">
        <v>3.8903E-2</v>
      </c>
      <c r="S4673" s="7">
        <v>0.28509699999999999</v>
      </c>
      <c r="T4673" s="7"/>
    </row>
    <row r="4674" spans="1:20" x14ac:dyDescent="0.35">
      <c r="A4674" s="6" t="s">
        <v>185</v>
      </c>
      <c r="B4674" s="6" t="s">
        <v>212</v>
      </c>
      <c r="C4674" s="6" t="s">
        <v>755</v>
      </c>
      <c r="D4674" s="6" t="s">
        <v>679</v>
      </c>
      <c r="E4674" s="6" t="s">
        <v>192</v>
      </c>
      <c r="F4674" s="6" t="s">
        <v>650</v>
      </c>
      <c r="G4674" s="6" t="s">
        <v>651</v>
      </c>
      <c r="H4674" s="6"/>
      <c r="I4674" s="6"/>
      <c r="J4674" s="6"/>
      <c r="K4674" s="7">
        <v>0.34067999999999998</v>
      </c>
      <c r="L4674" s="7">
        <v>4.5496470000000002</v>
      </c>
      <c r="M4674" s="7">
        <v>2.1586270000000001</v>
      </c>
      <c r="N4674" s="7">
        <v>0.71904400000000002</v>
      </c>
      <c r="O4674" s="7">
        <v>0.82738599999999995</v>
      </c>
      <c r="P4674" s="7">
        <v>4.6967720000000002</v>
      </c>
      <c r="Q4674" s="7">
        <v>1.2667139999999999</v>
      </c>
      <c r="R4674" s="7">
        <v>3.2551999999999998E-2</v>
      </c>
      <c r="S4674" s="7">
        <v>0.20510999999999999</v>
      </c>
      <c r="T4674" s="7"/>
    </row>
    <row r="4675" spans="1:20" x14ac:dyDescent="0.35">
      <c r="A4675" s="6" t="s">
        <v>185</v>
      </c>
      <c r="B4675" s="6" t="s">
        <v>212</v>
      </c>
      <c r="C4675" s="6" t="s">
        <v>755</v>
      </c>
      <c r="D4675" s="6" t="s">
        <v>679</v>
      </c>
      <c r="E4675" s="6" t="s">
        <v>192</v>
      </c>
      <c r="F4675" s="6" t="s">
        <v>652</v>
      </c>
      <c r="G4675" s="6" t="s">
        <v>653</v>
      </c>
      <c r="H4675" s="6"/>
      <c r="I4675" s="6"/>
      <c r="J4675" s="6"/>
      <c r="K4675" s="7">
        <v>1.7829999999999999E-2</v>
      </c>
      <c r="L4675" s="7">
        <v>2.6923720000000002</v>
      </c>
      <c r="M4675" s="7">
        <v>1.5226200000000001</v>
      </c>
      <c r="N4675" s="7">
        <v>0.64599600000000001</v>
      </c>
      <c r="O4675" s="7">
        <v>0.82733199999999996</v>
      </c>
      <c r="P4675" s="7">
        <v>5.0962149999999999</v>
      </c>
      <c r="Q4675" s="7">
        <v>1.7916160000000001</v>
      </c>
      <c r="R4675" s="7">
        <v>4.3324000000000001E-2</v>
      </c>
      <c r="S4675" s="7">
        <v>0.269785</v>
      </c>
      <c r="T4675" s="7"/>
    </row>
    <row r="4676" spans="1:20" x14ac:dyDescent="0.35">
      <c r="A4676" s="6" t="s">
        <v>185</v>
      </c>
      <c r="B4676" s="6" t="s">
        <v>212</v>
      </c>
      <c r="C4676" s="6" t="s">
        <v>755</v>
      </c>
      <c r="D4676" s="6" t="s">
        <v>679</v>
      </c>
      <c r="E4676" s="6" t="s">
        <v>192</v>
      </c>
      <c r="F4676" s="6" t="s">
        <v>193</v>
      </c>
      <c r="G4676" s="6" t="s">
        <v>194</v>
      </c>
      <c r="H4676" s="6"/>
      <c r="I4676" s="6"/>
      <c r="J4676" s="6"/>
      <c r="K4676" s="7">
        <v>0.59274400000000005</v>
      </c>
      <c r="L4676" s="7">
        <v>8.3098189999999992</v>
      </c>
      <c r="M4676" s="7">
        <v>4.1920549999999999</v>
      </c>
      <c r="N4676" s="7">
        <v>1.2345999999999999</v>
      </c>
      <c r="O4676" s="7">
        <v>1.960931</v>
      </c>
      <c r="P4676" s="7">
        <v>10.427431</v>
      </c>
      <c r="Q4676" s="7">
        <v>1.866274</v>
      </c>
      <c r="R4676" s="7">
        <v>4.2818000000000002E-2</v>
      </c>
      <c r="S4676" s="7">
        <v>0.306813</v>
      </c>
      <c r="T4676" s="7"/>
    </row>
    <row r="4677" spans="1:20" x14ac:dyDescent="0.35">
      <c r="A4677" s="6" t="s">
        <v>185</v>
      </c>
      <c r="B4677" s="6" t="s">
        <v>212</v>
      </c>
      <c r="C4677" s="6" t="s">
        <v>755</v>
      </c>
      <c r="D4677" s="6" t="s">
        <v>679</v>
      </c>
      <c r="E4677" s="6" t="s">
        <v>192</v>
      </c>
      <c r="F4677" s="6" t="s">
        <v>654</v>
      </c>
      <c r="G4677" s="6" t="s">
        <v>655</v>
      </c>
      <c r="H4677" s="6"/>
      <c r="I4677" s="6"/>
      <c r="J4677" s="6"/>
      <c r="K4677" s="7">
        <v>0.89254299999999998</v>
      </c>
      <c r="L4677" s="7">
        <v>22.116412</v>
      </c>
      <c r="M4677" s="7">
        <v>13.218071</v>
      </c>
      <c r="N4677" s="7">
        <v>4.5761859999999999</v>
      </c>
      <c r="O4677" s="7">
        <v>5.3306110000000002</v>
      </c>
      <c r="P4677" s="7">
        <v>29.089155000000002</v>
      </c>
      <c r="Q4677" s="7">
        <v>6.9857779999999998</v>
      </c>
      <c r="R4677" s="7">
        <v>0.18202199999999999</v>
      </c>
      <c r="S4677" s="7">
        <v>0.952214</v>
      </c>
      <c r="T4677" s="7"/>
    </row>
    <row r="4678" spans="1:20" x14ac:dyDescent="0.35">
      <c r="A4678" s="6" t="s">
        <v>185</v>
      </c>
      <c r="B4678" s="6" t="s">
        <v>212</v>
      </c>
      <c r="C4678" s="6" t="s">
        <v>755</v>
      </c>
      <c r="D4678" s="6" t="s">
        <v>679</v>
      </c>
      <c r="E4678" s="6" t="s">
        <v>656</v>
      </c>
      <c r="F4678" s="6" t="s">
        <v>657</v>
      </c>
      <c r="G4678" s="6" t="s">
        <v>658</v>
      </c>
      <c r="H4678" s="6"/>
      <c r="I4678" s="6"/>
      <c r="J4678" s="6"/>
      <c r="K4678" s="7">
        <v>1.9678999999999999E-2</v>
      </c>
      <c r="L4678" s="7">
        <v>0.60797699999999999</v>
      </c>
      <c r="M4678" s="7">
        <v>0.39208399999999999</v>
      </c>
      <c r="N4678" s="7">
        <v>0.50928200000000001</v>
      </c>
      <c r="O4678" s="7">
        <v>0.60388799999999998</v>
      </c>
      <c r="P4678" s="7">
        <v>3.1746400000000001</v>
      </c>
      <c r="Q4678" s="7">
        <v>0.53024000000000004</v>
      </c>
      <c r="R4678" s="7">
        <v>1.6976000000000002E-2</v>
      </c>
      <c r="S4678" s="7">
        <v>7.9946000000000003E-2</v>
      </c>
      <c r="T4678" s="7"/>
    </row>
    <row r="4679" spans="1:20" x14ac:dyDescent="0.35">
      <c r="A4679" s="6" t="s">
        <v>185</v>
      </c>
      <c r="B4679" s="6" t="s">
        <v>212</v>
      </c>
      <c r="C4679" s="6" t="s">
        <v>755</v>
      </c>
      <c r="D4679" s="6" t="s">
        <v>679</v>
      </c>
      <c r="E4679" s="6" t="s">
        <v>656</v>
      </c>
      <c r="F4679" s="6" t="s">
        <v>659</v>
      </c>
      <c r="G4679" s="6" t="s">
        <v>660</v>
      </c>
      <c r="H4679" s="6"/>
      <c r="I4679" s="6"/>
      <c r="J4679" s="6"/>
      <c r="K4679" s="7">
        <v>1.5349E-2</v>
      </c>
      <c r="L4679" s="7">
        <v>3.8648000000000002E-2</v>
      </c>
      <c r="M4679" s="7">
        <v>1.7877000000000001E-2</v>
      </c>
      <c r="N4679" s="7">
        <v>5.1068000000000002E-2</v>
      </c>
      <c r="O4679" s="7">
        <v>5.2068000000000003E-2</v>
      </c>
      <c r="P4679" s="7">
        <v>0.30025200000000002</v>
      </c>
      <c r="Q4679" s="7">
        <v>0.12425600000000001</v>
      </c>
      <c r="R4679" s="7">
        <v>0</v>
      </c>
      <c r="S4679" s="7">
        <v>1.8114999999999999E-2</v>
      </c>
      <c r="T4679" s="7"/>
    </row>
    <row r="4680" spans="1:20" x14ac:dyDescent="0.35">
      <c r="A4680" s="6" t="s">
        <v>185</v>
      </c>
      <c r="B4680" s="6" t="s">
        <v>212</v>
      </c>
      <c r="C4680" s="6" t="s">
        <v>755</v>
      </c>
      <c r="D4680" s="6" t="s">
        <v>188</v>
      </c>
      <c r="E4680" s="6" t="s">
        <v>196</v>
      </c>
      <c r="F4680" s="6" t="s">
        <v>197</v>
      </c>
      <c r="G4680" s="6" t="s">
        <v>198</v>
      </c>
      <c r="H4680" s="6"/>
      <c r="I4680" s="6"/>
      <c r="J4680" s="6"/>
      <c r="K4680" s="7">
        <v>1.7564E-2</v>
      </c>
      <c r="L4680" s="7">
        <v>0.239671</v>
      </c>
      <c r="M4680" s="7">
        <v>0.21496000000000001</v>
      </c>
      <c r="N4680" s="7">
        <v>0.28605999999999998</v>
      </c>
      <c r="O4680" s="7">
        <v>0.26040200000000002</v>
      </c>
      <c r="P4680" s="7">
        <v>0.15468499999999999</v>
      </c>
      <c r="Q4680" s="7">
        <v>0.126276</v>
      </c>
      <c r="R4680" s="7">
        <v>0.19109000000000001</v>
      </c>
      <c r="S4680" s="7">
        <v>0.22342000000000001</v>
      </c>
      <c r="T4680" s="7"/>
    </row>
    <row r="4681" spans="1:20" x14ac:dyDescent="0.35">
      <c r="A4681" s="6" t="s">
        <v>185</v>
      </c>
      <c r="B4681" s="6" t="s">
        <v>212</v>
      </c>
      <c r="C4681" s="6" t="s">
        <v>755</v>
      </c>
      <c r="D4681" s="6" t="s">
        <v>188</v>
      </c>
      <c r="E4681" s="6" t="s">
        <v>196</v>
      </c>
      <c r="F4681" s="6" t="s">
        <v>200</v>
      </c>
      <c r="G4681" s="6" t="s">
        <v>201</v>
      </c>
      <c r="H4681" s="6"/>
      <c r="I4681" s="6"/>
      <c r="J4681" s="6"/>
      <c r="K4681" s="7">
        <v>7.8978000000000007E-2</v>
      </c>
      <c r="L4681" s="7">
        <v>0.28571600000000003</v>
      </c>
      <c r="M4681" s="7">
        <v>0.25406099999999998</v>
      </c>
      <c r="N4681" s="7">
        <v>0.102148</v>
      </c>
      <c r="O4681" s="7">
        <v>8.3327999999999999E-2</v>
      </c>
      <c r="P4681" s="7">
        <v>5.4574999999999999E-2</v>
      </c>
      <c r="Q4681" s="7">
        <v>9.4701999999999995E-2</v>
      </c>
      <c r="R4681" s="7">
        <v>0.130742</v>
      </c>
      <c r="S4681" s="7">
        <v>0.162495</v>
      </c>
      <c r="T4681" s="7"/>
    </row>
    <row r="4682" spans="1:20" x14ac:dyDescent="0.35">
      <c r="A4682" s="6" t="s">
        <v>185</v>
      </c>
      <c r="B4682" s="6" t="s">
        <v>212</v>
      </c>
      <c r="C4682" s="6" t="s">
        <v>755</v>
      </c>
      <c r="D4682" s="6" t="s">
        <v>188</v>
      </c>
      <c r="E4682" s="6" t="s">
        <v>196</v>
      </c>
      <c r="F4682" s="6" t="s">
        <v>203</v>
      </c>
      <c r="G4682" s="6" t="s">
        <v>204</v>
      </c>
      <c r="H4682" s="6"/>
      <c r="I4682" s="6"/>
      <c r="J4682" s="6"/>
      <c r="K4682" s="7">
        <v>2.0927999999999999E-2</v>
      </c>
      <c r="L4682" s="7">
        <v>0.43819000000000002</v>
      </c>
      <c r="M4682" s="7">
        <v>0.42806699999999998</v>
      </c>
      <c r="N4682" s="7">
        <v>0.50061100000000003</v>
      </c>
      <c r="O4682" s="7">
        <v>0.49470199999999998</v>
      </c>
      <c r="P4682" s="7">
        <v>0.52177499999999999</v>
      </c>
      <c r="Q4682" s="7">
        <v>0.38595099999999999</v>
      </c>
      <c r="R4682" s="7">
        <v>0.47105200000000003</v>
      </c>
      <c r="S4682" s="7">
        <v>0.46065800000000001</v>
      </c>
      <c r="T4682" s="7"/>
    </row>
    <row r="4683" spans="1:20" x14ac:dyDescent="0.35">
      <c r="A4683" s="6" t="s">
        <v>185</v>
      </c>
      <c r="B4683" s="6" t="s">
        <v>212</v>
      </c>
      <c r="C4683" s="6" t="s">
        <v>755</v>
      </c>
      <c r="D4683" s="6" t="s">
        <v>188</v>
      </c>
      <c r="E4683" s="6" t="s">
        <v>196</v>
      </c>
      <c r="F4683" s="6" t="s">
        <v>206</v>
      </c>
      <c r="G4683" s="6" t="s">
        <v>207</v>
      </c>
      <c r="H4683" s="6"/>
      <c r="I4683" s="6"/>
      <c r="J4683" s="6"/>
      <c r="K4683" s="7">
        <v>3.8454000000000002E-2</v>
      </c>
      <c r="L4683" s="7">
        <v>1.5416049999999999</v>
      </c>
      <c r="M4683" s="7">
        <v>1.5372030000000001</v>
      </c>
      <c r="N4683" s="7">
        <v>1.161449</v>
      </c>
      <c r="O4683" s="7">
        <v>1.142514</v>
      </c>
      <c r="P4683" s="7">
        <v>1.228389</v>
      </c>
      <c r="Q4683" s="7">
        <v>0.91949400000000003</v>
      </c>
      <c r="R4683" s="7">
        <v>1.1103160000000001</v>
      </c>
      <c r="S4683" s="7">
        <v>1.095153</v>
      </c>
      <c r="T4683" s="7"/>
    </row>
    <row r="4684" spans="1:20" x14ac:dyDescent="0.35">
      <c r="A4684" s="6" t="s">
        <v>185</v>
      </c>
      <c r="B4684" s="6" t="s">
        <v>212</v>
      </c>
      <c r="C4684" s="6" t="s">
        <v>755</v>
      </c>
      <c r="D4684" s="6" t="s">
        <v>188</v>
      </c>
      <c r="E4684" s="6" t="s">
        <v>196</v>
      </c>
      <c r="F4684" s="6" t="s">
        <v>685</v>
      </c>
      <c r="G4684" s="6" t="s">
        <v>686</v>
      </c>
      <c r="H4684" s="6"/>
      <c r="I4684" s="6"/>
      <c r="J4684" s="6"/>
      <c r="K4684" s="7">
        <v>0</v>
      </c>
      <c r="L4684" s="7">
        <v>0.111108</v>
      </c>
      <c r="M4684" s="7">
        <v>0.11509999999999999</v>
      </c>
      <c r="N4684" s="7">
        <v>0</v>
      </c>
      <c r="O4684" s="7">
        <v>0</v>
      </c>
      <c r="P4684" s="7">
        <v>0</v>
      </c>
      <c r="Q4684" s="7">
        <v>0</v>
      </c>
      <c r="R4684" s="7">
        <v>0</v>
      </c>
      <c r="S4684" s="7">
        <v>0</v>
      </c>
      <c r="T4684" s="7"/>
    </row>
    <row r="4685" spans="1:20" x14ac:dyDescent="0.35">
      <c r="A4685" s="6" t="s">
        <v>185</v>
      </c>
      <c r="B4685" s="6" t="s">
        <v>212</v>
      </c>
      <c r="C4685" s="6" t="s">
        <v>755</v>
      </c>
      <c r="D4685" s="6" t="s">
        <v>188</v>
      </c>
      <c r="E4685" s="6" t="s">
        <v>196</v>
      </c>
      <c r="F4685" s="6" t="s">
        <v>210</v>
      </c>
      <c r="G4685" s="6" t="s">
        <v>211</v>
      </c>
      <c r="H4685" s="6"/>
      <c r="I4685" s="6"/>
      <c r="J4685" s="6"/>
      <c r="K4685" s="7">
        <v>5.7710299999999997</v>
      </c>
      <c r="L4685" s="7">
        <v>3.1230009999999999</v>
      </c>
      <c r="M4685" s="7">
        <v>2.3933230000000001</v>
      </c>
      <c r="N4685" s="7">
        <v>2.2289840000000001</v>
      </c>
      <c r="O4685" s="7">
        <v>2.2671579999999998</v>
      </c>
      <c r="P4685" s="7">
        <v>3.1306699999999998</v>
      </c>
      <c r="Q4685" s="7">
        <v>3.4030320000000001</v>
      </c>
      <c r="R4685" s="7">
        <v>4.1462960000000004</v>
      </c>
      <c r="S4685" s="7">
        <v>4.399705</v>
      </c>
      <c r="T4685" s="7"/>
    </row>
    <row r="4686" spans="1:20" x14ac:dyDescent="0.35">
      <c r="A4686" s="6" t="s">
        <v>185</v>
      </c>
      <c r="B4686" s="6" t="s">
        <v>212</v>
      </c>
      <c r="C4686" s="6" t="s">
        <v>755</v>
      </c>
      <c r="D4686" s="6" t="s">
        <v>188</v>
      </c>
      <c r="E4686" s="6" t="s">
        <v>196</v>
      </c>
      <c r="F4686" s="6" t="s">
        <v>218</v>
      </c>
      <c r="G4686" s="6" t="s">
        <v>219</v>
      </c>
      <c r="H4686" s="6"/>
      <c r="I4686" s="6"/>
      <c r="J4686" s="6"/>
      <c r="K4686" s="7">
        <v>3.0296599999999998</v>
      </c>
      <c r="L4686" s="7">
        <v>0.316521</v>
      </c>
      <c r="M4686" s="7">
        <v>0.24504300000000001</v>
      </c>
      <c r="N4686" s="7">
        <v>0.24987200000000001</v>
      </c>
      <c r="O4686" s="7">
        <v>0.25750800000000001</v>
      </c>
      <c r="P4686" s="7">
        <v>0.35556599999999999</v>
      </c>
      <c r="Q4686" s="7">
        <v>0.216256</v>
      </c>
      <c r="R4686" s="7">
        <v>0.26784599999999997</v>
      </c>
      <c r="S4686" s="7">
        <v>0.28868500000000002</v>
      </c>
      <c r="T4686" s="7"/>
    </row>
    <row r="4687" spans="1:20" x14ac:dyDescent="0.35">
      <c r="A4687" s="6" t="s">
        <v>185</v>
      </c>
      <c r="B4687" s="6" t="s">
        <v>212</v>
      </c>
      <c r="C4687" s="6" t="s">
        <v>755</v>
      </c>
      <c r="D4687" s="6" t="s">
        <v>188</v>
      </c>
      <c r="E4687" s="6" t="s">
        <v>196</v>
      </c>
      <c r="F4687" s="6" t="s">
        <v>220</v>
      </c>
      <c r="G4687" s="6" t="s">
        <v>221</v>
      </c>
      <c r="H4687" s="7">
        <v>2.1134200000000001</v>
      </c>
      <c r="I4687" s="7">
        <v>4.2268400000000002</v>
      </c>
      <c r="J4687" s="7">
        <v>2.1134200000000001</v>
      </c>
      <c r="K4687" s="7">
        <v>0.96374800000000005</v>
      </c>
      <c r="L4687" s="7">
        <v>2.460378</v>
      </c>
      <c r="M4687" s="7">
        <v>2.3681899999999998</v>
      </c>
      <c r="N4687" s="7">
        <v>1.510324</v>
      </c>
      <c r="O4687" s="7">
        <v>1.4347540000000001</v>
      </c>
      <c r="P4687" s="7">
        <v>1.14862</v>
      </c>
      <c r="Q4687" s="7">
        <v>1.05304</v>
      </c>
      <c r="R4687" s="7">
        <v>1.5278719999999999</v>
      </c>
      <c r="S4687" s="7">
        <v>1.7213799999999999</v>
      </c>
      <c r="T4687" s="7"/>
    </row>
    <row r="4688" spans="1:20" x14ac:dyDescent="0.35">
      <c r="A4688" s="6" t="s">
        <v>185</v>
      </c>
      <c r="B4688" s="6" t="s">
        <v>212</v>
      </c>
      <c r="C4688" s="6" t="s">
        <v>755</v>
      </c>
      <c r="D4688" s="6" t="s">
        <v>188</v>
      </c>
      <c r="E4688" s="6" t="s">
        <v>196</v>
      </c>
      <c r="F4688" s="6" t="s">
        <v>223</v>
      </c>
      <c r="G4688" s="6" t="s">
        <v>224</v>
      </c>
      <c r="H4688" s="7">
        <v>2.1134200000000001</v>
      </c>
      <c r="I4688" s="7">
        <v>8.4536800000000003</v>
      </c>
      <c r="J4688" s="7">
        <v>8.4536800000000003</v>
      </c>
      <c r="K4688" s="7">
        <v>0.405306</v>
      </c>
      <c r="L4688" s="7">
        <v>1.9652019999999999</v>
      </c>
      <c r="M4688" s="7">
        <v>1.8945259999999999</v>
      </c>
      <c r="N4688" s="7">
        <v>1.510324</v>
      </c>
      <c r="O4688" s="7">
        <v>1.434742</v>
      </c>
      <c r="P4688" s="7">
        <v>1.1486099999999999</v>
      </c>
      <c r="Q4688" s="7">
        <v>0.97933599999999998</v>
      </c>
      <c r="R4688" s="7">
        <v>1.4172959999999999</v>
      </c>
      <c r="S4688" s="7">
        <v>1.597674</v>
      </c>
      <c r="T4688" s="7"/>
    </row>
    <row r="4689" spans="1:20" x14ac:dyDescent="0.35">
      <c r="A4689" s="6" t="s">
        <v>185</v>
      </c>
      <c r="B4689" s="6" t="s">
        <v>212</v>
      </c>
      <c r="C4689" s="6" t="s">
        <v>755</v>
      </c>
      <c r="D4689" s="6" t="s">
        <v>188</v>
      </c>
      <c r="E4689" s="6" t="s">
        <v>196</v>
      </c>
      <c r="F4689" s="6" t="s">
        <v>226</v>
      </c>
      <c r="G4689" s="6" t="s">
        <v>227</v>
      </c>
      <c r="H4689" s="7">
        <v>2.1134200000000001</v>
      </c>
      <c r="I4689" s="7">
        <v>6.3402599999999998</v>
      </c>
      <c r="J4689" s="7">
        <v>6.3402599999999998</v>
      </c>
      <c r="K4689" s="7">
        <v>0.88064200000000004</v>
      </c>
      <c r="L4689" s="7">
        <v>1.9437739999999999</v>
      </c>
      <c r="M4689" s="7">
        <v>1.5010349999999999</v>
      </c>
      <c r="N4689" s="7">
        <v>1.4610559999999999</v>
      </c>
      <c r="O4689" s="7">
        <v>1.489574</v>
      </c>
      <c r="P4689" s="7">
        <v>1.392455</v>
      </c>
      <c r="Q4689" s="7">
        <v>1.0945640000000001</v>
      </c>
      <c r="R4689" s="7">
        <v>1.247212</v>
      </c>
      <c r="S4689" s="7">
        <v>1.83846</v>
      </c>
      <c r="T4689" s="7"/>
    </row>
    <row r="4690" spans="1:20" x14ac:dyDescent="0.35">
      <c r="A4690" s="6" t="s">
        <v>185</v>
      </c>
      <c r="B4690" s="6" t="s">
        <v>212</v>
      </c>
      <c r="C4690" s="6" t="s">
        <v>755</v>
      </c>
      <c r="D4690" s="6" t="s">
        <v>188</v>
      </c>
      <c r="E4690" s="6" t="s">
        <v>196</v>
      </c>
      <c r="F4690" s="6" t="s">
        <v>228</v>
      </c>
      <c r="G4690" s="6" t="s">
        <v>229</v>
      </c>
      <c r="H4690" s="7">
        <v>21.1342</v>
      </c>
      <c r="I4690" s="7">
        <v>33.814720000000001</v>
      </c>
      <c r="J4690" s="7">
        <v>38.041559999999997</v>
      </c>
      <c r="K4690" s="7">
        <v>13.202633000000001</v>
      </c>
      <c r="L4690" s="7">
        <v>22.460495999999999</v>
      </c>
      <c r="M4690" s="7">
        <v>23.459980999999999</v>
      </c>
      <c r="N4690" s="7">
        <v>16.539823999999999</v>
      </c>
      <c r="O4690" s="7">
        <v>15.710915999999999</v>
      </c>
      <c r="P4690" s="7">
        <v>13.271504999999999</v>
      </c>
      <c r="Q4690" s="7">
        <v>11.149768</v>
      </c>
      <c r="R4690" s="7">
        <v>14.572336</v>
      </c>
      <c r="S4690" s="7">
        <v>16.950244000000001</v>
      </c>
      <c r="T4690" s="7"/>
    </row>
    <row r="4691" spans="1:20" x14ac:dyDescent="0.35">
      <c r="A4691" s="6" t="s">
        <v>185</v>
      </c>
      <c r="B4691" s="6" t="s">
        <v>212</v>
      </c>
      <c r="C4691" s="6" t="s">
        <v>755</v>
      </c>
      <c r="D4691" s="6" t="s">
        <v>188</v>
      </c>
      <c r="E4691" s="6" t="s">
        <v>196</v>
      </c>
      <c r="F4691" s="6" t="s">
        <v>230</v>
      </c>
      <c r="G4691" s="6" t="s">
        <v>231</v>
      </c>
      <c r="H4691" s="7">
        <v>4.2268400000000002</v>
      </c>
      <c r="I4691" s="7">
        <v>6.3402599999999998</v>
      </c>
      <c r="J4691" s="7">
        <v>6.3402599999999998</v>
      </c>
      <c r="K4691" s="7">
        <v>3.2330109999999999</v>
      </c>
      <c r="L4691" s="7">
        <v>11.903554</v>
      </c>
      <c r="M4691" s="7">
        <v>12.436572999999999</v>
      </c>
      <c r="N4691" s="7">
        <v>6.7628000000000004</v>
      </c>
      <c r="O4691" s="7">
        <v>6.4127340000000004</v>
      </c>
      <c r="P4691" s="7">
        <v>5.4206770000000004</v>
      </c>
      <c r="Q4691" s="7">
        <v>4.7432319999999999</v>
      </c>
      <c r="R4691" s="7">
        <v>6.1956660000000001</v>
      </c>
      <c r="S4691" s="7">
        <v>7.2124050000000004</v>
      </c>
      <c r="T4691" s="7"/>
    </row>
    <row r="4692" spans="1:20" x14ac:dyDescent="0.35">
      <c r="A4692" s="6" t="s">
        <v>185</v>
      </c>
      <c r="B4692" s="6" t="s">
        <v>212</v>
      </c>
      <c r="C4692" s="6" t="s">
        <v>755</v>
      </c>
      <c r="D4692" s="6" t="s">
        <v>188</v>
      </c>
      <c r="E4692" s="6" t="s">
        <v>196</v>
      </c>
      <c r="F4692" s="6" t="s">
        <v>232</v>
      </c>
      <c r="G4692" s="6" t="s">
        <v>233</v>
      </c>
      <c r="H4692" s="7">
        <v>2.1134200000000001</v>
      </c>
      <c r="I4692" s="7">
        <v>4.2268400000000002</v>
      </c>
      <c r="J4692" s="6"/>
      <c r="K4692" s="7">
        <v>1.9921770000000001</v>
      </c>
      <c r="L4692" s="7">
        <v>1.41578</v>
      </c>
      <c r="M4692" s="7">
        <v>1.0997589999999999</v>
      </c>
      <c r="N4692" s="7">
        <v>0.43932199999999999</v>
      </c>
      <c r="O4692" s="7">
        <v>0.44790400000000002</v>
      </c>
      <c r="P4692" s="7">
        <v>0.41862700000000003</v>
      </c>
      <c r="Q4692" s="7">
        <v>0.38940799999999998</v>
      </c>
      <c r="R4692" s="7">
        <v>0.442552</v>
      </c>
      <c r="S4692" s="7">
        <v>0.65005500000000005</v>
      </c>
      <c r="T4692" s="7"/>
    </row>
    <row r="4693" spans="1:20" x14ac:dyDescent="0.35">
      <c r="A4693" s="6" t="s">
        <v>185</v>
      </c>
      <c r="B4693" s="6" t="s">
        <v>212</v>
      </c>
      <c r="C4693" s="6" t="s">
        <v>755</v>
      </c>
      <c r="D4693" s="6" t="s">
        <v>188</v>
      </c>
      <c r="E4693" s="6" t="s">
        <v>196</v>
      </c>
      <c r="F4693" s="6" t="s">
        <v>234</v>
      </c>
      <c r="G4693" s="6" t="s">
        <v>235</v>
      </c>
      <c r="H4693" s="6"/>
      <c r="I4693" s="6"/>
      <c r="J4693" s="6"/>
      <c r="K4693" s="7">
        <v>0.61839</v>
      </c>
      <c r="L4693" s="7">
        <v>1.2627200000000001</v>
      </c>
      <c r="M4693" s="7">
        <v>1.041741</v>
      </c>
      <c r="N4693" s="7">
        <v>0.86845000000000006</v>
      </c>
      <c r="O4693" s="7">
        <v>0.94789400000000001</v>
      </c>
      <c r="P4693" s="7">
        <v>0.55512499999999998</v>
      </c>
      <c r="Q4693" s="7">
        <v>0.59989199999999998</v>
      </c>
      <c r="R4693" s="7">
        <v>0.794574</v>
      </c>
      <c r="S4693" s="7">
        <v>1.1782300000000001</v>
      </c>
      <c r="T4693" s="7"/>
    </row>
    <row r="4694" spans="1:20" x14ac:dyDescent="0.35">
      <c r="A4694" s="6" t="s">
        <v>185</v>
      </c>
      <c r="B4694" s="6" t="s">
        <v>212</v>
      </c>
      <c r="C4694" s="6" t="s">
        <v>755</v>
      </c>
      <c r="D4694" s="6" t="s">
        <v>188</v>
      </c>
      <c r="E4694" s="6" t="s">
        <v>236</v>
      </c>
      <c r="F4694" s="6" t="s">
        <v>237</v>
      </c>
      <c r="G4694" s="6" t="s">
        <v>238</v>
      </c>
      <c r="H4694" s="6"/>
      <c r="I4694" s="6"/>
      <c r="J4694" s="6"/>
      <c r="K4694" s="7">
        <v>0</v>
      </c>
      <c r="L4694" s="7">
        <v>0</v>
      </c>
      <c r="M4694" s="7">
        <v>0.83194699999999999</v>
      </c>
      <c r="N4694" s="7">
        <v>0.49154999999999999</v>
      </c>
      <c r="O4694" s="7">
        <v>0.506297</v>
      </c>
      <c r="P4694" s="7">
        <v>0.49588399999999999</v>
      </c>
      <c r="Q4694" s="7">
        <v>0.54242199999999996</v>
      </c>
      <c r="R4694" s="7">
        <v>0.74619599999999997</v>
      </c>
      <c r="S4694" s="7">
        <v>0.88763599999999998</v>
      </c>
      <c r="T4694" s="7"/>
    </row>
    <row r="4695" spans="1:20" x14ac:dyDescent="0.35">
      <c r="A4695" s="6" t="s">
        <v>185</v>
      </c>
      <c r="B4695" s="6" t="s">
        <v>212</v>
      </c>
      <c r="C4695" s="6" t="s">
        <v>755</v>
      </c>
      <c r="D4695" s="6" t="s">
        <v>188</v>
      </c>
      <c r="E4695" s="6" t="s">
        <v>236</v>
      </c>
      <c r="F4695" s="6" t="s">
        <v>239</v>
      </c>
      <c r="G4695" s="6" t="s">
        <v>240</v>
      </c>
      <c r="H4695" s="6"/>
      <c r="I4695" s="6"/>
      <c r="J4695" s="6"/>
      <c r="K4695" s="7">
        <v>0.43221100000000001</v>
      </c>
      <c r="L4695" s="7">
        <v>1.9247430000000001</v>
      </c>
      <c r="M4695" s="7">
        <v>1.4505729999999999</v>
      </c>
      <c r="N4695" s="7">
        <v>1.1213580000000001</v>
      </c>
      <c r="O4695" s="7">
        <v>1.2713460000000001</v>
      </c>
      <c r="P4695" s="7">
        <v>1.2959890000000001</v>
      </c>
      <c r="Q4695" s="7">
        <v>0.86262399999999995</v>
      </c>
      <c r="R4695" s="7">
        <v>1.163664</v>
      </c>
      <c r="S4695" s="7">
        <v>1.1818040000000001</v>
      </c>
      <c r="T4695" s="7"/>
    </row>
    <row r="4696" spans="1:20" x14ac:dyDescent="0.35">
      <c r="A4696" s="6" t="s">
        <v>185</v>
      </c>
      <c r="B4696" s="6" t="s">
        <v>212</v>
      </c>
      <c r="C4696" s="6" t="s">
        <v>755</v>
      </c>
      <c r="D4696" s="6" t="s">
        <v>188</v>
      </c>
      <c r="E4696" s="6" t="s">
        <v>236</v>
      </c>
      <c r="F4696" s="6" t="s">
        <v>241</v>
      </c>
      <c r="G4696" s="6" t="s">
        <v>242</v>
      </c>
      <c r="H4696" s="6"/>
      <c r="I4696" s="6"/>
      <c r="J4696" s="6"/>
      <c r="K4696" s="7">
        <v>0.12901599999999999</v>
      </c>
      <c r="L4696" s="7">
        <v>0.172288</v>
      </c>
      <c r="M4696" s="7">
        <v>0.14708299999999999</v>
      </c>
      <c r="N4696" s="7">
        <v>0.140712</v>
      </c>
      <c r="O4696" s="7">
        <v>0.156224</v>
      </c>
      <c r="P4696" s="7">
        <v>0.14773</v>
      </c>
      <c r="Q4696" s="7">
        <v>0.15296999999999999</v>
      </c>
      <c r="R4696" s="7">
        <v>0.205844</v>
      </c>
      <c r="S4696" s="7">
        <v>0.213889</v>
      </c>
      <c r="T4696" s="7"/>
    </row>
    <row r="4697" spans="1:20" x14ac:dyDescent="0.35">
      <c r="A4697" s="6" t="s">
        <v>185</v>
      </c>
      <c r="B4697" s="6" t="s">
        <v>212</v>
      </c>
      <c r="C4697" s="6" t="s">
        <v>755</v>
      </c>
      <c r="D4697" s="6" t="s">
        <v>188</v>
      </c>
      <c r="E4697" s="6" t="s">
        <v>236</v>
      </c>
      <c r="F4697" s="6" t="s">
        <v>243</v>
      </c>
      <c r="G4697" s="6" t="s">
        <v>244</v>
      </c>
      <c r="H4697" s="6"/>
      <c r="I4697" s="6"/>
      <c r="J4697" s="6"/>
      <c r="K4697" s="7">
        <v>3.3235000000000001E-2</v>
      </c>
      <c r="L4697" s="7">
        <v>7.5185000000000002E-2</v>
      </c>
      <c r="M4697" s="7">
        <v>5.9269000000000002E-2</v>
      </c>
      <c r="N4697" s="7">
        <v>5.1307999999999999E-2</v>
      </c>
      <c r="O4697" s="7">
        <v>5.0122E-2</v>
      </c>
      <c r="P4697" s="7">
        <v>0</v>
      </c>
      <c r="Q4697" s="7">
        <v>0</v>
      </c>
      <c r="R4697" s="7">
        <v>0</v>
      </c>
      <c r="S4697" s="7">
        <v>0</v>
      </c>
      <c r="T4697" s="7"/>
    </row>
    <row r="4698" spans="1:20" x14ac:dyDescent="0.35">
      <c r="A4698" s="6" t="s">
        <v>185</v>
      </c>
      <c r="B4698" s="6" t="s">
        <v>212</v>
      </c>
      <c r="C4698" s="6" t="s">
        <v>755</v>
      </c>
      <c r="D4698" s="6" t="s">
        <v>188</v>
      </c>
      <c r="E4698" s="6" t="s">
        <v>236</v>
      </c>
      <c r="F4698" s="6" t="s">
        <v>245</v>
      </c>
      <c r="G4698" s="6" t="s">
        <v>246</v>
      </c>
      <c r="H4698" s="6"/>
      <c r="I4698" s="6"/>
      <c r="J4698" s="6"/>
      <c r="K4698" s="7">
        <v>0.100854</v>
      </c>
      <c r="L4698" s="7">
        <v>0.62755700000000003</v>
      </c>
      <c r="M4698" s="7">
        <v>0.45025700000000002</v>
      </c>
      <c r="N4698" s="7">
        <v>0.22226799999999999</v>
      </c>
      <c r="O4698" s="7">
        <v>0.44203999999999999</v>
      </c>
      <c r="P4698" s="7">
        <v>0.44151499999999999</v>
      </c>
      <c r="Q4698" s="7">
        <v>0.17003799999999999</v>
      </c>
      <c r="R4698" s="7">
        <v>0.33816400000000002</v>
      </c>
      <c r="S4698" s="7">
        <v>0.38030900000000001</v>
      </c>
      <c r="T4698" s="7"/>
    </row>
    <row r="4699" spans="1:20" x14ac:dyDescent="0.35">
      <c r="A4699" s="6" t="s">
        <v>185</v>
      </c>
      <c r="B4699" s="6" t="s">
        <v>212</v>
      </c>
      <c r="C4699" s="6" t="s">
        <v>755</v>
      </c>
      <c r="D4699" s="6" t="s">
        <v>188</v>
      </c>
      <c r="E4699" s="6" t="s">
        <v>236</v>
      </c>
      <c r="F4699" s="6" t="s">
        <v>247</v>
      </c>
      <c r="G4699" s="6" t="s">
        <v>248</v>
      </c>
      <c r="H4699" s="6"/>
      <c r="I4699" s="6"/>
      <c r="J4699" s="6"/>
      <c r="K4699" s="7">
        <v>3.7053999999999997E-2</v>
      </c>
      <c r="L4699" s="7">
        <v>8.8161000000000003E-2</v>
      </c>
      <c r="M4699" s="7">
        <v>6.2313E-2</v>
      </c>
      <c r="N4699" s="7">
        <v>9.6451999999999996E-2</v>
      </c>
      <c r="O4699" s="7">
        <v>9.9346000000000004E-2</v>
      </c>
      <c r="P4699" s="7">
        <v>0.104294</v>
      </c>
      <c r="Q4699" s="7">
        <v>4.9391999999999998E-2</v>
      </c>
      <c r="R4699" s="7">
        <v>5.9645999999999998E-2</v>
      </c>
      <c r="S4699" s="7">
        <v>6.9454000000000002E-2</v>
      </c>
      <c r="T4699" s="7"/>
    </row>
    <row r="4700" spans="1:20" x14ac:dyDescent="0.35">
      <c r="A4700" s="6" t="s">
        <v>185</v>
      </c>
      <c r="B4700" s="6" t="s">
        <v>212</v>
      </c>
      <c r="C4700" s="6" t="s">
        <v>755</v>
      </c>
      <c r="D4700" s="6" t="s">
        <v>188</v>
      </c>
      <c r="E4700" s="6" t="s">
        <v>189</v>
      </c>
      <c r="F4700" s="6" t="s">
        <v>251</v>
      </c>
      <c r="G4700" s="6" t="s">
        <v>252</v>
      </c>
      <c r="H4700" s="6"/>
      <c r="I4700" s="6"/>
      <c r="J4700" s="6"/>
      <c r="K4700" s="7">
        <v>1.4338249999999999</v>
      </c>
      <c r="L4700" s="7">
        <v>4.3959039999999998</v>
      </c>
      <c r="M4700" s="7">
        <v>4.2965439999999999</v>
      </c>
      <c r="N4700" s="7">
        <v>6.1605660000000002</v>
      </c>
      <c r="O4700" s="7">
        <v>5.233892</v>
      </c>
      <c r="P4700" s="7">
        <v>5.2062150000000003</v>
      </c>
      <c r="Q4700" s="7">
        <v>3.7764519999999999</v>
      </c>
      <c r="R4700" s="7">
        <v>5.0472679999999999</v>
      </c>
      <c r="S4700" s="7">
        <v>5.5552799999999998</v>
      </c>
      <c r="T4700" s="7"/>
    </row>
    <row r="4701" spans="1:20" x14ac:dyDescent="0.35">
      <c r="A4701" s="6" t="s">
        <v>185</v>
      </c>
      <c r="B4701" s="6" t="s">
        <v>212</v>
      </c>
      <c r="C4701" s="6" t="s">
        <v>755</v>
      </c>
      <c r="D4701" s="6" t="s">
        <v>188</v>
      </c>
      <c r="E4701" s="6" t="s">
        <v>189</v>
      </c>
      <c r="F4701" s="6" t="s">
        <v>756</v>
      </c>
      <c r="G4701" s="6" t="s">
        <v>757</v>
      </c>
      <c r="H4701" s="6"/>
      <c r="I4701" s="6"/>
      <c r="J4701" s="6"/>
      <c r="K4701" s="7">
        <v>0</v>
      </c>
      <c r="L4701" s="7">
        <v>0</v>
      </c>
      <c r="M4701" s="7">
        <v>0</v>
      </c>
      <c r="N4701" s="7">
        <v>4.3880000000000002E-2</v>
      </c>
      <c r="O4701" s="7">
        <v>4.1868000000000002E-2</v>
      </c>
      <c r="P4701" s="7">
        <v>4.7539999999999999E-2</v>
      </c>
      <c r="Q4701" s="7">
        <v>1.0200000000000001E-2</v>
      </c>
      <c r="R4701" s="7">
        <v>9.4839999999999994E-3</v>
      </c>
      <c r="S4701" s="7">
        <v>1.9640000000000001E-2</v>
      </c>
      <c r="T4701" s="7"/>
    </row>
    <row r="4702" spans="1:20" x14ac:dyDescent="0.35">
      <c r="A4702" s="6" t="s">
        <v>185</v>
      </c>
      <c r="B4702" s="6" t="s">
        <v>212</v>
      </c>
      <c r="C4702" s="6" t="s">
        <v>755</v>
      </c>
      <c r="D4702" s="6" t="s">
        <v>188</v>
      </c>
      <c r="E4702" s="6" t="s">
        <v>189</v>
      </c>
      <c r="F4702" s="6" t="s">
        <v>255</v>
      </c>
      <c r="G4702" s="6" t="s">
        <v>256</v>
      </c>
      <c r="H4702" s="7">
        <v>1.394857</v>
      </c>
      <c r="I4702" s="7">
        <v>1.394857</v>
      </c>
      <c r="J4702" s="7">
        <v>18.133140999999998</v>
      </c>
      <c r="K4702" s="7">
        <v>13.077438000000001</v>
      </c>
      <c r="L4702" s="7">
        <v>9.9911290000000008</v>
      </c>
      <c r="M4702" s="7">
        <v>8.5365199999999994</v>
      </c>
      <c r="N4702" s="7">
        <v>8.7476199999999995</v>
      </c>
      <c r="O4702" s="7">
        <v>10.136799999999999</v>
      </c>
      <c r="P4702" s="7">
        <v>9.7550849999999993</v>
      </c>
      <c r="Q4702" s="7">
        <v>4.8264760000000004</v>
      </c>
      <c r="R4702" s="7">
        <v>5.8647400000000003</v>
      </c>
      <c r="S4702" s="7">
        <v>8.8383500000000002</v>
      </c>
      <c r="T4702" s="7"/>
    </row>
    <row r="4703" spans="1:20" x14ac:dyDescent="0.35">
      <c r="A4703" s="6" t="s">
        <v>185</v>
      </c>
      <c r="B4703" s="6" t="s">
        <v>212</v>
      </c>
      <c r="C4703" s="6" t="s">
        <v>755</v>
      </c>
      <c r="D4703" s="6" t="s">
        <v>188</v>
      </c>
      <c r="E4703" s="6" t="s">
        <v>189</v>
      </c>
      <c r="F4703" s="6" t="s">
        <v>190</v>
      </c>
      <c r="G4703" s="6" t="s">
        <v>191</v>
      </c>
      <c r="H4703" s="6"/>
      <c r="I4703" s="7">
        <v>1.9020779999999999</v>
      </c>
      <c r="J4703" s="6"/>
      <c r="K4703" s="7">
        <v>2.8792960000000001</v>
      </c>
      <c r="L4703" s="7">
        <v>6.6330270000000002</v>
      </c>
      <c r="M4703" s="7">
        <v>4.4235939999999996</v>
      </c>
      <c r="N4703" s="7">
        <v>5.0129619999999999</v>
      </c>
      <c r="O4703" s="7">
        <v>4.1554479999999998</v>
      </c>
      <c r="P4703" s="7">
        <v>4.153937</v>
      </c>
      <c r="Q4703" s="7">
        <v>3.6904620000000001</v>
      </c>
      <c r="R4703" s="7">
        <v>4.8223180000000001</v>
      </c>
      <c r="S4703" s="7">
        <v>6.8741450000000004</v>
      </c>
      <c r="T4703" s="7"/>
    </row>
    <row r="4704" spans="1:20" x14ac:dyDescent="0.35">
      <c r="A4704" s="6" t="s">
        <v>185</v>
      </c>
      <c r="B4704" s="6" t="s">
        <v>212</v>
      </c>
      <c r="C4704" s="6" t="s">
        <v>755</v>
      </c>
      <c r="D4704" s="6" t="s">
        <v>188</v>
      </c>
      <c r="E4704" s="6" t="s">
        <v>189</v>
      </c>
      <c r="F4704" s="6" t="s">
        <v>257</v>
      </c>
      <c r="G4704" s="6" t="s">
        <v>258</v>
      </c>
      <c r="H4704" s="7">
        <v>1.3948579999999999</v>
      </c>
      <c r="I4704" s="6"/>
      <c r="J4704" s="6"/>
      <c r="K4704" s="7">
        <v>0.16727700000000001</v>
      </c>
      <c r="L4704" s="7">
        <v>6.2483409999999999</v>
      </c>
      <c r="M4704" s="7">
        <v>4.5778189999999999</v>
      </c>
      <c r="N4704" s="7">
        <v>4.2480779999999996</v>
      </c>
      <c r="O4704" s="7">
        <v>4.0357450000000004</v>
      </c>
      <c r="P4704" s="7">
        <v>5.305663</v>
      </c>
      <c r="Q4704" s="7">
        <v>3.9274480000000001</v>
      </c>
      <c r="R4704" s="7">
        <v>4.5805639999999999</v>
      </c>
      <c r="S4704" s="7">
        <v>5.170407</v>
      </c>
      <c r="T4704" s="7"/>
    </row>
    <row r="4705" spans="1:20" x14ac:dyDescent="0.35">
      <c r="A4705" s="6" t="s">
        <v>185</v>
      </c>
      <c r="B4705" s="6" t="s">
        <v>212</v>
      </c>
      <c r="C4705" s="6" t="s">
        <v>755</v>
      </c>
      <c r="D4705" s="6" t="s">
        <v>188</v>
      </c>
      <c r="E4705" s="6" t="s">
        <v>189</v>
      </c>
      <c r="F4705" s="6" t="s">
        <v>259</v>
      </c>
      <c r="G4705" s="6" t="s">
        <v>260</v>
      </c>
      <c r="H4705" s="6"/>
      <c r="I4705" s="6"/>
      <c r="J4705" s="6"/>
      <c r="K4705" s="7">
        <v>2.46922</v>
      </c>
      <c r="L4705" s="7">
        <v>1.427664</v>
      </c>
      <c r="M4705" s="7">
        <v>1.592571</v>
      </c>
      <c r="N4705" s="7">
        <v>1.5518879999999999</v>
      </c>
      <c r="O4705" s="7">
        <v>1.275312</v>
      </c>
      <c r="P4705" s="7">
        <v>1.4748699999999999</v>
      </c>
      <c r="Q4705" s="7">
        <v>0.73602800000000002</v>
      </c>
      <c r="R4705" s="7">
        <v>1.101672</v>
      </c>
      <c r="S4705" s="7">
        <v>2.6446800000000001</v>
      </c>
      <c r="T4705" s="7"/>
    </row>
    <row r="4706" spans="1:20" x14ac:dyDescent="0.35">
      <c r="A4706" s="6" t="s">
        <v>185</v>
      </c>
      <c r="B4706" s="6" t="s">
        <v>212</v>
      </c>
      <c r="C4706" s="6" t="s">
        <v>755</v>
      </c>
      <c r="D4706" s="6" t="s">
        <v>188</v>
      </c>
      <c r="E4706" s="6" t="s">
        <v>189</v>
      </c>
      <c r="F4706" s="6" t="s">
        <v>263</v>
      </c>
      <c r="G4706" s="6" t="s">
        <v>264</v>
      </c>
      <c r="H4706" s="6"/>
      <c r="I4706" s="6"/>
      <c r="J4706" s="6"/>
      <c r="K4706" s="7">
        <v>9.8641000000000006E-2</v>
      </c>
      <c r="L4706" s="7">
        <v>2.6598299999999999</v>
      </c>
      <c r="M4706" s="7">
        <v>1.828797</v>
      </c>
      <c r="N4706" s="7">
        <v>1.558324</v>
      </c>
      <c r="O4706" s="7">
        <v>1.2901959999999999</v>
      </c>
      <c r="P4706" s="7">
        <v>1.3491500000000001</v>
      </c>
      <c r="Q4706" s="7">
        <v>0.99192800000000003</v>
      </c>
      <c r="R4706" s="7">
        <v>1.2937700000000001</v>
      </c>
      <c r="S4706" s="7">
        <v>1.6870849999999999</v>
      </c>
      <c r="T4706" s="7"/>
    </row>
    <row r="4707" spans="1:20" x14ac:dyDescent="0.35">
      <c r="A4707" s="6" t="s">
        <v>185</v>
      </c>
      <c r="B4707" s="6" t="s">
        <v>212</v>
      </c>
      <c r="C4707" s="6" t="s">
        <v>755</v>
      </c>
      <c r="D4707" s="6" t="s">
        <v>188</v>
      </c>
      <c r="E4707" s="6" t="s">
        <v>189</v>
      </c>
      <c r="F4707" s="6" t="s">
        <v>267</v>
      </c>
      <c r="G4707" s="6" t="s">
        <v>268</v>
      </c>
      <c r="H4707" s="6"/>
      <c r="I4707" s="7">
        <v>0.69742899999999997</v>
      </c>
      <c r="J4707" s="7">
        <v>4.1845739999999996</v>
      </c>
      <c r="K4707" s="7">
        <v>1.74088</v>
      </c>
      <c r="L4707" s="7">
        <v>1.275852</v>
      </c>
      <c r="M4707" s="7">
        <v>1.0127079999999999</v>
      </c>
      <c r="N4707" s="7">
        <v>0.68090799999999996</v>
      </c>
      <c r="O4707" s="7">
        <v>0.78752500000000003</v>
      </c>
      <c r="P4707" s="7">
        <v>0.75663100000000005</v>
      </c>
      <c r="Q4707" s="7">
        <v>0.58378200000000002</v>
      </c>
      <c r="R4707" s="7">
        <v>0.70003000000000004</v>
      </c>
      <c r="S4707" s="7">
        <v>1.014008</v>
      </c>
      <c r="T4707" s="7"/>
    </row>
    <row r="4708" spans="1:20" x14ac:dyDescent="0.35">
      <c r="A4708" s="6" t="s">
        <v>185</v>
      </c>
      <c r="B4708" s="6" t="s">
        <v>212</v>
      </c>
      <c r="C4708" s="6" t="s">
        <v>755</v>
      </c>
      <c r="D4708" s="6" t="s">
        <v>188</v>
      </c>
      <c r="E4708" s="6" t="s">
        <v>189</v>
      </c>
      <c r="F4708" s="6" t="s">
        <v>269</v>
      </c>
      <c r="G4708" s="6" t="s">
        <v>270</v>
      </c>
      <c r="H4708" s="7">
        <v>8.4536800000000003</v>
      </c>
      <c r="I4708" s="7">
        <v>2.1134200000000001</v>
      </c>
      <c r="J4708" s="7">
        <v>8.4536800000000003</v>
      </c>
      <c r="K4708" s="7">
        <v>8.2102660000000007</v>
      </c>
      <c r="L4708" s="7">
        <v>28.87426</v>
      </c>
      <c r="M4708" s="7">
        <v>30.524925</v>
      </c>
      <c r="N4708" s="7">
        <v>39.765152</v>
      </c>
      <c r="O4708" s="7">
        <v>33.815806000000002</v>
      </c>
      <c r="P4708" s="7">
        <v>32.449745</v>
      </c>
      <c r="Q4708" s="7">
        <v>17.269691999999999</v>
      </c>
      <c r="R4708" s="7">
        <v>24.614732</v>
      </c>
      <c r="S4708" s="7">
        <v>28.869335</v>
      </c>
      <c r="T4708" s="7"/>
    </row>
    <row r="4709" spans="1:20" x14ac:dyDescent="0.35">
      <c r="A4709" s="6" t="s">
        <v>185</v>
      </c>
      <c r="B4709" s="6" t="s">
        <v>212</v>
      </c>
      <c r="C4709" s="6" t="s">
        <v>755</v>
      </c>
      <c r="D4709" s="6" t="s">
        <v>188</v>
      </c>
      <c r="E4709" s="6" t="s">
        <v>189</v>
      </c>
      <c r="F4709" s="6" t="s">
        <v>271</v>
      </c>
      <c r="G4709" s="6" t="s">
        <v>272</v>
      </c>
      <c r="H4709" s="6"/>
      <c r="I4709" s="6"/>
      <c r="J4709" s="6"/>
      <c r="K4709" s="7">
        <v>0</v>
      </c>
      <c r="L4709" s="7">
        <v>3.2258000000000002E-2</v>
      </c>
      <c r="M4709" s="7">
        <v>5.4831999999999999E-2</v>
      </c>
      <c r="N4709" s="7">
        <v>0.118204</v>
      </c>
      <c r="O4709" s="7">
        <v>0.107154</v>
      </c>
      <c r="P4709" s="7">
        <v>9.6674999999999997E-2</v>
      </c>
      <c r="Q4709" s="7">
        <v>8.8118000000000002E-2</v>
      </c>
      <c r="R4709" s="7">
        <v>5.9291999999999997E-2</v>
      </c>
      <c r="S4709" s="7">
        <v>8.9245000000000005E-2</v>
      </c>
      <c r="T4709" s="7"/>
    </row>
    <row r="4710" spans="1:20" x14ac:dyDescent="0.35">
      <c r="A4710" s="6" t="s">
        <v>185</v>
      </c>
      <c r="B4710" s="6" t="s">
        <v>212</v>
      </c>
      <c r="C4710" s="6" t="s">
        <v>755</v>
      </c>
      <c r="D4710" s="6" t="s">
        <v>188</v>
      </c>
      <c r="E4710" s="6" t="s">
        <v>189</v>
      </c>
      <c r="F4710" s="6" t="s">
        <v>273</v>
      </c>
      <c r="G4710" s="6" t="s">
        <v>274</v>
      </c>
      <c r="H4710" s="6"/>
      <c r="I4710" s="6"/>
      <c r="J4710" s="6"/>
      <c r="K4710" s="7">
        <v>0.687469</v>
      </c>
      <c r="L4710" s="7">
        <v>3.9879190000000002</v>
      </c>
      <c r="M4710" s="7">
        <v>2.594258</v>
      </c>
      <c r="N4710" s="7">
        <v>1.596536</v>
      </c>
      <c r="O4710" s="7">
        <v>1.3390880000000001</v>
      </c>
      <c r="P4710" s="7">
        <v>0.99878999999999996</v>
      </c>
      <c r="Q4710" s="7">
        <v>0.83824799999999999</v>
      </c>
      <c r="R4710" s="7">
        <v>0.85041</v>
      </c>
      <c r="S4710" s="7">
        <v>1.25543</v>
      </c>
      <c r="T4710" s="7"/>
    </row>
    <row r="4711" spans="1:20" x14ac:dyDescent="0.35">
      <c r="A4711" s="6" t="s">
        <v>185</v>
      </c>
      <c r="B4711" s="6" t="s">
        <v>212</v>
      </c>
      <c r="C4711" s="6" t="s">
        <v>755</v>
      </c>
      <c r="D4711" s="6" t="s">
        <v>188</v>
      </c>
      <c r="E4711" s="6" t="s">
        <v>189</v>
      </c>
      <c r="F4711" s="6" t="s">
        <v>275</v>
      </c>
      <c r="G4711" s="6" t="s">
        <v>276</v>
      </c>
      <c r="H4711" s="6"/>
      <c r="I4711" s="6"/>
      <c r="J4711" s="6"/>
      <c r="K4711" s="7">
        <v>6.7323999999999995E-2</v>
      </c>
      <c r="L4711" s="7">
        <v>5.1555150000000003</v>
      </c>
      <c r="M4711" s="7">
        <v>4.1849290000000003</v>
      </c>
      <c r="N4711" s="7">
        <v>3.947686</v>
      </c>
      <c r="O4711" s="7">
        <v>3.6882380000000001</v>
      </c>
      <c r="P4711" s="7">
        <v>4.1216749999999998</v>
      </c>
      <c r="Q4711" s="7">
        <v>2.9038240000000002</v>
      </c>
      <c r="R4711" s="7">
        <v>3.3425600000000002</v>
      </c>
      <c r="S4711" s="7">
        <v>4.88673</v>
      </c>
      <c r="T4711" s="7"/>
    </row>
    <row r="4712" spans="1:20" x14ac:dyDescent="0.35">
      <c r="A4712" s="6" t="s">
        <v>185</v>
      </c>
      <c r="B4712" s="6" t="s">
        <v>212</v>
      </c>
      <c r="C4712" s="6" t="s">
        <v>755</v>
      </c>
      <c r="D4712" s="6" t="s">
        <v>188</v>
      </c>
      <c r="E4712" s="6" t="s">
        <v>279</v>
      </c>
      <c r="F4712" s="6" t="s">
        <v>280</v>
      </c>
      <c r="G4712" s="6" t="s">
        <v>281</v>
      </c>
      <c r="H4712" s="6"/>
      <c r="I4712" s="6"/>
      <c r="J4712" s="6"/>
      <c r="K4712" s="7">
        <v>3.5915999999999997E-2</v>
      </c>
      <c r="L4712" s="7">
        <v>0.152951</v>
      </c>
      <c r="M4712" s="7">
        <v>9.7819000000000003E-2</v>
      </c>
      <c r="N4712" s="7">
        <v>0.192303</v>
      </c>
      <c r="O4712" s="7">
        <v>0.19489300000000001</v>
      </c>
      <c r="P4712" s="7">
        <v>0.19081300000000001</v>
      </c>
      <c r="Q4712" s="7">
        <v>0.14734800000000001</v>
      </c>
      <c r="R4712" s="7">
        <v>0.20832999999999999</v>
      </c>
      <c r="S4712" s="7">
        <v>0.21901399999999999</v>
      </c>
      <c r="T4712" s="7"/>
    </row>
    <row r="4713" spans="1:20" x14ac:dyDescent="0.35">
      <c r="A4713" s="6" t="s">
        <v>185</v>
      </c>
      <c r="B4713" s="6" t="s">
        <v>212</v>
      </c>
      <c r="C4713" s="6" t="s">
        <v>755</v>
      </c>
      <c r="D4713" s="6" t="s">
        <v>188</v>
      </c>
      <c r="E4713" s="6" t="s">
        <v>279</v>
      </c>
      <c r="F4713" s="6" t="s">
        <v>282</v>
      </c>
      <c r="G4713" s="6" t="s">
        <v>283</v>
      </c>
      <c r="H4713" s="6"/>
      <c r="I4713" s="6"/>
      <c r="J4713" s="6"/>
      <c r="K4713" s="7">
        <v>1.3107000000000001E-2</v>
      </c>
      <c r="L4713" s="7">
        <v>3.4558999999999999E-2</v>
      </c>
      <c r="M4713" s="7">
        <v>1.9310000000000001E-2</v>
      </c>
      <c r="N4713" s="7">
        <v>3.8448000000000003E-2</v>
      </c>
      <c r="O4713" s="7">
        <v>3.9445000000000001E-2</v>
      </c>
      <c r="P4713" s="7">
        <v>3.4668999999999998E-2</v>
      </c>
      <c r="Q4713" s="7">
        <v>3.9356000000000002E-2</v>
      </c>
      <c r="R4713" s="7">
        <v>4.9563999999999997E-2</v>
      </c>
      <c r="S4713" s="7">
        <v>5.9716999999999999E-2</v>
      </c>
      <c r="T4713" s="7"/>
    </row>
    <row r="4714" spans="1:20" x14ac:dyDescent="0.35">
      <c r="A4714" s="6" t="s">
        <v>185</v>
      </c>
      <c r="B4714" s="6" t="s">
        <v>212</v>
      </c>
      <c r="C4714" s="6" t="s">
        <v>755</v>
      </c>
      <c r="D4714" s="6" t="s">
        <v>188</v>
      </c>
      <c r="E4714" s="6" t="s">
        <v>284</v>
      </c>
      <c r="F4714" s="6" t="s">
        <v>758</v>
      </c>
      <c r="G4714" s="6" t="s">
        <v>759</v>
      </c>
      <c r="H4714" s="6"/>
      <c r="I4714" s="6"/>
      <c r="J4714" s="6"/>
      <c r="K4714" s="7">
        <v>1.9678999999999999E-2</v>
      </c>
      <c r="L4714" s="7">
        <v>0.271339</v>
      </c>
      <c r="M4714" s="7">
        <v>0.15027199999999999</v>
      </c>
      <c r="N4714" s="7">
        <v>0.22860800000000001</v>
      </c>
      <c r="O4714" s="7">
        <v>0.23313999999999999</v>
      </c>
      <c r="P4714" s="7">
        <v>0.27187</v>
      </c>
      <c r="Q4714" s="7">
        <v>0.13728399999999999</v>
      </c>
      <c r="R4714" s="7">
        <v>0.16388800000000001</v>
      </c>
      <c r="S4714" s="7">
        <v>0.24414</v>
      </c>
      <c r="T4714" s="7"/>
    </row>
    <row r="4715" spans="1:20" x14ac:dyDescent="0.35">
      <c r="A4715" s="6" t="s">
        <v>185</v>
      </c>
      <c r="B4715" s="6" t="s">
        <v>212</v>
      </c>
      <c r="C4715" s="6" t="s">
        <v>755</v>
      </c>
      <c r="D4715" s="6" t="s">
        <v>188</v>
      </c>
      <c r="E4715" s="6" t="s">
        <v>284</v>
      </c>
      <c r="F4715" s="6" t="s">
        <v>285</v>
      </c>
      <c r="G4715" s="6" t="s">
        <v>286</v>
      </c>
      <c r="H4715" s="6"/>
      <c r="I4715" s="6"/>
      <c r="J4715" s="6"/>
      <c r="K4715" s="7">
        <v>3.1189999999999998E-3</v>
      </c>
      <c r="L4715" s="7">
        <v>2.3761640000000002</v>
      </c>
      <c r="M4715" s="7">
        <v>1.6737169999999999</v>
      </c>
      <c r="N4715" s="7">
        <v>0.71913199999999999</v>
      </c>
      <c r="O4715" s="7">
        <v>0.60070400000000002</v>
      </c>
      <c r="P4715" s="7">
        <v>0.47687000000000002</v>
      </c>
      <c r="Q4715" s="7">
        <v>0.62653400000000004</v>
      </c>
      <c r="R4715" s="7">
        <v>0.664408</v>
      </c>
      <c r="S4715" s="7">
        <v>0.89529499999999995</v>
      </c>
      <c r="T4715" s="7"/>
    </row>
    <row r="4716" spans="1:20" x14ac:dyDescent="0.35">
      <c r="A4716" s="6" t="s">
        <v>185</v>
      </c>
      <c r="B4716" s="6" t="s">
        <v>212</v>
      </c>
      <c r="C4716" s="6" t="s">
        <v>755</v>
      </c>
      <c r="D4716" s="6" t="s">
        <v>188</v>
      </c>
      <c r="E4716" s="6" t="s">
        <v>284</v>
      </c>
      <c r="F4716" s="6" t="s">
        <v>287</v>
      </c>
      <c r="G4716" s="6" t="s">
        <v>288</v>
      </c>
      <c r="H4716" s="6"/>
      <c r="I4716" s="6"/>
      <c r="J4716" s="6"/>
      <c r="K4716" s="7">
        <v>4.0599000000000003E-2</v>
      </c>
      <c r="L4716" s="7">
        <v>2.6517849999999998</v>
      </c>
      <c r="M4716" s="7">
        <v>1.8103940000000001</v>
      </c>
      <c r="N4716" s="7">
        <v>0.93300000000000005</v>
      </c>
      <c r="O4716" s="7">
        <v>1.1123130000000001</v>
      </c>
      <c r="P4716" s="7">
        <v>0.96342000000000005</v>
      </c>
      <c r="Q4716" s="7">
        <v>0.65892399999999995</v>
      </c>
      <c r="R4716" s="7">
        <v>0.85238000000000003</v>
      </c>
      <c r="S4716" s="7">
        <v>1.17509</v>
      </c>
      <c r="T4716" s="7"/>
    </row>
    <row r="4717" spans="1:20" x14ac:dyDescent="0.35">
      <c r="A4717" s="6" t="s">
        <v>185</v>
      </c>
      <c r="B4717" s="6" t="s">
        <v>212</v>
      </c>
      <c r="C4717" s="6" t="s">
        <v>755</v>
      </c>
      <c r="D4717" s="6" t="s">
        <v>188</v>
      </c>
      <c r="E4717" s="6" t="s">
        <v>284</v>
      </c>
      <c r="F4717" s="6" t="s">
        <v>289</v>
      </c>
      <c r="G4717" s="6" t="s">
        <v>290</v>
      </c>
      <c r="H4717" s="6"/>
      <c r="I4717" s="6"/>
      <c r="J4717" s="6"/>
      <c r="K4717" s="7">
        <v>3.5463000000000001E-2</v>
      </c>
      <c r="L4717" s="7">
        <v>1.129715</v>
      </c>
      <c r="M4717" s="7">
        <v>1.01936</v>
      </c>
      <c r="N4717" s="7">
        <v>0.98041400000000001</v>
      </c>
      <c r="O4717" s="7">
        <v>0.99072800000000005</v>
      </c>
      <c r="P4717" s="7">
        <v>1.210528</v>
      </c>
      <c r="Q4717" s="7">
        <v>0.87548800000000004</v>
      </c>
      <c r="R4717" s="7">
        <v>1.2030190000000001</v>
      </c>
      <c r="S4717" s="7">
        <v>1.287782</v>
      </c>
      <c r="T4717" s="7"/>
    </row>
    <row r="4718" spans="1:20" x14ac:dyDescent="0.35">
      <c r="A4718" s="6" t="s">
        <v>185</v>
      </c>
      <c r="B4718" s="6" t="s">
        <v>212</v>
      </c>
      <c r="C4718" s="6" t="s">
        <v>755</v>
      </c>
      <c r="D4718" s="6" t="s">
        <v>188</v>
      </c>
      <c r="E4718" s="6" t="s">
        <v>284</v>
      </c>
      <c r="F4718" s="6" t="s">
        <v>295</v>
      </c>
      <c r="G4718" s="6" t="s">
        <v>296</v>
      </c>
      <c r="H4718" s="6"/>
      <c r="I4718" s="6"/>
      <c r="J4718" s="6"/>
      <c r="K4718" s="7">
        <v>2.8483999999999999E-2</v>
      </c>
      <c r="L4718" s="7">
        <v>8.2208000000000003E-2</v>
      </c>
      <c r="M4718" s="7">
        <v>0.108053</v>
      </c>
      <c r="N4718" s="7">
        <v>0.16616400000000001</v>
      </c>
      <c r="O4718" s="7">
        <v>0.137462</v>
      </c>
      <c r="P4718" s="7">
        <v>5.6590000000000001E-2</v>
      </c>
      <c r="Q4718" s="7">
        <v>9.7960000000000005E-2</v>
      </c>
      <c r="R4718" s="7">
        <v>0.17786399999999999</v>
      </c>
      <c r="S4718" s="7">
        <v>0.24793499999999999</v>
      </c>
      <c r="T4718" s="7"/>
    </row>
    <row r="4719" spans="1:20" x14ac:dyDescent="0.35">
      <c r="A4719" s="6" t="s">
        <v>185</v>
      </c>
      <c r="B4719" s="6" t="s">
        <v>212</v>
      </c>
      <c r="C4719" s="6" t="s">
        <v>755</v>
      </c>
      <c r="D4719" s="6" t="s">
        <v>188</v>
      </c>
      <c r="E4719" s="6" t="s">
        <v>284</v>
      </c>
      <c r="F4719" s="6" t="s">
        <v>297</v>
      </c>
      <c r="G4719" s="6" t="s">
        <v>298</v>
      </c>
      <c r="H4719" s="6"/>
      <c r="I4719" s="6"/>
      <c r="J4719" s="6"/>
      <c r="K4719" s="7">
        <v>2.9551000000000001E-2</v>
      </c>
      <c r="L4719" s="7">
        <v>1.2361E-2</v>
      </c>
      <c r="M4719" s="7">
        <v>1.5629000000000001E-2</v>
      </c>
      <c r="N4719" s="7">
        <v>2.3042E-2</v>
      </c>
      <c r="O4719" s="7">
        <v>3.2093999999999998E-2</v>
      </c>
      <c r="P4719" s="7">
        <v>1.3630000000000001E-3</v>
      </c>
      <c r="Q4719" s="7">
        <v>9.8480000000000009E-3</v>
      </c>
      <c r="R4719" s="7">
        <v>0</v>
      </c>
      <c r="S4719" s="7">
        <v>2.9767999999999999E-2</v>
      </c>
      <c r="T4719" s="7"/>
    </row>
    <row r="4720" spans="1:20" x14ac:dyDescent="0.35">
      <c r="A4720" s="6" t="s">
        <v>185</v>
      </c>
      <c r="B4720" s="6" t="s">
        <v>212</v>
      </c>
      <c r="C4720" s="6" t="s">
        <v>755</v>
      </c>
      <c r="D4720" s="6" t="s">
        <v>188</v>
      </c>
      <c r="E4720" s="6" t="s">
        <v>284</v>
      </c>
      <c r="F4720" s="6" t="s">
        <v>299</v>
      </c>
      <c r="G4720" s="6" t="s">
        <v>300</v>
      </c>
      <c r="H4720" s="6"/>
      <c r="I4720" s="6"/>
      <c r="J4720" s="7">
        <v>2.1134200000000001</v>
      </c>
      <c r="K4720" s="7">
        <v>0.71164400000000005</v>
      </c>
      <c r="L4720" s="7">
        <v>2.55931</v>
      </c>
      <c r="M4720" s="7">
        <v>2.1472690000000001</v>
      </c>
      <c r="N4720" s="7">
        <v>2.7797200000000002</v>
      </c>
      <c r="O4720" s="7">
        <v>1.919109</v>
      </c>
      <c r="P4720" s="7">
        <v>2.6778309999999999</v>
      </c>
      <c r="Q4720" s="7">
        <v>2.2253959999999999</v>
      </c>
      <c r="R4720" s="7">
        <v>3.0068039999999998</v>
      </c>
      <c r="S4720" s="7">
        <v>3.4218799999999998</v>
      </c>
      <c r="T4720" s="7"/>
    </row>
    <row r="4721" spans="1:20" x14ac:dyDescent="0.35">
      <c r="A4721" s="6" t="s">
        <v>185</v>
      </c>
      <c r="B4721" s="6" t="s">
        <v>212</v>
      </c>
      <c r="C4721" s="6" t="s">
        <v>755</v>
      </c>
      <c r="D4721" s="6" t="s">
        <v>188</v>
      </c>
      <c r="E4721" s="6" t="s">
        <v>284</v>
      </c>
      <c r="F4721" s="6" t="s">
        <v>301</v>
      </c>
      <c r="G4721" s="6" t="s">
        <v>302</v>
      </c>
      <c r="H4721" s="6"/>
      <c r="I4721" s="7">
        <v>0.69742899999999997</v>
      </c>
      <c r="J4721" s="7">
        <v>5.5794319999999997</v>
      </c>
      <c r="K4721" s="7">
        <v>3.085445</v>
      </c>
      <c r="L4721" s="7">
        <v>1.195711</v>
      </c>
      <c r="M4721" s="7">
        <v>0.87792999999999999</v>
      </c>
      <c r="N4721" s="7">
        <v>0.68015599999999998</v>
      </c>
      <c r="O4721" s="7">
        <v>1.011816</v>
      </c>
      <c r="P4721" s="7">
        <v>0.91573800000000005</v>
      </c>
      <c r="Q4721" s="7">
        <v>0.44294600000000001</v>
      </c>
      <c r="R4721" s="7">
        <v>0.53888199999999997</v>
      </c>
      <c r="S4721" s="7">
        <v>0.81160299999999996</v>
      </c>
      <c r="T4721" s="7"/>
    </row>
    <row r="4722" spans="1:20" x14ac:dyDescent="0.35">
      <c r="A4722" s="6" t="s">
        <v>185</v>
      </c>
      <c r="B4722" s="6" t="s">
        <v>212</v>
      </c>
      <c r="C4722" s="6" t="s">
        <v>755</v>
      </c>
      <c r="D4722" s="6" t="s">
        <v>188</v>
      </c>
      <c r="E4722" s="6" t="s">
        <v>303</v>
      </c>
      <c r="F4722" s="6" t="s">
        <v>304</v>
      </c>
      <c r="G4722" s="6" t="s">
        <v>305</v>
      </c>
      <c r="H4722" s="6"/>
      <c r="I4722" s="6"/>
      <c r="J4722" s="6"/>
      <c r="K4722" s="7">
        <v>0.13811699999999999</v>
      </c>
      <c r="L4722" s="7">
        <v>0.21714</v>
      </c>
      <c r="M4722" s="7">
        <v>0.1825</v>
      </c>
      <c r="N4722" s="7">
        <v>0.179868</v>
      </c>
      <c r="O4722" s="7">
        <v>0.113626</v>
      </c>
      <c r="P4722" s="7">
        <v>0.13098499999999999</v>
      </c>
      <c r="Q4722" s="7">
        <v>0.272368</v>
      </c>
      <c r="R4722" s="7">
        <v>0.16157199999999999</v>
      </c>
      <c r="S4722" s="7">
        <v>0.404891</v>
      </c>
      <c r="T4722" s="7"/>
    </row>
    <row r="4723" spans="1:20" x14ac:dyDescent="0.35">
      <c r="A4723" s="6" t="s">
        <v>185</v>
      </c>
      <c r="B4723" s="6" t="s">
        <v>212</v>
      </c>
      <c r="C4723" s="6" t="s">
        <v>755</v>
      </c>
      <c r="D4723" s="6" t="s">
        <v>188</v>
      </c>
      <c r="E4723" s="6" t="s">
        <v>303</v>
      </c>
      <c r="F4723" s="6" t="s">
        <v>306</v>
      </c>
      <c r="G4723" s="6" t="s">
        <v>307</v>
      </c>
      <c r="H4723" s="6"/>
      <c r="I4723" s="6"/>
      <c r="J4723" s="6"/>
      <c r="K4723" s="7">
        <v>3.2500460000000002</v>
      </c>
      <c r="L4723" s="7">
        <v>0.99066600000000005</v>
      </c>
      <c r="M4723" s="7">
        <v>0.74514199999999997</v>
      </c>
      <c r="N4723" s="7">
        <v>0.89929199999999998</v>
      </c>
      <c r="O4723" s="7">
        <v>0.70250400000000002</v>
      </c>
      <c r="P4723" s="7">
        <v>1.098365</v>
      </c>
      <c r="Q4723" s="7">
        <v>2.4109099999999999</v>
      </c>
      <c r="R4723" s="7">
        <v>1.4643660000000001</v>
      </c>
      <c r="S4723" s="7">
        <v>3.3506230000000001</v>
      </c>
      <c r="T4723" s="7"/>
    </row>
    <row r="4724" spans="1:20" x14ac:dyDescent="0.35">
      <c r="A4724" s="6" t="s">
        <v>185</v>
      </c>
      <c r="B4724" s="6" t="s">
        <v>212</v>
      </c>
      <c r="C4724" s="6" t="s">
        <v>755</v>
      </c>
      <c r="D4724" s="6" t="s">
        <v>188</v>
      </c>
      <c r="E4724" s="6" t="s">
        <v>303</v>
      </c>
      <c r="F4724" s="6" t="s">
        <v>308</v>
      </c>
      <c r="G4724" s="6" t="s">
        <v>309</v>
      </c>
      <c r="H4724" s="7">
        <v>1.394857</v>
      </c>
      <c r="I4724" s="7">
        <v>1.394857</v>
      </c>
      <c r="J4724" s="6"/>
      <c r="K4724" s="7">
        <v>3.3016169999999998</v>
      </c>
      <c r="L4724" s="7">
        <v>0.99936199999999997</v>
      </c>
      <c r="M4724" s="7">
        <v>0.74511400000000005</v>
      </c>
      <c r="N4724" s="7">
        <v>0.91927599999999998</v>
      </c>
      <c r="O4724" s="7">
        <v>0.72316800000000003</v>
      </c>
      <c r="P4724" s="7">
        <v>1.12859</v>
      </c>
      <c r="Q4724" s="7">
        <v>2.4310999999999998</v>
      </c>
      <c r="R4724" s="7">
        <v>1.474424</v>
      </c>
      <c r="S4724" s="7">
        <v>3.380935</v>
      </c>
      <c r="T4724" s="7"/>
    </row>
    <row r="4725" spans="1:20" x14ac:dyDescent="0.35">
      <c r="A4725" s="6" t="s">
        <v>185</v>
      </c>
      <c r="B4725" s="6" t="s">
        <v>212</v>
      </c>
      <c r="C4725" s="6" t="s">
        <v>755</v>
      </c>
      <c r="D4725" s="6" t="s">
        <v>188</v>
      </c>
      <c r="E4725" s="6" t="s">
        <v>303</v>
      </c>
      <c r="F4725" s="6" t="s">
        <v>310</v>
      </c>
      <c r="G4725" s="6" t="s">
        <v>311</v>
      </c>
      <c r="H4725" s="6"/>
      <c r="I4725" s="6"/>
      <c r="J4725" s="6"/>
      <c r="K4725" s="7">
        <v>2.5578989999999999</v>
      </c>
      <c r="L4725" s="7">
        <v>0.35625000000000001</v>
      </c>
      <c r="M4725" s="7">
        <v>0.26289499999999999</v>
      </c>
      <c r="N4725" s="7">
        <v>0.419684</v>
      </c>
      <c r="O4725" s="7">
        <v>0.33058399999999999</v>
      </c>
      <c r="P4725" s="7">
        <v>0.51390499999999995</v>
      </c>
      <c r="Q4725" s="7">
        <v>1.3114319999999999</v>
      </c>
      <c r="R4725" s="7">
        <v>0.79779599999999995</v>
      </c>
      <c r="S4725" s="7">
        <v>1.82203</v>
      </c>
      <c r="T4725" s="7"/>
    </row>
    <row r="4726" spans="1:20" x14ac:dyDescent="0.35">
      <c r="A4726" s="6" t="s">
        <v>185</v>
      </c>
      <c r="B4726" s="6" t="s">
        <v>212</v>
      </c>
      <c r="C4726" s="6" t="s">
        <v>755</v>
      </c>
      <c r="D4726" s="6" t="s">
        <v>188</v>
      </c>
      <c r="E4726" s="6" t="s">
        <v>303</v>
      </c>
      <c r="F4726" s="6" t="s">
        <v>312</v>
      </c>
      <c r="G4726" s="6" t="s">
        <v>313</v>
      </c>
      <c r="H4726" s="6"/>
      <c r="I4726" s="6"/>
      <c r="J4726" s="6"/>
      <c r="K4726" s="7">
        <v>3.9625490000000001</v>
      </c>
      <c r="L4726" s="7">
        <v>2.389872</v>
      </c>
      <c r="M4726" s="7">
        <v>1.782583</v>
      </c>
      <c r="N4726" s="7">
        <v>1.9884660000000001</v>
      </c>
      <c r="O4726" s="7">
        <v>1.5600039999999999</v>
      </c>
      <c r="P4726" s="7">
        <v>2.4486699999999999</v>
      </c>
      <c r="Q4726" s="7">
        <v>5.0338339999999997</v>
      </c>
      <c r="R4726" s="7">
        <v>3.0499079999999998</v>
      </c>
      <c r="S4726" s="7">
        <v>6.9947100000000004</v>
      </c>
      <c r="T4726" s="7"/>
    </row>
    <row r="4727" spans="1:20" x14ac:dyDescent="0.35">
      <c r="A4727" s="6" t="s">
        <v>185</v>
      </c>
      <c r="B4727" s="6" t="s">
        <v>212</v>
      </c>
      <c r="C4727" s="6" t="s">
        <v>755</v>
      </c>
      <c r="D4727" s="6" t="s">
        <v>188</v>
      </c>
      <c r="E4727" s="6" t="s">
        <v>303</v>
      </c>
      <c r="F4727" s="6" t="s">
        <v>314</v>
      </c>
      <c r="G4727" s="6" t="s">
        <v>315</v>
      </c>
      <c r="H4727" s="6"/>
      <c r="I4727" s="6"/>
      <c r="J4727" s="6"/>
      <c r="K4727" s="7">
        <v>1.8073189999999999</v>
      </c>
      <c r="L4727" s="7">
        <v>1.0428059999999999</v>
      </c>
      <c r="M4727" s="7">
        <v>0.78168400000000005</v>
      </c>
      <c r="N4727" s="7">
        <v>0.94926600000000005</v>
      </c>
      <c r="O4727" s="7">
        <v>0.74383200000000005</v>
      </c>
      <c r="P4727" s="7">
        <v>1.1588050000000001</v>
      </c>
      <c r="Q4727" s="7">
        <v>2.3705940000000001</v>
      </c>
      <c r="R4727" s="7">
        <v>1.4441459999999999</v>
      </c>
      <c r="S4727" s="7">
        <v>3.2999550000000002</v>
      </c>
      <c r="T4727" s="7"/>
    </row>
    <row r="4728" spans="1:20" x14ac:dyDescent="0.35">
      <c r="A4728" s="6" t="s">
        <v>185</v>
      </c>
      <c r="B4728" s="6" t="s">
        <v>212</v>
      </c>
      <c r="C4728" s="6" t="s">
        <v>755</v>
      </c>
      <c r="D4728" s="6" t="s">
        <v>188</v>
      </c>
      <c r="E4728" s="6" t="s">
        <v>303</v>
      </c>
      <c r="F4728" s="6" t="s">
        <v>316</v>
      </c>
      <c r="G4728" s="6" t="s">
        <v>317</v>
      </c>
      <c r="H4728" s="7">
        <v>4.2268400000000002</v>
      </c>
      <c r="I4728" s="6"/>
      <c r="J4728" s="7">
        <v>12.68052</v>
      </c>
      <c r="K4728" s="7">
        <v>0.33989799999999998</v>
      </c>
      <c r="L4728" s="7">
        <v>0.70824100000000001</v>
      </c>
      <c r="M4728" s="7">
        <v>0.659551</v>
      </c>
      <c r="N4728" s="7">
        <v>2.0184319999999998</v>
      </c>
      <c r="O4728" s="7">
        <v>1.30172</v>
      </c>
      <c r="P4728" s="7">
        <v>1.3906050000000001</v>
      </c>
      <c r="Q4728" s="7">
        <v>3.09693</v>
      </c>
      <c r="R4728" s="7">
        <v>2.100568</v>
      </c>
      <c r="S4728" s="7">
        <v>6.2556700000000003</v>
      </c>
      <c r="T4728" s="7"/>
    </row>
    <row r="4729" spans="1:20" x14ac:dyDescent="0.35">
      <c r="A4729" s="6" t="s">
        <v>185</v>
      </c>
      <c r="B4729" s="6" t="s">
        <v>212</v>
      </c>
      <c r="C4729" s="6" t="s">
        <v>755</v>
      </c>
      <c r="D4729" s="6" t="s">
        <v>188</v>
      </c>
      <c r="E4729" s="6" t="s">
        <v>303</v>
      </c>
      <c r="F4729" s="6" t="s">
        <v>318</v>
      </c>
      <c r="G4729" s="6" t="s">
        <v>319</v>
      </c>
      <c r="H4729" s="6"/>
      <c r="I4729" s="6"/>
      <c r="J4729" s="6"/>
      <c r="K4729" s="7">
        <v>0.32520500000000002</v>
      </c>
      <c r="L4729" s="7">
        <v>0.27139600000000003</v>
      </c>
      <c r="M4729" s="7">
        <v>0.25280900000000001</v>
      </c>
      <c r="N4729" s="7">
        <v>0.469642</v>
      </c>
      <c r="O4729" s="7">
        <v>0.29959599999999997</v>
      </c>
      <c r="P4729" s="7">
        <v>0.32242999999999999</v>
      </c>
      <c r="Q4729" s="7">
        <v>0.89782399999999996</v>
      </c>
      <c r="R4729" s="7">
        <v>0.605908</v>
      </c>
      <c r="S4729" s="7">
        <v>1.81193</v>
      </c>
      <c r="T4729" s="7"/>
    </row>
    <row r="4730" spans="1:20" x14ac:dyDescent="0.35">
      <c r="A4730" s="6" t="s">
        <v>185</v>
      </c>
      <c r="B4730" s="6" t="s">
        <v>212</v>
      </c>
      <c r="C4730" s="6" t="s">
        <v>755</v>
      </c>
      <c r="D4730" s="6" t="s">
        <v>188</v>
      </c>
      <c r="E4730" s="6" t="s">
        <v>303</v>
      </c>
      <c r="F4730" s="6" t="s">
        <v>320</v>
      </c>
      <c r="G4730" s="6" t="s">
        <v>321</v>
      </c>
      <c r="H4730" s="6"/>
      <c r="I4730" s="6"/>
      <c r="J4730" s="7">
        <v>10.5671</v>
      </c>
      <c r="K4730" s="7">
        <v>5.2881830000000001</v>
      </c>
      <c r="L4730" s="7">
        <v>0</v>
      </c>
      <c r="M4730" s="7">
        <v>0</v>
      </c>
      <c r="N4730" s="7">
        <v>0</v>
      </c>
      <c r="O4730" s="7">
        <v>0</v>
      </c>
      <c r="P4730" s="7">
        <v>0</v>
      </c>
      <c r="Q4730" s="7">
        <v>0</v>
      </c>
      <c r="R4730" s="7">
        <v>0</v>
      </c>
      <c r="S4730" s="7">
        <v>0</v>
      </c>
      <c r="T4730" s="7"/>
    </row>
    <row r="4731" spans="1:20" x14ac:dyDescent="0.35">
      <c r="A4731" s="6" t="s">
        <v>185</v>
      </c>
      <c r="B4731" s="6" t="s">
        <v>212</v>
      </c>
      <c r="C4731" s="6" t="s">
        <v>755</v>
      </c>
      <c r="D4731" s="6" t="s">
        <v>188</v>
      </c>
      <c r="E4731" s="6" t="s">
        <v>303</v>
      </c>
      <c r="F4731" s="6" t="s">
        <v>328</v>
      </c>
      <c r="G4731" s="6" t="s">
        <v>329</v>
      </c>
      <c r="H4731" s="7">
        <v>3.8041559999999999</v>
      </c>
      <c r="I4731" s="6"/>
      <c r="J4731" s="7">
        <v>2.8531170000000001</v>
      </c>
      <c r="K4731" s="7">
        <v>2.5484719999999998</v>
      </c>
      <c r="L4731" s="7">
        <v>1.1825209999999999</v>
      </c>
      <c r="M4731" s="7">
        <v>0.995587</v>
      </c>
      <c r="N4731" s="7">
        <v>1.2790330000000001</v>
      </c>
      <c r="O4731" s="7">
        <v>0.48557499999999998</v>
      </c>
      <c r="P4731" s="7">
        <v>0</v>
      </c>
      <c r="Q4731" s="7">
        <v>0</v>
      </c>
      <c r="R4731" s="7">
        <v>0</v>
      </c>
      <c r="S4731" s="7">
        <v>0</v>
      </c>
      <c r="T4731" s="7"/>
    </row>
    <row r="4732" spans="1:20" x14ac:dyDescent="0.35">
      <c r="A4732" s="6" t="s">
        <v>185</v>
      </c>
      <c r="B4732" s="6" t="s">
        <v>212</v>
      </c>
      <c r="C4732" s="6" t="s">
        <v>755</v>
      </c>
      <c r="D4732" s="6" t="s">
        <v>188</v>
      </c>
      <c r="E4732" s="6" t="s">
        <v>303</v>
      </c>
      <c r="F4732" s="6" t="s">
        <v>330</v>
      </c>
      <c r="G4732" s="6" t="s">
        <v>331</v>
      </c>
      <c r="H4732" s="6"/>
      <c r="I4732" s="6"/>
      <c r="J4732" s="6"/>
      <c r="K4732" s="7">
        <v>0</v>
      </c>
      <c r="L4732" s="7">
        <v>0</v>
      </c>
      <c r="M4732" s="7">
        <v>0</v>
      </c>
      <c r="N4732" s="7">
        <v>0</v>
      </c>
      <c r="O4732" s="7">
        <v>0.28911300000000001</v>
      </c>
      <c r="P4732" s="7">
        <v>0.84645000000000004</v>
      </c>
      <c r="Q4732" s="7">
        <v>1.939252</v>
      </c>
      <c r="R4732" s="7">
        <v>0.93988799999999995</v>
      </c>
      <c r="S4732" s="7">
        <v>3.3955000000000002</v>
      </c>
      <c r="T4732" s="7"/>
    </row>
    <row r="4733" spans="1:20" x14ac:dyDescent="0.35">
      <c r="A4733" s="6" t="s">
        <v>185</v>
      </c>
      <c r="B4733" s="6" t="s">
        <v>212</v>
      </c>
      <c r="C4733" s="6" t="s">
        <v>755</v>
      </c>
      <c r="D4733" s="6" t="s">
        <v>188</v>
      </c>
      <c r="E4733" s="6" t="s">
        <v>303</v>
      </c>
      <c r="F4733" s="6" t="s">
        <v>332</v>
      </c>
      <c r="G4733" s="6" t="s">
        <v>333</v>
      </c>
      <c r="H4733" s="7">
        <v>1.9020779999999999</v>
      </c>
      <c r="I4733" s="6"/>
      <c r="J4733" s="7">
        <v>1.9020779999999999</v>
      </c>
      <c r="K4733" s="7">
        <v>1.8839760000000001</v>
      </c>
      <c r="L4733" s="7">
        <v>0.56407200000000002</v>
      </c>
      <c r="M4733" s="7">
        <v>0.57992100000000002</v>
      </c>
      <c r="N4733" s="7">
        <v>0.64949000000000001</v>
      </c>
      <c r="O4733" s="7">
        <v>0.41322399999999998</v>
      </c>
      <c r="P4733" s="7">
        <v>0</v>
      </c>
      <c r="Q4733" s="7">
        <v>0</v>
      </c>
      <c r="R4733" s="7">
        <v>0</v>
      </c>
      <c r="S4733" s="7">
        <v>0</v>
      </c>
      <c r="T4733" s="7"/>
    </row>
    <row r="4734" spans="1:20" x14ac:dyDescent="0.35">
      <c r="A4734" s="6" t="s">
        <v>185</v>
      </c>
      <c r="B4734" s="6" t="s">
        <v>212</v>
      </c>
      <c r="C4734" s="6" t="s">
        <v>755</v>
      </c>
      <c r="D4734" s="6" t="s">
        <v>188</v>
      </c>
      <c r="E4734" s="6" t="s">
        <v>303</v>
      </c>
      <c r="F4734" s="6" t="s">
        <v>334</v>
      </c>
      <c r="G4734" s="6" t="s">
        <v>335</v>
      </c>
      <c r="H4734" s="6"/>
      <c r="I4734" s="6"/>
      <c r="J4734" s="6"/>
      <c r="K4734" s="7">
        <v>0</v>
      </c>
      <c r="L4734" s="7">
        <v>0</v>
      </c>
      <c r="M4734" s="7">
        <v>0</v>
      </c>
      <c r="N4734" s="7">
        <v>0</v>
      </c>
      <c r="O4734" s="7">
        <v>0.243033</v>
      </c>
      <c r="P4734" s="7">
        <v>0.48368499999999998</v>
      </c>
      <c r="Q4734" s="7">
        <v>1.310044</v>
      </c>
      <c r="R4734" s="7">
        <v>0.60935799999999996</v>
      </c>
      <c r="S4734" s="7">
        <v>2.1324700000000001</v>
      </c>
      <c r="T4734" s="7"/>
    </row>
    <row r="4735" spans="1:20" x14ac:dyDescent="0.35">
      <c r="A4735" s="6" t="s">
        <v>185</v>
      </c>
      <c r="B4735" s="6" t="s">
        <v>212</v>
      </c>
      <c r="C4735" s="6" t="s">
        <v>755</v>
      </c>
      <c r="D4735" s="6" t="s">
        <v>188</v>
      </c>
      <c r="E4735" s="6" t="s">
        <v>303</v>
      </c>
      <c r="F4735" s="6" t="s">
        <v>336</v>
      </c>
      <c r="G4735" s="6" t="s">
        <v>337</v>
      </c>
      <c r="H4735" s="7">
        <v>1.9020779999999999</v>
      </c>
      <c r="I4735" s="6"/>
      <c r="J4735" s="7">
        <v>0.95103899999999997</v>
      </c>
      <c r="K4735" s="7">
        <v>0.94861899999999999</v>
      </c>
      <c r="L4735" s="7">
        <v>0.442826</v>
      </c>
      <c r="M4735" s="7">
        <v>0.32793899999999998</v>
      </c>
      <c r="N4735" s="7">
        <v>0.75941199999999998</v>
      </c>
      <c r="O4735" s="7">
        <v>0.26860400000000001</v>
      </c>
      <c r="P4735" s="7">
        <v>0</v>
      </c>
      <c r="Q4735" s="7">
        <v>0</v>
      </c>
      <c r="R4735" s="7">
        <v>0</v>
      </c>
      <c r="S4735" s="7">
        <v>0</v>
      </c>
      <c r="T4735" s="7"/>
    </row>
    <row r="4736" spans="1:20" x14ac:dyDescent="0.35">
      <c r="A4736" s="6" t="s">
        <v>185</v>
      </c>
      <c r="B4736" s="6" t="s">
        <v>212</v>
      </c>
      <c r="C4736" s="6" t="s">
        <v>755</v>
      </c>
      <c r="D4736" s="6" t="s">
        <v>188</v>
      </c>
      <c r="E4736" s="6" t="s">
        <v>303</v>
      </c>
      <c r="F4736" s="6" t="s">
        <v>338</v>
      </c>
      <c r="G4736" s="6" t="s">
        <v>339</v>
      </c>
      <c r="H4736" s="6"/>
      <c r="I4736" s="6"/>
      <c r="J4736" s="6"/>
      <c r="K4736" s="7">
        <v>0</v>
      </c>
      <c r="L4736" s="7">
        <v>0</v>
      </c>
      <c r="M4736" s="7">
        <v>0</v>
      </c>
      <c r="N4736" s="7">
        <v>0</v>
      </c>
      <c r="O4736" s="7">
        <v>0.163965</v>
      </c>
      <c r="P4736" s="7">
        <v>0.41315000000000002</v>
      </c>
      <c r="Q4736" s="7">
        <v>0.81489599999999995</v>
      </c>
      <c r="R4736" s="7">
        <v>0.42347200000000002</v>
      </c>
      <c r="S4736" s="7">
        <v>1.5321050000000001</v>
      </c>
      <c r="T4736" s="7"/>
    </row>
    <row r="4737" spans="1:20" x14ac:dyDescent="0.35">
      <c r="A4737" s="6" t="s">
        <v>185</v>
      </c>
      <c r="B4737" s="6" t="s">
        <v>212</v>
      </c>
      <c r="C4737" s="6" t="s">
        <v>755</v>
      </c>
      <c r="D4737" s="6" t="s">
        <v>188</v>
      </c>
      <c r="E4737" s="6" t="s">
        <v>303</v>
      </c>
      <c r="F4737" s="6" t="s">
        <v>342</v>
      </c>
      <c r="G4737" s="6" t="s">
        <v>343</v>
      </c>
      <c r="H4737" s="6"/>
      <c r="I4737" s="6"/>
      <c r="J4737" s="6"/>
      <c r="K4737" s="7">
        <v>0.96394199999999997</v>
      </c>
      <c r="L4737" s="7">
        <v>6.0763999999999999E-2</v>
      </c>
      <c r="M4737" s="7">
        <v>5.1082000000000002E-2</v>
      </c>
      <c r="N4737" s="7">
        <v>0.1459</v>
      </c>
      <c r="O4737" s="7">
        <v>0</v>
      </c>
      <c r="P4737" s="7">
        <v>0</v>
      </c>
      <c r="Q4737" s="7">
        <v>0</v>
      </c>
      <c r="R4737" s="7">
        <v>0</v>
      </c>
      <c r="S4737" s="7">
        <v>0</v>
      </c>
      <c r="T4737" s="7"/>
    </row>
    <row r="4738" spans="1:20" x14ac:dyDescent="0.35">
      <c r="A4738" s="6" t="s">
        <v>185</v>
      </c>
      <c r="B4738" s="6" t="s">
        <v>212</v>
      </c>
      <c r="C4738" s="6" t="s">
        <v>755</v>
      </c>
      <c r="D4738" s="6" t="s">
        <v>188</v>
      </c>
      <c r="E4738" s="6" t="s">
        <v>303</v>
      </c>
      <c r="F4738" s="6" t="s">
        <v>344</v>
      </c>
      <c r="G4738" s="6" t="s">
        <v>345</v>
      </c>
      <c r="H4738" s="6"/>
      <c r="I4738" s="6"/>
      <c r="J4738" s="6"/>
      <c r="K4738" s="7">
        <v>0.78925500000000004</v>
      </c>
      <c r="L4738" s="7">
        <v>6.0779E-2</v>
      </c>
      <c r="M4738" s="7">
        <v>5.1076999999999997E-2</v>
      </c>
      <c r="N4738" s="7">
        <v>0.286242</v>
      </c>
      <c r="O4738" s="7">
        <v>0</v>
      </c>
      <c r="P4738" s="7">
        <v>0</v>
      </c>
      <c r="Q4738" s="7">
        <v>0</v>
      </c>
      <c r="R4738" s="7">
        <v>0</v>
      </c>
      <c r="S4738" s="7">
        <v>0</v>
      </c>
      <c r="T4738" s="7"/>
    </row>
    <row r="4739" spans="1:20" x14ac:dyDescent="0.35">
      <c r="A4739" s="6" t="s">
        <v>185</v>
      </c>
      <c r="B4739" s="6" t="s">
        <v>212</v>
      </c>
      <c r="C4739" s="6" t="s">
        <v>755</v>
      </c>
      <c r="D4739" s="6" t="s">
        <v>188</v>
      </c>
      <c r="E4739" s="6" t="s">
        <v>303</v>
      </c>
      <c r="F4739" s="6" t="s">
        <v>346</v>
      </c>
      <c r="G4739" s="6" t="s">
        <v>347</v>
      </c>
      <c r="H4739" s="6"/>
      <c r="I4739" s="6"/>
      <c r="J4739" s="6"/>
      <c r="K4739" s="7">
        <v>0.68662000000000001</v>
      </c>
      <c r="L4739" s="7">
        <v>5.2059000000000001E-2</v>
      </c>
      <c r="M4739" s="7">
        <v>4.3747000000000001E-2</v>
      </c>
      <c r="N4739" s="7">
        <v>0.128826</v>
      </c>
      <c r="O4739" s="7">
        <v>0</v>
      </c>
      <c r="P4739" s="7">
        <v>0</v>
      </c>
      <c r="Q4739" s="7">
        <v>0</v>
      </c>
      <c r="R4739" s="7">
        <v>0</v>
      </c>
      <c r="S4739" s="7">
        <v>0</v>
      </c>
      <c r="T4739" s="7"/>
    </row>
    <row r="4740" spans="1:20" x14ac:dyDescent="0.35">
      <c r="A4740" s="6" t="s">
        <v>185</v>
      </c>
      <c r="B4740" s="6" t="s">
        <v>212</v>
      </c>
      <c r="C4740" s="6" t="s">
        <v>755</v>
      </c>
      <c r="D4740" s="6" t="s">
        <v>188</v>
      </c>
      <c r="E4740" s="6" t="s">
        <v>303</v>
      </c>
      <c r="F4740" s="6" t="s">
        <v>348</v>
      </c>
      <c r="G4740" s="6" t="s">
        <v>349</v>
      </c>
      <c r="H4740" s="6"/>
      <c r="I4740" s="6"/>
      <c r="J4740" s="6"/>
      <c r="K4740" s="7">
        <v>4.2306999999999997E-2</v>
      </c>
      <c r="L4740" s="7">
        <v>1.1761000000000001E-2</v>
      </c>
      <c r="M4740" s="7">
        <v>8.9219999999999994E-3</v>
      </c>
      <c r="N4740" s="7">
        <v>9.9819999999999996E-3</v>
      </c>
      <c r="O4740" s="7">
        <v>1.0324E-2</v>
      </c>
      <c r="P4740" s="7">
        <v>1.0055E-2</v>
      </c>
      <c r="Q4740" s="7">
        <v>0</v>
      </c>
      <c r="R4740" s="7">
        <v>0</v>
      </c>
      <c r="S4740" s="7">
        <v>0</v>
      </c>
      <c r="T4740" s="7"/>
    </row>
    <row r="4741" spans="1:20" x14ac:dyDescent="0.35">
      <c r="A4741" s="6" t="s">
        <v>185</v>
      </c>
      <c r="B4741" s="6" t="s">
        <v>212</v>
      </c>
      <c r="C4741" s="6" t="s">
        <v>755</v>
      </c>
      <c r="D4741" s="6" t="s">
        <v>188</v>
      </c>
      <c r="E4741" s="6" t="s">
        <v>303</v>
      </c>
      <c r="F4741" s="6" t="s">
        <v>350</v>
      </c>
      <c r="G4741" s="6" t="s">
        <v>351</v>
      </c>
      <c r="H4741" s="6"/>
      <c r="I4741" s="6"/>
      <c r="J4741" s="6"/>
      <c r="K4741" s="7">
        <v>2.9329999999999998E-2</v>
      </c>
      <c r="L4741" s="7">
        <v>0.106153</v>
      </c>
      <c r="M4741" s="7">
        <v>9.9223000000000006E-2</v>
      </c>
      <c r="N4741" s="7">
        <v>7.9920000000000005E-2</v>
      </c>
      <c r="O4741" s="7">
        <v>5.1636000000000001E-2</v>
      </c>
      <c r="P4741" s="7">
        <v>6.0421999999999997E-2</v>
      </c>
      <c r="Q4741" s="7">
        <v>0.161388</v>
      </c>
      <c r="R4741" s="7">
        <v>0.111082</v>
      </c>
      <c r="S4741" s="7">
        <v>0.32391999999999999</v>
      </c>
      <c r="T4741" s="7"/>
    </row>
    <row r="4742" spans="1:20" x14ac:dyDescent="0.35">
      <c r="A4742" s="6" t="s">
        <v>185</v>
      </c>
      <c r="B4742" s="6" t="s">
        <v>212</v>
      </c>
      <c r="C4742" s="6" t="s">
        <v>755</v>
      </c>
      <c r="D4742" s="6" t="s">
        <v>188</v>
      </c>
      <c r="E4742" s="6" t="s">
        <v>303</v>
      </c>
      <c r="F4742" s="6" t="s">
        <v>352</v>
      </c>
      <c r="G4742" s="6" t="s">
        <v>353</v>
      </c>
      <c r="H4742" s="6"/>
      <c r="I4742" s="6"/>
      <c r="J4742" s="6"/>
      <c r="K4742" s="7">
        <v>4.8155999999999997E-2</v>
      </c>
      <c r="L4742" s="7">
        <v>9.4336000000000003E-2</v>
      </c>
      <c r="M4742" s="7">
        <v>9.0159000000000003E-2</v>
      </c>
      <c r="N4742" s="7">
        <v>6.9917999999999994E-2</v>
      </c>
      <c r="O4742" s="7">
        <v>4.1304E-2</v>
      </c>
      <c r="P4742" s="7">
        <v>5.0369999999999998E-2</v>
      </c>
      <c r="Q4742" s="7">
        <v>9.0812000000000004E-2</v>
      </c>
      <c r="R4742" s="7">
        <v>6.0567999999999997E-2</v>
      </c>
      <c r="S4742" s="7">
        <v>0.19234999999999999</v>
      </c>
      <c r="T4742" s="7"/>
    </row>
    <row r="4743" spans="1:20" x14ac:dyDescent="0.35">
      <c r="A4743" s="6" t="s">
        <v>185</v>
      </c>
      <c r="B4743" s="6" t="s">
        <v>212</v>
      </c>
      <c r="C4743" s="6" t="s">
        <v>755</v>
      </c>
      <c r="D4743" s="6" t="s">
        <v>188</v>
      </c>
      <c r="E4743" s="6" t="s">
        <v>303</v>
      </c>
      <c r="F4743" s="6" t="s">
        <v>358</v>
      </c>
      <c r="G4743" s="6" t="s">
        <v>359</v>
      </c>
      <c r="H4743" s="6"/>
      <c r="I4743" s="6"/>
      <c r="J4743" s="6"/>
      <c r="K4743" s="7">
        <v>6.2727079999999997</v>
      </c>
      <c r="L4743" s="7">
        <v>1.550718</v>
      </c>
      <c r="M4743" s="7">
        <v>0.37711</v>
      </c>
      <c r="N4743" s="7">
        <v>0.35767599999999999</v>
      </c>
      <c r="O4743" s="7">
        <v>0.40727600000000003</v>
      </c>
      <c r="P4743" s="7">
        <v>0.77721499999999999</v>
      </c>
      <c r="Q4743" s="7">
        <v>0.38867000000000002</v>
      </c>
      <c r="R4743" s="7">
        <v>0.388486</v>
      </c>
      <c r="S4743" s="7">
        <v>0.63136000000000003</v>
      </c>
      <c r="T4743" s="7"/>
    </row>
    <row r="4744" spans="1:20" x14ac:dyDescent="0.35">
      <c r="A4744" s="6" t="s">
        <v>185</v>
      </c>
      <c r="B4744" s="6" t="s">
        <v>212</v>
      </c>
      <c r="C4744" s="6" t="s">
        <v>755</v>
      </c>
      <c r="D4744" s="6" t="s">
        <v>188</v>
      </c>
      <c r="E4744" s="6" t="s">
        <v>303</v>
      </c>
      <c r="F4744" s="6" t="s">
        <v>360</v>
      </c>
      <c r="G4744" s="6" t="s">
        <v>361</v>
      </c>
      <c r="H4744" s="6"/>
      <c r="I4744" s="7">
        <v>0.95103899999999997</v>
      </c>
      <c r="J4744" s="6"/>
      <c r="K4744" s="7">
        <v>3.695233</v>
      </c>
      <c r="L4744" s="7">
        <v>1.5713539999999999</v>
      </c>
      <c r="M4744" s="7">
        <v>1.205457</v>
      </c>
      <c r="N4744" s="7">
        <v>0.44052000000000002</v>
      </c>
      <c r="O4744" s="7">
        <v>0.22989200000000001</v>
      </c>
      <c r="P4744" s="7">
        <v>0.21934999999999999</v>
      </c>
      <c r="Q4744" s="7">
        <v>0.70806000000000002</v>
      </c>
      <c r="R4744" s="7">
        <v>0.22924</v>
      </c>
      <c r="S4744" s="7">
        <v>0.72895500000000002</v>
      </c>
      <c r="T4744" s="7"/>
    </row>
    <row r="4745" spans="1:20" x14ac:dyDescent="0.35">
      <c r="A4745" s="6" t="s">
        <v>185</v>
      </c>
      <c r="B4745" s="6" t="s">
        <v>212</v>
      </c>
      <c r="C4745" s="6" t="s">
        <v>755</v>
      </c>
      <c r="D4745" s="6" t="s">
        <v>188</v>
      </c>
      <c r="E4745" s="6" t="s">
        <v>303</v>
      </c>
      <c r="F4745" s="6" t="s">
        <v>362</v>
      </c>
      <c r="G4745" s="6" t="s">
        <v>363</v>
      </c>
      <c r="H4745" s="6"/>
      <c r="I4745" s="6"/>
      <c r="J4745" s="6"/>
      <c r="K4745" s="7">
        <v>0</v>
      </c>
      <c r="L4745" s="7">
        <v>7.9772319999999999</v>
      </c>
      <c r="M4745" s="7">
        <v>4.9655639999999996</v>
      </c>
      <c r="N4745" s="7">
        <v>2.4828939999999999</v>
      </c>
      <c r="O4745" s="7">
        <v>1.514848</v>
      </c>
      <c r="P4745" s="7">
        <v>0.97716000000000003</v>
      </c>
      <c r="Q4745" s="7">
        <v>2.034392</v>
      </c>
      <c r="R4745" s="7">
        <v>1.5449919999999999</v>
      </c>
      <c r="S4745" s="7">
        <v>4.6552499999999997</v>
      </c>
      <c r="T4745" s="7"/>
    </row>
    <row r="4746" spans="1:20" x14ac:dyDescent="0.35">
      <c r="A4746" s="6" t="s">
        <v>185</v>
      </c>
      <c r="B4746" s="6" t="s">
        <v>212</v>
      </c>
      <c r="C4746" s="6" t="s">
        <v>755</v>
      </c>
      <c r="D4746" s="6" t="s">
        <v>188</v>
      </c>
      <c r="E4746" s="6" t="s">
        <v>303</v>
      </c>
      <c r="F4746" s="6" t="s">
        <v>370</v>
      </c>
      <c r="G4746" s="6" t="s">
        <v>371</v>
      </c>
      <c r="H4746" s="6"/>
      <c r="I4746" s="6"/>
      <c r="J4746" s="6"/>
      <c r="K4746" s="7">
        <v>1.6561079999999999</v>
      </c>
      <c r="L4746" s="7">
        <v>0.60963199999999995</v>
      </c>
      <c r="M4746" s="7">
        <v>0.37335099999999999</v>
      </c>
      <c r="N4746" s="7">
        <v>0.41969600000000001</v>
      </c>
      <c r="O4746" s="7">
        <v>0.42355799999999999</v>
      </c>
      <c r="P4746" s="7">
        <v>0</v>
      </c>
      <c r="Q4746" s="7">
        <v>0</v>
      </c>
      <c r="R4746" s="7">
        <v>0</v>
      </c>
      <c r="S4746" s="7">
        <v>0</v>
      </c>
      <c r="T4746" s="7"/>
    </row>
    <row r="4747" spans="1:20" x14ac:dyDescent="0.35">
      <c r="A4747" s="6" t="s">
        <v>185</v>
      </c>
      <c r="B4747" s="6" t="s">
        <v>212</v>
      </c>
      <c r="C4747" s="6" t="s">
        <v>755</v>
      </c>
      <c r="D4747" s="6" t="s">
        <v>188</v>
      </c>
      <c r="E4747" s="6" t="s">
        <v>303</v>
      </c>
      <c r="F4747" s="6" t="s">
        <v>372</v>
      </c>
      <c r="G4747" s="6" t="s">
        <v>373</v>
      </c>
      <c r="H4747" s="6"/>
      <c r="I4747" s="6"/>
      <c r="J4747" s="6"/>
      <c r="K4747" s="7">
        <v>0</v>
      </c>
      <c r="L4747" s="7">
        <v>0</v>
      </c>
      <c r="M4747" s="7">
        <v>0</v>
      </c>
      <c r="N4747" s="7">
        <v>0</v>
      </c>
      <c r="O4747" s="7">
        <v>0.251031</v>
      </c>
      <c r="P4747" s="7">
        <v>0.96736500000000003</v>
      </c>
      <c r="Q4747" s="7">
        <v>1.619486</v>
      </c>
      <c r="R4747" s="7">
        <v>0.90890800000000005</v>
      </c>
      <c r="S4747" s="7">
        <v>3.3333200000000001</v>
      </c>
      <c r="T4747" s="7"/>
    </row>
    <row r="4748" spans="1:20" x14ac:dyDescent="0.35">
      <c r="A4748" s="6" t="s">
        <v>185</v>
      </c>
      <c r="B4748" s="6" t="s">
        <v>212</v>
      </c>
      <c r="C4748" s="6" t="s">
        <v>755</v>
      </c>
      <c r="D4748" s="6" t="s">
        <v>188</v>
      </c>
      <c r="E4748" s="6" t="s">
        <v>303</v>
      </c>
      <c r="F4748" s="6" t="s">
        <v>374</v>
      </c>
      <c r="G4748" s="6" t="s">
        <v>375</v>
      </c>
      <c r="H4748" s="7">
        <v>6.3402599999999998</v>
      </c>
      <c r="I4748" s="6"/>
      <c r="J4748" s="6"/>
      <c r="K4748" s="7">
        <v>1.51214</v>
      </c>
      <c r="L4748" s="7">
        <v>2.2334260000000001</v>
      </c>
      <c r="M4748" s="7">
        <v>1.8775900000000001</v>
      </c>
      <c r="N4748" s="7">
        <v>3.1375799999999998</v>
      </c>
      <c r="O4748" s="7">
        <v>2.0042399999999998</v>
      </c>
      <c r="P4748" s="7">
        <v>2.3277299999999999</v>
      </c>
      <c r="Q4748" s="7">
        <v>6.5167200000000003</v>
      </c>
      <c r="R4748" s="7">
        <v>3.787096</v>
      </c>
      <c r="S4748" s="7">
        <v>9.5454899999999991</v>
      </c>
      <c r="T4748" s="7"/>
    </row>
    <row r="4749" spans="1:20" x14ac:dyDescent="0.35">
      <c r="A4749" s="6" t="s">
        <v>185</v>
      </c>
      <c r="B4749" s="6" t="s">
        <v>212</v>
      </c>
      <c r="C4749" s="6" t="s">
        <v>755</v>
      </c>
      <c r="D4749" s="6" t="s">
        <v>188</v>
      </c>
      <c r="E4749" s="6" t="s">
        <v>303</v>
      </c>
      <c r="F4749" s="6" t="s">
        <v>376</v>
      </c>
      <c r="G4749" s="6" t="s">
        <v>377</v>
      </c>
      <c r="H4749" s="7">
        <v>6.3402599999999998</v>
      </c>
      <c r="I4749" s="6"/>
      <c r="J4749" s="7">
        <v>21.1342</v>
      </c>
      <c r="K4749" s="7">
        <v>0.56643200000000005</v>
      </c>
      <c r="L4749" s="7">
        <v>0.69519600000000004</v>
      </c>
      <c r="M4749" s="7">
        <v>0.58439200000000002</v>
      </c>
      <c r="N4749" s="7">
        <v>0.459648</v>
      </c>
      <c r="O4749" s="7">
        <v>0.28925600000000001</v>
      </c>
      <c r="P4749" s="7">
        <v>0.34259499999999998</v>
      </c>
      <c r="Q4749" s="7">
        <v>0.35308</v>
      </c>
      <c r="R4749" s="7">
        <v>0.201964</v>
      </c>
      <c r="S4749" s="7">
        <v>0.51622000000000001</v>
      </c>
      <c r="T4749" s="7"/>
    </row>
    <row r="4750" spans="1:20" x14ac:dyDescent="0.35">
      <c r="A4750" s="6" t="s">
        <v>185</v>
      </c>
      <c r="B4750" s="6" t="s">
        <v>212</v>
      </c>
      <c r="C4750" s="6" t="s">
        <v>755</v>
      </c>
      <c r="D4750" s="6" t="s">
        <v>188</v>
      </c>
      <c r="E4750" s="6" t="s">
        <v>303</v>
      </c>
      <c r="F4750" s="6" t="s">
        <v>378</v>
      </c>
      <c r="G4750" s="6" t="s">
        <v>379</v>
      </c>
      <c r="H4750" s="7">
        <v>6.3402599999999998</v>
      </c>
      <c r="I4750" s="6"/>
      <c r="J4750" s="7">
        <v>2.1134200000000001</v>
      </c>
      <c r="K4750" s="7">
        <v>4.291201</v>
      </c>
      <c r="L4750" s="7">
        <v>2.6090550000000001</v>
      </c>
      <c r="M4750" s="7">
        <v>3.5601980000000002</v>
      </c>
      <c r="N4750" s="7">
        <v>6.5049900000000003</v>
      </c>
      <c r="O4750" s="7">
        <v>4.5663720000000003</v>
      </c>
      <c r="P4750" s="7">
        <v>5.3507749999999996</v>
      </c>
      <c r="Q4750" s="7">
        <v>11.863286</v>
      </c>
      <c r="R4750" s="7">
        <v>8.4427400000000006</v>
      </c>
      <c r="S4750" s="7">
        <v>26.045224999999999</v>
      </c>
      <c r="T4750" s="7"/>
    </row>
    <row r="4751" spans="1:20" x14ac:dyDescent="0.35">
      <c r="A4751" s="6" t="s">
        <v>185</v>
      </c>
      <c r="B4751" s="6" t="s">
        <v>212</v>
      </c>
      <c r="C4751" s="6" t="s">
        <v>755</v>
      </c>
      <c r="D4751" s="6" t="s">
        <v>188</v>
      </c>
      <c r="E4751" s="6" t="s">
        <v>303</v>
      </c>
      <c r="F4751" s="6" t="s">
        <v>380</v>
      </c>
      <c r="G4751" s="6" t="s">
        <v>381</v>
      </c>
      <c r="H4751" s="7">
        <v>6.3402599999999998</v>
      </c>
      <c r="I4751" s="6"/>
      <c r="J4751" s="7">
        <v>10.5671</v>
      </c>
      <c r="K4751" s="7">
        <v>1.744078</v>
      </c>
      <c r="L4751" s="7">
        <v>1.58192</v>
      </c>
      <c r="M4751" s="7">
        <v>1.4547349999999999</v>
      </c>
      <c r="N4751" s="7">
        <v>2.9577119999999999</v>
      </c>
      <c r="O4751" s="7">
        <v>1.911252</v>
      </c>
      <c r="P4751" s="7">
        <v>2.035507</v>
      </c>
      <c r="Q4751" s="7">
        <v>2.5320239999999998</v>
      </c>
      <c r="R4751" s="7">
        <v>1.7168079999999999</v>
      </c>
      <c r="S4751" s="7">
        <v>5.1118389999999998</v>
      </c>
      <c r="T4751" s="7"/>
    </row>
    <row r="4752" spans="1:20" x14ac:dyDescent="0.35">
      <c r="A4752" s="6" t="s">
        <v>185</v>
      </c>
      <c r="B4752" s="6" t="s">
        <v>212</v>
      </c>
      <c r="C4752" s="6" t="s">
        <v>755</v>
      </c>
      <c r="D4752" s="6" t="s">
        <v>188</v>
      </c>
      <c r="E4752" s="6" t="s">
        <v>303</v>
      </c>
      <c r="F4752" s="6" t="s">
        <v>382</v>
      </c>
      <c r="G4752" s="6" t="s">
        <v>383</v>
      </c>
      <c r="H4752" s="6"/>
      <c r="I4752" s="6"/>
      <c r="J4752" s="6"/>
      <c r="K4752" s="7">
        <v>1.1310000000000001E-2</v>
      </c>
      <c r="L4752" s="7">
        <v>3.4723999999999998E-2</v>
      </c>
      <c r="M4752" s="7">
        <v>2.9139999999999999E-2</v>
      </c>
      <c r="N4752" s="7">
        <v>3.9967999999999997E-2</v>
      </c>
      <c r="O4752" s="7">
        <v>2.0652E-2</v>
      </c>
      <c r="P4752" s="7">
        <v>3.022E-2</v>
      </c>
      <c r="Q4752" s="7">
        <v>7.0639999999999994E-2</v>
      </c>
      <c r="R4752" s="7">
        <v>4.0399999999999998E-2</v>
      </c>
      <c r="S4752" s="7">
        <v>0.10120999999999999</v>
      </c>
      <c r="T4752" s="7"/>
    </row>
    <row r="4753" spans="1:20" x14ac:dyDescent="0.35">
      <c r="A4753" s="6" t="s">
        <v>185</v>
      </c>
      <c r="B4753" s="6" t="s">
        <v>212</v>
      </c>
      <c r="C4753" s="6" t="s">
        <v>755</v>
      </c>
      <c r="D4753" s="6" t="s">
        <v>188</v>
      </c>
      <c r="E4753" s="6" t="s">
        <v>303</v>
      </c>
      <c r="F4753" s="6" t="s">
        <v>384</v>
      </c>
      <c r="G4753" s="6" t="s">
        <v>385</v>
      </c>
      <c r="H4753" s="6"/>
      <c r="I4753" s="6"/>
      <c r="J4753" s="6"/>
      <c r="K4753" s="7">
        <v>7.4922000000000002E-2</v>
      </c>
      <c r="L4753" s="7">
        <v>9.4336000000000003E-2</v>
      </c>
      <c r="M4753" s="7">
        <v>9.0166999999999997E-2</v>
      </c>
      <c r="N4753" s="7">
        <v>0.16986999999999999</v>
      </c>
      <c r="O4753" s="7">
        <v>0.113644</v>
      </c>
      <c r="P4753" s="7">
        <v>0.12091499999999999</v>
      </c>
      <c r="Q4753" s="7">
        <v>0.28245999999999999</v>
      </c>
      <c r="R4753" s="7">
        <v>0.19187199999999999</v>
      </c>
      <c r="S4753" s="7">
        <v>0.57695600000000002</v>
      </c>
      <c r="T4753" s="7"/>
    </row>
    <row r="4754" spans="1:20" x14ac:dyDescent="0.35">
      <c r="A4754" s="6" t="s">
        <v>185</v>
      </c>
      <c r="B4754" s="6" t="s">
        <v>212</v>
      </c>
      <c r="C4754" s="6" t="s">
        <v>755</v>
      </c>
      <c r="D4754" s="6" t="s">
        <v>188</v>
      </c>
      <c r="E4754" s="6" t="s">
        <v>303</v>
      </c>
      <c r="F4754" s="6" t="s">
        <v>386</v>
      </c>
      <c r="G4754" s="6" t="s">
        <v>387</v>
      </c>
      <c r="H4754" s="7">
        <v>3.8041559999999999</v>
      </c>
      <c r="I4754" s="7">
        <v>0.95103899999999997</v>
      </c>
      <c r="J4754" s="7">
        <v>2.8531170000000001</v>
      </c>
      <c r="K4754" s="7">
        <v>24.357562999999999</v>
      </c>
      <c r="L4754" s="7">
        <v>2.096743</v>
      </c>
      <c r="M4754" s="7">
        <v>2.106579</v>
      </c>
      <c r="N4754" s="7">
        <v>3.247522</v>
      </c>
      <c r="O4754" s="7">
        <v>2.0972219999999999</v>
      </c>
      <c r="P4754" s="7">
        <v>0</v>
      </c>
      <c r="Q4754" s="7">
        <v>0</v>
      </c>
      <c r="R4754" s="7">
        <v>0</v>
      </c>
      <c r="S4754" s="7">
        <v>0</v>
      </c>
      <c r="T4754" s="7"/>
    </row>
    <row r="4755" spans="1:20" x14ac:dyDescent="0.35">
      <c r="A4755" s="6" t="s">
        <v>185</v>
      </c>
      <c r="B4755" s="6" t="s">
        <v>212</v>
      </c>
      <c r="C4755" s="6" t="s">
        <v>755</v>
      </c>
      <c r="D4755" s="6" t="s">
        <v>188</v>
      </c>
      <c r="E4755" s="6" t="s">
        <v>303</v>
      </c>
      <c r="F4755" s="6" t="s">
        <v>388</v>
      </c>
      <c r="G4755" s="6" t="s">
        <v>389</v>
      </c>
      <c r="H4755" s="6"/>
      <c r="I4755" s="6"/>
      <c r="J4755" s="6"/>
      <c r="K4755" s="7">
        <v>0</v>
      </c>
      <c r="L4755" s="7">
        <v>0</v>
      </c>
      <c r="M4755" s="7">
        <v>0</v>
      </c>
      <c r="N4755" s="7">
        <v>0</v>
      </c>
      <c r="O4755" s="7">
        <v>1.246659</v>
      </c>
      <c r="P4755" s="7">
        <v>2.0153500000000002</v>
      </c>
      <c r="Q4755" s="7">
        <v>4.0229559999999998</v>
      </c>
      <c r="R4755" s="7">
        <v>3.1088819999999999</v>
      </c>
      <c r="S4755" s="7">
        <v>8.6749500000000008</v>
      </c>
      <c r="T4755" s="7"/>
    </row>
    <row r="4756" spans="1:20" x14ac:dyDescent="0.35">
      <c r="A4756" s="6" t="s">
        <v>185</v>
      </c>
      <c r="B4756" s="6" t="s">
        <v>212</v>
      </c>
      <c r="C4756" s="6" t="s">
        <v>755</v>
      </c>
      <c r="D4756" s="6" t="s">
        <v>188</v>
      </c>
      <c r="E4756" s="6" t="s">
        <v>303</v>
      </c>
      <c r="F4756" s="6" t="s">
        <v>390</v>
      </c>
      <c r="G4756" s="6" t="s">
        <v>391</v>
      </c>
      <c r="H4756" s="7">
        <v>29.587879999999998</v>
      </c>
      <c r="I4756" s="7">
        <v>2.1134200000000001</v>
      </c>
      <c r="J4756" s="7">
        <v>63.4026</v>
      </c>
      <c r="K4756" s="7">
        <v>5.9792240000000003</v>
      </c>
      <c r="L4756" s="7">
        <v>12.551886</v>
      </c>
      <c r="M4756" s="7">
        <v>13.506197999999999</v>
      </c>
      <c r="N4756" s="7">
        <v>12.030760000000001</v>
      </c>
      <c r="O4756" s="7">
        <v>7.721514</v>
      </c>
      <c r="P4756" s="7">
        <v>6.6254549999999997</v>
      </c>
      <c r="Q4756" s="7">
        <v>19.314156000000001</v>
      </c>
      <c r="R4756" s="7">
        <v>13.255896</v>
      </c>
      <c r="S4756" s="7">
        <v>39.725655000000003</v>
      </c>
      <c r="T4756" s="7"/>
    </row>
    <row r="4757" spans="1:20" x14ac:dyDescent="0.35">
      <c r="A4757" s="6" t="s">
        <v>185</v>
      </c>
      <c r="B4757" s="6" t="s">
        <v>212</v>
      </c>
      <c r="C4757" s="6" t="s">
        <v>755</v>
      </c>
      <c r="D4757" s="6" t="s">
        <v>188</v>
      </c>
      <c r="E4757" s="6" t="s">
        <v>303</v>
      </c>
      <c r="F4757" s="6" t="s">
        <v>392</v>
      </c>
      <c r="G4757" s="6" t="s">
        <v>393</v>
      </c>
      <c r="H4757" s="6"/>
      <c r="I4757" s="6"/>
      <c r="J4757" s="7">
        <v>2.1134200000000001</v>
      </c>
      <c r="K4757" s="7">
        <v>3.2550690000000002</v>
      </c>
      <c r="L4757" s="7">
        <v>2.8451979999999999</v>
      </c>
      <c r="M4757" s="7">
        <v>2.6204049999999999</v>
      </c>
      <c r="N4757" s="7">
        <v>4.1068119999999997</v>
      </c>
      <c r="O4757" s="7">
        <v>2.6447639999999999</v>
      </c>
      <c r="P4757" s="7">
        <v>2.821475</v>
      </c>
      <c r="Q4757" s="7">
        <v>6.2947959999999998</v>
      </c>
      <c r="R4757" s="7">
        <v>4.2718439999999998</v>
      </c>
      <c r="S4757" s="7">
        <v>12.723990000000001</v>
      </c>
      <c r="T4757" s="7"/>
    </row>
    <row r="4758" spans="1:20" x14ac:dyDescent="0.35">
      <c r="A4758" s="6" t="s">
        <v>185</v>
      </c>
      <c r="B4758" s="6" t="s">
        <v>212</v>
      </c>
      <c r="C4758" s="6" t="s">
        <v>755</v>
      </c>
      <c r="D4758" s="6" t="s">
        <v>188</v>
      </c>
      <c r="E4758" s="6" t="s">
        <v>303</v>
      </c>
      <c r="F4758" s="6" t="s">
        <v>394</v>
      </c>
      <c r="G4758" s="6" t="s">
        <v>395</v>
      </c>
      <c r="H4758" s="6"/>
      <c r="I4758" s="6"/>
      <c r="J4758" s="7">
        <v>10.5671</v>
      </c>
      <c r="K4758" s="7">
        <v>2.525325</v>
      </c>
      <c r="L4758" s="7">
        <v>3.1167180000000001</v>
      </c>
      <c r="M4758" s="7">
        <v>2.8824619999999999</v>
      </c>
      <c r="N4758" s="7">
        <v>2.8777759999999999</v>
      </c>
      <c r="O4758" s="7">
        <v>1.85958</v>
      </c>
      <c r="P4758" s="7">
        <v>1.9750300000000001</v>
      </c>
      <c r="Q4758" s="7">
        <v>2.8245680000000002</v>
      </c>
      <c r="R4758" s="7">
        <v>1.9187719999999999</v>
      </c>
      <c r="S4758" s="7">
        <v>5.6988750000000001</v>
      </c>
      <c r="T4758" s="7"/>
    </row>
    <row r="4759" spans="1:20" x14ac:dyDescent="0.35">
      <c r="A4759" s="6" t="s">
        <v>185</v>
      </c>
      <c r="B4759" s="6" t="s">
        <v>212</v>
      </c>
      <c r="C4759" s="6" t="s">
        <v>755</v>
      </c>
      <c r="D4759" s="6" t="s">
        <v>188</v>
      </c>
      <c r="E4759" s="6" t="s">
        <v>303</v>
      </c>
      <c r="F4759" s="6" t="s">
        <v>396</v>
      </c>
      <c r="G4759" s="6" t="s">
        <v>397</v>
      </c>
      <c r="H4759" s="6"/>
      <c r="I4759" s="6"/>
      <c r="J4759" s="7">
        <v>10.5671</v>
      </c>
      <c r="K4759" s="7">
        <v>0.37006499999999998</v>
      </c>
      <c r="L4759" s="7">
        <v>0.30684499999999998</v>
      </c>
      <c r="M4759" s="7">
        <v>0.27993600000000002</v>
      </c>
      <c r="N4759" s="7">
        <v>0.15986400000000001</v>
      </c>
      <c r="O4759" s="7">
        <v>0.10329199999999999</v>
      </c>
      <c r="P4759" s="7">
        <v>0.110835</v>
      </c>
      <c r="Q4759" s="7">
        <v>0.41361199999999998</v>
      </c>
      <c r="R4759" s="7">
        <v>0.28273199999999998</v>
      </c>
      <c r="S4759" s="7">
        <v>0.84021000000000001</v>
      </c>
      <c r="T4759" s="7"/>
    </row>
    <row r="4760" spans="1:20" x14ac:dyDescent="0.35">
      <c r="A4760" s="6" t="s">
        <v>185</v>
      </c>
      <c r="B4760" s="6" t="s">
        <v>212</v>
      </c>
      <c r="C4760" s="6" t="s">
        <v>755</v>
      </c>
      <c r="D4760" s="6" t="s">
        <v>188</v>
      </c>
      <c r="E4760" s="6" t="s">
        <v>303</v>
      </c>
      <c r="F4760" s="6" t="s">
        <v>398</v>
      </c>
      <c r="G4760" s="6" t="s">
        <v>399</v>
      </c>
      <c r="H4760" s="6"/>
      <c r="I4760" s="6"/>
      <c r="J4760" s="6"/>
      <c r="K4760" s="7">
        <v>1.8359220000000001</v>
      </c>
      <c r="L4760" s="7">
        <v>1.322166</v>
      </c>
      <c r="M4760" s="7">
        <v>1.219814</v>
      </c>
      <c r="N4760" s="7">
        <v>2.4281320000000002</v>
      </c>
      <c r="O4760" s="7">
        <v>1.560006</v>
      </c>
      <c r="P4760" s="7">
        <v>1.662655</v>
      </c>
      <c r="Q4760" s="7">
        <v>2.743808</v>
      </c>
      <c r="R4760" s="7">
        <v>1.868282</v>
      </c>
      <c r="S4760" s="7">
        <v>5.5471250000000003</v>
      </c>
      <c r="T4760" s="7"/>
    </row>
    <row r="4761" spans="1:20" x14ac:dyDescent="0.35">
      <c r="A4761" s="6" t="s">
        <v>185</v>
      </c>
      <c r="B4761" s="6" t="s">
        <v>212</v>
      </c>
      <c r="C4761" s="6" t="s">
        <v>755</v>
      </c>
      <c r="D4761" s="6" t="s">
        <v>188</v>
      </c>
      <c r="E4761" s="6" t="s">
        <v>303</v>
      </c>
      <c r="F4761" s="6" t="s">
        <v>400</v>
      </c>
      <c r="G4761" s="6" t="s">
        <v>401</v>
      </c>
      <c r="H4761" s="6"/>
      <c r="I4761" s="6"/>
      <c r="J4761" s="6"/>
      <c r="K4761" s="7">
        <v>0.22347400000000001</v>
      </c>
      <c r="L4761" s="7">
        <v>0.477904</v>
      </c>
      <c r="M4761" s="7">
        <v>0.40176000000000001</v>
      </c>
      <c r="N4761" s="7">
        <v>0.31974799999999998</v>
      </c>
      <c r="O4761" s="7">
        <v>0.20660400000000001</v>
      </c>
      <c r="P4761" s="7">
        <v>0.24182500000000001</v>
      </c>
      <c r="Q4761" s="7">
        <v>0.42371199999999998</v>
      </c>
      <c r="R4761" s="7">
        <v>0.24234</v>
      </c>
      <c r="S4761" s="7">
        <v>0.61743499999999996</v>
      </c>
      <c r="T4761" s="7"/>
    </row>
    <row r="4762" spans="1:20" x14ac:dyDescent="0.35">
      <c r="A4762" s="6" t="s">
        <v>185</v>
      </c>
      <c r="B4762" s="6" t="s">
        <v>212</v>
      </c>
      <c r="C4762" s="6" t="s">
        <v>755</v>
      </c>
      <c r="D4762" s="6" t="s">
        <v>188</v>
      </c>
      <c r="E4762" s="6" t="s">
        <v>303</v>
      </c>
      <c r="F4762" s="6" t="s">
        <v>402</v>
      </c>
      <c r="G4762" s="6" t="s">
        <v>403</v>
      </c>
      <c r="H4762" s="6"/>
      <c r="I4762" s="6"/>
      <c r="J4762" s="6"/>
      <c r="K4762" s="7">
        <v>0.72894499999999995</v>
      </c>
      <c r="L4762" s="7">
        <v>0.89715199999999995</v>
      </c>
      <c r="M4762" s="7">
        <v>0.83117300000000005</v>
      </c>
      <c r="N4762" s="7">
        <v>0.44964799999999999</v>
      </c>
      <c r="O4762" s="7">
        <v>0.28926800000000003</v>
      </c>
      <c r="P4762" s="7">
        <v>0.31234000000000001</v>
      </c>
      <c r="Q4762" s="7">
        <v>0.87761599999999995</v>
      </c>
      <c r="R4762" s="7">
        <v>0.59581600000000001</v>
      </c>
      <c r="S4762" s="7">
        <v>1.7815350000000001</v>
      </c>
      <c r="T4762" s="7"/>
    </row>
    <row r="4763" spans="1:20" x14ac:dyDescent="0.35">
      <c r="A4763" s="6" t="s">
        <v>185</v>
      </c>
      <c r="B4763" s="6" t="s">
        <v>212</v>
      </c>
      <c r="C4763" s="6" t="s">
        <v>755</v>
      </c>
      <c r="D4763" s="6" t="s">
        <v>188</v>
      </c>
      <c r="E4763" s="6" t="s">
        <v>303</v>
      </c>
      <c r="F4763" s="6" t="s">
        <v>404</v>
      </c>
      <c r="G4763" s="6" t="s">
        <v>405</v>
      </c>
      <c r="H4763" s="6"/>
      <c r="I4763" s="6"/>
      <c r="J4763" s="6"/>
      <c r="K4763" s="7">
        <v>0.90237000000000001</v>
      </c>
      <c r="L4763" s="7">
        <v>1.947872</v>
      </c>
      <c r="M4763" s="7">
        <v>1.807134</v>
      </c>
      <c r="N4763" s="7">
        <v>1.5388040000000001</v>
      </c>
      <c r="O4763" s="7">
        <v>0.991784</v>
      </c>
      <c r="P4763" s="7">
        <v>1.05802</v>
      </c>
      <c r="Q4763" s="7">
        <v>3.2079080000000002</v>
      </c>
      <c r="R4763" s="7">
        <v>2.1712539999999998</v>
      </c>
      <c r="S4763" s="7">
        <v>6.4682449999999996</v>
      </c>
      <c r="T4763" s="7"/>
    </row>
    <row r="4764" spans="1:20" x14ac:dyDescent="0.35">
      <c r="A4764" s="6" t="s">
        <v>185</v>
      </c>
      <c r="B4764" s="6" t="s">
        <v>212</v>
      </c>
      <c r="C4764" s="6" t="s">
        <v>755</v>
      </c>
      <c r="D4764" s="6" t="s">
        <v>188</v>
      </c>
      <c r="E4764" s="6" t="s">
        <v>303</v>
      </c>
      <c r="F4764" s="6" t="s">
        <v>406</v>
      </c>
      <c r="G4764" s="6" t="s">
        <v>407</v>
      </c>
      <c r="H4764" s="7">
        <v>10.5671</v>
      </c>
      <c r="I4764" s="6"/>
      <c r="J4764" s="7">
        <v>21.1342</v>
      </c>
      <c r="K4764" s="7">
        <v>1.9472659999999999</v>
      </c>
      <c r="L4764" s="7">
        <v>2.433284</v>
      </c>
      <c r="M4764" s="7">
        <v>2.04562</v>
      </c>
      <c r="N4764" s="7">
        <v>2.7778520000000002</v>
      </c>
      <c r="O4764" s="7">
        <v>1.766626</v>
      </c>
      <c r="P4764" s="7">
        <v>2.05566</v>
      </c>
      <c r="Q4764" s="7">
        <v>5.9518360000000001</v>
      </c>
      <c r="R4764" s="7">
        <v>3.4639199999999999</v>
      </c>
      <c r="S4764" s="7">
        <v>8.7155000000000005</v>
      </c>
      <c r="T4764" s="7"/>
    </row>
    <row r="4765" spans="1:20" x14ac:dyDescent="0.35">
      <c r="A4765" s="6" t="s">
        <v>185</v>
      </c>
      <c r="B4765" s="6" t="s">
        <v>212</v>
      </c>
      <c r="C4765" s="6" t="s">
        <v>755</v>
      </c>
      <c r="D4765" s="6" t="s">
        <v>188</v>
      </c>
      <c r="E4765" s="6" t="s">
        <v>303</v>
      </c>
      <c r="F4765" s="6" t="s">
        <v>408</v>
      </c>
      <c r="G4765" s="6" t="s">
        <v>409</v>
      </c>
      <c r="H4765" s="6"/>
      <c r="I4765" s="6"/>
      <c r="J4765" s="6"/>
      <c r="K4765" s="7">
        <v>0.124737</v>
      </c>
      <c r="L4765" s="7">
        <v>9.4362000000000001E-2</v>
      </c>
      <c r="M4765" s="7">
        <v>9.0159000000000003E-2</v>
      </c>
      <c r="N4765" s="7">
        <v>0.119912</v>
      </c>
      <c r="O4765" s="7">
        <v>8.2631999999999997E-2</v>
      </c>
      <c r="P4765" s="7">
        <v>8.0604999999999996E-2</v>
      </c>
      <c r="Q4765" s="7">
        <v>0.27241199999999999</v>
      </c>
      <c r="R4765" s="7">
        <v>0.18176800000000001</v>
      </c>
      <c r="S4765" s="7">
        <v>0.55671499999999996</v>
      </c>
      <c r="T4765" s="7"/>
    </row>
    <row r="4766" spans="1:20" x14ac:dyDescent="0.35">
      <c r="A4766" s="6" t="s">
        <v>185</v>
      </c>
      <c r="B4766" s="6" t="s">
        <v>212</v>
      </c>
      <c r="C4766" s="6" t="s">
        <v>755</v>
      </c>
      <c r="D4766" s="6" t="s">
        <v>188</v>
      </c>
      <c r="E4766" s="6" t="s">
        <v>303</v>
      </c>
      <c r="F4766" s="6" t="s">
        <v>410</v>
      </c>
      <c r="G4766" s="6" t="s">
        <v>411</v>
      </c>
      <c r="H4766" s="6"/>
      <c r="I4766" s="6"/>
      <c r="J4766" s="6"/>
      <c r="K4766" s="7">
        <v>2.2815880000000002</v>
      </c>
      <c r="L4766" s="7">
        <v>2.189994</v>
      </c>
      <c r="M4766" s="7">
        <v>1.8410260000000001</v>
      </c>
      <c r="N4766" s="7">
        <v>2.0284339999999998</v>
      </c>
      <c r="O4766" s="7">
        <v>1.2913859999999999</v>
      </c>
      <c r="P4766" s="7">
        <v>1.501425</v>
      </c>
      <c r="Q4766" s="7">
        <v>3.8737200000000001</v>
      </c>
      <c r="R4766" s="7">
        <v>2.2520539999999998</v>
      </c>
      <c r="S4766" s="7">
        <v>5.6786300000000001</v>
      </c>
      <c r="T4766" s="7"/>
    </row>
    <row r="4767" spans="1:20" x14ac:dyDescent="0.35">
      <c r="A4767" s="6" t="s">
        <v>185</v>
      </c>
      <c r="B4767" s="6" t="s">
        <v>212</v>
      </c>
      <c r="C4767" s="6" t="s">
        <v>755</v>
      </c>
      <c r="D4767" s="6" t="s">
        <v>188</v>
      </c>
      <c r="E4767" s="6" t="s">
        <v>303</v>
      </c>
      <c r="F4767" s="6" t="s">
        <v>412</v>
      </c>
      <c r="G4767" s="6" t="s">
        <v>413</v>
      </c>
      <c r="H4767" s="6"/>
      <c r="I4767" s="6"/>
      <c r="J4767" s="7">
        <v>21.1342</v>
      </c>
      <c r="K4767" s="7">
        <v>6.7899000000000001E-2</v>
      </c>
      <c r="L4767" s="7">
        <v>3.4712E-2</v>
      </c>
      <c r="M4767" s="7">
        <v>2.913E-2</v>
      </c>
      <c r="N4767" s="7">
        <v>0.10992200000000001</v>
      </c>
      <c r="O4767" s="7">
        <v>7.2305999999999995E-2</v>
      </c>
      <c r="P4767" s="7">
        <v>8.0595E-2</v>
      </c>
      <c r="Q4767" s="7">
        <v>0</v>
      </c>
      <c r="R4767" s="7">
        <v>0</v>
      </c>
      <c r="S4767" s="7">
        <v>0</v>
      </c>
      <c r="T4767" s="7"/>
    </row>
    <row r="4768" spans="1:20" x14ac:dyDescent="0.35">
      <c r="A4768" s="6" t="s">
        <v>185</v>
      </c>
      <c r="B4768" s="6" t="s">
        <v>212</v>
      </c>
      <c r="C4768" s="6" t="s">
        <v>755</v>
      </c>
      <c r="D4768" s="6" t="s">
        <v>188</v>
      </c>
      <c r="E4768" s="6" t="s">
        <v>303</v>
      </c>
      <c r="F4768" s="6" t="s">
        <v>414</v>
      </c>
      <c r="G4768" s="6" t="s">
        <v>415</v>
      </c>
      <c r="H4768" s="6"/>
      <c r="I4768" s="6"/>
      <c r="J4768" s="6"/>
      <c r="K4768" s="7">
        <v>0.47934199999999999</v>
      </c>
      <c r="L4768" s="7">
        <v>0.59089199999999997</v>
      </c>
      <c r="M4768" s="7">
        <v>0.489394</v>
      </c>
      <c r="N4768" s="7">
        <v>0.38968799999999998</v>
      </c>
      <c r="O4768" s="7">
        <v>0.24792800000000001</v>
      </c>
      <c r="P4768" s="7">
        <v>0.29220000000000002</v>
      </c>
      <c r="Q4768" s="7">
        <v>0.75657200000000002</v>
      </c>
      <c r="R4768" s="7">
        <v>0.43424400000000002</v>
      </c>
      <c r="S4768" s="7">
        <v>1.10331</v>
      </c>
      <c r="T4768" s="7"/>
    </row>
    <row r="4769" spans="1:20" x14ac:dyDescent="0.35">
      <c r="A4769" s="6" t="s">
        <v>185</v>
      </c>
      <c r="B4769" s="6" t="s">
        <v>212</v>
      </c>
      <c r="C4769" s="6" t="s">
        <v>755</v>
      </c>
      <c r="D4769" s="6" t="s">
        <v>188</v>
      </c>
      <c r="E4769" s="6" t="s">
        <v>303</v>
      </c>
      <c r="F4769" s="6" t="s">
        <v>416</v>
      </c>
      <c r="G4769" s="6" t="s">
        <v>417</v>
      </c>
      <c r="H4769" s="7">
        <v>8.4536800000000003</v>
      </c>
      <c r="I4769" s="6"/>
      <c r="J4769" s="7">
        <v>21.1342</v>
      </c>
      <c r="K4769" s="7">
        <v>0.44478800000000002</v>
      </c>
      <c r="L4769" s="7">
        <v>1.22533</v>
      </c>
      <c r="M4769" s="7">
        <v>1.0300689999999999</v>
      </c>
      <c r="N4769" s="7">
        <v>1.1390800000000001</v>
      </c>
      <c r="O4769" s="7">
        <v>0.72317200000000004</v>
      </c>
      <c r="P4769" s="7">
        <v>0.84643900000000005</v>
      </c>
      <c r="Q4769" s="7">
        <v>0.62545200000000001</v>
      </c>
      <c r="R4769" s="7">
        <v>0.36354799999999998</v>
      </c>
      <c r="S4769" s="7">
        <v>0.91097499999999998</v>
      </c>
      <c r="T4769" s="7"/>
    </row>
    <row r="4770" spans="1:20" x14ac:dyDescent="0.35">
      <c r="A4770" s="6" t="s">
        <v>185</v>
      </c>
      <c r="B4770" s="6" t="s">
        <v>212</v>
      </c>
      <c r="C4770" s="6" t="s">
        <v>755</v>
      </c>
      <c r="D4770" s="6" t="s">
        <v>188</v>
      </c>
      <c r="E4770" s="6" t="s">
        <v>303</v>
      </c>
      <c r="F4770" s="6" t="s">
        <v>418</v>
      </c>
      <c r="G4770" s="6" t="s">
        <v>419</v>
      </c>
      <c r="H4770" s="6"/>
      <c r="I4770" s="6"/>
      <c r="J4770" s="6"/>
      <c r="K4770" s="7">
        <v>3.3101999999999999E-2</v>
      </c>
      <c r="L4770" s="7">
        <v>0.251938</v>
      </c>
      <c r="M4770" s="7">
        <v>0.21173400000000001</v>
      </c>
      <c r="N4770" s="7">
        <v>0.159856</v>
      </c>
      <c r="O4770" s="7">
        <v>0.10327600000000001</v>
      </c>
      <c r="P4770" s="7">
        <v>0.120907</v>
      </c>
      <c r="Q4770" s="7">
        <v>0.30264000000000002</v>
      </c>
      <c r="R4770" s="7">
        <v>0.17168600000000001</v>
      </c>
      <c r="S4770" s="7">
        <v>0.44541599999999998</v>
      </c>
      <c r="T4770" s="7"/>
    </row>
    <row r="4771" spans="1:20" x14ac:dyDescent="0.35">
      <c r="A4771" s="6" t="s">
        <v>185</v>
      </c>
      <c r="B4771" s="6" t="s">
        <v>212</v>
      </c>
      <c r="C4771" s="6" t="s">
        <v>755</v>
      </c>
      <c r="D4771" s="6" t="s">
        <v>188</v>
      </c>
      <c r="E4771" s="6" t="s">
        <v>420</v>
      </c>
      <c r="F4771" s="6" t="s">
        <v>421</v>
      </c>
      <c r="G4771" s="6" t="s">
        <v>422</v>
      </c>
      <c r="H4771" s="7">
        <v>1.9020779999999999</v>
      </c>
      <c r="I4771" s="6"/>
      <c r="J4771" s="6"/>
      <c r="K4771" s="7">
        <v>17.142987000000002</v>
      </c>
      <c r="L4771" s="7">
        <v>13.495001</v>
      </c>
      <c r="M4771" s="7">
        <v>10.902245000000001</v>
      </c>
      <c r="N4771" s="7">
        <v>12.644052</v>
      </c>
      <c r="O4771" s="7">
        <v>6.4481630000000001</v>
      </c>
      <c r="P4771" s="7">
        <v>10.350156</v>
      </c>
      <c r="Q4771" s="7">
        <v>16.255327999999999</v>
      </c>
      <c r="R4771" s="7">
        <v>8.0838920000000005</v>
      </c>
      <c r="S4771" s="7">
        <v>20.345728000000001</v>
      </c>
      <c r="T4771" s="7"/>
    </row>
    <row r="4772" spans="1:20" x14ac:dyDescent="0.35">
      <c r="A4772" s="6" t="s">
        <v>185</v>
      </c>
      <c r="B4772" s="6" t="s">
        <v>212</v>
      </c>
      <c r="C4772" s="6" t="s">
        <v>755</v>
      </c>
      <c r="D4772" s="6" t="s">
        <v>188</v>
      </c>
      <c r="E4772" s="6" t="s">
        <v>420</v>
      </c>
      <c r="F4772" s="6" t="s">
        <v>423</v>
      </c>
      <c r="G4772" s="6" t="s">
        <v>424</v>
      </c>
      <c r="H4772" s="7">
        <v>1.9020779999999999</v>
      </c>
      <c r="I4772" s="7">
        <v>1.9020779999999999</v>
      </c>
      <c r="J4772" s="6"/>
      <c r="K4772" s="7">
        <v>1.44757</v>
      </c>
      <c r="L4772" s="7">
        <v>2.3725749999999999</v>
      </c>
      <c r="M4772" s="7">
        <v>1.469125</v>
      </c>
      <c r="N4772" s="7">
        <v>1.4758039999999999</v>
      </c>
      <c r="O4772" s="7">
        <v>0.84710799999999997</v>
      </c>
      <c r="P4772" s="7">
        <v>0.92730000000000001</v>
      </c>
      <c r="Q4772" s="7">
        <v>1.615524</v>
      </c>
      <c r="R4772" s="7">
        <v>0.80737000000000003</v>
      </c>
      <c r="S4772" s="7">
        <v>2.1332650000000002</v>
      </c>
      <c r="T4772" s="7"/>
    </row>
    <row r="4773" spans="1:20" x14ac:dyDescent="0.35">
      <c r="A4773" s="6" t="s">
        <v>185</v>
      </c>
      <c r="B4773" s="6" t="s">
        <v>212</v>
      </c>
      <c r="C4773" s="6" t="s">
        <v>755</v>
      </c>
      <c r="D4773" s="6" t="s">
        <v>188</v>
      </c>
      <c r="E4773" s="6" t="s">
        <v>420</v>
      </c>
      <c r="F4773" s="6" t="s">
        <v>425</v>
      </c>
      <c r="G4773" s="6" t="s">
        <v>426</v>
      </c>
      <c r="H4773" s="6"/>
      <c r="I4773" s="6"/>
      <c r="J4773" s="6"/>
      <c r="K4773" s="7">
        <v>11.508683</v>
      </c>
      <c r="L4773" s="7">
        <v>2.2526329999999999</v>
      </c>
      <c r="M4773" s="7">
        <v>1.286459</v>
      </c>
      <c r="N4773" s="7">
        <v>2.3333520000000001</v>
      </c>
      <c r="O4773" s="7">
        <v>1.1859820000000001</v>
      </c>
      <c r="P4773" s="7">
        <v>1.90449</v>
      </c>
      <c r="Q4773" s="7">
        <v>3.8992840000000002</v>
      </c>
      <c r="R4773" s="7">
        <v>1.9337519999999999</v>
      </c>
      <c r="S4773" s="7">
        <v>4.8745900000000004</v>
      </c>
      <c r="T4773" s="7"/>
    </row>
    <row r="4774" spans="1:20" x14ac:dyDescent="0.35">
      <c r="A4774" s="6" t="s">
        <v>185</v>
      </c>
      <c r="B4774" s="6" t="s">
        <v>212</v>
      </c>
      <c r="C4774" s="6" t="s">
        <v>755</v>
      </c>
      <c r="D4774" s="6" t="s">
        <v>188</v>
      </c>
      <c r="E4774" s="6" t="s">
        <v>420</v>
      </c>
      <c r="F4774" s="6" t="s">
        <v>427</v>
      </c>
      <c r="G4774" s="6" t="s">
        <v>428</v>
      </c>
      <c r="H4774" s="6"/>
      <c r="I4774" s="6"/>
      <c r="J4774" s="6"/>
      <c r="K4774" s="7">
        <v>9.4424580000000002</v>
      </c>
      <c r="L4774" s="7">
        <v>5.6668750000000001</v>
      </c>
      <c r="M4774" s="7">
        <v>3.2371509999999999</v>
      </c>
      <c r="N4774" s="7">
        <v>5.9929560000000004</v>
      </c>
      <c r="O4774" s="7">
        <v>3.0596380000000001</v>
      </c>
      <c r="P4774" s="7">
        <v>4.9058549999999999</v>
      </c>
      <c r="Q4774" s="7">
        <v>7.5592199999999998</v>
      </c>
      <c r="R4774" s="7">
        <v>3.7578640000000001</v>
      </c>
      <c r="S4774" s="7">
        <v>9.4700500000000005</v>
      </c>
      <c r="T4774" s="7"/>
    </row>
    <row r="4775" spans="1:20" x14ac:dyDescent="0.35">
      <c r="A4775" s="6" t="s">
        <v>185</v>
      </c>
      <c r="B4775" s="6" t="s">
        <v>212</v>
      </c>
      <c r="C4775" s="6" t="s">
        <v>755</v>
      </c>
      <c r="D4775" s="6" t="s">
        <v>188</v>
      </c>
      <c r="E4775" s="6" t="s">
        <v>420</v>
      </c>
      <c r="F4775" s="6" t="s">
        <v>429</v>
      </c>
      <c r="G4775" s="6" t="s">
        <v>430</v>
      </c>
      <c r="H4775" s="7">
        <v>1.9020779999999999</v>
      </c>
      <c r="I4775" s="7">
        <v>1.9020779999999999</v>
      </c>
      <c r="J4775" s="6"/>
      <c r="K4775" s="7">
        <v>1.265914</v>
      </c>
      <c r="L4775" s="7">
        <v>0.445664</v>
      </c>
      <c r="M4775" s="7">
        <v>0.29810399999999998</v>
      </c>
      <c r="N4775" s="7">
        <v>0.29914000000000002</v>
      </c>
      <c r="O4775" s="7">
        <v>0.169402</v>
      </c>
      <c r="P4775" s="7">
        <v>0.189415</v>
      </c>
      <c r="Q4775" s="7">
        <v>0.54848600000000003</v>
      </c>
      <c r="R4775" s="7">
        <v>0.26911400000000002</v>
      </c>
      <c r="S4775" s="7">
        <v>0.71772999999999998</v>
      </c>
      <c r="T4775" s="7"/>
    </row>
    <row r="4776" spans="1:20" x14ac:dyDescent="0.35">
      <c r="A4776" s="6" t="s">
        <v>185</v>
      </c>
      <c r="B4776" s="6" t="s">
        <v>212</v>
      </c>
      <c r="C4776" s="6" t="s">
        <v>755</v>
      </c>
      <c r="D4776" s="6" t="s">
        <v>188</v>
      </c>
      <c r="E4776" s="6" t="s">
        <v>420</v>
      </c>
      <c r="F4776" s="6" t="s">
        <v>431</v>
      </c>
      <c r="G4776" s="6" t="s">
        <v>432</v>
      </c>
      <c r="H4776" s="6"/>
      <c r="I4776" s="6"/>
      <c r="J4776" s="6"/>
      <c r="K4776" s="7">
        <v>8.6893790000000006</v>
      </c>
      <c r="L4776" s="7">
        <v>2.9096479999999998</v>
      </c>
      <c r="M4776" s="7">
        <v>1.663427</v>
      </c>
      <c r="N4776" s="7">
        <v>3.799172</v>
      </c>
      <c r="O4776" s="7">
        <v>1.9334560000000001</v>
      </c>
      <c r="P4776" s="7">
        <v>3.1110000000000002</v>
      </c>
      <c r="Q4776" s="7">
        <v>11.119446</v>
      </c>
      <c r="R4776" s="7">
        <v>5.5321400000000001</v>
      </c>
      <c r="S4776" s="7">
        <v>13.916040000000001</v>
      </c>
      <c r="T4776" s="7"/>
    </row>
    <row r="4777" spans="1:20" x14ac:dyDescent="0.35">
      <c r="A4777" s="6" t="s">
        <v>185</v>
      </c>
      <c r="B4777" s="6" t="s">
        <v>212</v>
      </c>
      <c r="C4777" s="6" t="s">
        <v>755</v>
      </c>
      <c r="D4777" s="6" t="s">
        <v>188</v>
      </c>
      <c r="E4777" s="6" t="s">
        <v>420</v>
      </c>
      <c r="F4777" s="6" t="s">
        <v>433</v>
      </c>
      <c r="G4777" s="6" t="s">
        <v>434</v>
      </c>
      <c r="H4777" s="6"/>
      <c r="I4777" s="6"/>
      <c r="J4777" s="6"/>
      <c r="K4777" s="7">
        <v>3.3595570000000001</v>
      </c>
      <c r="L4777" s="7">
        <v>7.5323969999999996</v>
      </c>
      <c r="M4777" s="7">
        <v>4.3022220000000004</v>
      </c>
      <c r="N4777" s="7">
        <v>5.6140340000000002</v>
      </c>
      <c r="O4777" s="7">
        <v>2.8603200000000002</v>
      </c>
      <c r="P4777" s="7">
        <v>4.5967250000000002</v>
      </c>
      <c r="Q4777" s="7">
        <v>13.802104</v>
      </c>
      <c r="R4777" s="7">
        <v>6.8578640000000002</v>
      </c>
      <c r="S4777" s="7">
        <v>17.275404999999999</v>
      </c>
      <c r="T4777" s="7"/>
    </row>
    <row r="4778" spans="1:20" x14ac:dyDescent="0.35">
      <c r="A4778" s="6" t="s">
        <v>185</v>
      </c>
      <c r="B4778" s="6" t="s">
        <v>212</v>
      </c>
      <c r="C4778" s="6" t="s">
        <v>755</v>
      </c>
      <c r="D4778" s="6" t="s">
        <v>188</v>
      </c>
      <c r="E4778" s="6" t="s">
        <v>420</v>
      </c>
      <c r="F4778" s="6" t="s">
        <v>435</v>
      </c>
      <c r="G4778" s="6" t="s">
        <v>436</v>
      </c>
      <c r="H4778" s="6"/>
      <c r="I4778" s="6"/>
      <c r="J4778" s="6"/>
      <c r="K4778" s="7">
        <v>1.7893939999999999</v>
      </c>
      <c r="L4778" s="7">
        <v>0.20973</v>
      </c>
      <c r="M4778" s="7">
        <v>0</v>
      </c>
      <c r="N4778" s="7">
        <v>0</v>
      </c>
      <c r="O4778" s="7">
        <v>0</v>
      </c>
      <c r="P4778" s="7">
        <v>0</v>
      </c>
      <c r="Q4778" s="7">
        <v>0</v>
      </c>
      <c r="R4778" s="7">
        <v>0</v>
      </c>
      <c r="S4778" s="7">
        <v>0</v>
      </c>
      <c r="T4778" s="7"/>
    </row>
    <row r="4779" spans="1:20" x14ac:dyDescent="0.35">
      <c r="A4779" s="6" t="s">
        <v>185</v>
      </c>
      <c r="B4779" s="6" t="s">
        <v>212</v>
      </c>
      <c r="C4779" s="6" t="s">
        <v>755</v>
      </c>
      <c r="D4779" s="6" t="s">
        <v>188</v>
      </c>
      <c r="E4779" s="6" t="s">
        <v>420</v>
      </c>
      <c r="F4779" s="6" t="s">
        <v>437</v>
      </c>
      <c r="G4779" s="6" t="s">
        <v>438</v>
      </c>
      <c r="H4779" s="6"/>
      <c r="I4779" s="6"/>
      <c r="J4779" s="6"/>
      <c r="K4779" s="7">
        <v>0</v>
      </c>
      <c r="L4779" s="7">
        <v>0</v>
      </c>
      <c r="M4779" s="7">
        <v>8.595262</v>
      </c>
      <c r="N4779" s="7">
        <v>4.9987079999999997</v>
      </c>
      <c r="O4779" s="7">
        <v>1.871756</v>
      </c>
      <c r="P4779" s="7">
        <v>1.1924600000000001</v>
      </c>
      <c r="Q4779" s="7">
        <v>2.9887519999999999</v>
      </c>
      <c r="R4779" s="7">
        <v>1.2593479999999999</v>
      </c>
      <c r="S4779" s="7">
        <v>2.4595099999999999</v>
      </c>
      <c r="T4779" s="7"/>
    </row>
    <row r="4780" spans="1:20" x14ac:dyDescent="0.35">
      <c r="A4780" s="6" t="s">
        <v>185</v>
      </c>
      <c r="B4780" s="6" t="s">
        <v>212</v>
      </c>
      <c r="C4780" s="6" t="s">
        <v>755</v>
      </c>
      <c r="D4780" s="6" t="s">
        <v>188</v>
      </c>
      <c r="E4780" s="6" t="s">
        <v>439</v>
      </c>
      <c r="F4780" s="6" t="s">
        <v>440</v>
      </c>
      <c r="G4780" s="6" t="s">
        <v>441</v>
      </c>
      <c r="H4780" s="6"/>
      <c r="I4780" s="6"/>
      <c r="J4780" s="6"/>
      <c r="K4780" s="7">
        <v>0.16408700000000001</v>
      </c>
      <c r="L4780" s="7">
        <v>1.0547979999999999</v>
      </c>
      <c r="M4780" s="7">
        <v>0.72243000000000002</v>
      </c>
      <c r="N4780" s="7">
        <v>0.55172399999999999</v>
      </c>
      <c r="O4780" s="7">
        <v>0.49996800000000002</v>
      </c>
      <c r="P4780" s="7">
        <v>0.36401</v>
      </c>
      <c r="Q4780" s="7">
        <v>0.39992800000000001</v>
      </c>
      <c r="R4780" s="7">
        <v>0.41237200000000002</v>
      </c>
      <c r="S4780" s="7">
        <v>0.56879000000000002</v>
      </c>
      <c r="T4780" s="7"/>
    </row>
    <row r="4781" spans="1:20" x14ac:dyDescent="0.35">
      <c r="A4781" s="6" t="s">
        <v>185</v>
      </c>
      <c r="B4781" s="6" t="s">
        <v>212</v>
      </c>
      <c r="C4781" s="6" t="s">
        <v>755</v>
      </c>
      <c r="D4781" s="6" t="s">
        <v>188</v>
      </c>
      <c r="E4781" s="6" t="s">
        <v>439</v>
      </c>
      <c r="F4781" s="6" t="s">
        <v>442</v>
      </c>
      <c r="G4781" s="6" t="s">
        <v>443</v>
      </c>
      <c r="H4781" s="6"/>
      <c r="I4781" s="6"/>
      <c r="J4781" s="6"/>
      <c r="K4781" s="7">
        <v>1.20628</v>
      </c>
      <c r="L4781" s="7">
        <v>1.153805</v>
      </c>
      <c r="M4781" s="7">
        <v>0.98728800000000005</v>
      </c>
      <c r="N4781" s="7">
        <v>0.91954000000000002</v>
      </c>
      <c r="O4781" s="7">
        <v>0.82291599999999998</v>
      </c>
      <c r="P4781" s="7">
        <v>0.80997200000000003</v>
      </c>
      <c r="Q4781" s="7">
        <v>0.599908</v>
      </c>
      <c r="R4781" s="7">
        <v>0.79458799999999996</v>
      </c>
      <c r="S4781" s="7">
        <v>1.0665</v>
      </c>
      <c r="T4781" s="7"/>
    </row>
    <row r="4782" spans="1:20" x14ac:dyDescent="0.35">
      <c r="A4782" s="6" t="s">
        <v>185</v>
      </c>
      <c r="B4782" s="6" t="s">
        <v>212</v>
      </c>
      <c r="C4782" s="6" t="s">
        <v>755</v>
      </c>
      <c r="D4782" s="6" t="s">
        <v>188</v>
      </c>
      <c r="E4782" s="6" t="s">
        <v>439</v>
      </c>
      <c r="F4782" s="6" t="s">
        <v>444</v>
      </c>
      <c r="G4782" s="6" t="s">
        <v>445</v>
      </c>
      <c r="H4782" s="6"/>
      <c r="I4782" s="6"/>
      <c r="J4782" s="6"/>
      <c r="K4782" s="7">
        <v>3.9577000000000001E-2</v>
      </c>
      <c r="L4782" s="7">
        <v>0.66914899999999999</v>
      </c>
      <c r="M4782" s="7">
        <v>0.57697799999999999</v>
      </c>
      <c r="N4782" s="7">
        <v>0.67158399999999996</v>
      </c>
      <c r="O4782" s="7">
        <v>0.53375899999999998</v>
      </c>
      <c r="P4782" s="7">
        <v>0.58280100000000001</v>
      </c>
      <c r="Q4782" s="7">
        <v>0.39441599999999999</v>
      </c>
      <c r="R4782" s="7">
        <v>0.50205999999999995</v>
      </c>
      <c r="S4782" s="7">
        <v>0.67396999999999996</v>
      </c>
      <c r="T4782" s="7"/>
    </row>
    <row r="4783" spans="1:20" x14ac:dyDescent="0.35">
      <c r="A4783" s="6" t="s">
        <v>185</v>
      </c>
      <c r="B4783" s="6" t="s">
        <v>212</v>
      </c>
      <c r="C4783" s="6" t="s">
        <v>755</v>
      </c>
      <c r="D4783" s="6" t="s">
        <v>188</v>
      </c>
      <c r="E4783" s="6" t="s">
        <v>439</v>
      </c>
      <c r="F4783" s="6" t="s">
        <v>450</v>
      </c>
      <c r="G4783" s="6" t="s">
        <v>451</v>
      </c>
      <c r="H4783" s="6"/>
      <c r="I4783" s="6"/>
      <c r="J4783" s="6"/>
      <c r="K4783" s="7">
        <v>0.82545000000000002</v>
      </c>
      <c r="L4783" s="7">
        <v>0.31856400000000001</v>
      </c>
      <c r="M4783" s="7">
        <v>0.32575799999999999</v>
      </c>
      <c r="N4783" s="7">
        <v>0.43932199999999999</v>
      </c>
      <c r="O4783" s="7">
        <v>0.38540400000000002</v>
      </c>
      <c r="P4783" s="7">
        <v>0.44589800000000002</v>
      </c>
      <c r="Q4783" s="7">
        <v>0.263098</v>
      </c>
      <c r="R4783" s="7">
        <v>0.402308</v>
      </c>
      <c r="S4783" s="7">
        <v>0.91415500000000005</v>
      </c>
      <c r="T4783" s="7"/>
    </row>
    <row r="4784" spans="1:20" x14ac:dyDescent="0.35">
      <c r="A4784" s="6" t="s">
        <v>185</v>
      </c>
      <c r="B4784" s="6" t="s">
        <v>212</v>
      </c>
      <c r="C4784" s="6" t="s">
        <v>755</v>
      </c>
      <c r="D4784" s="6" t="s">
        <v>188</v>
      </c>
      <c r="E4784" s="6" t="s">
        <v>439</v>
      </c>
      <c r="F4784" s="6" t="s">
        <v>454</v>
      </c>
      <c r="G4784" s="6" t="s">
        <v>455</v>
      </c>
      <c r="H4784" s="6"/>
      <c r="I4784" s="6"/>
      <c r="J4784" s="6"/>
      <c r="K4784" s="7">
        <v>0.31275500000000001</v>
      </c>
      <c r="L4784" s="7">
        <v>0.124238</v>
      </c>
      <c r="M4784" s="7">
        <v>0.11651400000000001</v>
      </c>
      <c r="N4784" s="7">
        <v>0.122324</v>
      </c>
      <c r="O4784" s="7">
        <v>0.110524</v>
      </c>
      <c r="P4784" s="7">
        <v>0.104493</v>
      </c>
      <c r="Q4784" s="7">
        <v>9.4710000000000003E-2</v>
      </c>
      <c r="R4784" s="7">
        <v>0.120672</v>
      </c>
      <c r="S4784" s="7">
        <v>0.15231500000000001</v>
      </c>
      <c r="T4784" s="7"/>
    </row>
    <row r="4785" spans="1:20" x14ac:dyDescent="0.35">
      <c r="A4785" s="6" t="s">
        <v>185</v>
      </c>
      <c r="B4785" s="6" t="s">
        <v>212</v>
      </c>
      <c r="C4785" s="6" t="s">
        <v>755</v>
      </c>
      <c r="D4785" s="6" t="s">
        <v>188</v>
      </c>
      <c r="E4785" s="6" t="s">
        <v>439</v>
      </c>
      <c r="F4785" s="6" t="s">
        <v>745</v>
      </c>
      <c r="G4785" s="6" t="s">
        <v>746</v>
      </c>
      <c r="H4785" s="6"/>
      <c r="I4785" s="6"/>
      <c r="J4785" s="7">
        <v>4.184571</v>
      </c>
      <c r="K4785" s="7">
        <v>0</v>
      </c>
      <c r="L4785" s="7">
        <v>0</v>
      </c>
      <c r="M4785" s="7">
        <v>0</v>
      </c>
      <c r="N4785" s="7">
        <v>0</v>
      </c>
      <c r="O4785" s="7">
        <v>0</v>
      </c>
      <c r="P4785" s="7">
        <v>0</v>
      </c>
      <c r="Q4785" s="7">
        <v>0</v>
      </c>
      <c r="R4785" s="7">
        <v>0</v>
      </c>
      <c r="S4785" s="7">
        <v>0</v>
      </c>
      <c r="T4785" s="7"/>
    </row>
    <row r="4786" spans="1:20" x14ac:dyDescent="0.35">
      <c r="A4786" s="6" t="s">
        <v>185</v>
      </c>
      <c r="B4786" s="6" t="s">
        <v>212</v>
      </c>
      <c r="C4786" s="6" t="s">
        <v>755</v>
      </c>
      <c r="D4786" s="6" t="s">
        <v>188</v>
      </c>
      <c r="E4786" s="6" t="s">
        <v>439</v>
      </c>
      <c r="F4786" s="6" t="s">
        <v>456</v>
      </c>
      <c r="G4786" s="6" t="s">
        <v>457</v>
      </c>
      <c r="H4786" s="6"/>
      <c r="I4786" s="6"/>
      <c r="J4786" s="6"/>
      <c r="K4786" s="7">
        <v>0.376114</v>
      </c>
      <c r="L4786" s="7">
        <v>0.13395599999999999</v>
      </c>
      <c r="M4786" s="7">
        <v>9.2773999999999995E-2</v>
      </c>
      <c r="N4786" s="7">
        <v>0.16316600000000001</v>
      </c>
      <c r="O4786" s="7">
        <v>0.13820399999999999</v>
      </c>
      <c r="P4786" s="7">
        <v>0.12912000000000001</v>
      </c>
      <c r="Q4786" s="7">
        <v>0.11880599999999999</v>
      </c>
      <c r="R4786" s="7">
        <v>0.158998</v>
      </c>
      <c r="S4786" s="7">
        <v>0.18933</v>
      </c>
      <c r="T4786" s="7"/>
    </row>
    <row r="4787" spans="1:20" x14ac:dyDescent="0.35">
      <c r="A4787" s="6" t="s">
        <v>185</v>
      </c>
      <c r="B4787" s="6" t="s">
        <v>212</v>
      </c>
      <c r="C4787" s="6" t="s">
        <v>755</v>
      </c>
      <c r="D4787" s="6" t="s">
        <v>188</v>
      </c>
      <c r="E4787" s="6" t="s">
        <v>439</v>
      </c>
      <c r="F4787" s="6" t="s">
        <v>458</v>
      </c>
      <c r="G4787" s="6" t="s">
        <v>459</v>
      </c>
      <c r="H4787" s="6"/>
      <c r="I4787" s="6"/>
      <c r="J4787" s="6"/>
      <c r="K4787" s="7">
        <v>0.38061800000000001</v>
      </c>
      <c r="L4787" s="7">
        <v>0.27873799999999999</v>
      </c>
      <c r="M4787" s="7">
        <v>0.26720100000000002</v>
      </c>
      <c r="N4787" s="7">
        <v>0.75906399999999996</v>
      </c>
      <c r="O4787" s="7">
        <v>0.68148200000000003</v>
      </c>
      <c r="P4787" s="7">
        <v>0.61516000000000004</v>
      </c>
      <c r="Q4787" s="7">
        <v>0.28132800000000002</v>
      </c>
      <c r="R4787" s="7">
        <v>0.38085200000000002</v>
      </c>
      <c r="S4787" s="7">
        <v>0.377691</v>
      </c>
      <c r="T4787" s="7"/>
    </row>
    <row r="4788" spans="1:20" x14ac:dyDescent="0.35">
      <c r="A4788" s="6" t="s">
        <v>185</v>
      </c>
      <c r="B4788" s="6" t="s">
        <v>212</v>
      </c>
      <c r="C4788" s="6" t="s">
        <v>755</v>
      </c>
      <c r="D4788" s="6" t="s">
        <v>188</v>
      </c>
      <c r="E4788" s="6" t="s">
        <v>439</v>
      </c>
      <c r="F4788" s="6" t="s">
        <v>460</v>
      </c>
      <c r="G4788" s="6" t="s">
        <v>461</v>
      </c>
      <c r="H4788" s="6"/>
      <c r="I4788" s="6"/>
      <c r="J4788" s="7">
        <v>2.7897159999999999</v>
      </c>
      <c r="K4788" s="7">
        <v>5.7307680000000003</v>
      </c>
      <c r="L4788" s="7">
        <v>7.6198000000000002E-2</v>
      </c>
      <c r="M4788" s="7">
        <v>6.0975000000000001E-2</v>
      </c>
      <c r="N4788" s="7">
        <v>5.7646000000000003E-2</v>
      </c>
      <c r="O4788" s="7">
        <v>7.8739000000000003E-2</v>
      </c>
      <c r="P4788" s="7">
        <v>5.357E-2</v>
      </c>
      <c r="Q4788" s="7">
        <v>3.9364000000000003E-2</v>
      </c>
      <c r="R4788" s="7">
        <v>4.9598000000000003E-2</v>
      </c>
      <c r="S4788" s="7">
        <v>6.9617999999999999E-2</v>
      </c>
      <c r="T4788" s="7"/>
    </row>
    <row r="4789" spans="1:20" x14ac:dyDescent="0.35">
      <c r="A4789" s="6" t="s">
        <v>185</v>
      </c>
      <c r="B4789" s="6" t="s">
        <v>212</v>
      </c>
      <c r="C4789" s="6" t="s">
        <v>755</v>
      </c>
      <c r="D4789" s="6" t="s">
        <v>188</v>
      </c>
      <c r="E4789" s="6" t="s">
        <v>439</v>
      </c>
      <c r="F4789" s="6" t="s">
        <v>462</v>
      </c>
      <c r="G4789" s="6" t="s">
        <v>463</v>
      </c>
      <c r="H4789" s="6"/>
      <c r="I4789" s="6"/>
      <c r="J4789" s="7">
        <v>2.1134200000000001</v>
      </c>
      <c r="K4789" s="7">
        <v>0.29600799999999999</v>
      </c>
      <c r="L4789" s="7">
        <v>0.15803400000000001</v>
      </c>
      <c r="M4789" s="7">
        <v>0.24143899999999999</v>
      </c>
      <c r="N4789" s="7">
        <v>0.246508</v>
      </c>
      <c r="O4789" s="7">
        <v>0.22774</v>
      </c>
      <c r="P4789" s="7">
        <v>0.22978999999999999</v>
      </c>
      <c r="Q4789" s="7">
        <v>0.157168</v>
      </c>
      <c r="R4789" s="7">
        <v>0.218248</v>
      </c>
      <c r="S4789" s="7">
        <v>0.21893499999999999</v>
      </c>
      <c r="T4789" s="7"/>
    </row>
    <row r="4790" spans="1:20" x14ac:dyDescent="0.35">
      <c r="A4790" s="6" t="s">
        <v>185</v>
      </c>
      <c r="B4790" s="6" t="s">
        <v>212</v>
      </c>
      <c r="C4790" s="6" t="s">
        <v>755</v>
      </c>
      <c r="D4790" s="6" t="s">
        <v>188</v>
      </c>
      <c r="E4790" s="6" t="s">
        <v>439</v>
      </c>
      <c r="F4790" s="6" t="s">
        <v>466</v>
      </c>
      <c r="G4790" s="6" t="s">
        <v>467</v>
      </c>
      <c r="H4790" s="6"/>
      <c r="I4790" s="6"/>
      <c r="J4790" s="6"/>
      <c r="K4790" s="7">
        <v>3.7393999999999997E-2</v>
      </c>
      <c r="L4790" s="7">
        <v>0.66366099999999995</v>
      </c>
      <c r="M4790" s="7">
        <v>0.50236400000000003</v>
      </c>
      <c r="N4790" s="7">
        <v>0.429068</v>
      </c>
      <c r="O4790" s="7">
        <v>0.427014</v>
      </c>
      <c r="P4790" s="7">
        <v>0.45497500000000002</v>
      </c>
      <c r="Q4790" s="7">
        <v>0.48404000000000003</v>
      </c>
      <c r="R4790" s="7">
        <v>0.57326600000000005</v>
      </c>
      <c r="S4790" s="7">
        <v>0.82269499999999995</v>
      </c>
      <c r="T4790" s="7"/>
    </row>
    <row r="4791" spans="1:20" x14ac:dyDescent="0.35">
      <c r="A4791" s="6" t="s">
        <v>185</v>
      </c>
      <c r="B4791" s="6" t="s">
        <v>212</v>
      </c>
      <c r="C4791" s="6" t="s">
        <v>755</v>
      </c>
      <c r="D4791" s="6" t="s">
        <v>188</v>
      </c>
      <c r="E4791" s="6" t="s">
        <v>439</v>
      </c>
      <c r="F4791" s="6" t="s">
        <v>468</v>
      </c>
      <c r="G4791" s="6" t="s">
        <v>469</v>
      </c>
      <c r="H4791" s="6"/>
      <c r="I4791" s="7">
        <v>1.3948579999999999</v>
      </c>
      <c r="J4791" s="7">
        <v>11.158863999999999</v>
      </c>
      <c r="K4791" s="7">
        <v>9.5750849999999996</v>
      </c>
      <c r="L4791" s="7">
        <v>2.3916499999999998</v>
      </c>
      <c r="M4791" s="7">
        <v>2.7094990000000001</v>
      </c>
      <c r="N4791" s="7">
        <v>1.7966279999999999</v>
      </c>
      <c r="O4791" s="7">
        <v>2.2276549999999999</v>
      </c>
      <c r="P4791" s="7">
        <v>2.0639609999999999</v>
      </c>
      <c r="Q4791" s="7">
        <v>1.08178</v>
      </c>
      <c r="R4791" s="7">
        <v>1.3391459999999999</v>
      </c>
      <c r="S4791" s="7">
        <v>2.0007630000000001</v>
      </c>
      <c r="T4791" s="7"/>
    </row>
    <row r="4792" spans="1:20" x14ac:dyDescent="0.35">
      <c r="A4792" s="6" t="s">
        <v>185</v>
      </c>
      <c r="B4792" s="6" t="s">
        <v>212</v>
      </c>
      <c r="C4792" s="6" t="s">
        <v>755</v>
      </c>
      <c r="D4792" s="6" t="s">
        <v>188</v>
      </c>
      <c r="E4792" s="6" t="s">
        <v>439</v>
      </c>
      <c r="F4792" s="6" t="s">
        <v>470</v>
      </c>
      <c r="G4792" s="6" t="s">
        <v>471</v>
      </c>
      <c r="H4792" s="7">
        <v>2.1134200000000001</v>
      </c>
      <c r="I4792" s="7">
        <v>2.1134200000000001</v>
      </c>
      <c r="J4792" s="7">
        <v>2.1134200000000001</v>
      </c>
      <c r="K4792" s="7">
        <v>2.9858959999999999</v>
      </c>
      <c r="L4792" s="7">
        <v>7.1904300000000001</v>
      </c>
      <c r="M4792" s="7">
        <v>6.4419649999999997</v>
      </c>
      <c r="N4792" s="7">
        <v>8.0413619999999995</v>
      </c>
      <c r="O4792" s="7">
        <v>7.2865640000000003</v>
      </c>
      <c r="P4792" s="7">
        <v>6.9375119999999999</v>
      </c>
      <c r="Q4792" s="7">
        <v>4.0422380000000002</v>
      </c>
      <c r="R4792" s="7">
        <v>5.5250859999999999</v>
      </c>
      <c r="S4792" s="7">
        <v>6.2113800000000001</v>
      </c>
      <c r="T4792" s="7"/>
    </row>
    <row r="4793" spans="1:20" x14ac:dyDescent="0.35">
      <c r="A4793" s="6" t="s">
        <v>185</v>
      </c>
      <c r="B4793" s="6" t="s">
        <v>212</v>
      </c>
      <c r="C4793" s="6" t="s">
        <v>755</v>
      </c>
      <c r="D4793" s="6" t="s">
        <v>188</v>
      </c>
      <c r="E4793" s="6" t="s">
        <v>472</v>
      </c>
      <c r="F4793" s="6" t="s">
        <v>473</v>
      </c>
      <c r="G4793" s="6" t="s">
        <v>474</v>
      </c>
      <c r="H4793" s="7">
        <v>4.7551949999999996</v>
      </c>
      <c r="I4793" s="7">
        <v>9.5103899999999992</v>
      </c>
      <c r="J4793" s="7">
        <v>11.095454999999999</v>
      </c>
      <c r="K4793" s="7">
        <v>0.10024</v>
      </c>
      <c r="L4793" s="7">
        <v>4.1487999999999997E-2</v>
      </c>
      <c r="M4793" s="7">
        <v>3.1026000000000001E-2</v>
      </c>
      <c r="N4793" s="7">
        <v>6.1288000000000002E-2</v>
      </c>
      <c r="O4793" s="7">
        <v>8.3320000000000005E-2</v>
      </c>
      <c r="P4793" s="7">
        <v>4.548E-2</v>
      </c>
      <c r="Q4793" s="7">
        <v>5.2603999999999998E-2</v>
      </c>
      <c r="R4793" s="7">
        <v>6.0328E-2</v>
      </c>
      <c r="S4793" s="7">
        <v>7.1069999999999994E-2</v>
      </c>
      <c r="T4793" s="7"/>
    </row>
    <row r="4794" spans="1:20" x14ac:dyDescent="0.35">
      <c r="A4794" s="6" t="s">
        <v>185</v>
      </c>
      <c r="B4794" s="6" t="s">
        <v>212</v>
      </c>
      <c r="C4794" s="6" t="s">
        <v>755</v>
      </c>
      <c r="D4794" s="6" t="s">
        <v>188</v>
      </c>
      <c r="E4794" s="6" t="s">
        <v>472</v>
      </c>
      <c r="F4794" s="6" t="s">
        <v>475</v>
      </c>
      <c r="G4794" s="6" t="s">
        <v>476</v>
      </c>
      <c r="H4794" s="7">
        <v>3.1701299999999999</v>
      </c>
      <c r="I4794" s="7">
        <v>4.7551949999999996</v>
      </c>
      <c r="J4794" s="7">
        <v>6.3402599999999998</v>
      </c>
      <c r="K4794" s="7">
        <v>6.6524E-2</v>
      </c>
      <c r="L4794" s="7">
        <v>1.3787000000000001E-2</v>
      </c>
      <c r="M4794" s="7">
        <v>1.031E-2</v>
      </c>
      <c r="N4794" s="7">
        <v>1.0201999999999999E-2</v>
      </c>
      <c r="O4794" s="7">
        <v>1.0397999999999999E-2</v>
      </c>
      <c r="P4794" s="7">
        <v>9.0799999999999995E-3</v>
      </c>
      <c r="Q4794" s="7">
        <v>1.0526000000000001E-2</v>
      </c>
      <c r="R4794" s="7">
        <v>1.004E-2</v>
      </c>
      <c r="S4794" s="7">
        <v>1.0125E-2</v>
      </c>
      <c r="T4794" s="7"/>
    </row>
    <row r="4795" spans="1:20" x14ac:dyDescent="0.35">
      <c r="A4795" s="6" t="s">
        <v>185</v>
      </c>
      <c r="B4795" s="6" t="s">
        <v>212</v>
      </c>
      <c r="C4795" s="6" t="s">
        <v>755</v>
      </c>
      <c r="D4795" s="6" t="s">
        <v>188</v>
      </c>
      <c r="E4795" s="6" t="s">
        <v>472</v>
      </c>
      <c r="F4795" s="6" t="s">
        <v>477</v>
      </c>
      <c r="G4795" s="6" t="s">
        <v>478</v>
      </c>
      <c r="H4795" s="7">
        <v>1.05671</v>
      </c>
      <c r="I4795" s="6"/>
      <c r="J4795" s="7">
        <v>1.05671</v>
      </c>
      <c r="K4795" s="7">
        <v>6.722321</v>
      </c>
      <c r="L4795" s="7">
        <v>2.6360619999999999</v>
      </c>
      <c r="M4795" s="7">
        <v>2.0848490000000002</v>
      </c>
      <c r="N4795" s="7">
        <v>1.5082899999999999</v>
      </c>
      <c r="O4795" s="7">
        <v>1.5841160000000001</v>
      </c>
      <c r="P4795" s="7">
        <v>1.96851</v>
      </c>
      <c r="Q4795" s="7">
        <v>1.7113119999999999</v>
      </c>
      <c r="R4795" s="7">
        <v>2.0434160000000001</v>
      </c>
      <c r="S4795" s="7">
        <v>2.040575</v>
      </c>
      <c r="T4795" s="7"/>
    </row>
    <row r="4796" spans="1:20" x14ac:dyDescent="0.35">
      <c r="A4796" s="6" t="s">
        <v>185</v>
      </c>
      <c r="B4796" s="6" t="s">
        <v>212</v>
      </c>
      <c r="C4796" s="6" t="s">
        <v>755</v>
      </c>
      <c r="D4796" s="6" t="s">
        <v>188</v>
      </c>
      <c r="E4796" s="6" t="s">
        <v>472</v>
      </c>
      <c r="F4796" s="6" t="s">
        <v>479</v>
      </c>
      <c r="G4796" s="6" t="s">
        <v>480</v>
      </c>
      <c r="H4796" s="6"/>
      <c r="I4796" s="6"/>
      <c r="J4796" s="7">
        <v>1.05671</v>
      </c>
      <c r="K4796" s="7">
        <v>5.0755489999999996</v>
      </c>
      <c r="L4796" s="7">
        <v>4.9052920000000002</v>
      </c>
      <c r="M4796" s="7">
        <v>3.8750260000000001</v>
      </c>
      <c r="N4796" s="7">
        <v>2.4115259999999998</v>
      </c>
      <c r="O4796" s="7">
        <v>2.5246360000000001</v>
      </c>
      <c r="P4796" s="7">
        <v>3.1479900000000001</v>
      </c>
      <c r="Q4796" s="7">
        <v>3.4424039999999998</v>
      </c>
      <c r="R4796" s="7">
        <v>4.1165520000000004</v>
      </c>
      <c r="S4796" s="7">
        <v>4.10107</v>
      </c>
      <c r="T4796" s="7"/>
    </row>
    <row r="4797" spans="1:20" x14ac:dyDescent="0.35">
      <c r="A4797" s="6" t="s">
        <v>185</v>
      </c>
      <c r="B4797" s="6" t="s">
        <v>212</v>
      </c>
      <c r="C4797" s="6" t="s">
        <v>755</v>
      </c>
      <c r="D4797" s="6" t="s">
        <v>188</v>
      </c>
      <c r="E4797" s="6" t="s">
        <v>472</v>
      </c>
      <c r="F4797" s="6" t="s">
        <v>481</v>
      </c>
      <c r="G4797" s="6" t="s">
        <v>482</v>
      </c>
      <c r="H4797" s="6"/>
      <c r="I4797" s="7">
        <v>2.1134200000000001</v>
      </c>
      <c r="J4797" s="7">
        <v>4.2268400000000002</v>
      </c>
      <c r="K4797" s="7">
        <v>0.11240600000000001</v>
      </c>
      <c r="L4797" s="7">
        <v>0.72797599999999996</v>
      </c>
      <c r="M4797" s="7">
        <v>0.424207</v>
      </c>
      <c r="N4797" s="7">
        <v>0.194102</v>
      </c>
      <c r="O4797" s="7">
        <v>0.208312</v>
      </c>
      <c r="P4797" s="7">
        <v>0.182005</v>
      </c>
      <c r="Q4797" s="7">
        <v>0.27363599999999999</v>
      </c>
      <c r="R4797" s="7">
        <v>0.37214000000000003</v>
      </c>
      <c r="S4797" s="7">
        <v>0.35549500000000001</v>
      </c>
      <c r="T4797" s="7"/>
    </row>
    <row r="4798" spans="1:20" x14ac:dyDescent="0.35">
      <c r="A4798" s="6" t="s">
        <v>185</v>
      </c>
      <c r="B4798" s="6" t="s">
        <v>212</v>
      </c>
      <c r="C4798" s="6" t="s">
        <v>755</v>
      </c>
      <c r="D4798" s="6" t="s">
        <v>188</v>
      </c>
      <c r="E4798" s="6" t="s">
        <v>472</v>
      </c>
      <c r="F4798" s="6" t="s">
        <v>483</v>
      </c>
      <c r="G4798" s="6" t="s">
        <v>484</v>
      </c>
      <c r="H4798" s="7">
        <v>3.1701299999999999</v>
      </c>
      <c r="I4798" s="7">
        <v>4.7551949999999996</v>
      </c>
      <c r="J4798" s="7">
        <v>6.3402599999999998</v>
      </c>
      <c r="K4798" s="7">
        <v>4.0086999999999998E-2</v>
      </c>
      <c r="L4798" s="7">
        <v>1.3742000000000001E-2</v>
      </c>
      <c r="M4798" s="7">
        <v>2.0642000000000001E-2</v>
      </c>
      <c r="N4798" s="7">
        <v>2.0412E-2</v>
      </c>
      <c r="O4798" s="7">
        <v>2.0812000000000001E-2</v>
      </c>
      <c r="P4798" s="7">
        <v>9.0799999999999995E-3</v>
      </c>
      <c r="Q4798" s="7">
        <v>2.1028000000000002E-2</v>
      </c>
      <c r="R4798" s="7">
        <v>2.0104E-2</v>
      </c>
      <c r="S4798" s="7">
        <v>2.0289000000000001E-2</v>
      </c>
      <c r="T4798" s="7"/>
    </row>
    <row r="4799" spans="1:20" x14ac:dyDescent="0.35">
      <c r="A4799" s="6" t="s">
        <v>185</v>
      </c>
      <c r="B4799" s="6" t="s">
        <v>212</v>
      </c>
      <c r="C4799" s="6" t="s">
        <v>755</v>
      </c>
      <c r="D4799" s="6" t="s">
        <v>188</v>
      </c>
      <c r="E4799" s="6" t="s">
        <v>472</v>
      </c>
      <c r="F4799" s="6" t="s">
        <v>485</v>
      </c>
      <c r="G4799" s="6" t="s">
        <v>486</v>
      </c>
      <c r="H4799" s="6"/>
      <c r="I4799" s="7">
        <v>1.05671</v>
      </c>
      <c r="J4799" s="6"/>
      <c r="K4799" s="7">
        <v>5.1906150000000002</v>
      </c>
      <c r="L4799" s="7">
        <v>2.5707580000000001</v>
      </c>
      <c r="M4799" s="7">
        <v>2.0321790000000002</v>
      </c>
      <c r="N4799" s="7">
        <v>1.4121459999999999</v>
      </c>
      <c r="O4799" s="7">
        <v>1.475088</v>
      </c>
      <c r="P4799" s="7">
        <v>1.8383400000000001</v>
      </c>
      <c r="Q4799" s="7">
        <v>1.7605599999999999</v>
      </c>
      <c r="R4799" s="7">
        <v>2.1029040000000001</v>
      </c>
      <c r="S4799" s="7">
        <v>2.1002900000000002</v>
      </c>
      <c r="T4799" s="7"/>
    </row>
    <row r="4800" spans="1:20" x14ac:dyDescent="0.35">
      <c r="A4800" s="6" t="s">
        <v>185</v>
      </c>
      <c r="B4800" s="6" t="s">
        <v>212</v>
      </c>
      <c r="C4800" s="6" t="s">
        <v>755</v>
      </c>
      <c r="D4800" s="6" t="s">
        <v>188</v>
      </c>
      <c r="E4800" s="6" t="s">
        <v>472</v>
      </c>
      <c r="F4800" s="6" t="s">
        <v>487</v>
      </c>
      <c r="G4800" s="6" t="s">
        <v>488</v>
      </c>
      <c r="H4800" s="6"/>
      <c r="I4800" s="7">
        <v>2.1134200000000001</v>
      </c>
      <c r="J4800" s="7">
        <v>4.2268400000000002</v>
      </c>
      <c r="K4800" s="7">
        <v>0.102973</v>
      </c>
      <c r="L4800" s="7">
        <v>0.419854</v>
      </c>
      <c r="M4800" s="7">
        <v>0.24949299999999999</v>
      </c>
      <c r="N4800" s="7">
        <v>0.112382</v>
      </c>
      <c r="O4800" s="7">
        <v>0.11457199999999999</v>
      </c>
      <c r="P4800" s="7">
        <v>0.10009</v>
      </c>
      <c r="Q4800" s="7">
        <v>0.15785399999999999</v>
      </c>
      <c r="R4800" s="7">
        <v>0.22126399999999999</v>
      </c>
      <c r="S4800" s="7">
        <v>0.21327499999999999</v>
      </c>
      <c r="T4800" s="7"/>
    </row>
    <row r="4801" spans="1:20" x14ac:dyDescent="0.35">
      <c r="A4801" s="6" t="s">
        <v>185</v>
      </c>
      <c r="B4801" s="6" t="s">
        <v>212</v>
      </c>
      <c r="C4801" s="6" t="s">
        <v>755</v>
      </c>
      <c r="D4801" s="6" t="s">
        <v>188</v>
      </c>
      <c r="E4801" s="6" t="s">
        <v>472</v>
      </c>
      <c r="F4801" s="6" t="s">
        <v>489</v>
      </c>
      <c r="G4801" s="6" t="s">
        <v>490</v>
      </c>
      <c r="H4801" s="7">
        <v>2.1134200000000001</v>
      </c>
      <c r="I4801" s="7">
        <v>4.2268400000000002</v>
      </c>
      <c r="J4801" s="7">
        <v>10.5671</v>
      </c>
      <c r="K4801" s="7">
        <v>0.120521</v>
      </c>
      <c r="L4801" s="7">
        <v>0.78382399999999997</v>
      </c>
      <c r="M4801" s="7">
        <v>0.47415400000000002</v>
      </c>
      <c r="N4801" s="7">
        <v>0.21454100000000001</v>
      </c>
      <c r="O4801" s="7">
        <v>0.229158</v>
      </c>
      <c r="P4801" s="7">
        <v>0.20019999999999999</v>
      </c>
      <c r="Q4801" s="7">
        <v>0.29466799999999999</v>
      </c>
      <c r="R4801" s="7">
        <v>0.392264</v>
      </c>
      <c r="S4801" s="7">
        <v>0.37579499999999999</v>
      </c>
      <c r="T4801" s="7"/>
    </row>
    <row r="4802" spans="1:20" x14ac:dyDescent="0.35">
      <c r="A4802" s="6" t="s">
        <v>185</v>
      </c>
      <c r="B4802" s="6" t="s">
        <v>212</v>
      </c>
      <c r="C4802" s="6" t="s">
        <v>755</v>
      </c>
      <c r="D4802" s="6" t="s">
        <v>188</v>
      </c>
      <c r="E4802" s="6" t="s">
        <v>472</v>
      </c>
      <c r="F4802" s="6" t="s">
        <v>491</v>
      </c>
      <c r="G4802" s="6" t="s">
        <v>492</v>
      </c>
      <c r="H4802" s="7">
        <v>2.1134200000000001</v>
      </c>
      <c r="I4802" s="7">
        <v>4.2268400000000002</v>
      </c>
      <c r="J4802" s="7">
        <v>10.5671</v>
      </c>
      <c r="K4802" s="7">
        <v>0.17675199999999999</v>
      </c>
      <c r="L4802" s="7">
        <v>0.69977500000000004</v>
      </c>
      <c r="M4802" s="7">
        <v>0.41175099999999998</v>
      </c>
      <c r="N4802" s="7">
        <v>0.234982</v>
      </c>
      <c r="O4802" s="7">
        <v>0.24998000000000001</v>
      </c>
      <c r="P4802" s="7">
        <v>0.21839</v>
      </c>
      <c r="Q4802" s="7">
        <v>0.30519600000000002</v>
      </c>
      <c r="R4802" s="7">
        <v>0.41236800000000001</v>
      </c>
      <c r="S4802" s="7">
        <v>0.39611499999999999</v>
      </c>
      <c r="T4802" s="7"/>
    </row>
    <row r="4803" spans="1:20" x14ac:dyDescent="0.35">
      <c r="A4803" s="6" t="s">
        <v>185</v>
      </c>
      <c r="B4803" s="6" t="s">
        <v>212</v>
      </c>
      <c r="C4803" s="6" t="s">
        <v>755</v>
      </c>
      <c r="D4803" s="6" t="s">
        <v>188</v>
      </c>
      <c r="E4803" s="6" t="s">
        <v>472</v>
      </c>
      <c r="F4803" s="6" t="s">
        <v>493</v>
      </c>
      <c r="G4803" s="6" t="s">
        <v>494</v>
      </c>
      <c r="H4803" s="6"/>
      <c r="I4803" s="6"/>
      <c r="J4803" s="7">
        <v>1.05671</v>
      </c>
      <c r="K4803" s="7">
        <v>8.4945909999999998</v>
      </c>
      <c r="L4803" s="7">
        <v>4.695309</v>
      </c>
      <c r="M4803" s="7">
        <v>3.7172969999999999</v>
      </c>
      <c r="N4803" s="7">
        <v>1.8349660000000001</v>
      </c>
      <c r="O4803" s="7">
        <v>1.930588</v>
      </c>
      <c r="P4803" s="7">
        <v>2.3935010000000001</v>
      </c>
      <c r="Q4803" s="7">
        <v>2.1439840000000001</v>
      </c>
      <c r="R4803" s="7">
        <v>2.5691060000000001</v>
      </c>
      <c r="S4803" s="7">
        <v>2.55816</v>
      </c>
      <c r="T4803" s="7"/>
    </row>
    <row r="4804" spans="1:20" x14ac:dyDescent="0.35">
      <c r="A4804" s="6" t="s">
        <v>185</v>
      </c>
      <c r="B4804" s="6" t="s">
        <v>212</v>
      </c>
      <c r="C4804" s="6" t="s">
        <v>755</v>
      </c>
      <c r="D4804" s="6" t="s">
        <v>188</v>
      </c>
      <c r="E4804" s="6" t="s">
        <v>472</v>
      </c>
      <c r="F4804" s="6" t="s">
        <v>495</v>
      </c>
      <c r="G4804" s="6" t="s">
        <v>496</v>
      </c>
      <c r="H4804" s="7">
        <v>4.7551949999999996</v>
      </c>
      <c r="I4804" s="7">
        <v>9.5103899999999992</v>
      </c>
      <c r="J4804" s="7">
        <v>11.095454999999999</v>
      </c>
      <c r="K4804" s="7">
        <v>7.9925999999999997E-2</v>
      </c>
      <c r="L4804" s="7">
        <v>4.1553E-2</v>
      </c>
      <c r="M4804" s="7">
        <v>3.1012999999999999E-2</v>
      </c>
      <c r="N4804" s="7">
        <v>5.1071999999999999E-2</v>
      </c>
      <c r="O4804" s="7">
        <v>7.2898000000000004E-2</v>
      </c>
      <c r="P4804" s="7">
        <v>4.5490000000000003E-2</v>
      </c>
      <c r="Q4804" s="7">
        <v>5.2609999999999997E-2</v>
      </c>
      <c r="R4804" s="7">
        <v>6.0331999999999997E-2</v>
      </c>
      <c r="S4804" s="7">
        <v>7.1069999999999994E-2</v>
      </c>
      <c r="T4804" s="7"/>
    </row>
    <row r="4805" spans="1:20" x14ac:dyDescent="0.35">
      <c r="A4805" s="6" t="s">
        <v>185</v>
      </c>
      <c r="B4805" s="6" t="s">
        <v>212</v>
      </c>
      <c r="C4805" s="6" t="s">
        <v>755</v>
      </c>
      <c r="D4805" s="6" t="s">
        <v>188</v>
      </c>
      <c r="E4805" s="6" t="s">
        <v>472</v>
      </c>
      <c r="F4805" s="6" t="s">
        <v>497</v>
      </c>
      <c r="G4805" s="6" t="s">
        <v>498</v>
      </c>
      <c r="H4805" s="6"/>
      <c r="I4805" s="6"/>
      <c r="J4805" s="6"/>
      <c r="K4805" s="7">
        <v>1.127658</v>
      </c>
      <c r="L4805" s="7">
        <v>0.77590800000000004</v>
      </c>
      <c r="M4805" s="7">
        <v>0.67360399999999998</v>
      </c>
      <c r="N4805" s="7">
        <v>0.54771599999999998</v>
      </c>
      <c r="O4805" s="7">
        <v>0.57425099999999996</v>
      </c>
      <c r="P4805" s="7">
        <v>0.71109599999999995</v>
      </c>
      <c r="Q4805" s="7">
        <v>0.54080600000000001</v>
      </c>
      <c r="R4805" s="7">
        <v>0.64476999999999995</v>
      </c>
      <c r="S4805" s="7">
        <v>0.63699499999999998</v>
      </c>
      <c r="T4805" s="7"/>
    </row>
    <row r="4806" spans="1:20" x14ac:dyDescent="0.35">
      <c r="A4806" s="6" t="s">
        <v>185</v>
      </c>
      <c r="B4806" s="6" t="s">
        <v>212</v>
      </c>
      <c r="C4806" s="6" t="s">
        <v>755</v>
      </c>
      <c r="D4806" s="6" t="s">
        <v>188</v>
      </c>
      <c r="E4806" s="6" t="s">
        <v>472</v>
      </c>
      <c r="F4806" s="6" t="s">
        <v>499</v>
      </c>
      <c r="G4806" s="6" t="s">
        <v>500</v>
      </c>
      <c r="H4806" s="6"/>
      <c r="I4806" s="6"/>
      <c r="J4806" s="6"/>
      <c r="K4806" s="7">
        <v>8.3728999999999998E-2</v>
      </c>
      <c r="L4806" s="7">
        <v>0.132744</v>
      </c>
      <c r="M4806" s="7">
        <v>0.125587</v>
      </c>
      <c r="N4806" s="7">
        <v>0.122584</v>
      </c>
      <c r="O4806" s="7">
        <v>0.124996</v>
      </c>
      <c r="P4806" s="7">
        <v>0.10917499999999999</v>
      </c>
      <c r="Q4806" s="7">
        <v>9.4700000000000006E-2</v>
      </c>
      <c r="R4806" s="7">
        <v>0.120684</v>
      </c>
      <c r="S4806" s="7">
        <v>0.121855</v>
      </c>
      <c r="T4806" s="7"/>
    </row>
    <row r="4807" spans="1:20" x14ac:dyDescent="0.35">
      <c r="A4807" s="6" t="s">
        <v>185</v>
      </c>
      <c r="B4807" s="6" t="s">
        <v>212</v>
      </c>
      <c r="C4807" s="6" t="s">
        <v>755</v>
      </c>
      <c r="D4807" s="6" t="s">
        <v>188</v>
      </c>
      <c r="E4807" s="6" t="s">
        <v>472</v>
      </c>
      <c r="F4807" s="6" t="s">
        <v>501</v>
      </c>
      <c r="G4807" s="6" t="s">
        <v>502</v>
      </c>
      <c r="H4807" s="6"/>
      <c r="I4807" s="6"/>
      <c r="J4807" s="6"/>
      <c r="K4807" s="7">
        <v>5.5454000000000003E-2</v>
      </c>
      <c r="L4807" s="7">
        <v>2.1575E-2</v>
      </c>
      <c r="M4807" s="7">
        <v>1.6698000000000001E-2</v>
      </c>
      <c r="N4807" s="7">
        <v>2.0420000000000001E-2</v>
      </c>
      <c r="O4807" s="7">
        <v>2.0812000000000001E-2</v>
      </c>
      <c r="P4807" s="7">
        <v>1.8169999999999999E-2</v>
      </c>
      <c r="Q4807" s="7">
        <v>1.0506E-2</v>
      </c>
      <c r="R4807" s="7">
        <v>2.0095999999999999E-2</v>
      </c>
      <c r="S4807" s="7">
        <v>2.0285000000000001E-2</v>
      </c>
      <c r="T4807" s="7"/>
    </row>
    <row r="4808" spans="1:20" x14ac:dyDescent="0.35">
      <c r="A4808" s="6" t="s">
        <v>185</v>
      </c>
      <c r="B4808" s="6" t="s">
        <v>212</v>
      </c>
      <c r="C4808" s="6" t="s">
        <v>755</v>
      </c>
      <c r="D4808" s="6" t="s">
        <v>188</v>
      </c>
      <c r="E4808" s="6" t="s">
        <v>472</v>
      </c>
      <c r="F4808" s="6" t="s">
        <v>503</v>
      </c>
      <c r="G4808" s="6" t="s">
        <v>504</v>
      </c>
      <c r="H4808" s="6"/>
      <c r="I4808" s="6"/>
      <c r="J4808" s="6"/>
      <c r="K4808" s="7">
        <v>0.80164800000000003</v>
      </c>
      <c r="L4808" s="7">
        <v>0.82290600000000003</v>
      </c>
      <c r="M4808" s="7">
        <v>0.54268799999999995</v>
      </c>
      <c r="N4808" s="7">
        <v>0.55732000000000004</v>
      </c>
      <c r="O4808" s="7">
        <v>0.584206</v>
      </c>
      <c r="P4808" s="7">
        <v>0.71988099999999999</v>
      </c>
      <c r="Q4808" s="7">
        <v>0.60964399999999996</v>
      </c>
      <c r="R4808" s="7">
        <v>0.73400799999999999</v>
      </c>
      <c r="S4808" s="7">
        <v>0.72666299999999995</v>
      </c>
      <c r="T4808" s="7"/>
    </row>
    <row r="4809" spans="1:20" x14ac:dyDescent="0.35">
      <c r="A4809" s="6" t="s">
        <v>185</v>
      </c>
      <c r="B4809" s="6" t="s">
        <v>212</v>
      </c>
      <c r="C4809" s="6" t="s">
        <v>755</v>
      </c>
      <c r="D4809" s="6" t="s">
        <v>188</v>
      </c>
      <c r="E4809" s="6" t="s">
        <v>472</v>
      </c>
      <c r="F4809" s="6" t="s">
        <v>505</v>
      </c>
      <c r="G4809" s="6" t="s">
        <v>506</v>
      </c>
      <c r="H4809" s="6"/>
      <c r="I4809" s="6"/>
      <c r="J4809" s="6"/>
      <c r="K4809" s="7">
        <v>6.4632999999999996E-2</v>
      </c>
      <c r="L4809" s="7">
        <v>0.12735399999999999</v>
      </c>
      <c r="M4809" s="7">
        <v>9.7082000000000002E-2</v>
      </c>
      <c r="N4809" s="7">
        <v>0.13281000000000001</v>
      </c>
      <c r="O4809" s="7">
        <v>0.13539599999999999</v>
      </c>
      <c r="P4809" s="7">
        <v>0.118295</v>
      </c>
      <c r="Q4809" s="7">
        <v>0.105228</v>
      </c>
      <c r="R4809" s="7">
        <v>0.14080400000000001</v>
      </c>
      <c r="S4809" s="7">
        <v>0.14216500000000001</v>
      </c>
      <c r="T4809" s="7"/>
    </row>
    <row r="4810" spans="1:20" x14ac:dyDescent="0.35">
      <c r="A4810" s="6" t="s">
        <v>185</v>
      </c>
      <c r="B4810" s="6" t="s">
        <v>212</v>
      </c>
      <c r="C4810" s="6" t="s">
        <v>755</v>
      </c>
      <c r="D4810" s="6" t="s">
        <v>188</v>
      </c>
      <c r="E4810" s="6" t="s">
        <v>472</v>
      </c>
      <c r="F4810" s="6" t="s">
        <v>507</v>
      </c>
      <c r="G4810" s="6" t="s">
        <v>508</v>
      </c>
      <c r="H4810" s="6"/>
      <c r="I4810" s="6"/>
      <c r="J4810" s="6"/>
      <c r="K4810" s="7">
        <v>1.4833000000000001E-2</v>
      </c>
      <c r="L4810" s="7">
        <v>2.5232999999999998E-2</v>
      </c>
      <c r="M4810" s="7">
        <v>7.3689999999999997E-3</v>
      </c>
      <c r="N4810" s="7">
        <v>2.0420000000000001E-2</v>
      </c>
      <c r="O4810" s="7">
        <v>2.0813999999999999E-2</v>
      </c>
      <c r="P4810" s="7">
        <v>1.8180000000000002E-2</v>
      </c>
      <c r="Q4810" s="7">
        <v>2.1024000000000001E-2</v>
      </c>
      <c r="R4810" s="7">
        <v>2.0095999999999999E-2</v>
      </c>
      <c r="S4810" s="7">
        <v>2.0299999999999999E-2</v>
      </c>
      <c r="T4810" s="7"/>
    </row>
    <row r="4811" spans="1:20" x14ac:dyDescent="0.35">
      <c r="A4811" s="6" t="s">
        <v>185</v>
      </c>
      <c r="B4811" s="6" t="s">
        <v>212</v>
      </c>
      <c r="C4811" s="6" t="s">
        <v>755</v>
      </c>
      <c r="D4811" s="6" t="s">
        <v>188</v>
      </c>
      <c r="E4811" s="6" t="s">
        <v>509</v>
      </c>
      <c r="F4811" s="6" t="s">
        <v>510</v>
      </c>
      <c r="G4811" s="6" t="s">
        <v>511</v>
      </c>
      <c r="H4811" s="6"/>
      <c r="I4811" s="6"/>
      <c r="J4811" s="6"/>
      <c r="K4811" s="7">
        <v>0.113232</v>
      </c>
      <c r="L4811" s="7">
        <v>0.47642000000000001</v>
      </c>
      <c r="M4811" s="7">
        <v>0.35856199999999999</v>
      </c>
      <c r="N4811" s="7">
        <v>0.33239999999999997</v>
      </c>
      <c r="O4811" s="7">
        <v>0.25826199999999999</v>
      </c>
      <c r="P4811" s="7">
        <v>0.25903500000000002</v>
      </c>
      <c r="Q4811" s="7">
        <v>0.43271199999999999</v>
      </c>
      <c r="R4811" s="7">
        <v>0.56705399999999995</v>
      </c>
      <c r="S4811" s="7">
        <v>0.55626900000000001</v>
      </c>
      <c r="T4811" s="7"/>
    </row>
    <row r="4812" spans="1:20" x14ac:dyDescent="0.35">
      <c r="A4812" s="6" t="s">
        <v>185</v>
      </c>
      <c r="B4812" s="6" t="s">
        <v>212</v>
      </c>
      <c r="C4812" s="6" t="s">
        <v>755</v>
      </c>
      <c r="D4812" s="6" t="s">
        <v>188</v>
      </c>
      <c r="E4812" s="6" t="s">
        <v>509</v>
      </c>
      <c r="F4812" s="6" t="s">
        <v>512</v>
      </c>
      <c r="G4812" s="6" t="s">
        <v>513</v>
      </c>
      <c r="H4812" s="6"/>
      <c r="I4812" s="6"/>
      <c r="J4812" s="6"/>
      <c r="K4812" s="7">
        <v>0.13570299999999999</v>
      </c>
      <c r="L4812" s="7">
        <v>1.0654159999999999</v>
      </c>
      <c r="M4812" s="7">
        <v>0.79153700000000005</v>
      </c>
      <c r="N4812" s="7">
        <v>0.81891199999999997</v>
      </c>
      <c r="O4812" s="7">
        <v>0.73775000000000002</v>
      </c>
      <c r="P4812" s="7">
        <v>0.57889500000000005</v>
      </c>
      <c r="Q4812" s="7">
        <v>0.66093000000000002</v>
      </c>
      <c r="R4812" s="7">
        <v>1.0511159999999999</v>
      </c>
      <c r="S4812" s="7">
        <v>0.95844600000000002</v>
      </c>
      <c r="T4812" s="7"/>
    </row>
    <row r="4813" spans="1:20" x14ac:dyDescent="0.35">
      <c r="A4813" s="6" t="s">
        <v>185</v>
      </c>
      <c r="B4813" s="6" t="s">
        <v>212</v>
      </c>
      <c r="C4813" s="6" t="s">
        <v>755</v>
      </c>
      <c r="D4813" s="6" t="s">
        <v>188</v>
      </c>
      <c r="E4813" s="6" t="s">
        <v>509</v>
      </c>
      <c r="F4813" s="6" t="s">
        <v>514</v>
      </c>
      <c r="G4813" s="6" t="s">
        <v>515</v>
      </c>
      <c r="H4813" s="6"/>
      <c r="I4813" s="6"/>
      <c r="J4813" s="6"/>
      <c r="K4813" s="7">
        <v>8.9578000000000005E-2</v>
      </c>
      <c r="L4813" s="7">
        <v>0.37368800000000002</v>
      </c>
      <c r="M4813" s="7">
        <v>0.31182199999999999</v>
      </c>
      <c r="N4813" s="7">
        <v>0.17329600000000001</v>
      </c>
      <c r="O4813" s="7">
        <v>0.14898900000000001</v>
      </c>
      <c r="P4813" s="7">
        <v>0.17383899999999999</v>
      </c>
      <c r="Q4813" s="7">
        <v>0.245696</v>
      </c>
      <c r="R4813" s="7">
        <v>0.36804799999999999</v>
      </c>
      <c r="S4813" s="7">
        <v>0.30945099999999998</v>
      </c>
      <c r="T4813" s="7"/>
    </row>
    <row r="4814" spans="1:20" x14ac:dyDescent="0.35">
      <c r="A4814" s="6" t="s">
        <v>185</v>
      </c>
      <c r="B4814" s="6" t="s">
        <v>212</v>
      </c>
      <c r="C4814" s="6" t="s">
        <v>755</v>
      </c>
      <c r="D4814" s="6" t="s">
        <v>188</v>
      </c>
      <c r="E4814" s="6" t="s">
        <v>509</v>
      </c>
      <c r="F4814" s="6" t="s">
        <v>516</v>
      </c>
      <c r="G4814" s="6" t="s">
        <v>517</v>
      </c>
      <c r="H4814" s="6"/>
      <c r="I4814" s="6"/>
      <c r="J4814" s="6"/>
      <c r="K4814" s="7">
        <v>0</v>
      </c>
      <c r="L4814" s="7">
        <v>0</v>
      </c>
      <c r="M4814" s="7">
        <v>0</v>
      </c>
      <c r="N4814" s="7">
        <v>0</v>
      </c>
      <c r="O4814" s="7">
        <v>0</v>
      </c>
      <c r="P4814" s="7">
        <v>0</v>
      </c>
      <c r="Q4814" s="7">
        <v>0.50091600000000003</v>
      </c>
      <c r="R4814" s="7">
        <v>0.72989199999999999</v>
      </c>
      <c r="S4814" s="7">
        <v>0.62892899999999996</v>
      </c>
      <c r="T4814" s="7"/>
    </row>
    <row r="4815" spans="1:20" x14ac:dyDescent="0.35">
      <c r="A4815" s="6" t="s">
        <v>185</v>
      </c>
      <c r="B4815" s="6" t="s">
        <v>212</v>
      </c>
      <c r="C4815" s="6" t="s">
        <v>755</v>
      </c>
      <c r="D4815" s="6" t="s">
        <v>188</v>
      </c>
      <c r="E4815" s="6" t="s">
        <v>509</v>
      </c>
      <c r="F4815" s="6" t="s">
        <v>518</v>
      </c>
      <c r="G4815" s="6" t="s">
        <v>519</v>
      </c>
      <c r="H4815" s="6"/>
      <c r="I4815" s="6"/>
      <c r="J4815" s="6"/>
      <c r="K4815" s="7">
        <v>9.3043000000000001E-2</v>
      </c>
      <c r="L4815" s="7">
        <v>0.60480999999999996</v>
      </c>
      <c r="M4815" s="7">
        <v>0.488894</v>
      </c>
      <c r="N4815" s="7">
        <v>0.65676000000000001</v>
      </c>
      <c r="O4815" s="7">
        <v>0.56348600000000004</v>
      </c>
      <c r="P4815" s="7">
        <v>0.48078300000000002</v>
      </c>
      <c r="Q4815" s="7">
        <v>0</v>
      </c>
      <c r="R4815" s="7">
        <v>0</v>
      </c>
      <c r="S4815" s="7">
        <v>0</v>
      </c>
      <c r="T4815" s="7"/>
    </row>
    <row r="4816" spans="1:20" x14ac:dyDescent="0.35">
      <c r="A4816" s="6" t="s">
        <v>185</v>
      </c>
      <c r="B4816" s="6" t="s">
        <v>212</v>
      </c>
      <c r="C4816" s="6" t="s">
        <v>755</v>
      </c>
      <c r="D4816" s="6" t="s">
        <v>188</v>
      </c>
      <c r="E4816" s="6" t="s">
        <v>522</v>
      </c>
      <c r="F4816" s="6" t="s">
        <v>523</v>
      </c>
      <c r="G4816" s="6" t="s">
        <v>524</v>
      </c>
      <c r="H4816" s="7">
        <v>2.6769980000000002</v>
      </c>
      <c r="I4816" s="7">
        <v>10.707992000000001</v>
      </c>
      <c r="J4816" s="7">
        <v>12.046491</v>
      </c>
      <c r="K4816" s="7">
        <v>0</v>
      </c>
      <c r="L4816" s="7">
        <v>0</v>
      </c>
      <c r="M4816" s="7">
        <v>0</v>
      </c>
      <c r="N4816" s="7">
        <v>0</v>
      </c>
      <c r="O4816" s="7">
        <v>0</v>
      </c>
      <c r="P4816" s="7">
        <v>0</v>
      </c>
      <c r="Q4816" s="7">
        <v>0</v>
      </c>
      <c r="R4816" s="7">
        <v>0</v>
      </c>
      <c r="S4816" s="7">
        <v>0</v>
      </c>
      <c r="T4816" s="7"/>
    </row>
    <row r="4817" spans="1:20" x14ac:dyDescent="0.35">
      <c r="A4817" s="6" t="s">
        <v>185</v>
      </c>
      <c r="B4817" s="6" t="s">
        <v>212</v>
      </c>
      <c r="C4817" s="6" t="s">
        <v>755</v>
      </c>
      <c r="D4817" s="6" t="s">
        <v>188</v>
      </c>
      <c r="E4817" s="6" t="s">
        <v>522</v>
      </c>
      <c r="F4817" s="6" t="s">
        <v>525</v>
      </c>
      <c r="G4817" s="6" t="s">
        <v>526</v>
      </c>
      <c r="H4817" s="6"/>
      <c r="I4817" s="6"/>
      <c r="J4817" s="6"/>
      <c r="K4817" s="7">
        <v>7.4850859999999999</v>
      </c>
      <c r="L4817" s="7">
        <v>2.4218459999999999</v>
      </c>
      <c r="M4817" s="7">
        <v>1.785153</v>
      </c>
      <c r="N4817" s="7">
        <v>0.54842800000000003</v>
      </c>
      <c r="O4817" s="7">
        <v>0.67771099999999995</v>
      </c>
      <c r="P4817" s="7">
        <v>3.1010309999999999</v>
      </c>
      <c r="Q4817" s="7">
        <v>3.8194900000000001</v>
      </c>
      <c r="R4817" s="7">
        <v>2.3424239999999998</v>
      </c>
      <c r="S4817" s="7">
        <v>5.5225479999999996</v>
      </c>
      <c r="T4817" s="7"/>
    </row>
    <row r="4818" spans="1:20" x14ac:dyDescent="0.35">
      <c r="A4818" s="6" t="s">
        <v>185</v>
      </c>
      <c r="B4818" s="6" t="s">
        <v>212</v>
      </c>
      <c r="C4818" s="6" t="s">
        <v>755</v>
      </c>
      <c r="D4818" s="6" t="s">
        <v>188</v>
      </c>
      <c r="E4818" s="6" t="s">
        <v>522</v>
      </c>
      <c r="F4818" s="6" t="s">
        <v>529</v>
      </c>
      <c r="G4818" s="6" t="s">
        <v>530</v>
      </c>
      <c r="H4818" s="6"/>
      <c r="I4818" s="6"/>
      <c r="J4818" s="6"/>
      <c r="K4818" s="7">
        <v>1.7306429999999999</v>
      </c>
      <c r="L4818" s="7">
        <v>0.42121199999999998</v>
      </c>
      <c r="M4818" s="7">
        <v>0.29219200000000001</v>
      </c>
      <c r="N4818" s="7">
        <v>0.12964999999999999</v>
      </c>
      <c r="O4818" s="7">
        <v>0.27905200000000002</v>
      </c>
      <c r="P4818" s="7">
        <v>0.41876999999999998</v>
      </c>
      <c r="Q4818" s="7">
        <v>0.30914599999999998</v>
      </c>
      <c r="R4818" s="7">
        <v>0.10963000000000001</v>
      </c>
      <c r="S4818" s="7">
        <v>0.28908</v>
      </c>
      <c r="T4818" s="7"/>
    </row>
    <row r="4819" spans="1:20" x14ac:dyDescent="0.35">
      <c r="A4819" s="6" t="s">
        <v>185</v>
      </c>
      <c r="B4819" s="6" t="s">
        <v>212</v>
      </c>
      <c r="C4819" s="6" t="s">
        <v>755</v>
      </c>
      <c r="D4819" s="6" t="s">
        <v>188</v>
      </c>
      <c r="E4819" s="6" t="s">
        <v>522</v>
      </c>
      <c r="F4819" s="6" t="s">
        <v>533</v>
      </c>
      <c r="G4819" s="6" t="s">
        <v>534</v>
      </c>
      <c r="H4819" s="6"/>
      <c r="I4819" s="6"/>
      <c r="J4819" s="6"/>
      <c r="K4819" s="7">
        <v>1.3652599999999999</v>
      </c>
      <c r="L4819" s="7">
        <v>0.44858799999999999</v>
      </c>
      <c r="M4819" s="7">
        <v>0.27572000000000002</v>
      </c>
      <c r="N4819" s="7">
        <v>9.9720000000000003E-2</v>
      </c>
      <c r="O4819" s="7">
        <v>0.209282</v>
      </c>
      <c r="P4819" s="7">
        <v>7.9750000000000001E-2</v>
      </c>
      <c r="Q4819" s="7">
        <v>0.15958800000000001</v>
      </c>
      <c r="R4819" s="7">
        <v>5.9796000000000002E-2</v>
      </c>
      <c r="S4819" s="7">
        <v>0.15951499999999999</v>
      </c>
      <c r="T4819" s="7"/>
    </row>
    <row r="4820" spans="1:20" x14ac:dyDescent="0.35">
      <c r="A4820" s="6" t="s">
        <v>185</v>
      </c>
      <c r="B4820" s="6" t="s">
        <v>212</v>
      </c>
      <c r="C4820" s="6" t="s">
        <v>755</v>
      </c>
      <c r="D4820" s="6" t="s">
        <v>188</v>
      </c>
      <c r="E4820" s="6" t="s">
        <v>522</v>
      </c>
      <c r="F4820" s="6" t="s">
        <v>535</v>
      </c>
      <c r="G4820" s="6" t="s">
        <v>536</v>
      </c>
      <c r="H4820" s="6"/>
      <c r="I4820" s="6"/>
      <c r="J4820" s="6"/>
      <c r="K4820" s="7">
        <v>1.2755339999999999</v>
      </c>
      <c r="L4820" s="7">
        <v>0.69218400000000002</v>
      </c>
      <c r="M4820" s="7">
        <v>0.23918500000000001</v>
      </c>
      <c r="N4820" s="7">
        <v>0.14957000000000001</v>
      </c>
      <c r="O4820" s="7">
        <v>0.2591</v>
      </c>
      <c r="P4820" s="7">
        <v>0.12961500000000001</v>
      </c>
      <c r="Q4820" s="7">
        <v>0.25928400000000001</v>
      </c>
      <c r="R4820" s="7">
        <v>9.9652000000000004E-2</v>
      </c>
      <c r="S4820" s="7">
        <v>0.24920999999999999</v>
      </c>
      <c r="T4820" s="7"/>
    </row>
    <row r="4821" spans="1:20" x14ac:dyDescent="0.35">
      <c r="A4821" s="6" t="s">
        <v>185</v>
      </c>
      <c r="B4821" s="6" t="s">
        <v>212</v>
      </c>
      <c r="C4821" s="6" t="s">
        <v>755</v>
      </c>
      <c r="D4821" s="6" t="s">
        <v>188</v>
      </c>
      <c r="E4821" s="6" t="s">
        <v>522</v>
      </c>
      <c r="F4821" s="6" t="s">
        <v>537</v>
      </c>
      <c r="G4821" s="6" t="s">
        <v>538</v>
      </c>
      <c r="H4821" s="6"/>
      <c r="I4821" s="6"/>
      <c r="J4821" s="6"/>
      <c r="K4821" s="7">
        <v>9.8214489999999994</v>
      </c>
      <c r="L4821" s="7">
        <v>1.665262</v>
      </c>
      <c r="M4821" s="7">
        <v>0.59750300000000001</v>
      </c>
      <c r="N4821" s="7">
        <v>0.34900999999999999</v>
      </c>
      <c r="O4821" s="7">
        <v>0.61790400000000001</v>
      </c>
      <c r="P4821" s="7">
        <v>1.4557899999999999</v>
      </c>
      <c r="Q4821" s="7">
        <v>0</v>
      </c>
      <c r="R4821" s="7">
        <v>0</v>
      </c>
      <c r="S4821" s="7">
        <v>0</v>
      </c>
      <c r="T4821" s="7"/>
    </row>
    <row r="4822" spans="1:20" x14ac:dyDescent="0.35">
      <c r="A4822" s="6" t="s">
        <v>185</v>
      </c>
      <c r="B4822" s="6" t="s">
        <v>212</v>
      </c>
      <c r="C4822" s="6" t="s">
        <v>755</v>
      </c>
      <c r="D4822" s="6" t="s">
        <v>188</v>
      </c>
      <c r="E4822" s="6" t="s">
        <v>522</v>
      </c>
      <c r="F4822" s="6" t="s">
        <v>539</v>
      </c>
      <c r="G4822" s="6" t="s">
        <v>540</v>
      </c>
      <c r="H4822" s="6"/>
      <c r="I4822" s="6"/>
      <c r="J4822" s="6"/>
      <c r="K4822" s="7">
        <v>9.6170849999999994</v>
      </c>
      <c r="L4822" s="7">
        <v>1.4934149999999999</v>
      </c>
      <c r="M4822" s="7">
        <v>0.70474999999999999</v>
      </c>
      <c r="N4822" s="7">
        <v>0.50853800000000005</v>
      </c>
      <c r="O4822" s="7">
        <v>0.86704199999999998</v>
      </c>
      <c r="P4822" s="7">
        <v>1.126725</v>
      </c>
      <c r="Q4822" s="7">
        <v>2.2537959999999999</v>
      </c>
      <c r="R4822" s="7">
        <v>0.89707999999999999</v>
      </c>
      <c r="S4822" s="7">
        <v>2.1930499999999999</v>
      </c>
      <c r="T4822" s="7"/>
    </row>
    <row r="4823" spans="1:20" x14ac:dyDescent="0.35">
      <c r="A4823" s="6" t="s">
        <v>185</v>
      </c>
      <c r="B4823" s="6" t="s">
        <v>212</v>
      </c>
      <c r="C4823" s="6" t="s">
        <v>755</v>
      </c>
      <c r="D4823" s="6" t="s">
        <v>188</v>
      </c>
      <c r="E4823" s="6" t="s">
        <v>522</v>
      </c>
      <c r="F4823" s="6" t="s">
        <v>541</v>
      </c>
      <c r="G4823" s="6" t="s">
        <v>542</v>
      </c>
      <c r="H4823" s="6"/>
      <c r="I4823" s="6"/>
      <c r="J4823" s="6"/>
      <c r="K4823" s="7">
        <v>14.85624</v>
      </c>
      <c r="L4823" s="7">
        <v>5.0783430000000003</v>
      </c>
      <c r="M4823" s="7">
        <v>3.157975</v>
      </c>
      <c r="N4823" s="7">
        <v>0.85756399999999999</v>
      </c>
      <c r="O4823" s="7">
        <v>1.0065839999999999</v>
      </c>
      <c r="P4823" s="7">
        <v>3.34036</v>
      </c>
      <c r="Q4823" s="7">
        <v>4.088768</v>
      </c>
      <c r="R4823" s="7">
        <v>2.4819779999999998</v>
      </c>
      <c r="S4823" s="7">
        <v>5.84152</v>
      </c>
      <c r="T4823" s="7"/>
    </row>
    <row r="4824" spans="1:20" x14ac:dyDescent="0.35">
      <c r="A4824" s="6" t="s">
        <v>185</v>
      </c>
      <c r="B4824" s="6" t="s">
        <v>212</v>
      </c>
      <c r="C4824" s="6" t="s">
        <v>755</v>
      </c>
      <c r="D4824" s="6" t="s">
        <v>188</v>
      </c>
      <c r="E4824" s="6" t="s">
        <v>522</v>
      </c>
      <c r="F4824" s="6" t="s">
        <v>543</v>
      </c>
      <c r="G4824" s="6" t="s">
        <v>544</v>
      </c>
      <c r="H4824" s="7">
        <v>2.6769980000000002</v>
      </c>
      <c r="I4824" s="7">
        <v>10.707992000000001</v>
      </c>
      <c r="J4824" s="7">
        <v>4.0154969999999999</v>
      </c>
      <c r="K4824" s="7">
        <v>0</v>
      </c>
      <c r="L4824" s="7">
        <v>0</v>
      </c>
      <c r="M4824" s="7">
        <v>0</v>
      </c>
      <c r="N4824" s="7">
        <v>0</v>
      </c>
      <c r="O4824" s="7">
        <v>0</v>
      </c>
      <c r="P4824" s="7">
        <v>0</v>
      </c>
      <c r="Q4824" s="7">
        <v>0</v>
      </c>
      <c r="R4824" s="7">
        <v>0</v>
      </c>
      <c r="S4824" s="7">
        <v>0</v>
      </c>
      <c r="T4824" s="7"/>
    </row>
    <row r="4825" spans="1:20" x14ac:dyDescent="0.35">
      <c r="A4825" s="6" t="s">
        <v>185</v>
      </c>
      <c r="B4825" s="6" t="s">
        <v>212</v>
      </c>
      <c r="C4825" s="6" t="s">
        <v>755</v>
      </c>
      <c r="D4825" s="6" t="s">
        <v>188</v>
      </c>
      <c r="E4825" s="6" t="s">
        <v>522</v>
      </c>
      <c r="F4825" s="6" t="s">
        <v>545</v>
      </c>
      <c r="G4825" s="6" t="s">
        <v>546</v>
      </c>
      <c r="H4825" s="7">
        <v>2.6769980000000002</v>
      </c>
      <c r="I4825" s="7">
        <v>10.707992000000001</v>
      </c>
      <c r="J4825" s="7">
        <v>2.6769980000000002</v>
      </c>
      <c r="K4825" s="7">
        <v>0</v>
      </c>
      <c r="L4825" s="7">
        <v>0</v>
      </c>
      <c r="M4825" s="7">
        <v>0</v>
      </c>
      <c r="N4825" s="7">
        <v>0</v>
      </c>
      <c r="O4825" s="7">
        <v>0</v>
      </c>
      <c r="P4825" s="7">
        <v>0</v>
      </c>
      <c r="Q4825" s="7">
        <v>0</v>
      </c>
      <c r="R4825" s="7">
        <v>0</v>
      </c>
      <c r="S4825" s="7">
        <v>0</v>
      </c>
      <c r="T4825" s="7"/>
    </row>
    <row r="4826" spans="1:20" x14ac:dyDescent="0.35">
      <c r="A4826" s="6" t="s">
        <v>185</v>
      </c>
      <c r="B4826" s="6" t="s">
        <v>212</v>
      </c>
      <c r="C4826" s="6" t="s">
        <v>755</v>
      </c>
      <c r="D4826" s="6" t="s">
        <v>188</v>
      </c>
      <c r="E4826" s="6" t="s">
        <v>522</v>
      </c>
      <c r="F4826" s="6" t="s">
        <v>547</v>
      </c>
      <c r="G4826" s="6" t="s">
        <v>548</v>
      </c>
      <c r="H4826" s="7">
        <v>2.6769980000000002</v>
      </c>
      <c r="I4826" s="7">
        <v>2.6769980000000002</v>
      </c>
      <c r="J4826" s="7">
        <v>13.38499</v>
      </c>
      <c r="K4826" s="7">
        <v>1.459006</v>
      </c>
      <c r="L4826" s="7">
        <v>0.426008</v>
      </c>
      <c r="M4826" s="7">
        <v>0.15882099999999999</v>
      </c>
      <c r="N4826" s="7">
        <v>0.42879800000000001</v>
      </c>
      <c r="O4826" s="7">
        <v>0.348798</v>
      </c>
      <c r="P4826" s="7">
        <v>0.22931000000000001</v>
      </c>
      <c r="Q4826" s="7">
        <v>0.59836</v>
      </c>
      <c r="R4826" s="7">
        <v>0.30897200000000002</v>
      </c>
      <c r="S4826" s="7">
        <v>0.75760000000000005</v>
      </c>
      <c r="T4826" s="7"/>
    </row>
    <row r="4827" spans="1:20" x14ac:dyDescent="0.35">
      <c r="A4827" s="6" t="s">
        <v>185</v>
      </c>
      <c r="B4827" s="6" t="s">
        <v>212</v>
      </c>
      <c r="C4827" s="6" t="s">
        <v>755</v>
      </c>
      <c r="D4827" s="6" t="s">
        <v>188</v>
      </c>
      <c r="E4827" s="6" t="s">
        <v>522</v>
      </c>
      <c r="F4827" s="6" t="s">
        <v>549</v>
      </c>
      <c r="G4827" s="6" t="s">
        <v>550</v>
      </c>
      <c r="H4827" s="7">
        <v>2.6769980000000002</v>
      </c>
      <c r="I4827" s="7">
        <v>9.3694930000000003</v>
      </c>
      <c r="J4827" s="7">
        <v>6.6924950000000001</v>
      </c>
      <c r="K4827" s="7">
        <v>0.46477000000000002</v>
      </c>
      <c r="L4827" s="7">
        <v>0.121951</v>
      </c>
      <c r="M4827" s="7">
        <v>0.10666399999999999</v>
      </c>
      <c r="N4827" s="7">
        <v>0.24931800000000001</v>
      </c>
      <c r="O4827" s="7">
        <v>0.26907999999999999</v>
      </c>
      <c r="P4827" s="7">
        <v>0.19939999999999999</v>
      </c>
      <c r="Q4827" s="7">
        <v>0.50859600000000005</v>
      </c>
      <c r="R4827" s="7">
        <v>0.24918000000000001</v>
      </c>
      <c r="S4827" s="7">
        <v>0.61807500000000004</v>
      </c>
      <c r="T4827" s="7"/>
    </row>
    <row r="4828" spans="1:20" x14ac:dyDescent="0.35">
      <c r="A4828" s="6" t="s">
        <v>185</v>
      </c>
      <c r="B4828" s="6" t="s">
        <v>212</v>
      </c>
      <c r="C4828" s="6" t="s">
        <v>755</v>
      </c>
      <c r="D4828" s="6" t="s">
        <v>188</v>
      </c>
      <c r="E4828" s="6" t="s">
        <v>522</v>
      </c>
      <c r="F4828" s="6" t="s">
        <v>551</v>
      </c>
      <c r="G4828" s="6" t="s">
        <v>552</v>
      </c>
      <c r="H4828" s="7">
        <v>2.6769980000000002</v>
      </c>
      <c r="I4828" s="7">
        <v>2.6769980000000002</v>
      </c>
      <c r="J4828" s="7">
        <v>6.6924950000000001</v>
      </c>
      <c r="K4828" s="7">
        <v>0.53032599999999996</v>
      </c>
      <c r="L4828" s="7">
        <v>0.287163</v>
      </c>
      <c r="M4828" s="7">
        <v>9.8633999999999999E-2</v>
      </c>
      <c r="N4828" s="7">
        <v>0.30910199999999999</v>
      </c>
      <c r="O4828" s="7">
        <v>0.28900799999999999</v>
      </c>
      <c r="P4828" s="7">
        <v>0.17946999999999999</v>
      </c>
      <c r="Q4828" s="7">
        <v>0.44874999999999998</v>
      </c>
      <c r="R4828" s="7">
        <v>0.229242</v>
      </c>
      <c r="S4828" s="7">
        <v>0.54830000000000001</v>
      </c>
      <c r="T4828" s="7"/>
    </row>
    <row r="4829" spans="1:20" x14ac:dyDescent="0.35">
      <c r="A4829" s="6" t="s">
        <v>185</v>
      </c>
      <c r="B4829" s="6" t="s">
        <v>212</v>
      </c>
      <c r="C4829" s="6" t="s">
        <v>755</v>
      </c>
      <c r="D4829" s="6" t="s">
        <v>188</v>
      </c>
      <c r="E4829" s="6" t="s">
        <v>522</v>
      </c>
      <c r="F4829" s="6" t="s">
        <v>553</v>
      </c>
      <c r="G4829" s="6" t="s">
        <v>554</v>
      </c>
      <c r="H4829" s="7">
        <v>2.6769980000000002</v>
      </c>
      <c r="I4829" s="7">
        <v>4.0154969999999999</v>
      </c>
      <c r="J4829" s="7">
        <v>12.046491</v>
      </c>
      <c r="K4829" s="7">
        <v>0.78749999999999998</v>
      </c>
      <c r="L4829" s="7">
        <v>3.4894000000000001E-2</v>
      </c>
      <c r="M4829" s="7">
        <v>6.1272E-2</v>
      </c>
      <c r="N4829" s="7">
        <v>0.239316</v>
      </c>
      <c r="O4829" s="7">
        <v>0.189358</v>
      </c>
      <c r="P4829" s="7">
        <v>0.31907000000000002</v>
      </c>
      <c r="Q4829" s="7">
        <v>0.84765800000000002</v>
      </c>
      <c r="R4829" s="7">
        <v>0.45851999999999998</v>
      </c>
      <c r="S4829" s="7">
        <v>1.096535</v>
      </c>
      <c r="T4829" s="7"/>
    </row>
    <row r="4830" spans="1:20" x14ac:dyDescent="0.35">
      <c r="A4830" s="6" t="s">
        <v>185</v>
      </c>
      <c r="B4830" s="6" t="s">
        <v>212</v>
      </c>
      <c r="C4830" s="6" t="s">
        <v>755</v>
      </c>
      <c r="D4830" s="6" t="s">
        <v>188</v>
      </c>
      <c r="E4830" s="6" t="s">
        <v>522</v>
      </c>
      <c r="F4830" s="6" t="s">
        <v>555</v>
      </c>
      <c r="G4830" s="6" t="s">
        <v>556</v>
      </c>
      <c r="H4830" s="7">
        <v>2.6769980000000002</v>
      </c>
      <c r="I4830" s="7">
        <v>12.046491</v>
      </c>
      <c r="J4830" s="7">
        <v>5.3539960000000004</v>
      </c>
      <c r="K4830" s="7">
        <v>1.507668</v>
      </c>
      <c r="L4830" s="7">
        <v>0.25984400000000002</v>
      </c>
      <c r="M4830" s="7">
        <v>0.11949700000000001</v>
      </c>
      <c r="N4830" s="7">
        <v>0.309114</v>
      </c>
      <c r="O4830" s="7">
        <v>0.348798</v>
      </c>
      <c r="P4830" s="7">
        <v>0.26920500000000003</v>
      </c>
      <c r="Q4830" s="7">
        <v>0.67812399999999995</v>
      </c>
      <c r="R4830" s="7">
        <v>0.33889999999999998</v>
      </c>
      <c r="S4830" s="7">
        <v>0.81740500000000005</v>
      </c>
      <c r="T4830" s="7"/>
    </row>
    <row r="4831" spans="1:20" x14ac:dyDescent="0.35">
      <c r="A4831" s="6" t="s">
        <v>185</v>
      </c>
      <c r="B4831" s="6" t="s">
        <v>212</v>
      </c>
      <c r="C4831" s="6" t="s">
        <v>755</v>
      </c>
      <c r="D4831" s="6" t="s">
        <v>188</v>
      </c>
      <c r="E4831" s="6" t="s">
        <v>522</v>
      </c>
      <c r="F4831" s="6" t="s">
        <v>557</v>
      </c>
      <c r="G4831" s="6" t="s">
        <v>558</v>
      </c>
      <c r="H4831" s="6"/>
      <c r="I4831" s="6"/>
      <c r="J4831" s="6"/>
      <c r="K4831" s="7">
        <v>5.1209110000000004</v>
      </c>
      <c r="L4831" s="7">
        <v>0.85675199999999996</v>
      </c>
      <c r="M4831" s="7">
        <v>0.27572200000000002</v>
      </c>
      <c r="N4831" s="7">
        <v>0.588314</v>
      </c>
      <c r="O4831" s="7">
        <v>2.3121480000000001</v>
      </c>
      <c r="P4831" s="7">
        <v>0.28914499999999999</v>
      </c>
      <c r="Q4831" s="7">
        <v>0.56844600000000001</v>
      </c>
      <c r="R4831" s="7">
        <v>0.34886600000000001</v>
      </c>
      <c r="S4831" s="7">
        <v>1.156345</v>
      </c>
      <c r="T4831" s="7"/>
    </row>
    <row r="4832" spans="1:20" x14ac:dyDescent="0.35">
      <c r="A4832" s="6" t="s">
        <v>185</v>
      </c>
      <c r="B4832" s="6" t="s">
        <v>212</v>
      </c>
      <c r="C4832" s="6" t="s">
        <v>755</v>
      </c>
      <c r="D4832" s="6" t="s">
        <v>188</v>
      </c>
      <c r="E4832" s="6" t="s">
        <v>522</v>
      </c>
      <c r="F4832" s="6" t="s">
        <v>559</v>
      </c>
      <c r="G4832" s="6" t="s">
        <v>560</v>
      </c>
      <c r="H4832" s="6"/>
      <c r="I4832" s="6"/>
      <c r="J4832" s="6"/>
      <c r="K4832" s="7">
        <v>0</v>
      </c>
      <c r="L4832" s="7">
        <v>0.53224499999999997</v>
      </c>
      <c r="M4832" s="7">
        <v>2.2027999999999999E-2</v>
      </c>
      <c r="N4832" s="7">
        <v>0</v>
      </c>
      <c r="O4832" s="7">
        <v>9.9769999999999998E-3</v>
      </c>
      <c r="P4832" s="7">
        <v>0.67802600000000002</v>
      </c>
      <c r="Q4832" s="7">
        <v>1.4659420000000001</v>
      </c>
      <c r="R4832" s="7">
        <v>0.79741399999999996</v>
      </c>
      <c r="S4832" s="7">
        <v>0.99688299999999996</v>
      </c>
      <c r="T4832" s="7"/>
    </row>
    <row r="4833" spans="1:20" x14ac:dyDescent="0.35">
      <c r="A4833" s="6" t="s">
        <v>185</v>
      </c>
      <c r="B4833" s="6" t="s">
        <v>212</v>
      </c>
      <c r="C4833" s="6" t="s">
        <v>755</v>
      </c>
      <c r="D4833" s="6" t="s">
        <v>188</v>
      </c>
      <c r="E4833" s="6" t="s">
        <v>522</v>
      </c>
      <c r="F4833" s="6" t="s">
        <v>561</v>
      </c>
      <c r="G4833" s="6" t="s">
        <v>562</v>
      </c>
      <c r="H4833" s="6"/>
      <c r="I4833" s="7">
        <v>10.707992000000001</v>
      </c>
      <c r="J4833" s="7">
        <v>12.046491</v>
      </c>
      <c r="K4833" s="7">
        <v>3.2758000000000002E-2</v>
      </c>
      <c r="L4833" s="7">
        <v>0.158359</v>
      </c>
      <c r="M4833" s="7">
        <v>1.4525E-2</v>
      </c>
      <c r="N4833" s="7">
        <v>1.9948E-2</v>
      </c>
      <c r="O4833" s="7">
        <v>3.9848000000000001E-2</v>
      </c>
      <c r="P4833" s="7">
        <v>0.12962499999999999</v>
      </c>
      <c r="Q4833" s="7">
        <v>0.31914399999999998</v>
      </c>
      <c r="R4833" s="7">
        <v>0.15948399999999999</v>
      </c>
      <c r="S4833" s="7">
        <v>0.289045</v>
      </c>
      <c r="T4833" s="7"/>
    </row>
    <row r="4834" spans="1:20" x14ac:dyDescent="0.35">
      <c r="A4834" s="6" t="s">
        <v>185</v>
      </c>
      <c r="B4834" s="6" t="s">
        <v>212</v>
      </c>
      <c r="C4834" s="6" t="s">
        <v>755</v>
      </c>
      <c r="D4834" s="6" t="s">
        <v>188</v>
      </c>
      <c r="E4834" s="6" t="s">
        <v>522</v>
      </c>
      <c r="F4834" s="6" t="s">
        <v>563</v>
      </c>
      <c r="G4834" s="6" t="s">
        <v>564</v>
      </c>
      <c r="H4834" s="6"/>
      <c r="I4834" s="6"/>
      <c r="J4834" s="6"/>
      <c r="K4834" s="7">
        <v>4.2442000000000002</v>
      </c>
      <c r="L4834" s="7">
        <v>0.56673899999999999</v>
      </c>
      <c r="M4834" s="7">
        <v>0.38045099999999998</v>
      </c>
      <c r="N4834" s="7">
        <v>0.54842999999999997</v>
      </c>
      <c r="O4834" s="7">
        <v>0.29899599999999998</v>
      </c>
      <c r="P4834" s="7">
        <v>0.69798000000000004</v>
      </c>
      <c r="Q4834" s="7">
        <v>2.1441020000000002</v>
      </c>
      <c r="R4834" s="7">
        <v>1.0067440000000001</v>
      </c>
      <c r="S4834" s="7">
        <v>2.9107699999999999</v>
      </c>
      <c r="T4834" s="7"/>
    </row>
    <row r="4835" spans="1:20" x14ac:dyDescent="0.35">
      <c r="A4835" s="6" t="s">
        <v>185</v>
      </c>
      <c r="B4835" s="6" t="s">
        <v>212</v>
      </c>
      <c r="C4835" s="6" t="s">
        <v>755</v>
      </c>
      <c r="D4835" s="6" t="s">
        <v>188</v>
      </c>
      <c r="E4835" s="6" t="s">
        <v>522</v>
      </c>
      <c r="F4835" s="6" t="s">
        <v>565</v>
      </c>
      <c r="G4835" s="6" t="s">
        <v>566</v>
      </c>
      <c r="H4835" s="6"/>
      <c r="I4835" s="6"/>
      <c r="J4835" s="6"/>
      <c r="K4835" s="7">
        <v>6.071955</v>
      </c>
      <c r="L4835" s="7">
        <v>0.41337299999999999</v>
      </c>
      <c r="M4835" s="7">
        <v>0.66079600000000005</v>
      </c>
      <c r="N4835" s="7">
        <v>0.52851599999999999</v>
      </c>
      <c r="O4835" s="7">
        <v>0.18935199999999999</v>
      </c>
      <c r="P4835" s="7">
        <v>1.04698</v>
      </c>
      <c r="Q4835" s="7">
        <v>2.1341239999999999</v>
      </c>
      <c r="R4835" s="7">
        <v>1.963652</v>
      </c>
      <c r="S4835" s="7">
        <v>3.71821</v>
      </c>
      <c r="T4835" s="7"/>
    </row>
    <row r="4836" spans="1:20" x14ac:dyDescent="0.35">
      <c r="A4836" s="6" t="s">
        <v>185</v>
      </c>
      <c r="B4836" s="6" t="s">
        <v>212</v>
      </c>
      <c r="C4836" s="6" t="s">
        <v>755</v>
      </c>
      <c r="D4836" s="6" t="s">
        <v>188</v>
      </c>
      <c r="E4836" s="6" t="s">
        <v>522</v>
      </c>
      <c r="F4836" s="6" t="s">
        <v>567</v>
      </c>
      <c r="G4836" s="6" t="s">
        <v>568</v>
      </c>
      <c r="H4836" s="6"/>
      <c r="I4836" s="6"/>
      <c r="J4836" s="6"/>
      <c r="K4836" s="7">
        <v>0.27135399999999998</v>
      </c>
      <c r="L4836" s="7">
        <v>1.0583739999999999</v>
      </c>
      <c r="M4836" s="7">
        <v>0.79094600000000004</v>
      </c>
      <c r="N4836" s="7">
        <v>0.56838999999999995</v>
      </c>
      <c r="O4836" s="7">
        <v>0.84712200000000004</v>
      </c>
      <c r="P4836" s="7">
        <v>0.26920500000000003</v>
      </c>
      <c r="Q4836" s="7">
        <v>0.79782399999999998</v>
      </c>
      <c r="R4836" s="7">
        <v>0.47846</v>
      </c>
      <c r="S4836" s="7">
        <v>0.88722000000000001</v>
      </c>
      <c r="T4836" s="7"/>
    </row>
    <row r="4837" spans="1:20" x14ac:dyDescent="0.35">
      <c r="A4837" s="6" t="s">
        <v>185</v>
      </c>
      <c r="B4837" s="6" t="s">
        <v>212</v>
      </c>
      <c r="C4837" s="6" t="s">
        <v>755</v>
      </c>
      <c r="D4837" s="6" t="s">
        <v>188</v>
      </c>
      <c r="E4837" s="6" t="s">
        <v>522</v>
      </c>
      <c r="F4837" s="6" t="s">
        <v>569</v>
      </c>
      <c r="G4837" s="6" t="s">
        <v>570</v>
      </c>
      <c r="H4837" s="6"/>
      <c r="I4837" s="6"/>
      <c r="J4837" s="6"/>
      <c r="K4837" s="7">
        <v>1.2312999999999999E-2</v>
      </c>
      <c r="L4837" s="7">
        <v>0.25772800000000001</v>
      </c>
      <c r="M4837" s="7">
        <v>0.28751399999999999</v>
      </c>
      <c r="N4837" s="7">
        <v>0.16952999999999999</v>
      </c>
      <c r="O4837" s="7">
        <v>9.9643999999999996E-2</v>
      </c>
      <c r="P4837" s="7">
        <v>5.9825000000000003E-2</v>
      </c>
      <c r="Q4837" s="7">
        <v>0.10967200000000001</v>
      </c>
      <c r="R4837" s="7">
        <v>5.9796000000000002E-2</v>
      </c>
      <c r="S4837" s="7">
        <v>0.25918999999999998</v>
      </c>
      <c r="T4837" s="7"/>
    </row>
    <row r="4838" spans="1:20" x14ac:dyDescent="0.35">
      <c r="A4838" s="6" t="s">
        <v>185</v>
      </c>
      <c r="B4838" s="6" t="s">
        <v>212</v>
      </c>
      <c r="C4838" s="6" t="s">
        <v>755</v>
      </c>
      <c r="D4838" s="6" t="s">
        <v>188</v>
      </c>
      <c r="E4838" s="6" t="s">
        <v>522</v>
      </c>
      <c r="F4838" s="6" t="s">
        <v>571</v>
      </c>
      <c r="G4838" s="6" t="s">
        <v>572</v>
      </c>
      <c r="H4838" s="6"/>
      <c r="I4838" s="6"/>
      <c r="J4838" s="6"/>
      <c r="K4838" s="7">
        <v>0.55204299999999995</v>
      </c>
      <c r="L4838" s="7">
        <v>0.33134599999999997</v>
      </c>
      <c r="M4838" s="7">
        <v>0.40104000000000001</v>
      </c>
      <c r="N4838" s="7">
        <v>0.23933199999999999</v>
      </c>
      <c r="O4838" s="7">
        <v>0.129554</v>
      </c>
      <c r="P4838" s="7">
        <v>8.9745000000000005E-2</v>
      </c>
      <c r="Q4838" s="7">
        <v>0.15957199999999999</v>
      </c>
      <c r="R4838" s="7">
        <v>8.9718000000000006E-2</v>
      </c>
      <c r="S4838" s="7">
        <v>0.35886000000000001</v>
      </c>
      <c r="T4838" s="7"/>
    </row>
    <row r="4839" spans="1:20" x14ac:dyDescent="0.35">
      <c r="A4839" s="6" t="s">
        <v>185</v>
      </c>
      <c r="B4839" s="6" t="s">
        <v>212</v>
      </c>
      <c r="C4839" s="6" t="s">
        <v>755</v>
      </c>
      <c r="D4839" s="6" t="s">
        <v>188</v>
      </c>
      <c r="E4839" s="6" t="s">
        <v>522</v>
      </c>
      <c r="F4839" s="6" t="s">
        <v>573</v>
      </c>
      <c r="G4839" s="6" t="s">
        <v>574</v>
      </c>
      <c r="H4839" s="6"/>
      <c r="I4839" s="6"/>
      <c r="J4839" s="6"/>
      <c r="K4839" s="7">
        <v>0.64185199999999998</v>
      </c>
      <c r="L4839" s="7">
        <v>0.90731600000000001</v>
      </c>
      <c r="M4839" s="7">
        <v>0.26224599999999998</v>
      </c>
      <c r="N4839" s="7">
        <v>0.35898400000000003</v>
      </c>
      <c r="O4839" s="7">
        <v>0.33885599999999999</v>
      </c>
      <c r="P4839" s="7">
        <v>8.9745000000000005E-2</v>
      </c>
      <c r="Q4839" s="7">
        <v>0.18951200000000001</v>
      </c>
      <c r="R4839" s="7">
        <v>8.9712E-2</v>
      </c>
      <c r="S4839" s="7">
        <v>0.52832500000000004</v>
      </c>
      <c r="T4839" s="7"/>
    </row>
    <row r="4840" spans="1:20" x14ac:dyDescent="0.35">
      <c r="A4840" s="6" t="s">
        <v>185</v>
      </c>
      <c r="B4840" s="6" t="s">
        <v>212</v>
      </c>
      <c r="C4840" s="6" t="s">
        <v>755</v>
      </c>
      <c r="D4840" s="6" t="s">
        <v>188</v>
      </c>
      <c r="E4840" s="6" t="s">
        <v>575</v>
      </c>
      <c r="F4840" s="6" t="s">
        <v>576</v>
      </c>
      <c r="G4840" s="6" t="s">
        <v>577</v>
      </c>
      <c r="H4840" s="6"/>
      <c r="I4840" s="6"/>
      <c r="J4840" s="6"/>
      <c r="K4840" s="7">
        <v>0.16349</v>
      </c>
      <c r="L4840" s="7">
        <v>2.2406890000000002</v>
      </c>
      <c r="M4840" s="7">
        <v>1.460988</v>
      </c>
      <c r="N4840" s="7">
        <v>1.133596</v>
      </c>
      <c r="O4840" s="7">
        <v>1.1186689999999999</v>
      </c>
      <c r="P4840" s="7">
        <v>1.09259</v>
      </c>
      <c r="Q4840" s="7">
        <v>1.9670160000000001</v>
      </c>
      <c r="R4840" s="7">
        <v>2.8468580000000001</v>
      </c>
      <c r="S4840" s="7">
        <v>2.5880329999999998</v>
      </c>
      <c r="T4840" s="7"/>
    </row>
    <row r="4841" spans="1:20" x14ac:dyDescent="0.35">
      <c r="A4841" s="6" t="s">
        <v>185</v>
      </c>
      <c r="B4841" s="6" t="s">
        <v>212</v>
      </c>
      <c r="C4841" s="6" t="s">
        <v>755</v>
      </c>
      <c r="D4841" s="6" t="s">
        <v>188</v>
      </c>
      <c r="E4841" s="6" t="s">
        <v>578</v>
      </c>
      <c r="F4841" s="6" t="s">
        <v>579</v>
      </c>
      <c r="G4841" s="6" t="s">
        <v>580</v>
      </c>
      <c r="H4841" s="7">
        <v>0</v>
      </c>
      <c r="I4841" s="6"/>
      <c r="J4841" s="6"/>
      <c r="K4841" s="7">
        <v>8.2039999999999995E-3</v>
      </c>
      <c r="L4841" s="7">
        <v>3.7589999999999998E-2</v>
      </c>
      <c r="M4841" s="7">
        <v>2.7385E-2</v>
      </c>
      <c r="N4841" s="7">
        <v>2.9908000000000001E-2</v>
      </c>
      <c r="O4841" s="7">
        <v>9.9520000000000008E-3</v>
      </c>
      <c r="P4841" s="7">
        <v>1.9914999999999999E-2</v>
      </c>
      <c r="Q4841" s="7">
        <v>6.9833999999999993E-2</v>
      </c>
      <c r="R4841" s="7">
        <v>3.9876000000000002E-2</v>
      </c>
      <c r="S4841" s="7">
        <v>0.119565</v>
      </c>
      <c r="T4841" s="7"/>
    </row>
    <row r="4842" spans="1:20" x14ac:dyDescent="0.35">
      <c r="A4842" s="6" t="s">
        <v>185</v>
      </c>
      <c r="B4842" s="6" t="s">
        <v>212</v>
      </c>
      <c r="C4842" s="6" t="s">
        <v>755</v>
      </c>
      <c r="D4842" s="6" t="s">
        <v>188</v>
      </c>
      <c r="E4842" s="6" t="s">
        <v>578</v>
      </c>
      <c r="F4842" s="6" t="s">
        <v>581</v>
      </c>
      <c r="G4842" s="6" t="s">
        <v>582</v>
      </c>
      <c r="H4842" s="6"/>
      <c r="I4842" s="6"/>
      <c r="J4842" s="6"/>
      <c r="K4842" s="7">
        <v>4.8422E-2</v>
      </c>
      <c r="L4842" s="7">
        <v>0.122168</v>
      </c>
      <c r="M4842" s="7">
        <v>9.5947000000000005E-2</v>
      </c>
      <c r="N4842" s="7">
        <v>0.85755599999999998</v>
      </c>
      <c r="O4842" s="7">
        <v>0.48833799999999999</v>
      </c>
      <c r="P4842" s="7">
        <v>0.56833</v>
      </c>
      <c r="Q4842" s="7">
        <v>0.279256</v>
      </c>
      <c r="R4842" s="7">
        <v>0.169456</v>
      </c>
      <c r="S4842" s="7">
        <v>0.46857500000000002</v>
      </c>
      <c r="T4842" s="7"/>
    </row>
    <row r="4843" spans="1:20" x14ac:dyDescent="0.35">
      <c r="A4843" s="6" t="s">
        <v>185</v>
      </c>
      <c r="B4843" s="6" t="s">
        <v>212</v>
      </c>
      <c r="C4843" s="6" t="s">
        <v>755</v>
      </c>
      <c r="D4843" s="6" t="s">
        <v>188</v>
      </c>
      <c r="E4843" s="6" t="s">
        <v>578</v>
      </c>
      <c r="F4843" s="6" t="s">
        <v>583</v>
      </c>
      <c r="G4843" s="6" t="s">
        <v>584</v>
      </c>
      <c r="H4843" s="6"/>
      <c r="I4843" s="6"/>
      <c r="J4843" s="6"/>
      <c r="K4843" s="7">
        <v>0.14032900000000001</v>
      </c>
      <c r="L4843" s="7">
        <v>0.74107100000000004</v>
      </c>
      <c r="M4843" s="7">
        <v>0.484711</v>
      </c>
      <c r="N4843" s="7">
        <v>0.679095</v>
      </c>
      <c r="O4843" s="7">
        <v>0.36008099999999998</v>
      </c>
      <c r="P4843" s="7">
        <v>0.46697</v>
      </c>
      <c r="Q4843" s="7">
        <v>1.1111120000000001</v>
      </c>
      <c r="R4843" s="7">
        <v>0.72562199999999999</v>
      </c>
      <c r="S4843" s="7">
        <v>2.0677910000000002</v>
      </c>
      <c r="T4843" s="7"/>
    </row>
    <row r="4844" spans="1:20" x14ac:dyDescent="0.35">
      <c r="A4844" s="6" t="s">
        <v>185</v>
      </c>
      <c r="B4844" s="6" t="s">
        <v>212</v>
      </c>
      <c r="C4844" s="6" t="s">
        <v>755</v>
      </c>
      <c r="D4844" s="6" t="s">
        <v>188</v>
      </c>
      <c r="E4844" s="6" t="s">
        <v>578</v>
      </c>
      <c r="F4844" s="6" t="s">
        <v>585</v>
      </c>
      <c r="G4844" s="6" t="s">
        <v>586</v>
      </c>
      <c r="H4844" s="6"/>
      <c r="I4844" s="6"/>
      <c r="J4844" s="6"/>
      <c r="K4844" s="7">
        <v>0.25013200000000002</v>
      </c>
      <c r="L4844" s="7">
        <v>1.0807899999999999</v>
      </c>
      <c r="M4844" s="7">
        <v>0.71287</v>
      </c>
      <c r="N4844" s="7">
        <v>1.067186</v>
      </c>
      <c r="O4844" s="7">
        <v>0.56740199999999996</v>
      </c>
      <c r="P4844" s="7">
        <v>0.73846500000000004</v>
      </c>
      <c r="Q4844" s="7">
        <v>1.862765</v>
      </c>
      <c r="R4844" s="7">
        <v>1.209363</v>
      </c>
      <c r="S4844" s="7">
        <v>3.461138</v>
      </c>
      <c r="T4844" s="7"/>
    </row>
    <row r="4845" spans="1:20" x14ac:dyDescent="0.35">
      <c r="A4845" s="6" t="s">
        <v>185</v>
      </c>
      <c r="B4845" s="6" t="s">
        <v>212</v>
      </c>
      <c r="C4845" s="6" t="s">
        <v>755</v>
      </c>
      <c r="D4845" s="6" t="s">
        <v>188</v>
      </c>
      <c r="E4845" s="6" t="s">
        <v>578</v>
      </c>
      <c r="F4845" s="6" t="s">
        <v>587</v>
      </c>
      <c r="G4845" s="6" t="s">
        <v>588</v>
      </c>
      <c r="H4845" s="6"/>
      <c r="I4845" s="6"/>
      <c r="J4845" s="6"/>
      <c r="K4845" s="7">
        <v>0.23230899999999999</v>
      </c>
      <c r="L4845" s="7">
        <v>1.4514100000000001</v>
      </c>
      <c r="M4845" s="7">
        <v>0.95053900000000002</v>
      </c>
      <c r="N4845" s="7">
        <v>1.5199510000000001</v>
      </c>
      <c r="O4845" s="7">
        <v>0.81837000000000004</v>
      </c>
      <c r="P4845" s="7">
        <v>1.0425549999999999</v>
      </c>
      <c r="Q4845" s="7">
        <v>2.5599159999999999</v>
      </c>
      <c r="R4845" s="7">
        <v>1.660161</v>
      </c>
      <c r="S4845" s="7">
        <v>4.7438890000000002</v>
      </c>
      <c r="T4845" s="7"/>
    </row>
    <row r="4846" spans="1:20" x14ac:dyDescent="0.35">
      <c r="A4846" s="6" t="s">
        <v>185</v>
      </c>
      <c r="B4846" s="6" t="s">
        <v>212</v>
      </c>
      <c r="C4846" s="6" t="s">
        <v>755</v>
      </c>
      <c r="D4846" s="6" t="s">
        <v>188</v>
      </c>
      <c r="E4846" s="6" t="s">
        <v>578</v>
      </c>
      <c r="F4846" s="6" t="s">
        <v>589</v>
      </c>
      <c r="G4846" s="6" t="s">
        <v>590</v>
      </c>
      <c r="H4846" s="6"/>
      <c r="I4846" s="6"/>
      <c r="J4846" s="6"/>
      <c r="K4846" s="7">
        <v>0.16711999999999999</v>
      </c>
      <c r="L4846" s="7">
        <v>0.64841800000000005</v>
      </c>
      <c r="M4846" s="7">
        <v>0.427649</v>
      </c>
      <c r="N4846" s="7">
        <v>0.78693400000000002</v>
      </c>
      <c r="O4846" s="7">
        <v>0.42555300000000001</v>
      </c>
      <c r="P4846" s="7">
        <v>0.54299500000000001</v>
      </c>
      <c r="Q4846" s="7">
        <v>1.3834280000000001</v>
      </c>
      <c r="R4846" s="7">
        <v>0.90154699999999999</v>
      </c>
      <c r="S4846" s="7">
        <v>2.5654710000000001</v>
      </c>
      <c r="T4846" s="7"/>
    </row>
    <row r="4847" spans="1:20" x14ac:dyDescent="0.35">
      <c r="A4847" s="6" t="s">
        <v>185</v>
      </c>
      <c r="B4847" s="6" t="s">
        <v>212</v>
      </c>
      <c r="C4847" s="6" t="s">
        <v>755</v>
      </c>
      <c r="D4847" s="6" t="s">
        <v>188</v>
      </c>
      <c r="E4847" s="6" t="s">
        <v>578</v>
      </c>
      <c r="F4847" s="6" t="s">
        <v>591</v>
      </c>
      <c r="G4847" s="6" t="s">
        <v>592</v>
      </c>
      <c r="H4847" s="6"/>
      <c r="I4847" s="6"/>
      <c r="J4847" s="6"/>
      <c r="K4847" s="7">
        <v>0.127667</v>
      </c>
      <c r="L4847" s="7">
        <v>0.43220199999999998</v>
      </c>
      <c r="M4847" s="7">
        <v>0.28502100000000002</v>
      </c>
      <c r="N4847" s="7">
        <v>0.36648900000000001</v>
      </c>
      <c r="O4847" s="7">
        <v>0.19640299999999999</v>
      </c>
      <c r="P4847" s="7">
        <v>0.26061800000000002</v>
      </c>
      <c r="Q4847" s="7">
        <v>0.67538399999999998</v>
      </c>
      <c r="R4847" s="7">
        <v>0.43975799999999998</v>
      </c>
      <c r="S4847" s="7">
        <v>1.2606029999999999</v>
      </c>
      <c r="T4847" s="7"/>
    </row>
    <row r="4848" spans="1:20" x14ac:dyDescent="0.35">
      <c r="A4848" s="6" t="s">
        <v>185</v>
      </c>
      <c r="B4848" s="6" t="s">
        <v>212</v>
      </c>
      <c r="C4848" s="6" t="s">
        <v>755</v>
      </c>
      <c r="D4848" s="6" t="s">
        <v>188</v>
      </c>
      <c r="E4848" s="6" t="s">
        <v>578</v>
      </c>
      <c r="F4848" s="6" t="s">
        <v>593</v>
      </c>
      <c r="G4848" s="6" t="s">
        <v>594</v>
      </c>
      <c r="H4848" s="6"/>
      <c r="I4848" s="6"/>
      <c r="J4848" s="6"/>
      <c r="K4848" s="7">
        <v>6.0905000000000001E-2</v>
      </c>
      <c r="L4848" s="7">
        <v>0.40134199999999998</v>
      </c>
      <c r="M4848" s="7">
        <v>0.25650699999999999</v>
      </c>
      <c r="N4848" s="7">
        <v>0.37726399999999999</v>
      </c>
      <c r="O4848" s="7">
        <v>0.207312</v>
      </c>
      <c r="P4848" s="7">
        <v>0.26062299999999999</v>
      </c>
      <c r="Q4848" s="7">
        <v>0.55553399999999997</v>
      </c>
      <c r="R4848" s="7">
        <v>0.36276999999999998</v>
      </c>
      <c r="S4848" s="7">
        <v>1.039428</v>
      </c>
      <c r="T4848" s="7"/>
    </row>
    <row r="4849" spans="1:20" x14ac:dyDescent="0.35">
      <c r="A4849" s="6" t="s">
        <v>185</v>
      </c>
      <c r="B4849" s="6" t="s">
        <v>212</v>
      </c>
      <c r="C4849" s="6" t="s">
        <v>755</v>
      </c>
      <c r="D4849" s="6" t="s">
        <v>188</v>
      </c>
      <c r="E4849" s="6" t="s">
        <v>578</v>
      </c>
      <c r="F4849" s="6" t="s">
        <v>595</v>
      </c>
      <c r="G4849" s="6" t="s">
        <v>596</v>
      </c>
      <c r="H4849" s="6"/>
      <c r="I4849" s="6"/>
      <c r="J4849" s="6"/>
      <c r="K4849" s="7">
        <v>1.4178489999999999</v>
      </c>
      <c r="L4849" s="7">
        <v>0.49637100000000001</v>
      </c>
      <c r="M4849" s="7">
        <v>0.24295700000000001</v>
      </c>
      <c r="N4849" s="7">
        <v>0.32906200000000002</v>
      </c>
      <c r="O4849" s="7">
        <v>0.20929</v>
      </c>
      <c r="P4849" s="7">
        <v>0.41877999999999999</v>
      </c>
      <c r="Q4849" s="7">
        <v>0.35900399999999999</v>
      </c>
      <c r="R4849" s="7">
        <v>0.448544</v>
      </c>
      <c r="S4849" s="7">
        <v>2.1033750000000002</v>
      </c>
      <c r="T4849" s="7"/>
    </row>
    <row r="4850" spans="1:20" x14ac:dyDescent="0.35">
      <c r="A4850" s="6" t="s">
        <v>185</v>
      </c>
      <c r="B4850" s="6" t="s">
        <v>212</v>
      </c>
      <c r="C4850" s="6" t="s">
        <v>755</v>
      </c>
      <c r="D4850" s="6" t="s">
        <v>188</v>
      </c>
      <c r="E4850" s="6" t="s">
        <v>578</v>
      </c>
      <c r="F4850" s="6" t="s">
        <v>597</v>
      </c>
      <c r="G4850" s="6" t="s">
        <v>598</v>
      </c>
      <c r="H4850" s="6"/>
      <c r="I4850" s="6"/>
      <c r="J4850" s="6"/>
      <c r="K4850" s="7">
        <v>0.70475500000000002</v>
      </c>
      <c r="L4850" s="7">
        <v>0.66183999999999998</v>
      </c>
      <c r="M4850" s="7">
        <v>0.32143100000000002</v>
      </c>
      <c r="N4850" s="7">
        <v>0.51853199999999999</v>
      </c>
      <c r="O4850" s="7">
        <v>0.32887499999999997</v>
      </c>
      <c r="P4850" s="7">
        <v>0.65808</v>
      </c>
      <c r="Q4850" s="7">
        <v>0.54849199999999998</v>
      </c>
      <c r="R4850" s="7">
        <v>0.68776199999999998</v>
      </c>
      <c r="S4850" s="7">
        <v>3.249762</v>
      </c>
      <c r="T4850" s="7"/>
    </row>
    <row r="4851" spans="1:20" x14ac:dyDescent="0.35">
      <c r="A4851" s="6" t="s">
        <v>185</v>
      </c>
      <c r="B4851" s="6" t="s">
        <v>212</v>
      </c>
      <c r="C4851" s="6" t="s">
        <v>755</v>
      </c>
      <c r="D4851" s="6" t="s">
        <v>188</v>
      </c>
      <c r="E4851" s="6" t="s">
        <v>578</v>
      </c>
      <c r="F4851" s="6" t="s">
        <v>599</v>
      </c>
      <c r="G4851" s="6" t="s">
        <v>600</v>
      </c>
      <c r="H4851" s="6"/>
      <c r="I4851" s="6"/>
      <c r="J4851" s="6"/>
      <c r="K4851" s="7">
        <v>0.61825699999999995</v>
      </c>
      <c r="L4851" s="7">
        <v>0.34189799999999998</v>
      </c>
      <c r="M4851" s="7">
        <v>0.16454199999999999</v>
      </c>
      <c r="N4851" s="7">
        <v>0.48859399999999997</v>
      </c>
      <c r="O4851" s="7">
        <v>0.30893799999999999</v>
      </c>
      <c r="P4851" s="7">
        <v>0.60825499999999999</v>
      </c>
      <c r="Q4851" s="7">
        <v>0.54849999999999999</v>
      </c>
      <c r="R4851" s="7">
        <v>0.67779199999999995</v>
      </c>
      <c r="S4851" s="7">
        <v>3.2298</v>
      </c>
      <c r="T4851" s="7"/>
    </row>
    <row r="4852" spans="1:20" x14ac:dyDescent="0.35">
      <c r="A4852" s="6" t="s">
        <v>185</v>
      </c>
      <c r="B4852" s="6" t="s">
        <v>212</v>
      </c>
      <c r="C4852" s="6" t="s">
        <v>755</v>
      </c>
      <c r="D4852" s="6" t="s">
        <v>188</v>
      </c>
      <c r="E4852" s="6" t="s">
        <v>578</v>
      </c>
      <c r="F4852" s="6" t="s">
        <v>601</v>
      </c>
      <c r="G4852" s="6" t="s">
        <v>602</v>
      </c>
      <c r="H4852" s="6"/>
      <c r="I4852" s="6"/>
      <c r="J4852" s="6"/>
      <c r="K4852" s="7">
        <v>0.69155800000000001</v>
      </c>
      <c r="L4852" s="7">
        <v>0.46328200000000003</v>
      </c>
      <c r="M4852" s="7">
        <v>0.22728000000000001</v>
      </c>
      <c r="N4852" s="7">
        <v>0.27921200000000002</v>
      </c>
      <c r="O4852" s="7">
        <v>0.17938699999999999</v>
      </c>
      <c r="P4852" s="7">
        <v>0.35894599999999999</v>
      </c>
      <c r="Q4852" s="7">
        <v>0.31913599999999998</v>
      </c>
      <c r="R4852" s="7">
        <v>0.39872200000000002</v>
      </c>
      <c r="S4852" s="7">
        <v>1.864063</v>
      </c>
      <c r="T4852" s="7"/>
    </row>
    <row r="4853" spans="1:20" x14ac:dyDescent="0.35">
      <c r="A4853" s="6" t="s">
        <v>185</v>
      </c>
      <c r="B4853" s="6" t="s">
        <v>212</v>
      </c>
      <c r="C4853" s="6" t="s">
        <v>755</v>
      </c>
      <c r="D4853" s="6" t="s">
        <v>188</v>
      </c>
      <c r="E4853" s="6" t="s">
        <v>578</v>
      </c>
      <c r="F4853" s="6" t="s">
        <v>680</v>
      </c>
      <c r="G4853" s="6" t="s">
        <v>681</v>
      </c>
      <c r="H4853" s="6"/>
      <c r="I4853" s="6"/>
      <c r="J4853" s="6"/>
      <c r="K4853" s="7">
        <v>0.18154999999999999</v>
      </c>
      <c r="L4853" s="7">
        <v>2.7528E-2</v>
      </c>
      <c r="M4853" s="7">
        <v>2.0813999999999999E-2</v>
      </c>
      <c r="N4853" s="7">
        <v>3.9871999999999998E-2</v>
      </c>
      <c r="O4853" s="7">
        <v>1.9924000000000001E-2</v>
      </c>
      <c r="P4853" s="7">
        <v>1.9935000000000001E-2</v>
      </c>
      <c r="Q4853" s="7">
        <v>3.9904000000000002E-2</v>
      </c>
      <c r="R4853" s="7">
        <v>1.9939999999999999E-2</v>
      </c>
      <c r="S4853" s="7">
        <v>0.10963000000000001</v>
      </c>
      <c r="T4853" s="7"/>
    </row>
    <row r="4854" spans="1:20" x14ac:dyDescent="0.35">
      <c r="A4854" s="6" t="s">
        <v>185</v>
      </c>
      <c r="B4854" s="6" t="s">
        <v>212</v>
      </c>
      <c r="C4854" s="6" t="s">
        <v>755</v>
      </c>
      <c r="D4854" s="6" t="s">
        <v>188</v>
      </c>
      <c r="E4854" s="6" t="s">
        <v>578</v>
      </c>
      <c r="F4854" s="6" t="s">
        <v>682</v>
      </c>
      <c r="G4854" s="6" t="s">
        <v>683</v>
      </c>
      <c r="H4854" s="6"/>
      <c r="I4854" s="6"/>
      <c r="J4854" s="6"/>
      <c r="K4854" s="7">
        <v>0.43928099999999998</v>
      </c>
      <c r="L4854" s="7">
        <v>0.13771600000000001</v>
      </c>
      <c r="M4854" s="7">
        <v>7.6345999999999997E-2</v>
      </c>
      <c r="N4854" s="7">
        <v>0.169512</v>
      </c>
      <c r="O4854" s="7">
        <v>0.129552</v>
      </c>
      <c r="P4854" s="7">
        <v>0.109695</v>
      </c>
      <c r="Q4854" s="7">
        <v>0.24934600000000001</v>
      </c>
      <c r="R4854" s="7">
        <v>0.15948000000000001</v>
      </c>
      <c r="S4854" s="7">
        <v>0.43864999999999998</v>
      </c>
      <c r="T4854" s="7"/>
    </row>
    <row r="4855" spans="1:20" x14ac:dyDescent="0.35">
      <c r="A4855" s="6" t="s">
        <v>185</v>
      </c>
      <c r="B4855" s="6" t="s">
        <v>212</v>
      </c>
      <c r="C4855" s="6" t="s">
        <v>755</v>
      </c>
      <c r="D4855" s="6" t="s">
        <v>188</v>
      </c>
      <c r="E4855" s="6" t="s">
        <v>578</v>
      </c>
      <c r="F4855" s="6" t="s">
        <v>603</v>
      </c>
      <c r="G4855" s="6" t="s">
        <v>604</v>
      </c>
      <c r="H4855" s="6"/>
      <c r="I4855" s="6"/>
      <c r="J4855" s="6"/>
      <c r="K4855" s="7">
        <v>0.44162699999999999</v>
      </c>
      <c r="L4855" s="7">
        <v>4.7201639999999996</v>
      </c>
      <c r="M4855" s="7">
        <v>3.7184210000000002</v>
      </c>
      <c r="N4855" s="7">
        <v>4.5570300000000001</v>
      </c>
      <c r="O4855" s="7">
        <v>2.6211159999999998</v>
      </c>
      <c r="P4855" s="7">
        <v>3.04121</v>
      </c>
      <c r="Q4855" s="7">
        <v>7.7886100000000003</v>
      </c>
      <c r="R4855" s="7">
        <v>4.8144119999999999</v>
      </c>
      <c r="S4855" s="7">
        <v>13.08868</v>
      </c>
      <c r="T4855" s="7"/>
    </row>
    <row r="4856" spans="1:20" x14ac:dyDescent="0.35">
      <c r="A4856" s="6" t="s">
        <v>185</v>
      </c>
      <c r="B4856" s="6" t="s">
        <v>212</v>
      </c>
      <c r="C4856" s="6" t="s">
        <v>755</v>
      </c>
      <c r="D4856" s="6" t="s">
        <v>188</v>
      </c>
      <c r="E4856" s="6" t="s">
        <v>578</v>
      </c>
      <c r="F4856" s="6" t="s">
        <v>605</v>
      </c>
      <c r="G4856" s="6" t="s">
        <v>606</v>
      </c>
      <c r="H4856" s="6"/>
      <c r="I4856" s="6"/>
      <c r="J4856" s="6"/>
      <c r="K4856" s="7">
        <v>6.7285999999999999E-2</v>
      </c>
      <c r="L4856" s="7">
        <v>0.78036799999999995</v>
      </c>
      <c r="M4856" s="7">
        <v>0.61052799999999996</v>
      </c>
      <c r="N4856" s="7">
        <v>1.2564280000000001</v>
      </c>
      <c r="O4856" s="7">
        <v>0.72752600000000001</v>
      </c>
      <c r="P4856" s="7">
        <v>0.837557</v>
      </c>
      <c r="Q4856" s="7">
        <v>2.5329999999999999</v>
      </c>
      <c r="R4856" s="7">
        <v>1.5649219999999999</v>
      </c>
      <c r="S4856" s="7">
        <v>4.2465710000000003</v>
      </c>
      <c r="T4856" s="7"/>
    </row>
    <row r="4857" spans="1:20" x14ac:dyDescent="0.35">
      <c r="A4857" s="6" t="s">
        <v>185</v>
      </c>
      <c r="B4857" s="6" t="s">
        <v>212</v>
      </c>
      <c r="C4857" s="6" t="s">
        <v>755</v>
      </c>
      <c r="D4857" s="6" t="s">
        <v>188</v>
      </c>
      <c r="E4857" s="6" t="s">
        <v>578</v>
      </c>
      <c r="F4857" s="6" t="s">
        <v>607</v>
      </c>
      <c r="G4857" s="6" t="s">
        <v>608</v>
      </c>
      <c r="H4857" s="6"/>
      <c r="I4857" s="6"/>
      <c r="J4857" s="6"/>
      <c r="K4857" s="7">
        <v>0.302317</v>
      </c>
      <c r="L4857" s="7">
        <v>4.4474679999999998</v>
      </c>
      <c r="M4857" s="7">
        <v>3.5057360000000002</v>
      </c>
      <c r="N4857" s="7">
        <v>4.2379379999999998</v>
      </c>
      <c r="O4857" s="7">
        <v>2.4317479999999998</v>
      </c>
      <c r="P4857" s="7">
        <v>2.83182</v>
      </c>
      <c r="Q4857" s="7">
        <v>7.8982720000000004</v>
      </c>
      <c r="R4857" s="7">
        <v>4.8842400000000001</v>
      </c>
      <c r="S4857" s="7">
        <v>13.278045000000001</v>
      </c>
      <c r="T4857" s="7"/>
    </row>
    <row r="4858" spans="1:20" x14ac:dyDescent="0.35">
      <c r="A4858" s="6" t="s">
        <v>185</v>
      </c>
      <c r="B4858" s="6" t="s">
        <v>212</v>
      </c>
      <c r="C4858" s="6" t="s">
        <v>755</v>
      </c>
      <c r="D4858" s="6" t="s">
        <v>188</v>
      </c>
      <c r="E4858" s="6" t="s">
        <v>578</v>
      </c>
      <c r="F4858" s="6" t="s">
        <v>609</v>
      </c>
      <c r="G4858" s="6" t="s">
        <v>610</v>
      </c>
      <c r="H4858" s="6"/>
      <c r="I4858" s="6"/>
      <c r="J4858" s="6"/>
      <c r="K4858" s="7">
        <v>0.305566</v>
      </c>
      <c r="L4858" s="7">
        <v>2.341234</v>
      </c>
      <c r="M4858" s="7">
        <v>1.845464</v>
      </c>
      <c r="N4858" s="7">
        <v>2.6823380000000001</v>
      </c>
      <c r="O4858" s="7">
        <v>1.5447599999999999</v>
      </c>
      <c r="P4858" s="7">
        <v>1.7948200000000001</v>
      </c>
      <c r="Q4858" s="7">
        <v>4.2183840000000004</v>
      </c>
      <c r="R4858" s="7">
        <v>2.6015920000000001</v>
      </c>
      <c r="S4858" s="7">
        <v>7.0876799999999998</v>
      </c>
      <c r="T4858" s="7"/>
    </row>
    <row r="4859" spans="1:20" x14ac:dyDescent="0.35">
      <c r="A4859" s="6" t="s">
        <v>185</v>
      </c>
      <c r="B4859" s="6" t="s">
        <v>212</v>
      </c>
      <c r="C4859" s="6" t="s">
        <v>755</v>
      </c>
      <c r="D4859" s="6" t="s">
        <v>188</v>
      </c>
      <c r="E4859" s="6" t="s">
        <v>578</v>
      </c>
      <c r="F4859" s="6" t="s">
        <v>611</v>
      </c>
      <c r="G4859" s="6" t="s">
        <v>612</v>
      </c>
      <c r="H4859" s="6"/>
      <c r="I4859" s="6"/>
      <c r="J4859" s="6"/>
      <c r="K4859" s="7">
        <v>0.14447699999999999</v>
      </c>
      <c r="L4859" s="7">
        <v>0.31958799999999998</v>
      </c>
      <c r="M4859" s="7">
        <v>0.25374099999999999</v>
      </c>
      <c r="N4859" s="7">
        <v>0.56836799999999998</v>
      </c>
      <c r="O4859" s="7">
        <v>0.328876</v>
      </c>
      <c r="P4859" s="7">
        <v>0.37889</v>
      </c>
      <c r="Q4859" s="7">
        <v>1.28647</v>
      </c>
      <c r="R4859" s="7">
        <v>0.79737599999999997</v>
      </c>
      <c r="S4859" s="7">
        <v>2.1631960000000001</v>
      </c>
      <c r="T4859" s="7"/>
    </row>
    <row r="4860" spans="1:20" x14ac:dyDescent="0.35">
      <c r="A4860" s="6" t="s">
        <v>185</v>
      </c>
      <c r="B4860" s="6" t="s">
        <v>212</v>
      </c>
      <c r="C4860" s="6" t="s">
        <v>755</v>
      </c>
      <c r="D4860" s="6" t="s">
        <v>188</v>
      </c>
      <c r="E4860" s="6" t="s">
        <v>578</v>
      </c>
      <c r="F4860" s="6" t="s">
        <v>613</v>
      </c>
      <c r="G4860" s="6" t="s">
        <v>614</v>
      </c>
      <c r="H4860" s="6"/>
      <c r="I4860" s="6"/>
      <c r="J4860" s="6"/>
      <c r="K4860" s="7">
        <v>0.121998</v>
      </c>
      <c r="L4860" s="7">
        <v>0.92142000000000002</v>
      </c>
      <c r="M4860" s="7">
        <v>0.72027699999999995</v>
      </c>
      <c r="N4860" s="7">
        <v>1.7350559999999999</v>
      </c>
      <c r="O4860" s="7">
        <v>0.996618</v>
      </c>
      <c r="P4860" s="7">
        <v>1.1566399999999999</v>
      </c>
      <c r="Q4860" s="7">
        <v>2.6227520000000002</v>
      </c>
      <c r="R4860" s="7">
        <v>1.6247480000000001</v>
      </c>
      <c r="S4860" s="7">
        <v>4.41601</v>
      </c>
      <c r="T4860" s="7"/>
    </row>
    <row r="4861" spans="1:20" x14ac:dyDescent="0.35">
      <c r="A4861" s="6" t="s">
        <v>185</v>
      </c>
      <c r="B4861" s="6" t="s">
        <v>212</v>
      </c>
      <c r="C4861" s="6" t="s">
        <v>755</v>
      </c>
      <c r="D4861" s="6" t="s">
        <v>188</v>
      </c>
      <c r="E4861" s="6" t="s">
        <v>578</v>
      </c>
      <c r="F4861" s="6" t="s">
        <v>615</v>
      </c>
      <c r="G4861" s="6" t="s">
        <v>616</v>
      </c>
      <c r="H4861" s="6"/>
      <c r="I4861" s="6"/>
      <c r="J4861" s="6"/>
      <c r="K4861" s="7">
        <v>8.5019999999999998E-2</v>
      </c>
      <c r="L4861" s="7">
        <v>0.47009800000000002</v>
      </c>
      <c r="M4861" s="7">
        <v>0.370423</v>
      </c>
      <c r="N4861" s="7">
        <v>0.59830799999999995</v>
      </c>
      <c r="O4861" s="7">
        <v>0.34881000000000001</v>
      </c>
      <c r="P4861" s="7">
        <v>0.39883000000000002</v>
      </c>
      <c r="Q4861" s="7">
        <v>1.824978</v>
      </c>
      <c r="R4861" s="7">
        <v>1.12635</v>
      </c>
      <c r="S4861" s="7">
        <v>3.0603349999999998</v>
      </c>
      <c r="T4861" s="7"/>
    </row>
    <row r="4862" spans="1:20" x14ac:dyDescent="0.35">
      <c r="A4862" s="6" t="s">
        <v>185</v>
      </c>
      <c r="B4862" s="6" t="s">
        <v>212</v>
      </c>
      <c r="C4862" s="6" t="s">
        <v>755</v>
      </c>
      <c r="D4862" s="6" t="s">
        <v>188</v>
      </c>
      <c r="E4862" s="6" t="s">
        <v>578</v>
      </c>
      <c r="F4862" s="6" t="s">
        <v>617</v>
      </c>
      <c r="G4862" s="6" t="s">
        <v>618</v>
      </c>
      <c r="H4862" s="6"/>
      <c r="I4862" s="6"/>
      <c r="J4862" s="6"/>
      <c r="K4862" s="7">
        <v>3.4748000000000001E-2</v>
      </c>
      <c r="L4862" s="7">
        <v>0.36664000000000002</v>
      </c>
      <c r="M4862" s="7">
        <v>0.28805900000000001</v>
      </c>
      <c r="N4862" s="7">
        <v>0.24928800000000001</v>
      </c>
      <c r="O4862" s="7">
        <v>0.139516</v>
      </c>
      <c r="P4862" s="7">
        <v>0.15953000000000001</v>
      </c>
      <c r="Q4862" s="7">
        <v>0.82772199999999996</v>
      </c>
      <c r="R4862" s="7">
        <v>0.51831199999999999</v>
      </c>
      <c r="S4862" s="7">
        <v>1.3956249999999999</v>
      </c>
      <c r="T4862" s="7"/>
    </row>
    <row r="4863" spans="1:20" x14ac:dyDescent="0.35">
      <c r="A4863" s="6" t="s">
        <v>185</v>
      </c>
      <c r="B4863" s="6" t="s">
        <v>212</v>
      </c>
      <c r="C4863" s="6" t="s">
        <v>755</v>
      </c>
      <c r="D4863" s="6" t="s">
        <v>188</v>
      </c>
      <c r="E4863" s="6" t="s">
        <v>619</v>
      </c>
      <c r="F4863" s="6" t="s">
        <v>620</v>
      </c>
      <c r="G4863" s="6" t="s">
        <v>621</v>
      </c>
      <c r="H4863" s="6"/>
      <c r="I4863" s="6"/>
      <c r="J4863" s="6"/>
      <c r="K4863" s="7">
        <v>5.3345999999999998E-2</v>
      </c>
      <c r="L4863" s="7">
        <v>9.5291000000000001E-2</v>
      </c>
      <c r="M4863" s="7">
        <v>5.7194000000000002E-2</v>
      </c>
      <c r="N4863" s="7">
        <v>8.4935999999999998E-2</v>
      </c>
      <c r="O4863" s="7">
        <v>8.8098999999999997E-2</v>
      </c>
      <c r="P4863" s="7">
        <v>7.7936000000000005E-2</v>
      </c>
      <c r="Q4863" s="7">
        <v>0.12084</v>
      </c>
      <c r="R4863" s="7">
        <v>0.14267199999999999</v>
      </c>
      <c r="S4863" s="7">
        <v>0.12936300000000001</v>
      </c>
      <c r="T4863" s="7"/>
    </row>
    <row r="4864" spans="1:20" x14ac:dyDescent="0.35">
      <c r="A4864" s="6" t="s">
        <v>185</v>
      </c>
      <c r="B4864" s="6" t="s">
        <v>212</v>
      </c>
      <c r="C4864" s="6" t="s">
        <v>755</v>
      </c>
      <c r="D4864" s="6" t="s">
        <v>188</v>
      </c>
      <c r="E4864" s="6" t="s">
        <v>619</v>
      </c>
      <c r="F4864" s="6" t="s">
        <v>622</v>
      </c>
      <c r="G4864" s="6" t="s">
        <v>623</v>
      </c>
      <c r="H4864" s="6"/>
      <c r="I4864" s="6"/>
      <c r="J4864" s="6"/>
      <c r="K4864" s="7">
        <v>6.4490000000000006E-2</v>
      </c>
      <c r="L4864" s="7">
        <v>6.3737000000000002E-2</v>
      </c>
      <c r="M4864" s="7">
        <v>6.1371000000000002E-2</v>
      </c>
      <c r="N4864" s="7">
        <v>8.1743999999999997E-2</v>
      </c>
      <c r="O4864" s="7">
        <v>8.2460000000000006E-2</v>
      </c>
      <c r="P4864" s="7">
        <v>7.8006000000000006E-2</v>
      </c>
      <c r="Q4864" s="7">
        <v>0.15565599999999999</v>
      </c>
      <c r="R4864" s="7">
        <v>0.23626</v>
      </c>
      <c r="S4864" s="7">
        <v>0.199765</v>
      </c>
      <c r="T4864" s="7"/>
    </row>
    <row r="4865" spans="1:20" x14ac:dyDescent="0.35">
      <c r="A4865" s="6" t="s">
        <v>185</v>
      </c>
      <c r="B4865" s="6" t="s">
        <v>212</v>
      </c>
      <c r="C4865" s="6" t="s">
        <v>755</v>
      </c>
      <c r="D4865" s="6" t="s">
        <v>188</v>
      </c>
      <c r="E4865" s="6" t="s">
        <v>619</v>
      </c>
      <c r="F4865" s="6" t="s">
        <v>624</v>
      </c>
      <c r="G4865" s="6" t="s">
        <v>625</v>
      </c>
      <c r="H4865" s="6"/>
      <c r="I4865" s="6"/>
      <c r="J4865" s="6"/>
      <c r="K4865" s="7">
        <v>0.25977600000000001</v>
      </c>
      <c r="L4865" s="7">
        <v>0.363875</v>
      </c>
      <c r="M4865" s="7">
        <v>0.219328</v>
      </c>
      <c r="N4865" s="7">
        <v>0.168462</v>
      </c>
      <c r="O4865" s="7">
        <v>0.15426400000000001</v>
      </c>
      <c r="P4865" s="7">
        <v>0.145375</v>
      </c>
      <c r="Q4865" s="7">
        <v>0.29493599999999998</v>
      </c>
      <c r="R4865" s="7">
        <v>0.35704000000000002</v>
      </c>
      <c r="S4865" s="7">
        <v>0.388208</v>
      </c>
      <c r="T4865" s="7"/>
    </row>
    <row r="4866" spans="1:20" x14ac:dyDescent="0.35">
      <c r="A4866" s="6" t="s">
        <v>185</v>
      </c>
      <c r="B4866" s="6" t="s">
        <v>212</v>
      </c>
      <c r="C4866" s="6" t="s">
        <v>755</v>
      </c>
      <c r="D4866" s="6" t="s">
        <v>188</v>
      </c>
      <c r="E4866" s="6" t="s">
        <v>619</v>
      </c>
      <c r="F4866" s="6" t="s">
        <v>626</v>
      </c>
      <c r="G4866" s="6" t="s">
        <v>627</v>
      </c>
      <c r="H4866" s="6"/>
      <c r="I4866" s="6"/>
      <c r="J4866" s="6"/>
      <c r="K4866" s="7">
        <v>5.4537000000000002E-2</v>
      </c>
      <c r="L4866" s="7">
        <v>0.91748600000000002</v>
      </c>
      <c r="M4866" s="7">
        <v>0.68791899999999995</v>
      </c>
      <c r="N4866" s="7">
        <v>0.64368400000000003</v>
      </c>
      <c r="O4866" s="7">
        <v>0.57289199999999996</v>
      </c>
      <c r="P4866" s="7">
        <v>0.59152700000000003</v>
      </c>
      <c r="Q4866" s="7">
        <v>0.49704799999999999</v>
      </c>
      <c r="R4866" s="7">
        <v>0.91980399999999995</v>
      </c>
      <c r="S4866" s="7">
        <v>0.80820000000000003</v>
      </c>
      <c r="T4866" s="7"/>
    </row>
    <row r="4867" spans="1:20" x14ac:dyDescent="0.35">
      <c r="A4867" s="6" t="s">
        <v>185</v>
      </c>
      <c r="B4867" s="6" t="s">
        <v>212</v>
      </c>
      <c r="C4867" s="6" t="s">
        <v>755</v>
      </c>
      <c r="D4867" s="6" t="s">
        <v>188</v>
      </c>
      <c r="E4867" s="6" t="s">
        <v>619</v>
      </c>
      <c r="F4867" s="6" t="s">
        <v>628</v>
      </c>
      <c r="G4867" s="6" t="s">
        <v>629</v>
      </c>
      <c r="H4867" s="6"/>
      <c r="I4867" s="6"/>
      <c r="J4867" s="6"/>
      <c r="K4867" s="7">
        <v>5.5799000000000001E-2</v>
      </c>
      <c r="L4867" s="7">
        <v>0.20957500000000001</v>
      </c>
      <c r="M4867" s="7">
        <v>0.15903400000000001</v>
      </c>
      <c r="N4867" s="7">
        <v>0.124028</v>
      </c>
      <c r="O4867" s="7">
        <v>0.115912</v>
      </c>
      <c r="P4867" s="7">
        <v>0.100067</v>
      </c>
      <c r="Q4867" s="7">
        <v>0.10348</v>
      </c>
      <c r="R4867" s="7">
        <v>0.192908</v>
      </c>
      <c r="S4867" s="7">
        <v>0.14218</v>
      </c>
      <c r="T4867" s="7"/>
    </row>
    <row r="4868" spans="1:20" x14ac:dyDescent="0.35">
      <c r="A4868" s="6" t="s">
        <v>185</v>
      </c>
      <c r="B4868" s="6" t="s">
        <v>212</v>
      </c>
      <c r="C4868" s="6" t="s">
        <v>755</v>
      </c>
      <c r="D4868" s="6" t="s">
        <v>188</v>
      </c>
      <c r="E4868" s="6" t="s">
        <v>619</v>
      </c>
      <c r="F4868" s="6" t="s">
        <v>630</v>
      </c>
      <c r="G4868" s="6" t="s">
        <v>631</v>
      </c>
      <c r="H4868" s="6"/>
      <c r="I4868" s="6"/>
      <c r="J4868" s="6"/>
      <c r="K4868" s="7">
        <v>0.55098100000000005</v>
      </c>
      <c r="L4868" s="7">
        <v>0.40049600000000002</v>
      </c>
      <c r="M4868" s="7">
        <v>0.32288299999999998</v>
      </c>
      <c r="N4868" s="7">
        <v>0.35808400000000001</v>
      </c>
      <c r="O4868" s="7">
        <v>0.30119600000000002</v>
      </c>
      <c r="P4868" s="7">
        <v>0.29558200000000001</v>
      </c>
      <c r="Q4868" s="7">
        <v>0.24206</v>
      </c>
      <c r="R4868" s="7">
        <v>0.44253599999999998</v>
      </c>
      <c r="S4868" s="7">
        <v>0.41641</v>
      </c>
      <c r="T4868" s="7"/>
    </row>
    <row r="4869" spans="1:20" x14ac:dyDescent="0.35">
      <c r="A4869" s="6" t="s">
        <v>185</v>
      </c>
      <c r="B4869" s="6" t="s">
        <v>212</v>
      </c>
      <c r="C4869" s="6" t="s">
        <v>755</v>
      </c>
      <c r="D4869" s="6" t="s">
        <v>188</v>
      </c>
      <c r="E4869" s="6" t="s">
        <v>619</v>
      </c>
      <c r="F4869" s="6" t="s">
        <v>632</v>
      </c>
      <c r="G4869" s="6" t="s">
        <v>633</v>
      </c>
      <c r="H4869" s="6"/>
      <c r="I4869" s="6"/>
      <c r="J4869" s="6"/>
      <c r="K4869" s="7">
        <v>5.2266E-2</v>
      </c>
      <c r="L4869" s="7">
        <v>0.232764</v>
      </c>
      <c r="M4869" s="7">
        <v>0.16841500000000001</v>
      </c>
      <c r="N4869" s="7">
        <v>0.498836</v>
      </c>
      <c r="O4869" s="7">
        <v>0.43374800000000002</v>
      </c>
      <c r="P4869" s="7">
        <v>0.43683</v>
      </c>
      <c r="Q4869" s="7">
        <v>0.46100000000000002</v>
      </c>
      <c r="R4869" s="7">
        <v>1.0480879999999999</v>
      </c>
      <c r="S4869" s="7">
        <v>0.76751499999999995</v>
      </c>
      <c r="T4869" s="7"/>
    </row>
    <row r="4870" spans="1:20" x14ac:dyDescent="0.35">
      <c r="A4870" s="6" t="s">
        <v>185</v>
      </c>
      <c r="B4870" s="6" t="s">
        <v>212</v>
      </c>
      <c r="C4870" s="6" t="s">
        <v>755</v>
      </c>
      <c r="D4870" s="6" t="s">
        <v>188</v>
      </c>
      <c r="E4870" s="6" t="s">
        <v>619</v>
      </c>
      <c r="F4870" s="6" t="s">
        <v>634</v>
      </c>
      <c r="G4870" s="6" t="s">
        <v>635</v>
      </c>
      <c r="H4870" s="6"/>
      <c r="I4870" s="6"/>
      <c r="J4870" s="6"/>
      <c r="K4870" s="7">
        <v>4.1714000000000001E-2</v>
      </c>
      <c r="L4870" s="7">
        <v>8.0660999999999997E-2</v>
      </c>
      <c r="M4870" s="7">
        <v>4.8159E-2</v>
      </c>
      <c r="N4870" s="7">
        <v>0.26915600000000001</v>
      </c>
      <c r="O4870" s="7">
        <v>0.25741900000000001</v>
      </c>
      <c r="P4870" s="7">
        <v>0.17339499999999999</v>
      </c>
      <c r="Q4870" s="7">
        <v>0.17710400000000001</v>
      </c>
      <c r="R4870" s="7">
        <v>0.208344</v>
      </c>
      <c r="S4870" s="7">
        <v>0.139348</v>
      </c>
      <c r="T4870" s="7"/>
    </row>
    <row r="4871" spans="1:20" x14ac:dyDescent="0.35">
      <c r="A4871" s="6" t="s">
        <v>185</v>
      </c>
      <c r="B4871" s="6" t="s">
        <v>212</v>
      </c>
      <c r="C4871" s="6" t="s">
        <v>755</v>
      </c>
      <c r="D4871" s="6" t="s">
        <v>188</v>
      </c>
      <c r="E4871" s="6" t="s">
        <v>619</v>
      </c>
      <c r="F4871" s="6" t="s">
        <v>636</v>
      </c>
      <c r="G4871" s="6" t="s">
        <v>637</v>
      </c>
      <c r="H4871" s="6"/>
      <c r="I4871" s="6"/>
      <c r="J4871" s="6"/>
      <c r="K4871" s="7">
        <v>5.5040000000000002E-3</v>
      </c>
      <c r="L4871" s="7">
        <v>8.6298E-2</v>
      </c>
      <c r="M4871" s="7">
        <v>7.6783000000000004E-2</v>
      </c>
      <c r="N4871" s="7">
        <v>0.86844600000000005</v>
      </c>
      <c r="O4871" s="7">
        <v>0.55206599999999995</v>
      </c>
      <c r="P4871" s="7">
        <v>0.43680000000000002</v>
      </c>
      <c r="Q4871" s="7">
        <v>0.33679599999999998</v>
      </c>
      <c r="R4871" s="7">
        <v>0.29167199999999999</v>
      </c>
      <c r="S4871" s="7">
        <v>0.20311999999999999</v>
      </c>
      <c r="T4871" s="7"/>
    </row>
    <row r="4872" spans="1:20" x14ac:dyDescent="0.35">
      <c r="A4872" s="6" t="s">
        <v>185</v>
      </c>
      <c r="B4872" s="6" t="s">
        <v>212</v>
      </c>
      <c r="C4872" s="6" t="s">
        <v>755</v>
      </c>
      <c r="D4872" s="6" t="s">
        <v>188</v>
      </c>
      <c r="E4872" s="6" t="s">
        <v>619</v>
      </c>
      <c r="F4872" s="6" t="s">
        <v>638</v>
      </c>
      <c r="G4872" s="6" t="s">
        <v>639</v>
      </c>
      <c r="H4872" s="6"/>
      <c r="I4872" s="6"/>
      <c r="J4872" s="6"/>
      <c r="K4872" s="7">
        <v>1.3236E-2</v>
      </c>
      <c r="L4872" s="7">
        <v>0.60261799999999999</v>
      </c>
      <c r="M4872" s="7">
        <v>0.69058299999999995</v>
      </c>
      <c r="N4872" s="7">
        <v>0.64376999999999995</v>
      </c>
      <c r="O4872" s="7">
        <v>0.54217099999999996</v>
      </c>
      <c r="P4872" s="7">
        <v>0.72418300000000002</v>
      </c>
      <c r="Q4872" s="7">
        <v>0.47186499999999998</v>
      </c>
      <c r="R4872" s="7">
        <v>0.95727200000000001</v>
      </c>
      <c r="S4872" s="7">
        <v>1.06287</v>
      </c>
      <c r="T4872" s="7"/>
    </row>
    <row r="4873" spans="1:20" x14ac:dyDescent="0.35">
      <c r="A4873" s="6" t="s">
        <v>185</v>
      </c>
      <c r="B4873" s="6" t="s">
        <v>212</v>
      </c>
      <c r="C4873" s="6" t="s">
        <v>755</v>
      </c>
      <c r="D4873" s="6" t="s">
        <v>188</v>
      </c>
      <c r="E4873" s="6" t="s">
        <v>619</v>
      </c>
      <c r="F4873" s="6" t="s">
        <v>640</v>
      </c>
      <c r="G4873" s="6" t="s">
        <v>641</v>
      </c>
      <c r="H4873" s="6"/>
      <c r="I4873" s="6"/>
      <c r="J4873" s="6"/>
      <c r="K4873" s="7">
        <v>4.5580000000000004E-3</v>
      </c>
      <c r="L4873" s="7">
        <v>0.12996199999999999</v>
      </c>
      <c r="M4873" s="7">
        <v>0.116341</v>
      </c>
      <c r="N4873" s="7">
        <v>0.106012</v>
      </c>
      <c r="O4873" s="7">
        <v>0.102395</v>
      </c>
      <c r="P4873" s="7">
        <v>0.10922900000000001</v>
      </c>
      <c r="Q4873" s="7">
        <v>0.12870400000000001</v>
      </c>
      <c r="R4873" s="7">
        <v>0.173101</v>
      </c>
      <c r="S4873" s="7">
        <v>0.238756</v>
      </c>
      <c r="T4873" s="7"/>
    </row>
    <row r="4874" spans="1:20" x14ac:dyDescent="0.35">
      <c r="A4874" s="6" t="s">
        <v>185</v>
      </c>
      <c r="B4874" s="6" t="s">
        <v>212</v>
      </c>
      <c r="C4874" s="6" t="s">
        <v>755</v>
      </c>
      <c r="D4874" s="6" t="s">
        <v>188</v>
      </c>
      <c r="E4874" s="6" t="s">
        <v>619</v>
      </c>
      <c r="F4874" s="6" t="s">
        <v>642</v>
      </c>
      <c r="G4874" s="6" t="s">
        <v>643</v>
      </c>
      <c r="H4874" s="6"/>
      <c r="I4874" s="6"/>
      <c r="J4874" s="6"/>
      <c r="K4874" s="7">
        <v>0.123691</v>
      </c>
      <c r="L4874" s="7">
        <v>0.15093599999999999</v>
      </c>
      <c r="M4874" s="7">
        <v>0.109583</v>
      </c>
      <c r="N4874" s="7">
        <v>0.15362000000000001</v>
      </c>
      <c r="O4874" s="7">
        <v>0.148426</v>
      </c>
      <c r="P4874" s="7">
        <v>0.14729100000000001</v>
      </c>
      <c r="Q4874" s="7">
        <v>0.18809200000000001</v>
      </c>
      <c r="R4874" s="7">
        <v>0.23231399999999999</v>
      </c>
      <c r="S4874" s="7">
        <v>0.242815</v>
      </c>
      <c r="T4874" s="7"/>
    </row>
    <row r="4875" spans="1:20" x14ac:dyDescent="0.35">
      <c r="A4875" s="6" t="s">
        <v>185</v>
      </c>
      <c r="B4875" s="6" t="s">
        <v>212</v>
      </c>
      <c r="C4875" s="6" t="s">
        <v>755</v>
      </c>
      <c r="D4875" s="6" t="s">
        <v>188</v>
      </c>
      <c r="E4875" s="6" t="s">
        <v>192</v>
      </c>
      <c r="F4875" s="6" t="s">
        <v>644</v>
      </c>
      <c r="G4875" s="6" t="s">
        <v>645</v>
      </c>
      <c r="H4875" s="6"/>
      <c r="I4875" s="6"/>
      <c r="J4875" s="6"/>
      <c r="K4875" s="7">
        <v>7.4719999999999995E-2</v>
      </c>
      <c r="L4875" s="7">
        <v>0.88682399999999995</v>
      </c>
      <c r="M4875" s="7">
        <v>0.57672400000000001</v>
      </c>
      <c r="N4875" s="7">
        <v>0.26050200000000001</v>
      </c>
      <c r="O4875" s="7">
        <v>0.23636799999999999</v>
      </c>
      <c r="P4875" s="7">
        <v>0.185115</v>
      </c>
      <c r="Q4875" s="7">
        <v>0.22822799999999999</v>
      </c>
      <c r="R4875" s="7">
        <v>0.22800000000000001</v>
      </c>
      <c r="S4875" s="7">
        <v>0.31307000000000001</v>
      </c>
      <c r="T4875" s="7"/>
    </row>
    <row r="4876" spans="1:20" x14ac:dyDescent="0.35">
      <c r="A4876" s="6" t="s">
        <v>185</v>
      </c>
      <c r="B4876" s="6" t="s">
        <v>212</v>
      </c>
      <c r="C4876" s="6" t="s">
        <v>755</v>
      </c>
      <c r="D4876" s="6" t="s">
        <v>188</v>
      </c>
      <c r="E4876" s="6" t="s">
        <v>192</v>
      </c>
      <c r="F4876" s="6" t="s">
        <v>646</v>
      </c>
      <c r="G4876" s="6" t="s">
        <v>647</v>
      </c>
      <c r="H4876" s="6"/>
      <c r="I4876" s="6"/>
      <c r="J4876" s="6"/>
      <c r="K4876" s="7">
        <v>0.42688199999999998</v>
      </c>
      <c r="L4876" s="7">
        <v>0.44004700000000002</v>
      </c>
      <c r="M4876" s="7">
        <v>0.36233500000000002</v>
      </c>
      <c r="N4876" s="7">
        <v>0.42724000000000001</v>
      </c>
      <c r="O4876" s="7">
        <v>0.38679599999999997</v>
      </c>
      <c r="P4876" s="7">
        <v>0.457955</v>
      </c>
      <c r="Q4876" s="7">
        <v>0.13692399999999999</v>
      </c>
      <c r="R4876" s="7">
        <v>0.217144</v>
      </c>
      <c r="S4876" s="7">
        <v>0.47503000000000001</v>
      </c>
      <c r="T4876" s="7"/>
    </row>
    <row r="4877" spans="1:20" x14ac:dyDescent="0.35">
      <c r="A4877" s="6" t="s">
        <v>185</v>
      </c>
      <c r="B4877" s="6" t="s">
        <v>212</v>
      </c>
      <c r="C4877" s="6" t="s">
        <v>755</v>
      </c>
      <c r="D4877" s="6" t="s">
        <v>188</v>
      </c>
      <c r="E4877" s="6" t="s">
        <v>192</v>
      </c>
      <c r="F4877" s="6" t="s">
        <v>648</v>
      </c>
      <c r="G4877" s="6" t="s">
        <v>649</v>
      </c>
      <c r="H4877" s="6"/>
      <c r="I4877" s="6"/>
      <c r="J4877" s="6"/>
      <c r="K4877" s="7">
        <v>3.8782999999999998E-2</v>
      </c>
      <c r="L4877" s="7">
        <v>0.77726799999999996</v>
      </c>
      <c r="M4877" s="7">
        <v>0.62968599999999997</v>
      </c>
      <c r="N4877" s="7">
        <v>0.67475600000000002</v>
      </c>
      <c r="O4877" s="7">
        <v>0.59789199999999998</v>
      </c>
      <c r="P4877" s="7">
        <v>0.62952900000000001</v>
      </c>
      <c r="Q4877" s="7">
        <v>0.38979000000000003</v>
      </c>
      <c r="R4877" s="7">
        <v>0.48659200000000002</v>
      </c>
      <c r="S4877" s="7">
        <v>0.71280200000000005</v>
      </c>
      <c r="T4877" s="7"/>
    </row>
    <row r="4878" spans="1:20" x14ac:dyDescent="0.35">
      <c r="A4878" s="6" t="s">
        <v>185</v>
      </c>
      <c r="B4878" s="6" t="s">
        <v>212</v>
      </c>
      <c r="C4878" s="6" t="s">
        <v>755</v>
      </c>
      <c r="D4878" s="6" t="s">
        <v>188</v>
      </c>
      <c r="E4878" s="6" t="s">
        <v>192</v>
      </c>
      <c r="F4878" s="6" t="s">
        <v>650</v>
      </c>
      <c r="G4878" s="6" t="s">
        <v>651</v>
      </c>
      <c r="H4878" s="6"/>
      <c r="I4878" s="7">
        <v>1.9020779999999999</v>
      </c>
      <c r="J4878" s="6"/>
      <c r="K4878" s="7">
        <v>0.52246199999999998</v>
      </c>
      <c r="L4878" s="7">
        <v>1.188914</v>
      </c>
      <c r="M4878" s="7">
        <v>0.88795900000000005</v>
      </c>
      <c r="N4878" s="7">
        <v>0.59399800000000003</v>
      </c>
      <c r="O4878" s="7">
        <v>0.53725800000000001</v>
      </c>
      <c r="P4878" s="7">
        <v>0.55539899999999998</v>
      </c>
      <c r="Q4878" s="7">
        <v>0.273868</v>
      </c>
      <c r="R4878" s="7">
        <v>0.35830400000000001</v>
      </c>
      <c r="S4878" s="7">
        <v>0.47503600000000001</v>
      </c>
      <c r="T4878" s="7"/>
    </row>
    <row r="4879" spans="1:20" x14ac:dyDescent="0.35">
      <c r="A4879" s="6" t="s">
        <v>185</v>
      </c>
      <c r="B4879" s="6" t="s">
        <v>212</v>
      </c>
      <c r="C4879" s="6" t="s">
        <v>755</v>
      </c>
      <c r="D4879" s="6" t="s">
        <v>188</v>
      </c>
      <c r="E4879" s="6" t="s">
        <v>192</v>
      </c>
      <c r="F4879" s="6" t="s">
        <v>652</v>
      </c>
      <c r="G4879" s="6" t="s">
        <v>653</v>
      </c>
      <c r="H4879" s="6"/>
      <c r="I4879" s="6"/>
      <c r="J4879" s="6"/>
      <c r="K4879" s="7">
        <v>2.7208E-2</v>
      </c>
      <c r="L4879" s="7">
        <v>0.70585699999999996</v>
      </c>
      <c r="M4879" s="7">
        <v>0.62097199999999997</v>
      </c>
      <c r="N4879" s="7">
        <v>0.53136399999999995</v>
      </c>
      <c r="O4879" s="7">
        <v>0.53720000000000001</v>
      </c>
      <c r="P4879" s="7">
        <v>0.60404000000000002</v>
      </c>
      <c r="Q4879" s="7">
        <v>0.38791999999999999</v>
      </c>
      <c r="R4879" s="7">
        <v>0.45591199999999998</v>
      </c>
      <c r="S4879" s="7">
        <v>0.64766000000000001</v>
      </c>
      <c r="T4879" s="7"/>
    </row>
    <row r="4880" spans="1:20" x14ac:dyDescent="0.35">
      <c r="A4880" s="6" t="s">
        <v>185</v>
      </c>
      <c r="B4880" s="6" t="s">
        <v>212</v>
      </c>
      <c r="C4880" s="6" t="s">
        <v>755</v>
      </c>
      <c r="D4880" s="6" t="s">
        <v>188</v>
      </c>
      <c r="E4880" s="6" t="s">
        <v>192</v>
      </c>
      <c r="F4880" s="6" t="s">
        <v>193</v>
      </c>
      <c r="G4880" s="6" t="s">
        <v>194</v>
      </c>
      <c r="H4880" s="6"/>
      <c r="I4880" s="7">
        <v>1.3948579999999999</v>
      </c>
      <c r="J4880" s="7">
        <v>10.461435</v>
      </c>
      <c r="K4880" s="7">
        <v>9.2797359999999998</v>
      </c>
      <c r="L4880" s="7">
        <v>2.1781250000000001</v>
      </c>
      <c r="M4880" s="7">
        <v>1.719303</v>
      </c>
      <c r="N4880" s="7">
        <v>1.0288219999999999</v>
      </c>
      <c r="O4880" s="7">
        <v>1.2766409999999999</v>
      </c>
      <c r="P4880" s="7">
        <v>1.234936</v>
      </c>
      <c r="Q4880" s="7">
        <v>0.40523599999999999</v>
      </c>
      <c r="R4880" s="7">
        <v>0.50330399999999997</v>
      </c>
      <c r="S4880" s="7">
        <v>0.73001799999999994</v>
      </c>
      <c r="T4880" s="7"/>
    </row>
    <row r="4881" spans="1:20" x14ac:dyDescent="0.35">
      <c r="A4881" s="6" t="s">
        <v>185</v>
      </c>
      <c r="B4881" s="6" t="s">
        <v>212</v>
      </c>
      <c r="C4881" s="6" t="s">
        <v>755</v>
      </c>
      <c r="D4881" s="6" t="s">
        <v>188</v>
      </c>
      <c r="E4881" s="6" t="s">
        <v>192</v>
      </c>
      <c r="F4881" s="6" t="s">
        <v>654</v>
      </c>
      <c r="G4881" s="6" t="s">
        <v>655</v>
      </c>
      <c r="H4881" s="7">
        <v>4.2268400000000002</v>
      </c>
      <c r="I4881" s="6"/>
      <c r="J4881" s="7">
        <v>2.1134200000000001</v>
      </c>
      <c r="K4881" s="7">
        <v>1.3688549999999999</v>
      </c>
      <c r="L4881" s="7">
        <v>5.8056520000000003</v>
      </c>
      <c r="M4881" s="7">
        <v>5.4237140000000004</v>
      </c>
      <c r="N4881" s="7">
        <v>3.792246</v>
      </c>
      <c r="O4881" s="7">
        <v>3.4720439999999999</v>
      </c>
      <c r="P4881" s="7">
        <v>3.43533</v>
      </c>
      <c r="Q4881" s="7">
        <v>1.514456</v>
      </c>
      <c r="R4881" s="7">
        <v>2.0667499999999999</v>
      </c>
      <c r="S4881" s="7">
        <v>2.2853650000000001</v>
      </c>
      <c r="T4881" s="7"/>
    </row>
    <row r="4882" spans="1:20" x14ac:dyDescent="0.35">
      <c r="A4882" s="6" t="s">
        <v>185</v>
      </c>
      <c r="B4882" s="6" t="s">
        <v>212</v>
      </c>
      <c r="C4882" s="6" t="s">
        <v>755</v>
      </c>
      <c r="D4882" s="6" t="s">
        <v>188</v>
      </c>
      <c r="E4882" s="6" t="s">
        <v>656</v>
      </c>
      <c r="F4882" s="6" t="s">
        <v>657</v>
      </c>
      <c r="G4882" s="6" t="s">
        <v>658</v>
      </c>
      <c r="H4882" s="6"/>
      <c r="I4882" s="6"/>
      <c r="J4882" s="6"/>
      <c r="K4882" s="7">
        <v>3.0404E-2</v>
      </c>
      <c r="L4882" s="7">
        <v>0.16051000000000001</v>
      </c>
      <c r="M4882" s="7">
        <v>0.161408</v>
      </c>
      <c r="N4882" s="7">
        <v>0.422792</v>
      </c>
      <c r="O4882" s="7">
        <v>0.39599000000000001</v>
      </c>
      <c r="P4882" s="7">
        <v>0.37294300000000002</v>
      </c>
      <c r="Q4882" s="7">
        <v>0.115964</v>
      </c>
      <c r="R4882" s="7">
        <v>0.16145200000000001</v>
      </c>
      <c r="S4882" s="7">
        <v>0.18658</v>
      </c>
      <c r="T4882" s="7"/>
    </row>
    <row r="4883" spans="1:20" x14ac:dyDescent="0.35">
      <c r="A4883" s="6" t="s">
        <v>185</v>
      </c>
      <c r="B4883" s="6" t="s">
        <v>212</v>
      </c>
      <c r="C4883" s="6" t="s">
        <v>755</v>
      </c>
      <c r="D4883" s="6" t="s">
        <v>188</v>
      </c>
      <c r="E4883" s="6" t="s">
        <v>656</v>
      </c>
      <c r="F4883" s="6" t="s">
        <v>659</v>
      </c>
      <c r="G4883" s="6" t="s">
        <v>660</v>
      </c>
      <c r="H4883" s="6"/>
      <c r="I4883" s="6"/>
      <c r="J4883" s="6"/>
      <c r="K4883" s="7">
        <v>2.3518000000000001E-2</v>
      </c>
      <c r="L4883" s="7">
        <v>1.2822E-2</v>
      </c>
      <c r="M4883" s="7">
        <v>8.8920000000000006E-3</v>
      </c>
      <c r="N4883" s="7">
        <v>4.0848000000000002E-2</v>
      </c>
      <c r="O4883" s="7">
        <v>3.1234000000000001E-2</v>
      </c>
      <c r="P4883" s="7">
        <v>3.6365000000000001E-2</v>
      </c>
      <c r="Q4883" s="7">
        <v>2.6608E-2</v>
      </c>
      <c r="R4883" s="7">
        <v>3.4439999999999998E-2</v>
      </c>
      <c r="S4883" s="7">
        <v>5.4385000000000003E-2</v>
      </c>
      <c r="T4883" s="7"/>
    </row>
    <row r="4884" spans="1:20" x14ac:dyDescent="0.35">
      <c r="A4884" s="6" t="s">
        <v>185</v>
      </c>
      <c r="B4884" s="6" t="s">
        <v>212</v>
      </c>
      <c r="C4884" s="6" t="s">
        <v>755</v>
      </c>
      <c r="D4884" s="6" t="s">
        <v>195</v>
      </c>
      <c r="E4884" s="6" t="s">
        <v>700</v>
      </c>
      <c r="F4884" s="6" t="s">
        <v>701</v>
      </c>
      <c r="G4884" s="6" t="s">
        <v>702</v>
      </c>
      <c r="H4884" s="6"/>
      <c r="I4884" s="6"/>
      <c r="J4884" s="6"/>
      <c r="K4884" s="7">
        <v>0</v>
      </c>
      <c r="L4884" s="7">
        <v>1.2788000000000001E-2</v>
      </c>
      <c r="M4884" s="7">
        <v>0</v>
      </c>
      <c r="N4884" s="7">
        <v>0</v>
      </c>
      <c r="O4884" s="7">
        <v>0</v>
      </c>
      <c r="P4884" s="7">
        <v>0</v>
      </c>
      <c r="Q4884" s="7">
        <v>0</v>
      </c>
      <c r="R4884" s="7">
        <v>0</v>
      </c>
      <c r="S4884" s="7">
        <v>0</v>
      </c>
      <c r="T4884" s="7"/>
    </row>
    <row r="4885" spans="1:20" x14ac:dyDescent="0.35">
      <c r="A4885" s="6" t="s">
        <v>185</v>
      </c>
      <c r="B4885" s="6" t="s">
        <v>212</v>
      </c>
      <c r="C4885" s="6" t="s">
        <v>755</v>
      </c>
      <c r="D4885" s="6" t="s">
        <v>195</v>
      </c>
      <c r="E4885" s="6" t="s">
        <v>700</v>
      </c>
      <c r="F4885" s="6" t="s">
        <v>703</v>
      </c>
      <c r="G4885" s="6" t="s">
        <v>704</v>
      </c>
      <c r="H4885" s="6"/>
      <c r="I4885" s="6"/>
      <c r="J4885" s="6"/>
      <c r="K4885" s="7">
        <v>0</v>
      </c>
      <c r="L4885" s="7">
        <v>0</v>
      </c>
      <c r="M4885" s="7">
        <v>8.966E-3</v>
      </c>
      <c r="N4885" s="7">
        <v>1.0192E-2</v>
      </c>
      <c r="O4885" s="7">
        <v>0</v>
      </c>
      <c r="P4885" s="7">
        <v>0</v>
      </c>
      <c r="Q4885" s="7">
        <v>1.0527999999999999E-2</v>
      </c>
      <c r="R4885" s="7">
        <v>0</v>
      </c>
      <c r="S4885" s="7">
        <v>0</v>
      </c>
      <c r="T4885" s="7"/>
    </row>
    <row r="4886" spans="1:20" x14ac:dyDescent="0.35">
      <c r="A4886" s="6" t="s">
        <v>185</v>
      </c>
      <c r="B4886" s="6" t="s">
        <v>212</v>
      </c>
      <c r="C4886" s="6" t="s">
        <v>755</v>
      </c>
      <c r="D4886" s="6" t="s">
        <v>195</v>
      </c>
      <c r="E4886" s="6" t="s">
        <v>196</v>
      </c>
      <c r="F4886" s="6" t="s">
        <v>197</v>
      </c>
      <c r="G4886" s="6" t="s">
        <v>198</v>
      </c>
      <c r="H4886" s="6"/>
      <c r="I4886" s="6"/>
      <c r="J4886" s="6"/>
      <c r="K4886" s="7">
        <v>4.1869000000000003E-2</v>
      </c>
      <c r="L4886" s="7">
        <v>0.36874000000000001</v>
      </c>
      <c r="M4886" s="7">
        <v>0.40393800000000002</v>
      </c>
      <c r="N4886" s="7">
        <v>0.77651199999999998</v>
      </c>
      <c r="O4886" s="7">
        <v>0.71874899999999997</v>
      </c>
      <c r="P4886" s="7">
        <v>0.18199000000000001</v>
      </c>
      <c r="Q4886" s="7">
        <v>0.49463400000000002</v>
      </c>
      <c r="R4886" s="7">
        <v>0.201152</v>
      </c>
      <c r="S4886" s="7">
        <v>0.39609899999999998</v>
      </c>
      <c r="T4886" s="7"/>
    </row>
    <row r="4887" spans="1:20" x14ac:dyDescent="0.35">
      <c r="A4887" s="6" t="s">
        <v>185</v>
      </c>
      <c r="B4887" s="6" t="s">
        <v>212</v>
      </c>
      <c r="C4887" s="6" t="s">
        <v>755</v>
      </c>
      <c r="D4887" s="6" t="s">
        <v>195</v>
      </c>
      <c r="E4887" s="6" t="s">
        <v>196</v>
      </c>
      <c r="F4887" s="6" t="s">
        <v>200</v>
      </c>
      <c r="G4887" s="6" t="s">
        <v>201</v>
      </c>
      <c r="H4887" s="6"/>
      <c r="I4887" s="6"/>
      <c r="J4887" s="6"/>
      <c r="K4887" s="7">
        <v>0.18784799999999999</v>
      </c>
      <c r="L4887" s="7">
        <v>0.442444</v>
      </c>
      <c r="M4887" s="7">
        <v>0.48214899999999999</v>
      </c>
      <c r="N4887" s="7">
        <v>0.26562400000000003</v>
      </c>
      <c r="O4887" s="7">
        <v>0.25000800000000001</v>
      </c>
      <c r="P4887" s="7">
        <v>6.3672000000000006E-2</v>
      </c>
      <c r="Q4887" s="7">
        <v>0.34729399999999999</v>
      </c>
      <c r="R4887" s="7">
        <v>0.14080400000000001</v>
      </c>
      <c r="S4887" s="7">
        <v>0.28437000000000001</v>
      </c>
      <c r="T4887" s="7"/>
    </row>
    <row r="4888" spans="1:20" x14ac:dyDescent="0.35">
      <c r="A4888" s="6" t="s">
        <v>185</v>
      </c>
      <c r="B4888" s="6" t="s">
        <v>212</v>
      </c>
      <c r="C4888" s="6" t="s">
        <v>755</v>
      </c>
      <c r="D4888" s="6" t="s">
        <v>195</v>
      </c>
      <c r="E4888" s="6" t="s">
        <v>196</v>
      </c>
      <c r="F4888" s="6" t="s">
        <v>203</v>
      </c>
      <c r="G4888" s="6" t="s">
        <v>204</v>
      </c>
      <c r="H4888" s="6"/>
      <c r="I4888" s="6"/>
      <c r="J4888" s="6"/>
      <c r="K4888" s="7">
        <v>4.9680000000000002E-2</v>
      </c>
      <c r="L4888" s="7">
        <v>0.649752</v>
      </c>
      <c r="M4888" s="7">
        <v>0.817276</v>
      </c>
      <c r="N4888" s="7">
        <v>1.3316429999999999</v>
      </c>
      <c r="O4888" s="7">
        <v>1.366336</v>
      </c>
      <c r="P4888" s="7">
        <v>0.61961900000000003</v>
      </c>
      <c r="Q4888" s="7">
        <v>1.5098069999999999</v>
      </c>
      <c r="R4888" s="7">
        <v>0.49347400000000002</v>
      </c>
      <c r="S4888" s="7">
        <v>0.79094299999999995</v>
      </c>
      <c r="T4888" s="7"/>
    </row>
    <row r="4889" spans="1:20" x14ac:dyDescent="0.35">
      <c r="A4889" s="6" t="s">
        <v>185</v>
      </c>
      <c r="B4889" s="6" t="s">
        <v>212</v>
      </c>
      <c r="C4889" s="6" t="s">
        <v>755</v>
      </c>
      <c r="D4889" s="6" t="s">
        <v>195</v>
      </c>
      <c r="E4889" s="6" t="s">
        <v>196</v>
      </c>
      <c r="F4889" s="6" t="s">
        <v>206</v>
      </c>
      <c r="G4889" s="6" t="s">
        <v>207</v>
      </c>
      <c r="H4889" s="6"/>
      <c r="I4889" s="6"/>
      <c r="J4889" s="6"/>
      <c r="K4889" s="7">
        <v>9.0927999999999995E-2</v>
      </c>
      <c r="L4889" s="7">
        <v>2.34267</v>
      </c>
      <c r="M4889" s="7">
        <v>2.8993530000000001</v>
      </c>
      <c r="N4889" s="7">
        <v>3.103904</v>
      </c>
      <c r="O4889" s="7">
        <v>3.1802380000000001</v>
      </c>
      <c r="P4889" s="7">
        <v>1.4566840000000001</v>
      </c>
      <c r="Q4889" s="7">
        <v>3.5758730000000001</v>
      </c>
      <c r="R4889" s="7">
        <v>1.1551769999999999</v>
      </c>
      <c r="S4889" s="7">
        <v>1.8774299999999999</v>
      </c>
      <c r="T4889" s="7"/>
    </row>
    <row r="4890" spans="1:20" x14ac:dyDescent="0.35">
      <c r="A4890" s="6" t="s">
        <v>185</v>
      </c>
      <c r="B4890" s="6" t="s">
        <v>212</v>
      </c>
      <c r="C4890" s="6" t="s">
        <v>755</v>
      </c>
      <c r="D4890" s="6" t="s">
        <v>195</v>
      </c>
      <c r="E4890" s="6" t="s">
        <v>196</v>
      </c>
      <c r="F4890" s="6" t="s">
        <v>685</v>
      </c>
      <c r="G4890" s="6" t="s">
        <v>686</v>
      </c>
      <c r="H4890" s="6"/>
      <c r="I4890" s="6"/>
      <c r="J4890" s="6"/>
      <c r="K4890" s="7">
        <v>0</v>
      </c>
      <c r="L4890" s="7">
        <v>0.16669400000000001</v>
      </c>
      <c r="M4890" s="7">
        <v>0.21255099999999999</v>
      </c>
      <c r="N4890" s="7">
        <v>0</v>
      </c>
      <c r="O4890" s="7">
        <v>0</v>
      </c>
      <c r="P4890" s="7">
        <v>0</v>
      </c>
      <c r="Q4890" s="7">
        <v>0</v>
      </c>
      <c r="R4890" s="7">
        <v>0</v>
      </c>
      <c r="S4890" s="7">
        <v>0</v>
      </c>
      <c r="T4890" s="7"/>
    </row>
    <row r="4891" spans="1:20" x14ac:dyDescent="0.35">
      <c r="A4891" s="6" t="s">
        <v>185</v>
      </c>
      <c r="B4891" s="6" t="s">
        <v>212</v>
      </c>
      <c r="C4891" s="6" t="s">
        <v>755</v>
      </c>
      <c r="D4891" s="6" t="s">
        <v>195</v>
      </c>
      <c r="E4891" s="6" t="s">
        <v>196</v>
      </c>
      <c r="F4891" s="6" t="s">
        <v>210</v>
      </c>
      <c r="G4891" s="6" t="s">
        <v>211</v>
      </c>
      <c r="H4891" s="6"/>
      <c r="I4891" s="6"/>
      <c r="J4891" s="7">
        <v>15.85065</v>
      </c>
      <c r="K4891" s="7">
        <v>13.693341999999999</v>
      </c>
      <c r="L4891" s="7">
        <v>4.7355559999999999</v>
      </c>
      <c r="M4891" s="7">
        <v>4.5271990000000004</v>
      </c>
      <c r="N4891" s="7">
        <v>5.9567920000000001</v>
      </c>
      <c r="O4891" s="7">
        <v>6.3064859999999996</v>
      </c>
      <c r="P4891" s="7">
        <v>3.70303</v>
      </c>
      <c r="Q4891" s="7">
        <v>13.208930000000001</v>
      </c>
      <c r="R4891" s="7">
        <v>4.3248379999999997</v>
      </c>
      <c r="S4891" s="7">
        <v>7.5651279999999996</v>
      </c>
      <c r="T4891" s="7"/>
    </row>
    <row r="4892" spans="1:20" x14ac:dyDescent="0.35">
      <c r="A4892" s="6" t="s">
        <v>185</v>
      </c>
      <c r="B4892" s="6" t="s">
        <v>212</v>
      </c>
      <c r="C4892" s="6" t="s">
        <v>755</v>
      </c>
      <c r="D4892" s="6" t="s">
        <v>195</v>
      </c>
      <c r="E4892" s="6" t="s">
        <v>196</v>
      </c>
      <c r="F4892" s="6" t="s">
        <v>218</v>
      </c>
      <c r="G4892" s="6" t="s">
        <v>219</v>
      </c>
      <c r="H4892" s="6"/>
      <c r="I4892" s="6"/>
      <c r="J4892" s="6"/>
      <c r="K4892" s="7">
        <v>7.2395610000000001</v>
      </c>
      <c r="L4892" s="7">
        <v>0.47992299999999999</v>
      </c>
      <c r="M4892" s="7">
        <v>0.46131499999999998</v>
      </c>
      <c r="N4892" s="7">
        <v>0.67276400000000003</v>
      </c>
      <c r="O4892" s="7">
        <v>0.71312600000000004</v>
      </c>
      <c r="P4892" s="7">
        <v>0.41627500000000001</v>
      </c>
      <c r="Q4892" s="7">
        <v>0.85527500000000001</v>
      </c>
      <c r="R4892" s="7">
        <v>0.27777200000000002</v>
      </c>
      <c r="S4892" s="7">
        <v>0.48780299999999999</v>
      </c>
      <c r="T4892" s="7"/>
    </row>
    <row r="4893" spans="1:20" x14ac:dyDescent="0.35">
      <c r="A4893" s="6" t="s">
        <v>185</v>
      </c>
      <c r="B4893" s="6" t="s">
        <v>212</v>
      </c>
      <c r="C4893" s="6" t="s">
        <v>755</v>
      </c>
      <c r="D4893" s="6" t="s">
        <v>195</v>
      </c>
      <c r="E4893" s="6" t="s">
        <v>196</v>
      </c>
      <c r="F4893" s="6" t="s">
        <v>220</v>
      </c>
      <c r="G4893" s="6" t="s">
        <v>221</v>
      </c>
      <c r="H4893" s="7">
        <v>4.2268400000000002</v>
      </c>
      <c r="I4893" s="7">
        <v>4.2268400000000002</v>
      </c>
      <c r="J4893" s="7">
        <v>6.3402599999999998</v>
      </c>
      <c r="K4893" s="7">
        <v>2.2854399999999999</v>
      </c>
      <c r="L4893" s="7">
        <v>3.7293219999999998</v>
      </c>
      <c r="M4893" s="7">
        <v>4.4712370000000004</v>
      </c>
      <c r="N4893" s="7">
        <v>4.0378639999999999</v>
      </c>
      <c r="O4893" s="7">
        <v>3.9923679999999999</v>
      </c>
      <c r="P4893" s="7">
        <v>1.356635</v>
      </c>
      <c r="Q4893" s="7">
        <v>4.0858800000000004</v>
      </c>
      <c r="R4893" s="7">
        <v>1.5982339999999999</v>
      </c>
      <c r="S4893" s="7">
        <v>2.95831</v>
      </c>
      <c r="T4893" s="7"/>
    </row>
    <row r="4894" spans="1:20" x14ac:dyDescent="0.35">
      <c r="A4894" s="6" t="s">
        <v>185</v>
      </c>
      <c r="B4894" s="6" t="s">
        <v>212</v>
      </c>
      <c r="C4894" s="6" t="s">
        <v>755</v>
      </c>
      <c r="D4894" s="6" t="s">
        <v>195</v>
      </c>
      <c r="E4894" s="6" t="s">
        <v>196</v>
      </c>
      <c r="F4894" s="6" t="s">
        <v>223</v>
      </c>
      <c r="G4894" s="6" t="s">
        <v>224</v>
      </c>
      <c r="H4894" s="6"/>
      <c r="I4894" s="7">
        <v>4.2268400000000002</v>
      </c>
      <c r="J4894" s="7">
        <v>6.3402599999999998</v>
      </c>
      <c r="K4894" s="7">
        <v>0.96419999999999995</v>
      </c>
      <c r="L4894" s="7">
        <v>2.9865300000000001</v>
      </c>
      <c r="M4894" s="7">
        <v>3.5902159999999999</v>
      </c>
      <c r="N4894" s="7">
        <v>4.0378499999999997</v>
      </c>
      <c r="O4894" s="7">
        <v>3.9923479999999998</v>
      </c>
      <c r="P4894" s="7">
        <v>1.356625</v>
      </c>
      <c r="Q4894" s="7">
        <v>3.801596</v>
      </c>
      <c r="R4894" s="7">
        <v>1.487668</v>
      </c>
      <c r="S4894" s="7">
        <v>2.7521409999999999</v>
      </c>
      <c r="T4894" s="7"/>
    </row>
    <row r="4895" spans="1:20" x14ac:dyDescent="0.35">
      <c r="A4895" s="6" t="s">
        <v>185</v>
      </c>
      <c r="B4895" s="6" t="s">
        <v>212</v>
      </c>
      <c r="C4895" s="6" t="s">
        <v>755</v>
      </c>
      <c r="D4895" s="6" t="s">
        <v>195</v>
      </c>
      <c r="E4895" s="6" t="s">
        <v>196</v>
      </c>
      <c r="F4895" s="6" t="s">
        <v>226</v>
      </c>
      <c r="G4895" s="6" t="s">
        <v>227</v>
      </c>
      <c r="H4895" s="6"/>
      <c r="I4895" s="7">
        <v>4.2268400000000002</v>
      </c>
      <c r="J4895" s="7">
        <v>6.3402599999999998</v>
      </c>
      <c r="K4895" s="7">
        <v>2.0856210000000002</v>
      </c>
      <c r="L4895" s="7">
        <v>2.9516909999999998</v>
      </c>
      <c r="M4895" s="7">
        <v>2.83867</v>
      </c>
      <c r="N4895" s="7">
        <v>3.9030040000000001</v>
      </c>
      <c r="O4895" s="7">
        <v>4.1250119999999999</v>
      </c>
      <c r="P4895" s="7">
        <v>1.65639</v>
      </c>
      <c r="Q4895" s="7">
        <v>4.2626020000000002</v>
      </c>
      <c r="R4895" s="7">
        <v>1.3075639999999999</v>
      </c>
      <c r="S4895" s="7">
        <v>3.158925</v>
      </c>
      <c r="T4895" s="7"/>
    </row>
    <row r="4896" spans="1:20" x14ac:dyDescent="0.35">
      <c r="A4896" s="6" t="s">
        <v>185</v>
      </c>
      <c r="B4896" s="6" t="s">
        <v>212</v>
      </c>
      <c r="C4896" s="6" t="s">
        <v>755</v>
      </c>
      <c r="D4896" s="6" t="s">
        <v>195</v>
      </c>
      <c r="E4896" s="6" t="s">
        <v>196</v>
      </c>
      <c r="F4896" s="6" t="s">
        <v>228</v>
      </c>
      <c r="G4896" s="6" t="s">
        <v>229</v>
      </c>
      <c r="H4896" s="6"/>
      <c r="I4896" s="6"/>
      <c r="J4896" s="6"/>
      <c r="K4896" s="7">
        <v>31.367224</v>
      </c>
      <c r="L4896" s="7">
        <v>34.117106</v>
      </c>
      <c r="M4896" s="7">
        <v>44.376157999999997</v>
      </c>
      <c r="N4896" s="7">
        <v>44.315562</v>
      </c>
      <c r="O4896" s="7">
        <v>43.674399999999999</v>
      </c>
      <c r="P4896" s="7">
        <v>15.727587</v>
      </c>
      <c r="Q4896" s="7">
        <v>43.250902000000004</v>
      </c>
      <c r="R4896" s="7">
        <v>15.216688</v>
      </c>
      <c r="S4896" s="7">
        <v>29.142749999999999</v>
      </c>
      <c r="T4896" s="7"/>
    </row>
    <row r="4897" spans="1:20" x14ac:dyDescent="0.35">
      <c r="A4897" s="6" t="s">
        <v>185</v>
      </c>
      <c r="B4897" s="6" t="s">
        <v>212</v>
      </c>
      <c r="C4897" s="6" t="s">
        <v>755</v>
      </c>
      <c r="D4897" s="6" t="s">
        <v>195</v>
      </c>
      <c r="E4897" s="6" t="s">
        <v>196</v>
      </c>
      <c r="F4897" s="6" t="s">
        <v>230</v>
      </c>
      <c r="G4897" s="6" t="s">
        <v>231</v>
      </c>
      <c r="H4897" s="6"/>
      <c r="I4897" s="6"/>
      <c r="J4897" s="6"/>
      <c r="K4897" s="7">
        <v>7.6796600000000002</v>
      </c>
      <c r="L4897" s="7">
        <v>18.085360000000001</v>
      </c>
      <c r="M4897" s="7">
        <v>23.518491000000001</v>
      </c>
      <c r="N4897" s="7">
        <v>18.105</v>
      </c>
      <c r="O4897" s="7">
        <v>17.845032</v>
      </c>
      <c r="P4897" s="7">
        <v>6.4290000000000003</v>
      </c>
      <c r="Q4897" s="7">
        <v>18.402224</v>
      </c>
      <c r="R4897" s="7">
        <v>6.4732380000000003</v>
      </c>
      <c r="S4897" s="7">
        <v>12.394444999999999</v>
      </c>
      <c r="T4897" s="7"/>
    </row>
    <row r="4898" spans="1:20" x14ac:dyDescent="0.35">
      <c r="A4898" s="6" t="s">
        <v>185</v>
      </c>
      <c r="B4898" s="6" t="s">
        <v>212</v>
      </c>
      <c r="C4898" s="6" t="s">
        <v>755</v>
      </c>
      <c r="D4898" s="6" t="s">
        <v>195</v>
      </c>
      <c r="E4898" s="6" t="s">
        <v>196</v>
      </c>
      <c r="F4898" s="6" t="s">
        <v>232</v>
      </c>
      <c r="G4898" s="6" t="s">
        <v>233</v>
      </c>
      <c r="H4898" s="6"/>
      <c r="I4898" s="7">
        <v>6.3402599999999998</v>
      </c>
      <c r="J4898" s="7">
        <v>6.3402599999999998</v>
      </c>
      <c r="K4898" s="7">
        <v>4.7771499999999998</v>
      </c>
      <c r="L4898" s="7">
        <v>2.15971</v>
      </c>
      <c r="M4898" s="7">
        <v>2.0807190000000002</v>
      </c>
      <c r="N4898" s="7">
        <v>1.1647559999999999</v>
      </c>
      <c r="O4898" s="7">
        <v>1.2291719999999999</v>
      </c>
      <c r="P4898" s="7">
        <v>0.49142999999999998</v>
      </c>
      <c r="Q4898" s="7">
        <v>1.505074</v>
      </c>
      <c r="R4898" s="7">
        <v>0.46267599999999998</v>
      </c>
      <c r="S4898" s="7">
        <v>1.1172899999999999</v>
      </c>
      <c r="T4898" s="7"/>
    </row>
    <row r="4899" spans="1:20" x14ac:dyDescent="0.35">
      <c r="A4899" s="6" t="s">
        <v>185</v>
      </c>
      <c r="B4899" s="6" t="s">
        <v>212</v>
      </c>
      <c r="C4899" s="6" t="s">
        <v>755</v>
      </c>
      <c r="D4899" s="6" t="s">
        <v>195</v>
      </c>
      <c r="E4899" s="6" t="s">
        <v>196</v>
      </c>
      <c r="F4899" s="6" t="s">
        <v>234</v>
      </c>
      <c r="G4899" s="6" t="s">
        <v>235</v>
      </c>
      <c r="H4899" s="6"/>
      <c r="I4899" s="6"/>
      <c r="J4899" s="6"/>
      <c r="K4899" s="7">
        <v>1.460806</v>
      </c>
      <c r="L4899" s="7">
        <v>1.9140740000000001</v>
      </c>
      <c r="M4899" s="7">
        <v>1.9652270000000001</v>
      </c>
      <c r="N4899" s="7">
        <v>2.3193079999999999</v>
      </c>
      <c r="O4899" s="7">
        <v>2.6250200000000001</v>
      </c>
      <c r="P4899" s="7">
        <v>0.65524499999999997</v>
      </c>
      <c r="Q4899" s="7">
        <v>2.3259379999999998</v>
      </c>
      <c r="R4899" s="7">
        <v>0.82475200000000004</v>
      </c>
      <c r="S4899" s="7">
        <v>2.02129</v>
      </c>
      <c r="T4899" s="7"/>
    </row>
    <row r="4900" spans="1:20" x14ac:dyDescent="0.35">
      <c r="A4900" s="6" t="s">
        <v>185</v>
      </c>
      <c r="B4900" s="6" t="s">
        <v>212</v>
      </c>
      <c r="C4900" s="6" t="s">
        <v>755</v>
      </c>
      <c r="D4900" s="6" t="s">
        <v>195</v>
      </c>
      <c r="E4900" s="6" t="s">
        <v>236</v>
      </c>
      <c r="F4900" s="6" t="s">
        <v>237</v>
      </c>
      <c r="G4900" s="6" t="s">
        <v>238</v>
      </c>
      <c r="H4900" s="6"/>
      <c r="I4900" s="6"/>
      <c r="J4900" s="6"/>
      <c r="K4900" s="7">
        <v>0.91457500000000003</v>
      </c>
      <c r="L4900" s="7">
        <v>1.378676</v>
      </c>
      <c r="M4900" s="7">
        <v>0.83195699999999995</v>
      </c>
      <c r="N4900" s="7">
        <v>1.330128</v>
      </c>
      <c r="O4900" s="7">
        <v>1.4097500000000001</v>
      </c>
      <c r="P4900" s="7">
        <v>0.58289500000000005</v>
      </c>
      <c r="Q4900" s="7">
        <v>2.090884</v>
      </c>
      <c r="R4900" s="7">
        <v>0.77604399999999996</v>
      </c>
      <c r="S4900" s="7">
        <v>1.531444</v>
      </c>
      <c r="T4900" s="7"/>
    </row>
    <row r="4901" spans="1:20" x14ac:dyDescent="0.35">
      <c r="A4901" s="6" t="s">
        <v>185</v>
      </c>
      <c r="B4901" s="6" t="s">
        <v>212</v>
      </c>
      <c r="C4901" s="6" t="s">
        <v>755</v>
      </c>
      <c r="D4901" s="6" t="s">
        <v>195</v>
      </c>
      <c r="E4901" s="6" t="s">
        <v>236</v>
      </c>
      <c r="F4901" s="6" t="s">
        <v>239</v>
      </c>
      <c r="G4901" s="6" t="s">
        <v>240</v>
      </c>
      <c r="H4901" s="6"/>
      <c r="I4901" s="6"/>
      <c r="J4901" s="6"/>
      <c r="K4901" s="7">
        <v>1.0031140000000001</v>
      </c>
      <c r="L4901" s="7">
        <v>2.8541370000000001</v>
      </c>
      <c r="M4901" s="7">
        <v>2.6895549999999999</v>
      </c>
      <c r="N4901" s="7">
        <v>3.0339879999999999</v>
      </c>
      <c r="O4901" s="7">
        <v>3.5413619999999999</v>
      </c>
      <c r="P4901" s="7">
        <v>1.5308539999999999</v>
      </c>
      <c r="Q4901" s="7">
        <v>3.33195</v>
      </c>
      <c r="R4901" s="7">
        <v>1.2071700000000001</v>
      </c>
      <c r="S4901" s="7">
        <v>2.0229339999999998</v>
      </c>
      <c r="T4901" s="7"/>
    </row>
    <row r="4902" spans="1:20" x14ac:dyDescent="0.35">
      <c r="A4902" s="6" t="s">
        <v>185</v>
      </c>
      <c r="B4902" s="6" t="s">
        <v>212</v>
      </c>
      <c r="C4902" s="6" t="s">
        <v>755</v>
      </c>
      <c r="D4902" s="6" t="s">
        <v>195</v>
      </c>
      <c r="E4902" s="6" t="s">
        <v>236</v>
      </c>
      <c r="F4902" s="6" t="s">
        <v>241</v>
      </c>
      <c r="G4902" s="6" t="s">
        <v>242</v>
      </c>
      <c r="H4902" s="6"/>
      <c r="I4902" s="6"/>
      <c r="J4902" s="6"/>
      <c r="K4902" s="7">
        <v>0.313529</v>
      </c>
      <c r="L4902" s="7">
        <v>0.25337100000000001</v>
      </c>
      <c r="M4902" s="7">
        <v>0.27635999999999999</v>
      </c>
      <c r="N4902" s="7">
        <v>0.37191800000000003</v>
      </c>
      <c r="O4902" s="7">
        <v>0.43746600000000002</v>
      </c>
      <c r="P4902" s="7">
        <v>0.17380499999999999</v>
      </c>
      <c r="Q4902" s="7">
        <v>0.60175599999999996</v>
      </c>
      <c r="R4902" s="7">
        <v>0.216144</v>
      </c>
      <c r="S4902" s="7">
        <v>0.37686900000000001</v>
      </c>
      <c r="T4902" s="7"/>
    </row>
    <row r="4903" spans="1:20" x14ac:dyDescent="0.35">
      <c r="A4903" s="6" t="s">
        <v>185</v>
      </c>
      <c r="B4903" s="6" t="s">
        <v>212</v>
      </c>
      <c r="C4903" s="6" t="s">
        <v>755</v>
      </c>
      <c r="D4903" s="6" t="s">
        <v>195</v>
      </c>
      <c r="E4903" s="6" t="s">
        <v>236</v>
      </c>
      <c r="F4903" s="6" t="s">
        <v>243</v>
      </c>
      <c r="G4903" s="6" t="s">
        <v>244</v>
      </c>
      <c r="H4903" s="6"/>
      <c r="I4903" s="6"/>
      <c r="J4903" s="6"/>
      <c r="K4903" s="7">
        <v>0.14749899999999999</v>
      </c>
      <c r="L4903" s="7">
        <v>0.192747</v>
      </c>
      <c r="M4903" s="7">
        <v>0.14824000000000001</v>
      </c>
      <c r="N4903" s="7">
        <v>0.12830800000000001</v>
      </c>
      <c r="O4903" s="7">
        <v>0.11955499999999999</v>
      </c>
      <c r="P4903" s="7">
        <v>0</v>
      </c>
      <c r="Q4903" s="7">
        <v>0</v>
      </c>
      <c r="R4903" s="7">
        <v>0</v>
      </c>
      <c r="S4903" s="7">
        <v>0</v>
      </c>
      <c r="T4903" s="7"/>
    </row>
    <row r="4904" spans="1:20" x14ac:dyDescent="0.35">
      <c r="A4904" s="6" t="s">
        <v>185</v>
      </c>
      <c r="B4904" s="6" t="s">
        <v>212</v>
      </c>
      <c r="C4904" s="6" t="s">
        <v>755</v>
      </c>
      <c r="D4904" s="6" t="s">
        <v>195</v>
      </c>
      <c r="E4904" s="6" t="s">
        <v>236</v>
      </c>
      <c r="F4904" s="6" t="s">
        <v>245</v>
      </c>
      <c r="G4904" s="6" t="s">
        <v>246</v>
      </c>
      <c r="H4904" s="6"/>
      <c r="I4904" s="6"/>
      <c r="J4904" s="6"/>
      <c r="K4904" s="7">
        <v>0.36464400000000002</v>
      </c>
      <c r="L4904" s="7">
        <v>1.5303530000000001</v>
      </c>
      <c r="M4904" s="7">
        <v>1.1036630000000001</v>
      </c>
      <c r="N4904" s="7">
        <v>0.47487800000000002</v>
      </c>
      <c r="O4904" s="7">
        <v>1.10023</v>
      </c>
      <c r="P4904" s="7">
        <v>1.082185</v>
      </c>
      <c r="Q4904" s="7">
        <v>0.35010599999999997</v>
      </c>
      <c r="R4904" s="7">
        <v>0.83548800000000001</v>
      </c>
      <c r="S4904" s="7">
        <v>0.94080900000000001</v>
      </c>
      <c r="T4904" s="7"/>
    </row>
    <row r="4905" spans="1:20" x14ac:dyDescent="0.35">
      <c r="A4905" s="6" t="s">
        <v>185</v>
      </c>
      <c r="B4905" s="6" t="s">
        <v>212</v>
      </c>
      <c r="C4905" s="6" t="s">
        <v>755</v>
      </c>
      <c r="D4905" s="6" t="s">
        <v>195</v>
      </c>
      <c r="E4905" s="6" t="s">
        <v>236</v>
      </c>
      <c r="F4905" s="6" t="s">
        <v>247</v>
      </c>
      <c r="G4905" s="6" t="s">
        <v>248</v>
      </c>
      <c r="H4905" s="6"/>
      <c r="I4905" s="6"/>
      <c r="J4905" s="6"/>
      <c r="K4905" s="7">
        <v>8.5902999999999993E-2</v>
      </c>
      <c r="L4905" s="7">
        <v>0.12595500000000001</v>
      </c>
      <c r="M4905" s="7">
        <v>0.129111</v>
      </c>
      <c r="N4905" s="7">
        <v>0.25081999999999999</v>
      </c>
      <c r="O4905" s="7">
        <v>0.288159</v>
      </c>
      <c r="P4905" s="7">
        <v>0.121679</v>
      </c>
      <c r="Q4905" s="7">
        <v>0.17788399999999999</v>
      </c>
      <c r="R4905" s="7">
        <v>5.9644000000000003E-2</v>
      </c>
      <c r="S4905" s="7">
        <v>0.109151</v>
      </c>
      <c r="T4905" s="7"/>
    </row>
    <row r="4906" spans="1:20" x14ac:dyDescent="0.35">
      <c r="A4906" s="6" t="s">
        <v>185</v>
      </c>
      <c r="B4906" s="6" t="s">
        <v>212</v>
      </c>
      <c r="C4906" s="6" t="s">
        <v>755</v>
      </c>
      <c r="D4906" s="6" t="s">
        <v>195</v>
      </c>
      <c r="E4906" s="6" t="s">
        <v>189</v>
      </c>
      <c r="F4906" s="6" t="s">
        <v>251</v>
      </c>
      <c r="G4906" s="6" t="s">
        <v>252</v>
      </c>
      <c r="H4906" s="7">
        <v>63.4026</v>
      </c>
      <c r="I4906" s="7">
        <v>31.7013</v>
      </c>
      <c r="J4906" s="7">
        <v>42.2684</v>
      </c>
      <c r="K4906" s="7">
        <v>3.4096470000000001</v>
      </c>
      <c r="L4906" s="7">
        <v>6.6766329999999998</v>
      </c>
      <c r="M4906" s="7">
        <v>8.1229239999999994</v>
      </c>
      <c r="N4906" s="7">
        <v>16.490120000000001</v>
      </c>
      <c r="O4906" s="7">
        <v>14.545256</v>
      </c>
      <c r="P4906" s="7">
        <v>6.1726970000000003</v>
      </c>
      <c r="Q4906" s="7">
        <v>14.625204</v>
      </c>
      <c r="R4906" s="7">
        <v>5.2730940000000004</v>
      </c>
      <c r="S4906" s="7">
        <v>9.5454299999999996</v>
      </c>
      <c r="T4906" s="7"/>
    </row>
    <row r="4907" spans="1:20" x14ac:dyDescent="0.35">
      <c r="A4907" s="6" t="s">
        <v>185</v>
      </c>
      <c r="B4907" s="6" t="s">
        <v>212</v>
      </c>
      <c r="C4907" s="6" t="s">
        <v>755</v>
      </c>
      <c r="D4907" s="6" t="s">
        <v>195</v>
      </c>
      <c r="E4907" s="6" t="s">
        <v>189</v>
      </c>
      <c r="F4907" s="6" t="s">
        <v>253</v>
      </c>
      <c r="G4907" s="6" t="s">
        <v>254</v>
      </c>
      <c r="H4907" s="6"/>
      <c r="I4907" s="6"/>
      <c r="J4907" s="6"/>
      <c r="K4907" s="7">
        <v>0</v>
      </c>
      <c r="L4907" s="7">
        <v>1.5056E-2</v>
      </c>
      <c r="M4907" s="7">
        <v>9.4359999999999999E-3</v>
      </c>
      <c r="N4907" s="7">
        <v>1.099E-2</v>
      </c>
      <c r="O4907" s="7">
        <v>1.0494E-2</v>
      </c>
      <c r="P4907" s="7">
        <v>0</v>
      </c>
      <c r="Q4907" s="7">
        <v>1.0345999999999999E-2</v>
      </c>
      <c r="R4907" s="7">
        <v>0</v>
      </c>
      <c r="S4907" s="7">
        <v>9.6450000000000008E-3</v>
      </c>
      <c r="T4907" s="7"/>
    </row>
    <row r="4908" spans="1:20" x14ac:dyDescent="0.35">
      <c r="A4908" s="6" t="s">
        <v>185</v>
      </c>
      <c r="B4908" s="6" t="s">
        <v>212</v>
      </c>
      <c r="C4908" s="6" t="s">
        <v>755</v>
      </c>
      <c r="D4908" s="6" t="s">
        <v>195</v>
      </c>
      <c r="E4908" s="6" t="s">
        <v>189</v>
      </c>
      <c r="F4908" s="6" t="s">
        <v>756</v>
      </c>
      <c r="G4908" s="6" t="s">
        <v>757</v>
      </c>
      <c r="H4908" s="6"/>
      <c r="I4908" s="6"/>
      <c r="J4908" s="6"/>
      <c r="K4908" s="7">
        <v>0</v>
      </c>
      <c r="L4908" s="7">
        <v>0</v>
      </c>
      <c r="M4908" s="7">
        <v>0</v>
      </c>
      <c r="N4908" s="7">
        <v>0.120764</v>
      </c>
      <c r="O4908" s="7">
        <v>0.115448</v>
      </c>
      <c r="P4908" s="7">
        <v>5.7005E-2</v>
      </c>
      <c r="Q4908" s="7">
        <v>5.1735999999999997E-2</v>
      </c>
      <c r="R4908" s="7">
        <v>9.4839999999999994E-3</v>
      </c>
      <c r="S4908" s="7">
        <v>2.9700000000000001E-2</v>
      </c>
      <c r="T4908" s="7"/>
    </row>
    <row r="4909" spans="1:20" x14ac:dyDescent="0.35">
      <c r="A4909" s="6" t="s">
        <v>185</v>
      </c>
      <c r="B4909" s="6" t="s">
        <v>212</v>
      </c>
      <c r="C4909" s="6" t="s">
        <v>755</v>
      </c>
      <c r="D4909" s="6" t="s">
        <v>195</v>
      </c>
      <c r="E4909" s="6" t="s">
        <v>189</v>
      </c>
      <c r="F4909" s="6" t="s">
        <v>255</v>
      </c>
      <c r="G4909" s="6" t="s">
        <v>256</v>
      </c>
      <c r="H4909" s="7">
        <v>36.266281999999997</v>
      </c>
      <c r="I4909" s="7">
        <v>20.922854999999998</v>
      </c>
      <c r="J4909" s="7">
        <v>44.635424</v>
      </c>
      <c r="K4909" s="7">
        <v>7.8721249999999996</v>
      </c>
      <c r="L4909" s="7">
        <v>15.161167000000001</v>
      </c>
      <c r="M4909" s="7">
        <v>16.139907999999998</v>
      </c>
      <c r="N4909" s="7">
        <v>23.440752</v>
      </c>
      <c r="O4909" s="7">
        <v>28.183344000000002</v>
      </c>
      <c r="P4909" s="7">
        <v>11.564260000000001</v>
      </c>
      <c r="Q4909" s="7">
        <v>18.734134000000001</v>
      </c>
      <c r="R4909" s="7">
        <v>6.1234700000000002</v>
      </c>
      <c r="S4909" s="7">
        <v>15.184855000000001</v>
      </c>
      <c r="T4909" s="7"/>
    </row>
    <row r="4910" spans="1:20" x14ac:dyDescent="0.35">
      <c r="A4910" s="6" t="s">
        <v>185</v>
      </c>
      <c r="B4910" s="6" t="s">
        <v>212</v>
      </c>
      <c r="C4910" s="6" t="s">
        <v>755</v>
      </c>
      <c r="D4910" s="6" t="s">
        <v>195</v>
      </c>
      <c r="E4910" s="6" t="s">
        <v>189</v>
      </c>
      <c r="F4910" s="6" t="s">
        <v>190</v>
      </c>
      <c r="G4910" s="6" t="s">
        <v>191</v>
      </c>
      <c r="H4910" s="7">
        <v>138.85169400000001</v>
      </c>
      <c r="I4910" s="7">
        <v>116.026758</v>
      </c>
      <c r="J4910" s="7">
        <v>138.85169400000001</v>
      </c>
      <c r="K4910" s="7">
        <v>6.8470190000000004</v>
      </c>
      <c r="L4910" s="7">
        <v>10.079454</v>
      </c>
      <c r="M4910" s="7">
        <v>8.3665210000000005</v>
      </c>
      <c r="N4910" s="7">
        <v>13.420064</v>
      </c>
      <c r="O4910" s="7">
        <v>11.552386</v>
      </c>
      <c r="P4910" s="7">
        <v>4.9287320000000001</v>
      </c>
      <c r="Q4910" s="7">
        <v>14.332552</v>
      </c>
      <c r="R4910" s="7">
        <v>5.0349320000000004</v>
      </c>
      <c r="S4910" s="7">
        <v>11.81367</v>
      </c>
      <c r="T4910" s="7"/>
    </row>
    <row r="4911" spans="1:20" x14ac:dyDescent="0.35">
      <c r="A4911" s="6" t="s">
        <v>185</v>
      </c>
      <c r="B4911" s="6" t="s">
        <v>212</v>
      </c>
      <c r="C4911" s="6" t="s">
        <v>755</v>
      </c>
      <c r="D4911" s="6" t="s">
        <v>195</v>
      </c>
      <c r="E4911" s="6" t="s">
        <v>189</v>
      </c>
      <c r="F4911" s="6" t="s">
        <v>257</v>
      </c>
      <c r="G4911" s="6" t="s">
        <v>258</v>
      </c>
      <c r="H4911" s="6"/>
      <c r="I4911" s="6"/>
      <c r="J4911" s="6"/>
      <c r="K4911" s="7">
        <v>0.39746399999999998</v>
      </c>
      <c r="L4911" s="7">
        <v>9.4870269999999994</v>
      </c>
      <c r="M4911" s="7">
        <v>8.6509269999999994</v>
      </c>
      <c r="N4911" s="7">
        <v>11.371812</v>
      </c>
      <c r="O4911" s="7">
        <v>11.22138</v>
      </c>
      <c r="P4911" s="7">
        <v>6.2806360000000003</v>
      </c>
      <c r="Q4911" s="7">
        <v>15.200732</v>
      </c>
      <c r="R4911" s="7">
        <v>4.7792640000000004</v>
      </c>
      <c r="S4911" s="7">
        <v>8.8853279999999994</v>
      </c>
      <c r="T4911" s="7"/>
    </row>
    <row r="4912" spans="1:20" x14ac:dyDescent="0.35">
      <c r="A4912" s="6" t="s">
        <v>185</v>
      </c>
      <c r="B4912" s="6" t="s">
        <v>212</v>
      </c>
      <c r="C4912" s="6" t="s">
        <v>755</v>
      </c>
      <c r="D4912" s="6" t="s">
        <v>195</v>
      </c>
      <c r="E4912" s="6" t="s">
        <v>189</v>
      </c>
      <c r="F4912" s="6" t="s">
        <v>259</v>
      </c>
      <c r="G4912" s="6" t="s">
        <v>260</v>
      </c>
      <c r="H4912" s="7">
        <v>114.12468</v>
      </c>
      <c r="I4912" s="7">
        <v>97.217320000000001</v>
      </c>
      <c r="J4912" s="7">
        <v>114.12468</v>
      </c>
      <c r="K4912" s="7">
        <v>5.8655720000000002</v>
      </c>
      <c r="L4912" s="7">
        <v>2.170102</v>
      </c>
      <c r="M4912" s="7">
        <v>3.0040330000000002</v>
      </c>
      <c r="N4912" s="7">
        <v>4.1532840000000002</v>
      </c>
      <c r="O4912" s="7">
        <v>3.539034</v>
      </c>
      <c r="P4912" s="7">
        <v>1.7455849999999999</v>
      </c>
      <c r="Q4912" s="7">
        <v>2.8317700000000001</v>
      </c>
      <c r="R4912" s="7">
        <v>1.149994</v>
      </c>
      <c r="S4912" s="7">
        <v>4.5381549999999997</v>
      </c>
      <c r="T4912" s="7"/>
    </row>
    <row r="4913" spans="1:20" x14ac:dyDescent="0.35">
      <c r="A4913" s="6" t="s">
        <v>185</v>
      </c>
      <c r="B4913" s="6" t="s">
        <v>212</v>
      </c>
      <c r="C4913" s="6" t="s">
        <v>755</v>
      </c>
      <c r="D4913" s="6" t="s">
        <v>195</v>
      </c>
      <c r="E4913" s="6" t="s">
        <v>189</v>
      </c>
      <c r="F4913" s="6" t="s">
        <v>263</v>
      </c>
      <c r="G4913" s="6" t="s">
        <v>264</v>
      </c>
      <c r="H4913" s="6"/>
      <c r="I4913" s="6"/>
      <c r="J4913" s="6"/>
      <c r="K4913" s="7">
        <v>0.23405699999999999</v>
      </c>
      <c r="L4913" s="7">
        <v>4.0257540000000001</v>
      </c>
      <c r="M4913" s="7">
        <v>3.439117</v>
      </c>
      <c r="N4913" s="7">
        <v>4.1592339999999997</v>
      </c>
      <c r="O4913" s="7">
        <v>3.5979220000000001</v>
      </c>
      <c r="P4913" s="7">
        <v>1.59795</v>
      </c>
      <c r="Q4913" s="7">
        <v>3.8575780000000002</v>
      </c>
      <c r="R4913" s="7">
        <v>1.3510200000000001</v>
      </c>
      <c r="S4913" s="7">
        <v>2.890555</v>
      </c>
      <c r="T4913" s="7"/>
    </row>
    <row r="4914" spans="1:20" x14ac:dyDescent="0.35">
      <c r="A4914" s="6" t="s">
        <v>185</v>
      </c>
      <c r="B4914" s="6" t="s">
        <v>212</v>
      </c>
      <c r="C4914" s="6" t="s">
        <v>755</v>
      </c>
      <c r="D4914" s="6" t="s">
        <v>195</v>
      </c>
      <c r="E4914" s="6" t="s">
        <v>189</v>
      </c>
      <c r="F4914" s="6" t="s">
        <v>267</v>
      </c>
      <c r="G4914" s="6" t="s">
        <v>268</v>
      </c>
      <c r="H4914" s="6"/>
      <c r="I4914" s="6"/>
      <c r="J4914" s="6"/>
      <c r="K4914" s="7">
        <v>0.81776800000000005</v>
      </c>
      <c r="L4914" s="7">
        <v>1.9285859999999999</v>
      </c>
      <c r="M4914" s="7">
        <v>1.9094979999999999</v>
      </c>
      <c r="N4914" s="7">
        <v>1.8157799999999999</v>
      </c>
      <c r="O4914" s="7">
        <v>2.1831589999999998</v>
      </c>
      <c r="P4914" s="7">
        <v>0.902501</v>
      </c>
      <c r="Q4914" s="7">
        <v>2.2436039999999999</v>
      </c>
      <c r="R4914" s="7">
        <v>0.73390200000000005</v>
      </c>
      <c r="S4914" s="7">
        <v>1.752488</v>
      </c>
      <c r="T4914" s="7"/>
    </row>
    <row r="4915" spans="1:20" x14ac:dyDescent="0.35">
      <c r="A4915" s="6" t="s">
        <v>185</v>
      </c>
      <c r="B4915" s="6" t="s">
        <v>212</v>
      </c>
      <c r="C4915" s="6" t="s">
        <v>755</v>
      </c>
      <c r="D4915" s="6" t="s">
        <v>195</v>
      </c>
      <c r="E4915" s="6" t="s">
        <v>189</v>
      </c>
      <c r="F4915" s="6" t="s">
        <v>269</v>
      </c>
      <c r="G4915" s="6" t="s">
        <v>270</v>
      </c>
      <c r="H4915" s="7">
        <v>16.907360000000001</v>
      </c>
      <c r="I4915" s="7">
        <v>19.020779999999998</v>
      </c>
      <c r="J4915" s="7">
        <v>59.175759999999997</v>
      </c>
      <c r="K4915" s="7">
        <v>19.510814</v>
      </c>
      <c r="L4915" s="7">
        <v>43.870406000000003</v>
      </c>
      <c r="M4915" s="7">
        <v>57.727674999999998</v>
      </c>
      <c r="N4915" s="7">
        <v>106.506664</v>
      </c>
      <c r="O4915" s="7">
        <v>94.018299999999996</v>
      </c>
      <c r="P4915" s="7">
        <v>38.448124999999997</v>
      </c>
      <c r="Q4915" s="7">
        <v>66.987160000000003</v>
      </c>
      <c r="R4915" s="7">
        <v>25.704543999999999</v>
      </c>
      <c r="S4915" s="7">
        <v>49.621034000000002</v>
      </c>
      <c r="T4915" s="7"/>
    </row>
    <row r="4916" spans="1:20" x14ac:dyDescent="0.35">
      <c r="A4916" s="6" t="s">
        <v>185</v>
      </c>
      <c r="B4916" s="6" t="s">
        <v>212</v>
      </c>
      <c r="C4916" s="6" t="s">
        <v>755</v>
      </c>
      <c r="D4916" s="6" t="s">
        <v>195</v>
      </c>
      <c r="E4916" s="6" t="s">
        <v>189</v>
      </c>
      <c r="F4916" s="6" t="s">
        <v>271</v>
      </c>
      <c r="G4916" s="6" t="s">
        <v>272</v>
      </c>
      <c r="H4916" s="6"/>
      <c r="I4916" s="6"/>
      <c r="J4916" s="6"/>
      <c r="K4916" s="7">
        <v>0.156773</v>
      </c>
      <c r="L4916" s="7">
        <v>9.708E-2</v>
      </c>
      <c r="M4916" s="7">
        <v>0.109754</v>
      </c>
      <c r="N4916" s="7">
        <v>0.26600600000000002</v>
      </c>
      <c r="O4916" s="7">
        <v>0.24354799999999999</v>
      </c>
      <c r="P4916" s="7">
        <v>0.21973000000000001</v>
      </c>
      <c r="Q4916" s="7">
        <v>0.19583600000000001</v>
      </c>
      <c r="R4916" s="7">
        <v>0.13836000000000001</v>
      </c>
      <c r="S4916" s="7">
        <v>0.198349</v>
      </c>
      <c r="T4916" s="7"/>
    </row>
    <row r="4917" spans="1:20" x14ac:dyDescent="0.35">
      <c r="A4917" s="6" t="s">
        <v>185</v>
      </c>
      <c r="B4917" s="6" t="s">
        <v>212</v>
      </c>
      <c r="C4917" s="6" t="s">
        <v>755</v>
      </c>
      <c r="D4917" s="6" t="s">
        <v>195</v>
      </c>
      <c r="E4917" s="6" t="s">
        <v>189</v>
      </c>
      <c r="F4917" s="6" t="s">
        <v>273</v>
      </c>
      <c r="G4917" s="6" t="s">
        <v>274</v>
      </c>
      <c r="H4917" s="7">
        <v>9.5103919999999995</v>
      </c>
      <c r="I4917" s="7">
        <v>4.7551959999999998</v>
      </c>
      <c r="J4917" s="7">
        <v>11.88799</v>
      </c>
      <c r="K4917" s="7">
        <v>1.634015</v>
      </c>
      <c r="L4917" s="7">
        <v>6.0583229999999997</v>
      </c>
      <c r="M4917" s="7">
        <v>4.9170569999999998</v>
      </c>
      <c r="N4917" s="7">
        <v>4.2872560000000002</v>
      </c>
      <c r="O4917" s="7">
        <v>3.7409759999999999</v>
      </c>
      <c r="P4917" s="7">
        <v>1.17615</v>
      </c>
      <c r="Q4917" s="7">
        <v>3.25088</v>
      </c>
      <c r="R4917" s="7">
        <v>0.87941400000000003</v>
      </c>
      <c r="S4917" s="7">
        <v>2.150706</v>
      </c>
      <c r="T4917" s="7"/>
    </row>
    <row r="4918" spans="1:20" x14ac:dyDescent="0.35">
      <c r="A4918" s="6" t="s">
        <v>185</v>
      </c>
      <c r="B4918" s="6" t="s">
        <v>212</v>
      </c>
      <c r="C4918" s="6" t="s">
        <v>755</v>
      </c>
      <c r="D4918" s="6" t="s">
        <v>195</v>
      </c>
      <c r="E4918" s="6" t="s">
        <v>189</v>
      </c>
      <c r="F4918" s="6" t="s">
        <v>275</v>
      </c>
      <c r="G4918" s="6" t="s">
        <v>276</v>
      </c>
      <c r="H4918" s="6"/>
      <c r="I4918" s="6"/>
      <c r="J4918" s="6"/>
      <c r="K4918" s="7">
        <v>0.160134</v>
      </c>
      <c r="L4918" s="7">
        <v>7.8164629999999997</v>
      </c>
      <c r="M4918" s="7">
        <v>7.9165850000000004</v>
      </c>
      <c r="N4918" s="7">
        <v>10.567684</v>
      </c>
      <c r="O4918" s="7">
        <v>10.255824</v>
      </c>
      <c r="P4918" s="7">
        <v>4.8849850000000004</v>
      </c>
      <c r="Q4918" s="7">
        <v>11.273374</v>
      </c>
      <c r="R4918" s="7">
        <v>3.4883259999999998</v>
      </c>
      <c r="S4918" s="7">
        <v>8.4030100000000001</v>
      </c>
      <c r="T4918" s="7"/>
    </row>
    <row r="4919" spans="1:20" x14ac:dyDescent="0.35">
      <c r="A4919" s="6" t="s">
        <v>185</v>
      </c>
      <c r="B4919" s="6" t="s">
        <v>212</v>
      </c>
      <c r="C4919" s="6" t="s">
        <v>755</v>
      </c>
      <c r="D4919" s="6" t="s">
        <v>195</v>
      </c>
      <c r="E4919" s="6" t="s">
        <v>279</v>
      </c>
      <c r="F4919" s="6" t="s">
        <v>280</v>
      </c>
      <c r="G4919" s="6" t="s">
        <v>281</v>
      </c>
      <c r="H4919" s="6"/>
      <c r="I4919" s="6"/>
      <c r="J4919" s="6"/>
      <c r="K4919" s="7">
        <v>8.7333999999999995E-2</v>
      </c>
      <c r="L4919" s="7">
        <v>0.22716500000000001</v>
      </c>
      <c r="M4919" s="7">
        <v>0.18221200000000001</v>
      </c>
      <c r="N4919" s="7">
        <v>0.51924800000000004</v>
      </c>
      <c r="O4919" s="7">
        <v>0.54758899999999999</v>
      </c>
      <c r="P4919" s="7">
        <v>0.23417499999999999</v>
      </c>
      <c r="Q4919" s="7">
        <v>0.57963200000000004</v>
      </c>
      <c r="R4919" s="7">
        <v>0.218254</v>
      </c>
      <c r="S4919" s="7">
        <v>0.37832199999999999</v>
      </c>
      <c r="T4919" s="7"/>
    </row>
    <row r="4920" spans="1:20" x14ac:dyDescent="0.35">
      <c r="A4920" s="6" t="s">
        <v>185</v>
      </c>
      <c r="B4920" s="6" t="s">
        <v>212</v>
      </c>
      <c r="C4920" s="6" t="s">
        <v>755</v>
      </c>
      <c r="D4920" s="6" t="s">
        <v>195</v>
      </c>
      <c r="E4920" s="6" t="s">
        <v>279</v>
      </c>
      <c r="F4920" s="6" t="s">
        <v>282</v>
      </c>
      <c r="G4920" s="6" t="s">
        <v>283</v>
      </c>
      <c r="H4920" s="6"/>
      <c r="I4920" s="6"/>
      <c r="J4920" s="6"/>
      <c r="K4920" s="7">
        <v>2.7435999999999999E-2</v>
      </c>
      <c r="L4920" s="7">
        <v>5.7627999999999999E-2</v>
      </c>
      <c r="M4920" s="7">
        <v>3.4784000000000002E-2</v>
      </c>
      <c r="N4920" s="7">
        <v>0.10574600000000001</v>
      </c>
      <c r="O4920" s="7">
        <v>0.118365</v>
      </c>
      <c r="P4920" s="7">
        <v>4.3348999999999999E-2</v>
      </c>
      <c r="Q4920" s="7">
        <v>0.14763000000000001</v>
      </c>
      <c r="R4920" s="7">
        <v>5.9478000000000003E-2</v>
      </c>
      <c r="S4920" s="7">
        <v>9.9543999999999994E-2</v>
      </c>
      <c r="T4920" s="7"/>
    </row>
    <row r="4921" spans="1:20" x14ac:dyDescent="0.35">
      <c r="A4921" s="6" t="s">
        <v>185</v>
      </c>
      <c r="B4921" s="6" t="s">
        <v>212</v>
      </c>
      <c r="C4921" s="6" t="s">
        <v>755</v>
      </c>
      <c r="D4921" s="6" t="s">
        <v>195</v>
      </c>
      <c r="E4921" s="6" t="s">
        <v>284</v>
      </c>
      <c r="F4921" s="6" t="s">
        <v>758</v>
      </c>
      <c r="G4921" s="6" t="s">
        <v>759</v>
      </c>
      <c r="H4921" s="6"/>
      <c r="I4921" s="6"/>
      <c r="J4921" s="6"/>
      <c r="K4921" s="7">
        <v>4.6741999999999999E-2</v>
      </c>
      <c r="L4921" s="7">
        <v>0.41510799999999998</v>
      </c>
      <c r="M4921" s="7">
        <v>0.28524699999999997</v>
      </c>
      <c r="N4921" s="7">
        <v>0.60172000000000003</v>
      </c>
      <c r="O4921" s="7">
        <v>0.66080399999999995</v>
      </c>
      <c r="P4921" s="7">
        <v>0.31914999999999999</v>
      </c>
      <c r="Q4921" s="7">
        <v>0.54937599999999998</v>
      </c>
      <c r="R4921" s="7">
        <v>0.174844</v>
      </c>
      <c r="S4921" s="7">
        <v>0.41067500000000001</v>
      </c>
      <c r="T4921" s="7"/>
    </row>
    <row r="4922" spans="1:20" x14ac:dyDescent="0.35">
      <c r="A4922" s="6" t="s">
        <v>185</v>
      </c>
      <c r="B4922" s="6" t="s">
        <v>212</v>
      </c>
      <c r="C4922" s="6" t="s">
        <v>755</v>
      </c>
      <c r="D4922" s="6" t="s">
        <v>195</v>
      </c>
      <c r="E4922" s="6" t="s">
        <v>284</v>
      </c>
      <c r="F4922" s="6" t="s">
        <v>285</v>
      </c>
      <c r="G4922" s="6" t="s">
        <v>286</v>
      </c>
      <c r="H4922" s="6"/>
      <c r="I4922" s="6"/>
      <c r="J4922" s="6"/>
      <c r="K4922" s="7">
        <v>7.4450000000000002E-3</v>
      </c>
      <c r="L4922" s="7">
        <v>3.615672</v>
      </c>
      <c r="M4922" s="7">
        <v>3.1428210000000001</v>
      </c>
      <c r="N4922" s="7">
        <v>1.9331</v>
      </c>
      <c r="O4922" s="7">
        <v>1.8066199999999999</v>
      </c>
      <c r="P4922" s="7">
        <v>0.47687000000000002</v>
      </c>
      <c r="Q4922" s="7">
        <v>2.436836</v>
      </c>
      <c r="R4922" s="7">
        <v>0.69500799999999996</v>
      </c>
      <c r="S4922" s="7">
        <v>1.5388250000000001</v>
      </c>
      <c r="T4922" s="7"/>
    </row>
    <row r="4923" spans="1:20" x14ac:dyDescent="0.35">
      <c r="A4923" s="6" t="s">
        <v>185</v>
      </c>
      <c r="B4923" s="6" t="s">
        <v>212</v>
      </c>
      <c r="C4923" s="6" t="s">
        <v>755</v>
      </c>
      <c r="D4923" s="6" t="s">
        <v>195</v>
      </c>
      <c r="E4923" s="6" t="s">
        <v>284</v>
      </c>
      <c r="F4923" s="6" t="s">
        <v>287</v>
      </c>
      <c r="G4923" s="6" t="s">
        <v>288</v>
      </c>
      <c r="H4923" s="6"/>
      <c r="I4923" s="6"/>
      <c r="J4923" s="6"/>
      <c r="K4923" s="7">
        <v>9.6680000000000002E-2</v>
      </c>
      <c r="L4923" s="7">
        <v>4.0206030000000004</v>
      </c>
      <c r="M4923" s="7">
        <v>3.4564919999999999</v>
      </c>
      <c r="N4923" s="7">
        <v>2.5160040000000001</v>
      </c>
      <c r="O4923" s="7">
        <v>2.2246359999999998</v>
      </c>
      <c r="P4923" s="7">
        <v>0.96342000000000005</v>
      </c>
      <c r="Q4923" s="7">
        <v>2.5548160000000002</v>
      </c>
      <c r="R4923" s="7">
        <v>0.896088</v>
      </c>
      <c r="S4923" s="7">
        <v>2.0144600000000001</v>
      </c>
      <c r="T4923" s="7"/>
    </row>
    <row r="4924" spans="1:20" x14ac:dyDescent="0.35">
      <c r="A4924" s="6" t="s">
        <v>185</v>
      </c>
      <c r="B4924" s="6" t="s">
        <v>212</v>
      </c>
      <c r="C4924" s="6" t="s">
        <v>755</v>
      </c>
      <c r="D4924" s="6" t="s">
        <v>195</v>
      </c>
      <c r="E4924" s="6" t="s">
        <v>284</v>
      </c>
      <c r="F4924" s="6" t="s">
        <v>289</v>
      </c>
      <c r="G4924" s="6" t="s">
        <v>290</v>
      </c>
      <c r="H4924" s="6"/>
      <c r="I4924" s="6"/>
      <c r="J4924" s="6"/>
      <c r="K4924" s="7">
        <v>8.4539000000000003E-2</v>
      </c>
      <c r="L4924" s="7">
        <v>1.721859</v>
      </c>
      <c r="M4924" s="7">
        <v>1.9271199999999999</v>
      </c>
      <c r="N4924" s="7">
        <v>2.6349</v>
      </c>
      <c r="O4924" s="7">
        <v>2.7415150000000001</v>
      </c>
      <c r="P4924" s="7">
        <v>1.4292940000000001</v>
      </c>
      <c r="Q4924" s="7">
        <v>3.3718590000000002</v>
      </c>
      <c r="R4924" s="7">
        <v>1.2511429999999999</v>
      </c>
      <c r="S4924" s="7">
        <v>2.2142659999999998</v>
      </c>
      <c r="T4924" s="7"/>
    </row>
    <row r="4925" spans="1:20" x14ac:dyDescent="0.35">
      <c r="A4925" s="6" t="s">
        <v>185</v>
      </c>
      <c r="B4925" s="6" t="s">
        <v>212</v>
      </c>
      <c r="C4925" s="6" t="s">
        <v>755</v>
      </c>
      <c r="D4925" s="6" t="s">
        <v>195</v>
      </c>
      <c r="E4925" s="6" t="s">
        <v>284</v>
      </c>
      <c r="F4925" s="6" t="s">
        <v>293</v>
      </c>
      <c r="G4925" s="6" t="s">
        <v>294</v>
      </c>
      <c r="H4925" s="6"/>
      <c r="I4925" s="6"/>
      <c r="J4925" s="6"/>
      <c r="K4925" s="7">
        <v>0</v>
      </c>
      <c r="L4925" s="7">
        <v>0.81574999999999998</v>
      </c>
      <c r="M4925" s="7">
        <v>9.6921999999999994E-2</v>
      </c>
      <c r="N4925" s="7">
        <v>0.92480799999999996</v>
      </c>
      <c r="O4925" s="7">
        <v>0.86904599999999999</v>
      </c>
      <c r="P4925" s="7">
        <v>0.98526000000000002</v>
      </c>
      <c r="Q4925" s="7">
        <v>9.5909999999999995E-2</v>
      </c>
      <c r="R4925" s="7">
        <v>0.55791999999999997</v>
      </c>
      <c r="S4925" s="7">
        <v>0.14685999999999999</v>
      </c>
      <c r="T4925" s="7"/>
    </row>
    <row r="4926" spans="1:20" x14ac:dyDescent="0.35">
      <c r="A4926" s="6" t="s">
        <v>185</v>
      </c>
      <c r="B4926" s="6" t="s">
        <v>212</v>
      </c>
      <c r="C4926" s="6" t="s">
        <v>755</v>
      </c>
      <c r="D4926" s="6" t="s">
        <v>195</v>
      </c>
      <c r="E4926" s="6" t="s">
        <v>284</v>
      </c>
      <c r="F4926" s="6" t="s">
        <v>295</v>
      </c>
      <c r="G4926" s="6" t="s">
        <v>296</v>
      </c>
      <c r="H4926" s="6"/>
      <c r="I4926" s="6"/>
      <c r="J4926" s="6"/>
      <c r="K4926" s="7">
        <v>0.105334</v>
      </c>
      <c r="L4926" s="7">
        <v>0.184034</v>
      </c>
      <c r="M4926" s="7">
        <v>0.23935500000000001</v>
      </c>
      <c r="N4926" s="7">
        <v>0.370118</v>
      </c>
      <c r="O4926" s="7">
        <v>0.445102</v>
      </c>
      <c r="P4926" s="7">
        <v>0.103099</v>
      </c>
      <c r="Q4926" s="7">
        <v>0.21551600000000001</v>
      </c>
      <c r="R4926" s="7">
        <v>0.38536599999999999</v>
      </c>
      <c r="S4926" s="7">
        <v>0.54551499999999997</v>
      </c>
      <c r="T4926" s="7"/>
    </row>
    <row r="4927" spans="1:20" x14ac:dyDescent="0.35">
      <c r="A4927" s="6" t="s">
        <v>185</v>
      </c>
      <c r="B4927" s="6" t="s">
        <v>212</v>
      </c>
      <c r="C4927" s="6" t="s">
        <v>755</v>
      </c>
      <c r="D4927" s="6" t="s">
        <v>195</v>
      </c>
      <c r="E4927" s="6" t="s">
        <v>284</v>
      </c>
      <c r="F4927" s="6" t="s">
        <v>297</v>
      </c>
      <c r="G4927" s="6" t="s">
        <v>298</v>
      </c>
      <c r="H4927" s="6"/>
      <c r="I4927" s="6"/>
      <c r="J4927" s="6"/>
      <c r="K4927" s="7">
        <v>0.29778199999999999</v>
      </c>
      <c r="L4927" s="7">
        <v>8.3914000000000002E-2</v>
      </c>
      <c r="M4927" s="7">
        <v>0.107706</v>
      </c>
      <c r="N4927" s="7">
        <v>0.16134000000000001</v>
      </c>
      <c r="O4927" s="7">
        <v>0.14708599999999999</v>
      </c>
      <c r="P4927" s="7">
        <v>8.8789999999999997E-3</v>
      </c>
      <c r="Q4927" s="7">
        <v>7.8855999999999996E-2</v>
      </c>
      <c r="R4927" s="7">
        <v>2.9668E-2</v>
      </c>
      <c r="S4927" s="7">
        <v>0.18860299999999999</v>
      </c>
      <c r="T4927" s="7"/>
    </row>
    <row r="4928" spans="1:20" x14ac:dyDescent="0.35">
      <c r="A4928" s="6" t="s">
        <v>185</v>
      </c>
      <c r="B4928" s="6" t="s">
        <v>212</v>
      </c>
      <c r="C4928" s="6" t="s">
        <v>755</v>
      </c>
      <c r="D4928" s="6" t="s">
        <v>195</v>
      </c>
      <c r="E4928" s="6" t="s">
        <v>284</v>
      </c>
      <c r="F4928" s="6" t="s">
        <v>299</v>
      </c>
      <c r="G4928" s="6" t="s">
        <v>300</v>
      </c>
      <c r="H4928" s="6"/>
      <c r="I4928" s="6"/>
      <c r="J4928" s="6"/>
      <c r="K4928" s="7">
        <v>1.6894279999999999</v>
      </c>
      <c r="L4928" s="7">
        <v>3.8874330000000001</v>
      </c>
      <c r="M4928" s="7">
        <v>4.0604089999999999</v>
      </c>
      <c r="N4928" s="7">
        <v>7.4323259999999998</v>
      </c>
      <c r="O4928" s="7">
        <v>7.825577</v>
      </c>
      <c r="P4928" s="7">
        <v>2.6144759999999998</v>
      </c>
      <c r="Q4928" s="7">
        <v>8.6099519999999998</v>
      </c>
      <c r="R4928" s="7">
        <v>3.1361319999999999</v>
      </c>
      <c r="S4928" s="7">
        <v>5.8895999999999997</v>
      </c>
      <c r="T4928" s="7"/>
    </row>
    <row r="4929" spans="1:20" x14ac:dyDescent="0.35">
      <c r="A4929" s="6" t="s">
        <v>185</v>
      </c>
      <c r="B4929" s="6" t="s">
        <v>212</v>
      </c>
      <c r="C4929" s="6" t="s">
        <v>755</v>
      </c>
      <c r="D4929" s="6" t="s">
        <v>195</v>
      </c>
      <c r="E4929" s="6" t="s">
        <v>284</v>
      </c>
      <c r="F4929" s="6" t="s">
        <v>301</v>
      </c>
      <c r="G4929" s="6" t="s">
        <v>302</v>
      </c>
      <c r="H4929" s="6"/>
      <c r="I4929" s="6"/>
      <c r="J4929" s="6"/>
      <c r="K4929" s="7">
        <v>0.700214</v>
      </c>
      <c r="L4929" s="7">
        <v>1.8480220000000001</v>
      </c>
      <c r="M4929" s="7">
        <v>1.644037</v>
      </c>
      <c r="N4929" s="7">
        <v>1.8334999999999999</v>
      </c>
      <c r="O4929" s="7">
        <v>1.90629</v>
      </c>
      <c r="P4929" s="7">
        <v>0.90563899999999997</v>
      </c>
      <c r="Q4929" s="7">
        <v>1.70702</v>
      </c>
      <c r="R4929" s="7">
        <v>0.56043399999999999</v>
      </c>
      <c r="S4929" s="7">
        <v>1.392898</v>
      </c>
      <c r="T4929" s="7"/>
    </row>
    <row r="4930" spans="1:20" x14ac:dyDescent="0.35">
      <c r="A4930" s="6" t="s">
        <v>185</v>
      </c>
      <c r="B4930" s="6" t="s">
        <v>212</v>
      </c>
      <c r="C4930" s="6" t="s">
        <v>755</v>
      </c>
      <c r="D4930" s="6" t="s">
        <v>195</v>
      </c>
      <c r="E4930" s="6" t="s">
        <v>303</v>
      </c>
      <c r="F4930" s="6" t="s">
        <v>304</v>
      </c>
      <c r="G4930" s="6" t="s">
        <v>305</v>
      </c>
      <c r="H4930" s="6"/>
      <c r="I4930" s="6"/>
      <c r="J4930" s="6"/>
      <c r="K4930" s="7">
        <v>1.9628E-2</v>
      </c>
      <c r="L4930" s="7">
        <v>3.4692000000000001E-2</v>
      </c>
      <c r="M4930" s="7">
        <v>5.8355999999999998E-2</v>
      </c>
      <c r="N4930" s="7">
        <v>3.9940000000000003E-2</v>
      </c>
      <c r="O4930" s="7">
        <v>9.2953999999999995E-2</v>
      </c>
      <c r="P4930" s="7">
        <v>0.42324000000000001</v>
      </c>
      <c r="Q4930" s="7">
        <v>0.121036</v>
      </c>
      <c r="R4930" s="7">
        <v>0.201964</v>
      </c>
      <c r="S4930" s="7">
        <v>0.23280000000000001</v>
      </c>
      <c r="T4930" s="7"/>
    </row>
    <row r="4931" spans="1:20" x14ac:dyDescent="0.35">
      <c r="A4931" s="6" t="s">
        <v>185</v>
      </c>
      <c r="B4931" s="6" t="s">
        <v>212</v>
      </c>
      <c r="C4931" s="6" t="s">
        <v>755</v>
      </c>
      <c r="D4931" s="6" t="s">
        <v>195</v>
      </c>
      <c r="E4931" s="6" t="s">
        <v>303</v>
      </c>
      <c r="F4931" s="6" t="s">
        <v>306</v>
      </c>
      <c r="G4931" s="6" t="s">
        <v>307</v>
      </c>
      <c r="H4931" s="6"/>
      <c r="I4931" s="6"/>
      <c r="J4931" s="6"/>
      <c r="K4931" s="7">
        <v>0.42236299999999999</v>
      </c>
      <c r="L4931" s="7">
        <v>0.15637000000000001</v>
      </c>
      <c r="M4931" s="7">
        <v>0.241032</v>
      </c>
      <c r="N4931" s="7">
        <v>0.22980400000000001</v>
      </c>
      <c r="O4931" s="7">
        <v>0.59919599999999995</v>
      </c>
      <c r="P4931" s="7">
        <v>3.55715</v>
      </c>
      <c r="Q4931" s="7">
        <v>1.059178</v>
      </c>
      <c r="R4931" s="7">
        <v>1.858236</v>
      </c>
      <c r="S4931" s="7">
        <v>1.9131849999999999</v>
      </c>
      <c r="T4931" s="7"/>
    </row>
    <row r="4932" spans="1:20" x14ac:dyDescent="0.35">
      <c r="A4932" s="6" t="s">
        <v>185</v>
      </c>
      <c r="B4932" s="6" t="s">
        <v>212</v>
      </c>
      <c r="C4932" s="6" t="s">
        <v>755</v>
      </c>
      <c r="D4932" s="6" t="s">
        <v>195</v>
      </c>
      <c r="E4932" s="6" t="s">
        <v>303</v>
      </c>
      <c r="F4932" s="6" t="s">
        <v>308</v>
      </c>
      <c r="G4932" s="6" t="s">
        <v>309</v>
      </c>
      <c r="H4932" s="7">
        <v>1.394857</v>
      </c>
      <c r="I4932" s="6"/>
      <c r="J4932" s="7">
        <v>1.394857</v>
      </c>
      <c r="K4932" s="7">
        <v>0.429068</v>
      </c>
      <c r="L4932" s="7">
        <v>0.15637400000000001</v>
      </c>
      <c r="M4932" s="7">
        <v>0.24102699999999999</v>
      </c>
      <c r="N4932" s="7">
        <v>0.22980400000000001</v>
      </c>
      <c r="O4932" s="7">
        <v>0.60952200000000001</v>
      </c>
      <c r="P4932" s="7">
        <v>3.6276350000000002</v>
      </c>
      <c r="Q4932" s="7">
        <v>1.069272</v>
      </c>
      <c r="R4932" s="7">
        <v>1.8783799999999999</v>
      </c>
      <c r="S4932" s="7">
        <v>1.9334</v>
      </c>
      <c r="T4932" s="7"/>
    </row>
    <row r="4933" spans="1:20" x14ac:dyDescent="0.35">
      <c r="A4933" s="6" t="s">
        <v>185</v>
      </c>
      <c r="B4933" s="6" t="s">
        <v>212</v>
      </c>
      <c r="C4933" s="6" t="s">
        <v>755</v>
      </c>
      <c r="D4933" s="6" t="s">
        <v>195</v>
      </c>
      <c r="E4933" s="6" t="s">
        <v>303</v>
      </c>
      <c r="F4933" s="6" t="s">
        <v>310</v>
      </c>
      <c r="G4933" s="6" t="s">
        <v>311</v>
      </c>
      <c r="H4933" s="6"/>
      <c r="I4933" s="6"/>
      <c r="J4933" s="6"/>
      <c r="K4933" s="7">
        <v>0.32179200000000002</v>
      </c>
      <c r="L4933" s="7">
        <v>5.2086E-2</v>
      </c>
      <c r="M4933" s="7">
        <v>8.7585999999999997E-2</v>
      </c>
      <c r="N4933" s="7">
        <v>9.9916000000000005E-2</v>
      </c>
      <c r="O4933" s="7">
        <v>0.27893000000000001</v>
      </c>
      <c r="P4933" s="7">
        <v>1.6526099999999999</v>
      </c>
      <c r="Q4933" s="7">
        <v>0.57499999999999996</v>
      </c>
      <c r="R4933" s="7">
        <v>1.0098640000000001</v>
      </c>
      <c r="S4933" s="7">
        <v>1.0425899999999999</v>
      </c>
      <c r="T4933" s="7"/>
    </row>
    <row r="4934" spans="1:20" x14ac:dyDescent="0.35">
      <c r="A4934" s="6" t="s">
        <v>185</v>
      </c>
      <c r="B4934" s="6" t="s">
        <v>212</v>
      </c>
      <c r="C4934" s="6" t="s">
        <v>755</v>
      </c>
      <c r="D4934" s="6" t="s">
        <v>195</v>
      </c>
      <c r="E4934" s="6" t="s">
        <v>303</v>
      </c>
      <c r="F4934" s="6" t="s">
        <v>312</v>
      </c>
      <c r="G4934" s="6" t="s">
        <v>313</v>
      </c>
      <c r="H4934" s="7">
        <v>1.394857</v>
      </c>
      <c r="I4934" s="6"/>
      <c r="J4934" s="6"/>
      <c r="K4934" s="7">
        <v>0.52646000000000004</v>
      </c>
      <c r="L4934" s="7">
        <v>0.37363600000000002</v>
      </c>
      <c r="M4934" s="7">
        <v>0.57710099999999998</v>
      </c>
      <c r="N4934" s="7">
        <v>0.49960399999999999</v>
      </c>
      <c r="O4934" s="7">
        <v>1.3223800000000001</v>
      </c>
      <c r="P4934" s="7">
        <v>7.8801449999999997</v>
      </c>
      <c r="Q4934" s="7">
        <v>2.2193160000000001</v>
      </c>
      <c r="R4934" s="7">
        <v>3.8780399999999999</v>
      </c>
      <c r="S4934" s="7">
        <v>3.9984099999999998</v>
      </c>
      <c r="T4934" s="7"/>
    </row>
    <row r="4935" spans="1:20" x14ac:dyDescent="0.35">
      <c r="A4935" s="6" t="s">
        <v>185</v>
      </c>
      <c r="B4935" s="6" t="s">
        <v>212</v>
      </c>
      <c r="C4935" s="6" t="s">
        <v>755</v>
      </c>
      <c r="D4935" s="6" t="s">
        <v>195</v>
      </c>
      <c r="E4935" s="6" t="s">
        <v>303</v>
      </c>
      <c r="F4935" s="6" t="s">
        <v>314</v>
      </c>
      <c r="G4935" s="6" t="s">
        <v>315</v>
      </c>
      <c r="H4935" s="6"/>
      <c r="I4935" s="6"/>
      <c r="J4935" s="6"/>
      <c r="K4935" s="7">
        <v>0.23578199999999999</v>
      </c>
      <c r="L4935" s="7">
        <v>0.16506799999999999</v>
      </c>
      <c r="M4935" s="7">
        <v>0.25565599999999999</v>
      </c>
      <c r="N4935" s="7">
        <v>0.23979200000000001</v>
      </c>
      <c r="O4935" s="7">
        <v>0.63019000000000003</v>
      </c>
      <c r="P4935" s="7">
        <v>3.7485300000000001</v>
      </c>
      <c r="Q4935" s="7">
        <v>1.049096</v>
      </c>
      <c r="R4935" s="7">
        <v>1.8279099999999999</v>
      </c>
      <c r="S4935" s="7">
        <v>1.8827860000000001</v>
      </c>
      <c r="T4935" s="7"/>
    </row>
    <row r="4936" spans="1:20" x14ac:dyDescent="0.35">
      <c r="A4936" s="6" t="s">
        <v>185</v>
      </c>
      <c r="B4936" s="6" t="s">
        <v>212</v>
      </c>
      <c r="C4936" s="6" t="s">
        <v>755</v>
      </c>
      <c r="D4936" s="6" t="s">
        <v>195</v>
      </c>
      <c r="E4936" s="6" t="s">
        <v>303</v>
      </c>
      <c r="F4936" s="6" t="s">
        <v>316</v>
      </c>
      <c r="G4936" s="6" t="s">
        <v>317</v>
      </c>
      <c r="H4936" s="6"/>
      <c r="I4936" s="6"/>
      <c r="J4936" s="6"/>
      <c r="K4936" s="7">
        <v>4.4354999999999999E-2</v>
      </c>
      <c r="L4936" s="7">
        <v>0.11798500000000001</v>
      </c>
      <c r="M4936" s="7">
        <v>0.19872600000000001</v>
      </c>
      <c r="N4936" s="7">
        <v>0.49959199999999998</v>
      </c>
      <c r="O4936" s="7">
        <v>0.847132</v>
      </c>
      <c r="P4936" s="7">
        <v>3.6377649999999999</v>
      </c>
      <c r="Q4936" s="7">
        <v>1.3113919999999999</v>
      </c>
      <c r="R4936" s="7">
        <v>2.3732359999999999</v>
      </c>
      <c r="S4936" s="7">
        <v>3.401125</v>
      </c>
      <c r="T4936" s="7"/>
    </row>
    <row r="4937" spans="1:20" x14ac:dyDescent="0.35">
      <c r="A4937" s="6" t="s">
        <v>185</v>
      </c>
      <c r="B4937" s="6" t="s">
        <v>212</v>
      </c>
      <c r="C4937" s="6" t="s">
        <v>755</v>
      </c>
      <c r="D4937" s="6" t="s">
        <v>195</v>
      </c>
      <c r="E4937" s="6" t="s">
        <v>303</v>
      </c>
      <c r="F4937" s="6" t="s">
        <v>318</v>
      </c>
      <c r="G4937" s="6" t="s">
        <v>319</v>
      </c>
      <c r="H4937" s="6"/>
      <c r="I4937" s="6"/>
      <c r="J4937" s="6"/>
      <c r="K4937" s="7">
        <v>5.0813999999999998E-2</v>
      </c>
      <c r="L4937" s="7">
        <v>4.7140000000000001E-2</v>
      </c>
      <c r="M4937" s="7">
        <v>7.2179999999999994E-2</v>
      </c>
      <c r="N4937" s="7">
        <v>0.10989599999999999</v>
      </c>
      <c r="O4937" s="7">
        <v>0.19628599999999999</v>
      </c>
      <c r="P4937" s="7">
        <v>0.83635199999999998</v>
      </c>
      <c r="Q4937" s="7">
        <v>0.38333200000000001</v>
      </c>
      <c r="R4937" s="7">
        <v>0.68670799999999999</v>
      </c>
      <c r="S4937" s="7">
        <v>0.98186600000000002</v>
      </c>
      <c r="T4937" s="7"/>
    </row>
    <row r="4938" spans="1:20" x14ac:dyDescent="0.35">
      <c r="A4938" s="6" t="s">
        <v>185</v>
      </c>
      <c r="B4938" s="6" t="s">
        <v>212</v>
      </c>
      <c r="C4938" s="6" t="s">
        <v>755</v>
      </c>
      <c r="D4938" s="6" t="s">
        <v>195</v>
      </c>
      <c r="E4938" s="6" t="s">
        <v>303</v>
      </c>
      <c r="F4938" s="6" t="s">
        <v>689</v>
      </c>
      <c r="G4938" s="6" t="s">
        <v>690</v>
      </c>
      <c r="H4938" s="6"/>
      <c r="I4938" s="6"/>
      <c r="J4938" s="7">
        <v>2.0922869999999998</v>
      </c>
      <c r="K4938" s="7">
        <v>0</v>
      </c>
      <c r="L4938" s="7">
        <v>0</v>
      </c>
      <c r="M4938" s="7">
        <v>0</v>
      </c>
      <c r="N4938" s="7">
        <v>0</v>
      </c>
      <c r="O4938" s="7">
        <v>0</v>
      </c>
      <c r="P4938" s="7">
        <v>0</v>
      </c>
      <c r="Q4938" s="7">
        <v>0</v>
      </c>
      <c r="R4938" s="7">
        <v>0</v>
      </c>
      <c r="S4938" s="7">
        <v>0</v>
      </c>
      <c r="T4938" s="7"/>
    </row>
    <row r="4939" spans="1:20" x14ac:dyDescent="0.35">
      <c r="A4939" s="6" t="s">
        <v>185</v>
      </c>
      <c r="B4939" s="6" t="s">
        <v>212</v>
      </c>
      <c r="C4939" s="6" t="s">
        <v>755</v>
      </c>
      <c r="D4939" s="6" t="s">
        <v>195</v>
      </c>
      <c r="E4939" s="6" t="s">
        <v>303</v>
      </c>
      <c r="F4939" s="6" t="s">
        <v>691</v>
      </c>
      <c r="G4939" s="6" t="s">
        <v>692</v>
      </c>
      <c r="H4939" s="7">
        <v>0.69742899999999997</v>
      </c>
      <c r="I4939" s="7">
        <v>0.69742899999999997</v>
      </c>
      <c r="J4939" s="7">
        <v>0.69742899999999997</v>
      </c>
      <c r="K4939" s="7">
        <v>0</v>
      </c>
      <c r="L4939" s="7">
        <v>0</v>
      </c>
      <c r="M4939" s="7">
        <v>0</v>
      </c>
      <c r="N4939" s="7">
        <v>0</v>
      </c>
      <c r="O4939" s="7">
        <v>0</v>
      </c>
      <c r="P4939" s="7">
        <v>0</v>
      </c>
      <c r="Q4939" s="7">
        <v>0</v>
      </c>
      <c r="R4939" s="7">
        <v>0</v>
      </c>
      <c r="S4939" s="7">
        <v>0</v>
      </c>
      <c r="T4939" s="7"/>
    </row>
    <row r="4940" spans="1:20" x14ac:dyDescent="0.35">
      <c r="A4940" s="6" t="s">
        <v>185</v>
      </c>
      <c r="B4940" s="6" t="s">
        <v>212</v>
      </c>
      <c r="C4940" s="6" t="s">
        <v>755</v>
      </c>
      <c r="D4940" s="6" t="s">
        <v>195</v>
      </c>
      <c r="E4940" s="6" t="s">
        <v>303</v>
      </c>
      <c r="F4940" s="6" t="s">
        <v>712</v>
      </c>
      <c r="G4940" s="6" t="s">
        <v>713</v>
      </c>
      <c r="H4940" s="6"/>
      <c r="I4940" s="6"/>
      <c r="J4940" s="7">
        <v>1.3948579999999999</v>
      </c>
      <c r="K4940" s="7">
        <v>0</v>
      </c>
      <c r="L4940" s="7">
        <v>0</v>
      </c>
      <c r="M4940" s="7">
        <v>0</v>
      </c>
      <c r="N4940" s="7">
        <v>0</v>
      </c>
      <c r="O4940" s="7">
        <v>0</v>
      </c>
      <c r="P4940" s="7">
        <v>0</v>
      </c>
      <c r="Q4940" s="7">
        <v>0</v>
      </c>
      <c r="R4940" s="7">
        <v>0</v>
      </c>
      <c r="S4940" s="7">
        <v>0</v>
      </c>
      <c r="T4940" s="7"/>
    </row>
    <row r="4941" spans="1:20" x14ac:dyDescent="0.35">
      <c r="A4941" s="6" t="s">
        <v>185</v>
      </c>
      <c r="B4941" s="6" t="s">
        <v>212</v>
      </c>
      <c r="C4941" s="6" t="s">
        <v>755</v>
      </c>
      <c r="D4941" s="6" t="s">
        <v>195</v>
      </c>
      <c r="E4941" s="6" t="s">
        <v>303</v>
      </c>
      <c r="F4941" s="6" t="s">
        <v>714</v>
      </c>
      <c r="G4941" s="6" t="s">
        <v>715</v>
      </c>
      <c r="H4941" s="7">
        <v>0.69742899999999997</v>
      </c>
      <c r="I4941" s="7">
        <v>0.69742899999999997</v>
      </c>
      <c r="J4941" s="7">
        <v>0.69742899999999997</v>
      </c>
      <c r="K4941" s="7">
        <v>0</v>
      </c>
      <c r="L4941" s="7">
        <v>0</v>
      </c>
      <c r="M4941" s="7">
        <v>0</v>
      </c>
      <c r="N4941" s="7">
        <v>0</v>
      </c>
      <c r="O4941" s="7">
        <v>0</v>
      </c>
      <c r="P4941" s="7">
        <v>0</v>
      </c>
      <c r="Q4941" s="7">
        <v>0</v>
      </c>
      <c r="R4941" s="7">
        <v>0</v>
      </c>
      <c r="S4941" s="7">
        <v>0</v>
      </c>
      <c r="T4941" s="7"/>
    </row>
    <row r="4942" spans="1:20" x14ac:dyDescent="0.35">
      <c r="A4942" s="6" t="s">
        <v>185</v>
      </c>
      <c r="B4942" s="6" t="s">
        <v>212</v>
      </c>
      <c r="C4942" s="6" t="s">
        <v>755</v>
      </c>
      <c r="D4942" s="6" t="s">
        <v>195</v>
      </c>
      <c r="E4942" s="6" t="s">
        <v>303</v>
      </c>
      <c r="F4942" s="6" t="s">
        <v>328</v>
      </c>
      <c r="G4942" s="6" t="s">
        <v>329</v>
      </c>
      <c r="H4942" s="6"/>
      <c r="I4942" s="6"/>
      <c r="J4942" s="7">
        <v>0.95103899999999997</v>
      </c>
      <c r="K4942" s="7">
        <v>0.332673</v>
      </c>
      <c r="L4942" s="7">
        <v>0.18471599999999999</v>
      </c>
      <c r="M4942" s="7">
        <v>0.32205899999999998</v>
      </c>
      <c r="N4942" s="7">
        <v>0.31975199999999998</v>
      </c>
      <c r="O4942" s="7">
        <v>0.413248</v>
      </c>
      <c r="P4942" s="7">
        <v>0</v>
      </c>
      <c r="Q4942" s="7">
        <v>0</v>
      </c>
      <c r="R4942" s="7">
        <v>0</v>
      </c>
      <c r="S4942" s="7">
        <v>0</v>
      </c>
      <c r="T4942" s="7"/>
    </row>
    <row r="4943" spans="1:20" x14ac:dyDescent="0.35">
      <c r="A4943" s="6" t="s">
        <v>185</v>
      </c>
      <c r="B4943" s="6" t="s">
        <v>212</v>
      </c>
      <c r="C4943" s="6" t="s">
        <v>755</v>
      </c>
      <c r="D4943" s="6" t="s">
        <v>195</v>
      </c>
      <c r="E4943" s="6" t="s">
        <v>303</v>
      </c>
      <c r="F4943" s="6" t="s">
        <v>330</v>
      </c>
      <c r="G4943" s="6" t="s">
        <v>331</v>
      </c>
      <c r="H4943" s="6"/>
      <c r="I4943" s="6"/>
      <c r="J4943" s="6"/>
      <c r="K4943" s="7">
        <v>0</v>
      </c>
      <c r="L4943" s="7">
        <v>0</v>
      </c>
      <c r="M4943" s="7">
        <v>0</v>
      </c>
      <c r="N4943" s="7">
        <v>0</v>
      </c>
      <c r="O4943" s="7">
        <v>0.93620199999999998</v>
      </c>
      <c r="P4943" s="7">
        <v>2.7409150000000002</v>
      </c>
      <c r="Q4943" s="7">
        <v>0.85615200000000002</v>
      </c>
      <c r="R4943" s="7">
        <v>1.1981040000000001</v>
      </c>
      <c r="S4943" s="7">
        <v>1.9461900000000001</v>
      </c>
      <c r="T4943" s="7"/>
    </row>
    <row r="4944" spans="1:20" x14ac:dyDescent="0.35">
      <c r="A4944" s="6" t="s">
        <v>185</v>
      </c>
      <c r="B4944" s="6" t="s">
        <v>212</v>
      </c>
      <c r="C4944" s="6" t="s">
        <v>755</v>
      </c>
      <c r="D4944" s="6" t="s">
        <v>195</v>
      </c>
      <c r="E4944" s="6" t="s">
        <v>303</v>
      </c>
      <c r="F4944" s="6" t="s">
        <v>332</v>
      </c>
      <c r="G4944" s="6" t="s">
        <v>333</v>
      </c>
      <c r="H4944" s="6"/>
      <c r="I4944" s="6"/>
      <c r="J4944" s="6"/>
      <c r="K4944" s="7">
        <v>0.24111099999999999</v>
      </c>
      <c r="L4944" s="7">
        <v>8.3182000000000006E-2</v>
      </c>
      <c r="M4944" s="7">
        <v>0.190832</v>
      </c>
      <c r="N4944" s="7">
        <v>0.15986</v>
      </c>
      <c r="O4944" s="7">
        <v>0.34090599999999999</v>
      </c>
      <c r="P4944" s="7">
        <v>0</v>
      </c>
      <c r="Q4944" s="7">
        <v>0</v>
      </c>
      <c r="R4944" s="7">
        <v>0</v>
      </c>
      <c r="S4944" s="7">
        <v>0</v>
      </c>
      <c r="T4944" s="7"/>
    </row>
    <row r="4945" spans="1:20" x14ac:dyDescent="0.35">
      <c r="A4945" s="6" t="s">
        <v>185</v>
      </c>
      <c r="B4945" s="6" t="s">
        <v>212</v>
      </c>
      <c r="C4945" s="6" t="s">
        <v>755</v>
      </c>
      <c r="D4945" s="6" t="s">
        <v>195</v>
      </c>
      <c r="E4945" s="6" t="s">
        <v>303</v>
      </c>
      <c r="F4945" s="6" t="s">
        <v>334</v>
      </c>
      <c r="G4945" s="6" t="s">
        <v>335</v>
      </c>
      <c r="H4945" s="6"/>
      <c r="I4945" s="6"/>
      <c r="J4945" s="6"/>
      <c r="K4945" s="7">
        <v>0</v>
      </c>
      <c r="L4945" s="7">
        <v>0</v>
      </c>
      <c r="M4945" s="7">
        <v>0</v>
      </c>
      <c r="N4945" s="7">
        <v>0</v>
      </c>
      <c r="O4945" s="7">
        <v>0.78481800000000002</v>
      </c>
      <c r="P4945" s="7">
        <v>1.56192</v>
      </c>
      <c r="Q4945" s="7">
        <v>0.57765</v>
      </c>
      <c r="R4945" s="7">
        <v>0.76427999999999996</v>
      </c>
      <c r="S4945" s="7">
        <v>1.2215100000000001</v>
      </c>
      <c r="T4945" s="7"/>
    </row>
    <row r="4946" spans="1:20" x14ac:dyDescent="0.35">
      <c r="A4946" s="6" t="s">
        <v>185</v>
      </c>
      <c r="B4946" s="6" t="s">
        <v>212</v>
      </c>
      <c r="C4946" s="6" t="s">
        <v>755</v>
      </c>
      <c r="D4946" s="6" t="s">
        <v>195</v>
      </c>
      <c r="E4946" s="6" t="s">
        <v>303</v>
      </c>
      <c r="F4946" s="6" t="s">
        <v>336</v>
      </c>
      <c r="G4946" s="6" t="s">
        <v>337</v>
      </c>
      <c r="H4946" s="6"/>
      <c r="I4946" s="6"/>
      <c r="J4946" s="6"/>
      <c r="K4946" s="7">
        <v>0.12520400000000001</v>
      </c>
      <c r="L4946" s="7">
        <v>6.4549999999999996E-2</v>
      </c>
      <c r="M4946" s="7">
        <v>0.101996</v>
      </c>
      <c r="N4946" s="7">
        <v>0.189836</v>
      </c>
      <c r="O4946" s="7">
        <v>0.227275</v>
      </c>
      <c r="P4946" s="7">
        <v>0</v>
      </c>
      <c r="Q4946" s="7">
        <v>0</v>
      </c>
      <c r="R4946" s="7">
        <v>0</v>
      </c>
      <c r="S4946" s="7">
        <v>0</v>
      </c>
      <c r="T4946" s="7"/>
    </row>
    <row r="4947" spans="1:20" x14ac:dyDescent="0.35">
      <c r="A4947" s="6" t="s">
        <v>185</v>
      </c>
      <c r="B4947" s="6" t="s">
        <v>212</v>
      </c>
      <c r="C4947" s="6" t="s">
        <v>755</v>
      </c>
      <c r="D4947" s="6" t="s">
        <v>195</v>
      </c>
      <c r="E4947" s="6" t="s">
        <v>303</v>
      </c>
      <c r="F4947" s="6" t="s">
        <v>338</v>
      </c>
      <c r="G4947" s="6" t="s">
        <v>339</v>
      </c>
      <c r="H4947" s="6"/>
      <c r="I4947" s="6"/>
      <c r="J4947" s="6"/>
      <c r="K4947" s="7">
        <v>0</v>
      </c>
      <c r="L4947" s="7">
        <v>0</v>
      </c>
      <c r="M4947" s="7">
        <v>0</v>
      </c>
      <c r="N4947" s="7">
        <v>0</v>
      </c>
      <c r="O4947" s="7">
        <v>0.52791299999999997</v>
      </c>
      <c r="P4947" s="7">
        <v>1.330165</v>
      </c>
      <c r="Q4947" s="7">
        <v>0.36102400000000001</v>
      </c>
      <c r="R4947" s="7">
        <v>0.53709200000000001</v>
      </c>
      <c r="S4947" s="7">
        <v>0.87992000000000004</v>
      </c>
      <c r="T4947" s="7"/>
    </row>
    <row r="4948" spans="1:20" x14ac:dyDescent="0.35">
      <c r="A4948" s="6" t="s">
        <v>185</v>
      </c>
      <c r="B4948" s="6" t="s">
        <v>212</v>
      </c>
      <c r="C4948" s="6" t="s">
        <v>755</v>
      </c>
      <c r="D4948" s="6" t="s">
        <v>195</v>
      </c>
      <c r="E4948" s="6" t="s">
        <v>303</v>
      </c>
      <c r="F4948" s="6" t="s">
        <v>342</v>
      </c>
      <c r="G4948" s="6" t="s">
        <v>343</v>
      </c>
      <c r="H4948" s="6"/>
      <c r="I4948" s="6"/>
      <c r="J4948" s="6"/>
      <c r="K4948" s="7">
        <v>0.156309</v>
      </c>
      <c r="L4948" s="7">
        <v>8.6540000000000002E-3</v>
      </c>
      <c r="M4948" s="7">
        <v>1.4567E-2</v>
      </c>
      <c r="N4948" s="7">
        <v>0.14091400000000001</v>
      </c>
      <c r="O4948" s="7">
        <v>0</v>
      </c>
      <c r="P4948" s="7">
        <v>0</v>
      </c>
      <c r="Q4948" s="7">
        <v>0</v>
      </c>
      <c r="R4948" s="7">
        <v>0</v>
      </c>
      <c r="S4948" s="7">
        <v>0</v>
      </c>
      <c r="T4948" s="7"/>
    </row>
    <row r="4949" spans="1:20" x14ac:dyDescent="0.35">
      <c r="A4949" s="6" t="s">
        <v>185</v>
      </c>
      <c r="B4949" s="6" t="s">
        <v>212</v>
      </c>
      <c r="C4949" s="6" t="s">
        <v>755</v>
      </c>
      <c r="D4949" s="6" t="s">
        <v>195</v>
      </c>
      <c r="E4949" s="6" t="s">
        <v>303</v>
      </c>
      <c r="F4949" s="6" t="s">
        <v>344</v>
      </c>
      <c r="G4949" s="6" t="s">
        <v>345</v>
      </c>
      <c r="H4949" s="6"/>
      <c r="I4949" s="6"/>
      <c r="J4949" s="6"/>
      <c r="K4949" s="7">
        <v>0.12796399999999999</v>
      </c>
      <c r="L4949" s="7">
        <v>8.6499999999999997E-3</v>
      </c>
      <c r="M4949" s="7">
        <v>1.4555999999999999E-2</v>
      </c>
      <c r="N4949" s="7">
        <v>0.141622</v>
      </c>
      <c r="O4949" s="7">
        <v>0</v>
      </c>
      <c r="P4949" s="7">
        <v>0</v>
      </c>
      <c r="Q4949" s="7">
        <v>0</v>
      </c>
      <c r="R4949" s="7">
        <v>0</v>
      </c>
      <c r="S4949" s="7">
        <v>0</v>
      </c>
      <c r="T4949" s="7"/>
    </row>
    <row r="4950" spans="1:20" x14ac:dyDescent="0.35">
      <c r="A4950" s="6" t="s">
        <v>185</v>
      </c>
      <c r="B4950" s="6" t="s">
        <v>212</v>
      </c>
      <c r="C4950" s="6" t="s">
        <v>755</v>
      </c>
      <c r="D4950" s="6" t="s">
        <v>195</v>
      </c>
      <c r="E4950" s="6" t="s">
        <v>303</v>
      </c>
      <c r="F4950" s="6" t="s">
        <v>346</v>
      </c>
      <c r="G4950" s="6" t="s">
        <v>347</v>
      </c>
      <c r="H4950" s="6"/>
      <c r="I4950" s="6"/>
      <c r="J4950" s="6"/>
      <c r="K4950" s="7">
        <v>8.5991999999999999E-2</v>
      </c>
      <c r="L4950" s="7">
        <v>8.6459999999999992E-3</v>
      </c>
      <c r="M4950" s="7">
        <v>1.4555999999999999E-2</v>
      </c>
      <c r="N4950" s="7">
        <v>0.12484000000000001</v>
      </c>
      <c r="O4950" s="7">
        <v>0</v>
      </c>
      <c r="P4950" s="7">
        <v>0</v>
      </c>
      <c r="Q4950" s="7">
        <v>0</v>
      </c>
      <c r="R4950" s="7">
        <v>0</v>
      </c>
      <c r="S4950" s="7">
        <v>0</v>
      </c>
      <c r="T4950" s="7"/>
    </row>
    <row r="4951" spans="1:20" x14ac:dyDescent="0.35">
      <c r="A4951" s="6" t="s">
        <v>185</v>
      </c>
      <c r="B4951" s="6" t="s">
        <v>212</v>
      </c>
      <c r="C4951" s="6" t="s">
        <v>755</v>
      </c>
      <c r="D4951" s="6" t="s">
        <v>195</v>
      </c>
      <c r="E4951" s="6" t="s">
        <v>303</v>
      </c>
      <c r="F4951" s="6" t="s">
        <v>348</v>
      </c>
      <c r="G4951" s="6" t="s">
        <v>349</v>
      </c>
      <c r="H4951" s="6"/>
      <c r="I4951" s="6"/>
      <c r="J4951" s="6"/>
      <c r="K4951" s="7">
        <v>0</v>
      </c>
      <c r="L4951" s="7">
        <v>0</v>
      </c>
      <c r="M4951" s="7">
        <v>0</v>
      </c>
      <c r="N4951" s="7">
        <v>0</v>
      </c>
      <c r="O4951" s="7">
        <v>1.0316000000000001E-2</v>
      </c>
      <c r="P4951" s="7">
        <v>2.0140000000000002E-2</v>
      </c>
      <c r="Q4951" s="7">
        <v>0</v>
      </c>
      <c r="R4951" s="7">
        <v>0</v>
      </c>
      <c r="S4951" s="7">
        <v>0</v>
      </c>
      <c r="T4951" s="7"/>
    </row>
    <row r="4952" spans="1:20" x14ac:dyDescent="0.35">
      <c r="A4952" s="6" t="s">
        <v>185</v>
      </c>
      <c r="B4952" s="6" t="s">
        <v>212</v>
      </c>
      <c r="C4952" s="6" t="s">
        <v>755</v>
      </c>
      <c r="D4952" s="6" t="s">
        <v>195</v>
      </c>
      <c r="E4952" s="6" t="s">
        <v>303</v>
      </c>
      <c r="F4952" s="6" t="s">
        <v>350</v>
      </c>
      <c r="G4952" s="6" t="s">
        <v>351</v>
      </c>
      <c r="H4952" s="6"/>
      <c r="I4952" s="6"/>
      <c r="J4952" s="6"/>
      <c r="K4952" s="7">
        <v>3.0379999999999999E-3</v>
      </c>
      <c r="L4952" s="7">
        <v>1.175E-2</v>
      </c>
      <c r="M4952" s="7">
        <v>2.7001000000000001E-2</v>
      </c>
      <c r="N4952" s="7">
        <v>1.9976000000000001E-2</v>
      </c>
      <c r="O4952" s="7">
        <v>3.0976E-2</v>
      </c>
      <c r="P4952" s="7">
        <v>0.15112</v>
      </c>
      <c r="Q4952" s="7">
        <v>7.0604E-2</v>
      </c>
      <c r="R4952" s="7">
        <v>0.12118</v>
      </c>
      <c r="S4952" s="7">
        <v>0.17207600000000001</v>
      </c>
      <c r="T4952" s="7"/>
    </row>
    <row r="4953" spans="1:20" x14ac:dyDescent="0.35">
      <c r="A4953" s="6" t="s">
        <v>185</v>
      </c>
      <c r="B4953" s="6" t="s">
        <v>212</v>
      </c>
      <c r="C4953" s="6" t="s">
        <v>755</v>
      </c>
      <c r="D4953" s="6" t="s">
        <v>195</v>
      </c>
      <c r="E4953" s="6" t="s">
        <v>303</v>
      </c>
      <c r="F4953" s="6" t="s">
        <v>352</v>
      </c>
      <c r="G4953" s="6" t="s">
        <v>353</v>
      </c>
      <c r="H4953" s="6"/>
      <c r="I4953" s="6"/>
      <c r="J4953" s="6"/>
      <c r="K4953" s="7">
        <v>5.744E-3</v>
      </c>
      <c r="L4953" s="7">
        <v>1.1753E-2</v>
      </c>
      <c r="M4953" s="7">
        <v>2.7001000000000001E-2</v>
      </c>
      <c r="N4953" s="7">
        <v>1.9963999999999999E-2</v>
      </c>
      <c r="O4953" s="7">
        <v>3.0967999999999999E-2</v>
      </c>
      <c r="P4953" s="7">
        <v>0.13100000000000001</v>
      </c>
      <c r="Q4953" s="7">
        <v>4.0348000000000002E-2</v>
      </c>
      <c r="R4953" s="7">
        <v>7.0662000000000003E-2</v>
      </c>
      <c r="S4953" s="7">
        <v>0.10122</v>
      </c>
      <c r="T4953" s="7"/>
    </row>
    <row r="4954" spans="1:20" x14ac:dyDescent="0.35">
      <c r="A4954" s="6" t="s">
        <v>185</v>
      </c>
      <c r="B4954" s="6" t="s">
        <v>212</v>
      </c>
      <c r="C4954" s="6" t="s">
        <v>755</v>
      </c>
      <c r="D4954" s="6" t="s">
        <v>195</v>
      </c>
      <c r="E4954" s="6" t="s">
        <v>303</v>
      </c>
      <c r="F4954" s="6" t="s">
        <v>358</v>
      </c>
      <c r="G4954" s="6" t="s">
        <v>359</v>
      </c>
      <c r="H4954" s="6"/>
      <c r="I4954" s="6"/>
      <c r="J4954" s="6"/>
      <c r="K4954" s="7">
        <v>3.919505</v>
      </c>
      <c r="L4954" s="7">
        <v>1.227678</v>
      </c>
      <c r="M4954" s="7">
        <v>0.29854900000000001</v>
      </c>
      <c r="N4954" s="7">
        <v>0.283167</v>
      </c>
      <c r="O4954" s="7">
        <v>0.32242799999999999</v>
      </c>
      <c r="P4954" s="7">
        <v>0.61530099999999999</v>
      </c>
      <c r="Q4954" s="7">
        <v>0.30770199999999998</v>
      </c>
      <c r="R4954" s="7">
        <v>0.30754999999999999</v>
      </c>
      <c r="S4954" s="7">
        <v>0.49983100000000003</v>
      </c>
      <c r="T4954" s="7"/>
    </row>
    <row r="4955" spans="1:20" x14ac:dyDescent="0.35">
      <c r="A4955" s="6" t="s">
        <v>185</v>
      </c>
      <c r="B4955" s="6" t="s">
        <v>212</v>
      </c>
      <c r="C4955" s="6" t="s">
        <v>755</v>
      </c>
      <c r="D4955" s="6" t="s">
        <v>195</v>
      </c>
      <c r="E4955" s="6" t="s">
        <v>303</v>
      </c>
      <c r="F4955" s="6" t="s">
        <v>360</v>
      </c>
      <c r="G4955" s="6" t="s">
        <v>361</v>
      </c>
      <c r="H4955" s="6"/>
      <c r="I4955" s="6"/>
      <c r="J4955" s="6"/>
      <c r="K4955" s="7">
        <v>0.48895300000000003</v>
      </c>
      <c r="L4955" s="7">
        <v>0.244726</v>
      </c>
      <c r="M4955" s="7">
        <v>0.391625</v>
      </c>
      <c r="N4955" s="7">
        <v>0.11012</v>
      </c>
      <c r="O4955" s="7">
        <v>0.19331400000000001</v>
      </c>
      <c r="P4955" s="7">
        <v>0.69796999999999998</v>
      </c>
      <c r="Q4955" s="7">
        <v>0.30914599999999998</v>
      </c>
      <c r="R4955" s="7">
        <v>0.28904400000000002</v>
      </c>
      <c r="S4955" s="7">
        <v>0.41305999999999998</v>
      </c>
      <c r="T4955" s="7"/>
    </row>
    <row r="4956" spans="1:20" x14ac:dyDescent="0.35">
      <c r="A4956" s="6" t="s">
        <v>185</v>
      </c>
      <c r="B4956" s="6" t="s">
        <v>212</v>
      </c>
      <c r="C4956" s="6" t="s">
        <v>755</v>
      </c>
      <c r="D4956" s="6" t="s">
        <v>195</v>
      </c>
      <c r="E4956" s="6" t="s">
        <v>303</v>
      </c>
      <c r="F4956" s="6" t="s">
        <v>362</v>
      </c>
      <c r="G4956" s="6" t="s">
        <v>363</v>
      </c>
      <c r="H4956" s="6"/>
      <c r="I4956" s="6"/>
      <c r="J4956" s="6"/>
      <c r="K4956" s="7">
        <v>0</v>
      </c>
      <c r="L4956" s="7">
        <v>1.3134939999999999</v>
      </c>
      <c r="M4956" s="7">
        <v>1.4925710000000001</v>
      </c>
      <c r="N4956" s="7">
        <v>0.60824400000000001</v>
      </c>
      <c r="O4956" s="7">
        <v>0.98663199999999995</v>
      </c>
      <c r="P4956" s="7">
        <v>2.5626150000000001</v>
      </c>
      <c r="Q4956" s="7">
        <v>0.86758999999999997</v>
      </c>
      <c r="R4956" s="7">
        <v>1.744346</v>
      </c>
      <c r="S4956" s="7">
        <v>2.5319600000000002</v>
      </c>
      <c r="T4956" s="7"/>
    </row>
    <row r="4957" spans="1:20" x14ac:dyDescent="0.35">
      <c r="A4957" s="6" t="s">
        <v>185</v>
      </c>
      <c r="B4957" s="6" t="s">
        <v>212</v>
      </c>
      <c r="C4957" s="6" t="s">
        <v>755</v>
      </c>
      <c r="D4957" s="6" t="s">
        <v>195</v>
      </c>
      <c r="E4957" s="6" t="s">
        <v>303</v>
      </c>
      <c r="F4957" s="6" t="s">
        <v>370</v>
      </c>
      <c r="G4957" s="6" t="s">
        <v>371</v>
      </c>
      <c r="H4957" s="6"/>
      <c r="I4957" s="6"/>
      <c r="J4957" s="6"/>
      <c r="K4957" s="7">
        <v>0.21476500000000001</v>
      </c>
      <c r="L4957" s="7">
        <v>9.2329999999999995E-2</v>
      </c>
      <c r="M4957" s="7">
        <v>0.12442400000000001</v>
      </c>
      <c r="N4957" s="7">
        <v>0.109902</v>
      </c>
      <c r="O4957" s="7">
        <v>0.351244</v>
      </c>
      <c r="P4957" s="7">
        <v>0</v>
      </c>
      <c r="Q4957" s="7">
        <v>0</v>
      </c>
      <c r="R4957" s="7">
        <v>0</v>
      </c>
      <c r="S4957" s="7">
        <v>0</v>
      </c>
      <c r="T4957" s="7"/>
    </row>
    <row r="4958" spans="1:20" x14ac:dyDescent="0.35">
      <c r="A4958" s="6" t="s">
        <v>185</v>
      </c>
      <c r="B4958" s="6" t="s">
        <v>212</v>
      </c>
      <c r="C4958" s="6" t="s">
        <v>755</v>
      </c>
      <c r="D4958" s="6" t="s">
        <v>195</v>
      </c>
      <c r="E4958" s="6" t="s">
        <v>303</v>
      </c>
      <c r="F4958" s="6" t="s">
        <v>372</v>
      </c>
      <c r="G4958" s="6" t="s">
        <v>373</v>
      </c>
      <c r="H4958" s="6"/>
      <c r="I4958" s="6"/>
      <c r="J4958" s="6"/>
      <c r="K4958" s="7">
        <v>0</v>
      </c>
      <c r="L4958" s="7">
        <v>0</v>
      </c>
      <c r="M4958" s="7">
        <v>0</v>
      </c>
      <c r="N4958" s="7">
        <v>0</v>
      </c>
      <c r="O4958" s="7">
        <v>0.80540999999999996</v>
      </c>
      <c r="P4958" s="7">
        <v>3.1036600000000001</v>
      </c>
      <c r="Q4958" s="7">
        <v>0.71174400000000004</v>
      </c>
      <c r="R4958" s="7">
        <v>1.14646</v>
      </c>
      <c r="S4958" s="7">
        <v>1.9047449999999999</v>
      </c>
      <c r="T4958" s="7"/>
    </row>
    <row r="4959" spans="1:20" x14ac:dyDescent="0.35">
      <c r="A4959" s="6" t="s">
        <v>185</v>
      </c>
      <c r="B4959" s="6" t="s">
        <v>212</v>
      </c>
      <c r="C4959" s="6" t="s">
        <v>755</v>
      </c>
      <c r="D4959" s="6" t="s">
        <v>195</v>
      </c>
      <c r="E4959" s="6" t="s">
        <v>303</v>
      </c>
      <c r="F4959" s="6" t="s">
        <v>374</v>
      </c>
      <c r="G4959" s="6" t="s">
        <v>375</v>
      </c>
      <c r="H4959" s="7">
        <v>2.1134200000000001</v>
      </c>
      <c r="I4959" s="6"/>
      <c r="J4959" s="7">
        <v>2.1134200000000001</v>
      </c>
      <c r="K4959" s="7">
        <v>0.20025599999999999</v>
      </c>
      <c r="L4959" s="7">
        <v>0.34757399999999999</v>
      </c>
      <c r="M4959" s="7">
        <v>0.61362799999999995</v>
      </c>
      <c r="N4959" s="7">
        <v>0.78937800000000002</v>
      </c>
      <c r="O4959" s="7">
        <v>1.68397</v>
      </c>
      <c r="P4959" s="7">
        <v>7.5072450000000002</v>
      </c>
      <c r="Q4959" s="7">
        <v>2.8750119999999999</v>
      </c>
      <c r="R4959" s="7">
        <v>4.8171999999999997</v>
      </c>
      <c r="S4959" s="7">
        <v>5.4560050000000002</v>
      </c>
      <c r="T4959" s="7"/>
    </row>
    <row r="4960" spans="1:20" x14ac:dyDescent="0.35">
      <c r="A4960" s="6" t="s">
        <v>185</v>
      </c>
      <c r="B4960" s="6" t="s">
        <v>212</v>
      </c>
      <c r="C4960" s="6" t="s">
        <v>755</v>
      </c>
      <c r="D4960" s="6" t="s">
        <v>195</v>
      </c>
      <c r="E4960" s="6" t="s">
        <v>303</v>
      </c>
      <c r="F4960" s="6" t="s">
        <v>376</v>
      </c>
      <c r="G4960" s="6" t="s">
        <v>377</v>
      </c>
      <c r="H4960" s="7">
        <v>2.1134200000000001</v>
      </c>
      <c r="I4960" s="6"/>
      <c r="J4960" s="6"/>
      <c r="K4960" s="7">
        <v>7.6932E-2</v>
      </c>
      <c r="L4960" s="7">
        <v>0.104212</v>
      </c>
      <c r="M4960" s="7">
        <v>0.189886</v>
      </c>
      <c r="N4960" s="7">
        <v>0.11988799999999999</v>
      </c>
      <c r="O4960" s="7">
        <v>0.24792800000000001</v>
      </c>
      <c r="P4960" s="7">
        <v>1.0983750000000001</v>
      </c>
      <c r="Q4960" s="7">
        <v>0.15130199999999999</v>
      </c>
      <c r="R4960" s="7">
        <v>0.26256000000000002</v>
      </c>
      <c r="S4960" s="7">
        <v>0.29353000000000001</v>
      </c>
      <c r="T4960" s="7"/>
    </row>
    <row r="4961" spans="1:20" x14ac:dyDescent="0.35">
      <c r="A4961" s="6" t="s">
        <v>185</v>
      </c>
      <c r="B4961" s="6" t="s">
        <v>212</v>
      </c>
      <c r="C4961" s="6" t="s">
        <v>755</v>
      </c>
      <c r="D4961" s="6" t="s">
        <v>195</v>
      </c>
      <c r="E4961" s="6" t="s">
        <v>303</v>
      </c>
      <c r="F4961" s="6" t="s">
        <v>378</v>
      </c>
      <c r="G4961" s="6" t="s">
        <v>379</v>
      </c>
      <c r="H4961" s="7">
        <v>12.68052</v>
      </c>
      <c r="I4961" s="7">
        <v>2.1134200000000001</v>
      </c>
      <c r="J4961" s="7">
        <v>8.4536800000000003</v>
      </c>
      <c r="K4961" s="7">
        <v>0.57186499999999996</v>
      </c>
      <c r="L4961" s="7">
        <v>0.43674000000000002</v>
      </c>
      <c r="M4961" s="7">
        <v>1.057148</v>
      </c>
      <c r="N4961" s="7">
        <v>1.5987560000000001</v>
      </c>
      <c r="O4961" s="7">
        <v>2.954704</v>
      </c>
      <c r="P4961" s="7">
        <v>14.026954999999999</v>
      </c>
      <c r="Q4961" s="7">
        <v>5.0338120000000002</v>
      </c>
      <c r="R4961" s="7">
        <v>9.5334240000000001</v>
      </c>
      <c r="S4961" s="7">
        <v>14.16137</v>
      </c>
      <c r="T4961" s="7"/>
    </row>
    <row r="4962" spans="1:20" x14ac:dyDescent="0.35">
      <c r="A4962" s="6" t="s">
        <v>185</v>
      </c>
      <c r="B4962" s="6" t="s">
        <v>212</v>
      </c>
      <c r="C4962" s="6" t="s">
        <v>755</v>
      </c>
      <c r="D4962" s="6" t="s">
        <v>195</v>
      </c>
      <c r="E4962" s="6" t="s">
        <v>303</v>
      </c>
      <c r="F4962" s="6" t="s">
        <v>380</v>
      </c>
      <c r="G4962" s="6" t="s">
        <v>381</v>
      </c>
      <c r="H4962" s="7">
        <v>4.2268400000000002</v>
      </c>
      <c r="I4962" s="6"/>
      <c r="J4962" s="7">
        <v>2.1134200000000001</v>
      </c>
      <c r="K4962" s="7">
        <v>0.22861000000000001</v>
      </c>
      <c r="L4962" s="7">
        <v>0.25965199999999999</v>
      </c>
      <c r="M4962" s="7">
        <v>0.43365799999999999</v>
      </c>
      <c r="N4962" s="7">
        <v>0.72942399999999996</v>
      </c>
      <c r="O4962" s="7">
        <v>1.2397180000000001</v>
      </c>
      <c r="P4962" s="7">
        <v>5.3306449999999996</v>
      </c>
      <c r="Q4962" s="7">
        <v>1.0793759999999999</v>
      </c>
      <c r="R4962" s="7">
        <v>1.938976</v>
      </c>
      <c r="S4962" s="7">
        <v>2.7836699999999999</v>
      </c>
      <c r="T4962" s="7"/>
    </row>
    <row r="4963" spans="1:20" x14ac:dyDescent="0.35">
      <c r="A4963" s="6" t="s">
        <v>185</v>
      </c>
      <c r="B4963" s="6" t="s">
        <v>212</v>
      </c>
      <c r="C4963" s="6" t="s">
        <v>755</v>
      </c>
      <c r="D4963" s="6" t="s">
        <v>195</v>
      </c>
      <c r="E4963" s="6" t="s">
        <v>303</v>
      </c>
      <c r="F4963" s="6" t="s">
        <v>382</v>
      </c>
      <c r="G4963" s="6" t="s">
        <v>383</v>
      </c>
      <c r="H4963" s="6"/>
      <c r="I4963" s="6"/>
      <c r="J4963" s="6"/>
      <c r="K4963" s="7">
        <v>2.9659999999999999E-3</v>
      </c>
      <c r="L4963" s="7">
        <v>8.6359999999999996E-3</v>
      </c>
      <c r="M4963" s="7">
        <v>7.221E-3</v>
      </c>
      <c r="N4963" s="7">
        <v>9.972E-3</v>
      </c>
      <c r="O4963" s="7">
        <v>2.0652E-2</v>
      </c>
      <c r="P4963" s="7">
        <v>9.0725E-2</v>
      </c>
      <c r="Q4963" s="7">
        <v>3.0262000000000001E-2</v>
      </c>
      <c r="R4963" s="7">
        <v>5.0504E-2</v>
      </c>
      <c r="S4963" s="7">
        <v>6.0705000000000002E-2</v>
      </c>
      <c r="T4963" s="7"/>
    </row>
    <row r="4964" spans="1:20" x14ac:dyDescent="0.35">
      <c r="A4964" s="6" t="s">
        <v>185</v>
      </c>
      <c r="B4964" s="6" t="s">
        <v>212</v>
      </c>
      <c r="C4964" s="6" t="s">
        <v>755</v>
      </c>
      <c r="D4964" s="6" t="s">
        <v>195</v>
      </c>
      <c r="E4964" s="6" t="s">
        <v>303</v>
      </c>
      <c r="F4964" s="6" t="s">
        <v>384</v>
      </c>
      <c r="G4964" s="6" t="s">
        <v>385</v>
      </c>
      <c r="H4964" s="6"/>
      <c r="I4964" s="6"/>
      <c r="J4964" s="6"/>
      <c r="K4964" s="7">
        <v>7.7640000000000001E-3</v>
      </c>
      <c r="L4964" s="7">
        <v>1.1742000000000001E-2</v>
      </c>
      <c r="M4964" s="7">
        <v>2.7001000000000001E-2</v>
      </c>
      <c r="N4964" s="7">
        <v>3.9960000000000002E-2</v>
      </c>
      <c r="O4964" s="7">
        <v>7.2305999999999995E-2</v>
      </c>
      <c r="P4964" s="7">
        <v>0.312415</v>
      </c>
      <c r="Q4964" s="7">
        <v>0.121036</v>
      </c>
      <c r="R4964" s="7">
        <v>0.222168</v>
      </c>
      <c r="S4964" s="7">
        <v>0.31376500000000002</v>
      </c>
      <c r="T4964" s="7"/>
    </row>
    <row r="4965" spans="1:20" x14ac:dyDescent="0.35">
      <c r="A4965" s="6" t="s">
        <v>185</v>
      </c>
      <c r="B4965" s="6" t="s">
        <v>212</v>
      </c>
      <c r="C4965" s="6" t="s">
        <v>755</v>
      </c>
      <c r="D4965" s="6" t="s">
        <v>195</v>
      </c>
      <c r="E4965" s="6" t="s">
        <v>303</v>
      </c>
      <c r="F4965" s="6" t="s">
        <v>386</v>
      </c>
      <c r="G4965" s="6" t="s">
        <v>387</v>
      </c>
      <c r="H4965" s="6"/>
      <c r="I4965" s="6"/>
      <c r="J4965" s="6"/>
      <c r="K4965" s="7">
        <v>0.70201800000000003</v>
      </c>
      <c r="L4965" s="7">
        <v>0.32325199999999998</v>
      </c>
      <c r="M4965" s="7">
        <v>0.687531</v>
      </c>
      <c r="N4965" s="7">
        <v>0.81936399999999998</v>
      </c>
      <c r="O4965" s="7">
        <v>1.7666310000000001</v>
      </c>
      <c r="P4965" s="7">
        <v>0</v>
      </c>
      <c r="Q4965" s="7">
        <v>0</v>
      </c>
      <c r="R4965" s="7">
        <v>0</v>
      </c>
      <c r="S4965" s="7">
        <v>0</v>
      </c>
      <c r="T4965" s="7"/>
    </row>
    <row r="4966" spans="1:20" x14ac:dyDescent="0.35">
      <c r="A4966" s="6" t="s">
        <v>185</v>
      </c>
      <c r="B4966" s="6" t="s">
        <v>212</v>
      </c>
      <c r="C4966" s="6" t="s">
        <v>755</v>
      </c>
      <c r="D4966" s="6" t="s">
        <v>195</v>
      </c>
      <c r="E4966" s="6" t="s">
        <v>303</v>
      </c>
      <c r="F4966" s="6" t="s">
        <v>388</v>
      </c>
      <c r="G4966" s="6" t="s">
        <v>389</v>
      </c>
      <c r="H4966" s="6"/>
      <c r="I4966" s="6"/>
      <c r="J4966" s="6"/>
      <c r="K4966" s="7">
        <v>0</v>
      </c>
      <c r="L4966" s="7">
        <v>0</v>
      </c>
      <c r="M4966" s="7">
        <v>0</v>
      </c>
      <c r="N4966" s="7">
        <v>0</v>
      </c>
      <c r="O4966" s="7">
        <v>4.0080450000000001</v>
      </c>
      <c r="P4966" s="7">
        <v>6.4793799999999999</v>
      </c>
      <c r="Q4966" s="7">
        <v>1.774222</v>
      </c>
      <c r="R4966" s="7">
        <v>3.9454959999999999</v>
      </c>
      <c r="S4966" s="7">
        <v>4.9585879999999998</v>
      </c>
      <c r="T4966" s="7"/>
    </row>
    <row r="4967" spans="1:20" x14ac:dyDescent="0.35">
      <c r="A4967" s="6" t="s">
        <v>185</v>
      </c>
      <c r="B4967" s="6" t="s">
        <v>212</v>
      </c>
      <c r="C4967" s="6" t="s">
        <v>755</v>
      </c>
      <c r="D4967" s="6" t="s">
        <v>195</v>
      </c>
      <c r="E4967" s="6" t="s">
        <v>303</v>
      </c>
      <c r="F4967" s="6" t="s">
        <v>390</v>
      </c>
      <c r="G4967" s="6" t="s">
        <v>391</v>
      </c>
      <c r="H4967" s="7">
        <v>10.5671</v>
      </c>
      <c r="I4967" s="7">
        <v>4.2268400000000002</v>
      </c>
      <c r="J4967" s="7">
        <v>4.2268400000000002</v>
      </c>
      <c r="K4967" s="7">
        <v>0.79722199999999999</v>
      </c>
      <c r="L4967" s="7">
        <v>2.0737450000000002</v>
      </c>
      <c r="M4967" s="7">
        <v>4.0227709999999997</v>
      </c>
      <c r="N4967" s="7">
        <v>2.9577119999999999</v>
      </c>
      <c r="O4967" s="7">
        <v>4.9961479999999998</v>
      </c>
      <c r="P4967" s="7">
        <v>17.372375000000002</v>
      </c>
      <c r="Q4967" s="7">
        <v>8.1933159999999994</v>
      </c>
      <c r="R4967" s="7">
        <v>14.966672000000001</v>
      </c>
      <c r="S4967" s="7">
        <v>21.591225000000001</v>
      </c>
      <c r="T4967" s="7"/>
    </row>
    <row r="4968" spans="1:20" x14ac:dyDescent="0.35">
      <c r="A4968" s="6" t="s">
        <v>185</v>
      </c>
      <c r="B4968" s="6" t="s">
        <v>212</v>
      </c>
      <c r="C4968" s="6" t="s">
        <v>755</v>
      </c>
      <c r="D4968" s="6" t="s">
        <v>195</v>
      </c>
      <c r="E4968" s="6" t="s">
        <v>303</v>
      </c>
      <c r="F4968" s="6" t="s">
        <v>392</v>
      </c>
      <c r="G4968" s="6" t="s">
        <v>393</v>
      </c>
      <c r="H4968" s="6"/>
      <c r="I4968" s="7">
        <v>4.2268400000000002</v>
      </c>
      <c r="J4968" s="6"/>
      <c r="K4968" s="7">
        <v>0.44006200000000001</v>
      </c>
      <c r="L4968" s="7">
        <v>0.47217100000000001</v>
      </c>
      <c r="M4968" s="7">
        <v>0.77702199999999999</v>
      </c>
      <c r="N4968" s="7">
        <v>1.009198</v>
      </c>
      <c r="O4968" s="7">
        <v>1.714952</v>
      </c>
      <c r="P4968" s="7">
        <v>7.3862969999999999</v>
      </c>
      <c r="Q4968" s="7">
        <v>2.67326</v>
      </c>
      <c r="R4968" s="7">
        <v>4.8272959999999996</v>
      </c>
      <c r="S4968" s="7">
        <v>6.9136699999999998</v>
      </c>
      <c r="T4968" s="7"/>
    </row>
    <row r="4969" spans="1:20" x14ac:dyDescent="0.35">
      <c r="A4969" s="6" t="s">
        <v>185</v>
      </c>
      <c r="B4969" s="6" t="s">
        <v>212</v>
      </c>
      <c r="C4969" s="6" t="s">
        <v>755</v>
      </c>
      <c r="D4969" s="6" t="s">
        <v>195</v>
      </c>
      <c r="E4969" s="6" t="s">
        <v>303</v>
      </c>
      <c r="F4969" s="6" t="s">
        <v>394</v>
      </c>
      <c r="G4969" s="6" t="s">
        <v>395</v>
      </c>
      <c r="H4969" s="7">
        <v>4.2268400000000002</v>
      </c>
      <c r="I4969" s="7">
        <v>4.2268400000000002</v>
      </c>
      <c r="J4969" s="7">
        <v>10.5671</v>
      </c>
      <c r="K4969" s="7">
        <v>0.33391799999999999</v>
      </c>
      <c r="L4969" s="7">
        <v>0.51939999999999997</v>
      </c>
      <c r="M4969" s="7">
        <v>0.85837600000000003</v>
      </c>
      <c r="N4969" s="7">
        <v>0.70943999999999996</v>
      </c>
      <c r="O4969" s="7">
        <v>1.1983839999999999</v>
      </c>
      <c r="P4969" s="7">
        <v>5.1794700000000002</v>
      </c>
      <c r="Q4969" s="7">
        <v>1.2004319999999999</v>
      </c>
      <c r="R4969" s="7">
        <v>2.1611400000000001</v>
      </c>
      <c r="S4969" s="7">
        <v>3.0974050000000002</v>
      </c>
      <c r="T4969" s="7"/>
    </row>
    <row r="4970" spans="1:20" x14ac:dyDescent="0.35">
      <c r="A4970" s="6" t="s">
        <v>185</v>
      </c>
      <c r="B4970" s="6" t="s">
        <v>212</v>
      </c>
      <c r="C4970" s="6" t="s">
        <v>755</v>
      </c>
      <c r="D4970" s="6" t="s">
        <v>195</v>
      </c>
      <c r="E4970" s="6" t="s">
        <v>303</v>
      </c>
      <c r="F4970" s="6" t="s">
        <v>396</v>
      </c>
      <c r="G4970" s="6" t="s">
        <v>397</v>
      </c>
      <c r="H4970" s="6"/>
      <c r="I4970" s="6"/>
      <c r="J4970" s="7">
        <v>2.1134200000000001</v>
      </c>
      <c r="K4970" s="7">
        <v>5.2595999999999997E-2</v>
      </c>
      <c r="L4970" s="7">
        <v>4.7148000000000002E-2</v>
      </c>
      <c r="M4970" s="7">
        <v>8.1211000000000005E-2</v>
      </c>
      <c r="N4970" s="7">
        <v>3.9940000000000003E-2</v>
      </c>
      <c r="O4970" s="7">
        <v>7.2305999999999995E-2</v>
      </c>
      <c r="P4970" s="7">
        <v>0.29225000000000001</v>
      </c>
      <c r="Q4970" s="7">
        <v>0.18157599999999999</v>
      </c>
      <c r="R4970" s="7">
        <v>0.32312400000000002</v>
      </c>
      <c r="S4970" s="7">
        <v>0.455515</v>
      </c>
      <c r="T4970" s="7"/>
    </row>
    <row r="4971" spans="1:20" x14ac:dyDescent="0.35">
      <c r="A4971" s="6" t="s">
        <v>185</v>
      </c>
      <c r="B4971" s="6" t="s">
        <v>212</v>
      </c>
      <c r="C4971" s="6" t="s">
        <v>755</v>
      </c>
      <c r="D4971" s="6" t="s">
        <v>195</v>
      </c>
      <c r="E4971" s="6" t="s">
        <v>303</v>
      </c>
      <c r="F4971" s="6" t="s">
        <v>398</v>
      </c>
      <c r="G4971" s="6" t="s">
        <v>399</v>
      </c>
      <c r="H4971" s="7">
        <v>2.1134200000000001</v>
      </c>
      <c r="I4971" s="6"/>
      <c r="J4971" s="7">
        <v>6.3402599999999998</v>
      </c>
      <c r="K4971" s="7">
        <v>0.240982</v>
      </c>
      <c r="L4971" s="7">
        <v>0.22422300000000001</v>
      </c>
      <c r="M4971" s="7">
        <v>0.36135400000000001</v>
      </c>
      <c r="N4971" s="7">
        <v>0.59951600000000005</v>
      </c>
      <c r="O4971" s="7">
        <v>1.0124519999999999</v>
      </c>
      <c r="P4971" s="7">
        <v>4.36327</v>
      </c>
      <c r="Q4971" s="7">
        <v>1.17014</v>
      </c>
      <c r="R4971" s="7">
        <v>2.1005760000000002</v>
      </c>
      <c r="S4971" s="7">
        <v>3.0164800000000001</v>
      </c>
      <c r="T4971" s="7"/>
    </row>
    <row r="4972" spans="1:20" x14ac:dyDescent="0.35">
      <c r="A4972" s="6" t="s">
        <v>185</v>
      </c>
      <c r="B4972" s="6" t="s">
        <v>212</v>
      </c>
      <c r="C4972" s="6" t="s">
        <v>755</v>
      </c>
      <c r="D4972" s="6" t="s">
        <v>195</v>
      </c>
      <c r="E4972" s="6" t="s">
        <v>303</v>
      </c>
      <c r="F4972" s="6" t="s">
        <v>400</v>
      </c>
      <c r="G4972" s="6" t="s">
        <v>401</v>
      </c>
      <c r="H4972" s="6"/>
      <c r="I4972" s="7">
        <v>2.1134200000000001</v>
      </c>
      <c r="J4972" s="6"/>
      <c r="K4972" s="7">
        <v>3.0324E-2</v>
      </c>
      <c r="L4972" s="7">
        <v>6.9459999999999994E-2</v>
      </c>
      <c r="M4972" s="7">
        <v>0.13143199999999999</v>
      </c>
      <c r="N4972" s="7">
        <v>7.9920000000000005E-2</v>
      </c>
      <c r="O4972" s="7">
        <v>0.175618</v>
      </c>
      <c r="P4972" s="7">
        <v>0.76581500000000002</v>
      </c>
      <c r="Q4972" s="7">
        <v>0.181584</v>
      </c>
      <c r="R4972" s="7">
        <v>0.31303799999999998</v>
      </c>
      <c r="S4972" s="7">
        <v>0.35426000000000002</v>
      </c>
      <c r="T4972" s="7"/>
    </row>
    <row r="4973" spans="1:20" x14ac:dyDescent="0.35">
      <c r="A4973" s="6" t="s">
        <v>185</v>
      </c>
      <c r="B4973" s="6" t="s">
        <v>212</v>
      </c>
      <c r="C4973" s="6" t="s">
        <v>755</v>
      </c>
      <c r="D4973" s="6" t="s">
        <v>195</v>
      </c>
      <c r="E4973" s="6" t="s">
        <v>303</v>
      </c>
      <c r="F4973" s="6" t="s">
        <v>402</v>
      </c>
      <c r="G4973" s="6" t="s">
        <v>403</v>
      </c>
      <c r="H4973" s="6"/>
      <c r="I4973" s="6"/>
      <c r="J4973" s="6"/>
      <c r="K4973" s="7">
        <v>0.100192</v>
      </c>
      <c r="L4973" s="7">
        <v>0.15339800000000001</v>
      </c>
      <c r="M4973" s="7">
        <v>0.24387700000000001</v>
      </c>
      <c r="N4973" s="7">
        <v>0.109904</v>
      </c>
      <c r="O4973" s="7">
        <v>0.18595200000000001</v>
      </c>
      <c r="P4973" s="7">
        <v>0.80610999999999999</v>
      </c>
      <c r="Q4973" s="7">
        <v>0.373228</v>
      </c>
      <c r="R4973" s="7">
        <v>0.67659999999999998</v>
      </c>
      <c r="S4973" s="7">
        <v>0.97172499999999995</v>
      </c>
      <c r="T4973" s="7"/>
    </row>
    <row r="4974" spans="1:20" x14ac:dyDescent="0.35">
      <c r="A4974" s="6" t="s">
        <v>185</v>
      </c>
      <c r="B4974" s="6" t="s">
        <v>212</v>
      </c>
      <c r="C4974" s="6" t="s">
        <v>755</v>
      </c>
      <c r="D4974" s="6" t="s">
        <v>195</v>
      </c>
      <c r="E4974" s="6" t="s">
        <v>303</v>
      </c>
      <c r="F4974" s="6" t="s">
        <v>404</v>
      </c>
      <c r="G4974" s="6" t="s">
        <v>405</v>
      </c>
      <c r="H4974" s="6"/>
      <c r="I4974" s="6"/>
      <c r="J4974" s="7">
        <v>2.1134200000000001</v>
      </c>
      <c r="K4974" s="7">
        <v>0.120181</v>
      </c>
      <c r="L4974" s="7">
        <v>0.31867499999999999</v>
      </c>
      <c r="M4974" s="7">
        <v>0.53305899999999995</v>
      </c>
      <c r="N4974" s="7">
        <v>0.37968800000000003</v>
      </c>
      <c r="O4974" s="7">
        <v>0.64052399999999998</v>
      </c>
      <c r="P4974" s="7">
        <v>2.7811650000000001</v>
      </c>
      <c r="Q4974" s="7">
        <v>1.361828</v>
      </c>
      <c r="R4974" s="7">
        <v>2.4540160000000002</v>
      </c>
      <c r="S4974" s="7">
        <v>3.5225949999999999</v>
      </c>
      <c r="T4974" s="7"/>
    </row>
    <row r="4975" spans="1:20" x14ac:dyDescent="0.35">
      <c r="A4975" s="6" t="s">
        <v>185</v>
      </c>
      <c r="B4975" s="6" t="s">
        <v>212</v>
      </c>
      <c r="C4975" s="6" t="s">
        <v>755</v>
      </c>
      <c r="D4975" s="6" t="s">
        <v>195</v>
      </c>
      <c r="E4975" s="6" t="s">
        <v>303</v>
      </c>
      <c r="F4975" s="6" t="s">
        <v>406</v>
      </c>
      <c r="G4975" s="6" t="s">
        <v>407</v>
      </c>
      <c r="H4975" s="6"/>
      <c r="I4975" s="6"/>
      <c r="J4975" s="7">
        <v>4.2268400000000002</v>
      </c>
      <c r="K4975" s="7">
        <v>0.26053900000000002</v>
      </c>
      <c r="L4975" s="7">
        <v>0.37363000000000002</v>
      </c>
      <c r="M4975" s="7">
        <v>0.664775</v>
      </c>
      <c r="N4975" s="7">
        <v>0.69943999999999995</v>
      </c>
      <c r="O4975" s="7">
        <v>1.498016</v>
      </c>
      <c r="P4975" s="7">
        <v>6.6406599999999996</v>
      </c>
      <c r="Q4975" s="7">
        <v>2.6228280000000002</v>
      </c>
      <c r="R4975" s="7">
        <v>4.3930199999999999</v>
      </c>
      <c r="S4975" s="7">
        <v>4.9802600000000004</v>
      </c>
      <c r="T4975" s="7"/>
    </row>
    <row r="4976" spans="1:20" x14ac:dyDescent="0.35">
      <c r="A4976" s="6" t="s">
        <v>185</v>
      </c>
      <c r="B4976" s="6" t="s">
        <v>212</v>
      </c>
      <c r="C4976" s="6" t="s">
        <v>755</v>
      </c>
      <c r="D4976" s="6" t="s">
        <v>195</v>
      </c>
      <c r="E4976" s="6" t="s">
        <v>303</v>
      </c>
      <c r="F4976" s="6" t="s">
        <v>408</v>
      </c>
      <c r="G4976" s="6" t="s">
        <v>409</v>
      </c>
      <c r="H4976" s="6"/>
      <c r="I4976" s="6"/>
      <c r="J4976" s="6"/>
      <c r="K4976" s="7">
        <v>1.4892000000000001E-2</v>
      </c>
      <c r="L4976" s="7">
        <v>1.1726E-2</v>
      </c>
      <c r="M4976" s="7">
        <v>2.6991000000000001E-2</v>
      </c>
      <c r="N4976" s="7">
        <v>2.9957999999999999E-2</v>
      </c>
      <c r="O4976" s="7">
        <v>5.1628E-2</v>
      </c>
      <c r="P4976" s="7">
        <v>0.22168499999999999</v>
      </c>
      <c r="Q4976" s="7">
        <v>0.121064</v>
      </c>
      <c r="R4976" s="7">
        <v>0.212064</v>
      </c>
      <c r="S4976" s="7">
        <v>0.30365500000000001</v>
      </c>
      <c r="T4976" s="7"/>
    </row>
    <row r="4977" spans="1:20" x14ac:dyDescent="0.35">
      <c r="A4977" s="6" t="s">
        <v>185</v>
      </c>
      <c r="B4977" s="6" t="s">
        <v>212</v>
      </c>
      <c r="C4977" s="6" t="s">
        <v>755</v>
      </c>
      <c r="D4977" s="6" t="s">
        <v>195</v>
      </c>
      <c r="E4977" s="6" t="s">
        <v>303</v>
      </c>
      <c r="F4977" s="6" t="s">
        <v>410</v>
      </c>
      <c r="G4977" s="6" t="s">
        <v>411</v>
      </c>
      <c r="H4977" s="6"/>
      <c r="I4977" s="6"/>
      <c r="J4977" s="7">
        <v>2.1134200000000001</v>
      </c>
      <c r="K4977" s="7">
        <v>0.30820199999999998</v>
      </c>
      <c r="L4977" s="7">
        <v>0.33887600000000001</v>
      </c>
      <c r="M4977" s="7">
        <v>0.59900900000000001</v>
      </c>
      <c r="N4977" s="7">
        <v>0.509598</v>
      </c>
      <c r="O4977" s="7">
        <v>1.09511</v>
      </c>
      <c r="P4977" s="7">
        <v>4.85703</v>
      </c>
      <c r="Q4977" s="7">
        <v>1.704826</v>
      </c>
      <c r="R4977" s="7">
        <v>2.8681000000000001</v>
      </c>
      <c r="S4977" s="7">
        <v>3.2492649999999998</v>
      </c>
      <c r="T4977" s="7"/>
    </row>
    <row r="4978" spans="1:20" x14ac:dyDescent="0.35">
      <c r="A4978" s="6" t="s">
        <v>185</v>
      </c>
      <c r="B4978" s="6" t="s">
        <v>212</v>
      </c>
      <c r="C4978" s="6" t="s">
        <v>755</v>
      </c>
      <c r="D4978" s="6" t="s">
        <v>195</v>
      </c>
      <c r="E4978" s="6" t="s">
        <v>303</v>
      </c>
      <c r="F4978" s="6" t="s">
        <v>412</v>
      </c>
      <c r="G4978" s="6" t="s">
        <v>413</v>
      </c>
      <c r="H4978" s="6"/>
      <c r="I4978" s="6"/>
      <c r="J4978" s="6"/>
      <c r="K4978" s="7">
        <v>1.7850999999999999E-2</v>
      </c>
      <c r="L4978" s="7">
        <v>8.6499999999999997E-3</v>
      </c>
      <c r="M4978" s="7">
        <v>7.2509999999999996E-3</v>
      </c>
      <c r="N4978" s="7">
        <v>2.997E-2</v>
      </c>
      <c r="O4978" s="7">
        <v>6.1996000000000002E-2</v>
      </c>
      <c r="P4978" s="7">
        <v>0.26201999999999998</v>
      </c>
      <c r="Q4978" s="7">
        <v>0</v>
      </c>
      <c r="R4978" s="7">
        <v>0</v>
      </c>
      <c r="S4978" s="7">
        <v>0</v>
      </c>
      <c r="T4978" s="7"/>
    </row>
    <row r="4979" spans="1:20" x14ac:dyDescent="0.35">
      <c r="A4979" s="6" t="s">
        <v>185</v>
      </c>
      <c r="B4979" s="6" t="s">
        <v>212</v>
      </c>
      <c r="C4979" s="6" t="s">
        <v>755</v>
      </c>
      <c r="D4979" s="6" t="s">
        <v>195</v>
      </c>
      <c r="E4979" s="6" t="s">
        <v>303</v>
      </c>
      <c r="F4979" s="6" t="s">
        <v>414</v>
      </c>
      <c r="G4979" s="6" t="s">
        <v>415</v>
      </c>
      <c r="H4979" s="6"/>
      <c r="I4979" s="6"/>
      <c r="J4979" s="6"/>
      <c r="K4979" s="7">
        <v>6.5084000000000003E-2</v>
      </c>
      <c r="L4979" s="7">
        <v>8.6833999999999995E-2</v>
      </c>
      <c r="M4979" s="7">
        <v>0.16064600000000001</v>
      </c>
      <c r="N4979" s="7">
        <v>9.9904000000000007E-2</v>
      </c>
      <c r="O4979" s="7">
        <v>0.21693999999999999</v>
      </c>
      <c r="P4979" s="7">
        <v>0.94718000000000002</v>
      </c>
      <c r="Q4979" s="7">
        <v>0.33288000000000001</v>
      </c>
      <c r="R4979" s="7">
        <v>0.55543600000000004</v>
      </c>
      <c r="S4979" s="7">
        <v>0.62755499999999997</v>
      </c>
      <c r="T4979" s="7"/>
    </row>
    <row r="4980" spans="1:20" x14ac:dyDescent="0.35">
      <c r="A4980" s="6" t="s">
        <v>185</v>
      </c>
      <c r="B4980" s="6" t="s">
        <v>212</v>
      </c>
      <c r="C4980" s="6" t="s">
        <v>755</v>
      </c>
      <c r="D4980" s="6" t="s">
        <v>195</v>
      </c>
      <c r="E4980" s="6" t="s">
        <v>303</v>
      </c>
      <c r="F4980" s="6" t="s">
        <v>416</v>
      </c>
      <c r="G4980" s="6" t="s">
        <v>417</v>
      </c>
      <c r="H4980" s="7">
        <v>6.3402599999999998</v>
      </c>
      <c r="I4980" s="7">
        <v>4.2268400000000002</v>
      </c>
      <c r="J4980" s="6"/>
      <c r="K4980" s="7">
        <v>6.0306999999999999E-2</v>
      </c>
      <c r="L4980" s="7">
        <v>0.19112000000000001</v>
      </c>
      <c r="M4980" s="7">
        <v>0.33600600000000003</v>
      </c>
      <c r="N4980" s="7">
        <v>0.289744</v>
      </c>
      <c r="O4980" s="7">
        <v>0.60953000000000002</v>
      </c>
      <c r="P4980" s="7">
        <v>2.7107000000000001</v>
      </c>
      <c r="Q4980" s="7">
        <v>0.27235999999999999</v>
      </c>
      <c r="R4980" s="7">
        <v>0.46454400000000001</v>
      </c>
      <c r="S4980" s="7">
        <v>0.52632500000000004</v>
      </c>
      <c r="T4980" s="7"/>
    </row>
    <row r="4981" spans="1:20" x14ac:dyDescent="0.35">
      <c r="A4981" s="6" t="s">
        <v>185</v>
      </c>
      <c r="B4981" s="6" t="s">
        <v>212</v>
      </c>
      <c r="C4981" s="6" t="s">
        <v>755</v>
      </c>
      <c r="D4981" s="6" t="s">
        <v>195</v>
      </c>
      <c r="E4981" s="6" t="s">
        <v>303</v>
      </c>
      <c r="F4981" s="6" t="s">
        <v>418</v>
      </c>
      <c r="G4981" s="6" t="s">
        <v>419</v>
      </c>
      <c r="H4981" s="6"/>
      <c r="I4981" s="6"/>
      <c r="J4981" s="6"/>
      <c r="K4981" s="7">
        <v>4.8659999999999997E-3</v>
      </c>
      <c r="L4981" s="7">
        <v>4.3389999999999998E-2</v>
      </c>
      <c r="M4981" s="7">
        <v>6.5666000000000002E-2</v>
      </c>
      <c r="N4981" s="7">
        <v>3.9940000000000003E-2</v>
      </c>
      <c r="O4981" s="7">
        <v>8.2615999999999995E-2</v>
      </c>
      <c r="P4981" s="7">
        <v>0.39301999999999998</v>
      </c>
      <c r="Q4981" s="7">
        <v>0.131132</v>
      </c>
      <c r="R4981" s="7">
        <v>0.222188</v>
      </c>
      <c r="S4981" s="7">
        <v>0.25306000000000001</v>
      </c>
      <c r="T4981" s="7"/>
    </row>
    <row r="4982" spans="1:20" x14ac:dyDescent="0.35">
      <c r="A4982" s="6" t="s">
        <v>185</v>
      </c>
      <c r="B4982" s="6" t="s">
        <v>212</v>
      </c>
      <c r="C4982" s="6" t="s">
        <v>755</v>
      </c>
      <c r="D4982" s="6" t="s">
        <v>195</v>
      </c>
      <c r="E4982" s="6" t="s">
        <v>420</v>
      </c>
      <c r="F4982" s="6" t="s">
        <v>421</v>
      </c>
      <c r="G4982" s="6" t="s">
        <v>422</v>
      </c>
      <c r="H4982" s="7">
        <v>7.6083119999999997</v>
      </c>
      <c r="I4982" s="7">
        <v>8.5593509999999995</v>
      </c>
      <c r="J4982" s="7">
        <v>22.824936000000001</v>
      </c>
      <c r="K4982" s="7">
        <v>2.296751</v>
      </c>
      <c r="L4982" s="7">
        <v>2.0977779999999999</v>
      </c>
      <c r="M4982" s="7">
        <v>3.5423</v>
      </c>
      <c r="N4982" s="7">
        <v>3.1809460000000001</v>
      </c>
      <c r="O4982" s="7">
        <v>5.4415719999999999</v>
      </c>
      <c r="P4982" s="7">
        <v>33.373800000000003</v>
      </c>
      <c r="Q4982" s="7">
        <v>7.1603120000000002</v>
      </c>
      <c r="R4982" s="7">
        <v>10.256878</v>
      </c>
      <c r="S4982" s="7">
        <v>11.62327</v>
      </c>
      <c r="T4982" s="7"/>
    </row>
    <row r="4983" spans="1:20" x14ac:dyDescent="0.35">
      <c r="A4983" s="6" t="s">
        <v>185</v>
      </c>
      <c r="B4983" s="6" t="s">
        <v>212</v>
      </c>
      <c r="C4983" s="6" t="s">
        <v>755</v>
      </c>
      <c r="D4983" s="6" t="s">
        <v>195</v>
      </c>
      <c r="E4983" s="6" t="s">
        <v>420</v>
      </c>
      <c r="F4983" s="6" t="s">
        <v>423</v>
      </c>
      <c r="G4983" s="6" t="s">
        <v>424</v>
      </c>
      <c r="H4983" s="7">
        <v>9.5103899999999992</v>
      </c>
      <c r="I4983" s="6"/>
      <c r="J4983" s="7">
        <v>7.6083119999999997</v>
      </c>
      <c r="K4983" s="7">
        <v>0.19702500000000001</v>
      </c>
      <c r="L4983" s="7">
        <v>0.36804199999999998</v>
      </c>
      <c r="M4983" s="7">
        <v>0.47267999999999999</v>
      </c>
      <c r="N4983" s="7">
        <v>0.36893599999999999</v>
      </c>
      <c r="O4983" s="7">
        <v>0.70757800000000004</v>
      </c>
      <c r="P4983" s="7">
        <v>2.9913500000000002</v>
      </c>
      <c r="Q4983" s="7">
        <v>0.70802399999999999</v>
      </c>
      <c r="R4983" s="7">
        <v>1.0266660000000001</v>
      </c>
      <c r="S4983" s="7">
        <v>1.2161599999999999</v>
      </c>
      <c r="T4983" s="7"/>
    </row>
    <row r="4984" spans="1:20" x14ac:dyDescent="0.35">
      <c r="A4984" s="6" t="s">
        <v>185</v>
      </c>
      <c r="B4984" s="6" t="s">
        <v>212</v>
      </c>
      <c r="C4984" s="6" t="s">
        <v>755</v>
      </c>
      <c r="D4984" s="6" t="s">
        <v>195</v>
      </c>
      <c r="E4984" s="6" t="s">
        <v>420</v>
      </c>
      <c r="F4984" s="6" t="s">
        <v>425</v>
      </c>
      <c r="G4984" s="6" t="s">
        <v>426</v>
      </c>
      <c r="H4984" s="7">
        <v>3.8041559999999999</v>
      </c>
      <c r="I4984" s="6"/>
      <c r="J4984" s="7">
        <v>1.9020779999999999</v>
      </c>
      <c r="K4984" s="7">
        <v>1.5542419999999999</v>
      </c>
      <c r="L4984" s="7">
        <v>0.35194500000000001</v>
      </c>
      <c r="M4984" s="7">
        <v>0.418823</v>
      </c>
      <c r="N4984" s="7">
        <v>0.58831599999999995</v>
      </c>
      <c r="O4984" s="7">
        <v>1.006588</v>
      </c>
      <c r="P4984" s="7">
        <v>6.1522449999999997</v>
      </c>
      <c r="Q4984" s="7">
        <v>1.715276</v>
      </c>
      <c r="R4984" s="7">
        <v>2.4620500000000001</v>
      </c>
      <c r="S4984" s="7">
        <v>2.7911700000000002</v>
      </c>
      <c r="T4984" s="7"/>
    </row>
    <row r="4985" spans="1:20" x14ac:dyDescent="0.35">
      <c r="A4985" s="6" t="s">
        <v>185</v>
      </c>
      <c r="B4985" s="6" t="s">
        <v>212</v>
      </c>
      <c r="C4985" s="6" t="s">
        <v>755</v>
      </c>
      <c r="D4985" s="6" t="s">
        <v>195</v>
      </c>
      <c r="E4985" s="6" t="s">
        <v>420</v>
      </c>
      <c r="F4985" s="6" t="s">
        <v>427</v>
      </c>
      <c r="G4985" s="6" t="s">
        <v>428</v>
      </c>
      <c r="H4985" s="7">
        <v>3.8041559999999999</v>
      </c>
      <c r="I4985" s="7">
        <v>3.8041559999999999</v>
      </c>
      <c r="J4985" s="7">
        <v>13.314546</v>
      </c>
      <c r="K4985" s="7">
        <v>1.25583</v>
      </c>
      <c r="L4985" s="7">
        <v>0.879915</v>
      </c>
      <c r="M4985" s="7">
        <v>1.053085</v>
      </c>
      <c r="N4985" s="7">
        <v>1.5057039999999999</v>
      </c>
      <c r="O4985" s="7">
        <v>2.5812560000000002</v>
      </c>
      <c r="P4985" s="7">
        <v>15.82441</v>
      </c>
      <c r="Q4985" s="7">
        <v>3.330832</v>
      </c>
      <c r="R4985" s="7">
        <v>4.7745860000000002</v>
      </c>
      <c r="S4985" s="7">
        <v>5.4128699999999998</v>
      </c>
      <c r="T4985" s="7"/>
    </row>
    <row r="4986" spans="1:20" x14ac:dyDescent="0.35">
      <c r="A4986" s="6" t="s">
        <v>185</v>
      </c>
      <c r="B4986" s="6" t="s">
        <v>212</v>
      </c>
      <c r="C4986" s="6" t="s">
        <v>755</v>
      </c>
      <c r="D4986" s="6" t="s">
        <v>195</v>
      </c>
      <c r="E4986" s="6" t="s">
        <v>420</v>
      </c>
      <c r="F4986" s="6" t="s">
        <v>429</v>
      </c>
      <c r="G4986" s="6" t="s">
        <v>430</v>
      </c>
      <c r="H4986" s="7">
        <v>1.9020779999999999</v>
      </c>
      <c r="I4986" s="7">
        <v>1.9020779999999999</v>
      </c>
      <c r="J4986" s="7">
        <v>15.216623999999999</v>
      </c>
      <c r="K4986" s="7">
        <v>0.18618599999999999</v>
      </c>
      <c r="L4986" s="7">
        <v>7.1833999999999995E-2</v>
      </c>
      <c r="M4986" s="7">
        <v>9.4476000000000004E-2</v>
      </c>
      <c r="N4986" s="7">
        <v>7.9747999999999999E-2</v>
      </c>
      <c r="O4986" s="7">
        <v>0.14946599999999999</v>
      </c>
      <c r="P4986" s="7">
        <v>0.608205</v>
      </c>
      <c r="Q4986" s="7">
        <v>0.23932400000000001</v>
      </c>
      <c r="R4986" s="7">
        <v>0.348854</v>
      </c>
      <c r="S4986" s="7">
        <v>0.40869499999999997</v>
      </c>
      <c r="T4986" s="7"/>
    </row>
    <row r="4987" spans="1:20" x14ac:dyDescent="0.35">
      <c r="A4987" s="6" t="s">
        <v>185</v>
      </c>
      <c r="B4987" s="6" t="s">
        <v>212</v>
      </c>
      <c r="C4987" s="6" t="s">
        <v>755</v>
      </c>
      <c r="D4987" s="6" t="s">
        <v>195</v>
      </c>
      <c r="E4987" s="6" t="s">
        <v>420</v>
      </c>
      <c r="F4987" s="6" t="s">
        <v>431</v>
      </c>
      <c r="G4987" s="6" t="s">
        <v>432</v>
      </c>
      <c r="H4987" s="7">
        <v>3.8041559999999999</v>
      </c>
      <c r="I4987" s="7">
        <v>3.8041559999999999</v>
      </c>
      <c r="J4987" s="7">
        <v>12.363507</v>
      </c>
      <c r="K4987" s="7">
        <v>1.1468119999999999</v>
      </c>
      <c r="L4987" s="7">
        <v>0.45752900000000002</v>
      </c>
      <c r="M4987" s="7">
        <v>0.538497</v>
      </c>
      <c r="N4987" s="7">
        <v>0.957264</v>
      </c>
      <c r="O4987" s="7">
        <v>1.6344639999999999</v>
      </c>
      <c r="P4987" s="7">
        <v>10.02107</v>
      </c>
      <c r="Q4987" s="7">
        <v>4.8965399999999999</v>
      </c>
      <c r="R4987" s="7">
        <v>7.0173480000000001</v>
      </c>
      <c r="S4987" s="7">
        <v>7.9548629999999996</v>
      </c>
      <c r="T4987" s="7"/>
    </row>
    <row r="4988" spans="1:20" x14ac:dyDescent="0.35">
      <c r="A4988" s="6" t="s">
        <v>185</v>
      </c>
      <c r="B4988" s="6" t="s">
        <v>212</v>
      </c>
      <c r="C4988" s="6" t="s">
        <v>755</v>
      </c>
      <c r="D4988" s="6" t="s">
        <v>195</v>
      </c>
      <c r="E4988" s="6" t="s">
        <v>420</v>
      </c>
      <c r="F4988" s="6" t="s">
        <v>433</v>
      </c>
      <c r="G4988" s="6" t="s">
        <v>434</v>
      </c>
      <c r="H4988" s="7">
        <v>1.9020779999999999</v>
      </c>
      <c r="I4988" s="7">
        <v>3.8041559999999999</v>
      </c>
      <c r="J4988" s="7">
        <v>11.412468000000001</v>
      </c>
      <c r="K4988" s="7">
        <v>0.44963900000000001</v>
      </c>
      <c r="L4988" s="7">
        <v>1.173246</v>
      </c>
      <c r="M4988" s="7">
        <v>1.394161</v>
      </c>
      <c r="N4988" s="7">
        <v>1.4059900000000001</v>
      </c>
      <c r="O4988" s="7">
        <v>2.4118279999999999</v>
      </c>
      <c r="P4988" s="7">
        <v>14.817254999999999</v>
      </c>
      <c r="Q4988" s="7">
        <v>6.0832839999999999</v>
      </c>
      <c r="R4988" s="7">
        <v>8.7118760000000002</v>
      </c>
      <c r="S4988" s="7">
        <v>9.8688000000000002</v>
      </c>
      <c r="T4988" s="7"/>
    </row>
    <row r="4989" spans="1:20" x14ac:dyDescent="0.35">
      <c r="A4989" s="6" t="s">
        <v>185</v>
      </c>
      <c r="B4989" s="6" t="s">
        <v>212</v>
      </c>
      <c r="C4989" s="6" t="s">
        <v>755</v>
      </c>
      <c r="D4989" s="6" t="s">
        <v>195</v>
      </c>
      <c r="E4989" s="6" t="s">
        <v>420</v>
      </c>
      <c r="F4989" s="6" t="s">
        <v>435</v>
      </c>
      <c r="G4989" s="6" t="s">
        <v>436</v>
      </c>
      <c r="H4989" s="6"/>
      <c r="I4989" s="6"/>
      <c r="J4989" s="6"/>
      <c r="K4989" s="7">
        <v>0.24118300000000001</v>
      </c>
      <c r="L4989" s="7">
        <v>3.6443999999999997E-2</v>
      </c>
      <c r="M4989" s="7">
        <v>0</v>
      </c>
      <c r="N4989" s="7">
        <v>0</v>
      </c>
      <c r="O4989" s="7">
        <v>0</v>
      </c>
      <c r="P4989" s="7">
        <v>0</v>
      </c>
      <c r="Q4989" s="7">
        <v>0</v>
      </c>
      <c r="R4989" s="7">
        <v>0</v>
      </c>
      <c r="S4989" s="7">
        <v>0</v>
      </c>
      <c r="T4989" s="7"/>
    </row>
    <row r="4990" spans="1:20" x14ac:dyDescent="0.35">
      <c r="A4990" s="6" t="s">
        <v>185</v>
      </c>
      <c r="B4990" s="6" t="s">
        <v>212</v>
      </c>
      <c r="C4990" s="6" t="s">
        <v>755</v>
      </c>
      <c r="D4990" s="6" t="s">
        <v>195</v>
      </c>
      <c r="E4990" s="6" t="s">
        <v>420</v>
      </c>
      <c r="F4990" s="6" t="s">
        <v>437</v>
      </c>
      <c r="G4990" s="6" t="s">
        <v>438</v>
      </c>
      <c r="H4990" s="6"/>
      <c r="I4990" s="6"/>
      <c r="J4990" s="6"/>
      <c r="K4990" s="7">
        <v>0</v>
      </c>
      <c r="L4990" s="7">
        <v>0</v>
      </c>
      <c r="M4990" s="7">
        <v>2.7905329999999999</v>
      </c>
      <c r="N4990" s="7">
        <v>1.2610220000000001</v>
      </c>
      <c r="O4990" s="7">
        <v>1.5843320000000001</v>
      </c>
      <c r="P4990" s="7">
        <v>3.8366799999999999</v>
      </c>
      <c r="Q4990" s="7">
        <v>1.3194159999999999</v>
      </c>
      <c r="R4990" s="7">
        <v>1.597224</v>
      </c>
      <c r="S4990" s="7">
        <v>1.40324</v>
      </c>
      <c r="T4990" s="7"/>
    </row>
    <row r="4991" spans="1:20" x14ac:dyDescent="0.35">
      <c r="A4991" s="6" t="s">
        <v>185</v>
      </c>
      <c r="B4991" s="6" t="s">
        <v>212</v>
      </c>
      <c r="C4991" s="6" t="s">
        <v>755</v>
      </c>
      <c r="D4991" s="6" t="s">
        <v>195</v>
      </c>
      <c r="E4991" s="6" t="s">
        <v>439</v>
      </c>
      <c r="F4991" s="6" t="s">
        <v>440</v>
      </c>
      <c r="G4991" s="6" t="s">
        <v>441</v>
      </c>
      <c r="H4991" s="7">
        <v>4.7551959999999998</v>
      </c>
      <c r="I4991" s="6"/>
      <c r="J4991" s="6"/>
      <c r="K4991" s="7">
        <v>0.39409</v>
      </c>
      <c r="L4991" s="7">
        <v>1.619094</v>
      </c>
      <c r="M4991" s="7">
        <v>1.371556</v>
      </c>
      <c r="N4991" s="7">
        <v>1.471284</v>
      </c>
      <c r="O4991" s="7">
        <v>1.3749800000000001</v>
      </c>
      <c r="P4991" s="7">
        <v>0.43681999999999999</v>
      </c>
      <c r="Q4991" s="7">
        <v>1.568214</v>
      </c>
      <c r="R4991" s="7">
        <v>0.43249599999999999</v>
      </c>
      <c r="S4991" s="7">
        <v>0.97508499999999998</v>
      </c>
      <c r="T4991" s="7"/>
    </row>
    <row r="4992" spans="1:20" x14ac:dyDescent="0.35">
      <c r="A4992" s="6" t="s">
        <v>185</v>
      </c>
      <c r="B4992" s="6" t="s">
        <v>212</v>
      </c>
      <c r="C4992" s="6" t="s">
        <v>755</v>
      </c>
      <c r="D4992" s="6" t="s">
        <v>195</v>
      </c>
      <c r="E4992" s="6" t="s">
        <v>439</v>
      </c>
      <c r="F4992" s="6" t="s">
        <v>442</v>
      </c>
      <c r="G4992" s="6" t="s">
        <v>443</v>
      </c>
      <c r="H4992" s="7">
        <v>30.433247999999999</v>
      </c>
      <c r="I4992" s="7">
        <v>7.6083119999999997</v>
      </c>
      <c r="J4992" s="7">
        <v>30.433247999999999</v>
      </c>
      <c r="K4992" s="7">
        <v>2.8523360000000002</v>
      </c>
      <c r="L4992" s="7">
        <v>1.7422800000000001</v>
      </c>
      <c r="M4992" s="7">
        <v>1.8711120000000001</v>
      </c>
      <c r="N4992" s="7">
        <v>2.4623699999999999</v>
      </c>
      <c r="O4992" s="7">
        <v>2.2708439999999999</v>
      </c>
      <c r="P4992" s="7">
        <v>0.96467499999999995</v>
      </c>
      <c r="Q4992" s="7">
        <v>2.3260079999999999</v>
      </c>
      <c r="R4992" s="7">
        <v>0.82476799999999995</v>
      </c>
      <c r="S4992" s="7">
        <v>1.83846</v>
      </c>
      <c r="T4992" s="7"/>
    </row>
    <row r="4993" spans="1:20" x14ac:dyDescent="0.35">
      <c r="A4993" s="6" t="s">
        <v>185</v>
      </c>
      <c r="B4993" s="6" t="s">
        <v>212</v>
      </c>
      <c r="C4993" s="6" t="s">
        <v>755</v>
      </c>
      <c r="D4993" s="6" t="s">
        <v>195</v>
      </c>
      <c r="E4993" s="6" t="s">
        <v>439</v>
      </c>
      <c r="F4993" s="6" t="s">
        <v>444</v>
      </c>
      <c r="G4993" s="6" t="s">
        <v>445</v>
      </c>
      <c r="H4993" s="6"/>
      <c r="I4993" s="6"/>
      <c r="J4993" s="6"/>
      <c r="K4993" s="7">
        <v>9.2455999999999997E-2</v>
      </c>
      <c r="L4993" s="7">
        <v>1.0137350000000001</v>
      </c>
      <c r="M4993" s="7">
        <v>1.0787629999999999</v>
      </c>
      <c r="N4993" s="7">
        <v>1.7961149999999999</v>
      </c>
      <c r="O4993" s="7">
        <v>1.4781470000000001</v>
      </c>
      <c r="P4993" s="7">
        <v>0.68875399999999998</v>
      </c>
      <c r="Q4993" s="7">
        <v>1.5448459999999999</v>
      </c>
      <c r="R4993" s="7">
        <v>0.51726799999999995</v>
      </c>
      <c r="S4993" s="7">
        <v>1.1574850000000001</v>
      </c>
      <c r="T4993" s="7"/>
    </row>
    <row r="4994" spans="1:20" x14ac:dyDescent="0.35">
      <c r="A4994" s="6" t="s">
        <v>185</v>
      </c>
      <c r="B4994" s="6" t="s">
        <v>212</v>
      </c>
      <c r="C4994" s="6" t="s">
        <v>755</v>
      </c>
      <c r="D4994" s="6" t="s">
        <v>195</v>
      </c>
      <c r="E4994" s="6" t="s">
        <v>439</v>
      </c>
      <c r="F4994" s="6" t="s">
        <v>450</v>
      </c>
      <c r="G4994" s="6" t="s">
        <v>451</v>
      </c>
      <c r="H4994" s="7">
        <v>19.020779999999998</v>
      </c>
      <c r="I4994" s="7">
        <v>21.1342</v>
      </c>
      <c r="J4994" s="7">
        <v>29.587879999999998</v>
      </c>
      <c r="K4994" s="7">
        <v>1.924002</v>
      </c>
      <c r="L4994" s="7">
        <v>0.49116300000000002</v>
      </c>
      <c r="M4994" s="7">
        <v>0.62365700000000002</v>
      </c>
      <c r="N4994" s="7">
        <v>1.1647559999999999</v>
      </c>
      <c r="O4994" s="7">
        <v>1.062508</v>
      </c>
      <c r="P4994" s="7">
        <v>0.51871699999999998</v>
      </c>
      <c r="Q4994" s="7">
        <v>1.0208820000000001</v>
      </c>
      <c r="R4994" s="7">
        <v>0.42243599999999998</v>
      </c>
      <c r="S4994" s="7">
        <v>1.564225</v>
      </c>
      <c r="T4994" s="7"/>
    </row>
    <row r="4995" spans="1:20" x14ac:dyDescent="0.35">
      <c r="A4995" s="6" t="s">
        <v>185</v>
      </c>
      <c r="B4995" s="6" t="s">
        <v>212</v>
      </c>
      <c r="C4995" s="6" t="s">
        <v>755</v>
      </c>
      <c r="D4995" s="6" t="s">
        <v>195</v>
      </c>
      <c r="E4995" s="6" t="s">
        <v>439</v>
      </c>
      <c r="F4995" s="6" t="s">
        <v>454</v>
      </c>
      <c r="G4995" s="6" t="s">
        <v>455</v>
      </c>
      <c r="H4995" s="7">
        <v>9.5103899999999992</v>
      </c>
      <c r="I4995" s="7">
        <v>1.9020779999999999</v>
      </c>
      <c r="J4995" s="7">
        <v>17.118701999999999</v>
      </c>
      <c r="K4995" s="7">
        <v>0.73817600000000005</v>
      </c>
      <c r="L4995" s="7">
        <v>0.191162</v>
      </c>
      <c r="M4995" s="7">
        <v>0.212537</v>
      </c>
      <c r="N4995" s="7">
        <v>0.32333000000000001</v>
      </c>
      <c r="O4995" s="7">
        <v>0.30399999999999999</v>
      </c>
      <c r="P4995" s="7">
        <v>0.12861500000000001</v>
      </c>
      <c r="Q4995" s="7">
        <v>0.35785600000000001</v>
      </c>
      <c r="R4995" s="7">
        <v>0.12067600000000001</v>
      </c>
      <c r="S4995" s="7">
        <v>0.26406400000000002</v>
      </c>
      <c r="T4995" s="7"/>
    </row>
    <row r="4996" spans="1:20" x14ac:dyDescent="0.35">
      <c r="A4996" s="6" t="s">
        <v>185</v>
      </c>
      <c r="B4996" s="6" t="s">
        <v>212</v>
      </c>
      <c r="C4996" s="6" t="s">
        <v>755</v>
      </c>
      <c r="D4996" s="6" t="s">
        <v>195</v>
      </c>
      <c r="E4996" s="6" t="s">
        <v>439</v>
      </c>
      <c r="F4996" s="6" t="s">
        <v>456</v>
      </c>
      <c r="G4996" s="6" t="s">
        <v>457</v>
      </c>
      <c r="H4996" s="7">
        <v>11.412468000000001</v>
      </c>
      <c r="I4996" s="7">
        <v>1.9020779999999999</v>
      </c>
      <c r="J4996" s="7">
        <v>17.118701999999999</v>
      </c>
      <c r="K4996" s="7">
        <v>0.92643900000000001</v>
      </c>
      <c r="L4996" s="7">
        <v>0.204156</v>
      </c>
      <c r="M4996" s="7">
        <v>0.17844399999999999</v>
      </c>
      <c r="N4996" s="7">
        <v>0.42941200000000002</v>
      </c>
      <c r="O4996" s="7">
        <v>0.38872200000000001</v>
      </c>
      <c r="P4996" s="7">
        <v>0.157807</v>
      </c>
      <c r="Q4996" s="7">
        <v>0.45943200000000001</v>
      </c>
      <c r="R4996" s="7">
        <v>0.166572</v>
      </c>
      <c r="S4996" s="7">
        <v>0.31782100000000002</v>
      </c>
      <c r="T4996" s="7"/>
    </row>
    <row r="4997" spans="1:20" x14ac:dyDescent="0.35">
      <c r="A4997" s="6" t="s">
        <v>185</v>
      </c>
      <c r="B4997" s="6" t="s">
        <v>212</v>
      </c>
      <c r="C4997" s="6" t="s">
        <v>755</v>
      </c>
      <c r="D4997" s="6" t="s">
        <v>195</v>
      </c>
      <c r="E4997" s="6" t="s">
        <v>439</v>
      </c>
      <c r="F4997" s="6" t="s">
        <v>458</v>
      </c>
      <c r="G4997" s="6" t="s">
        <v>459</v>
      </c>
      <c r="H4997" s="6"/>
      <c r="I4997" s="7">
        <v>12.68052</v>
      </c>
      <c r="J4997" s="7">
        <v>6.3402599999999998</v>
      </c>
      <c r="K4997" s="7">
        <v>0.90358499999999997</v>
      </c>
      <c r="L4997" s="7">
        <v>0.42431000000000002</v>
      </c>
      <c r="M4997" s="7">
        <v>0.50697300000000001</v>
      </c>
      <c r="N4997" s="7">
        <v>2.0430540000000001</v>
      </c>
      <c r="O4997" s="7">
        <v>1.8966670000000001</v>
      </c>
      <c r="P4997" s="7">
        <v>0.73136999999999996</v>
      </c>
      <c r="Q4997" s="7">
        <v>1.0809359999999999</v>
      </c>
      <c r="R4997" s="7">
        <v>0.39579199999999998</v>
      </c>
      <c r="S4997" s="7">
        <v>0.64937500000000004</v>
      </c>
      <c r="T4997" s="7"/>
    </row>
    <row r="4998" spans="1:20" x14ac:dyDescent="0.35">
      <c r="A4998" s="6" t="s">
        <v>185</v>
      </c>
      <c r="B4998" s="6" t="s">
        <v>212</v>
      </c>
      <c r="C4998" s="6" t="s">
        <v>755</v>
      </c>
      <c r="D4998" s="6" t="s">
        <v>195</v>
      </c>
      <c r="E4998" s="6" t="s">
        <v>439</v>
      </c>
      <c r="F4998" s="6" t="s">
        <v>460</v>
      </c>
      <c r="G4998" s="6" t="s">
        <v>461</v>
      </c>
      <c r="H4998" s="7">
        <v>3.4871449999999999</v>
      </c>
      <c r="I4998" s="7">
        <v>4.1845739999999996</v>
      </c>
      <c r="J4998" s="7">
        <v>10.461435</v>
      </c>
      <c r="K4998" s="7">
        <v>0.36297400000000002</v>
      </c>
      <c r="L4998" s="7">
        <v>0.116073</v>
      </c>
      <c r="M4998" s="7">
        <v>0.11880599999999999</v>
      </c>
      <c r="N4998" s="7">
        <v>0.16472400000000001</v>
      </c>
      <c r="O4998" s="7">
        <v>0.218752</v>
      </c>
      <c r="P4998" s="7">
        <v>6.1220999999999998E-2</v>
      </c>
      <c r="Q4998" s="7">
        <v>0.14765</v>
      </c>
      <c r="R4998" s="7">
        <v>4.9598000000000003E-2</v>
      </c>
      <c r="S4998" s="7">
        <v>0.109403</v>
      </c>
      <c r="T4998" s="7"/>
    </row>
    <row r="4999" spans="1:20" x14ac:dyDescent="0.35">
      <c r="A4999" s="6" t="s">
        <v>185</v>
      </c>
      <c r="B4999" s="6" t="s">
        <v>212</v>
      </c>
      <c r="C4999" s="6" t="s">
        <v>755</v>
      </c>
      <c r="D4999" s="6" t="s">
        <v>195</v>
      </c>
      <c r="E4999" s="6" t="s">
        <v>439</v>
      </c>
      <c r="F4999" s="6" t="s">
        <v>462</v>
      </c>
      <c r="G4999" s="6" t="s">
        <v>463</v>
      </c>
      <c r="H4999" s="6"/>
      <c r="I4999" s="7">
        <v>12.68052</v>
      </c>
      <c r="J4999" s="7">
        <v>6.3402599999999998</v>
      </c>
      <c r="K4999" s="7">
        <v>0.69215499999999996</v>
      </c>
      <c r="L4999" s="7">
        <v>0.24171000000000001</v>
      </c>
      <c r="M4999" s="7">
        <v>0.45550400000000002</v>
      </c>
      <c r="N4999" s="7">
        <v>0.65737999999999996</v>
      </c>
      <c r="O4999" s="7">
        <v>0.63069200000000003</v>
      </c>
      <c r="P4999" s="7">
        <v>0.26809500000000003</v>
      </c>
      <c r="Q4999" s="7">
        <v>0.59926599999999997</v>
      </c>
      <c r="R4999" s="7">
        <v>0.22817399999999999</v>
      </c>
      <c r="S4999" s="7">
        <v>0.37818499999999999</v>
      </c>
      <c r="T4999" s="7"/>
    </row>
    <row r="5000" spans="1:20" x14ac:dyDescent="0.35">
      <c r="A5000" s="6" t="s">
        <v>185</v>
      </c>
      <c r="B5000" s="6" t="s">
        <v>212</v>
      </c>
      <c r="C5000" s="6" t="s">
        <v>755</v>
      </c>
      <c r="D5000" s="6" t="s">
        <v>195</v>
      </c>
      <c r="E5000" s="6" t="s">
        <v>439</v>
      </c>
      <c r="F5000" s="6" t="s">
        <v>466</v>
      </c>
      <c r="G5000" s="6" t="s">
        <v>467</v>
      </c>
      <c r="H5000" s="6"/>
      <c r="I5000" s="6"/>
      <c r="J5000" s="6"/>
      <c r="K5000" s="7">
        <v>9.0081999999999995E-2</v>
      </c>
      <c r="L5000" s="7">
        <v>0.99558400000000002</v>
      </c>
      <c r="M5000" s="7">
        <v>0.95861499999999999</v>
      </c>
      <c r="N5000" s="7">
        <v>1.144252</v>
      </c>
      <c r="O5000" s="7">
        <v>1.1874279999999999</v>
      </c>
      <c r="P5000" s="7">
        <v>0.54591400000000001</v>
      </c>
      <c r="Q5000" s="7">
        <v>1.8943920000000001</v>
      </c>
      <c r="R5000" s="7">
        <v>0.59340999999999999</v>
      </c>
      <c r="S5000" s="7">
        <v>1.421945</v>
      </c>
      <c r="T5000" s="7"/>
    </row>
    <row r="5001" spans="1:20" x14ac:dyDescent="0.35">
      <c r="A5001" s="6" t="s">
        <v>185</v>
      </c>
      <c r="B5001" s="6" t="s">
        <v>212</v>
      </c>
      <c r="C5001" s="6" t="s">
        <v>755</v>
      </c>
      <c r="D5001" s="6" t="s">
        <v>195</v>
      </c>
      <c r="E5001" s="6" t="s">
        <v>439</v>
      </c>
      <c r="F5001" s="6" t="s">
        <v>468</v>
      </c>
      <c r="G5001" s="6" t="s">
        <v>469</v>
      </c>
      <c r="H5001" s="7">
        <v>6.9742899999999999</v>
      </c>
      <c r="I5001" s="7">
        <v>4.1845739999999996</v>
      </c>
      <c r="J5001" s="7">
        <v>18.830583000000001</v>
      </c>
      <c r="K5001" s="7">
        <v>2.8737879999999998</v>
      </c>
      <c r="L5001" s="7">
        <v>3.6393369999999998</v>
      </c>
      <c r="M5001" s="7">
        <v>5.1354670000000002</v>
      </c>
      <c r="N5001" s="7">
        <v>4.8230639999999996</v>
      </c>
      <c r="O5001" s="7">
        <v>6.1879569999999999</v>
      </c>
      <c r="P5001" s="7">
        <v>2.4455360000000002</v>
      </c>
      <c r="Q5001" s="7">
        <v>4.2091320000000003</v>
      </c>
      <c r="R5001" s="7">
        <v>1.398668</v>
      </c>
      <c r="S5001" s="7">
        <v>3.4441079999999999</v>
      </c>
      <c r="T5001" s="7"/>
    </row>
    <row r="5002" spans="1:20" x14ac:dyDescent="0.35">
      <c r="A5002" s="6" t="s">
        <v>185</v>
      </c>
      <c r="B5002" s="6" t="s">
        <v>212</v>
      </c>
      <c r="C5002" s="6" t="s">
        <v>755</v>
      </c>
      <c r="D5002" s="6" t="s">
        <v>195</v>
      </c>
      <c r="E5002" s="6" t="s">
        <v>439</v>
      </c>
      <c r="F5002" s="6" t="s">
        <v>470</v>
      </c>
      <c r="G5002" s="6" t="s">
        <v>471</v>
      </c>
      <c r="H5002" s="7">
        <v>8.4536800000000003</v>
      </c>
      <c r="I5002" s="7">
        <v>2.1134200000000001</v>
      </c>
      <c r="J5002" s="7">
        <v>6.3402599999999998</v>
      </c>
      <c r="K5002" s="7">
        <v>7.1014699999999999</v>
      </c>
      <c r="L5002" s="7">
        <v>10.924704</v>
      </c>
      <c r="M5002" s="7">
        <v>12.190146</v>
      </c>
      <c r="N5002" s="7">
        <v>21.549354000000001</v>
      </c>
      <c r="O5002" s="7">
        <v>20.255887999999999</v>
      </c>
      <c r="P5002" s="7">
        <v>8.2209599999999998</v>
      </c>
      <c r="Q5002" s="7">
        <v>15.67728</v>
      </c>
      <c r="R5002" s="7">
        <v>5.7730680000000003</v>
      </c>
      <c r="S5002" s="7">
        <v>10.680820000000001</v>
      </c>
      <c r="T5002" s="7"/>
    </row>
    <row r="5003" spans="1:20" x14ac:dyDescent="0.35">
      <c r="A5003" s="6" t="s">
        <v>185</v>
      </c>
      <c r="B5003" s="6" t="s">
        <v>212</v>
      </c>
      <c r="C5003" s="6" t="s">
        <v>755</v>
      </c>
      <c r="D5003" s="6" t="s">
        <v>195</v>
      </c>
      <c r="E5003" s="6" t="s">
        <v>472</v>
      </c>
      <c r="F5003" s="6" t="s">
        <v>473</v>
      </c>
      <c r="G5003" s="6" t="s">
        <v>474</v>
      </c>
      <c r="H5003" s="6"/>
      <c r="I5003" s="6"/>
      <c r="J5003" s="6"/>
      <c r="K5003" s="7">
        <v>0.231458</v>
      </c>
      <c r="L5003" s="7">
        <v>5.5370000000000003E-2</v>
      </c>
      <c r="M5003" s="7">
        <v>7.2545999999999999E-2</v>
      </c>
      <c r="N5003" s="7">
        <v>0.163468</v>
      </c>
      <c r="O5003" s="7">
        <v>0.22916900000000001</v>
      </c>
      <c r="P5003" s="7">
        <v>5.457E-2</v>
      </c>
      <c r="Q5003" s="7">
        <v>0.199932</v>
      </c>
      <c r="R5003" s="7">
        <v>6.0336000000000001E-2</v>
      </c>
      <c r="S5003" s="7">
        <v>0.121865</v>
      </c>
      <c r="T5003" s="7"/>
    </row>
    <row r="5004" spans="1:20" x14ac:dyDescent="0.35">
      <c r="A5004" s="6" t="s">
        <v>185</v>
      </c>
      <c r="B5004" s="6" t="s">
        <v>212</v>
      </c>
      <c r="C5004" s="6" t="s">
        <v>755</v>
      </c>
      <c r="D5004" s="6" t="s">
        <v>195</v>
      </c>
      <c r="E5004" s="6" t="s">
        <v>472</v>
      </c>
      <c r="F5004" s="6" t="s">
        <v>475</v>
      </c>
      <c r="G5004" s="6" t="s">
        <v>476</v>
      </c>
      <c r="H5004" s="6"/>
      <c r="I5004" s="6"/>
      <c r="J5004" s="6"/>
      <c r="K5004" s="7">
        <v>0.166356</v>
      </c>
      <c r="L5004" s="7">
        <v>1.3795999999999999E-2</v>
      </c>
      <c r="M5004" s="7">
        <v>2.0716999999999999E-2</v>
      </c>
      <c r="N5004" s="7">
        <v>2.0420000000000001E-2</v>
      </c>
      <c r="O5004" s="7">
        <v>3.1237999999999998E-2</v>
      </c>
      <c r="P5004" s="7">
        <v>9.0720000000000002E-3</v>
      </c>
      <c r="Q5004" s="7">
        <v>4.2147999999999998E-2</v>
      </c>
      <c r="R5004" s="7">
        <v>1.004E-2</v>
      </c>
      <c r="S5004" s="7">
        <v>2.027E-2</v>
      </c>
      <c r="T5004" s="7"/>
    </row>
    <row r="5005" spans="1:20" x14ac:dyDescent="0.35">
      <c r="A5005" s="6" t="s">
        <v>185</v>
      </c>
      <c r="B5005" s="6" t="s">
        <v>212</v>
      </c>
      <c r="C5005" s="6" t="s">
        <v>755</v>
      </c>
      <c r="D5005" s="6" t="s">
        <v>195</v>
      </c>
      <c r="E5005" s="6" t="s">
        <v>472</v>
      </c>
      <c r="F5005" s="6" t="s">
        <v>477</v>
      </c>
      <c r="G5005" s="6" t="s">
        <v>478</v>
      </c>
      <c r="H5005" s="7">
        <v>1.05671</v>
      </c>
      <c r="I5005" s="6"/>
      <c r="J5005" s="7">
        <v>1.05671</v>
      </c>
      <c r="K5005" s="7">
        <v>15.952769999999999</v>
      </c>
      <c r="L5005" s="7">
        <v>4.0000200000000001</v>
      </c>
      <c r="M5005" s="7">
        <v>3.9380959999999998</v>
      </c>
      <c r="N5005" s="7">
        <v>4.0445539999999998</v>
      </c>
      <c r="O5005" s="7">
        <v>4.405856</v>
      </c>
      <c r="P5005" s="7">
        <v>2.3327260000000001</v>
      </c>
      <c r="Q5005" s="7">
        <v>6.6289239999999996</v>
      </c>
      <c r="R5005" s="7">
        <v>2.1326800000000001</v>
      </c>
      <c r="S5005" s="7">
        <v>3.503825</v>
      </c>
      <c r="T5005" s="7"/>
    </row>
    <row r="5006" spans="1:20" x14ac:dyDescent="0.35">
      <c r="A5006" s="6" t="s">
        <v>185</v>
      </c>
      <c r="B5006" s="6" t="s">
        <v>212</v>
      </c>
      <c r="C5006" s="6" t="s">
        <v>755</v>
      </c>
      <c r="D5006" s="6" t="s">
        <v>195</v>
      </c>
      <c r="E5006" s="6" t="s">
        <v>472</v>
      </c>
      <c r="F5006" s="6" t="s">
        <v>479</v>
      </c>
      <c r="G5006" s="6" t="s">
        <v>480</v>
      </c>
      <c r="H5006" s="7">
        <v>1.05671</v>
      </c>
      <c r="I5006" s="6"/>
      <c r="J5006" s="7">
        <v>2.1134200000000001</v>
      </c>
      <c r="K5006" s="7">
        <v>12.054861000000001</v>
      </c>
      <c r="L5006" s="7">
        <v>7.4497790000000004</v>
      </c>
      <c r="M5006" s="7">
        <v>7.3394579999999996</v>
      </c>
      <c r="N5006" s="7">
        <v>6.4660060000000001</v>
      </c>
      <c r="O5006" s="7">
        <v>7.0293999999999999</v>
      </c>
      <c r="P5006" s="7">
        <v>3.729031</v>
      </c>
      <c r="Q5006" s="7">
        <v>13.366396</v>
      </c>
      <c r="R5006" s="7">
        <v>4.3050199999999998</v>
      </c>
      <c r="S5006" s="7">
        <v>7.0574349999999999</v>
      </c>
      <c r="T5006" s="7"/>
    </row>
    <row r="5007" spans="1:20" x14ac:dyDescent="0.35">
      <c r="A5007" s="6" t="s">
        <v>185</v>
      </c>
      <c r="B5007" s="6" t="s">
        <v>212</v>
      </c>
      <c r="C5007" s="6" t="s">
        <v>755</v>
      </c>
      <c r="D5007" s="6" t="s">
        <v>195</v>
      </c>
      <c r="E5007" s="6" t="s">
        <v>472</v>
      </c>
      <c r="F5007" s="6" t="s">
        <v>481</v>
      </c>
      <c r="G5007" s="6" t="s">
        <v>482</v>
      </c>
      <c r="H5007" s="6"/>
      <c r="I5007" s="6"/>
      <c r="J5007" s="6"/>
      <c r="K5007" s="7">
        <v>0.267009</v>
      </c>
      <c r="L5007" s="7">
        <v>1.1200030000000001</v>
      </c>
      <c r="M5007" s="7">
        <v>0.81110700000000002</v>
      </c>
      <c r="N5007" s="7">
        <v>0.52106200000000003</v>
      </c>
      <c r="O5007" s="7">
        <v>0.58333800000000002</v>
      </c>
      <c r="P5007" s="7">
        <v>0.21840000000000001</v>
      </c>
      <c r="Q5007" s="7">
        <v>1.052508</v>
      </c>
      <c r="R5007" s="7">
        <v>0.38219599999999998</v>
      </c>
      <c r="S5007" s="7">
        <v>0.60942499999999999</v>
      </c>
      <c r="T5007" s="7"/>
    </row>
    <row r="5008" spans="1:20" x14ac:dyDescent="0.35">
      <c r="A5008" s="6" t="s">
        <v>185</v>
      </c>
      <c r="B5008" s="6" t="s">
        <v>212</v>
      </c>
      <c r="C5008" s="6" t="s">
        <v>755</v>
      </c>
      <c r="D5008" s="6" t="s">
        <v>195</v>
      </c>
      <c r="E5008" s="6" t="s">
        <v>472</v>
      </c>
      <c r="F5008" s="6" t="s">
        <v>483</v>
      </c>
      <c r="G5008" s="6" t="s">
        <v>484</v>
      </c>
      <c r="H5008" s="6"/>
      <c r="I5008" s="6"/>
      <c r="J5008" s="6"/>
      <c r="K5008" s="7">
        <v>9.2577999999999994E-2</v>
      </c>
      <c r="L5008" s="7">
        <v>2.7584000000000001E-2</v>
      </c>
      <c r="M5008" s="7">
        <v>3.0995999999999999E-2</v>
      </c>
      <c r="N5008" s="7">
        <v>5.1066E-2</v>
      </c>
      <c r="O5008" s="7">
        <v>7.2922000000000001E-2</v>
      </c>
      <c r="P5008" s="7">
        <v>1.8180000000000002E-2</v>
      </c>
      <c r="Q5008" s="7">
        <v>6.3128000000000004E-2</v>
      </c>
      <c r="R5008" s="7">
        <v>2.0108000000000001E-2</v>
      </c>
      <c r="S5008" s="7">
        <v>4.0611000000000001E-2</v>
      </c>
      <c r="T5008" s="7"/>
    </row>
    <row r="5009" spans="1:20" x14ac:dyDescent="0.35">
      <c r="A5009" s="6" t="s">
        <v>185</v>
      </c>
      <c r="B5009" s="6" t="s">
        <v>212</v>
      </c>
      <c r="C5009" s="6" t="s">
        <v>755</v>
      </c>
      <c r="D5009" s="6" t="s">
        <v>195</v>
      </c>
      <c r="E5009" s="6" t="s">
        <v>472</v>
      </c>
      <c r="F5009" s="6" t="s">
        <v>485</v>
      </c>
      <c r="G5009" s="6" t="s">
        <v>486</v>
      </c>
      <c r="H5009" s="7">
        <v>1.05671</v>
      </c>
      <c r="I5009" s="6"/>
      <c r="J5009" s="7">
        <v>2.1134200000000001</v>
      </c>
      <c r="K5009" s="7">
        <v>12.326862</v>
      </c>
      <c r="L5009" s="7">
        <v>3.8955160000000002</v>
      </c>
      <c r="M5009" s="7">
        <v>3.843283</v>
      </c>
      <c r="N5009" s="7">
        <v>3.77536</v>
      </c>
      <c r="O5009" s="7">
        <v>4.1085039999999999</v>
      </c>
      <c r="P5009" s="7">
        <v>2.176526</v>
      </c>
      <c r="Q5009" s="7">
        <v>6.8259109999999996</v>
      </c>
      <c r="R5009" s="7">
        <v>2.2020940000000002</v>
      </c>
      <c r="S5009" s="7">
        <v>3.6033550000000001</v>
      </c>
      <c r="T5009" s="7"/>
    </row>
    <row r="5010" spans="1:20" x14ac:dyDescent="0.35">
      <c r="A5010" s="6" t="s">
        <v>185</v>
      </c>
      <c r="B5010" s="6" t="s">
        <v>212</v>
      </c>
      <c r="C5010" s="6" t="s">
        <v>755</v>
      </c>
      <c r="D5010" s="6" t="s">
        <v>195</v>
      </c>
      <c r="E5010" s="6" t="s">
        <v>472</v>
      </c>
      <c r="F5010" s="6" t="s">
        <v>487</v>
      </c>
      <c r="G5010" s="6" t="s">
        <v>488</v>
      </c>
      <c r="H5010" s="7">
        <v>2.1134200000000001</v>
      </c>
      <c r="I5010" s="6"/>
      <c r="J5010" s="7">
        <v>2.1134200000000001</v>
      </c>
      <c r="K5010" s="7">
        <v>0.25088300000000002</v>
      </c>
      <c r="L5010" s="7">
        <v>0.64390999999999998</v>
      </c>
      <c r="M5010" s="7">
        <v>0.46169700000000002</v>
      </c>
      <c r="N5010" s="7">
        <v>0.29629800000000001</v>
      </c>
      <c r="O5010" s="7">
        <v>0.33334399999999997</v>
      </c>
      <c r="P5010" s="7">
        <v>0.118285</v>
      </c>
      <c r="Q5010" s="7">
        <v>0.62098799999999998</v>
      </c>
      <c r="R5010" s="7">
        <v>0.23133200000000001</v>
      </c>
      <c r="S5010" s="7">
        <v>0.36563000000000001</v>
      </c>
      <c r="T5010" s="7"/>
    </row>
    <row r="5011" spans="1:20" x14ac:dyDescent="0.35">
      <c r="A5011" s="6" t="s">
        <v>185</v>
      </c>
      <c r="B5011" s="6" t="s">
        <v>212</v>
      </c>
      <c r="C5011" s="6" t="s">
        <v>755</v>
      </c>
      <c r="D5011" s="6" t="s">
        <v>195</v>
      </c>
      <c r="E5011" s="6" t="s">
        <v>472</v>
      </c>
      <c r="F5011" s="6" t="s">
        <v>489</v>
      </c>
      <c r="G5011" s="6" t="s">
        <v>490</v>
      </c>
      <c r="H5011" s="6"/>
      <c r="I5011" s="6"/>
      <c r="J5011" s="7">
        <v>2.1134200000000001</v>
      </c>
      <c r="K5011" s="7">
        <v>0.28583500000000001</v>
      </c>
      <c r="L5011" s="7">
        <v>1.1757599999999999</v>
      </c>
      <c r="M5011" s="7">
        <v>0.88599899999999998</v>
      </c>
      <c r="N5011" s="7">
        <v>0.582372</v>
      </c>
      <c r="O5011" s="7">
        <v>0.64585999999999999</v>
      </c>
      <c r="P5011" s="7">
        <v>0.23660500000000001</v>
      </c>
      <c r="Q5011" s="7">
        <v>1.1261380000000001</v>
      </c>
      <c r="R5011" s="7">
        <v>0.41238399999999997</v>
      </c>
      <c r="S5011" s="7">
        <v>0.65003500000000003</v>
      </c>
      <c r="T5011" s="7"/>
    </row>
    <row r="5012" spans="1:20" x14ac:dyDescent="0.35">
      <c r="A5012" s="6" t="s">
        <v>185</v>
      </c>
      <c r="B5012" s="6" t="s">
        <v>212</v>
      </c>
      <c r="C5012" s="6" t="s">
        <v>755</v>
      </c>
      <c r="D5012" s="6" t="s">
        <v>195</v>
      </c>
      <c r="E5012" s="6" t="s">
        <v>472</v>
      </c>
      <c r="F5012" s="6" t="s">
        <v>491</v>
      </c>
      <c r="G5012" s="6" t="s">
        <v>492</v>
      </c>
      <c r="H5012" s="6"/>
      <c r="I5012" s="6"/>
      <c r="J5012" s="6"/>
      <c r="K5012" s="7">
        <v>0.41410000000000002</v>
      </c>
      <c r="L5012" s="7">
        <v>1.0917289999999999</v>
      </c>
      <c r="M5012" s="7">
        <v>0.78621300000000005</v>
      </c>
      <c r="N5012" s="7">
        <v>0.62325399999999997</v>
      </c>
      <c r="O5012" s="7">
        <v>0.69791999999999998</v>
      </c>
      <c r="P5012" s="7">
        <v>0.25479000000000002</v>
      </c>
      <c r="Q5012" s="7">
        <v>1.1787799999999999</v>
      </c>
      <c r="R5012" s="7">
        <v>0.43247600000000003</v>
      </c>
      <c r="S5012" s="7">
        <v>0.68052000000000001</v>
      </c>
      <c r="T5012" s="7"/>
    </row>
    <row r="5013" spans="1:20" x14ac:dyDescent="0.35">
      <c r="A5013" s="6" t="s">
        <v>185</v>
      </c>
      <c r="B5013" s="6" t="s">
        <v>212</v>
      </c>
      <c r="C5013" s="6" t="s">
        <v>755</v>
      </c>
      <c r="D5013" s="6" t="s">
        <v>195</v>
      </c>
      <c r="E5013" s="6" t="s">
        <v>472</v>
      </c>
      <c r="F5013" s="6" t="s">
        <v>493</v>
      </c>
      <c r="G5013" s="6" t="s">
        <v>494</v>
      </c>
      <c r="H5013" s="6"/>
      <c r="I5013" s="6"/>
      <c r="J5013" s="7">
        <v>2.1134200000000001</v>
      </c>
      <c r="K5013" s="7">
        <v>20.183395000000001</v>
      </c>
      <c r="L5013" s="7">
        <v>7.1216850000000003</v>
      </c>
      <c r="M5013" s="7">
        <v>7.0240159999999996</v>
      </c>
      <c r="N5013" s="7">
        <v>4.9188999999999998</v>
      </c>
      <c r="O5013" s="7">
        <v>5.3561709999999998</v>
      </c>
      <c r="P5013" s="7">
        <v>2.8357899999999998</v>
      </c>
      <c r="Q5013" s="7">
        <v>8.3301119999999997</v>
      </c>
      <c r="R5013" s="7">
        <v>2.6782180000000002</v>
      </c>
      <c r="S5013" s="7">
        <v>4.3996440000000003</v>
      </c>
      <c r="T5013" s="7"/>
    </row>
    <row r="5014" spans="1:20" x14ac:dyDescent="0.35">
      <c r="A5014" s="6" t="s">
        <v>185</v>
      </c>
      <c r="B5014" s="6" t="s">
        <v>212</v>
      </c>
      <c r="C5014" s="6" t="s">
        <v>755</v>
      </c>
      <c r="D5014" s="6" t="s">
        <v>195</v>
      </c>
      <c r="E5014" s="6" t="s">
        <v>472</v>
      </c>
      <c r="F5014" s="6" t="s">
        <v>495</v>
      </c>
      <c r="G5014" s="6" t="s">
        <v>496</v>
      </c>
      <c r="H5014" s="6"/>
      <c r="I5014" s="6"/>
      <c r="J5014" s="6"/>
      <c r="K5014" s="7">
        <v>0.18987000000000001</v>
      </c>
      <c r="L5014" s="7">
        <v>5.5444E-2</v>
      </c>
      <c r="M5014" s="7">
        <v>6.2142000000000003E-2</v>
      </c>
      <c r="N5014" s="7">
        <v>0.15326000000000001</v>
      </c>
      <c r="O5014" s="7">
        <v>0.20832000000000001</v>
      </c>
      <c r="P5014" s="7">
        <v>4.5482000000000002E-2</v>
      </c>
      <c r="Q5014" s="7">
        <v>0.19994999999999999</v>
      </c>
      <c r="R5014" s="7">
        <v>6.0331999999999997E-2</v>
      </c>
      <c r="S5014" s="7">
        <v>0.12184</v>
      </c>
      <c r="T5014" s="7"/>
    </row>
    <row r="5015" spans="1:20" x14ac:dyDescent="0.35">
      <c r="A5015" s="6" t="s">
        <v>185</v>
      </c>
      <c r="B5015" s="6" t="s">
        <v>212</v>
      </c>
      <c r="C5015" s="6" t="s">
        <v>755</v>
      </c>
      <c r="D5015" s="6" t="s">
        <v>195</v>
      </c>
      <c r="E5015" s="6" t="s">
        <v>472</v>
      </c>
      <c r="F5015" s="6" t="s">
        <v>497</v>
      </c>
      <c r="G5015" s="6" t="s">
        <v>498</v>
      </c>
      <c r="H5015" s="6"/>
      <c r="I5015" s="6"/>
      <c r="J5015" s="7">
        <v>2.1134200000000001</v>
      </c>
      <c r="K5015" s="7">
        <v>2.68492</v>
      </c>
      <c r="L5015" s="7">
        <v>1.1823600000000001</v>
      </c>
      <c r="M5015" s="7">
        <v>1.2821229999999999</v>
      </c>
      <c r="N5015" s="7">
        <v>1.4606079999999999</v>
      </c>
      <c r="O5015" s="7">
        <v>1.5940639999999999</v>
      </c>
      <c r="P5015" s="7">
        <v>0.84118099999999996</v>
      </c>
      <c r="Q5015" s="7">
        <v>2.0846279999999999</v>
      </c>
      <c r="R5015" s="7">
        <v>0.67452800000000002</v>
      </c>
      <c r="S5015" s="7">
        <v>1.1047899999999999</v>
      </c>
      <c r="T5015" s="7"/>
    </row>
    <row r="5016" spans="1:20" x14ac:dyDescent="0.35">
      <c r="A5016" s="6" t="s">
        <v>185</v>
      </c>
      <c r="B5016" s="6" t="s">
        <v>212</v>
      </c>
      <c r="C5016" s="6" t="s">
        <v>755</v>
      </c>
      <c r="D5016" s="6" t="s">
        <v>195</v>
      </c>
      <c r="E5016" s="6" t="s">
        <v>472</v>
      </c>
      <c r="F5016" s="6" t="s">
        <v>499</v>
      </c>
      <c r="G5016" s="6" t="s">
        <v>500</v>
      </c>
      <c r="H5016" s="6"/>
      <c r="I5016" s="6"/>
      <c r="J5016" s="6"/>
      <c r="K5016" s="7">
        <v>0.197684</v>
      </c>
      <c r="L5016" s="7">
        <v>0.20516999999999999</v>
      </c>
      <c r="M5016" s="7">
        <v>0.24287900000000001</v>
      </c>
      <c r="N5016" s="7">
        <v>0.316722</v>
      </c>
      <c r="O5016" s="7">
        <v>0.34376800000000002</v>
      </c>
      <c r="P5016" s="7">
        <v>0.12737699999999999</v>
      </c>
      <c r="Q5016" s="7">
        <v>0.35780000000000001</v>
      </c>
      <c r="R5016" s="7">
        <v>0.13074</v>
      </c>
      <c r="S5016" s="7">
        <v>0.20311999999999999</v>
      </c>
      <c r="T5016" s="7"/>
    </row>
    <row r="5017" spans="1:20" x14ac:dyDescent="0.35">
      <c r="A5017" s="6" t="s">
        <v>185</v>
      </c>
      <c r="B5017" s="6" t="s">
        <v>212</v>
      </c>
      <c r="C5017" s="6" t="s">
        <v>755</v>
      </c>
      <c r="D5017" s="6" t="s">
        <v>195</v>
      </c>
      <c r="E5017" s="6" t="s">
        <v>472</v>
      </c>
      <c r="F5017" s="6" t="s">
        <v>501</v>
      </c>
      <c r="G5017" s="6" t="s">
        <v>502</v>
      </c>
      <c r="H5017" s="6"/>
      <c r="I5017" s="6"/>
      <c r="J5017" s="6"/>
      <c r="K5017" s="7">
        <v>0.13900100000000001</v>
      </c>
      <c r="L5017" s="7">
        <v>4.3237999999999999E-2</v>
      </c>
      <c r="M5017" s="7">
        <v>2.5072000000000001E-2</v>
      </c>
      <c r="N5017" s="7">
        <v>4.0871999999999999E-2</v>
      </c>
      <c r="O5017" s="7">
        <v>5.2075999999999997E-2</v>
      </c>
      <c r="P5017" s="7">
        <v>1.8169999999999999E-2</v>
      </c>
      <c r="Q5017" s="7">
        <v>5.2595999999999997E-2</v>
      </c>
      <c r="R5017" s="7">
        <v>2.0095999999999999E-2</v>
      </c>
      <c r="S5017" s="7">
        <v>3.0429999999999999E-2</v>
      </c>
      <c r="T5017" s="7"/>
    </row>
    <row r="5018" spans="1:20" x14ac:dyDescent="0.35">
      <c r="A5018" s="6" t="s">
        <v>185</v>
      </c>
      <c r="B5018" s="6" t="s">
        <v>212</v>
      </c>
      <c r="C5018" s="6" t="s">
        <v>755</v>
      </c>
      <c r="D5018" s="6" t="s">
        <v>195</v>
      </c>
      <c r="E5018" s="6" t="s">
        <v>472</v>
      </c>
      <c r="F5018" s="6" t="s">
        <v>503</v>
      </c>
      <c r="G5018" s="6" t="s">
        <v>504</v>
      </c>
      <c r="H5018" s="6"/>
      <c r="I5018" s="6"/>
      <c r="J5018" s="7">
        <v>1.05671</v>
      </c>
      <c r="K5018" s="7">
        <v>1.899267</v>
      </c>
      <c r="L5018" s="7">
        <v>1.2416130000000001</v>
      </c>
      <c r="M5018" s="7">
        <v>1.027345</v>
      </c>
      <c r="N5018" s="7">
        <v>1.4798119999999999</v>
      </c>
      <c r="O5018" s="7">
        <v>1.614017</v>
      </c>
      <c r="P5018" s="7">
        <v>0.85864700000000005</v>
      </c>
      <c r="Q5018" s="7">
        <v>2.3796279999999999</v>
      </c>
      <c r="R5018" s="7">
        <v>0.763768</v>
      </c>
      <c r="S5018" s="7">
        <v>1.254248</v>
      </c>
      <c r="T5018" s="7"/>
    </row>
    <row r="5019" spans="1:20" x14ac:dyDescent="0.35">
      <c r="A5019" s="6" t="s">
        <v>185</v>
      </c>
      <c r="B5019" s="6" t="s">
        <v>212</v>
      </c>
      <c r="C5019" s="6" t="s">
        <v>755</v>
      </c>
      <c r="D5019" s="6" t="s">
        <v>195</v>
      </c>
      <c r="E5019" s="6" t="s">
        <v>472</v>
      </c>
      <c r="F5019" s="6" t="s">
        <v>505</v>
      </c>
      <c r="G5019" s="6" t="s">
        <v>506</v>
      </c>
      <c r="H5019" s="7">
        <v>2.1134200000000001</v>
      </c>
      <c r="I5019" s="6"/>
      <c r="J5019" s="6"/>
      <c r="K5019" s="7">
        <v>0.15782299999999999</v>
      </c>
      <c r="L5019" s="7">
        <v>0.19817599999999999</v>
      </c>
      <c r="M5019" s="7">
        <v>0.18676799999999999</v>
      </c>
      <c r="N5019" s="7">
        <v>0.34737600000000002</v>
      </c>
      <c r="O5019" s="7">
        <v>0.37497599999999998</v>
      </c>
      <c r="P5019" s="7">
        <v>0.13648299999999999</v>
      </c>
      <c r="Q5019" s="7">
        <v>0.41044599999999998</v>
      </c>
      <c r="R5019" s="7">
        <v>0.15085799999999999</v>
      </c>
      <c r="S5019" s="7">
        <v>0.233575</v>
      </c>
      <c r="T5019" s="7"/>
    </row>
    <row r="5020" spans="1:20" x14ac:dyDescent="0.35">
      <c r="A5020" s="6" t="s">
        <v>185</v>
      </c>
      <c r="B5020" s="6" t="s">
        <v>212</v>
      </c>
      <c r="C5020" s="6" t="s">
        <v>755</v>
      </c>
      <c r="D5020" s="6" t="s">
        <v>195</v>
      </c>
      <c r="E5020" s="6" t="s">
        <v>472</v>
      </c>
      <c r="F5020" s="6" t="s">
        <v>507</v>
      </c>
      <c r="G5020" s="6" t="s">
        <v>508</v>
      </c>
      <c r="H5020" s="6"/>
      <c r="I5020" s="6"/>
      <c r="J5020" s="6"/>
      <c r="K5020" s="7">
        <v>5.0577999999999998E-2</v>
      </c>
      <c r="L5020" s="7">
        <v>2.5232999999999998E-2</v>
      </c>
      <c r="M5020" s="7">
        <v>1.4846E-2</v>
      </c>
      <c r="N5020" s="7">
        <v>5.108E-2</v>
      </c>
      <c r="O5020" s="7">
        <v>5.2089999999999997E-2</v>
      </c>
      <c r="P5020" s="7">
        <v>1.8180000000000002E-2</v>
      </c>
      <c r="Q5020" s="7">
        <v>7.3634000000000005E-2</v>
      </c>
      <c r="R5020" s="7">
        <v>3.0162000000000001E-2</v>
      </c>
      <c r="S5020" s="7">
        <v>4.0614999999999998E-2</v>
      </c>
      <c r="T5020" s="7"/>
    </row>
    <row r="5021" spans="1:20" x14ac:dyDescent="0.35">
      <c r="A5021" s="6" t="s">
        <v>185</v>
      </c>
      <c r="B5021" s="6" t="s">
        <v>212</v>
      </c>
      <c r="C5021" s="6" t="s">
        <v>755</v>
      </c>
      <c r="D5021" s="6" t="s">
        <v>195</v>
      </c>
      <c r="E5021" s="6" t="s">
        <v>509</v>
      </c>
      <c r="F5021" s="6" t="s">
        <v>510</v>
      </c>
      <c r="G5021" s="6" t="s">
        <v>511</v>
      </c>
      <c r="H5021" s="6"/>
      <c r="I5021" s="6"/>
      <c r="J5021" s="6"/>
      <c r="K5021" s="7">
        <v>0.27235199999999998</v>
      </c>
      <c r="L5021" s="7">
        <v>0.73258800000000002</v>
      </c>
      <c r="M5021" s="7">
        <v>0.66655699999999996</v>
      </c>
      <c r="N5021" s="7">
        <v>0.89001799999999998</v>
      </c>
      <c r="O5021" s="7">
        <v>0.71522200000000002</v>
      </c>
      <c r="P5021" s="7">
        <v>0.30530000000000002</v>
      </c>
      <c r="Q5021" s="7">
        <v>1.67083</v>
      </c>
      <c r="R5021" s="7">
        <v>0.59689599999999998</v>
      </c>
      <c r="S5021" s="7">
        <v>0.95910399999999996</v>
      </c>
      <c r="T5021" s="7"/>
    </row>
    <row r="5022" spans="1:20" x14ac:dyDescent="0.35">
      <c r="A5022" s="6" t="s">
        <v>185</v>
      </c>
      <c r="B5022" s="6" t="s">
        <v>212</v>
      </c>
      <c r="C5022" s="6" t="s">
        <v>755</v>
      </c>
      <c r="D5022" s="6" t="s">
        <v>195</v>
      </c>
      <c r="E5022" s="6" t="s">
        <v>509</v>
      </c>
      <c r="F5022" s="6" t="s">
        <v>512</v>
      </c>
      <c r="G5022" s="6" t="s">
        <v>513</v>
      </c>
      <c r="H5022" s="6"/>
      <c r="I5022" s="6"/>
      <c r="J5022" s="6"/>
      <c r="K5022" s="7">
        <v>0.320967</v>
      </c>
      <c r="L5022" s="7">
        <v>1.623737</v>
      </c>
      <c r="M5022" s="7">
        <v>1.488874</v>
      </c>
      <c r="N5022" s="7">
        <v>2.1870120000000002</v>
      </c>
      <c r="O5022" s="7">
        <v>2.0493589999999999</v>
      </c>
      <c r="P5022" s="7">
        <v>0.68696000000000002</v>
      </c>
      <c r="Q5022" s="7">
        <v>2.5787840000000002</v>
      </c>
      <c r="R5022" s="7">
        <v>1.1058520000000001</v>
      </c>
      <c r="S5022" s="7">
        <v>1.6573310000000001</v>
      </c>
      <c r="T5022" s="7"/>
    </row>
    <row r="5023" spans="1:20" x14ac:dyDescent="0.35">
      <c r="A5023" s="6" t="s">
        <v>185</v>
      </c>
      <c r="B5023" s="6" t="s">
        <v>212</v>
      </c>
      <c r="C5023" s="6" t="s">
        <v>755</v>
      </c>
      <c r="D5023" s="6" t="s">
        <v>195</v>
      </c>
      <c r="E5023" s="6" t="s">
        <v>509</v>
      </c>
      <c r="F5023" s="6" t="s">
        <v>514</v>
      </c>
      <c r="G5023" s="6" t="s">
        <v>515</v>
      </c>
      <c r="H5023" s="6"/>
      <c r="I5023" s="6"/>
      <c r="J5023" s="6"/>
      <c r="K5023" s="7">
        <v>0.21051700000000001</v>
      </c>
      <c r="L5023" s="7">
        <v>0.56056799999999996</v>
      </c>
      <c r="M5023" s="7">
        <v>0.59839799999999999</v>
      </c>
      <c r="N5023" s="7">
        <v>0.46217200000000003</v>
      </c>
      <c r="O5023" s="7">
        <v>0.41722700000000001</v>
      </c>
      <c r="P5023" s="7">
        <v>0.19991999999999999</v>
      </c>
      <c r="Q5023" s="7">
        <v>0.95080799999999999</v>
      </c>
      <c r="R5023" s="7">
        <v>0.37798599999999999</v>
      </c>
      <c r="S5023" s="7">
        <v>0.52907599999999999</v>
      </c>
      <c r="T5023" s="7"/>
    </row>
    <row r="5024" spans="1:20" x14ac:dyDescent="0.35">
      <c r="A5024" s="6" t="s">
        <v>185</v>
      </c>
      <c r="B5024" s="6" t="s">
        <v>212</v>
      </c>
      <c r="C5024" s="6" t="s">
        <v>755</v>
      </c>
      <c r="D5024" s="6" t="s">
        <v>195</v>
      </c>
      <c r="E5024" s="6" t="s">
        <v>509</v>
      </c>
      <c r="F5024" s="6" t="s">
        <v>516</v>
      </c>
      <c r="G5024" s="6" t="s">
        <v>517</v>
      </c>
      <c r="H5024" s="6"/>
      <c r="I5024" s="6"/>
      <c r="J5024" s="6"/>
      <c r="K5024" s="7">
        <v>0</v>
      </c>
      <c r="L5024" s="7">
        <v>0</v>
      </c>
      <c r="M5024" s="7">
        <v>0</v>
      </c>
      <c r="N5024" s="7">
        <v>0</v>
      </c>
      <c r="O5024" s="7">
        <v>0</v>
      </c>
      <c r="P5024" s="7">
        <v>0</v>
      </c>
      <c r="Q5024" s="7">
        <v>1.9536560000000001</v>
      </c>
      <c r="R5024" s="7">
        <v>0.764656</v>
      </c>
      <c r="S5024" s="7">
        <v>1.0881590000000001</v>
      </c>
      <c r="T5024" s="7"/>
    </row>
    <row r="5025" spans="1:20" x14ac:dyDescent="0.35">
      <c r="A5025" s="6" t="s">
        <v>185</v>
      </c>
      <c r="B5025" s="6" t="s">
        <v>212</v>
      </c>
      <c r="C5025" s="6" t="s">
        <v>755</v>
      </c>
      <c r="D5025" s="6" t="s">
        <v>195</v>
      </c>
      <c r="E5025" s="6" t="s">
        <v>509</v>
      </c>
      <c r="F5025" s="6" t="s">
        <v>518</v>
      </c>
      <c r="G5025" s="6" t="s">
        <v>519</v>
      </c>
      <c r="H5025" s="6"/>
      <c r="I5025" s="6"/>
      <c r="J5025" s="6"/>
      <c r="K5025" s="7">
        <v>0.219585</v>
      </c>
      <c r="L5025" s="7">
        <v>0.914242</v>
      </c>
      <c r="M5025" s="7">
        <v>0.92544499999999996</v>
      </c>
      <c r="N5025" s="7">
        <v>1.7682199999999999</v>
      </c>
      <c r="O5025" s="7">
        <v>1.5752459999999999</v>
      </c>
      <c r="P5025" s="7">
        <v>0.57485299999999995</v>
      </c>
      <c r="Q5025" s="7">
        <v>0</v>
      </c>
      <c r="R5025" s="7">
        <v>0</v>
      </c>
      <c r="S5025" s="7">
        <v>0</v>
      </c>
      <c r="T5025" s="7"/>
    </row>
    <row r="5026" spans="1:20" x14ac:dyDescent="0.35">
      <c r="A5026" s="6" t="s">
        <v>185</v>
      </c>
      <c r="B5026" s="6" t="s">
        <v>212</v>
      </c>
      <c r="C5026" s="6" t="s">
        <v>755</v>
      </c>
      <c r="D5026" s="6" t="s">
        <v>195</v>
      </c>
      <c r="E5026" s="6" t="s">
        <v>522</v>
      </c>
      <c r="F5026" s="6" t="s">
        <v>523</v>
      </c>
      <c r="G5026" s="6" t="s">
        <v>524</v>
      </c>
      <c r="H5026" s="7">
        <v>4.0154969999999999</v>
      </c>
      <c r="I5026" s="7">
        <v>6.6924950000000001</v>
      </c>
      <c r="J5026" s="6"/>
      <c r="K5026" s="7">
        <v>0</v>
      </c>
      <c r="L5026" s="7">
        <v>0</v>
      </c>
      <c r="M5026" s="7">
        <v>0</v>
      </c>
      <c r="N5026" s="7">
        <v>0</v>
      </c>
      <c r="O5026" s="7">
        <v>0</v>
      </c>
      <c r="P5026" s="7">
        <v>0</v>
      </c>
      <c r="Q5026" s="7">
        <v>0</v>
      </c>
      <c r="R5026" s="7">
        <v>0</v>
      </c>
      <c r="S5026" s="7">
        <v>0</v>
      </c>
      <c r="T5026" s="7"/>
    </row>
    <row r="5027" spans="1:20" x14ac:dyDescent="0.35">
      <c r="A5027" s="6" t="s">
        <v>185</v>
      </c>
      <c r="B5027" s="6" t="s">
        <v>212</v>
      </c>
      <c r="C5027" s="6" t="s">
        <v>755</v>
      </c>
      <c r="D5027" s="6" t="s">
        <v>195</v>
      </c>
      <c r="E5027" s="6" t="s">
        <v>522</v>
      </c>
      <c r="F5027" s="6" t="s">
        <v>525</v>
      </c>
      <c r="G5027" s="6" t="s">
        <v>526</v>
      </c>
      <c r="H5027" s="7">
        <v>14.793939999999999</v>
      </c>
      <c r="I5027" s="6"/>
      <c r="J5027" s="7">
        <v>33.286365000000004</v>
      </c>
      <c r="K5027" s="7">
        <v>1.0030289999999999</v>
      </c>
      <c r="L5027" s="7">
        <v>0.372562</v>
      </c>
      <c r="M5027" s="7">
        <v>0.58224299999999996</v>
      </c>
      <c r="N5027" s="7">
        <v>0.13958799999999999</v>
      </c>
      <c r="O5027" s="7">
        <v>0.56807200000000002</v>
      </c>
      <c r="P5027" s="7">
        <v>10.001125</v>
      </c>
      <c r="Q5027" s="7">
        <v>1.6853579999999999</v>
      </c>
      <c r="R5027" s="7">
        <v>2.9803700000000002</v>
      </c>
      <c r="S5027" s="7">
        <v>3.160015</v>
      </c>
      <c r="T5027" s="7"/>
    </row>
    <row r="5028" spans="1:20" x14ac:dyDescent="0.35">
      <c r="A5028" s="6" t="s">
        <v>185</v>
      </c>
      <c r="B5028" s="6" t="s">
        <v>212</v>
      </c>
      <c r="C5028" s="6" t="s">
        <v>755</v>
      </c>
      <c r="D5028" s="6" t="s">
        <v>195</v>
      </c>
      <c r="E5028" s="6" t="s">
        <v>522</v>
      </c>
      <c r="F5028" s="6" t="s">
        <v>527</v>
      </c>
      <c r="G5028" s="6" t="s">
        <v>528</v>
      </c>
      <c r="H5028" s="7">
        <v>7.3969699999999996</v>
      </c>
      <c r="I5028" s="6"/>
      <c r="J5028" s="7">
        <v>0</v>
      </c>
      <c r="K5028" s="7">
        <v>0</v>
      </c>
      <c r="L5028" s="6"/>
      <c r="M5028" s="6"/>
      <c r="N5028" s="6"/>
      <c r="O5028" s="6"/>
      <c r="P5028" s="6"/>
      <c r="Q5028" s="7">
        <v>0</v>
      </c>
      <c r="R5028" s="7">
        <v>0</v>
      </c>
      <c r="S5028" s="7">
        <v>0</v>
      </c>
      <c r="T5028" s="7"/>
    </row>
    <row r="5029" spans="1:20" x14ac:dyDescent="0.35">
      <c r="A5029" s="6" t="s">
        <v>185</v>
      </c>
      <c r="B5029" s="6" t="s">
        <v>212</v>
      </c>
      <c r="C5029" s="6" t="s">
        <v>755</v>
      </c>
      <c r="D5029" s="6" t="s">
        <v>195</v>
      </c>
      <c r="E5029" s="6" t="s">
        <v>522</v>
      </c>
      <c r="F5029" s="6" t="s">
        <v>529</v>
      </c>
      <c r="G5029" s="6" t="s">
        <v>530</v>
      </c>
      <c r="H5029" s="6"/>
      <c r="I5029" s="6"/>
      <c r="J5029" s="6"/>
      <c r="K5029" s="7">
        <v>0.233686</v>
      </c>
      <c r="L5029" s="7">
        <v>6.5490000000000007E-2</v>
      </c>
      <c r="M5029" s="7">
        <v>9.7364000000000006E-2</v>
      </c>
      <c r="N5029" s="7">
        <v>2.9909999999999999E-2</v>
      </c>
      <c r="O5029" s="7">
        <v>0.239176</v>
      </c>
      <c r="P5029" s="7">
        <v>1.346115</v>
      </c>
      <c r="Q5029" s="7">
        <v>0.13960400000000001</v>
      </c>
      <c r="R5029" s="7">
        <v>0.13953599999999999</v>
      </c>
      <c r="S5029" s="7">
        <v>0.159495</v>
      </c>
      <c r="T5029" s="7"/>
    </row>
    <row r="5030" spans="1:20" x14ac:dyDescent="0.35">
      <c r="A5030" s="6" t="s">
        <v>185</v>
      </c>
      <c r="B5030" s="6" t="s">
        <v>212</v>
      </c>
      <c r="C5030" s="6" t="s">
        <v>755</v>
      </c>
      <c r="D5030" s="6" t="s">
        <v>195</v>
      </c>
      <c r="E5030" s="6" t="s">
        <v>522</v>
      </c>
      <c r="F5030" s="6" t="s">
        <v>533</v>
      </c>
      <c r="G5030" s="6" t="s">
        <v>534</v>
      </c>
      <c r="H5030" s="6"/>
      <c r="I5030" s="6"/>
      <c r="J5030" s="6"/>
      <c r="K5030" s="7">
        <v>0.174988</v>
      </c>
      <c r="L5030" s="7">
        <v>6.5376000000000004E-2</v>
      </c>
      <c r="M5030" s="7">
        <v>8.9365E-2</v>
      </c>
      <c r="N5030" s="7">
        <v>1.992E-2</v>
      </c>
      <c r="O5030" s="7">
        <v>0.17938000000000001</v>
      </c>
      <c r="P5030" s="7">
        <v>0.25925500000000001</v>
      </c>
      <c r="Q5030" s="7">
        <v>6.9807999999999995E-2</v>
      </c>
      <c r="R5030" s="7">
        <v>7.9724000000000003E-2</v>
      </c>
      <c r="S5030" s="7">
        <v>8.9704999999999993E-2</v>
      </c>
      <c r="T5030" s="7"/>
    </row>
    <row r="5031" spans="1:20" x14ac:dyDescent="0.35">
      <c r="A5031" s="6" t="s">
        <v>185</v>
      </c>
      <c r="B5031" s="6" t="s">
        <v>212</v>
      </c>
      <c r="C5031" s="6" t="s">
        <v>755</v>
      </c>
      <c r="D5031" s="6" t="s">
        <v>195</v>
      </c>
      <c r="E5031" s="6" t="s">
        <v>522</v>
      </c>
      <c r="F5031" s="6" t="s">
        <v>535</v>
      </c>
      <c r="G5031" s="6" t="s">
        <v>536</v>
      </c>
      <c r="H5031" s="6"/>
      <c r="I5031" s="6"/>
      <c r="J5031" s="6"/>
      <c r="K5031" s="7">
        <v>0.17698800000000001</v>
      </c>
      <c r="L5031" s="7">
        <v>0.10284799999999999</v>
      </c>
      <c r="M5031" s="7">
        <v>7.4689000000000005E-2</v>
      </c>
      <c r="N5031" s="7">
        <v>3.9863999999999997E-2</v>
      </c>
      <c r="O5031" s="7">
        <v>0.21923200000000001</v>
      </c>
      <c r="P5031" s="7">
        <v>0.42879</v>
      </c>
      <c r="Q5031" s="7">
        <v>0.10968</v>
      </c>
      <c r="R5031" s="7">
        <v>0.12956000000000001</v>
      </c>
      <c r="S5031" s="7">
        <v>0.139545</v>
      </c>
      <c r="T5031" s="7"/>
    </row>
    <row r="5032" spans="1:20" x14ac:dyDescent="0.35">
      <c r="A5032" s="6" t="s">
        <v>185</v>
      </c>
      <c r="B5032" s="6" t="s">
        <v>212</v>
      </c>
      <c r="C5032" s="6" t="s">
        <v>755</v>
      </c>
      <c r="D5032" s="6" t="s">
        <v>195</v>
      </c>
      <c r="E5032" s="6" t="s">
        <v>522</v>
      </c>
      <c r="F5032" s="6" t="s">
        <v>537</v>
      </c>
      <c r="G5032" s="6" t="s">
        <v>538</v>
      </c>
      <c r="H5032" s="6"/>
      <c r="I5032" s="6"/>
      <c r="J5032" s="6"/>
      <c r="K5032" s="7">
        <v>1.3252219999999999</v>
      </c>
      <c r="L5032" s="7">
        <v>0.25256000000000001</v>
      </c>
      <c r="M5032" s="7">
        <v>0.19414500000000001</v>
      </c>
      <c r="N5032" s="7">
        <v>8.9730000000000004E-2</v>
      </c>
      <c r="O5032" s="7">
        <v>0.51824000000000003</v>
      </c>
      <c r="P5032" s="7">
        <v>4.7064300000000001</v>
      </c>
      <c r="Q5032" s="7">
        <v>0</v>
      </c>
      <c r="R5032" s="7">
        <v>0</v>
      </c>
      <c r="S5032" s="7">
        <v>0</v>
      </c>
      <c r="T5032" s="7"/>
    </row>
    <row r="5033" spans="1:20" x14ac:dyDescent="0.35">
      <c r="A5033" s="6" t="s">
        <v>185</v>
      </c>
      <c r="B5033" s="6" t="s">
        <v>212</v>
      </c>
      <c r="C5033" s="6" t="s">
        <v>755</v>
      </c>
      <c r="D5033" s="6" t="s">
        <v>195</v>
      </c>
      <c r="E5033" s="6" t="s">
        <v>522</v>
      </c>
      <c r="F5033" s="6" t="s">
        <v>539</v>
      </c>
      <c r="G5033" s="6" t="s">
        <v>540</v>
      </c>
      <c r="H5033" s="6"/>
      <c r="I5033" s="6"/>
      <c r="J5033" s="6"/>
      <c r="K5033" s="7">
        <v>1.3224670000000001</v>
      </c>
      <c r="L5033" s="7">
        <v>0.23477200000000001</v>
      </c>
      <c r="M5033" s="7">
        <v>0.227293</v>
      </c>
      <c r="N5033" s="7">
        <v>0.12961400000000001</v>
      </c>
      <c r="O5033" s="7">
        <v>0.727518</v>
      </c>
      <c r="P5033" s="7">
        <v>3.63951</v>
      </c>
      <c r="Q5033" s="7">
        <v>0.99724000000000002</v>
      </c>
      <c r="R5033" s="7">
        <v>1.136312</v>
      </c>
      <c r="S5033" s="7">
        <v>1.256005</v>
      </c>
      <c r="T5033" s="7"/>
    </row>
    <row r="5034" spans="1:20" x14ac:dyDescent="0.35">
      <c r="A5034" s="6" t="s">
        <v>185</v>
      </c>
      <c r="B5034" s="6" t="s">
        <v>212</v>
      </c>
      <c r="C5034" s="6" t="s">
        <v>755</v>
      </c>
      <c r="D5034" s="6" t="s">
        <v>195</v>
      </c>
      <c r="E5034" s="6" t="s">
        <v>522</v>
      </c>
      <c r="F5034" s="6" t="s">
        <v>541</v>
      </c>
      <c r="G5034" s="6" t="s">
        <v>542</v>
      </c>
      <c r="H5034" s="7">
        <v>7.3969699999999996</v>
      </c>
      <c r="I5034" s="6"/>
      <c r="J5034" s="7">
        <v>7.3969699999999996</v>
      </c>
      <c r="K5034" s="7">
        <v>1.9875080000000001</v>
      </c>
      <c r="L5034" s="7">
        <v>0.78712199999999999</v>
      </c>
      <c r="M5034" s="7">
        <v>1.0246010000000001</v>
      </c>
      <c r="N5034" s="7">
        <v>0.21936800000000001</v>
      </c>
      <c r="O5034" s="7">
        <v>0.84711999999999998</v>
      </c>
      <c r="P5034" s="7">
        <v>10.7889</v>
      </c>
      <c r="Q5034" s="7">
        <v>1.8050360000000001</v>
      </c>
      <c r="R5034" s="7">
        <v>3.1498200000000001</v>
      </c>
      <c r="S5034" s="7">
        <v>3.3394200000000001</v>
      </c>
      <c r="T5034" s="7"/>
    </row>
    <row r="5035" spans="1:20" x14ac:dyDescent="0.35">
      <c r="A5035" s="6" t="s">
        <v>185</v>
      </c>
      <c r="B5035" s="6" t="s">
        <v>212</v>
      </c>
      <c r="C5035" s="6" t="s">
        <v>755</v>
      </c>
      <c r="D5035" s="6" t="s">
        <v>195</v>
      </c>
      <c r="E5035" s="6" t="s">
        <v>522</v>
      </c>
      <c r="F5035" s="6" t="s">
        <v>543</v>
      </c>
      <c r="G5035" s="6" t="s">
        <v>544</v>
      </c>
      <c r="H5035" s="6"/>
      <c r="I5035" s="6"/>
      <c r="J5035" s="7">
        <v>1.3384990000000001</v>
      </c>
      <c r="K5035" s="7">
        <v>0</v>
      </c>
      <c r="L5035" s="7">
        <v>0</v>
      </c>
      <c r="M5035" s="7">
        <v>0</v>
      </c>
      <c r="N5035" s="7">
        <v>0</v>
      </c>
      <c r="O5035" s="7">
        <v>0</v>
      </c>
      <c r="P5035" s="7">
        <v>0</v>
      </c>
      <c r="Q5035" s="7">
        <v>0</v>
      </c>
      <c r="R5035" s="7">
        <v>0</v>
      </c>
      <c r="S5035" s="7">
        <v>0</v>
      </c>
      <c r="T5035" s="7"/>
    </row>
    <row r="5036" spans="1:20" x14ac:dyDescent="0.35">
      <c r="A5036" s="6" t="s">
        <v>185</v>
      </c>
      <c r="B5036" s="6" t="s">
        <v>212</v>
      </c>
      <c r="C5036" s="6" t="s">
        <v>755</v>
      </c>
      <c r="D5036" s="6" t="s">
        <v>195</v>
      </c>
      <c r="E5036" s="6" t="s">
        <v>522</v>
      </c>
      <c r="F5036" s="6" t="s">
        <v>545</v>
      </c>
      <c r="G5036" s="6" t="s">
        <v>546</v>
      </c>
      <c r="H5036" s="6"/>
      <c r="I5036" s="7">
        <v>1.3384990000000001</v>
      </c>
      <c r="J5036" s="7">
        <v>1.3384990000000001</v>
      </c>
      <c r="K5036" s="7">
        <v>0</v>
      </c>
      <c r="L5036" s="7">
        <v>0</v>
      </c>
      <c r="M5036" s="7">
        <v>0</v>
      </c>
      <c r="N5036" s="7">
        <v>0</v>
      </c>
      <c r="O5036" s="7">
        <v>0</v>
      </c>
      <c r="P5036" s="7">
        <v>0</v>
      </c>
      <c r="Q5036" s="7">
        <v>0</v>
      </c>
      <c r="R5036" s="7">
        <v>0</v>
      </c>
      <c r="S5036" s="7">
        <v>0</v>
      </c>
      <c r="T5036" s="7"/>
    </row>
    <row r="5037" spans="1:20" x14ac:dyDescent="0.35">
      <c r="A5037" s="6" t="s">
        <v>185</v>
      </c>
      <c r="B5037" s="6" t="s">
        <v>212</v>
      </c>
      <c r="C5037" s="6" t="s">
        <v>755</v>
      </c>
      <c r="D5037" s="6" t="s">
        <v>195</v>
      </c>
      <c r="E5037" s="6" t="s">
        <v>522</v>
      </c>
      <c r="F5037" s="6" t="s">
        <v>547</v>
      </c>
      <c r="G5037" s="6" t="s">
        <v>548</v>
      </c>
      <c r="H5037" s="7">
        <v>4.0154969999999999</v>
      </c>
      <c r="I5037" s="7">
        <v>5.3539960000000004</v>
      </c>
      <c r="J5037" s="7">
        <v>6.6924950000000001</v>
      </c>
      <c r="K5037" s="7">
        <v>0.200575</v>
      </c>
      <c r="L5037" s="7">
        <v>6.9511000000000003E-2</v>
      </c>
      <c r="M5037" s="7">
        <v>5.2893999999999997E-2</v>
      </c>
      <c r="N5037" s="7">
        <v>0.109682</v>
      </c>
      <c r="O5037" s="7">
        <v>0.29897600000000002</v>
      </c>
      <c r="P5037" s="7">
        <v>0.73785000000000001</v>
      </c>
      <c r="Q5037" s="7">
        <v>0.25928000000000001</v>
      </c>
      <c r="R5037" s="7">
        <v>0.39868399999999998</v>
      </c>
      <c r="S5037" s="7">
        <v>0.42863000000000001</v>
      </c>
      <c r="T5037" s="7"/>
    </row>
    <row r="5038" spans="1:20" x14ac:dyDescent="0.35">
      <c r="A5038" s="6" t="s">
        <v>185</v>
      </c>
      <c r="B5038" s="6" t="s">
        <v>212</v>
      </c>
      <c r="C5038" s="6" t="s">
        <v>755</v>
      </c>
      <c r="D5038" s="6" t="s">
        <v>195</v>
      </c>
      <c r="E5038" s="6" t="s">
        <v>522</v>
      </c>
      <c r="F5038" s="6" t="s">
        <v>549</v>
      </c>
      <c r="G5038" s="6" t="s">
        <v>550</v>
      </c>
      <c r="H5038" s="6"/>
      <c r="I5038" s="6"/>
      <c r="J5038" s="7">
        <v>1.3384990000000001</v>
      </c>
      <c r="K5038" s="7">
        <v>6.4468999999999999E-2</v>
      </c>
      <c r="L5038" s="7">
        <v>1.7395999999999998E-2</v>
      </c>
      <c r="M5038" s="7">
        <v>3.0450000000000001E-2</v>
      </c>
      <c r="N5038" s="7">
        <v>5.9827999999999999E-2</v>
      </c>
      <c r="O5038" s="7">
        <v>0.229215</v>
      </c>
      <c r="P5038" s="7">
        <v>0.64812000000000003</v>
      </c>
      <c r="Q5038" s="7">
        <v>0.21939600000000001</v>
      </c>
      <c r="R5038" s="7">
        <v>0.31895600000000002</v>
      </c>
      <c r="S5038" s="7">
        <v>0.34890700000000002</v>
      </c>
      <c r="T5038" s="7"/>
    </row>
    <row r="5039" spans="1:20" x14ac:dyDescent="0.35">
      <c r="A5039" s="6" t="s">
        <v>185</v>
      </c>
      <c r="B5039" s="6" t="s">
        <v>212</v>
      </c>
      <c r="C5039" s="6" t="s">
        <v>755</v>
      </c>
      <c r="D5039" s="6" t="s">
        <v>195</v>
      </c>
      <c r="E5039" s="6" t="s">
        <v>522</v>
      </c>
      <c r="F5039" s="6" t="s">
        <v>551</v>
      </c>
      <c r="G5039" s="6" t="s">
        <v>552</v>
      </c>
      <c r="H5039" s="6"/>
      <c r="I5039" s="7">
        <v>1.3384990000000001</v>
      </c>
      <c r="J5039" s="7">
        <v>2.6769980000000002</v>
      </c>
      <c r="K5039" s="7">
        <v>8.1430000000000002E-2</v>
      </c>
      <c r="L5039" s="7">
        <v>4.3478999999999997E-2</v>
      </c>
      <c r="M5039" s="7">
        <v>3.0322000000000002E-2</v>
      </c>
      <c r="N5039" s="7">
        <v>7.9752000000000003E-2</v>
      </c>
      <c r="O5039" s="7">
        <v>0.249138</v>
      </c>
      <c r="P5039" s="7">
        <v>0.58829500000000001</v>
      </c>
      <c r="Q5039" s="7">
        <v>0.19942799999999999</v>
      </c>
      <c r="R5039" s="7">
        <v>0.28905999999999998</v>
      </c>
      <c r="S5039" s="7">
        <v>0.31899499999999997</v>
      </c>
      <c r="T5039" s="7"/>
    </row>
    <row r="5040" spans="1:20" x14ac:dyDescent="0.35">
      <c r="A5040" s="6" t="s">
        <v>185</v>
      </c>
      <c r="B5040" s="6" t="s">
        <v>212</v>
      </c>
      <c r="C5040" s="6" t="s">
        <v>755</v>
      </c>
      <c r="D5040" s="6" t="s">
        <v>195</v>
      </c>
      <c r="E5040" s="6" t="s">
        <v>522</v>
      </c>
      <c r="F5040" s="6" t="s">
        <v>553</v>
      </c>
      <c r="G5040" s="6" t="s">
        <v>554</v>
      </c>
      <c r="H5040" s="7">
        <v>2.6769980000000002</v>
      </c>
      <c r="I5040" s="7">
        <v>1.3384990000000001</v>
      </c>
      <c r="J5040" s="7">
        <v>1.3384990000000001</v>
      </c>
      <c r="K5040" s="7">
        <v>0.11475200000000001</v>
      </c>
      <c r="L5040" s="7">
        <v>8.6879999999999995E-3</v>
      </c>
      <c r="M5040" s="7">
        <v>2.2936000000000002E-2</v>
      </c>
      <c r="N5040" s="7">
        <v>5.9824000000000002E-2</v>
      </c>
      <c r="O5040" s="7">
        <v>0.15945599999999999</v>
      </c>
      <c r="P5040" s="7">
        <v>1.037005</v>
      </c>
      <c r="Q5040" s="7">
        <v>0.36897400000000002</v>
      </c>
      <c r="R5040" s="7">
        <v>0.57814399999999999</v>
      </c>
      <c r="S5040" s="7">
        <v>0.62799899999999997</v>
      </c>
      <c r="T5040" s="7"/>
    </row>
    <row r="5041" spans="1:20" x14ac:dyDescent="0.35">
      <c r="A5041" s="6" t="s">
        <v>185</v>
      </c>
      <c r="B5041" s="6" t="s">
        <v>212</v>
      </c>
      <c r="C5041" s="6" t="s">
        <v>755</v>
      </c>
      <c r="D5041" s="6" t="s">
        <v>195</v>
      </c>
      <c r="E5041" s="6" t="s">
        <v>522</v>
      </c>
      <c r="F5041" s="6" t="s">
        <v>555</v>
      </c>
      <c r="G5041" s="6" t="s">
        <v>556</v>
      </c>
      <c r="H5041" s="7">
        <v>4.0154969999999999</v>
      </c>
      <c r="I5041" s="7">
        <v>8.0309939999999997</v>
      </c>
      <c r="J5041" s="7">
        <v>10.707992000000001</v>
      </c>
      <c r="K5041" s="7">
        <v>0.201158</v>
      </c>
      <c r="L5041" s="7">
        <v>4.3275000000000001E-2</v>
      </c>
      <c r="M5041" s="7">
        <v>3.7314E-2</v>
      </c>
      <c r="N5041" s="7">
        <v>7.9752000000000003E-2</v>
      </c>
      <c r="O5041" s="7">
        <v>0.29897200000000002</v>
      </c>
      <c r="P5041" s="7">
        <v>0.86748499999999995</v>
      </c>
      <c r="Q5041" s="7">
        <v>0.29916799999999999</v>
      </c>
      <c r="R5041" s="7">
        <v>0.42860999999999999</v>
      </c>
      <c r="S5041" s="7">
        <v>0.468505</v>
      </c>
      <c r="T5041" s="7"/>
    </row>
    <row r="5042" spans="1:20" x14ac:dyDescent="0.35">
      <c r="A5042" s="6" t="s">
        <v>185</v>
      </c>
      <c r="B5042" s="6" t="s">
        <v>212</v>
      </c>
      <c r="C5042" s="6" t="s">
        <v>755</v>
      </c>
      <c r="D5042" s="6" t="s">
        <v>195</v>
      </c>
      <c r="E5042" s="6" t="s">
        <v>522</v>
      </c>
      <c r="F5042" s="6" t="s">
        <v>557</v>
      </c>
      <c r="G5042" s="6" t="s">
        <v>558</v>
      </c>
      <c r="H5042" s="6"/>
      <c r="I5042" s="6"/>
      <c r="J5042" s="7">
        <v>1.3384990000000001</v>
      </c>
      <c r="K5042" s="7">
        <v>0.68915400000000004</v>
      </c>
      <c r="L5042" s="7">
        <v>0.12956400000000001</v>
      </c>
      <c r="M5042" s="7">
        <v>8.7042999999999995E-2</v>
      </c>
      <c r="N5042" s="7">
        <v>0.149562</v>
      </c>
      <c r="O5042" s="7">
        <v>1.9434</v>
      </c>
      <c r="P5042" s="7">
        <v>0.92729499999999998</v>
      </c>
      <c r="Q5042" s="7">
        <v>0.24931</v>
      </c>
      <c r="R5042" s="7">
        <v>0.43858000000000003</v>
      </c>
      <c r="S5042" s="7">
        <v>0.667875</v>
      </c>
      <c r="T5042" s="7"/>
    </row>
    <row r="5043" spans="1:20" x14ac:dyDescent="0.35">
      <c r="A5043" s="6" t="s">
        <v>185</v>
      </c>
      <c r="B5043" s="6" t="s">
        <v>212</v>
      </c>
      <c r="C5043" s="6" t="s">
        <v>755</v>
      </c>
      <c r="D5043" s="6" t="s">
        <v>195</v>
      </c>
      <c r="E5043" s="6" t="s">
        <v>522</v>
      </c>
      <c r="F5043" s="6" t="s">
        <v>559</v>
      </c>
      <c r="G5043" s="6" t="s">
        <v>560</v>
      </c>
      <c r="H5043" s="6"/>
      <c r="I5043" s="6"/>
      <c r="J5043" s="6"/>
      <c r="K5043" s="7">
        <v>0</v>
      </c>
      <c r="L5043" s="7">
        <v>8.4014000000000005E-2</v>
      </c>
      <c r="M5043" s="7">
        <v>7.3179999999999999E-3</v>
      </c>
      <c r="N5043" s="7">
        <v>0</v>
      </c>
      <c r="O5043" s="7">
        <v>9.9699999999999997E-3</v>
      </c>
      <c r="P5043" s="7">
        <v>2.173705</v>
      </c>
      <c r="Q5043" s="7">
        <v>0.64820199999999994</v>
      </c>
      <c r="R5043" s="7">
        <v>1.0167040000000001</v>
      </c>
      <c r="S5043" s="7">
        <v>0.56820999999999999</v>
      </c>
      <c r="T5043" s="7"/>
    </row>
    <row r="5044" spans="1:20" x14ac:dyDescent="0.35">
      <c r="A5044" s="6" t="s">
        <v>185</v>
      </c>
      <c r="B5044" s="6" t="s">
        <v>212</v>
      </c>
      <c r="C5044" s="6" t="s">
        <v>755</v>
      </c>
      <c r="D5044" s="6" t="s">
        <v>195</v>
      </c>
      <c r="E5044" s="6" t="s">
        <v>522</v>
      </c>
      <c r="F5044" s="6" t="s">
        <v>561</v>
      </c>
      <c r="G5044" s="6" t="s">
        <v>562</v>
      </c>
      <c r="H5044" s="6"/>
      <c r="I5044" s="6"/>
      <c r="J5044" s="6"/>
      <c r="K5044" s="7">
        <v>0</v>
      </c>
      <c r="L5044" s="7">
        <v>2.1569999999999999E-2</v>
      </c>
      <c r="M5044" s="7">
        <v>7.2360000000000002E-3</v>
      </c>
      <c r="N5044" s="7">
        <v>0</v>
      </c>
      <c r="O5044" s="7">
        <v>2.9894E-2</v>
      </c>
      <c r="P5044" s="7">
        <v>0.39889000000000002</v>
      </c>
      <c r="Q5044" s="7">
        <v>0.13961999999999999</v>
      </c>
      <c r="R5044" s="7">
        <v>0.20933199999999999</v>
      </c>
      <c r="S5044" s="7">
        <v>0.169431</v>
      </c>
      <c r="T5044" s="7"/>
    </row>
    <row r="5045" spans="1:20" x14ac:dyDescent="0.35">
      <c r="A5045" s="6" t="s">
        <v>185</v>
      </c>
      <c r="B5045" s="6" t="s">
        <v>212</v>
      </c>
      <c r="C5045" s="6" t="s">
        <v>755</v>
      </c>
      <c r="D5045" s="6" t="s">
        <v>195</v>
      </c>
      <c r="E5045" s="6" t="s">
        <v>522</v>
      </c>
      <c r="F5045" s="6" t="s">
        <v>563</v>
      </c>
      <c r="G5045" s="6" t="s">
        <v>564</v>
      </c>
      <c r="H5045" s="6"/>
      <c r="I5045" s="6"/>
      <c r="J5045" s="6"/>
      <c r="K5045" s="7">
        <v>0.55326699999999995</v>
      </c>
      <c r="L5045" s="7">
        <v>9.0931999999999999E-2</v>
      </c>
      <c r="M5045" s="7">
        <v>0.124361</v>
      </c>
      <c r="N5045" s="7">
        <v>0.13959199999999999</v>
      </c>
      <c r="O5045" s="7">
        <v>0.24915000000000001</v>
      </c>
      <c r="P5045" s="7">
        <v>2.2634750000000001</v>
      </c>
      <c r="Q5045" s="7">
        <v>0.94738199999999995</v>
      </c>
      <c r="R5045" s="7">
        <v>1.275876</v>
      </c>
      <c r="S5045" s="7">
        <v>1.6647149999999999</v>
      </c>
      <c r="T5045" s="7"/>
    </row>
    <row r="5046" spans="1:20" x14ac:dyDescent="0.35">
      <c r="A5046" s="6" t="s">
        <v>185</v>
      </c>
      <c r="B5046" s="6" t="s">
        <v>212</v>
      </c>
      <c r="C5046" s="6" t="s">
        <v>755</v>
      </c>
      <c r="D5046" s="6" t="s">
        <v>195</v>
      </c>
      <c r="E5046" s="6" t="s">
        <v>522</v>
      </c>
      <c r="F5046" s="6" t="s">
        <v>565</v>
      </c>
      <c r="G5046" s="6" t="s">
        <v>566</v>
      </c>
      <c r="H5046" s="6"/>
      <c r="I5046" s="6"/>
      <c r="J5046" s="6"/>
      <c r="K5046" s="7">
        <v>0.79195400000000005</v>
      </c>
      <c r="L5046" s="7">
        <v>6.3031000000000004E-2</v>
      </c>
      <c r="M5046" s="7">
        <v>0.21290100000000001</v>
      </c>
      <c r="N5046" s="7">
        <v>0.12962599999999999</v>
      </c>
      <c r="O5046" s="7">
        <v>0.15944800000000001</v>
      </c>
      <c r="P5046" s="7">
        <v>3.3603350000000001</v>
      </c>
      <c r="Q5046" s="7">
        <v>0.93741200000000002</v>
      </c>
      <c r="R5046" s="7">
        <v>2.49194</v>
      </c>
      <c r="S5046" s="7">
        <v>2.1232549999999999</v>
      </c>
      <c r="T5046" s="7"/>
    </row>
    <row r="5047" spans="1:20" x14ac:dyDescent="0.35">
      <c r="A5047" s="6" t="s">
        <v>185</v>
      </c>
      <c r="B5047" s="6" t="s">
        <v>212</v>
      </c>
      <c r="C5047" s="6" t="s">
        <v>755</v>
      </c>
      <c r="D5047" s="6" t="s">
        <v>195</v>
      </c>
      <c r="E5047" s="6" t="s">
        <v>522</v>
      </c>
      <c r="F5047" s="6" t="s">
        <v>567</v>
      </c>
      <c r="G5047" s="6" t="s">
        <v>568</v>
      </c>
      <c r="H5047" s="6"/>
      <c r="I5047" s="6"/>
      <c r="J5047" s="6"/>
      <c r="K5047" s="7">
        <v>3.6130000000000002E-2</v>
      </c>
      <c r="L5047" s="7">
        <v>0.16219</v>
      </c>
      <c r="M5047" s="7">
        <v>0.25646799999999997</v>
      </c>
      <c r="N5047" s="7">
        <v>0.13958000000000001</v>
      </c>
      <c r="O5047" s="7">
        <v>0.71755199999999997</v>
      </c>
      <c r="P5047" s="7">
        <v>0.86746000000000001</v>
      </c>
      <c r="Q5047" s="7">
        <v>0.34903400000000001</v>
      </c>
      <c r="R5047" s="7">
        <v>0.60804800000000003</v>
      </c>
      <c r="S5047" s="7">
        <v>0.50838000000000005</v>
      </c>
      <c r="T5047" s="7"/>
    </row>
    <row r="5048" spans="1:20" x14ac:dyDescent="0.35">
      <c r="A5048" s="6" t="s">
        <v>185</v>
      </c>
      <c r="B5048" s="6" t="s">
        <v>212</v>
      </c>
      <c r="C5048" s="6" t="s">
        <v>755</v>
      </c>
      <c r="D5048" s="6" t="s">
        <v>195</v>
      </c>
      <c r="E5048" s="6" t="s">
        <v>522</v>
      </c>
      <c r="F5048" s="6" t="s">
        <v>569</v>
      </c>
      <c r="G5048" s="6" t="s">
        <v>570</v>
      </c>
      <c r="H5048" s="6"/>
      <c r="I5048" s="6"/>
      <c r="J5048" s="6"/>
      <c r="K5048" s="7">
        <v>1.6559999999999999E-3</v>
      </c>
      <c r="L5048" s="7">
        <v>3.9011999999999998E-2</v>
      </c>
      <c r="M5048" s="7">
        <v>9.5799999999999996E-2</v>
      </c>
      <c r="N5048" s="7">
        <v>3.9871999999999998E-2</v>
      </c>
      <c r="O5048" s="7">
        <v>7.9708000000000001E-2</v>
      </c>
      <c r="P5048" s="7">
        <v>0.199435</v>
      </c>
      <c r="Q5048" s="7">
        <v>4.9834000000000003E-2</v>
      </c>
      <c r="R5048" s="7">
        <v>7.9724000000000003E-2</v>
      </c>
      <c r="S5048" s="7">
        <v>0.14951999999999999</v>
      </c>
      <c r="T5048" s="7"/>
    </row>
    <row r="5049" spans="1:20" x14ac:dyDescent="0.35">
      <c r="A5049" s="6" t="s">
        <v>185</v>
      </c>
      <c r="B5049" s="6" t="s">
        <v>212</v>
      </c>
      <c r="C5049" s="6" t="s">
        <v>755</v>
      </c>
      <c r="D5049" s="6" t="s">
        <v>195</v>
      </c>
      <c r="E5049" s="6" t="s">
        <v>522</v>
      </c>
      <c r="F5049" s="6" t="s">
        <v>571</v>
      </c>
      <c r="G5049" s="6" t="s">
        <v>572</v>
      </c>
      <c r="H5049" s="6"/>
      <c r="I5049" s="6"/>
      <c r="J5049" s="6"/>
      <c r="K5049" s="7">
        <v>7.0105000000000001E-2</v>
      </c>
      <c r="L5049" s="7">
        <v>5.0391999999999999E-2</v>
      </c>
      <c r="M5049" s="7">
        <v>0.131217</v>
      </c>
      <c r="N5049" s="7">
        <v>5.9824000000000002E-2</v>
      </c>
      <c r="O5049" s="7">
        <v>0.109622</v>
      </c>
      <c r="P5049" s="7">
        <v>0.27923500000000001</v>
      </c>
      <c r="Q5049" s="7">
        <v>6.9806000000000007E-2</v>
      </c>
      <c r="R5049" s="7">
        <v>0.10965999999999999</v>
      </c>
      <c r="S5049" s="7">
        <v>0.19936000000000001</v>
      </c>
      <c r="T5049" s="7"/>
    </row>
    <row r="5050" spans="1:20" x14ac:dyDescent="0.35">
      <c r="A5050" s="6" t="s">
        <v>185</v>
      </c>
      <c r="B5050" s="6" t="s">
        <v>212</v>
      </c>
      <c r="C5050" s="6" t="s">
        <v>755</v>
      </c>
      <c r="D5050" s="6" t="s">
        <v>195</v>
      </c>
      <c r="E5050" s="6" t="s">
        <v>522</v>
      </c>
      <c r="F5050" s="6" t="s">
        <v>573</v>
      </c>
      <c r="G5050" s="6" t="s">
        <v>574</v>
      </c>
      <c r="H5050" s="6"/>
      <c r="I5050" s="6"/>
      <c r="J5050" s="7">
        <v>1.3384990000000001</v>
      </c>
      <c r="K5050" s="7">
        <v>8.5472000000000006E-2</v>
      </c>
      <c r="L5050" s="7">
        <v>0.13678699999999999</v>
      </c>
      <c r="M5050" s="7">
        <v>8.7375999999999995E-2</v>
      </c>
      <c r="N5050" s="7">
        <v>8.9733999999999994E-2</v>
      </c>
      <c r="O5050" s="7">
        <v>0.289016</v>
      </c>
      <c r="P5050" s="7">
        <v>0.29918499999999998</v>
      </c>
      <c r="Q5050" s="7">
        <v>7.9787999999999998E-2</v>
      </c>
      <c r="R5050" s="7">
        <v>0.11962399999999999</v>
      </c>
      <c r="S5050" s="7">
        <v>0.29903999999999997</v>
      </c>
      <c r="T5050" s="7"/>
    </row>
    <row r="5051" spans="1:20" x14ac:dyDescent="0.35">
      <c r="A5051" s="6" t="s">
        <v>185</v>
      </c>
      <c r="B5051" s="6" t="s">
        <v>212</v>
      </c>
      <c r="C5051" s="6" t="s">
        <v>755</v>
      </c>
      <c r="D5051" s="6" t="s">
        <v>195</v>
      </c>
      <c r="E5051" s="6" t="s">
        <v>575</v>
      </c>
      <c r="F5051" s="6" t="s">
        <v>576</v>
      </c>
      <c r="G5051" s="6" t="s">
        <v>577</v>
      </c>
      <c r="H5051" s="6"/>
      <c r="I5051" s="6"/>
      <c r="J5051" s="6"/>
      <c r="K5051" s="7">
        <v>0.38932899999999998</v>
      </c>
      <c r="L5051" s="7">
        <v>3.4059080000000002</v>
      </c>
      <c r="M5051" s="7">
        <v>2.766397</v>
      </c>
      <c r="N5051" s="7">
        <v>3.035755</v>
      </c>
      <c r="O5051" s="7">
        <v>3.118433</v>
      </c>
      <c r="P5051" s="7">
        <v>1.2920450000000001</v>
      </c>
      <c r="Q5051" s="7">
        <v>7.6123719999999997</v>
      </c>
      <c r="R5051" s="7">
        <v>2.9658929999999999</v>
      </c>
      <c r="S5051" s="7">
        <v>4.4494249999999997</v>
      </c>
      <c r="T5051" s="7"/>
    </row>
    <row r="5052" spans="1:20" x14ac:dyDescent="0.35">
      <c r="A5052" s="6" t="s">
        <v>185</v>
      </c>
      <c r="B5052" s="6" t="s">
        <v>212</v>
      </c>
      <c r="C5052" s="6" t="s">
        <v>755</v>
      </c>
      <c r="D5052" s="6" t="s">
        <v>195</v>
      </c>
      <c r="E5052" s="6" t="s">
        <v>578</v>
      </c>
      <c r="F5052" s="6" t="s">
        <v>579</v>
      </c>
      <c r="G5052" s="6" t="s">
        <v>580</v>
      </c>
      <c r="H5052" s="6"/>
      <c r="I5052" s="6"/>
      <c r="J5052" s="6"/>
      <c r="K5052" s="7">
        <v>2.2560000000000002E-3</v>
      </c>
      <c r="L5052" s="7">
        <v>9.3559999999999997E-3</v>
      </c>
      <c r="M5052" s="7">
        <v>6.8019999999999999E-3</v>
      </c>
      <c r="N5052" s="7">
        <v>9.9600000000000001E-3</v>
      </c>
      <c r="O5052" s="7">
        <v>9.9600000000000001E-3</v>
      </c>
      <c r="P5052" s="7">
        <v>4.9865E-2</v>
      </c>
      <c r="Q5052" s="7">
        <v>2.9912000000000001E-2</v>
      </c>
      <c r="R5052" s="7">
        <v>4.9854000000000002E-2</v>
      </c>
      <c r="S5052" s="7">
        <v>6.9739999999999996E-2</v>
      </c>
      <c r="T5052" s="7"/>
    </row>
    <row r="5053" spans="1:20" x14ac:dyDescent="0.35">
      <c r="A5053" s="6" t="s">
        <v>185</v>
      </c>
      <c r="B5053" s="6" t="s">
        <v>212</v>
      </c>
      <c r="C5053" s="6" t="s">
        <v>755</v>
      </c>
      <c r="D5053" s="6" t="s">
        <v>195</v>
      </c>
      <c r="E5053" s="6" t="s">
        <v>578</v>
      </c>
      <c r="F5053" s="6" t="s">
        <v>581</v>
      </c>
      <c r="G5053" s="6" t="s">
        <v>582</v>
      </c>
      <c r="H5053" s="6"/>
      <c r="I5053" s="6"/>
      <c r="J5053" s="6"/>
      <c r="K5053" s="7">
        <v>7.2179999999999996E-3</v>
      </c>
      <c r="L5053" s="7">
        <v>1.8755999999999998E-2</v>
      </c>
      <c r="M5053" s="7">
        <v>3.4233E-2</v>
      </c>
      <c r="N5053" s="7">
        <v>0.219364</v>
      </c>
      <c r="O5053" s="7">
        <v>0.41858000000000001</v>
      </c>
      <c r="P5053" s="7">
        <v>1.8446549999999999</v>
      </c>
      <c r="Q5053" s="7">
        <v>0.11966</v>
      </c>
      <c r="R5053" s="7">
        <v>0.21931200000000001</v>
      </c>
      <c r="S5053" s="7">
        <v>0.26916499999999999</v>
      </c>
      <c r="T5053" s="7"/>
    </row>
    <row r="5054" spans="1:20" x14ac:dyDescent="0.35">
      <c r="A5054" s="6" t="s">
        <v>185</v>
      </c>
      <c r="B5054" s="6" t="s">
        <v>212</v>
      </c>
      <c r="C5054" s="6" t="s">
        <v>755</v>
      </c>
      <c r="D5054" s="6" t="s">
        <v>195</v>
      </c>
      <c r="E5054" s="6" t="s">
        <v>578</v>
      </c>
      <c r="F5054" s="6" t="s">
        <v>583</v>
      </c>
      <c r="G5054" s="6" t="s">
        <v>584</v>
      </c>
      <c r="H5054" s="6"/>
      <c r="I5054" s="6"/>
      <c r="J5054" s="6"/>
      <c r="K5054" s="7">
        <v>1.7697000000000001E-2</v>
      </c>
      <c r="L5054" s="7">
        <v>0.10802299999999999</v>
      </c>
      <c r="M5054" s="7">
        <v>0.16153400000000001</v>
      </c>
      <c r="N5054" s="7">
        <v>0.172456</v>
      </c>
      <c r="O5054" s="7">
        <v>0.30552099999999999</v>
      </c>
      <c r="P5054" s="7">
        <v>1.498691</v>
      </c>
      <c r="Q5054" s="7">
        <v>0.49018200000000001</v>
      </c>
      <c r="R5054" s="7">
        <v>0.923516</v>
      </c>
      <c r="S5054" s="7">
        <v>1.1831590000000001</v>
      </c>
      <c r="T5054" s="7"/>
    </row>
    <row r="5055" spans="1:20" x14ac:dyDescent="0.35">
      <c r="A5055" s="6" t="s">
        <v>185</v>
      </c>
      <c r="B5055" s="6" t="s">
        <v>212</v>
      </c>
      <c r="C5055" s="6" t="s">
        <v>755</v>
      </c>
      <c r="D5055" s="6" t="s">
        <v>195</v>
      </c>
      <c r="E5055" s="6" t="s">
        <v>578</v>
      </c>
      <c r="F5055" s="6" t="s">
        <v>585</v>
      </c>
      <c r="G5055" s="6" t="s">
        <v>586</v>
      </c>
      <c r="H5055" s="6"/>
      <c r="I5055" s="6"/>
      <c r="J5055" s="6"/>
      <c r="K5055" s="7">
        <v>3.4125000000000003E-2</v>
      </c>
      <c r="L5055" s="7">
        <v>0.169792</v>
      </c>
      <c r="M5055" s="7">
        <v>0.228079</v>
      </c>
      <c r="N5055" s="7">
        <v>0.26948100000000003</v>
      </c>
      <c r="O5055" s="7">
        <v>0.48010799999999998</v>
      </c>
      <c r="P5055" s="7">
        <v>2.3674870000000001</v>
      </c>
      <c r="Q5055" s="7">
        <v>0.81699299999999997</v>
      </c>
      <c r="R5055" s="7">
        <v>1.539202</v>
      </c>
      <c r="S5055" s="7">
        <v>1.9793639999999999</v>
      </c>
      <c r="T5055" s="7"/>
    </row>
    <row r="5056" spans="1:20" x14ac:dyDescent="0.35">
      <c r="A5056" s="6" t="s">
        <v>185</v>
      </c>
      <c r="B5056" s="6" t="s">
        <v>212</v>
      </c>
      <c r="C5056" s="6" t="s">
        <v>755</v>
      </c>
      <c r="D5056" s="6" t="s">
        <v>195</v>
      </c>
      <c r="E5056" s="6" t="s">
        <v>578</v>
      </c>
      <c r="F5056" s="6" t="s">
        <v>587</v>
      </c>
      <c r="G5056" s="6" t="s">
        <v>588</v>
      </c>
      <c r="H5056" s="6"/>
      <c r="I5056" s="6"/>
      <c r="J5056" s="6"/>
      <c r="K5056" s="7">
        <v>3.0231000000000001E-2</v>
      </c>
      <c r="L5056" s="7">
        <v>0.21611900000000001</v>
      </c>
      <c r="M5056" s="7">
        <v>0.30414099999999999</v>
      </c>
      <c r="N5056" s="7">
        <v>0.37728800000000001</v>
      </c>
      <c r="O5056" s="7">
        <v>0.68742800000000004</v>
      </c>
      <c r="P5056" s="7">
        <v>3.377491</v>
      </c>
      <c r="Q5056" s="7">
        <v>1.1219969999999999</v>
      </c>
      <c r="R5056" s="7">
        <v>2.110932</v>
      </c>
      <c r="S5056" s="7">
        <v>2.7092040000000002</v>
      </c>
      <c r="T5056" s="7"/>
    </row>
    <row r="5057" spans="1:20" x14ac:dyDescent="0.35">
      <c r="A5057" s="6" t="s">
        <v>185</v>
      </c>
      <c r="B5057" s="6" t="s">
        <v>212</v>
      </c>
      <c r="C5057" s="6" t="s">
        <v>755</v>
      </c>
      <c r="D5057" s="6" t="s">
        <v>195</v>
      </c>
      <c r="E5057" s="6" t="s">
        <v>578</v>
      </c>
      <c r="F5057" s="6" t="s">
        <v>589</v>
      </c>
      <c r="G5057" s="6" t="s">
        <v>590</v>
      </c>
      <c r="H5057" s="6"/>
      <c r="I5057" s="6"/>
      <c r="J5057" s="6"/>
      <c r="K5057" s="7">
        <v>2.0764000000000001E-2</v>
      </c>
      <c r="L5057" s="7">
        <v>9.2582999999999999E-2</v>
      </c>
      <c r="M5057" s="7">
        <v>0.142516</v>
      </c>
      <c r="N5057" s="7">
        <v>0.19402700000000001</v>
      </c>
      <c r="O5057" s="7">
        <v>0.36007</v>
      </c>
      <c r="P5057" s="7">
        <v>1.7593380000000001</v>
      </c>
      <c r="Q5057" s="7">
        <v>0.61000399999999999</v>
      </c>
      <c r="R5057" s="7">
        <v>1.132423</v>
      </c>
      <c r="S5057" s="7">
        <v>1.4596480000000001</v>
      </c>
      <c r="T5057" s="7"/>
    </row>
    <row r="5058" spans="1:20" x14ac:dyDescent="0.35">
      <c r="A5058" s="6" t="s">
        <v>185</v>
      </c>
      <c r="B5058" s="6" t="s">
        <v>212</v>
      </c>
      <c r="C5058" s="6" t="s">
        <v>755</v>
      </c>
      <c r="D5058" s="6" t="s">
        <v>195</v>
      </c>
      <c r="E5058" s="6" t="s">
        <v>578</v>
      </c>
      <c r="F5058" s="6" t="s">
        <v>591</v>
      </c>
      <c r="G5058" s="6" t="s">
        <v>592</v>
      </c>
      <c r="H5058" s="6"/>
      <c r="I5058" s="6"/>
      <c r="J5058" s="6"/>
      <c r="K5058" s="7">
        <v>1.5049999999999999E-2</v>
      </c>
      <c r="L5058" s="7">
        <v>6.1692999999999998E-2</v>
      </c>
      <c r="M5058" s="7">
        <v>9.4974000000000003E-2</v>
      </c>
      <c r="N5058" s="7">
        <v>9.7001000000000004E-2</v>
      </c>
      <c r="O5058" s="7">
        <v>0.16366800000000001</v>
      </c>
      <c r="P5058" s="7">
        <v>0.82535199999999997</v>
      </c>
      <c r="Q5058" s="7">
        <v>0.29411399999999999</v>
      </c>
      <c r="R5058" s="7">
        <v>0.56069599999999997</v>
      </c>
      <c r="S5058" s="7">
        <v>0.71875599999999995</v>
      </c>
      <c r="T5058" s="7"/>
    </row>
    <row r="5059" spans="1:20" x14ac:dyDescent="0.35">
      <c r="A5059" s="6" t="s">
        <v>185</v>
      </c>
      <c r="B5059" s="6" t="s">
        <v>212</v>
      </c>
      <c r="C5059" s="6" t="s">
        <v>755</v>
      </c>
      <c r="D5059" s="6" t="s">
        <v>195</v>
      </c>
      <c r="E5059" s="6" t="s">
        <v>578</v>
      </c>
      <c r="F5059" s="6" t="s">
        <v>593</v>
      </c>
      <c r="G5059" s="6" t="s">
        <v>594</v>
      </c>
      <c r="H5059" s="6"/>
      <c r="I5059" s="6"/>
      <c r="J5059" s="6"/>
      <c r="K5059" s="7">
        <v>7.8059999999999996E-3</v>
      </c>
      <c r="L5059" s="7">
        <v>6.1696000000000001E-2</v>
      </c>
      <c r="M5059" s="7">
        <v>8.5460999999999995E-2</v>
      </c>
      <c r="N5059" s="7">
        <v>9.7001000000000004E-2</v>
      </c>
      <c r="O5059" s="7">
        <v>0.17458499999999999</v>
      </c>
      <c r="P5059" s="7">
        <v>0.84708899999999998</v>
      </c>
      <c r="Q5059" s="7">
        <v>0.250527</v>
      </c>
      <c r="R5059" s="7">
        <v>0.46171400000000001</v>
      </c>
      <c r="S5059" s="7">
        <v>0.59710799999999997</v>
      </c>
      <c r="T5059" s="7"/>
    </row>
    <row r="5060" spans="1:20" x14ac:dyDescent="0.35">
      <c r="A5060" s="6" t="s">
        <v>185</v>
      </c>
      <c r="B5060" s="6" t="s">
        <v>212</v>
      </c>
      <c r="C5060" s="6" t="s">
        <v>755</v>
      </c>
      <c r="D5060" s="6" t="s">
        <v>195</v>
      </c>
      <c r="E5060" s="6" t="s">
        <v>578</v>
      </c>
      <c r="F5060" s="6" t="s">
        <v>595</v>
      </c>
      <c r="G5060" s="6" t="s">
        <v>596</v>
      </c>
      <c r="H5060" s="6"/>
      <c r="I5060" s="6"/>
      <c r="J5060" s="6"/>
      <c r="K5060" s="7">
        <v>0.179839</v>
      </c>
      <c r="L5060" s="7">
        <v>7.7188999999999994E-2</v>
      </c>
      <c r="M5060" s="7">
        <v>7.8341999999999995E-2</v>
      </c>
      <c r="N5060" s="7">
        <v>7.9759999999999998E-2</v>
      </c>
      <c r="O5060" s="7">
        <v>0.17939099999999999</v>
      </c>
      <c r="P5060" s="7">
        <v>1.356101</v>
      </c>
      <c r="Q5060" s="7">
        <v>0.159548</v>
      </c>
      <c r="R5060" s="7">
        <v>0.56816599999999995</v>
      </c>
      <c r="S5060" s="7">
        <v>1.2061980000000001</v>
      </c>
      <c r="T5060" s="7"/>
    </row>
    <row r="5061" spans="1:20" x14ac:dyDescent="0.35">
      <c r="A5061" s="6" t="s">
        <v>185</v>
      </c>
      <c r="B5061" s="6" t="s">
        <v>212</v>
      </c>
      <c r="C5061" s="6" t="s">
        <v>755</v>
      </c>
      <c r="D5061" s="6" t="s">
        <v>195</v>
      </c>
      <c r="E5061" s="6" t="s">
        <v>578</v>
      </c>
      <c r="F5061" s="6" t="s">
        <v>597</v>
      </c>
      <c r="G5061" s="6" t="s">
        <v>598</v>
      </c>
      <c r="H5061" s="6"/>
      <c r="I5061" s="6"/>
      <c r="J5061" s="6"/>
      <c r="K5061" s="7">
        <v>9.3118000000000006E-2</v>
      </c>
      <c r="L5061" s="7">
        <v>9.9246000000000001E-2</v>
      </c>
      <c r="M5061" s="7">
        <v>0.101895</v>
      </c>
      <c r="N5061" s="7">
        <v>0.12961400000000001</v>
      </c>
      <c r="O5061" s="7">
        <v>0.27904699999999999</v>
      </c>
      <c r="P5061" s="7">
        <v>2.1039059999999998</v>
      </c>
      <c r="Q5061" s="7">
        <v>0.23932800000000001</v>
      </c>
      <c r="R5061" s="7">
        <v>0.86717999999999995</v>
      </c>
      <c r="S5061" s="7">
        <v>1.8541529999999999</v>
      </c>
      <c r="T5061" s="7"/>
    </row>
    <row r="5062" spans="1:20" x14ac:dyDescent="0.35">
      <c r="A5062" s="6" t="s">
        <v>185</v>
      </c>
      <c r="B5062" s="6" t="s">
        <v>212</v>
      </c>
      <c r="C5062" s="6" t="s">
        <v>755</v>
      </c>
      <c r="D5062" s="6" t="s">
        <v>195</v>
      </c>
      <c r="E5062" s="6" t="s">
        <v>578</v>
      </c>
      <c r="F5062" s="6" t="s">
        <v>599</v>
      </c>
      <c r="G5062" s="6" t="s">
        <v>600</v>
      </c>
      <c r="H5062" s="6"/>
      <c r="I5062" s="6"/>
      <c r="J5062" s="6"/>
      <c r="K5062" s="7">
        <v>8.5596000000000005E-2</v>
      </c>
      <c r="L5062" s="7">
        <v>5.5125E-2</v>
      </c>
      <c r="M5062" s="7">
        <v>5.4824999999999999E-2</v>
      </c>
      <c r="N5062" s="7">
        <v>0.119648</v>
      </c>
      <c r="O5062" s="7">
        <v>0.25910499999999997</v>
      </c>
      <c r="P5062" s="7">
        <v>1.97438</v>
      </c>
      <c r="Q5062" s="7">
        <v>0.23933599999999999</v>
      </c>
      <c r="R5062" s="7">
        <v>0.867174</v>
      </c>
      <c r="S5062" s="7">
        <v>1.8441669999999999</v>
      </c>
      <c r="T5062" s="7"/>
    </row>
    <row r="5063" spans="1:20" x14ac:dyDescent="0.35">
      <c r="A5063" s="6" t="s">
        <v>185</v>
      </c>
      <c r="B5063" s="6" t="s">
        <v>212</v>
      </c>
      <c r="C5063" s="6" t="s">
        <v>755</v>
      </c>
      <c r="D5063" s="6" t="s">
        <v>195</v>
      </c>
      <c r="E5063" s="6" t="s">
        <v>578</v>
      </c>
      <c r="F5063" s="6" t="s">
        <v>601</v>
      </c>
      <c r="G5063" s="6" t="s">
        <v>602</v>
      </c>
      <c r="H5063" s="6"/>
      <c r="I5063" s="6"/>
      <c r="J5063" s="6"/>
      <c r="K5063" s="7">
        <v>9.5686999999999994E-2</v>
      </c>
      <c r="L5063" s="7">
        <v>7.7184000000000003E-2</v>
      </c>
      <c r="M5063" s="7">
        <v>7.0500999999999994E-2</v>
      </c>
      <c r="N5063" s="7">
        <v>6.9792000000000007E-2</v>
      </c>
      <c r="O5063" s="7">
        <v>0.14949100000000001</v>
      </c>
      <c r="P5063" s="7">
        <v>1.1566650000000001</v>
      </c>
      <c r="Q5063" s="7">
        <v>0.13961999999999999</v>
      </c>
      <c r="R5063" s="7">
        <v>0.49841400000000002</v>
      </c>
      <c r="S5063" s="7">
        <v>1.066603</v>
      </c>
      <c r="T5063" s="7"/>
    </row>
    <row r="5064" spans="1:20" x14ac:dyDescent="0.35">
      <c r="A5064" s="6" t="s">
        <v>185</v>
      </c>
      <c r="B5064" s="6" t="s">
        <v>212</v>
      </c>
      <c r="C5064" s="6" t="s">
        <v>755</v>
      </c>
      <c r="D5064" s="6" t="s">
        <v>195</v>
      </c>
      <c r="E5064" s="6" t="s">
        <v>578</v>
      </c>
      <c r="F5064" s="6" t="s">
        <v>680</v>
      </c>
      <c r="G5064" s="6" t="s">
        <v>681</v>
      </c>
      <c r="H5064" s="6"/>
      <c r="I5064" s="6"/>
      <c r="J5064" s="6"/>
      <c r="K5064" s="7">
        <v>0</v>
      </c>
      <c r="L5064" s="7">
        <v>9.1559999999999992E-3</v>
      </c>
      <c r="M5064" s="7">
        <v>6.9119999999999997E-3</v>
      </c>
      <c r="N5064" s="7">
        <v>9.9659999999999992E-3</v>
      </c>
      <c r="O5064" s="7">
        <v>1.9924000000000001E-2</v>
      </c>
      <c r="P5064" s="7">
        <v>5.9839999999999997E-2</v>
      </c>
      <c r="Q5064" s="7">
        <v>1.9944E-2</v>
      </c>
      <c r="R5064" s="7">
        <v>2.9923999999999999E-2</v>
      </c>
      <c r="S5064" s="7">
        <v>5.9795000000000001E-2</v>
      </c>
      <c r="T5064" s="7"/>
    </row>
    <row r="5065" spans="1:20" x14ac:dyDescent="0.35">
      <c r="A5065" s="6" t="s">
        <v>185</v>
      </c>
      <c r="B5065" s="6" t="s">
        <v>212</v>
      </c>
      <c r="C5065" s="6" t="s">
        <v>755</v>
      </c>
      <c r="D5065" s="6" t="s">
        <v>195</v>
      </c>
      <c r="E5065" s="6" t="s">
        <v>578</v>
      </c>
      <c r="F5065" s="6" t="s">
        <v>682</v>
      </c>
      <c r="G5065" s="6" t="s">
        <v>683</v>
      </c>
      <c r="H5065" s="6"/>
      <c r="I5065" s="6"/>
      <c r="J5065" s="6"/>
      <c r="K5065" s="7">
        <v>6.4184000000000005E-2</v>
      </c>
      <c r="L5065" s="7">
        <v>1.8331E-2</v>
      </c>
      <c r="M5065" s="7">
        <v>2.7740999999999998E-2</v>
      </c>
      <c r="N5065" s="7">
        <v>3.9871999999999998E-2</v>
      </c>
      <c r="O5065" s="7">
        <v>0.10961600000000001</v>
      </c>
      <c r="P5065" s="7">
        <v>0.34908499999999998</v>
      </c>
      <c r="Q5065" s="7">
        <v>0.109704</v>
      </c>
      <c r="R5065" s="7">
        <v>0.19935600000000001</v>
      </c>
      <c r="S5065" s="7">
        <v>0.24923000000000001</v>
      </c>
      <c r="T5065" s="7"/>
    </row>
    <row r="5066" spans="1:20" x14ac:dyDescent="0.35">
      <c r="A5066" s="6" t="s">
        <v>185</v>
      </c>
      <c r="B5066" s="6" t="s">
        <v>212</v>
      </c>
      <c r="C5066" s="6" t="s">
        <v>755</v>
      </c>
      <c r="D5066" s="6" t="s">
        <v>195</v>
      </c>
      <c r="E5066" s="6" t="s">
        <v>578</v>
      </c>
      <c r="F5066" s="6" t="s">
        <v>603</v>
      </c>
      <c r="G5066" s="6" t="s">
        <v>604</v>
      </c>
      <c r="H5066" s="6"/>
      <c r="I5066" s="6"/>
      <c r="J5066" s="6"/>
      <c r="K5066" s="7">
        <v>5.8663E-2</v>
      </c>
      <c r="L5066" s="7">
        <v>0.73338599999999998</v>
      </c>
      <c r="M5066" s="7">
        <v>1.2074210000000001</v>
      </c>
      <c r="N5066" s="7">
        <v>1.1467099999999999</v>
      </c>
      <c r="O5066" s="7">
        <v>2.212494</v>
      </c>
      <c r="P5066" s="7">
        <v>9.8116880000000002</v>
      </c>
      <c r="Q5066" s="7">
        <v>3.4305599999999998</v>
      </c>
      <c r="R5066" s="7">
        <v>6.1102280000000002</v>
      </c>
      <c r="S5066" s="7">
        <v>7.4763799999999998</v>
      </c>
      <c r="T5066" s="7"/>
    </row>
    <row r="5067" spans="1:20" x14ac:dyDescent="0.35">
      <c r="A5067" s="6" t="s">
        <v>185</v>
      </c>
      <c r="B5067" s="6" t="s">
        <v>212</v>
      </c>
      <c r="C5067" s="6" t="s">
        <v>755</v>
      </c>
      <c r="D5067" s="6" t="s">
        <v>195</v>
      </c>
      <c r="E5067" s="6" t="s">
        <v>578</v>
      </c>
      <c r="F5067" s="6" t="s">
        <v>605</v>
      </c>
      <c r="G5067" s="6" t="s">
        <v>606</v>
      </c>
      <c r="H5067" s="6"/>
      <c r="I5067" s="6"/>
      <c r="J5067" s="6"/>
      <c r="K5067" s="7">
        <v>9.0279999999999996E-3</v>
      </c>
      <c r="L5067" s="7">
        <v>0.122183</v>
      </c>
      <c r="M5067" s="7">
        <v>0.19891</v>
      </c>
      <c r="N5067" s="7">
        <v>0.31906400000000001</v>
      </c>
      <c r="O5067" s="7">
        <v>0.60792400000000002</v>
      </c>
      <c r="P5067" s="7">
        <v>2.7121900000000001</v>
      </c>
      <c r="Q5067" s="7">
        <v>1.1169</v>
      </c>
      <c r="R5067" s="7">
        <v>1.9835739999999999</v>
      </c>
      <c r="S5067" s="7">
        <v>2.4322900000000001</v>
      </c>
      <c r="T5067" s="7"/>
    </row>
    <row r="5068" spans="1:20" x14ac:dyDescent="0.35">
      <c r="A5068" s="6" t="s">
        <v>185</v>
      </c>
      <c r="B5068" s="6" t="s">
        <v>212</v>
      </c>
      <c r="C5068" s="6" t="s">
        <v>755</v>
      </c>
      <c r="D5068" s="6" t="s">
        <v>195</v>
      </c>
      <c r="E5068" s="6" t="s">
        <v>578</v>
      </c>
      <c r="F5068" s="6" t="s">
        <v>607</v>
      </c>
      <c r="G5068" s="6" t="s">
        <v>608</v>
      </c>
      <c r="H5068" s="6"/>
      <c r="I5068" s="6"/>
      <c r="J5068" s="6"/>
      <c r="K5068" s="7">
        <v>4.0148999999999997E-2</v>
      </c>
      <c r="L5068" s="7">
        <v>0.68635999999999997</v>
      </c>
      <c r="M5068" s="7">
        <v>1.1388130000000001</v>
      </c>
      <c r="N5068" s="7">
        <v>1.0669580000000001</v>
      </c>
      <c r="O5068" s="7">
        <v>2.053032</v>
      </c>
      <c r="P5068" s="7">
        <v>9.1237150000000007</v>
      </c>
      <c r="Q5068" s="7">
        <v>3.4804119999999998</v>
      </c>
      <c r="R5068" s="7">
        <v>6.1999959999999996</v>
      </c>
      <c r="S5068" s="7">
        <v>7.5860250000000002</v>
      </c>
      <c r="T5068" s="7"/>
    </row>
    <row r="5069" spans="1:20" x14ac:dyDescent="0.35">
      <c r="A5069" s="6" t="s">
        <v>185</v>
      </c>
      <c r="B5069" s="6" t="s">
        <v>212</v>
      </c>
      <c r="C5069" s="6" t="s">
        <v>755</v>
      </c>
      <c r="D5069" s="6" t="s">
        <v>195</v>
      </c>
      <c r="E5069" s="6" t="s">
        <v>578</v>
      </c>
      <c r="F5069" s="6" t="s">
        <v>609</v>
      </c>
      <c r="G5069" s="6" t="s">
        <v>610</v>
      </c>
      <c r="H5069" s="6"/>
      <c r="I5069" s="6"/>
      <c r="J5069" s="6"/>
      <c r="K5069" s="7">
        <v>4.1440999999999999E-2</v>
      </c>
      <c r="L5069" s="7">
        <v>0.36665500000000001</v>
      </c>
      <c r="M5069" s="7">
        <v>0.59680699999999998</v>
      </c>
      <c r="N5069" s="7">
        <v>0.67804399999999998</v>
      </c>
      <c r="O5069" s="7">
        <v>1.305572</v>
      </c>
      <c r="P5069" s="7">
        <v>5.7833620000000003</v>
      </c>
      <c r="Q5069" s="7">
        <v>1.8548800000000001</v>
      </c>
      <c r="R5069" s="7">
        <v>3.3093080000000001</v>
      </c>
      <c r="S5069" s="7">
        <v>4.0472299999999999</v>
      </c>
      <c r="T5069" s="7"/>
    </row>
    <row r="5070" spans="1:20" x14ac:dyDescent="0.35">
      <c r="A5070" s="6" t="s">
        <v>185</v>
      </c>
      <c r="B5070" s="6" t="s">
        <v>212</v>
      </c>
      <c r="C5070" s="6" t="s">
        <v>755</v>
      </c>
      <c r="D5070" s="6" t="s">
        <v>195</v>
      </c>
      <c r="E5070" s="6" t="s">
        <v>578</v>
      </c>
      <c r="F5070" s="6" t="s">
        <v>611</v>
      </c>
      <c r="G5070" s="6" t="s">
        <v>612</v>
      </c>
      <c r="H5070" s="6"/>
      <c r="I5070" s="6"/>
      <c r="J5070" s="6"/>
      <c r="K5070" s="7">
        <v>1.9290000000000002E-2</v>
      </c>
      <c r="L5070" s="7">
        <v>4.6954000000000003E-2</v>
      </c>
      <c r="M5070" s="7">
        <v>8.2255999999999996E-2</v>
      </c>
      <c r="N5070" s="7">
        <v>0.13957600000000001</v>
      </c>
      <c r="O5070" s="7">
        <v>0.27903600000000001</v>
      </c>
      <c r="P5070" s="7">
        <v>1.2164699999999999</v>
      </c>
      <c r="Q5070" s="7">
        <v>0.56843200000000005</v>
      </c>
      <c r="R5070" s="7">
        <v>1.0066999999999999</v>
      </c>
      <c r="S5070" s="7">
        <v>1.2360949999999999</v>
      </c>
      <c r="T5070" s="7"/>
    </row>
    <row r="5071" spans="1:20" x14ac:dyDescent="0.35">
      <c r="A5071" s="6" t="s">
        <v>185</v>
      </c>
      <c r="B5071" s="6" t="s">
        <v>212</v>
      </c>
      <c r="C5071" s="6" t="s">
        <v>755</v>
      </c>
      <c r="D5071" s="6" t="s">
        <v>195</v>
      </c>
      <c r="E5071" s="6" t="s">
        <v>578</v>
      </c>
      <c r="F5071" s="6" t="s">
        <v>613</v>
      </c>
      <c r="G5071" s="6" t="s">
        <v>614</v>
      </c>
      <c r="H5071" s="6"/>
      <c r="I5071" s="6"/>
      <c r="J5071" s="6"/>
      <c r="K5071" s="7">
        <v>1.6449999999999999E-2</v>
      </c>
      <c r="L5071" s="7">
        <v>0.140986</v>
      </c>
      <c r="M5071" s="7">
        <v>0.233184</v>
      </c>
      <c r="N5071" s="7">
        <v>0.43873600000000001</v>
      </c>
      <c r="O5071" s="7">
        <v>0.84711400000000003</v>
      </c>
      <c r="P5071" s="7">
        <v>3.7391770000000002</v>
      </c>
      <c r="Q5071" s="7">
        <v>1.156784</v>
      </c>
      <c r="R5071" s="7">
        <v>2.0633300000000001</v>
      </c>
      <c r="S5071" s="7">
        <v>2.521995</v>
      </c>
      <c r="T5071" s="7"/>
    </row>
    <row r="5072" spans="1:20" x14ac:dyDescent="0.35">
      <c r="A5072" s="6" t="s">
        <v>185</v>
      </c>
      <c r="B5072" s="6" t="s">
        <v>212</v>
      </c>
      <c r="C5072" s="6" t="s">
        <v>755</v>
      </c>
      <c r="D5072" s="6" t="s">
        <v>195</v>
      </c>
      <c r="E5072" s="6" t="s">
        <v>578</v>
      </c>
      <c r="F5072" s="6" t="s">
        <v>615</v>
      </c>
      <c r="G5072" s="6" t="s">
        <v>616</v>
      </c>
      <c r="H5072" s="6"/>
      <c r="I5072" s="6"/>
      <c r="J5072" s="6"/>
      <c r="K5072" s="7">
        <v>1.1174999999999999E-2</v>
      </c>
      <c r="L5072" s="7">
        <v>7.5177999999999995E-2</v>
      </c>
      <c r="M5072" s="7">
        <v>0.116579</v>
      </c>
      <c r="N5072" s="7">
        <v>0.14955599999999999</v>
      </c>
      <c r="O5072" s="7">
        <v>0.28899799999999998</v>
      </c>
      <c r="P5072" s="7">
        <v>1.2962769999999999</v>
      </c>
      <c r="Q5072" s="7">
        <v>0.79778800000000005</v>
      </c>
      <c r="R5072" s="7">
        <v>1.4253899999999999</v>
      </c>
      <c r="S5072" s="7">
        <v>1.74448</v>
      </c>
      <c r="T5072" s="7"/>
    </row>
    <row r="5073" spans="1:20" x14ac:dyDescent="0.35">
      <c r="A5073" s="6" t="s">
        <v>185</v>
      </c>
      <c r="B5073" s="6" t="s">
        <v>212</v>
      </c>
      <c r="C5073" s="6" t="s">
        <v>755</v>
      </c>
      <c r="D5073" s="6" t="s">
        <v>195</v>
      </c>
      <c r="E5073" s="6" t="s">
        <v>578</v>
      </c>
      <c r="F5073" s="6" t="s">
        <v>617</v>
      </c>
      <c r="G5073" s="6" t="s">
        <v>618</v>
      </c>
      <c r="H5073" s="6"/>
      <c r="I5073" s="6"/>
      <c r="J5073" s="6"/>
      <c r="K5073" s="7">
        <v>4.9519999999999998E-3</v>
      </c>
      <c r="L5073" s="7">
        <v>5.6371999999999998E-2</v>
      </c>
      <c r="M5073" s="7">
        <v>9.5990000000000006E-2</v>
      </c>
      <c r="N5073" s="7">
        <v>5.9832000000000003E-2</v>
      </c>
      <c r="O5073" s="7">
        <v>0.119584</v>
      </c>
      <c r="P5073" s="7">
        <v>0.52851000000000004</v>
      </c>
      <c r="Q5073" s="7">
        <v>0.36898799999999998</v>
      </c>
      <c r="R5073" s="7">
        <v>0.64790000000000003</v>
      </c>
      <c r="S5073" s="7">
        <v>0.79750500000000002</v>
      </c>
      <c r="T5073" s="7"/>
    </row>
    <row r="5074" spans="1:20" x14ac:dyDescent="0.35">
      <c r="A5074" s="6" t="s">
        <v>185</v>
      </c>
      <c r="B5074" s="6" t="s">
        <v>212</v>
      </c>
      <c r="C5074" s="6" t="s">
        <v>755</v>
      </c>
      <c r="D5074" s="6" t="s">
        <v>195</v>
      </c>
      <c r="E5074" s="6" t="s">
        <v>619</v>
      </c>
      <c r="F5074" s="6" t="s">
        <v>620</v>
      </c>
      <c r="G5074" s="6" t="s">
        <v>621</v>
      </c>
      <c r="H5074" s="6"/>
      <c r="I5074" s="6"/>
      <c r="J5074" s="7">
        <v>4.8820030000000001</v>
      </c>
      <c r="K5074" s="7">
        <v>0.14635100000000001</v>
      </c>
      <c r="L5074" s="7">
        <v>0.13440199999999999</v>
      </c>
      <c r="M5074" s="7">
        <v>0.114471</v>
      </c>
      <c r="N5074" s="7">
        <v>0.233596</v>
      </c>
      <c r="O5074" s="7">
        <v>0.23127300000000001</v>
      </c>
      <c r="P5074" s="7">
        <v>8.6606000000000002E-2</v>
      </c>
      <c r="Q5074" s="7">
        <v>0.44714199999999998</v>
      </c>
      <c r="R5074" s="7">
        <v>0.14267199999999999</v>
      </c>
      <c r="S5074" s="7">
        <v>0.21892800000000001</v>
      </c>
      <c r="T5074" s="7"/>
    </row>
    <row r="5075" spans="1:20" x14ac:dyDescent="0.35">
      <c r="A5075" s="6" t="s">
        <v>185</v>
      </c>
      <c r="B5075" s="6" t="s">
        <v>212</v>
      </c>
      <c r="C5075" s="6" t="s">
        <v>755</v>
      </c>
      <c r="D5075" s="6" t="s">
        <v>195</v>
      </c>
      <c r="E5075" s="6" t="s">
        <v>619</v>
      </c>
      <c r="F5075" s="6" t="s">
        <v>622</v>
      </c>
      <c r="G5075" s="6" t="s">
        <v>623</v>
      </c>
      <c r="H5075" s="6"/>
      <c r="I5075" s="6"/>
      <c r="J5075" s="7">
        <v>4.8820030000000001</v>
      </c>
      <c r="K5075" s="7">
        <v>0.136348</v>
      </c>
      <c r="L5075" s="7">
        <v>0.102989</v>
      </c>
      <c r="M5075" s="7">
        <v>0.105253</v>
      </c>
      <c r="N5075" s="7">
        <v>0.22481999999999999</v>
      </c>
      <c r="O5075" s="7">
        <v>0.22678699999999999</v>
      </c>
      <c r="P5075" s="7">
        <v>8.6680999999999994E-2</v>
      </c>
      <c r="Q5075" s="7">
        <v>0.61068</v>
      </c>
      <c r="R5075" s="7">
        <v>0.25102799999999997</v>
      </c>
      <c r="S5075" s="7">
        <v>0.35253299999999999</v>
      </c>
      <c r="T5075" s="7"/>
    </row>
    <row r="5076" spans="1:20" x14ac:dyDescent="0.35">
      <c r="A5076" s="6" t="s">
        <v>185</v>
      </c>
      <c r="B5076" s="6" t="s">
        <v>212</v>
      </c>
      <c r="C5076" s="6" t="s">
        <v>755</v>
      </c>
      <c r="D5076" s="6" t="s">
        <v>195</v>
      </c>
      <c r="E5076" s="6" t="s">
        <v>619</v>
      </c>
      <c r="F5076" s="6" t="s">
        <v>624</v>
      </c>
      <c r="G5076" s="6" t="s">
        <v>625</v>
      </c>
      <c r="H5076" s="6"/>
      <c r="I5076" s="6"/>
      <c r="J5076" s="7">
        <v>4.8820030000000001</v>
      </c>
      <c r="K5076" s="7">
        <v>0.61144399999999999</v>
      </c>
      <c r="L5076" s="7">
        <v>0.55437599999999998</v>
      </c>
      <c r="M5076" s="7">
        <v>0.41675699999999999</v>
      </c>
      <c r="N5076" s="7">
        <v>0.44925599999999999</v>
      </c>
      <c r="O5076" s="7">
        <v>0.440803</v>
      </c>
      <c r="P5076" s="7">
        <v>0.17263600000000001</v>
      </c>
      <c r="Q5076" s="7">
        <v>1.1306240000000001</v>
      </c>
      <c r="R5076" s="7">
        <v>0.37688199999999999</v>
      </c>
      <c r="S5076" s="7">
        <v>0.66694299999999995</v>
      </c>
      <c r="T5076" s="7"/>
    </row>
    <row r="5077" spans="1:20" x14ac:dyDescent="0.35">
      <c r="A5077" s="6" t="s">
        <v>185</v>
      </c>
      <c r="B5077" s="6" t="s">
        <v>212</v>
      </c>
      <c r="C5077" s="6" t="s">
        <v>755</v>
      </c>
      <c r="D5077" s="6" t="s">
        <v>195</v>
      </c>
      <c r="E5077" s="6" t="s">
        <v>619</v>
      </c>
      <c r="F5077" s="6" t="s">
        <v>626</v>
      </c>
      <c r="G5077" s="6" t="s">
        <v>627</v>
      </c>
      <c r="H5077" s="6"/>
      <c r="I5077" s="6"/>
      <c r="J5077" s="6"/>
      <c r="K5077" s="7">
        <v>0.12942400000000001</v>
      </c>
      <c r="L5077" s="7">
        <v>1.425181</v>
      </c>
      <c r="M5077" s="7">
        <v>1.305717</v>
      </c>
      <c r="N5077" s="7">
        <v>1.7267380000000001</v>
      </c>
      <c r="O5077" s="7">
        <v>1.583324</v>
      </c>
      <c r="P5077" s="7">
        <v>0.70076000000000005</v>
      </c>
      <c r="Q5077" s="7">
        <v>1.9290860000000001</v>
      </c>
      <c r="R5077" s="7">
        <v>0.95345199999999997</v>
      </c>
      <c r="S5077" s="7">
        <v>1.39012</v>
      </c>
      <c r="T5077" s="7"/>
    </row>
    <row r="5078" spans="1:20" x14ac:dyDescent="0.35">
      <c r="A5078" s="6" t="s">
        <v>185</v>
      </c>
      <c r="B5078" s="6" t="s">
        <v>212</v>
      </c>
      <c r="C5078" s="6" t="s">
        <v>755</v>
      </c>
      <c r="D5078" s="6" t="s">
        <v>195</v>
      </c>
      <c r="E5078" s="6" t="s">
        <v>619</v>
      </c>
      <c r="F5078" s="6" t="s">
        <v>628</v>
      </c>
      <c r="G5078" s="6" t="s">
        <v>629</v>
      </c>
      <c r="H5078" s="6"/>
      <c r="I5078" s="6"/>
      <c r="J5078" s="6"/>
      <c r="K5078" s="7">
        <v>0.12797600000000001</v>
      </c>
      <c r="L5078" s="7">
        <v>0.29810999999999999</v>
      </c>
      <c r="M5078" s="7">
        <v>0.30409799999999998</v>
      </c>
      <c r="N5078" s="7">
        <v>0.33829999999999999</v>
      </c>
      <c r="O5078" s="7">
        <v>0.313004</v>
      </c>
      <c r="P5078" s="7">
        <v>0.127384</v>
      </c>
      <c r="Q5078" s="7">
        <v>0.40105400000000002</v>
      </c>
      <c r="R5078" s="7">
        <v>0.192908</v>
      </c>
      <c r="S5078" s="7">
        <v>0.25390499999999999</v>
      </c>
      <c r="T5078" s="7"/>
    </row>
    <row r="5079" spans="1:20" x14ac:dyDescent="0.35">
      <c r="A5079" s="6" t="s">
        <v>185</v>
      </c>
      <c r="B5079" s="6" t="s">
        <v>212</v>
      </c>
      <c r="C5079" s="6" t="s">
        <v>755</v>
      </c>
      <c r="D5079" s="6" t="s">
        <v>195</v>
      </c>
      <c r="E5079" s="6" t="s">
        <v>619</v>
      </c>
      <c r="F5079" s="6" t="s">
        <v>630</v>
      </c>
      <c r="G5079" s="6" t="s">
        <v>631</v>
      </c>
      <c r="H5079" s="7">
        <v>30.433247999999999</v>
      </c>
      <c r="I5079" s="7">
        <v>3.8041559999999999</v>
      </c>
      <c r="J5079" s="7">
        <v>45.649872000000002</v>
      </c>
      <c r="K5079" s="7">
        <v>1.3038639999999999</v>
      </c>
      <c r="L5079" s="7">
        <v>0.60545000000000004</v>
      </c>
      <c r="M5079" s="7">
        <v>0.622471</v>
      </c>
      <c r="N5079" s="7">
        <v>0.95494800000000002</v>
      </c>
      <c r="O5079" s="7">
        <v>0.83416299999999999</v>
      </c>
      <c r="P5079" s="7">
        <v>0.34324700000000002</v>
      </c>
      <c r="Q5079" s="7">
        <v>0.92621200000000004</v>
      </c>
      <c r="R5079" s="7">
        <v>0.46265600000000001</v>
      </c>
      <c r="S5079" s="7">
        <v>0.71099100000000004</v>
      </c>
      <c r="T5079" s="7"/>
    </row>
    <row r="5080" spans="1:20" x14ac:dyDescent="0.35">
      <c r="A5080" s="6" t="s">
        <v>185</v>
      </c>
      <c r="B5080" s="6" t="s">
        <v>212</v>
      </c>
      <c r="C5080" s="6" t="s">
        <v>755</v>
      </c>
      <c r="D5080" s="6" t="s">
        <v>195</v>
      </c>
      <c r="E5080" s="6" t="s">
        <v>619</v>
      </c>
      <c r="F5080" s="6" t="s">
        <v>632</v>
      </c>
      <c r="G5080" s="6" t="s">
        <v>633</v>
      </c>
      <c r="H5080" s="6"/>
      <c r="I5080" s="6"/>
      <c r="J5080" s="6"/>
      <c r="K5080" s="7">
        <v>0.12271</v>
      </c>
      <c r="L5080" s="7">
        <v>0.35383399999999998</v>
      </c>
      <c r="M5080" s="7">
        <v>0.30881999999999998</v>
      </c>
      <c r="N5080" s="7">
        <v>1.3447279999999999</v>
      </c>
      <c r="O5080" s="7">
        <v>1.203694</v>
      </c>
      <c r="P5080" s="7">
        <v>0.51873199999999997</v>
      </c>
      <c r="Q5080" s="7">
        <v>1.7928440000000001</v>
      </c>
      <c r="R5080" s="7">
        <v>1.092994</v>
      </c>
      <c r="S5080" s="7">
        <v>1.319175</v>
      </c>
      <c r="T5080" s="7"/>
    </row>
    <row r="5081" spans="1:20" x14ac:dyDescent="0.35">
      <c r="A5081" s="6" t="s">
        <v>185</v>
      </c>
      <c r="B5081" s="6" t="s">
        <v>212</v>
      </c>
      <c r="C5081" s="6" t="s">
        <v>755</v>
      </c>
      <c r="D5081" s="6" t="s">
        <v>195</v>
      </c>
      <c r="E5081" s="6" t="s">
        <v>619</v>
      </c>
      <c r="F5081" s="6" t="s">
        <v>634</v>
      </c>
      <c r="G5081" s="6" t="s">
        <v>635</v>
      </c>
      <c r="H5081" s="6"/>
      <c r="I5081" s="6"/>
      <c r="J5081" s="6"/>
      <c r="K5081" s="7">
        <v>9.8863000000000006E-2</v>
      </c>
      <c r="L5081" s="7">
        <v>0.12099699999999999</v>
      </c>
      <c r="M5081" s="7">
        <v>9.1703999999999994E-2</v>
      </c>
      <c r="N5081" s="7">
        <v>0.711364</v>
      </c>
      <c r="O5081" s="7">
        <v>0.71288300000000004</v>
      </c>
      <c r="P5081" s="7">
        <v>0.20807</v>
      </c>
      <c r="Q5081" s="7">
        <v>0.69860800000000001</v>
      </c>
      <c r="R5081" s="7">
        <v>0.21825800000000001</v>
      </c>
      <c r="S5081" s="7">
        <v>0.248838</v>
      </c>
      <c r="T5081" s="7"/>
    </row>
    <row r="5082" spans="1:20" x14ac:dyDescent="0.35">
      <c r="A5082" s="6" t="s">
        <v>185</v>
      </c>
      <c r="B5082" s="6" t="s">
        <v>212</v>
      </c>
      <c r="C5082" s="6" t="s">
        <v>755</v>
      </c>
      <c r="D5082" s="6" t="s">
        <v>195</v>
      </c>
      <c r="E5082" s="6" t="s">
        <v>619</v>
      </c>
      <c r="F5082" s="6" t="s">
        <v>636</v>
      </c>
      <c r="G5082" s="6" t="s">
        <v>637</v>
      </c>
      <c r="H5082" s="6"/>
      <c r="I5082" s="6"/>
      <c r="J5082" s="6"/>
      <c r="K5082" s="7">
        <v>1.32E-2</v>
      </c>
      <c r="L5082" s="7">
        <v>0.13425500000000001</v>
      </c>
      <c r="M5082" s="7">
        <v>0.147455</v>
      </c>
      <c r="N5082" s="7">
        <v>2.3295319999999999</v>
      </c>
      <c r="O5082" s="7">
        <v>1.5416399999999999</v>
      </c>
      <c r="P5082" s="7">
        <v>0.51870700000000003</v>
      </c>
      <c r="Q5082" s="7">
        <v>1.3051520000000001</v>
      </c>
      <c r="R5082" s="7">
        <v>0.301732</v>
      </c>
      <c r="S5082" s="7">
        <v>0.35548099999999999</v>
      </c>
      <c r="T5082" s="7"/>
    </row>
    <row r="5083" spans="1:20" x14ac:dyDescent="0.35">
      <c r="A5083" s="6" t="s">
        <v>185</v>
      </c>
      <c r="B5083" s="6" t="s">
        <v>212</v>
      </c>
      <c r="C5083" s="6" t="s">
        <v>755</v>
      </c>
      <c r="D5083" s="6" t="s">
        <v>195</v>
      </c>
      <c r="E5083" s="6" t="s">
        <v>619</v>
      </c>
      <c r="F5083" s="6" t="s">
        <v>638</v>
      </c>
      <c r="G5083" s="6" t="s">
        <v>639</v>
      </c>
      <c r="H5083" s="6"/>
      <c r="I5083" s="6"/>
      <c r="J5083" s="6"/>
      <c r="K5083" s="7">
        <v>3.2126000000000002E-2</v>
      </c>
      <c r="L5083" s="7">
        <v>0.90395499999999995</v>
      </c>
      <c r="M5083" s="7">
        <v>1.3111159999999999</v>
      </c>
      <c r="N5083" s="7">
        <v>1.725328</v>
      </c>
      <c r="O5083" s="7">
        <v>1.49746</v>
      </c>
      <c r="P5083" s="7">
        <v>0.85997400000000002</v>
      </c>
      <c r="Q5083" s="7">
        <v>1.818452</v>
      </c>
      <c r="R5083" s="7">
        <v>0.99027399999999999</v>
      </c>
      <c r="S5083" s="7">
        <v>1.833453</v>
      </c>
      <c r="T5083" s="7"/>
    </row>
    <row r="5084" spans="1:20" x14ac:dyDescent="0.35">
      <c r="A5084" s="6" t="s">
        <v>185</v>
      </c>
      <c r="B5084" s="6" t="s">
        <v>212</v>
      </c>
      <c r="C5084" s="6" t="s">
        <v>755</v>
      </c>
      <c r="D5084" s="6" t="s">
        <v>195</v>
      </c>
      <c r="E5084" s="6" t="s">
        <v>619</v>
      </c>
      <c r="F5084" s="6" t="s">
        <v>640</v>
      </c>
      <c r="G5084" s="6" t="s">
        <v>641</v>
      </c>
      <c r="H5084" s="6"/>
      <c r="I5084" s="6"/>
      <c r="J5084" s="6"/>
      <c r="K5084" s="7">
        <v>1.0338999999999999E-2</v>
      </c>
      <c r="L5084" s="7">
        <v>0.20311499999999999</v>
      </c>
      <c r="M5084" s="7">
        <v>0.216138</v>
      </c>
      <c r="N5084" s="7">
        <v>0.289134</v>
      </c>
      <c r="O5084" s="7">
        <v>0.29584300000000002</v>
      </c>
      <c r="P5084" s="7">
        <v>0.12909699999999999</v>
      </c>
      <c r="Q5084" s="7">
        <v>0.51487899999999998</v>
      </c>
      <c r="R5084" s="7">
        <v>0.18547</v>
      </c>
      <c r="S5084" s="7">
        <v>0.41783900000000002</v>
      </c>
      <c r="T5084" s="7"/>
    </row>
    <row r="5085" spans="1:20" x14ac:dyDescent="0.35">
      <c r="A5085" s="6" t="s">
        <v>185</v>
      </c>
      <c r="B5085" s="6" t="s">
        <v>212</v>
      </c>
      <c r="C5085" s="6" t="s">
        <v>755</v>
      </c>
      <c r="D5085" s="6" t="s">
        <v>195</v>
      </c>
      <c r="E5085" s="6" t="s">
        <v>619</v>
      </c>
      <c r="F5085" s="6" t="s">
        <v>642</v>
      </c>
      <c r="G5085" s="6" t="s">
        <v>643</v>
      </c>
      <c r="H5085" s="6"/>
      <c r="I5085" s="6"/>
      <c r="J5085" s="7">
        <v>4.8820030000000001</v>
      </c>
      <c r="K5085" s="7">
        <v>0.28228399999999998</v>
      </c>
      <c r="L5085" s="7">
        <v>0.23372999999999999</v>
      </c>
      <c r="M5085" s="7">
        <v>0.21482000000000001</v>
      </c>
      <c r="N5085" s="7">
        <v>0.40326800000000002</v>
      </c>
      <c r="O5085" s="7">
        <v>0.40573500000000001</v>
      </c>
      <c r="P5085" s="7">
        <v>0.173286</v>
      </c>
      <c r="Q5085" s="7">
        <v>0.73030399999999995</v>
      </c>
      <c r="R5085" s="7">
        <v>0.24337400000000001</v>
      </c>
      <c r="S5085" s="7">
        <v>0.41174100000000002</v>
      </c>
      <c r="T5085" s="7"/>
    </row>
    <row r="5086" spans="1:20" x14ac:dyDescent="0.35">
      <c r="A5086" s="6" t="s">
        <v>185</v>
      </c>
      <c r="B5086" s="6" t="s">
        <v>212</v>
      </c>
      <c r="C5086" s="6" t="s">
        <v>755</v>
      </c>
      <c r="D5086" s="6" t="s">
        <v>195</v>
      </c>
      <c r="E5086" s="6" t="s">
        <v>192</v>
      </c>
      <c r="F5086" s="6" t="s">
        <v>644</v>
      </c>
      <c r="G5086" s="6" t="s">
        <v>645</v>
      </c>
      <c r="H5086" s="6"/>
      <c r="I5086" s="6"/>
      <c r="J5086" s="6"/>
      <c r="K5086" s="7">
        <v>0.177622</v>
      </c>
      <c r="L5086" s="7">
        <v>1.350533</v>
      </c>
      <c r="M5086" s="7">
        <v>1.0873600000000001</v>
      </c>
      <c r="N5086" s="7">
        <v>0.69820400000000005</v>
      </c>
      <c r="O5086" s="7">
        <v>0.65543399999999996</v>
      </c>
      <c r="P5086" s="7">
        <v>0.21435000000000001</v>
      </c>
      <c r="Q5086" s="7">
        <v>0.87874399999999997</v>
      </c>
      <c r="R5086" s="7">
        <v>0.23885999999999999</v>
      </c>
      <c r="S5086" s="7">
        <v>0.52900000000000003</v>
      </c>
      <c r="T5086" s="7"/>
    </row>
    <row r="5087" spans="1:20" x14ac:dyDescent="0.35">
      <c r="A5087" s="6" t="s">
        <v>185</v>
      </c>
      <c r="B5087" s="6" t="s">
        <v>212</v>
      </c>
      <c r="C5087" s="6" t="s">
        <v>755</v>
      </c>
      <c r="D5087" s="6" t="s">
        <v>195</v>
      </c>
      <c r="E5087" s="6" t="s">
        <v>192</v>
      </c>
      <c r="F5087" s="6" t="s">
        <v>646</v>
      </c>
      <c r="G5087" s="6" t="s">
        <v>647</v>
      </c>
      <c r="H5087" s="7">
        <v>14.793939999999999</v>
      </c>
      <c r="I5087" s="7">
        <v>8.4536800000000003</v>
      </c>
      <c r="J5087" s="7">
        <v>12.68052</v>
      </c>
      <c r="K5087" s="7">
        <v>1.0217320000000001</v>
      </c>
      <c r="L5087" s="7">
        <v>0.66014200000000001</v>
      </c>
      <c r="M5087" s="7">
        <v>0.68540000000000001</v>
      </c>
      <c r="N5087" s="7">
        <v>1.1567240000000001</v>
      </c>
      <c r="O5087" s="7">
        <v>1.06375</v>
      </c>
      <c r="P5087" s="7">
        <v>0.54566000000000003</v>
      </c>
      <c r="Q5087" s="7">
        <v>0.53639199999999998</v>
      </c>
      <c r="R5087" s="7">
        <v>0.21714800000000001</v>
      </c>
      <c r="S5087" s="7">
        <v>0.82050999999999996</v>
      </c>
      <c r="T5087" s="7"/>
    </row>
    <row r="5088" spans="1:20" x14ac:dyDescent="0.35">
      <c r="A5088" s="6" t="s">
        <v>185</v>
      </c>
      <c r="B5088" s="6" t="s">
        <v>212</v>
      </c>
      <c r="C5088" s="6" t="s">
        <v>755</v>
      </c>
      <c r="D5088" s="6" t="s">
        <v>195</v>
      </c>
      <c r="E5088" s="6" t="s">
        <v>192</v>
      </c>
      <c r="F5088" s="6" t="s">
        <v>648</v>
      </c>
      <c r="G5088" s="6" t="s">
        <v>649</v>
      </c>
      <c r="H5088" s="6"/>
      <c r="I5088" s="6"/>
      <c r="J5088" s="6"/>
      <c r="K5088" s="7">
        <v>9.1855999999999993E-2</v>
      </c>
      <c r="L5088" s="7">
        <v>1.1633279999999999</v>
      </c>
      <c r="M5088" s="7">
        <v>1.188936</v>
      </c>
      <c r="N5088" s="7">
        <v>1.808951</v>
      </c>
      <c r="O5088" s="7">
        <v>1.679813</v>
      </c>
      <c r="P5088" s="7">
        <v>0.74757499999999999</v>
      </c>
      <c r="Q5088" s="7">
        <v>1.537544</v>
      </c>
      <c r="R5088" s="7">
        <v>0.50604199999999999</v>
      </c>
      <c r="S5088" s="7">
        <v>1.2016169999999999</v>
      </c>
      <c r="T5088" s="7"/>
    </row>
    <row r="5089" spans="1:20" x14ac:dyDescent="0.35">
      <c r="A5089" s="6" t="s">
        <v>185</v>
      </c>
      <c r="B5089" s="6" t="s">
        <v>212</v>
      </c>
      <c r="C5089" s="6" t="s">
        <v>755</v>
      </c>
      <c r="D5089" s="6" t="s">
        <v>195</v>
      </c>
      <c r="E5089" s="6" t="s">
        <v>192</v>
      </c>
      <c r="F5089" s="6" t="s">
        <v>650</v>
      </c>
      <c r="G5089" s="6" t="s">
        <v>651</v>
      </c>
      <c r="H5089" s="7">
        <v>19.020779999999998</v>
      </c>
      <c r="I5089" s="7">
        <v>11.412468000000001</v>
      </c>
      <c r="J5089" s="7">
        <v>19.020779999999998</v>
      </c>
      <c r="K5089" s="7">
        <v>1.241636</v>
      </c>
      <c r="L5089" s="7">
        <v>1.807682</v>
      </c>
      <c r="M5089" s="7">
        <v>1.6749099999999999</v>
      </c>
      <c r="N5089" s="7">
        <v>1.6048800000000001</v>
      </c>
      <c r="O5089" s="7">
        <v>1.4936039999999999</v>
      </c>
      <c r="P5089" s="7">
        <v>0.65284299999999995</v>
      </c>
      <c r="Q5089" s="7">
        <v>1.061304</v>
      </c>
      <c r="R5089" s="7">
        <v>0.38001600000000002</v>
      </c>
      <c r="S5089" s="7">
        <v>0.82054499999999997</v>
      </c>
      <c r="T5089" s="7"/>
    </row>
    <row r="5090" spans="1:20" x14ac:dyDescent="0.35">
      <c r="A5090" s="6" t="s">
        <v>185</v>
      </c>
      <c r="B5090" s="6" t="s">
        <v>212</v>
      </c>
      <c r="C5090" s="6" t="s">
        <v>755</v>
      </c>
      <c r="D5090" s="6" t="s">
        <v>195</v>
      </c>
      <c r="E5090" s="6" t="s">
        <v>192</v>
      </c>
      <c r="F5090" s="6" t="s">
        <v>652</v>
      </c>
      <c r="G5090" s="6" t="s">
        <v>653</v>
      </c>
      <c r="H5090" s="6"/>
      <c r="I5090" s="6"/>
      <c r="J5090" s="6"/>
      <c r="K5090" s="7">
        <v>6.5215999999999996E-2</v>
      </c>
      <c r="L5090" s="7">
        <v>1.0730409999999999</v>
      </c>
      <c r="M5090" s="7">
        <v>1.18171</v>
      </c>
      <c r="N5090" s="7">
        <v>1.427678</v>
      </c>
      <c r="O5090" s="7">
        <v>1.5043040000000001</v>
      </c>
      <c r="P5090" s="7">
        <v>0.71118700000000001</v>
      </c>
      <c r="Q5090" s="7">
        <v>1.506332</v>
      </c>
      <c r="R5090" s="7">
        <v>0.477688</v>
      </c>
      <c r="S5090" s="7">
        <v>1.1119950000000001</v>
      </c>
      <c r="T5090" s="7"/>
    </row>
    <row r="5091" spans="1:20" x14ac:dyDescent="0.35">
      <c r="A5091" s="6" t="s">
        <v>185</v>
      </c>
      <c r="B5091" s="6" t="s">
        <v>212</v>
      </c>
      <c r="C5091" s="6" t="s">
        <v>755</v>
      </c>
      <c r="D5091" s="6" t="s">
        <v>195</v>
      </c>
      <c r="E5091" s="6" t="s">
        <v>192</v>
      </c>
      <c r="F5091" s="6" t="s">
        <v>193</v>
      </c>
      <c r="G5091" s="6" t="s">
        <v>194</v>
      </c>
      <c r="H5091" s="7">
        <v>4.8820030000000001</v>
      </c>
      <c r="I5091" s="6"/>
      <c r="J5091" s="7">
        <v>13.251151</v>
      </c>
      <c r="K5091" s="7">
        <v>2.1540170000000001</v>
      </c>
      <c r="L5091" s="7">
        <v>3.3119719999999999</v>
      </c>
      <c r="M5091" s="7">
        <v>3.2437230000000001</v>
      </c>
      <c r="N5091" s="7">
        <v>2.7435520000000002</v>
      </c>
      <c r="O5091" s="7">
        <v>3.5644070000000001</v>
      </c>
      <c r="P5091" s="7">
        <v>1.457776</v>
      </c>
      <c r="Q5091" s="7">
        <v>1.5783320000000001</v>
      </c>
      <c r="R5091" s="7">
        <v>0.52471999999999996</v>
      </c>
      <c r="S5091" s="7">
        <v>1.259023</v>
      </c>
      <c r="T5091" s="7"/>
    </row>
    <row r="5092" spans="1:20" x14ac:dyDescent="0.35">
      <c r="A5092" s="6" t="s">
        <v>185</v>
      </c>
      <c r="B5092" s="6" t="s">
        <v>212</v>
      </c>
      <c r="C5092" s="6" t="s">
        <v>755</v>
      </c>
      <c r="D5092" s="6" t="s">
        <v>195</v>
      </c>
      <c r="E5092" s="6" t="s">
        <v>192</v>
      </c>
      <c r="F5092" s="6" t="s">
        <v>654</v>
      </c>
      <c r="G5092" s="6" t="s">
        <v>655</v>
      </c>
      <c r="H5092" s="7">
        <v>4.2268400000000002</v>
      </c>
      <c r="I5092" s="7">
        <v>2.1134200000000001</v>
      </c>
      <c r="J5092" s="7">
        <v>6.3402599999999998</v>
      </c>
      <c r="K5092" s="7">
        <v>3.2514620000000001</v>
      </c>
      <c r="L5092" s="7">
        <v>8.8141940000000005</v>
      </c>
      <c r="M5092" s="7">
        <v>10.25249</v>
      </c>
      <c r="N5092" s="7">
        <v>10.161694000000001</v>
      </c>
      <c r="O5092" s="7">
        <v>9.6604919999999996</v>
      </c>
      <c r="P5092" s="7">
        <v>4.0666950000000002</v>
      </c>
      <c r="Q5092" s="7">
        <v>5.887232</v>
      </c>
      <c r="R5092" s="7">
        <v>2.1631119999999999</v>
      </c>
      <c r="S5092" s="7">
        <v>3.9359449999999998</v>
      </c>
      <c r="T5092" s="7"/>
    </row>
    <row r="5093" spans="1:20" x14ac:dyDescent="0.35">
      <c r="A5093" s="6" t="s">
        <v>185</v>
      </c>
      <c r="B5093" s="6" t="s">
        <v>212</v>
      </c>
      <c r="C5093" s="6" t="s">
        <v>755</v>
      </c>
      <c r="D5093" s="6" t="s">
        <v>195</v>
      </c>
      <c r="E5093" s="6" t="s">
        <v>656</v>
      </c>
      <c r="F5093" s="6" t="s">
        <v>657</v>
      </c>
      <c r="G5093" s="6" t="s">
        <v>658</v>
      </c>
      <c r="H5093" s="6"/>
      <c r="I5093" s="6"/>
      <c r="J5093" s="6"/>
      <c r="K5093" s="7">
        <v>7.2090000000000001E-2</v>
      </c>
      <c r="L5093" s="7">
        <v>0.24249000000000001</v>
      </c>
      <c r="M5093" s="7">
        <v>0.30557499999999999</v>
      </c>
      <c r="N5093" s="7">
        <v>1.1435139999999999</v>
      </c>
      <c r="O5093" s="7">
        <v>1.098892</v>
      </c>
      <c r="P5093" s="7">
        <v>0.44234499999999999</v>
      </c>
      <c r="Q5093" s="7">
        <v>0.447384</v>
      </c>
      <c r="R5093" s="7">
        <v>0.16995199999999999</v>
      </c>
      <c r="S5093" s="7">
        <v>0.32874999999999999</v>
      </c>
      <c r="T5093" s="7"/>
    </row>
    <row r="5094" spans="1:20" x14ac:dyDescent="0.35">
      <c r="A5094" s="6" t="s">
        <v>185</v>
      </c>
      <c r="B5094" s="6" t="s">
        <v>212</v>
      </c>
      <c r="C5094" s="6" t="s">
        <v>755</v>
      </c>
      <c r="D5094" s="6" t="s">
        <v>195</v>
      </c>
      <c r="E5094" s="6" t="s">
        <v>656</v>
      </c>
      <c r="F5094" s="6" t="s">
        <v>659</v>
      </c>
      <c r="G5094" s="6" t="s">
        <v>660</v>
      </c>
      <c r="H5094" s="6"/>
      <c r="I5094" s="6"/>
      <c r="J5094" s="7">
        <v>1.9020779999999999</v>
      </c>
      <c r="K5094" s="7">
        <v>3.9482000000000003E-2</v>
      </c>
      <c r="L5094" s="7">
        <v>1.2824E-2</v>
      </c>
      <c r="M5094" s="7">
        <v>1.7887E-2</v>
      </c>
      <c r="N5094" s="7">
        <v>0.112388</v>
      </c>
      <c r="O5094" s="7">
        <v>0.10416400000000001</v>
      </c>
      <c r="P5094" s="7">
        <v>4.5464999999999998E-2</v>
      </c>
      <c r="Q5094" s="7">
        <v>0.106492</v>
      </c>
      <c r="R5094" s="7">
        <v>3.4439999999999998E-2</v>
      </c>
      <c r="S5094" s="7">
        <v>9.0649999999999994E-2</v>
      </c>
      <c r="T5094" s="7"/>
    </row>
    <row r="5095" spans="1:20" x14ac:dyDescent="0.35">
      <c r="A5095" s="6" t="s">
        <v>185</v>
      </c>
      <c r="B5095" s="6" t="s">
        <v>212</v>
      </c>
      <c r="C5095" s="6" t="s">
        <v>755</v>
      </c>
      <c r="D5095" s="6" t="s">
        <v>684</v>
      </c>
      <c r="E5095" s="6" t="s">
        <v>700</v>
      </c>
      <c r="F5095" s="6" t="s">
        <v>703</v>
      </c>
      <c r="G5095" s="6" t="s">
        <v>704</v>
      </c>
      <c r="H5095" s="6"/>
      <c r="I5095" s="6"/>
      <c r="J5095" s="6"/>
      <c r="K5095" s="7">
        <v>0</v>
      </c>
      <c r="L5095" s="7">
        <v>0</v>
      </c>
      <c r="M5095" s="7">
        <v>0</v>
      </c>
      <c r="N5095" s="7">
        <v>0</v>
      </c>
      <c r="O5095" s="7">
        <v>0</v>
      </c>
      <c r="P5095" s="7">
        <v>0</v>
      </c>
      <c r="Q5095" s="7">
        <v>1.0527999999999999E-2</v>
      </c>
      <c r="R5095" s="7">
        <v>0</v>
      </c>
      <c r="S5095" s="7">
        <v>0</v>
      </c>
      <c r="T5095" s="7"/>
    </row>
    <row r="5096" spans="1:20" x14ac:dyDescent="0.35">
      <c r="A5096" s="6" t="s">
        <v>185</v>
      </c>
      <c r="B5096" s="6" t="s">
        <v>212</v>
      </c>
      <c r="C5096" s="6" t="s">
        <v>755</v>
      </c>
      <c r="D5096" s="6" t="s">
        <v>684</v>
      </c>
      <c r="E5096" s="6" t="s">
        <v>196</v>
      </c>
      <c r="F5096" s="6" t="s">
        <v>197</v>
      </c>
      <c r="G5096" s="6" t="s">
        <v>198</v>
      </c>
      <c r="H5096" s="6"/>
      <c r="I5096" s="6"/>
      <c r="J5096" s="6"/>
      <c r="K5096" s="7">
        <v>2.4913999999999999E-2</v>
      </c>
      <c r="L5096" s="7">
        <v>0.21198500000000001</v>
      </c>
      <c r="M5096" s="7">
        <v>0.214945</v>
      </c>
      <c r="N5096" s="7">
        <v>0.24520400000000001</v>
      </c>
      <c r="O5096" s="7">
        <v>0.177062</v>
      </c>
      <c r="P5096" s="7">
        <v>0.17289499999999999</v>
      </c>
      <c r="Q5096" s="7">
        <v>0.26308399999999998</v>
      </c>
      <c r="R5096" s="7">
        <v>0.231324</v>
      </c>
      <c r="S5096" s="7">
        <v>0.30470000000000003</v>
      </c>
      <c r="T5096" s="7"/>
    </row>
    <row r="5097" spans="1:20" x14ac:dyDescent="0.35">
      <c r="A5097" s="6" t="s">
        <v>185</v>
      </c>
      <c r="B5097" s="6" t="s">
        <v>212</v>
      </c>
      <c r="C5097" s="6" t="s">
        <v>755</v>
      </c>
      <c r="D5097" s="6" t="s">
        <v>684</v>
      </c>
      <c r="E5097" s="6" t="s">
        <v>196</v>
      </c>
      <c r="F5097" s="6" t="s">
        <v>200</v>
      </c>
      <c r="G5097" s="6" t="s">
        <v>201</v>
      </c>
      <c r="H5097" s="6"/>
      <c r="I5097" s="6"/>
      <c r="J5097" s="6"/>
      <c r="K5097" s="7">
        <v>0.111896</v>
      </c>
      <c r="L5097" s="7">
        <v>0.24884200000000001</v>
      </c>
      <c r="M5097" s="7">
        <v>0.25406600000000001</v>
      </c>
      <c r="N5097" s="7">
        <v>8.1720000000000001E-2</v>
      </c>
      <c r="O5097" s="7">
        <v>6.2487000000000001E-2</v>
      </c>
      <c r="P5097" s="7">
        <v>6.3672000000000006E-2</v>
      </c>
      <c r="Q5097" s="7">
        <v>0.18942400000000001</v>
      </c>
      <c r="R5097" s="7">
        <v>0.16092400000000001</v>
      </c>
      <c r="S5097" s="7">
        <v>0.22342000000000001</v>
      </c>
      <c r="T5097" s="7"/>
    </row>
    <row r="5098" spans="1:20" x14ac:dyDescent="0.35">
      <c r="A5098" s="6" t="s">
        <v>185</v>
      </c>
      <c r="B5098" s="6" t="s">
        <v>212</v>
      </c>
      <c r="C5098" s="6" t="s">
        <v>755</v>
      </c>
      <c r="D5098" s="6" t="s">
        <v>684</v>
      </c>
      <c r="E5098" s="6" t="s">
        <v>196</v>
      </c>
      <c r="F5098" s="6" t="s">
        <v>203</v>
      </c>
      <c r="G5098" s="6" t="s">
        <v>204</v>
      </c>
      <c r="H5098" s="6"/>
      <c r="I5098" s="6"/>
      <c r="J5098" s="6"/>
      <c r="K5098" s="7">
        <v>2.9826999999999999E-2</v>
      </c>
      <c r="L5098" s="7">
        <v>0.377749</v>
      </c>
      <c r="M5098" s="7">
        <v>0.43779800000000002</v>
      </c>
      <c r="N5098" s="7">
        <v>0.410497</v>
      </c>
      <c r="O5098" s="7">
        <v>0.34156999999999998</v>
      </c>
      <c r="P5098" s="7">
        <v>0.58700600000000003</v>
      </c>
      <c r="Q5098" s="7">
        <v>0.805975</v>
      </c>
      <c r="R5098" s="7">
        <v>0.58320399999999994</v>
      </c>
      <c r="S5098" s="7">
        <v>0.62580000000000002</v>
      </c>
      <c r="T5098" s="7"/>
    </row>
    <row r="5099" spans="1:20" x14ac:dyDescent="0.35">
      <c r="A5099" s="6" t="s">
        <v>185</v>
      </c>
      <c r="B5099" s="6" t="s">
        <v>212</v>
      </c>
      <c r="C5099" s="6" t="s">
        <v>755</v>
      </c>
      <c r="D5099" s="6" t="s">
        <v>684</v>
      </c>
      <c r="E5099" s="6" t="s">
        <v>196</v>
      </c>
      <c r="F5099" s="6" t="s">
        <v>206</v>
      </c>
      <c r="G5099" s="6" t="s">
        <v>207</v>
      </c>
      <c r="H5099" s="6"/>
      <c r="I5099" s="7">
        <v>0.69742899999999997</v>
      </c>
      <c r="J5099" s="6"/>
      <c r="K5099" s="7">
        <v>5.4718999999999997E-2</v>
      </c>
      <c r="L5099" s="7">
        <v>1.3451329999999999</v>
      </c>
      <c r="M5099" s="7">
        <v>1.54694</v>
      </c>
      <c r="N5099" s="7">
        <v>0.96119200000000005</v>
      </c>
      <c r="O5099" s="7">
        <v>0.80093899999999996</v>
      </c>
      <c r="P5099" s="7">
        <v>1.3805890000000001</v>
      </c>
      <c r="Q5099" s="7">
        <v>1.907122</v>
      </c>
      <c r="R5099" s="7">
        <v>1.3682730000000001</v>
      </c>
      <c r="S5099" s="7">
        <v>1.486291</v>
      </c>
      <c r="T5099" s="7"/>
    </row>
    <row r="5100" spans="1:20" x14ac:dyDescent="0.35">
      <c r="A5100" s="6" t="s">
        <v>185</v>
      </c>
      <c r="B5100" s="6" t="s">
        <v>212</v>
      </c>
      <c r="C5100" s="6" t="s">
        <v>755</v>
      </c>
      <c r="D5100" s="6" t="s">
        <v>684</v>
      </c>
      <c r="E5100" s="6" t="s">
        <v>196</v>
      </c>
      <c r="F5100" s="6" t="s">
        <v>685</v>
      </c>
      <c r="G5100" s="6" t="s">
        <v>686</v>
      </c>
      <c r="H5100" s="6"/>
      <c r="I5100" s="6"/>
      <c r="J5100" s="6"/>
      <c r="K5100" s="7">
        <v>0</v>
      </c>
      <c r="L5100" s="7">
        <v>9.7203999999999999E-2</v>
      </c>
      <c r="M5100" s="7">
        <v>0.11509900000000001</v>
      </c>
      <c r="N5100" s="7">
        <v>0</v>
      </c>
      <c r="O5100" s="7">
        <v>0</v>
      </c>
      <c r="P5100" s="7">
        <v>0</v>
      </c>
      <c r="Q5100" s="7">
        <v>0</v>
      </c>
      <c r="R5100" s="7">
        <v>0</v>
      </c>
      <c r="S5100" s="7">
        <v>0</v>
      </c>
      <c r="T5100" s="7"/>
    </row>
    <row r="5101" spans="1:20" x14ac:dyDescent="0.35">
      <c r="A5101" s="6" t="s">
        <v>185</v>
      </c>
      <c r="B5101" s="6" t="s">
        <v>212</v>
      </c>
      <c r="C5101" s="6" t="s">
        <v>755</v>
      </c>
      <c r="D5101" s="6" t="s">
        <v>684</v>
      </c>
      <c r="E5101" s="6" t="s">
        <v>196</v>
      </c>
      <c r="F5101" s="6" t="s">
        <v>210</v>
      </c>
      <c r="G5101" s="6" t="s">
        <v>211</v>
      </c>
      <c r="H5101" s="7">
        <v>6.3402599999999998</v>
      </c>
      <c r="I5101" s="7">
        <v>11.623810000000001</v>
      </c>
      <c r="J5101" s="7">
        <v>15.85065</v>
      </c>
      <c r="K5101" s="7">
        <v>12.458693</v>
      </c>
      <c r="L5101" s="7">
        <v>2.714753</v>
      </c>
      <c r="M5101" s="7">
        <v>2.414949</v>
      </c>
      <c r="N5101" s="7">
        <v>1.844668</v>
      </c>
      <c r="O5101" s="7">
        <v>1.6038349999999999</v>
      </c>
      <c r="P5101" s="7">
        <v>3.520915</v>
      </c>
      <c r="Q5101" s="7">
        <v>7.0618040000000004</v>
      </c>
      <c r="R5101" s="7">
        <v>5.1283079999999996</v>
      </c>
      <c r="S5101" s="7">
        <v>5.9724630000000003</v>
      </c>
      <c r="T5101" s="7"/>
    </row>
    <row r="5102" spans="1:20" x14ac:dyDescent="0.35">
      <c r="A5102" s="6" t="s">
        <v>185</v>
      </c>
      <c r="B5102" s="6" t="s">
        <v>212</v>
      </c>
      <c r="C5102" s="6" t="s">
        <v>755</v>
      </c>
      <c r="D5102" s="6" t="s">
        <v>684</v>
      </c>
      <c r="E5102" s="6" t="s">
        <v>196</v>
      </c>
      <c r="F5102" s="6" t="s">
        <v>214</v>
      </c>
      <c r="G5102" s="6" t="s">
        <v>215</v>
      </c>
      <c r="H5102" s="7">
        <v>3.1701299999999999</v>
      </c>
      <c r="I5102" s="7">
        <v>11.623810000000001</v>
      </c>
      <c r="J5102" s="7">
        <v>12.68052</v>
      </c>
      <c r="K5102" s="7">
        <v>2.1134200000000001</v>
      </c>
      <c r="L5102" s="7">
        <v>0</v>
      </c>
      <c r="M5102" s="7">
        <v>0</v>
      </c>
      <c r="N5102" s="7">
        <v>0</v>
      </c>
      <c r="O5102" s="7">
        <v>0</v>
      </c>
      <c r="P5102" s="7">
        <v>0</v>
      </c>
      <c r="Q5102" s="7">
        <v>0</v>
      </c>
      <c r="R5102" s="7">
        <v>0</v>
      </c>
      <c r="S5102" s="7">
        <v>0</v>
      </c>
      <c r="T5102" s="7"/>
    </row>
    <row r="5103" spans="1:20" x14ac:dyDescent="0.35">
      <c r="A5103" s="6" t="s">
        <v>185</v>
      </c>
      <c r="B5103" s="6" t="s">
        <v>212</v>
      </c>
      <c r="C5103" s="6" t="s">
        <v>755</v>
      </c>
      <c r="D5103" s="6" t="s">
        <v>684</v>
      </c>
      <c r="E5103" s="6" t="s">
        <v>196</v>
      </c>
      <c r="F5103" s="6" t="s">
        <v>218</v>
      </c>
      <c r="G5103" s="6" t="s">
        <v>219</v>
      </c>
      <c r="H5103" s="7">
        <v>3.1701299999999999</v>
      </c>
      <c r="I5103" s="7">
        <v>6.3402599999999998</v>
      </c>
      <c r="J5103" s="7">
        <v>6.3402599999999998</v>
      </c>
      <c r="K5103" s="7">
        <v>9.5703490000000002</v>
      </c>
      <c r="L5103" s="7">
        <v>0.27568199999999998</v>
      </c>
      <c r="M5103" s="7">
        <v>0.245057</v>
      </c>
      <c r="N5103" s="7">
        <v>0.21143200000000001</v>
      </c>
      <c r="O5103" s="7">
        <v>0.17827200000000001</v>
      </c>
      <c r="P5103" s="7">
        <v>0.39893499999999998</v>
      </c>
      <c r="Q5103" s="7">
        <v>0.46204000000000001</v>
      </c>
      <c r="R5103" s="7">
        <v>0.33729599999999998</v>
      </c>
      <c r="S5103" s="7">
        <v>0.38823999999999997</v>
      </c>
      <c r="T5103" s="7"/>
    </row>
    <row r="5104" spans="1:20" x14ac:dyDescent="0.35">
      <c r="A5104" s="6" t="s">
        <v>185</v>
      </c>
      <c r="B5104" s="6" t="s">
        <v>212</v>
      </c>
      <c r="C5104" s="6" t="s">
        <v>755</v>
      </c>
      <c r="D5104" s="6" t="s">
        <v>684</v>
      </c>
      <c r="E5104" s="6" t="s">
        <v>196</v>
      </c>
      <c r="F5104" s="6" t="s">
        <v>220</v>
      </c>
      <c r="G5104" s="6" t="s">
        <v>221</v>
      </c>
      <c r="H5104" s="6"/>
      <c r="I5104" s="7">
        <v>2.1134200000000001</v>
      </c>
      <c r="J5104" s="7">
        <v>10.5671</v>
      </c>
      <c r="K5104" s="7">
        <v>5.5963390000000004</v>
      </c>
      <c r="L5104" s="7">
        <v>2.135408</v>
      </c>
      <c r="M5104" s="7">
        <v>2.3871129999999998</v>
      </c>
      <c r="N5104" s="7">
        <v>1.253468</v>
      </c>
      <c r="O5104" s="7">
        <v>1.0084759999999999</v>
      </c>
      <c r="P5104" s="7">
        <v>1.2842819999999999</v>
      </c>
      <c r="Q5104" s="7">
        <v>2.1903640000000002</v>
      </c>
      <c r="R5104" s="7">
        <v>1.8897440000000001</v>
      </c>
      <c r="S5104" s="7">
        <v>2.3398400000000001</v>
      </c>
      <c r="T5104" s="7"/>
    </row>
    <row r="5105" spans="1:20" x14ac:dyDescent="0.35">
      <c r="A5105" s="6" t="s">
        <v>185</v>
      </c>
      <c r="B5105" s="6" t="s">
        <v>212</v>
      </c>
      <c r="C5105" s="6" t="s">
        <v>755</v>
      </c>
      <c r="D5105" s="6" t="s">
        <v>684</v>
      </c>
      <c r="E5105" s="6" t="s">
        <v>196</v>
      </c>
      <c r="F5105" s="6" t="s">
        <v>223</v>
      </c>
      <c r="G5105" s="6" t="s">
        <v>224</v>
      </c>
      <c r="H5105" s="6"/>
      <c r="I5105" s="6"/>
      <c r="J5105" s="6"/>
      <c r="K5105" s="7">
        <v>0.58021500000000004</v>
      </c>
      <c r="L5105" s="7">
        <v>1.717595</v>
      </c>
      <c r="M5105" s="7">
        <v>1.9134599999999999</v>
      </c>
      <c r="N5105" s="7">
        <v>1.253452</v>
      </c>
      <c r="O5105" s="7">
        <v>1.0188600000000001</v>
      </c>
      <c r="P5105" s="7">
        <v>1.2933049999999999</v>
      </c>
      <c r="Q5105" s="7">
        <v>2.032416</v>
      </c>
      <c r="R5105" s="7">
        <v>1.759056</v>
      </c>
      <c r="S5105" s="7">
        <v>2.1749049999999999</v>
      </c>
      <c r="T5105" s="7"/>
    </row>
    <row r="5106" spans="1:20" x14ac:dyDescent="0.35">
      <c r="A5106" s="6" t="s">
        <v>185</v>
      </c>
      <c r="B5106" s="6" t="s">
        <v>212</v>
      </c>
      <c r="C5106" s="6" t="s">
        <v>755</v>
      </c>
      <c r="D5106" s="6" t="s">
        <v>684</v>
      </c>
      <c r="E5106" s="6" t="s">
        <v>196</v>
      </c>
      <c r="F5106" s="6" t="s">
        <v>226</v>
      </c>
      <c r="G5106" s="6" t="s">
        <v>227</v>
      </c>
      <c r="H5106" s="6"/>
      <c r="I5106" s="6"/>
      <c r="J5106" s="6"/>
      <c r="K5106" s="7">
        <v>1.25593</v>
      </c>
      <c r="L5106" s="7">
        <v>1.691783</v>
      </c>
      <c r="M5106" s="7">
        <v>1.5158959999999999</v>
      </c>
      <c r="N5106" s="7">
        <v>1.21584</v>
      </c>
      <c r="O5106" s="7">
        <v>1.052068</v>
      </c>
      <c r="P5106" s="7">
        <v>1.5744549999999999</v>
      </c>
      <c r="Q5106" s="7">
        <v>2.2838980000000002</v>
      </c>
      <c r="R5106" s="7">
        <v>1.548964</v>
      </c>
      <c r="S5106" s="7">
        <v>2.498685</v>
      </c>
      <c r="T5106" s="7"/>
    </row>
    <row r="5107" spans="1:20" x14ac:dyDescent="0.35">
      <c r="A5107" s="6" t="s">
        <v>185</v>
      </c>
      <c r="B5107" s="6" t="s">
        <v>212</v>
      </c>
      <c r="C5107" s="6" t="s">
        <v>755</v>
      </c>
      <c r="D5107" s="6" t="s">
        <v>684</v>
      </c>
      <c r="E5107" s="6" t="s">
        <v>196</v>
      </c>
      <c r="F5107" s="6" t="s">
        <v>228</v>
      </c>
      <c r="G5107" s="6" t="s">
        <v>229</v>
      </c>
      <c r="H5107" s="7">
        <v>42.2684</v>
      </c>
      <c r="I5107" s="7">
        <v>29.587879999999998</v>
      </c>
      <c r="J5107" s="7">
        <v>57.062339999999999</v>
      </c>
      <c r="K5107" s="7">
        <v>42.107683999999999</v>
      </c>
      <c r="L5107" s="7">
        <v>19.532323000000002</v>
      </c>
      <c r="M5107" s="7">
        <v>23.674396999999999</v>
      </c>
      <c r="N5107" s="7">
        <v>13.747764</v>
      </c>
      <c r="O5107" s="7">
        <v>11.086562000000001</v>
      </c>
      <c r="P5107" s="7">
        <v>14.943365</v>
      </c>
      <c r="Q5107" s="7">
        <v>23.126187999999999</v>
      </c>
      <c r="R5107" s="7">
        <v>18.051850000000002</v>
      </c>
      <c r="S5107" s="7">
        <v>23.021249999999998</v>
      </c>
      <c r="T5107" s="7"/>
    </row>
    <row r="5108" spans="1:20" x14ac:dyDescent="0.35">
      <c r="A5108" s="6" t="s">
        <v>185</v>
      </c>
      <c r="B5108" s="6" t="s">
        <v>212</v>
      </c>
      <c r="C5108" s="6" t="s">
        <v>755</v>
      </c>
      <c r="D5108" s="6" t="s">
        <v>684</v>
      </c>
      <c r="E5108" s="6" t="s">
        <v>196</v>
      </c>
      <c r="F5108" s="6" t="s">
        <v>230</v>
      </c>
      <c r="G5108" s="6" t="s">
        <v>231</v>
      </c>
      <c r="H5108" s="7">
        <v>10.5671</v>
      </c>
      <c r="I5108" s="7">
        <v>6.3402599999999998</v>
      </c>
      <c r="J5108" s="7">
        <v>19.020779999999998</v>
      </c>
      <c r="K5108" s="7">
        <v>10.958717999999999</v>
      </c>
      <c r="L5108" s="7">
        <v>10.355297999999999</v>
      </c>
      <c r="M5108" s="7">
        <v>12.543786000000001</v>
      </c>
      <c r="N5108" s="7">
        <v>5.6131120000000001</v>
      </c>
      <c r="O5108" s="7">
        <v>4.5254719999999997</v>
      </c>
      <c r="P5108" s="7">
        <v>6.1014949999999999</v>
      </c>
      <c r="Q5108" s="7">
        <v>9.8407479999999996</v>
      </c>
      <c r="R5108" s="7">
        <v>7.67272</v>
      </c>
      <c r="S5108" s="7">
        <v>9.7983809999999991</v>
      </c>
      <c r="T5108" s="7"/>
    </row>
    <row r="5109" spans="1:20" x14ac:dyDescent="0.35">
      <c r="A5109" s="6" t="s">
        <v>185</v>
      </c>
      <c r="B5109" s="6" t="s">
        <v>212</v>
      </c>
      <c r="C5109" s="6" t="s">
        <v>755</v>
      </c>
      <c r="D5109" s="6" t="s">
        <v>684</v>
      </c>
      <c r="E5109" s="6" t="s">
        <v>196</v>
      </c>
      <c r="F5109" s="6" t="s">
        <v>232</v>
      </c>
      <c r="G5109" s="6" t="s">
        <v>233</v>
      </c>
      <c r="H5109" s="6"/>
      <c r="I5109" s="6"/>
      <c r="J5109" s="6"/>
      <c r="K5109" s="7">
        <v>2.8656929999999998</v>
      </c>
      <c r="L5109" s="7">
        <v>1.235778</v>
      </c>
      <c r="M5109" s="7">
        <v>1.10721</v>
      </c>
      <c r="N5109" s="7">
        <v>0.35759000000000002</v>
      </c>
      <c r="O5109" s="7">
        <v>0.312496</v>
      </c>
      <c r="P5109" s="7">
        <v>0.47323500000000002</v>
      </c>
      <c r="Q5109" s="7">
        <v>0.79989200000000005</v>
      </c>
      <c r="R5109" s="7">
        <v>0.54314399999999996</v>
      </c>
      <c r="S5109" s="7">
        <v>0.88366999999999996</v>
      </c>
      <c r="T5109" s="7"/>
    </row>
    <row r="5110" spans="1:20" x14ac:dyDescent="0.35">
      <c r="A5110" s="6" t="s">
        <v>185</v>
      </c>
      <c r="B5110" s="6" t="s">
        <v>212</v>
      </c>
      <c r="C5110" s="6" t="s">
        <v>755</v>
      </c>
      <c r="D5110" s="6" t="s">
        <v>684</v>
      </c>
      <c r="E5110" s="6" t="s">
        <v>196</v>
      </c>
      <c r="F5110" s="6" t="s">
        <v>234</v>
      </c>
      <c r="G5110" s="6" t="s">
        <v>235</v>
      </c>
      <c r="H5110" s="6"/>
      <c r="I5110" s="6"/>
      <c r="J5110" s="6"/>
      <c r="K5110" s="7">
        <v>0.87579600000000002</v>
      </c>
      <c r="L5110" s="7">
        <v>1.0899319999999999</v>
      </c>
      <c r="M5110" s="7">
        <v>1.053577</v>
      </c>
      <c r="N5110" s="7">
        <v>0.71519200000000005</v>
      </c>
      <c r="O5110" s="7">
        <v>0.66665600000000003</v>
      </c>
      <c r="P5110" s="7">
        <v>0.61882800000000004</v>
      </c>
      <c r="Q5110" s="7">
        <v>1.241916</v>
      </c>
      <c r="R5110" s="7">
        <v>0.985684</v>
      </c>
      <c r="S5110" s="7">
        <v>1.594689</v>
      </c>
      <c r="T5110" s="7"/>
    </row>
    <row r="5111" spans="1:20" x14ac:dyDescent="0.35">
      <c r="A5111" s="6" t="s">
        <v>185</v>
      </c>
      <c r="B5111" s="6" t="s">
        <v>212</v>
      </c>
      <c r="C5111" s="6" t="s">
        <v>755</v>
      </c>
      <c r="D5111" s="6" t="s">
        <v>684</v>
      </c>
      <c r="E5111" s="6" t="s">
        <v>236</v>
      </c>
      <c r="F5111" s="6" t="s">
        <v>664</v>
      </c>
      <c r="G5111" s="6" t="s">
        <v>665</v>
      </c>
      <c r="H5111" s="6"/>
      <c r="I5111" s="6"/>
      <c r="J5111" s="6"/>
      <c r="K5111" s="7">
        <v>0.52835500000000002</v>
      </c>
      <c r="L5111" s="6"/>
      <c r="M5111" s="7">
        <v>0</v>
      </c>
      <c r="N5111" s="7">
        <v>0</v>
      </c>
      <c r="O5111" s="7">
        <v>0</v>
      </c>
      <c r="P5111" s="7">
        <v>0</v>
      </c>
      <c r="Q5111" s="7">
        <v>0</v>
      </c>
      <c r="R5111" s="7">
        <v>0</v>
      </c>
      <c r="S5111" s="7">
        <v>0</v>
      </c>
      <c r="T5111" s="7"/>
    </row>
    <row r="5112" spans="1:20" x14ac:dyDescent="0.35">
      <c r="A5112" s="6" t="s">
        <v>185</v>
      </c>
      <c r="B5112" s="6" t="s">
        <v>212</v>
      </c>
      <c r="C5112" s="6" t="s">
        <v>755</v>
      </c>
      <c r="D5112" s="6" t="s">
        <v>684</v>
      </c>
      <c r="E5112" s="6" t="s">
        <v>236</v>
      </c>
      <c r="F5112" s="6" t="s">
        <v>237</v>
      </c>
      <c r="G5112" s="6" t="s">
        <v>238</v>
      </c>
      <c r="H5112" s="7">
        <v>1.05671</v>
      </c>
      <c r="I5112" s="7">
        <v>3.6984849999999998</v>
      </c>
      <c r="J5112" s="7">
        <v>1.5850649999999999</v>
      </c>
      <c r="K5112" s="7">
        <v>1.5850649999999999</v>
      </c>
      <c r="L5112" s="7">
        <v>0</v>
      </c>
      <c r="M5112" s="7">
        <v>0.83194900000000005</v>
      </c>
      <c r="N5112" s="7">
        <v>0.41444199999999998</v>
      </c>
      <c r="O5112" s="7">
        <v>0.357375</v>
      </c>
      <c r="P5112" s="7">
        <v>0.55678799999999995</v>
      </c>
      <c r="Q5112" s="7">
        <v>1.1243320000000001</v>
      </c>
      <c r="R5112" s="7">
        <v>0.91534000000000004</v>
      </c>
      <c r="S5112" s="7">
        <v>1.209546</v>
      </c>
      <c r="T5112" s="7"/>
    </row>
    <row r="5113" spans="1:20" x14ac:dyDescent="0.35">
      <c r="A5113" s="6" t="s">
        <v>185</v>
      </c>
      <c r="B5113" s="6" t="s">
        <v>212</v>
      </c>
      <c r="C5113" s="6" t="s">
        <v>755</v>
      </c>
      <c r="D5113" s="6" t="s">
        <v>684</v>
      </c>
      <c r="E5113" s="6" t="s">
        <v>236</v>
      </c>
      <c r="F5113" s="6" t="s">
        <v>239</v>
      </c>
      <c r="G5113" s="6" t="s">
        <v>240</v>
      </c>
      <c r="H5113" s="7">
        <v>3.7957040000000002</v>
      </c>
      <c r="I5113" s="7">
        <v>3.7957040000000002</v>
      </c>
      <c r="J5113" s="7">
        <v>2.846778</v>
      </c>
      <c r="K5113" s="7">
        <v>3.4664570000000001</v>
      </c>
      <c r="L5113" s="7">
        <v>1.672291</v>
      </c>
      <c r="M5113" s="7">
        <v>1.477031</v>
      </c>
      <c r="N5113" s="7">
        <v>0.93921600000000005</v>
      </c>
      <c r="O5113" s="7">
        <v>0.88286600000000004</v>
      </c>
      <c r="P5113" s="7">
        <v>1.461263</v>
      </c>
      <c r="Q5113" s="7">
        <v>1.7791939999999999</v>
      </c>
      <c r="R5113" s="7">
        <v>1.435554</v>
      </c>
      <c r="S5113" s="7">
        <v>1.5970409999999999</v>
      </c>
      <c r="T5113" s="7"/>
    </row>
    <row r="5114" spans="1:20" x14ac:dyDescent="0.35">
      <c r="A5114" s="6" t="s">
        <v>185</v>
      </c>
      <c r="B5114" s="6" t="s">
        <v>212</v>
      </c>
      <c r="C5114" s="6" t="s">
        <v>755</v>
      </c>
      <c r="D5114" s="6" t="s">
        <v>684</v>
      </c>
      <c r="E5114" s="6" t="s">
        <v>236</v>
      </c>
      <c r="F5114" s="6" t="s">
        <v>241</v>
      </c>
      <c r="G5114" s="6" t="s">
        <v>242</v>
      </c>
      <c r="H5114" s="6"/>
      <c r="I5114" s="7">
        <v>1.8978520000000001</v>
      </c>
      <c r="J5114" s="6"/>
      <c r="K5114" s="7">
        <v>1.1387339999999999</v>
      </c>
      <c r="L5114" s="7">
        <v>0.14188000000000001</v>
      </c>
      <c r="M5114" s="7">
        <v>0.14708299999999999</v>
      </c>
      <c r="N5114" s="7">
        <v>0.12060800000000001</v>
      </c>
      <c r="O5114" s="7">
        <v>0.114554</v>
      </c>
      <c r="P5114" s="7">
        <v>0.16511000000000001</v>
      </c>
      <c r="Q5114" s="7">
        <v>0.32636799999999999</v>
      </c>
      <c r="R5114" s="7">
        <v>0.25731599999999999</v>
      </c>
      <c r="S5114" s="7">
        <v>0.295379</v>
      </c>
      <c r="T5114" s="7"/>
    </row>
    <row r="5115" spans="1:20" x14ac:dyDescent="0.35">
      <c r="A5115" s="6" t="s">
        <v>185</v>
      </c>
      <c r="B5115" s="6" t="s">
        <v>212</v>
      </c>
      <c r="C5115" s="6" t="s">
        <v>755</v>
      </c>
      <c r="D5115" s="6" t="s">
        <v>684</v>
      </c>
      <c r="E5115" s="6" t="s">
        <v>236</v>
      </c>
      <c r="F5115" s="6" t="s">
        <v>243</v>
      </c>
      <c r="G5115" s="6" t="s">
        <v>244</v>
      </c>
      <c r="H5115" s="6"/>
      <c r="I5115" s="6"/>
      <c r="J5115" s="6"/>
      <c r="K5115" s="7">
        <v>1.9396040000000001</v>
      </c>
      <c r="L5115" s="7">
        <v>6.5797999999999995E-2</v>
      </c>
      <c r="M5115" s="7">
        <v>5.0791999999999997E-2</v>
      </c>
      <c r="N5115" s="7">
        <v>4.3971999999999997E-2</v>
      </c>
      <c r="O5115" s="7">
        <v>3.8545999999999997E-2</v>
      </c>
      <c r="P5115" s="7">
        <v>0</v>
      </c>
      <c r="Q5115" s="7">
        <v>0</v>
      </c>
      <c r="R5115" s="7">
        <v>0</v>
      </c>
      <c r="S5115" s="7">
        <v>0</v>
      </c>
      <c r="T5115" s="7"/>
    </row>
    <row r="5116" spans="1:20" x14ac:dyDescent="0.35">
      <c r="A5116" s="6" t="s">
        <v>185</v>
      </c>
      <c r="B5116" s="6" t="s">
        <v>212</v>
      </c>
      <c r="C5116" s="6" t="s">
        <v>755</v>
      </c>
      <c r="D5116" s="6" t="s">
        <v>684</v>
      </c>
      <c r="E5116" s="6" t="s">
        <v>236</v>
      </c>
      <c r="F5116" s="6" t="s">
        <v>245</v>
      </c>
      <c r="G5116" s="6" t="s">
        <v>246</v>
      </c>
      <c r="H5116" s="7">
        <v>0.94892600000000005</v>
      </c>
      <c r="I5116" s="6"/>
      <c r="J5116" s="7">
        <v>1.8978520000000001</v>
      </c>
      <c r="K5116" s="7">
        <v>1.1193</v>
      </c>
      <c r="L5116" s="7">
        <v>0.50444800000000001</v>
      </c>
      <c r="M5116" s="7">
        <v>0.33547700000000003</v>
      </c>
      <c r="N5116" s="7">
        <v>0.20205999999999999</v>
      </c>
      <c r="O5116" s="7">
        <v>0.36345</v>
      </c>
      <c r="P5116" s="7">
        <v>0.32895999999999997</v>
      </c>
      <c r="Q5116" s="7">
        <v>0.15002399999999999</v>
      </c>
      <c r="R5116" s="7">
        <v>0.27848400000000001</v>
      </c>
      <c r="S5116" s="7">
        <v>0.29022900000000001</v>
      </c>
      <c r="T5116" s="7"/>
    </row>
    <row r="5117" spans="1:20" x14ac:dyDescent="0.35">
      <c r="A5117" s="6" t="s">
        <v>185</v>
      </c>
      <c r="B5117" s="6" t="s">
        <v>212</v>
      </c>
      <c r="C5117" s="6" t="s">
        <v>755</v>
      </c>
      <c r="D5117" s="6" t="s">
        <v>684</v>
      </c>
      <c r="E5117" s="6" t="s">
        <v>236</v>
      </c>
      <c r="F5117" s="6" t="s">
        <v>247</v>
      </c>
      <c r="G5117" s="6" t="s">
        <v>248</v>
      </c>
      <c r="H5117" s="7">
        <v>1.8978520000000001</v>
      </c>
      <c r="I5117" s="7">
        <v>1.8978520000000001</v>
      </c>
      <c r="J5117" s="7">
        <v>0.94892600000000005</v>
      </c>
      <c r="K5117" s="7">
        <v>4.9528999999999997E-2</v>
      </c>
      <c r="L5117" s="7">
        <v>7.5548000000000004E-2</v>
      </c>
      <c r="M5117" s="7">
        <v>6.2309999999999997E-2</v>
      </c>
      <c r="N5117" s="7">
        <v>7.7156000000000002E-2</v>
      </c>
      <c r="O5117" s="7">
        <v>6.9538000000000003E-2</v>
      </c>
      <c r="P5117" s="7">
        <v>0.112984</v>
      </c>
      <c r="Q5117" s="7">
        <v>9.8816000000000001E-2</v>
      </c>
      <c r="R5117" s="7">
        <v>7.9537999999999998E-2</v>
      </c>
      <c r="S5117" s="7">
        <v>8.9303999999999994E-2</v>
      </c>
      <c r="T5117" s="7"/>
    </row>
    <row r="5118" spans="1:20" x14ac:dyDescent="0.35">
      <c r="A5118" s="6" t="s">
        <v>185</v>
      </c>
      <c r="B5118" s="6" t="s">
        <v>212</v>
      </c>
      <c r="C5118" s="6" t="s">
        <v>755</v>
      </c>
      <c r="D5118" s="6" t="s">
        <v>684</v>
      </c>
      <c r="E5118" s="6" t="s">
        <v>189</v>
      </c>
      <c r="F5118" s="6" t="s">
        <v>251</v>
      </c>
      <c r="G5118" s="6" t="s">
        <v>252</v>
      </c>
      <c r="H5118" s="6"/>
      <c r="I5118" s="7">
        <v>2.1134200000000001</v>
      </c>
      <c r="J5118" s="7">
        <v>4.2268400000000002</v>
      </c>
      <c r="K5118" s="7">
        <v>2.051247</v>
      </c>
      <c r="L5118" s="7">
        <v>3.8203339999999999</v>
      </c>
      <c r="M5118" s="7">
        <v>4.3376950000000001</v>
      </c>
      <c r="N5118" s="7">
        <v>5.1183199999999998</v>
      </c>
      <c r="O5118" s="7">
        <v>3.6886359999999998</v>
      </c>
      <c r="P5118" s="7">
        <v>5.8626899999999997</v>
      </c>
      <c r="Q5118" s="7">
        <v>7.8275639999999997</v>
      </c>
      <c r="R5118" s="7">
        <v>6.2554679999999996</v>
      </c>
      <c r="S5118" s="7">
        <v>7.5503400000000003</v>
      </c>
      <c r="T5118" s="7"/>
    </row>
    <row r="5119" spans="1:20" x14ac:dyDescent="0.35">
      <c r="A5119" s="6" t="s">
        <v>185</v>
      </c>
      <c r="B5119" s="6" t="s">
        <v>212</v>
      </c>
      <c r="C5119" s="6" t="s">
        <v>755</v>
      </c>
      <c r="D5119" s="6" t="s">
        <v>684</v>
      </c>
      <c r="E5119" s="6" t="s">
        <v>189</v>
      </c>
      <c r="F5119" s="6" t="s">
        <v>253</v>
      </c>
      <c r="G5119" s="6" t="s">
        <v>254</v>
      </c>
      <c r="H5119" s="6"/>
      <c r="I5119" s="6"/>
      <c r="J5119" s="6"/>
      <c r="K5119" s="7">
        <v>0</v>
      </c>
      <c r="L5119" s="7">
        <v>0</v>
      </c>
      <c r="M5119" s="7">
        <v>0</v>
      </c>
      <c r="N5119" s="7">
        <v>0</v>
      </c>
      <c r="O5119" s="7">
        <v>0</v>
      </c>
      <c r="P5119" s="7">
        <v>0</v>
      </c>
      <c r="Q5119" s="7">
        <v>0</v>
      </c>
      <c r="R5119" s="7">
        <v>0</v>
      </c>
      <c r="S5119" s="7">
        <v>9.6450000000000008E-3</v>
      </c>
      <c r="T5119" s="7"/>
    </row>
    <row r="5120" spans="1:20" x14ac:dyDescent="0.35">
      <c r="A5120" s="6" t="s">
        <v>185</v>
      </c>
      <c r="B5120" s="6" t="s">
        <v>212</v>
      </c>
      <c r="C5120" s="6" t="s">
        <v>755</v>
      </c>
      <c r="D5120" s="6" t="s">
        <v>684</v>
      </c>
      <c r="E5120" s="6" t="s">
        <v>189</v>
      </c>
      <c r="F5120" s="6" t="s">
        <v>756</v>
      </c>
      <c r="G5120" s="6" t="s">
        <v>757</v>
      </c>
      <c r="H5120" s="6"/>
      <c r="I5120" s="6"/>
      <c r="J5120" s="6"/>
      <c r="K5120" s="7">
        <v>0</v>
      </c>
      <c r="L5120" s="7">
        <v>0</v>
      </c>
      <c r="M5120" s="7">
        <v>0</v>
      </c>
      <c r="N5120" s="7">
        <v>3.2764000000000001E-2</v>
      </c>
      <c r="O5120" s="7">
        <v>3.1328000000000002E-2</v>
      </c>
      <c r="P5120" s="7">
        <v>5.7005E-2</v>
      </c>
      <c r="Q5120" s="7">
        <v>3.0943999999999999E-2</v>
      </c>
      <c r="R5120" s="7">
        <v>1.9255999999999999E-2</v>
      </c>
      <c r="S5120" s="7">
        <v>2.9700000000000001E-2</v>
      </c>
      <c r="T5120" s="7"/>
    </row>
    <row r="5121" spans="1:20" x14ac:dyDescent="0.35">
      <c r="A5121" s="6" t="s">
        <v>185</v>
      </c>
      <c r="B5121" s="6" t="s">
        <v>212</v>
      </c>
      <c r="C5121" s="6" t="s">
        <v>755</v>
      </c>
      <c r="D5121" s="6" t="s">
        <v>684</v>
      </c>
      <c r="E5121" s="6" t="s">
        <v>189</v>
      </c>
      <c r="F5121" s="6" t="s">
        <v>255</v>
      </c>
      <c r="G5121" s="6" t="s">
        <v>256</v>
      </c>
      <c r="H5121" s="7">
        <v>11.158856</v>
      </c>
      <c r="I5121" s="7">
        <v>5.5794280000000001</v>
      </c>
      <c r="J5121" s="7">
        <v>6.9742850000000001</v>
      </c>
      <c r="K5121" s="7">
        <v>6.130655</v>
      </c>
      <c r="L5121" s="7">
        <v>8.6895919999999993</v>
      </c>
      <c r="M5121" s="7">
        <v>8.6150970000000004</v>
      </c>
      <c r="N5121" s="7">
        <v>7.2689979999999998</v>
      </c>
      <c r="O5121" s="7">
        <v>7.1506759999999998</v>
      </c>
      <c r="P5121" s="7">
        <v>10.982419999999999</v>
      </c>
      <c r="Q5121" s="7">
        <v>10.021252</v>
      </c>
      <c r="R5121" s="7">
        <v>7.2638449999999999</v>
      </c>
      <c r="S5121" s="7">
        <v>12.00187</v>
      </c>
      <c r="T5121" s="7"/>
    </row>
    <row r="5122" spans="1:20" x14ac:dyDescent="0.35">
      <c r="A5122" s="6" t="s">
        <v>185</v>
      </c>
      <c r="B5122" s="6" t="s">
        <v>212</v>
      </c>
      <c r="C5122" s="6" t="s">
        <v>755</v>
      </c>
      <c r="D5122" s="6" t="s">
        <v>684</v>
      </c>
      <c r="E5122" s="6" t="s">
        <v>189</v>
      </c>
      <c r="F5122" s="6" t="s">
        <v>190</v>
      </c>
      <c r="G5122" s="6" t="s">
        <v>191</v>
      </c>
      <c r="H5122" s="7">
        <v>3.8041559999999999</v>
      </c>
      <c r="I5122" s="6"/>
      <c r="J5122" s="7">
        <v>3.8041559999999999</v>
      </c>
      <c r="K5122" s="7">
        <v>6.0161480000000003</v>
      </c>
      <c r="L5122" s="7">
        <v>5.7755380000000001</v>
      </c>
      <c r="M5122" s="7">
        <v>4.4663779999999997</v>
      </c>
      <c r="N5122" s="7">
        <v>4.1644420000000002</v>
      </c>
      <c r="O5122" s="7">
        <v>2.9332440000000002</v>
      </c>
      <c r="P5122" s="7">
        <v>4.6767050000000001</v>
      </c>
      <c r="Q5122" s="7">
        <v>7.6672000000000002</v>
      </c>
      <c r="R5122" s="7">
        <v>5.9723319999999998</v>
      </c>
      <c r="S5122" s="7">
        <v>9.3336039999999993</v>
      </c>
      <c r="T5122" s="7"/>
    </row>
    <row r="5123" spans="1:20" x14ac:dyDescent="0.35">
      <c r="A5123" s="6" t="s">
        <v>185</v>
      </c>
      <c r="B5123" s="6" t="s">
        <v>212</v>
      </c>
      <c r="C5123" s="6" t="s">
        <v>755</v>
      </c>
      <c r="D5123" s="6" t="s">
        <v>684</v>
      </c>
      <c r="E5123" s="6" t="s">
        <v>189</v>
      </c>
      <c r="F5123" s="6" t="s">
        <v>257</v>
      </c>
      <c r="G5123" s="6" t="s">
        <v>258</v>
      </c>
      <c r="H5123" s="6"/>
      <c r="I5123" s="7">
        <v>0.69742899999999997</v>
      </c>
      <c r="J5123" s="7">
        <v>0.69742899999999997</v>
      </c>
      <c r="K5123" s="7">
        <v>0.93669999999999998</v>
      </c>
      <c r="L5123" s="7">
        <v>5.426901</v>
      </c>
      <c r="M5123" s="7">
        <v>4.6124859999999996</v>
      </c>
      <c r="N5123" s="7">
        <v>3.5291709999999998</v>
      </c>
      <c r="O5123" s="7">
        <v>2.8447010000000001</v>
      </c>
      <c r="P5123" s="7">
        <v>5.9745419999999996</v>
      </c>
      <c r="Q5123" s="7">
        <v>8.1337139999999994</v>
      </c>
      <c r="R5123" s="7">
        <v>5.6681869999999996</v>
      </c>
      <c r="S5123" s="7">
        <v>7.0236320000000001</v>
      </c>
      <c r="T5123" s="7"/>
    </row>
    <row r="5124" spans="1:20" x14ac:dyDescent="0.35">
      <c r="A5124" s="6" t="s">
        <v>185</v>
      </c>
      <c r="B5124" s="6" t="s">
        <v>212</v>
      </c>
      <c r="C5124" s="6" t="s">
        <v>755</v>
      </c>
      <c r="D5124" s="6" t="s">
        <v>684</v>
      </c>
      <c r="E5124" s="6" t="s">
        <v>189</v>
      </c>
      <c r="F5124" s="6" t="s">
        <v>259</v>
      </c>
      <c r="G5124" s="6" t="s">
        <v>260</v>
      </c>
      <c r="H5124" s="6"/>
      <c r="I5124" s="6"/>
      <c r="J5124" s="7">
        <v>2.1134200000000001</v>
      </c>
      <c r="K5124" s="7">
        <v>3.5134120000000002</v>
      </c>
      <c r="L5124" s="7">
        <v>1.243358</v>
      </c>
      <c r="M5124" s="7">
        <v>1.6021049999999999</v>
      </c>
      <c r="N5124" s="7">
        <v>1.2839339999999999</v>
      </c>
      <c r="O5124" s="7">
        <v>0.90334599999999998</v>
      </c>
      <c r="P5124" s="7">
        <v>1.66157</v>
      </c>
      <c r="Q5124" s="7">
        <v>1.512996</v>
      </c>
      <c r="R5124" s="7">
        <v>1.3626</v>
      </c>
      <c r="S5124" s="7">
        <v>3.591415</v>
      </c>
      <c r="T5124" s="7"/>
    </row>
    <row r="5125" spans="1:20" x14ac:dyDescent="0.35">
      <c r="A5125" s="6" t="s">
        <v>185</v>
      </c>
      <c r="B5125" s="6" t="s">
        <v>212</v>
      </c>
      <c r="C5125" s="6" t="s">
        <v>755</v>
      </c>
      <c r="D5125" s="6" t="s">
        <v>684</v>
      </c>
      <c r="E5125" s="6" t="s">
        <v>189</v>
      </c>
      <c r="F5125" s="6" t="s">
        <v>263</v>
      </c>
      <c r="G5125" s="6" t="s">
        <v>264</v>
      </c>
      <c r="H5125" s="6"/>
      <c r="I5125" s="7">
        <v>7.6083119999999997</v>
      </c>
      <c r="J5125" s="7">
        <v>1.9020779999999999</v>
      </c>
      <c r="K5125" s="7">
        <v>0.140629</v>
      </c>
      <c r="L5125" s="7">
        <v>2.3004060000000002</v>
      </c>
      <c r="M5125" s="7">
        <v>1.828786</v>
      </c>
      <c r="N5125" s="7">
        <v>1.294948</v>
      </c>
      <c r="O5125" s="7">
        <v>0.91257200000000005</v>
      </c>
      <c r="P5125" s="7">
        <v>1.511825</v>
      </c>
      <c r="Q5125" s="7">
        <v>2.0573600000000001</v>
      </c>
      <c r="R5125" s="7">
        <v>1.602908</v>
      </c>
      <c r="S5125" s="7">
        <v>2.2831950000000001</v>
      </c>
      <c r="T5125" s="7"/>
    </row>
    <row r="5126" spans="1:20" x14ac:dyDescent="0.35">
      <c r="A5126" s="6" t="s">
        <v>185</v>
      </c>
      <c r="B5126" s="6" t="s">
        <v>212</v>
      </c>
      <c r="C5126" s="6" t="s">
        <v>755</v>
      </c>
      <c r="D5126" s="6" t="s">
        <v>684</v>
      </c>
      <c r="E5126" s="6" t="s">
        <v>189</v>
      </c>
      <c r="F5126" s="6" t="s">
        <v>267</v>
      </c>
      <c r="G5126" s="6" t="s">
        <v>268</v>
      </c>
      <c r="H5126" s="7">
        <v>0.69742899999999997</v>
      </c>
      <c r="I5126" s="6"/>
      <c r="J5126" s="6"/>
      <c r="K5126" s="7">
        <v>0.49419200000000002</v>
      </c>
      <c r="L5126" s="7">
        <v>1.1108279999999999</v>
      </c>
      <c r="M5126" s="7">
        <v>1.012718</v>
      </c>
      <c r="N5126" s="7">
        <v>0.56742199999999998</v>
      </c>
      <c r="O5126" s="7">
        <v>0.55823900000000004</v>
      </c>
      <c r="P5126" s="7">
        <v>0.85691600000000001</v>
      </c>
      <c r="Q5126" s="7">
        <v>1.201926</v>
      </c>
      <c r="R5126" s="7">
        <v>0.869394</v>
      </c>
      <c r="S5126" s="7">
        <v>1.3777379999999999</v>
      </c>
      <c r="T5126" s="7"/>
    </row>
    <row r="5127" spans="1:20" x14ac:dyDescent="0.35">
      <c r="A5127" s="6" t="s">
        <v>185</v>
      </c>
      <c r="B5127" s="6" t="s">
        <v>212</v>
      </c>
      <c r="C5127" s="6" t="s">
        <v>755</v>
      </c>
      <c r="D5127" s="6" t="s">
        <v>684</v>
      </c>
      <c r="E5127" s="6" t="s">
        <v>189</v>
      </c>
      <c r="F5127" s="6" t="s">
        <v>269</v>
      </c>
      <c r="G5127" s="6" t="s">
        <v>270</v>
      </c>
      <c r="H5127" s="7">
        <v>21.1342</v>
      </c>
      <c r="I5127" s="7">
        <v>12.68052</v>
      </c>
      <c r="J5127" s="7">
        <v>33.814720000000001</v>
      </c>
      <c r="K5127" s="7">
        <v>20.187194000000002</v>
      </c>
      <c r="L5127" s="7">
        <v>25.119838000000001</v>
      </c>
      <c r="M5127" s="7">
        <v>30.797889000000001</v>
      </c>
      <c r="N5127" s="7">
        <v>33.043708000000002</v>
      </c>
      <c r="O5127" s="7">
        <v>23.874559999999999</v>
      </c>
      <c r="P5127" s="7">
        <v>36.523139999999998</v>
      </c>
      <c r="Q5127" s="7">
        <v>35.826582000000002</v>
      </c>
      <c r="R5127" s="7">
        <v>30.486564000000001</v>
      </c>
      <c r="S5127" s="7">
        <v>39.210754999999999</v>
      </c>
      <c r="T5127" s="7"/>
    </row>
    <row r="5128" spans="1:20" x14ac:dyDescent="0.35">
      <c r="A5128" s="6" t="s">
        <v>185</v>
      </c>
      <c r="B5128" s="6" t="s">
        <v>212</v>
      </c>
      <c r="C5128" s="6" t="s">
        <v>755</v>
      </c>
      <c r="D5128" s="6" t="s">
        <v>684</v>
      </c>
      <c r="E5128" s="6" t="s">
        <v>189</v>
      </c>
      <c r="F5128" s="6" t="s">
        <v>271</v>
      </c>
      <c r="G5128" s="6" t="s">
        <v>272</v>
      </c>
      <c r="H5128" s="6"/>
      <c r="I5128" s="6"/>
      <c r="J5128" s="6"/>
      <c r="K5128" s="7">
        <v>0.164246</v>
      </c>
      <c r="L5128" s="7">
        <v>6.4654000000000003E-2</v>
      </c>
      <c r="M5128" s="7">
        <v>0.100606</v>
      </c>
      <c r="N5128" s="7">
        <v>0.23644000000000001</v>
      </c>
      <c r="O5128" s="7">
        <v>0.214314</v>
      </c>
      <c r="P5128" s="7">
        <v>0.19336500000000001</v>
      </c>
      <c r="Q5128" s="7">
        <v>0.17624799999999999</v>
      </c>
      <c r="R5128" s="7">
        <v>0.118588</v>
      </c>
      <c r="S5128" s="7">
        <v>0.17851</v>
      </c>
      <c r="T5128" s="7"/>
    </row>
    <row r="5129" spans="1:20" x14ac:dyDescent="0.35">
      <c r="A5129" s="6" t="s">
        <v>185</v>
      </c>
      <c r="B5129" s="6" t="s">
        <v>212</v>
      </c>
      <c r="C5129" s="6" t="s">
        <v>755</v>
      </c>
      <c r="D5129" s="6" t="s">
        <v>684</v>
      </c>
      <c r="E5129" s="6" t="s">
        <v>189</v>
      </c>
      <c r="F5129" s="6" t="s">
        <v>273</v>
      </c>
      <c r="G5129" s="6" t="s">
        <v>274</v>
      </c>
      <c r="H5129" s="6"/>
      <c r="I5129" s="6"/>
      <c r="J5129" s="6"/>
      <c r="K5129" s="7">
        <v>0.98636000000000001</v>
      </c>
      <c r="L5129" s="7">
        <v>3.4454530000000001</v>
      </c>
      <c r="M5129" s="7">
        <v>2.6293500000000001</v>
      </c>
      <c r="N5129" s="7">
        <v>1.3285800000000001</v>
      </c>
      <c r="O5129" s="7">
        <v>0.94584800000000002</v>
      </c>
      <c r="P5129" s="7">
        <v>1.1201300000000001</v>
      </c>
      <c r="Q5129" s="7">
        <v>1.737868</v>
      </c>
      <c r="R5129" s="7">
        <v>1.043696</v>
      </c>
      <c r="S5129" s="7">
        <v>1.697937</v>
      </c>
      <c r="T5129" s="7"/>
    </row>
    <row r="5130" spans="1:20" x14ac:dyDescent="0.35">
      <c r="A5130" s="6" t="s">
        <v>185</v>
      </c>
      <c r="B5130" s="6" t="s">
        <v>212</v>
      </c>
      <c r="C5130" s="6" t="s">
        <v>755</v>
      </c>
      <c r="D5130" s="6" t="s">
        <v>684</v>
      </c>
      <c r="E5130" s="6" t="s">
        <v>189</v>
      </c>
      <c r="F5130" s="6" t="s">
        <v>275</v>
      </c>
      <c r="G5130" s="6" t="s">
        <v>276</v>
      </c>
      <c r="H5130" s="6"/>
      <c r="I5130" s="6"/>
      <c r="J5130" s="7">
        <v>11.271573999999999</v>
      </c>
      <c r="K5130" s="7">
        <v>9.6201999999999996E-2</v>
      </c>
      <c r="L5130" s="7">
        <v>4.480753</v>
      </c>
      <c r="M5130" s="7">
        <v>4.2239170000000001</v>
      </c>
      <c r="N5130" s="7">
        <v>3.2769159999999999</v>
      </c>
      <c r="O5130" s="7">
        <v>2.6059399999999999</v>
      </c>
      <c r="P5130" s="7">
        <v>4.64642</v>
      </c>
      <c r="Q5130" s="7">
        <v>6.0359239999999996</v>
      </c>
      <c r="R5130" s="7">
        <v>4.1393240000000002</v>
      </c>
      <c r="S5130" s="7">
        <v>6.6349309999999999</v>
      </c>
      <c r="T5130" s="7"/>
    </row>
    <row r="5131" spans="1:20" x14ac:dyDescent="0.35">
      <c r="A5131" s="6" t="s">
        <v>185</v>
      </c>
      <c r="B5131" s="6" t="s">
        <v>212</v>
      </c>
      <c r="C5131" s="6" t="s">
        <v>755</v>
      </c>
      <c r="D5131" s="6" t="s">
        <v>684</v>
      </c>
      <c r="E5131" s="6" t="s">
        <v>279</v>
      </c>
      <c r="F5131" s="6" t="s">
        <v>280</v>
      </c>
      <c r="G5131" s="6" t="s">
        <v>281</v>
      </c>
      <c r="H5131" s="6"/>
      <c r="I5131" s="6"/>
      <c r="J5131" s="6"/>
      <c r="K5131" s="7">
        <v>5.2721999999999998E-2</v>
      </c>
      <c r="L5131" s="7">
        <v>0.12513299999999999</v>
      </c>
      <c r="M5131" s="7">
        <v>9.7823999999999994E-2</v>
      </c>
      <c r="N5131" s="7">
        <v>0.16345799999999999</v>
      </c>
      <c r="O5131" s="7">
        <v>0.13919799999999999</v>
      </c>
      <c r="P5131" s="7">
        <v>0.216834</v>
      </c>
      <c r="Q5131" s="7">
        <v>0.31436799999999998</v>
      </c>
      <c r="R5131" s="7">
        <v>0.257936</v>
      </c>
      <c r="S5131" s="7">
        <v>0.29866199999999998</v>
      </c>
      <c r="T5131" s="7"/>
    </row>
    <row r="5132" spans="1:20" x14ac:dyDescent="0.35">
      <c r="A5132" s="6" t="s">
        <v>185</v>
      </c>
      <c r="B5132" s="6" t="s">
        <v>212</v>
      </c>
      <c r="C5132" s="6" t="s">
        <v>755</v>
      </c>
      <c r="D5132" s="6" t="s">
        <v>684</v>
      </c>
      <c r="E5132" s="6" t="s">
        <v>279</v>
      </c>
      <c r="F5132" s="6" t="s">
        <v>282</v>
      </c>
      <c r="G5132" s="6" t="s">
        <v>283</v>
      </c>
      <c r="H5132" s="6"/>
      <c r="I5132" s="6"/>
      <c r="J5132" s="6"/>
      <c r="K5132" s="7">
        <v>1.7205999999999999E-2</v>
      </c>
      <c r="L5132" s="7">
        <v>3.4556000000000003E-2</v>
      </c>
      <c r="M5132" s="7">
        <v>1.9310000000000001E-2</v>
      </c>
      <c r="N5132" s="7">
        <v>2.8827999999999999E-2</v>
      </c>
      <c r="O5132" s="7">
        <v>2.9576999999999999E-2</v>
      </c>
      <c r="P5132" s="7">
        <v>4.3348999999999999E-2</v>
      </c>
      <c r="Q5132" s="7">
        <v>7.8728000000000006E-2</v>
      </c>
      <c r="R5132" s="7">
        <v>6.9391999999999995E-2</v>
      </c>
      <c r="S5132" s="7">
        <v>7.9642000000000004E-2</v>
      </c>
      <c r="T5132" s="7"/>
    </row>
    <row r="5133" spans="1:20" x14ac:dyDescent="0.35">
      <c r="A5133" s="6" t="s">
        <v>185</v>
      </c>
      <c r="B5133" s="6" t="s">
        <v>212</v>
      </c>
      <c r="C5133" s="6" t="s">
        <v>755</v>
      </c>
      <c r="D5133" s="6" t="s">
        <v>684</v>
      </c>
      <c r="E5133" s="6" t="s">
        <v>284</v>
      </c>
      <c r="F5133" s="6" t="s">
        <v>758</v>
      </c>
      <c r="G5133" s="6" t="s">
        <v>759</v>
      </c>
      <c r="H5133" s="6"/>
      <c r="I5133" s="6"/>
      <c r="J5133" s="6"/>
      <c r="K5133" s="7">
        <v>2.7512000000000002E-2</v>
      </c>
      <c r="L5133" s="7">
        <v>0.23934900000000001</v>
      </c>
      <c r="M5133" s="7">
        <v>0.15027199999999999</v>
      </c>
      <c r="N5133" s="7">
        <v>0.19251599999999999</v>
      </c>
      <c r="O5133" s="7">
        <v>0.16839599999999999</v>
      </c>
      <c r="P5133" s="7">
        <v>0.29548000000000002</v>
      </c>
      <c r="Q5133" s="7">
        <v>0.297568</v>
      </c>
      <c r="R5133" s="7">
        <v>0.20764199999999999</v>
      </c>
      <c r="S5133" s="7">
        <v>0.321855</v>
      </c>
      <c r="T5133" s="7"/>
    </row>
    <row r="5134" spans="1:20" x14ac:dyDescent="0.35">
      <c r="A5134" s="6" t="s">
        <v>185</v>
      </c>
      <c r="B5134" s="6" t="s">
        <v>212</v>
      </c>
      <c r="C5134" s="6" t="s">
        <v>755</v>
      </c>
      <c r="D5134" s="6" t="s">
        <v>684</v>
      </c>
      <c r="E5134" s="6" t="s">
        <v>284</v>
      </c>
      <c r="F5134" s="6" t="s">
        <v>285</v>
      </c>
      <c r="G5134" s="6" t="s">
        <v>286</v>
      </c>
      <c r="H5134" s="6"/>
      <c r="I5134" s="6"/>
      <c r="J5134" s="6"/>
      <c r="K5134" s="7">
        <v>4.4520000000000002E-3</v>
      </c>
      <c r="L5134" s="7">
        <v>2.0696119999999998</v>
      </c>
      <c r="M5134" s="7">
        <v>1.6907970000000001</v>
      </c>
      <c r="N5134" s="7">
        <v>0.59962800000000005</v>
      </c>
      <c r="O5134" s="7">
        <v>0.60070400000000002</v>
      </c>
      <c r="P5134" s="7">
        <v>0.47687000000000002</v>
      </c>
      <c r="Q5134" s="7">
        <v>1.30626</v>
      </c>
      <c r="R5134" s="7">
        <v>0.82613599999999998</v>
      </c>
      <c r="S5134" s="7">
        <v>1.2142599999999999</v>
      </c>
      <c r="T5134" s="7"/>
    </row>
    <row r="5135" spans="1:20" x14ac:dyDescent="0.35">
      <c r="A5135" s="6" t="s">
        <v>185</v>
      </c>
      <c r="B5135" s="6" t="s">
        <v>212</v>
      </c>
      <c r="C5135" s="6" t="s">
        <v>755</v>
      </c>
      <c r="D5135" s="6" t="s">
        <v>684</v>
      </c>
      <c r="E5135" s="6" t="s">
        <v>284</v>
      </c>
      <c r="F5135" s="6" t="s">
        <v>287</v>
      </c>
      <c r="G5135" s="6" t="s">
        <v>288</v>
      </c>
      <c r="H5135" s="6"/>
      <c r="I5135" s="6"/>
      <c r="J5135" s="7">
        <v>1.9020779999999999</v>
      </c>
      <c r="K5135" s="7">
        <v>5.7639999999999997E-2</v>
      </c>
      <c r="L5135" s="7">
        <v>2.3095819999999998</v>
      </c>
      <c r="M5135" s="7">
        <v>1.8339289999999999</v>
      </c>
      <c r="N5135" s="7">
        <v>0.77574799999999999</v>
      </c>
      <c r="O5135" s="7">
        <v>1.112304</v>
      </c>
      <c r="P5135" s="7">
        <v>0.96342000000000005</v>
      </c>
      <c r="Q5135" s="7">
        <v>1.3641080000000001</v>
      </c>
      <c r="R5135" s="7">
        <v>1.0600080000000001</v>
      </c>
      <c r="S5135" s="7">
        <v>1.60036</v>
      </c>
      <c r="T5135" s="7"/>
    </row>
    <row r="5136" spans="1:20" x14ac:dyDescent="0.35">
      <c r="A5136" s="6" t="s">
        <v>185</v>
      </c>
      <c r="B5136" s="6" t="s">
        <v>212</v>
      </c>
      <c r="C5136" s="6" t="s">
        <v>755</v>
      </c>
      <c r="D5136" s="6" t="s">
        <v>684</v>
      </c>
      <c r="E5136" s="6" t="s">
        <v>284</v>
      </c>
      <c r="F5136" s="6" t="s">
        <v>289</v>
      </c>
      <c r="G5136" s="6" t="s">
        <v>290</v>
      </c>
      <c r="H5136" s="6"/>
      <c r="I5136" s="6"/>
      <c r="J5136" s="6"/>
      <c r="K5136" s="7">
        <v>5.0657000000000001E-2</v>
      </c>
      <c r="L5136" s="7">
        <v>0.98168299999999997</v>
      </c>
      <c r="M5136" s="7">
        <v>1.033922</v>
      </c>
      <c r="N5136" s="7">
        <v>0.82109699999999997</v>
      </c>
      <c r="O5136" s="7">
        <v>0.69214399999999998</v>
      </c>
      <c r="P5136" s="7">
        <v>1.3563769999999999</v>
      </c>
      <c r="Q5136" s="7">
        <v>1.810144</v>
      </c>
      <c r="R5136" s="7">
        <v>1.479719</v>
      </c>
      <c r="S5136" s="7">
        <v>1.7510289999999999</v>
      </c>
      <c r="T5136" s="7"/>
    </row>
    <row r="5137" spans="1:20" x14ac:dyDescent="0.35">
      <c r="A5137" s="6" t="s">
        <v>185</v>
      </c>
      <c r="B5137" s="6" t="s">
        <v>212</v>
      </c>
      <c r="C5137" s="6" t="s">
        <v>755</v>
      </c>
      <c r="D5137" s="6" t="s">
        <v>684</v>
      </c>
      <c r="E5137" s="6" t="s">
        <v>284</v>
      </c>
      <c r="F5137" s="6" t="s">
        <v>295</v>
      </c>
      <c r="G5137" s="6" t="s">
        <v>296</v>
      </c>
      <c r="H5137" s="6"/>
      <c r="I5137" s="6"/>
      <c r="J5137" s="6"/>
      <c r="K5137" s="7">
        <v>9.7514000000000003E-2</v>
      </c>
      <c r="L5137" s="7">
        <v>0.16444</v>
      </c>
      <c r="M5137" s="7">
        <v>0.20846100000000001</v>
      </c>
      <c r="N5137" s="7">
        <v>0.32479200000000003</v>
      </c>
      <c r="O5137" s="7">
        <v>0.32545600000000002</v>
      </c>
      <c r="P5137" s="7">
        <v>9.5691999999999999E-2</v>
      </c>
      <c r="Q5137" s="7">
        <v>0.18612600000000001</v>
      </c>
      <c r="R5137" s="7">
        <v>0.33595999999999998</v>
      </c>
      <c r="S5137" s="7">
        <v>0.48598999999999998</v>
      </c>
      <c r="T5137" s="7"/>
    </row>
    <row r="5138" spans="1:20" x14ac:dyDescent="0.35">
      <c r="A5138" s="6" t="s">
        <v>185</v>
      </c>
      <c r="B5138" s="6" t="s">
        <v>212</v>
      </c>
      <c r="C5138" s="6" t="s">
        <v>755</v>
      </c>
      <c r="D5138" s="6" t="s">
        <v>684</v>
      </c>
      <c r="E5138" s="6" t="s">
        <v>284</v>
      </c>
      <c r="F5138" s="6" t="s">
        <v>297</v>
      </c>
      <c r="G5138" s="6" t="s">
        <v>298</v>
      </c>
      <c r="H5138" s="6"/>
      <c r="I5138" s="6"/>
      <c r="J5138" s="6"/>
      <c r="K5138" s="7">
        <v>6.9307999999999995E-2</v>
      </c>
      <c r="L5138" s="7">
        <v>2.4809999999999999E-2</v>
      </c>
      <c r="M5138" s="7">
        <v>2.5432E-2</v>
      </c>
      <c r="N5138" s="7">
        <v>3.8404000000000001E-2</v>
      </c>
      <c r="O5138" s="7">
        <v>7.0921999999999999E-2</v>
      </c>
      <c r="P5138" s="7">
        <v>2.0430000000000001E-3</v>
      </c>
      <c r="Q5138" s="7">
        <v>1.9703999999999999E-2</v>
      </c>
      <c r="R5138" s="7">
        <v>9.8820000000000002E-3</v>
      </c>
      <c r="S5138" s="7">
        <v>4.9618000000000002E-2</v>
      </c>
      <c r="T5138" s="7"/>
    </row>
    <row r="5139" spans="1:20" x14ac:dyDescent="0.35">
      <c r="A5139" s="6" t="s">
        <v>185</v>
      </c>
      <c r="B5139" s="6" t="s">
        <v>212</v>
      </c>
      <c r="C5139" s="6" t="s">
        <v>755</v>
      </c>
      <c r="D5139" s="6" t="s">
        <v>684</v>
      </c>
      <c r="E5139" s="6" t="s">
        <v>284</v>
      </c>
      <c r="F5139" s="6" t="s">
        <v>299</v>
      </c>
      <c r="G5139" s="6" t="s">
        <v>300</v>
      </c>
      <c r="H5139" s="7">
        <v>2.1134200000000001</v>
      </c>
      <c r="I5139" s="7">
        <v>2.1134200000000001</v>
      </c>
      <c r="J5139" s="7">
        <v>4.2268400000000002</v>
      </c>
      <c r="K5139" s="7">
        <v>3.1308569999999998</v>
      </c>
      <c r="L5139" s="7">
        <v>2.2272720000000001</v>
      </c>
      <c r="M5139" s="7">
        <v>2.1667999999999998</v>
      </c>
      <c r="N5139" s="7">
        <v>2.306568</v>
      </c>
      <c r="O5139" s="7">
        <v>1.651586</v>
      </c>
      <c r="P5139" s="7">
        <v>2.6245799999999999</v>
      </c>
      <c r="Q5139" s="7">
        <v>4.6020560000000001</v>
      </c>
      <c r="R5139" s="7">
        <v>3.718108</v>
      </c>
      <c r="S5139" s="7">
        <v>4.6502600000000003</v>
      </c>
      <c r="T5139" s="7"/>
    </row>
    <row r="5140" spans="1:20" x14ac:dyDescent="0.35">
      <c r="A5140" s="6" t="s">
        <v>185</v>
      </c>
      <c r="B5140" s="6" t="s">
        <v>212</v>
      </c>
      <c r="C5140" s="6" t="s">
        <v>755</v>
      </c>
      <c r="D5140" s="6" t="s">
        <v>684</v>
      </c>
      <c r="E5140" s="6" t="s">
        <v>284</v>
      </c>
      <c r="F5140" s="6" t="s">
        <v>301</v>
      </c>
      <c r="G5140" s="6" t="s">
        <v>302</v>
      </c>
      <c r="H5140" s="7">
        <v>0.69742899999999997</v>
      </c>
      <c r="I5140" s="6"/>
      <c r="J5140" s="7">
        <v>1.3948579999999999</v>
      </c>
      <c r="K5140" s="7">
        <v>0.42752800000000002</v>
      </c>
      <c r="L5140" s="7">
        <v>1.032659</v>
      </c>
      <c r="M5140" s="7">
        <v>0.87795999999999996</v>
      </c>
      <c r="N5140" s="7">
        <v>0.57172800000000001</v>
      </c>
      <c r="O5140" s="7">
        <v>0.95683300000000004</v>
      </c>
      <c r="P5140" s="7">
        <v>0.91481900000000005</v>
      </c>
      <c r="Q5140" s="7">
        <v>0.91832599999999998</v>
      </c>
      <c r="R5140" s="7">
        <v>0.66821799999999998</v>
      </c>
      <c r="S5140" s="7">
        <v>1.107723</v>
      </c>
      <c r="T5140" s="7"/>
    </row>
    <row r="5141" spans="1:20" x14ac:dyDescent="0.35">
      <c r="A5141" s="6" t="s">
        <v>185</v>
      </c>
      <c r="B5141" s="6" t="s">
        <v>212</v>
      </c>
      <c r="C5141" s="6" t="s">
        <v>755</v>
      </c>
      <c r="D5141" s="6" t="s">
        <v>684</v>
      </c>
      <c r="E5141" s="6" t="s">
        <v>303</v>
      </c>
      <c r="F5141" s="6" t="s">
        <v>304</v>
      </c>
      <c r="G5141" s="6" t="s">
        <v>305</v>
      </c>
      <c r="H5141" s="6"/>
      <c r="I5141" s="6"/>
      <c r="J5141" s="6"/>
      <c r="K5141" s="7">
        <v>6.5869999999999998E-2</v>
      </c>
      <c r="L5141" s="7">
        <v>0.11289</v>
      </c>
      <c r="M5141" s="7">
        <v>0.10946599999999999</v>
      </c>
      <c r="N5141" s="7">
        <v>0.10990800000000001</v>
      </c>
      <c r="O5141" s="7">
        <v>7.2295999999999999E-2</v>
      </c>
      <c r="P5141" s="7">
        <v>0.191442</v>
      </c>
      <c r="Q5141" s="7">
        <v>0.191664</v>
      </c>
      <c r="R5141" s="7">
        <v>0.15146799999999999</v>
      </c>
      <c r="S5141" s="7">
        <v>0.18219099999999999</v>
      </c>
      <c r="T5141" s="7"/>
    </row>
    <row r="5142" spans="1:20" x14ac:dyDescent="0.35">
      <c r="A5142" s="6" t="s">
        <v>185</v>
      </c>
      <c r="B5142" s="6" t="s">
        <v>212</v>
      </c>
      <c r="C5142" s="6" t="s">
        <v>755</v>
      </c>
      <c r="D5142" s="6" t="s">
        <v>684</v>
      </c>
      <c r="E5142" s="6" t="s">
        <v>303</v>
      </c>
      <c r="F5142" s="6" t="s">
        <v>306</v>
      </c>
      <c r="G5142" s="6" t="s">
        <v>307</v>
      </c>
      <c r="H5142" s="7">
        <v>1.394857</v>
      </c>
      <c r="I5142" s="6"/>
      <c r="J5142" s="7">
        <v>1.394857</v>
      </c>
      <c r="K5142" s="7">
        <v>1.498291</v>
      </c>
      <c r="L5142" s="7">
        <v>0.53876000000000002</v>
      </c>
      <c r="M5142" s="7">
        <v>0.46752300000000002</v>
      </c>
      <c r="N5142" s="7">
        <v>0.52956800000000004</v>
      </c>
      <c r="O5142" s="7">
        <v>0.423564</v>
      </c>
      <c r="P5142" s="7">
        <v>1.6022149999999999</v>
      </c>
      <c r="Q5142" s="7">
        <v>1.6644319999999999</v>
      </c>
      <c r="R5142" s="7">
        <v>1.403764</v>
      </c>
      <c r="S5142" s="7">
        <v>1.4880249999999999</v>
      </c>
      <c r="T5142" s="7"/>
    </row>
    <row r="5143" spans="1:20" x14ac:dyDescent="0.35">
      <c r="A5143" s="6" t="s">
        <v>185</v>
      </c>
      <c r="B5143" s="6" t="s">
        <v>212</v>
      </c>
      <c r="C5143" s="6" t="s">
        <v>755</v>
      </c>
      <c r="D5143" s="6" t="s">
        <v>684</v>
      </c>
      <c r="E5143" s="6" t="s">
        <v>303</v>
      </c>
      <c r="F5143" s="6" t="s">
        <v>308</v>
      </c>
      <c r="G5143" s="6" t="s">
        <v>309</v>
      </c>
      <c r="H5143" s="6"/>
      <c r="I5143" s="6"/>
      <c r="J5143" s="7">
        <v>2.789714</v>
      </c>
      <c r="K5143" s="7">
        <v>1.5385409999999999</v>
      </c>
      <c r="L5143" s="7">
        <v>0.54745299999999997</v>
      </c>
      <c r="M5143" s="7">
        <v>0.46749800000000002</v>
      </c>
      <c r="N5143" s="7">
        <v>0.53956800000000005</v>
      </c>
      <c r="O5143" s="7">
        <v>0.423566</v>
      </c>
      <c r="P5143" s="7">
        <v>1.632425</v>
      </c>
      <c r="Q5143" s="7">
        <v>1.6846179999999999</v>
      </c>
      <c r="R5143" s="7">
        <v>1.4138360000000001</v>
      </c>
      <c r="S5143" s="7">
        <v>1.49813</v>
      </c>
      <c r="T5143" s="7"/>
    </row>
    <row r="5144" spans="1:20" x14ac:dyDescent="0.35">
      <c r="A5144" s="6" t="s">
        <v>185</v>
      </c>
      <c r="B5144" s="6" t="s">
        <v>212</v>
      </c>
      <c r="C5144" s="6" t="s">
        <v>755</v>
      </c>
      <c r="D5144" s="6" t="s">
        <v>684</v>
      </c>
      <c r="E5144" s="6" t="s">
        <v>303</v>
      </c>
      <c r="F5144" s="6" t="s">
        <v>310</v>
      </c>
      <c r="G5144" s="6" t="s">
        <v>311</v>
      </c>
      <c r="H5144" s="6"/>
      <c r="I5144" s="6"/>
      <c r="J5144" s="7">
        <v>1.394857</v>
      </c>
      <c r="K5144" s="7">
        <v>2.573753</v>
      </c>
      <c r="L5144" s="7">
        <v>0.19112199999999999</v>
      </c>
      <c r="M5144" s="7">
        <v>0.167934</v>
      </c>
      <c r="N5144" s="7">
        <v>0.249804</v>
      </c>
      <c r="O5144" s="7">
        <v>0.19627600000000001</v>
      </c>
      <c r="P5144" s="7">
        <v>0.74567499999999998</v>
      </c>
      <c r="Q5144" s="7">
        <v>0.90791599999999995</v>
      </c>
      <c r="R5144" s="7">
        <v>0.76749199999999995</v>
      </c>
      <c r="S5144" s="7">
        <v>0.80977500000000002</v>
      </c>
      <c r="T5144" s="7"/>
    </row>
    <row r="5145" spans="1:20" x14ac:dyDescent="0.35">
      <c r="A5145" s="6" t="s">
        <v>185</v>
      </c>
      <c r="B5145" s="6" t="s">
        <v>212</v>
      </c>
      <c r="C5145" s="6" t="s">
        <v>755</v>
      </c>
      <c r="D5145" s="6" t="s">
        <v>684</v>
      </c>
      <c r="E5145" s="6" t="s">
        <v>303</v>
      </c>
      <c r="F5145" s="6" t="s">
        <v>312</v>
      </c>
      <c r="G5145" s="6" t="s">
        <v>313</v>
      </c>
      <c r="H5145" s="7">
        <v>1.394857</v>
      </c>
      <c r="I5145" s="7">
        <v>1.394857</v>
      </c>
      <c r="J5145" s="7">
        <v>4.184571</v>
      </c>
      <c r="K5145" s="7">
        <v>4.6358670000000002</v>
      </c>
      <c r="L5145" s="7">
        <v>1.303547</v>
      </c>
      <c r="M5145" s="7">
        <v>1.1177649999999999</v>
      </c>
      <c r="N5145" s="7">
        <v>1.179076</v>
      </c>
      <c r="O5145" s="7">
        <v>0.92979199999999995</v>
      </c>
      <c r="P5145" s="7">
        <v>3.54705</v>
      </c>
      <c r="Q5145" s="7">
        <v>3.4702199999999999</v>
      </c>
      <c r="R5145" s="7">
        <v>2.9287239999999999</v>
      </c>
      <c r="S5145" s="7">
        <v>3.107615</v>
      </c>
      <c r="T5145" s="7"/>
    </row>
    <row r="5146" spans="1:20" x14ac:dyDescent="0.35">
      <c r="A5146" s="6" t="s">
        <v>185</v>
      </c>
      <c r="B5146" s="6" t="s">
        <v>212</v>
      </c>
      <c r="C5146" s="6" t="s">
        <v>755</v>
      </c>
      <c r="D5146" s="6" t="s">
        <v>684</v>
      </c>
      <c r="E5146" s="6" t="s">
        <v>303</v>
      </c>
      <c r="F5146" s="6" t="s">
        <v>314</v>
      </c>
      <c r="G5146" s="6" t="s">
        <v>315</v>
      </c>
      <c r="H5146" s="7">
        <v>2.789714</v>
      </c>
      <c r="I5146" s="7">
        <v>1.394857</v>
      </c>
      <c r="J5146" s="7">
        <v>2.789714</v>
      </c>
      <c r="K5146" s="7">
        <v>3.6277379999999999</v>
      </c>
      <c r="L5146" s="7">
        <v>0.57352000000000003</v>
      </c>
      <c r="M5146" s="7">
        <v>0.48944599999999999</v>
      </c>
      <c r="N5146" s="7">
        <v>0.55955999999999995</v>
      </c>
      <c r="O5146" s="7">
        <v>0.444216</v>
      </c>
      <c r="P5146" s="7">
        <v>1.682795</v>
      </c>
      <c r="Q5146" s="7">
        <v>1.644272</v>
      </c>
      <c r="R5146" s="7">
        <v>1.3835519999999999</v>
      </c>
      <c r="S5146" s="7">
        <v>1.467765</v>
      </c>
      <c r="T5146" s="7"/>
    </row>
    <row r="5147" spans="1:20" x14ac:dyDescent="0.35">
      <c r="A5147" s="6" t="s">
        <v>185</v>
      </c>
      <c r="B5147" s="6" t="s">
        <v>212</v>
      </c>
      <c r="C5147" s="6" t="s">
        <v>755</v>
      </c>
      <c r="D5147" s="6" t="s">
        <v>684</v>
      </c>
      <c r="E5147" s="6" t="s">
        <v>303</v>
      </c>
      <c r="F5147" s="6" t="s">
        <v>316</v>
      </c>
      <c r="G5147" s="6" t="s">
        <v>317</v>
      </c>
      <c r="H5147" s="6"/>
      <c r="I5147" s="6"/>
      <c r="J5147" s="6"/>
      <c r="K5147" s="7">
        <v>0.157417</v>
      </c>
      <c r="L5147" s="7">
        <v>0.35408000000000001</v>
      </c>
      <c r="M5147" s="7">
        <v>0.34331200000000001</v>
      </c>
      <c r="N5147" s="7">
        <v>1.0491680000000001</v>
      </c>
      <c r="O5147" s="7">
        <v>0.63017800000000002</v>
      </c>
      <c r="P5147" s="7">
        <v>1.67275</v>
      </c>
      <c r="Q5147" s="7">
        <v>2.0377079999999999</v>
      </c>
      <c r="R5147" s="7">
        <v>1.8177920000000001</v>
      </c>
      <c r="S5147" s="7">
        <v>2.6824249999999998</v>
      </c>
      <c r="T5147" s="7"/>
    </row>
    <row r="5148" spans="1:20" x14ac:dyDescent="0.35">
      <c r="A5148" s="6" t="s">
        <v>185</v>
      </c>
      <c r="B5148" s="6" t="s">
        <v>212</v>
      </c>
      <c r="C5148" s="6" t="s">
        <v>755</v>
      </c>
      <c r="D5148" s="6" t="s">
        <v>684</v>
      </c>
      <c r="E5148" s="6" t="s">
        <v>303</v>
      </c>
      <c r="F5148" s="6" t="s">
        <v>318</v>
      </c>
      <c r="G5148" s="6" t="s">
        <v>319</v>
      </c>
      <c r="H5148" s="6"/>
      <c r="I5148" s="7">
        <v>2.1134200000000001</v>
      </c>
      <c r="J5148" s="6"/>
      <c r="K5148" s="7">
        <v>0.15171100000000001</v>
      </c>
      <c r="L5148" s="7">
        <v>0.14152799999999999</v>
      </c>
      <c r="M5148" s="7">
        <v>0.13539000000000001</v>
      </c>
      <c r="N5148" s="7">
        <v>0.23979600000000001</v>
      </c>
      <c r="O5148" s="7">
        <v>0.14463200000000001</v>
      </c>
      <c r="P5148" s="7">
        <v>0.38289499999999999</v>
      </c>
      <c r="Q5148" s="7">
        <v>0.59518800000000005</v>
      </c>
      <c r="R5148" s="7">
        <v>0.52513200000000004</v>
      </c>
      <c r="S5148" s="7">
        <v>0.77942500000000003</v>
      </c>
      <c r="T5148" s="7"/>
    </row>
    <row r="5149" spans="1:20" x14ac:dyDescent="0.35">
      <c r="A5149" s="6" t="s">
        <v>185</v>
      </c>
      <c r="B5149" s="6" t="s">
        <v>212</v>
      </c>
      <c r="C5149" s="6" t="s">
        <v>755</v>
      </c>
      <c r="D5149" s="6" t="s">
        <v>684</v>
      </c>
      <c r="E5149" s="6" t="s">
        <v>303</v>
      </c>
      <c r="F5149" s="6" t="s">
        <v>689</v>
      </c>
      <c r="G5149" s="6" t="s">
        <v>690</v>
      </c>
      <c r="H5149" s="7">
        <v>1.3948579999999999</v>
      </c>
      <c r="I5149" s="6"/>
      <c r="J5149" s="6"/>
      <c r="K5149" s="7">
        <v>0</v>
      </c>
      <c r="L5149" s="7">
        <v>0</v>
      </c>
      <c r="M5149" s="7">
        <v>0</v>
      </c>
      <c r="N5149" s="7">
        <v>0</v>
      </c>
      <c r="O5149" s="7">
        <v>0</v>
      </c>
      <c r="P5149" s="7">
        <v>0</v>
      </c>
      <c r="Q5149" s="7">
        <v>0</v>
      </c>
      <c r="R5149" s="7">
        <v>0</v>
      </c>
      <c r="S5149" s="7">
        <v>0</v>
      </c>
      <c r="T5149" s="7"/>
    </row>
    <row r="5150" spans="1:20" x14ac:dyDescent="0.35">
      <c r="A5150" s="6" t="s">
        <v>185</v>
      </c>
      <c r="B5150" s="6" t="s">
        <v>212</v>
      </c>
      <c r="C5150" s="6" t="s">
        <v>755</v>
      </c>
      <c r="D5150" s="6" t="s">
        <v>684</v>
      </c>
      <c r="E5150" s="6" t="s">
        <v>303</v>
      </c>
      <c r="F5150" s="6" t="s">
        <v>691</v>
      </c>
      <c r="G5150" s="6" t="s">
        <v>692</v>
      </c>
      <c r="H5150" s="7">
        <v>2.7897159999999999</v>
      </c>
      <c r="I5150" s="6"/>
      <c r="J5150" s="7">
        <v>0.69742899999999997</v>
      </c>
      <c r="K5150" s="7">
        <v>0</v>
      </c>
      <c r="L5150" s="7">
        <v>0</v>
      </c>
      <c r="M5150" s="7">
        <v>0</v>
      </c>
      <c r="N5150" s="7">
        <v>0</v>
      </c>
      <c r="O5150" s="7">
        <v>0</v>
      </c>
      <c r="P5150" s="7">
        <v>0</v>
      </c>
      <c r="Q5150" s="7">
        <v>0</v>
      </c>
      <c r="R5150" s="7">
        <v>0</v>
      </c>
      <c r="S5150" s="7">
        <v>0</v>
      </c>
      <c r="T5150" s="7"/>
    </row>
    <row r="5151" spans="1:20" x14ac:dyDescent="0.35">
      <c r="A5151" s="6" t="s">
        <v>185</v>
      </c>
      <c r="B5151" s="6" t="s">
        <v>212</v>
      </c>
      <c r="C5151" s="6" t="s">
        <v>755</v>
      </c>
      <c r="D5151" s="6" t="s">
        <v>684</v>
      </c>
      <c r="E5151" s="6" t="s">
        <v>303</v>
      </c>
      <c r="F5151" s="6" t="s">
        <v>693</v>
      </c>
      <c r="G5151" s="6" t="s">
        <v>694</v>
      </c>
      <c r="H5151" s="7">
        <v>1.3948579999999999</v>
      </c>
      <c r="I5151" s="6"/>
      <c r="J5151" s="6"/>
      <c r="K5151" s="7">
        <v>0</v>
      </c>
      <c r="L5151" s="7">
        <v>0</v>
      </c>
      <c r="M5151" s="7">
        <v>0</v>
      </c>
      <c r="N5151" s="7">
        <v>0</v>
      </c>
      <c r="O5151" s="7">
        <v>0</v>
      </c>
      <c r="P5151" s="7">
        <v>0</v>
      </c>
      <c r="Q5151" s="7">
        <v>0</v>
      </c>
      <c r="R5151" s="7">
        <v>0</v>
      </c>
      <c r="S5151" s="7">
        <v>0</v>
      </c>
      <c r="T5151" s="7"/>
    </row>
    <row r="5152" spans="1:20" x14ac:dyDescent="0.35">
      <c r="A5152" s="6" t="s">
        <v>185</v>
      </c>
      <c r="B5152" s="6" t="s">
        <v>212</v>
      </c>
      <c r="C5152" s="6" t="s">
        <v>755</v>
      </c>
      <c r="D5152" s="6" t="s">
        <v>684</v>
      </c>
      <c r="E5152" s="6" t="s">
        <v>303</v>
      </c>
      <c r="F5152" s="6" t="s">
        <v>714</v>
      </c>
      <c r="G5152" s="6" t="s">
        <v>715</v>
      </c>
      <c r="H5152" s="7">
        <v>1.3948579999999999</v>
      </c>
      <c r="I5152" s="6"/>
      <c r="J5152" s="6"/>
      <c r="K5152" s="7">
        <v>0</v>
      </c>
      <c r="L5152" s="7">
        <v>0</v>
      </c>
      <c r="M5152" s="7">
        <v>0</v>
      </c>
      <c r="N5152" s="7">
        <v>0</v>
      </c>
      <c r="O5152" s="7">
        <v>0</v>
      </c>
      <c r="P5152" s="7">
        <v>0</v>
      </c>
      <c r="Q5152" s="7">
        <v>0</v>
      </c>
      <c r="R5152" s="7">
        <v>0</v>
      </c>
      <c r="S5152" s="7">
        <v>0</v>
      </c>
      <c r="T5152" s="7"/>
    </row>
    <row r="5153" spans="1:20" x14ac:dyDescent="0.35">
      <c r="A5153" s="6" t="s">
        <v>185</v>
      </c>
      <c r="B5153" s="6" t="s">
        <v>212</v>
      </c>
      <c r="C5153" s="6" t="s">
        <v>755</v>
      </c>
      <c r="D5153" s="6" t="s">
        <v>684</v>
      </c>
      <c r="E5153" s="6" t="s">
        <v>303</v>
      </c>
      <c r="F5153" s="6" t="s">
        <v>320</v>
      </c>
      <c r="G5153" s="6" t="s">
        <v>321</v>
      </c>
      <c r="H5153" s="6"/>
      <c r="I5153" s="6"/>
      <c r="J5153" s="7">
        <v>2.1134200000000001</v>
      </c>
      <c r="K5153" s="7">
        <v>0</v>
      </c>
      <c r="L5153" s="7">
        <v>0</v>
      </c>
      <c r="M5153" s="7">
        <v>0</v>
      </c>
      <c r="N5153" s="7">
        <v>0</v>
      </c>
      <c r="O5153" s="7">
        <v>0</v>
      </c>
      <c r="P5153" s="7">
        <v>0</v>
      </c>
      <c r="Q5153" s="7">
        <v>0</v>
      </c>
      <c r="R5153" s="7">
        <v>0</v>
      </c>
      <c r="S5153" s="7">
        <v>0</v>
      </c>
      <c r="T5153" s="7"/>
    </row>
    <row r="5154" spans="1:20" x14ac:dyDescent="0.35">
      <c r="A5154" s="6" t="s">
        <v>185</v>
      </c>
      <c r="B5154" s="6" t="s">
        <v>212</v>
      </c>
      <c r="C5154" s="6" t="s">
        <v>755</v>
      </c>
      <c r="D5154" s="6" t="s">
        <v>684</v>
      </c>
      <c r="E5154" s="6" t="s">
        <v>303</v>
      </c>
      <c r="F5154" s="6" t="s">
        <v>322</v>
      </c>
      <c r="G5154" s="6" t="s">
        <v>323</v>
      </c>
      <c r="H5154" s="6"/>
      <c r="I5154" s="6"/>
      <c r="J5154" s="7">
        <v>2.1134200000000001</v>
      </c>
      <c r="K5154" s="7">
        <v>0</v>
      </c>
      <c r="L5154" s="7">
        <v>0</v>
      </c>
      <c r="M5154" s="7">
        <v>0</v>
      </c>
      <c r="N5154" s="6"/>
      <c r="O5154" s="6"/>
      <c r="P5154" s="6"/>
      <c r="Q5154" s="6"/>
      <c r="R5154" s="6"/>
      <c r="S5154" s="6"/>
      <c r="T5154" s="7"/>
    </row>
    <row r="5155" spans="1:20" x14ac:dyDescent="0.35">
      <c r="A5155" s="6" t="s">
        <v>185</v>
      </c>
      <c r="B5155" s="6" t="s">
        <v>212</v>
      </c>
      <c r="C5155" s="6" t="s">
        <v>755</v>
      </c>
      <c r="D5155" s="6" t="s">
        <v>684</v>
      </c>
      <c r="E5155" s="6" t="s">
        <v>303</v>
      </c>
      <c r="F5155" s="6" t="s">
        <v>326</v>
      </c>
      <c r="G5155" s="6" t="s">
        <v>327</v>
      </c>
      <c r="H5155" s="7">
        <v>2.1134200000000001</v>
      </c>
      <c r="I5155" s="6"/>
      <c r="J5155" s="7">
        <v>2.1134200000000001</v>
      </c>
      <c r="K5155" s="7">
        <v>0</v>
      </c>
      <c r="L5155" s="7">
        <v>0</v>
      </c>
      <c r="M5155" s="7">
        <v>0</v>
      </c>
      <c r="N5155" s="7">
        <v>0</v>
      </c>
      <c r="O5155" s="7">
        <v>0</v>
      </c>
      <c r="P5155" s="7">
        <v>0</v>
      </c>
      <c r="Q5155" s="7">
        <v>0</v>
      </c>
      <c r="R5155" s="7">
        <v>0</v>
      </c>
      <c r="S5155" s="7">
        <v>0</v>
      </c>
      <c r="T5155" s="7"/>
    </row>
    <row r="5156" spans="1:20" x14ac:dyDescent="0.35">
      <c r="A5156" s="6" t="s">
        <v>185</v>
      </c>
      <c r="B5156" s="6" t="s">
        <v>212</v>
      </c>
      <c r="C5156" s="6" t="s">
        <v>755</v>
      </c>
      <c r="D5156" s="6" t="s">
        <v>684</v>
      </c>
      <c r="E5156" s="6" t="s">
        <v>303</v>
      </c>
      <c r="F5156" s="6" t="s">
        <v>328</v>
      </c>
      <c r="G5156" s="6" t="s">
        <v>329</v>
      </c>
      <c r="H5156" s="7">
        <v>0.95103899999999997</v>
      </c>
      <c r="I5156" s="7">
        <v>0.95103899999999997</v>
      </c>
      <c r="J5156" s="7">
        <v>2.8531170000000001</v>
      </c>
      <c r="K5156" s="7">
        <v>2.132628</v>
      </c>
      <c r="L5156" s="7">
        <v>0.64666999999999997</v>
      </c>
      <c r="M5156" s="7">
        <v>0.62955000000000005</v>
      </c>
      <c r="N5156" s="7">
        <v>0.75941999999999998</v>
      </c>
      <c r="O5156" s="7">
        <v>0.28927199999999997</v>
      </c>
      <c r="P5156" s="7">
        <v>0</v>
      </c>
      <c r="Q5156" s="7">
        <v>0</v>
      </c>
      <c r="R5156" s="7">
        <v>0</v>
      </c>
      <c r="S5156" s="7">
        <v>0</v>
      </c>
      <c r="T5156" s="7"/>
    </row>
    <row r="5157" spans="1:20" x14ac:dyDescent="0.35">
      <c r="A5157" s="6" t="s">
        <v>185</v>
      </c>
      <c r="B5157" s="6" t="s">
        <v>212</v>
      </c>
      <c r="C5157" s="6" t="s">
        <v>755</v>
      </c>
      <c r="D5157" s="6" t="s">
        <v>684</v>
      </c>
      <c r="E5157" s="6" t="s">
        <v>303</v>
      </c>
      <c r="F5157" s="6" t="s">
        <v>330</v>
      </c>
      <c r="G5157" s="6" t="s">
        <v>331</v>
      </c>
      <c r="H5157" s="6"/>
      <c r="I5157" s="6"/>
      <c r="J5157" s="6"/>
      <c r="K5157" s="7">
        <v>0</v>
      </c>
      <c r="L5157" s="7">
        <v>0</v>
      </c>
      <c r="M5157" s="7">
        <v>0</v>
      </c>
      <c r="N5157" s="7">
        <v>0</v>
      </c>
      <c r="O5157" s="7">
        <v>0.42335099999999998</v>
      </c>
      <c r="P5157" s="7">
        <v>1.2394499999999999</v>
      </c>
      <c r="Q5157" s="7">
        <v>1.3409720000000001</v>
      </c>
      <c r="R5157" s="7">
        <v>0.90890800000000005</v>
      </c>
      <c r="S5157" s="7">
        <v>1.5114099999999999</v>
      </c>
      <c r="T5157" s="7"/>
    </row>
    <row r="5158" spans="1:20" x14ac:dyDescent="0.35">
      <c r="A5158" s="6" t="s">
        <v>185</v>
      </c>
      <c r="B5158" s="6" t="s">
        <v>212</v>
      </c>
      <c r="C5158" s="6" t="s">
        <v>755</v>
      </c>
      <c r="D5158" s="6" t="s">
        <v>684</v>
      </c>
      <c r="E5158" s="6" t="s">
        <v>303</v>
      </c>
      <c r="F5158" s="6" t="s">
        <v>332</v>
      </c>
      <c r="G5158" s="6" t="s">
        <v>333</v>
      </c>
      <c r="H5158" s="7">
        <v>2.8531170000000001</v>
      </c>
      <c r="I5158" s="7">
        <v>2.8531170000000001</v>
      </c>
      <c r="J5158" s="7">
        <v>3.8041559999999999</v>
      </c>
      <c r="K5158" s="7">
        <v>2.780872</v>
      </c>
      <c r="L5158" s="7">
        <v>0.30512499999999998</v>
      </c>
      <c r="M5158" s="7">
        <v>0.359676</v>
      </c>
      <c r="N5158" s="7">
        <v>0.38968799999999998</v>
      </c>
      <c r="O5158" s="7">
        <v>0.24793100000000001</v>
      </c>
      <c r="P5158" s="7">
        <v>0</v>
      </c>
      <c r="Q5158" s="7">
        <v>0</v>
      </c>
      <c r="R5158" s="7">
        <v>0</v>
      </c>
      <c r="S5158" s="7">
        <v>0</v>
      </c>
      <c r="T5158" s="7"/>
    </row>
    <row r="5159" spans="1:20" x14ac:dyDescent="0.35">
      <c r="A5159" s="6" t="s">
        <v>185</v>
      </c>
      <c r="B5159" s="6" t="s">
        <v>212</v>
      </c>
      <c r="C5159" s="6" t="s">
        <v>755</v>
      </c>
      <c r="D5159" s="6" t="s">
        <v>684</v>
      </c>
      <c r="E5159" s="6" t="s">
        <v>303</v>
      </c>
      <c r="F5159" s="6" t="s">
        <v>334</v>
      </c>
      <c r="G5159" s="6" t="s">
        <v>335</v>
      </c>
      <c r="H5159" s="6"/>
      <c r="I5159" s="6"/>
      <c r="J5159" s="6"/>
      <c r="K5159" s="7">
        <v>0</v>
      </c>
      <c r="L5159" s="7">
        <v>0</v>
      </c>
      <c r="M5159" s="7">
        <v>0</v>
      </c>
      <c r="N5159" s="7">
        <v>0</v>
      </c>
      <c r="O5159" s="7">
        <v>0.35443200000000002</v>
      </c>
      <c r="P5159" s="7">
        <v>0.70538000000000001</v>
      </c>
      <c r="Q5159" s="7">
        <v>0.907752</v>
      </c>
      <c r="R5159" s="7">
        <v>0.578376</v>
      </c>
      <c r="S5159" s="7">
        <v>0.94201500000000005</v>
      </c>
      <c r="T5159" s="7"/>
    </row>
    <row r="5160" spans="1:20" x14ac:dyDescent="0.35">
      <c r="A5160" s="6" t="s">
        <v>185</v>
      </c>
      <c r="B5160" s="6" t="s">
        <v>212</v>
      </c>
      <c r="C5160" s="6" t="s">
        <v>755</v>
      </c>
      <c r="D5160" s="6" t="s">
        <v>684</v>
      </c>
      <c r="E5160" s="6" t="s">
        <v>303</v>
      </c>
      <c r="F5160" s="6" t="s">
        <v>336</v>
      </c>
      <c r="G5160" s="6" t="s">
        <v>337</v>
      </c>
      <c r="H5160" s="7">
        <v>1.9020779999999999</v>
      </c>
      <c r="I5160" s="7">
        <v>0.95103899999999997</v>
      </c>
      <c r="J5160" s="7">
        <v>0.95103899999999997</v>
      </c>
      <c r="K5160" s="7">
        <v>0.44261699999999998</v>
      </c>
      <c r="L5160" s="7">
        <v>0.239843</v>
      </c>
      <c r="M5160" s="7">
        <v>0.20404</v>
      </c>
      <c r="N5160" s="7">
        <v>0.44964799999999999</v>
      </c>
      <c r="O5160" s="7">
        <v>0.16529199999999999</v>
      </c>
      <c r="P5160" s="7">
        <v>0</v>
      </c>
      <c r="Q5160" s="7">
        <v>0</v>
      </c>
      <c r="R5160" s="7">
        <v>0</v>
      </c>
      <c r="S5160" s="7">
        <v>0</v>
      </c>
      <c r="T5160" s="7"/>
    </row>
    <row r="5161" spans="1:20" x14ac:dyDescent="0.35">
      <c r="A5161" s="6" t="s">
        <v>185</v>
      </c>
      <c r="B5161" s="6" t="s">
        <v>212</v>
      </c>
      <c r="C5161" s="6" t="s">
        <v>755</v>
      </c>
      <c r="D5161" s="6" t="s">
        <v>684</v>
      </c>
      <c r="E5161" s="6" t="s">
        <v>303</v>
      </c>
      <c r="F5161" s="6" t="s">
        <v>338</v>
      </c>
      <c r="G5161" s="6" t="s">
        <v>339</v>
      </c>
      <c r="H5161" s="6"/>
      <c r="I5161" s="6"/>
      <c r="J5161" s="6"/>
      <c r="K5161" s="7">
        <v>0</v>
      </c>
      <c r="L5161" s="7">
        <v>0</v>
      </c>
      <c r="M5161" s="7">
        <v>0</v>
      </c>
      <c r="N5161" s="7">
        <v>0</v>
      </c>
      <c r="O5161" s="7">
        <v>0.23596200000000001</v>
      </c>
      <c r="P5161" s="7">
        <v>0.59454499999999999</v>
      </c>
      <c r="Q5161" s="7">
        <v>0.55701599999999996</v>
      </c>
      <c r="R5161" s="7">
        <v>0.41314800000000002</v>
      </c>
      <c r="S5161" s="7">
        <v>0.68323500000000004</v>
      </c>
      <c r="T5161" s="7"/>
    </row>
    <row r="5162" spans="1:20" x14ac:dyDescent="0.35">
      <c r="A5162" s="6" t="s">
        <v>185</v>
      </c>
      <c r="B5162" s="6" t="s">
        <v>212</v>
      </c>
      <c r="C5162" s="6" t="s">
        <v>755</v>
      </c>
      <c r="D5162" s="6" t="s">
        <v>684</v>
      </c>
      <c r="E5162" s="6" t="s">
        <v>303</v>
      </c>
      <c r="F5162" s="6" t="s">
        <v>342</v>
      </c>
      <c r="G5162" s="6" t="s">
        <v>343</v>
      </c>
      <c r="H5162" s="6"/>
      <c r="I5162" s="6"/>
      <c r="J5162" s="6"/>
      <c r="K5162" s="7">
        <v>0.445579</v>
      </c>
      <c r="L5162" s="7">
        <v>3.4710999999999999E-2</v>
      </c>
      <c r="M5162" s="7">
        <v>2.9182E-2</v>
      </c>
      <c r="N5162" s="7">
        <v>0.14290800000000001</v>
      </c>
      <c r="O5162" s="7">
        <v>0</v>
      </c>
      <c r="P5162" s="7">
        <v>0</v>
      </c>
      <c r="Q5162" s="7">
        <v>0</v>
      </c>
      <c r="R5162" s="7">
        <v>0</v>
      </c>
      <c r="S5162" s="7">
        <v>0</v>
      </c>
      <c r="T5162" s="7"/>
    </row>
    <row r="5163" spans="1:20" x14ac:dyDescent="0.35">
      <c r="A5163" s="6" t="s">
        <v>185</v>
      </c>
      <c r="B5163" s="6" t="s">
        <v>212</v>
      </c>
      <c r="C5163" s="6" t="s">
        <v>755</v>
      </c>
      <c r="D5163" s="6" t="s">
        <v>684</v>
      </c>
      <c r="E5163" s="6" t="s">
        <v>303</v>
      </c>
      <c r="F5163" s="6" t="s">
        <v>344</v>
      </c>
      <c r="G5163" s="6" t="s">
        <v>345</v>
      </c>
      <c r="H5163" s="6"/>
      <c r="I5163" s="6"/>
      <c r="J5163" s="6"/>
      <c r="K5163" s="7">
        <v>0.36483300000000002</v>
      </c>
      <c r="L5163" s="7">
        <v>3.4722000000000003E-2</v>
      </c>
      <c r="M5163" s="7">
        <v>2.9177000000000002E-2</v>
      </c>
      <c r="N5163" s="7">
        <v>0.14361599999999999</v>
      </c>
      <c r="O5163" s="7">
        <v>0</v>
      </c>
      <c r="P5163" s="7">
        <v>0</v>
      </c>
      <c r="Q5163" s="7">
        <v>0</v>
      </c>
      <c r="R5163" s="7">
        <v>0</v>
      </c>
      <c r="S5163" s="7">
        <v>0</v>
      </c>
      <c r="T5163" s="7"/>
    </row>
    <row r="5164" spans="1:20" x14ac:dyDescent="0.35">
      <c r="A5164" s="6" t="s">
        <v>185</v>
      </c>
      <c r="B5164" s="6" t="s">
        <v>212</v>
      </c>
      <c r="C5164" s="6" t="s">
        <v>755</v>
      </c>
      <c r="D5164" s="6" t="s">
        <v>684</v>
      </c>
      <c r="E5164" s="6" t="s">
        <v>303</v>
      </c>
      <c r="F5164" s="6" t="s">
        <v>346</v>
      </c>
      <c r="G5164" s="6" t="s">
        <v>347</v>
      </c>
      <c r="H5164" s="6"/>
      <c r="I5164" s="6"/>
      <c r="J5164" s="6"/>
      <c r="K5164" s="7">
        <v>0.33603499999999997</v>
      </c>
      <c r="L5164" s="7">
        <v>2.6015E-2</v>
      </c>
      <c r="M5164" s="7">
        <v>2.9163000000000001E-2</v>
      </c>
      <c r="N5164" s="7">
        <v>0.126834</v>
      </c>
      <c r="O5164" s="7">
        <v>0</v>
      </c>
      <c r="P5164" s="7">
        <v>0</v>
      </c>
      <c r="Q5164" s="7">
        <v>0</v>
      </c>
      <c r="R5164" s="7">
        <v>0</v>
      </c>
      <c r="S5164" s="7">
        <v>0</v>
      </c>
      <c r="T5164" s="7"/>
    </row>
    <row r="5165" spans="1:20" x14ac:dyDescent="0.35">
      <c r="A5165" s="6" t="s">
        <v>185</v>
      </c>
      <c r="B5165" s="6" t="s">
        <v>212</v>
      </c>
      <c r="C5165" s="6" t="s">
        <v>755</v>
      </c>
      <c r="D5165" s="6" t="s">
        <v>684</v>
      </c>
      <c r="E5165" s="6" t="s">
        <v>303</v>
      </c>
      <c r="F5165" s="6" t="s">
        <v>348</v>
      </c>
      <c r="G5165" s="6" t="s">
        <v>349</v>
      </c>
      <c r="H5165" s="6"/>
      <c r="I5165" s="6"/>
      <c r="J5165" s="6"/>
      <c r="K5165" s="7">
        <v>2.4604999999999998E-2</v>
      </c>
      <c r="L5165" s="7">
        <v>0</v>
      </c>
      <c r="M5165" s="7">
        <v>8.9250000000000006E-3</v>
      </c>
      <c r="N5165" s="7">
        <v>9.9760000000000005E-3</v>
      </c>
      <c r="O5165" s="7">
        <v>0</v>
      </c>
      <c r="P5165" s="7">
        <v>1.0055E-2</v>
      </c>
      <c r="Q5165" s="7">
        <v>0</v>
      </c>
      <c r="R5165" s="7">
        <v>0</v>
      </c>
      <c r="S5165" s="7">
        <v>0</v>
      </c>
      <c r="T5165" s="7"/>
    </row>
    <row r="5166" spans="1:20" x14ac:dyDescent="0.35">
      <c r="A5166" s="6" t="s">
        <v>185</v>
      </c>
      <c r="B5166" s="6" t="s">
        <v>212</v>
      </c>
      <c r="C5166" s="6" t="s">
        <v>755</v>
      </c>
      <c r="D5166" s="6" t="s">
        <v>684</v>
      </c>
      <c r="E5166" s="6" t="s">
        <v>303</v>
      </c>
      <c r="F5166" s="6" t="s">
        <v>350</v>
      </c>
      <c r="G5166" s="6" t="s">
        <v>351</v>
      </c>
      <c r="H5166" s="6"/>
      <c r="I5166" s="6"/>
      <c r="J5166" s="6"/>
      <c r="K5166" s="7">
        <v>1.4812000000000001E-2</v>
      </c>
      <c r="L5166" s="7">
        <v>5.8934E-2</v>
      </c>
      <c r="M5166" s="7">
        <v>5.4084E-2</v>
      </c>
      <c r="N5166" s="7">
        <v>3.9960000000000002E-2</v>
      </c>
      <c r="O5166" s="7">
        <v>2.0657999999999999E-2</v>
      </c>
      <c r="P5166" s="7">
        <v>7.0499999999999993E-2</v>
      </c>
      <c r="Q5166" s="7">
        <v>0.10086000000000001</v>
      </c>
      <c r="R5166" s="7">
        <v>9.0887999999999997E-2</v>
      </c>
      <c r="S5166" s="7">
        <v>0.14169599999999999</v>
      </c>
      <c r="T5166" s="7"/>
    </row>
    <row r="5167" spans="1:20" x14ac:dyDescent="0.35">
      <c r="A5167" s="6" t="s">
        <v>185</v>
      </c>
      <c r="B5167" s="6" t="s">
        <v>212</v>
      </c>
      <c r="C5167" s="6" t="s">
        <v>755</v>
      </c>
      <c r="D5167" s="6" t="s">
        <v>684</v>
      </c>
      <c r="E5167" s="6" t="s">
        <v>303</v>
      </c>
      <c r="F5167" s="6" t="s">
        <v>352</v>
      </c>
      <c r="G5167" s="6" t="s">
        <v>353</v>
      </c>
      <c r="H5167" s="6"/>
      <c r="I5167" s="7">
        <v>8.4536800000000003</v>
      </c>
      <c r="J5167" s="6"/>
      <c r="K5167" s="7">
        <v>2.3764E-2</v>
      </c>
      <c r="L5167" s="7">
        <v>4.7151999999999999E-2</v>
      </c>
      <c r="M5167" s="7">
        <v>4.5051000000000001E-2</v>
      </c>
      <c r="N5167" s="7">
        <v>3.9952000000000001E-2</v>
      </c>
      <c r="O5167" s="7">
        <v>2.0639999999999999E-2</v>
      </c>
      <c r="P5167" s="7">
        <v>6.0449999999999997E-2</v>
      </c>
      <c r="Q5167" s="7">
        <v>6.0536E-2</v>
      </c>
      <c r="R5167" s="7">
        <v>6.0575999999999998E-2</v>
      </c>
      <c r="S5167" s="7">
        <v>8.0975000000000005E-2</v>
      </c>
      <c r="T5167" s="7"/>
    </row>
    <row r="5168" spans="1:20" x14ac:dyDescent="0.35">
      <c r="A5168" s="6" t="s">
        <v>185</v>
      </c>
      <c r="B5168" s="6" t="s">
        <v>212</v>
      </c>
      <c r="C5168" s="6" t="s">
        <v>755</v>
      </c>
      <c r="D5168" s="6" t="s">
        <v>684</v>
      </c>
      <c r="E5168" s="6" t="s">
        <v>303</v>
      </c>
      <c r="F5168" s="6" t="s">
        <v>358</v>
      </c>
      <c r="G5168" s="6" t="s">
        <v>359</v>
      </c>
      <c r="H5168" s="7">
        <v>0.95103899999999997</v>
      </c>
      <c r="I5168" s="7">
        <v>0.95103899999999997</v>
      </c>
      <c r="J5168" s="7">
        <v>2.8531170000000001</v>
      </c>
      <c r="K5168" s="7">
        <v>3.1139039999999998</v>
      </c>
      <c r="L5168" s="7">
        <v>0.91908199999999995</v>
      </c>
      <c r="M5168" s="7">
        <v>0.223496</v>
      </c>
      <c r="N5168" s="7">
        <v>0.21199599999999999</v>
      </c>
      <c r="O5168" s="7">
        <v>0.241395</v>
      </c>
      <c r="P5168" s="7">
        <v>0.46065299999999998</v>
      </c>
      <c r="Q5168" s="7">
        <v>0.23035900000000001</v>
      </c>
      <c r="R5168" s="7">
        <v>0.23025000000000001</v>
      </c>
      <c r="S5168" s="7">
        <v>0.37420599999999998</v>
      </c>
      <c r="T5168" s="7"/>
    </row>
    <row r="5169" spans="1:20" x14ac:dyDescent="0.35">
      <c r="A5169" s="6" t="s">
        <v>185</v>
      </c>
      <c r="B5169" s="6" t="s">
        <v>212</v>
      </c>
      <c r="C5169" s="6" t="s">
        <v>755</v>
      </c>
      <c r="D5169" s="6" t="s">
        <v>684</v>
      </c>
      <c r="E5169" s="6" t="s">
        <v>303</v>
      </c>
      <c r="F5169" s="6" t="s">
        <v>360</v>
      </c>
      <c r="G5169" s="6" t="s">
        <v>361</v>
      </c>
      <c r="H5169" s="6"/>
      <c r="I5169" s="7">
        <v>0.95103899999999997</v>
      </c>
      <c r="J5169" s="7">
        <v>0.95103899999999997</v>
      </c>
      <c r="K5169" s="7">
        <v>1.724882</v>
      </c>
      <c r="L5169" s="7">
        <v>0.85671200000000003</v>
      </c>
      <c r="M5169" s="7">
        <v>0.75784499999999999</v>
      </c>
      <c r="N5169" s="7">
        <v>0.26155</v>
      </c>
      <c r="O5169" s="7">
        <v>0.13583600000000001</v>
      </c>
      <c r="P5169" s="7">
        <v>0.31906600000000002</v>
      </c>
      <c r="Q5169" s="7">
        <v>0.48865199999999998</v>
      </c>
      <c r="R5169" s="7">
        <v>0.21926999999999999</v>
      </c>
      <c r="S5169" s="7">
        <v>0.32396999999999998</v>
      </c>
      <c r="T5169" s="7"/>
    </row>
    <row r="5170" spans="1:20" x14ac:dyDescent="0.35">
      <c r="A5170" s="6" t="s">
        <v>185</v>
      </c>
      <c r="B5170" s="6" t="s">
        <v>212</v>
      </c>
      <c r="C5170" s="6" t="s">
        <v>755</v>
      </c>
      <c r="D5170" s="6" t="s">
        <v>684</v>
      </c>
      <c r="E5170" s="6" t="s">
        <v>303</v>
      </c>
      <c r="F5170" s="6" t="s">
        <v>362</v>
      </c>
      <c r="G5170" s="6" t="s">
        <v>363</v>
      </c>
      <c r="H5170" s="6"/>
      <c r="I5170" s="6"/>
      <c r="J5170" s="6"/>
      <c r="K5170" s="7">
        <v>0</v>
      </c>
      <c r="L5170" s="7">
        <v>3.941462</v>
      </c>
      <c r="M5170" s="7">
        <v>2.589318</v>
      </c>
      <c r="N5170" s="7">
        <v>1.2863100000000001</v>
      </c>
      <c r="O5170" s="7">
        <v>0.73748800000000003</v>
      </c>
      <c r="P5170" s="7">
        <v>1.17659</v>
      </c>
      <c r="Q5170" s="7">
        <v>1.33632</v>
      </c>
      <c r="R5170" s="7">
        <v>1.335672</v>
      </c>
      <c r="S5170" s="7">
        <v>1.9936799999999999</v>
      </c>
      <c r="T5170" s="7"/>
    </row>
    <row r="5171" spans="1:20" x14ac:dyDescent="0.35">
      <c r="A5171" s="6" t="s">
        <v>185</v>
      </c>
      <c r="B5171" s="6" t="s">
        <v>212</v>
      </c>
      <c r="C5171" s="6" t="s">
        <v>755</v>
      </c>
      <c r="D5171" s="6" t="s">
        <v>684</v>
      </c>
      <c r="E5171" s="6" t="s">
        <v>303</v>
      </c>
      <c r="F5171" s="6" t="s">
        <v>370</v>
      </c>
      <c r="G5171" s="6" t="s">
        <v>371</v>
      </c>
      <c r="H5171" s="7">
        <v>1.9020779999999999</v>
      </c>
      <c r="I5171" s="7">
        <v>0.95103899999999997</v>
      </c>
      <c r="J5171" s="7">
        <v>0.95103899999999997</v>
      </c>
      <c r="K5171" s="7">
        <v>1.7109380000000001</v>
      </c>
      <c r="L5171" s="7">
        <v>0.33252500000000002</v>
      </c>
      <c r="M5171" s="7">
        <v>0.23425299999999999</v>
      </c>
      <c r="N5171" s="7">
        <v>0.24981200000000001</v>
      </c>
      <c r="O5171" s="7">
        <v>0.24792800000000001</v>
      </c>
      <c r="P5171" s="7">
        <v>0</v>
      </c>
      <c r="Q5171" s="7">
        <v>0</v>
      </c>
      <c r="R5171" s="7">
        <v>0</v>
      </c>
      <c r="S5171" s="7">
        <v>0</v>
      </c>
      <c r="T5171" s="7"/>
    </row>
    <row r="5172" spans="1:20" x14ac:dyDescent="0.35">
      <c r="A5172" s="6" t="s">
        <v>185</v>
      </c>
      <c r="B5172" s="6" t="s">
        <v>212</v>
      </c>
      <c r="C5172" s="6" t="s">
        <v>755</v>
      </c>
      <c r="D5172" s="6" t="s">
        <v>684</v>
      </c>
      <c r="E5172" s="6" t="s">
        <v>303</v>
      </c>
      <c r="F5172" s="6" t="s">
        <v>372</v>
      </c>
      <c r="G5172" s="6" t="s">
        <v>373</v>
      </c>
      <c r="H5172" s="6"/>
      <c r="I5172" s="6"/>
      <c r="J5172" s="6"/>
      <c r="K5172" s="7">
        <v>0</v>
      </c>
      <c r="L5172" s="7">
        <v>0</v>
      </c>
      <c r="M5172" s="7">
        <v>0</v>
      </c>
      <c r="N5172" s="7">
        <v>0</v>
      </c>
      <c r="O5172" s="7">
        <v>0.36348000000000003</v>
      </c>
      <c r="P5172" s="7">
        <v>1.4006749999999999</v>
      </c>
      <c r="Q5172" s="7">
        <v>1.114044</v>
      </c>
      <c r="R5172" s="7">
        <v>0.86759200000000003</v>
      </c>
      <c r="S5172" s="7">
        <v>1.4803249999999999</v>
      </c>
      <c r="T5172" s="7"/>
    </row>
    <row r="5173" spans="1:20" x14ac:dyDescent="0.35">
      <c r="A5173" s="6" t="s">
        <v>185</v>
      </c>
      <c r="B5173" s="6" t="s">
        <v>212</v>
      </c>
      <c r="C5173" s="6" t="s">
        <v>755</v>
      </c>
      <c r="D5173" s="6" t="s">
        <v>684</v>
      </c>
      <c r="E5173" s="6" t="s">
        <v>303</v>
      </c>
      <c r="F5173" s="6" t="s">
        <v>374</v>
      </c>
      <c r="G5173" s="6" t="s">
        <v>375</v>
      </c>
      <c r="H5173" s="6"/>
      <c r="I5173" s="6"/>
      <c r="J5173" s="6"/>
      <c r="K5173" s="7">
        <v>0.70360299999999998</v>
      </c>
      <c r="L5173" s="7">
        <v>1.2166399999999999</v>
      </c>
      <c r="M5173" s="7">
        <v>1.1835310000000001</v>
      </c>
      <c r="N5173" s="7">
        <v>1.8585719999999999</v>
      </c>
      <c r="O5173" s="7">
        <v>1.1880740000000001</v>
      </c>
      <c r="P5173" s="7">
        <v>3.3757299999999999</v>
      </c>
      <c r="Q5173" s="7">
        <v>4.4991560000000002</v>
      </c>
      <c r="R5173" s="7">
        <v>3.6356120000000001</v>
      </c>
      <c r="S5173" s="7">
        <v>4.241295</v>
      </c>
      <c r="T5173" s="7"/>
    </row>
    <row r="5174" spans="1:20" x14ac:dyDescent="0.35">
      <c r="A5174" s="6" t="s">
        <v>185</v>
      </c>
      <c r="B5174" s="6" t="s">
        <v>212</v>
      </c>
      <c r="C5174" s="6" t="s">
        <v>755</v>
      </c>
      <c r="D5174" s="6" t="s">
        <v>684</v>
      </c>
      <c r="E5174" s="6" t="s">
        <v>303</v>
      </c>
      <c r="F5174" s="6" t="s">
        <v>376</v>
      </c>
      <c r="G5174" s="6" t="s">
        <v>377</v>
      </c>
      <c r="H5174" s="6"/>
      <c r="I5174" s="6"/>
      <c r="J5174" s="6"/>
      <c r="K5174" s="7">
        <v>0.25928400000000001</v>
      </c>
      <c r="L5174" s="7">
        <v>0.37364900000000001</v>
      </c>
      <c r="M5174" s="7">
        <v>0.36521399999999998</v>
      </c>
      <c r="N5174" s="7">
        <v>0.26978400000000002</v>
      </c>
      <c r="O5174" s="7">
        <v>0.17560999999999999</v>
      </c>
      <c r="P5174" s="7">
        <v>0.49374499999999999</v>
      </c>
      <c r="Q5174" s="7">
        <v>0.24209600000000001</v>
      </c>
      <c r="R5174" s="7">
        <v>0.201964</v>
      </c>
      <c r="S5174" s="7">
        <v>0.23279</v>
      </c>
      <c r="T5174" s="7"/>
    </row>
    <row r="5175" spans="1:20" x14ac:dyDescent="0.35">
      <c r="A5175" s="6" t="s">
        <v>185</v>
      </c>
      <c r="B5175" s="6" t="s">
        <v>212</v>
      </c>
      <c r="C5175" s="6" t="s">
        <v>755</v>
      </c>
      <c r="D5175" s="6" t="s">
        <v>684</v>
      </c>
      <c r="E5175" s="6" t="s">
        <v>303</v>
      </c>
      <c r="F5175" s="6" t="s">
        <v>378</v>
      </c>
      <c r="G5175" s="6" t="s">
        <v>379</v>
      </c>
      <c r="H5175" s="7">
        <v>2.1134200000000001</v>
      </c>
      <c r="I5175" s="7">
        <v>4.2268400000000002</v>
      </c>
      <c r="J5175" s="7">
        <v>16.907360000000001</v>
      </c>
      <c r="K5175" s="7">
        <v>6.222334</v>
      </c>
      <c r="L5175" s="7">
        <v>1.298594</v>
      </c>
      <c r="M5175" s="7">
        <v>1.8613839999999999</v>
      </c>
      <c r="N5175" s="7">
        <v>3.3573919999999999</v>
      </c>
      <c r="O5175" s="7">
        <v>2.2108560000000002</v>
      </c>
      <c r="P5175" s="7">
        <v>6.4693050000000003</v>
      </c>
      <c r="Q5175" s="7">
        <v>7.7877919999999996</v>
      </c>
      <c r="R5175" s="7">
        <v>7.2914479999999999</v>
      </c>
      <c r="S5175" s="7">
        <v>11.154975</v>
      </c>
      <c r="T5175" s="7"/>
    </row>
    <row r="5176" spans="1:20" x14ac:dyDescent="0.35">
      <c r="A5176" s="6" t="s">
        <v>185</v>
      </c>
      <c r="B5176" s="6" t="s">
        <v>212</v>
      </c>
      <c r="C5176" s="6" t="s">
        <v>755</v>
      </c>
      <c r="D5176" s="6" t="s">
        <v>684</v>
      </c>
      <c r="E5176" s="6" t="s">
        <v>303</v>
      </c>
      <c r="F5176" s="6" t="s">
        <v>380</v>
      </c>
      <c r="G5176" s="6" t="s">
        <v>381</v>
      </c>
      <c r="H5176" s="6"/>
      <c r="I5176" s="7">
        <v>2.1134200000000001</v>
      </c>
      <c r="J5176" s="7">
        <v>4.2268400000000002</v>
      </c>
      <c r="K5176" s="7">
        <v>0.81099399999999999</v>
      </c>
      <c r="L5176" s="7">
        <v>0.79091800000000001</v>
      </c>
      <c r="M5176" s="7">
        <v>0.75895900000000005</v>
      </c>
      <c r="N5176" s="7">
        <v>1.5288040000000001</v>
      </c>
      <c r="O5176" s="7">
        <v>0.91944999999999999</v>
      </c>
      <c r="P5176" s="7">
        <v>2.4587300000000001</v>
      </c>
      <c r="Q5176" s="7">
        <v>1.6644680000000001</v>
      </c>
      <c r="R5176" s="7">
        <v>1.484524</v>
      </c>
      <c r="S5176" s="7">
        <v>2.1864349999999999</v>
      </c>
      <c r="T5176" s="7"/>
    </row>
    <row r="5177" spans="1:20" x14ac:dyDescent="0.35">
      <c r="A5177" s="6" t="s">
        <v>185</v>
      </c>
      <c r="B5177" s="6" t="s">
        <v>212</v>
      </c>
      <c r="C5177" s="6" t="s">
        <v>755</v>
      </c>
      <c r="D5177" s="6" t="s">
        <v>684</v>
      </c>
      <c r="E5177" s="6" t="s">
        <v>303</v>
      </c>
      <c r="F5177" s="6" t="s">
        <v>382</v>
      </c>
      <c r="G5177" s="6" t="s">
        <v>383</v>
      </c>
      <c r="H5177" s="6"/>
      <c r="I5177" s="6"/>
      <c r="J5177" s="6"/>
      <c r="K5177" s="7">
        <v>6.5760000000000002E-3</v>
      </c>
      <c r="L5177" s="7">
        <v>1.7328E-2</v>
      </c>
      <c r="M5177" s="7">
        <v>1.4536E-2</v>
      </c>
      <c r="N5177" s="7">
        <v>1.9963999999999999E-2</v>
      </c>
      <c r="O5177" s="7">
        <v>1.0316000000000001E-2</v>
      </c>
      <c r="P5177" s="7">
        <v>4.0294000000000003E-2</v>
      </c>
      <c r="Q5177" s="7">
        <v>5.0444000000000003E-2</v>
      </c>
      <c r="R5177" s="7">
        <v>4.0399999999999998E-2</v>
      </c>
      <c r="S5177" s="7">
        <v>5.058E-2</v>
      </c>
      <c r="T5177" s="7"/>
    </row>
    <row r="5178" spans="1:20" x14ac:dyDescent="0.35">
      <c r="A5178" s="6" t="s">
        <v>185</v>
      </c>
      <c r="B5178" s="6" t="s">
        <v>212</v>
      </c>
      <c r="C5178" s="6" t="s">
        <v>755</v>
      </c>
      <c r="D5178" s="6" t="s">
        <v>684</v>
      </c>
      <c r="E5178" s="6" t="s">
        <v>303</v>
      </c>
      <c r="F5178" s="6" t="s">
        <v>384</v>
      </c>
      <c r="G5178" s="6" t="s">
        <v>385</v>
      </c>
      <c r="H5178" s="6"/>
      <c r="I5178" s="6"/>
      <c r="J5178" s="6"/>
      <c r="K5178" s="7">
        <v>3.2099999999999997E-2</v>
      </c>
      <c r="L5178" s="7">
        <v>4.7123999999999999E-2</v>
      </c>
      <c r="M5178" s="7">
        <v>4.5032999999999997E-2</v>
      </c>
      <c r="N5178" s="7">
        <v>8.9927999999999994E-2</v>
      </c>
      <c r="O5178" s="7">
        <v>5.1642E-2</v>
      </c>
      <c r="P5178" s="7">
        <v>0.14108000000000001</v>
      </c>
      <c r="Q5178" s="7">
        <v>0.181584</v>
      </c>
      <c r="R5178" s="7">
        <v>0.16157199999999999</v>
      </c>
      <c r="S5178" s="7">
        <v>0.24290500000000001</v>
      </c>
      <c r="T5178" s="7"/>
    </row>
    <row r="5179" spans="1:20" x14ac:dyDescent="0.35">
      <c r="A5179" s="6" t="s">
        <v>185</v>
      </c>
      <c r="B5179" s="6" t="s">
        <v>212</v>
      </c>
      <c r="C5179" s="6" t="s">
        <v>755</v>
      </c>
      <c r="D5179" s="6" t="s">
        <v>684</v>
      </c>
      <c r="E5179" s="6" t="s">
        <v>303</v>
      </c>
      <c r="F5179" s="6" t="s">
        <v>386</v>
      </c>
      <c r="G5179" s="6" t="s">
        <v>387</v>
      </c>
      <c r="H5179" s="7">
        <v>8.5593509999999995</v>
      </c>
      <c r="I5179" s="7">
        <v>3.8041559999999999</v>
      </c>
      <c r="J5179" s="7">
        <v>13.314546</v>
      </c>
      <c r="K5179" s="7">
        <v>6.2828869999999997</v>
      </c>
      <c r="L5179" s="7">
        <v>1.1453279999999999</v>
      </c>
      <c r="M5179" s="7">
        <v>1.323895</v>
      </c>
      <c r="N5179" s="7">
        <v>1.918528</v>
      </c>
      <c r="O5179" s="7">
        <v>1.2500640000000001</v>
      </c>
      <c r="P5179" s="7">
        <v>0</v>
      </c>
      <c r="Q5179" s="7">
        <v>0</v>
      </c>
      <c r="R5179" s="7">
        <v>0</v>
      </c>
      <c r="S5179" s="7">
        <v>0</v>
      </c>
      <c r="T5179" s="7"/>
    </row>
    <row r="5180" spans="1:20" x14ac:dyDescent="0.35">
      <c r="A5180" s="6" t="s">
        <v>185</v>
      </c>
      <c r="B5180" s="6" t="s">
        <v>212</v>
      </c>
      <c r="C5180" s="6" t="s">
        <v>755</v>
      </c>
      <c r="D5180" s="6" t="s">
        <v>684</v>
      </c>
      <c r="E5180" s="6" t="s">
        <v>303</v>
      </c>
      <c r="F5180" s="6" t="s">
        <v>388</v>
      </c>
      <c r="G5180" s="6" t="s">
        <v>389</v>
      </c>
      <c r="H5180" s="6"/>
      <c r="I5180" s="6"/>
      <c r="J5180" s="6"/>
      <c r="K5180" s="7">
        <v>0</v>
      </c>
      <c r="L5180" s="7">
        <v>0</v>
      </c>
      <c r="M5180" s="7">
        <v>0</v>
      </c>
      <c r="N5180" s="7">
        <v>0</v>
      </c>
      <c r="O5180" s="7">
        <v>1.8076650000000001</v>
      </c>
      <c r="P5180" s="7">
        <v>2.9222649999999999</v>
      </c>
      <c r="Q5180" s="7">
        <v>2.7851279999999998</v>
      </c>
      <c r="R5180" s="7">
        <v>2.984944</v>
      </c>
      <c r="S5180" s="7">
        <v>3.85093</v>
      </c>
      <c r="T5180" s="7"/>
    </row>
    <row r="5181" spans="1:20" x14ac:dyDescent="0.35">
      <c r="A5181" s="6" t="s">
        <v>185</v>
      </c>
      <c r="B5181" s="6" t="s">
        <v>212</v>
      </c>
      <c r="C5181" s="6" t="s">
        <v>755</v>
      </c>
      <c r="D5181" s="6" t="s">
        <v>684</v>
      </c>
      <c r="E5181" s="6" t="s">
        <v>303</v>
      </c>
      <c r="F5181" s="6" t="s">
        <v>390</v>
      </c>
      <c r="G5181" s="6" t="s">
        <v>391</v>
      </c>
      <c r="H5181" s="7">
        <v>10.5671</v>
      </c>
      <c r="I5181" s="7">
        <v>12.68052</v>
      </c>
      <c r="J5181" s="7">
        <v>29.587879999999998</v>
      </c>
      <c r="K5181" s="7">
        <v>7.0028249999999996</v>
      </c>
      <c r="L5181" s="7">
        <v>6.249835</v>
      </c>
      <c r="M5181" s="7">
        <v>7.050268</v>
      </c>
      <c r="N5181" s="7">
        <v>6.2152200000000004</v>
      </c>
      <c r="O5181" s="7">
        <v>3.7316120000000002</v>
      </c>
      <c r="P5181" s="7">
        <v>8.0110200000000003</v>
      </c>
      <c r="Q5181" s="7">
        <v>12.692492</v>
      </c>
      <c r="R5181" s="7">
        <v>11.444132</v>
      </c>
      <c r="S5181" s="7">
        <v>17.01586</v>
      </c>
      <c r="T5181" s="7"/>
    </row>
    <row r="5182" spans="1:20" x14ac:dyDescent="0.35">
      <c r="A5182" s="6" t="s">
        <v>185</v>
      </c>
      <c r="B5182" s="6" t="s">
        <v>212</v>
      </c>
      <c r="C5182" s="6" t="s">
        <v>755</v>
      </c>
      <c r="D5182" s="6" t="s">
        <v>684</v>
      </c>
      <c r="E5182" s="6" t="s">
        <v>303</v>
      </c>
      <c r="F5182" s="6" t="s">
        <v>392</v>
      </c>
      <c r="G5182" s="6" t="s">
        <v>393</v>
      </c>
      <c r="H5182" s="7">
        <v>8.4536800000000003</v>
      </c>
      <c r="I5182" s="7">
        <v>12.68052</v>
      </c>
      <c r="J5182" s="7">
        <v>21.1342</v>
      </c>
      <c r="K5182" s="7">
        <v>1.5094810000000001</v>
      </c>
      <c r="L5182" s="7">
        <v>1.416671</v>
      </c>
      <c r="M5182" s="7">
        <v>1.3734249999999999</v>
      </c>
      <c r="N5182" s="7">
        <v>2.1183480000000001</v>
      </c>
      <c r="O5182" s="7">
        <v>1.2810440000000001</v>
      </c>
      <c r="P5182" s="7">
        <v>3.405945</v>
      </c>
      <c r="Q5182" s="7">
        <v>4.1359959999999996</v>
      </c>
      <c r="R5182" s="7">
        <v>3.6860979999999999</v>
      </c>
      <c r="S5182" s="7">
        <v>5.4458900000000003</v>
      </c>
      <c r="T5182" s="7"/>
    </row>
    <row r="5183" spans="1:20" x14ac:dyDescent="0.35">
      <c r="A5183" s="6" t="s">
        <v>185</v>
      </c>
      <c r="B5183" s="6" t="s">
        <v>212</v>
      </c>
      <c r="C5183" s="6" t="s">
        <v>755</v>
      </c>
      <c r="D5183" s="6" t="s">
        <v>684</v>
      </c>
      <c r="E5183" s="6" t="s">
        <v>303</v>
      </c>
      <c r="F5183" s="6" t="s">
        <v>394</v>
      </c>
      <c r="G5183" s="6" t="s">
        <v>395</v>
      </c>
      <c r="H5183" s="7">
        <v>6.3402599999999998</v>
      </c>
      <c r="I5183" s="6"/>
      <c r="J5183" s="7">
        <v>14.793939999999999</v>
      </c>
      <c r="K5183" s="7">
        <v>5.3985399999999997</v>
      </c>
      <c r="L5183" s="7">
        <v>1.5583199999999999</v>
      </c>
      <c r="M5183" s="7">
        <v>1.5089760000000001</v>
      </c>
      <c r="N5183" s="7">
        <v>1.488834</v>
      </c>
      <c r="O5183" s="7">
        <v>0.89878000000000002</v>
      </c>
      <c r="P5183" s="7">
        <v>2.388185</v>
      </c>
      <c r="Q5183" s="7">
        <v>1.8561399999999999</v>
      </c>
      <c r="R5183" s="7">
        <v>1.6561920000000001</v>
      </c>
      <c r="S5183" s="7">
        <v>2.4394550000000002</v>
      </c>
      <c r="T5183" s="7"/>
    </row>
    <row r="5184" spans="1:20" x14ac:dyDescent="0.35">
      <c r="A5184" s="6" t="s">
        <v>185</v>
      </c>
      <c r="B5184" s="6" t="s">
        <v>212</v>
      </c>
      <c r="C5184" s="6" t="s">
        <v>755</v>
      </c>
      <c r="D5184" s="6" t="s">
        <v>684</v>
      </c>
      <c r="E5184" s="6" t="s">
        <v>303</v>
      </c>
      <c r="F5184" s="6" t="s">
        <v>396</v>
      </c>
      <c r="G5184" s="6" t="s">
        <v>397</v>
      </c>
      <c r="H5184" s="6"/>
      <c r="I5184" s="6"/>
      <c r="J5184" s="6"/>
      <c r="K5184" s="7">
        <v>0.17650199999999999</v>
      </c>
      <c r="L5184" s="7">
        <v>0.15339</v>
      </c>
      <c r="M5184" s="7">
        <v>0.14444799999999999</v>
      </c>
      <c r="N5184" s="7">
        <v>7.9920000000000005E-2</v>
      </c>
      <c r="O5184" s="7">
        <v>5.1642E-2</v>
      </c>
      <c r="P5184" s="7">
        <v>0.14108000000000001</v>
      </c>
      <c r="Q5184" s="7">
        <v>0.272372</v>
      </c>
      <c r="R5184" s="7">
        <v>0.24234</v>
      </c>
      <c r="S5184" s="7">
        <v>0.36440499999999998</v>
      </c>
      <c r="T5184" s="7"/>
    </row>
    <row r="5185" spans="1:20" x14ac:dyDescent="0.35">
      <c r="A5185" s="6" t="s">
        <v>185</v>
      </c>
      <c r="B5185" s="6" t="s">
        <v>212</v>
      </c>
      <c r="C5185" s="6" t="s">
        <v>755</v>
      </c>
      <c r="D5185" s="6" t="s">
        <v>684</v>
      </c>
      <c r="E5185" s="6" t="s">
        <v>303</v>
      </c>
      <c r="F5185" s="6" t="s">
        <v>398</v>
      </c>
      <c r="G5185" s="6" t="s">
        <v>399</v>
      </c>
      <c r="H5185" s="6"/>
      <c r="I5185" s="6"/>
      <c r="J5185" s="7">
        <v>2.1134200000000001</v>
      </c>
      <c r="K5185" s="7">
        <v>0.85532600000000003</v>
      </c>
      <c r="L5185" s="7">
        <v>0.661049</v>
      </c>
      <c r="M5185" s="7">
        <v>0.64148700000000003</v>
      </c>
      <c r="N5185" s="7">
        <v>1.2490159999999999</v>
      </c>
      <c r="O5185" s="7">
        <v>0.75416000000000005</v>
      </c>
      <c r="P5185" s="7">
        <v>2.0052650000000001</v>
      </c>
      <c r="Q5185" s="7">
        <v>1.8056559999999999</v>
      </c>
      <c r="R5185" s="7">
        <v>1.605712</v>
      </c>
      <c r="S5185" s="7">
        <v>2.378755</v>
      </c>
      <c r="T5185" s="7"/>
    </row>
    <row r="5186" spans="1:20" x14ac:dyDescent="0.35">
      <c r="A5186" s="6" t="s">
        <v>185</v>
      </c>
      <c r="B5186" s="6" t="s">
        <v>212</v>
      </c>
      <c r="C5186" s="6" t="s">
        <v>755</v>
      </c>
      <c r="D5186" s="6" t="s">
        <v>684</v>
      </c>
      <c r="E5186" s="6" t="s">
        <v>303</v>
      </c>
      <c r="F5186" s="6" t="s">
        <v>400</v>
      </c>
      <c r="G5186" s="6" t="s">
        <v>401</v>
      </c>
      <c r="H5186" s="6"/>
      <c r="I5186" s="6"/>
      <c r="J5186" s="6"/>
      <c r="K5186" s="7">
        <v>0.10244</v>
      </c>
      <c r="L5186" s="7">
        <v>0.26064999999999999</v>
      </c>
      <c r="M5186" s="7">
        <v>0.248339</v>
      </c>
      <c r="N5186" s="7">
        <v>0.18983800000000001</v>
      </c>
      <c r="O5186" s="7">
        <v>0.123956</v>
      </c>
      <c r="P5186" s="7">
        <v>0.34258499999999997</v>
      </c>
      <c r="Q5186" s="7">
        <v>0.29255199999999998</v>
      </c>
      <c r="R5186" s="7">
        <v>0.23225000000000001</v>
      </c>
      <c r="S5186" s="7">
        <v>0.27327499999999999</v>
      </c>
      <c r="T5186" s="7"/>
    </row>
    <row r="5187" spans="1:20" x14ac:dyDescent="0.35">
      <c r="A5187" s="6" t="s">
        <v>185</v>
      </c>
      <c r="B5187" s="6" t="s">
        <v>212</v>
      </c>
      <c r="C5187" s="6" t="s">
        <v>755</v>
      </c>
      <c r="D5187" s="6" t="s">
        <v>684</v>
      </c>
      <c r="E5187" s="6" t="s">
        <v>303</v>
      </c>
      <c r="F5187" s="6" t="s">
        <v>402</v>
      </c>
      <c r="G5187" s="6" t="s">
        <v>403</v>
      </c>
      <c r="H5187" s="6"/>
      <c r="I5187" s="6"/>
      <c r="J5187" s="6"/>
      <c r="K5187" s="7">
        <v>0.337453</v>
      </c>
      <c r="L5187" s="7">
        <v>0.44852399999999998</v>
      </c>
      <c r="M5187" s="7">
        <v>0.43359599999999998</v>
      </c>
      <c r="N5187" s="7">
        <v>0.22981199999999999</v>
      </c>
      <c r="O5187" s="7">
        <v>0.14463200000000001</v>
      </c>
      <c r="P5187" s="7">
        <v>0.372805</v>
      </c>
      <c r="Q5187" s="7">
        <v>0.57499199999999995</v>
      </c>
      <c r="R5187" s="7">
        <v>0.51501600000000003</v>
      </c>
      <c r="S5187" s="7">
        <v>0.75914999999999999</v>
      </c>
      <c r="T5187" s="7"/>
    </row>
    <row r="5188" spans="1:20" x14ac:dyDescent="0.35">
      <c r="A5188" s="6" t="s">
        <v>185</v>
      </c>
      <c r="B5188" s="6" t="s">
        <v>212</v>
      </c>
      <c r="C5188" s="6" t="s">
        <v>755</v>
      </c>
      <c r="D5188" s="6" t="s">
        <v>684</v>
      </c>
      <c r="E5188" s="6" t="s">
        <v>303</v>
      </c>
      <c r="F5188" s="6" t="s">
        <v>404</v>
      </c>
      <c r="G5188" s="6" t="s">
        <v>405</v>
      </c>
      <c r="H5188" s="7">
        <v>2.1134200000000001</v>
      </c>
      <c r="I5188" s="7">
        <v>4.2268400000000002</v>
      </c>
      <c r="J5188" s="7">
        <v>12.68052</v>
      </c>
      <c r="K5188" s="7">
        <v>2.5329410000000001</v>
      </c>
      <c r="L5188" s="7">
        <v>0.96799599999999997</v>
      </c>
      <c r="M5188" s="7">
        <v>0.93966300000000003</v>
      </c>
      <c r="N5188" s="7">
        <v>0.79936799999999997</v>
      </c>
      <c r="O5188" s="7">
        <v>0.48555199999999998</v>
      </c>
      <c r="P5188" s="7">
        <v>1.279725</v>
      </c>
      <c r="Q5188" s="7">
        <v>2.1083319999999999</v>
      </c>
      <c r="R5188" s="7">
        <v>1.8783879999999999</v>
      </c>
      <c r="S5188" s="7">
        <v>2.7735249999999998</v>
      </c>
      <c r="T5188" s="7"/>
    </row>
    <row r="5189" spans="1:20" x14ac:dyDescent="0.35">
      <c r="A5189" s="6" t="s">
        <v>185</v>
      </c>
      <c r="B5189" s="6" t="s">
        <v>212</v>
      </c>
      <c r="C5189" s="6" t="s">
        <v>755</v>
      </c>
      <c r="D5189" s="6" t="s">
        <v>684</v>
      </c>
      <c r="E5189" s="6" t="s">
        <v>303</v>
      </c>
      <c r="F5189" s="6" t="s">
        <v>406</v>
      </c>
      <c r="G5189" s="6" t="s">
        <v>407</v>
      </c>
      <c r="H5189" s="6"/>
      <c r="I5189" s="6"/>
      <c r="J5189" s="6"/>
      <c r="K5189" s="7">
        <v>0.90271800000000002</v>
      </c>
      <c r="L5189" s="7">
        <v>1.329602</v>
      </c>
      <c r="M5189" s="7">
        <v>1.2858000000000001</v>
      </c>
      <c r="N5189" s="7">
        <v>1.63872</v>
      </c>
      <c r="O5189" s="7">
        <v>1.0537840000000001</v>
      </c>
      <c r="P5189" s="7">
        <v>2.99281</v>
      </c>
      <c r="Q5189" s="7">
        <v>4.1158359999999998</v>
      </c>
      <c r="R5189" s="7">
        <v>3.3225359999999999</v>
      </c>
      <c r="S5189" s="7">
        <v>3.876916</v>
      </c>
      <c r="T5189" s="7"/>
    </row>
    <row r="5190" spans="1:20" x14ac:dyDescent="0.35">
      <c r="A5190" s="6" t="s">
        <v>185</v>
      </c>
      <c r="B5190" s="6" t="s">
        <v>212</v>
      </c>
      <c r="C5190" s="6" t="s">
        <v>755</v>
      </c>
      <c r="D5190" s="6" t="s">
        <v>684</v>
      </c>
      <c r="E5190" s="6" t="s">
        <v>303</v>
      </c>
      <c r="F5190" s="6" t="s">
        <v>408</v>
      </c>
      <c r="G5190" s="6" t="s">
        <v>409</v>
      </c>
      <c r="H5190" s="6"/>
      <c r="I5190" s="6"/>
      <c r="J5190" s="6"/>
      <c r="K5190" s="7">
        <v>6.1561999999999999E-2</v>
      </c>
      <c r="L5190" s="7">
        <v>4.7146E-2</v>
      </c>
      <c r="M5190" s="7">
        <v>4.5046999999999997E-2</v>
      </c>
      <c r="N5190" s="7">
        <v>5.9959999999999999E-2</v>
      </c>
      <c r="O5190" s="7">
        <v>4.1312000000000001E-2</v>
      </c>
      <c r="P5190" s="7">
        <v>0.100755</v>
      </c>
      <c r="Q5190" s="7">
        <v>0.18160799999999999</v>
      </c>
      <c r="R5190" s="7">
        <v>0.16157199999999999</v>
      </c>
      <c r="S5190" s="7">
        <v>0.23279</v>
      </c>
      <c r="T5190" s="7"/>
    </row>
    <row r="5191" spans="1:20" x14ac:dyDescent="0.35">
      <c r="A5191" s="6" t="s">
        <v>185</v>
      </c>
      <c r="B5191" s="6" t="s">
        <v>212</v>
      </c>
      <c r="C5191" s="6" t="s">
        <v>755</v>
      </c>
      <c r="D5191" s="6" t="s">
        <v>684</v>
      </c>
      <c r="E5191" s="6" t="s">
        <v>303</v>
      </c>
      <c r="F5191" s="6" t="s">
        <v>410</v>
      </c>
      <c r="G5191" s="6" t="s">
        <v>411</v>
      </c>
      <c r="H5191" s="6"/>
      <c r="I5191" s="6"/>
      <c r="J5191" s="6"/>
      <c r="K5191" s="7">
        <v>1.0597780000000001</v>
      </c>
      <c r="L5191" s="7">
        <v>1.199257</v>
      </c>
      <c r="M5191" s="7">
        <v>1.154261</v>
      </c>
      <c r="N5191" s="7">
        <v>1.199052</v>
      </c>
      <c r="O5191" s="7">
        <v>0.77482200000000001</v>
      </c>
      <c r="P5191" s="7">
        <v>2.186652</v>
      </c>
      <c r="Q5191" s="7">
        <v>2.6833559999999999</v>
      </c>
      <c r="R5191" s="7">
        <v>2.161168</v>
      </c>
      <c r="S5191" s="7">
        <v>2.5204460000000002</v>
      </c>
      <c r="T5191" s="7"/>
    </row>
    <row r="5192" spans="1:20" x14ac:dyDescent="0.35">
      <c r="A5192" s="6" t="s">
        <v>185</v>
      </c>
      <c r="B5192" s="6" t="s">
        <v>212</v>
      </c>
      <c r="C5192" s="6" t="s">
        <v>755</v>
      </c>
      <c r="D5192" s="6" t="s">
        <v>684</v>
      </c>
      <c r="E5192" s="6" t="s">
        <v>303</v>
      </c>
      <c r="F5192" s="6" t="s">
        <v>412</v>
      </c>
      <c r="G5192" s="6" t="s">
        <v>413</v>
      </c>
      <c r="H5192" s="6"/>
      <c r="I5192" s="6"/>
      <c r="J5192" s="6"/>
      <c r="K5192" s="7">
        <v>3.9510000000000003E-2</v>
      </c>
      <c r="L5192" s="7">
        <v>1.7328E-2</v>
      </c>
      <c r="M5192" s="7">
        <v>1.4536E-2</v>
      </c>
      <c r="N5192" s="7">
        <v>5.9959999999999999E-2</v>
      </c>
      <c r="O5192" s="7">
        <v>4.1326000000000002E-2</v>
      </c>
      <c r="P5192" s="7">
        <v>0.120907</v>
      </c>
      <c r="Q5192" s="7">
        <v>0</v>
      </c>
      <c r="R5192" s="7">
        <v>0</v>
      </c>
      <c r="S5192" s="7">
        <v>0</v>
      </c>
      <c r="T5192" s="7"/>
    </row>
    <row r="5193" spans="1:20" x14ac:dyDescent="0.35">
      <c r="A5193" s="6" t="s">
        <v>185</v>
      </c>
      <c r="B5193" s="6" t="s">
        <v>212</v>
      </c>
      <c r="C5193" s="6" t="s">
        <v>755</v>
      </c>
      <c r="D5193" s="6" t="s">
        <v>684</v>
      </c>
      <c r="E5193" s="6" t="s">
        <v>303</v>
      </c>
      <c r="F5193" s="6" t="s">
        <v>414</v>
      </c>
      <c r="G5193" s="6" t="s">
        <v>415</v>
      </c>
      <c r="H5193" s="6"/>
      <c r="I5193" s="6"/>
      <c r="J5193" s="6"/>
      <c r="K5193" s="7">
        <v>0.22181500000000001</v>
      </c>
      <c r="L5193" s="7">
        <v>0.32149499999999998</v>
      </c>
      <c r="M5193" s="7">
        <v>0.30676599999999998</v>
      </c>
      <c r="N5193" s="7">
        <v>0.22982</v>
      </c>
      <c r="O5193" s="7">
        <v>0.14463200000000001</v>
      </c>
      <c r="P5193" s="7">
        <v>0.42320000000000002</v>
      </c>
      <c r="Q5193" s="7">
        <v>0.52456400000000003</v>
      </c>
      <c r="R5193" s="7">
        <v>0.42415199999999997</v>
      </c>
      <c r="S5193" s="7">
        <v>0.48585</v>
      </c>
      <c r="T5193" s="7"/>
    </row>
    <row r="5194" spans="1:20" x14ac:dyDescent="0.35">
      <c r="A5194" s="6" t="s">
        <v>185</v>
      </c>
      <c r="B5194" s="6" t="s">
        <v>212</v>
      </c>
      <c r="C5194" s="6" t="s">
        <v>755</v>
      </c>
      <c r="D5194" s="6" t="s">
        <v>684</v>
      </c>
      <c r="E5194" s="6" t="s">
        <v>303</v>
      </c>
      <c r="F5194" s="6" t="s">
        <v>416</v>
      </c>
      <c r="G5194" s="6" t="s">
        <v>417</v>
      </c>
      <c r="H5194" s="6"/>
      <c r="I5194" s="6"/>
      <c r="J5194" s="6"/>
      <c r="K5194" s="7">
        <v>0.20627699999999999</v>
      </c>
      <c r="L5194" s="7">
        <v>0.66912799999999995</v>
      </c>
      <c r="M5194" s="7">
        <v>0.64284799999999997</v>
      </c>
      <c r="N5194" s="7">
        <v>0.66944800000000004</v>
      </c>
      <c r="O5194" s="7">
        <v>0.433892</v>
      </c>
      <c r="P5194" s="7">
        <v>1.219295</v>
      </c>
      <c r="Q5194" s="7">
        <v>0.43377199999999999</v>
      </c>
      <c r="R5194" s="7">
        <v>0.35345199999999999</v>
      </c>
      <c r="S5194" s="7">
        <v>0.40486499999999997</v>
      </c>
      <c r="T5194" s="7"/>
    </row>
    <row r="5195" spans="1:20" x14ac:dyDescent="0.35">
      <c r="A5195" s="6" t="s">
        <v>185</v>
      </c>
      <c r="B5195" s="6" t="s">
        <v>212</v>
      </c>
      <c r="C5195" s="6" t="s">
        <v>755</v>
      </c>
      <c r="D5195" s="6" t="s">
        <v>684</v>
      </c>
      <c r="E5195" s="6" t="s">
        <v>303</v>
      </c>
      <c r="F5195" s="6" t="s">
        <v>418</v>
      </c>
      <c r="G5195" s="6" t="s">
        <v>419</v>
      </c>
      <c r="H5195" s="6"/>
      <c r="I5195" s="6"/>
      <c r="J5195" s="6"/>
      <c r="K5195" s="7">
        <v>1.523E-2</v>
      </c>
      <c r="L5195" s="7">
        <v>0.13897200000000001</v>
      </c>
      <c r="M5195" s="7">
        <v>0.131386</v>
      </c>
      <c r="N5195" s="7">
        <v>9.9904000000000007E-2</v>
      </c>
      <c r="O5195" s="7">
        <v>6.1969999999999997E-2</v>
      </c>
      <c r="P5195" s="7">
        <v>0.17130000000000001</v>
      </c>
      <c r="Q5195" s="7">
        <v>0.211844</v>
      </c>
      <c r="R5195" s="7">
        <v>0.17168800000000001</v>
      </c>
      <c r="S5195" s="7">
        <v>0.19231999999999999</v>
      </c>
      <c r="T5195" s="7"/>
    </row>
    <row r="5196" spans="1:20" x14ac:dyDescent="0.35">
      <c r="A5196" s="6" t="s">
        <v>185</v>
      </c>
      <c r="B5196" s="6" t="s">
        <v>212</v>
      </c>
      <c r="C5196" s="6" t="s">
        <v>755</v>
      </c>
      <c r="D5196" s="6" t="s">
        <v>684</v>
      </c>
      <c r="E5196" s="6" t="s">
        <v>420</v>
      </c>
      <c r="F5196" s="6" t="s">
        <v>421</v>
      </c>
      <c r="G5196" s="6" t="s">
        <v>422</v>
      </c>
      <c r="H5196" s="7">
        <v>5.7062340000000003</v>
      </c>
      <c r="I5196" s="7">
        <v>4.7551949999999996</v>
      </c>
      <c r="J5196" s="7">
        <v>10.461429000000001</v>
      </c>
      <c r="K5196" s="7">
        <v>10.810573</v>
      </c>
      <c r="L5196" s="7">
        <v>7.628609</v>
      </c>
      <c r="M5196" s="7">
        <v>6.8452979999999997</v>
      </c>
      <c r="N5196" s="7">
        <v>7.4787359999999996</v>
      </c>
      <c r="O5196" s="7">
        <v>3.8370000000000002</v>
      </c>
      <c r="P5196" s="7">
        <v>15.026669999999999</v>
      </c>
      <c r="Q5196" s="7">
        <v>11.229132</v>
      </c>
      <c r="R5196" s="7">
        <v>7.7549520000000003</v>
      </c>
      <c r="S5196" s="7">
        <v>9.0414250000000003</v>
      </c>
      <c r="T5196" s="7"/>
    </row>
    <row r="5197" spans="1:20" x14ac:dyDescent="0.35">
      <c r="A5197" s="6" t="s">
        <v>185</v>
      </c>
      <c r="B5197" s="6" t="s">
        <v>212</v>
      </c>
      <c r="C5197" s="6" t="s">
        <v>755</v>
      </c>
      <c r="D5197" s="6" t="s">
        <v>684</v>
      </c>
      <c r="E5197" s="6" t="s">
        <v>420</v>
      </c>
      <c r="F5197" s="6" t="s">
        <v>423</v>
      </c>
      <c r="G5197" s="6" t="s">
        <v>424</v>
      </c>
      <c r="H5197" s="6"/>
      <c r="I5197" s="6"/>
      <c r="J5197" s="7">
        <v>1.9020779999999999</v>
      </c>
      <c r="K5197" s="7">
        <v>0.67423</v>
      </c>
      <c r="L5197" s="7">
        <v>1.282608</v>
      </c>
      <c r="M5197" s="7">
        <v>0.92363799999999996</v>
      </c>
      <c r="N5197" s="7">
        <v>0.87750399999999995</v>
      </c>
      <c r="O5197" s="7">
        <v>0.49830400000000002</v>
      </c>
      <c r="P5197" s="7">
        <v>1.346106</v>
      </c>
      <c r="Q5197" s="7">
        <v>1.1169039999999999</v>
      </c>
      <c r="R5197" s="7">
        <v>0.77746800000000005</v>
      </c>
      <c r="S5197" s="7">
        <v>0.94699900000000004</v>
      </c>
      <c r="T5197" s="7"/>
    </row>
    <row r="5198" spans="1:20" x14ac:dyDescent="0.35">
      <c r="A5198" s="6" t="s">
        <v>185</v>
      </c>
      <c r="B5198" s="6" t="s">
        <v>212</v>
      </c>
      <c r="C5198" s="6" t="s">
        <v>755</v>
      </c>
      <c r="D5198" s="6" t="s">
        <v>684</v>
      </c>
      <c r="E5198" s="6" t="s">
        <v>420</v>
      </c>
      <c r="F5198" s="6" t="s">
        <v>425</v>
      </c>
      <c r="G5198" s="6" t="s">
        <v>426</v>
      </c>
      <c r="H5198" s="6"/>
      <c r="I5198" s="7">
        <v>2.8531170000000001</v>
      </c>
      <c r="J5198" s="7">
        <v>7.6083119999999997</v>
      </c>
      <c r="K5198" s="7">
        <v>8.2088570000000001</v>
      </c>
      <c r="L5198" s="7">
        <v>1.2788250000000001</v>
      </c>
      <c r="M5198" s="7">
        <v>0.80776499999999996</v>
      </c>
      <c r="N5198" s="7">
        <v>1.376072</v>
      </c>
      <c r="O5198" s="7">
        <v>0.70760199999999995</v>
      </c>
      <c r="P5198" s="7">
        <v>2.7719960000000001</v>
      </c>
      <c r="Q5198" s="7">
        <v>2.692596</v>
      </c>
      <c r="R5198" s="7">
        <v>1.8540140000000001</v>
      </c>
      <c r="S5198" s="7">
        <v>2.1631529999999999</v>
      </c>
      <c r="T5198" s="7"/>
    </row>
    <row r="5199" spans="1:20" x14ac:dyDescent="0.35">
      <c r="A5199" s="6" t="s">
        <v>185</v>
      </c>
      <c r="B5199" s="6" t="s">
        <v>212</v>
      </c>
      <c r="C5199" s="6" t="s">
        <v>755</v>
      </c>
      <c r="D5199" s="6" t="s">
        <v>684</v>
      </c>
      <c r="E5199" s="6" t="s">
        <v>420</v>
      </c>
      <c r="F5199" s="6" t="s">
        <v>427</v>
      </c>
      <c r="G5199" s="6" t="s">
        <v>428</v>
      </c>
      <c r="H5199" s="7">
        <v>2.8531170000000001</v>
      </c>
      <c r="I5199" s="7">
        <v>2.8531170000000001</v>
      </c>
      <c r="J5199" s="7">
        <v>2.8531170000000001</v>
      </c>
      <c r="K5199" s="7">
        <v>6.2850919999999997</v>
      </c>
      <c r="L5199" s="7">
        <v>3.2029899999999998</v>
      </c>
      <c r="M5199" s="7">
        <v>2.0344169999999999</v>
      </c>
      <c r="N5199" s="7">
        <v>3.5399280000000002</v>
      </c>
      <c r="O5199" s="7">
        <v>1.8238220000000001</v>
      </c>
      <c r="P5199" s="7">
        <v>7.1194850000000001</v>
      </c>
      <c r="Q5199" s="7">
        <v>5.2256359999999997</v>
      </c>
      <c r="R5199" s="7">
        <v>3.608352</v>
      </c>
      <c r="S5199" s="7">
        <v>4.20669</v>
      </c>
      <c r="T5199" s="7"/>
    </row>
    <row r="5200" spans="1:20" x14ac:dyDescent="0.35">
      <c r="A5200" s="6" t="s">
        <v>185</v>
      </c>
      <c r="B5200" s="6" t="s">
        <v>212</v>
      </c>
      <c r="C5200" s="6" t="s">
        <v>755</v>
      </c>
      <c r="D5200" s="6" t="s">
        <v>684</v>
      </c>
      <c r="E5200" s="6" t="s">
        <v>420</v>
      </c>
      <c r="F5200" s="6" t="s">
        <v>429</v>
      </c>
      <c r="G5200" s="6" t="s">
        <v>430</v>
      </c>
      <c r="H5200" s="6"/>
      <c r="I5200" s="6"/>
      <c r="J5200" s="6"/>
      <c r="K5200" s="7">
        <v>0.59916599999999998</v>
      </c>
      <c r="L5200" s="7">
        <v>0.24437600000000001</v>
      </c>
      <c r="M5200" s="7">
        <v>0.189031</v>
      </c>
      <c r="N5200" s="7">
        <v>0.17947199999999999</v>
      </c>
      <c r="O5200" s="7">
        <v>9.9643999999999996E-2</v>
      </c>
      <c r="P5200" s="7">
        <v>0.279165</v>
      </c>
      <c r="Q5200" s="7">
        <v>0.37895200000000001</v>
      </c>
      <c r="R5200" s="7">
        <v>0.25914399999999999</v>
      </c>
      <c r="S5200" s="7">
        <v>0.31897500000000001</v>
      </c>
      <c r="T5200" s="7"/>
    </row>
    <row r="5201" spans="1:20" x14ac:dyDescent="0.35">
      <c r="A5201" s="6" t="s">
        <v>185</v>
      </c>
      <c r="B5201" s="6" t="s">
        <v>212</v>
      </c>
      <c r="C5201" s="6" t="s">
        <v>755</v>
      </c>
      <c r="D5201" s="6" t="s">
        <v>684</v>
      </c>
      <c r="E5201" s="6" t="s">
        <v>420</v>
      </c>
      <c r="F5201" s="6" t="s">
        <v>431</v>
      </c>
      <c r="G5201" s="6" t="s">
        <v>432</v>
      </c>
      <c r="H5201" s="7">
        <v>0.95103899999999997</v>
      </c>
      <c r="I5201" s="7">
        <v>3.8041559999999999</v>
      </c>
      <c r="J5201" s="7">
        <v>3.8041559999999999</v>
      </c>
      <c r="K5201" s="7">
        <v>4.025639</v>
      </c>
      <c r="L5201" s="7">
        <v>1.6425289999999999</v>
      </c>
      <c r="M5201" s="7">
        <v>1.0411410000000001</v>
      </c>
      <c r="N5201" s="7">
        <v>2.2436020000000001</v>
      </c>
      <c r="O5201" s="7">
        <v>1.15608</v>
      </c>
      <c r="P5201" s="7">
        <v>4.5069699999999999</v>
      </c>
      <c r="Q5201" s="7">
        <v>7.6788959999999999</v>
      </c>
      <c r="R5201" s="7">
        <v>5.3028760000000004</v>
      </c>
      <c r="S5201" s="7">
        <v>6.1804649999999999</v>
      </c>
      <c r="T5201" s="7"/>
    </row>
    <row r="5202" spans="1:20" x14ac:dyDescent="0.35">
      <c r="A5202" s="6" t="s">
        <v>185</v>
      </c>
      <c r="B5202" s="6" t="s">
        <v>212</v>
      </c>
      <c r="C5202" s="6" t="s">
        <v>755</v>
      </c>
      <c r="D5202" s="6" t="s">
        <v>684</v>
      </c>
      <c r="E5202" s="6" t="s">
        <v>420</v>
      </c>
      <c r="F5202" s="6" t="s">
        <v>433</v>
      </c>
      <c r="G5202" s="6" t="s">
        <v>434</v>
      </c>
      <c r="H5202" s="6"/>
      <c r="I5202" s="7">
        <v>0.95103899999999997</v>
      </c>
      <c r="J5202" s="7">
        <v>1.9020779999999999</v>
      </c>
      <c r="K5202" s="7">
        <v>1.55853</v>
      </c>
      <c r="L5202" s="7">
        <v>4.2589509999999997</v>
      </c>
      <c r="M5202" s="7">
        <v>2.6985990000000002</v>
      </c>
      <c r="N5202" s="7">
        <v>3.3205520000000002</v>
      </c>
      <c r="O5202" s="7">
        <v>1.7042280000000001</v>
      </c>
      <c r="P5202" s="7">
        <v>6.6707450000000001</v>
      </c>
      <c r="Q5202" s="7">
        <v>9.5338200000000004</v>
      </c>
      <c r="R5202" s="7">
        <v>6.5787599999999999</v>
      </c>
      <c r="S5202" s="7">
        <v>7.6757299999999997</v>
      </c>
      <c r="T5202" s="7"/>
    </row>
    <row r="5203" spans="1:20" x14ac:dyDescent="0.35">
      <c r="A5203" s="6" t="s">
        <v>185</v>
      </c>
      <c r="B5203" s="6" t="s">
        <v>212</v>
      </c>
      <c r="C5203" s="6" t="s">
        <v>755</v>
      </c>
      <c r="D5203" s="6" t="s">
        <v>684</v>
      </c>
      <c r="E5203" s="6" t="s">
        <v>420</v>
      </c>
      <c r="F5203" s="6" t="s">
        <v>435</v>
      </c>
      <c r="G5203" s="6" t="s">
        <v>436</v>
      </c>
      <c r="H5203" s="6"/>
      <c r="I5203" s="6"/>
      <c r="J5203" s="6"/>
      <c r="K5203" s="7">
        <v>0.83356699999999995</v>
      </c>
      <c r="L5203" s="7">
        <v>0.11851299999999999</v>
      </c>
      <c r="M5203" s="7">
        <v>0</v>
      </c>
      <c r="N5203" s="7">
        <v>0</v>
      </c>
      <c r="O5203" s="7">
        <v>0</v>
      </c>
      <c r="P5203" s="7">
        <v>0</v>
      </c>
      <c r="Q5203" s="7">
        <v>0</v>
      </c>
      <c r="R5203" s="7">
        <v>0</v>
      </c>
      <c r="S5203" s="7">
        <v>0</v>
      </c>
      <c r="T5203" s="7"/>
    </row>
    <row r="5204" spans="1:20" x14ac:dyDescent="0.35">
      <c r="A5204" s="6" t="s">
        <v>185</v>
      </c>
      <c r="B5204" s="6" t="s">
        <v>212</v>
      </c>
      <c r="C5204" s="6" t="s">
        <v>755</v>
      </c>
      <c r="D5204" s="6" t="s">
        <v>684</v>
      </c>
      <c r="E5204" s="6" t="s">
        <v>420</v>
      </c>
      <c r="F5204" s="6" t="s">
        <v>437</v>
      </c>
      <c r="G5204" s="6" t="s">
        <v>438</v>
      </c>
      <c r="H5204" s="6"/>
      <c r="I5204" s="6"/>
      <c r="J5204" s="6"/>
      <c r="K5204" s="7">
        <v>0</v>
      </c>
      <c r="L5204" s="7">
        <v>0</v>
      </c>
      <c r="M5204" s="7">
        <v>5.396109</v>
      </c>
      <c r="N5204" s="7">
        <v>2.9537800000000001</v>
      </c>
      <c r="O5204" s="7">
        <v>1.1146419999999999</v>
      </c>
      <c r="P5204" s="7">
        <v>1.72576</v>
      </c>
      <c r="Q5204" s="7">
        <v>2.0629719999999998</v>
      </c>
      <c r="R5204" s="7">
        <v>1.21021</v>
      </c>
      <c r="S5204" s="7">
        <v>1.09198</v>
      </c>
      <c r="T5204" s="7"/>
    </row>
    <row r="5205" spans="1:20" x14ac:dyDescent="0.35">
      <c r="A5205" s="6" t="s">
        <v>185</v>
      </c>
      <c r="B5205" s="6" t="s">
        <v>212</v>
      </c>
      <c r="C5205" s="6" t="s">
        <v>755</v>
      </c>
      <c r="D5205" s="6" t="s">
        <v>684</v>
      </c>
      <c r="E5205" s="6" t="s">
        <v>439</v>
      </c>
      <c r="F5205" s="6" t="s">
        <v>440</v>
      </c>
      <c r="G5205" s="6" t="s">
        <v>441</v>
      </c>
      <c r="H5205" s="6"/>
      <c r="I5205" s="7">
        <v>2.3775979999999999</v>
      </c>
      <c r="J5205" s="6"/>
      <c r="K5205" s="7">
        <v>0.236265</v>
      </c>
      <c r="L5205" s="7">
        <v>0.93213100000000004</v>
      </c>
      <c r="M5205" s="7">
        <v>0.73467300000000002</v>
      </c>
      <c r="N5205" s="7">
        <v>0.45976400000000001</v>
      </c>
      <c r="O5205" s="7">
        <v>0.35414400000000001</v>
      </c>
      <c r="P5205" s="7">
        <v>0.41863499999999998</v>
      </c>
      <c r="Q5205" s="7">
        <v>0.84197999999999995</v>
      </c>
      <c r="R5205" s="7">
        <v>0.51296399999999998</v>
      </c>
      <c r="S5205" s="7">
        <v>0.77193500000000004</v>
      </c>
      <c r="T5205" s="7"/>
    </row>
    <row r="5206" spans="1:20" x14ac:dyDescent="0.35">
      <c r="A5206" s="6" t="s">
        <v>185</v>
      </c>
      <c r="B5206" s="6" t="s">
        <v>212</v>
      </c>
      <c r="C5206" s="6" t="s">
        <v>755</v>
      </c>
      <c r="D5206" s="6" t="s">
        <v>684</v>
      </c>
      <c r="E5206" s="6" t="s">
        <v>439</v>
      </c>
      <c r="F5206" s="6" t="s">
        <v>442</v>
      </c>
      <c r="G5206" s="6" t="s">
        <v>443</v>
      </c>
      <c r="H5206" s="7">
        <v>3.8041559999999999</v>
      </c>
      <c r="I5206" s="7">
        <v>5.7062340000000003</v>
      </c>
      <c r="J5206" s="7">
        <v>7.6083119999999997</v>
      </c>
      <c r="K5206" s="7">
        <v>3.617413</v>
      </c>
      <c r="L5206" s="7">
        <v>1.003806</v>
      </c>
      <c r="M5206" s="7">
        <v>0.99523799999999996</v>
      </c>
      <c r="N5206" s="7">
        <v>0.76627999999999996</v>
      </c>
      <c r="O5206" s="7">
        <v>0.57289599999999996</v>
      </c>
      <c r="P5206" s="7">
        <v>0.91917499999999996</v>
      </c>
      <c r="Q5206" s="7">
        <v>1.24194</v>
      </c>
      <c r="R5206" s="7">
        <v>0.98570000000000002</v>
      </c>
      <c r="S5206" s="7">
        <v>1.4524900000000001</v>
      </c>
      <c r="T5206" s="7"/>
    </row>
    <row r="5207" spans="1:20" x14ac:dyDescent="0.35">
      <c r="A5207" s="6" t="s">
        <v>185</v>
      </c>
      <c r="B5207" s="6" t="s">
        <v>212</v>
      </c>
      <c r="C5207" s="6" t="s">
        <v>755</v>
      </c>
      <c r="D5207" s="6" t="s">
        <v>684</v>
      </c>
      <c r="E5207" s="6" t="s">
        <v>439</v>
      </c>
      <c r="F5207" s="6" t="s">
        <v>444</v>
      </c>
      <c r="G5207" s="6" t="s">
        <v>445</v>
      </c>
      <c r="H5207" s="6"/>
      <c r="I5207" s="6"/>
      <c r="J5207" s="7">
        <v>1.3948579999999999</v>
      </c>
      <c r="K5207" s="7">
        <v>5.5264000000000001E-2</v>
      </c>
      <c r="L5207" s="7">
        <v>0.58942499999999998</v>
      </c>
      <c r="M5207" s="7">
        <v>0.57699599999999995</v>
      </c>
      <c r="N5207" s="7">
        <v>0.56224399999999997</v>
      </c>
      <c r="O5207" s="7">
        <v>0.36951699999999998</v>
      </c>
      <c r="P5207" s="7">
        <v>0.66227899999999995</v>
      </c>
      <c r="Q5207" s="7">
        <v>0.821716</v>
      </c>
      <c r="R5207" s="7">
        <v>0.62376600000000004</v>
      </c>
      <c r="S5207" s="7">
        <v>0.90840399999999999</v>
      </c>
      <c r="T5207" s="7"/>
    </row>
    <row r="5208" spans="1:20" x14ac:dyDescent="0.35">
      <c r="A5208" s="6" t="s">
        <v>185</v>
      </c>
      <c r="B5208" s="6" t="s">
        <v>212</v>
      </c>
      <c r="C5208" s="6" t="s">
        <v>755</v>
      </c>
      <c r="D5208" s="6" t="s">
        <v>684</v>
      </c>
      <c r="E5208" s="6" t="s">
        <v>439</v>
      </c>
      <c r="F5208" s="6" t="s">
        <v>448</v>
      </c>
      <c r="G5208" s="6" t="s">
        <v>449</v>
      </c>
      <c r="H5208" s="7">
        <v>2.1134200000000001</v>
      </c>
      <c r="I5208" s="6"/>
      <c r="J5208" s="6"/>
      <c r="K5208" s="7">
        <v>0</v>
      </c>
      <c r="L5208" s="7">
        <v>0</v>
      </c>
      <c r="M5208" s="7">
        <v>0</v>
      </c>
      <c r="N5208" s="7">
        <v>0</v>
      </c>
      <c r="O5208" s="7">
        <v>0</v>
      </c>
      <c r="P5208" s="7">
        <v>0</v>
      </c>
      <c r="Q5208" s="7">
        <v>0</v>
      </c>
      <c r="R5208" s="7">
        <v>0</v>
      </c>
      <c r="S5208" s="7">
        <v>0</v>
      </c>
      <c r="T5208" s="7"/>
    </row>
    <row r="5209" spans="1:20" x14ac:dyDescent="0.35">
      <c r="A5209" s="6" t="s">
        <v>185</v>
      </c>
      <c r="B5209" s="6" t="s">
        <v>212</v>
      </c>
      <c r="C5209" s="6" t="s">
        <v>755</v>
      </c>
      <c r="D5209" s="6" t="s">
        <v>684</v>
      </c>
      <c r="E5209" s="6" t="s">
        <v>439</v>
      </c>
      <c r="F5209" s="6" t="s">
        <v>450</v>
      </c>
      <c r="G5209" s="6" t="s">
        <v>451</v>
      </c>
      <c r="H5209" s="6"/>
      <c r="I5209" s="6"/>
      <c r="J5209" s="6"/>
      <c r="K5209" s="7">
        <v>1.15527</v>
      </c>
      <c r="L5209" s="7">
        <v>0.278727</v>
      </c>
      <c r="M5209" s="7">
        <v>0.33508199999999999</v>
      </c>
      <c r="N5209" s="7">
        <v>0.35759000000000002</v>
      </c>
      <c r="O5209" s="7">
        <v>0.270814</v>
      </c>
      <c r="P5209" s="7">
        <v>0.50051999999999996</v>
      </c>
      <c r="Q5209" s="7">
        <v>0.54726399999999997</v>
      </c>
      <c r="R5209" s="7">
        <v>0.492836</v>
      </c>
      <c r="S5209" s="7">
        <v>1.23919</v>
      </c>
      <c r="T5209" s="7"/>
    </row>
    <row r="5210" spans="1:20" x14ac:dyDescent="0.35">
      <c r="A5210" s="6" t="s">
        <v>185</v>
      </c>
      <c r="B5210" s="6" t="s">
        <v>212</v>
      </c>
      <c r="C5210" s="6" t="s">
        <v>755</v>
      </c>
      <c r="D5210" s="6" t="s">
        <v>684</v>
      </c>
      <c r="E5210" s="6" t="s">
        <v>439</v>
      </c>
      <c r="F5210" s="6" t="s">
        <v>454</v>
      </c>
      <c r="G5210" s="6" t="s">
        <v>455</v>
      </c>
      <c r="H5210" s="6"/>
      <c r="I5210" s="6"/>
      <c r="J5210" s="7">
        <v>1.9020779999999999</v>
      </c>
      <c r="K5210" s="7">
        <v>0.44647500000000001</v>
      </c>
      <c r="L5210" s="7">
        <v>0.10510799999999999</v>
      </c>
      <c r="M5210" s="7">
        <v>0.116508</v>
      </c>
      <c r="N5210" s="7">
        <v>9.6110000000000001E-2</v>
      </c>
      <c r="O5210" s="7">
        <v>7.3681999999999997E-2</v>
      </c>
      <c r="P5210" s="7">
        <v>0.12057</v>
      </c>
      <c r="Q5210" s="7">
        <v>0.18942800000000001</v>
      </c>
      <c r="R5210" s="7">
        <v>0.15085599999999999</v>
      </c>
      <c r="S5210" s="7">
        <v>0.213279</v>
      </c>
      <c r="T5210" s="7"/>
    </row>
    <row r="5211" spans="1:20" x14ac:dyDescent="0.35">
      <c r="A5211" s="6" t="s">
        <v>185</v>
      </c>
      <c r="B5211" s="6" t="s">
        <v>212</v>
      </c>
      <c r="C5211" s="6" t="s">
        <v>755</v>
      </c>
      <c r="D5211" s="6" t="s">
        <v>684</v>
      </c>
      <c r="E5211" s="6" t="s">
        <v>439</v>
      </c>
      <c r="F5211" s="6" t="s">
        <v>456</v>
      </c>
      <c r="G5211" s="6" t="s">
        <v>457</v>
      </c>
      <c r="H5211" s="6"/>
      <c r="I5211" s="6"/>
      <c r="J5211" s="6"/>
      <c r="K5211" s="7">
        <v>0.55305099999999996</v>
      </c>
      <c r="L5211" s="7">
        <v>0.11482000000000001</v>
      </c>
      <c r="M5211" s="7">
        <v>9.2763999999999999E-2</v>
      </c>
      <c r="N5211" s="7">
        <v>0.137404</v>
      </c>
      <c r="O5211" s="7">
        <v>9.5005999999999993E-2</v>
      </c>
      <c r="P5211" s="7">
        <v>0.15064</v>
      </c>
      <c r="Q5211" s="7">
        <v>0.24554999999999999</v>
      </c>
      <c r="R5211" s="7">
        <v>0.196856</v>
      </c>
      <c r="S5211" s="7">
        <v>0.250195</v>
      </c>
      <c r="T5211" s="7"/>
    </row>
    <row r="5212" spans="1:20" x14ac:dyDescent="0.35">
      <c r="A5212" s="6" t="s">
        <v>185</v>
      </c>
      <c r="B5212" s="6" t="s">
        <v>212</v>
      </c>
      <c r="C5212" s="6" t="s">
        <v>755</v>
      </c>
      <c r="D5212" s="6" t="s">
        <v>684</v>
      </c>
      <c r="E5212" s="6" t="s">
        <v>439</v>
      </c>
      <c r="F5212" s="6" t="s">
        <v>458</v>
      </c>
      <c r="G5212" s="6" t="s">
        <v>459</v>
      </c>
      <c r="H5212" s="6"/>
      <c r="I5212" s="6"/>
      <c r="J5212" s="6"/>
      <c r="K5212" s="7">
        <v>0.54866400000000004</v>
      </c>
      <c r="L5212" s="7">
        <v>0.24465400000000001</v>
      </c>
      <c r="M5212" s="7">
        <v>0.269702</v>
      </c>
      <c r="N5212" s="7">
        <v>0.62987199999999999</v>
      </c>
      <c r="O5212" s="7">
        <v>0.48442000000000002</v>
      </c>
      <c r="P5212" s="7">
        <v>0.69035500000000005</v>
      </c>
      <c r="Q5212" s="7">
        <v>0.577484</v>
      </c>
      <c r="R5212" s="7">
        <v>0.47047600000000001</v>
      </c>
      <c r="S5212" s="7">
        <v>0.516845</v>
      </c>
      <c r="T5212" s="7"/>
    </row>
    <row r="5213" spans="1:20" x14ac:dyDescent="0.35">
      <c r="A5213" s="6" t="s">
        <v>185</v>
      </c>
      <c r="B5213" s="6" t="s">
        <v>212</v>
      </c>
      <c r="C5213" s="6" t="s">
        <v>755</v>
      </c>
      <c r="D5213" s="6" t="s">
        <v>684</v>
      </c>
      <c r="E5213" s="6" t="s">
        <v>439</v>
      </c>
      <c r="F5213" s="6" t="s">
        <v>460</v>
      </c>
      <c r="G5213" s="6" t="s">
        <v>461</v>
      </c>
      <c r="H5213" s="6"/>
      <c r="I5213" s="6"/>
      <c r="J5213" s="6"/>
      <c r="K5213" s="7">
        <v>0.21546999999999999</v>
      </c>
      <c r="L5213" s="7">
        <v>7.1016999999999997E-2</v>
      </c>
      <c r="M5213" s="7">
        <v>6.4199000000000006E-2</v>
      </c>
      <c r="N5213" s="7">
        <v>4.9411999999999998E-2</v>
      </c>
      <c r="O5213" s="7">
        <v>5.2491000000000003E-2</v>
      </c>
      <c r="P5213" s="7">
        <v>5.357E-2</v>
      </c>
      <c r="Q5213" s="7">
        <v>7.8743999999999995E-2</v>
      </c>
      <c r="R5213" s="7">
        <v>5.9521999999999999E-2</v>
      </c>
      <c r="S5213" s="7">
        <v>8.9508000000000004E-2</v>
      </c>
      <c r="T5213" s="7"/>
    </row>
    <row r="5214" spans="1:20" x14ac:dyDescent="0.35">
      <c r="A5214" s="6" t="s">
        <v>185</v>
      </c>
      <c r="B5214" s="6" t="s">
        <v>212</v>
      </c>
      <c r="C5214" s="6" t="s">
        <v>755</v>
      </c>
      <c r="D5214" s="6" t="s">
        <v>684</v>
      </c>
      <c r="E5214" s="6" t="s">
        <v>439</v>
      </c>
      <c r="F5214" s="6" t="s">
        <v>462</v>
      </c>
      <c r="G5214" s="6" t="s">
        <v>463</v>
      </c>
      <c r="H5214" s="6"/>
      <c r="I5214" s="6"/>
      <c r="J5214" s="7">
        <v>2.1134200000000001</v>
      </c>
      <c r="K5214" s="7">
        <v>0.40903400000000001</v>
      </c>
      <c r="L5214" s="7">
        <v>0.139428</v>
      </c>
      <c r="M5214" s="7">
        <v>0.24143300000000001</v>
      </c>
      <c r="N5214" s="7">
        <v>0.20542199999999999</v>
      </c>
      <c r="O5214" s="7">
        <v>0.157662</v>
      </c>
      <c r="P5214" s="7">
        <v>0.25277500000000003</v>
      </c>
      <c r="Q5214" s="7">
        <v>0.32418799999999998</v>
      </c>
      <c r="R5214" s="7">
        <v>0.26785799999999998</v>
      </c>
      <c r="S5214" s="7">
        <v>0.29855799999999999</v>
      </c>
      <c r="T5214" s="7"/>
    </row>
    <row r="5215" spans="1:20" x14ac:dyDescent="0.35">
      <c r="A5215" s="6" t="s">
        <v>185</v>
      </c>
      <c r="B5215" s="6" t="s">
        <v>212</v>
      </c>
      <c r="C5215" s="6" t="s">
        <v>755</v>
      </c>
      <c r="D5215" s="6" t="s">
        <v>684</v>
      </c>
      <c r="E5215" s="6" t="s">
        <v>439</v>
      </c>
      <c r="F5215" s="6" t="s">
        <v>466</v>
      </c>
      <c r="G5215" s="6" t="s">
        <v>467</v>
      </c>
      <c r="H5215" s="6"/>
      <c r="I5215" s="6"/>
      <c r="J5215" s="7">
        <v>9.5103910000000003</v>
      </c>
      <c r="K5215" s="7">
        <v>5.3761000000000003E-2</v>
      </c>
      <c r="L5215" s="7">
        <v>0.57070699999999996</v>
      </c>
      <c r="M5215" s="7">
        <v>0.51180000000000003</v>
      </c>
      <c r="N5215" s="7">
        <v>0.35755199999999998</v>
      </c>
      <c r="O5215" s="7">
        <v>0.30204799999999998</v>
      </c>
      <c r="P5215" s="7">
        <v>0.51864500000000002</v>
      </c>
      <c r="Q5215" s="7">
        <v>1.0103439999999999</v>
      </c>
      <c r="R5215" s="7">
        <v>0.70403199999999999</v>
      </c>
      <c r="S5215" s="7">
        <v>1.127405</v>
      </c>
      <c r="T5215" s="7"/>
    </row>
    <row r="5216" spans="1:20" x14ac:dyDescent="0.35">
      <c r="A5216" s="6" t="s">
        <v>185</v>
      </c>
      <c r="B5216" s="6" t="s">
        <v>212</v>
      </c>
      <c r="C5216" s="6" t="s">
        <v>755</v>
      </c>
      <c r="D5216" s="6" t="s">
        <v>684</v>
      </c>
      <c r="E5216" s="6" t="s">
        <v>439</v>
      </c>
      <c r="F5216" s="6" t="s">
        <v>468</v>
      </c>
      <c r="G5216" s="6" t="s">
        <v>469</v>
      </c>
      <c r="H5216" s="7">
        <v>5.5794319999999997</v>
      </c>
      <c r="I5216" s="7">
        <v>2.7897159999999999</v>
      </c>
      <c r="J5216" s="7">
        <v>4.8820030000000001</v>
      </c>
      <c r="K5216" s="7">
        <v>3.1193409999999999</v>
      </c>
      <c r="L5216" s="7">
        <v>2.0806339999999999</v>
      </c>
      <c r="M5216" s="7">
        <v>2.7400530000000001</v>
      </c>
      <c r="N5216" s="7">
        <v>1.498796</v>
      </c>
      <c r="O5216" s="7">
        <v>1.5742069999999999</v>
      </c>
      <c r="P5216" s="7">
        <v>2.3241260000000001</v>
      </c>
      <c r="Q5216" s="7">
        <v>2.2520760000000002</v>
      </c>
      <c r="R5216" s="7">
        <v>1.666506</v>
      </c>
      <c r="S5216" s="7">
        <v>2.7174580000000002</v>
      </c>
      <c r="T5216" s="7"/>
    </row>
    <row r="5217" spans="1:20" x14ac:dyDescent="0.35">
      <c r="A5217" s="6" t="s">
        <v>185</v>
      </c>
      <c r="B5217" s="6" t="s">
        <v>212</v>
      </c>
      <c r="C5217" s="6" t="s">
        <v>755</v>
      </c>
      <c r="D5217" s="6" t="s">
        <v>684</v>
      </c>
      <c r="E5217" s="6" t="s">
        <v>439</v>
      </c>
      <c r="F5217" s="6" t="s">
        <v>470</v>
      </c>
      <c r="G5217" s="6" t="s">
        <v>471</v>
      </c>
      <c r="H5217" s="7">
        <v>10.5671</v>
      </c>
      <c r="I5217" s="7">
        <v>6.3402599999999998</v>
      </c>
      <c r="J5217" s="7">
        <v>14.793939999999999</v>
      </c>
      <c r="K5217" s="7">
        <v>8.4947239999999997</v>
      </c>
      <c r="L5217" s="7">
        <v>6.2528829999999997</v>
      </c>
      <c r="M5217" s="7">
        <v>6.5018010000000004</v>
      </c>
      <c r="N5217" s="7">
        <v>6.6867239999999999</v>
      </c>
      <c r="O5217" s="7">
        <v>5.1382060000000003</v>
      </c>
      <c r="P5217" s="7">
        <v>7.80471</v>
      </c>
      <c r="Q5217" s="7">
        <v>8.3795719999999996</v>
      </c>
      <c r="R5217" s="7">
        <v>6.8443759999999996</v>
      </c>
      <c r="S5217" s="7">
        <v>8.4411149999999999</v>
      </c>
      <c r="T5217" s="7"/>
    </row>
    <row r="5218" spans="1:20" x14ac:dyDescent="0.35">
      <c r="A5218" s="6" t="s">
        <v>185</v>
      </c>
      <c r="B5218" s="6" t="s">
        <v>212</v>
      </c>
      <c r="C5218" s="6" t="s">
        <v>755</v>
      </c>
      <c r="D5218" s="6" t="s">
        <v>684</v>
      </c>
      <c r="E5218" s="6" t="s">
        <v>472</v>
      </c>
      <c r="F5218" s="6" t="s">
        <v>473</v>
      </c>
      <c r="G5218" s="6" t="s">
        <v>474</v>
      </c>
      <c r="H5218" s="6"/>
      <c r="I5218" s="6"/>
      <c r="J5218" s="6"/>
      <c r="K5218" s="7">
        <v>0.14328399999999999</v>
      </c>
      <c r="L5218" s="7">
        <v>2.7644999999999999E-2</v>
      </c>
      <c r="M5218" s="7">
        <v>3.1021E-2</v>
      </c>
      <c r="N5218" s="7">
        <v>5.1068000000000002E-2</v>
      </c>
      <c r="O5218" s="7">
        <v>6.2480000000000001E-2</v>
      </c>
      <c r="P5218" s="7">
        <v>5.457E-2</v>
      </c>
      <c r="Q5218" s="7">
        <v>0.105216</v>
      </c>
      <c r="R5218" s="7">
        <v>7.0389999999999994E-2</v>
      </c>
      <c r="S5218" s="7">
        <v>9.1389999999999999E-2</v>
      </c>
      <c r="T5218" s="7"/>
    </row>
    <row r="5219" spans="1:20" x14ac:dyDescent="0.35">
      <c r="A5219" s="6" t="s">
        <v>185</v>
      </c>
      <c r="B5219" s="6" t="s">
        <v>212</v>
      </c>
      <c r="C5219" s="6" t="s">
        <v>755</v>
      </c>
      <c r="D5219" s="6" t="s">
        <v>684</v>
      </c>
      <c r="E5219" s="6" t="s">
        <v>472</v>
      </c>
      <c r="F5219" s="6" t="s">
        <v>475</v>
      </c>
      <c r="G5219" s="6" t="s">
        <v>476</v>
      </c>
      <c r="H5219" s="6"/>
      <c r="I5219" s="6"/>
      <c r="J5219" s="6"/>
      <c r="K5219" s="7">
        <v>0.117049</v>
      </c>
      <c r="L5219" s="7">
        <v>1.3795999999999999E-2</v>
      </c>
      <c r="M5219" s="7">
        <v>1.0304000000000001E-2</v>
      </c>
      <c r="N5219" s="7">
        <v>1.0196E-2</v>
      </c>
      <c r="O5219" s="7">
        <v>1.0397999999999999E-2</v>
      </c>
      <c r="P5219" s="7">
        <v>9.0720000000000002E-3</v>
      </c>
      <c r="Q5219" s="7">
        <v>2.1059999999999999E-2</v>
      </c>
      <c r="R5219" s="7">
        <v>1.004E-2</v>
      </c>
      <c r="S5219" s="7">
        <v>2.027E-2</v>
      </c>
      <c r="T5219" s="7"/>
    </row>
    <row r="5220" spans="1:20" x14ac:dyDescent="0.35">
      <c r="A5220" s="6" t="s">
        <v>185</v>
      </c>
      <c r="B5220" s="6" t="s">
        <v>212</v>
      </c>
      <c r="C5220" s="6" t="s">
        <v>755</v>
      </c>
      <c r="D5220" s="6" t="s">
        <v>684</v>
      </c>
      <c r="E5220" s="6" t="s">
        <v>472</v>
      </c>
      <c r="F5220" s="6" t="s">
        <v>477</v>
      </c>
      <c r="G5220" s="6" t="s">
        <v>478</v>
      </c>
      <c r="H5220" s="7">
        <v>11.623810000000001</v>
      </c>
      <c r="I5220" s="7">
        <v>19.020779999999998</v>
      </c>
      <c r="J5220" s="7">
        <v>23.247620000000001</v>
      </c>
      <c r="K5220" s="7">
        <v>11.711467000000001</v>
      </c>
      <c r="L5220" s="7">
        <v>2.2819569999999998</v>
      </c>
      <c r="M5220" s="7">
        <v>2.1058780000000001</v>
      </c>
      <c r="N5220" s="7">
        <v>1.2585040000000001</v>
      </c>
      <c r="O5220" s="7">
        <v>1.118776</v>
      </c>
      <c r="P5220" s="7">
        <v>2.2199949999999999</v>
      </c>
      <c r="Q5220" s="7">
        <v>3.5406559999999998</v>
      </c>
      <c r="R5220" s="7">
        <v>2.5294620000000001</v>
      </c>
      <c r="S5220" s="7">
        <v>2.76722</v>
      </c>
      <c r="T5220" s="7"/>
    </row>
    <row r="5221" spans="1:20" x14ac:dyDescent="0.35">
      <c r="A5221" s="6" t="s">
        <v>185</v>
      </c>
      <c r="B5221" s="6" t="s">
        <v>212</v>
      </c>
      <c r="C5221" s="6" t="s">
        <v>755</v>
      </c>
      <c r="D5221" s="6" t="s">
        <v>684</v>
      </c>
      <c r="E5221" s="6" t="s">
        <v>472</v>
      </c>
      <c r="F5221" s="6" t="s">
        <v>479</v>
      </c>
      <c r="G5221" s="6" t="s">
        <v>480</v>
      </c>
      <c r="H5221" s="7">
        <v>3.1701299999999999</v>
      </c>
      <c r="I5221" s="7">
        <v>9.5103899999999992</v>
      </c>
      <c r="J5221" s="7">
        <v>6.3402599999999998</v>
      </c>
      <c r="K5221" s="7">
        <v>9.3673859999999998</v>
      </c>
      <c r="L5221" s="7">
        <v>4.262607</v>
      </c>
      <c r="M5221" s="7">
        <v>3.9171450000000001</v>
      </c>
      <c r="N5221" s="7">
        <v>2.0080040000000001</v>
      </c>
      <c r="O5221" s="7">
        <v>1.782095</v>
      </c>
      <c r="P5221" s="7">
        <v>3.5382410000000002</v>
      </c>
      <c r="Q5221" s="7">
        <v>7.1503740000000002</v>
      </c>
      <c r="R5221" s="7">
        <v>5.0985740000000002</v>
      </c>
      <c r="S5221" s="7">
        <v>5.5742779999999996</v>
      </c>
      <c r="T5221" s="7"/>
    </row>
    <row r="5222" spans="1:20" x14ac:dyDescent="0.35">
      <c r="A5222" s="6" t="s">
        <v>185</v>
      </c>
      <c r="B5222" s="6" t="s">
        <v>212</v>
      </c>
      <c r="C5222" s="6" t="s">
        <v>755</v>
      </c>
      <c r="D5222" s="6" t="s">
        <v>684</v>
      </c>
      <c r="E5222" s="6" t="s">
        <v>472</v>
      </c>
      <c r="F5222" s="6" t="s">
        <v>481</v>
      </c>
      <c r="G5222" s="6" t="s">
        <v>482</v>
      </c>
      <c r="H5222" s="6"/>
      <c r="I5222" s="6"/>
      <c r="J5222" s="6"/>
      <c r="K5222" s="7">
        <v>0.15737200000000001</v>
      </c>
      <c r="L5222" s="7">
        <v>0.64397099999999996</v>
      </c>
      <c r="M5222" s="7">
        <v>0.43668499999999999</v>
      </c>
      <c r="N5222" s="7">
        <v>0.16345999999999999</v>
      </c>
      <c r="O5222" s="7">
        <v>0.14582400000000001</v>
      </c>
      <c r="P5222" s="7">
        <v>0.20930000000000001</v>
      </c>
      <c r="Q5222" s="7">
        <v>0.55781400000000003</v>
      </c>
      <c r="R5222" s="7">
        <v>0.45260800000000001</v>
      </c>
      <c r="S5222" s="7">
        <v>0.477385</v>
      </c>
      <c r="T5222" s="7"/>
    </row>
    <row r="5223" spans="1:20" x14ac:dyDescent="0.35">
      <c r="A5223" s="6" t="s">
        <v>185</v>
      </c>
      <c r="B5223" s="6" t="s">
        <v>212</v>
      </c>
      <c r="C5223" s="6" t="s">
        <v>755</v>
      </c>
      <c r="D5223" s="6" t="s">
        <v>684</v>
      </c>
      <c r="E5223" s="6" t="s">
        <v>472</v>
      </c>
      <c r="F5223" s="6" t="s">
        <v>483</v>
      </c>
      <c r="G5223" s="6" t="s">
        <v>484</v>
      </c>
      <c r="H5223" s="6"/>
      <c r="I5223" s="6"/>
      <c r="J5223" s="6"/>
      <c r="K5223" s="7">
        <v>5.2867999999999998E-2</v>
      </c>
      <c r="L5223" s="7">
        <v>1.376E-2</v>
      </c>
      <c r="M5223" s="7">
        <v>2.0638E-2</v>
      </c>
      <c r="N5223" s="7">
        <v>2.0412E-2</v>
      </c>
      <c r="O5223" s="7">
        <v>2.0812000000000001E-2</v>
      </c>
      <c r="P5223" s="7">
        <v>1.8180000000000002E-2</v>
      </c>
      <c r="Q5223" s="7">
        <v>3.1553999999999999E-2</v>
      </c>
      <c r="R5223" s="7">
        <v>2.0104E-2</v>
      </c>
      <c r="S5223" s="7">
        <v>3.0443000000000001E-2</v>
      </c>
      <c r="T5223" s="7"/>
    </row>
    <row r="5224" spans="1:20" x14ac:dyDescent="0.35">
      <c r="A5224" s="6" t="s">
        <v>185</v>
      </c>
      <c r="B5224" s="6" t="s">
        <v>212</v>
      </c>
      <c r="C5224" s="6" t="s">
        <v>755</v>
      </c>
      <c r="D5224" s="6" t="s">
        <v>684</v>
      </c>
      <c r="E5224" s="6" t="s">
        <v>472</v>
      </c>
      <c r="F5224" s="6" t="s">
        <v>485</v>
      </c>
      <c r="G5224" s="6" t="s">
        <v>486</v>
      </c>
      <c r="H5224" s="7">
        <v>1.05671</v>
      </c>
      <c r="I5224" s="7">
        <v>11.623810000000001</v>
      </c>
      <c r="J5224" s="7">
        <v>6.3402599999999998</v>
      </c>
      <c r="K5224" s="7">
        <v>9.5173109999999994</v>
      </c>
      <c r="L5224" s="7">
        <v>2.2297289999999998</v>
      </c>
      <c r="M5224" s="7">
        <v>2.05322</v>
      </c>
      <c r="N5224" s="7">
        <v>1.171972</v>
      </c>
      <c r="O5224" s="7">
        <v>1.0394840000000001</v>
      </c>
      <c r="P5224" s="7">
        <v>2.0724649999999998</v>
      </c>
      <c r="Q5224" s="7">
        <v>3.649</v>
      </c>
      <c r="R5224" s="7">
        <v>2.6087859999999998</v>
      </c>
      <c r="S5224" s="7">
        <v>2.8468499999999999</v>
      </c>
      <c r="T5224" s="7"/>
    </row>
    <row r="5225" spans="1:20" x14ac:dyDescent="0.35">
      <c r="A5225" s="6" t="s">
        <v>185</v>
      </c>
      <c r="B5225" s="6" t="s">
        <v>212</v>
      </c>
      <c r="C5225" s="6" t="s">
        <v>755</v>
      </c>
      <c r="D5225" s="6" t="s">
        <v>684</v>
      </c>
      <c r="E5225" s="6" t="s">
        <v>472</v>
      </c>
      <c r="F5225" s="6" t="s">
        <v>487</v>
      </c>
      <c r="G5225" s="6" t="s">
        <v>488</v>
      </c>
      <c r="H5225" s="6"/>
      <c r="I5225" s="6"/>
      <c r="J5225" s="6"/>
      <c r="K5225" s="7">
        <v>0.14904999999999999</v>
      </c>
      <c r="L5225" s="7">
        <v>0.363873</v>
      </c>
      <c r="M5225" s="7">
        <v>0.2495</v>
      </c>
      <c r="N5225" s="7">
        <v>9.1939999999999994E-2</v>
      </c>
      <c r="O5225" s="7">
        <v>8.3321999999999993E-2</v>
      </c>
      <c r="P5225" s="7">
        <v>0.11827699999999999</v>
      </c>
      <c r="Q5225" s="7">
        <v>0.33679999999999999</v>
      </c>
      <c r="R5225" s="7">
        <v>0.27156000000000002</v>
      </c>
      <c r="S5225" s="7">
        <v>0.28438600000000003</v>
      </c>
      <c r="T5225" s="7"/>
    </row>
    <row r="5226" spans="1:20" x14ac:dyDescent="0.35">
      <c r="A5226" s="6" t="s">
        <v>185</v>
      </c>
      <c r="B5226" s="6" t="s">
        <v>212</v>
      </c>
      <c r="C5226" s="6" t="s">
        <v>755</v>
      </c>
      <c r="D5226" s="6" t="s">
        <v>684</v>
      </c>
      <c r="E5226" s="6" t="s">
        <v>472</v>
      </c>
      <c r="F5226" s="6" t="s">
        <v>489</v>
      </c>
      <c r="G5226" s="6" t="s">
        <v>490</v>
      </c>
      <c r="H5226" s="6"/>
      <c r="I5226" s="6"/>
      <c r="J5226" s="6"/>
      <c r="K5226" s="7">
        <v>0.17018900000000001</v>
      </c>
      <c r="L5226" s="7">
        <v>0.67181400000000002</v>
      </c>
      <c r="M5226" s="7">
        <v>0.47416900000000001</v>
      </c>
      <c r="N5226" s="7">
        <v>0.183892</v>
      </c>
      <c r="O5226" s="7">
        <v>0.166661</v>
      </c>
      <c r="P5226" s="7">
        <v>0.227495</v>
      </c>
      <c r="Q5226" s="7">
        <v>0.59989199999999998</v>
      </c>
      <c r="R5226" s="7">
        <v>0.49285600000000002</v>
      </c>
      <c r="S5226" s="7">
        <v>0.51800100000000004</v>
      </c>
      <c r="T5226" s="7"/>
    </row>
    <row r="5227" spans="1:20" x14ac:dyDescent="0.35">
      <c r="A5227" s="6" t="s">
        <v>185</v>
      </c>
      <c r="B5227" s="6" t="s">
        <v>212</v>
      </c>
      <c r="C5227" s="6" t="s">
        <v>755</v>
      </c>
      <c r="D5227" s="6" t="s">
        <v>684</v>
      </c>
      <c r="E5227" s="6" t="s">
        <v>472</v>
      </c>
      <c r="F5227" s="6" t="s">
        <v>491</v>
      </c>
      <c r="G5227" s="6" t="s">
        <v>492</v>
      </c>
      <c r="H5227" s="6"/>
      <c r="I5227" s="6"/>
      <c r="J5227" s="6"/>
      <c r="K5227" s="7">
        <v>0.25684299999999999</v>
      </c>
      <c r="L5227" s="7">
        <v>0.61574799999999996</v>
      </c>
      <c r="M5227" s="7">
        <v>0.42422100000000001</v>
      </c>
      <c r="N5227" s="7">
        <v>0.194106</v>
      </c>
      <c r="O5227" s="7">
        <v>0.177062</v>
      </c>
      <c r="P5227" s="7">
        <v>0.245695</v>
      </c>
      <c r="Q5227" s="7">
        <v>0.63147200000000003</v>
      </c>
      <c r="R5227" s="7">
        <v>0.51293999999999995</v>
      </c>
      <c r="S5227" s="7">
        <v>0.53831099999999998</v>
      </c>
      <c r="T5227" s="7"/>
    </row>
    <row r="5228" spans="1:20" x14ac:dyDescent="0.35">
      <c r="A5228" s="6" t="s">
        <v>185</v>
      </c>
      <c r="B5228" s="6" t="s">
        <v>212</v>
      </c>
      <c r="C5228" s="6" t="s">
        <v>755</v>
      </c>
      <c r="D5228" s="6" t="s">
        <v>684</v>
      </c>
      <c r="E5228" s="6" t="s">
        <v>472</v>
      </c>
      <c r="F5228" s="6" t="s">
        <v>493</v>
      </c>
      <c r="G5228" s="6" t="s">
        <v>494</v>
      </c>
      <c r="H5228" s="7">
        <v>8.4536800000000003</v>
      </c>
      <c r="I5228" s="7">
        <v>16.907360000000001</v>
      </c>
      <c r="J5228" s="7">
        <v>17.96407</v>
      </c>
      <c r="K5228" s="7">
        <v>15.327627</v>
      </c>
      <c r="L5228" s="7">
        <v>4.0788719999999996</v>
      </c>
      <c r="M5228" s="7">
        <v>3.748891</v>
      </c>
      <c r="N5228" s="7">
        <v>1.5275339999999999</v>
      </c>
      <c r="O5228" s="7">
        <v>1.3563540000000001</v>
      </c>
      <c r="P5228" s="7">
        <v>2.697025</v>
      </c>
      <c r="Q5228" s="7">
        <v>4.4551740000000004</v>
      </c>
      <c r="R5228" s="7">
        <v>3.1841080000000002</v>
      </c>
      <c r="S5228" s="7">
        <v>3.4739300000000002</v>
      </c>
      <c r="T5228" s="7"/>
    </row>
    <row r="5229" spans="1:20" x14ac:dyDescent="0.35">
      <c r="A5229" s="6" t="s">
        <v>185</v>
      </c>
      <c r="B5229" s="6" t="s">
        <v>212</v>
      </c>
      <c r="C5229" s="6" t="s">
        <v>755</v>
      </c>
      <c r="D5229" s="6" t="s">
        <v>684</v>
      </c>
      <c r="E5229" s="6" t="s">
        <v>472</v>
      </c>
      <c r="F5229" s="6" t="s">
        <v>495</v>
      </c>
      <c r="G5229" s="6" t="s">
        <v>496</v>
      </c>
      <c r="H5229" s="6"/>
      <c r="I5229" s="6"/>
      <c r="J5229" s="6"/>
      <c r="K5229" s="7">
        <v>0.106904</v>
      </c>
      <c r="L5229" s="7">
        <v>2.7678999999999999E-2</v>
      </c>
      <c r="M5229" s="7">
        <v>3.1019000000000001E-2</v>
      </c>
      <c r="N5229" s="7">
        <v>5.1071999999999999E-2</v>
      </c>
      <c r="O5229" s="7">
        <v>5.2058E-2</v>
      </c>
      <c r="P5229" s="7">
        <v>4.5477999999999998E-2</v>
      </c>
      <c r="Q5229" s="7">
        <v>0.105228</v>
      </c>
      <c r="R5229" s="7">
        <v>7.0377999999999996E-2</v>
      </c>
      <c r="S5229" s="7">
        <v>9.1384999999999994E-2</v>
      </c>
      <c r="T5229" s="7"/>
    </row>
    <row r="5230" spans="1:20" x14ac:dyDescent="0.35">
      <c r="A5230" s="6" t="s">
        <v>185</v>
      </c>
      <c r="B5230" s="6" t="s">
        <v>212</v>
      </c>
      <c r="C5230" s="6" t="s">
        <v>755</v>
      </c>
      <c r="D5230" s="6" t="s">
        <v>684</v>
      </c>
      <c r="E5230" s="6" t="s">
        <v>472</v>
      </c>
      <c r="F5230" s="6" t="s">
        <v>497</v>
      </c>
      <c r="G5230" s="6" t="s">
        <v>498</v>
      </c>
      <c r="H5230" s="7">
        <v>2.1134200000000001</v>
      </c>
      <c r="I5230" s="7">
        <v>9.5103899999999992</v>
      </c>
      <c r="J5230" s="7">
        <v>5.28355</v>
      </c>
      <c r="K5230" s="7">
        <v>1.6206970000000001</v>
      </c>
      <c r="L5230" s="7">
        <v>0.677373</v>
      </c>
      <c r="M5230" s="7">
        <v>0.68449300000000002</v>
      </c>
      <c r="N5230" s="7">
        <v>0.45162200000000002</v>
      </c>
      <c r="O5230" s="7">
        <v>0.40592699999999998</v>
      </c>
      <c r="P5230" s="7">
        <v>0.80649499999999996</v>
      </c>
      <c r="Q5230" s="7">
        <v>1.1209720000000001</v>
      </c>
      <c r="R5230" s="7">
        <v>0.79356800000000005</v>
      </c>
      <c r="S5230" s="7">
        <v>0.875865</v>
      </c>
      <c r="T5230" s="7"/>
    </row>
    <row r="5231" spans="1:20" x14ac:dyDescent="0.35">
      <c r="A5231" s="6" t="s">
        <v>185</v>
      </c>
      <c r="B5231" s="6" t="s">
        <v>212</v>
      </c>
      <c r="C5231" s="6" t="s">
        <v>755</v>
      </c>
      <c r="D5231" s="6" t="s">
        <v>684</v>
      </c>
      <c r="E5231" s="6" t="s">
        <v>472</v>
      </c>
      <c r="F5231" s="6" t="s">
        <v>499</v>
      </c>
      <c r="G5231" s="6" t="s">
        <v>500</v>
      </c>
      <c r="H5231" s="6"/>
      <c r="I5231" s="6"/>
      <c r="J5231" s="6"/>
      <c r="K5231" s="7">
        <v>0.118746</v>
      </c>
      <c r="L5231" s="7">
        <v>0.120656</v>
      </c>
      <c r="M5231" s="7">
        <v>0.133935</v>
      </c>
      <c r="N5231" s="7">
        <v>0.10215200000000001</v>
      </c>
      <c r="O5231" s="7">
        <v>8.3321999999999993E-2</v>
      </c>
      <c r="P5231" s="7">
        <v>0.11827699999999999</v>
      </c>
      <c r="Q5231" s="7">
        <v>0.18942000000000001</v>
      </c>
      <c r="R5231" s="7">
        <v>0.15085200000000001</v>
      </c>
      <c r="S5231" s="7">
        <v>0.16250000000000001</v>
      </c>
      <c r="T5231" s="7"/>
    </row>
    <row r="5232" spans="1:20" x14ac:dyDescent="0.35">
      <c r="A5232" s="6" t="s">
        <v>185</v>
      </c>
      <c r="B5232" s="6" t="s">
        <v>212</v>
      </c>
      <c r="C5232" s="6" t="s">
        <v>755</v>
      </c>
      <c r="D5232" s="6" t="s">
        <v>684</v>
      </c>
      <c r="E5232" s="6" t="s">
        <v>472</v>
      </c>
      <c r="F5232" s="6" t="s">
        <v>501</v>
      </c>
      <c r="G5232" s="6" t="s">
        <v>502</v>
      </c>
      <c r="H5232" s="6"/>
      <c r="I5232" s="6"/>
      <c r="J5232" s="6"/>
      <c r="K5232" s="7">
        <v>9.7531000000000007E-2</v>
      </c>
      <c r="L5232" s="7">
        <v>2.1579999999999998E-2</v>
      </c>
      <c r="M5232" s="7">
        <v>1.6687E-2</v>
      </c>
      <c r="N5232" s="7">
        <v>1.0192E-2</v>
      </c>
      <c r="O5232" s="7">
        <v>1.0396000000000001E-2</v>
      </c>
      <c r="P5232" s="7">
        <v>1.8169999999999999E-2</v>
      </c>
      <c r="Q5232" s="7">
        <v>3.1548E-2</v>
      </c>
      <c r="R5232" s="7">
        <v>2.0095999999999999E-2</v>
      </c>
      <c r="S5232" s="7">
        <v>3.0429999999999999E-2</v>
      </c>
      <c r="T5232" s="7"/>
    </row>
    <row r="5233" spans="1:20" x14ac:dyDescent="0.35">
      <c r="A5233" s="6" t="s">
        <v>185</v>
      </c>
      <c r="B5233" s="6" t="s">
        <v>212</v>
      </c>
      <c r="C5233" s="6" t="s">
        <v>755</v>
      </c>
      <c r="D5233" s="6" t="s">
        <v>684</v>
      </c>
      <c r="E5233" s="6" t="s">
        <v>472</v>
      </c>
      <c r="F5233" s="6" t="s">
        <v>503</v>
      </c>
      <c r="G5233" s="6" t="s">
        <v>504</v>
      </c>
      <c r="H5233" s="7">
        <v>2.1134200000000001</v>
      </c>
      <c r="I5233" s="7">
        <v>7.3969699999999996</v>
      </c>
      <c r="J5233" s="7">
        <v>3.1701299999999999</v>
      </c>
      <c r="K5233" s="7">
        <v>2.1942029999999999</v>
      </c>
      <c r="L5233" s="7">
        <v>0.70740800000000004</v>
      </c>
      <c r="M5233" s="7">
        <v>0.5524</v>
      </c>
      <c r="N5233" s="7">
        <v>0.46122800000000003</v>
      </c>
      <c r="O5233" s="7">
        <v>0.405968</v>
      </c>
      <c r="P5233" s="7">
        <v>0.81530000000000002</v>
      </c>
      <c r="Q5233" s="7">
        <v>1.2783040000000001</v>
      </c>
      <c r="R5233" s="7">
        <v>0.91256400000000004</v>
      </c>
      <c r="S5233" s="7">
        <v>0.99543499999999996</v>
      </c>
      <c r="T5233" s="7"/>
    </row>
    <row r="5234" spans="1:20" x14ac:dyDescent="0.35">
      <c r="A5234" s="6" t="s">
        <v>185</v>
      </c>
      <c r="B5234" s="6" t="s">
        <v>212</v>
      </c>
      <c r="C5234" s="6" t="s">
        <v>755</v>
      </c>
      <c r="D5234" s="6" t="s">
        <v>684</v>
      </c>
      <c r="E5234" s="6" t="s">
        <v>472</v>
      </c>
      <c r="F5234" s="6" t="s">
        <v>505</v>
      </c>
      <c r="G5234" s="6" t="s">
        <v>506</v>
      </c>
      <c r="H5234" s="6"/>
      <c r="I5234" s="6"/>
      <c r="J5234" s="6"/>
      <c r="K5234" s="7">
        <v>9.1110999999999998E-2</v>
      </c>
      <c r="L5234" s="7">
        <v>0.11319799999999999</v>
      </c>
      <c r="M5234" s="7">
        <v>9.7071000000000005E-2</v>
      </c>
      <c r="N5234" s="7">
        <v>0.102144</v>
      </c>
      <c r="O5234" s="7">
        <v>9.3731999999999996E-2</v>
      </c>
      <c r="P5234" s="7">
        <v>0.127387</v>
      </c>
      <c r="Q5234" s="7">
        <v>0.220998</v>
      </c>
      <c r="R5234" s="7">
        <v>0.18104400000000001</v>
      </c>
      <c r="S5234" s="7">
        <v>0.19294</v>
      </c>
      <c r="T5234" s="7"/>
    </row>
    <row r="5235" spans="1:20" x14ac:dyDescent="0.35">
      <c r="A5235" s="6" t="s">
        <v>185</v>
      </c>
      <c r="B5235" s="6" t="s">
        <v>212</v>
      </c>
      <c r="C5235" s="6" t="s">
        <v>755</v>
      </c>
      <c r="D5235" s="6" t="s">
        <v>684</v>
      </c>
      <c r="E5235" s="6" t="s">
        <v>472</v>
      </c>
      <c r="F5235" s="6" t="s">
        <v>507</v>
      </c>
      <c r="G5235" s="6" t="s">
        <v>508</v>
      </c>
      <c r="H5235" s="6"/>
      <c r="I5235" s="6"/>
      <c r="J5235" s="6"/>
      <c r="K5235" s="7">
        <v>2.6082000000000001E-2</v>
      </c>
      <c r="L5235" s="7">
        <v>2.5222999999999999E-2</v>
      </c>
      <c r="M5235" s="7">
        <v>7.3850000000000001E-3</v>
      </c>
      <c r="N5235" s="7">
        <v>1.0201999999999999E-2</v>
      </c>
      <c r="O5235" s="7">
        <v>1.0402E-2</v>
      </c>
      <c r="P5235" s="7">
        <v>1.8180000000000002E-2</v>
      </c>
      <c r="Q5235" s="7">
        <v>4.2079999999999999E-2</v>
      </c>
      <c r="R5235" s="7">
        <v>3.0162000000000001E-2</v>
      </c>
      <c r="S5235" s="7">
        <v>3.0445E-2</v>
      </c>
      <c r="T5235" s="7"/>
    </row>
    <row r="5236" spans="1:20" x14ac:dyDescent="0.35">
      <c r="A5236" s="6" t="s">
        <v>185</v>
      </c>
      <c r="B5236" s="6" t="s">
        <v>212</v>
      </c>
      <c r="C5236" s="6" t="s">
        <v>755</v>
      </c>
      <c r="D5236" s="6" t="s">
        <v>684</v>
      </c>
      <c r="E5236" s="6" t="s">
        <v>509</v>
      </c>
      <c r="F5236" s="6" t="s">
        <v>695</v>
      </c>
      <c r="G5236" s="6" t="s">
        <v>696</v>
      </c>
      <c r="H5236" s="6"/>
      <c r="I5236" s="7">
        <v>6.3402599999999998</v>
      </c>
      <c r="J5236" s="6"/>
      <c r="K5236" s="7">
        <v>0</v>
      </c>
      <c r="L5236" s="7">
        <v>0</v>
      </c>
      <c r="M5236" s="7">
        <v>0</v>
      </c>
      <c r="N5236" s="7">
        <v>0</v>
      </c>
      <c r="O5236" s="7">
        <v>0</v>
      </c>
      <c r="P5236" s="7">
        <v>0</v>
      </c>
      <c r="Q5236" s="7">
        <v>0</v>
      </c>
      <c r="R5236" s="7">
        <v>0</v>
      </c>
      <c r="S5236" s="7">
        <v>0</v>
      </c>
      <c r="T5236" s="7"/>
    </row>
    <row r="5237" spans="1:20" x14ac:dyDescent="0.35">
      <c r="A5237" s="6" t="s">
        <v>185</v>
      </c>
      <c r="B5237" s="6" t="s">
        <v>212</v>
      </c>
      <c r="C5237" s="6" t="s">
        <v>755</v>
      </c>
      <c r="D5237" s="6" t="s">
        <v>684</v>
      </c>
      <c r="E5237" s="6" t="s">
        <v>509</v>
      </c>
      <c r="F5237" s="6" t="s">
        <v>510</v>
      </c>
      <c r="G5237" s="6" t="s">
        <v>511</v>
      </c>
      <c r="H5237" s="6"/>
      <c r="I5237" s="6"/>
      <c r="J5237" s="6"/>
      <c r="K5237" s="7">
        <v>0.16153600000000001</v>
      </c>
      <c r="L5237" s="7">
        <v>0.42262499999999997</v>
      </c>
      <c r="M5237" s="7">
        <v>0.358572</v>
      </c>
      <c r="N5237" s="7">
        <v>0.27878399999999998</v>
      </c>
      <c r="O5237" s="7">
        <v>0.178785</v>
      </c>
      <c r="P5237" s="7">
        <v>0.28678999999999999</v>
      </c>
      <c r="Q5237" s="7">
        <v>0.88948799999999995</v>
      </c>
      <c r="R5237" s="7">
        <v>0.70633800000000002</v>
      </c>
      <c r="S5237" s="7">
        <v>0.75767399999999996</v>
      </c>
      <c r="T5237" s="7"/>
    </row>
    <row r="5238" spans="1:20" x14ac:dyDescent="0.35">
      <c r="A5238" s="6" t="s">
        <v>185</v>
      </c>
      <c r="B5238" s="6" t="s">
        <v>212</v>
      </c>
      <c r="C5238" s="6" t="s">
        <v>755</v>
      </c>
      <c r="D5238" s="6" t="s">
        <v>684</v>
      </c>
      <c r="E5238" s="6" t="s">
        <v>509</v>
      </c>
      <c r="F5238" s="6" t="s">
        <v>512</v>
      </c>
      <c r="G5238" s="6" t="s">
        <v>513</v>
      </c>
      <c r="H5238" s="7">
        <v>1.8978520000000001</v>
      </c>
      <c r="I5238" s="6"/>
      <c r="J5238" s="7">
        <v>1.8978520000000001</v>
      </c>
      <c r="K5238" s="7">
        <v>0.191409</v>
      </c>
      <c r="L5238" s="7">
        <v>0.92197499999999999</v>
      </c>
      <c r="M5238" s="7">
        <v>0.79153700000000005</v>
      </c>
      <c r="N5238" s="7">
        <v>0.67438799999999999</v>
      </c>
      <c r="O5238" s="7">
        <v>0.52256400000000003</v>
      </c>
      <c r="P5238" s="7">
        <v>0.65608</v>
      </c>
      <c r="Q5238" s="7">
        <v>1.3760619999999999</v>
      </c>
      <c r="R5238" s="7">
        <v>1.3029440000000001</v>
      </c>
      <c r="S5238" s="7">
        <v>1.307904</v>
      </c>
      <c r="T5238" s="7"/>
    </row>
    <row r="5239" spans="1:20" x14ac:dyDescent="0.35">
      <c r="A5239" s="6" t="s">
        <v>185</v>
      </c>
      <c r="B5239" s="6" t="s">
        <v>212</v>
      </c>
      <c r="C5239" s="6" t="s">
        <v>755</v>
      </c>
      <c r="D5239" s="6" t="s">
        <v>684</v>
      </c>
      <c r="E5239" s="6" t="s">
        <v>509</v>
      </c>
      <c r="F5239" s="6" t="s">
        <v>514</v>
      </c>
      <c r="G5239" s="6" t="s">
        <v>515</v>
      </c>
      <c r="H5239" s="6"/>
      <c r="I5239" s="6"/>
      <c r="J5239" s="6"/>
      <c r="K5239" s="7">
        <v>0.125995</v>
      </c>
      <c r="L5239" s="7">
        <v>0.31737399999999999</v>
      </c>
      <c r="M5239" s="7">
        <v>0.32025700000000001</v>
      </c>
      <c r="N5239" s="7">
        <v>0.14440600000000001</v>
      </c>
      <c r="O5239" s="7">
        <v>0.109254</v>
      </c>
      <c r="P5239" s="7">
        <v>0.19122500000000001</v>
      </c>
      <c r="Q5239" s="7">
        <v>0.51278400000000002</v>
      </c>
      <c r="R5239" s="7">
        <v>0.45757999999999999</v>
      </c>
      <c r="S5239" s="7">
        <v>0.41926600000000003</v>
      </c>
      <c r="T5239" s="7"/>
    </row>
    <row r="5240" spans="1:20" x14ac:dyDescent="0.35">
      <c r="A5240" s="6" t="s">
        <v>185</v>
      </c>
      <c r="B5240" s="6" t="s">
        <v>212</v>
      </c>
      <c r="C5240" s="6" t="s">
        <v>755</v>
      </c>
      <c r="D5240" s="6" t="s">
        <v>684</v>
      </c>
      <c r="E5240" s="6" t="s">
        <v>509</v>
      </c>
      <c r="F5240" s="6" t="s">
        <v>516</v>
      </c>
      <c r="G5240" s="6" t="s">
        <v>517</v>
      </c>
      <c r="H5240" s="6"/>
      <c r="I5240" s="6"/>
      <c r="J5240" s="6"/>
      <c r="K5240" s="7">
        <v>0</v>
      </c>
      <c r="L5240" s="7">
        <v>0</v>
      </c>
      <c r="M5240" s="7">
        <v>0</v>
      </c>
      <c r="N5240" s="7">
        <v>0</v>
      </c>
      <c r="O5240" s="7">
        <v>0</v>
      </c>
      <c r="P5240" s="7">
        <v>0</v>
      </c>
      <c r="Q5240" s="7">
        <v>1.0519559999999999</v>
      </c>
      <c r="R5240" s="7">
        <v>0.90368800000000005</v>
      </c>
      <c r="S5240" s="7">
        <v>0.85854399999999997</v>
      </c>
      <c r="T5240" s="7"/>
    </row>
    <row r="5241" spans="1:20" x14ac:dyDescent="0.35">
      <c r="A5241" s="6" t="s">
        <v>185</v>
      </c>
      <c r="B5241" s="6" t="s">
        <v>212</v>
      </c>
      <c r="C5241" s="6" t="s">
        <v>755</v>
      </c>
      <c r="D5241" s="6" t="s">
        <v>684</v>
      </c>
      <c r="E5241" s="6" t="s">
        <v>509</v>
      </c>
      <c r="F5241" s="6" t="s">
        <v>518</v>
      </c>
      <c r="G5241" s="6" t="s">
        <v>519</v>
      </c>
      <c r="H5241" s="7">
        <v>0.94892600000000005</v>
      </c>
      <c r="I5241" s="6"/>
      <c r="J5241" s="6"/>
      <c r="K5241" s="7">
        <v>0.13399800000000001</v>
      </c>
      <c r="L5241" s="7">
        <v>0.51390999999999998</v>
      </c>
      <c r="M5241" s="7">
        <v>0.48889700000000003</v>
      </c>
      <c r="N5241" s="7">
        <v>0.543076</v>
      </c>
      <c r="O5241" s="7">
        <v>0.39699000000000001</v>
      </c>
      <c r="P5241" s="7">
        <v>0.54349999999999998</v>
      </c>
      <c r="Q5241" s="7">
        <v>0</v>
      </c>
      <c r="R5241" s="7">
        <v>0</v>
      </c>
      <c r="S5241" s="7">
        <v>0</v>
      </c>
      <c r="T5241" s="7"/>
    </row>
    <row r="5242" spans="1:20" x14ac:dyDescent="0.35">
      <c r="A5242" s="6" t="s">
        <v>185</v>
      </c>
      <c r="B5242" s="6" t="s">
        <v>212</v>
      </c>
      <c r="C5242" s="6" t="s">
        <v>755</v>
      </c>
      <c r="D5242" s="6" t="s">
        <v>684</v>
      </c>
      <c r="E5242" s="6" t="s">
        <v>522</v>
      </c>
      <c r="F5242" s="6" t="s">
        <v>525</v>
      </c>
      <c r="G5242" s="6" t="s">
        <v>526</v>
      </c>
      <c r="H5242" s="7">
        <v>7.3969699999999996</v>
      </c>
      <c r="I5242" s="7">
        <v>22.190909999999999</v>
      </c>
      <c r="J5242" s="7">
        <v>14.054243</v>
      </c>
      <c r="K5242" s="7">
        <v>4.2018509999999996</v>
      </c>
      <c r="L5242" s="7">
        <v>1.320989</v>
      </c>
      <c r="M5242" s="7">
        <v>1.1262259999999999</v>
      </c>
      <c r="N5242" s="7">
        <v>0.32904600000000001</v>
      </c>
      <c r="O5242" s="7">
        <v>0.39863999999999999</v>
      </c>
      <c r="P5242" s="7">
        <v>4.4970049999999997</v>
      </c>
      <c r="Q5242" s="7">
        <v>2.6427200000000002</v>
      </c>
      <c r="R5242" s="7">
        <v>2.2527159999999999</v>
      </c>
      <c r="S5242" s="7">
        <v>2.4522400000000002</v>
      </c>
      <c r="T5242" s="7"/>
    </row>
    <row r="5243" spans="1:20" x14ac:dyDescent="0.35">
      <c r="A5243" s="6" t="s">
        <v>185</v>
      </c>
      <c r="B5243" s="6" t="s">
        <v>212</v>
      </c>
      <c r="C5243" s="6" t="s">
        <v>755</v>
      </c>
      <c r="D5243" s="6" t="s">
        <v>684</v>
      </c>
      <c r="E5243" s="6" t="s">
        <v>522</v>
      </c>
      <c r="F5243" s="6" t="s">
        <v>527</v>
      </c>
      <c r="G5243" s="6" t="s">
        <v>528</v>
      </c>
      <c r="H5243" s="7">
        <v>11.095454999999999</v>
      </c>
      <c r="I5243" s="7">
        <v>42.902425999999998</v>
      </c>
      <c r="J5243" s="7">
        <v>11.095454999999999</v>
      </c>
      <c r="K5243" s="7">
        <v>1.4793940000000001</v>
      </c>
      <c r="L5243" s="6"/>
      <c r="M5243" s="6"/>
      <c r="N5243" s="6"/>
      <c r="O5243" s="6"/>
      <c r="P5243" s="6"/>
      <c r="Q5243" s="7">
        <v>0</v>
      </c>
      <c r="R5243" s="7">
        <v>0</v>
      </c>
      <c r="S5243" s="7">
        <v>0</v>
      </c>
      <c r="T5243" s="7"/>
    </row>
    <row r="5244" spans="1:20" x14ac:dyDescent="0.35">
      <c r="A5244" s="6" t="s">
        <v>185</v>
      </c>
      <c r="B5244" s="6" t="s">
        <v>212</v>
      </c>
      <c r="C5244" s="6" t="s">
        <v>755</v>
      </c>
      <c r="D5244" s="6" t="s">
        <v>684</v>
      </c>
      <c r="E5244" s="6" t="s">
        <v>522</v>
      </c>
      <c r="F5244" s="6" t="s">
        <v>529</v>
      </c>
      <c r="G5244" s="6" t="s">
        <v>530</v>
      </c>
      <c r="H5244" s="6"/>
      <c r="I5244" s="6"/>
      <c r="J5244" s="6"/>
      <c r="K5244" s="7">
        <v>0.80758600000000003</v>
      </c>
      <c r="L5244" s="7">
        <v>0.224636</v>
      </c>
      <c r="M5244" s="7">
        <v>0.17979300000000001</v>
      </c>
      <c r="N5244" s="7">
        <v>7.9787999999999998E-2</v>
      </c>
      <c r="O5244" s="7">
        <v>0.16942199999999999</v>
      </c>
      <c r="P5244" s="7">
        <v>0.60823499999999997</v>
      </c>
      <c r="Q5244" s="7">
        <v>0.209422</v>
      </c>
      <c r="R5244" s="7">
        <v>0.109638</v>
      </c>
      <c r="S5244" s="7">
        <v>0.12958500000000001</v>
      </c>
      <c r="T5244" s="7"/>
    </row>
    <row r="5245" spans="1:20" x14ac:dyDescent="0.35">
      <c r="A5245" s="6" t="s">
        <v>185</v>
      </c>
      <c r="B5245" s="6" t="s">
        <v>212</v>
      </c>
      <c r="C5245" s="6" t="s">
        <v>755</v>
      </c>
      <c r="D5245" s="6" t="s">
        <v>684</v>
      </c>
      <c r="E5245" s="6" t="s">
        <v>522</v>
      </c>
      <c r="F5245" s="6" t="s">
        <v>666</v>
      </c>
      <c r="G5245" s="6" t="s">
        <v>667</v>
      </c>
      <c r="H5245" s="7">
        <v>7.3969699999999996</v>
      </c>
      <c r="I5245" s="7">
        <v>15.533637000000001</v>
      </c>
      <c r="J5245" s="7">
        <v>8.8763640000000006</v>
      </c>
      <c r="K5245" s="7">
        <v>1.4793940000000001</v>
      </c>
      <c r="L5245" s="7">
        <v>0</v>
      </c>
      <c r="M5245" s="7">
        <v>0</v>
      </c>
      <c r="N5245" s="7">
        <v>0</v>
      </c>
      <c r="O5245" s="7">
        <v>0</v>
      </c>
      <c r="P5245" s="7">
        <v>0</v>
      </c>
      <c r="Q5245" s="7">
        <v>0</v>
      </c>
      <c r="R5245" s="7">
        <v>0</v>
      </c>
      <c r="S5245" s="7">
        <v>0</v>
      </c>
      <c r="T5245" s="7"/>
    </row>
    <row r="5246" spans="1:20" x14ac:dyDescent="0.35">
      <c r="A5246" s="6" t="s">
        <v>185</v>
      </c>
      <c r="B5246" s="6" t="s">
        <v>212</v>
      </c>
      <c r="C5246" s="6" t="s">
        <v>755</v>
      </c>
      <c r="D5246" s="6" t="s">
        <v>684</v>
      </c>
      <c r="E5246" s="6" t="s">
        <v>522</v>
      </c>
      <c r="F5246" s="6" t="s">
        <v>533</v>
      </c>
      <c r="G5246" s="6" t="s">
        <v>534</v>
      </c>
      <c r="H5246" s="6"/>
      <c r="I5246" s="6"/>
      <c r="J5246" s="6"/>
      <c r="K5246" s="7">
        <v>0.64506799999999997</v>
      </c>
      <c r="L5246" s="7">
        <v>0.242952</v>
      </c>
      <c r="M5246" s="7">
        <v>0.171352</v>
      </c>
      <c r="N5246" s="7">
        <v>5.9819999999999998E-2</v>
      </c>
      <c r="O5246" s="7">
        <v>0.12955</v>
      </c>
      <c r="P5246" s="7">
        <v>0.11965000000000001</v>
      </c>
      <c r="Q5246" s="7">
        <v>0.109712</v>
      </c>
      <c r="R5246" s="7">
        <v>5.9799999999999999E-2</v>
      </c>
      <c r="S5246" s="7">
        <v>6.9764999999999994E-2</v>
      </c>
      <c r="T5246" s="7"/>
    </row>
    <row r="5247" spans="1:20" x14ac:dyDescent="0.35">
      <c r="A5247" s="6" t="s">
        <v>185</v>
      </c>
      <c r="B5247" s="6" t="s">
        <v>212</v>
      </c>
      <c r="C5247" s="6" t="s">
        <v>755</v>
      </c>
      <c r="D5247" s="6" t="s">
        <v>684</v>
      </c>
      <c r="E5247" s="6" t="s">
        <v>522</v>
      </c>
      <c r="F5247" s="6" t="s">
        <v>535</v>
      </c>
      <c r="G5247" s="6" t="s">
        <v>536</v>
      </c>
      <c r="H5247" s="6"/>
      <c r="I5247" s="6"/>
      <c r="J5247" s="6"/>
      <c r="K5247" s="7">
        <v>0.59120099999999998</v>
      </c>
      <c r="L5247" s="7">
        <v>0.37413800000000003</v>
      </c>
      <c r="M5247" s="7">
        <v>0.14946200000000001</v>
      </c>
      <c r="N5247" s="7">
        <v>8.9730000000000004E-2</v>
      </c>
      <c r="O5247" s="7">
        <v>0.14946799999999999</v>
      </c>
      <c r="P5247" s="7">
        <v>0.18944</v>
      </c>
      <c r="Q5247" s="7">
        <v>0.17949599999999999</v>
      </c>
      <c r="R5247" s="7">
        <v>9.9648E-2</v>
      </c>
      <c r="S5247" s="7">
        <v>0.10963000000000001</v>
      </c>
      <c r="T5247" s="7"/>
    </row>
    <row r="5248" spans="1:20" x14ac:dyDescent="0.35">
      <c r="A5248" s="6" t="s">
        <v>185</v>
      </c>
      <c r="B5248" s="6" t="s">
        <v>212</v>
      </c>
      <c r="C5248" s="6" t="s">
        <v>755</v>
      </c>
      <c r="D5248" s="6" t="s">
        <v>684</v>
      </c>
      <c r="E5248" s="6" t="s">
        <v>522</v>
      </c>
      <c r="F5248" s="6" t="s">
        <v>537</v>
      </c>
      <c r="G5248" s="6" t="s">
        <v>538</v>
      </c>
      <c r="H5248" s="6"/>
      <c r="I5248" s="6"/>
      <c r="J5248" s="6"/>
      <c r="K5248" s="7">
        <v>4.5340470000000002</v>
      </c>
      <c r="L5248" s="7">
        <v>0.90744999999999998</v>
      </c>
      <c r="M5248" s="7">
        <v>0.37341800000000003</v>
      </c>
      <c r="N5248" s="7">
        <v>0.199432</v>
      </c>
      <c r="O5248" s="7">
        <v>0.36875400000000003</v>
      </c>
      <c r="P5248" s="7">
        <v>2.1138819999999998</v>
      </c>
      <c r="Q5248" s="7">
        <v>0</v>
      </c>
      <c r="R5248" s="7">
        <v>0</v>
      </c>
      <c r="S5248" s="7">
        <v>0</v>
      </c>
      <c r="T5248" s="7"/>
    </row>
    <row r="5249" spans="1:20" x14ac:dyDescent="0.35">
      <c r="A5249" s="6" t="s">
        <v>185</v>
      </c>
      <c r="B5249" s="6" t="s">
        <v>212</v>
      </c>
      <c r="C5249" s="6" t="s">
        <v>755</v>
      </c>
      <c r="D5249" s="6" t="s">
        <v>684</v>
      </c>
      <c r="E5249" s="6" t="s">
        <v>522</v>
      </c>
      <c r="F5249" s="6" t="s">
        <v>539</v>
      </c>
      <c r="G5249" s="6" t="s">
        <v>540</v>
      </c>
      <c r="H5249" s="6"/>
      <c r="I5249" s="6"/>
      <c r="J5249" s="6"/>
      <c r="K5249" s="7">
        <v>4.4503769999999996</v>
      </c>
      <c r="L5249" s="7">
        <v>0.81713400000000003</v>
      </c>
      <c r="M5249" s="7">
        <v>0.447077</v>
      </c>
      <c r="N5249" s="7">
        <v>0.29913600000000001</v>
      </c>
      <c r="O5249" s="7">
        <v>0.51822400000000002</v>
      </c>
      <c r="P5249" s="7">
        <v>1.6352800000000001</v>
      </c>
      <c r="Q5249" s="7">
        <v>1.5557080000000001</v>
      </c>
      <c r="R5249" s="7">
        <v>0.85721199999999997</v>
      </c>
      <c r="S5249" s="7">
        <v>0.976885</v>
      </c>
      <c r="T5249" s="7"/>
    </row>
    <row r="5250" spans="1:20" x14ac:dyDescent="0.35">
      <c r="A5250" s="6" t="s">
        <v>185</v>
      </c>
      <c r="B5250" s="6" t="s">
        <v>212</v>
      </c>
      <c r="C5250" s="6" t="s">
        <v>755</v>
      </c>
      <c r="D5250" s="6" t="s">
        <v>684</v>
      </c>
      <c r="E5250" s="6" t="s">
        <v>522</v>
      </c>
      <c r="F5250" s="6" t="s">
        <v>541</v>
      </c>
      <c r="G5250" s="6" t="s">
        <v>542</v>
      </c>
      <c r="H5250" s="7">
        <v>13.314546</v>
      </c>
      <c r="I5250" s="7">
        <v>33.286365000000004</v>
      </c>
      <c r="J5250" s="7">
        <v>14.793939999999999</v>
      </c>
      <c r="K5250" s="7">
        <v>7.636431</v>
      </c>
      <c r="L5250" s="7">
        <v>2.7676729999999998</v>
      </c>
      <c r="M5250" s="7">
        <v>1.9804029999999999</v>
      </c>
      <c r="N5250" s="7">
        <v>0.50854999999999995</v>
      </c>
      <c r="O5250" s="7">
        <v>0.59796700000000003</v>
      </c>
      <c r="P5250" s="7">
        <v>4.8559960000000002</v>
      </c>
      <c r="Q5250" s="7">
        <v>2.8222420000000001</v>
      </c>
      <c r="R5250" s="7">
        <v>2.3822960000000002</v>
      </c>
      <c r="S5250" s="7">
        <v>2.5917880000000002</v>
      </c>
      <c r="T5250" s="7"/>
    </row>
    <row r="5251" spans="1:20" x14ac:dyDescent="0.35">
      <c r="A5251" s="6" t="s">
        <v>185</v>
      </c>
      <c r="B5251" s="6" t="s">
        <v>212</v>
      </c>
      <c r="C5251" s="6" t="s">
        <v>755</v>
      </c>
      <c r="D5251" s="6" t="s">
        <v>684</v>
      </c>
      <c r="E5251" s="6" t="s">
        <v>522</v>
      </c>
      <c r="F5251" s="6" t="s">
        <v>545</v>
      </c>
      <c r="G5251" s="6" t="s">
        <v>546</v>
      </c>
      <c r="H5251" s="6"/>
      <c r="I5251" s="7">
        <v>1.3384990000000001</v>
      </c>
      <c r="J5251" s="6"/>
      <c r="K5251" s="7">
        <v>0</v>
      </c>
      <c r="L5251" s="7">
        <v>0</v>
      </c>
      <c r="M5251" s="7">
        <v>0</v>
      </c>
      <c r="N5251" s="7">
        <v>0</v>
      </c>
      <c r="O5251" s="7">
        <v>0</v>
      </c>
      <c r="P5251" s="7">
        <v>0</v>
      </c>
      <c r="Q5251" s="7">
        <v>0</v>
      </c>
      <c r="R5251" s="7">
        <v>0</v>
      </c>
      <c r="S5251" s="7">
        <v>0</v>
      </c>
      <c r="T5251" s="7"/>
    </row>
    <row r="5252" spans="1:20" x14ac:dyDescent="0.35">
      <c r="A5252" s="6" t="s">
        <v>185</v>
      </c>
      <c r="B5252" s="6" t="s">
        <v>212</v>
      </c>
      <c r="C5252" s="6" t="s">
        <v>755</v>
      </c>
      <c r="D5252" s="6" t="s">
        <v>684</v>
      </c>
      <c r="E5252" s="6" t="s">
        <v>522</v>
      </c>
      <c r="F5252" s="6" t="s">
        <v>547</v>
      </c>
      <c r="G5252" s="6" t="s">
        <v>548</v>
      </c>
      <c r="H5252" s="6"/>
      <c r="I5252" s="7">
        <v>1.3384990000000001</v>
      </c>
      <c r="J5252" s="6"/>
      <c r="K5252" s="7">
        <v>0.67356199999999999</v>
      </c>
      <c r="L5252" s="7">
        <v>0.23471400000000001</v>
      </c>
      <c r="M5252" s="7">
        <v>9.8296999999999995E-2</v>
      </c>
      <c r="N5252" s="7">
        <v>0.24929599999999999</v>
      </c>
      <c r="O5252" s="7">
        <v>0.20927499999999999</v>
      </c>
      <c r="P5252" s="7">
        <v>0.32903500000000002</v>
      </c>
      <c r="Q5252" s="7">
        <v>0.40887400000000002</v>
      </c>
      <c r="R5252" s="7">
        <v>0.299012</v>
      </c>
      <c r="S5252" s="7">
        <v>0.33890500000000001</v>
      </c>
      <c r="T5252" s="7"/>
    </row>
    <row r="5253" spans="1:20" x14ac:dyDescent="0.35">
      <c r="A5253" s="6" t="s">
        <v>185</v>
      </c>
      <c r="B5253" s="6" t="s">
        <v>212</v>
      </c>
      <c r="C5253" s="6" t="s">
        <v>755</v>
      </c>
      <c r="D5253" s="6" t="s">
        <v>684</v>
      </c>
      <c r="E5253" s="6" t="s">
        <v>522</v>
      </c>
      <c r="F5253" s="6" t="s">
        <v>549</v>
      </c>
      <c r="G5253" s="6" t="s">
        <v>550</v>
      </c>
      <c r="H5253" s="6"/>
      <c r="I5253" s="6"/>
      <c r="J5253" s="6"/>
      <c r="K5253" s="7">
        <v>0.21985199999999999</v>
      </c>
      <c r="L5253" s="7">
        <v>6.9653999999999994E-2</v>
      </c>
      <c r="M5253" s="7">
        <v>6.855E-2</v>
      </c>
      <c r="N5253" s="7">
        <v>0.149586</v>
      </c>
      <c r="O5253" s="7">
        <v>0.15945200000000001</v>
      </c>
      <c r="P5253" s="7">
        <v>0.28914499999999999</v>
      </c>
      <c r="Q5253" s="7">
        <v>0.34903400000000001</v>
      </c>
      <c r="R5253" s="7">
        <v>0.239208</v>
      </c>
      <c r="S5253" s="7">
        <v>0.26916499999999999</v>
      </c>
      <c r="T5253" s="7"/>
    </row>
    <row r="5254" spans="1:20" x14ac:dyDescent="0.35">
      <c r="A5254" s="6" t="s">
        <v>185</v>
      </c>
      <c r="B5254" s="6" t="s">
        <v>212</v>
      </c>
      <c r="C5254" s="6" t="s">
        <v>755</v>
      </c>
      <c r="D5254" s="6" t="s">
        <v>684</v>
      </c>
      <c r="E5254" s="6" t="s">
        <v>522</v>
      </c>
      <c r="F5254" s="6" t="s">
        <v>551</v>
      </c>
      <c r="G5254" s="6" t="s">
        <v>552</v>
      </c>
      <c r="H5254" s="6"/>
      <c r="I5254" s="6"/>
      <c r="J5254" s="6"/>
      <c r="K5254" s="7">
        <v>0.248444</v>
      </c>
      <c r="L5254" s="7">
        <v>0.156606</v>
      </c>
      <c r="M5254" s="7">
        <v>6.0672999999999998E-2</v>
      </c>
      <c r="N5254" s="7">
        <v>0.189444</v>
      </c>
      <c r="O5254" s="7">
        <v>0.16941400000000001</v>
      </c>
      <c r="P5254" s="7">
        <v>0.25924000000000003</v>
      </c>
      <c r="Q5254" s="7">
        <v>0.30913200000000002</v>
      </c>
      <c r="R5254" s="7">
        <v>0.21928800000000001</v>
      </c>
      <c r="S5254" s="7">
        <v>0.24921499999999999</v>
      </c>
      <c r="T5254" s="7"/>
    </row>
    <row r="5255" spans="1:20" x14ac:dyDescent="0.35">
      <c r="A5255" s="6" t="s">
        <v>185</v>
      </c>
      <c r="B5255" s="6" t="s">
        <v>212</v>
      </c>
      <c r="C5255" s="6" t="s">
        <v>755</v>
      </c>
      <c r="D5255" s="6" t="s">
        <v>684</v>
      </c>
      <c r="E5255" s="6" t="s">
        <v>522</v>
      </c>
      <c r="F5255" s="6" t="s">
        <v>553</v>
      </c>
      <c r="G5255" s="6" t="s">
        <v>554</v>
      </c>
      <c r="H5255" s="6"/>
      <c r="I5255" s="6"/>
      <c r="J5255" s="6"/>
      <c r="K5255" s="7">
        <v>0.37320300000000001</v>
      </c>
      <c r="L5255" s="7">
        <v>1.7437999999999999E-2</v>
      </c>
      <c r="M5255" s="7">
        <v>3.8272E-2</v>
      </c>
      <c r="N5255" s="7">
        <v>0.13960400000000001</v>
      </c>
      <c r="O5255" s="7">
        <v>0.10961600000000001</v>
      </c>
      <c r="P5255" s="7">
        <v>0.46862500000000001</v>
      </c>
      <c r="Q5255" s="7">
        <v>0.58837600000000001</v>
      </c>
      <c r="R5255" s="7">
        <v>0.43858799999999998</v>
      </c>
      <c r="S5255" s="7">
        <v>0.48844500000000002</v>
      </c>
      <c r="T5255" s="7"/>
    </row>
    <row r="5256" spans="1:20" x14ac:dyDescent="0.35">
      <c r="A5256" s="6" t="s">
        <v>185</v>
      </c>
      <c r="B5256" s="6" t="s">
        <v>212</v>
      </c>
      <c r="C5256" s="6" t="s">
        <v>755</v>
      </c>
      <c r="D5256" s="6" t="s">
        <v>684</v>
      </c>
      <c r="E5256" s="6" t="s">
        <v>522</v>
      </c>
      <c r="F5256" s="6" t="s">
        <v>555</v>
      </c>
      <c r="G5256" s="6" t="s">
        <v>556</v>
      </c>
      <c r="H5256" s="6"/>
      <c r="I5256" s="7">
        <v>1.3384990000000001</v>
      </c>
      <c r="J5256" s="6"/>
      <c r="K5256" s="7">
        <v>0.69885299999999995</v>
      </c>
      <c r="L5256" s="7">
        <v>0.13855600000000001</v>
      </c>
      <c r="M5256" s="7">
        <v>7.4667999999999998E-2</v>
      </c>
      <c r="N5256" s="7">
        <v>0.17948</v>
      </c>
      <c r="O5256" s="7">
        <v>0.20927200000000001</v>
      </c>
      <c r="P5256" s="7">
        <v>0.38885999999999998</v>
      </c>
      <c r="Q5256" s="7">
        <v>0.468694</v>
      </c>
      <c r="R5256" s="7">
        <v>0.31895600000000002</v>
      </c>
      <c r="S5256" s="7">
        <v>0.36881999999999998</v>
      </c>
      <c r="T5256" s="7"/>
    </row>
    <row r="5257" spans="1:20" x14ac:dyDescent="0.35">
      <c r="A5257" s="6" t="s">
        <v>185</v>
      </c>
      <c r="B5257" s="6" t="s">
        <v>212</v>
      </c>
      <c r="C5257" s="6" t="s">
        <v>755</v>
      </c>
      <c r="D5257" s="6" t="s">
        <v>684</v>
      </c>
      <c r="E5257" s="6" t="s">
        <v>522</v>
      </c>
      <c r="F5257" s="6" t="s">
        <v>557</v>
      </c>
      <c r="G5257" s="6" t="s">
        <v>558</v>
      </c>
      <c r="H5257" s="6"/>
      <c r="I5257" s="6"/>
      <c r="J5257" s="6"/>
      <c r="K5257" s="7">
        <v>2.3770090000000001</v>
      </c>
      <c r="L5257" s="7">
        <v>0.46795799999999999</v>
      </c>
      <c r="M5257" s="7">
        <v>0.174127</v>
      </c>
      <c r="N5257" s="7">
        <v>0.34899000000000002</v>
      </c>
      <c r="O5257" s="7">
        <v>1.3753200000000001</v>
      </c>
      <c r="P5257" s="7">
        <v>0.418765</v>
      </c>
      <c r="Q5257" s="7">
        <v>0.388928</v>
      </c>
      <c r="R5257" s="7">
        <v>0.32893600000000001</v>
      </c>
      <c r="S5257" s="7">
        <v>0.51836000000000004</v>
      </c>
      <c r="T5257" s="7"/>
    </row>
    <row r="5258" spans="1:20" x14ac:dyDescent="0.35">
      <c r="A5258" s="6" t="s">
        <v>185</v>
      </c>
      <c r="B5258" s="6" t="s">
        <v>212</v>
      </c>
      <c r="C5258" s="6" t="s">
        <v>755</v>
      </c>
      <c r="D5258" s="6" t="s">
        <v>684</v>
      </c>
      <c r="E5258" s="6" t="s">
        <v>522</v>
      </c>
      <c r="F5258" s="6" t="s">
        <v>559</v>
      </c>
      <c r="G5258" s="6" t="s">
        <v>560</v>
      </c>
      <c r="H5258" s="7">
        <v>0.73969700000000005</v>
      </c>
      <c r="I5258" s="7">
        <v>5.9175760000000004</v>
      </c>
      <c r="J5258" s="7">
        <v>2.9587880000000002</v>
      </c>
      <c r="K5258" s="7">
        <v>3.6538040000000001</v>
      </c>
      <c r="L5258" s="7">
        <v>0.28712199999999999</v>
      </c>
      <c r="M5258" s="7">
        <v>1.4666999999999999E-2</v>
      </c>
      <c r="N5258" s="7">
        <v>0</v>
      </c>
      <c r="O5258" s="7">
        <v>0</v>
      </c>
      <c r="P5258" s="7">
        <v>0.977155</v>
      </c>
      <c r="Q5258" s="7">
        <v>1.0171840000000001</v>
      </c>
      <c r="R5258" s="7">
        <v>0.76751000000000003</v>
      </c>
      <c r="S5258" s="7">
        <v>0.43861699999999998</v>
      </c>
      <c r="T5258" s="7"/>
    </row>
    <row r="5259" spans="1:20" x14ac:dyDescent="0.35">
      <c r="A5259" s="6" t="s">
        <v>185</v>
      </c>
      <c r="B5259" s="6" t="s">
        <v>212</v>
      </c>
      <c r="C5259" s="6" t="s">
        <v>755</v>
      </c>
      <c r="D5259" s="6" t="s">
        <v>684</v>
      </c>
      <c r="E5259" s="6" t="s">
        <v>522</v>
      </c>
      <c r="F5259" s="6" t="s">
        <v>561</v>
      </c>
      <c r="G5259" s="6" t="s">
        <v>562</v>
      </c>
      <c r="H5259" s="6"/>
      <c r="I5259" s="6"/>
      <c r="J5259" s="6"/>
      <c r="K5259" s="7">
        <v>1.9075999999999999E-2</v>
      </c>
      <c r="L5259" s="7">
        <v>8.6359000000000005E-2</v>
      </c>
      <c r="M5259" s="7">
        <v>7.2259999999999998E-3</v>
      </c>
      <c r="N5259" s="7">
        <v>9.9559999999999996E-3</v>
      </c>
      <c r="O5259" s="7">
        <v>1.9928999999999999E-2</v>
      </c>
      <c r="P5259" s="7">
        <v>0.17949000000000001</v>
      </c>
      <c r="Q5259" s="7">
        <v>0.21940000000000001</v>
      </c>
      <c r="R5259" s="7">
        <v>0.15948799999999999</v>
      </c>
      <c r="S5259" s="7">
        <v>0.12956799999999999</v>
      </c>
      <c r="T5259" s="7"/>
    </row>
    <row r="5260" spans="1:20" x14ac:dyDescent="0.35">
      <c r="A5260" s="6" t="s">
        <v>185</v>
      </c>
      <c r="B5260" s="6" t="s">
        <v>212</v>
      </c>
      <c r="C5260" s="6" t="s">
        <v>755</v>
      </c>
      <c r="D5260" s="6" t="s">
        <v>684</v>
      </c>
      <c r="E5260" s="6" t="s">
        <v>522</v>
      </c>
      <c r="F5260" s="6" t="s">
        <v>563</v>
      </c>
      <c r="G5260" s="6" t="s">
        <v>564</v>
      </c>
      <c r="H5260" s="6"/>
      <c r="I5260" s="6"/>
      <c r="J5260" s="6"/>
      <c r="K5260" s="7">
        <v>2.0061369999999998</v>
      </c>
      <c r="L5260" s="7">
        <v>0.30785499999999999</v>
      </c>
      <c r="M5260" s="7">
        <v>0.24143999999999999</v>
      </c>
      <c r="N5260" s="7">
        <v>0.32905000000000001</v>
      </c>
      <c r="O5260" s="7">
        <v>0.179392</v>
      </c>
      <c r="P5260" s="7">
        <v>1.0170650000000001</v>
      </c>
      <c r="Q5260" s="7">
        <v>1.485908</v>
      </c>
      <c r="R5260" s="7">
        <v>0.96687400000000001</v>
      </c>
      <c r="S5260" s="7">
        <v>1.2958799999999999</v>
      </c>
      <c r="T5260" s="7"/>
    </row>
    <row r="5261" spans="1:20" x14ac:dyDescent="0.35">
      <c r="A5261" s="6" t="s">
        <v>185</v>
      </c>
      <c r="B5261" s="6" t="s">
        <v>212</v>
      </c>
      <c r="C5261" s="6" t="s">
        <v>755</v>
      </c>
      <c r="D5261" s="6" t="s">
        <v>684</v>
      </c>
      <c r="E5261" s="6" t="s">
        <v>522</v>
      </c>
      <c r="F5261" s="6" t="s">
        <v>565</v>
      </c>
      <c r="G5261" s="6" t="s">
        <v>566</v>
      </c>
      <c r="H5261" s="6"/>
      <c r="I5261" s="6"/>
      <c r="J5261" s="6"/>
      <c r="K5261" s="7">
        <v>2.8001680000000002</v>
      </c>
      <c r="L5261" s="7">
        <v>0.22419500000000001</v>
      </c>
      <c r="M5261" s="7">
        <v>0.41115000000000002</v>
      </c>
      <c r="N5261" s="7">
        <v>0.30913000000000002</v>
      </c>
      <c r="O5261" s="7">
        <v>0.10961799999999999</v>
      </c>
      <c r="P5261" s="7">
        <v>1.5156350000000001</v>
      </c>
      <c r="Q5261" s="7">
        <v>1.4759359999999999</v>
      </c>
      <c r="R5261" s="7">
        <v>1.8839060000000001</v>
      </c>
      <c r="S5261" s="7">
        <v>1.6547449999999999</v>
      </c>
      <c r="T5261" s="7"/>
    </row>
    <row r="5262" spans="1:20" x14ac:dyDescent="0.35">
      <c r="A5262" s="6" t="s">
        <v>185</v>
      </c>
      <c r="B5262" s="6" t="s">
        <v>212</v>
      </c>
      <c r="C5262" s="6" t="s">
        <v>755</v>
      </c>
      <c r="D5262" s="6" t="s">
        <v>684</v>
      </c>
      <c r="E5262" s="6" t="s">
        <v>522</v>
      </c>
      <c r="F5262" s="6" t="s">
        <v>567</v>
      </c>
      <c r="G5262" s="6" t="s">
        <v>568</v>
      </c>
      <c r="H5262" s="6"/>
      <c r="I5262" s="6"/>
      <c r="J5262" s="6"/>
      <c r="K5262" s="7">
        <v>0.12628200000000001</v>
      </c>
      <c r="L5262" s="7">
        <v>0.57938800000000001</v>
      </c>
      <c r="M5262" s="7">
        <v>0.49877300000000002</v>
      </c>
      <c r="N5262" s="7">
        <v>0.339036</v>
      </c>
      <c r="O5262" s="7">
        <v>0.50825799999999999</v>
      </c>
      <c r="P5262" s="7">
        <v>0.38884999999999997</v>
      </c>
      <c r="Q5262" s="7">
        <v>0.54849599999999998</v>
      </c>
      <c r="R5262" s="7">
        <v>0.45852399999999999</v>
      </c>
      <c r="S5262" s="7">
        <v>0.38877</v>
      </c>
      <c r="T5262" s="7"/>
    </row>
    <row r="5263" spans="1:20" x14ac:dyDescent="0.35">
      <c r="A5263" s="6" t="s">
        <v>185</v>
      </c>
      <c r="B5263" s="6" t="s">
        <v>212</v>
      </c>
      <c r="C5263" s="6" t="s">
        <v>755</v>
      </c>
      <c r="D5263" s="6" t="s">
        <v>684</v>
      </c>
      <c r="E5263" s="6" t="s">
        <v>522</v>
      </c>
      <c r="F5263" s="6" t="s">
        <v>569</v>
      </c>
      <c r="G5263" s="6" t="s">
        <v>570</v>
      </c>
      <c r="H5263" s="6"/>
      <c r="I5263" s="6"/>
      <c r="J5263" s="6"/>
      <c r="K5263" s="7">
        <v>5.7419999999999997E-3</v>
      </c>
      <c r="L5263" s="7">
        <v>0.14057</v>
      </c>
      <c r="M5263" s="7">
        <v>0.184278</v>
      </c>
      <c r="N5263" s="7">
        <v>9.9711999999999995E-2</v>
      </c>
      <c r="O5263" s="7">
        <v>5.9788000000000001E-2</v>
      </c>
      <c r="P5263" s="7">
        <v>8.9734999999999995E-2</v>
      </c>
      <c r="Q5263" s="7">
        <v>7.9755999999999994E-2</v>
      </c>
      <c r="R5263" s="7">
        <v>5.9788000000000001E-2</v>
      </c>
      <c r="S5263" s="7">
        <v>0.10964</v>
      </c>
      <c r="T5263" s="7"/>
    </row>
    <row r="5264" spans="1:20" x14ac:dyDescent="0.35">
      <c r="A5264" s="6" t="s">
        <v>185</v>
      </c>
      <c r="B5264" s="6" t="s">
        <v>212</v>
      </c>
      <c r="C5264" s="6" t="s">
        <v>755</v>
      </c>
      <c r="D5264" s="6" t="s">
        <v>684</v>
      </c>
      <c r="E5264" s="6" t="s">
        <v>522</v>
      </c>
      <c r="F5264" s="6" t="s">
        <v>571</v>
      </c>
      <c r="G5264" s="6" t="s">
        <v>572</v>
      </c>
      <c r="H5264" s="6"/>
      <c r="I5264" s="6"/>
      <c r="J5264" s="6"/>
      <c r="K5264" s="7">
        <v>0.25717099999999998</v>
      </c>
      <c r="L5264" s="7">
        <v>0.180067</v>
      </c>
      <c r="M5264" s="7">
        <v>0.25519399999999998</v>
      </c>
      <c r="N5264" s="7">
        <v>0.13960400000000001</v>
      </c>
      <c r="O5264" s="7">
        <v>7.9724000000000003E-2</v>
      </c>
      <c r="P5264" s="7">
        <v>0.12964500000000001</v>
      </c>
      <c r="Q5264" s="7">
        <v>0.109704</v>
      </c>
      <c r="R5264" s="7">
        <v>8.9718000000000006E-2</v>
      </c>
      <c r="S5264" s="7">
        <v>0.15948000000000001</v>
      </c>
      <c r="T5264" s="7"/>
    </row>
    <row r="5265" spans="1:20" x14ac:dyDescent="0.35">
      <c r="A5265" s="6" t="s">
        <v>185</v>
      </c>
      <c r="B5265" s="6" t="s">
        <v>212</v>
      </c>
      <c r="C5265" s="6" t="s">
        <v>755</v>
      </c>
      <c r="D5265" s="6" t="s">
        <v>684</v>
      </c>
      <c r="E5265" s="6" t="s">
        <v>522</v>
      </c>
      <c r="F5265" s="6" t="s">
        <v>573</v>
      </c>
      <c r="G5265" s="6" t="s">
        <v>574</v>
      </c>
      <c r="H5265" s="6"/>
      <c r="I5265" s="6"/>
      <c r="J5265" s="6"/>
      <c r="K5265" s="7">
        <v>0.29871599999999998</v>
      </c>
      <c r="L5265" s="7">
        <v>0.49685699999999999</v>
      </c>
      <c r="M5265" s="7">
        <v>0.160251</v>
      </c>
      <c r="N5265" s="7">
        <v>0.2094</v>
      </c>
      <c r="O5265" s="7">
        <v>0.19932</v>
      </c>
      <c r="P5265" s="7">
        <v>0.12964500000000001</v>
      </c>
      <c r="Q5265" s="7">
        <v>0.129658</v>
      </c>
      <c r="R5265" s="7">
        <v>8.9712E-2</v>
      </c>
      <c r="S5265" s="7">
        <v>0.23922499999999999</v>
      </c>
      <c r="T5265" s="7"/>
    </row>
    <row r="5266" spans="1:20" x14ac:dyDescent="0.35">
      <c r="A5266" s="6" t="s">
        <v>185</v>
      </c>
      <c r="B5266" s="6" t="s">
        <v>212</v>
      </c>
      <c r="C5266" s="6" t="s">
        <v>755</v>
      </c>
      <c r="D5266" s="6" t="s">
        <v>684</v>
      </c>
      <c r="E5266" s="6" t="s">
        <v>575</v>
      </c>
      <c r="F5266" s="6" t="s">
        <v>576</v>
      </c>
      <c r="G5266" s="6" t="s">
        <v>577</v>
      </c>
      <c r="H5266" s="6"/>
      <c r="I5266" s="6"/>
      <c r="J5266" s="6"/>
      <c r="K5266" s="7">
        <v>0.23330000000000001</v>
      </c>
      <c r="L5266" s="7">
        <v>1.94939</v>
      </c>
      <c r="M5266" s="7">
        <v>1.4729829999999999</v>
      </c>
      <c r="N5266" s="7">
        <v>0.94146399999999997</v>
      </c>
      <c r="O5266" s="7">
        <v>0.79196900000000003</v>
      </c>
      <c r="P5266" s="7">
        <v>1.22268</v>
      </c>
      <c r="Q5266" s="7">
        <v>4.0717280000000002</v>
      </c>
      <c r="R5266" s="7">
        <v>3.521382</v>
      </c>
      <c r="S5266" s="7">
        <v>3.513747</v>
      </c>
      <c r="T5266" s="7"/>
    </row>
    <row r="5267" spans="1:20" x14ac:dyDescent="0.35">
      <c r="A5267" s="6" t="s">
        <v>185</v>
      </c>
      <c r="B5267" s="6" t="s">
        <v>212</v>
      </c>
      <c r="C5267" s="6" t="s">
        <v>755</v>
      </c>
      <c r="D5267" s="6" t="s">
        <v>684</v>
      </c>
      <c r="E5267" s="6" t="s">
        <v>578</v>
      </c>
      <c r="F5267" s="6" t="s">
        <v>579</v>
      </c>
      <c r="G5267" s="6" t="s">
        <v>580</v>
      </c>
      <c r="H5267" s="6"/>
      <c r="I5267" s="6"/>
      <c r="J5267" s="6"/>
      <c r="K5267" s="7">
        <v>4.7670000000000004E-3</v>
      </c>
      <c r="L5267" s="7">
        <v>1.8763999999999999E-2</v>
      </c>
      <c r="M5267" s="7">
        <v>2.052E-2</v>
      </c>
      <c r="N5267" s="7">
        <v>1.9939999999999999E-2</v>
      </c>
      <c r="O5267" s="7">
        <v>9.9600000000000001E-3</v>
      </c>
      <c r="P5267" s="7">
        <v>1.9924999999999998E-2</v>
      </c>
      <c r="Q5267" s="7">
        <v>4.9874000000000002E-2</v>
      </c>
      <c r="R5267" s="7">
        <v>3.9876000000000002E-2</v>
      </c>
      <c r="S5267" s="7">
        <v>4.9799999999999997E-2</v>
      </c>
      <c r="T5267" s="7"/>
    </row>
    <row r="5268" spans="1:20" x14ac:dyDescent="0.35">
      <c r="A5268" s="6" t="s">
        <v>185</v>
      </c>
      <c r="B5268" s="6" t="s">
        <v>212</v>
      </c>
      <c r="C5268" s="6" t="s">
        <v>755</v>
      </c>
      <c r="D5268" s="6" t="s">
        <v>684</v>
      </c>
      <c r="E5268" s="6" t="s">
        <v>578</v>
      </c>
      <c r="F5268" s="6" t="s">
        <v>581</v>
      </c>
      <c r="G5268" s="6" t="s">
        <v>582</v>
      </c>
      <c r="H5268" s="6"/>
      <c r="I5268" s="6"/>
      <c r="J5268" s="6"/>
      <c r="K5268" s="7">
        <v>2.2837E-2</v>
      </c>
      <c r="L5268" s="7">
        <v>6.5756999999999996E-2</v>
      </c>
      <c r="M5268" s="7">
        <v>6.1641000000000001E-2</v>
      </c>
      <c r="N5268" s="7">
        <v>0.50853800000000005</v>
      </c>
      <c r="O5268" s="7">
        <v>0.28899799999999998</v>
      </c>
      <c r="P5268" s="7">
        <v>0.82758200000000004</v>
      </c>
      <c r="Q5268" s="7">
        <v>0.18948200000000001</v>
      </c>
      <c r="R5268" s="7">
        <v>0.169456</v>
      </c>
      <c r="S5268" s="7">
        <v>0.20933599999999999</v>
      </c>
      <c r="T5268" s="7"/>
    </row>
    <row r="5269" spans="1:20" x14ac:dyDescent="0.35">
      <c r="A5269" s="6" t="s">
        <v>185</v>
      </c>
      <c r="B5269" s="6" t="s">
        <v>212</v>
      </c>
      <c r="C5269" s="6" t="s">
        <v>755</v>
      </c>
      <c r="D5269" s="6" t="s">
        <v>684</v>
      </c>
      <c r="E5269" s="6" t="s">
        <v>578</v>
      </c>
      <c r="F5269" s="6" t="s">
        <v>583</v>
      </c>
      <c r="G5269" s="6" t="s">
        <v>584</v>
      </c>
      <c r="H5269" s="6"/>
      <c r="I5269" s="6"/>
      <c r="J5269" s="6"/>
      <c r="K5269" s="7">
        <v>6.5250000000000002E-2</v>
      </c>
      <c r="L5269" s="7">
        <v>0.40138800000000002</v>
      </c>
      <c r="M5269" s="7">
        <v>0.30411500000000002</v>
      </c>
      <c r="N5269" s="7">
        <v>0.39883299999999999</v>
      </c>
      <c r="O5269" s="7">
        <v>0.21823000000000001</v>
      </c>
      <c r="P5269" s="7">
        <v>0.673315</v>
      </c>
      <c r="Q5269" s="7">
        <v>0.77341700000000002</v>
      </c>
      <c r="R5269" s="7">
        <v>0.69264000000000003</v>
      </c>
      <c r="S5269" s="7">
        <v>0.91777200000000003</v>
      </c>
      <c r="T5269" s="7"/>
    </row>
    <row r="5270" spans="1:20" x14ac:dyDescent="0.35">
      <c r="A5270" s="6" t="s">
        <v>185</v>
      </c>
      <c r="B5270" s="6" t="s">
        <v>212</v>
      </c>
      <c r="C5270" s="6" t="s">
        <v>755</v>
      </c>
      <c r="D5270" s="6" t="s">
        <v>684</v>
      </c>
      <c r="E5270" s="6" t="s">
        <v>578</v>
      </c>
      <c r="F5270" s="6" t="s">
        <v>585</v>
      </c>
      <c r="G5270" s="6" t="s">
        <v>586</v>
      </c>
      <c r="H5270" s="6"/>
      <c r="I5270" s="6"/>
      <c r="J5270" s="6"/>
      <c r="K5270" s="7">
        <v>0.116272</v>
      </c>
      <c r="L5270" s="7">
        <v>0.58669199999999999</v>
      </c>
      <c r="M5270" s="7">
        <v>0.446714</v>
      </c>
      <c r="N5270" s="7">
        <v>0.62521199999999999</v>
      </c>
      <c r="O5270" s="7">
        <v>0.33824900000000002</v>
      </c>
      <c r="P5270" s="7">
        <v>1.0642670000000001</v>
      </c>
      <c r="Q5270" s="7">
        <v>1.285409</v>
      </c>
      <c r="R5270" s="7">
        <v>1.165389</v>
      </c>
      <c r="S5270" s="7">
        <v>1.5370429999999999</v>
      </c>
      <c r="T5270" s="7"/>
    </row>
    <row r="5271" spans="1:20" x14ac:dyDescent="0.35">
      <c r="A5271" s="6" t="s">
        <v>185</v>
      </c>
      <c r="B5271" s="6" t="s">
        <v>212</v>
      </c>
      <c r="C5271" s="6" t="s">
        <v>755</v>
      </c>
      <c r="D5271" s="6" t="s">
        <v>684</v>
      </c>
      <c r="E5271" s="6" t="s">
        <v>578</v>
      </c>
      <c r="F5271" s="6" t="s">
        <v>587</v>
      </c>
      <c r="G5271" s="6" t="s">
        <v>588</v>
      </c>
      <c r="H5271" s="6"/>
      <c r="I5271" s="6"/>
      <c r="J5271" s="6"/>
      <c r="K5271" s="7">
        <v>0.108113</v>
      </c>
      <c r="L5271" s="7">
        <v>0.78744700000000001</v>
      </c>
      <c r="M5271" s="7">
        <v>0.59881600000000001</v>
      </c>
      <c r="N5271" s="7">
        <v>0.89471800000000001</v>
      </c>
      <c r="O5271" s="7">
        <v>0.491012</v>
      </c>
      <c r="P5271" s="7">
        <v>1.520402</v>
      </c>
      <c r="Q5271" s="7">
        <v>1.7647060000000001</v>
      </c>
      <c r="R5271" s="7">
        <v>1.5941959999999999</v>
      </c>
      <c r="S5271" s="7">
        <v>2.1120679999999998</v>
      </c>
      <c r="T5271" s="7"/>
    </row>
    <row r="5272" spans="1:20" x14ac:dyDescent="0.35">
      <c r="A5272" s="6" t="s">
        <v>185</v>
      </c>
      <c r="B5272" s="6" t="s">
        <v>212</v>
      </c>
      <c r="C5272" s="6" t="s">
        <v>755</v>
      </c>
      <c r="D5272" s="6" t="s">
        <v>684</v>
      </c>
      <c r="E5272" s="6" t="s">
        <v>578</v>
      </c>
      <c r="F5272" s="6" t="s">
        <v>589</v>
      </c>
      <c r="G5272" s="6" t="s">
        <v>590</v>
      </c>
      <c r="H5272" s="6"/>
      <c r="I5272" s="6"/>
      <c r="J5272" s="6"/>
      <c r="K5272" s="7">
        <v>7.7314999999999995E-2</v>
      </c>
      <c r="L5272" s="7">
        <v>0.35506599999999999</v>
      </c>
      <c r="M5272" s="7">
        <v>0.26608199999999999</v>
      </c>
      <c r="N5272" s="7">
        <v>0.46352199999999999</v>
      </c>
      <c r="O5272" s="7">
        <v>0.25095400000000001</v>
      </c>
      <c r="P5272" s="7">
        <v>0.79277799999999998</v>
      </c>
      <c r="Q5272" s="7">
        <v>0.94769800000000004</v>
      </c>
      <c r="R5272" s="7">
        <v>0.85756500000000002</v>
      </c>
      <c r="S5272" s="7">
        <v>1.138962</v>
      </c>
      <c r="T5272" s="7"/>
    </row>
    <row r="5273" spans="1:20" x14ac:dyDescent="0.35">
      <c r="A5273" s="6" t="s">
        <v>185</v>
      </c>
      <c r="B5273" s="6" t="s">
        <v>212</v>
      </c>
      <c r="C5273" s="6" t="s">
        <v>755</v>
      </c>
      <c r="D5273" s="6" t="s">
        <v>684</v>
      </c>
      <c r="E5273" s="6" t="s">
        <v>578</v>
      </c>
      <c r="F5273" s="6" t="s">
        <v>591</v>
      </c>
      <c r="G5273" s="6" t="s">
        <v>592</v>
      </c>
      <c r="H5273" s="6"/>
      <c r="I5273" s="6"/>
      <c r="J5273" s="6"/>
      <c r="K5273" s="7">
        <v>6.0179000000000003E-2</v>
      </c>
      <c r="L5273" s="7">
        <v>0.231521</v>
      </c>
      <c r="M5273" s="7">
        <v>0.18049200000000001</v>
      </c>
      <c r="N5273" s="7">
        <v>0.21557399999999999</v>
      </c>
      <c r="O5273" s="7">
        <v>0.120019</v>
      </c>
      <c r="P5273" s="7">
        <v>0.36922700000000003</v>
      </c>
      <c r="Q5273" s="7">
        <v>0.46840300000000001</v>
      </c>
      <c r="R5273" s="7">
        <v>0.42876599999999998</v>
      </c>
      <c r="S5273" s="7">
        <v>0.56393700000000002</v>
      </c>
      <c r="T5273" s="7"/>
    </row>
    <row r="5274" spans="1:20" x14ac:dyDescent="0.35">
      <c r="A5274" s="6" t="s">
        <v>185</v>
      </c>
      <c r="B5274" s="6" t="s">
        <v>212</v>
      </c>
      <c r="C5274" s="6" t="s">
        <v>755</v>
      </c>
      <c r="D5274" s="6" t="s">
        <v>684</v>
      </c>
      <c r="E5274" s="6" t="s">
        <v>578</v>
      </c>
      <c r="F5274" s="6" t="s">
        <v>593</v>
      </c>
      <c r="G5274" s="6" t="s">
        <v>594</v>
      </c>
      <c r="H5274" s="6"/>
      <c r="I5274" s="6"/>
      <c r="J5274" s="6"/>
      <c r="K5274" s="7">
        <v>2.8119999999999999E-2</v>
      </c>
      <c r="L5274" s="7">
        <v>0.21607599999999999</v>
      </c>
      <c r="M5274" s="7">
        <v>0.16147600000000001</v>
      </c>
      <c r="N5274" s="7">
        <v>0.226352</v>
      </c>
      <c r="O5274" s="7">
        <v>0.12001199999999999</v>
      </c>
      <c r="P5274" s="7">
        <v>0.380083</v>
      </c>
      <c r="Q5274" s="7">
        <v>0.381247</v>
      </c>
      <c r="R5274" s="7">
        <v>0.35177999999999998</v>
      </c>
      <c r="S5274" s="7">
        <v>0.46440900000000002</v>
      </c>
      <c r="T5274" s="7"/>
    </row>
    <row r="5275" spans="1:20" x14ac:dyDescent="0.35">
      <c r="A5275" s="6" t="s">
        <v>185</v>
      </c>
      <c r="B5275" s="6" t="s">
        <v>212</v>
      </c>
      <c r="C5275" s="6" t="s">
        <v>755</v>
      </c>
      <c r="D5275" s="6" t="s">
        <v>684</v>
      </c>
      <c r="E5275" s="6" t="s">
        <v>578</v>
      </c>
      <c r="F5275" s="6" t="s">
        <v>595</v>
      </c>
      <c r="G5275" s="6" t="s">
        <v>596</v>
      </c>
      <c r="H5275" s="6"/>
      <c r="I5275" s="6"/>
      <c r="J5275" s="6"/>
      <c r="K5275" s="7">
        <v>0.65792099999999998</v>
      </c>
      <c r="L5275" s="7">
        <v>0.27574700000000002</v>
      </c>
      <c r="M5275" s="7">
        <v>0.14888100000000001</v>
      </c>
      <c r="N5275" s="7">
        <v>0.19942399999999999</v>
      </c>
      <c r="O5275" s="7">
        <v>0.129555</v>
      </c>
      <c r="P5275" s="7">
        <v>0.60824100000000003</v>
      </c>
      <c r="Q5275" s="7">
        <v>0.249304</v>
      </c>
      <c r="R5275" s="7">
        <v>0.42860999999999999</v>
      </c>
      <c r="S5275" s="7">
        <v>0.93704299999999996</v>
      </c>
      <c r="T5275" s="7"/>
    </row>
    <row r="5276" spans="1:20" x14ac:dyDescent="0.35">
      <c r="A5276" s="6" t="s">
        <v>185</v>
      </c>
      <c r="B5276" s="6" t="s">
        <v>212</v>
      </c>
      <c r="C5276" s="6" t="s">
        <v>755</v>
      </c>
      <c r="D5276" s="6" t="s">
        <v>684</v>
      </c>
      <c r="E5276" s="6" t="s">
        <v>578</v>
      </c>
      <c r="F5276" s="6" t="s">
        <v>597</v>
      </c>
      <c r="G5276" s="6" t="s">
        <v>598</v>
      </c>
      <c r="H5276" s="6"/>
      <c r="I5276" s="6"/>
      <c r="J5276" s="6"/>
      <c r="K5276" s="7">
        <v>0.32928499999999999</v>
      </c>
      <c r="L5276" s="7">
        <v>0.363979</v>
      </c>
      <c r="M5276" s="7">
        <v>0.203819</v>
      </c>
      <c r="N5276" s="7">
        <v>0.309114</v>
      </c>
      <c r="O5276" s="7">
        <v>0.19931199999999999</v>
      </c>
      <c r="P5276" s="7">
        <v>0.947245</v>
      </c>
      <c r="Q5276" s="7">
        <v>0.37895200000000001</v>
      </c>
      <c r="R5276" s="7">
        <v>0.657864</v>
      </c>
      <c r="S5276" s="7">
        <v>1.445435</v>
      </c>
      <c r="T5276" s="7"/>
    </row>
    <row r="5277" spans="1:20" x14ac:dyDescent="0.35">
      <c r="A5277" s="6" t="s">
        <v>185</v>
      </c>
      <c r="B5277" s="6" t="s">
        <v>212</v>
      </c>
      <c r="C5277" s="6" t="s">
        <v>755</v>
      </c>
      <c r="D5277" s="6" t="s">
        <v>684</v>
      </c>
      <c r="E5277" s="6" t="s">
        <v>578</v>
      </c>
      <c r="F5277" s="6" t="s">
        <v>599</v>
      </c>
      <c r="G5277" s="6" t="s">
        <v>600</v>
      </c>
      <c r="H5277" s="6"/>
      <c r="I5277" s="6"/>
      <c r="J5277" s="6"/>
      <c r="K5277" s="7">
        <v>0.28552499999999997</v>
      </c>
      <c r="L5277" s="7">
        <v>0.18747900000000001</v>
      </c>
      <c r="M5277" s="7">
        <v>0.10185</v>
      </c>
      <c r="N5277" s="7">
        <v>0.28915999999999997</v>
      </c>
      <c r="O5277" s="7">
        <v>0.17937600000000001</v>
      </c>
      <c r="P5277" s="7">
        <v>0.88746499999999995</v>
      </c>
      <c r="Q5277" s="7">
        <v>0.37895600000000002</v>
      </c>
      <c r="R5277" s="7">
        <v>0.64788199999999996</v>
      </c>
      <c r="S5277" s="7">
        <v>1.4354549999999999</v>
      </c>
      <c r="T5277" s="7"/>
    </row>
    <row r="5278" spans="1:20" x14ac:dyDescent="0.35">
      <c r="A5278" s="6" t="s">
        <v>185</v>
      </c>
      <c r="B5278" s="6" t="s">
        <v>212</v>
      </c>
      <c r="C5278" s="6" t="s">
        <v>755</v>
      </c>
      <c r="D5278" s="6" t="s">
        <v>684</v>
      </c>
      <c r="E5278" s="6" t="s">
        <v>578</v>
      </c>
      <c r="F5278" s="6" t="s">
        <v>601</v>
      </c>
      <c r="G5278" s="6" t="s">
        <v>602</v>
      </c>
      <c r="H5278" s="6"/>
      <c r="I5278" s="6"/>
      <c r="J5278" s="6"/>
      <c r="K5278" s="7">
        <v>0.32393</v>
      </c>
      <c r="L5278" s="7">
        <v>0.25368499999999999</v>
      </c>
      <c r="M5278" s="7">
        <v>0.14104700000000001</v>
      </c>
      <c r="N5278" s="7">
        <v>0.16950999999999999</v>
      </c>
      <c r="O5278" s="7">
        <v>0.109614</v>
      </c>
      <c r="P5278" s="7">
        <v>0.51848499999999997</v>
      </c>
      <c r="Q5278" s="7">
        <v>0.21940000000000001</v>
      </c>
      <c r="R5278" s="7">
        <v>0.37878400000000001</v>
      </c>
      <c r="S5278" s="7">
        <v>0.82735499999999995</v>
      </c>
      <c r="T5278" s="7"/>
    </row>
    <row r="5279" spans="1:20" x14ac:dyDescent="0.35">
      <c r="A5279" s="6" t="s">
        <v>185</v>
      </c>
      <c r="B5279" s="6" t="s">
        <v>212</v>
      </c>
      <c r="C5279" s="6" t="s">
        <v>755</v>
      </c>
      <c r="D5279" s="6" t="s">
        <v>684</v>
      </c>
      <c r="E5279" s="6" t="s">
        <v>578</v>
      </c>
      <c r="F5279" s="6" t="s">
        <v>680</v>
      </c>
      <c r="G5279" s="6" t="s">
        <v>681</v>
      </c>
      <c r="H5279" s="6"/>
      <c r="I5279" s="6"/>
      <c r="J5279" s="6"/>
      <c r="K5279" s="7">
        <v>0.105615</v>
      </c>
      <c r="L5279" s="7">
        <v>1.8343000000000002E-2</v>
      </c>
      <c r="M5279" s="7">
        <v>1.3873E-2</v>
      </c>
      <c r="N5279" s="7">
        <v>2.9909999999999999E-2</v>
      </c>
      <c r="O5279" s="7">
        <v>9.9620000000000004E-3</v>
      </c>
      <c r="P5279" s="7">
        <v>2.9915000000000001E-2</v>
      </c>
      <c r="Q5279" s="7">
        <v>2.9933999999999999E-2</v>
      </c>
      <c r="R5279" s="7">
        <v>1.9944E-2</v>
      </c>
      <c r="S5279" s="7">
        <v>4.9825000000000001E-2</v>
      </c>
      <c r="T5279" s="7"/>
    </row>
    <row r="5280" spans="1:20" x14ac:dyDescent="0.35">
      <c r="A5280" s="6" t="s">
        <v>185</v>
      </c>
      <c r="B5280" s="6" t="s">
        <v>212</v>
      </c>
      <c r="C5280" s="6" t="s">
        <v>755</v>
      </c>
      <c r="D5280" s="6" t="s">
        <v>684</v>
      </c>
      <c r="E5280" s="6" t="s">
        <v>578</v>
      </c>
      <c r="F5280" s="6" t="s">
        <v>682</v>
      </c>
      <c r="G5280" s="6" t="s">
        <v>683</v>
      </c>
      <c r="H5280" s="6"/>
      <c r="I5280" s="6"/>
      <c r="J5280" s="6"/>
      <c r="K5280" s="7">
        <v>0.198765</v>
      </c>
      <c r="L5280" s="7">
        <v>7.3442999999999994E-2</v>
      </c>
      <c r="M5280" s="7">
        <v>4.8572999999999998E-2</v>
      </c>
      <c r="N5280" s="7">
        <v>9.9715999999999999E-2</v>
      </c>
      <c r="O5280" s="7">
        <v>7.9719999999999999E-2</v>
      </c>
      <c r="P5280" s="7">
        <v>0.15958</v>
      </c>
      <c r="Q5280" s="7">
        <v>0.16955200000000001</v>
      </c>
      <c r="R5280" s="7">
        <v>0.14951400000000001</v>
      </c>
      <c r="S5280" s="7">
        <v>0.19938500000000001</v>
      </c>
      <c r="T5280" s="7"/>
    </row>
    <row r="5281" spans="1:20" x14ac:dyDescent="0.35">
      <c r="A5281" s="6" t="s">
        <v>185</v>
      </c>
      <c r="B5281" s="6" t="s">
        <v>212</v>
      </c>
      <c r="C5281" s="6" t="s">
        <v>755</v>
      </c>
      <c r="D5281" s="6" t="s">
        <v>684</v>
      </c>
      <c r="E5281" s="6" t="s">
        <v>578</v>
      </c>
      <c r="F5281" s="6" t="s">
        <v>603</v>
      </c>
      <c r="G5281" s="6" t="s">
        <v>604</v>
      </c>
      <c r="H5281" s="6"/>
      <c r="I5281" s="6"/>
      <c r="J5281" s="6"/>
      <c r="K5281" s="7">
        <v>0.20522299999999999</v>
      </c>
      <c r="L5281" s="7">
        <v>2.576336</v>
      </c>
      <c r="M5281" s="7">
        <v>2.3325800000000001</v>
      </c>
      <c r="N5281" s="7">
        <v>2.6923360000000001</v>
      </c>
      <c r="O5281" s="7">
        <v>1.564686</v>
      </c>
      <c r="P5281" s="7">
        <v>4.4172450000000003</v>
      </c>
      <c r="Q5281" s="7">
        <v>5.3851959999999996</v>
      </c>
      <c r="R5281" s="7">
        <v>4.6150599999999997</v>
      </c>
      <c r="S5281" s="7">
        <v>5.8116399999999997</v>
      </c>
      <c r="T5281" s="7"/>
    </row>
    <row r="5282" spans="1:20" x14ac:dyDescent="0.35">
      <c r="A5282" s="6" t="s">
        <v>185</v>
      </c>
      <c r="B5282" s="6" t="s">
        <v>212</v>
      </c>
      <c r="C5282" s="6" t="s">
        <v>755</v>
      </c>
      <c r="D5282" s="6" t="s">
        <v>684</v>
      </c>
      <c r="E5282" s="6" t="s">
        <v>578</v>
      </c>
      <c r="F5282" s="6" t="s">
        <v>605</v>
      </c>
      <c r="G5282" s="6" t="s">
        <v>606</v>
      </c>
      <c r="H5282" s="6"/>
      <c r="I5282" s="6"/>
      <c r="J5282" s="6"/>
      <c r="K5282" s="7">
        <v>3.1312E-2</v>
      </c>
      <c r="L5282" s="7">
        <v>0.42305599999999999</v>
      </c>
      <c r="M5282" s="7">
        <v>0.38412800000000002</v>
      </c>
      <c r="N5282" s="7">
        <v>0.74785199999999996</v>
      </c>
      <c r="O5282" s="7">
        <v>0.42852400000000002</v>
      </c>
      <c r="P5282" s="7">
        <v>1.226445</v>
      </c>
      <c r="Q5282" s="7">
        <v>1.7451719999999999</v>
      </c>
      <c r="R5282" s="7">
        <v>1.505112</v>
      </c>
      <c r="S5282" s="7">
        <v>1.884015</v>
      </c>
      <c r="T5282" s="7"/>
    </row>
    <row r="5283" spans="1:20" x14ac:dyDescent="0.35">
      <c r="A5283" s="6" t="s">
        <v>185</v>
      </c>
      <c r="B5283" s="6" t="s">
        <v>212</v>
      </c>
      <c r="C5283" s="6" t="s">
        <v>755</v>
      </c>
      <c r="D5283" s="6" t="s">
        <v>684</v>
      </c>
      <c r="E5283" s="6" t="s">
        <v>578</v>
      </c>
      <c r="F5283" s="6" t="s">
        <v>607</v>
      </c>
      <c r="G5283" s="6" t="s">
        <v>608</v>
      </c>
      <c r="H5283" s="6"/>
      <c r="I5283" s="6"/>
      <c r="J5283" s="6"/>
      <c r="K5283" s="7">
        <v>0.14007500000000001</v>
      </c>
      <c r="L5283" s="7">
        <v>2.425856</v>
      </c>
      <c r="M5283" s="7">
        <v>2.2021980000000001</v>
      </c>
      <c r="N5283" s="7">
        <v>2.502866</v>
      </c>
      <c r="O5283" s="7">
        <v>1.455052</v>
      </c>
      <c r="P5283" s="7">
        <v>4.1081500000000002</v>
      </c>
      <c r="Q5283" s="7">
        <v>5.4549880000000002</v>
      </c>
      <c r="R5283" s="7">
        <v>4.6848840000000003</v>
      </c>
      <c r="S5283" s="7">
        <v>5.9013299999999997</v>
      </c>
      <c r="T5283" s="7"/>
    </row>
    <row r="5284" spans="1:20" x14ac:dyDescent="0.35">
      <c r="A5284" s="6" t="s">
        <v>185</v>
      </c>
      <c r="B5284" s="6" t="s">
        <v>212</v>
      </c>
      <c r="C5284" s="6" t="s">
        <v>755</v>
      </c>
      <c r="D5284" s="6" t="s">
        <v>684</v>
      </c>
      <c r="E5284" s="6" t="s">
        <v>578</v>
      </c>
      <c r="F5284" s="6" t="s">
        <v>609</v>
      </c>
      <c r="G5284" s="6" t="s">
        <v>610</v>
      </c>
      <c r="H5284" s="7">
        <v>2.1134200000000001</v>
      </c>
      <c r="I5284" s="6"/>
      <c r="J5284" s="6"/>
      <c r="K5284" s="7">
        <v>0.14127500000000001</v>
      </c>
      <c r="L5284" s="7">
        <v>1.278726</v>
      </c>
      <c r="M5284" s="7">
        <v>1.159408</v>
      </c>
      <c r="N5284" s="7">
        <v>1.5854600000000001</v>
      </c>
      <c r="O5284" s="7">
        <v>0.91687600000000002</v>
      </c>
      <c r="P5284" s="7">
        <v>2.6024949999999998</v>
      </c>
      <c r="Q5284" s="7">
        <v>2.9119679999999999</v>
      </c>
      <c r="R5284" s="7">
        <v>2.501906</v>
      </c>
      <c r="S5284" s="7">
        <v>3.1500599999999999</v>
      </c>
      <c r="T5284" s="7"/>
    </row>
    <row r="5285" spans="1:20" x14ac:dyDescent="0.35">
      <c r="A5285" s="6" t="s">
        <v>185</v>
      </c>
      <c r="B5285" s="6" t="s">
        <v>212</v>
      </c>
      <c r="C5285" s="6" t="s">
        <v>755</v>
      </c>
      <c r="D5285" s="6" t="s">
        <v>684</v>
      </c>
      <c r="E5285" s="6" t="s">
        <v>578</v>
      </c>
      <c r="F5285" s="6" t="s">
        <v>611</v>
      </c>
      <c r="G5285" s="6" t="s">
        <v>612</v>
      </c>
      <c r="H5285" s="6"/>
      <c r="I5285" s="6"/>
      <c r="J5285" s="6"/>
      <c r="K5285" s="7">
        <v>6.6367999999999996E-2</v>
      </c>
      <c r="L5285" s="7">
        <v>0.17857300000000001</v>
      </c>
      <c r="M5285" s="7">
        <v>0.157721</v>
      </c>
      <c r="N5285" s="7">
        <v>0.32904800000000001</v>
      </c>
      <c r="O5285" s="7">
        <v>0.18933</v>
      </c>
      <c r="P5285" s="7">
        <v>0.54839000000000004</v>
      </c>
      <c r="Q5285" s="7">
        <v>0.88755799999999996</v>
      </c>
      <c r="R5285" s="7">
        <v>0.76747399999999999</v>
      </c>
      <c r="S5285" s="7">
        <v>0.95696499999999995</v>
      </c>
      <c r="T5285" s="7"/>
    </row>
    <row r="5286" spans="1:20" x14ac:dyDescent="0.35">
      <c r="A5286" s="6" t="s">
        <v>185</v>
      </c>
      <c r="B5286" s="6" t="s">
        <v>212</v>
      </c>
      <c r="C5286" s="6" t="s">
        <v>755</v>
      </c>
      <c r="D5286" s="6" t="s">
        <v>684</v>
      </c>
      <c r="E5286" s="6" t="s">
        <v>578</v>
      </c>
      <c r="F5286" s="6" t="s">
        <v>613</v>
      </c>
      <c r="G5286" s="6" t="s">
        <v>614</v>
      </c>
      <c r="H5286" s="6"/>
      <c r="I5286" s="6"/>
      <c r="J5286" s="6"/>
      <c r="K5286" s="7">
        <v>5.6128999999999998E-2</v>
      </c>
      <c r="L5286" s="7">
        <v>0.49829000000000001</v>
      </c>
      <c r="M5286" s="7">
        <v>0.452733</v>
      </c>
      <c r="N5286" s="7">
        <v>1.0270600000000001</v>
      </c>
      <c r="O5286" s="7">
        <v>0.59796000000000005</v>
      </c>
      <c r="P5286" s="7">
        <v>1.6851</v>
      </c>
      <c r="Q5286" s="7">
        <v>1.8149759999999999</v>
      </c>
      <c r="R5286" s="7">
        <v>1.5549679999999999</v>
      </c>
      <c r="S5286" s="7">
        <v>1.9637549999999999</v>
      </c>
      <c r="T5286" s="7"/>
    </row>
    <row r="5287" spans="1:20" x14ac:dyDescent="0.35">
      <c r="A5287" s="6" t="s">
        <v>185</v>
      </c>
      <c r="B5287" s="6" t="s">
        <v>212</v>
      </c>
      <c r="C5287" s="6" t="s">
        <v>755</v>
      </c>
      <c r="D5287" s="6" t="s">
        <v>684</v>
      </c>
      <c r="E5287" s="6" t="s">
        <v>578</v>
      </c>
      <c r="F5287" s="6" t="s">
        <v>615</v>
      </c>
      <c r="G5287" s="6" t="s">
        <v>616</v>
      </c>
      <c r="H5287" s="6"/>
      <c r="I5287" s="6"/>
      <c r="J5287" s="6"/>
      <c r="K5287" s="7">
        <v>3.8759000000000002E-2</v>
      </c>
      <c r="L5287" s="7">
        <v>0.25382300000000002</v>
      </c>
      <c r="M5287" s="7">
        <v>0.233208</v>
      </c>
      <c r="N5287" s="7">
        <v>0.35896800000000001</v>
      </c>
      <c r="O5287" s="7">
        <v>0.20926800000000001</v>
      </c>
      <c r="P5287" s="7">
        <v>0.57831500000000002</v>
      </c>
      <c r="Q5287" s="7">
        <v>1.2565360000000001</v>
      </c>
      <c r="R5287" s="7">
        <v>1.076508</v>
      </c>
      <c r="S5287" s="7">
        <v>1.3556950000000001</v>
      </c>
      <c r="T5287" s="7"/>
    </row>
    <row r="5288" spans="1:20" x14ac:dyDescent="0.35">
      <c r="A5288" s="6" t="s">
        <v>185</v>
      </c>
      <c r="B5288" s="6" t="s">
        <v>212</v>
      </c>
      <c r="C5288" s="6" t="s">
        <v>755</v>
      </c>
      <c r="D5288" s="6" t="s">
        <v>684</v>
      </c>
      <c r="E5288" s="6" t="s">
        <v>578</v>
      </c>
      <c r="F5288" s="6" t="s">
        <v>617</v>
      </c>
      <c r="G5288" s="6" t="s">
        <v>618</v>
      </c>
      <c r="H5288" s="6"/>
      <c r="I5288" s="6"/>
      <c r="J5288" s="6"/>
      <c r="K5288" s="7">
        <v>1.5907999999999999E-2</v>
      </c>
      <c r="L5288" s="7">
        <v>0.19740199999999999</v>
      </c>
      <c r="M5288" s="7">
        <v>0.185169</v>
      </c>
      <c r="N5288" s="7">
        <v>0.13958400000000001</v>
      </c>
      <c r="O5288" s="7">
        <v>7.9705999999999999E-2</v>
      </c>
      <c r="P5288" s="7">
        <v>0.23930000000000001</v>
      </c>
      <c r="Q5288" s="7">
        <v>0.57840000000000003</v>
      </c>
      <c r="R5288" s="7">
        <v>0.4884</v>
      </c>
      <c r="S5288" s="7">
        <v>0.61805100000000002</v>
      </c>
      <c r="T5288" s="7"/>
    </row>
    <row r="5289" spans="1:20" x14ac:dyDescent="0.35">
      <c r="A5289" s="6" t="s">
        <v>185</v>
      </c>
      <c r="B5289" s="6" t="s">
        <v>212</v>
      </c>
      <c r="C5289" s="6" t="s">
        <v>755</v>
      </c>
      <c r="D5289" s="6" t="s">
        <v>684</v>
      </c>
      <c r="E5289" s="6" t="s">
        <v>619</v>
      </c>
      <c r="F5289" s="6" t="s">
        <v>620</v>
      </c>
      <c r="G5289" s="6" t="s">
        <v>621</v>
      </c>
      <c r="H5289" s="6"/>
      <c r="I5289" s="6"/>
      <c r="J5289" s="6"/>
      <c r="K5289" s="7">
        <v>7.6646000000000006E-2</v>
      </c>
      <c r="L5289" s="7">
        <v>7.8186000000000005E-2</v>
      </c>
      <c r="M5289" s="7">
        <v>5.7216999999999997E-2</v>
      </c>
      <c r="N5289" s="7">
        <v>7.4317999999999995E-2</v>
      </c>
      <c r="O5289" s="7">
        <v>5.5053999999999999E-2</v>
      </c>
      <c r="P5289" s="7">
        <v>8.6614999999999998E-2</v>
      </c>
      <c r="Q5289" s="7">
        <v>0.2417</v>
      </c>
      <c r="R5289" s="7">
        <v>0.17835200000000001</v>
      </c>
      <c r="S5289" s="7">
        <v>0.16916500000000001</v>
      </c>
      <c r="T5289" s="7"/>
    </row>
    <row r="5290" spans="1:20" x14ac:dyDescent="0.35">
      <c r="A5290" s="6" t="s">
        <v>185</v>
      </c>
      <c r="B5290" s="6" t="s">
        <v>212</v>
      </c>
      <c r="C5290" s="6" t="s">
        <v>755</v>
      </c>
      <c r="D5290" s="6" t="s">
        <v>684</v>
      </c>
      <c r="E5290" s="6" t="s">
        <v>619</v>
      </c>
      <c r="F5290" s="6" t="s">
        <v>622</v>
      </c>
      <c r="G5290" s="6" t="s">
        <v>623</v>
      </c>
      <c r="H5290" s="6"/>
      <c r="I5290" s="6"/>
      <c r="J5290" s="6"/>
      <c r="K5290" s="7">
        <v>8.3140000000000006E-2</v>
      </c>
      <c r="L5290" s="7">
        <v>6.3744999999999996E-2</v>
      </c>
      <c r="M5290" s="7">
        <v>6.1386999999999997E-2</v>
      </c>
      <c r="N5290" s="7">
        <v>7.1522000000000002E-2</v>
      </c>
      <c r="O5290" s="7">
        <v>5.1529999999999999E-2</v>
      </c>
      <c r="P5290" s="7">
        <v>8.6680999999999994E-2</v>
      </c>
      <c r="Q5290" s="7">
        <v>0.32329200000000002</v>
      </c>
      <c r="R5290" s="7">
        <v>0.29533199999999998</v>
      </c>
      <c r="S5290" s="7">
        <v>0.27027499999999999</v>
      </c>
      <c r="T5290" s="7"/>
    </row>
    <row r="5291" spans="1:20" x14ac:dyDescent="0.35">
      <c r="A5291" s="6" t="s">
        <v>185</v>
      </c>
      <c r="B5291" s="6" t="s">
        <v>212</v>
      </c>
      <c r="C5291" s="6" t="s">
        <v>755</v>
      </c>
      <c r="D5291" s="6" t="s">
        <v>684</v>
      </c>
      <c r="E5291" s="6" t="s">
        <v>619</v>
      </c>
      <c r="F5291" s="6" t="s">
        <v>624</v>
      </c>
      <c r="G5291" s="6" t="s">
        <v>625</v>
      </c>
      <c r="H5291" s="7">
        <v>0.69742899999999997</v>
      </c>
      <c r="I5291" s="6"/>
      <c r="J5291" s="7">
        <v>1.3948579999999999</v>
      </c>
      <c r="K5291" s="7">
        <v>0.37581199999999998</v>
      </c>
      <c r="L5291" s="7">
        <v>0.32478099999999999</v>
      </c>
      <c r="M5291" s="7">
        <v>0.21931800000000001</v>
      </c>
      <c r="N5291" s="7">
        <v>0.14599999999999999</v>
      </c>
      <c r="O5291" s="7">
        <v>0.11018799999999999</v>
      </c>
      <c r="P5291" s="7">
        <v>0.163546</v>
      </c>
      <c r="Q5291" s="7">
        <v>0.59971200000000002</v>
      </c>
      <c r="R5291" s="7">
        <v>0.44630799999999998</v>
      </c>
      <c r="S5291" s="7">
        <v>0.52757500000000002</v>
      </c>
      <c r="T5291" s="7"/>
    </row>
    <row r="5292" spans="1:20" x14ac:dyDescent="0.35">
      <c r="A5292" s="6" t="s">
        <v>185</v>
      </c>
      <c r="B5292" s="6" t="s">
        <v>212</v>
      </c>
      <c r="C5292" s="6" t="s">
        <v>755</v>
      </c>
      <c r="D5292" s="6" t="s">
        <v>684</v>
      </c>
      <c r="E5292" s="6" t="s">
        <v>619</v>
      </c>
      <c r="F5292" s="6" t="s">
        <v>626</v>
      </c>
      <c r="G5292" s="6" t="s">
        <v>627</v>
      </c>
      <c r="H5292" s="6"/>
      <c r="I5292" s="6"/>
      <c r="J5292" s="6"/>
      <c r="K5292" s="7">
        <v>7.8319E-2</v>
      </c>
      <c r="L5292" s="7">
        <v>0.80104399999999998</v>
      </c>
      <c r="M5292" s="7">
        <v>0.69727799999999995</v>
      </c>
      <c r="N5292" s="7">
        <v>0.54150799999999999</v>
      </c>
      <c r="O5292" s="7">
        <v>0.40623599999999999</v>
      </c>
      <c r="P5292" s="7">
        <v>0.66433699999999996</v>
      </c>
      <c r="Q5292" s="7">
        <v>1.02963</v>
      </c>
      <c r="R5292" s="7">
        <v>1.1329320000000001</v>
      </c>
      <c r="S5292" s="7">
        <v>1.0991580000000001</v>
      </c>
      <c r="T5292" s="7"/>
    </row>
    <row r="5293" spans="1:20" x14ac:dyDescent="0.35">
      <c r="A5293" s="6" t="s">
        <v>185</v>
      </c>
      <c r="B5293" s="6" t="s">
        <v>212</v>
      </c>
      <c r="C5293" s="6" t="s">
        <v>755</v>
      </c>
      <c r="D5293" s="6" t="s">
        <v>684</v>
      </c>
      <c r="E5293" s="6" t="s">
        <v>619</v>
      </c>
      <c r="F5293" s="6" t="s">
        <v>628</v>
      </c>
      <c r="G5293" s="6" t="s">
        <v>629</v>
      </c>
      <c r="H5293" s="6"/>
      <c r="I5293" s="6"/>
      <c r="J5293" s="6"/>
      <c r="K5293" s="7">
        <v>7.7108999999999997E-2</v>
      </c>
      <c r="L5293" s="7">
        <v>0.17694599999999999</v>
      </c>
      <c r="M5293" s="7">
        <v>0.15903400000000001</v>
      </c>
      <c r="N5293" s="7">
        <v>0.101476</v>
      </c>
      <c r="O5293" s="7">
        <v>8.1140000000000004E-2</v>
      </c>
      <c r="P5293" s="7">
        <v>0.118282</v>
      </c>
      <c r="Q5293" s="7">
        <v>0.21992400000000001</v>
      </c>
      <c r="R5293" s="7">
        <v>0.24113200000000001</v>
      </c>
      <c r="S5293" s="7">
        <v>0.20311199999999999</v>
      </c>
      <c r="T5293" s="7"/>
    </row>
    <row r="5294" spans="1:20" x14ac:dyDescent="0.35">
      <c r="A5294" s="6" t="s">
        <v>185</v>
      </c>
      <c r="B5294" s="6" t="s">
        <v>212</v>
      </c>
      <c r="C5294" s="6" t="s">
        <v>755</v>
      </c>
      <c r="D5294" s="6" t="s">
        <v>684</v>
      </c>
      <c r="E5294" s="6" t="s">
        <v>619</v>
      </c>
      <c r="F5294" s="6" t="s">
        <v>630</v>
      </c>
      <c r="G5294" s="6" t="s">
        <v>631</v>
      </c>
      <c r="H5294" s="6"/>
      <c r="I5294" s="6"/>
      <c r="J5294" s="6"/>
      <c r="K5294" s="7">
        <v>0.79393000000000002</v>
      </c>
      <c r="L5294" s="7">
        <v>0.34457900000000002</v>
      </c>
      <c r="M5294" s="7">
        <v>0.336924</v>
      </c>
      <c r="N5294" s="7">
        <v>0.2984</v>
      </c>
      <c r="O5294" s="7">
        <v>0.208512</v>
      </c>
      <c r="P5294" s="7">
        <v>0.33371499999999998</v>
      </c>
      <c r="Q5294" s="7">
        <v>0.494668</v>
      </c>
      <c r="R5294" s="7">
        <v>0.55318400000000001</v>
      </c>
      <c r="S5294" s="7">
        <v>0.55862000000000001</v>
      </c>
      <c r="T5294" s="7"/>
    </row>
    <row r="5295" spans="1:20" x14ac:dyDescent="0.35">
      <c r="A5295" s="6" t="s">
        <v>185</v>
      </c>
      <c r="B5295" s="6" t="s">
        <v>212</v>
      </c>
      <c r="C5295" s="6" t="s">
        <v>755</v>
      </c>
      <c r="D5295" s="6" t="s">
        <v>684</v>
      </c>
      <c r="E5295" s="6" t="s">
        <v>619</v>
      </c>
      <c r="F5295" s="6" t="s">
        <v>632</v>
      </c>
      <c r="G5295" s="6" t="s">
        <v>633</v>
      </c>
      <c r="H5295" s="6"/>
      <c r="I5295" s="6"/>
      <c r="J5295" s="6"/>
      <c r="K5295" s="7">
        <v>7.2496000000000005E-2</v>
      </c>
      <c r="L5295" s="7">
        <v>0.20480300000000001</v>
      </c>
      <c r="M5295" s="7">
        <v>0.168405</v>
      </c>
      <c r="N5295" s="7">
        <v>0.41207199999999999</v>
      </c>
      <c r="O5295" s="7">
        <v>0.303616</v>
      </c>
      <c r="P5295" s="7">
        <v>0.49143100000000001</v>
      </c>
      <c r="Q5295" s="7">
        <v>0.96043999999999996</v>
      </c>
      <c r="R5295" s="7">
        <v>1.30261</v>
      </c>
      <c r="S5295" s="7">
        <v>1.043345</v>
      </c>
      <c r="T5295" s="7"/>
    </row>
    <row r="5296" spans="1:20" x14ac:dyDescent="0.35">
      <c r="A5296" s="6" t="s">
        <v>185</v>
      </c>
      <c r="B5296" s="6" t="s">
        <v>212</v>
      </c>
      <c r="C5296" s="6" t="s">
        <v>755</v>
      </c>
      <c r="D5296" s="6" t="s">
        <v>684</v>
      </c>
      <c r="E5296" s="6" t="s">
        <v>619</v>
      </c>
      <c r="F5296" s="6" t="s">
        <v>634</v>
      </c>
      <c r="G5296" s="6" t="s">
        <v>635</v>
      </c>
      <c r="H5296" s="6"/>
      <c r="I5296" s="6"/>
      <c r="J5296" s="6"/>
      <c r="K5296" s="7">
        <v>6.0255999999999997E-2</v>
      </c>
      <c r="L5296" s="7">
        <v>6.8796999999999997E-2</v>
      </c>
      <c r="M5296" s="7">
        <v>4.8159E-2</v>
      </c>
      <c r="N5296" s="7">
        <v>0.22108800000000001</v>
      </c>
      <c r="O5296" s="7">
        <v>0.17821100000000001</v>
      </c>
      <c r="P5296" s="7">
        <v>0.19072600000000001</v>
      </c>
      <c r="Q5296" s="7">
        <v>0.373892</v>
      </c>
      <c r="R5296" s="7">
        <v>0.257942</v>
      </c>
      <c r="S5296" s="7">
        <v>0.189108</v>
      </c>
      <c r="T5296" s="7"/>
    </row>
    <row r="5297" spans="1:20" x14ac:dyDescent="0.35">
      <c r="A5297" s="6" t="s">
        <v>185</v>
      </c>
      <c r="B5297" s="6" t="s">
        <v>212</v>
      </c>
      <c r="C5297" s="6" t="s">
        <v>755</v>
      </c>
      <c r="D5297" s="6" t="s">
        <v>684</v>
      </c>
      <c r="E5297" s="6" t="s">
        <v>619</v>
      </c>
      <c r="F5297" s="6" t="s">
        <v>636</v>
      </c>
      <c r="G5297" s="6" t="s">
        <v>637</v>
      </c>
      <c r="H5297" s="6"/>
      <c r="I5297" s="6"/>
      <c r="J5297" s="6"/>
      <c r="K5297" s="7">
        <v>7.8659999999999997E-3</v>
      </c>
      <c r="L5297" s="7">
        <v>7.6707999999999998E-2</v>
      </c>
      <c r="M5297" s="7">
        <v>7.9866999999999994E-2</v>
      </c>
      <c r="N5297" s="7">
        <v>0.72541599999999995</v>
      </c>
      <c r="O5297" s="7">
        <v>0.39580399999999999</v>
      </c>
      <c r="P5297" s="7">
        <v>0.49140200000000001</v>
      </c>
      <c r="Q5297" s="7">
        <v>0.69466000000000006</v>
      </c>
      <c r="R5297" s="7">
        <v>0.36208000000000001</v>
      </c>
      <c r="S5297" s="7">
        <v>0.28437299999999999</v>
      </c>
      <c r="T5297" s="7"/>
    </row>
    <row r="5298" spans="1:20" x14ac:dyDescent="0.35">
      <c r="A5298" s="6" t="s">
        <v>185</v>
      </c>
      <c r="B5298" s="6" t="s">
        <v>212</v>
      </c>
      <c r="C5298" s="6" t="s">
        <v>755</v>
      </c>
      <c r="D5298" s="6" t="s">
        <v>684</v>
      </c>
      <c r="E5298" s="6" t="s">
        <v>619</v>
      </c>
      <c r="F5298" s="6" t="s">
        <v>638</v>
      </c>
      <c r="G5298" s="6" t="s">
        <v>639</v>
      </c>
      <c r="H5298" s="6"/>
      <c r="I5298" s="6"/>
      <c r="J5298" s="6"/>
      <c r="K5298" s="7">
        <v>1.9185000000000001E-2</v>
      </c>
      <c r="L5298" s="7">
        <v>0.51453599999999999</v>
      </c>
      <c r="M5298" s="7">
        <v>0.70138599999999995</v>
      </c>
      <c r="N5298" s="7">
        <v>0.54076199999999996</v>
      </c>
      <c r="O5298" s="7">
        <v>0.37434899999999999</v>
      </c>
      <c r="P5298" s="7">
        <v>0.81470799999999999</v>
      </c>
      <c r="Q5298" s="7">
        <v>0.97826900000000006</v>
      </c>
      <c r="R5298" s="7">
        <v>1.171834</v>
      </c>
      <c r="S5298" s="7">
        <v>1.4481569999999999</v>
      </c>
      <c r="T5298" s="7"/>
    </row>
    <row r="5299" spans="1:20" x14ac:dyDescent="0.35">
      <c r="A5299" s="6" t="s">
        <v>185</v>
      </c>
      <c r="B5299" s="6" t="s">
        <v>212</v>
      </c>
      <c r="C5299" s="6" t="s">
        <v>755</v>
      </c>
      <c r="D5299" s="6" t="s">
        <v>684</v>
      </c>
      <c r="E5299" s="6" t="s">
        <v>619</v>
      </c>
      <c r="F5299" s="6" t="s">
        <v>640</v>
      </c>
      <c r="G5299" s="6" t="s">
        <v>641</v>
      </c>
      <c r="H5299" s="6"/>
      <c r="I5299" s="6"/>
      <c r="J5299" s="6"/>
      <c r="K5299" s="7">
        <v>6.3270000000000002E-3</v>
      </c>
      <c r="L5299" s="7">
        <v>0.117773</v>
      </c>
      <c r="M5299" s="7">
        <v>0.116339</v>
      </c>
      <c r="N5299" s="7">
        <v>8.6729000000000001E-2</v>
      </c>
      <c r="O5299" s="7">
        <v>7.9634999999999997E-2</v>
      </c>
      <c r="P5299" s="7">
        <v>0.11916</v>
      </c>
      <c r="Q5299" s="7">
        <v>0.27030500000000002</v>
      </c>
      <c r="R5299" s="7">
        <v>0.22256500000000001</v>
      </c>
      <c r="S5299" s="7">
        <v>0.33426</v>
      </c>
      <c r="T5299" s="7"/>
    </row>
    <row r="5300" spans="1:20" x14ac:dyDescent="0.35">
      <c r="A5300" s="6" t="s">
        <v>185</v>
      </c>
      <c r="B5300" s="6" t="s">
        <v>212</v>
      </c>
      <c r="C5300" s="6" t="s">
        <v>755</v>
      </c>
      <c r="D5300" s="6" t="s">
        <v>684</v>
      </c>
      <c r="E5300" s="6" t="s">
        <v>619</v>
      </c>
      <c r="F5300" s="6" t="s">
        <v>642</v>
      </c>
      <c r="G5300" s="6" t="s">
        <v>643</v>
      </c>
      <c r="H5300" s="6"/>
      <c r="I5300" s="6"/>
      <c r="J5300" s="6"/>
      <c r="K5300" s="7">
        <v>0.176895</v>
      </c>
      <c r="L5300" s="7">
        <v>0.13632</v>
      </c>
      <c r="M5300" s="7">
        <v>0.118335</v>
      </c>
      <c r="N5300" s="7">
        <v>0.124816</v>
      </c>
      <c r="O5300" s="7">
        <v>9.8944000000000004E-2</v>
      </c>
      <c r="P5300" s="7">
        <v>0.16462499999999999</v>
      </c>
      <c r="Q5300" s="7">
        <v>0.38727400000000001</v>
      </c>
      <c r="R5300" s="7">
        <v>0.28762799999999999</v>
      </c>
      <c r="S5300" s="7">
        <v>0.32728000000000002</v>
      </c>
      <c r="T5300" s="7"/>
    </row>
    <row r="5301" spans="1:20" x14ac:dyDescent="0.35">
      <c r="A5301" s="6" t="s">
        <v>185</v>
      </c>
      <c r="B5301" s="6" t="s">
        <v>212</v>
      </c>
      <c r="C5301" s="6" t="s">
        <v>755</v>
      </c>
      <c r="D5301" s="6" t="s">
        <v>684</v>
      </c>
      <c r="E5301" s="6" t="s">
        <v>192</v>
      </c>
      <c r="F5301" s="6" t="s">
        <v>644</v>
      </c>
      <c r="G5301" s="6" t="s">
        <v>645</v>
      </c>
      <c r="H5301" s="6"/>
      <c r="I5301" s="6"/>
      <c r="J5301" s="6"/>
      <c r="K5301" s="7">
        <v>0.10737099999999999</v>
      </c>
      <c r="L5301" s="7">
        <v>0.76589600000000002</v>
      </c>
      <c r="M5301" s="7">
        <v>0.57671499999999998</v>
      </c>
      <c r="N5301" s="7">
        <v>0.21881400000000001</v>
      </c>
      <c r="O5301" s="7">
        <v>0.17190800000000001</v>
      </c>
      <c r="P5301" s="7">
        <v>0.20458999999999999</v>
      </c>
      <c r="Q5301" s="7">
        <v>0.46788600000000002</v>
      </c>
      <c r="R5301" s="7">
        <v>0.282304</v>
      </c>
      <c r="S5301" s="7">
        <v>0.421041</v>
      </c>
      <c r="T5301" s="7"/>
    </row>
    <row r="5302" spans="1:20" x14ac:dyDescent="0.35">
      <c r="A5302" s="6" t="s">
        <v>185</v>
      </c>
      <c r="B5302" s="6" t="s">
        <v>212</v>
      </c>
      <c r="C5302" s="6" t="s">
        <v>755</v>
      </c>
      <c r="D5302" s="6" t="s">
        <v>684</v>
      </c>
      <c r="E5302" s="6" t="s">
        <v>192</v>
      </c>
      <c r="F5302" s="6" t="s">
        <v>697</v>
      </c>
      <c r="G5302" s="6" t="s">
        <v>698</v>
      </c>
      <c r="H5302" s="7">
        <v>4.184571</v>
      </c>
      <c r="I5302" s="6"/>
      <c r="J5302" s="6"/>
      <c r="K5302" s="7">
        <v>0</v>
      </c>
      <c r="L5302" s="7">
        <v>0</v>
      </c>
      <c r="M5302" s="7">
        <v>0</v>
      </c>
      <c r="N5302" s="7">
        <v>0</v>
      </c>
      <c r="O5302" s="7">
        <v>0</v>
      </c>
      <c r="P5302" s="7">
        <v>0</v>
      </c>
      <c r="Q5302" s="7">
        <v>0</v>
      </c>
      <c r="R5302" s="7">
        <v>0</v>
      </c>
      <c r="S5302" s="7">
        <v>0</v>
      </c>
      <c r="T5302" s="7"/>
    </row>
    <row r="5303" spans="1:20" x14ac:dyDescent="0.35">
      <c r="A5303" s="6" t="s">
        <v>185</v>
      </c>
      <c r="B5303" s="6" t="s">
        <v>212</v>
      </c>
      <c r="C5303" s="6" t="s">
        <v>755</v>
      </c>
      <c r="D5303" s="6" t="s">
        <v>684</v>
      </c>
      <c r="E5303" s="6" t="s">
        <v>192</v>
      </c>
      <c r="F5303" s="6" t="s">
        <v>646</v>
      </c>
      <c r="G5303" s="6" t="s">
        <v>647</v>
      </c>
      <c r="H5303" s="6"/>
      <c r="I5303" s="6"/>
      <c r="J5303" s="6"/>
      <c r="K5303" s="7">
        <v>0.60733300000000001</v>
      </c>
      <c r="L5303" s="7">
        <v>0.37127399999999999</v>
      </c>
      <c r="M5303" s="7">
        <v>0.37023</v>
      </c>
      <c r="N5303" s="7">
        <v>0.3543</v>
      </c>
      <c r="O5303" s="7">
        <v>0.26861400000000002</v>
      </c>
      <c r="P5303" s="7">
        <v>0.51641999999999999</v>
      </c>
      <c r="Q5303" s="7">
        <v>0.28529599999999999</v>
      </c>
      <c r="R5303" s="7">
        <v>0.26057999999999998</v>
      </c>
      <c r="S5303" s="7">
        <v>0.64778000000000002</v>
      </c>
      <c r="T5303" s="7"/>
    </row>
    <row r="5304" spans="1:20" x14ac:dyDescent="0.35">
      <c r="A5304" s="6" t="s">
        <v>185</v>
      </c>
      <c r="B5304" s="6" t="s">
        <v>212</v>
      </c>
      <c r="C5304" s="6" t="s">
        <v>755</v>
      </c>
      <c r="D5304" s="6" t="s">
        <v>684</v>
      </c>
      <c r="E5304" s="6" t="s">
        <v>192</v>
      </c>
      <c r="F5304" s="6" t="s">
        <v>648</v>
      </c>
      <c r="G5304" s="6" t="s">
        <v>649</v>
      </c>
      <c r="H5304" s="6"/>
      <c r="I5304" s="6"/>
      <c r="J5304" s="7">
        <v>0.69742899999999997</v>
      </c>
      <c r="K5304" s="7">
        <v>5.6030000000000003E-2</v>
      </c>
      <c r="L5304" s="7">
        <v>0.66325999999999996</v>
      </c>
      <c r="M5304" s="7">
        <v>0.62968599999999997</v>
      </c>
      <c r="N5304" s="7">
        <v>0.55989299999999997</v>
      </c>
      <c r="O5304" s="7">
        <v>0.42705700000000002</v>
      </c>
      <c r="P5304" s="7">
        <v>0.70823000000000003</v>
      </c>
      <c r="Q5304" s="7">
        <v>0.82290600000000003</v>
      </c>
      <c r="R5304" s="7">
        <v>0.60336999999999996</v>
      </c>
      <c r="S5304" s="7">
        <v>0.95719900000000002</v>
      </c>
      <c r="T5304" s="7"/>
    </row>
    <row r="5305" spans="1:20" x14ac:dyDescent="0.35">
      <c r="A5305" s="6" t="s">
        <v>185</v>
      </c>
      <c r="B5305" s="6" t="s">
        <v>212</v>
      </c>
      <c r="C5305" s="6" t="s">
        <v>755</v>
      </c>
      <c r="D5305" s="6" t="s">
        <v>684</v>
      </c>
      <c r="E5305" s="6" t="s">
        <v>192</v>
      </c>
      <c r="F5305" s="6" t="s">
        <v>650</v>
      </c>
      <c r="G5305" s="6" t="s">
        <v>651</v>
      </c>
      <c r="H5305" s="6"/>
      <c r="I5305" s="7">
        <v>7.6083119999999997</v>
      </c>
      <c r="J5305" s="7">
        <v>5.7062340000000003</v>
      </c>
      <c r="K5305" s="7">
        <v>0.747892</v>
      </c>
      <c r="L5305" s="7">
        <v>1.0433269999999999</v>
      </c>
      <c r="M5305" s="7">
        <v>0.89517100000000005</v>
      </c>
      <c r="N5305" s="7">
        <v>0.50020799999999999</v>
      </c>
      <c r="O5305" s="7">
        <v>0.37607000000000002</v>
      </c>
      <c r="P5305" s="7">
        <v>0.62360499999999996</v>
      </c>
      <c r="Q5305" s="7">
        <v>0.57057599999999997</v>
      </c>
      <c r="R5305" s="7">
        <v>0.44516800000000001</v>
      </c>
      <c r="S5305" s="7">
        <v>0.64778999999999998</v>
      </c>
      <c r="T5305" s="7"/>
    </row>
    <row r="5306" spans="1:20" x14ac:dyDescent="0.35">
      <c r="A5306" s="6" t="s">
        <v>185</v>
      </c>
      <c r="B5306" s="6" t="s">
        <v>212</v>
      </c>
      <c r="C5306" s="6" t="s">
        <v>755</v>
      </c>
      <c r="D5306" s="6" t="s">
        <v>684</v>
      </c>
      <c r="E5306" s="6" t="s">
        <v>192</v>
      </c>
      <c r="F5306" s="6" t="s">
        <v>652</v>
      </c>
      <c r="G5306" s="6" t="s">
        <v>653</v>
      </c>
      <c r="H5306" s="6"/>
      <c r="I5306" s="6"/>
      <c r="J5306" s="7">
        <v>11.271573999999999</v>
      </c>
      <c r="K5306" s="7">
        <v>3.9111E-2</v>
      </c>
      <c r="L5306" s="7">
        <v>0.61169499999999999</v>
      </c>
      <c r="M5306" s="7">
        <v>0.62855499999999997</v>
      </c>
      <c r="N5306" s="7">
        <v>0.448044</v>
      </c>
      <c r="O5306" s="7">
        <v>0.37603999999999999</v>
      </c>
      <c r="P5306" s="7">
        <v>0.68193000000000004</v>
      </c>
      <c r="Q5306" s="7">
        <v>0.81020000000000003</v>
      </c>
      <c r="R5306" s="7">
        <v>0.56452400000000003</v>
      </c>
      <c r="S5306" s="7">
        <v>0.87444500000000003</v>
      </c>
      <c r="T5306" s="7"/>
    </row>
    <row r="5307" spans="1:20" x14ac:dyDescent="0.35">
      <c r="A5307" s="6" t="s">
        <v>185</v>
      </c>
      <c r="B5307" s="6" t="s">
        <v>212</v>
      </c>
      <c r="C5307" s="6" t="s">
        <v>755</v>
      </c>
      <c r="D5307" s="6" t="s">
        <v>684</v>
      </c>
      <c r="E5307" s="6" t="s">
        <v>192</v>
      </c>
      <c r="F5307" s="6" t="s">
        <v>193</v>
      </c>
      <c r="G5307" s="6" t="s">
        <v>194</v>
      </c>
      <c r="H5307" s="7">
        <v>2.7897159999999999</v>
      </c>
      <c r="I5307" s="7">
        <v>2.7897159999999999</v>
      </c>
      <c r="J5307" s="7">
        <v>4.1845739999999996</v>
      </c>
      <c r="K5307" s="7">
        <v>3.3866399999999999</v>
      </c>
      <c r="L5307" s="7">
        <v>1.89218</v>
      </c>
      <c r="M5307" s="7">
        <v>1.737047</v>
      </c>
      <c r="N5307" s="7">
        <v>0.85245400000000005</v>
      </c>
      <c r="O5307" s="7">
        <v>0.89875099999999997</v>
      </c>
      <c r="P5307" s="7">
        <v>1.3834960000000001</v>
      </c>
      <c r="Q5307" s="7">
        <v>0.84248199999999995</v>
      </c>
      <c r="R5307" s="7">
        <v>0.62110600000000005</v>
      </c>
      <c r="S5307" s="7">
        <v>0.99452799999999997</v>
      </c>
      <c r="T5307" s="7"/>
    </row>
    <row r="5308" spans="1:20" x14ac:dyDescent="0.35">
      <c r="A5308" s="6" t="s">
        <v>185</v>
      </c>
      <c r="B5308" s="6" t="s">
        <v>212</v>
      </c>
      <c r="C5308" s="6" t="s">
        <v>755</v>
      </c>
      <c r="D5308" s="6" t="s">
        <v>684</v>
      </c>
      <c r="E5308" s="6" t="s">
        <v>192</v>
      </c>
      <c r="F5308" s="6" t="s">
        <v>654</v>
      </c>
      <c r="G5308" s="6" t="s">
        <v>655</v>
      </c>
      <c r="H5308" s="7">
        <v>2.1134200000000001</v>
      </c>
      <c r="I5308" s="7">
        <v>6.3402599999999998</v>
      </c>
      <c r="J5308" s="7">
        <v>12.68052</v>
      </c>
      <c r="K5308" s="7">
        <v>1.956626</v>
      </c>
      <c r="L5308" s="7">
        <v>5.0472950000000001</v>
      </c>
      <c r="M5308" s="7">
        <v>5.472486</v>
      </c>
      <c r="N5308" s="7">
        <v>3.1553</v>
      </c>
      <c r="O5308" s="7">
        <v>2.4508480000000001</v>
      </c>
      <c r="P5308" s="7">
        <v>3.8624299999999998</v>
      </c>
      <c r="Q5308" s="7">
        <v>3.1462539999999999</v>
      </c>
      <c r="R5308" s="7">
        <v>2.5593360000000001</v>
      </c>
      <c r="S5308" s="7">
        <v>3.1106549999999999</v>
      </c>
      <c r="T5308" s="7"/>
    </row>
    <row r="5309" spans="1:20" x14ac:dyDescent="0.35">
      <c r="A5309" s="6" t="s">
        <v>185</v>
      </c>
      <c r="B5309" s="6" t="s">
        <v>212</v>
      </c>
      <c r="C5309" s="6" t="s">
        <v>755</v>
      </c>
      <c r="D5309" s="6" t="s">
        <v>684</v>
      </c>
      <c r="E5309" s="6" t="s">
        <v>656</v>
      </c>
      <c r="F5309" s="6" t="s">
        <v>657</v>
      </c>
      <c r="G5309" s="6" t="s">
        <v>658</v>
      </c>
      <c r="H5309" s="6"/>
      <c r="I5309" s="6"/>
      <c r="J5309" s="6"/>
      <c r="K5309" s="7">
        <v>4.4111999999999998E-2</v>
      </c>
      <c r="L5309" s="7">
        <v>0.140018</v>
      </c>
      <c r="M5309" s="7">
        <v>0.16143199999999999</v>
      </c>
      <c r="N5309" s="7">
        <v>0.35553000000000001</v>
      </c>
      <c r="O5309" s="7">
        <v>0.27718399999999999</v>
      </c>
      <c r="P5309" s="7">
        <v>0.42499500000000001</v>
      </c>
      <c r="Q5309" s="7">
        <v>0.24025199999999999</v>
      </c>
      <c r="R5309" s="7">
        <v>0.19545199999999999</v>
      </c>
      <c r="S5309" s="7">
        <v>0.25766499999999998</v>
      </c>
      <c r="T5309" s="7"/>
    </row>
    <row r="5310" spans="1:20" x14ac:dyDescent="0.35">
      <c r="A5310" s="6" t="s">
        <v>185</v>
      </c>
      <c r="B5310" s="6" t="s">
        <v>212</v>
      </c>
      <c r="C5310" s="6" t="s">
        <v>755</v>
      </c>
      <c r="D5310" s="6" t="s">
        <v>684</v>
      </c>
      <c r="E5310" s="6" t="s">
        <v>656</v>
      </c>
      <c r="F5310" s="6" t="s">
        <v>659</v>
      </c>
      <c r="G5310" s="6" t="s">
        <v>660</v>
      </c>
      <c r="H5310" s="6"/>
      <c r="I5310" s="6"/>
      <c r="J5310" s="6"/>
      <c r="K5310" s="7">
        <v>4.1378999999999999E-2</v>
      </c>
      <c r="L5310" s="7">
        <v>1.2824E-2</v>
      </c>
      <c r="M5310" s="7">
        <v>8.8819999999999993E-3</v>
      </c>
      <c r="N5310" s="7">
        <v>3.0630000000000001E-2</v>
      </c>
      <c r="O5310" s="7">
        <v>2.0816999999999999E-2</v>
      </c>
      <c r="P5310" s="7">
        <v>3.6365000000000001E-2</v>
      </c>
      <c r="Q5310" s="7">
        <v>5.3240000000000003E-2</v>
      </c>
      <c r="R5310" s="7">
        <v>4.3071999999999999E-2</v>
      </c>
      <c r="S5310" s="7">
        <v>7.2514999999999996E-2</v>
      </c>
      <c r="T5310" s="7"/>
    </row>
    <row r="5311" spans="1:20" x14ac:dyDescent="0.35">
      <c r="A5311" s="6" t="s">
        <v>185</v>
      </c>
      <c r="B5311" s="6" t="s">
        <v>212</v>
      </c>
      <c r="C5311" s="6" t="s">
        <v>755</v>
      </c>
      <c r="D5311" s="6" t="s">
        <v>749</v>
      </c>
      <c r="E5311" s="6" t="s">
        <v>196</v>
      </c>
      <c r="F5311" s="6" t="s">
        <v>228</v>
      </c>
      <c r="G5311" s="6" t="s">
        <v>229</v>
      </c>
      <c r="H5311" s="6"/>
      <c r="I5311" s="7">
        <v>2.1134200000000001</v>
      </c>
      <c r="J5311" s="6"/>
      <c r="K5311" s="7">
        <v>0</v>
      </c>
      <c r="L5311" s="7">
        <v>0</v>
      </c>
      <c r="M5311" s="7">
        <v>0</v>
      </c>
      <c r="N5311" s="7">
        <v>0</v>
      </c>
      <c r="O5311" s="7">
        <v>0</v>
      </c>
      <c r="P5311" s="7">
        <v>0</v>
      </c>
      <c r="Q5311" s="7">
        <v>0</v>
      </c>
      <c r="R5311" s="7">
        <v>0</v>
      </c>
      <c r="S5311" s="7">
        <v>0</v>
      </c>
      <c r="T5311" s="7"/>
    </row>
    <row r="5312" spans="1:20" x14ac:dyDescent="0.35">
      <c r="A5312" s="6" t="s">
        <v>185</v>
      </c>
      <c r="B5312" s="6" t="s">
        <v>212</v>
      </c>
      <c r="C5312" s="6" t="s">
        <v>755</v>
      </c>
      <c r="D5312" s="6" t="s">
        <v>749</v>
      </c>
      <c r="E5312" s="6" t="s">
        <v>196</v>
      </c>
      <c r="F5312" s="6" t="s">
        <v>230</v>
      </c>
      <c r="G5312" s="6" t="s">
        <v>231</v>
      </c>
      <c r="H5312" s="6"/>
      <c r="I5312" s="7">
        <v>2.1134200000000001</v>
      </c>
      <c r="J5312" s="6"/>
      <c r="K5312" s="7">
        <v>0</v>
      </c>
      <c r="L5312" s="7">
        <v>0</v>
      </c>
      <c r="M5312" s="7">
        <v>0</v>
      </c>
      <c r="N5312" s="7">
        <v>0</v>
      </c>
      <c r="O5312" s="7">
        <v>0</v>
      </c>
      <c r="P5312" s="7">
        <v>0</v>
      </c>
      <c r="Q5312" s="7">
        <v>0</v>
      </c>
      <c r="R5312" s="7">
        <v>0</v>
      </c>
      <c r="S5312" s="7">
        <v>0</v>
      </c>
      <c r="T5312" s="7"/>
    </row>
    <row r="5313" spans="1:20" x14ac:dyDescent="0.35">
      <c r="A5313" s="6" t="s">
        <v>185</v>
      </c>
      <c r="B5313" s="6" t="s">
        <v>212</v>
      </c>
      <c r="C5313" s="6" t="s">
        <v>755</v>
      </c>
      <c r="D5313" s="6" t="s">
        <v>749</v>
      </c>
      <c r="E5313" s="6" t="s">
        <v>236</v>
      </c>
      <c r="F5313" s="6" t="s">
        <v>237</v>
      </c>
      <c r="G5313" s="6" t="s">
        <v>238</v>
      </c>
      <c r="H5313" s="6"/>
      <c r="I5313" s="7">
        <v>0.52835500000000002</v>
      </c>
      <c r="J5313" s="7">
        <v>1.05671</v>
      </c>
      <c r="K5313" s="7">
        <v>1.05671</v>
      </c>
      <c r="L5313" s="7">
        <v>0</v>
      </c>
      <c r="M5313" s="7">
        <v>0</v>
      </c>
      <c r="N5313" s="7">
        <v>0</v>
      </c>
      <c r="O5313" s="7">
        <v>0</v>
      </c>
      <c r="P5313" s="7">
        <v>0</v>
      </c>
      <c r="Q5313" s="7">
        <v>0</v>
      </c>
      <c r="R5313" s="7">
        <v>0</v>
      </c>
      <c r="S5313" s="7">
        <v>0</v>
      </c>
      <c r="T5313" s="7"/>
    </row>
    <row r="5314" spans="1:20" x14ac:dyDescent="0.35">
      <c r="A5314" s="6" t="s">
        <v>185</v>
      </c>
      <c r="B5314" s="6" t="s">
        <v>212</v>
      </c>
      <c r="C5314" s="6" t="s">
        <v>755</v>
      </c>
      <c r="D5314" s="6" t="s">
        <v>749</v>
      </c>
      <c r="E5314" s="6" t="s">
        <v>236</v>
      </c>
      <c r="F5314" s="6" t="s">
        <v>239</v>
      </c>
      <c r="G5314" s="6" t="s">
        <v>240</v>
      </c>
      <c r="H5314" s="6"/>
      <c r="I5314" s="7">
        <v>1.8978520000000001</v>
      </c>
      <c r="J5314" s="7">
        <v>3.7957040000000002</v>
      </c>
      <c r="K5314" s="7">
        <v>1.8978520000000001</v>
      </c>
      <c r="L5314" s="7">
        <v>0</v>
      </c>
      <c r="M5314" s="7">
        <v>0</v>
      </c>
      <c r="N5314" s="7">
        <v>0</v>
      </c>
      <c r="O5314" s="7">
        <v>0</v>
      </c>
      <c r="P5314" s="7">
        <v>0</v>
      </c>
      <c r="Q5314" s="7">
        <v>0</v>
      </c>
      <c r="R5314" s="7">
        <v>0</v>
      </c>
      <c r="S5314" s="7">
        <v>0</v>
      </c>
      <c r="T5314" s="7"/>
    </row>
    <row r="5315" spans="1:20" x14ac:dyDescent="0.35">
      <c r="A5315" s="6" t="s">
        <v>185</v>
      </c>
      <c r="B5315" s="6" t="s">
        <v>212</v>
      </c>
      <c r="C5315" s="6" t="s">
        <v>755</v>
      </c>
      <c r="D5315" s="6" t="s">
        <v>749</v>
      </c>
      <c r="E5315" s="6" t="s">
        <v>189</v>
      </c>
      <c r="F5315" s="6" t="s">
        <v>255</v>
      </c>
      <c r="G5315" s="6" t="s">
        <v>256</v>
      </c>
      <c r="H5315" s="6"/>
      <c r="I5315" s="7">
        <v>2.789714</v>
      </c>
      <c r="J5315" s="7">
        <v>59.978850999999999</v>
      </c>
      <c r="K5315" s="7">
        <v>1.394857</v>
      </c>
      <c r="L5315" s="7">
        <v>0</v>
      </c>
      <c r="M5315" s="7">
        <v>0</v>
      </c>
      <c r="N5315" s="7">
        <v>0</v>
      </c>
      <c r="O5315" s="7">
        <v>0</v>
      </c>
      <c r="P5315" s="7">
        <v>0</v>
      </c>
      <c r="Q5315" s="7">
        <v>0</v>
      </c>
      <c r="R5315" s="7">
        <v>0</v>
      </c>
      <c r="S5315" s="7">
        <v>0</v>
      </c>
      <c r="T5315" s="7"/>
    </row>
    <row r="5316" spans="1:20" x14ac:dyDescent="0.35">
      <c r="A5316" s="6" t="s">
        <v>185</v>
      </c>
      <c r="B5316" s="6" t="s">
        <v>212</v>
      </c>
      <c r="C5316" s="6" t="s">
        <v>755</v>
      </c>
      <c r="D5316" s="6" t="s">
        <v>749</v>
      </c>
      <c r="E5316" s="6" t="s">
        <v>189</v>
      </c>
      <c r="F5316" s="6" t="s">
        <v>259</v>
      </c>
      <c r="G5316" s="6" t="s">
        <v>260</v>
      </c>
      <c r="H5316" s="6"/>
      <c r="I5316" s="6"/>
      <c r="J5316" s="6"/>
      <c r="K5316" s="7">
        <v>6.3402599999999998</v>
      </c>
      <c r="L5316" s="7">
        <v>0</v>
      </c>
      <c r="M5316" s="7">
        <v>0</v>
      </c>
      <c r="N5316" s="7">
        <v>0</v>
      </c>
      <c r="O5316" s="7">
        <v>0</v>
      </c>
      <c r="P5316" s="7">
        <v>0</v>
      </c>
      <c r="Q5316" s="7">
        <v>0</v>
      </c>
      <c r="R5316" s="7">
        <v>0</v>
      </c>
      <c r="S5316" s="7">
        <v>0</v>
      </c>
      <c r="T5316" s="7"/>
    </row>
    <row r="5317" spans="1:20" x14ac:dyDescent="0.35">
      <c r="A5317" s="6" t="s">
        <v>185</v>
      </c>
      <c r="B5317" s="6" t="s">
        <v>212</v>
      </c>
      <c r="C5317" s="6" t="s">
        <v>755</v>
      </c>
      <c r="D5317" s="6" t="s">
        <v>749</v>
      </c>
      <c r="E5317" s="6" t="s">
        <v>189</v>
      </c>
      <c r="F5317" s="6" t="s">
        <v>267</v>
      </c>
      <c r="G5317" s="6" t="s">
        <v>268</v>
      </c>
      <c r="H5317" s="6"/>
      <c r="I5317" s="7">
        <v>0.69742899999999997</v>
      </c>
      <c r="J5317" s="7">
        <v>1.3948579999999999</v>
      </c>
      <c r="K5317" s="7">
        <v>1.3948579999999999</v>
      </c>
      <c r="L5317" s="7">
        <v>0</v>
      </c>
      <c r="M5317" s="7">
        <v>0</v>
      </c>
      <c r="N5317" s="7">
        <v>0</v>
      </c>
      <c r="O5317" s="7">
        <v>0</v>
      </c>
      <c r="P5317" s="7">
        <v>0</v>
      </c>
      <c r="Q5317" s="7">
        <v>0</v>
      </c>
      <c r="R5317" s="7">
        <v>0</v>
      </c>
      <c r="S5317" s="7">
        <v>0</v>
      </c>
      <c r="T5317" s="7"/>
    </row>
    <row r="5318" spans="1:20" x14ac:dyDescent="0.35">
      <c r="A5318" s="6" t="s">
        <v>185</v>
      </c>
      <c r="B5318" s="6" t="s">
        <v>212</v>
      </c>
      <c r="C5318" s="6" t="s">
        <v>755</v>
      </c>
      <c r="D5318" s="6" t="s">
        <v>749</v>
      </c>
      <c r="E5318" s="6" t="s">
        <v>189</v>
      </c>
      <c r="F5318" s="6" t="s">
        <v>269</v>
      </c>
      <c r="G5318" s="6" t="s">
        <v>270</v>
      </c>
      <c r="H5318" s="6"/>
      <c r="I5318" s="7">
        <v>6.3402599999999998</v>
      </c>
      <c r="J5318" s="7">
        <v>4.2268400000000002</v>
      </c>
      <c r="K5318" s="7">
        <v>0</v>
      </c>
      <c r="L5318" s="7">
        <v>0</v>
      </c>
      <c r="M5318" s="7">
        <v>0</v>
      </c>
      <c r="N5318" s="7">
        <v>0</v>
      </c>
      <c r="O5318" s="7">
        <v>0</v>
      </c>
      <c r="P5318" s="7">
        <v>0</v>
      </c>
      <c r="Q5318" s="7">
        <v>0</v>
      </c>
      <c r="R5318" s="7">
        <v>0</v>
      </c>
      <c r="S5318" s="7">
        <v>0</v>
      </c>
      <c r="T5318" s="7"/>
    </row>
    <row r="5319" spans="1:20" x14ac:dyDescent="0.35">
      <c r="A5319" s="6" t="s">
        <v>185</v>
      </c>
      <c r="B5319" s="6" t="s">
        <v>212</v>
      </c>
      <c r="C5319" s="6" t="s">
        <v>755</v>
      </c>
      <c r="D5319" s="6" t="s">
        <v>749</v>
      </c>
      <c r="E5319" s="6" t="s">
        <v>284</v>
      </c>
      <c r="F5319" s="6" t="s">
        <v>299</v>
      </c>
      <c r="G5319" s="6" t="s">
        <v>300</v>
      </c>
      <c r="H5319" s="6"/>
      <c r="I5319" s="7">
        <v>2.1134200000000001</v>
      </c>
      <c r="J5319" s="7">
        <v>4.2268400000000002</v>
      </c>
      <c r="K5319" s="7">
        <v>0</v>
      </c>
      <c r="L5319" s="7">
        <v>0</v>
      </c>
      <c r="M5319" s="7">
        <v>0</v>
      </c>
      <c r="N5319" s="7">
        <v>0</v>
      </c>
      <c r="O5319" s="7">
        <v>0</v>
      </c>
      <c r="P5319" s="7">
        <v>0</v>
      </c>
      <c r="Q5319" s="7">
        <v>0</v>
      </c>
      <c r="R5319" s="7">
        <v>0</v>
      </c>
      <c r="S5319" s="7">
        <v>0</v>
      </c>
      <c r="T5319" s="7"/>
    </row>
    <row r="5320" spans="1:20" x14ac:dyDescent="0.35">
      <c r="A5320" s="6" t="s">
        <v>185</v>
      </c>
      <c r="B5320" s="6" t="s">
        <v>212</v>
      </c>
      <c r="C5320" s="6" t="s">
        <v>755</v>
      </c>
      <c r="D5320" s="6" t="s">
        <v>749</v>
      </c>
      <c r="E5320" s="6" t="s">
        <v>284</v>
      </c>
      <c r="F5320" s="6" t="s">
        <v>301</v>
      </c>
      <c r="G5320" s="6" t="s">
        <v>302</v>
      </c>
      <c r="H5320" s="6"/>
      <c r="I5320" s="7">
        <v>0.69742899999999997</v>
      </c>
      <c r="J5320" s="7">
        <v>16.040866999999999</v>
      </c>
      <c r="K5320" s="7">
        <v>6.2768610000000002</v>
      </c>
      <c r="L5320" s="7">
        <v>0</v>
      </c>
      <c r="M5320" s="7">
        <v>0</v>
      </c>
      <c r="N5320" s="7">
        <v>0</v>
      </c>
      <c r="O5320" s="7">
        <v>0</v>
      </c>
      <c r="P5320" s="7">
        <v>0</v>
      </c>
      <c r="Q5320" s="7">
        <v>0</v>
      </c>
      <c r="R5320" s="7">
        <v>0</v>
      </c>
      <c r="S5320" s="7">
        <v>0</v>
      </c>
      <c r="T5320" s="7"/>
    </row>
    <row r="5321" spans="1:20" x14ac:dyDescent="0.35">
      <c r="A5321" s="6" t="s">
        <v>185</v>
      </c>
      <c r="B5321" s="6" t="s">
        <v>212</v>
      </c>
      <c r="C5321" s="6" t="s">
        <v>755</v>
      </c>
      <c r="D5321" s="6" t="s">
        <v>749</v>
      </c>
      <c r="E5321" s="6" t="s">
        <v>303</v>
      </c>
      <c r="F5321" s="6" t="s">
        <v>306</v>
      </c>
      <c r="G5321" s="6" t="s">
        <v>307</v>
      </c>
      <c r="H5321" s="6"/>
      <c r="I5321" s="7">
        <v>1.394857</v>
      </c>
      <c r="J5321" s="6"/>
      <c r="K5321" s="7">
        <v>0</v>
      </c>
      <c r="L5321" s="7">
        <v>0</v>
      </c>
      <c r="M5321" s="7">
        <v>0</v>
      </c>
      <c r="N5321" s="7">
        <v>0</v>
      </c>
      <c r="O5321" s="7">
        <v>0</v>
      </c>
      <c r="P5321" s="7">
        <v>0</v>
      </c>
      <c r="Q5321" s="7">
        <v>0</v>
      </c>
      <c r="R5321" s="7">
        <v>0</v>
      </c>
      <c r="S5321" s="7">
        <v>0</v>
      </c>
      <c r="T5321" s="7"/>
    </row>
    <row r="5322" spans="1:20" x14ac:dyDescent="0.35">
      <c r="A5322" s="6" t="s">
        <v>185</v>
      </c>
      <c r="B5322" s="6" t="s">
        <v>212</v>
      </c>
      <c r="C5322" s="6" t="s">
        <v>755</v>
      </c>
      <c r="D5322" s="6" t="s">
        <v>749</v>
      </c>
      <c r="E5322" s="6" t="s">
        <v>303</v>
      </c>
      <c r="F5322" s="6" t="s">
        <v>312</v>
      </c>
      <c r="G5322" s="6" t="s">
        <v>313</v>
      </c>
      <c r="H5322" s="6"/>
      <c r="I5322" s="7">
        <v>1.394857</v>
      </c>
      <c r="J5322" s="6"/>
      <c r="K5322" s="7">
        <v>0</v>
      </c>
      <c r="L5322" s="7">
        <v>0</v>
      </c>
      <c r="M5322" s="7">
        <v>0</v>
      </c>
      <c r="N5322" s="7">
        <v>0</v>
      </c>
      <c r="O5322" s="7">
        <v>0</v>
      </c>
      <c r="P5322" s="7">
        <v>0</v>
      </c>
      <c r="Q5322" s="7">
        <v>0</v>
      </c>
      <c r="R5322" s="7">
        <v>0</v>
      </c>
      <c r="S5322" s="7">
        <v>0</v>
      </c>
      <c r="T5322" s="7"/>
    </row>
    <row r="5323" spans="1:20" x14ac:dyDescent="0.35">
      <c r="A5323" s="6" t="s">
        <v>185</v>
      </c>
      <c r="B5323" s="6" t="s">
        <v>212</v>
      </c>
      <c r="C5323" s="6" t="s">
        <v>755</v>
      </c>
      <c r="D5323" s="6" t="s">
        <v>749</v>
      </c>
      <c r="E5323" s="6" t="s">
        <v>303</v>
      </c>
      <c r="F5323" s="6" t="s">
        <v>689</v>
      </c>
      <c r="G5323" s="6" t="s">
        <v>690</v>
      </c>
      <c r="H5323" s="6"/>
      <c r="I5323" s="7">
        <v>0.69742899999999997</v>
      </c>
      <c r="J5323" s="6"/>
      <c r="K5323" s="7">
        <v>0</v>
      </c>
      <c r="L5323" s="7">
        <v>0</v>
      </c>
      <c r="M5323" s="7">
        <v>0</v>
      </c>
      <c r="N5323" s="7">
        <v>0</v>
      </c>
      <c r="O5323" s="7">
        <v>0</v>
      </c>
      <c r="P5323" s="7">
        <v>0</v>
      </c>
      <c r="Q5323" s="7">
        <v>0</v>
      </c>
      <c r="R5323" s="7">
        <v>0</v>
      </c>
      <c r="S5323" s="7">
        <v>0</v>
      </c>
      <c r="T5323" s="7"/>
    </row>
    <row r="5324" spans="1:20" x14ac:dyDescent="0.35">
      <c r="A5324" s="6" t="s">
        <v>185</v>
      </c>
      <c r="B5324" s="6" t="s">
        <v>212</v>
      </c>
      <c r="C5324" s="6" t="s">
        <v>755</v>
      </c>
      <c r="D5324" s="6" t="s">
        <v>749</v>
      </c>
      <c r="E5324" s="6" t="s">
        <v>303</v>
      </c>
      <c r="F5324" s="6" t="s">
        <v>712</v>
      </c>
      <c r="G5324" s="6" t="s">
        <v>713</v>
      </c>
      <c r="H5324" s="6"/>
      <c r="I5324" s="7">
        <v>0.69742899999999997</v>
      </c>
      <c r="J5324" s="6"/>
      <c r="K5324" s="7">
        <v>0</v>
      </c>
      <c r="L5324" s="7">
        <v>0</v>
      </c>
      <c r="M5324" s="7">
        <v>0</v>
      </c>
      <c r="N5324" s="7">
        <v>0</v>
      </c>
      <c r="O5324" s="7">
        <v>0</v>
      </c>
      <c r="P5324" s="7">
        <v>0</v>
      </c>
      <c r="Q5324" s="7">
        <v>0</v>
      </c>
      <c r="R5324" s="7">
        <v>0</v>
      </c>
      <c r="S5324" s="7">
        <v>0</v>
      </c>
      <c r="T5324" s="7"/>
    </row>
    <row r="5325" spans="1:20" x14ac:dyDescent="0.35">
      <c r="A5325" s="6" t="s">
        <v>185</v>
      </c>
      <c r="B5325" s="6" t="s">
        <v>212</v>
      </c>
      <c r="C5325" s="6" t="s">
        <v>755</v>
      </c>
      <c r="D5325" s="6" t="s">
        <v>749</v>
      </c>
      <c r="E5325" s="6" t="s">
        <v>303</v>
      </c>
      <c r="F5325" s="6" t="s">
        <v>693</v>
      </c>
      <c r="G5325" s="6" t="s">
        <v>694</v>
      </c>
      <c r="H5325" s="6"/>
      <c r="I5325" s="7">
        <v>0.69742899999999997</v>
      </c>
      <c r="J5325" s="6"/>
      <c r="K5325" s="7">
        <v>0</v>
      </c>
      <c r="L5325" s="7">
        <v>0</v>
      </c>
      <c r="M5325" s="7">
        <v>0</v>
      </c>
      <c r="N5325" s="7">
        <v>0</v>
      </c>
      <c r="O5325" s="7">
        <v>0</v>
      </c>
      <c r="P5325" s="7">
        <v>0</v>
      </c>
      <c r="Q5325" s="7">
        <v>0</v>
      </c>
      <c r="R5325" s="7">
        <v>0</v>
      </c>
      <c r="S5325" s="7">
        <v>0</v>
      </c>
      <c r="T5325" s="7"/>
    </row>
    <row r="5326" spans="1:20" x14ac:dyDescent="0.35">
      <c r="A5326" s="6" t="s">
        <v>185</v>
      </c>
      <c r="B5326" s="6" t="s">
        <v>212</v>
      </c>
      <c r="C5326" s="6" t="s">
        <v>755</v>
      </c>
      <c r="D5326" s="6" t="s">
        <v>749</v>
      </c>
      <c r="E5326" s="6" t="s">
        <v>303</v>
      </c>
      <c r="F5326" s="6" t="s">
        <v>714</v>
      </c>
      <c r="G5326" s="6" t="s">
        <v>715</v>
      </c>
      <c r="H5326" s="6"/>
      <c r="I5326" s="7">
        <v>2.0922869999999998</v>
      </c>
      <c r="J5326" s="6"/>
      <c r="K5326" s="7">
        <v>0</v>
      </c>
      <c r="L5326" s="7">
        <v>0</v>
      </c>
      <c r="M5326" s="7">
        <v>0</v>
      </c>
      <c r="N5326" s="7">
        <v>0</v>
      </c>
      <c r="O5326" s="7">
        <v>0</v>
      </c>
      <c r="P5326" s="7">
        <v>0</v>
      </c>
      <c r="Q5326" s="7">
        <v>0</v>
      </c>
      <c r="R5326" s="7">
        <v>0</v>
      </c>
      <c r="S5326" s="7">
        <v>0</v>
      </c>
      <c r="T5326" s="7"/>
    </row>
    <row r="5327" spans="1:20" x14ac:dyDescent="0.35">
      <c r="A5327" s="6" t="s">
        <v>185</v>
      </c>
      <c r="B5327" s="6" t="s">
        <v>212</v>
      </c>
      <c r="C5327" s="6" t="s">
        <v>755</v>
      </c>
      <c r="D5327" s="6" t="s">
        <v>749</v>
      </c>
      <c r="E5327" s="6" t="s">
        <v>303</v>
      </c>
      <c r="F5327" s="6" t="s">
        <v>342</v>
      </c>
      <c r="G5327" s="6" t="s">
        <v>343</v>
      </c>
      <c r="H5327" s="6"/>
      <c r="I5327" s="6"/>
      <c r="J5327" s="6"/>
      <c r="K5327" s="7">
        <v>0</v>
      </c>
      <c r="L5327" s="7">
        <v>0</v>
      </c>
      <c r="M5327" s="7">
        <v>0</v>
      </c>
      <c r="N5327" s="7">
        <v>0.13893</v>
      </c>
      <c r="O5327" s="7">
        <v>0</v>
      </c>
      <c r="P5327" s="7">
        <v>0</v>
      </c>
      <c r="Q5327" s="7">
        <v>0</v>
      </c>
      <c r="R5327" s="7">
        <v>0</v>
      </c>
      <c r="S5327" s="7">
        <v>0</v>
      </c>
      <c r="T5327" s="7"/>
    </row>
    <row r="5328" spans="1:20" x14ac:dyDescent="0.35">
      <c r="A5328" s="6" t="s">
        <v>185</v>
      </c>
      <c r="B5328" s="6" t="s">
        <v>212</v>
      </c>
      <c r="C5328" s="6" t="s">
        <v>755</v>
      </c>
      <c r="D5328" s="6" t="s">
        <v>749</v>
      </c>
      <c r="E5328" s="6" t="s">
        <v>303</v>
      </c>
      <c r="F5328" s="6" t="s">
        <v>344</v>
      </c>
      <c r="G5328" s="6" t="s">
        <v>345</v>
      </c>
      <c r="H5328" s="6"/>
      <c r="I5328" s="6"/>
      <c r="J5328" s="6"/>
      <c r="K5328" s="7">
        <v>0</v>
      </c>
      <c r="L5328" s="7">
        <v>0</v>
      </c>
      <c r="M5328" s="7">
        <v>0</v>
      </c>
      <c r="N5328" s="7">
        <v>0.13963999999999999</v>
      </c>
      <c r="O5328" s="7">
        <v>0</v>
      </c>
      <c r="P5328" s="7">
        <v>0</v>
      </c>
      <c r="Q5328" s="7">
        <v>0</v>
      </c>
      <c r="R5328" s="7">
        <v>0</v>
      </c>
      <c r="S5328" s="7">
        <v>0</v>
      </c>
      <c r="T5328" s="7"/>
    </row>
    <row r="5329" spans="1:20" x14ac:dyDescent="0.35">
      <c r="A5329" s="6" t="s">
        <v>185</v>
      </c>
      <c r="B5329" s="6" t="s">
        <v>212</v>
      </c>
      <c r="C5329" s="6" t="s">
        <v>755</v>
      </c>
      <c r="D5329" s="6" t="s">
        <v>749</v>
      </c>
      <c r="E5329" s="6" t="s">
        <v>303</v>
      </c>
      <c r="F5329" s="6" t="s">
        <v>346</v>
      </c>
      <c r="G5329" s="6" t="s">
        <v>347</v>
      </c>
      <c r="H5329" s="6"/>
      <c r="I5329" s="6"/>
      <c r="J5329" s="6"/>
      <c r="K5329" s="7">
        <v>0</v>
      </c>
      <c r="L5329" s="7">
        <v>0</v>
      </c>
      <c r="M5329" s="7">
        <v>0</v>
      </c>
      <c r="N5329" s="7">
        <v>0.12285799999999999</v>
      </c>
      <c r="O5329" s="7">
        <v>0</v>
      </c>
      <c r="P5329" s="7">
        <v>0</v>
      </c>
      <c r="Q5329" s="7">
        <v>0</v>
      </c>
      <c r="R5329" s="7">
        <v>0</v>
      </c>
      <c r="S5329" s="7">
        <v>0</v>
      </c>
      <c r="T5329" s="7"/>
    </row>
    <row r="5330" spans="1:20" x14ac:dyDescent="0.35">
      <c r="A5330" s="6" t="s">
        <v>185</v>
      </c>
      <c r="B5330" s="6" t="s">
        <v>212</v>
      </c>
      <c r="C5330" s="6" t="s">
        <v>755</v>
      </c>
      <c r="D5330" s="6" t="s">
        <v>749</v>
      </c>
      <c r="E5330" s="6" t="s">
        <v>420</v>
      </c>
      <c r="F5330" s="6" t="s">
        <v>421</v>
      </c>
      <c r="G5330" s="6" t="s">
        <v>422</v>
      </c>
      <c r="H5330" s="6"/>
      <c r="I5330" s="7">
        <v>2.8531170000000001</v>
      </c>
      <c r="J5330" s="6"/>
      <c r="K5330" s="7">
        <v>0</v>
      </c>
      <c r="L5330" s="7">
        <v>0</v>
      </c>
      <c r="M5330" s="7">
        <v>0</v>
      </c>
      <c r="N5330" s="7">
        <v>0</v>
      </c>
      <c r="O5330" s="7">
        <v>0</v>
      </c>
      <c r="P5330" s="7">
        <v>0</v>
      </c>
      <c r="Q5330" s="7">
        <v>0</v>
      </c>
      <c r="R5330" s="7">
        <v>0</v>
      </c>
      <c r="S5330" s="7">
        <v>0</v>
      </c>
      <c r="T5330" s="7"/>
    </row>
    <row r="5331" spans="1:20" x14ac:dyDescent="0.35">
      <c r="A5331" s="6" t="s">
        <v>185</v>
      </c>
      <c r="B5331" s="6" t="s">
        <v>212</v>
      </c>
      <c r="C5331" s="6" t="s">
        <v>755</v>
      </c>
      <c r="D5331" s="6" t="s">
        <v>749</v>
      </c>
      <c r="E5331" s="6" t="s">
        <v>420</v>
      </c>
      <c r="F5331" s="6" t="s">
        <v>425</v>
      </c>
      <c r="G5331" s="6" t="s">
        <v>426</v>
      </c>
      <c r="H5331" s="6"/>
      <c r="I5331" s="7">
        <v>0.95103899999999997</v>
      </c>
      <c r="J5331" s="6"/>
      <c r="K5331" s="7">
        <v>0</v>
      </c>
      <c r="L5331" s="7">
        <v>0</v>
      </c>
      <c r="M5331" s="7">
        <v>0</v>
      </c>
      <c r="N5331" s="7">
        <v>0</v>
      </c>
      <c r="O5331" s="7">
        <v>0</v>
      </c>
      <c r="P5331" s="7">
        <v>0</v>
      </c>
      <c r="Q5331" s="7">
        <v>0</v>
      </c>
      <c r="R5331" s="7">
        <v>0</v>
      </c>
      <c r="S5331" s="7">
        <v>0</v>
      </c>
      <c r="T5331" s="7"/>
    </row>
    <row r="5332" spans="1:20" x14ac:dyDescent="0.35">
      <c r="A5332" s="6" t="s">
        <v>185</v>
      </c>
      <c r="B5332" s="6" t="s">
        <v>212</v>
      </c>
      <c r="C5332" s="6" t="s">
        <v>755</v>
      </c>
      <c r="D5332" s="6" t="s">
        <v>749</v>
      </c>
      <c r="E5332" s="6" t="s">
        <v>420</v>
      </c>
      <c r="F5332" s="6" t="s">
        <v>427</v>
      </c>
      <c r="G5332" s="6" t="s">
        <v>428</v>
      </c>
      <c r="H5332" s="6"/>
      <c r="I5332" s="7">
        <v>1.9020779999999999</v>
      </c>
      <c r="J5332" s="6"/>
      <c r="K5332" s="7">
        <v>0</v>
      </c>
      <c r="L5332" s="7">
        <v>0</v>
      </c>
      <c r="M5332" s="7">
        <v>0</v>
      </c>
      <c r="N5332" s="7">
        <v>0</v>
      </c>
      <c r="O5332" s="7">
        <v>0</v>
      </c>
      <c r="P5332" s="7">
        <v>0</v>
      </c>
      <c r="Q5332" s="7">
        <v>0</v>
      </c>
      <c r="R5332" s="7">
        <v>0</v>
      </c>
      <c r="S5332" s="7">
        <v>0</v>
      </c>
      <c r="T5332" s="7"/>
    </row>
    <row r="5333" spans="1:20" x14ac:dyDescent="0.35">
      <c r="A5333" s="6" t="s">
        <v>185</v>
      </c>
      <c r="B5333" s="6" t="s">
        <v>212</v>
      </c>
      <c r="C5333" s="6" t="s">
        <v>755</v>
      </c>
      <c r="D5333" s="6" t="s">
        <v>749</v>
      </c>
      <c r="E5333" s="6" t="s">
        <v>439</v>
      </c>
      <c r="F5333" s="6" t="s">
        <v>450</v>
      </c>
      <c r="G5333" s="6" t="s">
        <v>451</v>
      </c>
      <c r="H5333" s="6"/>
      <c r="I5333" s="6"/>
      <c r="J5333" s="6"/>
      <c r="K5333" s="7">
        <v>6.3402599999999998</v>
      </c>
      <c r="L5333" s="7">
        <v>0</v>
      </c>
      <c r="M5333" s="7">
        <v>0</v>
      </c>
      <c r="N5333" s="7">
        <v>0</v>
      </c>
      <c r="O5333" s="7">
        <v>0</v>
      </c>
      <c r="P5333" s="7">
        <v>0</v>
      </c>
      <c r="Q5333" s="7">
        <v>0</v>
      </c>
      <c r="R5333" s="7">
        <v>0</v>
      </c>
      <c r="S5333" s="7">
        <v>0</v>
      </c>
      <c r="T5333" s="7"/>
    </row>
    <row r="5334" spans="1:20" x14ac:dyDescent="0.35">
      <c r="A5334" s="6" t="s">
        <v>185</v>
      </c>
      <c r="B5334" s="6" t="s">
        <v>212</v>
      </c>
      <c r="C5334" s="6" t="s">
        <v>755</v>
      </c>
      <c r="D5334" s="6" t="s">
        <v>749</v>
      </c>
      <c r="E5334" s="6" t="s">
        <v>439</v>
      </c>
      <c r="F5334" s="6" t="s">
        <v>468</v>
      </c>
      <c r="G5334" s="6" t="s">
        <v>469</v>
      </c>
      <c r="H5334" s="6"/>
      <c r="I5334" s="7">
        <v>2.0922869999999998</v>
      </c>
      <c r="J5334" s="7">
        <v>20.92287</v>
      </c>
      <c r="K5334" s="7">
        <v>5.5794319999999997</v>
      </c>
      <c r="L5334" s="7">
        <v>0</v>
      </c>
      <c r="M5334" s="7">
        <v>0</v>
      </c>
      <c r="N5334" s="7">
        <v>0</v>
      </c>
      <c r="O5334" s="7">
        <v>0</v>
      </c>
      <c r="P5334" s="7">
        <v>0</v>
      </c>
      <c r="Q5334" s="7">
        <v>0</v>
      </c>
      <c r="R5334" s="7">
        <v>0</v>
      </c>
      <c r="S5334" s="7">
        <v>0</v>
      </c>
      <c r="T5334" s="7"/>
    </row>
    <row r="5335" spans="1:20" x14ac:dyDescent="0.35">
      <c r="A5335" s="6" t="s">
        <v>185</v>
      </c>
      <c r="B5335" s="6" t="s">
        <v>212</v>
      </c>
      <c r="C5335" s="6" t="s">
        <v>755</v>
      </c>
      <c r="D5335" s="6" t="s">
        <v>749</v>
      </c>
      <c r="E5335" s="6" t="s">
        <v>439</v>
      </c>
      <c r="F5335" s="6" t="s">
        <v>470</v>
      </c>
      <c r="G5335" s="6" t="s">
        <v>471</v>
      </c>
      <c r="H5335" s="6"/>
      <c r="I5335" s="7">
        <v>2.1134200000000001</v>
      </c>
      <c r="J5335" s="6"/>
      <c r="K5335" s="7">
        <v>0</v>
      </c>
      <c r="L5335" s="7">
        <v>0</v>
      </c>
      <c r="M5335" s="7">
        <v>0</v>
      </c>
      <c r="N5335" s="7">
        <v>0</v>
      </c>
      <c r="O5335" s="7">
        <v>0</v>
      </c>
      <c r="P5335" s="7">
        <v>0</v>
      </c>
      <c r="Q5335" s="7">
        <v>0</v>
      </c>
      <c r="R5335" s="7">
        <v>0</v>
      </c>
      <c r="S5335" s="7">
        <v>0</v>
      </c>
      <c r="T5335" s="7"/>
    </row>
    <row r="5336" spans="1:20" x14ac:dyDescent="0.35">
      <c r="A5336" s="6" t="s">
        <v>185</v>
      </c>
      <c r="B5336" s="6" t="s">
        <v>212</v>
      </c>
      <c r="C5336" s="6" t="s">
        <v>755</v>
      </c>
      <c r="D5336" s="6" t="s">
        <v>749</v>
      </c>
      <c r="E5336" s="6" t="s">
        <v>472</v>
      </c>
      <c r="F5336" s="6" t="s">
        <v>477</v>
      </c>
      <c r="G5336" s="6" t="s">
        <v>478</v>
      </c>
      <c r="H5336" s="6"/>
      <c r="I5336" s="7">
        <v>1.05671</v>
      </c>
      <c r="J5336" s="7">
        <v>1.05671</v>
      </c>
      <c r="K5336" s="7">
        <v>1.05671</v>
      </c>
      <c r="L5336" s="7">
        <v>0</v>
      </c>
      <c r="M5336" s="7">
        <v>0</v>
      </c>
      <c r="N5336" s="7">
        <v>0</v>
      </c>
      <c r="O5336" s="7">
        <v>0</v>
      </c>
      <c r="P5336" s="7">
        <v>0</v>
      </c>
      <c r="Q5336" s="7">
        <v>0</v>
      </c>
      <c r="R5336" s="7">
        <v>0</v>
      </c>
      <c r="S5336" s="7">
        <v>0</v>
      </c>
      <c r="T5336" s="7"/>
    </row>
    <row r="5337" spans="1:20" x14ac:dyDescent="0.35">
      <c r="A5337" s="6" t="s">
        <v>185</v>
      </c>
      <c r="B5337" s="6" t="s">
        <v>212</v>
      </c>
      <c r="C5337" s="6" t="s">
        <v>755</v>
      </c>
      <c r="D5337" s="6" t="s">
        <v>749</v>
      </c>
      <c r="E5337" s="6" t="s">
        <v>472</v>
      </c>
      <c r="F5337" s="6" t="s">
        <v>479</v>
      </c>
      <c r="G5337" s="6" t="s">
        <v>480</v>
      </c>
      <c r="H5337" s="6"/>
      <c r="I5337" s="7">
        <v>1.05671</v>
      </c>
      <c r="J5337" s="6"/>
      <c r="K5337" s="7">
        <v>0</v>
      </c>
      <c r="L5337" s="7">
        <v>0</v>
      </c>
      <c r="M5337" s="7">
        <v>0</v>
      </c>
      <c r="N5337" s="7">
        <v>0</v>
      </c>
      <c r="O5337" s="7">
        <v>0</v>
      </c>
      <c r="P5337" s="7">
        <v>0</v>
      </c>
      <c r="Q5337" s="7">
        <v>0</v>
      </c>
      <c r="R5337" s="7">
        <v>0</v>
      </c>
      <c r="S5337" s="7">
        <v>0</v>
      </c>
      <c r="T5337" s="7"/>
    </row>
    <row r="5338" spans="1:20" x14ac:dyDescent="0.35">
      <c r="A5338" s="6" t="s">
        <v>185</v>
      </c>
      <c r="B5338" s="6" t="s">
        <v>212</v>
      </c>
      <c r="C5338" s="6" t="s">
        <v>755</v>
      </c>
      <c r="D5338" s="6" t="s">
        <v>749</v>
      </c>
      <c r="E5338" s="6" t="s">
        <v>472</v>
      </c>
      <c r="F5338" s="6" t="s">
        <v>485</v>
      </c>
      <c r="G5338" s="6" t="s">
        <v>486</v>
      </c>
      <c r="H5338" s="6"/>
      <c r="I5338" s="6"/>
      <c r="J5338" s="7">
        <v>1.05671</v>
      </c>
      <c r="K5338" s="7">
        <v>1.05671</v>
      </c>
      <c r="L5338" s="7">
        <v>0</v>
      </c>
      <c r="M5338" s="7">
        <v>0</v>
      </c>
      <c r="N5338" s="7">
        <v>0</v>
      </c>
      <c r="O5338" s="7">
        <v>0</v>
      </c>
      <c r="P5338" s="7">
        <v>0</v>
      </c>
      <c r="Q5338" s="7">
        <v>0</v>
      </c>
      <c r="R5338" s="7">
        <v>0</v>
      </c>
      <c r="S5338" s="7">
        <v>0</v>
      </c>
      <c r="T5338" s="7"/>
    </row>
    <row r="5339" spans="1:20" x14ac:dyDescent="0.35">
      <c r="A5339" s="6" t="s">
        <v>185</v>
      </c>
      <c r="B5339" s="6" t="s">
        <v>212</v>
      </c>
      <c r="C5339" s="6" t="s">
        <v>755</v>
      </c>
      <c r="D5339" s="6" t="s">
        <v>749</v>
      </c>
      <c r="E5339" s="6" t="s">
        <v>192</v>
      </c>
      <c r="F5339" s="6" t="s">
        <v>193</v>
      </c>
      <c r="G5339" s="6" t="s">
        <v>194</v>
      </c>
      <c r="H5339" s="6"/>
      <c r="I5339" s="7">
        <v>1.3948579999999999</v>
      </c>
      <c r="J5339" s="6"/>
      <c r="K5339" s="7">
        <v>0</v>
      </c>
      <c r="L5339" s="7">
        <v>0</v>
      </c>
      <c r="M5339" s="7">
        <v>0</v>
      </c>
      <c r="N5339" s="7">
        <v>0</v>
      </c>
      <c r="O5339" s="7">
        <v>0</v>
      </c>
      <c r="P5339" s="7">
        <v>0</v>
      </c>
      <c r="Q5339" s="7">
        <v>0</v>
      </c>
      <c r="R5339" s="7">
        <v>0</v>
      </c>
      <c r="S5339" s="7">
        <v>0</v>
      </c>
      <c r="T5339" s="7"/>
    </row>
    <row r="5340" spans="1:20" x14ac:dyDescent="0.35">
      <c r="A5340" s="6" t="s">
        <v>185</v>
      </c>
      <c r="B5340" s="6" t="s">
        <v>212</v>
      </c>
      <c r="C5340" s="6" t="s">
        <v>755</v>
      </c>
      <c r="D5340" s="6" t="s">
        <v>749</v>
      </c>
      <c r="E5340" s="6" t="s">
        <v>192</v>
      </c>
      <c r="F5340" s="6" t="s">
        <v>654</v>
      </c>
      <c r="G5340" s="6" t="s">
        <v>655</v>
      </c>
      <c r="H5340" s="6"/>
      <c r="I5340" s="7">
        <v>2.1134200000000001</v>
      </c>
      <c r="J5340" s="6"/>
      <c r="K5340" s="7">
        <v>0</v>
      </c>
      <c r="L5340" s="7">
        <v>0</v>
      </c>
      <c r="M5340" s="7">
        <v>0</v>
      </c>
      <c r="N5340" s="7">
        <v>0</v>
      </c>
      <c r="O5340" s="7">
        <v>0</v>
      </c>
      <c r="P5340" s="7">
        <v>0</v>
      </c>
      <c r="Q5340" s="7">
        <v>0</v>
      </c>
      <c r="R5340" s="7">
        <v>0</v>
      </c>
      <c r="S5340" s="7">
        <v>0</v>
      </c>
      <c r="T5340" s="7"/>
    </row>
    <row r="5341" spans="1:20" x14ac:dyDescent="0.35">
      <c r="A5341" s="6" t="s">
        <v>185</v>
      </c>
      <c r="B5341" s="6" t="s">
        <v>212</v>
      </c>
      <c r="C5341" s="6" t="s">
        <v>755</v>
      </c>
      <c r="D5341" s="6" t="s">
        <v>750</v>
      </c>
      <c r="E5341" s="6" t="s">
        <v>700</v>
      </c>
      <c r="F5341" s="6" t="s">
        <v>701</v>
      </c>
      <c r="G5341" s="6" t="s">
        <v>702</v>
      </c>
      <c r="H5341" s="6"/>
      <c r="I5341" s="6"/>
      <c r="J5341" s="6"/>
      <c r="K5341" s="7">
        <v>0</v>
      </c>
      <c r="L5341" s="7">
        <v>0.10296</v>
      </c>
      <c r="M5341" s="7">
        <v>0</v>
      </c>
      <c r="N5341" s="7">
        <v>0</v>
      </c>
      <c r="O5341" s="7">
        <v>0</v>
      </c>
      <c r="P5341" s="7">
        <v>0</v>
      </c>
      <c r="Q5341" s="7">
        <v>0</v>
      </c>
      <c r="R5341" s="7">
        <v>0</v>
      </c>
      <c r="S5341" s="7">
        <v>0</v>
      </c>
      <c r="T5341" s="7"/>
    </row>
    <row r="5342" spans="1:20" x14ac:dyDescent="0.35">
      <c r="A5342" s="6" t="s">
        <v>185</v>
      </c>
      <c r="B5342" s="6" t="s">
        <v>212</v>
      </c>
      <c r="C5342" s="6" t="s">
        <v>755</v>
      </c>
      <c r="D5342" s="6" t="s">
        <v>750</v>
      </c>
      <c r="E5342" s="6" t="s">
        <v>700</v>
      </c>
      <c r="F5342" s="6" t="s">
        <v>703</v>
      </c>
      <c r="G5342" s="6" t="s">
        <v>704</v>
      </c>
      <c r="H5342" s="6"/>
      <c r="I5342" s="6"/>
      <c r="J5342" s="6"/>
      <c r="K5342" s="7">
        <v>0</v>
      </c>
      <c r="L5342" s="7">
        <v>0</v>
      </c>
      <c r="M5342" s="7">
        <v>6.3333E-2</v>
      </c>
      <c r="N5342" s="7">
        <v>4.0851999999999999E-2</v>
      </c>
      <c r="O5342" s="7">
        <v>3.1348000000000001E-2</v>
      </c>
      <c r="P5342" s="7">
        <v>4.5510000000000002E-2</v>
      </c>
      <c r="Q5342" s="7">
        <v>5.2735999999999998E-2</v>
      </c>
      <c r="R5342" s="7">
        <v>2.0124E-2</v>
      </c>
      <c r="S5342" s="7">
        <v>5.0755000000000002E-2</v>
      </c>
      <c r="T5342" s="7"/>
    </row>
    <row r="5343" spans="1:20" x14ac:dyDescent="0.35">
      <c r="A5343" s="6" t="s">
        <v>185</v>
      </c>
      <c r="B5343" s="6" t="s">
        <v>212</v>
      </c>
      <c r="C5343" s="6" t="s">
        <v>755</v>
      </c>
      <c r="D5343" s="6" t="s">
        <v>750</v>
      </c>
      <c r="E5343" s="6" t="s">
        <v>672</v>
      </c>
      <c r="F5343" s="6" t="s">
        <v>673</v>
      </c>
      <c r="G5343" s="6" t="s">
        <v>674</v>
      </c>
      <c r="H5343" s="7">
        <v>1.690736</v>
      </c>
      <c r="I5343" s="6"/>
      <c r="J5343" s="6"/>
      <c r="K5343" s="7">
        <v>0</v>
      </c>
      <c r="L5343" s="7">
        <v>0</v>
      </c>
      <c r="M5343" s="7">
        <v>0</v>
      </c>
      <c r="N5343" s="7">
        <v>0</v>
      </c>
      <c r="O5343" s="7">
        <v>0</v>
      </c>
      <c r="P5343" s="7">
        <v>0</v>
      </c>
      <c r="Q5343" s="7">
        <v>0</v>
      </c>
      <c r="R5343" s="7">
        <v>0</v>
      </c>
      <c r="S5343" s="7">
        <v>0</v>
      </c>
      <c r="T5343" s="7"/>
    </row>
    <row r="5344" spans="1:20" x14ac:dyDescent="0.35">
      <c r="A5344" s="6" t="s">
        <v>185</v>
      </c>
      <c r="B5344" s="6" t="s">
        <v>212</v>
      </c>
      <c r="C5344" s="6" t="s">
        <v>755</v>
      </c>
      <c r="D5344" s="6" t="s">
        <v>750</v>
      </c>
      <c r="E5344" s="6" t="s">
        <v>672</v>
      </c>
      <c r="F5344" s="6" t="s">
        <v>675</v>
      </c>
      <c r="G5344" s="6" t="s">
        <v>676</v>
      </c>
      <c r="H5344" s="7">
        <v>0.84536800000000001</v>
      </c>
      <c r="I5344" s="7">
        <v>0.84536800000000001</v>
      </c>
      <c r="J5344" s="6"/>
      <c r="K5344" s="7">
        <v>0</v>
      </c>
      <c r="L5344" s="7">
        <v>0</v>
      </c>
      <c r="M5344" s="7">
        <v>0</v>
      </c>
      <c r="N5344" s="7">
        <v>0</v>
      </c>
      <c r="O5344" s="7">
        <v>0</v>
      </c>
      <c r="P5344" s="7">
        <v>0</v>
      </c>
      <c r="Q5344" s="7">
        <v>0</v>
      </c>
      <c r="R5344" s="7">
        <v>0</v>
      </c>
      <c r="S5344" s="7">
        <v>0</v>
      </c>
      <c r="T5344" s="7"/>
    </row>
    <row r="5345" spans="1:20" x14ac:dyDescent="0.35">
      <c r="A5345" s="6" t="s">
        <v>185</v>
      </c>
      <c r="B5345" s="6" t="s">
        <v>212</v>
      </c>
      <c r="C5345" s="6" t="s">
        <v>755</v>
      </c>
      <c r="D5345" s="6" t="s">
        <v>750</v>
      </c>
      <c r="E5345" s="6" t="s">
        <v>196</v>
      </c>
      <c r="F5345" s="6" t="s">
        <v>197</v>
      </c>
      <c r="G5345" s="6" t="s">
        <v>198</v>
      </c>
      <c r="H5345" s="6"/>
      <c r="I5345" s="7">
        <v>2.3775979999999999</v>
      </c>
      <c r="J5345" s="6"/>
      <c r="K5345" s="7">
        <v>2.534872</v>
      </c>
      <c r="L5345" s="7">
        <v>4.2043039999999996</v>
      </c>
      <c r="M5345" s="7">
        <v>4.1769090000000002</v>
      </c>
      <c r="N5345" s="7">
        <v>4.7817360000000004</v>
      </c>
      <c r="O5345" s="7">
        <v>4.2917439999999996</v>
      </c>
      <c r="P5345" s="7">
        <v>2.3570570000000002</v>
      </c>
      <c r="Q5345" s="7">
        <v>2.567936</v>
      </c>
      <c r="R5345" s="7">
        <v>2.5246659999999999</v>
      </c>
      <c r="S5345" s="7">
        <v>4.5808799999999996</v>
      </c>
      <c r="T5345" s="7"/>
    </row>
    <row r="5346" spans="1:20" x14ac:dyDescent="0.35">
      <c r="A5346" s="6" t="s">
        <v>185</v>
      </c>
      <c r="B5346" s="6" t="s">
        <v>212</v>
      </c>
      <c r="C5346" s="6" t="s">
        <v>755</v>
      </c>
      <c r="D5346" s="6" t="s">
        <v>750</v>
      </c>
      <c r="E5346" s="6" t="s">
        <v>196</v>
      </c>
      <c r="F5346" s="6" t="s">
        <v>200</v>
      </c>
      <c r="G5346" s="6" t="s">
        <v>201</v>
      </c>
      <c r="H5346" s="7">
        <v>4.7551959999999998</v>
      </c>
      <c r="I5346" s="6"/>
      <c r="J5346" s="7">
        <v>4.7551959999999998</v>
      </c>
      <c r="K5346" s="7">
        <v>3.094293</v>
      </c>
      <c r="L5346" s="7">
        <v>5.0059870000000002</v>
      </c>
      <c r="M5346" s="7">
        <v>4.9656719999999996</v>
      </c>
      <c r="N5346" s="7">
        <v>1.614252</v>
      </c>
      <c r="O5346" s="7">
        <v>1.4688779999999999</v>
      </c>
      <c r="P5346" s="7">
        <v>0.809975</v>
      </c>
      <c r="Q5346" s="7">
        <v>1.8207660000000001</v>
      </c>
      <c r="R5346" s="7">
        <v>1.770308</v>
      </c>
      <c r="S5346" s="7">
        <v>3.2807750000000002</v>
      </c>
      <c r="T5346" s="7"/>
    </row>
    <row r="5347" spans="1:20" x14ac:dyDescent="0.35">
      <c r="A5347" s="6" t="s">
        <v>185</v>
      </c>
      <c r="B5347" s="6" t="s">
        <v>212</v>
      </c>
      <c r="C5347" s="6" t="s">
        <v>755</v>
      </c>
      <c r="D5347" s="6" t="s">
        <v>750</v>
      </c>
      <c r="E5347" s="6" t="s">
        <v>196</v>
      </c>
      <c r="F5347" s="6" t="s">
        <v>203</v>
      </c>
      <c r="G5347" s="6" t="s">
        <v>204</v>
      </c>
      <c r="H5347" s="6"/>
      <c r="I5347" s="6"/>
      <c r="J5347" s="6"/>
      <c r="K5347" s="7">
        <v>0.19353100000000001</v>
      </c>
      <c r="L5347" s="7">
        <v>7.4803930000000003</v>
      </c>
      <c r="M5347" s="7">
        <v>8.3874689999999994</v>
      </c>
      <c r="N5347" s="7">
        <v>8.1601540000000004</v>
      </c>
      <c r="O5347" s="7">
        <v>8.162782</v>
      </c>
      <c r="P5347" s="7">
        <v>7.9030860000000001</v>
      </c>
      <c r="Q5347" s="7">
        <v>7.8101969999999996</v>
      </c>
      <c r="R5347" s="7">
        <v>6.2471860000000001</v>
      </c>
      <c r="S5347" s="7">
        <v>9.2654920000000001</v>
      </c>
      <c r="T5347" s="7"/>
    </row>
    <row r="5348" spans="1:20" x14ac:dyDescent="0.35">
      <c r="A5348" s="6" t="s">
        <v>185</v>
      </c>
      <c r="B5348" s="6" t="s">
        <v>212</v>
      </c>
      <c r="C5348" s="6" t="s">
        <v>755</v>
      </c>
      <c r="D5348" s="6" t="s">
        <v>750</v>
      </c>
      <c r="E5348" s="6" t="s">
        <v>196</v>
      </c>
      <c r="F5348" s="6" t="s">
        <v>206</v>
      </c>
      <c r="G5348" s="6" t="s">
        <v>207</v>
      </c>
      <c r="H5348" s="6"/>
      <c r="I5348" s="7">
        <v>0.69742899999999997</v>
      </c>
      <c r="J5348" s="6"/>
      <c r="K5348" s="7">
        <v>0.351188</v>
      </c>
      <c r="L5348" s="7">
        <v>26.737200000000001</v>
      </c>
      <c r="M5348" s="7">
        <v>29.908678999999999</v>
      </c>
      <c r="N5348" s="7">
        <v>19.064063000000001</v>
      </c>
      <c r="O5348" s="7">
        <v>19.022652999999998</v>
      </c>
      <c r="P5348" s="7">
        <v>18.469781999999999</v>
      </c>
      <c r="Q5348" s="7">
        <v>18.458406</v>
      </c>
      <c r="R5348" s="7">
        <v>14.770835</v>
      </c>
      <c r="S5348" s="7">
        <v>21.920874999999999</v>
      </c>
      <c r="T5348" s="7"/>
    </row>
    <row r="5349" spans="1:20" x14ac:dyDescent="0.35">
      <c r="A5349" s="6" t="s">
        <v>185</v>
      </c>
      <c r="B5349" s="6" t="s">
        <v>212</v>
      </c>
      <c r="C5349" s="6" t="s">
        <v>755</v>
      </c>
      <c r="D5349" s="6" t="s">
        <v>750</v>
      </c>
      <c r="E5349" s="6" t="s">
        <v>196</v>
      </c>
      <c r="F5349" s="6" t="s">
        <v>685</v>
      </c>
      <c r="G5349" s="6" t="s">
        <v>686</v>
      </c>
      <c r="H5349" s="6"/>
      <c r="I5349" s="6"/>
      <c r="J5349" s="6"/>
      <c r="K5349" s="7">
        <v>0</v>
      </c>
      <c r="L5349" s="7">
        <v>1.959201</v>
      </c>
      <c r="M5349" s="7">
        <v>2.2146720000000002</v>
      </c>
      <c r="N5349" s="7">
        <v>0</v>
      </c>
      <c r="O5349" s="7">
        <v>0</v>
      </c>
      <c r="P5349" s="7">
        <v>0</v>
      </c>
      <c r="Q5349" s="7">
        <v>0</v>
      </c>
      <c r="R5349" s="7">
        <v>0</v>
      </c>
      <c r="S5349" s="7">
        <v>0</v>
      </c>
      <c r="T5349" s="7"/>
    </row>
    <row r="5350" spans="1:20" x14ac:dyDescent="0.35">
      <c r="A5350" s="6" t="s">
        <v>185</v>
      </c>
      <c r="B5350" s="6" t="s">
        <v>212</v>
      </c>
      <c r="C5350" s="6" t="s">
        <v>755</v>
      </c>
      <c r="D5350" s="6" t="s">
        <v>750</v>
      </c>
      <c r="E5350" s="6" t="s">
        <v>196</v>
      </c>
      <c r="F5350" s="6" t="s">
        <v>210</v>
      </c>
      <c r="G5350" s="6" t="s">
        <v>211</v>
      </c>
      <c r="H5350" s="7">
        <v>1.05671</v>
      </c>
      <c r="I5350" s="6"/>
      <c r="J5350" s="7">
        <v>4.2268400000000002</v>
      </c>
      <c r="K5350" s="7">
        <v>56.040613</v>
      </c>
      <c r="L5350" s="7">
        <v>54.173749999999998</v>
      </c>
      <c r="M5350" s="7">
        <v>46.685687999999999</v>
      </c>
      <c r="N5350" s="7">
        <v>36.624760000000002</v>
      </c>
      <c r="O5350" s="7">
        <v>37.769705000000002</v>
      </c>
      <c r="P5350" s="7">
        <v>47.046975000000003</v>
      </c>
      <c r="Q5350" s="7">
        <v>68.287210000000002</v>
      </c>
      <c r="R5350" s="7">
        <v>55.201447999999999</v>
      </c>
      <c r="S5350" s="7">
        <v>88.323031999999998</v>
      </c>
      <c r="T5350" s="7"/>
    </row>
    <row r="5351" spans="1:20" x14ac:dyDescent="0.35">
      <c r="A5351" s="6" t="s">
        <v>185</v>
      </c>
      <c r="B5351" s="6" t="s">
        <v>212</v>
      </c>
      <c r="C5351" s="6" t="s">
        <v>755</v>
      </c>
      <c r="D5351" s="6" t="s">
        <v>750</v>
      </c>
      <c r="E5351" s="6" t="s">
        <v>196</v>
      </c>
      <c r="F5351" s="6" t="s">
        <v>214</v>
      </c>
      <c r="G5351" s="6" t="s">
        <v>215</v>
      </c>
      <c r="H5351" s="7">
        <v>2.1134200000000001</v>
      </c>
      <c r="I5351" s="6"/>
      <c r="J5351" s="6"/>
      <c r="K5351" s="7">
        <v>0</v>
      </c>
      <c r="L5351" s="7">
        <v>0</v>
      </c>
      <c r="M5351" s="7">
        <v>0</v>
      </c>
      <c r="N5351" s="7">
        <v>0</v>
      </c>
      <c r="O5351" s="7">
        <v>0</v>
      </c>
      <c r="P5351" s="7">
        <v>0</v>
      </c>
      <c r="Q5351" s="7">
        <v>0</v>
      </c>
      <c r="R5351" s="7">
        <v>0</v>
      </c>
      <c r="S5351" s="7">
        <v>0</v>
      </c>
      <c r="T5351" s="7"/>
    </row>
    <row r="5352" spans="1:20" x14ac:dyDescent="0.35">
      <c r="A5352" s="6" t="s">
        <v>185</v>
      </c>
      <c r="B5352" s="6" t="s">
        <v>212</v>
      </c>
      <c r="C5352" s="6" t="s">
        <v>755</v>
      </c>
      <c r="D5352" s="6" t="s">
        <v>750</v>
      </c>
      <c r="E5352" s="6" t="s">
        <v>196</v>
      </c>
      <c r="F5352" s="6" t="s">
        <v>218</v>
      </c>
      <c r="G5352" s="6" t="s">
        <v>219</v>
      </c>
      <c r="H5352" s="6"/>
      <c r="I5352" s="6"/>
      <c r="J5352" s="7">
        <v>4.2268400000000002</v>
      </c>
      <c r="K5352" s="7">
        <v>30.155131000000001</v>
      </c>
      <c r="L5352" s="7">
        <v>5.4942650000000004</v>
      </c>
      <c r="M5352" s="7">
        <v>4.7293240000000001</v>
      </c>
      <c r="N5352" s="7">
        <v>4.1424110000000001</v>
      </c>
      <c r="O5352" s="7">
        <v>4.2788919999999999</v>
      </c>
      <c r="P5352" s="7">
        <v>5.325075</v>
      </c>
      <c r="Q5352" s="7">
        <v>4.4238999999999997</v>
      </c>
      <c r="R5352" s="7">
        <v>3.5813959999999998</v>
      </c>
      <c r="S5352" s="7">
        <v>5.7143750000000004</v>
      </c>
      <c r="T5352" s="7"/>
    </row>
    <row r="5353" spans="1:20" x14ac:dyDescent="0.35">
      <c r="A5353" s="6" t="s">
        <v>185</v>
      </c>
      <c r="B5353" s="6" t="s">
        <v>212</v>
      </c>
      <c r="C5353" s="6" t="s">
        <v>755</v>
      </c>
      <c r="D5353" s="6" t="s">
        <v>750</v>
      </c>
      <c r="E5353" s="6" t="s">
        <v>196</v>
      </c>
      <c r="F5353" s="6" t="s">
        <v>220</v>
      </c>
      <c r="G5353" s="6" t="s">
        <v>221</v>
      </c>
      <c r="H5353" s="7">
        <v>4.2268400000000002</v>
      </c>
      <c r="I5353" s="7">
        <v>25.361039999999999</v>
      </c>
      <c r="J5353" s="7">
        <v>16.907360000000001</v>
      </c>
      <c r="K5353" s="7">
        <v>19.381003</v>
      </c>
      <c r="L5353" s="7">
        <v>42.601768999999997</v>
      </c>
      <c r="M5353" s="7">
        <v>46.152963999999997</v>
      </c>
      <c r="N5353" s="7">
        <v>24.792397999999999</v>
      </c>
      <c r="O5353" s="7">
        <v>23.902335999999998</v>
      </c>
      <c r="P5353" s="7">
        <v>17.220555000000001</v>
      </c>
      <c r="Q5353" s="7">
        <v>21.124511999999999</v>
      </c>
      <c r="R5353" s="7">
        <v>20.365176000000002</v>
      </c>
      <c r="S5353" s="7">
        <v>34.530965000000002</v>
      </c>
      <c r="T5353" s="7"/>
    </row>
    <row r="5354" spans="1:20" x14ac:dyDescent="0.35">
      <c r="A5354" s="6" t="s">
        <v>185</v>
      </c>
      <c r="B5354" s="6" t="s">
        <v>212</v>
      </c>
      <c r="C5354" s="6" t="s">
        <v>755</v>
      </c>
      <c r="D5354" s="6" t="s">
        <v>750</v>
      </c>
      <c r="E5354" s="6" t="s">
        <v>196</v>
      </c>
      <c r="F5354" s="6" t="s">
        <v>223</v>
      </c>
      <c r="G5354" s="6" t="s">
        <v>224</v>
      </c>
      <c r="H5354" s="7">
        <v>2.1134200000000001</v>
      </c>
      <c r="I5354" s="7">
        <v>14.793939999999999</v>
      </c>
      <c r="J5354" s="7">
        <v>19.020779999999998</v>
      </c>
      <c r="K5354" s="7">
        <v>10.066017</v>
      </c>
      <c r="L5354" s="7">
        <v>34.168216000000001</v>
      </c>
      <c r="M5354" s="7">
        <v>37.030448999999997</v>
      </c>
      <c r="N5354" s="7">
        <v>24.823139999999999</v>
      </c>
      <c r="O5354" s="7">
        <v>23.933416000000001</v>
      </c>
      <c r="P5354" s="7">
        <v>17.247575000000001</v>
      </c>
      <c r="Q5354" s="7">
        <v>19.650424000000001</v>
      </c>
      <c r="R5354" s="7">
        <v>18.937771999999999</v>
      </c>
      <c r="S5354" s="7">
        <v>32.077649000000001</v>
      </c>
      <c r="T5354" s="7"/>
    </row>
    <row r="5355" spans="1:20" x14ac:dyDescent="0.35">
      <c r="A5355" s="6" t="s">
        <v>185</v>
      </c>
      <c r="B5355" s="6" t="s">
        <v>212</v>
      </c>
      <c r="C5355" s="6" t="s">
        <v>755</v>
      </c>
      <c r="D5355" s="6" t="s">
        <v>750</v>
      </c>
      <c r="E5355" s="6" t="s">
        <v>196</v>
      </c>
      <c r="F5355" s="6" t="s">
        <v>226</v>
      </c>
      <c r="G5355" s="6" t="s">
        <v>227</v>
      </c>
      <c r="H5355" s="7">
        <v>10.5671</v>
      </c>
      <c r="I5355" s="7">
        <v>12.68052</v>
      </c>
      <c r="J5355" s="7">
        <v>50.722079999999998</v>
      </c>
      <c r="K5355" s="7">
        <v>18.612409</v>
      </c>
      <c r="L5355" s="7">
        <v>33.681246000000002</v>
      </c>
      <c r="M5355" s="7">
        <v>29.316331000000002</v>
      </c>
      <c r="N5355" s="7">
        <v>24.010739999999998</v>
      </c>
      <c r="O5355" s="7">
        <v>24.739841999999999</v>
      </c>
      <c r="P5355" s="7">
        <v>20.99633</v>
      </c>
      <c r="Q5355" s="7">
        <v>22.028766000000001</v>
      </c>
      <c r="R5355" s="7">
        <v>16.636531999999999</v>
      </c>
      <c r="S5355" s="7">
        <v>36.911911000000003</v>
      </c>
      <c r="T5355" s="7"/>
    </row>
    <row r="5356" spans="1:20" x14ac:dyDescent="0.35">
      <c r="A5356" s="6" t="s">
        <v>185</v>
      </c>
      <c r="B5356" s="6" t="s">
        <v>212</v>
      </c>
      <c r="C5356" s="6" t="s">
        <v>755</v>
      </c>
      <c r="D5356" s="6" t="s">
        <v>750</v>
      </c>
      <c r="E5356" s="6" t="s">
        <v>196</v>
      </c>
      <c r="F5356" s="6" t="s">
        <v>228</v>
      </c>
      <c r="G5356" s="6" t="s">
        <v>229</v>
      </c>
      <c r="H5356" s="7">
        <v>137.3723</v>
      </c>
      <c r="I5356" s="7">
        <v>202.88831999999999</v>
      </c>
      <c r="J5356" s="7">
        <v>150.05282</v>
      </c>
      <c r="K5356" s="7">
        <v>256.28215299999999</v>
      </c>
      <c r="L5356" s="7">
        <v>390.00847299999998</v>
      </c>
      <c r="M5356" s="7">
        <v>457.93435599999998</v>
      </c>
      <c r="N5356" s="7">
        <v>272.38576799999998</v>
      </c>
      <c r="O5356" s="7">
        <v>261.62158199999999</v>
      </c>
      <c r="P5356" s="7">
        <v>199.607202</v>
      </c>
      <c r="Q5356" s="7">
        <v>223.48768000000001</v>
      </c>
      <c r="R5356" s="7">
        <v>194.19881599999999</v>
      </c>
      <c r="S5356" s="7">
        <v>340.20765499999999</v>
      </c>
      <c r="T5356" s="7"/>
    </row>
    <row r="5357" spans="1:20" x14ac:dyDescent="0.35">
      <c r="A5357" s="6" t="s">
        <v>185</v>
      </c>
      <c r="B5357" s="6" t="s">
        <v>212</v>
      </c>
      <c r="C5357" s="6" t="s">
        <v>755</v>
      </c>
      <c r="D5357" s="6" t="s">
        <v>750</v>
      </c>
      <c r="E5357" s="6" t="s">
        <v>196</v>
      </c>
      <c r="F5357" s="6" t="s">
        <v>230</v>
      </c>
      <c r="G5357" s="6" t="s">
        <v>231</v>
      </c>
      <c r="H5357" s="7">
        <v>21.1342</v>
      </c>
      <c r="I5357" s="7">
        <v>65.516019999999997</v>
      </c>
      <c r="J5357" s="7">
        <v>78.196539999999999</v>
      </c>
      <c r="K5357" s="7">
        <v>76.129130000000004</v>
      </c>
      <c r="L5357" s="7">
        <v>206.692318</v>
      </c>
      <c r="M5357" s="7">
        <v>242.681254</v>
      </c>
      <c r="N5357" s="7">
        <v>111.28691600000001</v>
      </c>
      <c r="O5357" s="7">
        <v>106.882542</v>
      </c>
      <c r="P5357" s="7">
        <v>81.560540000000003</v>
      </c>
      <c r="Q5357" s="7">
        <v>95.071669999999997</v>
      </c>
      <c r="R5357" s="7">
        <v>82.605866000000006</v>
      </c>
      <c r="S5357" s="7">
        <v>144.71325999999999</v>
      </c>
      <c r="T5357" s="7"/>
    </row>
    <row r="5358" spans="1:20" x14ac:dyDescent="0.35">
      <c r="A5358" s="6" t="s">
        <v>185</v>
      </c>
      <c r="B5358" s="6" t="s">
        <v>212</v>
      </c>
      <c r="C5358" s="6" t="s">
        <v>755</v>
      </c>
      <c r="D5358" s="6" t="s">
        <v>750</v>
      </c>
      <c r="E5358" s="6" t="s">
        <v>196</v>
      </c>
      <c r="F5358" s="6" t="s">
        <v>232</v>
      </c>
      <c r="G5358" s="6" t="s">
        <v>233</v>
      </c>
      <c r="H5358" s="7">
        <v>10.5671</v>
      </c>
      <c r="I5358" s="7">
        <v>14.793939999999999</v>
      </c>
      <c r="J5358" s="7">
        <v>48.60866</v>
      </c>
      <c r="K5358" s="7">
        <v>28.926759000000001</v>
      </c>
      <c r="L5358" s="7">
        <v>24.669471999999999</v>
      </c>
      <c r="M5358" s="7">
        <v>21.476814999999998</v>
      </c>
      <c r="N5358" s="7">
        <v>7.1521239999999997</v>
      </c>
      <c r="O5358" s="7">
        <v>7.3855719999999998</v>
      </c>
      <c r="P5358" s="7">
        <v>6.2615550000000004</v>
      </c>
      <c r="Q5358" s="7">
        <v>7.7675080000000003</v>
      </c>
      <c r="R5358" s="7">
        <v>5.8741240000000001</v>
      </c>
      <c r="S5358" s="7">
        <v>13.042125</v>
      </c>
      <c r="T5358" s="7"/>
    </row>
    <row r="5359" spans="1:20" x14ac:dyDescent="0.35">
      <c r="A5359" s="6" t="s">
        <v>185</v>
      </c>
      <c r="B5359" s="6" t="s">
        <v>212</v>
      </c>
      <c r="C5359" s="6" t="s">
        <v>755</v>
      </c>
      <c r="D5359" s="6" t="s">
        <v>750</v>
      </c>
      <c r="E5359" s="6" t="s">
        <v>196</v>
      </c>
      <c r="F5359" s="6" t="s">
        <v>234</v>
      </c>
      <c r="G5359" s="6" t="s">
        <v>235</v>
      </c>
      <c r="H5359" s="7">
        <v>7.0447340000000001</v>
      </c>
      <c r="I5359" s="7">
        <v>17.611834999999999</v>
      </c>
      <c r="J5359" s="7">
        <v>28.178936</v>
      </c>
      <c r="K5359" s="7">
        <v>16.218702</v>
      </c>
      <c r="L5359" s="7">
        <v>21.813753999999999</v>
      </c>
      <c r="M5359" s="7">
        <v>20.329136999999999</v>
      </c>
      <c r="N5359" s="7">
        <v>14.263388000000001</v>
      </c>
      <c r="O5359" s="7">
        <v>15.708544</v>
      </c>
      <c r="P5359" s="7">
        <v>8.3275050000000004</v>
      </c>
      <c r="Q5359" s="7">
        <v>12.008698000000001</v>
      </c>
      <c r="R5359" s="7">
        <v>10.581344</v>
      </c>
      <c r="S5359" s="7">
        <v>23.60567</v>
      </c>
      <c r="T5359" s="7"/>
    </row>
    <row r="5360" spans="1:20" x14ac:dyDescent="0.35">
      <c r="A5360" s="6" t="s">
        <v>185</v>
      </c>
      <c r="B5360" s="6" t="s">
        <v>212</v>
      </c>
      <c r="C5360" s="6" t="s">
        <v>755</v>
      </c>
      <c r="D5360" s="6" t="s">
        <v>750</v>
      </c>
      <c r="E5360" s="6" t="s">
        <v>236</v>
      </c>
      <c r="F5360" s="6" t="s">
        <v>664</v>
      </c>
      <c r="G5360" s="6" t="s">
        <v>665</v>
      </c>
      <c r="H5360" s="6"/>
      <c r="I5360" s="6"/>
      <c r="J5360" s="7">
        <v>0.52835500000000002</v>
      </c>
      <c r="K5360" s="7">
        <v>0.43051899999999999</v>
      </c>
      <c r="L5360" s="6"/>
      <c r="M5360" s="7">
        <v>0</v>
      </c>
      <c r="N5360" s="7">
        <v>0</v>
      </c>
      <c r="O5360" s="7">
        <v>0</v>
      </c>
      <c r="P5360" s="7">
        <v>0</v>
      </c>
      <c r="Q5360" s="7">
        <v>0</v>
      </c>
      <c r="R5360" s="7">
        <v>0</v>
      </c>
      <c r="S5360" s="7">
        <v>0</v>
      </c>
      <c r="T5360" s="7"/>
    </row>
    <row r="5361" spans="1:20" x14ac:dyDescent="0.35">
      <c r="A5361" s="6" t="s">
        <v>185</v>
      </c>
      <c r="B5361" s="6" t="s">
        <v>212</v>
      </c>
      <c r="C5361" s="6" t="s">
        <v>755</v>
      </c>
      <c r="D5361" s="6" t="s">
        <v>750</v>
      </c>
      <c r="E5361" s="6" t="s">
        <v>236</v>
      </c>
      <c r="F5361" s="6" t="s">
        <v>237</v>
      </c>
      <c r="G5361" s="6" t="s">
        <v>238</v>
      </c>
      <c r="H5361" s="7">
        <v>2.1134200000000001</v>
      </c>
      <c r="I5361" s="7">
        <v>5.8119050000000003</v>
      </c>
      <c r="J5361" s="7">
        <v>4.2268400000000002</v>
      </c>
      <c r="K5361" s="7">
        <v>5.0932009999999996</v>
      </c>
      <c r="L5361" s="7">
        <v>7.6991189999999996</v>
      </c>
      <c r="M5361" s="7">
        <v>6.0137210000000003</v>
      </c>
      <c r="N5361" s="7">
        <v>8.1640840000000008</v>
      </c>
      <c r="O5361" s="7">
        <v>8.4486749999999997</v>
      </c>
      <c r="P5361" s="7">
        <v>7.4039440000000001</v>
      </c>
      <c r="Q5361" s="7">
        <v>10.819457999999999</v>
      </c>
      <c r="R5361" s="7">
        <v>9.8799700000000001</v>
      </c>
      <c r="S5361" s="7">
        <v>17.860676000000002</v>
      </c>
      <c r="T5361" s="7"/>
    </row>
    <row r="5362" spans="1:20" x14ac:dyDescent="0.35">
      <c r="A5362" s="6" t="s">
        <v>185</v>
      </c>
      <c r="B5362" s="6" t="s">
        <v>212</v>
      </c>
      <c r="C5362" s="6" t="s">
        <v>755</v>
      </c>
      <c r="D5362" s="6" t="s">
        <v>750</v>
      </c>
      <c r="E5362" s="6" t="s">
        <v>236</v>
      </c>
      <c r="F5362" s="6" t="s">
        <v>239</v>
      </c>
      <c r="G5362" s="6" t="s">
        <v>240</v>
      </c>
      <c r="H5362" s="7">
        <v>11.387112</v>
      </c>
      <c r="I5362" s="7">
        <v>27.518854000000001</v>
      </c>
      <c r="J5362" s="7">
        <v>33.212409999999998</v>
      </c>
      <c r="K5362" s="7">
        <v>14.387688000000001</v>
      </c>
      <c r="L5362" s="7">
        <v>33.392546000000003</v>
      </c>
      <c r="M5362" s="7">
        <v>42.857332999999997</v>
      </c>
      <c r="N5362" s="7">
        <v>30.009982000000001</v>
      </c>
      <c r="O5362" s="7">
        <v>35.857292999999999</v>
      </c>
      <c r="P5362" s="7">
        <v>19.466472</v>
      </c>
      <c r="Q5362" s="7">
        <v>17.242176000000001</v>
      </c>
      <c r="R5362" s="7">
        <v>15.465094000000001</v>
      </c>
      <c r="S5362" s="7">
        <v>23.625980999999999</v>
      </c>
      <c r="T5362" s="7"/>
    </row>
    <row r="5363" spans="1:20" x14ac:dyDescent="0.35">
      <c r="A5363" s="6" t="s">
        <v>185</v>
      </c>
      <c r="B5363" s="6" t="s">
        <v>212</v>
      </c>
      <c r="C5363" s="6" t="s">
        <v>755</v>
      </c>
      <c r="D5363" s="6" t="s">
        <v>750</v>
      </c>
      <c r="E5363" s="6" t="s">
        <v>236</v>
      </c>
      <c r="F5363" s="6" t="s">
        <v>241</v>
      </c>
      <c r="G5363" s="6" t="s">
        <v>242</v>
      </c>
      <c r="H5363" s="7">
        <v>4.7446299999999999</v>
      </c>
      <c r="I5363" s="7">
        <v>15.182816000000001</v>
      </c>
      <c r="J5363" s="7">
        <v>11.387112</v>
      </c>
      <c r="K5363" s="7">
        <v>5.9548129999999997</v>
      </c>
      <c r="L5363" s="7">
        <v>2.858581</v>
      </c>
      <c r="M5363" s="7">
        <v>2.8578510000000001</v>
      </c>
      <c r="N5363" s="7">
        <v>2.3019980000000002</v>
      </c>
      <c r="O5363" s="7">
        <v>2.6145130000000001</v>
      </c>
      <c r="P5363" s="7">
        <v>2.190242</v>
      </c>
      <c r="Q5363" s="7">
        <v>3.1312579999999999</v>
      </c>
      <c r="R5363" s="7">
        <v>2.7997860000000001</v>
      </c>
      <c r="S5363" s="7">
        <v>4.3596409999999999</v>
      </c>
      <c r="T5363" s="7"/>
    </row>
    <row r="5364" spans="1:20" x14ac:dyDescent="0.35">
      <c r="A5364" s="6" t="s">
        <v>185</v>
      </c>
      <c r="B5364" s="6" t="s">
        <v>212</v>
      </c>
      <c r="C5364" s="6" t="s">
        <v>755</v>
      </c>
      <c r="D5364" s="6" t="s">
        <v>750</v>
      </c>
      <c r="E5364" s="6" t="s">
        <v>236</v>
      </c>
      <c r="F5364" s="6" t="s">
        <v>243</v>
      </c>
      <c r="G5364" s="6" t="s">
        <v>244</v>
      </c>
      <c r="H5364" s="6"/>
      <c r="I5364" s="7">
        <v>5.6935560000000001</v>
      </c>
      <c r="J5364" s="7">
        <v>10.438186</v>
      </c>
      <c r="K5364" s="7">
        <v>0.35727300000000001</v>
      </c>
      <c r="L5364" s="7">
        <v>1.4106300000000001</v>
      </c>
      <c r="M5364" s="7">
        <v>1.0761780000000001</v>
      </c>
      <c r="N5364" s="7">
        <v>0.93130400000000002</v>
      </c>
      <c r="O5364" s="7">
        <v>0.88331300000000001</v>
      </c>
      <c r="P5364" s="7">
        <v>0</v>
      </c>
      <c r="Q5364" s="7">
        <v>0</v>
      </c>
      <c r="R5364" s="7">
        <v>0</v>
      </c>
      <c r="S5364" s="7">
        <v>0</v>
      </c>
      <c r="T5364" s="7"/>
    </row>
    <row r="5365" spans="1:20" x14ac:dyDescent="0.35">
      <c r="A5365" s="6" t="s">
        <v>185</v>
      </c>
      <c r="B5365" s="6" t="s">
        <v>212</v>
      </c>
      <c r="C5365" s="6" t="s">
        <v>755</v>
      </c>
      <c r="D5365" s="6" t="s">
        <v>750</v>
      </c>
      <c r="E5365" s="6" t="s">
        <v>236</v>
      </c>
      <c r="F5365" s="6" t="s">
        <v>245</v>
      </c>
      <c r="G5365" s="6" t="s">
        <v>246</v>
      </c>
      <c r="H5365" s="7">
        <v>3.7957040000000002</v>
      </c>
      <c r="I5365" s="7">
        <v>13.284964</v>
      </c>
      <c r="J5365" s="7">
        <v>11.387112</v>
      </c>
      <c r="K5365" s="7">
        <v>8.6124829999999992</v>
      </c>
      <c r="L5365" s="7">
        <v>11.4392</v>
      </c>
      <c r="M5365" s="7">
        <v>7.1785019999999999</v>
      </c>
      <c r="N5365" s="7">
        <v>3.4556800000000001</v>
      </c>
      <c r="O5365" s="7">
        <v>8.2027439999999991</v>
      </c>
      <c r="P5365" s="7">
        <v>7.0127670000000002</v>
      </c>
      <c r="Q5365" s="7">
        <v>2.5709939999999998</v>
      </c>
      <c r="R5365" s="7">
        <v>6.206626</v>
      </c>
      <c r="S5365" s="7">
        <v>6.085331</v>
      </c>
      <c r="T5365" s="7"/>
    </row>
    <row r="5366" spans="1:20" x14ac:dyDescent="0.35">
      <c r="A5366" s="6" t="s">
        <v>185</v>
      </c>
      <c r="B5366" s="6" t="s">
        <v>212</v>
      </c>
      <c r="C5366" s="6" t="s">
        <v>755</v>
      </c>
      <c r="D5366" s="6" t="s">
        <v>750</v>
      </c>
      <c r="E5366" s="6" t="s">
        <v>236</v>
      </c>
      <c r="F5366" s="6" t="s">
        <v>247</v>
      </c>
      <c r="G5366" s="6" t="s">
        <v>248</v>
      </c>
      <c r="H5366" s="6"/>
      <c r="I5366" s="7">
        <v>1.8978520000000001</v>
      </c>
      <c r="J5366" s="7">
        <v>5.6935560000000001</v>
      </c>
      <c r="K5366" s="7">
        <v>1.271577</v>
      </c>
      <c r="L5366" s="7">
        <v>1.436423</v>
      </c>
      <c r="M5366" s="7">
        <v>1.3051189999999999</v>
      </c>
      <c r="N5366" s="7">
        <v>1.5339769999999999</v>
      </c>
      <c r="O5366" s="7">
        <v>1.729133</v>
      </c>
      <c r="P5366" s="7">
        <v>1.5299990000000001</v>
      </c>
      <c r="Q5366" s="7">
        <v>0.92910400000000004</v>
      </c>
      <c r="R5366" s="7">
        <v>0.81552400000000003</v>
      </c>
      <c r="S5366" s="7">
        <v>1.3101259999999999</v>
      </c>
      <c r="T5366" s="7"/>
    </row>
    <row r="5367" spans="1:20" x14ac:dyDescent="0.35">
      <c r="A5367" s="6" t="s">
        <v>185</v>
      </c>
      <c r="B5367" s="6" t="s">
        <v>212</v>
      </c>
      <c r="C5367" s="6" t="s">
        <v>755</v>
      </c>
      <c r="D5367" s="6" t="s">
        <v>750</v>
      </c>
      <c r="E5367" s="6" t="s">
        <v>236</v>
      </c>
      <c r="F5367" s="6" t="s">
        <v>249</v>
      </c>
      <c r="G5367" s="6" t="s">
        <v>250</v>
      </c>
      <c r="H5367" s="6"/>
      <c r="I5367" s="6"/>
      <c r="J5367" s="6"/>
      <c r="K5367" s="7">
        <v>0</v>
      </c>
      <c r="L5367" s="7">
        <v>0</v>
      </c>
      <c r="M5367" s="7">
        <v>0</v>
      </c>
      <c r="N5367" s="7">
        <v>0</v>
      </c>
      <c r="O5367" s="7">
        <v>0</v>
      </c>
      <c r="P5367" s="7">
        <v>10.647722999999999</v>
      </c>
      <c r="Q5367" s="7">
        <v>11.144176</v>
      </c>
      <c r="R5367" s="7">
        <v>8.1946320000000004</v>
      </c>
      <c r="S5367" s="7">
        <v>12.513265000000001</v>
      </c>
      <c r="T5367" s="7"/>
    </row>
    <row r="5368" spans="1:20" x14ac:dyDescent="0.35">
      <c r="A5368" s="6" t="s">
        <v>185</v>
      </c>
      <c r="B5368" s="6" t="s">
        <v>212</v>
      </c>
      <c r="C5368" s="6" t="s">
        <v>755</v>
      </c>
      <c r="D5368" s="6" t="s">
        <v>750</v>
      </c>
      <c r="E5368" s="6" t="s">
        <v>189</v>
      </c>
      <c r="F5368" s="6" t="s">
        <v>251</v>
      </c>
      <c r="G5368" s="6" t="s">
        <v>252</v>
      </c>
      <c r="H5368" s="7">
        <v>23.247620000000001</v>
      </c>
      <c r="I5368" s="7">
        <v>29.587879999999998</v>
      </c>
      <c r="J5368" s="7">
        <v>35.928139999999999</v>
      </c>
      <c r="K5368" s="7">
        <v>44.859789999999997</v>
      </c>
      <c r="L5368" s="7">
        <v>76.32132</v>
      </c>
      <c r="M5368" s="7">
        <v>83.839856999999995</v>
      </c>
      <c r="N5368" s="7">
        <v>101.365852</v>
      </c>
      <c r="O5368" s="7">
        <v>87.112121999999999</v>
      </c>
      <c r="P5368" s="7">
        <v>78.285129999999995</v>
      </c>
      <c r="Q5368" s="7">
        <v>75.597967999999995</v>
      </c>
      <c r="R5368" s="7">
        <v>67.263381999999993</v>
      </c>
      <c r="S5368" s="7">
        <v>111.50319399999999</v>
      </c>
      <c r="T5368" s="7"/>
    </row>
    <row r="5369" spans="1:20" x14ac:dyDescent="0.35">
      <c r="A5369" s="6" t="s">
        <v>185</v>
      </c>
      <c r="B5369" s="6" t="s">
        <v>212</v>
      </c>
      <c r="C5369" s="6" t="s">
        <v>755</v>
      </c>
      <c r="D5369" s="6" t="s">
        <v>750</v>
      </c>
      <c r="E5369" s="6" t="s">
        <v>189</v>
      </c>
      <c r="F5369" s="6" t="s">
        <v>253</v>
      </c>
      <c r="G5369" s="6" t="s">
        <v>254</v>
      </c>
      <c r="H5369" s="6"/>
      <c r="I5369" s="6"/>
      <c r="J5369" s="6"/>
      <c r="K5369" s="7">
        <v>0</v>
      </c>
      <c r="L5369" s="7">
        <v>9.6794000000000005E-2</v>
      </c>
      <c r="M5369" s="7">
        <v>8.5698999999999997E-2</v>
      </c>
      <c r="N5369" s="7">
        <v>3.3015999999999997E-2</v>
      </c>
      <c r="O5369" s="7">
        <v>3.1531999999999998E-2</v>
      </c>
      <c r="P5369" s="7">
        <v>3.8205000000000003E-2</v>
      </c>
      <c r="Q5369" s="7">
        <v>5.1827999999999999E-2</v>
      </c>
      <c r="R5369" s="7">
        <v>3.8851999999999998E-2</v>
      </c>
      <c r="S5369" s="7">
        <v>8.6944999999999995E-2</v>
      </c>
      <c r="T5369" s="7"/>
    </row>
    <row r="5370" spans="1:20" x14ac:dyDescent="0.35">
      <c r="A5370" s="6" t="s">
        <v>185</v>
      </c>
      <c r="B5370" s="6" t="s">
        <v>212</v>
      </c>
      <c r="C5370" s="6" t="s">
        <v>755</v>
      </c>
      <c r="D5370" s="6" t="s">
        <v>750</v>
      </c>
      <c r="E5370" s="6" t="s">
        <v>189</v>
      </c>
      <c r="F5370" s="6" t="s">
        <v>756</v>
      </c>
      <c r="G5370" s="6" t="s">
        <v>757</v>
      </c>
      <c r="H5370" s="6"/>
      <c r="I5370" s="6"/>
      <c r="J5370" s="6"/>
      <c r="K5370" s="7">
        <v>0</v>
      </c>
      <c r="L5370" s="7">
        <v>1.341E-2</v>
      </c>
      <c r="M5370" s="7">
        <v>1.8679999999999999E-2</v>
      </c>
      <c r="N5370" s="7">
        <v>0.73675999999999997</v>
      </c>
      <c r="O5370" s="7">
        <v>0.70399599999999996</v>
      </c>
      <c r="P5370" s="7">
        <v>0.715445</v>
      </c>
      <c r="Q5370" s="7">
        <v>0.249004</v>
      </c>
      <c r="R5370" s="7">
        <v>0.18457200000000001</v>
      </c>
      <c r="S5370" s="7">
        <v>0.40694000000000002</v>
      </c>
      <c r="T5370" s="7"/>
    </row>
    <row r="5371" spans="1:20" x14ac:dyDescent="0.35">
      <c r="A5371" s="6" t="s">
        <v>185</v>
      </c>
      <c r="B5371" s="6" t="s">
        <v>212</v>
      </c>
      <c r="C5371" s="6" t="s">
        <v>755</v>
      </c>
      <c r="D5371" s="6" t="s">
        <v>750</v>
      </c>
      <c r="E5371" s="6" t="s">
        <v>189</v>
      </c>
      <c r="F5371" s="6" t="s">
        <v>255</v>
      </c>
      <c r="G5371" s="6" t="s">
        <v>256</v>
      </c>
      <c r="H5371" s="7">
        <v>27.89714</v>
      </c>
      <c r="I5371" s="7">
        <v>57.189137000000002</v>
      </c>
      <c r="J5371" s="7">
        <v>58.583993999999997</v>
      </c>
      <c r="K5371" s="7">
        <v>61.072364</v>
      </c>
      <c r="L5371" s="7">
        <v>173.369765</v>
      </c>
      <c r="M5371" s="7">
        <v>166.51786999999999</v>
      </c>
      <c r="N5371" s="7">
        <v>144.10853399999999</v>
      </c>
      <c r="O5371" s="7">
        <v>168.82049000000001</v>
      </c>
      <c r="P5371" s="7">
        <v>146.76289499999999</v>
      </c>
      <c r="Q5371" s="7">
        <v>96.791507999999993</v>
      </c>
      <c r="R5371" s="7">
        <v>78.110476000000006</v>
      </c>
      <c r="S5371" s="7">
        <v>177.30279200000001</v>
      </c>
      <c r="T5371" s="7"/>
    </row>
    <row r="5372" spans="1:20" x14ac:dyDescent="0.35">
      <c r="A5372" s="6" t="s">
        <v>185</v>
      </c>
      <c r="B5372" s="6" t="s">
        <v>212</v>
      </c>
      <c r="C5372" s="6" t="s">
        <v>755</v>
      </c>
      <c r="D5372" s="6" t="s">
        <v>750</v>
      </c>
      <c r="E5372" s="6" t="s">
        <v>189</v>
      </c>
      <c r="F5372" s="6" t="s">
        <v>190</v>
      </c>
      <c r="G5372" s="6" t="s">
        <v>191</v>
      </c>
      <c r="H5372" s="7">
        <v>77.985197999999997</v>
      </c>
      <c r="I5372" s="7">
        <v>152.16623999999999</v>
      </c>
      <c r="J5372" s="7">
        <v>233.95559399999999</v>
      </c>
      <c r="K5372" s="7">
        <v>134.84184099999999</v>
      </c>
      <c r="L5372" s="7">
        <v>115.162752</v>
      </c>
      <c r="M5372" s="7">
        <v>86.348196999999999</v>
      </c>
      <c r="N5372" s="7">
        <v>82.474332000000004</v>
      </c>
      <c r="O5372" s="7">
        <v>69.229420000000005</v>
      </c>
      <c r="P5372" s="7">
        <v>62.533655000000003</v>
      </c>
      <c r="Q5372" s="7">
        <v>74.044805999999994</v>
      </c>
      <c r="R5372" s="7">
        <v>64.255970000000005</v>
      </c>
      <c r="S5372" s="7">
        <v>137.90519</v>
      </c>
      <c r="T5372" s="7"/>
    </row>
    <row r="5373" spans="1:20" x14ac:dyDescent="0.35">
      <c r="A5373" s="6" t="s">
        <v>185</v>
      </c>
      <c r="B5373" s="6" t="s">
        <v>212</v>
      </c>
      <c r="C5373" s="6" t="s">
        <v>755</v>
      </c>
      <c r="D5373" s="6" t="s">
        <v>750</v>
      </c>
      <c r="E5373" s="6" t="s">
        <v>189</v>
      </c>
      <c r="F5373" s="6" t="s">
        <v>257</v>
      </c>
      <c r="G5373" s="6" t="s">
        <v>258</v>
      </c>
      <c r="H5373" s="6"/>
      <c r="I5373" s="7">
        <v>4.1845739999999996</v>
      </c>
      <c r="J5373" s="7">
        <v>3.4871449999999999</v>
      </c>
      <c r="K5373" s="7">
        <v>2.9298479999999998</v>
      </c>
      <c r="L5373" s="7">
        <v>108.532658</v>
      </c>
      <c r="M5373" s="7">
        <v>89.276510000000002</v>
      </c>
      <c r="N5373" s="7">
        <v>69.883511999999996</v>
      </c>
      <c r="O5373" s="7">
        <v>67.220088000000004</v>
      </c>
      <c r="P5373" s="7">
        <v>79.766605999999996</v>
      </c>
      <c r="Q5373" s="7">
        <v>78.585711000000003</v>
      </c>
      <c r="R5373" s="7">
        <v>61.001213999999997</v>
      </c>
      <c r="S5373" s="7">
        <v>103.780748</v>
      </c>
      <c r="T5373" s="7"/>
    </row>
    <row r="5374" spans="1:20" x14ac:dyDescent="0.35">
      <c r="A5374" s="6" t="s">
        <v>185</v>
      </c>
      <c r="B5374" s="6" t="s">
        <v>212</v>
      </c>
      <c r="C5374" s="6" t="s">
        <v>755</v>
      </c>
      <c r="D5374" s="6" t="s">
        <v>750</v>
      </c>
      <c r="E5374" s="6" t="s">
        <v>189</v>
      </c>
      <c r="F5374" s="6" t="s">
        <v>259</v>
      </c>
      <c r="G5374" s="6" t="s">
        <v>260</v>
      </c>
      <c r="H5374" s="7">
        <v>21.1342</v>
      </c>
      <c r="I5374" s="7">
        <v>52.835500000000003</v>
      </c>
      <c r="J5374" s="7">
        <v>65.516019999999997</v>
      </c>
      <c r="K5374" s="7">
        <v>50.141286000000001</v>
      </c>
      <c r="L5374" s="7">
        <v>24.762364000000002</v>
      </c>
      <c r="M5374" s="7">
        <v>30.990207000000002</v>
      </c>
      <c r="N5374" s="7">
        <v>25.533936000000001</v>
      </c>
      <c r="O5374" s="7">
        <v>21.20241</v>
      </c>
      <c r="P5374" s="7">
        <v>22.198107</v>
      </c>
      <c r="Q5374" s="7">
        <v>14.649622000000001</v>
      </c>
      <c r="R5374" s="7">
        <v>14.698855999999999</v>
      </c>
      <c r="S5374" s="7">
        <v>53.017449999999997</v>
      </c>
      <c r="T5374" s="7"/>
    </row>
    <row r="5375" spans="1:20" x14ac:dyDescent="0.35">
      <c r="A5375" s="6" t="s">
        <v>185</v>
      </c>
      <c r="B5375" s="6" t="s">
        <v>212</v>
      </c>
      <c r="C5375" s="6" t="s">
        <v>755</v>
      </c>
      <c r="D5375" s="6" t="s">
        <v>750</v>
      </c>
      <c r="E5375" s="6" t="s">
        <v>189</v>
      </c>
      <c r="F5375" s="6" t="s">
        <v>261</v>
      </c>
      <c r="G5375" s="6" t="s">
        <v>262</v>
      </c>
      <c r="H5375" s="6"/>
      <c r="I5375" s="6"/>
      <c r="J5375" s="7">
        <v>11.88799</v>
      </c>
      <c r="K5375" s="7">
        <v>0.22777700000000001</v>
      </c>
      <c r="L5375" s="7">
        <v>1.9863759999999999</v>
      </c>
      <c r="M5375" s="7">
        <v>2.053318</v>
      </c>
      <c r="N5375" s="7">
        <v>2.6263679999999998</v>
      </c>
      <c r="O5375" s="7">
        <v>2.499908</v>
      </c>
      <c r="P5375" s="7">
        <v>2.34992</v>
      </c>
      <c r="Q5375" s="7">
        <v>2.9290080000000001</v>
      </c>
      <c r="R5375" s="7">
        <v>2.7473040000000002</v>
      </c>
      <c r="S5375" s="7">
        <v>2.6981899999999999</v>
      </c>
      <c r="T5375" s="7"/>
    </row>
    <row r="5376" spans="1:20" x14ac:dyDescent="0.35">
      <c r="A5376" s="6" t="s">
        <v>185</v>
      </c>
      <c r="B5376" s="6" t="s">
        <v>212</v>
      </c>
      <c r="C5376" s="6" t="s">
        <v>755</v>
      </c>
      <c r="D5376" s="6" t="s">
        <v>750</v>
      </c>
      <c r="E5376" s="6" t="s">
        <v>189</v>
      </c>
      <c r="F5376" s="6" t="s">
        <v>263</v>
      </c>
      <c r="G5376" s="6" t="s">
        <v>264</v>
      </c>
      <c r="H5376" s="7">
        <v>1.9020779999999999</v>
      </c>
      <c r="I5376" s="7">
        <v>13.314546</v>
      </c>
      <c r="J5376" s="7">
        <v>17.118701999999999</v>
      </c>
      <c r="K5376" s="7">
        <v>12.314268999999999</v>
      </c>
      <c r="L5376" s="7">
        <v>46.047035000000001</v>
      </c>
      <c r="M5376" s="7">
        <v>35.546005000000001</v>
      </c>
      <c r="N5376" s="7">
        <v>25.592099999999999</v>
      </c>
      <c r="O5376" s="7">
        <v>21.566648000000001</v>
      </c>
      <c r="P5376" s="7">
        <v>20.256985</v>
      </c>
      <c r="Q5376" s="7">
        <v>19.912555999999999</v>
      </c>
      <c r="R5376" s="7">
        <v>17.185701999999999</v>
      </c>
      <c r="S5376" s="7">
        <v>33.787185999999998</v>
      </c>
      <c r="T5376" s="7"/>
    </row>
    <row r="5377" spans="1:20" x14ac:dyDescent="0.35">
      <c r="A5377" s="6" t="s">
        <v>185</v>
      </c>
      <c r="B5377" s="6" t="s">
        <v>212</v>
      </c>
      <c r="C5377" s="6" t="s">
        <v>755</v>
      </c>
      <c r="D5377" s="6" t="s">
        <v>750</v>
      </c>
      <c r="E5377" s="6" t="s">
        <v>189</v>
      </c>
      <c r="F5377" s="6" t="s">
        <v>267</v>
      </c>
      <c r="G5377" s="6" t="s">
        <v>268</v>
      </c>
      <c r="H5377" s="7">
        <v>5.5794319999999997</v>
      </c>
      <c r="I5377" s="7">
        <v>13.251151</v>
      </c>
      <c r="J5377" s="7">
        <v>11.856293000000001</v>
      </c>
      <c r="K5377" s="7">
        <v>11.528072999999999</v>
      </c>
      <c r="L5377" s="7">
        <v>22.039943000000001</v>
      </c>
      <c r="M5377" s="7">
        <v>19.706678</v>
      </c>
      <c r="N5377" s="7">
        <v>11.1836</v>
      </c>
      <c r="O5377" s="7">
        <v>13.089073000000001</v>
      </c>
      <c r="P5377" s="7">
        <v>11.431876000000001</v>
      </c>
      <c r="Q5377" s="7">
        <v>11.618725</v>
      </c>
      <c r="R5377" s="7">
        <v>9.3489339999999999</v>
      </c>
      <c r="S5377" s="7">
        <v>20.423777999999999</v>
      </c>
      <c r="T5377" s="7"/>
    </row>
    <row r="5378" spans="1:20" x14ac:dyDescent="0.35">
      <c r="A5378" s="6" t="s">
        <v>185</v>
      </c>
      <c r="B5378" s="6" t="s">
        <v>212</v>
      </c>
      <c r="C5378" s="6" t="s">
        <v>755</v>
      </c>
      <c r="D5378" s="6" t="s">
        <v>750</v>
      </c>
      <c r="E5378" s="6" t="s">
        <v>189</v>
      </c>
      <c r="F5378" s="6" t="s">
        <v>269</v>
      </c>
      <c r="G5378" s="6" t="s">
        <v>270</v>
      </c>
      <c r="H5378" s="7">
        <v>105.67100000000001</v>
      </c>
      <c r="I5378" s="7">
        <v>137.3723</v>
      </c>
      <c r="J5378" s="7">
        <v>221.9091</v>
      </c>
      <c r="K5378" s="7">
        <v>172.49042</v>
      </c>
      <c r="L5378" s="7">
        <v>501.46579000000003</v>
      </c>
      <c r="M5378" s="7">
        <v>595.66125099999999</v>
      </c>
      <c r="N5378" s="7">
        <v>654.67647999999997</v>
      </c>
      <c r="O5378" s="7">
        <v>563.23364800000002</v>
      </c>
      <c r="P5378" s="7">
        <v>487.97527500000001</v>
      </c>
      <c r="Q5378" s="7">
        <v>346.14507200000003</v>
      </c>
      <c r="R5378" s="7">
        <v>328.02440200000001</v>
      </c>
      <c r="S5378" s="7">
        <v>579.39459999999997</v>
      </c>
      <c r="T5378" s="7"/>
    </row>
    <row r="5379" spans="1:20" x14ac:dyDescent="0.35">
      <c r="A5379" s="6" t="s">
        <v>185</v>
      </c>
      <c r="B5379" s="6" t="s">
        <v>212</v>
      </c>
      <c r="C5379" s="6" t="s">
        <v>755</v>
      </c>
      <c r="D5379" s="6" t="s">
        <v>750</v>
      </c>
      <c r="E5379" s="6" t="s">
        <v>189</v>
      </c>
      <c r="F5379" s="6" t="s">
        <v>271</v>
      </c>
      <c r="G5379" s="6" t="s">
        <v>272</v>
      </c>
      <c r="H5379" s="6"/>
      <c r="I5379" s="7">
        <v>2.1134200000000001</v>
      </c>
      <c r="J5379" s="7">
        <v>2.1134200000000001</v>
      </c>
      <c r="K5379" s="7">
        <v>0.52704200000000001</v>
      </c>
      <c r="L5379" s="7">
        <v>1.0048980000000001</v>
      </c>
      <c r="M5379" s="7">
        <v>1.2174689999999999</v>
      </c>
      <c r="N5379" s="7">
        <v>2.9163559999999999</v>
      </c>
      <c r="O5379" s="7">
        <v>2.6206870000000002</v>
      </c>
      <c r="P5379" s="7">
        <v>2.3822950000000001</v>
      </c>
      <c r="Q5379" s="7">
        <v>2.1837059999999999</v>
      </c>
      <c r="R5379" s="7">
        <v>1.5220880000000001</v>
      </c>
      <c r="S5379" s="7">
        <v>2.1919300000000002</v>
      </c>
      <c r="T5379" s="7"/>
    </row>
    <row r="5380" spans="1:20" x14ac:dyDescent="0.35">
      <c r="A5380" s="6" t="s">
        <v>185</v>
      </c>
      <c r="B5380" s="6" t="s">
        <v>212</v>
      </c>
      <c r="C5380" s="6" t="s">
        <v>755</v>
      </c>
      <c r="D5380" s="6" t="s">
        <v>750</v>
      </c>
      <c r="E5380" s="6" t="s">
        <v>189</v>
      </c>
      <c r="F5380" s="6" t="s">
        <v>273</v>
      </c>
      <c r="G5380" s="6" t="s">
        <v>274</v>
      </c>
      <c r="H5380" s="7">
        <v>16.643186</v>
      </c>
      <c r="I5380" s="7">
        <v>57.062351999999997</v>
      </c>
      <c r="J5380" s="7">
        <v>83.21593</v>
      </c>
      <c r="K5380" s="7">
        <v>49.098117999999999</v>
      </c>
      <c r="L5380" s="7">
        <v>69.081717999999995</v>
      </c>
      <c r="M5380" s="7">
        <v>50.785051000000003</v>
      </c>
      <c r="N5380" s="7">
        <v>26.326491999999998</v>
      </c>
      <c r="O5380" s="7">
        <v>22.392892</v>
      </c>
      <c r="P5380" s="7">
        <v>14.95429</v>
      </c>
      <c r="Q5380" s="7">
        <v>16.826936</v>
      </c>
      <c r="R5380" s="7">
        <v>11.277996</v>
      </c>
      <c r="S5380" s="7">
        <v>25.109126</v>
      </c>
      <c r="T5380" s="7"/>
    </row>
    <row r="5381" spans="1:20" x14ac:dyDescent="0.35">
      <c r="A5381" s="6" t="s">
        <v>185</v>
      </c>
      <c r="B5381" s="6" t="s">
        <v>212</v>
      </c>
      <c r="C5381" s="6" t="s">
        <v>755</v>
      </c>
      <c r="D5381" s="6" t="s">
        <v>750</v>
      </c>
      <c r="E5381" s="6" t="s">
        <v>189</v>
      </c>
      <c r="F5381" s="6" t="s">
        <v>275</v>
      </c>
      <c r="G5381" s="6" t="s">
        <v>276</v>
      </c>
      <c r="H5381" s="6"/>
      <c r="I5381" s="6"/>
      <c r="J5381" s="6"/>
      <c r="K5381" s="7">
        <v>0.61771500000000001</v>
      </c>
      <c r="L5381" s="7">
        <v>89.417732000000001</v>
      </c>
      <c r="M5381" s="7">
        <v>81.701020999999997</v>
      </c>
      <c r="N5381" s="7">
        <v>64.968224000000006</v>
      </c>
      <c r="O5381" s="7">
        <v>61.409199999999998</v>
      </c>
      <c r="P5381" s="7">
        <v>62.036879999999996</v>
      </c>
      <c r="Q5381" s="7">
        <v>58.275455999999998</v>
      </c>
      <c r="R5381" s="7">
        <v>44.523347999999999</v>
      </c>
      <c r="S5381" s="7">
        <v>98.075429999999997</v>
      </c>
      <c r="T5381" s="7"/>
    </row>
    <row r="5382" spans="1:20" x14ac:dyDescent="0.35">
      <c r="A5382" s="6" t="s">
        <v>185</v>
      </c>
      <c r="B5382" s="6" t="s">
        <v>212</v>
      </c>
      <c r="C5382" s="6" t="s">
        <v>755</v>
      </c>
      <c r="D5382" s="6" t="s">
        <v>750</v>
      </c>
      <c r="E5382" s="6" t="s">
        <v>279</v>
      </c>
      <c r="F5382" s="6" t="s">
        <v>280</v>
      </c>
      <c r="G5382" s="6" t="s">
        <v>281</v>
      </c>
      <c r="H5382" s="7">
        <v>1.05671</v>
      </c>
      <c r="I5382" s="7">
        <v>1.05671</v>
      </c>
      <c r="J5382" s="7">
        <v>1.05671</v>
      </c>
      <c r="K5382" s="7">
        <v>0.858958</v>
      </c>
      <c r="L5382" s="7">
        <v>2.587294</v>
      </c>
      <c r="M5382" s="7">
        <v>1.9103650000000001</v>
      </c>
      <c r="N5382" s="7">
        <v>3.1636639999999998</v>
      </c>
      <c r="O5382" s="7">
        <v>3.267093</v>
      </c>
      <c r="P5382" s="7">
        <v>2.914558</v>
      </c>
      <c r="Q5382" s="7">
        <v>3.0063200000000001</v>
      </c>
      <c r="R5382" s="7">
        <v>2.758178</v>
      </c>
      <c r="S5382" s="7">
        <v>4.3708320000000001</v>
      </c>
      <c r="T5382" s="7"/>
    </row>
    <row r="5383" spans="1:20" x14ac:dyDescent="0.35">
      <c r="A5383" s="6" t="s">
        <v>185</v>
      </c>
      <c r="B5383" s="6" t="s">
        <v>212</v>
      </c>
      <c r="C5383" s="6" t="s">
        <v>755</v>
      </c>
      <c r="D5383" s="6" t="s">
        <v>750</v>
      </c>
      <c r="E5383" s="6" t="s">
        <v>279</v>
      </c>
      <c r="F5383" s="6" t="s">
        <v>282</v>
      </c>
      <c r="G5383" s="6" t="s">
        <v>283</v>
      </c>
      <c r="H5383" s="6"/>
      <c r="I5383" s="6"/>
      <c r="J5383" s="6"/>
      <c r="K5383" s="7">
        <v>0.115532</v>
      </c>
      <c r="L5383" s="7">
        <v>0.68053399999999997</v>
      </c>
      <c r="M5383" s="7">
        <v>0.35217399999999999</v>
      </c>
      <c r="N5383" s="7">
        <v>0.634548</v>
      </c>
      <c r="O5383" s="7">
        <v>0.69055699999999998</v>
      </c>
      <c r="P5383" s="7">
        <v>0.58110899999999999</v>
      </c>
      <c r="Q5383" s="7">
        <v>0.767764</v>
      </c>
      <c r="R5383" s="7">
        <v>0.70401599999999998</v>
      </c>
      <c r="S5383" s="7">
        <v>1.1250389999999999</v>
      </c>
      <c r="T5383" s="7"/>
    </row>
    <row r="5384" spans="1:20" x14ac:dyDescent="0.35">
      <c r="A5384" s="6" t="s">
        <v>185</v>
      </c>
      <c r="B5384" s="6" t="s">
        <v>212</v>
      </c>
      <c r="C5384" s="6" t="s">
        <v>755</v>
      </c>
      <c r="D5384" s="6" t="s">
        <v>750</v>
      </c>
      <c r="E5384" s="6" t="s">
        <v>284</v>
      </c>
      <c r="F5384" s="6" t="s">
        <v>758</v>
      </c>
      <c r="G5384" s="6" t="s">
        <v>759</v>
      </c>
      <c r="H5384" s="6"/>
      <c r="I5384" s="6"/>
      <c r="J5384" s="6"/>
      <c r="K5384" s="7">
        <v>0.18054700000000001</v>
      </c>
      <c r="L5384" s="7">
        <v>4.8099400000000001</v>
      </c>
      <c r="M5384" s="7">
        <v>2.9427469999999998</v>
      </c>
      <c r="N5384" s="7">
        <v>3.7073079999999998</v>
      </c>
      <c r="O5384" s="7">
        <v>3.9395920000000002</v>
      </c>
      <c r="P5384" s="7">
        <v>4.0092400000000001</v>
      </c>
      <c r="Q5384" s="7">
        <v>2.838768</v>
      </c>
      <c r="R5384" s="7">
        <v>2.207964</v>
      </c>
      <c r="S5384" s="7">
        <v>4.8287950000000004</v>
      </c>
      <c r="T5384" s="7"/>
    </row>
    <row r="5385" spans="1:20" x14ac:dyDescent="0.35">
      <c r="A5385" s="6" t="s">
        <v>185</v>
      </c>
      <c r="B5385" s="6" t="s">
        <v>212</v>
      </c>
      <c r="C5385" s="6" t="s">
        <v>755</v>
      </c>
      <c r="D5385" s="6" t="s">
        <v>750</v>
      </c>
      <c r="E5385" s="6" t="s">
        <v>284</v>
      </c>
      <c r="F5385" s="6" t="s">
        <v>285</v>
      </c>
      <c r="G5385" s="6" t="s">
        <v>286</v>
      </c>
      <c r="H5385" s="6"/>
      <c r="I5385" s="6"/>
      <c r="J5385" s="6"/>
      <c r="K5385" s="7">
        <v>4.7839830000000001</v>
      </c>
      <c r="L5385" s="7">
        <v>41.450547</v>
      </c>
      <c r="M5385" s="7">
        <v>32.525176999999999</v>
      </c>
      <c r="N5385" s="7">
        <v>11.871295999999999</v>
      </c>
      <c r="O5385" s="7">
        <v>12.036796000000001</v>
      </c>
      <c r="P5385" s="7">
        <v>7.1583649999999999</v>
      </c>
      <c r="Q5385" s="7">
        <v>12.598162</v>
      </c>
      <c r="R5385" s="7">
        <v>8.8605300000000007</v>
      </c>
      <c r="S5385" s="7">
        <v>17.97925</v>
      </c>
      <c r="T5385" s="7"/>
    </row>
    <row r="5386" spans="1:20" x14ac:dyDescent="0.35">
      <c r="A5386" s="6" t="s">
        <v>185</v>
      </c>
      <c r="B5386" s="6" t="s">
        <v>212</v>
      </c>
      <c r="C5386" s="6" t="s">
        <v>755</v>
      </c>
      <c r="D5386" s="6" t="s">
        <v>750</v>
      </c>
      <c r="E5386" s="6" t="s">
        <v>284</v>
      </c>
      <c r="F5386" s="6" t="s">
        <v>287</v>
      </c>
      <c r="G5386" s="6" t="s">
        <v>288</v>
      </c>
      <c r="H5386" s="6"/>
      <c r="I5386" s="7">
        <v>1.9020779999999999</v>
      </c>
      <c r="J5386" s="7">
        <v>9.5103899999999992</v>
      </c>
      <c r="K5386" s="7">
        <v>0.37156600000000001</v>
      </c>
      <c r="L5386" s="7">
        <v>46.026000000000003</v>
      </c>
      <c r="M5386" s="7">
        <v>35.554696999999997</v>
      </c>
      <c r="N5386" s="7">
        <v>15.442076</v>
      </c>
      <c r="O5386" s="7">
        <v>14.493665999999999</v>
      </c>
      <c r="P5386" s="7">
        <v>12.11046</v>
      </c>
      <c r="Q5386" s="7">
        <v>13.190365999999999</v>
      </c>
      <c r="R5386" s="7">
        <v>11.376215999999999</v>
      </c>
      <c r="S5386" s="7">
        <v>23.580499</v>
      </c>
      <c r="T5386" s="7"/>
    </row>
    <row r="5387" spans="1:20" x14ac:dyDescent="0.35">
      <c r="A5387" s="6" t="s">
        <v>185</v>
      </c>
      <c r="B5387" s="6" t="s">
        <v>212</v>
      </c>
      <c r="C5387" s="6" t="s">
        <v>755</v>
      </c>
      <c r="D5387" s="6" t="s">
        <v>750</v>
      </c>
      <c r="E5387" s="6" t="s">
        <v>284</v>
      </c>
      <c r="F5387" s="6" t="s">
        <v>289</v>
      </c>
      <c r="G5387" s="6" t="s">
        <v>290</v>
      </c>
      <c r="H5387" s="6"/>
      <c r="I5387" s="7">
        <v>2.7897159999999999</v>
      </c>
      <c r="J5387" s="6"/>
      <c r="K5387" s="7">
        <v>0.32641399999999998</v>
      </c>
      <c r="L5387" s="7">
        <v>19.634664000000001</v>
      </c>
      <c r="M5387" s="7">
        <v>19.873802999999999</v>
      </c>
      <c r="N5387" s="7">
        <v>16.226206999999999</v>
      </c>
      <c r="O5387" s="7">
        <v>16.408543000000002</v>
      </c>
      <c r="P5387" s="7">
        <v>18.158367999999999</v>
      </c>
      <c r="Q5387" s="7">
        <v>17.450941</v>
      </c>
      <c r="R5387" s="7">
        <v>15.964365000000001</v>
      </c>
      <c r="S5387" s="7">
        <v>25.857997999999998</v>
      </c>
      <c r="T5387" s="7"/>
    </row>
    <row r="5388" spans="1:20" x14ac:dyDescent="0.35">
      <c r="A5388" s="6" t="s">
        <v>185</v>
      </c>
      <c r="B5388" s="6" t="s">
        <v>212</v>
      </c>
      <c r="C5388" s="6" t="s">
        <v>755</v>
      </c>
      <c r="D5388" s="6" t="s">
        <v>750</v>
      </c>
      <c r="E5388" s="6" t="s">
        <v>284</v>
      </c>
      <c r="F5388" s="6" t="s">
        <v>291</v>
      </c>
      <c r="G5388" s="6" t="s">
        <v>292</v>
      </c>
      <c r="H5388" s="6"/>
      <c r="I5388" s="6"/>
      <c r="J5388" s="6"/>
      <c r="K5388" s="7">
        <v>0.64951499999999995</v>
      </c>
      <c r="L5388" s="7">
        <v>1.3161799999999999</v>
      </c>
      <c r="M5388" s="7">
        <v>0</v>
      </c>
      <c r="N5388" s="7">
        <v>3.398936</v>
      </c>
      <c r="O5388" s="7">
        <v>2.377856</v>
      </c>
      <c r="P5388" s="7">
        <v>0.31186999999999998</v>
      </c>
      <c r="Q5388" s="7">
        <v>1.97394</v>
      </c>
      <c r="R5388" s="7">
        <v>0.59396800000000005</v>
      </c>
      <c r="S5388" s="7">
        <v>4.270931</v>
      </c>
      <c r="T5388" s="7"/>
    </row>
    <row r="5389" spans="1:20" x14ac:dyDescent="0.35">
      <c r="A5389" s="6" t="s">
        <v>185</v>
      </c>
      <c r="B5389" s="6" t="s">
        <v>212</v>
      </c>
      <c r="C5389" s="6" t="s">
        <v>755</v>
      </c>
      <c r="D5389" s="6" t="s">
        <v>750</v>
      </c>
      <c r="E5389" s="6" t="s">
        <v>284</v>
      </c>
      <c r="F5389" s="6" t="s">
        <v>293</v>
      </c>
      <c r="G5389" s="6" t="s">
        <v>294</v>
      </c>
      <c r="H5389" s="6"/>
      <c r="I5389" s="6"/>
      <c r="J5389" s="6"/>
      <c r="K5389" s="7">
        <v>0</v>
      </c>
      <c r="L5389" s="7">
        <v>0.81576300000000002</v>
      </c>
      <c r="M5389" s="7">
        <v>0.85043199999999997</v>
      </c>
      <c r="N5389" s="7">
        <v>0.92480799999999996</v>
      </c>
      <c r="O5389" s="7">
        <v>0.86903699999999995</v>
      </c>
      <c r="P5389" s="7">
        <v>0.98526000000000002</v>
      </c>
      <c r="Q5389" s="7">
        <v>0.87612000000000001</v>
      </c>
      <c r="R5389" s="7">
        <v>0.55791999999999997</v>
      </c>
      <c r="S5389" s="7">
        <v>1.3321400000000001</v>
      </c>
      <c r="T5389" s="7"/>
    </row>
    <row r="5390" spans="1:20" x14ac:dyDescent="0.35">
      <c r="A5390" s="6" t="s">
        <v>185</v>
      </c>
      <c r="B5390" s="6" t="s">
        <v>212</v>
      </c>
      <c r="C5390" s="6" t="s">
        <v>755</v>
      </c>
      <c r="D5390" s="6" t="s">
        <v>750</v>
      </c>
      <c r="E5390" s="6" t="s">
        <v>284</v>
      </c>
      <c r="F5390" s="6" t="s">
        <v>295</v>
      </c>
      <c r="G5390" s="6" t="s">
        <v>296</v>
      </c>
      <c r="H5390" s="6"/>
      <c r="I5390" s="6"/>
      <c r="J5390" s="6"/>
      <c r="K5390" s="7">
        <v>0.44190600000000002</v>
      </c>
      <c r="L5390" s="7">
        <v>2.0207799999999998</v>
      </c>
      <c r="M5390" s="7">
        <v>2.6105230000000001</v>
      </c>
      <c r="N5390" s="7">
        <v>4.0563859999999998</v>
      </c>
      <c r="O5390" s="7">
        <v>4.4913040000000004</v>
      </c>
      <c r="P5390" s="7">
        <v>1.2516780000000001</v>
      </c>
      <c r="Q5390" s="7">
        <v>2.3024119999999999</v>
      </c>
      <c r="R5390" s="7">
        <v>4.1898600000000004</v>
      </c>
      <c r="S5390" s="7">
        <v>6.0107730000000004</v>
      </c>
      <c r="T5390" s="7"/>
    </row>
    <row r="5391" spans="1:20" x14ac:dyDescent="0.35">
      <c r="A5391" s="6" t="s">
        <v>185</v>
      </c>
      <c r="B5391" s="6" t="s">
        <v>212</v>
      </c>
      <c r="C5391" s="6" t="s">
        <v>755</v>
      </c>
      <c r="D5391" s="6" t="s">
        <v>750</v>
      </c>
      <c r="E5391" s="6" t="s">
        <v>284</v>
      </c>
      <c r="F5391" s="6" t="s">
        <v>297</v>
      </c>
      <c r="G5391" s="6" t="s">
        <v>298</v>
      </c>
      <c r="H5391" s="7">
        <v>2.7897159999999999</v>
      </c>
      <c r="I5391" s="6"/>
      <c r="J5391" s="6"/>
      <c r="K5391" s="7">
        <v>0.68437300000000001</v>
      </c>
      <c r="L5391" s="7">
        <v>0.51628200000000002</v>
      </c>
      <c r="M5391" s="7">
        <v>0.63272499999999998</v>
      </c>
      <c r="N5391" s="7">
        <v>0.92968399999999995</v>
      </c>
      <c r="O5391" s="7">
        <v>1.081191</v>
      </c>
      <c r="P5391" s="7">
        <v>5.4710000000000002E-2</v>
      </c>
      <c r="Q5391" s="7">
        <v>0.46331600000000001</v>
      </c>
      <c r="R5391" s="7">
        <v>0.17805799999999999</v>
      </c>
      <c r="S5391" s="7">
        <v>1.1217630000000001</v>
      </c>
      <c r="T5391" s="7"/>
    </row>
    <row r="5392" spans="1:20" x14ac:dyDescent="0.35">
      <c r="A5392" s="6" t="s">
        <v>185</v>
      </c>
      <c r="B5392" s="6" t="s">
        <v>212</v>
      </c>
      <c r="C5392" s="6" t="s">
        <v>755</v>
      </c>
      <c r="D5392" s="6" t="s">
        <v>750</v>
      </c>
      <c r="E5392" s="6" t="s">
        <v>284</v>
      </c>
      <c r="F5392" s="6" t="s">
        <v>299</v>
      </c>
      <c r="G5392" s="6" t="s">
        <v>300</v>
      </c>
      <c r="H5392" s="7">
        <v>14.793939999999999</v>
      </c>
      <c r="I5392" s="7">
        <v>21.1342</v>
      </c>
      <c r="J5392" s="7">
        <v>31.7013</v>
      </c>
      <c r="K5392" s="7">
        <v>19.195857</v>
      </c>
      <c r="L5392" s="7">
        <v>44.409148000000002</v>
      </c>
      <c r="M5392" s="7">
        <v>41.913203000000003</v>
      </c>
      <c r="N5392" s="7">
        <v>45.707929999999998</v>
      </c>
      <c r="O5392" s="7">
        <v>43.305653999999997</v>
      </c>
      <c r="P5392" s="7">
        <v>36.864682999999999</v>
      </c>
      <c r="Q5392" s="7">
        <v>44.519052000000002</v>
      </c>
      <c r="R5392" s="7">
        <v>40.037199999999999</v>
      </c>
      <c r="S5392" s="7">
        <v>68.723309999999998</v>
      </c>
      <c r="T5392" s="7"/>
    </row>
    <row r="5393" spans="1:20" x14ac:dyDescent="0.35">
      <c r="A5393" s="6" t="s">
        <v>185</v>
      </c>
      <c r="B5393" s="6" t="s">
        <v>212</v>
      </c>
      <c r="C5393" s="6" t="s">
        <v>755</v>
      </c>
      <c r="D5393" s="6" t="s">
        <v>750</v>
      </c>
      <c r="E5393" s="6" t="s">
        <v>284</v>
      </c>
      <c r="F5393" s="6" t="s">
        <v>301</v>
      </c>
      <c r="G5393" s="6" t="s">
        <v>302</v>
      </c>
      <c r="H5393" s="6"/>
      <c r="I5393" s="7">
        <v>2.0922869999999998</v>
      </c>
      <c r="J5393" s="7">
        <v>6.9742899999999999</v>
      </c>
      <c r="K5393" s="7">
        <v>4.1216739999999996</v>
      </c>
      <c r="L5393" s="7">
        <v>20.874424000000001</v>
      </c>
      <c r="M5393" s="7">
        <v>17.133984999999999</v>
      </c>
      <c r="N5393" s="7">
        <v>11.2475</v>
      </c>
      <c r="O5393" s="7">
        <v>14.328459000000001</v>
      </c>
      <c r="P5393" s="7">
        <v>11.855325000000001</v>
      </c>
      <c r="Q5393" s="7">
        <v>8.8268620000000002</v>
      </c>
      <c r="R5393" s="7">
        <v>7.178077</v>
      </c>
      <c r="S5393" s="7">
        <v>16.331018</v>
      </c>
      <c r="T5393" s="7"/>
    </row>
    <row r="5394" spans="1:20" x14ac:dyDescent="0.35">
      <c r="A5394" s="6" t="s">
        <v>185</v>
      </c>
      <c r="B5394" s="6" t="s">
        <v>212</v>
      </c>
      <c r="C5394" s="6" t="s">
        <v>755</v>
      </c>
      <c r="D5394" s="6" t="s">
        <v>750</v>
      </c>
      <c r="E5394" s="6" t="s">
        <v>303</v>
      </c>
      <c r="F5394" s="6" t="s">
        <v>304</v>
      </c>
      <c r="G5394" s="6" t="s">
        <v>305</v>
      </c>
      <c r="H5394" s="6"/>
      <c r="I5394" s="6"/>
      <c r="J5394" s="6"/>
      <c r="K5394" s="7">
        <v>2.57674</v>
      </c>
      <c r="L5394" s="7">
        <v>2.8756539999999999</v>
      </c>
      <c r="M5394" s="7">
        <v>3.622242</v>
      </c>
      <c r="N5394" s="7">
        <v>2.348468</v>
      </c>
      <c r="O5394" s="7">
        <v>1.993862</v>
      </c>
      <c r="P5394" s="7">
        <v>2.2977799999999999</v>
      </c>
      <c r="Q5394" s="7">
        <v>2.4918800000000001</v>
      </c>
      <c r="R5394" s="7">
        <v>1.6865920000000001</v>
      </c>
      <c r="S5394" s="7">
        <v>3.4114399999999998</v>
      </c>
      <c r="T5394" s="7"/>
    </row>
    <row r="5395" spans="1:20" x14ac:dyDescent="0.35">
      <c r="A5395" s="6" t="s">
        <v>185</v>
      </c>
      <c r="B5395" s="6" t="s">
        <v>212</v>
      </c>
      <c r="C5395" s="6" t="s">
        <v>755</v>
      </c>
      <c r="D5395" s="6" t="s">
        <v>750</v>
      </c>
      <c r="E5395" s="6" t="s">
        <v>303</v>
      </c>
      <c r="F5395" s="6" t="s">
        <v>306</v>
      </c>
      <c r="G5395" s="6" t="s">
        <v>307</v>
      </c>
      <c r="H5395" s="7">
        <v>11.158856</v>
      </c>
      <c r="I5395" s="7">
        <v>6.9742850000000001</v>
      </c>
      <c r="J5395" s="7">
        <v>8.3691420000000001</v>
      </c>
      <c r="K5395" s="7">
        <v>13.434996</v>
      </c>
      <c r="L5395" s="7">
        <v>13.322462</v>
      </c>
      <c r="M5395" s="7">
        <v>14.947549</v>
      </c>
      <c r="N5395" s="7">
        <v>11.850832</v>
      </c>
      <c r="O5395" s="7">
        <v>12.428494000000001</v>
      </c>
      <c r="P5395" s="7">
        <v>19.10594</v>
      </c>
      <c r="Q5395" s="7">
        <v>21.658006</v>
      </c>
      <c r="R5395" s="7">
        <v>15.239674000000001</v>
      </c>
      <c r="S5395" s="7">
        <v>28.070440000000001</v>
      </c>
      <c r="T5395" s="7"/>
    </row>
    <row r="5396" spans="1:20" x14ac:dyDescent="0.35">
      <c r="A5396" s="6" t="s">
        <v>185</v>
      </c>
      <c r="B5396" s="6" t="s">
        <v>212</v>
      </c>
      <c r="C5396" s="6" t="s">
        <v>755</v>
      </c>
      <c r="D5396" s="6" t="s">
        <v>750</v>
      </c>
      <c r="E5396" s="6" t="s">
        <v>303</v>
      </c>
      <c r="F5396" s="6" t="s">
        <v>308</v>
      </c>
      <c r="G5396" s="6" t="s">
        <v>309</v>
      </c>
      <c r="H5396" s="7">
        <v>8.3691420000000001</v>
      </c>
      <c r="I5396" s="7">
        <v>6.9742850000000001</v>
      </c>
      <c r="J5396" s="7">
        <v>15.343427</v>
      </c>
      <c r="K5396" s="7">
        <v>19.208580000000001</v>
      </c>
      <c r="L5396" s="7">
        <v>13.348646</v>
      </c>
      <c r="M5396" s="7">
        <v>14.976418000000001</v>
      </c>
      <c r="N5396" s="7">
        <v>12.1007</v>
      </c>
      <c r="O5396" s="7">
        <v>12.686736</v>
      </c>
      <c r="P5396" s="7">
        <v>19.508685</v>
      </c>
      <c r="Q5396" s="7">
        <v>21.90024</v>
      </c>
      <c r="R5396" s="7">
        <v>15.410880000000001</v>
      </c>
      <c r="S5396" s="7">
        <v>28.383875</v>
      </c>
      <c r="T5396" s="7"/>
    </row>
    <row r="5397" spans="1:20" x14ac:dyDescent="0.35">
      <c r="A5397" s="6" t="s">
        <v>185</v>
      </c>
      <c r="B5397" s="6" t="s">
        <v>212</v>
      </c>
      <c r="C5397" s="6" t="s">
        <v>755</v>
      </c>
      <c r="D5397" s="6" t="s">
        <v>750</v>
      </c>
      <c r="E5397" s="6" t="s">
        <v>303</v>
      </c>
      <c r="F5397" s="6" t="s">
        <v>310</v>
      </c>
      <c r="G5397" s="6" t="s">
        <v>311</v>
      </c>
      <c r="H5397" s="7">
        <v>6.9742850000000001</v>
      </c>
      <c r="I5397" s="7">
        <v>4.184571</v>
      </c>
      <c r="J5397" s="7">
        <v>9.7639990000000001</v>
      </c>
      <c r="K5397" s="7">
        <v>11.233611</v>
      </c>
      <c r="L5397" s="7">
        <v>4.7620889999999996</v>
      </c>
      <c r="M5397" s="7">
        <v>5.3394640000000004</v>
      </c>
      <c r="N5397" s="7">
        <v>5.5059979999999999</v>
      </c>
      <c r="O5397" s="7">
        <v>5.7751599999999996</v>
      </c>
      <c r="P5397" s="7">
        <v>8.8778849999999991</v>
      </c>
      <c r="Q5397" s="7">
        <v>11.79293</v>
      </c>
      <c r="R5397" s="7">
        <v>8.3012479999999993</v>
      </c>
      <c r="S5397" s="7">
        <v>15.284924999999999</v>
      </c>
      <c r="T5397" s="7"/>
    </row>
    <row r="5398" spans="1:20" x14ac:dyDescent="0.35">
      <c r="A5398" s="6" t="s">
        <v>185</v>
      </c>
      <c r="B5398" s="6" t="s">
        <v>212</v>
      </c>
      <c r="C5398" s="6" t="s">
        <v>755</v>
      </c>
      <c r="D5398" s="6" t="s">
        <v>750</v>
      </c>
      <c r="E5398" s="6" t="s">
        <v>303</v>
      </c>
      <c r="F5398" s="6" t="s">
        <v>312</v>
      </c>
      <c r="G5398" s="6" t="s">
        <v>313</v>
      </c>
      <c r="H5398" s="7">
        <v>12.553713</v>
      </c>
      <c r="I5398" s="7">
        <v>8.3691420000000001</v>
      </c>
      <c r="J5398" s="7">
        <v>15.343427</v>
      </c>
      <c r="K5398" s="7">
        <v>18.614394000000001</v>
      </c>
      <c r="L5398" s="7">
        <v>32.033408000000001</v>
      </c>
      <c r="M5398" s="7">
        <v>35.930281999999998</v>
      </c>
      <c r="N5398" s="7">
        <v>26.279868</v>
      </c>
      <c r="O5398" s="7">
        <v>27.543068000000002</v>
      </c>
      <c r="P5398" s="7">
        <v>42.343229999999998</v>
      </c>
      <c r="Q5398" s="7">
        <v>45.264311999999997</v>
      </c>
      <c r="R5398" s="7">
        <v>31.852575999999999</v>
      </c>
      <c r="S5398" s="7">
        <v>58.670695000000002</v>
      </c>
      <c r="T5398" s="7"/>
    </row>
    <row r="5399" spans="1:20" x14ac:dyDescent="0.35">
      <c r="A5399" s="6" t="s">
        <v>185</v>
      </c>
      <c r="B5399" s="6" t="s">
        <v>212</v>
      </c>
      <c r="C5399" s="6" t="s">
        <v>755</v>
      </c>
      <c r="D5399" s="6" t="s">
        <v>750</v>
      </c>
      <c r="E5399" s="6" t="s">
        <v>303</v>
      </c>
      <c r="F5399" s="6" t="s">
        <v>314</v>
      </c>
      <c r="G5399" s="6" t="s">
        <v>315</v>
      </c>
      <c r="H5399" s="7">
        <v>25.107426</v>
      </c>
      <c r="I5399" s="7">
        <v>8.3691420000000001</v>
      </c>
      <c r="J5399" s="7">
        <v>19.527998</v>
      </c>
      <c r="K5399" s="7">
        <v>12.905760000000001</v>
      </c>
      <c r="L5399" s="7">
        <v>13.982904</v>
      </c>
      <c r="M5399" s="7">
        <v>15.685864</v>
      </c>
      <c r="N5399" s="7">
        <v>12.480516</v>
      </c>
      <c r="O5399" s="7">
        <v>13.07926</v>
      </c>
      <c r="P5399" s="7">
        <v>20.123249999999999</v>
      </c>
      <c r="Q5399" s="7">
        <v>21.355647999999999</v>
      </c>
      <c r="R5399" s="7">
        <v>15.037494000000001</v>
      </c>
      <c r="S5399" s="7">
        <v>27.685445000000001</v>
      </c>
      <c r="T5399" s="7"/>
    </row>
    <row r="5400" spans="1:20" x14ac:dyDescent="0.35">
      <c r="A5400" s="6" t="s">
        <v>185</v>
      </c>
      <c r="B5400" s="6" t="s">
        <v>212</v>
      </c>
      <c r="C5400" s="6" t="s">
        <v>755</v>
      </c>
      <c r="D5400" s="6" t="s">
        <v>750</v>
      </c>
      <c r="E5400" s="6" t="s">
        <v>303</v>
      </c>
      <c r="F5400" s="6" t="s">
        <v>316</v>
      </c>
      <c r="G5400" s="6" t="s">
        <v>317</v>
      </c>
      <c r="H5400" s="6"/>
      <c r="I5400" s="6"/>
      <c r="J5400" s="6"/>
      <c r="K5400" s="7">
        <v>1.124104</v>
      </c>
      <c r="L5400" s="7">
        <v>8.9956040000000002</v>
      </c>
      <c r="M5400" s="7">
        <v>11.14166</v>
      </c>
      <c r="N5400" s="7">
        <v>24.701032000000001</v>
      </c>
      <c r="O5400" s="7">
        <v>19.205724</v>
      </c>
      <c r="P5400" s="7">
        <v>21.584935000000002</v>
      </c>
      <c r="Q5400" s="7">
        <v>27.791888</v>
      </c>
      <c r="R5400" s="7">
        <v>21.399728</v>
      </c>
      <c r="S5400" s="7">
        <v>52.59646</v>
      </c>
      <c r="T5400" s="7"/>
    </row>
    <row r="5401" spans="1:20" x14ac:dyDescent="0.35">
      <c r="A5401" s="6" t="s">
        <v>185</v>
      </c>
      <c r="B5401" s="6" t="s">
        <v>212</v>
      </c>
      <c r="C5401" s="6" t="s">
        <v>755</v>
      </c>
      <c r="D5401" s="6" t="s">
        <v>750</v>
      </c>
      <c r="E5401" s="6" t="s">
        <v>303</v>
      </c>
      <c r="F5401" s="6" t="s">
        <v>318</v>
      </c>
      <c r="G5401" s="6" t="s">
        <v>319</v>
      </c>
      <c r="H5401" s="6"/>
      <c r="I5401" s="6"/>
      <c r="J5401" s="6"/>
      <c r="K5401" s="7">
        <v>1.0739289999999999</v>
      </c>
      <c r="L5401" s="7">
        <v>3.4817490000000002</v>
      </c>
      <c r="M5401" s="7">
        <v>4.2991599999999996</v>
      </c>
      <c r="N5401" s="7">
        <v>5.6758920000000002</v>
      </c>
      <c r="O5401" s="7">
        <v>4.4117540000000002</v>
      </c>
      <c r="P5401" s="7">
        <v>4.9679099999999998</v>
      </c>
      <c r="Q5401" s="7">
        <v>8.0604639999999996</v>
      </c>
      <c r="R5401" s="7">
        <v>6.2108739999999996</v>
      </c>
      <c r="S5401" s="7">
        <v>15.25482</v>
      </c>
      <c r="T5401" s="7"/>
    </row>
    <row r="5402" spans="1:20" x14ac:dyDescent="0.35">
      <c r="A5402" s="6" t="s">
        <v>185</v>
      </c>
      <c r="B5402" s="6" t="s">
        <v>212</v>
      </c>
      <c r="C5402" s="6" t="s">
        <v>755</v>
      </c>
      <c r="D5402" s="6" t="s">
        <v>750</v>
      </c>
      <c r="E5402" s="6" t="s">
        <v>303</v>
      </c>
      <c r="F5402" s="6" t="s">
        <v>689</v>
      </c>
      <c r="G5402" s="6" t="s">
        <v>690</v>
      </c>
      <c r="H5402" s="7">
        <v>1.3948579999999999</v>
      </c>
      <c r="I5402" s="7">
        <v>4.1845739999999996</v>
      </c>
      <c r="J5402" s="7">
        <v>13.251151</v>
      </c>
      <c r="K5402" s="7">
        <v>1.3948579999999999</v>
      </c>
      <c r="L5402" s="7">
        <v>0</v>
      </c>
      <c r="M5402" s="7">
        <v>0</v>
      </c>
      <c r="N5402" s="7">
        <v>0</v>
      </c>
      <c r="O5402" s="7">
        <v>0</v>
      </c>
      <c r="P5402" s="7">
        <v>0</v>
      </c>
      <c r="Q5402" s="7">
        <v>0</v>
      </c>
      <c r="R5402" s="7">
        <v>0</v>
      </c>
      <c r="S5402" s="7">
        <v>0</v>
      </c>
      <c r="T5402" s="7"/>
    </row>
    <row r="5403" spans="1:20" x14ac:dyDescent="0.35">
      <c r="A5403" s="6" t="s">
        <v>185</v>
      </c>
      <c r="B5403" s="6" t="s">
        <v>212</v>
      </c>
      <c r="C5403" s="6" t="s">
        <v>755</v>
      </c>
      <c r="D5403" s="6" t="s">
        <v>750</v>
      </c>
      <c r="E5403" s="6" t="s">
        <v>303</v>
      </c>
      <c r="F5403" s="6" t="s">
        <v>691</v>
      </c>
      <c r="G5403" s="6" t="s">
        <v>692</v>
      </c>
      <c r="H5403" s="7">
        <v>1.3948579999999999</v>
      </c>
      <c r="I5403" s="7">
        <v>4.1845739999999996</v>
      </c>
      <c r="J5403" s="7">
        <v>5.5794319999999997</v>
      </c>
      <c r="K5403" s="7">
        <v>0.69742899999999997</v>
      </c>
      <c r="L5403" s="7">
        <v>0</v>
      </c>
      <c r="M5403" s="7">
        <v>0</v>
      </c>
      <c r="N5403" s="7">
        <v>0</v>
      </c>
      <c r="O5403" s="7">
        <v>0</v>
      </c>
      <c r="P5403" s="7">
        <v>0</v>
      </c>
      <c r="Q5403" s="7">
        <v>0</v>
      </c>
      <c r="R5403" s="7">
        <v>0</v>
      </c>
      <c r="S5403" s="7">
        <v>0</v>
      </c>
      <c r="T5403" s="7"/>
    </row>
    <row r="5404" spans="1:20" x14ac:dyDescent="0.35">
      <c r="A5404" s="6" t="s">
        <v>185</v>
      </c>
      <c r="B5404" s="6" t="s">
        <v>212</v>
      </c>
      <c r="C5404" s="6" t="s">
        <v>755</v>
      </c>
      <c r="D5404" s="6" t="s">
        <v>750</v>
      </c>
      <c r="E5404" s="6" t="s">
        <v>303</v>
      </c>
      <c r="F5404" s="6" t="s">
        <v>712</v>
      </c>
      <c r="G5404" s="6" t="s">
        <v>713</v>
      </c>
      <c r="H5404" s="7">
        <v>0.69742899999999997</v>
      </c>
      <c r="I5404" s="7">
        <v>1.3948579999999999</v>
      </c>
      <c r="J5404" s="7">
        <v>1.3948579999999999</v>
      </c>
      <c r="K5404" s="7">
        <v>0.69742899999999997</v>
      </c>
      <c r="L5404" s="7">
        <v>0</v>
      </c>
      <c r="M5404" s="7">
        <v>0</v>
      </c>
      <c r="N5404" s="7">
        <v>0</v>
      </c>
      <c r="O5404" s="7">
        <v>0</v>
      </c>
      <c r="P5404" s="7">
        <v>0</v>
      </c>
      <c r="Q5404" s="7">
        <v>0</v>
      </c>
      <c r="R5404" s="7">
        <v>0</v>
      </c>
      <c r="S5404" s="7">
        <v>0</v>
      </c>
      <c r="T5404" s="7"/>
    </row>
    <row r="5405" spans="1:20" x14ac:dyDescent="0.35">
      <c r="A5405" s="6" t="s">
        <v>185</v>
      </c>
      <c r="B5405" s="6" t="s">
        <v>212</v>
      </c>
      <c r="C5405" s="6" t="s">
        <v>755</v>
      </c>
      <c r="D5405" s="6" t="s">
        <v>750</v>
      </c>
      <c r="E5405" s="6" t="s">
        <v>303</v>
      </c>
      <c r="F5405" s="6" t="s">
        <v>693</v>
      </c>
      <c r="G5405" s="6" t="s">
        <v>694</v>
      </c>
      <c r="H5405" s="7">
        <v>2.0922869999999998</v>
      </c>
      <c r="I5405" s="7">
        <v>29.989446999999998</v>
      </c>
      <c r="J5405" s="7">
        <v>31.384305000000001</v>
      </c>
      <c r="K5405" s="7">
        <v>0.69742899999999997</v>
      </c>
      <c r="L5405" s="7">
        <v>0</v>
      </c>
      <c r="M5405" s="7">
        <v>0</v>
      </c>
      <c r="N5405" s="7">
        <v>0</v>
      </c>
      <c r="O5405" s="7">
        <v>0</v>
      </c>
      <c r="P5405" s="7">
        <v>0</v>
      </c>
      <c r="Q5405" s="7">
        <v>0</v>
      </c>
      <c r="R5405" s="7">
        <v>0</v>
      </c>
      <c r="S5405" s="7">
        <v>0</v>
      </c>
      <c r="T5405" s="7"/>
    </row>
    <row r="5406" spans="1:20" x14ac:dyDescent="0.35">
      <c r="A5406" s="6" t="s">
        <v>185</v>
      </c>
      <c r="B5406" s="6" t="s">
        <v>212</v>
      </c>
      <c r="C5406" s="6" t="s">
        <v>755</v>
      </c>
      <c r="D5406" s="6" t="s">
        <v>750</v>
      </c>
      <c r="E5406" s="6" t="s">
        <v>303</v>
      </c>
      <c r="F5406" s="6" t="s">
        <v>714</v>
      </c>
      <c r="G5406" s="6" t="s">
        <v>715</v>
      </c>
      <c r="H5406" s="7">
        <v>0.69742899999999997</v>
      </c>
      <c r="I5406" s="7">
        <v>2.0922869999999998</v>
      </c>
      <c r="J5406" s="7">
        <v>4.1845739999999996</v>
      </c>
      <c r="K5406" s="7">
        <v>0</v>
      </c>
      <c r="L5406" s="7">
        <v>0</v>
      </c>
      <c r="M5406" s="7">
        <v>0</v>
      </c>
      <c r="N5406" s="7">
        <v>0</v>
      </c>
      <c r="O5406" s="7">
        <v>0</v>
      </c>
      <c r="P5406" s="7">
        <v>0</v>
      </c>
      <c r="Q5406" s="7">
        <v>0</v>
      </c>
      <c r="R5406" s="7">
        <v>0</v>
      </c>
      <c r="S5406" s="7">
        <v>0</v>
      </c>
      <c r="T5406" s="7"/>
    </row>
    <row r="5407" spans="1:20" x14ac:dyDescent="0.35">
      <c r="A5407" s="6" t="s">
        <v>185</v>
      </c>
      <c r="B5407" s="6" t="s">
        <v>212</v>
      </c>
      <c r="C5407" s="6" t="s">
        <v>755</v>
      </c>
      <c r="D5407" s="6" t="s">
        <v>750</v>
      </c>
      <c r="E5407" s="6" t="s">
        <v>303</v>
      </c>
      <c r="F5407" s="6" t="s">
        <v>743</v>
      </c>
      <c r="G5407" s="6" t="s">
        <v>744</v>
      </c>
      <c r="H5407" s="7">
        <v>0.95103899999999997</v>
      </c>
      <c r="I5407" s="6"/>
      <c r="J5407" s="6"/>
      <c r="K5407" s="7">
        <v>0</v>
      </c>
      <c r="L5407" s="7">
        <v>0</v>
      </c>
      <c r="M5407" s="7">
        <v>0</v>
      </c>
      <c r="N5407" s="7">
        <v>0</v>
      </c>
      <c r="O5407" s="7">
        <v>0</v>
      </c>
      <c r="P5407" s="7">
        <v>0</v>
      </c>
      <c r="Q5407" s="7">
        <v>0</v>
      </c>
      <c r="R5407" s="7">
        <v>0</v>
      </c>
      <c r="S5407" s="7">
        <v>0</v>
      </c>
      <c r="T5407" s="7"/>
    </row>
    <row r="5408" spans="1:20" x14ac:dyDescent="0.35">
      <c r="A5408" s="6" t="s">
        <v>185</v>
      </c>
      <c r="B5408" s="6" t="s">
        <v>212</v>
      </c>
      <c r="C5408" s="6" t="s">
        <v>755</v>
      </c>
      <c r="D5408" s="6" t="s">
        <v>750</v>
      </c>
      <c r="E5408" s="6" t="s">
        <v>303</v>
      </c>
      <c r="F5408" s="6" t="s">
        <v>328</v>
      </c>
      <c r="G5408" s="6" t="s">
        <v>329</v>
      </c>
      <c r="H5408" s="7">
        <v>0.95103899999999997</v>
      </c>
      <c r="I5408" s="7">
        <v>2.8531170000000001</v>
      </c>
      <c r="J5408" s="7">
        <v>4.7551949999999996</v>
      </c>
      <c r="K5408" s="7">
        <v>9.3793019999999991</v>
      </c>
      <c r="L5408" s="7">
        <v>15.779894000000001</v>
      </c>
      <c r="M5408" s="7">
        <v>20.080940999999999</v>
      </c>
      <c r="N5408" s="7">
        <v>16.897469999999998</v>
      </c>
      <c r="O5408" s="7">
        <v>8.626868</v>
      </c>
      <c r="P5408" s="7">
        <v>0</v>
      </c>
      <c r="Q5408" s="7">
        <v>0</v>
      </c>
      <c r="R5408" s="7">
        <v>0</v>
      </c>
      <c r="S5408" s="7">
        <v>0</v>
      </c>
      <c r="T5408" s="7"/>
    </row>
    <row r="5409" spans="1:20" x14ac:dyDescent="0.35">
      <c r="A5409" s="6" t="s">
        <v>185</v>
      </c>
      <c r="B5409" s="6" t="s">
        <v>212</v>
      </c>
      <c r="C5409" s="6" t="s">
        <v>755</v>
      </c>
      <c r="D5409" s="6" t="s">
        <v>750</v>
      </c>
      <c r="E5409" s="6" t="s">
        <v>303</v>
      </c>
      <c r="F5409" s="6" t="s">
        <v>330</v>
      </c>
      <c r="G5409" s="6" t="s">
        <v>331</v>
      </c>
      <c r="H5409" s="6"/>
      <c r="I5409" s="6"/>
      <c r="J5409" s="6"/>
      <c r="K5409" s="7">
        <v>0</v>
      </c>
      <c r="L5409" s="7">
        <v>0</v>
      </c>
      <c r="M5409" s="7">
        <v>0</v>
      </c>
      <c r="N5409" s="7">
        <v>0</v>
      </c>
      <c r="O5409" s="7">
        <v>5.0321129999999998</v>
      </c>
      <c r="P5409" s="7">
        <v>14.732435000000001</v>
      </c>
      <c r="Q5409" s="7">
        <v>17.484325999999999</v>
      </c>
      <c r="R5409" s="7">
        <v>9.8327639999999992</v>
      </c>
      <c r="S5409" s="7">
        <v>28.520199999999999</v>
      </c>
      <c r="T5409" s="7"/>
    </row>
    <row r="5410" spans="1:20" x14ac:dyDescent="0.35">
      <c r="A5410" s="6" t="s">
        <v>185</v>
      </c>
      <c r="B5410" s="6" t="s">
        <v>212</v>
      </c>
      <c r="C5410" s="6" t="s">
        <v>755</v>
      </c>
      <c r="D5410" s="6" t="s">
        <v>750</v>
      </c>
      <c r="E5410" s="6" t="s">
        <v>303</v>
      </c>
      <c r="F5410" s="6" t="s">
        <v>332</v>
      </c>
      <c r="G5410" s="6" t="s">
        <v>333</v>
      </c>
      <c r="H5410" s="7">
        <v>0.95103899999999997</v>
      </c>
      <c r="I5410" s="7">
        <v>0.95103899999999997</v>
      </c>
      <c r="J5410" s="7">
        <v>50.405067000000003</v>
      </c>
      <c r="K5410" s="7">
        <v>6.1283690000000002</v>
      </c>
      <c r="L5410" s="7">
        <v>7.5832980000000001</v>
      </c>
      <c r="M5410" s="7">
        <v>11.628833</v>
      </c>
      <c r="N5410" s="7">
        <v>8.6134760000000004</v>
      </c>
      <c r="O5410" s="7">
        <v>7.2110399999999997</v>
      </c>
      <c r="P5410" s="7">
        <v>0</v>
      </c>
      <c r="Q5410" s="7">
        <v>0</v>
      </c>
      <c r="R5410" s="7">
        <v>0</v>
      </c>
      <c r="S5410" s="7">
        <v>0</v>
      </c>
      <c r="T5410" s="7"/>
    </row>
    <row r="5411" spans="1:20" x14ac:dyDescent="0.35">
      <c r="A5411" s="6" t="s">
        <v>185</v>
      </c>
      <c r="B5411" s="6" t="s">
        <v>212</v>
      </c>
      <c r="C5411" s="6" t="s">
        <v>755</v>
      </c>
      <c r="D5411" s="6" t="s">
        <v>750</v>
      </c>
      <c r="E5411" s="6" t="s">
        <v>303</v>
      </c>
      <c r="F5411" s="6" t="s">
        <v>334</v>
      </c>
      <c r="G5411" s="6" t="s">
        <v>335</v>
      </c>
      <c r="H5411" s="6"/>
      <c r="I5411" s="6"/>
      <c r="J5411" s="6"/>
      <c r="K5411" s="7">
        <v>0</v>
      </c>
      <c r="L5411" s="7">
        <v>0</v>
      </c>
      <c r="M5411" s="7">
        <v>0</v>
      </c>
      <c r="N5411" s="7">
        <v>0</v>
      </c>
      <c r="O5411" s="7">
        <v>4.2077010000000001</v>
      </c>
      <c r="P5411" s="7">
        <v>8.3739749999999997</v>
      </c>
      <c r="Q5411" s="7">
        <v>11.831735999999999</v>
      </c>
      <c r="R5411" s="7">
        <v>6.310568</v>
      </c>
      <c r="S5411" s="7">
        <v>17.87764</v>
      </c>
      <c r="T5411" s="7"/>
    </row>
    <row r="5412" spans="1:20" x14ac:dyDescent="0.35">
      <c r="A5412" s="6" t="s">
        <v>185</v>
      </c>
      <c r="B5412" s="6" t="s">
        <v>212</v>
      </c>
      <c r="C5412" s="6" t="s">
        <v>755</v>
      </c>
      <c r="D5412" s="6" t="s">
        <v>750</v>
      </c>
      <c r="E5412" s="6" t="s">
        <v>303</v>
      </c>
      <c r="F5412" s="6" t="s">
        <v>336</v>
      </c>
      <c r="G5412" s="6" t="s">
        <v>337</v>
      </c>
      <c r="H5412" s="6"/>
      <c r="I5412" s="7">
        <v>85.593509999999995</v>
      </c>
      <c r="J5412" s="7">
        <v>38.992598999999998</v>
      </c>
      <c r="K5412" s="7">
        <v>3.1204990000000001</v>
      </c>
      <c r="L5412" s="7">
        <v>5.9142340000000004</v>
      </c>
      <c r="M5412" s="7">
        <v>6.5306730000000002</v>
      </c>
      <c r="N5412" s="7">
        <v>10.072395999999999</v>
      </c>
      <c r="O5412" s="7">
        <v>4.7628389999999996</v>
      </c>
      <c r="P5412" s="7">
        <v>0</v>
      </c>
      <c r="Q5412" s="7">
        <v>0</v>
      </c>
      <c r="R5412" s="7">
        <v>0</v>
      </c>
      <c r="S5412" s="7">
        <v>0</v>
      </c>
      <c r="T5412" s="7"/>
    </row>
    <row r="5413" spans="1:20" x14ac:dyDescent="0.35">
      <c r="A5413" s="6" t="s">
        <v>185</v>
      </c>
      <c r="B5413" s="6" t="s">
        <v>212</v>
      </c>
      <c r="C5413" s="6" t="s">
        <v>755</v>
      </c>
      <c r="D5413" s="6" t="s">
        <v>750</v>
      </c>
      <c r="E5413" s="6" t="s">
        <v>303</v>
      </c>
      <c r="F5413" s="6" t="s">
        <v>338</v>
      </c>
      <c r="G5413" s="6" t="s">
        <v>339</v>
      </c>
      <c r="H5413" s="6"/>
      <c r="I5413" s="6"/>
      <c r="J5413" s="6"/>
      <c r="K5413" s="7">
        <v>0</v>
      </c>
      <c r="L5413" s="7">
        <v>0</v>
      </c>
      <c r="M5413" s="7">
        <v>0</v>
      </c>
      <c r="N5413" s="7">
        <v>0</v>
      </c>
      <c r="O5413" s="7">
        <v>2.8275929999999998</v>
      </c>
      <c r="P5413" s="7">
        <v>7.12453</v>
      </c>
      <c r="Q5413" s="7">
        <v>7.3031839999999999</v>
      </c>
      <c r="R5413" s="7">
        <v>4.4413999999999998</v>
      </c>
      <c r="S5413" s="7">
        <v>12.888405000000001</v>
      </c>
      <c r="T5413" s="7"/>
    </row>
    <row r="5414" spans="1:20" x14ac:dyDescent="0.35">
      <c r="A5414" s="6" t="s">
        <v>185</v>
      </c>
      <c r="B5414" s="6" t="s">
        <v>212</v>
      </c>
      <c r="C5414" s="6" t="s">
        <v>755</v>
      </c>
      <c r="D5414" s="6" t="s">
        <v>750</v>
      </c>
      <c r="E5414" s="6" t="s">
        <v>303</v>
      </c>
      <c r="F5414" s="6" t="s">
        <v>342</v>
      </c>
      <c r="G5414" s="6" t="s">
        <v>343</v>
      </c>
      <c r="H5414" s="7">
        <v>0.18140200000000001</v>
      </c>
      <c r="I5414" s="6"/>
      <c r="J5414" s="7">
        <v>0.18140200000000001</v>
      </c>
      <c r="K5414" s="7">
        <v>3.291039</v>
      </c>
      <c r="L5414" s="7">
        <v>0.825241</v>
      </c>
      <c r="M5414" s="7">
        <v>1.0225820000000001</v>
      </c>
      <c r="N5414" s="7">
        <v>0.278474</v>
      </c>
      <c r="O5414" s="7">
        <v>0</v>
      </c>
      <c r="P5414" s="7">
        <v>0</v>
      </c>
      <c r="Q5414" s="7">
        <v>0</v>
      </c>
      <c r="R5414" s="7">
        <v>0</v>
      </c>
      <c r="S5414" s="7">
        <v>0</v>
      </c>
      <c r="T5414" s="7"/>
    </row>
    <row r="5415" spans="1:20" x14ac:dyDescent="0.35">
      <c r="A5415" s="6" t="s">
        <v>185</v>
      </c>
      <c r="B5415" s="6" t="s">
        <v>212</v>
      </c>
      <c r="C5415" s="6" t="s">
        <v>755</v>
      </c>
      <c r="D5415" s="6" t="s">
        <v>750</v>
      </c>
      <c r="E5415" s="6" t="s">
        <v>303</v>
      </c>
      <c r="F5415" s="6" t="s">
        <v>344</v>
      </c>
      <c r="G5415" s="6" t="s">
        <v>345</v>
      </c>
      <c r="H5415" s="6"/>
      <c r="I5415" s="6"/>
      <c r="J5415" s="7">
        <v>0.18316299999999999</v>
      </c>
      <c r="K5415" s="7">
        <v>2.8029320000000002</v>
      </c>
      <c r="L5415" s="7">
        <v>0.85143199999999997</v>
      </c>
      <c r="M5415" s="7">
        <v>1.0514330000000001</v>
      </c>
      <c r="N5415" s="7">
        <v>0.28311999999999998</v>
      </c>
      <c r="O5415" s="7">
        <v>0</v>
      </c>
      <c r="P5415" s="7">
        <v>0</v>
      </c>
      <c r="Q5415" s="7">
        <v>0</v>
      </c>
      <c r="R5415" s="7">
        <v>0</v>
      </c>
      <c r="S5415" s="7">
        <v>0</v>
      </c>
      <c r="T5415" s="7"/>
    </row>
    <row r="5416" spans="1:20" x14ac:dyDescent="0.35">
      <c r="A5416" s="6" t="s">
        <v>185</v>
      </c>
      <c r="B5416" s="6" t="s">
        <v>212</v>
      </c>
      <c r="C5416" s="6" t="s">
        <v>755</v>
      </c>
      <c r="D5416" s="6" t="s">
        <v>750</v>
      </c>
      <c r="E5416" s="6" t="s">
        <v>303</v>
      </c>
      <c r="F5416" s="6" t="s">
        <v>346</v>
      </c>
      <c r="G5416" s="6" t="s">
        <v>347</v>
      </c>
      <c r="H5416" s="6"/>
      <c r="I5416" s="6"/>
      <c r="J5416" s="7">
        <v>0.18316299999999999</v>
      </c>
      <c r="K5416" s="7">
        <v>2.4656060000000002</v>
      </c>
      <c r="L5416" s="7">
        <v>0.72070800000000002</v>
      </c>
      <c r="M5416" s="7">
        <v>0.905223</v>
      </c>
      <c r="N5416" s="7">
        <v>0.24638499999999999</v>
      </c>
      <c r="O5416" s="7">
        <v>0</v>
      </c>
      <c r="P5416" s="7">
        <v>0</v>
      </c>
      <c r="Q5416" s="7">
        <v>0</v>
      </c>
      <c r="R5416" s="7">
        <v>0</v>
      </c>
      <c r="S5416" s="7">
        <v>0</v>
      </c>
      <c r="T5416" s="7"/>
    </row>
    <row r="5417" spans="1:20" x14ac:dyDescent="0.35">
      <c r="A5417" s="6" t="s">
        <v>185</v>
      </c>
      <c r="B5417" s="6" t="s">
        <v>212</v>
      </c>
      <c r="C5417" s="6" t="s">
        <v>755</v>
      </c>
      <c r="D5417" s="6" t="s">
        <v>750</v>
      </c>
      <c r="E5417" s="6" t="s">
        <v>303</v>
      </c>
      <c r="F5417" s="6" t="s">
        <v>348</v>
      </c>
      <c r="G5417" s="6" t="s">
        <v>349</v>
      </c>
      <c r="H5417" s="6"/>
      <c r="I5417" s="6"/>
      <c r="J5417" s="6"/>
      <c r="K5417" s="7">
        <v>9.5315999999999998E-2</v>
      </c>
      <c r="L5417" s="7">
        <v>0.130102</v>
      </c>
      <c r="M5417" s="7">
        <v>0.15303</v>
      </c>
      <c r="N5417" s="7">
        <v>0.15997600000000001</v>
      </c>
      <c r="O5417" s="7">
        <v>0.124088</v>
      </c>
      <c r="P5417" s="7">
        <v>0.14121500000000001</v>
      </c>
      <c r="Q5417" s="7">
        <v>0</v>
      </c>
      <c r="R5417" s="7">
        <v>0</v>
      </c>
      <c r="S5417" s="7">
        <v>0</v>
      </c>
      <c r="T5417" s="7"/>
    </row>
    <row r="5418" spans="1:20" x14ac:dyDescent="0.35">
      <c r="A5418" s="6" t="s">
        <v>185</v>
      </c>
      <c r="B5418" s="6" t="s">
        <v>212</v>
      </c>
      <c r="C5418" s="6" t="s">
        <v>755</v>
      </c>
      <c r="D5418" s="6" t="s">
        <v>750</v>
      </c>
      <c r="E5418" s="6" t="s">
        <v>303</v>
      </c>
      <c r="F5418" s="6" t="s">
        <v>350</v>
      </c>
      <c r="G5418" s="6" t="s">
        <v>351</v>
      </c>
      <c r="H5418" s="6"/>
      <c r="I5418" s="6"/>
      <c r="J5418" s="6"/>
      <c r="K5418" s="7">
        <v>0.100386</v>
      </c>
      <c r="L5418" s="7">
        <v>1.3454600000000001</v>
      </c>
      <c r="M5418" s="7">
        <v>1.6789849999999999</v>
      </c>
      <c r="N5418" s="7">
        <v>1.0192600000000001</v>
      </c>
      <c r="O5418" s="7">
        <v>0.77485000000000004</v>
      </c>
      <c r="P5418" s="7">
        <v>0.89674500000000001</v>
      </c>
      <c r="Q5418" s="7">
        <v>1.4223920000000001</v>
      </c>
      <c r="R5418" s="7">
        <v>1.1009040000000001</v>
      </c>
      <c r="S5418" s="7">
        <v>2.7333599999999998</v>
      </c>
      <c r="T5418" s="7"/>
    </row>
    <row r="5419" spans="1:20" x14ac:dyDescent="0.35">
      <c r="A5419" s="6" t="s">
        <v>185</v>
      </c>
      <c r="B5419" s="6" t="s">
        <v>212</v>
      </c>
      <c r="C5419" s="6" t="s">
        <v>755</v>
      </c>
      <c r="D5419" s="6" t="s">
        <v>750</v>
      </c>
      <c r="E5419" s="6" t="s">
        <v>303</v>
      </c>
      <c r="F5419" s="6" t="s">
        <v>352</v>
      </c>
      <c r="G5419" s="6" t="s">
        <v>353</v>
      </c>
      <c r="H5419" s="6"/>
      <c r="I5419" s="7">
        <v>2.1134200000000001</v>
      </c>
      <c r="J5419" s="6"/>
      <c r="K5419" s="7">
        <v>0.168624</v>
      </c>
      <c r="L5419" s="7">
        <v>1.1920930000000001</v>
      </c>
      <c r="M5419" s="7">
        <v>1.479983</v>
      </c>
      <c r="N5419" s="7">
        <v>0.879332</v>
      </c>
      <c r="O5419" s="7">
        <v>0.68181999999999998</v>
      </c>
      <c r="P5419" s="7">
        <v>0.77608999999999995</v>
      </c>
      <c r="Q5419" s="7">
        <v>0.84774799999999995</v>
      </c>
      <c r="R5419" s="7">
        <v>0.65633200000000003</v>
      </c>
      <c r="S5419" s="7">
        <v>1.640245</v>
      </c>
      <c r="T5419" s="7"/>
    </row>
    <row r="5420" spans="1:20" x14ac:dyDescent="0.35">
      <c r="A5420" s="6" t="s">
        <v>185</v>
      </c>
      <c r="B5420" s="6" t="s">
        <v>212</v>
      </c>
      <c r="C5420" s="6" t="s">
        <v>755</v>
      </c>
      <c r="D5420" s="6" t="s">
        <v>750</v>
      </c>
      <c r="E5420" s="6" t="s">
        <v>303</v>
      </c>
      <c r="F5420" s="6" t="s">
        <v>358</v>
      </c>
      <c r="G5420" s="6" t="s">
        <v>359</v>
      </c>
      <c r="H5420" s="7">
        <v>3.8041559999999999</v>
      </c>
      <c r="I5420" s="6"/>
      <c r="J5420" s="7">
        <v>0.95103899999999997</v>
      </c>
      <c r="K5420" s="7">
        <v>24.485545999999999</v>
      </c>
      <c r="L5420" s="7">
        <v>19.643733999999998</v>
      </c>
      <c r="M5420" s="7">
        <v>4.7772810000000003</v>
      </c>
      <c r="N5420" s="7">
        <v>4.5307880000000003</v>
      </c>
      <c r="O5420" s="7">
        <v>5.1590470000000002</v>
      </c>
      <c r="P5420" s="7">
        <v>9.8450769999999999</v>
      </c>
      <c r="Q5420" s="7">
        <v>4.9234179999999999</v>
      </c>
      <c r="R5420" s="7">
        <v>4.9210919999999998</v>
      </c>
      <c r="S5420" s="7">
        <v>7.9975699999999996</v>
      </c>
      <c r="T5420" s="7"/>
    </row>
    <row r="5421" spans="1:20" x14ac:dyDescent="0.35">
      <c r="A5421" s="6" t="s">
        <v>185</v>
      </c>
      <c r="B5421" s="6" t="s">
        <v>212</v>
      </c>
      <c r="C5421" s="6" t="s">
        <v>755</v>
      </c>
      <c r="D5421" s="6" t="s">
        <v>750</v>
      </c>
      <c r="E5421" s="6" t="s">
        <v>303</v>
      </c>
      <c r="F5421" s="6" t="s">
        <v>360</v>
      </c>
      <c r="G5421" s="6" t="s">
        <v>361</v>
      </c>
      <c r="H5421" s="7">
        <v>3.8041559999999999</v>
      </c>
      <c r="I5421" s="6"/>
      <c r="J5421" s="6"/>
      <c r="K5421" s="7">
        <v>13.200505</v>
      </c>
      <c r="L5421" s="7">
        <v>21.071874000000001</v>
      </c>
      <c r="M5421" s="7">
        <v>24.257292</v>
      </c>
      <c r="N5421" s="7">
        <v>5.8278319999999999</v>
      </c>
      <c r="O5421" s="7">
        <v>4.0598539999999996</v>
      </c>
      <c r="P5421" s="7">
        <v>3.7791199999999998</v>
      </c>
      <c r="Q5421" s="7">
        <v>6.4125459999999999</v>
      </c>
      <c r="R5421" s="7">
        <v>2.3722439999999998</v>
      </c>
      <c r="S5421" s="7">
        <v>6.1071150000000003</v>
      </c>
      <c r="T5421" s="7"/>
    </row>
    <row r="5422" spans="1:20" x14ac:dyDescent="0.35">
      <c r="A5422" s="6" t="s">
        <v>185</v>
      </c>
      <c r="B5422" s="6" t="s">
        <v>212</v>
      </c>
      <c r="C5422" s="6" t="s">
        <v>755</v>
      </c>
      <c r="D5422" s="6" t="s">
        <v>750</v>
      </c>
      <c r="E5422" s="6" t="s">
        <v>303</v>
      </c>
      <c r="F5422" s="6" t="s">
        <v>362</v>
      </c>
      <c r="G5422" s="6" t="s">
        <v>363</v>
      </c>
      <c r="H5422" s="6"/>
      <c r="I5422" s="6"/>
      <c r="J5422" s="6"/>
      <c r="K5422" s="7">
        <v>0</v>
      </c>
      <c r="L5422" s="7">
        <v>100.23643199999999</v>
      </c>
      <c r="M5422" s="7">
        <v>84.175138000000004</v>
      </c>
      <c r="N5422" s="7">
        <v>30.353511999999998</v>
      </c>
      <c r="O5422" s="7">
        <v>22.384328</v>
      </c>
      <c r="P5422" s="7">
        <v>15.196375</v>
      </c>
      <c r="Q5422" s="7">
        <v>18.240046</v>
      </c>
      <c r="R5422" s="7">
        <v>15.719286</v>
      </c>
      <c r="S5422" s="7">
        <v>39.126289999999997</v>
      </c>
      <c r="T5422" s="7"/>
    </row>
    <row r="5423" spans="1:20" x14ac:dyDescent="0.35">
      <c r="A5423" s="6" t="s">
        <v>185</v>
      </c>
      <c r="B5423" s="6" t="s">
        <v>212</v>
      </c>
      <c r="C5423" s="6" t="s">
        <v>755</v>
      </c>
      <c r="D5423" s="6" t="s">
        <v>750</v>
      </c>
      <c r="E5423" s="6" t="s">
        <v>303</v>
      </c>
      <c r="F5423" s="6" t="s">
        <v>370</v>
      </c>
      <c r="G5423" s="6" t="s">
        <v>371</v>
      </c>
      <c r="H5423" s="6"/>
      <c r="I5423" s="7">
        <v>89.397666000000001</v>
      </c>
      <c r="J5423" s="7">
        <v>135.99857700000001</v>
      </c>
      <c r="K5423" s="7">
        <v>6.3423119999999997</v>
      </c>
      <c r="L5423" s="7">
        <v>8.1291200000000003</v>
      </c>
      <c r="M5423" s="7">
        <v>7.4972190000000003</v>
      </c>
      <c r="N5423" s="7">
        <v>5.5761279999999998</v>
      </c>
      <c r="O5423" s="7">
        <v>7.4177270000000002</v>
      </c>
      <c r="P5423" s="7">
        <v>0</v>
      </c>
      <c r="Q5423" s="7">
        <v>0</v>
      </c>
      <c r="R5423" s="7">
        <v>0</v>
      </c>
      <c r="S5423" s="7">
        <v>0</v>
      </c>
      <c r="T5423" s="7"/>
    </row>
    <row r="5424" spans="1:20" x14ac:dyDescent="0.35">
      <c r="A5424" s="6" t="s">
        <v>185</v>
      </c>
      <c r="B5424" s="6" t="s">
        <v>212</v>
      </c>
      <c r="C5424" s="6" t="s">
        <v>755</v>
      </c>
      <c r="D5424" s="6" t="s">
        <v>750</v>
      </c>
      <c r="E5424" s="6" t="s">
        <v>303</v>
      </c>
      <c r="F5424" s="6" t="s">
        <v>372</v>
      </c>
      <c r="G5424" s="6" t="s">
        <v>373</v>
      </c>
      <c r="H5424" s="6"/>
      <c r="I5424" s="6"/>
      <c r="J5424" s="6"/>
      <c r="K5424" s="7">
        <v>0</v>
      </c>
      <c r="L5424" s="7">
        <v>0</v>
      </c>
      <c r="M5424" s="7">
        <v>0</v>
      </c>
      <c r="N5424" s="7">
        <v>0</v>
      </c>
      <c r="O5424" s="7">
        <v>4.3304220000000004</v>
      </c>
      <c r="P5424" s="7">
        <v>16.687245000000001</v>
      </c>
      <c r="Q5424" s="7">
        <v>14.565156</v>
      </c>
      <c r="R5424" s="7">
        <v>9.4299879999999998</v>
      </c>
      <c r="S5424" s="7">
        <v>27.950295000000001</v>
      </c>
      <c r="T5424" s="7"/>
    </row>
    <row r="5425" spans="1:20" x14ac:dyDescent="0.35">
      <c r="A5425" s="6" t="s">
        <v>185</v>
      </c>
      <c r="B5425" s="6" t="s">
        <v>212</v>
      </c>
      <c r="C5425" s="6" t="s">
        <v>755</v>
      </c>
      <c r="D5425" s="6" t="s">
        <v>750</v>
      </c>
      <c r="E5425" s="6" t="s">
        <v>303</v>
      </c>
      <c r="F5425" s="6" t="s">
        <v>374</v>
      </c>
      <c r="G5425" s="6" t="s">
        <v>375</v>
      </c>
      <c r="H5425" s="6"/>
      <c r="I5425" s="7">
        <v>2.1134200000000001</v>
      </c>
      <c r="J5425" s="7">
        <v>2.1134200000000001</v>
      </c>
      <c r="K5425" s="7">
        <v>7.0932690000000003</v>
      </c>
      <c r="L5425" s="7">
        <v>29.956496999999999</v>
      </c>
      <c r="M5425" s="7">
        <v>37.859783</v>
      </c>
      <c r="N5425" s="7">
        <v>41.488335999999997</v>
      </c>
      <c r="O5425" s="7">
        <v>35.260534</v>
      </c>
      <c r="P5425" s="7">
        <v>40.337670000000003</v>
      </c>
      <c r="Q5425" s="7">
        <v>58.650675999999997</v>
      </c>
      <c r="R5425" s="7">
        <v>39.537512</v>
      </c>
      <c r="S5425" s="7">
        <v>80.058850000000007</v>
      </c>
      <c r="T5425" s="7"/>
    </row>
    <row r="5426" spans="1:20" x14ac:dyDescent="0.35">
      <c r="A5426" s="6" t="s">
        <v>185</v>
      </c>
      <c r="B5426" s="6" t="s">
        <v>212</v>
      </c>
      <c r="C5426" s="6" t="s">
        <v>755</v>
      </c>
      <c r="D5426" s="6" t="s">
        <v>750</v>
      </c>
      <c r="E5426" s="6" t="s">
        <v>303</v>
      </c>
      <c r="F5426" s="6" t="s">
        <v>376</v>
      </c>
      <c r="G5426" s="6" t="s">
        <v>377</v>
      </c>
      <c r="H5426" s="6"/>
      <c r="I5426" s="7">
        <v>2.1134200000000001</v>
      </c>
      <c r="J5426" s="6"/>
      <c r="K5426" s="7">
        <v>3.9626169999999998</v>
      </c>
      <c r="L5426" s="7">
        <v>9.2641799999999996</v>
      </c>
      <c r="M5426" s="7">
        <v>11.710791</v>
      </c>
      <c r="N5426" s="7">
        <v>6.0556099999999997</v>
      </c>
      <c r="O5426" s="7">
        <v>5.1449920000000002</v>
      </c>
      <c r="P5426" s="7">
        <v>5.8850009999999999</v>
      </c>
      <c r="Q5426" s="7">
        <v>3.1778420000000001</v>
      </c>
      <c r="R5426" s="7">
        <v>2.1410239999999998</v>
      </c>
      <c r="S5426" s="7">
        <v>4.3425760000000002</v>
      </c>
      <c r="T5426" s="7"/>
    </row>
    <row r="5427" spans="1:20" x14ac:dyDescent="0.35">
      <c r="A5427" s="6" t="s">
        <v>185</v>
      </c>
      <c r="B5427" s="6" t="s">
        <v>212</v>
      </c>
      <c r="C5427" s="6" t="s">
        <v>755</v>
      </c>
      <c r="D5427" s="6" t="s">
        <v>750</v>
      </c>
      <c r="E5427" s="6" t="s">
        <v>303</v>
      </c>
      <c r="F5427" s="6" t="s">
        <v>378</v>
      </c>
      <c r="G5427" s="6" t="s">
        <v>379</v>
      </c>
      <c r="H5427" s="7">
        <v>46.495240000000003</v>
      </c>
      <c r="I5427" s="7">
        <v>38.041559999999997</v>
      </c>
      <c r="J5427" s="7">
        <v>107.78442</v>
      </c>
      <c r="K5427" s="7">
        <v>104.99691900000001</v>
      </c>
      <c r="L5427" s="7">
        <v>32.938882</v>
      </c>
      <c r="M5427" s="7">
        <v>60.36206</v>
      </c>
      <c r="N5427" s="7">
        <v>79.399159999999995</v>
      </c>
      <c r="O5427" s="7">
        <v>67.287310000000005</v>
      </c>
      <c r="P5427" s="7">
        <v>83.265024999999994</v>
      </c>
      <c r="Q5427" s="7">
        <v>106.36631199999999</v>
      </c>
      <c r="R5427" s="7">
        <v>85.982823999999994</v>
      </c>
      <c r="S5427" s="7">
        <v>218.88937000000001</v>
      </c>
      <c r="T5427" s="7"/>
    </row>
    <row r="5428" spans="1:20" x14ac:dyDescent="0.35">
      <c r="A5428" s="6" t="s">
        <v>185</v>
      </c>
      <c r="B5428" s="6" t="s">
        <v>212</v>
      </c>
      <c r="C5428" s="6" t="s">
        <v>755</v>
      </c>
      <c r="D5428" s="6" t="s">
        <v>750</v>
      </c>
      <c r="E5428" s="6" t="s">
        <v>303</v>
      </c>
      <c r="F5428" s="6" t="s">
        <v>380</v>
      </c>
      <c r="G5428" s="6" t="s">
        <v>381</v>
      </c>
      <c r="H5428" s="7">
        <v>23.247620000000001</v>
      </c>
      <c r="I5428" s="7">
        <v>342.37403999999998</v>
      </c>
      <c r="J5428" s="7">
        <v>40.154980000000002</v>
      </c>
      <c r="K5428" s="7">
        <v>238.229319</v>
      </c>
      <c r="L5428" s="7">
        <v>19.95196</v>
      </c>
      <c r="M5428" s="7">
        <v>24.704746</v>
      </c>
      <c r="N5428" s="7">
        <v>36.172296000000003</v>
      </c>
      <c r="O5428" s="7">
        <v>28.131865999999999</v>
      </c>
      <c r="P5428" s="7">
        <v>31.6112</v>
      </c>
      <c r="Q5428" s="7">
        <v>22.717759999999998</v>
      </c>
      <c r="R5428" s="7">
        <v>17.501536000000002</v>
      </c>
      <c r="S5428" s="7">
        <v>43.000399999999999</v>
      </c>
      <c r="T5428" s="7"/>
    </row>
    <row r="5429" spans="1:20" x14ac:dyDescent="0.35">
      <c r="A5429" s="6" t="s">
        <v>185</v>
      </c>
      <c r="B5429" s="6" t="s">
        <v>212</v>
      </c>
      <c r="C5429" s="6" t="s">
        <v>755</v>
      </c>
      <c r="D5429" s="6" t="s">
        <v>750</v>
      </c>
      <c r="E5429" s="6" t="s">
        <v>303</v>
      </c>
      <c r="F5429" s="6" t="s">
        <v>382</v>
      </c>
      <c r="G5429" s="6" t="s">
        <v>383</v>
      </c>
      <c r="H5429" s="6"/>
      <c r="I5429" s="6"/>
      <c r="J5429" s="6"/>
      <c r="K5429" s="7">
        <v>4.0686E-2</v>
      </c>
      <c r="L5429" s="7">
        <v>0.40856399999999998</v>
      </c>
      <c r="M5429" s="7">
        <v>0.51831899999999997</v>
      </c>
      <c r="N5429" s="7">
        <v>0.50975999999999999</v>
      </c>
      <c r="O5429" s="7">
        <v>0.43408799999999997</v>
      </c>
      <c r="P5429" s="7">
        <v>0.50414499999999995</v>
      </c>
      <c r="Q5429" s="7">
        <v>0.63591799999999998</v>
      </c>
      <c r="R5429" s="7">
        <v>0.43450800000000001</v>
      </c>
      <c r="S5429" s="7">
        <v>0.88070999999999999</v>
      </c>
      <c r="T5429" s="7"/>
    </row>
    <row r="5430" spans="1:20" x14ac:dyDescent="0.35">
      <c r="A5430" s="6" t="s">
        <v>185</v>
      </c>
      <c r="B5430" s="6" t="s">
        <v>212</v>
      </c>
      <c r="C5430" s="6" t="s">
        <v>755</v>
      </c>
      <c r="D5430" s="6" t="s">
        <v>750</v>
      </c>
      <c r="E5430" s="6" t="s">
        <v>303</v>
      </c>
      <c r="F5430" s="6" t="s">
        <v>384</v>
      </c>
      <c r="G5430" s="6" t="s">
        <v>385</v>
      </c>
      <c r="H5430" s="6"/>
      <c r="I5430" s="6"/>
      <c r="J5430" s="7">
        <v>2.1134200000000001</v>
      </c>
      <c r="K5430" s="7">
        <v>0.23306499999999999</v>
      </c>
      <c r="L5430" s="7">
        <v>1.2272719999999999</v>
      </c>
      <c r="M5430" s="7">
        <v>1.534305</v>
      </c>
      <c r="N5430" s="7">
        <v>2.108806</v>
      </c>
      <c r="O5430" s="7">
        <v>1.6429240000000001</v>
      </c>
      <c r="P5430" s="7">
        <v>1.8545149999999999</v>
      </c>
      <c r="Q5430" s="7">
        <v>2.5322680000000002</v>
      </c>
      <c r="R5430" s="7">
        <v>1.9593320000000001</v>
      </c>
      <c r="S5430" s="7">
        <v>4.8081449999999997</v>
      </c>
      <c r="T5430" s="7"/>
    </row>
    <row r="5431" spans="1:20" x14ac:dyDescent="0.35">
      <c r="A5431" s="6" t="s">
        <v>185</v>
      </c>
      <c r="B5431" s="6" t="s">
        <v>212</v>
      </c>
      <c r="C5431" s="6" t="s">
        <v>755</v>
      </c>
      <c r="D5431" s="6" t="s">
        <v>750</v>
      </c>
      <c r="E5431" s="6" t="s">
        <v>303</v>
      </c>
      <c r="F5431" s="6" t="s">
        <v>386</v>
      </c>
      <c r="G5431" s="6" t="s">
        <v>387</v>
      </c>
      <c r="H5431" s="6"/>
      <c r="I5431" s="7">
        <v>101.761173</v>
      </c>
      <c r="J5431" s="7">
        <v>198.76715100000001</v>
      </c>
      <c r="K5431" s="7">
        <v>77.435216999999994</v>
      </c>
      <c r="L5431" s="7">
        <v>28.117205999999999</v>
      </c>
      <c r="M5431" s="7">
        <v>42.410333000000001</v>
      </c>
      <c r="N5431" s="7">
        <v>42.917423999999997</v>
      </c>
      <c r="O5431" s="7">
        <v>36.923816000000002</v>
      </c>
      <c r="P5431" s="7">
        <v>0</v>
      </c>
      <c r="Q5431" s="7">
        <v>0</v>
      </c>
      <c r="R5431" s="7">
        <v>0</v>
      </c>
      <c r="S5431" s="7">
        <v>0</v>
      </c>
      <c r="T5431" s="7"/>
    </row>
    <row r="5432" spans="1:20" x14ac:dyDescent="0.35">
      <c r="A5432" s="6" t="s">
        <v>185</v>
      </c>
      <c r="B5432" s="6" t="s">
        <v>212</v>
      </c>
      <c r="C5432" s="6" t="s">
        <v>755</v>
      </c>
      <c r="D5432" s="6" t="s">
        <v>750</v>
      </c>
      <c r="E5432" s="6" t="s">
        <v>303</v>
      </c>
      <c r="F5432" s="6" t="s">
        <v>388</v>
      </c>
      <c r="G5432" s="6" t="s">
        <v>389</v>
      </c>
      <c r="H5432" s="6"/>
      <c r="I5432" s="6"/>
      <c r="J5432" s="6"/>
      <c r="K5432" s="7">
        <v>0</v>
      </c>
      <c r="L5432" s="7">
        <v>0</v>
      </c>
      <c r="M5432" s="7">
        <v>0</v>
      </c>
      <c r="N5432" s="7">
        <v>0</v>
      </c>
      <c r="O5432" s="7">
        <v>21.54252</v>
      </c>
      <c r="P5432" s="7">
        <v>34.82546</v>
      </c>
      <c r="Q5432" s="7">
        <v>36.237679999999997</v>
      </c>
      <c r="R5432" s="7">
        <v>32.390320000000003</v>
      </c>
      <c r="S5432" s="7">
        <v>72.795190000000005</v>
      </c>
      <c r="T5432" s="7"/>
    </row>
    <row r="5433" spans="1:20" x14ac:dyDescent="0.35">
      <c r="A5433" s="6" t="s">
        <v>185</v>
      </c>
      <c r="B5433" s="6" t="s">
        <v>212</v>
      </c>
      <c r="C5433" s="6" t="s">
        <v>755</v>
      </c>
      <c r="D5433" s="6" t="s">
        <v>750</v>
      </c>
      <c r="E5433" s="6" t="s">
        <v>303</v>
      </c>
      <c r="F5433" s="6" t="s">
        <v>390</v>
      </c>
      <c r="G5433" s="6" t="s">
        <v>391</v>
      </c>
      <c r="H5433" s="7">
        <v>139.48571999999999</v>
      </c>
      <c r="I5433" s="7">
        <v>359.28140000000002</v>
      </c>
      <c r="J5433" s="7">
        <v>105.67100000000001</v>
      </c>
      <c r="K5433" s="7">
        <v>237.33582200000001</v>
      </c>
      <c r="L5433" s="7">
        <v>158.60134400000001</v>
      </c>
      <c r="M5433" s="7">
        <v>228.88792100000001</v>
      </c>
      <c r="N5433" s="7">
        <v>146.85346799999999</v>
      </c>
      <c r="O5433" s="7">
        <v>113.83334000000001</v>
      </c>
      <c r="P5433" s="7">
        <v>103.11081</v>
      </c>
      <c r="Q5433" s="7">
        <v>173.22834399999999</v>
      </c>
      <c r="R5433" s="7">
        <v>134.902196</v>
      </c>
      <c r="S5433" s="7">
        <v>333.88</v>
      </c>
      <c r="T5433" s="7"/>
    </row>
    <row r="5434" spans="1:20" x14ac:dyDescent="0.35">
      <c r="A5434" s="6" t="s">
        <v>185</v>
      </c>
      <c r="B5434" s="6" t="s">
        <v>212</v>
      </c>
      <c r="C5434" s="6" t="s">
        <v>755</v>
      </c>
      <c r="D5434" s="6" t="s">
        <v>750</v>
      </c>
      <c r="E5434" s="6" t="s">
        <v>303</v>
      </c>
      <c r="F5434" s="6" t="s">
        <v>392</v>
      </c>
      <c r="G5434" s="6" t="s">
        <v>393</v>
      </c>
      <c r="H5434" s="7">
        <v>84.536799999999999</v>
      </c>
      <c r="I5434" s="7">
        <v>42.2684</v>
      </c>
      <c r="J5434" s="7">
        <v>42.2684</v>
      </c>
      <c r="K5434" s="7">
        <v>44.493130000000001</v>
      </c>
      <c r="L5434" s="7">
        <v>35.902265999999997</v>
      </c>
      <c r="M5434" s="7">
        <v>44.439622</v>
      </c>
      <c r="N5434" s="7">
        <v>50.161380000000001</v>
      </c>
      <c r="O5434" s="7">
        <v>39.010672</v>
      </c>
      <c r="P5434" s="7">
        <v>43.844320000000003</v>
      </c>
      <c r="Q5434" s="7">
        <v>56.481884000000001</v>
      </c>
      <c r="R5434" s="7">
        <v>43.506439999999998</v>
      </c>
      <c r="S5434" s="7">
        <v>106.89398</v>
      </c>
      <c r="T5434" s="7"/>
    </row>
    <row r="5435" spans="1:20" x14ac:dyDescent="0.35">
      <c r="A5435" s="6" t="s">
        <v>185</v>
      </c>
      <c r="B5435" s="6" t="s">
        <v>212</v>
      </c>
      <c r="C5435" s="6" t="s">
        <v>755</v>
      </c>
      <c r="D5435" s="6" t="s">
        <v>750</v>
      </c>
      <c r="E5435" s="6" t="s">
        <v>303</v>
      </c>
      <c r="F5435" s="6" t="s">
        <v>394</v>
      </c>
      <c r="G5435" s="6" t="s">
        <v>395</v>
      </c>
      <c r="H5435" s="7">
        <v>38.041559999999997</v>
      </c>
      <c r="I5435" s="7">
        <v>21.1342</v>
      </c>
      <c r="J5435" s="7">
        <v>61.289180000000002</v>
      </c>
      <c r="K5435" s="7">
        <v>101.28952</v>
      </c>
      <c r="L5435" s="7">
        <v>39.443947999999999</v>
      </c>
      <c r="M5435" s="7">
        <v>48.813499999999998</v>
      </c>
      <c r="N5435" s="7">
        <v>35.183081999999999</v>
      </c>
      <c r="O5435" s="7">
        <v>27.356860000000001</v>
      </c>
      <c r="P5435" s="7">
        <v>30.744499999999999</v>
      </c>
      <c r="Q5435" s="7">
        <v>25.300232000000001</v>
      </c>
      <c r="R5435" s="7">
        <v>19.490904</v>
      </c>
      <c r="S5435" s="7">
        <v>47.888964999999999</v>
      </c>
      <c r="T5435" s="7"/>
    </row>
    <row r="5436" spans="1:20" x14ac:dyDescent="0.35">
      <c r="A5436" s="6" t="s">
        <v>185</v>
      </c>
      <c r="B5436" s="6" t="s">
        <v>212</v>
      </c>
      <c r="C5436" s="6" t="s">
        <v>755</v>
      </c>
      <c r="D5436" s="6" t="s">
        <v>750</v>
      </c>
      <c r="E5436" s="6" t="s">
        <v>303</v>
      </c>
      <c r="F5436" s="6" t="s">
        <v>396</v>
      </c>
      <c r="G5436" s="6" t="s">
        <v>397</v>
      </c>
      <c r="H5436" s="6"/>
      <c r="I5436" s="6"/>
      <c r="J5436" s="6"/>
      <c r="K5436" s="7">
        <v>1.2216469999999999</v>
      </c>
      <c r="L5436" s="7">
        <v>3.8481000000000001</v>
      </c>
      <c r="M5436" s="7">
        <v>4.7330019999999999</v>
      </c>
      <c r="N5436" s="7">
        <v>1.9985679999999999</v>
      </c>
      <c r="O5436" s="7">
        <v>1.549936</v>
      </c>
      <c r="P5436" s="7">
        <v>1.7537050000000001</v>
      </c>
      <c r="Q5436" s="7">
        <v>3.7429000000000001</v>
      </c>
      <c r="R5436" s="7">
        <v>2.8780920000000001</v>
      </c>
      <c r="S5436" s="7">
        <v>7.0761950000000002</v>
      </c>
      <c r="T5436" s="7"/>
    </row>
    <row r="5437" spans="1:20" x14ac:dyDescent="0.35">
      <c r="A5437" s="6" t="s">
        <v>185</v>
      </c>
      <c r="B5437" s="6" t="s">
        <v>212</v>
      </c>
      <c r="C5437" s="6" t="s">
        <v>755</v>
      </c>
      <c r="D5437" s="6" t="s">
        <v>750</v>
      </c>
      <c r="E5437" s="6" t="s">
        <v>303</v>
      </c>
      <c r="F5437" s="6" t="s">
        <v>398</v>
      </c>
      <c r="G5437" s="6" t="s">
        <v>399</v>
      </c>
      <c r="H5437" s="6"/>
      <c r="I5437" s="7">
        <v>2.1134200000000001</v>
      </c>
      <c r="J5437" s="7">
        <v>4.2268400000000002</v>
      </c>
      <c r="K5437" s="7">
        <v>31.381909</v>
      </c>
      <c r="L5437" s="7">
        <v>16.71726</v>
      </c>
      <c r="M5437" s="7">
        <v>20.702051000000001</v>
      </c>
      <c r="N5437" s="7">
        <v>29.607465999999999</v>
      </c>
      <c r="O5437" s="7">
        <v>23.028402</v>
      </c>
      <c r="P5437" s="7">
        <v>25.877485</v>
      </c>
      <c r="Q5437" s="7">
        <v>24.623888000000001</v>
      </c>
      <c r="R5437" s="7">
        <v>18.965900000000001</v>
      </c>
      <c r="S5437" s="7">
        <v>46.614260999999999</v>
      </c>
      <c r="T5437" s="7"/>
    </row>
    <row r="5438" spans="1:20" x14ac:dyDescent="0.35">
      <c r="A5438" s="6" t="s">
        <v>185</v>
      </c>
      <c r="B5438" s="6" t="s">
        <v>212</v>
      </c>
      <c r="C5438" s="6" t="s">
        <v>755</v>
      </c>
      <c r="D5438" s="6" t="s">
        <v>750</v>
      </c>
      <c r="E5438" s="6" t="s">
        <v>303</v>
      </c>
      <c r="F5438" s="6" t="s">
        <v>400</v>
      </c>
      <c r="G5438" s="6" t="s">
        <v>401</v>
      </c>
      <c r="H5438" s="6"/>
      <c r="I5438" s="6"/>
      <c r="J5438" s="6"/>
      <c r="K5438" s="7">
        <v>0.73449900000000001</v>
      </c>
      <c r="L5438" s="7">
        <v>6.3698920000000001</v>
      </c>
      <c r="M5438" s="7">
        <v>8.0512540000000001</v>
      </c>
      <c r="N5438" s="7">
        <v>4.2369640000000004</v>
      </c>
      <c r="O5438" s="7">
        <v>3.6057839999999999</v>
      </c>
      <c r="P5438" s="7">
        <v>4.1214500000000003</v>
      </c>
      <c r="Q5438" s="7">
        <v>3.7832720000000002</v>
      </c>
      <c r="R5438" s="7">
        <v>2.5448840000000001</v>
      </c>
      <c r="S5438" s="7">
        <v>5.1623650000000003</v>
      </c>
      <c r="T5438" s="7"/>
    </row>
    <row r="5439" spans="1:20" x14ac:dyDescent="0.35">
      <c r="A5439" s="6" t="s">
        <v>185</v>
      </c>
      <c r="B5439" s="6" t="s">
        <v>212</v>
      </c>
      <c r="C5439" s="6" t="s">
        <v>755</v>
      </c>
      <c r="D5439" s="6" t="s">
        <v>750</v>
      </c>
      <c r="E5439" s="6" t="s">
        <v>303</v>
      </c>
      <c r="F5439" s="6" t="s">
        <v>402</v>
      </c>
      <c r="G5439" s="6" t="s">
        <v>403</v>
      </c>
      <c r="H5439" s="6"/>
      <c r="I5439" s="7">
        <v>4.2268400000000002</v>
      </c>
      <c r="J5439" s="7">
        <v>16.907360000000001</v>
      </c>
      <c r="K5439" s="7">
        <v>2.378288</v>
      </c>
      <c r="L5439" s="7">
        <v>11.392189999999999</v>
      </c>
      <c r="M5439" s="7">
        <v>14.085924</v>
      </c>
      <c r="N5439" s="7">
        <v>5.4759359999999999</v>
      </c>
      <c r="O5439" s="7">
        <v>4.2669800000000002</v>
      </c>
      <c r="P5439" s="7">
        <v>4.7863850000000001</v>
      </c>
      <c r="Q5439" s="7">
        <v>7.898752</v>
      </c>
      <c r="R5439" s="7">
        <v>6.0895979999999996</v>
      </c>
      <c r="S5439" s="7">
        <v>14.95091</v>
      </c>
      <c r="T5439" s="7"/>
    </row>
    <row r="5440" spans="1:20" x14ac:dyDescent="0.35">
      <c r="A5440" s="6" t="s">
        <v>185</v>
      </c>
      <c r="B5440" s="6" t="s">
        <v>212</v>
      </c>
      <c r="C5440" s="6" t="s">
        <v>755</v>
      </c>
      <c r="D5440" s="6" t="s">
        <v>750</v>
      </c>
      <c r="E5440" s="6" t="s">
        <v>303</v>
      </c>
      <c r="F5440" s="6" t="s">
        <v>404</v>
      </c>
      <c r="G5440" s="6" t="s">
        <v>405</v>
      </c>
      <c r="H5440" s="6"/>
      <c r="I5440" s="7">
        <v>14.793939999999999</v>
      </c>
      <c r="J5440" s="7">
        <v>8.4536800000000003</v>
      </c>
      <c r="K5440" s="7">
        <v>5.0822269999999996</v>
      </c>
      <c r="L5440" s="7">
        <v>24.685851</v>
      </c>
      <c r="M5440" s="7">
        <v>30.560123000000001</v>
      </c>
      <c r="N5440" s="7">
        <v>18.855685999999999</v>
      </c>
      <c r="O5440" s="7">
        <v>14.660138</v>
      </c>
      <c r="P5440" s="7">
        <v>16.485595</v>
      </c>
      <c r="Q5440" s="7">
        <v>28.740231999999999</v>
      </c>
      <c r="R5440" s="7">
        <v>22.136880000000001</v>
      </c>
      <c r="S5440" s="7">
        <v>54.388165000000001</v>
      </c>
      <c r="T5440" s="7"/>
    </row>
    <row r="5441" spans="1:20" x14ac:dyDescent="0.35">
      <c r="A5441" s="6" t="s">
        <v>185</v>
      </c>
      <c r="B5441" s="6" t="s">
        <v>212</v>
      </c>
      <c r="C5441" s="6" t="s">
        <v>755</v>
      </c>
      <c r="D5441" s="6" t="s">
        <v>750</v>
      </c>
      <c r="E5441" s="6" t="s">
        <v>303</v>
      </c>
      <c r="F5441" s="6" t="s">
        <v>406</v>
      </c>
      <c r="G5441" s="6" t="s">
        <v>407</v>
      </c>
      <c r="H5441" s="6"/>
      <c r="I5441" s="6"/>
      <c r="J5441" s="7">
        <v>2.1134200000000001</v>
      </c>
      <c r="K5441" s="7">
        <v>8.5092789999999994</v>
      </c>
      <c r="L5441" s="7">
        <v>32.563383999999999</v>
      </c>
      <c r="M5441" s="7">
        <v>41.162241000000002</v>
      </c>
      <c r="N5441" s="7">
        <v>36.711903999999997</v>
      </c>
      <c r="O5441" s="7">
        <v>31.200436</v>
      </c>
      <c r="P5441" s="7">
        <v>35.692405000000001</v>
      </c>
      <c r="Q5441" s="7">
        <v>53.597011999999999</v>
      </c>
      <c r="R5441" s="7">
        <v>36.123956</v>
      </c>
      <c r="S5441" s="7">
        <v>73.165824999999998</v>
      </c>
      <c r="T5441" s="7"/>
    </row>
    <row r="5442" spans="1:20" x14ac:dyDescent="0.35">
      <c r="A5442" s="6" t="s">
        <v>185</v>
      </c>
      <c r="B5442" s="6" t="s">
        <v>212</v>
      </c>
      <c r="C5442" s="6" t="s">
        <v>755</v>
      </c>
      <c r="D5442" s="6" t="s">
        <v>750</v>
      </c>
      <c r="E5442" s="6" t="s">
        <v>303</v>
      </c>
      <c r="F5442" s="6" t="s">
        <v>408</v>
      </c>
      <c r="G5442" s="6" t="s">
        <v>409</v>
      </c>
      <c r="H5442" s="6"/>
      <c r="I5442" s="6"/>
      <c r="J5442" s="7">
        <v>2.1134200000000001</v>
      </c>
      <c r="K5442" s="7">
        <v>0.43670599999999998</v>
      </c>
      <c r="L5442" s="7">
        <v>1.192083</v>
      </c>
      <c r="M5442" s="7">
        <v>1.4799990000000001</v>
      </c>
      <c r="N5442" s="7">
        <v>1.509242</v>
      </c>
      <c r="O5442" s="7">
        <v>1.1674040000000001</v>
      </c>
      <c r="P5442" s="7">
        <v>1.32023</v>
      </c>
      <c r="Q5442" s="7">
        <v>2.4620039999999999</v>
      </c>
      <c r="R5442" s="7">
        <v>1.898644</v>
      </c>
      <c r="S5442" s="7">
        <v>4.6665049999999999</v>
      </c>
      <c r="T5442" s="7"/>
    </row>
    <row r="5443" spans="1:20" x14ac:dyDescent="0.35">
      <c r="A5443" s="6" t="s">
        <v>185</v>
      </c>
      <c r="B5443" s="6" t="s">
        <v>212</v>
      </c>
      <c r="C5443" s="6" t="s">
        <v>755</v>
      </c>
      <c r="D5443" s="6" t="s">
        <v>750</v>
      </c>
      <c r="E5443" s="6" t="s">
        <v>303</v>
      </c>
      <c r="F5443" s="6" t="s">
        <v>410</v>
      </c>
      <c r="G5443" s="6" t="s">
        <v>411</v>
      </c>
      <c r="H5443" s="6"/>
      <c r="I5443" s="6"/>
      <c r="J5443" s="6"/>
      <c r="K5443" s="7">
        <v>11.738102</v>
      </c>
      <c r="L5443" s="7">
        <v>29.356871999999999</v>
      </c>
      <c r="M5443" s="7">
        <v>37.099290000000003</v>
      </c>
      <c r="N5443" s="7">
        <v>26.829495999999999</v>
      </c>
      <c r="O5443" s="7">
        <v>22.801200000000001</v>
      </c>
      <c r="P5443" s="7">
        <v>26.088995000000001</v>
      </c>
      <c r="Q5443" s="7">
        <v>34.903984000000001</v>
      </c>
      <c r="R5443" s="7">
        <v>23.530716000000002</v>
      </c>
      <c r="S5443" s="7">
        <v>47.646070000000002</v>
      </c>
      <c r="T5443" s="7"/>
    </row>
    <row r="5444" spans="1:20" x14ac:dyDescent="0.35">
      <c r="A5444" s="6" t="s">
        <v>185</v>
      </c>
      <c r="B5444" s="6" t="s">
        <v>212</v>
      </c>
      <c r="C5444" s="6" t="s">
        <v>755</v>
      </c>
      <c r="D5444" s="6" t="s">
        <v>750</v>
      </c>
      <c r="E5444" s="6" t="s">
        <v>303</v>
      </c>
      <c r="F5444" s="6" t="s">
        <v>412</v>
      </c>
      <c r="G5444" s="6" t="s">
        <v>413</v>
      </c>
      <c r="H5444" s="6"/>
      <c r="I5444" s="6"/>
      <c r="J5444" s="6"/>
      <c r="K5444" s="7">
        <v>2.3576280000000001</v>
      </c>
      <c r="L5444" s="7">
        <v>0.40856199999999998</v>
      </c>
      <c r="M5444" s="7">
        <v>0.51830500000000002</v>
      </c>
      <c r="N5444" s="7">
        <v>1.42927</v>
      </c>
      <c r="O5444" s="7">
        <v>1.2089760000000001</v>
      </c>
      <c r="P5444" s="7">
        <v>1.390765</v>
      </c>
      <c r="Q5444" s="7">
        <v>0</v>
      </c>
      <c r="R5444" s="7">
        <v>0</v>
      </c>
      <c r="S5444" s="7">
        <v>0</v>
      </c>
      <c r="T5444" s="7"/>
    </row>
    <row r="5445" spans="1:20" x14ac:dyDescent="0.35">
      <c r="A5445" s="6" t="s">
        <v>185</v>
      </c>
      <c r="B5445" s="6" t="s">
        <v>212</v>
      </c>
      <c r="C5445" s="6" t="s">
        <v>755</v>
      </c>
      <c r="D5445" s="6" t="s">
        <v>750</v>
      </c>
      <c r="E5445" s="6" t="s">
        <v>303</v>
      </c>
      <c r="F5445" s="6" t="s">
        <v>414</v>
      </c>
      <c r="G5445" s="6" t="s">
        <v>415</v>
      </c>
      <c r="H5445" s="6"/>
      <c r="I5445" s="6"/>
      <c r="J5445" s="6"/>
      <c r="K5445" s="7">
        <v>3.6913619999999998</v>
      </c>
      <c r="L5445" s="7">
        <v>7.8559900000000003</v>
      </c>
      <c r="M5445" s="7">
        <v>9.9279550000000008</v>
      </c>
      <c r="N5445" s="7">
        <v>5.1961440000000003</v>
      </c>
      <c r="O5445" s="7">
        <v>4.4218719999999996</v>
      </c>
      <c r="P5445" s="7">
        <v>5.0685500000000001</v>
      </c>
      <c r="Q5445" s="7">
        <v>6.7891560000000002</v>
      </c>
      <c r="R5445" s="7">
        <v>4.5749139999999997</v>
      </c>
      <c r="S5445" s="7">
        <v>9.2619450000000008</v>
      </c>
      <c r="T5445" s="7"/>
    </row>
    <row r="5446" spans="1:20" x14ac:dyDescent="0.35">
      <c r="A5446" s="6" t="s">
        <v>185</v>
      </c>
      <c r="B5446" s="6" t="s">
        <v>212</v>
      </c>
      <c r="C5446" s="6" t="s">
        <v>755</v>
      </c>
      <c r="D5446" s="6" t="s">
        <v>750</v>
      </c>
      <c r="E5446" s="6" t="s">
        <v>303</v>
      </c>
      <c r="F5446" s="6" t="s">
        <v>416</v>
      </c>
      <c r="G5446" s="6" t="s">
        <v>417</v>
      </c>
      <c r="H5446" s="7">
        <v>2.1134200000000001</v>
      </c>
      <c r="I5446" s="7">
        <v>2.1134200000000001</v>
      </c>
      <c r="J5446" s="7">
        <v>2.1134200000000001</v>
      </c>
      <c r="K5446" s="7">
        <v>5.6821539999999997</v>
      </c>
      <c r="L5446" s="7">
        <v>16.373201999999999</v>
      </c>
      <c r="M5446" s="7">
        <v>20.697839999999999</v>
      </c>
      <c r="N5446" s="7">
        <v>14.98812</v>
      </c>
      <c r="O5446" s="7">
        <v>12.738498</v>
      </c>
      <c r="P5446" s="7">
        <v>14.581455</v>
      </c>
      <c r="Q5446" s="7">
        <v>5.6292679999999997</v>
      </c>
      <c r="R5446" s="7">
        <v>3.7973159999999999</v>
      </c>
      <c r="S5446" s="7">
        <v>7.6827949999999996</v>
      </c>
      <c r="T5446" s="7"/>
    </row>
    <row r="5447" spans="1:20" x14ac:dyDescent="0.35">
      <c r="A5447" s="6" t="s">
        <v>185</v>
      </c>
      <c r="B5447" s="6" t="s">
        <v>212</v>
      </c>
      <c r="C5447" s="6" t="s">
        <v>755</v>
      </c>
      <c r="D5447" s="6" t="s">
        <v>750</v>
      </c>
      <c r="E5447" s="6" t="s">
        <v>303</v>
      </c>
      <c r="F5447" s="6" t="s">
        <v>418</v>
      </c>
      <c r="G5447" s="6" t="s">
        <v>419</v>
      </c>
      <c r="H5447" s="6"/>
      <c r="I5447" s="6"/>
      <c r="J5447" s="6"/>
      <c r="K5447" s="7">
        <v>0.10883</v>
      </c>
      <c r="L5447" s="7">
        <v>3.414866</v>
      </c>
      <c r="M5447" s="7">
        <v>4.2943619999999996</v>
      </c>
      <c r="N5447" s="7">
        <v>2.1283639999999999</v>
      </c>
      <c r="O5447" s="7">
        <v>1.8181400000000001</v>
      </c>
      <c r="P5447" s="7">
        <v>2.0861350000000001</v>
      </c>
      <c r="Q5447" s="7">
        <v>2.7138659999999999</v>
      </c>
      <c r="R5447" s="7">
        <v>1.82816</v>
      </c>
      <c r="S5447" s="7">
        <v>3.7052550000000002</v>
      </c>
      <c r="T5447" s="7"/>
    </row>
    <row r="5448" spans="1:20" x14ac:dyDescent="0.35">
      <c r="A5448" s="6" t="s">
        <v>185</v>
      </c>
      <c r="B5448" s="6" t="s">
        <v>212</v>
      </c>
      <c r="C5448" s="6" t="s">
        <v>755</v>
      </c>
      <c r="D5448" s="6" t="s">
        <v>750</v>
      </c>
      <c r="E5448" s="6" t="s">
        <v>420</v>
      </c>
      <c r="F5448" s="6" t="s">
        <v>421</v>
      </c>
      <c r="G5448" s="6" t="s">
        <v>422</v>
      </c>
      <c r="H5448" s="7">
        <v>61.817534999999999</v>
      </c>
      <c r="I5448" s="7">
        <v>62.768574000000001</v>
      </c>
      <c r="J5448" s="7">
        <v>73.230002999999996</v>
      </c>
      <c r="K5448" s="7">
        <v>97.258365999999995</v>
      </c>
      <c r="L5448" s="7">
        <v>178.178606</v>
      </c>
      <c r="M5448" s="7">
        <v>219.397918</v>
      </c>
      <c r="N5448" s="7">
        <v>167.015424</v>
      </c>
      <c r="O5448" s="7">
        <v>113.645402</v>
      </c>
      <c r="P5448" s="7">
        <v>179.28328999999999</v>
      </c>
      <c r="Q5448" s="7">
        <v>146.27815200000001</v>
      </c>
      <c r="R5448" s="7">
        <v>84.277972000000005</v>
      </c>
      <c r="S5448" s="7">
        <v>170.700885</v>
      </c>
      <c r="T5448" s="7"/>
    </row>
    <row r="5449" spans="1:20" x14ac:dyDescent="0.35">
      <c r="A5449" s="6" t="s">
        <v>185</v>
      </c>
      <c r="B5449" s="6" t="s">
        <v>212</v>
      </c>
      <c r="C5449" s="6" t="s">
        <v>755</v>
      </c>
      <c r="D5449" s="6" t="s">
        <v>750</v>
      </c>
      <c r="E5449" s="6" t="s">
        <v>420</v>
      </c>
      <c r="F5449" s="6" t="s">
        <v>423</v>
      </c>
      <c r="G5449" s="6" t="s">
        <v>424</v>
      </c>
      <c r="H5449" s="7">
        <v>9.5103899999999992</v>
      </c>
      <c r="I5449" s="7">
        <v>13.314546</v>
      </c>
      <c r="J5449" s="7">
        <v>20.922858000000002</v>
      </c>
      <c r="K5449" s="7">
        <v>18.075742999999999</v>
      </c>
      <c r="L5449" s="7">
        <v>31.669504</v>
      </c>
      <c r="M5449" s="7">
        <v>29.514310999999999</v>
      </c>
      <c r="N5449" s="7">
        <v>19.554663999999999</v>
      </c>
      <c r="O5449" s="7">
        <v>14.869728</v>
      </c>
      <c r="P5449" s="7">
        <v>16.063685</v>
      </c>
      <c r="Q5449" s="7">
        <v>14.50004</v>
      </c>
      <c r="R5449" s="7">
        <v>8.4328000000000003</v>
      </c>
      <c r="S5449" s="7">
        <v>17.883859999999999</v>
      </c>
      <c r="T5449" s="7"/>
    </row>
    <row r="5450" spans="1:20" x14ac:dyDescent="0.35">
      <c r="A5450" s="6" t="s">
        <v>185</v>
      </c>
      <c r="B5450" s="6" t="s">
        <v>212</v>
      </c>
      <c r="C5450" s="6" t="s">
        <v>755</v>
      </c>
      <c r="D5450" s="6" t="s">
        <v>750</v>
      </c>
      <c r="E5450" s="6" t="s">
        <v>420</v>
      </c>
      <c r="F5450" s="6" t="s">
        <v>425</v>
      </c>
      <c r="G5450" s="6" t="s">
        <v>426</v>
      </c>
      <c r="H5450" s="7">
        <v>6.657273</v>
      </c>
      <c r="I5450" s="7">
        <v>6.657273</v>
      </c>
      <c r="J5450" s="7">
        <v>13.314546</v>
      </c>
      <c r="K5450" s="7">
        <v>41.615330999999998</v>
      </c>
      <c r="L5450" s="7">
        <v>29.765637999999999</v>
      </c>
      <c r="M5450" s="7">
        <v>25.921461000000001</v>
      </c>
      <c r="N5450" s="7">
        <v>30.792476000000001</v>
      </c>
      <c r="O5450" s="7">
        <v>20.949363999999999</v>
      </c>
      <c r="P5450" s="7">
        <v>33.054729999999999</v>
      </c>
      <c r="Q5450" s="7">
        <v>35.063796000000004</v>
      </c>
      <c r="R5450" s="7">
        <v>20.194928000000001</v>
      </c>
      <c r="S5450" s="7">
        <v>40.920814999999997</v>
      </c>
      <c r="T5450" s="7"/>
    </row>
    <row r="5451" spans="1:20" x14ac:dyDescent="0.35">
      <c r="A5451" s="6" t="s">
        <v>185</v>
      </c>
      <c r="B5451" s="6" t="s">
        <v>212</v>
      </c>
      <c r="C5451" s="6" t="s">
        <v>755</v>
      </c>
      <c r="D5451" s="6" t="s">
        <v>750</v>
      </c>
      <c r="E5451" s="6" t="s">
        <v>420</v>
      </c>
      <c r="F5451" s="6" t="s">
        <v>427</v>
      </c>
      <c r="G5451" s="6" t="s">
        <v>428</v>
      </c>
      <c r="H5451" s="7">
        <v>10.461429000000001</v>
      </c>
      <c r="I5451" s="7">
        <v>10.461429000000001</v>
      </c>
      <c r="J5451" s="7">
        <v>15.216623999999999</v>
      </c>
      <c r="K5451" s="7">
        <v>36.725700000000003</v>
      </c>
      <c r="L5451" s="7">
        <v>74.831288999999998</v>
      </c>
      <c r="M5451" s="7">
        <v>65.150552000000005</v>
      </c>
      <c r="N5451" s="7">
        <v>79.165058000000002</v>
      </c>
      <c r="O5451" s="7">
        <v>53.867890000000003</v>
      </c>
      <c r="P5451" s="7">
        <v>84.985285000000005</v>
      </c>
      <c r="Q5451" s="7">
        <v>68.053095999999996</v>
      </c>
      <c r="R5451" s="7">
        <v>39.203574000000003</v>
      </c>
      <c r="S5451" s="7">
        <v>79.419060000000002</v>
      </c>
      <c r="T5451" s="7"/>
    </row>
    <row r="5452" spans="1:20" x14ac:dyDescent="0.35">
      <c r="A5452" s="6" t="s">
        <v>185</v>
      </c>
      <c r="B5452" s="6" t="s">
        <v>212</v>
      </c>
      <c r="C5452" s="6" t="s">
        <v>755</v>
      </c>
      <c r="D5452" s="6" t="s">
        <v>750</v>
      </c>
      <c r="E5452" s="6" t="s">
        <v>420</v>
      </c>
      <c r="F5452" s="6" t="s">
        <v>429</v>
      </c>
      <c r="G5452" s="6" t="s">
        <v>430</v>
      </c>
      <c r="H5452" s="7">
        <v>3.8041559999999999</v>
      </c>
      <c r="I5452" s="7">
        <v>19.020779999999998</v>
      </c>
      <c r="J5452" s="7">
        <v>13.314546</v>
      </c>
      <c r="K5452" s="7">
        <v>15.635769</v>
      </c>
      <c r="L5452" s="7">
        <v>6.0530799999999996</v>
      </c>
      <c r="M5452" s="7">
        <v>5.9994909999999999</v>
      </c>
      <c r="N5452" s="7">
        <v>3.978742</v>
      </c>
      <c r="O5452" s="7">
        <v>3.0297480000000001</v>
      </c>
      <c r="P5452" s="7">
        <v>3.2704949999999999</v>
      </c>
      <c r="Q5452" s="7">
        <v>4.8967039999999997</v>
      </c>
      <c r="R5452" s="7">
        <v>2.8408500000000001</v>
      </c>
      <c r="S5452" s="7">
        <v>6.031155</v>
      </c>
      <c r="T5452" s="7"/>
    </row>
    <row r="5453" spans="1:20" x14ac:dyDescent="0.35">
      <c r="A5453" s="6" t="s">
        <v>185</v>
      </c>
      <c r="B5453" s="6" t="s">
        <v>212</v>
      </c>
      <c r="C5453" s="6" t="s">
        <v>755</v>
      </c>
      <c r="D5453" s="6" t="s">
        <v>750</v>
      </c>
      <c r="E5453" s="6" t="s">
        <v>420</v>
      </c>
      <c r="F5453" s="6" t="s">
        <v>431</v>
      </c>
      <c r="G5453" s="6" t="s">
        <v>432</v>
      </c>
      <c r="H5453" s="7">
        <v>5.7062340000000003</v>
      </c>
      <c r="I5453" s="7">
        <v>4.7551949999999996</v>
      </c>
      <c r="J5453" s="7">
        <v>3.8041559999999999</v>
      </c>
      <c r="K5453" s="7">
        <v>33.249681000000002</v>
      </c>
      <c r="L5453" s="7">
        <v>38.400661999999997</v>
      </c>
      <c r="M5453" s="7">
        <v>33.436926999999997</v>
      </c>
      <c r="N5453" s="7">
        <v>50.157291999999998</v>
      </c>
      <c r="O5453" s="7">
        <v>34.124772</v>
      </c>
      <c r="P5453" s="7">
        <v>53.834629999999997</v>
      </c>
      <c r="Q5453" s="7">
        <v>100.06520399999999</v>
      </c>
      <c r="R5453" s="7">
        <v>57.644069999999999</v>
      </c>
      <c r="S5453" s="7">
        <v>116.76135499999999</v>
      </c>
      <c r="T5453" s="7"/>
    </row>
    <row r="5454" spans="1:20" x14ac:dyDescent="0.35">
      <c r="A5454" s="6" t="s">
        <v>185</v>
      </c>
      <c r="B5454" s="6" t="s">
        <v>212</v>
      </c>
      <c r="C5454" s="6" t="s">
        <v>755</v>
      </c>
      <c r="D5454" s="6" t="s">
        <v>750</v>
      </c>
      <c r="E5454" s="6" t="s">
        <v>420</v>
      </c>
      <c r="F5454" s="6" t="s">
        <v>433</v>
      </c>
      <c r="G5454" s="6" t="s">
        <v>434</v>
      </c>
      <c r="H5454" s="6"/>
      <c r="I5454" s="6"/>
      <c r="J5454" s="7">
        <v>3.8041559999999999</v>
      </c>
      <c r="K5454" s="7">
        <v>11.043193</v>
      </c>
      <c r="L5454" s="7">
        <v>99.411738</v>
      </c>
      <c r="M5454" s="7">
        <v>86.542028000000002</v>
      </c>
      <c r="N5454" s="7">
        <v>74.149364000000006</v>
      </c>
      <c r="O5454" s="7">
        <v>50.459448000000002</v>
      </c>
      <c r="P5454" s="7">
        <v>79.600475000000003</v>
      </c>
      <c r="Q5454" s="7">
        <v>124.189154</v>
      </c>
      <c r="R5454" s="7">
        <v>71.539225999999999</v>
      </c>
      <c r="S5454" s="7">
        <v>144.91217</v>
      </c>
      <c r="T5454" s="7"/>
    </row>
    <row r="5455" spans="1:20" x14ac:dyDescent="0.35">
      <c r="A5455" s="6" t="s">
        <v>185</v>
      </c>
      <c r="B5455" s="6" t="s">
        <v>212</v>
      </c>
      <c r="C5455" s="6" t="s">
        <v>755</v>
      </c>
      <c r="D5455" s="6" t="s">
        <v>750</v>
      </c>
      <c r="E5455" s="6" t="s">
        <v>420</v>
      </c>
      <c r="F5455" s="6" t="s">
        <v>435</v>
      </c>
      <c r="G5455" s="6" t="s">
        <v>436</v>
      </c>
      <c r="H5455" s="6"/>
      <c r="I5455" s="7">
        <v>0.95103899999999997</v>
      </c>
      <c r="J5455" s="7">
        <v>3.8041559999999999</v>
      </c>
      <c r="K5455" s="7">
        <v>5.9097030000000004</v>
      </c>
      <c r="L5455" s="7">
        <v>2.7997809999999999</v>
      </c>
      <c r="M5455" s="7">
        <v>0</v>
      </c>
      <c r="N5455" s="7">
        <v>0</v>
      </c>
      <c r="O5455" s="7">
        <v>0</v>
      </c>
      <c r="P5455" s="7">
        <v>0</v>
      </c>
      <c r="Q5455" s="7">
        <v>0</v>
      </c>
      <c r="R5455" s="7">
        <v>0</v>
      </c>
      <c r="S5455" s="7">
        <v>0</v>
      </c>
      <c r="T5455" s="7"/>
    </row>
    <row r="5456" spans="1:20" x14ac:dyDescent="0.35">
      <c r="A5456" s="6" t="s">
        <v>185</v>
      </c>
      <c r="B5456" s="6" t="s">
        <v>212</v>
      </c>
      <c r="C5456" s="6" t="s">
        <v>755</v>
      </c>
      <c r="D5456" s="6" t="s">
        <v>750</v>
      </c>
      <c r="E5456" s="6" t="s">
        <v>420</v>
      </c>
      <c r="F5456" s="6" t="s">
        <v>437</v>
      </c>
      <c r="G5456" s="6" t="s">
        <v>438</v>
      </c>
      <c r="H5456" s="6"/>
      <c r="I5456" s="6"/>
      <c r="J5456" s="6"/>
      <c r="K5456" s="7">
        <v>0</v>
      </c>
      <c r="L5456" s="7">
        <v>0</v>
      </c>
      <c r="M5456" s="7">
        <v>173.05480299999999</v>
      </c>
      <c r="N5456" s="7">
        <v>66.017268000000001</v>
      </c>
      <c r="O5456" s="7">
        <v>33.025928</v>
      </c>
      <c r="P5456" s="7">
        <v>20.59815</v>
      </c>
      <c r="Q5456" s="7">
        <v>26.877064000000001</v>
      </c>
      <c r="R5456" s="7">
        <v>13.13424</v>
      </c>
      <c r="S5456" s="7">
        <v>20.62537</v>
      </c>
      <c r="T5456" s="7"/>
    </row>
    <row r="5457" spans="1:20" x14ac:dyDescent="0.35">
      <c r="A5457" s="6" t="s">
        <v>185</v>
      </c>
      <c r="B5457" s="6" t="s">
        <v>212</v>
      </c>
      <c r="C5457" s="6" t="s">
        <v>755</v>
      </c>
      <c r="D5457" s="6" t="s">
        <v>750</v>
      </c>
      <c r="E5457" s="6" t="s">
        <v>439</v>
      </c>
      <c r="F5457" s="6" t="s">
        <v>440</v>
      </c>
      <c r="G5457" s="6" t="s">
        <v>441</v>
      </c>
      <c r="H5457" s="7">
        <v>0</v>
      </c>
      <c r="I5457" s="7">
        <v>19.020783999999999</v>
      </c>
      <c r="J5457" s="7">
        <v>30.908774000000001</v>
      </c>
      <c r="K5457" s="7">
        <v>22.916758000000002</v>
      </c>
      <c r="L5457" s="7">
        <v>18.425080999999999</v>
      </c>
      <c r="M5457" s="7">
        <v>14.218579999999999</v>
      </c>
      <c r="N5457" s="7">
        <v>9.0321599999999993</v>
      </c>
      <c r="O5457" s="7">
        <v>8.2500079999999993</v>
      </c>
      <c r="P5457" s="7">
        <v>5.5334399999999997</v>
      </c>
      <c r="Q5457" s="7">
        <v>8.0832320000000006</v>
      </c>
      <c r="R5457" s="7">
        <v>5.4818569999999998</v>
      </c>
      <c r="S5457" s="7">
        <v>11.366095</v>
      </c>
      <c r="T5457" s="7"/>
    </row>
    <row r="5458" spans="1:20" x14ac:dyDescent="0.35">
      <c r="A5458" s="6" t="s">
        <v>185</v>
      </c>
      <c r="B5458" s="6" t="s">
        <v>212</v>
      </c>
      <c r="C5458" s="6" t="s">
        <v>755</v>
      </c>
      <c r="D5458" s="6" t="s">
        <v>750</v>
      </c>
      <c r="E5458" s="6" t="s">
        <v>439</v>
      </c>
      <c r="F5458" s="6" t="s">
        <v>442</v>
      </c>
      <c r="G5458" s="6" t="s">
        <v>443</v>
      </c>
      <c r="H5458" s="7">
        <v>36.139482000000001</v>
      </c>
      <c r="I5458" s="7">
        <v>58.964418000000002</v>
      </c>
      <c r="J5458" s="7">
        <v>45.649872000000002</v>
      </c>
      <c r="K5458" s="7">
        <v>28.150773999999998</v>
      </c>
      <c r="L5458" s="7">
        <v>19.962056</v>
      </c>
      <c r="M5458" s="7">
        <v>19.301178</v>
      </c>
      <c r="N5458" s="7">
        <v>15.162556</v>
      </c>
      <c r="O5458" s="7">
        <v>13.635588</v>
      </c>
      <c r="P5458" s="7">
        <v>12.24994</v>
      </c>
      <c r="Q5458" s="7">
        <v>12.040616</v>
      </c>
      <c r="R5458" s="7">
        <v>10.571348</v>
      </c>
      <c r="S5458" s="7">
        <v>21.49305</v>
      </c>
      <c r="T5458" s="7"/>
    </row>
    <row r="5459" spans="1:20" x14ac:dyDescent="0.35">
      <c r="A5459" s="6" t="s">
        <v>185</v>
      </c>
      <c r="B5459" s="6" t="s">
        <v>212</v>
      </c>
      <c r="C5459" s="6" t="s">
        <v>755</v>
      </c>
      <c r="D5459" s="6" t="s">
        <v>750</v>
      </c>
      <c r="E5459" s="6" t="s">
        <v>439</v>
      </c>
      <c r="F5459" s="6" t="s">
        <v>444</v>
      </c>
      <c r="G5459" s="6" t="s">
        <v>445</v>
      </c>
      <c r="H5459" s="6"/>
      <c r="I5459" s="7">
        <v>2.7897159999999999</v>
      </c>
      <c r="J5459" s="6"/>
      <c r="K5459" s="7">
        <v>0.36053800000000003</v>
      </c>
      <c r="L5459" s="7">
        <v>11.675615000000001</v>
      </c>
      <c r="M5459" s="7">
        <v>11.159459</v>
      </c>
      <c r="N5459" s="7">
        <v>11.026714999999999</v>
      </c>
      <c r="O5459" s="7">
        <v>8.8416370000000004</v>
      </c>
      <c r="P5459" s="7">
        <v>8.8085330000000006</v>
      </c>
      <c r="Q5459" s="7">
        <v>8.0201180000000001</v>
      </c>
      <c r="R5459" s="7">
        <v>6.6791179999999999</v>
      </c>
      <c r="S5459" s="7">
        <v>13.494536</v>
      </c>
      <c r="T5459" s="7"/>
    </row>
    <row r="5460" spans="1:20" x14ac:dyDescent="0.35">
      <c r="A5460" s="6" t="s">
        <v>185</v>
      </c>
      <c r="B5460" s="6" t="s">
        <v>212</v>
      </c>
      <c r="C5460" s="6" t="s">
        <v>755</v>
      </c>
      <c r="D5460" s="6" t="s">
        <v>750</v>
      </c>
      <c r="E5460" s="6" t="s">
        <v>439</v>
      </c>
      <c r="F5460" s="6" t="s">
        <v>446</v>
      </c>
      <c r="G5460" s="6" t="s">
        <v>447</v>
      </c>
      <c r="H5460" s="6"/>
      <c r="I5460" s="7">
        <v>2.3775979999999999</v>
      </c>
      <c r="J5460" s="6"/>
      <c r="K5460" s="7">
        <v>0</v>
      </c>
      <c r="L5460" s="7">
        <v>0</v>
      </c>
      <c r="M5460" s="7">
        <v>0</v>
      </c>
      <c r="N5460" s="7">
        <v>0</v>
      </c>
      <c r="O5460" s="7">
        <v>0</v>
      </c>
      <c r="P5460" s="7">
        <v>0</v>
      </c>
      <c r="Q5460" s="7">
        <v>0</v>
      </c>
      <c r="R5460" s="7">
        <v>0</v>
      </c>
      <c r="S5460" s="7">
        <v>0</v>
      </c>
      <c r="T5460" s="7"/>
    </row>
    <row r="5461" spans="1:20" x14ac:dyDescent="0.35">
      <c r="A5461" s="6" t="s">
        <v>185</v>
      </c>
      <c r="B5461" s="6" t="s">
        <v>212</v>
      </c>
      <c r="C5461" s="6" t="s">
        <v>755</v>
      </c>
      <c r="D5461" s="6" t="s">
        <v>750</v>
      </c>
      <c r="E5461" s="6" t="s">
        <v>439</v>
      </c>
      <c r="F5461" s="6" t="s">
        <v>448</v>
      </c>
      <c r="G5461" s="6" t="s">
        <v>449</v>
      </c>
      <c r="H5461" s="7">
        <v>4.2268400000000002</v>
      </c>
      <c r="I5461" s="7">
        <v>2.1134200000000001</v>
      </c>
      <c r="J5461" s="7">
        <v>4.2268400000000002</v>
      </c>
      <c r="K5461" s="7">
        <v>0</v>
      </c>
      <c r="L5461" s="7">
        <v>0</v>
      </c>
      <c r="M5461" s="7">
        <v>0</v>
      </c>
      <c r="N5461" s="7">
        <v>0</v>
      </c>
      <c r="O5461" s="7">
        <v>0</v>
      </c>
      <c r="P5461" s="7">
        <v>0</v>
      </c>
      <c r="Q5461" s="7">
        <v>0</v>
      </c>
      <c r="R5461" s="7">
        <v>0</v>
      </c>
      <c r="S5461" s="7">
        <v>0</v>
      </c>
      <c r="T5461" s="7"/>
    </row>
    <row r="5462" spans="1:20" x14ac:dyDescent="0.35">
      <c r="A5462" s="6" t="s">
        <v>185</v>
      </c>
      <c r="B5462" s="6" t="s">
        <v>212</v>
      </c>
      <c r="C5462" s="6" t="s">
        <v>755</v>
      </c>
      <c r="D5462" s="6" t="s">
        <v>750</v>
      </c>
      <c r="E5462" s="6" t="s">
        <v>439</v>
      </c>
      <c r="F5462" s="6" t="s">
        <v>450</v>
      </c>
      <c r="G5462" s="6" t="s">
        <v>451</v>
      </c>
      <c r="H5462" s="7">
        <v>6.3402599999999998</v>
      </c>
      <c r="I5462" s="7">
        <v>16.907360000000001</v>
      </c>
      <c r="J5462" s="7">
        <v>31.7013</v>
      </c>
      <c r="K5462" s="7">
        <v>15.941048</v>
      </c>
      <c r="L5462" s="7">
        <v>5.5630269999999999</v>
      </c>
      <c r="M5462" s="7">
        <v>6.423883</v>
      </c>
      <c r="N5462" s="7">
        <v>7.1623020000000004</v>
      </c>
      <c r="O5462" s="7">
        <v>6.3750799999999996</v>
      </c>
      <c r="P5462" s="7">
        <v>6.6344750000000001</v>
      </c>
      <c r="Q5462" s="7">
        <v>5.2623639999999998</v>
      </c>
      <c r="R5462" s="7">
        <v>5.3409199999999997</v>
      </c>
      <c r="S5462" s="7">
        <v>18.263095</v>
      </c>
      <c r="T5462" s="7"/>
    </row>
    <row r="5463" spans="1:20" x14ac:dyDescent="0.35">
      <c r="A5463" s="6" t="s">
        <v>185</v>
      </c>
      <c r="B5463" s="6" t="s">
        <v>212</v>
      </c>
      <c r="C5463" s="6" t="s">
        <v>755</v>
      </c>
      <c r="D5463" s="6" t="s">
        <v>750</v>
      </c>
      <c r="E5463" s="6" t="s">
        <v>439</v>
      </c>
      <c r="F5463" s="6" t="s">
        <v>452</v>
      </c>
      <c r="G5463" s="6" t="s">
        <v>453</v>
      </c>
      <c r="H5463" s="7">
        <v>1.9020779999999999</v>
      </c>
      <c r="I5463" s="7">
        <v>7.6083119999999997</v>
      </c>
      <c r="J5463" s="6"/>
      <c r="K5463" s="7">
        <v>0</v>
      </c>
      <c r="L5463" s="7">
        <v>0</v>
      </c>
      <c r="M5463" s="7">
        <v>0</v>
      </c>
      <c r="N5463" s="7">
        <v>0</v>
      </c>
      <c r="O5463" s="7">
        <v>0</v>
      </c>
      <c r="P5463" s="7">
        <v>0</v>
      </c>
      <c r="Q5463" s="7">
        <v>0</v>
      </c>
      <c r="R5463" s="7">
        <v>0</v>
      </c>
      <c r="S5463" s="7">
        <v>0</v>
      </c>
      <c r="T5463" s="7"/>
    </row>
    <row r="5464" spans="1:20" x14ac:dyDescent="0.35">
      <c r="A5464" s="6" t="s">
        <v>185</v>
      </c>
      <c r="B5464" s="6" t="s">
        <v>212</v>
      </c>
      <c r="C5464" s="6" t="s">
        <v>755</v>
      </c>
      <c r="D5464" s="6" t="s">
        <v>750</v>
      </c>
      <c r="E5464" s="6" t="s">
        <v>439</v>
      </c>
      <c r="F5464" s="6" t="s">
        <v>454</v>
      </c>
      <c r="G5464" s="6" t="s">
        <v>455</v>
      </c>
      <c r="H5464" s="7">
        <v>11.412468000000001</v>
      </c>
      <c r="I5464" s="7">
        <v>13.314546</v>
      </c>
      <c r="J5464" s="7">
        <v>5.7062340000000003</v>
      </c>
      <c r="K5464" s="7">
        <v>10.391779</v>
      </c>
      <c r="L5464" s="7">
        <v>2.1512880000000001</v>
      </c>
      <c r="M5464" s="7">
        <v>2.222054</v>
      </c>
      <c r="N5464" s="7">
        <v>1.9750639999999999</v>
      </c>
      <c r="O5464" s="7">
        <v>1.8333200000000001</v>
      </c>
      <c r="P5464" s="7">
        <v>1.6240950000000001</v>
      </c>
      <c r="Q5464" s="7">
        <v>1.8420080000000001</v>
      </c>
      <c r="R5464" s="7">
        <v>1.599318</v>
      </c>
      <c r="S5464" s="7">
        <v>3.1385540000000001</v>
      </c>
      <c r="T5464" s="7"/>
    </row>
    <row r="5465" spans="1:20" x14ac:dyDescent="0.35">
      <c r="A5465" s="6" t="s">
        <v>185</v>
      </c>
      <c r="B5465" s="6" t="s">
        <v>212</v>
      </c>
      <c r="C5465" s="6" t="s">
        <v>755</v>
      </c>
      <c r="D5465" s="6" t="s">
        <v>750</v>
      </c>
      <c r="E5465" s="6" t="s">
        <v>439</v>
      </c>
      <c r="F5465" s="6" t="s">
        <v>456</v>
      </c>
      <c r="G5465" s="6" t="s">
        <v>457</v>
      </c>
      <c r="H5465" s="7">
        <v>11.412468000000001</v>
      </c>
      <c r="I5465" s="7">
        <v>5.7062340000000003</v>
      </c>
      <c r="J5465" s="7">
        <v>5.7062340000000003</v>
      </c>
      <c r="K5465" s="7">
        <v>11.120723999999999</v>
      </c>
      <c r="L5465" s="7">
        <v>2.303687</v>
      </c>
      <c r="M5465" s="7">
        <v>1.827701</v>
      </c>
      <c r="N5465" s="7">
        <v>2.6452719999999998</v>
      </c>
      <c r="O5465" s="7">
        <v>2.3151160000000002</v>
      </c>
      <c r="P5465" s="7">
        <v>1.98725</v>
      </c>
      <c r="Q5465" s="7">
        <v>2.360652</v>
      </c>
      <c r="R5465" s="7">
        <v>2.0823260000000001</v>
      </c>
      <c r="S5465" s="7">
        <v>3.7328250000000001</v>
      </c>
      <c r="T5465" s="7"/>
    </row>
    <row r="5466" spans="1:20" x14ac:dyDescent="0.35">
      <c r="A5466" s="6" t="s">
        <v>185</v>
      </c>
      <c r="B5466" s="6" t="s">
        <v>212</v>
      </c>
      <c r="C5466" s="6" t="s">
        <v>755</v>
      </c>
      <c r="D5466" s="6" t="s">
        <v>750</v>
      </c>
      <c r="E5466" s="6" t="s">
        <v>439</v>
      </c>
      <c r="F5466" s="6" t="s">
        <v>458</v>
      </c>
      <c r="G5466" s="6" t="s">
        <v>459</v>
      </c>
      <c r="H5466" s="7">
        <v>4.2268400000000002</v>
      </c>
      <c r="I5466" s="7">
        <v>4.2268400000000002</v>
      </c>
      <c r="J5466" s="6"/>
      <c r="K5466" s="7">
        <v>3.4940169999999999</v>
      </c>
      <c r="L5466" s="7">
        <v>4.859718</v>
      </c>
      <c r="M5466" s="7">
        <v>5.2375579999999999</v>
      </c>
      <c r="N5466" s="7">
        <v>12.549156</v>
      </c>
      <c r="O5466" s="7">
        <v>11.339096</v>
      </c>
      <c r="P5466" s="7">
        <v>9.2688249999999996</v>
      </c>
      <c r="Q5466" s="7">
        <v>5.5824600000000002</v>
      </c>
      <c r="R5466" s="7">
        <v>5.070856</v>
      </c>
      <c r="S5466" s="7">
        <v>7.5873249999999999</v>
      </c>
      <c r="T5466" s="7"/>
    </row>
    <row r="5467" spans="1:20" x14ac:dyDescent="0.35">
      <c r="A5467" s="6" t="s">
        <v>185</v>
      </c>
      <c r="B5467" s="6" t="s">
        <v>212</v>
      </c>
      <c r="C5467" s="6" t="s">
        <v>755</v>
      </c>
      <c r="D5467" s="6" t="s">
        <v>750</v>
      </c>
      <c r="E5467" s="6" t="s">
        <v>439</v>
      </c>
      <c r="F5467" s="6" t="s">
        <v>460</v>
      </c>
      <c r="G5467" s="6" t="s">
        <v>461</v>
      </c>
      <c r="H5467" s="7">
        <v>7.6717190000000004</v>
      </c>
      <c r="I5467" s="7">
        <v>9.7640060000000002</v>
      </c>
      <c r="J5467" s="7">
        <v>5.5794319999999997</v>
      </c>
      <c r="K5467" s="7">
        <v>6.2721450000000001</v>
      </c>
      <c r="L5467" s="7">
        <v>1.3620969999999999</v>
      </c>
      <c r="M5467" s="7">
        <v>1.210928</v>
      </c>
      <c r="N5467" s="7">
        <v>1.0048600000000001</v>
      </c>
      <c r="O5467" s="7">
        <v>1.286305</v>
      </c>
      <c r="P5467" s="7">
        <v>0.75017999999999996</v>
      </c>
      <c r="Q5467" s="7">
        <v>0.77767200000000003</v>
      </c>
      <c r="R5467" s="7">
        <v>0.64492400000000005</v>
      </c>
      <c r="S5467" s="7">
        <v>1.303023</v>
      </c>
      <c r="T5467" s="7"/>
    </row>
    <row r="5468" spans="1:20" x14ac:dyDescent="0.35">
      <c r="A5468" s="6" t="s">
        <v>185</v>
      </c>
      <c r="B5468" s="6" t="s">
        <v>212</v>
      </c>
      <c r="C5468" s="6" t="s">
        <v>755</v>
      </c>
      <c r="D5468" s="6" t="s">
        <v>750</v>
      </c>
      <c r="E5468" s="6" t="s">
        <v>439</v>
      </c>
      <c r="F5468" s="6" t="s">
        <v>462</v>
      </c>
      <c r="G5468" s="6" t="s">
        <v>463</v>
      </c>
      <c r="H5468" s="7">
        <v>14.793939999999999</v>
      </c>
      <c r="I5468" s="7">
        <v>10.5671</v>
      </c>
      <c r="J5468" s="7">
        <v>27.474460000000001</v>
      </c>
      <c r="K5468" s="7">
        <v>15.362074</v>
      </c>
      <c r="L5468" s="7">
        <v>2.7708400000000002</v>
      </c>
      <c r="M5468" s="7">
        <v>4.7205240000000002</v>
      </c>
      <c r="N5468" s="7">
        <v>4.0430039999999998</v>
      </c>
      <c r="O5468" s="7">
        <v>3.7843179999999998</v>
      </c>
      <c r="P5468" s="7">
        <v>3.408995</v>
      </c>
      <c r="Q5468" s="7">
        <v>3.1142820000000002</v>
      </c>
      <c r="R5468" s="7">
        <v>2.867286</v>
      </c>
      <c r="S5468" s="7">
        <v>4.3990999999999998</v>
      </c>
      <c r="T5468" s="7"/>
    </row>
    <row r="5469" spans="1:20" x14ac:dyDescent="0.35">
      <c r="A5469" s="6" t="s">
        <v>185</v>
      </c>
      <c r="B5469" s="6" t="s">
        <v>212</v>
      </c>
      <c r="C5469" s="6" t="s">
        <v>755</v>
      </c>
      <c r="D5469" s="6" t="s">
        <v>750</v>
      </c>
      <c r="E5469" s="6" t="s">
        <v>439</v>
      </c>
      <c r="F5469" s="6" t="s">
        <v>464</v>
      </c>
      <c r="G5469" s="6" t="s">
        <v>465</v>
      </c>
      <c r="H5469" s="6"/>
      <c r="I5469" s="6"/>
      <c r="J5469" s="6"/>
      <c r="K5469" s="7">
        <v>3.5427E-2</v>
      </c>
      <c r="L5469" s="7">
        <v>9.8279999999999999E-3</v>
      </c>
      <c r="M5469" s="7">
        <v>6.5700000000000003E-3</v>
      </c>
      <c r="N5469" s="7">
        <v>1.7479999999999999E-2</v>
      </c>
      <c r="O5469" s="7">
        <v>1.8440000000000002E-2</v>
      </c>
      <c r="P5469" s="7">
        <v>8.175E-3</v>
      </c>
      <c r="Q5469" s="7">
        <v>0</v>
      </c>
      <c r="R5469" s="7">
        <v>0</v>
      </c>
      <c r="S5469" s="7">
        <v>1.0030000000000001E-2</v>
      </c>
      <c r="T5469" s="7"/>
    </row>
    <row r="5470" spans="1:20" x14ac:dyDescent="0.35">
      <c r="A5470" s="6" t="s">
        <v>185</v>
      </c>
      <c r="B5470" s="6" t="s">
        <v>212</v>
      </c>
      <c r="C5470" s="6" t="s">
        <v>755</v>
      </c>
      <c r="D5470" s="6" t="s">
        <v>750</v>
      </c>
      <c r="E5470" s="6" t="s">
        <v>439</v>
      </c>
      <c r="F5470" s="6" t="s">
        <v>466</v>
      </c>
      <c r="G5470" s="6" t="s">
        <v>467</v>
      </c>
      <c r="H5470" s="6"/>
      <c r="I5470" s="6"/>
      <c r="J5470" s="6"/>
      <c r="K5470" s="7">
        <v>0.34610999999999997</v>
      </c>
      <c r="L5470" s="7">
        <v>11.419107</v>
      </c>
      <c r="M5470" s="7">
        <v>9.8684049999999992</v>
      </c>
      <c r="N5470" s="7">
        <v>7.0498240000000001</v>
      </c>
      <c r="O5470" s="7">
        <v>7.1041840000000001</v>
      </c>
      <c r="P5470" s="7">
        <v>6.9075850000000001</v>
      </c>
      <c r="Q5470" s="7">
        <v>9.7879799999999992</v>
      </c>
      <c r="R5470" s="7">
        <v>7.6241760000000003</v>
      </c>
      <c r="S5470" s="7">
        <v>16.597200000000001</v>
      </c>
      <c r="T5470" s="7"/>
    </row>
    <row r="5471" spans="1:20" x14ac:dyDescent="0.35">
      <c r="A5471" s="6" t="s">
        <v>185</v>
      </c>
      <c r="B5471" s="6" t="s">
        <v>212</v>
      </c>
      <c r="C5471" s="6" t="s">
        <v>755</v>
      </c>
      <c r="D5471" s="6" t="s">
        <v>750</v>
      </c>
      <c r="E5471" s="6" t="s">
        <v>439</v>
      </c>
      <c r="F5471" s="6" t="s">
        <v>468</v>
      </c>
      <c r="G5471" s="6" t="s">
        <v>469</v>
      </c>
      <c r="H5471" s="7">
        <v>9.0665770000000006</v>
      </c>
      <c r="I5471" s="7">
        <v>19.528012</v>
      </c>
      <c r="J5471" s="7">
        <v>21.620298999999999</v>
      </c>
      <c r="K5471" s="7">
        <v>24.323765999999999</v>
      </c>
      <c r="L5471" s="7">
        <v>41.627634999999998</v>
      </c>
      <c r="M5471" s="7">
        <v>52.960867</v>
      </c>
      <c r="N5471" s="7">
        <v>29.639818000000002</v>
      </c>
      <c r="O5471" s="7">
        <v>37.068379</v>
      </c>
      <c r="P5471" s="7">
        <v>31.003029999999999</v>
      </c>
      <c r="Q5471" s="7">
        <v>21.743943999999999</v>
      </c>
      <c r="R5471" s="7">
        <v>17.895178000000001</v>
      </c>
      <c r="S5471" s="7">
        <v>40.164777999999998</v>
      </c>
      <c r="T5471" s="7"/>
    </row>
    <row r="5472" spans="1:20" x14ac:dyDescent="0.35">
      <c r="A5472" s="6" t="s">
        <v>185</v>
      </c>
      <c r="B5472" s="6" t="s">
        <v>212</v>
      </c>
      <c r="C5472" s="6" t="s">
        <v>755</v>
      </c>
      <c r="D5472" s="6" t="s">
        <v>750</v>
      </c>
      <c r="E5472" s="6" t="s">
        <v>439</v>
      </c>
      <c r="F5472" s="6" t="s">
        <v>470</v>
      </c>
      <c r="G5472" s="6" t="s">
        <v>471</v>
      </c>
      <c r="H5472" s="7">
        <v>46.495240000000003</v>
      </c>
      <c r="I5472" s="7">
        <v>73.969700000000003</v>
      </c>
      <c r="J5472" s="7">
        <v>92.990480000000005</v>
      </c>
      <c r="K5472" s="7">
        <v>61.202952000000003</v>
      </c>
      <c r="L5472" s="7">
        <v>124.88399200000001</v>
      </c>
      <c r="M5472" s="7">
        <v>125.77248299999999</v>
      </c>
      <c r="N5472" s="7">
        <v>132.44744800000001</v>
      </c>
      <c r="O5472" s="7">
        <v>121.327474</v>
      </c>
      <c r="P5472" s="7">
        <v>104.33201</v>
      </c>
      <c r="Q5472" s="7">
        <v>81.002635999999995</v>
      </c>
      <c r="R5472" s="7">
        <v>73.671441999999999</v>
      </c>
      <c r="S5472" s="7">
        <v>124.69596</v>
      </c>
      <c r="T5472" s="7"/>
    </row>
    <row r="5473" spans="1:20" x14ac:dyDescent="0.35">
      <c r="A5473" s="6" t="s">
        <v>185</v>
      </c>
      <c r="B5473" s="6" t="s">
        <v>212</v>
      </c>
      <c r="C5473" s="6" t="s">
        <v>755</v>
      </c>
      <c r="D5473" s="6" t="s">
        <v>750</v>
      </c>
      <c r="E5473" s="6" t="s">
        <v>472</v>
      </c>
      <c r="F5473" s="6" t="s">
        <v>473</v>
      </c>
      <c r="G5473" s="6" t="s">
        <v>474</v>
      </c>
      <c r="H5473" s="7">
        <v>4.7551949999999996</v>
      </c>
      <c r="I5473" s="7">
        <v>3.1701299999999999</v>
      </c>
      <c r="J5473" s="7">
        <v>9.5103899999999992</v>
      </c>
      <c r="K5473" s="7">
        <v>0.86635200000000001</v>
      </c>
      <c r="L5473" s="7">
        <v>0.69284800000000002</v>
      </c>
      <c r="M5473" s="7">
        <v>0.69502900000000001</v>
      </c>
      <c r="N5473" s="7">
        <v>1.001328</v>
      </c>
      <c r="O5473" s="7">
        <v>1.3646419999999999</v>
      </c>
      <c r="P5473" s="7">
        <v>0.68247999999999998</v>
      </c>
      <c r="Q5473" s="7">
        <v>1.052316</v>
      </c>
      <c r="R5473" s="7">
        <v>0.78454400000000002</v>
      </c>
      <c r="S5473" s="7">
        <v>1.4219390000000001</v>
      </c>
      <c r="T5473" s="7"/>
    </row>
    <row r="5474" spans="1:20" x14ac:dyDescent="0.35">
      <c r="A5474" s="6" t="s">
        <v>185</v>
      </c>
      <c r="B5474" s="6" t="s">
        <v>212</v>
      </c>
      <c r="C5474" s="6" t="s">
        <v>755</v>
      </c>
      <c r="D5474" s="6" t="s">
        <v>750</v>
      </c>
      <c r="E5474" s="6" t="s">
        <v>472</v>
      </c>
      <c r="F5474" s="6" t="s">
        <v>475</v>
      </c>
      <c r="G5474" s="6" t="s">
        <v>476</v>
      </c>
      <c r="H5474" s="6"/>
      <c r="I5474" s="7">
        <v>1.5850649999999999</v>
      </c>
      <c r="J5474" s="7">
        <v>1.5850649999999999</v>
      </c>
      <c r="K5474" s="7">
        <v>0.74245000000000005</v>
      </c>
      <c r="L5474" s="7">
        <v>0.16628999999999999</v>
      </c>
      <c r="M5474" s="7">
        <v>0.16623499999999999</v>
      </c>
      <c r="N5474" s="7">
        <v>0.132882</v>
      </c>
      <c r="O5474" s="7">
        <v>0.18753600000000001</v>
      </c>
      <c r="P5474" s="7">
        <v>0.10011</v>
      </c>
      <c r="Q5474" s="7">
        <v>0.20029</v>
      </c>
      <c r="R5474" s="7">
        <v>0.16097600000000001</v>
      </c>
      <c r="S5474" s="7">
        <v>0.27409499999999998</v>
      </c>
      <c r="T5474" s="7"/>
    </row>
    <row r="5475" spans="1:20" x14ac:dyDescent="0.35">
      <c r="A5475" s="6" t="s">
        <v>185</v>
      </c>
      <c r="B5475" s="6" t="s">
        <v>212</v>
      </c>
      <c r="C5475" s="6" t="s">
        <v>755</v>
      </c>
      <c r="D5475" s="6" t="s">
        <v>750</v>
      </c>
      <c r="E5475" s="6" t="s">
        <v>472</v>
      </c>
      <c r="F5475" s="6" t="s">
        <v>477</v>
      </c>
      <c r="G5475" s="6" t="s">
        <v>478</v>
      </c>
      <c r="H5475" s="7">
        <v>13.73723</v>
      </c>
      <c r="I5475" s="7">
        <v>21.1342</v>
      </c>
      <c r="J5475" s="7">
        <v>30.644590000000001</v>
      </c>
      <c r="K5475" s="7">
        <v>71.029364999999999</v>
      </c>
      <c r="L5475" s="7">
        <v>45.666528999999997</v>
      </c>
      <c r="M5475" s="7">
        <v>40.645288999999998</v>
      </c>
      <c r="N5475" s="7">
        <v>24.882263999999999</v>
      </c>
      <c r="O5475" s="7">
        <v>26.385722000000001</v>
      </c>
      <c r="P5475" s="7">
        <v>29.63205</v>
      </c>
      <c r="Q5475" s="7">
        <v>34.256086000000003</v>
      </c>
      <c r="R5475" s="7">
        <v>27.248974</v>
      </c>
      <c r="S5475" s="7">
        <v>40.891460000000002</v>
      </c>
      <c r="T5475" s="7"/>
    </row>
    <row r="5476" spans="1:20" x14ac:dyDescent="0.35">
      <c r="A5476" s="6" t="s">
        <v>185</v>
      </c>
      <c r="B5476" s="6" t="s">
        <v>212</v>
      </c>
      <c r="C5476" s="6" t="s">
        <v>755</v>
      </c>
      <c r="D5476" s="6" t="s">
        <v>750</v>
      </c>
      <c r="E5476" s="6" t="s">
        <v>472</v>
      </c>
      <c r="F5476" s="6" t="s">
        <v>479</v>
      </c>
      <c r="G5476" s="6" t="s">
        <v>480</v>
      </c>
      <c r="H5476" s="7">
        <v>8.4536800000000003</v>
      </c>
      <c r="I5476" s="7">
        <v>16.907360000000001</v>
      </c>
      <c r="J5476" s="7">
        <v>25.361039999999999</v>
      </c>
      <c r="K5476" s="7">
        <v>63.434663</v>
      </c>
      <c r="L5476" s="7">
        <v>85.082875999999999</v>
      </c>
      <c r="M5476" s="7">
        <v>75.722463000000005</v>
      </c>
      <c r="N5476" s="7">
        <v>39.74727</v>
      </c>
      <c r="O5476" s="7">
        <v>42.126995000000001</v>
      </c>
      <c r="P5476" s="7">
        <v>47.332895999999998</v>
      </c>
      <c r="Q5476" s="7">
        <v>69.054862</v>
      </c>
      <c r="R5476" s="7">
        <v>54.904069</v>
      </c>
      <c r="S5476" s="7">
        <v>82.370050000000006</v>
      </c>
      <c r="T5476" s="7"/>
    </row>
    <row r="5477" spans="1:20" x14ac:dyDescent="0.35">
      <c r="A5477" s="6" t="s">
        <v>185</v>
      </c>
      <c r="B5477" s="6" t="s">
        <v>212</v>
      </c>
      <c r="C5477" s="6" t="s">
        <v>755</v>
      </c>
      <c r="D5477" s="6" t="s">
        <v>750</v>
      </c>
      <c r="E5477" s="6" t="s">
        <v>472</v>
      </c>
      <c r="F5477" s="6" t="s">
        <v>481</v>
      </c>
      <c r="G5477" s="6" t="s">
        <v>482</v>
      </c>
      <c r="H5477" s="7">
        <v>2.1134200000000001</v>
      </c>
      <c r="I5477" s="7">
        <v>10.5671</v>
      </c>
      <c r="J5477" s="7">
        <v>12.68052</v>
      </c>
      <c r="K5477" s="7">
        <v>5.2439679999999997</v>
      </c>
      <c r="L5477" s="7">
        <v>12.854122</v>
      </c>
      <c r="M5477" s="7">
        <v>8.3867130000000003</v>
      </c>
      <c r="N5477" s="7">
        <v>3.2184460000000001</v>
      </c>
      <c r="O5477" s="7">
        <v>3.4793280000000002</v>
      </c>
      <c r="P5477" s="7">
        <v>2.7394349999999998</v>
      </c>
      <c r="Q5477" s="7">
        <v>5.4204759999999998</v>
      </c>
      <c r="R5477" s="7">
        <v>4.9185400000000001</v>
      </c>
      <c r="S5477" s="7">
        <v>7.1000449999999997</v>
      </c>
      <c r="T5477" s="7"/>
    </row>
    <row r="5478" spans="1:20" x14ac:dyDescent="0.35">
      <c r="A5478" s="6" t="s">
        <v>185</v>
      </c>
      <c r="B5478" s="6" t="s">
        <v>212</v>
      </c>
      <c r="C5478" s="6" t="s">
        <v>755</v>
      </c>
      <c r="D5478" s="6" t="s">
        <v>750</v>
      </c>
      <c r="E5478" s="6" t="s">
        <v>472</v>
      </c>
      <c r="F5478" s="6" t="s">
        <v>483</v>
      </c>
      <c r="G5478" s="6" t="s">
        <v>484</v>
      </c>
      <c r="H5478" s="6"/>
      <c r="I5478" s="6"/>
      <c r="J5478" s="7">
        <v>1.5850649999999999</v>
      </c>
      <c r="K5478" s="7">
        <v>0.34179599999999999</v>
      </c>
      <c r="L5478" s="7">
        <v>0.33188400000000001</v>
      </c>
      <c r="M5478" s="7">
        <v>0.34188200000000002</v>
      </c>
      <c r="N5478" s="7">
        <v>0.316718</v>
      </c>
      <c r="O5478" s="7">
        <v>0.4168</v>
      </c>
      <c r="P5478" s="7">
        <v>0.20014999999999999</v>
      </c>
      <c r="Q5478" s="7">
        <v>0.34732600000000002</v>
      </c>
      <c r="R5478" s="7">
        <v>0.26161200000000001</v>
      </c>
      <c r="S5478" s="7">
        <v>0.47736499999999998</v>
      </c>
      <c r="T5478" s="7"/>
    </row>
    <row r="5479" spans="1:20" x14ac:dyDescent="0.35">
      <c r="A5479" s="6" t="s">
        <v>185</v>
      </c>
      <c r="B5479" s="6" t="s">
        <v>212</v>
      </c>
      <c r="C5479" s="6" t="s">
        <v>755</v>
      </c>
      <c r="D5479" s="6" t="s">
        <v>750</v>
      </c>
      <c r="E5479" s="6" t="s">
        <v>472</v>
      </c>
      <c r="F5479" s="6" t="s">
        <v>485</v>
      </c>
      <c r="G5479" s="6" t="s">
        <v>486</v>
      </c>
      <c r="H5479" s="7">
        <v>5.28355</v>
      </c>
      <c r="I5479" s="7">
        <v>60.232469999999999</v>
      </c>
      <c r="J5479" s="7">
        <v>60.232469999999999</v>
      </c>
      <c r="K5479" s="7">
        <v>56.040419999999997</v>
      </c>
      <c r="L5479" s="7">
        <v>44.530228999999999</v>
      </c>
      <c r="M5479" s="7">
        <v>39.633982000000003</v>
      </c>
      <c r="N5479" s="7">
        <v>23.228619999999999</v>
      </c>
      <c r="O5479" s="7">
        <v>24.641211999999999</v>
      </c>
      <c r="P5479" s="7">
        <v>27.670770000000001</v>
      </c>
      <c r="Q5479" s="7">
        <v>35.290252000000002</v>
      </c>
      <c r="R5479" s="7">
        <v>28.062055999999998</v>
      </c>
      <c r="S5479" s="7">
        <v>42.095804999999999</v>
      </c>
      <c r="T5479" s="7"/>
    </row>
    <row r="5480" spans="1:20" x14ac:dyDescent="0.35">
      <c r="A5480" s="6" t="s">
        <v>185</v>
      </c>
      <c r="B5480" s="6" t="s">
        <v>212</v>
      </c>
      <c r="C5480" s="6" t="s">
        <v>755</v>
      </c>
      <c r="D5480" s="6" t="s">
        <v>750</v>
      </c>
      <c r="E5480" s="6" t="s">
        <v>472</v>
      </c>
      <c r="F5480" s="6" t="s">
        <v>487</v>
      </c>
      <c r="G5480" s="6" t="s">
        <v>488</v>
      </c>
      <c r="H5480" s="7">
        <v>6.3402599999999998</v>
      </c>
      <c r="I5480" s="7">
        <v>12.68052</v>
      </c>
      <c r="J5480" s="7">
        <v>6.3402599999999998</v>
      </c>
      <c r="K5480" s="7">
        <v>3.0897489999999999</v>
      </c>
      <c r="L5480" s="7">
        <v>7.224386</v>
      </c>
      <c r="M5480" s="7">
        <v>4.8177459999999996</v>
      </c>
      <c r="N5480" s="7">
        <v>1.8290360000000001</v>
      </c>
      <c r="O5480" s="7">
        <v>1.9792920000000001</v>
      </c>
      <c r="P5480" s="7">
        <v>1.5380419999999999</v>
      </c>
      <c r="Q5480" s="7">
        <v>3.2207840000000001</v>
      </c>
      <c r="R5480" s="7">
        <v>2.9370599999999998</v>
      </c>
      <c r="S5480" s="7">
        <v>4.2254100000000001</v>
      </c>
      <c r="T5480" s="7"/>
    </row>
    <row r="5481" spans="1:20" x14ac:dyDescent="0.35">
      <c r="A5481" s="6" t="s">
        <v>185</v>
      </c>
      <c r="B5481" s="6" t="s">
        <v>212</v>
      </c>
      <c r="C5481" s="6" t="s">
        <v>755</v>
      </c>
      <c r="D5481" s="6" t="s">
        <v>750</v>
      </c>
      <c r="E5481" s="6" t="s">
        <v>472</v>
      </c>
      <c r="F5481" s="6" t="s">
        <v>489</v>
      </c>
      <c r="G5481" s="6" t="s">
        <v>490</v>
      </c>
      <c r="H5481" s="7">
        <v>4.2268400000000002</v>
      </c>
      <c r="I5481" s="7">
        <v>10.5671</v>
      </c>
      <c r="J5481" s="7">
        <v>16.907360000000001</v>
      </c>
      <c r="K5481" s="7">
        <v>5.3353640000000002</v>
      </c>
      <c r="L5481" s="7">
        <v>13.607200000000001</v>
      </c>
      <c r="M5481" s="7">
        <v>9.1359320000000004</v>
      </c>
      <c r="N5481" s="7">
        <v>3.5760399999999999</v>
      </c>
      <c r="O5481" s="7">
        <v>3.8751799999999998</v>
      </c>
      <c r="P5481" s="7">
        <v>3.0033150000000002</v>
      </c>
      <c r="Q5481" s="7">
        <v>5.8307120000000001</v>
      </c>
      <c r="R5481" s="7">
        <v>5.2606640000000002</v>
      </c>
      <c r="S5481" s="7">
        <v>7.5772399999999998</v>
      </c>
      <c r="T5481" s="7"/>
    </row>
    <row r="5482" spans="1:20" x14ac:dyDescent="0.35">
      <c r="A5482" s="6" t="s">
        <v>185</v>
      </c>
      <c r="B5482" s="6" t="s">
        <v>212</v>
      </c>
      <c r="C5482" s="6" t="s">
        <v>755</v>
      </c>
      <c r="D5482" s="6" t="s">
        <v>750</v>
      </c>
      <c r="E5482" s="6" t="s">
        <v>472</v>
      </c>
      <c r="F5482" s="6" t="s">
        <v>491</v>
      </c>
      <c r="G5482" s="6" t="s">
        <v>492</v>
      </c>
      <c r="H5482" s="7">
        <v>6.3402599999999998</v>
      </c>
      <c r="I5482" s="7">
        <v>8.4536800000000003</v>
      </c>
      <c r="J5482" s="7">
        <v>21.1342</v>
      </c>
      <c r="K5482" s="7">
        <v>5.8335470000000003</v>
      </c>
      <c r="L5482" s="7">
        <v>12.402637</v>
      </c>
      <c r="M5482" s="7">
        <v>8.1253430000000009</v>
      </c>
      <c r="N5482" s="7">
        <v>3.8622320000000001</v>
      </c>
      <c r="O5482" s="7">
        <v>4.1772119999999999</v>
      </c>
      <c r="P5482" s="7">
        <v>3.2490950000000001</v>
      </c>
      <c r="Q5482" s="7">
        <v>6.0939800000000002</v>
      </c>
      <c r="R5482" s="7">
        <v>5.532044</v>
      </c>
      <c r="S5482" s="7">
        <v>7.902425</v>
      </c>
      <c r="T5482" s="7"/>
    </row>
    <row r="5483" spans="1:20" x14ac:dyDescent="0.35">
      <c r="A5483" s="6" t="s">
        <v>185</v>
      </c>
      <c r="B5483" s="6" t="s">
        <v>212</v>
      </c>
      <c r="C5483" s="6" t="s">
        <v>755</v>
      </c>
      <c r="D5483" s="6" t="s">
        <v>750</v>
      </c>
      <c r="E5483" s="6" t="s">
        <v>472</v>
      </c>
      <c r="F5483" s="6" t="s">
        <v>493</v>
      </c>
      <c r="G5483" s="6" t="s">
        <v>494</v>
      </c>
      <c r="H5483" s="7">
        <v>6.3402599999999998</v>
      </c>
      <c r="I5483" s="7">
        <v>10.5671</v>
      </c>
      <c r="J5483" s="7">
        <v>17.96407</v>
      </c>
      <c r="K5483" s="7">
        <v>85.300257000000002</v>
      </c>
      <c r="L5483" s="7">
        <v>81.447524999999999</v>
      </c>
      <c r="M5483" s="7">
        <v>72.494253999999998</v>
      </c>
      <c r="N5483" s="7">
        <v>30.243587999999999</v>
      </c>
      <c r="O5483" s="7">
        <v>32.077691999999999</v>
      </c>
      <c r="P5483" s="7">
        <v>36.024214999999998</v>
      </c>
      <c r="Q5483" s="7">
        <v>43.027479999999997</v>
      </c>
      <c r="R5483" s="7">
        <v>34.211925999999998</v>
      </c>
      <c r="S5483" s="7">
        <v>51.322794999999999</v>
      </c>
      <c r="T5483" s="7"/>
    </row>
    <row r="5484" spans="1:20" x14ac:dyDescent="0.35">
      <c r="A5484" s="6" t="s">
        <v>185</v>
      </c>
      <c r="B5484" s="6" t="s">
        <v>212</v>
      </c>
      <c r="C5484" s="6" t="s">
        <v>755</v>
      </c>
      <c r="D5484" s="6" t="s">
        <v>750</v>
      </c>
      <c r="E5484" s="6" t="s">
        <v>472</v>
      </c>
      <c r="F5484" s="6" t="s">
        <v>495</v>
      </c>
      <c r="G5484" s="6" t="s">
        <v>496</v>
      </c>
      <c r="H5484" s="7">
        <v>4.7551949999999996</v>
      </c>
      <c r="I5484" s="7">
        <v>4.7551949999999996</v>
      </c>
      <c r="J5484" s="7">
        <v>9.5103899999999992</v>
      </c>
      <c r="K5484" s="7">
        <v>0.72852099999999997</v>
      </c>
      <c r="L5484" s="7">
        <v>0.65218500000000001</v>
      </c>
      <c r="M5484" s="7">
        <v>0.65331799999999995</v>
      </c>
      <c r="N5484" s="7">
        <v>0.91963200000000001</v>
      </c>
      <c r="O5484" s="7">
        <v>1.25</v>
      </c>
      <c r="P5484" s="7">
        <v>0.61885500000000004</v>
      </c>
      <c r="Q5484" s="7">
        <v>1.0208889999999999</v>
      </c>
      <c r="R5484" s="7">
        <v>0.764436</v>
      </c>
      <c r="S5484" s="7">
        <v>1.391375</v>
      </c>
      <c r="T5484" s="7"/>
    </row>
    <row r="5485" spans="1:20" x14ac:dyDescent="0.35">
      <c r="A5485" s="6" t="s">
        <v>185</v>
      </c>
      <c r="B5485" s="6" t="s">
        <v>212</v>
      </c>
      <c r="C5485" s="6" t="s">
        <v>755</v>
      </c>
      <c r="D5485" s="6" t="s">
        <v>750</v>
      </c>
      <c r="E5485" s="6" t="s">
        <v>472</v>
      </c>
      <c r="F5485" s="6" t="s">
        <v>497</v>
      </c>
      <c r="G5485" s="6" t="s">
        <v>498</v>
      </c>
      <c r="H5485" s="7">
        <v>4.2268400000000002</v>
      </c>
      <c r="I5485" s="6"/>
      <c r="J5485" s="7">
        <v>2.1134200000000001</v>
      </c>
      <c r="K5485" s="7">
        <v>15.652813</v>
      </c>
      <c r="L5485" s="7">
        <v>13.499059000000001</v>
      </c>
      <c r="M5485" s="7">
        <v>13.202322000000001</v>
      </c>
      <c r="N5485" s="7">
        <v>9.0039700000000007</v>
      </c>
      <c r="O5485" s="7">
        <v>9.5545899999999993</v>
      </c>
      <c r="P5485" s="7">
        <v>10.727486000000001</v>
      </c>
      <c r="Q5485" s="7">
        <v>10.787018</v>
      </c>
      <c r="R5485" s="7">
        <v>8.5806380000000004</v>
      </c>
      <c r="S5485" s="7">
        <v>12.86957</v>
      </c>
      <c r="T5485" s="7"/>
    </row>
    <row r="5486" spans="1:20" x14ac:dyDescent="0.35">
      <c r="A5486" s="6" t="s">
        <v>185</v>
      </c>
      <c r="B5486" s="6" t="s">
        <v>212</v>
      </c>
      <c r="C5486" s="6" t="s">
        <v>755</v>
      </c>
      <c r="D5486" s="6" t="s">
        <v>750</v>
      </c>
      <c r="E5486" s="6" t="s">
        <v>472</v>
      </c>
      <c r="F5486" s="6" t="s">
        <v>499</v>
      </c>
      <c r="G5486" s="6" t="s">
        <v>500</v>
      </c>
      <c r="H5486" s="7">
        <v>2.1134200000000001</v>
      </c>
      <c r="I5486" s="7">
        <v>4.2268400000000002</v>
      </c>
      <c r="J5486" s="7">
        <v>10.5671</v>
      </c>
      <c r="K5486" s="7">
        <v>2.8612690000000001</v>
      </c>
      <c r="L5486" s="7">
        <v>2.3057799999999999</v>
      </c>
      <c r="M5486" s="7">
        <v>2.5134829999999999</v>
      </c>
      <c r="N5486" s="7">
        <v>1.941368</v>
      </c>
      <c r="O5486" s="7">
        <v>2.0731120000000001</v>
      </c>
      <c r="P5486" s="7">
        <v>1.583475</v>
      </c>
      <c r="Q5486" s="7">
        <v>1.831216</v>
      </c>
      <c r="R5486" s="7">
        <v>1.6495880000000001</v>
      </c>
      <c r="S5486" s="7">
        <v>2.3666450000000001</v>
      </c>
      <c r="T5486" s="7"/>
    </row>
    <row r="5487" spans="1:20" x14ac:dyDescent="0.35">
      <c r="A5487" s="6" t="s">
        <v>185</v>
      </c>
      <c r="B5487" s="6" t="s">
        <v>212</v>
      </c>
      <c r="C5487" s="6" t="s">
        <v>755</v>
      </c>
      <c r="D5487" s="6" t="s">
        <v>750</v>
      </c>
      <c r="E5487" s="6" t="s">
        <v>472</v>
      </c>
      <c r="F5487" s="6" t="s">
        <v>501</v>
      </c>
      <c r="G5487" s="6" t="s">
        <v>502</v>
      </c>
      <c r="H5487" s="7">
        <v>4.7551949999999996</v>
      </c>
      <c r="I5487" s="7">
        <v>1.5850649999999999</v>
      </c>
      <c r="J5487" s="7">
        <v>4.7551949999999996</v>
      </c>
      <c r="K5487" s="7">
        <v>0.54234700000000002</v>
      </c>
      <c r="L5487" s="7">
        <v>0.43307400000000001</v>
      </c>
      <c r="M5487" s="7">
        <v>0.25154599999999999</v>
      </c>
      <c r="N5487" s="7">
        <v>0.26574799999999998</v>
      </c>
      <c r="O5487" s="7">
        <v>0.302118</v>
      </c>
      <c r="P5487" s="7">
        <v>0.21837000000000001</v>
      </c>
      <c r="Q5487" s="7">
        <v>0.29463600000000001</v>
      </c>
      <c r="R5487" s="7">
        <v>0.26161600000000002</v>
      </c>
      <c r="S5487" s="7">
        <v>0.38579999999999998</v>
      </c>
      <c r="T5487" s="7"/>
    </row>
    <row r="5488" spans="1:20" x14ac:dyDescent="0.35">
      <c r="A5488" s="6" t="s">
        <v>185</v>
      </c>
      <c r="B5488" s="6" t="s">
        <v>212</v>
      </c>
      <c r="C5488" s="6" t="s">
        <v>755</v>
      </c>
      <c r="D5488" s="6" t="s">
        <v>750</v>
      </c>
      <c r="E5488" s="6" t="s">
        <v>472</v>
      </c>
      <c r="F5488" s="6" t="s">
        <v>503</v>
      </c>
      <c r="G5488" s="6" t="s">
        <v>504</v>
      </c>
      <c r="H5488" s="7">
        <v>2.1134200000000001</v>
      </c>
      <c r="I5488" s="7">
        <v>1.05671</v>
      </c>
      <c r="J5488" s="6"/>
      <c r="K5488" s="7">
        <v>12.636753000000001</v>
      </c>
      <c r="L5488" s="7">
        <v>14.235696000000001</v>
      </c>
      <c r="M5488" s="7">
        <v>10.594042999999999</v>
      </c>
      <c r="N5488" s="7">
        <v>9.1191879999999994</v>
      </c>
      <c r="O5488" s="7">
        <v>9.6643640000000008</v>
      </c>
      <c r="P5488" s="7">
        <v>10.859249999999999</v>
      </c>
      <c r="Q5488" s="7">
        <v>12.31122</v>
      </c>
      <c r="R5488" s="7">
        <v>9.7903400000000005</v>
      </c>
      <c r="S5488" s="7">
        <v>14.682865</v>
      </c>
      <c r="T5488" s="7"/>
    </row>
    <row r="5489" spans="1:20" x14ac:dyDescent="0.35">
      <c r="A5489" s="6" t="s">
        <v>185</v>
      </c>
      <c r="B5489" s="6" t="s">
        <v>212</v>
      </c>
      <c r="C5489" s="6" t="s">
        <v>755</v>
      </c>
      <c r="D5489" s="6" t="s">
        <v>750</v>
      </c>
      <c r="E5489" s="6" t="s">
        <v>472</v>
      </c>
      <c r="F5489" s="6" t="s">
        <v>505</v>
      </c>
      <c r="G5489" s="6" t="s">
        <v>506</v>
      </c>
      <c r="H5489" s="7">
        <v>2.1134200000000001</v>
      </c>
      <c r="I5489" s="6"/>
      <c r="J5489" s="7">
        <v>4.2268400000000002</v>
      </c>
      <c r="K5489" s="7">
        <v>0.59270299999999998</v>
      </c>
      <c r="L5489" s="7">
        <v>2.3079550000000002</v>
      </c>
      <c r="M5489" s="7">
        <v>1.89845</v>
      </c>
      <c r="N5489" s="7">
        <v>2.1048119999999999</v>
      </c>
      <c r="O5489" s="7">
        <v>2.250048</v>
      </c>
      <c r="P5489" s="7">
        <v>1.756483</v>
      </c>
      <c r="Q5489" s="7">
        <v>2.136552</v>
      </c>
      <c r="R5489" s="7">
        <v>1.941352</v>
      </c>
      <c r="S5489" s="7">
        <v>2.782905</v>
      </c>
      <c r="T5489" s="7"/>
    </row>
    <row r="5490" spans="1:20" x14ac:dyDescent="0.35">
      <c r="A5490" s="6" t="s">
        <v>185</v>
      </c>
      <c r="B5490" s="6" t="s">
        <v>212</v>
      </c>
      <c r="C5490" s="6" t="s">
        <v>755</v>
      </c>
      <c r="D5490" s="6" t="s">
        <v>750</v>
      </c>
      <c r="E5490" s="6" t="s">
        <v>472</v>
      </c>
      <c r="F5490" s="6" t="s">
        <v>507</v>
      </c>
      <c r="G5490" s="6" t="s">
        <v>508</v>
      </c>
      <c r="H5490" s="6"/>
      <c r="I5490" s="7">
        <v>1.5850649999999999</v>
      </c>
      <c r="J5490" s="6"/>
      <c r="K5490" s="7">
        <v>0.20724300000000001</v>
      </c>
      <c r="L5490" s="7">
        <v>0.379687</v>
      </c>
      <c r="M5490" s="7">
        <v>0.16423099999999999</v>
      </c>
      <c r="N5490" s="7">
        <v>0.286132</v>
      </c>
      <c r="O5490" s="7">
        <v>0.33345599999999997</v>
      </c>
      <c r="P5490" s="7">
        <v>0.22748699999999999</v>
      </c>
      <c r="Q5490" s="7">
        <v>0.37880799999999998</v>
      </c>
      <c r="R5490" s="7">
        <v>0.33197399999999999</v>
      </c>
      <c r="S5490" s="7">
        <v>0.50792999999999999</v>
      </c>
      <c r="T5490" s="7"/>
    </row>
    <row r="5491" spans="1:20" x14ac:dyDescent="0.35">
      <c r="A5491" s="6" t="s">
        <v>185</v>
      </c>
      <c r="B5491" s="6" t="s">
        <v>212</v>
      </c>
      <c r="C5491" s="6" t="s">
        <v>755</v>
      </c>
      <c r="D5491" s="6" t="s">
        <v>750</v>
      </c>
      <c r="E5491" s="6" t="s">
        <v>509</v>
      </c>
      <c r="F5491" s="6" t="s">
        <v>510</v>
      </c>
      <c r="G5491" s="6" t="s">
        <v>511</v>
      </c>
      <c r="H5491" s="6"/>
      <c r="I5491" s="7">
        <v>5.6935560000000001</v>
      </c>
      <c r="J5491" s="6"/>
      <c r="K5491" s="7">
        <v>2.9327719999999999</v>
      </c>
      <c r="L5491" s="7">
        <v>8.4279069999999994</v>
      </c>
      <c r="M5491" s="7">
        <v>6.9276900000000001</v>
      </c>
      <c r="N5491" s="7">
        <v>5.4903979999999999</v>
      </c>
      <c r="O5491" s="7">
        <v>4.2914909999999997</v>
      </c>
      <c r="P5491" s="7">
        <v>3.8305030000000002</v>
      </c>
      <c r="Q5491" s="7">
        <v>8.6187000000000005</v>
      </c>
      <c r="R5491" s="7">
        <v>7.6007899999999999</v>
      </c>
      <c r="S5491" s="7">
        <v>11.183406</v>
      </c>
      <c r="T5491" s="7"/>
    </row>
    <row r="5492" spans="1:20" x14ac:dyDescent="0.35">
      <c r="A5492" s="6" t="s">
        <v>185</v>
      </c>
      <c r="B5492" s="6" t="s">
        <v>212</v>
      </c>
      <c r="C5492" s="6" t="s">
        <v>755</v>
      </c>
      <c r="D5492" s="6" t="s">
        <v>750</v>
      </c>
      <c r="E5492" s="6" t="s">
        <v>509</v>
      </c>
      <c r="F5492" s="6" t="s">
        <v>512</v>
      </c>
      <c r="G5492" s="6" t="s">
        <v>513</v>
      </c>
      <c r="H5492" s="6"/>
      <c r="I5492" s="7">
        <v>5.6935560000000001</v>
      </c>
      <c r="J5492" s="7">
        <v>0.94892600000000005</v>
      </c>
      <c r="K5492" s="7">
        <v>3.1383429999999999</v>
      </c>
      <c r="L5492" s="7">
        <v>18.501999999999999</v>
      </c>
      <c r="M5492" s="7">
        <v>15.398263999999999</v>
      </c>
      <c r="N5492" s="7">
        <v>13.449787000000001</v>
      </c>
      <c r="O5492" s="7">
        <v>12.26554</v>
      </c>
      <c r="P5492" s="7">
        <v>8.7456519999999998</v>
      </c>
      <c r="Q5492" s="7">
        <v>13.349128</v>
      </c>
      <c r="R5492" s="7">
        <v>14.047954000000001</v>
      </c>
      <c r="S5492" s="7">
        <v>19.309305999999999</v>
      </c>
      <c r="T5492" s="7"/>
    </row>
    <row r="5493" spans="1:20" x14ac:dyDescent="0.35">
      <c r="A5493" s="6" t="s">
        <v>185</v>
      </c>
      <c r="B5493" s="6" t="s">
        <v>212</v>
      </c>
      <c r="C5493" s="6" t="s">
        <v>755</v>
      </c>
      <c r="D5493" s="6" t="s">
        <v>750</v>
      </c>
      <c r="E5493" s="6" t="s">
        <v>509</v>
      </c>
      <c r="F5493" s="6" t="s">
        <v>514</v>
      </c>
      <c r="G5493" s="6" t="s">
        <v>515</v>
      </c>
      <c r="H5493" s="6"/>
      <c r="I5493" s="7">
        <v>5.6935560000000001</v>
      </c>
      <c r="J5493" s="6"/>
      <c r="K5493" s="7">
        <v>2.7169660000000002</v>
      </c>
      <c r="L5493" s="7">
        <v>6.4176260000000003</v>
      </c>
      <c r="M5493" s="7">
        <v>6.1615840000000004</v>
      </c>
      <c r="N5493" s="7">
        <v>2.8309319999999998</v>
      </c>
      <c r="O5493" s="7">
        <v>2.4737469999999999</v>
      </c>
      <c r="P5493" s="7">
        <v>2.5819079999999999</v>
      </c>
      <c r="Q5493" s="7">
        <v>4.9144230000000002</v>
      </c>
      <c r="R5493" s="7">
        <v>4.8744019999999999</v>
      </c>
      <c r="S5493" s="7">
        <v>6.159586</v>
      </c>
      <c r="T5493" s="7"/>
    </row>
    <row r="5494" spans="1:20" x14ac:dyDescent="0.35">
      <c r="A5494" s="6" t="s">
        <v>185</v>
      </c>
      <c r="B5494" s="6" t="s">
        <v>212</v>
      </c>
      <c r="C5494" s="6" t="s">
        <v>755</v>
      </c>
      <c r="D5494" s="6" t="s">
        <v>750</v>
      </c>
      <c r="E5494" s="6" t="s">
        <v>509</v>
      </c>
      <c r="F5494" s="6" t="s">
        <v>516</v>
      </c>
      <c r="G5494" s="6" t="s">
        <v>517</v>
      </c>
      <c r="H5494" s="6"/>
      <c r="I5494" s="6"/>
      <c r="J5494" s="6"/>
      <c r="K5494" s="7">
        <v>0</v>
      </c>
      <c r="L5494" s="7">
        <v>0</v>
      </c>
      <c r="M5494" s="7">
        <v>0</v>
      </c>
      <c r="N5494" s="7">
        <v>0</v>
      </c>
      <c r="O5494" s="7">
        <v>0</v>
      </c>
      <c r="P5494" s="7">
        <v>0</v>
      </c>
      <c r="Q5494" s="7">
        <v>10.119059999999999</v>
      </c>
      <c r="R5494" s="7">
        <v>9.7554119999999998</v>
      </c>
      <c r="S5494" s="7">
        <v>12.678969</v>
      </c>
      <c r="T5494" s="7"/>
    </row>
    <row r="5495" spans="1:20" x14ac:dyDescent="0.35">
      <c r="A5495" s="6" t="s">
        <v>185</v>
      </c>
      <c r="B5495" s="6" t="s">
        <v>212</v>
      </c>
      <c r="C5495" s="6" t="s">
        <v>755</v>
      </c>
      <c r="D5495" s="6" t="s">
        <v>750</v>
      </c>
      <c r="E5495" s="6" t="s">
        <v>509</v>
      </c>
      <c r="F5495" s="6" t="s">
        <v>518</v>
      </c>
      <c r="G5495" s="6" t="s">
        <v>519</v>
      </c>
      <c r="H5495" s="6"/>
      <c r="I5495" s="7">
        <v>5.6935560000000001</v>
      </c>
      <c r="J5495" s="6"/>
      <c r="K5495" s="7">
        <v>0.84875999999999996</v>
      </c>
      <c r="L5495" s="7">
        <v>10.411818999999999</v>
      </c>
      <c r="M5495" s="7">
        <v>9.5166389999999996</v>
      </c>
      <c r="N5495" s="7">
        <v>10.836812</v>
      </c>
      <c r="O5495" s="7">
        <v>9.4259699999999995</v>
      </c>
      <c r="P5495" s="7">
        <v>7.2853389999999996</v>
      </c>
      <c r="Q5495" s="7">
        <v>0</v>
      </c>
      <c r="R5495" s="7">
        <v>0</v>
      </c>
      <c r="S5495" s="7">
        <v>0</v>
      </c>
      <c r="T5495" s="7"/>
    </row>
    <row r="5496" spans="1:20" x14ac:dyDescent="0.35">
      <c r="A5496" s="6" t="s">
        <v>185</v>
      </c>
      <c r="B5496" s="6" t="s">
        <v>212</v>
      </c>
      <c r="C5496" s="6" t="s">
        <v>755</v>
      </c>
      <c r="D5496" s="6" t="s">
        <v>750</v>
      </c>
      <c r="E5496" s="6" t="s">
        <v>509</v>
      </c>
      <c r="F5496" s="6" t="s">
        <v>520</v>
      </c>
      <c r="G5496" s="6" t="s">
        <v>521</v>
      </c>
      <c r="H5496" s="6"/>
      <c r="I5496" s="6"/>
      <c r="J5496" s="6"/>
      <c r="K5496" s="7">
        <v>0</v>
      </c>
      <c r="L5496" s="7">
        <v>0</v>
      </c>
      <c r="M5496" s="7">
        <v>0</v>
      </c>
      <c r="N5496" s="7">
        <v>0</v>
      </c>
      <c r="O5496" s="7">
        <v>0</v>
      </c>
      <c r="P5496" s="7">
        <v>0.56801400000000002</v>
      </c>
      <c r="Q5496" s="7">
        <v>4.8821620000000001</v>
      </c>
      <c r="R5496" s="7">
        <v>4.1819439999999997</v>
      </c>
      <c r="S5496" s="7">
        <v>4.0746770000000003</v>
      </c>
      <c r="T5496" s="7"/>
    </row>
    <row r="5497" spans="1:20" x14ac:dyDescent="0.35">
      <c r="A5497" s="6" t="s">
        <v>185</v>
      </c>
      <c r="B5497" s="6" t="s">
        <v>212</v>
      </c>
      <c r="C5497" s="6" t="s">
        <v>755</v>
      </c>
      <c r="D5497" s="6" t="s">
        <v>750</v>
      </c>
      <c r="E5497" s="6" t="s">
        <v>522</v>
      </c>
      <c r="F5497" s="6" t="s">
        <v>523</v>
      </c>
      <c r="G5497" s="6" t="s">
        <v>524</v>
      </c>
      <c r="H5497" s="6"/>
      <c r="I5497" s="6"/>
      <c r="J5497" s="7">
        <v>1.3384990000000001</v>
      </c>
      <c r="K5497" s="7">
        <v>0</v>
      </c>
      <c r="L5497" s="7">
        <v>0</v>
      </c>
      <c r="M5497" s="7">
        <v>0</v>
      </c>
      <c r="N5497" s="7">
        <v>0</v>
      </c>
      <c r="O5497" s="7">
        <v>0</v>
      </c>
      <c r="P5497" s="7">
        <v>0</v>
      </c>
      <c r="Q5497" s="7">
        <v>0</v>
      </c>
      <c r="R5497" s="7">
        <v>0</v>
      </c>
      <c r="S5497" s="7">
        <v>0</v>
      </c>
      <c r="T5497" s="7"/>
    </row>
    <row r="5498" spans="1:20" x14ac:dyDescent="0.35">
      <c r="A5498" s="6" t="s">
        <v>185</v>
      </c>
      <c r="B5498" s="6" t="s">
        <v>212</v>
      </c>
      <c r="C5498" s="6" t="s">
        <v>755</v>
      </c>
      <c r="D5498" s="6" t="s">
        <v>750</v>
      </c>
      <c r="E5498" s="6" t="s">
        <v>522</v>
      </c>
      <c r="F5498" s="6" t="s">
        <v>525</v>
      </c>
      <c r="G5498" s="6" t="s">
        <v>526</v>
      </c>
      <c r="H5498" s="7">
        <v>3.6984849999999998</v>
      </c>
      <c r="I5498" s="7">
        <v>60.655154000000003</v>
      </c>
      <c r="J5498" s="7">
        <v>62.134548000000002</v>
      </c>
      <c r="K5498" s="7">
        <v>76.347954000000001</v>
      </c>
      <c r="L5498" s="7">
        <v>32.415866000000001</v>
      </c>
      <c r="M5498" s="7">
        <v>35.987423999999997</v>
      </c>
      <c r="N5498" s="7">
        <v>7.2892260000000002</v>
      </c>
      <c r="O5498" s="7">
        <v>11.929842000000001</v>
      </c>
      <c r="P5498" s="7">
        <v>53.714995000000002</v>
      </c>
      <c r="Q5498" s="7">
        <v>34.405451999999997</v>
      </c>
      <c r="R5498" s="7">
        <v>24.471038</v>
      </c>
      <c r="S5498" s="7">
        <v>46.333770000000001</v>
      </c>
      <c r="T5498" s="7"/>
    </row>
    <row r="5499" spans="1:20" x14ac:dyDescent="0.35">
      <c r="A5499" s="6" t="s">
        <v>185</v>
      </c>
      <c r="B5499" s="6" t="s">
        <v>212</v>
      </c>
      <c r="C5499" s="6" t="s">
        <v>755</v>
      </c>
      <c r="D5499" s="6" t="s">
        <v>750</v>
      </c>
      <c r="E5499" s="6" t="s">
        <v>522</v>
      </c>
      <c r="F5499" s="6" t="s">
        <v>527</v>
      </c>
      <c r="G5499" s="6" t="s">
        <v>528</v>
      </c>
      <c r="H5499" s="7">
        <v>3.6984849999999998</v>
      </c>
      <c r="I5499" s="7">
        <v>59.175759999999997</v>
      </c>
      <c r="J5499" s="7">
        <v>20.711516</v>
      </c>
      <c r="K5499" s="7">
        <v>48.080305000000003</v>
      </c>
      <c r="L5499" s="6"/>
      <c r="M5499" s="6"/>
      <c r="N5499" s="6"/>
      <c r="O5499" s="6"/>
      <c r="P5499" s="6"/>
      <c r="Q5499" s="7">
        <v>0</v>
      </c>
      <c r="R5499" s="7">
        <v>0</v>
      </c>
      <c r="S5499" s="7">
        <v>0</v>
      </c>
      <c r="T5499" s="7"/>
    </row>
    <row r="5500" spans="1:20" x14ac:dyDescent="0.35">
      <c r="A5500" s="6" t="s">
        <v>185</v>
      </c>
      <c r="B5500" s="6" t="s">
        <v>212</v>
      </c>
      <c r="C5500" s="6" t="s">
        <v>755</v>
      </c>
      <c r="D5500" s="6" t="s">
        <v>750</v>
      </c>
      <c r="E5500" s="6" t="s">
        <v>522</v>
      </c>
      <c r="F5500" s="6" t="s">
        <v>529</v>
      </c>
      <c r="G5500" s="6" t="s">
        <v>530</v>
      </c>
      <c r="H5500" s="7">
        <v>10.197255</v>
      </c>
      <c r="I5500" s="7">
        <v>14.276157</v>
      </c>
      <c r="J5500" s="7">
        <v>26.512862999999999</v>
      </c>
      <c r="K5500" s="7">
        <v>5.6525819999999998</v>
      </c>
      <c r="L5500" s="7">
        <v>5.6075020000000002</v>
      </c>
      <c r="M5500" s="7">
        <v>5.8149459999999999</v>
      </c>
      <c r="N5500" s="7">
        <v>1.7356119999999999</v>
      </c>
      <c r="O5500" s="7">
        <v>4.9534419999999999</v>
      </c>
      <c r="P5500" s="7">
        <v>7.2292399999999999</v>
      </c>
      <c r="Q5500" s="7">
        <v>2.7626019999999998</v>
      </c>
      <c r="R5500" s="7">
        <v>1.186196</v>
      </c>
      <c r="S5500" s="7">
        <v>2.4026149999999999</v>
      </c>
      <c r="T5500" s="7"/>
    </row>
    <row r="5501" spans="1:20" x14ac:dyDescent="0.35">
      <c r="A5501" s="6" t="s">
        <v>185</v>
      </c>
      <c r="B5501" s="6" t="s">
        <v>212</v>
      </c>
      <c r="C5501" s="6" t="s">
        <v>755</v>
      </c>
      <c r="D5501" s="6" t="s">
        <v>750</v>
      </c>
      <c r="E5501" s="6" t="s">
        <v>522</v>
      </c>
      <c r="F5501" s="6" t="s">
        <v>666</v>
      </c>
      <c r="G5501" s="6" t="s">
        <v>667</v>
      </c>
      <c r="H5501" s="7">
        <v>3.6984849999999998</v>
      </c>
      <c r="I5501" s="7">
        <v>59.175759999999997</v>
      </c>
      <c r="J5501" s="7">
        <v>8.1366669999999992</v>
      </c>
      <c r="K5501" s="7">
        <v>0</v>
      </c>
      <c r="L5501" s="7">
        <v>0</v>
      </c>
      <c r="M5501" s="7">
        <v>0</v>
      </c>
      <c r="N5501" s="7">
        <v>0</v>
      </c>
      <c r="O5501" s="7">
        <v>0</v>
      </c>
      <c r="P5501" s="7">
        <v>0</v>
      </c>
      <c r="Q5501" s="7">
        <v>0</v>
      </c>
      <c r="R5501" s="7">
        <v>0</v>
      </c>
      <c r="S5501" s="7">
        <v>0</v>
      </c>
      <c r="T5501" s="7"/>
    </row>
    <row r="5502" spans="1:20" x14ac:dyDescent="0.35">
      <c r="A5502" s="6" t="s">
        <v>185</v>
      </c>
      <c r="B5502" s="6" t="s">
        <v>212</v>
      </c>
      <c r="C5502" s="6" t="s">
        <v>755</v>
      </c>
      <c r="D5502" s="6" t="s">
        <v>750</v>
      </c>
      <c r="E5502" s="6" t="s">
        <v>522</v>
      </c>
      <c r="F5502" s="6" t="s">
        <v>531</v>
      </c>
      <c r="G5502" s="6" t="s">
        <v>532</v>
      </c>
      <c r="H5502" s="6"/>
      <c r="I5502" s="6"/>
      <c r="J5502" s="7">
        <v>4.0789020000000002</v>
      </c>
      <c r="K5502" s="7">
        <v>0</v>
      </c>
      <c r="L5502" s="7">
        <v>0</v>
      </c>
      <c r="M5502" s="7">
        <v>0</v>
      </c>
      <c r="N5502" s="7">
        <v>0</v>
      </c>
      <c r="O5502" s="7">
        <v>0</v>
      </c>
      <c r="P5502" s="7">
        <v>0</v>
      </c>
      <c r="Q5502" s="7">
        <v>0</v>
      </c>
      <c r="R5502" s="7">
        <v>0</v>
      </c>
      <c r="S5502" s="7">
        <v>0</v>
      </c>
      <c r="T5502" s="7"/>
    </row>
    <row r="5503" spans="1:20" x14ac:dyDescent="0.35">
      <c r="A5503" s="6" t="s">
        <v>185</v>
      </c>
      <c r="B5503" s="6" t="s">
        <v>212</v>
      </c>
      <c r="C5503" s="6" t="s">
        <v>755</v>
      </c>
      <c r="D5503" s="6" t="s">
        <v>750</v>
      </c>
      <c r="E5503" s="6" t="s">
        <v>522</v>
      </c>
      <c r="F5503" s="6" t="s">
        <v>533</v>
      </c>
      <c r="G5503" s="6" t="s">
        <v>534</v>
      </c>
      <c r="H5503" s="6"/>
      <c r="I5503" s="7">
        <v>2.0394510000000001</v>
      </c>
      <c r="J5503" s="7">
        <v>8.1578040000000005</v>
      </c>
      <c r="K5503" s="7">
        <v>4.5612760000000003</v>
      </c>
      <c r="L5503" s="7">
        <v>6.0284459999999997</v>
      </c>
      <c r="M5503" s="7">
        <v>5.6047890000000002</v>
      </c>
      <c r="N5503" s="7">
        <v>1.3064819999999999</v>
      </c>
      <c r="O5503" s="7">
        <v>3.7574740000000002</v>
      </c>
      <c r="P5503" s="7">
        <v>1.4160900000000001</v>
      </c>
      <c r="Q5503" s="7">
        <v>1.45642</v>
      </c>
      <c r="R5503" s="7">
        <v>0.66791400000000001</v>
      </c>
      <c r="S5503" s="7">
        <v>1.3260799999999999</v>
      </c>
      <c r="T5503" s="7"/>
    </row>
    <row r="5504" spans="1:20" x14ac:dyDescent="0.35">
      <c r="A5504" s="6" t="s">
        <v>185</v>
      </c>
      <c r="B5504" s="6" t="s">
        <v>212</v>
      </c>
      <c r="C5504" s="6" t="s">
        <v>755</v>
      </c>
      <c r="D5504" s="6" t="s">
        <v>750</v>
      </c>
      <c r="E5504" s="6" t="s">
        <v>522</v>
      </c>
      <c r="F5504" s="6" t="s">
        <v>535</v>
      </c>
      <c r="G5504" s="6" t="s">
        <v>536</v>
      </c>
      <c r="H5504" s="6"/>
      <c r="I5504" s="7">
        <v>2.0394510000000001</v>
      </c>
      <c r="J5504" s="6"/>
      <c r="K5504" s="7">
        <v>4.2349269999999999</v>
      </c>
      <c r="L5504" s="7">
        <v>9.2328840000000003</v>
      </c>
      <c r="M5504" s="7">
        <v>4.8297549999999996</v>
      </c>
      <c r="N5504" s="7">
        <v>1.994564</v>
      </c>
      <c r="O5504" s="7">
        <v>4.5446439999999999</v>
      </c>
      <c r="P5504" s="7">
        <v>2.3036400000000001</v>
      </c>
      <c r="Q5504" s="7">
        <v>2.3337400000000001</v>
      </c>
      <c r="R5504" s="7">
        <v>1.0665340000000001</v>
      </c>
      <c r="S5504" s="7">
        <v>2.11348</v>
      </c>
      <c r="T5504" s="7"/>
    </row>
    <row r="5505" spans="1:20" x14ac:dyDescent="0.35">
      <c r="A5505" s="6" t="s">
        <v>185</v>
      </c>
      <c r="B5505" s="6" t="s">
        <v>212</v>
      </c>
      <c r="C5505" s="6" t="s">
        <v>755</v>
      </c>
      <c r="D5505" s="6" t="s">
        <v>750</v>
      </c>
      <c r="E5505" s="6" t="s">
        <v>522</v>
      </c>
      <c r="F5505" s="6" t="s">
        <v>537</v>
      </c>
      <c r="G5505" s="6" t="s">
        <v>538</v>
      </c>
      <c r="H5505" s="7">
        <v>6.1183529999999999</v>
      </c>
      <c r="I5505" s="7">
        <v>20.39451</v>
      </c>
      <c r="J5505" s="7">
        <v>16.315608000000001</v>
      </c>
      <c r="K5505" s="7">
        <v>32.178018000000002</v>
      </c>
      <c r="L5505" s="7">
        <v>22.238495</v>
      </c>
      <c r="M5505" s="7">
        <v>12.070961</v>
      </c>
      <c r="N5505" s="7">
        <v>4.5473600000000003</v>
      </c>
      <c r="O5505" s="7">
        <v>10.89339</v>
      </c>
      <c r="P5505" s="7">
        <v>25.257304999999999</v>
      </c>
      <c r="Q5505" s="7">
        <v>0</v>
      </c>
      <c r="R5505" s="7">
        <v>0</v>
      </c>
      <c r="S5505" s="7">
        <v>0</v>
      </c>
      <c r="T5505" s="7"/>
    </row>
    <row r="5506" spans="1:20" x14ac:dyDescent="0.35">
      <c r="A5506" s="6" t="s">
        <v>185</v>
      </c>
      <c r="B5506" s="6" t="s">
        <v>212</v>
      </c>
      <c r="C5506" s="6" t="s">
        <v>755</v>
      </c>
      <c r="D5506" s="6" t="s">
        <v>750</v>
      </c>
      <c r="E5506" s="6" t="s">
        <v>522</v>
      </c>
      <c r="F5506" s="6" t="s">
        <v>539</v>
      </c>
      <c r="G5506" s="6" t="s">
        <v>540</v>
      </c>
      <c r="H5506" s="7">
        <v>14.276157</v>
      </c>
      <c r="I5506" s="7">
        <v>22.433961</v>
      </c>
      <c r="J5506" s="7">
        <v>24.473412</v>
      </c>
      <c r="K5506" s="7">
        <v>39.894536000000002</v>
      </c>
      <c r="L5506" s="7">
        <v>20.053830000000001</v>
      </c>
      <c r="M5506" s="7">
        <v>14.232780999999999</v>
      </c>
      <c r="N5506" s="7">
        <v>6.691046</v>
      </c>
      <c r="O5506" s="7">
        <v>15.208475999999999</v>
      </c>
      <c r="P5506" s="7">
        <v>19.523834999999998</v>
      </c>
      <c r="Q5506" s="7">
        <v>20.294301999999998</v>
      </c>
      <c r="R5506" s="7">
        <v>9.3198539999999994</v>
      </c>
      <c r="S5506" s="7">
        <v>18.441784999999999</v>
      </c>
      <c r="T5506" s="7"/>
    </row>
    <row r="5507" spans="1:20" x14ac:dyDescent="0.35">
      <c r="A5507" s="6" t="s">
        <v>185</v>
      </c>
      <c r="B5507" s="6" t="s">
        <v>212</v>
      </c>
      <c r="C5507" s="6" t="s">
        <v>755</v>
      </c>
      <c r="D5507" s="6" t="s">
        <v>750</v>
      </c>
      <c r="E5507" s="6" t="s">
        <v>522</v>
      </c>
      <c r="F5507" s="6" t="s">
        <v>541</v>
      </c>
      <c r="G5507" s="6" t="s">
        <v>542</v>
      </c>
      <c r="H5507" s="7">
        <v>3.6984849999999998</v>
      </c>
      <c r="I5507" s="7">
        <v>22.190909999999999</v>
      </c>
      <c r="J5507" s="7">
        <v>62.874245000000002</v>
      </c>
      <c r="K5507" s="7">
        <v>100.563892</v>
      </c>
      <c r="L5507" s="7">
        <v>67.948490000000007</v>
      </c>
      <c r="M5507" s="7">
        <v>63.527268999999997</v>
      </c>
      <c r="N5507" s="7">
        <v>11.278090000000001</v>
      </c>
      <c r="O5507" s="7">
        <v>17.710070000000002</v>
      </c>
      <c r="P5507" s="7">
        <v>57.933115000000001</v>
      </c>
      <c r="Q5507" s="7">
        <v>36.789073999999999</v>
      </c>
      <c r="R5507" s="7">
        <v>25.88645</v>
      </c>
      <c r="S5507" s="7">
        <v>48.985115</v>
      </c>
      <c r="T5507" s="7"/>
    </row>
    <row r="5508" spans="1:20" x14ac:dyDescent="0.35">
      <c r="A5508" s="6" t="s">
        <v>185</v>
      </c>
      <c r="B5508" s="6" t="s">
        <v>212</v>
      </c>
      <c r="C5508" s="6" t="s">
        <v>755</v>
      </c>
      <c r="D5508" s="6" t="s">
        <v>750</v>
      </c>
      <c r="E5508" s="6" t="s">
        <v>522</v>
      </c>
      <c r="F5508" s="6" t="s">
        <v>543</v>
      </c>
      <c r="G5508" s="6" t="s">
        <v>544</v>
      </c>
      <c r="H5508" s="7">
        <v>2.6769980000000002</v>
      </c>
      <c r="I5508" s="7">
        <v>2.6769980000000002</v>
      </c>
      <c r="J5508" s="6"/>
      <c r="K5508" s="7">
        <v>0</v>
      </c>
      <c r="L5508" s="7">
        <v>0</v>
      </c>
      <c r="M5508" s="7">
        <v>0</v>
      </c>
      <c r="N5508" s="7">
        <v>0</v>
      </c>
      <c r="O5508" s="7">
        <v>0</v>
      </c>
      <c r="P5508" s="7">
        <v>0</v>
      </c>
      <c r="Q5508" s="7">
        <v>0</v>
      </c>
      <c r="R5508" s="7">
        <v>0</v>
      </c>
      <c r="S5508" s="7">
        <v>0</v>
      </c>
      <c r="T5508" s="7"/>
    </row>
    <row r="5509" spans="1:20" x14ac:dyDescent="0.35">
      <c r="A5509" s="6" t="s">
        <v>185</v>
      </c>
      <c r="B5509" s="6" t="s">
        <v>212</v>
      </c>
      <c r="C5509" s="6" t="s">
        <v>755</v>
      </c>
      <c r="D5509" s="6" t="s">
        <v>750</v>
      </c>
      <c r="E5509" s="6" t="s">
        <v>522</v>
      </c>
      <c r="F5509" s="6" t="s">
        <v>545</v>
      </c>
      <c r="G5509" s="6" t="s">
        <v>546</v>
      </c>
      <c r="H5509" s="7">
        <v>1.3384990000000001</v>
      </c>
      <c r="I5509" s="7">
        <v>2.6769980000000002</v>
      </c>
      <c r="J5509" s="6"/>
      <c r="K5509" s="7">
        <v>0</v>
      </c>
      <c r="L5509" s="7">
        <v>0</v>
      </c>
      <c r="M5509" s="7">
        <v>0</v>
      </c>
      <c r="N5509" s="7">
        <v>0</v>
      </c>
      <c r="O5509" s="7">
        <v>0</v>
      </c>
      <c r="P5509" s="7">
        <v>0</v>
      </c>
      <c r="Q5509" s="7">
        <v>0</v>
      </c>
      <c r="R5509" s="7">
        <v>0</v>
      </c>
      <c r="S5509" s="7">
        <v>0</v>
      </c>
      <c r="T5509" s="7"/>
    </row>
    <row r="5510" spans="1:20" x14ac:dyDescent="0.35">
      <c r="A5510" s="6" t="s">
        <v>185</v>
      </c>
      <c r="B5510" s="6" t="s">
        <v>212</v>
      </c>
      <c r="C5510" s="6" t="s">
        <v>755</v>
      </c>
      <c r="D5510" s="6" t="s">
        <v>750</v>
      </c>
      <c r="E5510" s="6" t="s">
        <v>522</v>
      </c>
      <c r="F5510" s="6" t="s">
        <v>547</v>
      </c>
      <c r="G5510" s="6" t="s">
        <v>548</v>
      </c>
      <c r="H5510" s="7">
        <v>2.6769980000000002</v>
      </c>
      <c r="I5510" s="7">
        <v>2.6769980000000002</v>
      </c>
      <c r="J5510" s="7">
        <v>2.6769980000000002</v>
      </c>
      <c r="K5510" s="7">
        <v>4.7720140000000004</v>
      </c>
      <c r="L5510" s="7">
        <v>5.6951080000000003</v>
      </c>
      <c r="M5510" s="7">
        <v>3.2608320000000002</v>
      </c>
      <c r="N5510" s="7">
        <v>5.6244880000000004</v>
      </c>
      <c r="O5510" s="7">
        <v>6.2090439999999996</v>
      </c>
      <c r="P5510" s="7">
        <v>3.9386209999999999</v>
      </c>
      <c r="Q5510" s="7">
        <v>5.3754359999999997</v>
      </c>
      <c r="R5510" s="7">
        <v>3.2593779999999999</v>
      </c>
      <c r="S5510" s="7">
        <v>6.3700380000000001</v>
      </c>
      <c r="T5510" s="7"/>
    </row>
    <row r="5511" spans="1:20" x14ac:dyDescent="0.35">
      <c r="A5511" s="6" t="s">
        <v>185</v>
      </c>
      <c r="B5511" s="6" t="s">
        <v>212</v>
      </c>
      <c r="C5511" s="6" t="s">
        <v>755</v>
      </c>
      <c r="D5511" s="6" t="s">
        <v>750</v>
      </c>
      <c r="E5511" s="6" t="s">
        <v>522</v>
      </c>
      <c r="F5511" s="6" t="s">
        <v>549</v>
      </c>
      <c r="G5511" s="6" t="s">
        <v>550</v>
      </c>
      <c r="H5511" s="6"/>
      <c r="I5511" s="6"/>
      <c r="J5511" s="6"/>
      <c r="K5511" s="7">
        <v>1.5189699999999999</v>
      </c>
      <c r="L5511" s="7">
        <v>1.6903440000000001</v>
      </c>
      <c r="M5511" s="7">
        <v>2.0962010000000002</v>
      </c>
      <c r="N5511" s="7">
        <v>3.2812000000000001</v>
      </c>
      <c r="O5511" s="7">
        <v>4.734172</v>
      </c>
      <c r="P5511" s="7">
        <v>3.4899399999999998</v>
      </c>
      <c r="Q5511" s="7">
        <v>4.5775699999999997</v>
      </c>
      <c r="R5511" s="7">
        <v>2.6115919999999999</v>
      </c>
      <c r="S5511" s="7">
        <v>5.1541949999999996</v>
      </c>
      <c r="T5511" s="7"/>
    </row>
    <row r="5512" spans="1:20" x14ac:dyDescent="0.35">
      <c r="A5512" s="6" t="s">
        <v>185</v>
      </c>
      <c r="B5512" s="6" t="s">
        <v>212</v>
      </c>
      <c r="C5512" s="6" t="s">
        <v>755</v>
      </c>
      <c r="D5512" s="6" t="s">
        <v>750</v>
      </c>
      <c r="E5512" s="6" t="s">
        <v>522</v>
      </c>
      <c r="F5512" s="6" t="s">
        <v>551</v>
      </c>
      <c r="G5512" s="6" t="s">
        <v>552</v>
      </c>
      <c r="H5512" s="6"/>
      <c r="I5512" s="7">
        <v>1.3384990000000001</v>
      </c>
      <c r="J5512" s="6"/>
      <c r="K5512" s="7">
        <v>1.707273</v>
      </c>
      <c r="L5512" s="7">
        <v>3.829358</v>
      </c>
      <c r="M5512" s="7">
        <v>1.935727</v>
      </c>
      <c r="N5512" s="7">
        <v>4.1382899999999996</v>
      </c>
      <c r="O5512" s="7">
        <v>5.1127339999999997</v>
      </c>
      <c r="P5512" s="7">
        <v>3.13104</v>
      </c>
      <c r="Q5512" s="7">
        <v>4.0189560000000002</v>
      </c>
      <c r="R5512" s="7">
        <v>2.3823599999999998</v>
      </c>
      <c r="S5512" s="7">
        <v>4.6258100000000004</v>
      </c>
      <c r="T5512" s="7"/>
    </row>
    <row r="5513" spans="1:20" x14ac:dyDescent="0.35">
      <c r="A5513" s="6" t="s">
        <v>185</v>
      </c>
      <c r="B5513" s="6" t="s">
        <v>212</v>
      </c>
      <c r="C5513" s="6" t="s">
        <v>755</v>
      </c>
      <c r="D5513" s="6" t="s">
        <v>750</v>
      </c>
      <c r="E5513" s="6" t="s">
        <v>522</v>
      </c>
      <c r="F5513" s="6" t="s">
        <v>553</v>
      </c>
      <c r="G5513" s="6" t="s">
        <v>554</v>
      </c>
      <c r="H5513" s="6"/>
      <c r="I5513" s="7">
        <v>1.3384990000000001</v>
      </c>
      <c r="J5513" s="7">
        <v>1.3384990000000001</v>
      </c>
      <c r="K5513" s="7">
        <v>3.9748890000000001</v>
      </c>
      <c r="L5513" s="7">
        <v>0.44547500000000001</v>
      </c>
      <c r="M5513" s="7">
        <v>1.3107219999999999</v>
      </c>
      <c r="N5513" s="7">
        <v>3.1213860000000002</v>
      </c>
      <c r="O5513" s="7">
        <v>3.2990900000000001</v>
      </c>
      <c r="P5513" s="7">
        <v>5.5839499999999997</v>
      </c>
      <c r="Q5513" s="7">
        <v>7.6191519999999997</v>
      </c>
      <c r="R5513" s="7">
        <v>4.7349139999999998</v>
      </c>
      <c r="S5513" s="7">
        <v>9.1712100000000003</v>
      </c>
      <c r="T5513" s="7"/>
    </row>
    <row r="5514" spans="1:20" x14ac:dyDescent="0.35">
      <c r="A5514" s="6" t="s">
        <v>185</v>
      </c>
      <c r="B5514" s="6" t="s">
        <v>212</v>
      </c>
      <c r="C5514" s="6" t="s">
        <v>755</v>
      </c>
      <c r="D5514" s="6" t="s">
        <v>750</v>
      </c>
      <c r="E5514" s="6" t="s">
        <v>522</v>
      </c>
      <c r="F5514" s="6" t="s">
        <v>555</v>
      </c>
      <c r="G5514" s="6" t="s">
        <v>556</v>
      </c>
      <c r="H5514" s="7">
        <v>2.6769980000000002</v>
      </c>
      <c r="I5514" s="7">
        <v>1.3384990000000001</v>
      </c>
      <c r="J5514" s="7">
        <v>1.3384990000000001</v>
      </c>
      <c r="K5514" s="7">
        <v>4.9541959999999996</v>
      </c>
      <c r="L5514" s="7">
        <v>3.4823219999999999</v>
      </c>
      <c r="M5514" s="7">
        <v>2.4432930000000002</v>
      </c>
      <c r="N5514" s="7">
        <v>4.1184079999999996</v>
      </c>
      <c r="O5514" s="7">
        <v>6.1592200000000004</v>
      </c>
      <c r="P5514" s="7">
        <v>4.6466500000000002</v>
      </c>
      <c r="Q5514" s="7">
        <v>6.083348</v>
      </c>
      <c r="R5514" s="7">
        <v>3.4988540000000001</v>
      </c>
      <c r="S5514" s="7">
        <v>6.878425</v>
      </c>
      <c r="T5514" s="7"/>
    </row>
    <row r="5515" spans="1:20" x14ac:dyDescent="0.35">
      <c r="A5515" s="6" t="s">
        <v>185</v>
      </c>
      <c r="B5515" s="6" t="s">
        <v>212</v>
      </c>
      <c r="C5515" s="6" t="s">
        <v>755</v>
      </c>
      <c r="D5515" s="6" t="s">
        <v>750</v>
      </c>
      <c r="E5515" s="6" t="s">
        <v>522</v>
      </c>
      <c r="F5515" s="6" t="s">
        <v>557</v>
      </c>
      <c r="G5515" s="6" t="s">
        <v>558</v>
      </c>
      <c r="H5515" s="6"/>
      <c r="I5515" s="6"/>
      <c r="J5515" s="7">
        <v>1.3384990000000001</v>
      </c>
      <c r="K5515" s="7">
        <v>16.901890000000002</v>
      </c>
      <c r="L5515" s="7">
        <v>11.498227</v>
      </c>
      <c r="M5515" s="7">
        <v>5.5370600000000003</v>
      </c>
      <c r="N5515" s="7">
        <v>7.7678900000000004</v>
      </c>
      <c r="O5515" s="7">
        <v>40.682132000000003</v>
      </c>
      <c r="P5515" s="7">
        <v>4.9855299999999998</v>
      </c>
      <c r="Q5515" s="7">
        <v>5.0961340000000002</v>
      </c>
      <c r="R5515" s="7">
        <v>3.5984720000000001</v>
      </c>
      <c r="S5515" s="7">
        <v>9.7394049999999996</v>
      </c>
      <c r="T5515" s="7"/>
    </row>
    <row r="5516" spans="1:20" x14ac:dyDescent="0.35">
      <c r="A5516" s="6" t="s">
        <v>185</v>
      </c>
      <c r="B5516" s="6" t="s">
        <v>212</v>
      </c>
      <c r="C5516" s="6" t="s">
        <v>755</v>
      </c>
      <c r="D5516" s="6" t="s">
        <v>750</v>
      </c>
      <c r="E5516" s="6" t="s">
        <v>522</v>
      </c>
      <c r="F5516" s="6" t="s">
        <v>559</v>
      </c>
      <c r="G5516" s="6" t="s">
        <v>560</v>
      </c>
      <c r="H5516" s="7">
        <v>3.6984849999999998</v>
      </c>
      <c r="I5516" s="6"/>
      <c r="J5516" s="7">
        <v>0.73969700000000005</v>
      </c>
      <c r="K5516" s="7">
        <v>1.018678</v>
      </c>
      <c r="L5516" s="7">
        <v>7.1016700000000004</v>
      </c>
      <c r="M5516" s="7">
        <v>0.45599200000000001</v>
      </c>
      <c r="N5516" s="7">
        <v>0</v>
      </c>
      <c r="O5516" s="7">
        <v>0.119756</v>
      </c>
      <c r="P5516" s="7">
        <v>11.66629</v>
      </c>
      <c r="Q5516" s="7">
        <v>13.193595999999999</v>
      </c>
      <c r="R5516" s="7">
        <v>8.3529920000000004</v>
      </c>
      <c r="S5516" s="7">
        <v>8.3739000000000008</v>
      </c>
      <c r="T5516" s="7"/>
    </row>
    <row r="5517" spans="1:20" x14ac:dyDescent="0.35">
      <c r="A5517" s="6" t="s">
        <v>185</v>
      </c>
      <c r="B5517" s="6" t="s">
        <v>212</v>
      </c>
      <c r="C5517" s="6" t="s">
        <v>755</v>
      </c>
      <c r="D5517" s="6" t="s">
        <v>750</v>
      </c>
      <c r="E5517" s="6" t="s">
        <v>522</v>
      </c>
      <c r="F5517" s="6" t="s">
        <v>561</v>
      </c>
      <c r="G5517" s="6" t="s">
        <v>562</v>
      </c>
      <c r="H5517" s="7">
        <v>1.3384990000000001</v>
      </c>
      <c r="I5517" s="6"/>
      <c r="J5517" s="7">
        <v>1.3384990000000001</v>
      </c>
      <c r="K5517" s="7">
        <v>0.12438</v>
      </c>
      <c r="L5517" s="7">
        <v>2.1239140000000001</v>
      </c>
      <c r="M5517" s="7">
        <v>0.327652</v>
      </c>
      <c r="N5517" s="7">
        <v>0.21957599999999999</v>
      </c>
      <c r="O5517" s="7">
        <v>0.71774400000000005</v>
      </c>
      <c r="P5517" s="7">
        <v>2.16405</v>
      </c>
      <c r="Q5517" s="7">
        <v>2.8624480000000001</v>
      </c>
      <c r="R5517" s="7">
        <v>1.6947080000000001</v>
      </c>
      <c r="S5517" s="7">
        <v>2.4321950000000001</v>
      </c>
      <c r="T5517" s="7"/>
    </row>
    <row r="5518" spans="1:20" x14ac:dyDescent="0.35">
      <c r="A5518" s="6" t="s">
        <v>185</v>
      </c>
      <c r="B5518" s="6" t="s">
        <v>212</v>
      </c>
      <c r="C5518" s="6" t="s">
        <v>755</v>
      </c>
      <c r="D5518" s="6" t="s">
        <v>750</v>
      </c>
      <c r="E5518" s="6" t="s">
        <v>522</v>
      </c>
      <c r="F5518" s="6" t="s">
        <v>563</v>
      </c>
      <c r="G5518" s="6" t="s">
        <v>564</v>
      </c>
      <c r="H5518" s="6"/>
      <c r="I5518" s="6"/>
      <c r="J5518" s="7">
        <v>14.793939999999999</v>
      </c>
      <c r="K5518" s="7">
        <v>31.071584000000001</v>
      </c>
      <c r="L5518" s="7">
        <v>7.633832</v>
      </c>
      <c r="M5518" s="7">
        <v>7.7123730000000004</v>
      </c>
      <c r="N5518" s="7">
        <v>7.2892260000000002</v>
      </c>
      <c r="O5518" s="7">
        <v>5.262416</v>
      </c>
      <c r="P5518" s="7">
        <v>12.14507</v>
      </c>
      <c r="Q5518" s="7">
        <v>19.336866000000001</v>
      </c>
      <c r="R5518" s="7">
        <v>10.466248</v>
      </c>
      <c r="S5518" s="7">
        <v>24.432659999999998</v>
      </c>
      <c r="T5518" s="7"/>
    </row>
    <row r="5519" spans="1:20" x14ac:dyDescent="0.35">
      <c r="A5519" s="6" t="s">
        <v>185</v>
      </c>
      <c r="B5519" s="6" t="s">
        <v>212</v>
      </c>
      <c r="C5519" s="6" t="s">
        <v>755</v>
      </c>
      <c r="D5519" s="6" t="s">
        <v>750</v>
      </c>
      <c r="E5519" s="6" t="s">
        <v>522</v>
      </c>
      <c r="F5519" s="6" t="s">
        <v>565</v>
      </c>
      <c r="G5519" s="6" t="s">
        <v>566</v>
      </c>
      <c r="H5519" s="6"/>
      <c r="I5519" s="6"/>
      <c r="J5519" s="6"/>
      <c r="K5519" s="7">
        <v>19.994990000000001</v>
      </c>
      <c r="L5519" s="7">
        <v>5.5493560000000004</v>
      </c>
      <c r="M5519" s="7">
        <v>13.231372</v>
      </c>
      <c r="N5519" s="7">
        <v>7.0004759999999999</v>
      </c>
      <c r="O5519" s="7">
        <v>3.3387319999999998</v>
      </c>
      <c r="P5519" s="7">
        <v>18.068110000000001</v>
      </c>
      <c r="Q5519" s="7">
        <v>19.217198</v>
      </c>
      <c r="R5519" s="7">
        <v>20.473880000000001</v>
      </c>
      <c r="S5519" s="7">
        <v>31.17126</v>
      </c>
      <c r="T5519" s="7"/>
    </row>
    <row r="5520" spans="1:20" x14ac:dyDescent="0.35">
      <c r="A5520" s="6" t="s">
        <v>185</v>
      </c>
      <c r="B5520" s="6" t="s">
        <v>212</v>
      </c>
      <c r="C5520" s="6" t="s">
        <v>755</v>
      </c>
      <c r="D5520" s="6" t="s">
        <v>750</v>
      </c>
      <c r="E5520" s="6" t="s">
        <v>522</v>
      </c>
      <c r="F5520" s="6" t="s">
        <v>567</v>
      </c>
      <c r="G5520" s="6" t="s">
        <v>568</v>
      </c>
      <c r="H5520" s="6"/>
      <c r="I5520" s="6"/>
      <c r="J5520" s="6"/>
      <c r="K5520" s="7">
        <v>0.89535299999999995</v>
      </c>
      <c r="L5520" s="7">
        <v>14.168948</v>
      </c>
      <c r="M5520" s="7">
        <v>15.926826999999999</v>
      </c>
      <c r="N5520" s="7">
        <v>7.4988799999999998</v>
      </c>
      <c r="O5520" s="7">
        <v>14.92948</v>
      </c>
      <c r="P5520" s="7">
        <v>4.64656</v>
      </c>
      <c r="Q5520" s="7">
        <v>7.1605999999999996</v>
      </c>
      <c r="R5520" s="7">
        <v>5.0140339999999997</v>
      </c>
      <c r="S5520" s="7">
        <v>7.4169</v>
      </c>
      <c r="T5520" s="7"/>
    </row>
    <row r="5521" spans="1:20" x14ac:dyDescent="0.35">
      <c r="A5521" s="6" t="s">
        <v>185</v>
      </c>
      <c r="B5521" s="6" t="s">
        <v>212</v>
      </c>
      <c r="C5521" s="6" t="s">
        <v>755</v>
      </c>
      <c r="D5521" s="6" t="s">
        <v>750</v>
      </c>
      <c r="E5521" s="6" t="s">
        <v>522</v>
      </c>
      <c r="F5521" s="6" t="s">
        <v>569</v>
      </c>
      <c r="G5521" s="6" t="s">
        <v>570</v>
      </c>
      <c r="H5521" s="6"/>
      <c r="I5521" s="6"/>
      <c r="J5521" s="6"/>
      <c r="K5521" s="7">
        <v>4.0638000000000001E-2</v>
      </c>
      <c r="L5521" s="7">
        <v>3.4370280000000002</v>
      </c>
      <c r="M5521" s="7">
        <v>5.8473240000000004</v>
      </c>
      <c r="N5521" s="7">
        <v>2.233908</v>
      </c>
      <c r="O5521" s="7">
        <v>1.684348</v>
      </c>
      <c r="P5521" s="7">
        <v>1.0671299999999999</v>
      </c>
      <c r="Q5521" s="7">
        <v>1.0269839999999999</v>
      </c>
      <c r="R5521" s="7">
        <v>0.66780799999999996</v>
      </c>
      <c r="S5521" s="7">
        <v>2.1434299999999999</v>
      </c>
      <c r="T5521" s="7"/>
    </row>
    <row r="5522" spans="1:20" x14ac:dyDescent="0.35">
      <c r="A5522" s="6" t="s">
        <v>185</v>
      </c>
      <c r="B5522" s="6" t="s">
        <v>212</v>
      </c>
      <c r="C5522" s="6" t="s">
        <v>755</v>
      </c>
      <c r="D5522" s="6" t="s">
        <v>750</v>
      </c>
      <c r="E5522" s="6" t="s">
        <v>522</v>
      </c>
      <c r="F5522" s="6" t="s">
        <v>571</v>
      </c>
      <c r="G5522" s="6" t="s">
        <v>572</v>
      </c>
      <c r="H5522" s="6"/>
      <c r="I5522" s="6"/>
      <c r="J5522" s="6"/>
      <c r="K5522" s="7">
        <v>4.5070459999999999</v>
      </c>
      <c r="L5522" s="7">
        <v>4.4376069999999999</v>
      </c>
      <c r="M5522" s="7">
        <v>8.1020880000000002</v>
      </c>
      <c r="N5522" s="7">
        <v>3.1314160000000002</v>
      </c>
      <c r="O5522" s="7">
        <v>2.3621319999999999</v>
      </c>
      <c r="P5522" s="7">
        <v>1.495965</v>
      </c>
      <c r="Q5522" s="7">
        <v>1.4362440000000001</v>
      </c>
      <c r="R5522" s="7">
        <v>0.93714399999999998</v>
      </c>
      <c r="S5522" s="7">
        <v>3.00061</v>
      </c>
      <c r="T5522" s="7"/>
    </row>
    <row r="5523" spans="1:20" x14ac:dyDescent="0.35">
      <c r="A5523" s="6" t="s">
        <v>185</v>
      </c>
      <c r="B5523" s="6" t="s">
        <v>212</v>
      </c>
      <c r="C5523" s="6" t="s">
        <v>755</v>
      </c>
      <c r="D5523" s="6" t="s">
        <v>750</v>
      </c>
      <c r="E5523" s="6" t="s">
        <v>522</v>
      </c>
      <c r="F5523" s="6" t="s">
        <v>573</v>
      </c>
      <c r="G5523" s="6" t="s">
        <v>574</v>
      </c>
      <c r="H5523" s="6"/>
      <c r="I5523" s="6"/>
      <c r="J5523" s="7">
        <v>1.3384990000000001</v>
      </c>
      <c r="K5523" s="7">
        <v>3.4583439999999999</v>
      </c>
      <c r="L5523" s="7">
        <v>12.112443000000001</v>
      </c>
      <c r="M5523" s="7">
        <v>5.2167630000000003</v>
      </c>
      <c r="N5523" s="7">
        <v>4.7068719999999997</v>
      </c>
      <c r="O5523" s="7">
        <v>6.0298540000000003</v>
      </c>
      <c r="P5523" s="7">
        <v>1.5857650000000001</v>
      </c>
      <c r="Q5523" s="7">
        <v>1.7156640000000001</v>
      </c>
      <c r="R5523" s="7">
        <v>0.97699999999999998</v>
      </c>
      <c r="S5523" s="7">
        <v>4.4360400000000002</v>
      </c>
      <c r="T5523" s="7"/>
    </row>
    <row r="5524" spans="1:20" x14ac:dyDescent="0.35">
      <c r="A5524" s="6" t="s">
        <v>185</v>
      </c>
      <c r="B5524" s="6" t="s">
        <v>212</v>
      </c>
      <c r="C5524" s="6" t="s">
        <v>755</v>
      </c>
      <c r="D5524" s="6" t="s">
        <v>750</v>
      </c>
      <c r="E5524" s="6" t="s">
        <v>575</v>
      </c>
      <c r="F5524" s="6" t="s">
        <v>576</v>
      </c>
      <c r="G5524" s="6" t="s">
        <v>577</v>
      </c>
      <c r="H5524" s="6"/>
      <c r="I5524" s="6"/>
      <c r="J5524" s="7">
        <v>1.05671</v>
      </c>
      <c r="K5524" s="7">
        <v>1.4987729999999999</v>
      </c>
      <c r="L5524" s="7">
        <v>38.855330000000002</v>
      </c>
      <c r="M5524" s="7">
        <v>28.551038999999999</v>
      </c>
      <c r="N5524" s="7">
        <v>18.646920000000001</v>
      </c>
      <c r="O5524" s="7">
        <v>18.700766999999999</v>
      </c>
      <c r="P5524" s="7">
        <v>16.389279999999999</v>
      </c>
      <c r="Q5524" s="7">
        <v>39.350313999999997</v>
      </c>
      <c r="R5524" s="7">
        <v>37.882254000000003</v>
      </c>
      <c r="S5524" s="7">
        <v>51.949992000000002</v>
      </c>
      <c r="T5524" s="7"/>
    </row>
    <row r="5525" spans="1:20" x14ac:dyDescent="0.35">
      <c r="A5525" s="6" t="s">
        <v>185</v>
      </c>
      <c r="B5525" s="6" t="s">
        <v>212</v>
      </c>
      <c r="C5525" s="6" t="s">
        <v>755</v>
      </c>
      <c r="D5525" s="6" t="s">
        <v>750</v>
      </c>
      <c r="E5525" s="6" t="s">
        <v>578</v>
      </c>
      <c r="F5525" s="6" t="s">
        <v>579</v>
      </c>
      <c r="G5525" s="6" t="s">
        <v>580</v>
      </c>
      <c r="H5525" s="6"/>
      <c r="I5525" s="6"/>
      <c r="J5525" s="6"/>
      <c r="K5525" s="7">
        <v>2.8575E-2</v>
      </c>
      <c r="L5525" s="7">
        <v>0.47035199999999999</v>
      </c>
      <c r="M5525" s="7">
        <v>0.562639</v>
      </c>
      <c r="N5525" s="7">
        <v>0.33922000000000002</v>
      </c>
      <c r="O5525" s="7">
        <v>0.25940000000000002</v>
      </c>
      <c r="P5525" s="7">
        <v>0.27933000000000002</v>
      </c>
      <c r="Q5525" s="7">
        <v>0.62863999999999998</v>
      </c>
      <c r="R5525" s="7">
        <v>0.448876</v>
      </c>
      <c r="S5525" s="7">
        <v>0.98665000000000003</v>
      </c>
      <c r="T5525" s="7"/>
    </row>
    <row r="5526" spans="1:20" x14ac:dyDescent="0.35">
      <c r="A5526" s="6" t="s">
        <v>185</v>
      </c>
      <c r="B5526" s="6" t="s">
        <v>212</v>
      </c>
      <c r="C5526" s="6" t="s">
        <v>755</v>
      </c>
      <c r="D5526" s="6" t="s">
        <v>750</v>
      </c>
      <c r="E5526" s="6" t="s">
        <v>578</v>
      </c>
      <c r="F5526" s="6" t="s">
        <v>581</v>
      </c>
      <c r="G5526" s="6" t="s">
        <v>582</v>
      </c>
      <c r="H5526" s="6"/>
      <c r="I5526" s="6"/>
      <c r="J5526" s="6"/>
      <c r="K5526" s="7">
        <v>0.16244900000000001</v>
      </c>
      <c r="L5526" s="7">
        <v>1.682769</v>
      </c>
      <c r="M5526" s="7">
        <v>1.988359</v>
      </c>
      <c r="N5526" s="7">
        <v>11.308028</v>
      </c>
      <c r="O5526" s="7">
        <v>8.680714</v>
      </c>
      <c r="P5526" s="7">
        <v>9.9114299999999993</v>
      </c>
      <c r="Q5526" s="7">
        <v>2.5333960000000002</v>
      </c>
      <c r="R5526" s="7">
        <v>1.8144199999999999</v>
      </c>
      <c r="S5526" s="7">
        <v>3.9680580000000001</v>
      </c>
      <c r="T5526" s="7"/>
    </row>
    <row r="5527" spans="1:20" x14ac:dyDescent="0.35">
      <c r="A5527" s="6" t="s">
        <v>185</v>
      </c>
      <c r="B5527" s="6" t="s">
        <v>212</v>
      </c>
      <c r="C5527" s="6" t="s">
        <v>755</v>
      </c>
      <c r="D5527" s="6" t="s">
        <v>750</v>
      </c>
      <c r="E5527" s="6" t="s">
        <v>578</v>
      </c>
      <c r="F5527" s="6" t="s">
        <v>583</v>
      </c>
      <c r="G5527" s="6" t="s">
        <v>584</v>
      </c>
      <c r="H5527" s="7">
        <v>1.690736</v>
      </c>
      <c r="I5527" s="7">
        <v>0.84536800000000001</v>
      </c>
      <c r="J5527" s="7">
        <v>1.690736</v>
      </c>
      <c r="K5527" s="7">
        <v>0.88330399999999998</v>
      </c>
      <c r="L5527" s="7">
        <v>9.9743019999999998</v>
      </c>
      <c r="M5527" s="7">
        <v>9.8378929999999993</v>
      </c>
      <c r="N5527" s="7">
        <v>8.9038989999999991</v>
      </c>
      <c r="O5527" s="7">
        <v>6.3945499999999997</v>
      </c>
      <c r="P5527" s="7">
        <v>8.0474449999999997</v>
      </c>
      <c r="Q5527" s="7">
        <v>10.021913</v>
      </c>
      <c r="R5527" s="7">
        <v>7.5532329999999996</v>
      </c>
      <c r="S5527" s="7">
        <v>17.349706000000001</v>
      </c>
      <c r="T5527" s="7"/>
    </row>
    <row r="5528" spans="1:20" x14ac:dyDescent="0.35">
      <c r="A5528" s="6" t="s">
        <v>185</v>
      </c>
      <c r="B5528" s="6" t="s">
        <v>212</v>
      </c>
      <c r="C5528" s="6" t="s">
        <v>755</v>
      </c>
      <c r="D5528" s="6" t="s">
        <v>750</v>
      </c>
      <c r="E5528" s="6" t="s">
        <v>578</v>
      </c>
      <c r="F5528" s="6" t="s">
        <v>585</v>
      </c>
      <c r="G5528" s="6" t="s">
        <v>586</v>
      </c>
      <c r="H5528" s="7">
        <v>1.690736</v>
      </c>
      <c r="I5528" s="7">
        <v>1.268052</v>
      </c>
      <c r="J5528" s="7">
        <v>1.690736</v>
      </c>
      <c r="K5528" s="7">
        <v>1.2430369999999999</v>
      </c>
      <c r="L5528" s="7">
        <v>14.514074000000001</v>
      </c>
      <c r="M5528" s="7">
        <v>14.296353999999999</v>
      </c>
      <c r="N5528" s="7">
        <v>14.05687</v>
      </c>
      <c r="O5528" s="7">
        <v>10.093575</v>
      </c>
      <c r="P5528" s="7">
        <v>12.717207</v>
      </c>
      <c r="Q5528" s="7">
        <v>16.77591</v>
      </c>
      <c r="R5528" s="7">
        <v>12.632558</v>
      </c>
      <c r="S5528" s="7">
        <v>29.038345</v>
      </c>
      <c r="T5528" s="7"/>
    </row>
    <row r="5529" spans="1:20" x14ac:dyDescent="0.35">
      <c r="A5529" s="6" t="s">
        <v>185</v>
      </c>
      <c r="B5529" s="6" t="s">
        <v>212</v>
      </c>
      <c r="C5529" s="6" t="s">
        <v>755</v>
      </c>
      <c r="D5529" s="6" t="s">
        <v>750</v>
      </c>
      <c r="E5529" s="6" t="s">
        <v>578</v>
      </c>
      <c r="F5529" s="6" t="s">
        <v>587</v>
      </c>
      <c r="G5529" s="6" t="s">
        <v>588</v>
      </c>
      <c r="H5529" s="7">
        <v>1.690736</v>
      </c>
      <c r="I5529" s="7">
        <v>3.8041559999999999</v>
      </c>
      <c r="J5529" s="7">
        <v>1.268052</v>
      </c>
      <c r="K5529" s="7">
        <v>1.185638</v>
      </c>
      <c r="L5529" s="7">
        <v>19.363161000000002</v>
      </c>
      <c r="M5529" s="7">
        <v>19.087855999999999</v>
      </c>
      <c r="N5529" s="7">
        <v>20.050605999999998</v>
      </c>
      <c r="O5529" s="7">
        <v>14.403496000000001</v>
      </c>
      <c r="P5529" s="7">
        <v>18.136461000000001</v>
      </c>
      <c r="Q5529" s="7">
        <v>22.995815</v>
      </c>
      <c r="R5529" s="7">
        <v>17.327407999999998</v>
      </c>
      <c r="S5529" s="7">
        <v>39.831121000000003</v>
      </c>
      <c r="T5529" s="7"/>
    </row>
    <row r="5530" spans="1:20" x14ac:dyDescent="0.35">
      <c r="A5530" s="6" t="s">
        <v>185</v>
      </c>
      <c r="B5530" s="6" t="s">
        <v>212</v>
      </c>
      <c r="C5530" s="6" t="s">
        <v>755</v>
      </c>
      <c r="D5530" s="6" t="s">
        <v>750</v>
      </c>
      <c r="E5530" s="6" t="s">
        <v>578</v>
      </c>
      <c r="F5530" s="6" t="s">
        <v>589</v>
      </c>
      <c r="G5530" s="6" t="s">
        <v>590</v>
      </c>
      <c r="H5530" s="7">
        <v>1.690736</v>
      </c>
      <c r="I5530" s="7">
        <v>0.84536800000000001</v>
      </c>
      <c r="J5530" s="7">
        <v>1.268052</v>
      </c>
      <c r="K5530" s="7">
        <v>0.97519800000000001</v>
      </c>
      <c r="L5530" s="7">
        <v>8.6926000000000005</v>
      </c>
      <c r="M5530" s="7">
        <v>8.5637000000000008</v>
      </c>
      <c r="N5530" s="7">
        <v>10.445845</v>
      </c>
      <c r="O5530" s="7">
        <v>7.4964919999999999</v>
      </c>
      <c r="P5530" s="7">
        <v>9.4484220000000008</v>
      </c>
      <c r="Q5530" s="7">
        <v>12.407386000000001</v>
      </c>
      <c r="R5530" s="7">
        <v>9.345421</v>
      </c>
      <c r="S5530" s="7">
        <v>21.474900999999999</v>
      </c>
      <c r="T5530" s="7"/>
    </row>
    <row r="5531" spans="1:20" x14ac:dyDescent="0.35">
      <c r="A5531" s="6" t="s">
        <v>185</v>
      </c>
      <c r="B5531" s="6" t="s">
        <v>212</v>
      </c>
      <c r="C5531" s="6" t="s">
        <v>755</v>
      </c>
      <c r="D5531" s="6" t="s">
        <v>750</v>
      </c>
      <c r="E5531" s="6" t="s">
        <v>578</v>
      </c>
      <c r="F5531" s="6" t="s">
        <v>591</v>
      </c>
      <c r="G5531" s="6" t="s">
        <v>592</v>
      </c>
      <c r="H5531" s="7">
        <v>1.268052</v>
      </c>
      <c r="I5531" s="7">
        <v>0.84536800000000001</v>
      </c>
      <c r="J5531" s="7">
        <v>1.690736</v>
      </c>
      <c r="K5531" s="7">
        <v>0.83909699999999998</v>
      </c>
      <c r="L5531" s="7">
        <v>5.8663939999999997</v>
      </c>
      <c r="M5531" s="7">
        <v>5.7583919999999997</v>
      </c>
      <c r="N5531" s="7">
        <v>4.8938829999999998</v>
      </c>
      <c r="O5531" s="7">
        <v>3.5245760000000002</v>
      </c>
      <c r="P5531" s="7">
        <v>4.4309050000000001</v>
      </c>
      <c r="Q5531" s="7">
        <v>6.1221610000000002</v>
      </c>
      <c r="R5531" s="7">
        <v>4.6066250000000002</v>
      </c>
      <c r="S5531" s="7">
        <v>10.593680000000001</v>
      </c>
      <c r="T5531" s="7"/>
    </row>
    <row r="5532" spans="1:20" x14ac:dyDescent="0.35">
      <c r="A5532" s="6" t="s">
        <v>185</v>
      </c>
      <c r="B5532" s="6" t="s">
        <v>212</v>
      </c>
      <c r="C5532" s="6" t="s">
        <v>755</v>
      </c>
      <c r="D5532" s="6" t="s">
        <v>750</v>
      </c>
      <c r="E5532" s="6" t="s">
        <v>578</v>
      </c>
      <c r="F5532" s="6" t="s">
        <v>593</v>
      </c>
      <c r="G5532" s="6" t="s">
        <v>594</v>
      </c>
      <c r="H5532" s="7">
        <v>1.268052</v>
      </c>
      <c r="I5532" s="7">
        <v>0.84536800000000001</v>
      </c>
      <c r="J5532" s="7">
        <v>1.690736</v>
      </c>
      <c r="K5532" s="7">
        <v>0.61990100000000004</v>
      </c>
      <c r="L5532" s="7">
        <v>5.3570440000000001</v>
      </c>
      <c r="M5532" s="7">
        <v>5.254562</v>
      </c>
      <c r="N5532" s="7">
        <v>5.0232109999999999</v>
      </c>
      <c r="O5532" s="7">
        <v>3.611945</v>
      </c>
      <c r="P5532" s="7">
        <v>4.5504749999999996</v>
      </c>
      <c r="Q5532" s="7">
        <v>5.0326190000000004</v>
      </c>
      <c r="R5532" s="7">
        <v>3.7927620000000002</v>
      </c>
      <c r="S5532" s="7">
        <v>8.7136870000000002</v>
      </c>
      <c r="T5532" s="7"/>
    </row>
    <row r="5533" spans="1:20" x14ac:dyDescent="0.35">
      <c r="A5533" s="6" t="s">
        <v>185</v>
      </c>
      <c r="B5533" s="6" t="s">
        <v>212</v>
      </c>
      <c r="C5533" s="6" t="s">
        <v>755</v>
      </c>
      <c r="D5533" s="6" t="s">
        <v>750</v>
      </c>
      <c r="E5533" s="6" t="s">
        <v>578</v>
      </c>
      <c r="F5533" s="6" t="s">
        <v>595</v>
      </c>
      <c r="G5533" s="6" t="s">
        <v>596</v>
      </c>
      <c r="H5533" s="6"/>
      <c r="I5533" s="6"/>
      <c r="J5533" s="6"/>
      <c r="K5533" s="7">
        <v>4.6072030000000002</v>
      </c>
      <c r="L5533" s="7">
        <v>6.6629959999999997</v>
      </c>
      <c r="M5533" s="7">
        <v>4.8128919999999997</v>
      </c>
      <c r="N5533" s="7">
        <v>4.3877639999999998</v>
      </c>
      <c r="O5533" s="7">
        <v>3.7475800000000001</v>
      </c>
      <c r="P5533" s="7">
        <v>7.2991149999999996</v>
      </c>
      <c r="Q5533" s="7">
        <v>3.1912880000000001</v>
      </c>
      <c r="R5533" s="7">
        <v>4.6251639999999998</v>
      </c>
      <c r="S5533" s="7">
        <v>17.66452</v>
      </c>
      <c r="T5533" s="7"/>
    </row>
    <row r="5534" spans="1:20" x14ac:dyDescent="0.35">
      <c r="A5534" s="6" t="s">
        <v>185</v>
      </c>
      <c r="B5534" s="6" t="s">
        <v>212</v>
      </c>
      <c r="C5534" s="6" t="s">
        <v>755</v>
      </c>
      <c r="D5534" s="6" t="s">
        <v>750</v>
      </c>
      <c r="E5534" s="6" t="s">
        <v>578</v>
      </c>
      <c r="F5534" s="6" t="s">
        <v>597</v>
      </c>
      <c r="G5534" s="6" t="s">
        <v>598</v>
      </c>
      <c r="H5534" s="6"/>
      <c r="I5534" s="6"/>
      <c r="J5534" s="6"/>
      <c r="K5534" s="7">
        <v>2.3103889999999998</v>
      </c>
      <c r="L5534" s="7">
        <v>8.8469850000000001</v>
      </c>
      <c r="M5534" s="7">
        <v>6.4215780000000002</v>
      </c>
      <c r="N5534" s="7">
        <v>6.8207959999999996</v>
      </c>
      <c r="O5534" s="7">
        <v>5.8103410000000002</v>
      </c>
      <c r="P5534" s="7">
        <v>11.317301</v>
      </c>
      <c r="Q5534" s="7">
        <v>4.9265800000000004</v>
      </c>
      <c r="R5534" s="7">
        <v>7.1369100000000003</v>
      </c>
      <c r="S5534" s="7">
        <v>27.244308</v>
      </c>
      <c r="T5534" s="7"/>
    </row>
    <row r="5535" spans="1:20" x14ac:dyDescent="0.35">
      <c r="A5535" s="6" t="s">
        <v>185</v>
      </c>
      <c r="B5535" s="6" t="s">
        <v>212</v>
      </c>
      <c r="C5535" s="6" t="s">
        <v>755</v>
      </c>
      <c r="D5535" s="6" t="s">
        <v>750</v>
      </c>
      <c r="E5535" s="6" t="s">
        <v>578</v>
      </c>
      <c r="F5535" s="6" t="s">
        <v>599</v>
      </c>
      <c r="G5535" s="6" t="s">
        <v>600</v>
      </c>
      <c r="H5535" s="6"/>
      <c r="I5535" s="6"/>
      <c r="J5535" s="6"/>
      <c r="K5535" s="7">
        <v>2.056222</v>
      </c>
      <c r="L5535" s="7">
        <v>4.6218089999999998</v>
      </c>
      <c r="M5535" s="7">
        <v>3.3389319999999998</v>
      </c>
      <c r="N5535" s="7">
        <v>6.391794</v>
      </c>
      <c r="O5535" s="7">
        <v>5.4515019999999996</v>
      </c>
      <c r="P5535" s="7">
        <v>10.609875000000001</v>
      </c>
      <c r="Q5535" s="7">
        <v>4.8967200000000002</v>
      </c>
      <c r="R5535" s="7">
        <v>7.0969920000000002</v>
      </c>
      <c r="S5535" s="7">
        <v>27.074655</v>
      </c>
      <c r="T5535" s="7"/>
    </row>
    <row r="5536" spans="1:20" x14ac:dyDescent="0.35">
      <c r="A5536" s="6" t="s">
        <v>185</v>
      </c>
      <c r="B5536" s="6" t="s">
        <v>212</v>
      </c>
      <c r="C5536" s="6" t="s">
        <v>755</v>
      </c>
      <c r="D5536" s="6" t="s">
        <v>750</v>
      </c>
      <c r="E5536" s="6" t="s">
        <v>578</v>
      </c>
      <c r="F5536" s="6" t="s">
        <v>601</v>
      </c>
      <c r="G5536" s="6" t="s">
        <v>602</v>
      </c>
      <c r="H5536" s="6"/>
      <c r="I5536" s="6"/>
      <c r="J5536" s="6"/>
      <c r="K5536" s="7">
        <v>2.2957800000000002</v>
      </c>
      <c r="L5536" s="7">
        <v>6.2437740000000002</v>
      </c>
      <c r="M5536" s="7">
        <v>4.5072140000000003</v>
      </c>
      <c r="N5536" s="7">
        <v>3.7395860000000001</v>
      </c>
      <c r="O5536" s="7">
        <v>3.1893319999999998</v>
      </c>
      <c r="P5536" s="7">
        <v>6.212135</v>
      </c>
      <c r="Q5536" s="7">
        <v>2.832484</v>
      </c>
      <c r="R5536" s="7">
        <v>4.1070039999999999</v>
      </c>
      <c r="S5536" s="7">
        <v>15.67024</v>
      </c>
      <c r="T5536" s="7"/>
    </row>
    <row r="5537" spans="1:20" x14ac:dyDescent="0.35">
      <c r="A5537" s="6" t="s">
        <v>185</v>
      </c>
      <c r="B5537" s="6" t="s">
        <v>212</v>
      </c>
      <c r="C5537" s="6" t="s">
        <v>755</v>
      </c>
      <c r="D5537" s="6" t="s">
        <v>750</v>
      </c>
      <c r="E5537" s="6" t="s">
        <v>578</v>
      </c>
      <c r="F5537" s="6" t="s">
        <v>680</v>
      </c>
      <c r="G5537" s="6" t="s">
        <v>681</v>
      </c>
      <c r="H5537" s="6"/>
      <c r="I5537" s="6"/>
      <c r="J5537" s="7">
        <v>0.69742899999999997</v>
      </c>
      <c r="K5537" s="7">
        <v>0.60784099999999996</v>
      </c>
      <c r="L5537" s="7">
        <v>0.422595</v>
      </c>
      <c r="M5537" s="7">
        <v>0.46584199999999998</v>
      </c>
      <c r="N5537" s="7">
        <v>0.58837200000000001</v>
      </c>
      <c r="O5537" s="7">
        <v>0.32899400000000001</v>
      </c>
      <c r="P5537" s="7">
        <v>0.3392</v>
      </c>
      <c r="Q5537" s="7">
        <v>0.3992</v>
      </c>
      <c r="R5537" s="7">
        <v>0.249444</v>
      </c>
      <c r="S5537" s="7">
        <v>0.88714999999999999</v>
      </c>
      <c r="T5537" s="7"/>
    </row>
    <row r="5538" spans="1:20" x14ac:dyDescent="0.35">
      <c r="A5538" s="6" t="s">
        <v>185</v>
      </c>
      <c r="B5538" s="6" t="s">
        <v>212</v>
      </c>
      <c r="C5538" s="6" t="s">
        <v>755</v>
      </c>
      <c r="D5538" s="6" t="s">
        <v>750</v>
      </c>
      <c r="E5538" s="6" t="s">
        <v>578</v>
      </c>
      <c r="F5538" s="6" t="s">
        <v>682</v>
      </c>
      <c r="G5538" s="6" t="s">
        <v>683</v>
      </c>
      <c r="H5538" s="6"/>
      <c r="I5538" s="6"/>
      <c r="J5538" s="7">
        <v>0.69742899999999997</v>
      </c>
      <c r="K5538" s="7">
        <v>1.4047989999999999</v>
      </c>
      <c r="L5538" s="7">
        <v>1.873427</v>
      </c>
      <c r="M5538" s="7">
        <v>1.6041319999999999</v>
      </c>
      <c r="N5538" s="7">
        <v>2.1938719999999998</v>
      </c>
      <c r="O5538" s="7">
        <v>2.2922359999999999</v>
      </c>
      <c r="P5538" s="7">
        <v>1.8651800000000001</v>
      </c>
      <c r="Q5538" s="7">
        <v>2.2641619999999998</v>
      </c>
      <c r="R5538" s="7">
        <v>1.634768</v>
      </c>
      <c r="S5538" s="7">
        <v>3.6887300000000001</v>
      </c>
      <c r="T5538" s="7"/>
    </row>
    <row r="5539" spans="1:20" x14ac:dyDescent="0.35">
      <c r="A5539" s="6" t="s">
        <v>185</v>
      </c>
      <c r="B5539" s="6" t="s">
        <v>212</v>
      </c>
      <c r="C5539" s="6" t="s">
        <v>755</v>
      </c>
      <c r="D5539" s="6" t="s">
        <v>750</v>
      </c>
      <c r="E5539" s="6" t="s">
        <v>578</v>
      </c>
      <c r="F5539" s="6" t="s">
        <v>603</v>
      </c>
      <c r="G5539" s="6" t="s">
        <v>604</v>
      </c>
      <c r="H5539" s="6"/>
      <c r="I5539" s="7">
        <v>4.2268400000000002</v>
      </c>
      <c r="J5539" s="6"/>
      <c r="K5539" s="7">
        <v>1.451489</v>
      </c>
      <c r="L5539" s="7">
        <v>63.187021999999999</v>
      </c>
      <c r="M5539" s="7">
        <v>74.788166000000004</v>
      </c>
      <c r="N5539" s="7">
        <v>60.139189999999999</v>
      </c>
      <c r="O5539" s="7">
        <v>46.193742</v>
      </c>
      <c r="P5539" s="7">
        <v>52.708069999999999</v>
      </c>
      <c r="Q5539" s="7">
        <v>70.087723999999994</v>
      </c>
      <c r="R5539" s="7">
        <v>50.217695999999997</v>
      </c>
      <c r="S5539" s="7">
        <v>109.78367</v>
      </c>
      <c r="T5539" s="7"/>
    </row>
    <row r="5540" spans="1:20" x14ac:dyDescent="0.35">
      <c r="A5540" s="6" t="s">
        <v>185</v>
      </c>
      <c r="B5540" s="6" t="s">
        <v>212</v>
      </c>
      <c r="C5540" s="6" t="s">
        <v>755</v>
      </c>
      <c r="D5540" s="6" t="s">
        <v>750</v>
      </c>
      <c r="E5540" s="6" t="s">
        <v>578</v>
      </c>
      <c r="F5540" s="6" t="s">
        <v>605</v>
      </c>
      <c r="G5540" s="6" t="s">
        <v>606</v>
      </c>
      <c r="H5540" s="6"/>
      <c r="I5540" s="6"/>
      <c r="J5540" s="6"/>
      <c r="K5540" s="7">
        <v>0.219416</v>
      </c>
      <c r="L5540" s="7">
        <v>10.427339999999999</v>
      </c>
      <c r="M5540" s="7">
        <v>12.342046</v>
      </c>
      <c r="N5540" s="7">
        <v>16.632891999999998</v>
      </c>
      <c r="O5540" s="7">
        <v>12.776812</v>
      </c>
      <c r="P5540" s="7">
        <v>14.588145000000001</v>
      </c>
      <c r="Q5540" s="7">
        <v>22.767258000000002</v>
      </c>
      <c r="R5540" s="7">
        <v>16.30734</v>
      </c>
      <c r="S5540" s="7">
        <v>35.657440000000001</v>
      </c>
      <c r="T5540" s="7"/>
    </row>
    <row r="5541" spans="1:20" x14ac:dyDescent="0.35">
      <c r="A5541" s="6" t="s">
        <v>185</v>
      </c>
      <c r="B5541" s="6" t="s">
        <v>212</v>
      </c>
      <c r="C5541" s="6" t="s">
        <v>755</v>
      </c>
      <c r="D5541" s="6" t="s">
        <v>750</v>
      </c>
      <c r="E5541" s="6" t="s">
        <v>578</v>
      </c>
      <c r="F5541" s="6" t="s">
        <v>607</v>
      </c>
      <c r="G5541" s="6" t="s">
        <v>608</v>
      </c>
      <c r="H5541" s="6"/>
      <c r="I5541" s="7">
        <v>4.2268400000000002</v>
      </c>
      <c r="J5541" s="7">
        <v>2.1134200000000001</v>
      </c>
      <c r="K5541" s="7">
        <v>0.99316400000000005</v>
      </c>
      <c r="L5541" s="7">
        <v>59.585450999999999</v>
      </c>
      <c r="M5541" s="7">
        <v>70.527626999999995</v>
      </c>
      <c r="N5541" s="7">
        <v>55.911211999999999</v>
      </c>
      <c r="O5541" s="7">
        <v>42.954631999999997</v>
      </c>
      <c r="P5541" s="7">
        <v>49.008895000000003</v>
      </c>
      <c r="Q5541" s="7">
        <v>71.104643999999993</v>
      </c>
      <c r="R5541" s="7">
        <v>50.945841999999999</v>
      </c>
      <c r="S5541" s="7">
        <v>111.3683</v>
      </c>
      <c r="T5541" s="7"/>
    </row>
    <row r="5542" spans="1:20" x14ac:dyDescent="0.35">
      <c r="A5542" s="6" t="s">
        <v>185</v>
      </c>
      <c r="B5542" s="6" t="s">
        <v>212</v>
      </c>
      <c r="C5542" s="6" t="s">
        <v>755</v>
      </c>
      <c r="D5542" s="6" t="s">
        <v>750</v>
      </c>
      <c r="E5542" s="6" t="s">
        <v>578</v>
      </c>
      <c r="F5542" s="6" t="s">
        <v>609</v>
      </c>
      <c r="G5542" s="6" t="s">
        <v>610</v>
      </c>
      <c r="H5542" s="6"/>
      <c r="I5542" s="7">
        <v>4.2268400000000002</v>
      </c>
      <c r="J5542" s="7">
        <v>2.1134200000000001</v>
      </c>
      <c r="K5542" s="7">
        <v>1.0025489999999999</v>
      </c>
      <c r="L5542" s="7">
        <v>31.405111999999999</v>
      </c>
      <c r="M5542" s="7">
        <v>37.170965000000002</v>
      </c>
      <c r="N5542" s="7">
        <v>35.449046000000003</v>
      </c>
      <c r="O5542" s="7">
        <v>27.238042</v>
      </c>
      <c r="P5542" s="7">
        <v>31.07077</v>
      </c>
      <c r="Q5542" s="7">
        <v>37.935752000000001</v>
      </c>
      <c r="R5542" s="7">
        <v>27.172408000000001</v>
      </c>
      <c r="S5542" s="7">
        <v>59.423050000000003</v>
      </c>
      <c r="T5542" s="7"/>
    </row>
    <row r="5543" spans="1:20" x14ac:dyDescent="0.35">
      <c r="A5543" s="6" t="s">
        <v>185</v>
      </c>
      <c r="B5543" s="6" t="s">
        <v>212</v>
      </c>
      <c r="C5543" s="6" t="s">
        <v>755</v>
      </c>
      <c r="D5543" s="6" t="s">
        <v>750</v>
      </c>
      <c r="E5543" s="6" t="s">
        <v>578</v>
      </c>
      <c r="F5543" s="6" t="s">
        <v>611</v>
      </c>
      <c r="G5543" s="6" t="s">
        <v>612</v>
      </c>
      <c r="H5543" s="6"/>
      <c r="I5543" s="6"/>
      <c r="J5543" s="7">
        <v>2.1134200000000001</v>
      </c>
      <c r="K5543" s="7">
        <v>0.46789700000000001</v>
      </c>
      <c r="L5543" s="7">
        <v>4.2869339999999996</v>
      </c>
      <c r="M5543" s="7">
        <v>5.0829709999999997</v>
      </c>
      <c r="N5543" s="7">
        <v>7.4589600000000003</v>
      </c>
      <c r="O5543" s="7">
        <v>5.7306699999999999</v>
      </c>
      <c r="P5543" s="7">
        <v>6.5412270000000001</v>
      </c>
      <c r="Q5543" s="7">
        <v>11.568479999999999</v>
      </c>
      <c r="R5543" s="7">
        <v>8.2929919999999999</v>
      </c>
      <c r="S5543" s="7">
        <v>18.123190999999998</v>
      </c>
      <c r="T5543" s="7"/>
    </row>
    <row r="5544" spans="1:20" x14ac:dyDescent="0.35">
      <c r="A5544" s="6" t="s">
        <v>185</v>
      </c>
      <c r="B5544" s="6" t="s">
        <v>212</v>
      </c>
      <c r="C5544" s="6" t="s">
        <v>755</v>
      </c>
      <c r="D5544" s="6" t="s">
        <v>750</v>
      </c>
      <c r="E5544" s="6" t="s">
        <v>578</v>
      </c>
      <c r="F5544" s="6" t="s">
        <v>613</v>
      </c>
      <c r="G5544" s="6" t="s">
        <v>614</v>
      </c>
      <c r="H5544" s="6"/>
      <c r="I5544" s="6"/>
      <c r="J5544" s="7">
        <v>6.3402599999999998</v>
      </c>
      <c r="K5544" s="7">
        <v>0.401196</v>
      </c>
      <c r="L5544" s="7">
        <v>12.289417</v>
      </c>
      <c r="M5544" s="7">
        <v>14.550895000000001</v>
      </c>
      <c r="N5544" s="7">
        <v>22.924901999999999</v>
      </c>
      <c r="O5544" s="7">
        <v>17.610422</v>
      </c>
      <c r="P5544" s="7">
        <v>20.092005</v>
      </c>
      <c r="Q5544" s="7">
        <v>23.634855999999999</v>
      </c>
      <c r="R5544" s="7">
        <v>16.925491999999998</v>
      </c>
      <c r="S5544" s="7">
        <v>37.012925000000003</v>
      </c>
      <c r="T5544" s="7"/>
    </row>
    <row r="5545" spans="1:20" x14ac:dyDescent="0.35">
      <c r="A5545" s="6" t="s">
        <v>185</v>
      </c>
      <c r="B5545" s="6" t="s">
        <v>212</v>
      </c>
      <c r="C5545" s="6" t="s">
        <v>755</v>
      </c>
      <c r="D5545" s="6" t="s">
        <v>750</v>
      </c>
      <c r="E5545" s="6" t="s">
        <v>578</v>
      </c>
      <c r="F5545" s="6" t="s">
        <v>615</v>
      </c>
      <c r="G5545" s="6" t="s">
        <v>616</v>
      </c>
      <c r="H5545" s="6"/>
      <c r="I5545" s="6"/>
      <c r="J5545" s="6"/>
      <c r="K5545" s="7">
        <v>0.277117</v>
      </c>
      <c r="L5545" s="7">
        <v>6.2433699999999996</v>
      </c>
      <c r="M5545" s="7">
        <v>7.395791</v>
      </c>
      <c r="N5545" s="7">
        <v>7.9077780000000004</v>
      </c>
      <c r="O5545" s="7">
        <v>6.0794119999999996</v>
      </c>
      <c r="P5545" s="7">
        <v>6.9402049999999997</v>
      </c>
      <c r="Q5545" s="7">
        <v>16.385072000000001</v>
      </c>
      <c r="R5545" s="7">
        <v>11.732158</v>
      </c>
      <c r="S5545" s="7">
        <v>25.659199999999998</v>
      </c>
      <c r="T5545" s="7"/>
    </row>
    <row r="5546" spans="1:20" x14ac:dyDescent="0.35">
      <c r="A5546" s="6" t="s">
        <v>185</v>
      </c>
      <c r="B5546" s="6" t="s">
        <v>212</v>
      </c>
      <c r="C5546" s="6" t="s">
        <v>755</v>
      </c>
      <c r="D5546" s="6" t="s">
        <v>750</v>
      </c>
      <c r="E5546" s="6" t="s">
        <v>578</v>
      </c>
      <c r="F5546" s="6" t="s">
        <v>617</v>
      </c>
      <c r="G5546" s="6" t="s">
        <v>618</v>
      </c>
      <c r="H5546" s="6"/>
      <c r="I5546" s="6"/>
      <c r="J5546" s="6"/>
      <c r="K5546" s="7">
        <v>0.114582</v>
      </c>
      <c r="L5546" s="7">
        <v>4.9549789999999998</v>
      </c>
      <c r="M5546" s="7">
        <v>5.8652470000000001</v>
      </c>
      <c r="N5546" s="7">
        <v>3.231004</v>
      </c>
      <c r="O5546" s="7">
        <v>2.4816660000000001</v>
      </c>
      <c r="P5546" s="7">
        <v>2.832055</v>
      </c>
      <c r="Q5546" s="7">
        <v>7.4796040000000001</v>
      </c>
      <c r="R5546" s="7">
        <v>5.3527420000000001</v>
      </c>
      <c r="S5546" s="7">
        <v>11.713494000000001</v>
      </c>
      <c r="T5546" s="7"/>
    </row>
    <row r="5547" spans="1:20" x14ac:dyDescent="0.35">
      <c r="A5547" s="6" t="s">
        <v>185</v>
      </c>
      <c r="B5547" s="6" t="s">
        <v>212</v>
      </c>
      <c r="C5547" s="6" t="s">
        <v>755</v>
      </c>
      <c r="D5547" s="6" t="s">
        <v>750</v>
      </c>
      <c r="E5547" s="6" t="s">
        <v>619</v>
      </c>
      <c r="F5547" s="6" t="s">
        <v>620</v>
      </c>
      <c r="G5547" s="6" t="s">
        <v>621</v>
      </c>
      <c r="H5547" s="7">
        <v>4.1845739999999996</v>
      </c>
      <c r="I5547" s="7">
        <v>4.1845739999999996</v>
      </c>
      <c r="J5547" s="7">
        <v>2.7897159999999999</v>
      </c>
      <c r="K5547" s="7">
        <v>0.53623900000000002</v>
      </c>
      <c r="L5547" s="7">
        <v>1.554829</v>
      </c>
      <c r="M5547" s="7">
        <v>1.1717439999999999</v>
      </c>
      <c r="N5547" s="7">
        <v>1.4016519999999999</v>
      </c>
      <c r="O5547" s="7">
        <v>1.387724</v>
      </c>
      <c r="P5547" s="7">
        <v>1.12605</v>
      </c>
      <c r="Q5547" s="7">
        <v>2.3445399999999998</v>
      </c>
      <c r="R5547" s="7">
        <v>1.866832</v>
      </c>
      <c r="S5547" s="7">
        <v>2.55755</v>
      </c>
      <c r="T5547" s="7"/>
    </row>
    <row r="5548" spans="1:20" x14ac:dyDescent="0.35">
      <c r="A5548" s="6" t="s">
        <v>185</v>
      </c>
      <c r="B5548" s="6" t="s">
        <v>212</v>
      </c>
      <c r="C5548" s="6" t="s">
        <v>755</v>
      </c>
      <c r="D5548" s="6" t="s">
        <v>750</v>
      </c>
      <c r="E5548" s="6" t="s">
        <v>619</v>
      </c>
      <c r="F5548" s="6" t="s">
        <v>622</v>
      </c>
      <c r="G5548" s="6" t="s">
        <v>623</v>
      </c>
      <c r="H5548" s="6"/>
      <c r="I5548" s="6"/>
      <c r="J5548" s="7">
        <v>0.69742899999999997</v>
      </c>
      <c r="K5548" s="7">
        <v>0.54762200000000005</v>
      </c>
      <c r="L5548" s="7">
        <v>1.1407780000000001</v>
      </c>
      <c r="M5548" s="7">
        <v>1.0399879999999999</v>
      </c>
      <c r="N5548" s="7">
        <v>1.3796740000000001</v>
      </c>
      <c r="O5548" s="7">
        <v>1.329887</v>
      </c>
      <c r="P5548" s="7">
        <v>1.15307</v>
      </c>
      <c r="Q5548" s="7">
        <v>3.1253359999999999</v>
      </c>
      <c r="R5548" s="7">
        <v>3.1307019999999999</v>
      </c>
      <c r="S5548" s="7">
        <v>4.077807</v>
      </c>
      <c r="T5548" s="7"/>
    </row>
    <row r="5549" spans="1:20" x14ac:dyDescent="0.35">
      <c r="A5549" s="6" t="s">
        <v>185</v>
      </c>
      <c r="B5549" s="6" t="s">
        <v>212</v>
      </c>
      <c r="C5549" s="6" t="s">
        <v>755</v>
      </c>
      <c r="D5549" s="6" t="s">
        <v>750</v>
      </c>
      <c r="E5549" s="6" t="s">
        <v>619</v>
      </c>
      <c r="F5549" s="6" t="s">
        <v>624</v>
      </c>
      <c r="G5549" s="6" t="s">
        <v>625</v>
      </c>
      <c r="H5549" s="7">
        <v>11.158863999999999</v>
      </c>
      <c r="I5549" s="7">
        <v>17.435725000000001</v>
      </c>
      <c r="J5549" s="7">
        <v>27.89716</v>
      </c>
      <c r="K5549" s="7">
        <v>18.414054</v>
      </c>
      <c r="L5549" s="7">
        <v>6.3307330000000004</v>
      </c>
      <c r="M5549" s="7">
        <v>4.2866929999999996</v>
      </c>
      <c r="N5549" s="7">
        <v>2.7967019999999998</v>
      </c>
      <c r="O5549" s="7">
        <v>2.633848</v>
      </c>
      <c r="P5549" s="7">
        <v>2.2353809999999998</v>
      </c>
      <c r="Q5549" s="7">
        <v>5.8203120000000004</v>
      </c>
      <c r="R5549" s="7">
        <v>4.750858</v>
      </c>
      <c r="S5549" s="7">
        <v>7.7944199999999997</v>
      </c>
      <c r="T5549" s="7"/>
    </row>
    <row r="5550" spans="1:20" x14ac:dyDescent="0.35">
      <c r="A5550" s="6" t="s">
        <v>185</v>
      </c>
      <c r="B5550" s="6" t="s">
        <v>212</v>
      </c>
      <c r="C5550" s="6" t="s">
        <v>755</v>
      </c>
      <c r="D5550" s="6" t="s">
        <v>750</v>
      </c>
      <c r="E5550" s="6" t="s">
        <v>619</v>
      </c>
      <c r="F5550" s="6" t="s">
        <v>626</v>
      </c>
      <c r="G5550" s="6" t="s">
        <v>627</v>
      </c>
      <c r="H5550" s="6"/>
      <c r="I5550" s="6"/>
      <c r="J5550" s="7">
        <v>3.8041559999999999</v>
      </c>
      <c r="K5550" s="7">
        <v>0.499948</v>
      </c>
      <c r="L5550" s="7">
        <v>16.088229999999999</v>
      </c>
      <c r="M5550" s="7">
        <v>13.427557</v>
      </c>
      <c r="N5550" s="7">
        <v>10.626208</v>
      </c>
      <c r="O5550" s="7">
        <v>9.4896779999999996</v>
      </c>
      <c r="P5550" s="7">
        <v>8.9280950000000008</v>
      </c>
      <c r="Q5550" s="7">
        <v>10.000594</v>
      </c>
      <c r="R5550" s="7">
        <v>12.22696</v>
      </c>
      <c r="S5550" s="7">
        <v>16.218399999999999</v>
      </c>
      <c r="T5550" s="7"/>
    </row>
    <row r="5551" spans="1:20" x14ac:dyDescent="0.35">
      <c r="A5551" s="6" t="s">
        <v>185</v>
      </c>
      <c r="B5551" s="6" t="s">
        <v>212</v>
      </c>
      <c r="C5551" s="6" t="s">
        <v>755</v>
      </c>
      <c r="D5551" s="6" t="s">
        <v>750</v>
      </c>
      <c r="E5551" s="6" t="s">
        <v>619</v>
      </c>
      <c r="F5551" s="6" t="s">
        <v>628</v>
      </c>
      <c r="G5551" s="6" t="s">
        <v>629</v>
      </c>
      <c r="H5551" s="6"/>
      <c r="I5551" s="6"/>
      <c r="J5551" s="6"/>
      <c r="K5551" s="7">
        <v>0.49976999999999999</v>
      </c>
      <c r="L5551" s="7">
        <v>3.5274169999999998</v>
      </c>
      <c r="M5551" s="7">
        <v>3.1259610000000002</v>
      </c>
      <c r="N5551" s="7">
        <v>2.0525000000000002</v>
      </c>
      <c r="O5551" s="7">
        <v>1.8433919999999999</v>
      </c>
      <c r="P5551" s="7">
        <v>1.574435</v>
      </c>
      <c r="Q5551" s="7">
        <v>2.0959720000000002</v>
      </c>
      <c r="R5551" s="7">
        <v>2.5321359999999999</v>
      </c>
      <c r="S5551" s="7">
        <v>2.9454899999999999</v>
      </c>
      <c r="T5551" s="7"/>
    </row>
    <row r="5552" spans="1:20" x14ac:dyDescent="0.35">
      <c r="A5552" s="6" t="s">
        <v>185</v>
      </c>
      <c r="B5552" s="6" t="s">
        <v>212</v>
      </c>
      <c r="C5552" s="6" t="s">
        <v>755</v>
      </c>
      <c r="D5552" s="6" t="s">
        <v>750</v>
      </c>
      <c r="E5552" s="6" t="s">
        <v>619</v>
      </c>
      <c r="F5552" s="6" t="s">
        <v>630</v>
      </c>
      <c r="G5552" s="6" t="s">
        <v>631</v>
      </c>
      <c r="H5552" s="7">
        <v>1.9020779999999999</v>
      </c>
      <c r="I5552" s="7">
        <v>26.629092</v>
      </c>
      <c r="J5552" s="7">
        <v>22.824936000000001</v>
      </c>
      <c r="K5552" s="7">
        <v>16.46424</v>
      </c>
      <c r="L5552" s="7">
        <v>7.033817</v>
      </c>
      <c r="M5552" s="7">
        <v>6.3938090000000001</v>
      </c>
      <c r="N5552" s="7">
        <v>5.8610980000000001</v>
      </c>
      <c r="O5552" s="7">
        <v>4.9819360000000001</v>
      </c>
      <c r="P5552" s="7">
        <v>4.405475</v>
      </c>
      <c r="Q5552" s="7">
        <v>4.8100839999999998</v>
      </c>
      <c r="R5552" s="7">
        <v>5.9444600000000003</v>
      </c>
      <c r="S5552" s="7">
        <v>8.2883200000000006</v>
      </c>
      <c r="T5552" s="7"/>
    </row>
    <row r="5553" spans="1:20" x14ac:dyDescent="0.35">
      <c r="A5553" s="6" t="s">
        <v>185</v>
      </c>
      <c r="B5553" s="6" t="s">
        <v>212</v>
      </c>
      <c r="C5553" s="6" t="s">
        <v>755</v>
      </c>
      <c r="D5553" s="6" t="s">
        <v>750</v>
      </c>
      <c r="E5553" s="6" t="s">
        <v>619</v>
      </c>
      <c r="F5553" s="6" t="s">
        <v>632</v>
      </c>
      <c r="G5553" s="6" t="s">
        <v>633</v>
      </c>
      <c r="H5553" s="6"/>
      <c r="I5553" s="6"/>
      <c r="J5553" s="6"/>
      <c r="K5553" s="7">
        <v>0.47516799999999998</v>
      </c>
      <c r="L5553" s="7">
        <v>4.0750729999999997</v>
      </c>
      <c r="M5553" s="7">
        <v>3.229301</v>
      </c>
      <c r="N5553" s="7">
        <v>8.2636760000000002</v>
      </c>
      <c r="O5553" s="7">
        <v>7.2331060000000003</v>
      </c>
      <c r="P5553" s="7">
        <v>6.5345199999999997</v>
      </c>
      <c r="Q5553" s="7">
        <v>9.2460839999999997</v>
      </c>
      <c r="R5553" s="7">
        <v>13.98466</v>
      </c>
      <c r="S5553" s="7">
        <v>15.446562999999999</v>
      </c>
      <c r="T5553" s="7"/>
    </row>
    <row r="5554" spans="1:20" x14ac:dyDescent="0.35">
      <c r="A5554" s="6" t="s">
        <v>185</v>
      </c>
      <c r="B5554" s="6" t="s">
        <v>212</v>
      </c>
      <c r="C5554" s="6" t="s">
        <v>755</v>
      </c>
      <c r="D5554" s="6" t="s">
        <v>750</v>
      </c>
      <c r="E5554" s="6" t="s">
        <v>619</v>
      </c>
      <c r="F5554" s="6" t="s">
        <v>634</v>
      </c>
      <c r="G5554" s="6" t="s">
        <v>635</v>
      </c>
      <c r="H5554" s="6"/>
      <c r="I5554" s="6"/>
      <c r="J5554" s="6"/>
      <c r="K5554" s="7">
        <v>0.37672800000000001</v>
      </c>
      <c r="L5554" s="7">
        <v>1.388063</v>
      </c>
      <c r="M5554" s="7">
        <v>0.95048900000000003</v>
      </c>
      <c r="N5554" s="7">
        <v>4.4028200000000002</v>
      </c>
      <c r="O5554" s="7">
        <v>4.24763</v>
      </c>
      <c r="P5554" s="7">
        <v>2.6010960000000001</v>
      </c>
      <c r="Q5554" s="7">
        <v>3.5914799999999998</v>
      </c>
      <c r="R5554" s="7">
        <v>2.758168</v>
      </c>
      <c r="S5554" s="7">
        <v>2.8468300000000002</v>
      </c>
      <c r="T5554" s="7"/>
    </row>
    <row r="5555" spans="1:20" x14ac:dyDescent="0.35">
      <c r="A5555" s="6" t="s">
        <v>185</v>
      </c>
      <c r="B5555" s="6" t="s">
        <v>212</v>
      </c>
      <c r="C5555" s="6" t="s">
        <v>755</v>
      </c>
      <c r="D5555" s="6" t="s">
        <v>750</v>
      </c>
      <c r="E5555" s="6" t="s">
        <v>619</v>
      </c>
      <c r="F5555" s="6" t="s">
        <v>636</v>
      </c>
      <c r="G5555" s="6" t="s">
        <v>637</v>
      </c>
      <c r="H5555" s="6"/>
      <c r="I5555" s="6"/>
      <c r="J5555" s="6"/>
      <c r="K5555" s="7">
        <v>5.0998000000000002E-2</v>
      </c>
      <c r="L5555" s="7">
        <v>1.5347660000000001</v>
      </c>
      <c r="M5555" s="7">
        <v>1.522573</v>
      </c>
      <c r="N5555" s="7">
        <v>14.314465999999999</v>
      </c>
      <c r="O5555" s="7">
        <v>9.2604159999999993</v>
      </c>
      <c r="P5555" s="7">
        <v>6.5890149999999998</v>
      </c>
      <c r="Q5555" s="7">
        <v>6.7258060000000004</v>
      </c>
      <c r="R5555" s="7">
        <v>3.8824879999999999</v>
      </c>
      <c r="S5555" s="7">
        <v>4.1339309999999996</v>
      </c>
      <c r="T5555" s="7"/>
    </row>
    <row r="5556" spans="1:20" x14ac:dyDescent="0.35">
      <c r="A5556" s="6" t="s">
        <v>185</v>
      </c>
      <c r="B5556" s="6" t="s">
        <v>212</v>
      </c>
      <c r="C5556" s="6" t="s">
        <v>755</v>
      </c>
      <c r="D5556" s="6" t="s">
        <v>750</v>
      </c>
      <c r="E5556" s="6" t="s">
        <v>619</v>
      </c>
      <c r="F5556" s="6" t="s">
        <v>638</v>
      </c>
      <c r="G5556" s="6" t="s">
        <v>639</v>
      </c>
      <c r="H5556" s="7">
        <v>1.05671</v>
      </c>
      <c r="I5556" s="7">
        <v>3.1701299999999999</v>
      </c>
      <c r="J5556" s="6"/>
      <c r="K5556" s="7">
        <v>0.12321699999999999</v>
      </c>
      <c r="L5556" s="7">
        <v>10.430921</v>
      </c>
      <c r="M5556" s="7">
        <v>13.516578000000001</v>
      </c>
      <c r="N5556" s="7">
        <v>10.583848</v>
      </c>
      <c r="O5556" s="7">
        <v>8.98489</v>
      </c>
      <c r="P5556" s="7">
        <v>10.833048</v>
      </c>
      <c r="Q5556" s="7">
        <v>9.4261119999999998</v>
      </c>
      <c r="R5556" s="7">
        <v>12.675850000000001</v>
      </c>
      <c r="S5556" s="7">
        <v>21.443676</v>
      </c>
      <c r="T5556" s="7"/>
    </row>
    <row r="5557" spans="1:20" x14ac:dyDescent="0.35">
      <c r="A5557" s="6" t="s">
        <v>185</v>
      </c>
      <c r="B5557" s="6" t="s">
        <v>212</v>
      </c>
      <c r="C5557" s="6" t="s">
        <v>755</v>
      </c>
      <c r="D5557" s="6" t="s">
        <v>750</v>
      </c>
      <c r="E5557" s="6" t="s">
        <v>619</v>
      </c>
      <c r="F5557" s="6" t="s">
        <v>640</v>
      </c>
      <c r="G5557" s="6" t="s">
        <v>641</v>
      </c>
      <c r="H5557" s="6"/>
      <c r="I5557" s="6"/>
      <c r="J5557" s="6"/>
      <c r="K5557" s="7">
        <v>4.1083000000000001E-2</v>
      </c>
      <c r="L5557" s="7">
        <v>2.3606259999999999</v>
      </c>
      <c r="M5557" s="7">
        <v>2.2574040000000002</v>
      </c>
      <c r="N5557" s="7">
        <v>1.7830969999999999</v>
      </c>
      <c r="O5557" s="7">
        <v>1.775169</v>
      </c>
      <c r="P5557" s="7">
        <v>1.5891090000000001</v>
      </c>
      <c r="Q5557" s="7">
        <v>2.6516820000000001</v>
      </c>
      <c r="R5557" s="7">
        <v>2.3742239999999999</v>
      </c>
      <c r="S5557" s="7">
        <v>4.8828880000000003</v>
      </c>
      <c r="T5557" s="7"/>
    </row>
    <row r="5558" spans="1:20" x14ac:dyDescent="0.35">
      <c r="A5558" s="6" t="s">
        <v>185</v>
      </c>
      <c r="B5558" s="6" t="s">
        <v>212</v>
      </c>
      <c r="C5558" s="6" t="s">
        <v>755</v>
      </c>
      <c r="D5558" s="6" t="s">
        <v>750</v>
      </c>
      <c r="E5558" s="6" t="s">
        <v>619</v>
      </c>
      <c r="F5558" s="6" t="s">
        <v>642</v>
      </c>
      <c r="G5558" s="6" t="s">
        <v>643</v>
      </c>
      <c r="H5558" s="7">
        <v>4.8820030000000001</v>
      </c>
      <c r="I5558" s="7">
        <v>4.1845739999999996</v>
      </c>
      <c r="J5558" s="7">
        <v>2.0922869999999998</v>
      </c>
      <c r="K5558" s="7">
        <v>1.12717</v>
      </c>
      <c r="L5558" s="7">
        <v>2.7737039999999999</v>
      </c>
      <c r="M5558" s="7">
        <v>2.2101150000000001</v>
      </c>
      <c r="N5558" s="7">
        <v>2.4581279999999999</v>
      </c>
      <c r="O5558" s="7">
        <v>2.4146830000000001</v>
      </c>
      <c r="P5558" s="7">
        <v>2.1837010000000001</v>
      </c>
      <c r="Q5558" s="7">
        <v>3.773361</v>
      </c>
      <c r="R5558" s="7">
        <v>3.0535100000000002</v>
      </c>
      <c r="S5558" s="7">
        <v>4.7722150000000001</v>
      </c>
      <c r="T5558" s="7"/>
    </row>
    <row r="5559" spans="1:20" x14ac:dyDescent="0.35">
      <c r="A5559" s="6" t="s">
        <v>185</v>
      </c>
      <c r="B5559" s="6" t="s">
        <v>212</v>
      </c>
      <c r="C5559" s="6" t="s">
        <v>755</v>
      </c>
      <c r="D5559" s="6" t="s">
        <v>750</v>
      </c>
      <c r="E5559" s="6" t="s">
        <v>192</v>
      </c>
      <c r="F5559" s="6" t="s">
        <v>644</v>
      </c>
      <c r="G5559" s="6" t="s">
        <v>645</v>
      </c>
      <c r="H5559" s="6"/>
      <c r="I5559" s="7">
        <v>11.88799</v>
      </c>
      <c r="J5559" s="7">
        <v>11.88799</v>
      </c>
      <c r="K5559" s="7">
        <v>0.68751399999999996</v>
      </c>
      <c r="L5559" s="7">
        <v>15.360863999999999</v>
      </c>
      <c r="M5559" s="7">
        <v>11.177054999999999</v>
      </c>
      <c r="N5559" s="7">
        <v>4.2726639999999998</v>
      </c>
      <c r="O5559" s="7">
        <v>3.943492</v>
      </c>
      <c r="P5559" s="7">
        <v>2.7283499999999998</v>
      </c>
      <c r="Q5559" s="7">
        <v>4.5422200000000004</v>
      </c>
      <c r="R5559" s="7">
        <v>3.0186579999999998</v>
      </c>
      <c r="S5559" s="7">
        <v>6.2080950000000001</v>
      </c>
      <c r="T5559" s="7"/>
    </row>
    <row r="5560" spans="1:20" x14ac:dyDescent="0.35">
      <c r="A5560" s="6" t="s">
        <v>185</v>
      </c>
      <c r="B5560" s="6" t="s">
        <v>212</v>
      </c>
      <c r="C5560" s="6" t="s">
        <v>755</v>
      </c>
      <c r="D5560" s="6" t="s">
        <v>750</v>
      </c>
      <c r="E5560" s="6" t="s">
        <v>192</v>
      </c>
      <c r="F5560" s="6" t="s">
        <v>646</v>
      </c>
      <c r="G5560" s="6" t="s">
        <v>647</v>
      </c>
      <c r="H5560" s="7">
        <v>4.2268400000000002</v>
      </c>
      <c r="I5560" s="7">
        <v>12.68052</v>
      </c>
      <c r="J5560" s="7">
        <v>31.7013</v>
      </c>
      <c r="K5560" s="7">
        <v>8.1840740000000007</v>
      </c>
      <c r="L5560" s="7">
        <v>7.5237090000000002</v>
      </c>
      <c r="M5560" s="7">
        <v>7.1146830000000003</v>
      </c>
      <c r="N5560" s="7">
        <v>7.1072199999999999</v>
      </c>
      <c r="O5560" s="7">
        <v>6.3826280000000004</v>
      </c>
      <c r="P5560" s="7">
        <v>6.9086850000000002</v>
      </c>
      <c r="Q5560" s="7">
        <v>2.796154</v>
      </c>
      <c r="R5560" s="7">
        <v>2.8340260000000002</v>
      </c>
      <c r="S5560" s="7">
        <v>9.5443099999999994</v>
      </c>
      <c r="T5560" s="7"/>
    </row>
    <row r="5561" spans="1:20" x14ac:dyDescent="0.35">
      <c r="A5561" s="6" t="s">
        <v>185</v>
      </c>
      <c r="B5561" s="6" t="s">
        <v>212</v>
      </c>
      <c r="C5561" s="6" t="s">
        <v>755</v>
      </c>
      <c r="D5561" s="6" t="s">
        <v>750</v>
      </c>
      <c r="E5561" s="6" t="s">
        <v>192</v>
      </c>
      <c r="F5561" s="6" t="s">
        <v>648</v>
      </c>
      <c r="G5561" s="6" t="s">
        <v>649</v>
      </c>
      <c r="H5561" s="6"/>
      <c r="I5561" s="7">
        <v>2.7897159999999999</v>
      </c>
      <c r="J5561" s="6"/>
      <c r="K5561" s="7">
        <v>0.35457</v>
      </c>
      <c r="L5561" s="7">
        <v>13.359595000000001</v>
      </c>
      <c r="M5561" s="7">
        <v>12.2775</v>
      </c>
      <c r="N5561" s="7">
        <v>11.112209999999999</v>
      </c>
      <c r="O5561" s="7">
        <v>10.050515000000001</v>
      </c>
      <c r="P5561" s="7">
        <v>9.5350760000000001</v>
      </c>
      <c r="Q5561" s="7">
        <v>7.9693750000000003</v>
      </c>
      <c r="R5561" s="7">
        <v>6.4232319999999996</v>
      </c>
      <c r="S5561" s="7">
        <v>14.134397</v>
      </c>
      <c r="T5561" s="7"/>
    </row>
    <row r="5562" spans="1:20" x14ac:dyDescent="0.35">
      <c r="A5562" s="6" t="s">
        <v>185</v>
      </c>
      <c r="B5562" s="6" t="s">
        <v>212</v>
      </c>
      <c r="C5562" s="6" t="s">
        <v>755</v>
      </c>
      <c r="D5562" s="6" t="s">
        <v>750</v>
      </c>
      <c r="E5562" s="6" t="s">
        <v>192</v>
      </c>
      <c r="F5562" s="6" t="s">
        <v>650</v>
      </c>
      <c r="G5562" s="6" t="s">
        <v>651</v>
      </c>
      <c r="H5562" s="7">
        <v>11.412468000000001</v>
      </c>
      <c r="I5562" s="7">
        <v>39.943638</v>
      </c>
      <c r="J5562" s="7">
        <v>55.160262000000003</v>
      </c>
      <c r="K5562" s="7">
        <v>33.330013000000001</v>
      </c>
      <c r="L5562" s="7">
        <v>20.722370000000002</v>
      </c>
      <c r="M5562" s="7">
        <v>17.262311</v>
      </c>
      <c r="N5562" s="7">
        <v>9.8481939999999994</v>
      </c>
      <c r="O5562" s="7">
        <v>8.9402439999999999</v>
      </c>
      <c r="P5562" s="7">
        <v>8.3411899999999992</v>
      </c>
      <c r="Q5562" s="7">
        <v>5.511984</v>
      </c>
      <c r="R5562" s="7">
        <v>4.7993439999999996</v>
      </c>
      <c r="S5562" s="7">
        <v>9.6308450000000008</v>
      </c>
      <c r="T5562" s="7"/>
    </row>
    <row r="5563" spans="1:20" x14ac:dyDescent="0.35">
      <c r="A5563" s="6" t="s">
        <v>185</v>
      </c>
      <c r="B5563" s="6" t="s">
        <v>212</v>
      </c>
      <c r="C5563" s="6" t="s">
        <v>755</v>
      </c>
      <c r="D5563" s="6" t="s">
        <v>750</v>
      </c>
      <c r="E5563" s="6" t="s">
        <v>192</v>
      </c>
      <c r="F5563" s="6" t="s">
        <v>652</v>
      </c>
      <c r="G5563" s="6" t="s">
        <v>653</v>
      </c>
      <c r="H5563" s="6"/>
      <c r="I5563" s="6"/>
      <c r="J5563" s="6"/>
      <c r="K5563" s="7">
        <v>0.250915</v>
      </c>
      <c r="L5563" s="7">
        <v>12.285992</v>
      </c>
      <c r="M5563" s="7">
        <v>12.190315</v>
      </c>
      <c r="N5563" s="7">
        <v>8.7956120000000002</v>
      </c>
      <c r="O5563" s="7">
        <v>8.9831719999999997</v>
      </c>
      <c r="P5563" s="7">
        <v>9.0524249999999995</v>
      </c>
      <c r="Q5563" s="7">
        <v>7.7945180000000001</v>
      </c>
      <c r="R5563" s="7">
        <v>6.0480080000000003</v>
      </c>
      <c r="S5563" s="7">
        <v>12.94529</v>
      </c>
      <c r="T5563" s="7"/>
    </row>
    <row r="5564" spans="1:20" x14ac:dyDescent="0.35">
      <c r="A5564" s="6" t="s">
        <v>185</v>
      </c>
      <c r="B5564" s="6" t="s">
        <v>212</v>
      </c>
      <c r="C5564" s="6" t="s">
        <v>755</v>
      </c>
      <c r="D5564" s="6" t="s">
        <v>750</v>
      </c>
      <c r="E5564" s="6" t="s">
        <v>192</v>
      </c>
      <c r="F5564" s="6" t="s">
        <v>193</v>
      </c>
      <c r="G5564" s="6" t="s">
        <v>194</v>
      </c>
      <c r="H5564" s="7">
        <v>11.158863999999999</v>
      </c>
      <c r="I5564" s="7">
        <v>21.620298999999999</v>
      </c>
      <c r="J5564" s="7">
        <v>9.7640060000000002</v>
      </c>
      <c r="K5564" s="7">
        <v>12.516529</v>
      </c>
      <c r="L5564" s="7">
        <v>37.85689</v>
      </c>
      <c r="M5564" s="7">
        <v>33.519041999999999</v>
      </c>
      <c r="N5564" s="7">
        <v>16.863108</v>
      </c>
      <c r="O5564" s="7">
        <v>21.325226000000001</v>
      </c>
      <c r="P5564" s="7">
        <v>18.514966999999999</v>
      </c>
      <c r="Q5564" s="7">
        <v>8.1369860000000003</v>
      </c>
      <c r="R5564" s="7">
        <v>6.6823459999999999</v>
      </c>
      <c r="S5564" s="7">
        <v>14.738143000000001</v>
      </c>
      <c r="T5564" s="7"/>
    </row>
    <row r="5565" spans="1:20" x14ac:dyDescent="0.35">
      <c r="A5565" s="6" t="s">
        <v>185</v>
      </c>
      <c r="B5565" s="6" t="s">
        <v>212</v>
      </c>
      <c r="C5565" s="6" t="s">
        <v>755</v>
      </c>
      <c r="D5565" s="6" t="s">
        <v>750</v>
      </c>
      <c r="E5565" s="6" t="s">
        <v>192</v>
      </c>
      <c r="F5565" s="6" t="s">
        <v>654</v>
      </c>
      <c r="G5565" s="6" t="s">
        <v>655</v>
      </c>
      <c r="H5565" s="7">
        <v>29.587879999999998</v>
      </c>
      <c r="I5565" s="7">
        <v>52.835500000000003</v>
      </c>
      <c r="J5565" s="7">
        <v>78.196539999999999</v>
      </c>
      <c r="K5565" s="7">
        <v>33.683543</v>
      </c>
      <c r="L5565" s="7">
        <v>100.773574</v>
      </c>
      <c r="M5565" s="7">
        <v>105.793982</v>
      </c>
      <c r="N5565" s="7">
        <v>62.469577999999998</v>
      </c>
      <c r="O5565" s="7">
        <v>57.88138</v>
      </c>
      <c r="P5565" s="7">
        <v>51.660445000000003</v>
      </c>
      <c r="Q5565" s="7">
        <v>30.428215999999999</v>
      </c>
      <c r="R5565" s="7">
        <v>27.553276</v>
      </c>
      <c r="S5565" s="7">
        <v>45.909008999999998</v>
      </c>
      <c r="T5565" s="7"/>
    </row>
    <row r="5566" spans="1:20" x14ac:dyDescent="0.35">
      <c r="A5566" s="6" t="s">
        <v>185</v>
      </c>
      <c r="B5566" s="6" t="s">
        <v>212</v>
      </c>
      <c r="C5566" s="6" t="s">
        <v>755</v>
      </c>
      <c r="D5566" s="6" t="s">
        <v>750</v>
      </c>
      <c r="E5566" s="6" t="s">
        <v>656</v>
      </c>
      <c r="F5566" s="6" t="s">
        <v>657</v>
      </c>
      <c r="G5566" s="6" t="s">
        <v>658</v>
      </c>
      <c r="H5566" s="6"/>
      <c r="I5566" s="6"/>
      <c r="J5566" s="6"/>
      <c r="K5566" s="7">
        <v>0.278034</v>
      </c>
      <c r="L5566" s="7">
        <v>2.7769680000000001</v>
      </c>
      <c r="M5566" s="7">
        <v>3.1427860000000001</v>
      </c>
      <c r="N5566" s="7">
        <v>7.0053260000000002</v>
      </c>
      <c r="O5566" s="7">
        <v>6.5637920000000003</v>
      </c>
      <c r="P5566" s="7">
        <v>5.6294000000000004</v>
      </c>
      <c r="Q5566" s="7">
        <v>2.3115800000000002</v>
      </c>
      <c r="R5566" s="7">
        <v>2.1246740000000002</v>
      </c>
      <c r="S5566" s="7">
        <v>3.8209249999999999</v>
      </c>
      <c r="T5566" s="7"/>
    </row>
    <row r="5567" spans="1:20" x14ac:dyDescent="0.35">
      <c r="A5567" s="6" t="s">
        <v>185</v>
      </c>
      <c r="B5567" s="6" t="s">
        <v>212</v>
      </c>
      <c r="C5567" s="6" t="s">
        <v>755</v>
      </c>
      <c r="D5567" s="6" t="s">
        <v>750</v>
      </c>
      <c r="E5567" s="6" t="s">
        <v>656</v>
      </c>
      <c r="F5567" s="6" t="s">
        <v>659</v>
      </c>
      <c r="G5567" s="6" t="s">
        <v>660</v>
      </c>
      <c r="H5567" s="7">
        <v>1.9020779999999999</v>
      </c>
      <c r="I5567" s="6"/>
      <c r="J5567" s="7">
        <v>1.9020779999999999</v>
      </c>
      <c r="K5567" s="7">
        <v>0.198799</v>
      </c>
      <c r="L5567" s="7">
        <v>0.16772999999999999</v>
      </c>
      <c r="M5567" s="7">
        <v>0.17063600000000001</v>
      </c>
      <c r="N5567" s="7">
        <v>0.66420999999999997</v>
      </c>
      <c r="O5567" s="7">
        <v>0.59382000000000001</v>
      </c>
      <c r="P5567" s="7">
        <v>0.53685000000000005</v>
      </c>
      <c r="Q5567" s="7">
        <v>0.54147000000000001</v>
      </c>
      <c r="R5567" s="7">
        <v>0.47398400000000002</v>
      </c>
      <c r="S5567" s="7">
        <v>1.015555</v>
      </c>
      <c r="T5567" s="7"/>
    </row>
    <row r="5568" spans="1:20" x14ac:dyDescent="0.35">
      <c r="A5568" s="6" t="s">
        <v>185</v>
      </c>
      <c r="B5568" s="6" t="s">
        <v>212</v>
      </c>
      <c r="C5568" s="6" t="s">
        <v>755</v>
      </c>
      <c r="D5568" s="6" t="s">
        <v>751</v>
      </c>
      <c r="E5568" s="6" t="s">
        <v>700</v>
      </c>
      <c r="F5568" s="6" t="s">
        <v>753</v>
      </c>
      <c r="G5568" s="6" t="s">
        <v>754</v>
      </c>
      <c r="H5568" s="6"/>
      <c r="I5568" s="7">
        <v>0.52835500000000002</v>
      </c>
      <c r="J5568" s="7">
        <v>0.52835500000000002</v>
      </c>
      <c r="K5568" s="7">
        <v>0</v>
      </c>
      <c r="L5568" s="7">
        <v>0</v>
      </c>
      <c r="M5568" s="7">
        <v>0</v>
      </c>
      <c r="N5568" s="7">
        <v>0</v>
      </c>
      <c r="O5568" s="7">
        <v>0</v>
      </c>
      <c r="P5568" s="7">
        <v>0</v>
      </c>
      <c r="Q5568" s="7">
        <v>0</v>
      </c>
      <c r="R5568" s="7">
        <v>0</v>
      </c>
      <c r="S5568" s="7">
        <v>0</v>
      </c>
      <c r="T5568" s="7"/>
    </row>
    <row r="5569" spans="1:20" x14ac:dyDescent="0.35">
      <c r="A5569" s="6" t="s">
        <v>185</v>
      </c>
      <c r="B5569" s="6" t="s">
        <v>212</v>
      </c>
      <c r="C5569" s="6" t="s">
        <v>755</v>
      </c>
      <c r="D5569" s="6" t="s">
        <v>751</v>
      </c>
      <c r="E5569" s="6" t="s">
        <v>700</v>
      </c>
      <c r="F5569" s="6" t="s">
        <v>760</v>
      </c>
      <c r="G5569" s="6" t="s">
        <v>761</v>
      </c>
      <c r="H5569" s="6"/>
      <c r="I5569" s="7">
        <v>0.52835500000000002</v>
      </c>
      <c r="J5569" s="6"/>
      <c r="K5569" s="7">
        <v>0</v>
      </c>
      <c r="L5569" s="7">
        <v>0</v>
      </c>
      <c r="M5569" s="7">
        <v>0</v>
      </c>
      <c r="N5569" s="7">
        <v>0</v>
      </c>
      <c r="O5569" s="7">
        <v>0</v>
      </c>
      <c r="P5569" s="7">
        <v>0</v>
      </c>
      <c r="Q5569" s="7">
        <v>0</v>
      </c>
      <c r="R5569" s="7">
        <v>0</v>
      </c>
      <c r="S5569" s="7">
        <v>0</v>
      </c>
      <c r="T5569" s="7"/>
    </row>
    <row r="5570" spans="1:20" x14ac:dyDescent="0.35">
      <c r="A5570" s="6" t="s">
        <v>185</v>
      </c>
      <c r="B5570" s="6" t="s">
        <v>212</v>
      </c>
      <c r="C5570" s="6" t="s">
        <v>755</v>
      </c>
      <c r="D5570" s="6" t="s">
        <v>751</v>
      </c>
      <c r="E5570" s="6" t="s">
        <v>700</v>
      </c>
      <c r="F5570" s="6" t="s">
        <v>701</v>
      </c>
      <c r="G5570" s="6" t="s">
        <v>702</v>
      </c>
      <c r="H5570" s="6"/>
      <c r="I5570" s="6"/>
      <c r="J5570" s="6"/>
      <c r="K5570" s="7">
        <v>0</v>
      </c>
      <c r="L5570" s="7">
        <v>0.81143200000000004</v>
      </c>
      <c r="M5570" s="7">
        <v>0</v>
      </c>
      <c r="N5570" s="7">
        <v>0</v>
      </c>
      <c r="O5570" s="7">
        <v>0</v>
      </c>
      <c r="P5570" s="7">
        <v>0</v>
      </c>
      <c r="Q5570" s="7">
        <v>0</v>
      </c>
      <c r="R5570" s="7">
        <v>0</v>
      </c>
      <c r="S5570" s="7">
        <v>0</v>
      </c>
      <c r="T5570" s="7"/>
    </row>
    <row r="5571" spans="1:20" x14ac:dyDescent="0.35">
      <c r="A5571" s="6" t="s">
        <v>185</v>
      </c>
      <c r="B5571" s="6" t="s">
        <v>212</v>
      </c>
      <c r="C5571" s="6" t="s">
        <v>755</v>
      </c>
      <c r="D5571" s="6" t="s">
        <v>751</v>
      </c>
      <c r="E5571" s="6" t="s">
        <v>700</v>
      </c>
      <c r="F5571" s="6" t="s">
        <v>703</v>
      </c>
      <c r="G5571" s="6" t="s">
        <v>704</v>
      </c>
      <c r="H5571" s="6"/>
      <c r="I5571" s="6"/>
      <c r="J5571" s="6"/>
      <c r="K5571" s="7">
        <v>0</v>
      </c>
      <c r="L5571" s="7">
        <v>0</v>
      </c>
      <c r="M5571" s="7">
        <v>0.33508900000000003</v>
      </c>
      <c r="N5571" s="7">
        <v>0.235014</v>
      </c>
      <c r="O5571" s="7">
        <v>0.16731199999999999</v>
      </c>
      <c r="P5571" s="7">
        <v>0.58294500000000005</v>
      </c>
      <c r="Q5571" s="7">
        <v>0.62253999999999998</v>
      </c>
      <c r="R5571" s="7">
        <v>0.28217999999999999</v>
      </c>
      <c r="S5571" s="7">
        <v>0.54847000000000001</v>
      </c>
      <c r="T5571" s="7"/>
    </row>
    <row r="5572" spans="1:20" x14ac:dyDescent="0.35">
      <c r="A5572" s="6" t="s">
        <v>185</v>
      </c>
      <c r="B5572" s="6" t="s">
        <v>212</v>
      </c>
      <c r="C5572" s="6" t="s">
        <v>755</v>
      </c>
      <c r="D5572" s="6" t="s">
        <v>751</v>
      </c>
      <c r="E5572" s="6" t="s">
        <v>672</v>
      </c>
      <c r="F5572" s="6" t="s">
        <v>673</v>
      </c>
      <c r="G5572" s="6" t="s">
        <v>674</v>
      </c>
      <c r="H5572" s="7">
        <v>65.938704000000001</v>
      </c>
      <c r="I5572" s="7">
        <v>31.278616</v>
      </c>
      <c r="J5572" s="7">
        <v>27.051776</v>
      </c>
      <c r="K5572" s="7">
        <v>9.2990480000000009</v>
      </c>
      <c r="L5572" s="7">
        <v>0</v>
      </c>
      <c r="M5572" s="7">
        <v>0</v>
      </c>
      <c r="N5572" s="7">
        <v>0</v>
      </c>
      <c r="O5572" s="7">
        <v>0</v>
      </c>
      <c r="P5572" s="7">
        <v>0</v>
      </c>
      <c r="Q5572" s="7">
        <v>0</v>
      </c>
      <c r="R5572" s="7">
        <v>0</v>
      </c>
      <c r="S5572" s="7">
        <v>0</v>
      </c>
      <c r="T5572" s="7"/>
    </row>
    <row r="5573" spans="1:20" x14ac:dyDescent="0.35">
      <c r="A5573" s="6" t="s">
        <v>185</v>
      </c>
      <c r="B5573" s="6" t="s">
        <v>212</v>
      </c>
      <c r="C5573" s="6" t="s">
        <v>755</v>
      </c>
      <c r="D5573" s="6" t="s">
        <v>751</v>
      </c>
      <c r="E5573" s="6" t="s">
        <v>672</v>
      </c>
      <c r="F5573" s="6" t="s">
        <v>675</v>
      </c>
      <c r="G5573" s="6" t="s">
        <v>676</v>
      </c>
      <c r="H5573" s="7">
        <v>44.804504000000001</v>
      </c>
      <c r="I5573" s="7">
        <v>27.051776</v>
      </c>
      <c r="J5573" s="7">
        <v>18.598096000000002</v>
      </c>
      <c r="K5573" s="7">
        <v>1.690736</v>
      </c>
      <c r="L5573" s="7">
        <v>0</v>
      </c>
      <c r="M5573" s="7">
        <v>0</v>
      </c>
      <c r="N5573" s="7">
        <v>0</v>
      </c>
      <c r="O5573" s="7">
        <v>0</v>
      </c>
      <c r="P5573" s="7">
        <v>0</v>
      </c>
      <c r="Q5573" s="7">
        <v>0</v>
      </c>
      <c r="R5573" s="7">
        <v>0</v>
      </c>
      <c r="S5573" s="7">
        <v>0</v>
      </c>
      <c r="T5573" s="7"/>
    </row>
    <row r="5574" spans="1:20" x14ac:dyDescent="0.35">
      <c r="A5574" s="6" t="s">
        <v>185</v>
      </c>
      <c r="B5574" s="6" t="s">
        <v>212</v>
      </c>
      <c r="C5574" s="6" t="s">
        <v>755</v>
      </c>
      <c r="D5574" s="6" t="s">
        <v>751</v>
      </c>
      <c r="E5574" s="6" t="s">
        <v>196</v>
      </c>
      <c r="F5574" s="6" t="s">
        <v>197</v>
      </c>
      <c r="G5574" s="6" t="s">
        <v>198</v>
      </c>
      <c r="H5574" s="7">
        <v>2.3775979999999999</v>
      </c>
      <c r="I5574" s="7">
        <v>9.5103919999999995</v>
      </c>
      <c r="J5574" s="7">
        <v>7.1327939999999996</v>
      </c>
      <c r="K5574" s="7">
        <v>19.208044999999998</v>
      </c>
      <c r="L5574" s="7">
        <v>32.519286999999998</v>
      </c>
      <c r="M5574" s="7">
        <v>23.361152000000001</v>
      </c>
      <c r="N5574" s="7">
        <v>29.375188000000001</v>
      </c>
      <c r="O5574" s="7">
        <v>24.479707999999999</v>
      </c>
      <c r="P5574" s="7">
        <v>32.489635</v>
      </c>
      <c r="Q5574" s="7">
        <v>30.647207999999999</v>
      </c>
      <c r="R5574" s="7">
        <v>31.151185999999999</v>
      </c>
      <c r="S5574" s="7">
        <v>45.940925999999997</v>
      </c>
      <c r="T5574" s="7"/>
    </row>
    <row r="5575" spans="1:20" x14ac:dyDescent="0.35">
      <c r="A5575" s="6" t="s">
        <v>185</v>
      </c>
      <c r="B5575" s="6" t="s">
        <v>212</v>
      </c>
      <c r="C5575" s="6" t="s">
        <v>755</v>
      </c>
      <c r="D5575" s="6" t="s">
        <v>751</v>
      </c>
      <c r="E5575" s="6" t="s">
        <v>196</v>
      </c>
      <c r="F5575" s="6" t="s">
        <v>200</v>
      </c>
      <c r="G5575" s="6" t="s">
        <v>201</v>
      </c>
      <c r="H5575" s="7">
        <v>16.643186</v>
      </c>
      <c r="I5575" s="7">
        <v>33.286372</v>
      </c>
      <c r="J5575" s="7">
        <v>61.817548000000002</v>
      </c>
      <c r="K5575" s="7">
        <v>28.333264</v>
      </c>
      <c r="L5575" s="7">
        <v>38.748502000000002</v>
      </c>
      <c r="M5575" s="7">
        <v>27.787285000000001</v>
      </c>
      <c r="N5575" s="7">
        <v>9.9411240000000003</v>
      </c>
      <c r="O5575" s="7">
        <v>8.3862760000000005</v>
      </c>
      <c r="P5575" s="7">
        <v>11.11271</v>
      </c>
      <c r="Q5575" s="7">
        <v>21.712688</v>
      </c>
      <c r="R5575" s="7">
        <v>21.917956</v>
      </c>
      <c r="S5575" s="7">
        <v>32.899389999999997</v>
      </c>
      <c r="T5575" s="7"/>
    </row>
    <row r="5576" spans="1:20" x14ac:dyDescent="0.35">
      <c r="A5576" s="6" t="s">
        <v>185</v>
      </c>
      <c r="B5576" s="6" t="s">
        <v>212</v>
      </c>
      <c r="C5576" s="6" t="s">
        <v>755</v>
      </c>
      <c r="D5576" s="6" t="s">
        <v>751</v>
      </c>
      <c r="E5576" s="6" t="s">
        <v>196</v>
      </c>
      <c r="F5576" s="6" t="s">
        <v>203</v>
      </c>
      <c r="G5576" s="6" t="s">
        <v>204</v>
      </c>
      <c r="H5576" s="7">
        <v>3.4871449999999999</v>
      </c>
      <c r="I5576" s="7">
        <v>4.1845739999999996</v>
      </c>
      <c r="J5576" s="7">
        <v>11.158863999999999</v>
      </c>
      <c r="K5576" s="7">
        <v>3.848878</v>
      </c>
      <c r="L5576" s="7">
        <v>57.863948000000001</v>
      </c>
      <c r="M5576" s="7">
        <v>46.900115</v>
      </c>
      <c r="N5576" s="7">
        <v>50.182485999999997</v>
      </c>
      <c r="O5576" s="7">
        <v>46.514994000000002</v>
      </c>
      <c r="P5576" s="7">
        <v>108.795512</v>
      </c>
      <c r="Q5576" s="7">
        <v>93.064087999999998</v>
      </c>
      <c r="R5576" s="7">
        <v>77.164696000000006</v>
      </c>
      <c r="S5576" s="7">
        <v>92.994086999999993</v>
      </c>
      <c r="T5576" s="7"/>
    </row>
    <row r="5577" spans="1:20" x14ac:dyDescent="0.35">
      <c r="A5577" s="6" t="s">
        <v>185</v>
      </c>
      <c r="B5577" s="6" t="s">
        <v>212</v>
      </c>
      <c r="C5577" s="6" t="s">
        <v>755</v>
      </c>
      <c r="D5577" s="6" t="s">
        <v>751</v>
      </c>
      <c r="E5577" s="6" t="s">
        <v>196</v>
      </c>
      <c r="F5577" s="6" t="s">
        <v>206</v>
      </c>
      <c r="G5577" s="6" t="s">
        <v>207</v>
      </c>
      <c r="H5577" s="7">
        <v>7.6717190000000004</v>
      </c>
      <c r="I5577" s="7">
        <v>7.6717190000000004</v>
      </c>
      <c r="J5577" s="7">
        <v>27.199731</v>
      </c>
      <c r="K5577" s="7">
        <v>14.088297000000001</v>
      </c>
      <c r="L5577" s="7">
        <v>206.74907999999999</v>
      </c>
      <c r="M5577" s="7">
        <v>167.329374</v>
      </c>
      <c r="N5577" s="7">
        <v>117.18799</v>
      </c>
      <c r="O5577" s="7">
        <v>108.446905</v>
      </c>
      <c r="P5577" s="7">
        <v>254.08754999999999</v>
      </c>
      <c r="Q5577" s="7">
        <v>220.002703</v>
      </c>
      <c r="R5577" s="7">
        <v>182.510355</v>
      </c>
      <c r="S5577" s="7">
        <v>220.06943999999999</v>
      </c>
      <c r="T5577" s="7"/>
    </row>
    <row r="5578" spans="1:20" x14ac:dyDescent="0.35">
      <c r="A5578" s="6" t="s">
        <v>185</v>
      </c>
      <c r="B5578" s="6" t="s">
        <v>212</v>
      </c>
      <c r="C5578" s="6" t="s">
        <v>755</v>
      </c>
      <c r="D5578" s="6" t="s">
        <v>751</v>
      </c>
      <c r="E5578" s="6" t="s">
        <v>196</v>
      </c>
      <c r="F5578" s="6" t="s">
        <v>685</v>
      </c>
      <c r="G5578" s="6" t="s">
        <v>686</v>
      </c>
      <c r="H5578" s="6"/>
      <c r="I5578" s="6"/>
      <c r="J5578" s="6"/>
      <c r="K5578" s="7">
        <v>0</v>
      </c>
      <c r="L5578" s="7">
        <v>15.10435</v>
      </c>
      <c r="M5578" s="7">
        <v>12.375975</v>
      </c>
      <c r="N5578" s="7">
        <v>0</v>
      </c>
      <c r="O5578" s="7">
        <v>0</v>
      </c>
      <c r="P5578" s="7">
        <v>0</v>
      </c>
      <c r="Q5578" s="7">
        <v>0</v>
      </c>
      <c r="R5578" s="7">
        <v>0</v>
      </c>
      <c r="S5578" s="7">
        <v>0</v>
      </c>
      <c r="T5578" s="7"/>
    </row>
    <row r="5579" spans="1:20" x14ac:dyDescent="0.35">
      <c r="A5579" s="6" t="s">
        <v>185</v>
      </c>
      <c r="B5579" s="6" t="s">
        <v>212</v>
      </c>
      <c r="C5579" s="6" t="s">
        <v>755</v>
      </c>
      <c r="D5579" s="6" t="s">
        <v>751</v>
      </c>
      <c r="E5579" s="6" t="s">
        <v>196</v>
      </c>
      <c r="F5579" s="6" t="s">
        <v>210</v>
      </c>
      <c r="G5579" s="6" t="s">
        <v>211</v>
      </c>
      <c r="H5579" s="7">
        <v>1117.99918</v>
      </c>
      <c r="I5579" s="7">
        <v>1064.10697</v>
      </c>
      <c r="J5579" s="7">
        <v>1672.7719300000001</v>
      </c>
      <c r="K5579" s="7">
        <v>1419.0451410000001</v>
      </c>
      <c r="L5579" s="7">
        <v>418.98968200000002</v>
      </c>
      <c r="M5579" s="7">
        <v>261.147516</v>
      </c>
      <c r="N5579" s="7">
        <v>225.17701199999999</v>
      </c>
      <c r="O5579" s="7">
        <v>215.37156400000001</v>
      </c>
      <c r="P5579" s="7">
        <v>647.21919000000003</v>
      </c>
      <c r="Q5579" s="7">
        <v>813.87</v>
      </c>
      <c r="R5579" s="7">
        <v>681.89926000000003</v>
      </c>
      <c r="S5579" s="7">
        <v>886.74436000000003</v>
      </c>
      <c r="T5579" s="7"/>
    </row>
    <row r="5580" spans="1:20" x14ac:dyDescent="0.35">
      <c r="A5580" s="6" t="s">
        <v>185</v>
      </c>
      <c r="B5580" s="6" t="s">
        <v>212</v>
      </c>
      <c r="C5580" s="6" t="s">
        <v>755</v>
      </c>
      <c r="D5580" s="6" t="s">
        <v>751</v>
      </c>
      <c r="E5580" s="6" t="s">
        <v>196</v>
      </c>
      <c r="F5580" s="6" t="s">
        <v>214</v>
      </c>
      <c r="G5580" s="6" t="s">
        <v>215</v>
      </c>
      <c r="H5580" s="7">
        <v>1008.1013400000001</v>
      </c>
      <c r="I5580" s="7">
        <v>982.74030000000005</v>
      </c>
      <c r="J5580" s="7">
        <v>722.78963999999996</v>
      </c>
      <c r="K5580" s="7">
        <v>152.16623999999999</v>
      </c>
      <c r="L5580" s="7">
        <v>0</v>
      </c>
      <c r="M5580" s="7">
        <v>0</v>
      </c>
      <c r="N5580" s="7">
        <v>0</v>
      </c>
      <c r="O5580" s="7">
        <v>0</v>
      </c>
      <c r="P5580" s="7">
        <v>0</v>
      </c>
      <c r="Q5580" s="7">
        <v>0</v>
      </c>
      <c r="R5580" s="7">
        <v>0</v>
      </c>
      <c r="S5580" s="7">
        <v>0</v>
      </c>
      <c r="T5580" s="7"/>
    </row>
    <row r="5581" spans="1:20" x14ac:dyDescent="0.35">
      <c r="A5581" s="6" t="s">
        <v>185</v>
      </c>
      <c r="B5581" s="6" t="s">
        <v>212</v>
      </c>
      <c r="C5581" s="6" t="s">
        <v>755</v>
      </c>
      <c r="D5581" s="6" t="s">
        <v>751</v>
      </c>
      <c r="E5581" s="6" t="s">
        <v>196</v>
      </c>
      <c r="F5581" s="6" t="s">
        <v>218</v>
      </c>
      <c r="G5581" s="6" t="s">
        <v>219</v>
      </c>
      <c r="H5581" s="7">
        <v>118.35151999999999</v>
      </c>
      <c r="I5581" s="7">
        <v>955.26584000000003</v>
      </c>
      <c r="J5581" s="7">
        <v>1121.16931</v>
      </c>
      <c r="K5581" s="7">
        <v>754.68725700000005</v>
      </c>
      <c r="L5581" s="7">
        <v>42.473668000000004</v>
      </c>
      <c r="M5581" s="7">
        <v>26.472957999999998</v>
      </c>
      <c r="N5581" s="7">
        <v>25.460042000000001</v>
      </c>
      <c r="O5581" s="7">
        <v>24.395672999999999</v>
      </c>
      <c r="P5581" s="7">
        <v>73.206895000000003</v>
      </c>
      <c r="Q5581" s="7">
        <v>52.683858000000001</v>
      </c>
      <c r="R5581" s="7">
        <v>44.197145999999996</v>
      </c>
      <c r="S5581" s="7">
        <v>57.372790000000002</v>
      </c>
      <c r="T5581" s="7"/>
    </row>
    <row r="5582" spans="1:20" x14ac:dyDescent="0.35">
      <c r="A5582" s="6" t="s">
        <v>185</v>
      </c>
      <c r="B5582" s="6" t="s">
        <v>212</v>
      </c>
      <c r="C5582" s="6" t="s">
        <v>755</v>
      </c>
      <c r="D5582" s="6" t="s">
        <v>751</v>
      </c>
      <c r="E5582" s="6" t="s">
        <v>196</v>
      </c>
      <c r="F5582" s="6" t="s">
        <v>220</v>
      </c>
      <c r="G5582" s="6" t="s">
        <v>221</v>
      </c>
      <c r="H5582" s="7">
        <v>226.13594000000001</v>
      </c>
      <c r="I5582" s="7">
        <v>255.72381999999999</v>
      </c>
      <c r="J5582" s="7">
        <v>469.17923999999999</v>
      </c>
      <c r="K5582" s="7">
        <v>318.95966399999998</v>
      </c>
      <c r="L5582" s="7">
        <v>329.45643999999999</v>
      </c>
      <c r="M5582" s="7">
        <v>258.189798</v>
      </c>
      <c r="N5582" s="7">
        <v>152.44302999999999</v>
      </c>
      <c r="O5582" s="7">
        <v>136.30263600000001</v>
      </c>
      <c r="P5582" s="7">
        <v>236.900465</v>
      </c>
      <c r="Q5582" s="7">
        <v>251.82006000000001</v>
      </c>
      <c r="R5582" s="7">
        <v>251.599512</v>
      </c>
      <c r="S5582" s="7">
        <v>346.67035900000002</v>
      </c>
      <c r="T5582" s="7"/>
    </row>
    <row r="5583" spans="1:20" x14ac:dyDescent="0.35">
      <c r="A5583" s="6" t="s">
        <v>185</v>
      </c>
      <c r="B5583" s="6" t="s">
        <v>212</v>
      </c>
      <c r="C5583" s="6" t="s">
        <v>755</v>
      </c>
      <c r="D5583" s="6" t="s">
        <v>751</v>
      </c>
      <c r="E5583" s="6" t="s">
        <v>196</v>
      </c>
      <c r="F5583" s="6" t="s">
        <v>223</v>
      </c>
      <c r="G5583" s="6" t="s">
        <v>224</v>
      </c>
      <c r="H5583" s="7">
        <v>92.990480000000005</v>
      </c>
      <c r="I5583" s="7">
        <v>99.330740000000006</v>
      </c>
      <c r="J5583" s="7">
        <v>194.43464</v>
      </c>
      <c r="K5583" s="7">
        <v>109.306883</v>
      </c>
      <c r="L5583" s="7">
        <v>264.24728399999998</v>
      </c>
      <c r="M5583" s="7">
        <v>207.13038700000001</v>
      </c>
      <c r="N5583" s="7">
        <v>152.617176</v>
      </c>
      <c r="O5583" s="7">
        <v>136.468388</v>
      </c>
      <c r="P5583" s="7">
        <v>237.24265500000001</v>
      </c>
      <c r="Q5583" s="7">
        <v>234.16254000000001</v>
      </c>
      <c r="R5583" s="7">
        <v>233.968164</v>
      </c>
      <c r="S5583" s="7">
        <v>322.08587999999997</v>
      </c>
      <c r="T5583" s="7"/>
    </row>
    <row r="5584" spans="1:20" x14ac:dyDescent="0.35">
      <c r="A5584" s="6" t="s">
        <v>185</v>
      </c>
      <c r="B5584" s="6" t="s">
        <v>212</v>
      </c>
      <c r="C5584" s="6" t="s">
        <v>755</v>
      </c>
      <c r="D5584" s="6" t="s">
        <v>751</v>
      </c>
      <c r="E5584" s="6" t="s">
        <v>196</v>
      </c>
      <c r="F5584" s="6" t="s">
        <v>226</v>
      </c>
      <c r="G5584" s="6" t="s">
        <v>227</v>
      </c>
      <c r="H5584" s="7">
        <v>274.74459999999999</v>
      </c>
      <c r="I5584" s="7">
        <v>143.71256</v>
      </c>
      <c r="J5584" s="7">
        <v>376.18876</v>
      </c>
      <c r="K5584" s="7">
        <v>281.112572</v>
      </c>
      <c r="L5584" s="7">
        <v>260.45127200000002</v>
      </c>
      <c r="M5584" s="7">
        <v>164.008375</v>
      </c>
      <c r="N5584" s="7">
        <v>147.58955399999999</v>
      </c>
      <c r="O5584" s="7">
        <v>141.043192</v>
      </c>
      <c r="P5584" s="7">
        <v>288.85248999999999</v>
      </c>
      <c r="Q5584" s="7">
        <v>262.57724000000002</v>
      </c>
      <c r="R5584" s="7">
        <v>205.55299600000001</v>
      </c>
      <c r="S5584" s="7">
        <v>370.55160999999998</v>
      </c>
      <c r="T5584" s="7"/>
    </row>
    <row r="5585" spans="1:20" x14ac:dyDescent="0.35">
      <c r="A5585" s="6" t="s">
        <v>185</v>
      </c>
      <c r="B5585" s="6" t="s">
        <v>212</v>
      </c>
      <c r="C5585" s="6" t="s">
        <v>755</v>
      </c>
      <c r="D5585" s="6" t="s">
        <v>751</v>
      </c>
      <c r="E5585" s="6" t="s">
        <v>196</v>
      </c>
      <c r="F5585" s="6" t="s">
        <v>228</v>
      </c>
      <c r="G5585" s="6" t="s">
        <v>229</v>
      </c>
      <c r="H5585" s="7">
        <v>1749.91176</v>
      </c>
      <c r="I5585" s="7">
        <v>2210.6373199999998</v>
      </c>
      <c r="J5585" s="7">
        <v>3681.57764</v>
      </c>
      <c r="K5585" s="7">
        <v>3277.2925479999999</v>
      </c>
      <c r="L5585" s="7">
        <v>3016.3928759999999</v>
      </c>
      <c r="M5585" s="7">
        <v>2561.6901939999998</v>
      </c>
      <c r="N5585" s="7">
        <v>1674.562932</v>
      </c>
      <c r="O5585" s="7">
        <v>1491.757914</v>
      </c>
      <c r="P5585" s="7">
        <v>2746.1462750000001</v>
      </c>
      <c r="Q5585" s="7">
        <v>2663.774602</v>
      </c>
      <c r="R5585" s="7">
        <v>2398.816476</v>
      </c>
      <c r="S5585" s="7">
        <v>3415.8148200000001</v>
      </c>
      <c r="T5585" s="7"/>
    </row>
    <row r="5586" spans="1:20" x14ac:dyDescent="0.35">
      <c r="A5586" s="6" t="s">
        <v>185</v>
      </c>
      <c r="B5586" s="6" t="s">
        <v>212</v>
      </c>
      <c r="C5586" s="6" t="s">
        <v>755</v>
      </c>
      <c r="D5586" s="6" t="s">
        <v>751</v>
      </c>
      <c r="E5586" s="6" t="s">
        <v>196</v>
      </c>
      <c r="F5586" s="6" t="s">
        <v>230</v>
      </c>
      <c r="G5586" s="6" t="s">
        <v>231</v>
      </c>
      <c r="H5586" s="7">
        <v>431.13767999999999</v>
      </c>
      <c r="I5586" s="7">
        <v>538.9221</v>
      </c>
      <c r="J5586" s="7">
        <v>1003.8745</v>
      </c>
      <c r="K5586" s="7">
        <v>740.51171599999998</v>
      </c>
      <c r="L5586" s="7">
        <v>1598.632018</v>
      </c>
      <c r="M5586" s="7">
        <v>1357.559346</v>
      </c>
      <c r="N5586" s="7">
        <v>684.155216</v>
      </c>
      <c r="O5586" s="7">
        <v>609.41930400000001</v>
      </c>
      <c r="P5586" s="7">
        <v>1122.026427</v>
      </c>
      <c r="Q5586" s="7">
        <v>1133.135178</v>
      </c>
      <c r="R5586" s="7">
        <v>1020.33586</v>
      </c>
      <c r="S5586" s="7">
        <v>1452.92094</v>
      </c>
      <c r="T5586" s="7"/>
    </row>
    <row r="5587" spans="1:20" x14ac:dyDescent="0.35">
      <c r="A5587" s="6" t="s">
        <v>185</v>
      </c>
      <c r="B5587" s="6" t="s">
        <v>212</v>
      </c>
      <c r="C5587" s="6" t="s">
        <v>755</v>
      </c>
      <c r="D5587" s="6" t="s">
        <v>751</v>
      </c>
      <c r="E5587" s="6" t="s">
        <v>196</v>
      </c>
      <c r="F5587" s="6" t="s">
        <v>232</v>
      </c>
      <c r="G5587" s="6" t="s">
        <v>233</v>
      </c>
      <c r="H5587" s="7">
        <v>619.23206000000005</v>
      </c>
      <c r="I5587" s="7">
        <v>429.02426000000003</v>
      </c>
      <c r="J5587" s="7">
        <v>758.71777999999995</v>
      </c>
      <c r="K5587" s="7">
        <v>569.54459299999996</v>
      </c>
      <c r="L5587" s="7">
        <v>190.81681399999999</v>
      </c>
      <c r="M5587" s="7">
        <v>120.136777</v>
      </c>
      <c r="N5587" s="7">
        <v>43.995856000000003</v>
      </c>
      <c r="O5587" s="7">
        <v>42.094704</v>
      </c>
      <c r="P5587" s="7">
        <v>86.178714999999997</v>
      </c>
      <c r="Q5587" s="7">
        <v>92.631445999999997</v>
      </c>
      <c r="R5587" s="7">
        <v>72.571771999999996</v>
      </c>
      <c r="S5587" s="7">
        <v>130.89886000000001</v>
      </c>
      <c r="T5587" s="7"/>
    </row>
    <row r="5588" spans="1:20" x14ac:dyDescent="0.35">
      <c r="A5588" s="6" t="s">
        <v>185</v>
      </c>
      <c r="B5588" s="6" t="s">
        <v>212</v>
      </c>
      <c r="C5588" s="6" t="s">
        <v>755</v>
      </c>
      <c r="D5588" s="6" t="s">
        <v>751</v>
      </c>
      <c r="E5588" s="6" t="s">
        <v>196</v>
      </c>
      <c r="F5588" s="6" t="s">
        <v>234</v>
      </c>
      <c r="G5588" s="6" t="s">
        <v>235</v>
      </c>
      <c r="H5588" s="7">
        <v>63.402605999999999</v>
      </c>
      <c r="I5588" s="7">
        <v>140.89467999999999</v>
      </c>
      <c r="J5588" s="7">
        <v>133.84994599999999</v>
      </c>
      <c r="K5588" s="7">
        <v>137.86712</v>
      </c>
      <c r="L5588" s="7">
        <v>168.71515199999999</v>
      </c>
      <c r="M5588" s="7">
        <v>113.68764400000001</v>
      </c>
      <c r="N5588" s="7">
        <v>87.664891999999995</v>
      </c>
      <c r="O5588" s="7">
        <v>89.584695999999994</v>
      </c>
      <c r="P5588" s="7">
        <v>114.528915</v>
      </c>
      <c r="Q5588" s="7">
        <v>143.09422799999999</v>
      </c>
      <c r="R5588" s="7">
        <v>130.69804400000001</v>
      </c>
      <c r="S5588" s="7">
        <v>237.01199</v>
      </c>
      <c r="T5588" s="7"/>
    </row>
    <row r="5589" spans="1:20" x14ac:dyDescent="0.35">
      <c r="A5589" s="6" t="s">
        <v>185</v>
      </c>
      <c r="B5589" s="6" t="s">
        <v>212</v>
      </c>
      <c r="C5589" s="6" t="s">
        <v>755</v>
      </c>
      <c r="D5589" s="6" t="s">
        <v>751</v>
      </c>
      <c r="E5589" s="6" t="s">
        <v>236</v>
      </c>
      <c r="F5589" s="6" t="s">
        <v>664</v>
      </c>
      <c r="G5589" s="6" t="s">
        <v>665</v>
      </c>
      <c r="H5589" s="7">
        <v>15.85065</v>
      </c>
      <c r="I5589" s="7">
        <v>17.435714999999998</v>
      </c>
      <c r="J5589" s="7">
        <v>35.928139999999999</v>
      </c>
      <c r="K5589" s="7">
        <v>13.950732</v>
      </c>
      <c r="L5589" s="6"/>
      <c r="M5589" s="7">
        <v>0</v>
      </c>
      <c r="N5589" s="7">
        <v>0</v>
      </c>
      <c r="O5589" s="7">
        <v>0</v>
      </c>
      <c r="P5589" s="7">
        <v>0</v>
      </c>
      <c r="Q5589" s="7">
        <v>0</v>
      </c>
      <c r="R5589" s="7">
        <v>0</v>
      </c>
      <c r="S5589" s="7">
        <v>0</v>
      </c>
      <c r="T5589" s="7"/>
    </row>
    <row r="5590" spans="1:20" x14ac:dyDescent="0.35">
      <c r="A5590" s="6" t="s">
        <v>185</v>
      </c>
      <c r="B5590" s="6" t="s">
        <v>212</v>
      </c>
      <c r="C5590" s="6" t="s">
        <v>755</v>
      </c>
      <c r="D5590" s="6" t="s">
        <v>751</v>
      </c>
      <c r="E5590" s="6" t="s">
        <v>236</v>
      </c>
      <c r="F5590" s="6" t="s">
        <v>237</v>
      </c>
      <c r="G5590" s="6" t="s">
        <v>238</v>
      </c>
      <c r="H5590" s="7">
        <v>59.175759999999997</v>
      </c>
      <c r="I5590" s="7">
        <v>66.572730000000007</v>
      </c>
      <c r="J5590" s="7">
        <v>103.029225</v>
      </c>
      <c r="K5590" s="7">
        <v>68.240234999999998</v>
      </c>
      <c r="L5590" s="7">
        <v>60.61356</v>
      </c>
      <c r="M5590" s="7">
        <v>37.422150000000002</v>
      </c>
      <c r="N5590" s="7">
        <v>50.199092</v>
      </c>
      <c r="O5590" s="7">
        <v>48.200271999999998</v>
      </c>
      <c r="P5590" s="7">
        <v>101.880618</v>
      </c>
      <c r="Q5590" s="7">
        <v>129.00525200000001</v>
      </c>
      <c r="R5590" s="7">
        <v>122.072198</v>
      </c>
      <c r="S5590" s="7">
        <v>179.33872099999999</v>
      </c>
      <c r="T5590" s="7"/>
    </row>
    <row r="5591" spans="1:20" x14ac:dyDescent="0.35">
      <c r="A5591" s="6" t="s">
        <v>185</v>
      </c>
      <c r="B5591" s="6" t="s">
        <v>212</v>
      </c>
      <c r="C5591" s="6" t="s">
        <v>755</v>
      </c>
      <c r="D5591" s="6" t="s">
        <v>751</v>
      </c>
      <c r="E5591" s="6" t="s">
        <v>236</v>
      </c>
      <c r="F5591" s="6" t="s">
        <v>239</v>
      </c>
      <c r="G5591" s="6" t="s">
        <v>240</v>
      </c>
      <c r="H5591" s="7">
        <v>97.739378000000002</v>
      </c>
      <c r="I5591" s="7">
        <v>165.113124</v>
      </c>
      <c r="J5591" s="7">
        <v>229.64009200000001</v>
      </c>
      <c r="K5591" s="7">
        <v>120.920951</v>
      </c>
      <c r="L5591" s="7">
        <v>250.05289300000001</v>
      </c>
      <c r="M5591" s="7">
        <v>194.471979</v>
      </c>
      <c r="N5591" s="7">
        <v>141.710668</v>
      </c>
      <c r="O5591" s="7">
        <v>159.69217699999999</v>
      </c>
      <c r="P5591" s="7">
        <v>267.81645200000003</v>
      </c>
      <c r="Q5591" s="7">
        <v>205.52605600000001</v>
      </c>
      <c r="R5591" s="7">
        <v>190.997334</v>
      </c>
      <c r="S5591" s="7">
        <v>237.26088200000001</v>
      </c>
      <c r="T5591" s="7"/>
    </row>
    <row r="5592" spans="1:20" x14ac:dyDescent="0.35">
      <c r="A5592" s="6" t="s">
        <v>185</v>
      </c>
      <c r="B5592" s="6" t="s">
        <v>212</v>
      </c>
      <c r="C5592" s="6" t="s">
        <v>755</v>
      </c>
      <c r="D5592" s="6" t="s">
        <v>751</v>
      </c>
      <c r="E5592" s="6" t="s">
        <v>236</v>
      </c>
      <c r="F5592" s="6" t="s">
        <v>241</v>
      </c>
      <c r="G5592" s="6" t="s">
        <v>242</v>
      </c>
      <c r="H5592" s="7">
        <v>29.416706000000001</v>
      </c>
      <c r="I5592" s="7">
        <v>47.446300000000001</v>
      </c>
      <c r="J5592" s="7">
        <v>53.139856000000002</v>
      </c>
      <c r="K5592" s="7">
        <v>26.371483000000001</v>
      </c>
      <c r="L5592" s="7">
        <v>22.075866999999999</v>
      </c>
      <c r="M5592" s="7">
        <v>15.974852</v>
      </c>
      <c r="N5592" s="7">
        <v>14.123669</v>
      </c>
      <c r="O5592" s="7">
        <v>14.885114</v>
      </c>
      <c r="P5592" s="7">
        <v>30.081282999999999</v>
      </c>
      <c r="Q5592" s="7">
        <v>37.299917999999998</v>
      </c>
      <c r="R5592" s="7">
        <v>34.524070000000002</v>
      </c>
      <c r="S5592" s="7">
        <v>43.810550999999997</v>
      </c>
      <c r="T5592" s="7"/>
    </row>
    <row r="5593" spans="1:20" x14ac:dyDescent="0.35">
      <c r="A5593" s="6" t="s">
        <v>185</v>
      </c>
      <c r="B5593" s="6" t="s">
        <v>212</v>
      </c>
      <c r="C5593" s="6" t="s">
        <v>755</v>
      </c>
      <c r="D5593" s="6" t="s">
        <v>751</v>
      </c>
      <c r="E5593" s="6" t="s">
        <v>236</v>
      </c>
      <c r="F5593" s="6" t="s">
        <v>243</v>
      </c>
      <c r="G5593" s="6" t="s">
        <v>244</v>
      </c>
      <c r="H5593" s="7">
        <v>13.284964</v>
      </c>
      <c r="I5593" s="7">
        <v>12.336038</v>
      </c>
      <c r="J5593" s="7">
        <v>15.182816000000001</v>
      </c>
      <c r="K5593" s="7">
        <v>14.287068</v>
      </c>
      <c r="L5593" s="7">
        <v>19.994042</v>
      </c>
      <c r="M5593" s="7">
        <v>15.287558000000001</v>
      </c>
      <c r="N5593" s="7">
        <v>13.22912</v>
      </c>
      <c r="O5593" s="7">
        <v>12.524668999999999</v>
      </c>
      <c r="P5593" s="7">
        <v>0</v>
      </c>
      <c r="Q5593" s="7">
        <v>0</v>
      </c>
      <c r="R5593" s="7">
        <v>0</v>
      </c>
      <c r="S5593" s="7">
        <v>0</v>
      </c>
      <c r="T5593" s="7"/>
    </row>
    <row r="5594" spans="1:20" x14ac:dyDescent="0.35">
      <c r="A5594" s="6" t="s">
        <v>185</v>
      </c>
      <c r="B5594" s="6" t="s">
        <v>212</v>
      </c>
      <c r="C5594" s="6" t="s">
        <v>755</v>
      </c>
      <c r="D5594" s="6" t="s">
        <v>751</v>
      </c>
      <c r="E5594" s="6" t="s">
        <v>236</v>
      </c>
      <c r="F5594" s="6" t="s">
        <v>245</v>
      </c>
      <c r="G5594" s="6" t="s">
        <v>246</v>
      </c>
      <c r="H5594" s="7">
        <v>37.008113999999999</v>
      </c>
      <c r="I5594" s="7">
        <v>37.957039999999999</v>
      </c>
      <c r="J5594" s="7">
        <v>68.322671999999997</v>
      </c>
      <c r="K5594" s="7">
        <v>43.906680999999999</v>
      </c>
      <c r="L5594" s="7">
        <v>162.25454199999999</v>
      </c>
      <c r="M5594" s="7">
        <v>92.137974</v>
      </c>
      <c r="N5594" s="7">
        <v>48.975988000000001</v>
      </c>
      <c r="O5594" s="7">
        <v>116.312279</v>
      </c>
      <c r="P5594" s="7">
        <v>90.023447000000004</v>
      </c>
      <c r="Q5594" s="7">
        <v>36.414349999999999</v>
      </c>
      <c r="R5594" s="7">
        <v>88.036968000000002</v>
      </c>
      <c r="S5594" s="7">
        <v>78.048726000000002</v>
      </c>
      <c r="T5594" s="7"/>
    </row>
    <row r="5595" spans="1:20" x14ac:dyDescent="0.35">
      <c r="A5595" s="6" t="s">
        <v>185</v>
      </c>
      <c r="B5595" s="6" t="s">
        <v>212</v>
      </c>
      <c r="C5595" s="6" t="s">
        <v>755</v>
      </c>
      <c r="D5595" s="6" t="s">
        <v>751</v>
      </c>
      <c r="E5595" s="6" t="s">
        <v>236</v>
      </c>
      <c r="F5595" s="6" t="s">
        <v>247</v>
      </c>
      <c r="G5595" s="6" t="s">
        <v>248</v>
      </c>
      <c r="H5595" s="7">
        <v>7.5914080000000004</v>
      </c>
      <c r="I5595" s="7">
        <v>14.233890000000001</v>
      </c>
      <c r="J5595" s="7">
        <v>15.182816000000001</v>
      </c>
      <c r="K5595" s="7">
        <v>13.796882</v>
      </c>
      <c r="L5595" s="7">
        <v>11.113782</v>
      </c>
      <c r="M5595" s="7">
        <v>7.3143070000000003</v>
      </c>
      <c r="N5595" s="7">
        <v>9.4548039999999993</v>
      </c>
      <c r="O5595" s="7">
        <v>9.8482040000000008</v>
      </c>
      <c r="P5595" s="7">
        <v>21.020423999999998</v>
      </c>
      <c r="Q5595" s="7">
        <v>11.040737999999999</v>
      </c>
      <c r="R5595" s="7">
        <v>10.094848000000001</v>
      </c>
      <c r="S5595" s="7">
        <v>13.121390999999999</v>
      </c>
      <c r="T5595" s="7"/>
    </row>
    <row r="5596" spans="1:20" x14ac:dyDescent="0.35">
      <c r="A5596" s="6" t="s">
        <v>185</v>
      </c>
      <c r="B5596" s="6" t="s">
        <v>212</v>
      </c>
      <c r="C5596" s="6" t="s">
        <v>755</v>
      </c>
      <c r="D5596" s="6" t="s">
        <v>751</v>
      </c>
      <c r="E5596" s="6" t="s">
        <v>236</v>
      </c>
      <c r="F5596" s="6" t="s">
        <v>249</v>
      </c>
      <c r="G5596" s="6" t="s">
        <v>250</v>
      </c>
      <c r="H5596" s="6"/>
      <c r="I5596" s="6"/>
      <c r="J5596" s="6"/>
      <c r="K5596" s="7">
        <v>0</v>
      </c>
      <c r="L5596" s="7">
        <v>0</v>
      </c>
      <c r="M5596" s="7">
        <v>0</v>
      </c>
      <c r="N5596" s="7">
        <v>0</v>
      </c>
      <c r="O5596" s="7">
        <v>0</v>
      </c>
      <c r="P5596" s="7">
        <v>36.520434000000002</v>
      </c>
      <c r="Q5596" s="7">
        <v>38.218932000000002</v>
      </c>
      <c r="R5596" s="7">
        <v>28.1172</v>
      </c>
      <c r="S5596" s="7">
        <v>42.902664000000001</v>
      </c>
      <c r="T5596" s="7"/>
    </row>
    <row r="5597" spans="1:20" x14ac:dyDescent="0.35">
      <c r="A5597" s="6" t="s">
        <v>185</v>
      </c>
      <c r="B5597" s="6" t="s">
        <v>212</v>
      </c>
      <c r="C5597" s="6" t="s">
        <v>755</v>
      </c>
      <c r="D5597" s="6" t="s">
        <v>751</v>
      </c>
      <c r="E5597" s="6" t="s">
        <v>189</v>
      </c>
      <c r="F5597" s="6" t="s">
        <v>251</v>
      </c>
      <c r="G5597" s="6" t="s">
        <v>252</v>
      </c>
      <c r="H5597" s="7">
        <v>173.30044000000001</v>
      </c>
      <c r="I5597" s="7">
        <v>177.52727999999999</v>
      </c>
      <c r="J5597" s="7">
        <v>363.50824</v>
      </c>
      <c r="K5597" s="7">
        <v>269.27335799999997</v>
      </c>
      <c r="L5597" s="7">
        <v>590.31067199999995</v>
      </c>
      <c r="M5597" s="7">
        <v>469.00152000000003</v>
      </c>
      <c r="N5597" s="7">
        <v>623.17876000000001</v>
      </c>
      <c r="O5597" s="7">
        <v>496.72265800000002</v>
      </c>
      <c r="P5597" s="7">
        <v>1077.0455999999999</v>
      </c>
      <c r="Q5597" s="7">
        <v>901.03046800000004</v>
      </c>
      <c r="R5597" s="7">
        <v>830.86168199999997</v>
      </c>
      <c r="S5597" s="7">
        <v>1119.507359</v>
      </c>
      <c r="T5597" s="7"/>
    </row>
    <row r="5598" spans="1:20" x14ac:dyDescent="0.35">
      <c r="A5598" s="6" t="s">
        <v>185</v>
      </c>
      <c r="B5598" s="6" t="s">
        <v>212</v>
      </c>
      <c r="C5598" s="6" t="s">
        <v>755</v>
      </c>
      <c r="D5598" s="6" t="s">
        <v>751</v>
      </c>
      <c r="E5598" s="6" t="s">
        <v>189</v>
      </c>
      <c r="F5598" s="6" t="s">
        <v>253</v>
      </c>
      <c r="G5598" s="6" t="s">
        <v>254</v>
      </c>
      <c r="H5598" s="6"/>
      <c r="I5598" s="6"/>
      <c r="J5598" s="6"/>
      <c r="K5598" s="7">
        <v>0</v>
      </c>
      <c r="L5598" s="7">
        <v>0.77788500000000005</v>
      </c>
      <c r="M5598" s="7">
        <v>0.50020600000000004</v>
      </c>
      <c r="N5598" s="7">
        <v>0.220272</v>
      </c>
      <c r="O5598" s="7">
        <v>0.18929599999999999</v>
      </c>
      <c r="P5598" s="7">
        <v>0.55427300000000002</v>
      </c>
      <c r="Q5598" s="7">
        <v>0.58065599999999995</v>
      </c>
      <c r="R5598" s="7">
        <v>0.51514599999999999</v>
      </c>
      <c r="S5598" s="7">
        <v>0.86963999999999997</v>
      </c>
      <c r="T5598" s="7"/>
    </row>
    <row r="5599" spans="1:20" x14ac:dyDescent="0.35">
      <c r="A5599" s="6" t="s">
        <v>185</v>
      </c>
      <c r="B5599" s="6" t="s">
        <v>212</v>
      </c>
      <c r="C5599" s="6" t="s">
        <v>755</v>
      </c>
      <c r="D5599" s="6" t="s">
        <v>751</v>
      </c>
      <c r="E5599" s="6" t="s">
        <v>189</v>
      </c>
      <c r="F5599" s="6" t="s">
        <v>756</v>
      </c>
      <c r="G5599" s="6" t="s">
        <v>757</v>
      </c>
      <c r="H5599" s="6"/>
      <c r="I5599" s="6"/>
      <c r="J5599" s="6"/>
      <c r="K5599" s="7">
        <v>0</v>
      </c>
      <c r="L5599" s="7">
        <v>0.107736</v>
      </c>
      <c r="M5599" s="7">
        <v>0.10670499999999999</v>
      </c>
      <c r="N5599" s="7">
        <v>4.5425440000000004</v>
      </c>
      <c r="O5599" s="7">
        <v>3.993852</v>
      </c>
      <c r="P5599" s="7">
        <v>9.7810349999999993</v>
      </c>
      <c r="Q5599" s="7">
        <v>3.0217839999999998</v>
      </c>
      <c r="R5599" s="7">
        <v>2.2945039999999999</v>
      </c>
      <c r="S5599" s="7">
        <v>4.0510000000000002</v>
      </c>
      <c r="T5599" s="7"/>
    </row>
    <row r="5600" spans="1:20" x14ac:dyDescent="0.35">
      <c r="A5600" s="6" t="s">
        <v>185</v>
      </c>
      <c r="B5600" s="6" t="s">
        <v>212</v>
      </c>
      <c r="C5600" s="6" t="s">
        <v>755</v>
      </c>
      <c r="D5600" s="6" t="s">
        <v>751</v>
      </c>
      <c r="E5600" s="6" t="s">
        <v>189</v>
      </c>
      <c r="F5600" s="6" t="s">
        <v>255</v>
      </c>
      <c r="G5600" s="6" t="s">
        <v>256</v>
      </c>
      <c r="H5600" s="7">
        <v>680.69021599999996</v>
      </c>
      <c r="I5600" s="7">
        <v>827.15020100000004</v>
      </c>
      <c r="J5600" s="7">
        <v>1527.3684149999999</v>
      </c>
      <c r="K5600" s="7">
        <v>983.11828100000002</v>
      </c>
      <c r="L5600" s="7">
        <v>1340.921202</v>
      </c>
      <c r="M5600" s="7">
        <v>931.55153700000005</v>
      </c>
      <c r="N5600" s="7">
        <v>885.93102799999997</v>
      </c>
      <c r="O5600" s="7">
        <v>962.56855599999994</v>
      </c>
      <c r="P5600" s="7">
        <v>2019.0515600000001</v>
      </c>
      <c r="Q5600" s="7">
        <v>1153.628616</v>
      </c>
      <c r="R5600" s="7">
        <v>964.83849399999997</v>
      </c>
      <c r="S5600" s="7">
        <v>1780.1826249999999</v>
      </c>
      <c r="T5600" s="7"/>
    </row>
    <row r="5601" spans="1:20" x14ac:dyDescent="0.35">
      <c r="A5601" s="6" t="s">
        <v>185</v>
      </c>
      <c r="B5601" s="6" t="s">
        <v>212</v>
      </c>
      <c r="C5601" s="6" t="s">
        <v>755</v>
      </c>
      <c r="D5601" s="6" t="s">
        <v>751</v>
      </c>
      <c r="E5601" s="6" t="s">
        <v>189</v>
      </c>
      <c r="F5601" s="6" t="s">
        <v>190</v>
      </c>
      <c r="G5601" s="6" t="s">
        <v>191</v>
      </c>
      <c r="H5601" s="7">
        <v>277.70338800000002</v>
      </c>
      <c r="I5601" s="7">
        <v>553.50469799999996</v>
      </c>
      <c r="J5601" s="7">
        <v>798.87275999999997</v>
      </c>
      <c r="K5601" s="7">
        <v>677.66040199999998</v>
      </c>
      <c r="L5601" s="7">
        <v>890.72595100000001</v>
      </c>
      <c r="M5601" s="7">
        <v>483.05776900000001</v>
      </c>
      <c r="N5601" s="7">
        <v>507.02690200000001</v>
      </c>
      <c r="O5601" s="7">
        <v>394.74810200000002</v>
      </c>
      <c r="P5601" s="7">
        <v>860.28394000000003</v>
      </c>
      <c r="Q5601" s="7">
        <v>882.59838200000002</v>
      </c>
      <c r="R5601" s="7">
        <v>793.73403599999995</v>
      </c>
      <c r="S5601" s="7">
        <v>1384.5884699999999</v>
      </c>
      <c r="T5601" s="7"/>
    </row>
    <row r="5602" spans="1:20" x14ac:dyDescent="0.35">
      <c r="A5602" s="6" t="s">
        <v>185</v>
      </c>
      <c r="B5602" s="6" t="s">
        <v>212</v>
      </c>
      <c r="C5602" s="6" t="s">
        <v>755</v>
      </c>
      <c r="D5602" s="6" t="s">
        <v>751</v>
      </c>
      <c r="E5602" s="6" t="s">
        <v>189</v>
      </c>
      <c r="F5602" s="6" t="s">
        <v>257</v>
      </c>
      <c r="G5602" s="6" t="s">
        <v>258</v>
      </c>
      <c r="H5602" s="7">
        <v>28.594588999999999</v>
      </c>
      <c r="I5602" s="7">
        <v>52.307175000000001</v>
      </c>
      <c r="J5602" s="7">
        <v>91.363198999999994</v>
      </c>
      <c r="K5602" s="7">
        <v>45.924649000000002</v>
      </c>
      <c r="L5602" s="7">
        <v>839.41665799999998</v>
      </c>
      <c r="M5602" s="7">
        <v>499.38747799999999</v>
      </c>
      <c r="N5602" s="7">
        <v>429.59931</v>
      </c>
      <c r="O5602" s="7">
        <v>383.25991199999999</v>
      </c>
      <c r="P5602" s="7">
        <v>1097.4599539999999</v>
      </c>
      <c r="Q5602" s="7">
        <v>936.60420299999998</v>
      </c>
      <c r="R5602" s="7">
        <v>753.48498300000006</v>
      </c>
      <c r="S5602" s="7">
        <v>1042.0049529999999</v>
      </c>
      <c r="T5602" s="7"/>
    </row>
    <row r="5603" spans="1:20" x14ac:dyDescent="0.35">
      <c r="A5603" s="6" t="s">
        <v>185</v>
      </c>
      <c r="B5603" s="6" t="s">
        <v>212</v>
      </c>
      <c r="C5603" s="6" t="s">
        <v>755</v>
      </c>
      <c r="D5603" s="6" t="s">
        <v>751</v>
      </c>
      <c r="E5603" s="6" t="s">
        <v>189</v>
      </c>
      <c r="F5603" s="6" t="s">
        <v>259</v>
      </c>
      <c r="G5603" s="6" t="s">
        <v>260</v>
      </c>
      <c r="H5603" s="7">
        <v>560.05629999999996</v>
      </c>
      <c r="I5603" s="7">
        <v>95.103899999999996</v>
      </c>
      <c r="J5603" s="7">
        <v>608.66495999999995</v>
      </c>
      <c r="K5603" s="7">
        <v>413.511573</v>
      </c>
      <c r="L5603" s="7">
        <v>191.55786800000001</v>
      </c>
      <c r="M5603" s="7">
        <v>173.36732699999999</v>
      </c>
      <c r="N5603" s="7">
        <v>156.943904</v>
      </c>
      <c r="O5603" s="7">
        <v>120.869822</v>
      </c>
      <c r="P5603" s="7">
        <v>305.38774000000001</v>
      </c>
      <c r="Q5603" s="7">
        <v>174.62009399999999</v>
      </c>
      <c r="R5603" s="7">
        <v>181.53744599999999</v>
      </c>
      <c r="S5603" s="7">
        <v>532.304935</v>
      </c>
      <c r="T5603" s="7"/>
    </row>
    <row r="5604" spans="1:20" x14ac:dyDescent="0.35">
      <c r="A5604" s="6" t="s">
        <v>185</v>
      </c>
      <c r="B5604" s="6" t="s">
        <v>212</v>
      </c>
      <c r="C5604" s="6" t="s">
        <v>755</v>
      </c>
      <c r="D5604" s="6" t="s">
        <v>751</v>
      </c>
      <c r="E5604" s="6" t="s">
        <v>189</v>
      </c>
      <c r="F5604" s="6" t="s">
        <v>261</v>
      </c>
      <c r="G5604" s="6" t="s">
        <v>262</v>
      </c>
      <c r="H5604" s="7">
        <v>0</v>
      </c>
      <c r="I5604" s="7">
        <v>11.88799</v>
      </c>
      <c r="J5604" s="7">
        <v>11.88799</v>
      </c>
      <c r="K5604" s="7">
        <v>1.580959</v>
      </c>
      <c r="L5604" s="7">
        <v>9.440982</v>
      </c>
      <c r="M5604" s="7">
        <v>9.7591599999999996</v>
      </c>
      <c r="N5604" s="7">
        <v>12.482456000000001</v>
      </c>
      <c r="O5604" s="7">
        <v>11.881396000000001</v>
      </c>
      <c r="P5604" s="7">
        <v>11.168609999999999</v>
      </c>
      <c r="Q5604" s="7">
        <v>13.920844000000001</v>
      </c>
      <c r="R5604" s="7">
        <v>13.057206000000001</v>
      </c>
      <c r="S5604" s="7">
        <v>12.823808</v>
      </c>
      <c r="T5604" s="7"/>
    </row>
    <row r="5605" spans="1:20" x14ac:dyDescent="0.35">
      <c r="A5605" s="6" t="s">
        <v>185</v>
      </c>
      <c r="B5605" s="6" t="s">
        <v>212</v>
      </c>
      <c r="C5605" s="6" t="s">
        <v>755</v>
      </c>
      <c r="D5605" s="6" t="s">
        <v>751</v>
      </c>
      <c r="E5605" s="6" t="s">
        <v>189</v>
      </c>
      <c r="F5605" s="6" t="s">
        <v>263</v>
      </c>
      <c r="G5605" s="6" t="s">
        <v>264</v>
      </c>
      <c r="H5605" s="7">
        <v>3.8041559999999999</v>
      </c>
      <c r="I5605" s="7">
        <v>28.531169999999999</v>
      </c>
      <c r="J5605" s="7">
        <v>24.727014</v>
      </c>
      <c r="K5605" s="7">
        <v>18.490143</v>
      </c>
      <c r="L5605" s="7">
        <v>356.19170800000001</v>
      </c>
      <c r="M5605" s="7">
        <v>198.823925</v>
      </c>
      <c r="N5605" s="7">
        <v>157.30593999999999</v>
      </c>
      <c r="O5605" s="7">
        <v>122.96990599999999</v>
      </c>
      <c r="P5605" s="7">
        <v>278.67039999999997</v>
      </c>
      <c r="Q5605" s="7">
        <v>237.33446000000001</v>
      </c>
      <c r="R5605" s="7">
        <v>212.29697400000001</v>
      </c>
      <c r="S5605" s="7">
        <v>339.22184499999997</v>
      </c>
      <c r="T5605" s="7"/>
    </row>
    <row r="5606" spans="1:20" x14ac:dyDescent="0.35">
      <c r="A5606" s="6" t="s">
        <v>185</v>
      </c>
      <c r="B5606" s="6" t="s">
        <v>212</v>
      </c>
      <c r="C5606" s="6" t="s">
        <v>755</v>
      </c>
      <c r="D5606" s="6" t="s">
        <v>751</v>
      </c>
      <c r="E5606" s="6" t="s">
        <v>189</v>
      </c>
      <c r="F5606" s="6" t="s">
        <v>710</v>
      </c>
      <c r="G5606" s="6" t="s">
        <v>711</v>
      </c>
      <c r="H5606" s="7">
        <v>1.3948579999999999</v>
      </c>
      <c r="I5606" s="7">
        <v>2.7897159999999999</v>
      </c>
      <c r="J5606" s="6"/>
      <c r="K5606" s="7">
        <v>0</v>
      </c>
      <c r="L5606" s="7">
        <v>0</v>
      </c>
      <c r="M5606" s="7">
        <v>0</v>
      </c>
      <c r="N5606" s="7">
        <v>0</v>
      </c>
      <c r="O5606" s="7">
        <v>0</v>
      </c>
      <c r="P5606" s="7">
        <v>0</v>
      </c>
      <c r="Q5606" s="7">
        <v>0</v>
      </c>
      <c r="R5606" s="7">
        <v>0</v>
      </c>
      <c r="S5606" s="7">
        <v>0</v>
      </c>
      <c r="T5606" s="7"/>
    </row>
    <row r="5607" spans="1:20" x14ac:dyDescent="0.35">
      <c r="A5607" s="6" t="s">
        <v>185</v>
      </c>
      <c r="B5607" s="6" t="s">
        <v>212</v>
      </c>
      <c r="C5607" s="6" t="s">
        <v>755</v>
      </c>
      <c r="D5607" s="6" t="s">
        <v>751</v>
      </c>
      <c r="E5607" s="6" t="s">
        <v>189</v>
      </c>
      <c r="F5607" s="6" t="s">
        <v>265</v>
      </c>
      <c r="G5607" s="6" t="s">
        <v>266</v>
      </c>
      <c r="H5607" s="6"/>
      <c r="I5607" s="7">
        <v>7.6083119999999997</v>
      </c>
      <c r="J5607" s="7">
        <v>7.6083119999999997</v>
      </c>
      <c r="K5607" s="7">
        <v>1.9020779999999999</v>
      </c>
      <c r="L5607" s="7">
        <v>0</v>
      </c>
      <c r="M5607" s="7">
        <v>0</v>
      </c>
      <c r="N5607" s="7">
        <v>0</v>
      </c>
      <c r="O5607" s="7">
        <v>0</v>
      </c>
      <c r="P5607" s="7">
        <v>0</v>
      </c>
      <c r="Q5607" s="7">
        <v>0</v>
      </c>
      <c r="R5607" s="7">
        <v>0</v>
      </c>
      <c r="S5607" s="7">
        <v>0</v>
      </c>
      <c r="T5607" s="7"/>
    </row>
    <row r="5608" spans="1:20" x14ac:dyDescent="0.35">
      <c r="A5608" s="6" t="s">
        <v>185</v>
      </c>
      <c r="B5608" s="6" t="s">
        <v>212</v>
      </c>
      <c r="C5608" s="6" t="s">
        <v>755</v>
      </c>
      <c r="D5608" s="6" t="s">
        <v>751</v>
      </c>
      <c r="E5608" s="6" t="s">
        <v>189</v>
      </c>
      <c r="F5608" s="6" t="s">
        <v>267</v>
      </c>
      <c r="G5608" s="6" t="s">
        <v>268</v>
      </c>
      <c r="H5608" s="7">
        <v>40.450882</v>
      </c>
      <c r="I5608" s="7">
        <v>47.425172000000003</v>
      </c>
      <c r="J5608" s="7">
        <v>95.547773000000007</v>
      </c>
      <c r="K5608" s="7">
        <v>97.492346999999995</v>
      </c>
      <c r="L5608" s="7">
        <v>170.46009900000001</v>
      </c>
      <c r="M5608" s="7">
        <v>110.227383</v>
      </c>
      <c r="N5608" s="7">
        <v>68.731744000000006</v>
      </c>
      <c r="O5608" s="7">
        <v>74.626711</v>
      </c>
      <c r="P5608" s="7">
        <v>157.311566</v>
      </c>
      <c r="Q5608" s="7">
        <v>138.4633</v>
      </c>
      <c r="R5608" s="7">
        <v>115.529494</v>
      </c>
      <c r="S5608" s="7">
        <v>205.05353299999999</v>
      </c>
      <c r="T5608" s="7"/>
    </row>
    <row r="5609" spans="1:20" x14ac:dyDescent="0.35">
      <c r="A5609" s="6" t="s">
        <v>185</v>
      </c>
      <c r="B5609" s="6" t="s">
        <v>212</v>
      </c>
      <c r="C5609" s="6" t="s">
        <v>755</v>
      </c>
      <c r="D5609" s="6" t="s">
        <v>751</v>
      </c>
      <c r="E5609" s="6" t="s">
        <v>189</v>
      </c>
      <c r="F5609" s="6" t="s">
        <v>269</v>
      </c>
      <c r="G5609" s="6" t="s">
        <v>270</v>
      </c>
      <c r="H5609" s="7">
        <v>1001.76108</v>
      </c>
      <c r="I5609" s="7">
        <v>1454.03296</v>
      </c>
      <c r="J5609" s="7">
        <v>2749.55942</v>
      </c>
      <c r="K5609" s="7">
        <v>1997.441493</v>
      </c>
      <c r="L5609" s="7">
        <v>3878.448198</v>
      </c>
      <c r="M5609" s="7">
        <v>3332.183145</v>
      </c>
      <c r="N5609" s="7">
        <v>4024.78532</v>
      </c>
      <c r="O5609" s="7">
        <v>3211.510687</v>
      </c>
      <c r="P5609" s="7">
        <v>6713.3966099999998</v>
      </c>
      <c r="Q5609" s="7">
        <v>4125.7448560000003</v>
      </c>
      <c r="R5609" s="7">
        <v>4051.785108</v>
      </c>
      <c r="S5609" s="7">
        <v>5817.2661950000002</v>
      </c>
      <c r="T5609" s="7"/>
    </row>
    <row r="5610" spans="1:20" x14ac:dyDescent="0.35">
      <c r="A5610" s="6" t="s">
        <v>185</v>
      </c>
      <c r="B5610" s="6" t="s">
        <v>212</v>
      </c>
      <c r="C5610" s="6" t="s">
        <v>755</v>
      </c>
      <c r="D5610" s="6" t="s">
        <v>751</v>
      </c>
      <c r="E5610" s="6" t="s">
        <v>189</v>
      </c>
      <c r="F5610" s="6" t="s">
        <v>271</v>
      </c>
      <c r="G5610" s="6" t="s">
        <v>272</v>
      </c>
      <c r="H5610" s="7">
        <v>2.1134200000000001</v>
      </c>
      <c r="I5610" s="7">
        <v>35.928139999999999</v>
      </c>
      <c r="J5610" s="7">
        <v>31.7013</v>
      </c>
      <c r="K5610" s="7">
        <v>25.459502000000001</v>
      </c>
      <c r="L5610" s="7">
        <v>13.714499999999999</v>
      </c>
      <c r="M5610" s="7">
        <v>16.853968999999999</v>
      </c>
      <c r="N5610" s="7">
        <v>40.326797999999997</v>
      </c>
      <c r="O5610" s="7">
        <v>36.222268</v>
      </c>
      <c r="P5610" s="7">
        <v>32.913017000000004</v>
      </c>
      <c r="Q5610" s="7">
        <v>30.111941999999999</v>
      </c>
      <c r="R5610" s="7">
        <v>21.022825999999998</v>
      </c>
      <c r="S5610" s="7">
        <v>30.221174999999999</v>
      </c>
      <c r="T5610" s="7"/>
    </row>
    <row r="5611" spans="1:20" x14ac:dyDescent="0.35">
      <c r="A5611" s="6" t="s">
        <v>185</v>
      </c>
      <c r="B5611" s="6" t="s">
        <v>212</v>
      </c>
      <c r="C5611" s="6" t="s">
        <v>755</v>
      </c>
      <c r="D5611" s="6" t="s">
        <v>751</v>
      </c>
      <c r="E5611" s="6" t="s">
        <v>189</v>
      </c>
      <c r="F5611" s="6" t="s">
        <v>741</v>
      </c>
      <c r="G5611" s="6" t="s">
        <v>742</v>
      </c>
      <c r="H5611" s="7">
        <v>15.343427</v>
      </c>
      <c r="I5611" s="7">
        <v>11.158856</v>
      </c>
      <c r="J5611" s="7">
        <v>8.3691420000000001</v>
      </c>
      <c r="K5611" s="7">
        <v>0</v>
      </c>
      <c r="L5611" s="7">
        <v>0</v>
      </c>
      <c r="M5611" s="7">
        <v>0</v>
      </c>
      <c r="N5611" s="7">
        <v>0</v>
      </c>
      <c r="O5611" s="7">
        <v>0</v>
      </c>
      <c r="P5611" s="7">
        <v>0</v>
      </c>
      <c r="Q5611" s="7">
        <v>0</v>
      </c>
      <c r="R5611" s="7">
        <v>0</v>
      </c>
      <c r="S5611" s="7">
        <v>0</v>
      </c>
      <c r="T5611" s="7"/>
    </row>
    <row r="5612" spans="1:20" x14ac:dyDescent="0.35">
      <c r="A5612" s="6" t="s">
        <v>185</v>
      </c>
      <c r="B5612" s="6" t="s">
        <v>212</v>
      </c>
      <c r="C5612" s="6" t="s">
        <v>755</v>
      </c>
      <c r="D5612" s="6" t="s">
        <v>751</v>
      </c>
      <c r="E5612" s="6" t="s">
        <v>189</v>
      </c>
      <c r="F5612" s="6" t="s">
        <v>273</v>
      </c>
      <c r="G5612" s="6" t="s">
        <v>274</v>
      </c>
      <c r="H5612" s="7">
        <v>9.5103919999999995</v>
      </c>
      <c r="I5612" s="7">
        <v>66.572744</v>
      </c>
      <c r="J5612" s="7">
        <v>73.705538000000004</v>
      </c>
      <c r="K5612" s="7">
        <v>114.501165</v>
      </c>
      <c r="L5612" s="7">
        <v>534.24277600000005</v>
      </c>
      <c r="M5612" s="7">
        <v>284.13082700000001</v>
      </c>
      <c r="N5612" s="7">
        <v>161.866792</v>
      </c>
      <c r="O5612" s="7">
        <v>127.6619</v>
      </c>
      <c r="P5612" s="7">
        <v>205.72001</v>
      </c>
      <c r="Q5612" s="7">
        <v>200.51279600000001</v>
      </c>
      <c r="R5612" s="7">
        <v>139.356436</v>
      </c>
      <c r="S5612" s="7">
        <v>252.110255</v>
      </c>
      <c r="T5612" s="7"/>
    </row>
    <row r="5613" spans="1:20" x14ac:dyDescent="0.35">
      <c r="A5613" s="6" t="s">
        <v>185</v>
      </c>
      <c r="B5613" s="6" t="s">
        <v>212</v>
      </c>
      <c r="C5613" s="6" t="s">
        <v>755</v>
      </c>
      <c r="D5613" s="6" t="s">
        <v>751</v>
      </c>
      <c r="E5613" s="6" t="s">
        <v>189</v>
      </c>
      <c r="F5613" s="6" t="s">
        <v>275</v>
      </c>
      <c r="G5613" s="6" t="s">
        <v>276</v>
      </c>
      <c r="H5613" s="7">
        <v>22.543147999999999</v>
      </c>
      <c r="I5613" s="7">
        <v>11.271573999999999</v>
      </c>
      <c r="J5613" s="7">
        <v>33.814722000000003</v>
      </c>
      <c r="K5613" s="7">
        <v>21.334303999999999</v>
      </c>
      <c r="L5613" s="7">
        <v>691.60011999999995</v>
      </c>
      <c r="M5613" s="7">
        <v>457.06211100000002</v>
      </c>
      <c r="N5613" s="7">
        <v>399.43205</v>
      </c>
      <c r="O5613" s="7">
        <v>350.15045199999997</v>
      </c>
      <c r="P5613" s="7">
        <v>853.49073999999996</v>
      </c>
      <c r="Q5613" s="7">
        <v>694.59739999999999</v>
      </c>
      <c r="R5613" s="7">
        <v>549.90646000000004</v>
      </c>
      <c r="S5613" s="7">
        <v>984.71817999999996</v>
      </c>
      <c r="T5613" s="7"/>
    </row>
    <row r="5614" spans="1:20" x14ac:dyDescent="0.35">
      <c r="A5614" s="6" t="s">
        <v>185</v>
      </c>
      <c r="B5614" s="6" t="s">
        <v>212</v>
      </c>
      <c r="C5614" s="6" t="s">
        <v>755</v>
      </c>
      <c r="D5614" s="6" t="s">
        <v>751</v>
      </c>
      <c r="E5614" s="6" t="s">
        <v>189</v>
      </c>
      <c r="F5614" s="6" t="s">
        <v>277</v>
      </c>
      <c r="G5614" s="6" t="s">
        <v>278</v>
      </c>
      <c r="H5614" s="7">
        <v>2.1134200000000001</v>
      </c>
      <c r="I5614" s="6"/>
      <c r="J5614" s="7">
        <v>6.3402599999999998</v>
      </c>
      <c r="K5614" s="7">
        <v>0</v>
      </c>
      <c r="L5614" s="7">
        <v>0</v>
      </c>
      <c r="M5614" s="7">
        <v>0</v>
      </c>
      <c r="N5614" s="7">
        <v>0</v>
      </c>
      <c r="O5614" s="7">
        <v>0</v>
      </c>
      <c r="P5614" s="7">
        <v>0</v>
      </c>
      <c r="Q5614" s="7">
        <v>0</v>
      </c>
      <c r="R5614" s="7">
        <v>0</v>
      </c>
      <c r="S5614" s="7">
        <v>0</v>
      </c>
      <c r="T5614" s="7"/>
    </row>
    <row r="5615" spans="1:20" x14ac:dyDescent="0.35">
      <c r="A5615" s="6" t="s">
        <v>185</v>
      </c>
      <c r="B5615" s="6" t="s">
        <v>212</v>
      </c>
      <c r="C5615" s="6" t="s">
        <v>755</v>
      </c>
      <c r="D5615" s="6" t="s">
        <v>751</v>
      </c>
      <c r="E5615" s="6" t="s">
        <v>279</v>
      </c>
      <c r="F5615" s="6" t="s">
        <v>280</v>
      </c>
      <c r="G5615" s="6" t="s">
        <v>281</v>
      </c>
      <c r="H5615" s="7">
        <v>10.038745</v>
      </c>
      <c r="I5615" s="7">
        <v>4.7551949999999996</v>
      </c>
      <c r="J5615" s="7">
        <v>6.8686150000000001</v>
      </c>
      <c r="K5615" s="7">
        <v>8.0336680000000005</v>
      </c>
      <c r="L5615" s="7">
        <v>19.966076000000001</v>
      </c>
      <c r="M5615" s="7">
        <v>10.699586</v>
      </c>
      <c r="N5615" s="7">
        <v>19.453271999999998</v>
      </c>
      <c r="O5615" s="7">
        <v>18.655946</v>
      </c>
      <c r="P5615" s="7">
        <v>40.144883</v>
      </c>
      <c r="Q5615" s="7">
        <v>35.810785000000003</v>
      </c>
      <c r="R5615" s="7">
        <v>34.120220000000003</v>
      </c>
      <c r="S5615" s="7">
        <v>43.848011999999997</v>
      </c>
      <c r="T5615" s="7"/>
    </row>
    <row r="5616" spans="1:20" x14ac:dyDescent="0.35">
      <c r="A5616" s="6" t="s">
        <v>185</v>
      </c>
      <c r="B5616" s="6" t="s">
        <v>212</v>
      </c>
      <c r="C5616" s="6" t="s">
        <v>755</v>
      </c>
      <c r="D5616" s="6" t="s">
        <v>751</v>
      </c>
      <c r="E5616" s="6" t="s">
        <v>279</v>
      </c>
      <c r="F5616" s="6" t="s">
        <v>282</v>
      </c>
      <c r="G5616" s="6" t="s">
        <v>283</v>
      </c>
      <c r="H5616" s="7">
        <v>3.6984849999999998</v>
      </c>
      <c r="I5616" s="7">
        <v>2.1134200000000001</v>
      </c>
      <c r="J5616" s="7">
        <v>4.7551949999999996</v>
      </c>
      <c r="K5616" s="7">
        <v>4.5236580000000002</v>
      </c>
      <c r="L5616" s="7">
        <v>5.2600629999999997</v>
      </c>
      <c r="M5616" s="7">
        <v>1.9777389999999999</v>
      </c>
      <c r="N5616" s="7">
        <v>3.8938999999999999</v>
      </c>
      <c r="O5616" s="7">
        <v>3.9263819999999998</v>
      </c>
      <c r="P5616" s="7">
        <v>8.0230180000000004</v>
      </c>
      <c r="Q5616" s="7">
        <v>9.1542840000000005</v>
      </c>
      <c r="R5616" s="7">
        <v>8.7061639999999993</v>
      </c>
      <c r="S5616" s="7">
        <v>11.300359</v>
      </c>
      <c r="T5616" s="7"/>
    </row>
    <row r="5617" spans="1:20" x14ac:dyDescent="0.35">
      <c r="A5617" s="6" t="s">
        <v>185</v>
      </c>
      <c r="B5617" s="6" t="s">
        <v>212</v>
      </c>
      <c r="C5617" s="6" t="s">
        <v>755</v>
      </c>
      <c r="D5617" s="6" t="s">
        <v>751</v>
      </c>
      <c r="E5617" s="6" t="s">
        <v>284</v>
      </c>
      <c r="F5617" s="6" t="s">
        <v>758</v>
      </c>
      <c r="G5617" s="6" t="s">
        <v>759</v>
      </c>
      <c r="H5617" s="6"/>
      <c r="I5617" s="7">
        <v>11.271573999999999</v>
      </c>
      <c r="J5617" s="7">
        <v>11.271573999999999</v>
      </c>
      <c r="K5617" s="7">
        <v>14.210467</v>
      </c>
      <c r="L5617" s="7">
        <v>37.204127999999997</v>
      </c>
      <c r="M5617" s="7">
        <v>16.468184000000001</v>
      </c>
      <c r="N5617" s="7">
        <v>22.762174000000002</v>
      </c>
      <c r="O5617" s="7">
        <v>22.458722000000002</v>
      </c>
      <c r="P5617" s="7">
        <v>55.150005</v>
      </c>
      <c r="Q5617" s="7">
        <v>33.814267999999998</v>
      </c>
      <c r="R5617" s="7">
        <v>27.250764</v>
      </c>
      <c r="S5617" s="7">
        <v>48.505355000000002</v>
      </c>
      <c r="T5617" s="7"/>
    </row>
    <row r="5618" spans="1:20" x14ac:dyDescent="0.35">
      <c r="A5618" s="6" t="s">
        <v>185</v>
      </c>
      <c r="B5618" s="6" t="s">
        <v>212</v>
      </c>
      <c r="C5618" s="6" t="s">
        <v>755</v>
      </c>
      <c r="D5618" s="6" t="s">
        <v>751</v>
      </c>
      <c r="E5618" s="6" t="s">
        <v>284</v>
      </c>
      <c r="F5618" s="6" t="s">
        <v>285</v>
      </c>
      <c r="G5618" s="6" t="s">
        <v>286</v>
      </c>
      <c r="H5618" s="7">
        <v>2.3775979999999999</v>
      </c>
      <c r="I5618" s="6"/>
      <c r="J5618" s="6"/>
      <c r="K5618" s="7">
        <v>0.46903299999999998</v>
      </c>
      <c r="L5618" s="7">
        <v>320.56760400000002</v>
      </c>
      <c r="M5618" s="7">
        <v>181.87980999999999</v>
      </c>
      <c r="N5618" s="7">
        <v>72.959795999999997</v>
      </c>
      <c r="O5618" s="7">
        <v>67.415102000000005</v>
      </c>
      <c r="P5618" s="7">
        <v>98.280891999999994</v>
      </c>
      <c r="Q5618" s="7">
        <v>150.16107199999999</v>
      </c>
      <c r="R5618" s="7">
        <v>109.46088</v>
      </c>
      <c r="S5618" s="7">
        <v>180.50901999999999</v>
      </c>
      <c r="T5618" s="7"/>
    </row>
    <row r="5619" spans="1:20" x14ac:dyDescent="0.35">
      <c r="A5619" s="6" t="s">
        <v>185</v>
      </c>
      <c r="B5619" s="6" t="s">
        <v>212</v>
      </c>
      <c r="C5619" s="6" t="s">
        <v>755</v>
      </c>
      <c r="D5619" s="6" t="s">
        <v>751</v>
      </c>
      <c r="E5619" s="6" t="s">
        <v>284</v>
      </c>
      <c r="F5619" s="6" t="s">
        <v>287</v>
      </c>
      <c r="G5619" s="6" t="s">
        <v>288</v>
      </c>
      <c r="H5619" s="7">
        <v>20.922858000000002</v>
      </c>
      <c r="I5619" s="7">
        <v>20.922858000000002</v>
      </c>
      <c r="J5619" s="7">
        <v>28.531169999999999</v>
      </c>
      <c r="K5619" s="7">
        <v>9.8575359999999996</v>
      </c>
      <c r="L5619" s="7">
        <v>356.10459500000002</v>
      </c>
      <c r="M5619" s="7">
        <v>198.93806799999999</v>
      </c>
      <c r="N5619" s="7">
        <v>94.916976000000005</v>
      </c>
      <c r="O5619" s="7">
        <v>82.275835999999998</v>
      </c>
      <c r="P5619" s="7">
        <v>176.15685500000001</v>
      </c>
      <c r="Q5619" s="7">
        <v>157.255742</v>
      </c>
      <c r="R5619" s="7">
        <v>140.51458400000001</v>
      </c>
      <c r="S5619" s="7">
        <v>236.76780500000001</v>
      </c>
      <c r="T5619" s="7"/>
    </row>
    <row r="5620" spans="1:20" x14ac:dyDescent="0.35">
      <c r="A5620" s="6" t="s">
        <v>185</v>
      </c>
      <c r="B5620" s="6" t="s">
        <v>212</v>
      </c>
      <c r="C5620" s="6" t="s">
        <v>755</v>
      </c>
      <c r="D5620" s="6" t="s">
        <v>751</v>
      </c>
      <c r="E5620" s="6" t="s">
        <v>284</v>
      </c>
      <c r="F5620" s="6" t="s">
        <v>289</v>
      </c>
      <c r="G5620" s="6" t="s">
        <v>290</v>
      </c>
      <c r="H5620" s="7">
        <v>2.7897159999999999</v>
      </c>
      <c r="I5620" s="7">
        <v>6.2768610000000002</v>
      </c>
      <c r="J5620" s="7">
        <v>24.410015000000001</v>
      </c>
      <c r="K5620" s="7">
        <v>8.1060049999999997</v>
      </c>
      <c r="L5620" s="7">
        <v>151.77950000000001</v>
      </c>
      <c r="M5620" s="7">
        <v>111.16538799999999</v>
      </c>
      <c r="N5620" s="7">
        <v>99.722641999999993</v>
      </c>
      <c r="O5620" s="7">
        <v>93.538307000000003</v>
      </c>
      <c r="P5620" s="7">
        <v>249.76915099999999</v>
      </c>
      <c r="Q5620" s="7">
        <v>207.968132</v>
      </c>
      <c r="R5620" s="7">
        <v>197.19087400000001</v>
      </c>
      <c r="S5620" s="7">
        <v>259.61789700000003</v>
      </c>
      <c r="T5620" s="7"/>
    </row>
    <row r="5621" spans="1:20" x14ac:dyDescent="0.35">
      <c r="A5621" s="6" t="s">
        <v>185</v>
      </c>
      <c r="B5621" s="6" t="s">
        <v>212</v>
      </c>
      <c r="C5621" s="6" t="s">
        <v>755</v>
      </c>
      <c r="D5621" s="6" t="s">
        <v>751</v>
      </c>
      <c r="E5621" s="6" t="s">
        <v>284</v>
      </c>
      <c r="F5621" s="6" t="s">
        <v>291</v>
      </c>
      <c r="G5621" s="6" t="s">
        <v>292</v>
      </c>
      <c r="H5621" s="6"/>
      <c r="I5621" s="6"/>
      <c r="J5621" s="6"/>
      <c r="K5621" s="7">
        <v>0.33131300000000002</v>
      </c>
      <c r="L5621" s="7">
        <v>0.46102900000000002</v>
      </c>
      <c r="M5621" s="7">
        <v>0</v>
      </c>
      <c r="N5621" s="7">
        <v>1.1862440000000001</v>
      </c>
      <c r="O5621" s="7">
        <v>0.82703199999999999</v>
      </c>
      <c r="P5621" s="7">
        <v>0.1153</v>
      </c>
      <c r="Q5621" s="7">
        <v>0.69031600000000004</v>
      </c>
      <c r="R5621" s="7">
        <v>0.21140200000000001</v>
      </c>
      <c r="S5621" s="7">
        <v>1.49482</v>
      </c>
      <c r="T5621" s="7"/>
    </row>
    <row r="5622" spans="1:20" x14ac:dyDescent="0.35">
      <c r="A5622" s="6" t="s">
        <v>185</v>
      </c>
      <c r="B5622" s="6" t="s">
        <v>212</v>
      </c>
      <c r="C5622" s="6" t="s">
        <v>755</v>
      </c>
      <c r="D5622" s="6" t="s">
        <v>751</v>
      </c>
      <c r="E5622" s="6" t="s">
        <v>284</v>
      </c>
      <c r="F5622" s="6" t="s">
        <v>293</v>
      </c>
      <c r="G5622" s="6" t="s">
        <v>294</v>
      </c>
      <c r="H5622" s="6"/>
      <c r="I5622" s="6"/>
      <c r="J5622" s="6"/>
      <c r="K5622" s="7">
        <v>0</v>
      </c>
      <c r="L5622" s="7">
        <v>0.81576099999999996</v>
      </c>
      <c r="M5622" s="7">
        <v>0.31036399999999997</v>
      </c>
      <c r="N5622" s="7">
        <v>0.92480799999999996</v>
      </c>
      <c r="O5622" s="7">
        <v>0.86902800000000002</v>
      </c>
      <c r="P5622" s="7">
        <v>0.98526000000000002</v>
      </c>
      <c r="Q5622" s="7">
        <v>0.317602</v>
      </c>
      <c r="R5622" s="7">
        <v>0.55791599999999997</v>
      </c>
      <c r="S5622" s="7">
        <v>0.48116500000000001</v>
      </c>
      <c r="T5622" s="7"/>
    </row>
    <row r="5623" spans="1:20" x14ac:dyDescent="0.35">
      <c r="A5623" s="6" t="s">
        <v>185</v>
      </c>
      <c r="B5623" s="6" t="s">
        <v>212</v>
      </c>
      <c r="C5623" s="6" t="s">
        <v>755</v>
      </c>
      <c r="D5623" s="6" t="s">
        <v>751</v>
      </c>
      <c r="E5623" s="6" t="s">
        <v>284</v>
      </c>
      <c r="F5623" s="6" t="s">
        <v>295</v>
      </c>
      <c r="G5623" s="6" t="s">
        <v>296</v>
      </c>
      <c r="H5623" s="7">
        <v>8.4536800000000003</v>
      </c>
      <c r="I5623" s="7">
        <v>8.4536800000000003</v>
      </c>
      <c r="J5623" s="7">
        <v>10.5671</v>
      </c>
      <c r="K5623" s="7">
        <v>13.146578</v>
      </c>
      <c r="L5623" s="7">
        <v>27.907532</v>
      </c>
      <c r="M5623" s="7">
        <v>36.073349999999998</v>
      </c>
      <c r="N5623" s="7">
        <v>55.988888000000003</v>
      </c>
      <c r="O5623" s="7">
        <v>62.435648</v>
      </c>
      <c r="P5623" s="7">
        <v>17.296578</v>
      </c>
      <c r="Q5623" s="7">
        <v>31.871576000000001</v>
      </c>
      <c r="R5623" s="7">
        <v>57.946891999999998</v>
      </c>
      <c r="S5623" s="7">
        <v>82.970984999999999</v>
      </c>
      <c r="T5623" s="7"/>
    </row>
    <row r="5624" spans="1:20" x14ac:dyDescent="0.35">
      <c r="A5624" s="6" t="s">
        <v>185</v>
      </c>
      <c r="B5624" s="6" t="s">
        <v>212</v>
      </c>
      <c r="C5624" s="6" t="s">
        <v>755</v>
      </c>
      <c r="D5624" s="6" t="s">
        <v>751</v>
      </c>
      <c r="E5624" s="6" t="s">
        <v>284</v>
      </c>
      <c r="F5624" s="6" t="s">
        <v>297</v>
      </c>
      <c r="G5624" s="6" t="s">
        <v>298</v>
      </c>
      <c r="H5624" s="7">
        <v>9.7640060000000002</v>
      </c>
      <c r="I5624" s="7">
        <v>6.2768610000000002</v>
      </c>
      <c r="J5624" s="7">
        <v>16.738295999999998</v>
      </c>
      <c r="K5624" s="7">
        <v>12.991868</v>
      </c>
      <c r="L5624" s="7">
        <v>3.8352759999999999</v>
      </c>
      <c r="M5624" s="7">
        <v>4.7270110000000001</v>
      </c>
      <c r="N5624" s="7">
        <v>6.9227460000000001</v>
      </c>
      <c r="O5624" s="7">
        <v>8.2478990000000003</v>
      </c>
      <c r="P5624" s="7">
        <v>0.41657499999999997</v>
      </c>
      <c r="Q5624" s="7">
        <v>3.4305759999999998</v>
      </c>
      <c r="R5624" s="7">
        <v>1.3651660000000001</v>
      </c>
      <c r="S5624" s="7">
        <v>8.3388729999999995</v>
      </c>
      <c r="T5624" s="7"/>
    </row>
    <row r="5625" spans="1:20" x14ac:dyDescent="0.35">
      <c r="A5625" s="6" t="s">
        <v>185</v>
      </c>
      <c r="B5625" s="6" t="s">
        <v>212</v>
      </c>
      <c r="C5625" s="6" t="s">
        <v>755</v>
      </c>
      <c r="D5625" s="6" t="s">
        <v>751</v>
      </c>
      <c r="E5625" s="6" t="s">
        <v>284</v>
      </c>
      <c r="F5625" s="6" t="s">
        <v>762</v>
      </c>
      <c r="G5625" s="6" t="s">
        <v>763</v>
      </c>
      <c r="H5625" s="7">
        <v>-2.789714</v>
      </c>
      <c r="I5625" s="6"/>
      <c r="J5625" s="6"/>
      <c r="K5625" s="7">
        <v>0</v>
      </c>
      <c r="L5625" s="7">
        <v>0</v>
      </c>
      <c r="M5625" s="7">
        <v>0</v>
      </c>
      <c r="N5625" s="7">
        <v>0</v>
      </c>
      <c r="O5625" s="7">
        <v>0</v>
      </c>
      <c r="P5625" s="7">
        <v>0</v>
      </c>
      <c r="Q5625" s="7">
        <v>0</v>
      </c>
      <c r="R5625" s="7">
        <v>0</v>
      </c>
      <c r="S5625" s="7">
        <v>0</v>
      </c>
      <c r="T5625" s="7"/>
    </row>
    <row r="5626" spans="1:20" x14ac:dyDescent="0.35">
      <c r="A5626" s="6" t="s">
        <v>185</v>
      </c>
      <c r="B5626" s="6" t="s">
        <v>212</v>
      </c>
      <c r="C5626" s="6" t="s">
        <v>755</v>
      </c>
      <c r="D5626" s="6" t="s">
        <v>751</v>
      </c>
      <c r="E5626" s="6" t="s">
        <v>284</v>
      </c>
      <c r="F5626" s="6" t="s">
        <v>299</v>
      </c>
      <c r="G5626" s="6" t="s">
        <v>300</v>
      </c>
      <c r="H5626" s="7">
        <v>145.82597999999999</v>
      </c>
      <c r="I5626" s="7">
        <v>215.56883999999999</v>
      </c>
      <c r="J5626" s="7">
        <v>371.96192000000002</v>
      </c>
      <c r="K5626" s="7">
        <v>218.12123500000001</v>
      </c>
      <c r="L5626" s="7">
        <v>343.51434799999998</v>
      </c>
      <c r="M5626" s="7">
        <v>234.47633400000001</v>
      </c>
      <c r="N5626" s="7">
        <v>280.98017599999997</v>
      </c>
      <c r="O5626" s="7">
        <v>248.46088</v>
      </c>
      <c r="P5626" s="7">
        <v>507.23206499999998</v>
      </c>
      <c r="Q5626" s="7">
        <v>530.58830799999998</v>
      </c>
      <c r="R5626" s="7">
        <v>494.60787800000003</v>
      </c>
      <c r="S5626" s="7">
        <v>689.975145</v>
      </c>
      <c r="T5626" s="7"/>
    </row>
    <row r="5627" spans="1:20" x14ac:dyDescent="0.35">
      <c r="A5627" s="6" t="s">
        <v>185</v>
      </c>
      <c r="B5627" s="6" t="s">
        <v>212</v>
      </c>
      <c r="C5627" s="6" t="s">
        <v>755</v>
      </c>
      <c r="D5627" s="6" t="s">
        <v>751</v>
      </c>
      <c r="E5627" s="6" t="s">
        <v>284</v>
      </c>
      <c r="F5627" s="6" t="s">
        <v>301</v>
      </c>
      <c r="G5627" s="6" t="s">
        <v>302</v>
      </c>
      <c r="H5627" s="7">
        <v>105.311779</v>
      </c>
      <c r="I5627" s="7">
        <v>108.798924</v>
      </c>
      <c r="J5627" s="7">
        <v>228.05928299999999</v>
      </c>
      <c r="K5627" s="7">
        <v>116.970889</v>
      </c>
      <c r="L5627" s="7">
        <v>161.34307200000001</v>
      </c>
      <c r="M5627" s="7">
        <v>95.854044999999999</v>
      </c>
      <c r="N5627" s="7">
        <v>69.151015999999998</v>
      </c>
      <c r="O5627" s="7">
        <v>83.477734999999996</v>
      </c>
      <c r="P5627" s="7">
        <v>167.361345</v>
      </c>
      <c r="Q5627" s="7">
        <v>105.198646</v>
      </c>
      <c r="R5627" s="7">
        <v>88.680717999999999</v>
      </c>
      <c r="S5627" s="7">
        <v>163.92456300000001</v>
      </c>
      <c r="T5627" s="7"/>
    </row>
    <row r="5628" spans="1:20" x14ac:dyDescent="0.35">
      <c r="A5628" s="6" t="s">
        <v>185</v>
      </c>
      <c r="B5628" s="6" t="s">
        <v>212</v>
      </c>
      <c r="C5628" s="6" t="s">
        <v>755</v>
      </c>
      <c r="D5628" s="6" t="s">
        <v>751</v>
      </c>
      <c r="E5628" s="6" t="s">
        <v>303</v>
      </c>
      <c r="F5628" s="6" t="s">
        <v>304</v>
      </c>
      <c r="G5628" s="6" t="s">
        <v>305</v>
      </c>
      <c r="H5628" s="7">
        <v>16.907360000000001</v>
      </c>
      <c r="I5628" s="7">
        <v>31.7013</v>
      </c>
      <c r="J5628" s="7">
        <v>25.361039999999999</v>
      </c>
      <c r="K5628" s="7">
        <v>14.300466</v>
      </c>
      <c r="L5628" s="7">
        <v>19.374047999999998</v>
      </c>
      <c r="M5628" s="7">
        <v>17.870350999999999</v>
      </c>
      <c r="N5628" s="7">
        <v>18.458134000000001</v>
      </c>
      <c r="O5628" s="7">
        <v>21.023602</v>
      </c>
      <c r="P5628" s="7">
        <v>31.524319999999999</v>
      </c>
      <c r="Q5628" s="7">
        <v>23.325004</v>
      </c>
      <c r="R5628" s="7">
        <v>24.632587999999998</v>
      </c>
      <c r="S5628" s="7">
        <v>31.715595</v>
      </c>
      <c r="T5628" s="7"/>
    </row>
    <row r="5629" spans="1:20" x14ac:dyDescent="0.35">
      <c r="A5629" s="6" t="s">
        <v>185</v>
      </c>
      <c r="B5629" s="6" t="s">
        <v>212</v>
      </c>
      <c r="C5629" s="6" t="s">
        <v>755</v>
      </c>
      <c r="D5629" s="6" t="s">
        <v>751</v>
      </c>
      <c r="E5629" s="6" t="s">
        <v>303</v>
      </c>
      <c r="F5629" s="6" t="s">
        <v>306</v>
      </c>
      <c r="G5629" s="6" t="s">
        <v>307</v>
      </c>
      <c r="H5629" s="7">
        <v>179.936553</v>
      </c>
      <c r="I5629" s="7">
        <v>311.053111</v>
      </c>
      <c r="J5629" s="7">
        <v>316.63253900000001</v>
      </c>
      <c r="K5629" s="7">
        <v>296.39523000000003</v>
      </c>
      <c r="L5629" s="7">
        <v>89.659744000000003</v>
      </c>
      <c r="M5629" s="7">
        <v>73.722499999999997</v>
      </c>
      <c r="N5629" s="7">
        <v>93.188087999999993</v>
      </c>
      <c r="O5629" s="7">
        <v>131.062408</v>
      </c>
      <c r="P5629" s="7">
        <v>262.67665499999998</v>
      </c>
      <c r="Q5629" s="7">
        <v>202.49794399999999</v>
      </c>
      <c r="R5629" s="7">
        <v>222.54602800000001</v>
      </c>
      <c r="S5629" s="7">
        <v>261.12719499999997</v>
      </c>
      <c r="T5629" s="7"/>
    </row>
    <row r="5630" spans="1:20" x14ac:dyDescent="0.35">
      <c r="A5630" s="6" t="s">
        <v>185</v>
      </c>
      <c r="B5630" s="6" t="s">
        <v>212</v>
      </c>
      <c r="C5630" s="6" t="s">
        <v>755</v>
      </c>
      <c r="D5630" s="6" t="s">
        <v>751</v>
      </c>
      <c r="E5630" s="6" t="s">
        <v>303</v>
      </c>
      <c r="F5630" s="6" t="s">
        <v>308</v>
      </c>
      <c r="G5630" s="6" t="s">
        <v>309</v>
      </c>
      <c r="H5630" s="7">
        <v>184.12112400000001</v>
      </c>
      <c r="I5630" s="7">
        <v>292.91996999999998</v>
      </c>
      <c r="J5630" s="7">
        <v>327.79139500000002</v>
      </c>
      <c r="K5630" s="7">
        <v>403.43729000000002</v>
      </c>
      <c r="L5630" s="7">
        <v>89.851529999999997</v>
      </c>
      <c r="M5630" s="7">
        <v>73.881415000000004</v>
      </c>
      <c r="N5630" s="7">
        <v>95.137078000000002</v>
      </c>
      <c r="O5630" s="7">
        <v>133.81025099999999</v>
      </c>
      <c r="P5630" s="7">
        <v>268.17428999999998</v>
      </c>
      <c r="Q5630" s="7">
        <v>204.78910400000001</v>
      </c>
      <c r="R5630" s="7">
        <v>225.043564</v>
      </c>
      <c r="S5630" s="7">
        <v>264.069434</v>
      </c>
      <c r="T5630" s="7"/>
    </row>
    <row r="5631" spans="1:20" x14ac:dyDescent="0.35">
      <c r="A5631" s="6" t="s">
        <v>185</v>
      </c>
      <c r="B5631" s="6" t="s">
        <v>212</v>
      </c>
      <c r="C5631" s="6" t="s">
        <v>755</v>
      </c>
      <c r="D5631" s="6" t="s">
        <v>751</v>
      </c>
      <c r="E5631" s="6" t="s">
        <v>303</v>
      </c>
      <c r="F5631" s="6" t="s">
        <v>310</v>
      </c>
      <c r="G5631" s="6" t="s">
        <v>311</v>
      </c>
      <c r="H5631" s="7">
        <v>164.59312600000001</v>
      </c>
      <c r="I5631" s="7">
        <v>227.36169100000001</v>
      </c>
      <c r="J5631" s="7">
        <v>238.52054699999999</v>
      </c>
      <c r="K5631" s="7">
        <v>307.45474100000001</v>
      </c>
      <c r="L5631" s="7">
        <v>32.031457000000003</v>
      </c>
      <c r="M5631" s="7">
        <v>26.346931999999999</v>
      </c>
      <c r="N5631" s="7">
        <v>43.278652000000001</v>
      </c>
      <c r="O5631" s="7">
        <v>60.871844000000003</v>
      </c>
      <c r="P5631" s="7">
        <v>122.003165</v>
      </c>
      <c r="Q5631" s="7">
        <v>110.272604</v>
      </c>
      <c r="R5631" s="7">
        <v>121.176292</v>
      </c>
      <c r="S5631" s="7">
        <v>142.190505</v>
      </c>
      <c r="T5631" s="7"/>
    </row>
    <row r="5632" spans="1:20" x14ac:dyDescent="0.35">
      <c r="A5632" s="6" t="s">
        <v>185</v>
      </c>
      <c r="B5632" s="6" t="s">
        <v>212</v>
      </c>
      <c r="C5632" s="6" t="s">
        <v>755</v>
      </c>
      <c r="D5632" s="6" t="s">
        <v>751</v>
      </c>
      <c r="E5632" s="6" t="s">
        <v>303</v>
      </c>
      <c r="F5632" s="6" t="s">
        <v>312</v>
      </c>
      <c r="G5632" s="6" t="s">
        <v>313</v>
      </c>
      <c r="H5632" s="7">
        <v>271.99711500000001</v>
      </c>
      <c r="I5632" s="7">
        <v>390.55995999999999</v>
      </c>
      <c r="J5632" s="7">
        <v>338.95025099999998</v>
      </c>
      <c r="K5632" s="7">
        <v>378.17752999999999</v>
      </c>
      <c r="L5632" s="7">
        <v>215.647907</v>
      </c>
      <c r="M5632" s="7">
        <v>177.25534500000001</v>
      </c>
      <c r="N5632" s="7">
        <v>206.601823</v>
      </c>
      <c r="O5632" s="7">
        <v>290.59712000000002</v>
      </c>
      <c r="P5632" s="7">
        <v>582.093705</v>
      </c>
      <c r="Q5632" s="7">
        <v>423.29768000000001</v>
      </c>
      <c r="R5632" s="7">
        <v>465.17519800000002</v>
      </c>
      <c r="S5632" s="7">
        <v>545.82189000000005</v>
      </c>
      <c r="T5632" s="7"/>
    </row>
    <row r="5633" spans="1:20" x14ac:dyDescent="0.35">
      <c r="A5633" s="6" t="s">
        <v>185</v>
      </c>
      <c r="B5633" s="6" t="s">
        <v>212</v>
      </c>
      <c r="C5633" s="6" t="s">
        <v>755</v>
      </c>
      <c r="D5633" s="6" t="s">
        <v>751</v>
      </c>
      <c r="E5633" s="6" t="s">
        <v>303</v>
      </c>
      <c r="F5633" s="6" t="s">
        <v>314</v>
      </c>
      <c r="G5633" s="6" t="s">
        <v>315</v>
      </c>
      <c r="H5633" s="7">
        <v>76.717134999999999</v>
      </c>
      <c r="I5633" s="7">
        <v>117.16798799999999</v>
      </c>
      <c r="J5633" s="7">
        <v>170.17255399999999</v>
      </c>
      <c r="K5633" s="7">
        <v>132.14297500000001</v>
      </c>
      <c r="L5633" s="7">
        <v>94.100228000000001</v>
      </c>
      <c r="M5633" s="7">
        <v>77.377500999999995</v>
      </c>
      <c r="N5633" s="7">
        <v>98.135620000000003</v>
      </c>
      <c r="O5633" s="7">
        <v>138.024652</v>
      </c>
      <c r="P5633" s="7">
        <v>276.62710499999997</v>
      </c>
      <c r="Q5633" s="7">
        <v>199.756676</v>
      </c>
      <c r="R5633" s="7">
        <v>219.52355399999999</v>
      </c>
      <c r="S5633" s="7">
        <v>257.59124000000003</v>
      </c>
      <c r="T5633" s="7"/>
    </row>
    <row r="5634" spans="1:20" x14ac:dyDescent="0.35">
      <c r="A5634" s="6" t="s">
        <v>185</v>
      </c>
      <c r="B5634" s="6" t="s">
        <v>212</v>
      </c>
      <c r="C5634" s="6" t="s">
        <v>755</v>
      </c>
      <c r="D5634" s="6" t="s">
        <v>751</v>
      </c>
      <c r="E5634" s="6" t="s">
        <v>303</v>
      </c>
      <c r="F5634" s="6" t="s">
        <v>316</v>
      </c>
      <c r="G5634" s="6" t="s">
        <v>317</v>
      </c>
      <c r="H5634" s="7">
        <v>12.68052</v>
      </c>
      <c r="I5634" s="7">
        <v>57.062339999999999</v>
      </c>
      <c r="J5634" s="7">
        <v>12.68052</v>
      </c>
      <c r="K5634" s="7">
        <v>54.357028999999997</v>
      </c>
      <c r="L5634" s="7">
        <v>58.979545999999999</v>
      </c>
      <c r="M5634" s="7">
        <v>55.193624</v>
      </c>
      <c r="N5634" s="7">
        <v>183.81896399999999</v>
      </c>
      <c r="O5634" s="7">
        <v>183.182852</v>
      </c>
      <c r="P5634" s="7">
        <v>276.02963</v>
      </c>
      <c r="Q5634" s="7">
        <v>251.196496</v>
      </c>
      <c r="R5634" s="7">
        <v>289.47723200000001</v>
      </c>
      <c r="S5634" s="7">
        <v>471.04021</v>
      </c>
      <c r="T5634" s="7"/>
    </row>
    <row r="5635" spans="1:20" x14ac:dyDescent="0.35">
      <c r="A5635" s="6" t="s">
        <v>185</v>
      </c>
      <c r="B5635" s="6" t="s">
        <v>212</v>
      </c>
      <c r="C5635" s="6" t="s">
        <v>755</v>
      </c>
      <c r="D5635" s="6" t="s">
        <v>751</v>
      </c>
      <c r="E5635" s="6" t="s">
        <v>303</v>
      </c>
      <c r="F5635" s="6" t="s">
        <v>318</v>
      </c>
      <c r="G5635" s="6" t="s">
        <v>319</v>
      </c>
      <c r="H5635" s="7">
        <v>8.4536800000000003</v>
      </c>
      <c r="I5635" s="7">
        <v>78.196539999999999</v>
      </c>
      <c r="J5635" s="7">
        <v>19.020779999999998</v>
      </c>
      <c r="K5635" s="7">
        <v>24.126273999999999</v>
      </c>
      <c r="L5635" s="7">
        <v>22.850183999999999</v>
      </c>
      <c r="M5635" s="7">
        <v>21.279436</v>
      </c>
      <c r="N5635" s="7">
        <v>42.269579999999998</v>
      </c>
      <c r="O5635" s="7">
        <v>42.123705999999999</v>
      </c>
      <c r="P5635" s="7">
        <v>63.494852000000002</v>
      </c>
      <c r="Q5635" s="7">
        <v>72.867227999999997</v>
      </c>
      <c r="R5635" s="7">
        <v>83.973500000000001</v>
      </c>
      <c r="S5635" s="7">
        <v>136.64596399999999</v>
      </c>
      <c r="T5635" s="7"/>
    </row>
    <row r="5636" spans="1:20" x14ac:dyDescent="0.35">
      <c r="A5636" s="6" t="s">
        <v>185</v>
      </c>
      <c r="B5636" s="6" t="s">
        <v>212</v>
      </c>
      <c r="C5636" s="6" t="s">
        <v>755</v>
      </c>
      <c r="D5636" s="6" t="s">
        <v>751</v>
      </c>
      <c r="E5636" s="6" t="s">
        <v>303</v>
      </c>
      <c r="F5636" s="6" t="s">
        <v>689</v>
      </c>
      <c r="G5636" s="6" t="s">
        <v>690</v>
      </c>
      <c r="H5636" s="7">
        <v>43.240597999999999</v>
      </c>
      <c r="I5636" s="7">
        <v>133.90636799999999</v>
      </c>
      <c r="J5636" s="7">
        <v>90.665769999999995</v>
      </c>
      <c r="K5636" s="7">
        <v>103.219492</v>
      </c>
      <c r="L5636" s="7">
        <v>0</v>
      </c>
      <c r="M5636" s="7">
        <v>0</v>
      </c>
      <c r="N5636" s="7">
        <v>0</v>
      </c>
      <c r="O5636" s="7">
        <v>0</v>
      </c>
      <c r="P5636" s="7">
        <v>0</v>
      </c>
      <c r="Q5636" s="7">
        <v>0</v>
      </c>
      <c r="R5636" s="7">
        <v>0</v>
      </c>
      <c r="S5636" s="7">
        <v>0</v>
      </c>
      <c r="T5636" s="7"/>
    </row>
    <row r="5637" spans="1:20" x14ac:dyDescent="0.35">
      <c r="A5637" s="6" t="s">
        <v>185</v>
      </c>
      <c r="B5637" s="6" t="s">
        <v>212</v>
      </c>
      <c r="C5637" s="6" t="s">
        <v>755</v>
      </c>
      <c r="D5637" s="6" t="s">
        <v>751</v>
      </c>
      <c r="E5637" s="6" t="s">
        <v>303</v>
      </c>
      <c r="F5637" s="6" t="s">
        <v>691</v>
      </c>
      <c r="G5637" s="6" t="s">
        <v>692</v>
      </c>
      <c r="H5637" s="7">
        <v>78.809477000000001</v>
      </c>
      <c r="I5637" s="7">
        <v>83.691479999999999</v>
      </c>
      <c r="J5637" s="7">
        <v>133.90636799999999</v>
      </c>
      <c r="K5637" s="7">
        <v>29.292017999999999</v>
      </c>
      <c r="L5637" s="7">
        <v>0</v>
      </c>
      <c r="M5637" s="7">
        <v>0</v>
      </c>
      <c r="N5637" s="7">
        <v>0</v>
      </c>
      <c r="O5637" s="7">
        <v>0</v>
      </c>
      <c r="P5637" s="7">
        <v>0</v>
      </c>
      <c r="Q5637" s="7">
        <v>0</v>
      </c>
      <c r="R5637" s="7">
        <v>0</v>
      </c>
      <c r="S5637" s="7">
        <v>0</v>
      </c>
      <c r="T5637" s="7"/>
    </row>
    <row r="5638" spans="1:20" x14ac:dyDescent="0.35">
      <c r="A5638" s="6" t="s">
        <v>185</v>
      </c>
      <c r="B5638" s="6" t="s">
        <v>212</v>
      </c>
      <c r="C5638" s="6" t="s">
        <v>755</v>
      </c>
      <c r="D5638" s="6" t="s">
        <v>751</v>
      </c>
      <c r="E5638" s="6" t="s">
        <v>303</v>
      </c>
      <c r="F5638" s="6" t="s">
        <v>712</v>
      </c>
      <c r="G5638" s="6" t="s">
        <v>713</v>
      </c>
      <c r="H5638" s="7">
        <v>23.712586000000002</v>
      </c>
      <c r="I5638" s="7">
        <v>22.317727999999999</v>
      </c>
      <c r="J5638" s="7">
        <v>66.953183999999993</v>
      </c>
      <c r="K5638" s="7">
        <v>12.553722</v>
      </c>
      <c r="L5638" s="7">
        <v>0</v>
      </c>
      <c r="M5638" s="7">
        <v>0</v>
      </c>
      <c r="N5638" s="7">
        <v>0</v>
      </c>
      <c r="O5638" s="7">
        <v>0</v>
      </c>
      <c r="P5638" s="7">
        <v>0</v>
      </c>
      <c r="Q5638" s="7">
        <v>0</v>
      </c>
      <c r="R5638" s="7">
        <v>0</v>
      </c>
      <c r="S5638" s="7">
        <v>0</v>
      </c>
      <c r="T5638" s="7"/>
    </row>
    <row r="5639" spans="1:20" x14ac:dyDescent="0.35">
      <c r="A5639" s="6" t="s">
        <v>185</v>
      </c>
      <c r="B5639" s="6" t="s">
        <v>212</v>
      </c>
      <c r="C5639" s="6" t="s">
        <v>755</v>
      </c>
      <c r="D5639" s="6" t="s">
        <v>751</v>
      </c>
      <c r="E5639" s="6" t="s">
        <v>303</v>
      </c>
      <c r="F5639" s="6" t="s">
        <v>693</v>
      </c>
      <c r="G5639" s="6" t="s">
        <v>694</v>
      </c>
      <c r="H5639" s="7">
        <v>47.425172000000003</v>
      </c>
      <c r="I5639" s="7">
        <v>35.568879000000003</v>
      </c>
      <c r="J5639" s="7">
        <v>62.071181000000003</v>
      </c>
      <c r="K5639" s="7">
        <v>23.015156999999999</v>
      </c>
      <c r="L5639" s="7">
        <v>0</v>
      </c>
      <c r="M5639" s="7">
        <v>0</v>
      </c>
      <c r="N5639" s="7">
        <v>0</v>
      </c>
      <c r="O5639" s="7">
        <v>0</v>
      </c>
      <c r="P5639" s="7">
        <v>0</v>
      </c>
      <c r="Q5639" s="7">
        <v>0</v>
      </c>
      <c r="R5639" s="7">
        <v>0</v>
      </c>
      <c r="S5639" s="7">
        <v>0</v>
      </c>
      <c r="T5639" s="7"/>
    </row>
    <row r="5640" spans="1:20" x14ac:dyDescent="0.35">
      <c r="A5640" s="6" t="s">
        <v>185</v>
      </c>
      <c r="B5640" s="6" t="s">
        <v>212</v>
      </c>
      <c r="C5640" s="6" t="s">
        <v>755</v>
      </c>
      <c r="D5640" s="6" t="s">
        <v>751</v>
      </c>
      <c r="E5640" s="6" t="s">
        <v>303</v>
      </c>
      <c r="F5640" s="6" t="s">
        <v>714</v>
      </c>
      <c r="G5640" s="6" t="s">
        <v>715</v>
      </c>
      <c r="H5640" s="7">
        <v>57.189177999999998</v>
      </c>
      <c r="I5640" s="7">
        <v>109.496353</v>
      </c>
      <c r="J5640" s="7">
        <v>94.152914999999993</v>
      </c>
      <c r="K5640" s="7">
        <v>25.107444000000001</v>
      </c>
      <c r="L5640" s="7">
        <v>0</v>
      </c>
      <c r="M5640" s="7">
        <v>0</v>
      </c>
      <c r="N5640" s="7">
        <v>0</v>
      </c>
      <c r="O5640" s="7">
        <v>0</v>
      </c>
      <c r="P5640" s="7">
        <v>0</v>
      </c>
      <c r="Q5640" s="7">
        <v>0</v>
      </c>
      <c r="R5640" s="7">
        <v>0</v>
      </c>
      <c r="S5640" s="7">
        <v>0</v>
      </c>
      <c r="T5640" s="7"/>
    </row>
    <row r="5641" spans="1:20" x14ac:dyDescent="0.35">
      <c r="A5641" s="6" t="s">
        <v>185</v>
      </c>
      <c r="B5641" s="6" t="s">
        <v>212</v>
      </c>
      <c r="C5641" s="6" t="s">
        <v>755</v>
      </c>
      <c r="D5641" s="6" t="s">
        <v>751</v>
      </c>
      <c r="E5641" s="6" t="s">
        <v>303</v>
      </c>
      <c r="F5641" s="6" t="s">
        <v>320</v>
      </c>
      <c r="G5641" s="6" t="s">
        <v>321</v>
      </c>
      <c r="H5641" s="7">
        <v>6.3402599999999998</v>
      </c>
      <c r="I5641" s="7">
        <v>4.2268400000000002</v>
      </c>
      <c r="J5641" s="7">
        <v>23.247620000000001</v>
      </c>
      <c r="K5641" s="7">
        <v>11.330515</v>
      </c>
      <c r="L5641" s="7">
        <v>0</v>
      </c>
      <c r="M5641" s="7">
        <v>0</v>
      </c>
      <c r="N5641" s="7">
        <v>0</v>
      </c>
      <c r="O5641" s="7">
        <v>0</v>
      </c>
      <c r="P5641" s="7">
        <v>0</v>
      </c>
      <c r="Q5641" s="7">
        <v>0</v>
      </c>
      <c r="R5641" s="7">
        <v>0</v>
      </c>
      <c r="S5641" s="7">
        <v>0</v>
      </c>
      <c r="T5641" s="7"/>
    </row>
    <row r="5642" spans="1:20" x14ac:dyDescent="0.35">
      <c r="A5642" s="6" t="s">
        <v>185</v>
      </c>
      <c r="B5642" s="6" t="s">
        <v>212</v>
      </c>
      <c r="C5642" s="6" t="s">
        <v>755</v>
      </c>
      <c r="D5642" s="6" t="s">
        <v>751</v>
      </c>
      <c r="E5642" s="6" t="s">
        <v>303</v>
      </c>
      <c r="F5642" s="6" t="s">
        <v>322</v>
      </c>
      <c r="G5642" s="6" t="s">
        <v>323</v>
      </c>
      <c r="H5642" s="7">
        <v>19.020779999999998</v>
      </c>
      <c r="I5642" s="7">
        <v>6.3402599999999998</v>
      </c>
      <c r="J5642" s="7">
        <v>12.68052</v>
      </c>
      <c r="K5642" s="7">
        <v>11.326301000000001</v>
      </c>
      <c r="L5642" s="7">
        <v>0</v>
      </c>
      <c r="M5642" s="7">
        <v>0</v>
      </c>
      <c r="N5642" s="6"/>
      <c r="O5642" s="6"/>
      <c r="P5642" s="6"/>
      <c r="Q5642" s="6"/>
      <c r="R5642" s="6"/>
      <c r="S5642" s="6"/>
      <c r="T5642" s="7"/>
    </row>
    <row r="5643" spans="1:20" x14ac:dyDescent="0.35">
      <c r="A5643" s="6" t="s">
        <v>185</v>
      </c>
      <c r="B5643" s="6" t="s">
        <v>212</v>
      </c>
      <c r="C5643" s="6" t="s">
        <v>755</v>
      </c>
      <c r="D5643" s="6" t="s">
        <v>751</v>
      </c>
      <c r="E5643" s="6" t="s">
        <v>303</v>
      </c>
      <c r="F5643" s="6" t="s">
        <v>716</v>
      </c>
      <c r="G5643" s="6" t="s">
        <v>717</v>
      </c>
      <c r="H5643" s="6"/>
      <c r="I5643" s="7">
        <v>0.95103899999999997</v>
      </c>
      <c r="J5643" s="6"/>
      <c r="K5643" s="7">
        <v>0</v>
      </c>
      <c r="L5643" s="7">
        <v>0</v>
      </c>
      <c r="M5643" s="7">
        <v>0</v>
      </c>
      <c r="N5643" s="7">
        <v>0</v>
      </c>
      <c r="O5643" s="7">
        <v>0</v>
      </c>
      <c r="P5643" s="7">
        <v>0</v>
      </c>
      <c r="Q5643" s="7">
        <v>0</v>
      </c>
      <c r="R5643" s="7">
        <v>0</v>
      </c>
      <c r="S5643" s="7">
        <v>0</v>
      </c>
      <c r="T5643" s="7"/>
    </row>
    <row r="5644" spans="1:20" x14ac:dyDescent="0.35">
      <c r="A5644" s="6" t="s">
        <v>185</v>
      </c>
      <c r="B5644" s="6" t="s">
        <v>212</v>
      </c>
      <c r="C5644" s="6" t="s">
        <v>755</v>
      </c>
      <c r="D5644" s="6" t="s">
        <v>751</v>
      </c>
      <c r="E5644" s="6" t="s">
        <v>303</v>
      </c>
      <c r="F5644" s="6" t="s">
        <v>707</v>
      </c>
      <c r="G5644" s="6" t="s">
        <v>708</v>
      </c>
      <c r="H5644" s="6"/>
      <c r="I5644" s="7">
        <v>3.8041559999999999</v>
      </c>
      <c r="J5644" s="7">
        <v>0.95103899999999997</v>
      </c>
      <c r="K5644" s="7">
        <v>0</v>
      </c>
      <c r="L5644" s="7">
        <v>0</v>
      </c>
      <c r="M5644" s="7">
        <v>0</v>
      </c>
      <c r="N5644" s="7">
        <v>0</v>
      </c>
      <c r="O5644" s="7">
        <v>0</v>
      </c>
      <c r="P5644" s="7">
        <v>0</v>
      </c>
      <c r="Q5644" s="7">
        <v>0</v>
      </c>
      <c r="R5644" s="7">
        <v>0</v>
      </c>
      <c r="S5644" s="7">
        <v>0</v>
      </c>
      <c r="T5644" s="7"/>
    </row>
    <row r="5645" spans="1:20" x14ac:dyDescent="0.35">
      <c r="A5645" s="6" t="s">
        <v>185</v>
      </c>
      <c r="B5645" s="6" t="s">
        <v>212</v>
      </c>
      <c r="C5645" s="6" t="s">
        <v>755</v>
      </c>
      <c r="D5645" s="6" t="s">
        <v>751</v>
      </c>
      <c r="E5645" s="6" t="s">
        <v>303</v>
      </c>
      <c r="F5645" s="6" t="s">
        <v>326</v>
      </c>
      <c r="G5645" s="6" t="s">
        <v>327</v>
      </c>
      <c r="H5645" s="7">
        <v>4.2268400000000002</v>
      </c>
      <c r="I5645" s="7">
        <v>4.2268400000000002</v>
      </c>
      <c r="J5645" s="7">
        <v>4.2268400000000002</v>
      </c>
      <c r="K5645" s="7">
        <v>4.2268400000000002</v>
      </c>
      <c r="L5645" s="7">
        <v>0</v>
      </c>
      <c r="M5645" s="7">
        <v>0</v>
      </c>
      <c r="N5645" s="7">
        <v>0</v>
      </c>
      <c r="O5645" s="7">
        <v>0</v>
      </c>
      <c r="P5645" s="7">
        <v>0</v>
      </c>
      <c r="Q5645" s="7">
        <v>0</v>
      </c>
      <c r="R5645" s="7">
        <v>0</v>
      </c>
      <c r="S5645" s="7">
        <v>0</v>
      </c>
      <c r="T5645" s="7"/>
    </row>
    <row r="5646" spans="1:20" x14ac:dyDescent="0.35">
      <c r="A5646" s="6" t="s">
        <v>185</v>
      </c>
      <c r="B5646" s="6" t="s">
        <v>212</v>
      </c>
      <c r="C5646" s="6" t="s">
        <v>755</v>
      </c>
      <c r="D5646" s="6" t="s">
        <v>751</v>
      </c>
      <c r="E5646" s="6" t="s">
        <v>303</v>
      </c>
      <c r="F5646" s="6" t="s">
        <v>328</v>
      </c>
      <c r="G5646" s="6" t="s">
        <v>329</v>
      </c>
      <c r="H5646" s="7">
        <v>228.24936</v>
      </c>
      <c r="I5646" s="7">
        <v>206.375463</v>
      </c>
      <c r="J5646" s="7">
        <v>377.56248299999999</v>
      </c>
      <c r="K5646" s="7">
        <v>222.65654599999999</v>
      </c>
      <c r="L5646" s="7">
        <v>106.228162</v>
      </c>
      <c r="M5646" s="7">
        <v>99.065225999999996</v>
      </c>
      <c r="N5646" s="7">
        <v>132.87156999999999</v>
      </c>
      <c r="O5646" s="7">
        <v>91.011045999999993</v>
      </c>
      <c r="P5646" s="7">
        <v>0</v>
      </c>
      <c r="Q5646" s="7">
        <v>0</v>
      </c>
      <c r="R5646" s="7">
        <v>0</v>
      </c>
      <c r="S5646" s="7">
        <v>0</v>
      </c>
      <c r="T5646" s="7"/>
    </row>
    <row r="5647" spans="1:20" x14ac:dyDescent="0.35">
      <c r="A5647" s="6" t="s">
        <v>185</v>
      </c>
      <c r="B5647" s="6" t="s">
        <v>212</v>
      </c>
      <c r="C5647" s="6" t="s">
        <v>755</v>
      </c>
      <c r="D5647" s="6" t="s">
        <v>751</v>
      </c>
      <c r="E5647" s="6" t="s">
        <v>303</v>
      </c>
      <c r="F5647" s="6" t="s">
        <v>330</v>
      </c>
      <c r="G5647" s="6" t="s">
        <v>331</v>
      </c>
      <c r="H5647" s="6"/>
      <c r="I5647" s="6"/>
      <c r="J5647" s="6"/>
      <c r="K5647" s="7">
        <v>0</v>
      </c>
      <c r="L5647" s="7">
        <v>0</v>
      </c>
      <c r="M5647" s="7">
        <v>0</v>
      </c>
      <c r="N5647" s="7">
        <v>0</v>
      </c>
      <c r="O5647" s="7">
        <v>69.189944999999994</v>
      </c>
      <c r="P5647" s="7">
        <v>202.56609499999999</v>
      </c>
      <c r="Q5647" s="7">
        <v>163.46557999999999</v>
      </c>
      <c r="R5647" s="7">
        <v>143.51509799999999</v>
      </c>
      <c r="S5647" s="7">
        <v>265.32594999999998</v>
      </c>
      <c r="T5647" s="7"/>
    </row>
    <row r="5648" spans="1:20" x14ac:dyDescent="0.35">
      <c r="A5648" s="6" t="s">
        <v>185</v>
      </c>
      <c r="B5648" s="6" t="s">
        <v>212</v>
      </c>
      <c r="C5648" s="6" t="s">
        <v>755</v>
      </c>
      <c r="D5648" s="6" t="s">
        <v>751</v>
      </c>
      <c r="E5648" s="6" t="s">
        <v>303</v>
      </c>
      <c r="F5648" s="6" t="s">
        <v>332</v>
      </c>
      <c r="G5648" s="6" t="s">
        <v>333</v>
      </c>
      <c r="H5648" s="7">
        <v>146.46000599999999</v>
      </c>
      <c r="I5648" s="7">
        <v>166.431825</v>
      </c>
      <c r="J5648" s="7">
        <v>226.34728200000001</v>
      </c>
      <c r="K5648" s="7">
        <v>213.43987000000001</v>
      </c>
      <c r="L5648" s="7">
        <v>51.030282</v>
      </c>
      <c r="M5648" s="7">
        <v>57.344135000000001</v>
      </c>
      <c r="N5648" s="7">
        <v>67.698843999999994</v>
      </c>
      <c r="O5648" s="7">
        <v>76.098343999999997</v>
      </c>
      <c r="P5648" s="7">
        <v>0</v>
      </c>
      <c r="Q5648" s="7">
        <v>0</v>
      </c>
      <c r="R5648" s="7">
        <v>0</v>
      </c>
      <c r="S5648" s="7">
        <v>0</v>
      </c>
      <c r="T5648" s="7"/>
    </row>
    <row r="5649" spans="1:20" x14ac:dyDescent="0.35">
      <c r="A5649" s="6" t="s">
        <v>185</v>
      </c>
      <c r="B5649" s="6" t="s">
        <v>212</v>
      </c>
      <c r="C5649" s="6" t="s">
        <v>755</v>
      </c>
      <c r="D5649" s="6" t="s">
        <v>751</v>
      </c>
      <c r="E5649" s="6" t="s">
        <v>303</v>
      </c>
      <c r="F5649" s="6" t="s">
        <v>334</v>
      </c>
      <c r="G5649" s="6" t="s">
        <v>335</v>
      </c>
      <c r="H5649" s="6"/>
      <c r="I5649" s="6"/>
      <c r="J5649" s="6"/>
      <c r="K5649" s="7">
        <v>0</v>
      </c>
      <c r="L5649" s="7">
        <v>0</v>
      </c>
      <c r="M5649" s="7">
        <v>0</v>
      </c>
      <c r="N5649" s="7">
        <v>0</v>
      </c>
      <c r="O5649" s="7">
        <v>57.844647000000002</v>
      </c>
      <c r="P5649" s="7">
        <v>115.119675</v>
      </c>
      <c r="Q5649" s="7">
        <v>110.632488</v>
      </c>
      <c r="R5649" s="7">
        <v>92.159142000000003</v>
      </c>
      <c r="S5649" s="7">
        <v>166.35431500000001</v>
      </c>
      <c r="T5649" s="7"/>
    </row>
    <row r="5650" spans="1:20" x14ac:dyDescent="0.35">
      <c r="A5650" s="6" t="s">
        <v>185</v>
      </c>
      <c r="B5650" s="6" t="s">
        <v>212</v>
      </c>
      <c r="C5650" s="6" t="s">
        <v>755</v>
      </c>
      <c r="D5650" s="6" t="s">
        <v>751</v>
      </c>
      <c r="E5650" s="6" t="s">
        <v>303</v>
      </c>
      <c r="F5650" s="6" t="s">
        <v>336</v>
      </c>
      <c r="G5650" s="6" t="s">
        <v>337</v>
      </c>
      <c r="H5650" s="7">
        <v>51.356105999999997</v>
      </c>
      <c r="I5650" s="7">
        <v>37.090521000000003</v>
      </c>
      <c r="J5650" s="7">
        <v>78.936237000000006</v>
      </c>
      <c r="K5650" s="7">
        <v>81.268096999999997</v>
      </c>
      <c r="L5650" s="7">
        <v>39.822113999999999</v>
      </c>
      <c r="M5650" s="7">
        <v>32.223514999999999</v>
      </c>
      <c r="N5650" s="7">
        <v>79.230351999999996</v>
      </c>
      <c r="O5650" s="7">
        <v>50.211419999999997</v>
      </c>
      <c r="P5650" s="7">
        <v>0</v>
      </c>
      <c r="Q5650" s="7">
        <v>0</v>
      </c>
      <c r="R5650" s="7">
        <v>0</v>
      </c>
      <c r="S5650" s="7">
        <v>0</v>
      </c>
      <c r="T5650" s="7"/>
    </row>
    <row r="5651" spans="1:20" x14ac:dyDescent="0.35">
      <c r="A5651" s="6" t="s">
        <v>185</v>
      </c>
      <c r="B5651" s="6" t="s">
        <v>212</v>
      </c>
      <c r="C5651" s="6" t="s">
        <v>755</v>
      </c>
      <c r="D5651" s="6" t="s">
        <v>751</v>
      </c>
      <c r="E5651" s="6" t="s">
        <v>303</v>
      </c>
      <c r="F5651" s="6" t="s">
        <v>338</v>
      </c>
      <c r="G5651" s="6" t="s">
        <v>339</v>
      </c>
      <c r="H5651" s="6"/>
      <c r="I5651" s="6"/>
      <c r="J5651" s="6"/>
      <c r="K5651" s="7">
        <v>0</v>
      </c>
      <c r="L5651" s="7">
        <v>0</v>
      </c>
      <c r="M5651" s="7">
        <v>0</v>
      </c>
      <c r="N5651" s="7">
        <v>0</v>
      </c>
      <c r="O5651" s="7">
        <v>38.862462999999998</v>
      </c>
      <c r="P5651" s="7">
        <v>97.919529999999995</v>
      </c>
      <c r="Q5651" s="7">
        <v>68.266288000000003</v>
      </c>
      <c r="R5651" s="7">
        <v>64.916802000000004</v>
      </c>
      <c r="S5651" s="7">
        <v>119.919157</v>
      </c>
      <c r="T5651" s="7"/>
    </row>
    <row r="5652" spans="1:20" x14ac:dyDescent="0.35">
      <c r="A5652" s="6" t="s">
        <v>185</v>
      </c>
      <c r="B5652" s="6" t="s">
        <v>212</v>
      </c>
      <c r="C5652" s="6" t="s">
        <v>755</v>
      </c>
      <c r="D5652" s="6" t="s">
        <v>751</v>
      </c>
      <c r="E5652" s="6" t="s">
        <v>303</v>
      </c>
      <c r="F5652" s="6" t="s">
        <v>340</v>
      </c>
      <c r="G5652" s="6" t="s">
        <v>341</v>
      </c>
      <c r="H5652" s="7">
        <v>2.1134200000000001</v>
      </c>
      <c r="I5652" s="7">
        <v>4.2268400000000002</v>
      </c>
      <c r="J5652" s="7">
        <v>8.4536800000000003</v>
      </c>
      <c r="K5652" s="7">
        <v>6.3402599999999998</v>
      </c>
      <c r="L5652" s="7">
        <v>0</v>
      </c>
      <c r="M5652" s="7">
        <v>0</v>
      </c>
      <c r="N5652" s="7">
        <v>0</v>
      </c>
      <c r="O5652" s="7">
        <v>0</v>
      </c>
      <c r="P5652" s="7">
        <v>0</v>
      </c>
      <c r="Q5652" s="7">
        <v>0</v>
      </c>
      <c r="R5652" s="7">
        <v>0</v>
      </c>
      <c r="S5652" s="7">
        <v>0</v>
      </c>
      <c r="T5652" s="7"/>
    </row>
    <row r="5653" spans="1:20" x14ac:dyDescent="0.35">
      <c r="A5653" s="6" t="s">
        <v>185</v>
      </c>
      <c r="B5653" s="6" t="s">
        <v>212</v>
      </c>
      <c r="C5653" s="6" t="s">
        <v>755</v>
      </c>
      <c r="D5653" s="6" t="s">
        <v>751</v>
      </c>
      <c r="E5653" s="6" t="s">
        <v>303</v>
      </c>
      <c r="F5653" s="6" t="s">
        <v>342</v>
      </c>
      <c r="G5653" s="6" t="s">
        <v>343</v>
      </c>
      <c r="H5653" s="7">
        <v>53.513590000000001</v>
      </c>
      <c r="I5653" s="7">
        <v>52.243775999999997</v>
      </c>
      <c r="J5653" s="7">
        <v>46.620314</v>
      </c>
      <c r="K5653" s="7">
        <v>59.900516000000003</v>
      </c>
      <c r="L5653" s="7">
        <v>5.5771290000000002</v>
      </c>
      <c r="M5653" s="7">
        <v>5.0400660000000004</v>
      </c>
      <c r="N5653" s="7">
        <v>0.82671799999999995</v>
      </c>
      <c r="O5653" s="7">
        <v>0</v>
      </c>
      <c r="P5653" s="7">
        <v>0</v>
      </c>
      <c r="Q5653" s="7">
        <v>0</v>
      </c>
      <c r="R5653" s="7">
        <v>0</v>
      </c>
      <c r="S5653" s="7">
        <v>0</v>
      </c>
      <c r="T5653" s="7"/>
    </row>
    <row r="5654" spans="1:20" x14ac:dyDescent="0.35">
      <c r="A5654" s="6" t="s">
        <v>185</v>
      </c>
      <c r="B5654" s="6" t="s">
        <v>212</v>
      </c>
      <c r="C5654" s="6" t="s">
        <v>755</v>
      </c>
      <c r="D5654" s="6" t="s">
        <v>751</v>
      </c>
      <c r="E5654" s="6" t="s">
        <v>303</v>
      </c>
      <c r="F5654" s="6" t="s">
        <v>344</v>
      </c>
      <c r="G5654" s="6" t="s">
        <v>345</v>
      </c>
      <c r="H5654" s="7">
        <v>39.746371000000003</v>
      </c>
      <c r="I5654" s="7">
        <v>34.434643999999999</v>
      </c>
      <c r="J5654" s="7">
        <v>49.087684000000003</v>
      </c>
      <c r="K5654" s="7">
        <v>54.458651000000003</v>
      </c>
      <c r="L5654" s="7">
        <v>5.7430709999999996</v>
      </c>
      <c r="M5654" s="7">
        <v>5.1843409999999999</v>
      </c>
      <c r="N5654" s="7">
        <v>0.84711499999999995</v>
      </c>
      <c r="O5654" s="7">
        <v>0</v>
      </c>
      <c r="P5654" s="7">
        <v>0</v>
      </c>
      <c r="Q5654" s="7">
        <v>0</v>
      </c>
      <c r="R5654" s="7">
        <v>0</v>
      </c>
      <c r="S5654" s="7">
        <v>0</v>
      </c>
      <c r="T5654" s="7"/>
    </row>
    <row r="5655" spans="1:20" x14ac:dyDescent="0.35">
      <c r="A5655" s="6" t="s">
        <v>185</v>
      </c>
      <c r="B5655" s="6" t="s">
        <v>212</v>
      </c>
      <c r="C5655" s="6" t="s">
        <v>755</v>
      </c>
      <c r="D5655" s="6" t="s">
        <v>751</v>
      </c>
      <c r="E5655" s="6" t="s">
        <v>303</v>
      </c>
      <c r="F5655" s="6" t="s">
        <v>346</v>
      </c>
      <c r="G5655" s="6" t="s">
        <v>347</v>
      </c>
      <c r="H5655" s="7">
        <v>32.969340000000003</v>
      </c>
      <c r="I5655" s="7">
        <v>32.969340000000003</v>
      </c>
      <c r="J5655" s="7">
        <v>43.959119999999999</v>
      </c>
      <c r="K5655" s="7">
        <v>46.941454</v>
      </c>
      <c r="L5655" s="7">
        <v>4.880287</v>
      </c>
      <c r="M5655" s="7">
        <v>4.4679349999999998</v>
      </c>
      <c r="N5655" s="7">
        <v>0.732568</v>
      </c>
      <c r="O5655" s="7">
        <v>0</v>
      </c>
      <c r="P5655" s="7">
        <v>0</v>
      </c>
      <c r="Q5655" s="7">
        <v>0</v>
      </c>
      <c r="R5655" s="7">
        <v>0</v>
      </c>
      <c r="S5655" s="7">
        <v>0</v>
      </c>
      <c r="T5655" s="7"/>
    </row>
    <row r="5656" spans="1:20" x14ac:dyDescent="0.35">
      <c r="A5656" s="6" t="s">
        <v>185</v>
      </c>
      <c r="B5656" s="6" t="s">
        <v>212</v>
      </c>
      <c r="C5656" s="6" t="s">
        <v>755</v>
      </c>
      <c r="D5656" s="6" t="s">
        <v>751</v>
      </c>
      <c r="E5656" s="6" t="s">
        <v>303</v>
      </c>
      <c r="F5656" s="6" t="s">
        <v>348</v>
      </c>
      <c r="G5656" s="6" t="s">
        <v>349</v>
      </c>
      <c r="H5656" s="6"/>
      <c r="I5656" s="7">
        <v>8.4536800000000003</v>
      </c>
      <c r="J5656" s="7">
        <v>4.2268400000000002</v>
      </c>
      <c r="K5656" s="7">
        <v>3.3693200000000001</v>
      </c>
      <c r="L5656" s="7">
        <v>0.85186399999999995</v>
      </c>
      <c r="M5656" s="7">
        <v>0.76537500000000003</v>
      </c>
      <c r="N5656" s="7">
        <v>1.189954</v>
      </c>
      <c r="O5656" s="7">
        <v>1.1894260000000001</v>
      </c>
      <c r="P5656" s="7">
        <v>1.7856799999999999</v>
      </c>
      <c r="Q5656" s="7">
        <v>0</v>
      </c>
      <c r="R5656" s="7">
        <v>0</v>
      </c>
      <c r="S5656" s="7">
        <v>0</v>
      </c>
      <c r="T5656" s="7"/>
    </row>
    <row r="5657" spans="1:20" x14ac:dyDescent="0.35">
      <c r="A5657" s="6" t="s">
        <v>185</v>
      </c>
      <c r="B5657" s="6" t="s">
        <v>212</v>
      </c>
      <c r="C5657" s="6" t="s">
        <v>755</v>
      </c>
      <c r="D5657" s="6" t="s">
        <v>751</v>
      </c>
      <c r="E5657" s="6" t="s">
        <v>303</v>
      </c>
      <c r="F5657" s="6" t="s">
        <v>350</v>
      </c>
      <c r="G5657" s="6" t="s">
        <v>351</v>
      </c>
      <c r="H5657" s="6"/>
      <c r="I5657" s="7">
        <v>4.2268400000000002</v>
      </c>
      <c r="J5657" s="7">
        <v>12.68052</v>
      </c>
      <c r="K5657" s="7">
        <v>16.066400000000002</v>
      </c>
      <c r="L5657" s="7">
        <v>8.8285319999999992</v>
      </c>
      <c r="M5657" s="7">
        <v>8.3050099999999993</v>
      </c>
      <c r="N5657" s="7">
        <v>7.5546280000000001</v>
      </c>
      <c r="O5657" s="7">
        <v>7.4181039999999996</v>
      </c>
      <c r="P5657" s="7">
        <v>11.436325</v>
      </c>
      <c r="Q5657" s="7">
        <v>12.902547999999999</v>
      </c>
      <c r="R5657" s="7">
        <v>14.887688000000001</v>
      </c>
      <c r="S5657" s="7">
        <v>24.448640000000001</v>
      </c>
      <c r="T5657" s="7"/>
    </row>
    <row r="5658" spans="1:20" x14ac:dyDescent="0.35">
      <c r="A5658" s="6" t="s">
        <v>185</v>
      </c>
      <c r="B5658" s="6" t="s">
        <v>212</v>
      </c>
      <c r="C5658" s="6" t="s">
        <v>755</v>
      </c>
      <c r="D5658" s="6" t="s">
        <v>751</v>
      </c>
      <c r="E5658" s="6" t="s">
        <v>303</v>
      </c>
      <c r="F5658" s="6" t="s">
        <v>352</v>
      </c>
      <c r="G5658" s="6" t="s">
        <v>353</v>
      </c>
      <c r="H5658" s="7">
        <v>2.1134200000000001</v>
      </c>
      <c r="I5658" s="7">
        <v>2.1134200000000001</v>
      </c>
      <c r="J5658" s="7">
        <v>4.2268400000000002</v>
      </c>
      <c r="K5658" s="7">
        <v>4.2337129999999998</v>
      </c>
      <c r="L5658" s="7">
        <v>7.7904049999999998</v>
      </c>
      <c r="M5658" s="7">
        <v>7.3190150000000003</v>
      </c>
      <c r="N5658" s="7">
        <v>6.51518</v>
      </c>
      <c r="O5658" s="7">
        <v>6.4774399999999996</v>
      </c>
      <c r="P5658" s="7">
        <v>9.9887700000000006</v>
      </c>
      <c r="Q5658" s="7">
        <v>7.6805240000000001</v>
      </c>
      <c r="R5658" s="7">
        <v>8.8759999999999994</v>
      </c>
      <c r="S5658" s="7">
        <v>14.661205000000001</v>
      </c>
      <c r="T5658" s="7"/>
    </row>
    <row r="5659" spans="1:20" x14ac:dyDescent="0.35">
      <c r="A5659" s="6" t="s">
        <v>185</v>
      </c>
      <c r="B5659" s="6" t="s">
        <v>212</v>
      </c>
      <c r="C5659" s="6" t="s">
        <v>755</v>
      </c>
      <c r="D5659" s="6" t="s">
        <v>751</v>
      </c>
      <c r="E5659" s="6" t="s">
        <v>303</v>
      </c>
      <c r="F5659" s="6" t="s">
        <v>354</v>
      </c>
      <c r="G5659" s="6" t="s">
        <v>355</v>
      </c>
      <c r="H5659" s="7">
        <v>1.9020779999999999</v>
      </c>
      <c r="I5659" s="7">
        <v>3.8041559999999999</v>
      </c>
      <c r="J5659" s="7">
        <v>3.8041559999999999</v>
      </c>
      <c r="K5659" s="7">
        <v>3.8041559999999999</v>
      </c>
      <c r="L5659" s="7">
        <v>0</v>
      </c>
      <c r="M5659" s="7">
        <v>0</v>
      </c>
      <c r="N5659" s="7">
        <v>0</v>
      </c>
      <c r="O5659" s="7">
        <v>0</v>
      </c>
      <c r="P5659" s="7">
        <v>0</v>
      </c>
      <c r="Q5659" s="7">
        <v>0</v>
      </c>
      <c r="R5659" s="7">
        <v>0</v>
      </c>
      <c r="S5659" s="7">
        <v>0</v>
      </c>
      <c r="T5659" s="7"/>
    </row>
    <row r="5660" spans="1:20" x14ac:dyDescent="0.35">
      <c r="A5660" s="6" t="s">
        <v>185</v>
      </c>
      <c r="B5660" s="6" t="s">
        <v>212</v>
      </c>
      <c r="C5660" s="6" t="s">
        <v>755</v>
      </c>
      <c r="D5660" s="6" t="s">
        <v>751</v>
      </c>
      <c r="E5660" s="6" t="s">
        <v>303</v>
      </c>
      <c r="F5660" s="6" t="s">
        <v>356</v>
      </c>
      <c r="G5660" s="6" t="s">
        <v>357</v>
      </c>
      <c r="H5660" s="6"/>
      <c r="I5660" s="7">
        <v>1.9020779999999999</v>
      </c>
      <c r="J5660" s="7">
        <v>1.9020779999999999</v>
      </c>
      <c r="K5660" s="7">
        <v>1.9020779999999999</v>
      </c>
      <c r="L5660" s="7">
        <v>0</v>
      </c>
      <c r="M5660" s="7">
        <v>0</v>
      </c>
      <c r="N5660" s="7">
        <v>0</v>
      </c>
      <c r="O5660" s="7">
        <v>0</v>
      </c>
      <c r="P5660" s="7">
        <v>0</v>
      </c>
      <c r="Q5660" s="7">
        <v>0</v>
      </c>
      <c r="R5660" s="7">
        <v>0</v>
      </c>
      <c r="S5660" s="7">
        <v>0</v>
      </c>
      <c r="T5660" s="7"/>
    </row>
    <row r="5661" spans="1:20" x14ac:dyDescent="0.35">
      <c r="A5661" s="6" t="s">
        <v>185</v>
      </c>
      <c r="B5661" s="6" t="s">
        <v>212</v>
      </c>
      <c r="C5661" s="6" t="s">
        <v>755</v>
      </c>
      <c r="D5661" s="6" t="s">
        <v>751</v>
      </c>
      <c r="E5661" s="6" t="s">
        <v>303</v>
      </c>
      <c r="F5661" s="6" t="s">
        <v>358</v>
      </c>
      <c r="G5661" s="6" t="s">
        <v>359</v>
      </c>
      <c r="H5661" s="7">
        <v>123.63507</v>
      </c>
      <c r="I5661" s="7">
        <v>254.87845200000001</v>
      </c>
      <c r="J5661" s="7">
        <v>240.61286699999999</v>
      </c>
      <c r="K5661" s="7">
        <v>193.21937600000001</v>
      </c>
      <c r="L5661" s="7">
        <v>117.691222</v>
      </c>
      <c r="M5661" s="7">
        <v>28.622218</v>
      </c>
      <c r="N5661" s="7">
        <v>27.145188999999998</v>
      </c>
      <c r="O5661" s="7">
        <v>30.909248000000002</v>
      </c>
      <c r="P5661" s="7">
        <v>58.984532999999999</v>
      </c>
      <c r="Q5661" s="7">
        <v>29.49755</v>
      </c>
      <c r="R5661" s="7">
        <v>29.483626000000001</v>
      </c>
      <c r="S5661" s="7">
        <v>47.915624999999999</v>
      </c>
      <c r="T5661" s="7"/>
    </row>
    <row r="5662" spans="1:20" x14ac:dyDescent="0.35">
      <c r="A5662" s="6" t="s">
        <v>185</v>
      </c>
      <c r="B5662" s="6" t="s">
        <v>212</v>
      </c>
      <c r="C5662" s="6" t="s">
        <v>755</v>
      </c>
      <c r="D5662" s="6" t="s">
        <v>751</v>
      </c>
      <c r="E5662" s="6" t="s">
        <v>303</v>
      </c>
      <c r="F5662" s="6" t="s">
        <v>360</v>
      </c>
      <c r="G5662" s="6" t="s">
        <v>361</v>
      </c>
      <c r="H5662" s="7">
        <v>184.501566</v>
      </c>
      <c r="I5662" s="7">
        <v>215.885853</v>
      </c>
      <c r="J5662" s="7">
        <v>221.59208699999999</v>
      </c>
      <c r="K5662" s="7">
        <v>281.31955399999998</v>
      </c>
      <c r="L5662" s="7">
        <v>141.84570299999999</v>
      </c>
      <c r="M5662" s="7">
        <v>119.669179</v>
      </c>
      <c r="N5662" s="7">
        <v>45.833444</v>
      </c>
      <c r="O5662" s="7">
        <v>42.850636000000002</v>
      </c>
      <c r="P5662" s="7">
        <v>51.900804999999998</v>
      </c>
      <c r="Q5662" s="7">
        <v>59.946945999999997</v>
      </c>
      <c r="R5662" s="7">
        <v>34.676876</v>
      </c>
      <c r="S5662" s="7">
        <v>56.794705</v>
      </c>
      <c r="T5662" s="7"/>
    </row>
    <row r="5663" spans="1:20" x14ac:dyDescent="0.35">
      <c r="A5663" s="6" t="s">
        <v>185</v>
      </c>
      <c r="B5663" s="6" t="s">
        <v>212</v>
      </c>
      <c r="C5663" s="6" t="s">
        <v>755</v>
      </c>
      <c r="D5663" s="6" t="s">
        <v>751</v>
      </c>
      <c r="E5663" s="6" t="s">
        <v>303</v>
      </c>
      <c r="F5663" s="6" t="s">
        <v>362</v>
      </c>
      <c r="G5663" s="6" t="s">
        <v>363</v>
      </c>
      <c r="H5663" s="6"/>
      <c r="I5663" s="6"/>
      <c r="J5663" s="6"/>
      <c r="K5663" s="7">
        <v>0</v>
      </c>
      <c r="L5663" s="7">
        <v>657.07697399999995</v>
      </c>
      <c r="M5663" s="7">
        <v>416.824499</v>
      </c>
      <c r="N5663" s="7">
        <v>225.926376</v>
      </c>
      <c r="O5663" s="7">
        <v>213.50841399999999</v>
      </c>
      <c r="P5663" s="7">
        <v>194.31256500000001</v>
      </c>
      <c r="Q5663" s="7">
        <v>164.85860600000001</v>
      </c>
      <c r="R5663" s="7">
        <v>212.65427199999999</v>
      </c>
      <c r="S5663" s="7">
        <v>350.45219500000002</v>
      </c>
      <c r="T5663" s="7"/>
    </row>
    <row r="5664" spans="1:20" x14ac:dyDescent="0.35">
      <c r="A5664" s="6" t="s">
        <v>185</v>
      </c>
      <c r="B5664" s="6" t="s">
        <v>212</v>
      </c>
      <c r="C5664" s="6" t="s">
        <v>755</v>
      </c>
      <c r="D5664" s="6" t="s">
        <v>751</v>
      </c>
      <c r="E5664" s="6" t="s">
        <v>303</v>
      </c>
      <c r="F5664" s="6" t="s">
        <v>370</v>
      </c>
      <c r="G5664" s="6" t="s">
        <v>371</v>
      </c>
      <c r="H5664" s="7">
        <v>69.425847000000005</v>
      </c>
      <c r="I5664" s="7">
        <v>87.495587999999998</v>
      </c>
      <c r="J5664" s="7">
        <v>129.34130400000001</v>
      </c>
      <c r="K5664" s="7">
        <v>119.520229</v>
      </c>
      <c r="L5664" s="7">
        <v>54.724026000000002</v>
      </c>
      <c r="M5664" s="7">
        <v>36.981090000000002</v>
      </c>
      <c r="N5664" s="7">
        <v>43.839646000000002</v>
      </c>
      <c r="O5664" s="7">
        <v>78.309852000000006</v>
      </c>
      <c r="P5664" s="7">
        <v>0</v>
      </c>
      <c r="Q5664" s="7">
        <v>0</v>
      </c>
      <c r="R5664" s="7">
        <v>0</v>
      </c>
      <c r="S5664" s="7">
        <v>0</v>
      </c>
      <c r="T5664" s="7"/>
    </row>
    <row r="5665" spans="1:20" x14ac:dyDescent="0.35">
      <c r="A5665" s="6" t="s">
        <v>185</v>
      </c>
      <c r="B5665" s="6" t="s">
        <v>212</v>
      </c>
      <c r="C5665" s="6" t="s">
        <v>755</v>
      </c>
      <c r="D5665" s="6" t="s">
        <v>751</v>
      </c>
      <c r="E5665" s="6" t="s">
        <v>303</v>
      </c>
      <c r="F5665" s="6" t="s">
        <v>372</v>
      </c>
      <c r="G5665" s="6" t="s">
        <v>373</v>
      </c>
      <c r="H5665" s="6"/>
      <c r="I5665" s="6"/>
      <c r="J5665" s="6"/>
      <c r="K5665" s="7">
        <v>0</v>
      </c>
      <c r="L5665" s="7">
        <v>0</v>
      </c>
      <c r="M5665" s="7">
        <v>0</v>
      </c>
      <c r="N5665" s="7">
        <v>0</v>
      </c>
      <c r="O5665" s="7">
        <v>59.525066000000002</v>
      </c>
      <c r="P5665" s="7">
        <v>229.37919500000001</v>
      </c>
      <c r="Q5665" s="7">
        <v>136.254434</v>
      </c>
      <c r="R5665" s="7">
        <v>137.76263599999999</v>
      </c>
      <c r="S5665" s="7">
        <v>260.03095999999999</v>
      </c>
      <c r="T5665" s="7"/>
    </row>
    <row r="5666" spans="1:20" x14ac:dyDescent="0.35">
      <c r="A5666" s="6" t="s">
        <v>185</v>
      </c>
      <c r="B5666" s="6" t="s">
        <v>212</v>
      </c>
      <c r="C5666" s="6" t="s">
        <v>755</v>
      </c>
      <c r="D5666" s="6" t="s">
        <v>751</v>
      </c>
      <c r="E5666" s="6" t="s">
        <v>303</v>
      </c>
      <c r="F5666" s="6" t="s">
        <v>374</v>
      </c>
      <c r="G5666" s="6" t="s">
        <v>375</v>
      </c>
      <c r="H5666" s="7">
        <v>145.82597999999999</v>
      </c>
      <c r="I5666" s="7">
        <v>270.51776000000001</v>
      </c>
      <c r="J5666" s="7">
        <v>397.32296000000002</v>
      </c>
      <c r="K5666" s="7">
        <v>170.73904300000001</v>
      </c>
      <c r="L5666" s="7">
        <v>201.648312</v>
      </c>
      <c r="M5666" s="7">
        <v>186.75675000000001</v>
      </c>
      <c r="N5666" s="7">
        <v>326.19126</v>
      </c>
      <c r="O5666" s="7">
        <v>371.95596599999999</v>
      </c>
      <c r="P5666" s="7">
        <v>554.50986</v>
      </c>
      <c r="Q5666" s="7">
        <v>548.53624000000002</v>
      </c>
      <c r="R5666" s="7">
        <v>577.33891600000004</v>
      </c>
      <c r="S5666" s="7">
        <v>744.80366500000002</v>
      </c>
      <c r="T5666" s="7"/>
    </row>
    <row r="5667" spans="1:20" x14ac:dyDescent="0.35">
      <c r="A5667" s="6" t="s">
        <v>185</v>
      </c>
      <c r="B5667" s="6" t="s">
        <v>212</v>
      </c>
      <c r="C5667" s="6" t="s">
        <v>755</v>
      </c>
      <c r="D5667" s="6" t="s">
        <v>751</v>
      </c>
      <c r="E5667" s="6" t="s">
        <v>303</v>
      </c>
      <c r="F5667" s="6" t="s">
        <v>376</v>
      </c>
      <c r="G5667" s="6" t="s">
        <v>377</v>
      </c>
      <c r="H5667" s="7">
        <v>31.7013</v>
      </c>
      <c r="I5667" s="7">
        <v>76.083119999999994</v>
      </c>
      <c r="J5667" s="7">
        <v>152.16623999999999</v>
      </c>
      <c r="K5667" s="7">
        <v>33.958075999999998</v>
      </c>
      <c r="L5667" s="7">
        <v>62.364023000000003</v>
      </c>
      <c r="M5667" s="7">
        <v>57.772615000000002</v>
      </c>
      <c r="N5667" s="7">
        <v>47.585659999999997</v>
      </c>
      <c r="O5667" s="7">
        <v>54.260232000000002</v>
      </c>
      <c r="P5667" s="7">
        <v>80.939279999999997</v>
      </c>
      <c r="Q5667" s="7">
        <v>29.760984000000001</v>
      </c>
      <c r="R5667" s="7">
        <v>31.307744</v>
      </c>
      <c r="S5667" s="7">
        <v>40.399374999999999</v>
      </c>
      <c r="T5667" s="7"/>
    </row>
    <row r="5668" spans="1:20" x14ac:dyDescent="0.35">
      <c r="A5668" s="6" t="s">
        <v>185</v>
      </c>
      <c r="B5668" s="6" t="s">
        <v>212</v>
      </c>
      <c r="C5668" s="6" t="s">
        <v>755</v>
      </c>
      <c r="D5668" s="6" t="s">
        <v>751</v>
      </c>
      <c r="E5668" s="6" t="s">
        <v>303</v>
      </c>
      <c r="F5668" s="6" t="s">
        <v>378</v>
      </c>
      <c r="G5668" s="6" t="s">
        <v>379</v>
      </c>
      <c r="H5668" s="7">
        <v>333.92036000000002</v>
      </c>
      <c r="I5668" s="7">
        <v>593.87102000000004</v>
      </c>
      <c r="J5668" s="7">
        <v>612.89179999999999</v>
      </c>
      <c r="K5668" s="7">
        <v>582.13369699999998</v>
      </c>
      <c r="L5668" s="7">
        <v>215.921212</v>
      </c>
      <c r="M5668" s="7">
        <v>298.95509499999997</v>
      </c>
      <c r="N5668" s="7">
        <v>590.89739399999996</v>
      </c>
      <c r="O5668" s="7">
        <v>641.69365600000003</v>
      </c>
      <c r="P5668" s="7">
        <v>1064.6904199999999</v>
      </c>
      <c r="Q5668" s="7">
        <v>961.55410800000004</v>
      </c>
      <c r="R5668" s="7">
        <v>1162.9093399999999</v>
      </c>
      <c r="S5668" s="7">
        <v>1960.4490499999999</v>
      </c>
      <c r="T5668" s="7"/>
    </row>
    <row r="5669" spans="1:20" x14ac:dyDescent="0.35">
      <c r="A5669" s="6" t="s">
        <v>185</v>
      </c>
      <c r="B5669" s="6" t="s">
        <v>212</v>
      </c>
      <c r="C5669" s="6" t="s">
        <v>755</v>
      </c>
      <c r="D5669" s="6" t="s">
        <v>751</v>
      </c>
      <c r="E5669" s="6" t="s">
        <v>303</v>
      </c>
      <c r="F5669" s="6" t="s">
        <v>380</v>
      </c>
      <c r="G5669" s="6" t="s">
        <v>381</v>
      </c>
      <c r="H5669" s="7">
        <v>82.423379999999995</v>
      </c>
      <c r="I5669" s="7">
        <v>107.78442</v>
      </c>
      <c r="J5669" s="7">
        <v>124.69177999999999</v>
      </c>
      <c r="K5669" s="7">
        <v>153.016345</v>
      </c>
      <c r="L5669" s="7">
        <v>130.79788099999999</v>
      </c>
      <c r="M5669" s="7">
        <v>122.349386</v>
      </c>
      <c r="N5669" s="7">
        <v>269.22402</v>
      </c>
      <c r="O5669" s="7">
        <v>268.30152199999998</v>
      </c>
      <c r="P5669" s="7">
        <v>404.26488799999998</v>
      </c>
      <c r="Q5669" s="7">
        <v>205.36802800000001</v>
      </c>
      <c r="R5669" s="7">
        <v>236.65984</v>
      </c>
      <c r="S5669" s="7">
        <v>385.10090000000002</v>
      </c>
      <c r="T5669" s="7"/>
    </row>
    <row r="5670" spans="1:20" x14ac:dyDescent="0.35">
      <c r="A5670" s="6" t="s">
        <v>185</v>
      </c>
      <c r="B5670" s="6" t="s">
        <v>212</v>
      </c>
      <c r="C5670" s="6" t="s">
        <v>755</v>
      </c>
      <c r="D5670" s="6" t="s">
        <v>751</v>
      </c>
      <c r="E5670" s="6" t="s">
        <v>303</v>
      </c>
      <c r="F5670" s="6" t="s">
        <v>382</v>
      </c>
      <c r="G5670" s="6" t="s">
        <v>383</v>
      </c>
      <c r="H5670" s="7">
        <v>2.1134200000000001</v>
      </c>
      <c r="I5670" s="7">
        <v>4.2268400000000002</v>
      </c>
      <c r="J5670" s="7">
        <v>2.1134200000000001</v>
      </c>
      <c r="K5670" s="7">
        <v>2.6297419999999998</v>
      </c>
      <c r="L5670" s="7">
        <v>2.7472759999999998</v>
      </c>
      <c r="M5670" s="7">
        <v>2.5407419999999998</v>
      </c>
      <c r="N5670" s="7">
        <v>4.02827</v>
      </c>
      <c r="O5670" s="7">
        <v>4.5891200000000003</v>
      </c>
      <c r="P5670" s="7">
        <v>6.9172849999999997</v>
      </c>
      <c r="Q5670" s="7">
        <v>5.9759120000000001</v>
      </c>
      <c r="R5670" s="7">
        <v>6.3159400000000003</v>
      </c>
      <c r="S5670" s="7">
        <v>8.2101600000000001</v>
      </c>
      <c r="T5670" s="7"/>
    </row>
    <row r="5671" spans="1:20" x14ac:dyDescent="0.35">
      <c r="A5671" s="6" t="s">
        <v>185</v>
      </c>
      <c r="B5671" s="6" t="s">
        <v>212</v>
      </c>
      <c r="C5671" s="6" t="s">
        <v>755</v>
      </c>
      <c r="D5671" s="6" t="s">
        <v>751</v>
      </c>
      <c r="E5671" s="6" t="s">
        <v>303</v>
      </c>
      <c r="F5671" s="6" t="s">
        <v>384</v>
      </c>
      <c r="G5671" s="6" t="s">
        <v>385</v>
      </c>
      <c r="H5671" s="7">
        <v>12.68052</v>
      </c>
      <c r="I5671" s="7">
        <v>8.4536800000000003</v>
      </c>
      <c r="J5671" s="7">
        <v>16.907360000000001</v>
      </c>
      <c r="K5671" s="7">
        <v>9.306063</v>
      </c>
      <c r="L5671" s="7">
        <v>8.0602879999999999</v>
      </c>
      <c r="M5671" s="7">
        <v>7.581575</v>
      </c>
      <c r="N5671" s="7">
        <v>15.731292</v>
      </c>
      <c r="O5671" s="7">
        <v>15.654558</v>
      </c>
      <c r="P5671" s="7">
        <v>23.746279999999999</v>
      </c>
      <c r="Q5671" s="7">
        <v>22.911667999999999</v>
      </c>
      <c r="R5671" s="7">
        <v>26.491703999999999</v>
      </c>
      <c r="S5671" s="7">
        <v>43.101550000000003</v>
      </c>
      <c r="T5671" s="7"/>
    </row>
    <row r="5672" spans="1:20" x14ac:dyDescent="0.35">
      <c r="A5672" s="6" t="s">
        <v>185</v>
      </c>
      <c r="B5672" s="6" t="s">
        <v>212</v>
      </c>
      <c r="C5672" s="6" t="s">
        <v>755</v>
      </c>
      <c r="D5672" s="6" t="s">
        <v>751</v>
      </c>
      <c r="E5672" s="6" t="s">
        <v>303</v>
      </c>
      <c r="F5672" s="6" t="s">
        <v>386</v>
      </c>
      <c r="G5672" s="6" t="s">
        <v>387</v>
      </c>
      <c r="H5672" s="7">
        <v>485.02989000000002</v>
      </c>
      <c r="I5672" s="7">
        <v>192.10987800000001</v>
      </c>
      <c r="J5672" s="7">
        <v>781.75405799999999</v>
      </c>
      <c r="K5672" s="7">
        <v>378.28411999999997</v>
      </c>
      <c r="L5672" s="7">
        <v>189.264982</v>
      </c>
      <c r="M5672" s="7">
        <v>209.19916599999999</v>
      </c>
      <c r="N5672" s="7">
        <v>337.47397599999999</v>
      </c>
      <c r="O5672" s="7">
        <v>389.57015200000001</v>
      </c>
      <c r="P5672" s="7">
        <v>0</v>
      </c>
      <c r="Q5672" s="7">
        <v>0</v>
      </c>
      <c r="R5672" s="7">
        <v>0</v>
      </c>
      <c r="S5672" s="7">
        <v>0</v>
      </c>
      <c r="T5672" s="7"/>
    </row>
    <row r="5673" spans="1:20" x14ac:dyDescent="0.35">
      <c r="A5673" s="6" t="s">
        <v>185</v>
      </c>
      <c r="B5673" s="6" t="s">
        <v>212</v>
      </c>
      <c r="C5673" s="6" t="s">
        <v>755</v>
      </c>
      <c r="D5673" s="6" t="s">
        <v>751</v>
      </c>
      <c r="E5673" s="6" t="s">
        <v>303</v>
      </c>
      <c r="F5673" s="6" t="s">
        <v>388</v>
      </c>
      <c r="G5673" s="6" t="s">
        <v>389</v>
      </c>
      <c r="H5673" s="6"/>
      <c r="I5673" s="6"/>
      <c r="J5673" s="6"/>
      <c r="K5673" s="7">
        <v>0</v>
      </c>
      <c r="L5673" s="7">
        <v>0</v>
      </c>
      <c r="M5673" s="7">
        <v>0</v>
      </c>
      <c r="N5673" s="7">
        <v>0</v>
      </c>
      <c r="O5673" s="7">
        <v>296.166156</v>
      </c>
      <c r="P5673" s="7">
        <v>478.77965</v>
      </c>
      <c r="Q5673" s="7">
        <v>338.909536</v>
      </c>
      <c r="R5673" s="7">
        <v>473.02681999999999</v>
      </c>
      <c r="S5673" s="7">
        <v>677.24788999999998</v>
      </c>
      <c r="T5673" s="7"/>
    </row>
    <row r="5674" spans="1:20" x14ac:dyDescent="0.35">
      <c r="A5674" s="6" t="s">
        <v>185</v>
      </c>
      <c r="B5674" s="6" t="s">
        <v>212</v>
      </c>
      <c r="C5674" s="6" t="s">
        <v>755</v>
      </c>
      <c r="D5674" s="6" t="s">
        <v>751</v>
      </c>
      <c r="E5674" s="6" t="s">
        <v>303</v>
      </c>
      <c r="F5674" s="6" t="s">
        <v>390</v>
      </c>
      <c r="G5674" s="6" t="s">
        <v>391</v>
      </c>
      <c r="H5674" s="7">
        <v>270.51776000000001</v>
      </c>
      <c r="I5674" s="7">
        <v>904.54376000000002</v>
      </c>
      <c r="J5674" s="7">
        <v>623.45889999999997</v>
      </c>
      <c r="K5674" s="7">
        <v>550.63059999999996</v>
      </c>
      <c r="L5674" s="7">
        <v>1039.7020910000001</v>
      </c>
      <c r="M5674" s="7">
        <v>1133.624734</v>
      </c>
      <c r="N5674" s="7">
        <v>1092.89264</v>
      </c>
      <c r="O5674" s="7">
        <v>1085.6403319999999</v>
      </c>
      <c r="P5674" s="7">
        <v>1318.4229849999999</v>
      </c>
      <c r="Q5674" s="7">
        <v>1565.937328</v>
      </c>
      <c r="R5674" s="7">
        <v>1824.41372</v>
      </c>
      <c r="S5674" s="7">
        <v>2990.3640999999998</v>
      </c>
      <c r="T5674" s="7"/>
    </row>
    <row r="5675" spans="1:20" x14ac:dyDescent="0.35">
      <c r="A5675" s="6" t="s">
        <v>185</v>
      </c>
      <c r="B5675" s="6" t="s">
        <v>212</v>
      </c>
      <c r="C5675" s="6" t="s">
        <v>755</v>
      </c>
      <c r="D5675" s="6" t="s">
        <v>751</v>
      </c>
      <c r="E5675" s="6" t="s">
        <v>303</v>
      </c>
      <c r="F5675" s="6" t="s">
        <v>392</v>
      </c>
      <c r="G5675" s="6" t="s">
        <v>393</v>
      </c>
      <c r="H5675" s="7">
        <v>386.75585999999998</v>
      </c>
      <c r="I5675" s="7">
        <v>300.10563999999999</v>
      </c>
      <c r="J5675" s="7">
        <v>477.63292000000001</v>
      </c>
      <c r="K5675" s="7">
        <v>361.13925999999998</v>
      </c>
      <c r="L5675" s="7">
        <v>235.38983999999999</v>
      </c>
      <c r="M5675" s="7">
        <v>220.08393000000001</v>
      </c>
      <c r="N5675" s="7">
        <v>373.33269200000001</v>
      </c>
      <c r="O5675" s="7">
        <v>372.03772199999997</v>
      </c>
      <c r="P5675" s="7">
        <v>560.58501999999999</v>
      </c>
      <c r="Q5675" s="7">
        <v>510.56657999999999</v>
      </c>
      <c r="R5675" s="7">
        <v>588.45831199999998</v>
      </c>
      <c r="S5675" s="7">
        <v>957.399855</v>
      </c>
      <c r="T5675" s="7"/>
    </row>
    <row r="5676" spans="1:20" x14ac:dyDescent="0.35">
      <c r="A5676" s="6" t="s">
        <v>185</v>
      </c>
      <c r="B5676" s="6" t="s">
        <v>212</v>
      </c>
      <c r="C5676" s="6" t="s">
        <v>755</v>
      </c>
      <c r="D5676" s="6" t="s">
        <v>751</v>
      </c>
      <c r="E5676" s="6" t="s">
        <v>303</v>
      </c>
      <c r="F5676" s="6" t="s">
        <v>394</v>
      </c>
      <c r="G5676" s="6" t="s">
        <v>395</v>
      </c>
      <c r="H5676" s="7">
        <v>230.36277999999999</v>
      </c>
      <c r="I5676" s="7">
        <v>293.76537999999999</v>
      </c>
      <c r="J5676" s="7">
        <v>264.17750000000001</v>
      </c>
      <c r="K5676" s="7">
        <v>214.81944100000001</v>
      </c>
      <c r="L5676" s="7">
        <v>258.58796000000001</v>
      </c>
      <c r="M5676" s="7">
        <v>241.7817</v>
      </c>
      <c r="N5676" s="7">
        <v>261.80984999999998</v>
      </c>
      <c r="O5676" s="7">
        <v>260.89245199999999</v>
      </c>
      <c r="P5676" s="7">
        <v>393.11864500000001</v>
      </c>
      <c r="Q5676" s="7">
        <v>228.75141199999999</v>
      </c>
      <c r="R5676" s="7">
        <v>263.61224800000002</v>
      </c>
      <c r="S5676" s="7">
        <v>428.94603000000001</v>
      </c>
      <c r="T5676" s="7"/>
    </row>
    <row r="5677" spans="1:20" x14ac:dyDescent="0.35">
      <c r="A5677" s="6" t="s">
        <v>185</v>
      </c>
      <c r="B5677" s="6" t="s">
        <v>212</v>
      </c>
      <c r="C5677" s="6" t="s">
        <v>755</v>
      </c>
      <c r="D5677" s="6" t="s">
        <v>751</v>
      </c>
      <c r="E5677" s="6" t="s">
        <v>303</v>
      </c>
      <c r="F5677" s="6" t="s">
        <v>396</v>
      </c>
      <c r="G5677" s="6" t="s">
        <v>397</v>
      </c>
      <c r="H5677" s="7">
        <v>6.3402599999999998</v>
      </c>
      <c r="I5677" s="7">
        <v>84.536799999999999</v>
      </c>
      <c r="J5677" s="7">
        <v>29.587879999999998</v>
      </c>
      <c r="K5677" s="7">
        <v>40.834302000000001</v>
      </c>
      <c r="L5677" s="7">
        <v>25.190206</v>
      </c>
      <c r="M5677" s="7">
        <v>23.457602999999999</v>
      </c>
      <c r="N5677" s="7">
        <v>14.869496</v>
      </c>
      <c r="O5677" s="7">
        <v>14.796872</v>
      </c>
      <c r="P5677" s="7">
        <v>22.455794999999998</v>
      </c>
      <c r="Q5677" s="7">
        <v>33.797252</v>
      </c>
      <c r="R5677" s="7">
        <v>38.950415999999997</v>
      </c>
      <c r="S5677" s="7">
        <v>63.38232</v>
      </c>
      <c r="T5677" s="7"/>
    </row>
    <row r="5678" spans="1:20" x14ac:dyDescent="0.35">
      <c r="A5678" s="6" t="s">
        <v>185</v>
      </c>
      <c r="B5678" s="6" t="s">
        <v>212</v>
      </c>
      <c r="C5678" s="6" t="s">
        <v>755</v>
      </c>
      <c r="D5678" s="6" t="s">
        <v>751</v>
      </c>
      <c r="E5678" s="6" t="s">
        <v>303</v>
      </c>
      <c r="F5678" s="6" t="s">
        <v>398</v>
      </c>
      <c r="G5678" s="6" t="s">
        <v>399</v>
      </c>
      <c r="H5678" s="7">
        <v>219.79568</v>
      </c>
      <c r="I5678" s="7">
        <v>192.32122000000001</v>
      </c>
      <c r="J5678" s="7">
        <v>224.02251999999999</v>
      </c>
      <c r="K5678" s="7">
        <v>156.39635699999999</v>
      </c>
      <c r="L5678" s="7">
        <v>109.618875</v>
      </c>
      <c r="M5678" s="7">
        <v>102.534638</v>
      </c>
      <c r="N5678" s="7">
        <v>220.37237200000001</v>
      </c>
      <c r="O5678" s="7">
        <v>219.60161600000001</v>
      </c>
      <c r="P5678" s="7">
        <v>330.89551499999999</v>
      </c>
      <c r="Q5678" s="7">
        <v>222.634028</v>
      </c>
      <c r="R5678" s="7">
        <v>256.56496399999997</v>
      </c>
      <c r="S5678" s="7">
        <v>417.48376999999999</v>
      </c>
      <c r="T5678" s="7"/>
    </row>
    <row r="5679" spans="1:20" x14ac:dyDescent="0.35">
      <c r="A5679" s="6" t="s">
        <v>185</v>
      </c>
      <c r="B5679" s="6" t="s">
        <v>212</v>
      </c>
      <c r="C5679" s="6" t="s">
        <v>755</v>
      </c>
      <c r="D5679" s="6" t="s">
        <v>751</v>
      </c>
      <c r="E5679" s="6" t="s">
        <v>303</v>
      </c>
      <c r="F5679" s="6" t="s">
        <v>400</v>
      </c>
      <c r="G5679" s="6" t="s">
        <v>401</v>
      </c>
      <c r="H5679" s="7">
        <v>14.793939999999999</v>
      </c>
      <c r="I5679" s="7">
        <v>12.68052</v>
      </c>
      <c r="J5679" s="7">
        <v>25.361039999999999</v>
      </c>
      <c r="K5679" s="7">
        <v>19.856762</v>
      </c>
      <c r="L5679" s="7">
        <v>42.860205999999998</v>
      </c>
      <c r="M5679" s="7">
        <v>39.730524000000003</v>
      </c>
      <c r="N5679" s="7">
        <v>33.316296000000001</v>
      </c>
      <c r="O5679" s="7">
        <v>38.072789999999998</v>
      </c>
      <c r="P5679" s="7">
        <v>56.703090000000003</v>
      </c>
      <c r="Q5679" s="7">
        <v>35.371284000000003</v>
      </c>
      <c r="R5679" s="7">
        <v>37.224240000000002</v>
      </c>
      <c r="S5679" s="7">
        <v>48.030500000000004</v>
      </c>
      <c r="T5679" s="7"/>
    </row>
    <row r="5680" spans="1:20" x14ac:dyDescent="0.35">
      <c r="A5680" s="6" t="s">
        <v>185</v>
      </c>
      <c r="B5680" s="6" t="s">
        <v>212</v>
      </c>
      <c r="C5680" s="6" t="s">
        <v>755</v>
      </c>
      <c r="D5680" s="6" t="s">
        <v>751</v>
      </c>
      <c r="E5680" s="6" t="s">
        <v>303</v>
      </c>
      <c r="F5680" s="6" t="s">
        <v>402</v>
      </c>
      <c r="G5680" s="6" t="s">
        <v>403</v>
      </c>
      <c r="H5680" s="7">
        <v>57.062339999999999</v>
      </c>
      <c r="I5680" s="7">
        <v>105.67100000000001</v>
      </c>
      <c r="J5680" s="7">
        <v>73.969700000000003</v>
      </c>
      <c r="K5680" s="7">
        <v>76.583535999999995</v>
      </c>
      <c r="L5680" s="7">
        <v>74.645773000000005</v>
      </c>
      <c r="M5680" s="7">
        <v>69.752194000000003</v>
      </c>
      <c r="N5680" s="7">
        <v>40.729964000000002</v>
      </c>
      <c r="O5680" s="7">
        <v>40.676084000000003</v>
      </c>
      <c r="P5680" s="7">
        <v>61.225814999999997</v>
      </c>
      <c r="Q5680" s="7">
        <v>71.421927999999994</v>
      </c>
      <c r="R5680" s="7">
        <v>82.305871999999994</v>
      </c>
      <c r="S5680" s="7">
        <v>133.92077499999999</v>
      </c>
      <c r="T5680" s="7"/>
    </row>
    <row r="5681" spans="1:20" x14ac:dyDescent="0.35">
      <c r="A5681" s="6" t="s">
        <v>185</v>
      </c>
      <c r="B5681" s="6" t="s">
        <v>212</v>
      </c>
      <c r="C5681" s="6" t="s">
        <v>755</v>
      </c>
      <c r="D5681" s="6" t="s">
        <v>751</v>
      </c>
      <c r="E5681" s="6" t="s">
        <v>303</v>
      </c>
      <c r="F5681" s="6" t="s">
        <v>404</v>
      </c>
      <c r="G5681" s="6" t="s">
        <v>405</v>
      </c>
      <c r="H5681" s="7">
        <v>63.4026</v>
      </c>
      <c r="I5681" s="7">
        <v>80.309960000000004</v>
      </c>
      <c r="J5681" s="7">
        <v>105.67100000000001</v>
      </c>
      <c r="K5681" s="7">
        <v>71.330414000000005</v>
      </c>
      <c r="L5681" s="7">
        <v>161.810284</v>
      </c>
      <c r="M5681" s="7">
        <v>151.364205</v>
      </c>
      <c r="N5681" s="7">
        <v>140.29367199999999</v>
      </c>
      <c r="O5681" s="7">
        <v>139.803652</v>
      </c>
      <c r="P5681" s="7">
        <v>210.77625499999999</v>
      </c>
      <c r="Q5681" s="7">
        <v>259.78206799999998</v>
      </c>
      <c r="R5681" s="7">
        <v>299.36327799999998</v>
      </c>
      <c r="S5681" s="7">
        <v>487.13515999999998</v>
      </c>
      <c r="T5681" s="7"/>
    </row>
    <row r="5682" spans="1:20" x14ac:dyDescent="0.35">
      <c r="A5682" s="6" t="s">
        <v>185</v>
      </c>
      <c r="B5682" s="6" t="s">
        <v>212</v>
      </c>
      <c r="C5682" s="6" t="s">
        <v>755</v>
      </c>
      <c r="D5682" s="6" t="s">
        <v>751</v>
      </c>
      <c r="E5682" s="6" t="s">
        <v>303</v>
      </c>
      <c r="F5682" s="6" t="s">
        <v>406</v>
      </c>
      <c r="G5682" s="6" t="s">
        <v>407</v>
      </c>
      <c r="H5682" s="7">
        <v>200.7749</v>
      </c>
      <c r="I5682" s="7">
        <v>355.05455999999998</v>
      </c>
      <c r="J5682" s="7">
        <v>479.74633999999998</v>
      </c>
      <c r="K5682" s="7">
        <v>203.41224</v>
      </c>
      <c r="L5682" s="7">
        <v>219.218726</v>
      </c>
      <c r="M5682" s="7">
        <v>203.03518600000001</v>
      </c>
      <c r="N5682" s="7">
        <v>288.66918199999998</v>
      </c>
      <c r="O5682" s="7">
        <v>329.16485799999998</v>
      </c>
      <c r="P5682" s="7">
        <v>490.71553499999999</v>
      </c>
      <c r="Q5682" s="7">
        <v>501.27799599999997</v>
      </c>
      <c r="R5682" s="7">
        <v>527.50901999999996</v>
      </c>
      <c r="S5682" s="7">
        <v>680.63068999999996</v>
      </c>
      <c r="T5682" s="7"/>
    </row>
    <row r="5683" spans="1:20" x14ac:dyDescent="0.35">
      <c r="A5683" s="6" t="s">
        <v>185</v>
      </c>
      <c r="B5683" s="6" t="s">
        <v>212</v>
      </c>
      <c r="C5683" s="6" t="s">
        <v>755</v>
      </c>
      <c r="D5683" s="6" t="s">
        <v>751</v>
      </c>
      <c r="E5683" s="6" t="s">
        <v>303</v>
      </c>
      <c r="F5683" s="6" t="s">
        <v>408</v>
      </c>
      <c r="G5683" s="6" t="s">
        <v>409</v>
      </c>
      <c r="H5683" s="7">
        <v>8.4536800000000003</v>
      </c>
      <c r="I5683" s="7">
        <v>27.474460000000001</v>
      </c>
      <c r="J5683" s="7">
        <v>19.020779999999998</v>
      </c>
      <c r="K5683" s="7">
        <v>16.083732999999999</v>
      </c>
      <c r="L5683" s="7">
        <v>7.8139719999999997</v>
      </c>
      <c r="M5683" s="7">
        <v>7.3461720000000001</v>
      </c>
      <c r="N5683" s="7">
        <v>11.204518</v>
      </c>
      <c r="O5683" s="7">
        <v>11.147478</v>
      </c>
      <c r="P5683" s="7">
        <v>16.921434999999999</v>
      </c>
      <c r="Q5683" s="7">
        <v>22.22888</v>
      </c>
      <c r="R5683" s="7">
        <v>25.7028</v>
      </c>
      <c r="S5683" s="7">
        <v>41.816569999999999</v>
      </c>
      <c r="T5683" s="7"/>
    </row>
    <row r="5684" spans="1:20" x14ac:dyDescent="0.35">
      <c r="A5684" s="6" t="s">
        <v>185</v>
      </c>
      <c r="B5684" s="6" t="s">
        <v>212</v>
      </c>
      <c r="C5684" s="6" t="s">
        <v>755</v>
      </c>
      <c r="D5684" s="6" t="s">
        <v>751</v>
      </c>
      <c r="E5684" s="6" t="s">
        <v>303</v>
      </c>
      <c r="F5684" s="6" t="s">
        <v>410</v>
      </c>
      <c r="G5684" s="6" t="s">
        <v>411</v>
      </c>
      <c r="H5684" s="7">
        <v>276.85802000000001</v>
      </c>
      <c r="I5684" s="7">
        <v>460.72555999999997</v>
      </c>
      <c r="J5684" s="7">
        <v>623.45889999999997</v>
      </c>
      <c r="K5684" s="7">
        <v>287.26234599999998</v>
      </c>
      <c r="L5684" s="7">
        <v>197.60726600000001</v>
      </c>
      <c r="M5684" s="7">
        <v>183.01269600000001</v>
      </c>
      <c r="N5684" s="7">
        <v>210.94888</v>
      </c>
      <c r="O5684" s="7">
        <v>240.54407399999999</v>
      </c>
      <c r="P5684" s="7">
        <v>358.60557999999997</v>
      </c>
      <c r="Q5684" s="7">
        <v>326.453304</v>
      </c>
      <c r="R5684" s="7">
        <v>343.53868399999999</v>
      </c>
      <c r="S5684" s="7">
        <v>443.24939999999998</v>
      </c>
      <c r="T5684" s="7"/>
    </row>
    <row r="5685" spans="1:20" x14ac:dyDescent="0.35">
      <c r="A5685" s="6" t="s">
        <v>185</v>
      </c>
      <c r="B5685" s="6" t="s">
        <v>212</v>
      </c>
      <c r="C5685" s="6" t="s">
        <v>755</v>
      </c>
      <c r="D5685" s="6" t="s">
        <v>751</v>
      </c>
      <c r="E5685" s="6" t="s">
        <v>303</v>
      </c>
      <c r="F5685" s="6" t="s">
        <v>412</v>
      </c>
      <c r="G5685" s="6" t="s">
        <v>413</v>
      </c>
      <c r="H5685" s="7">
        <v>4.2268400000000002</v>
      </c>
      <c r="I5685" s="7">
        <v>8.4536800000000003</v>
      </c>
      <c r="J5685" s="7">
        <v>4.2268400000000002</v>
      </c>
      <c r="K5685" s="7">
        <v>9.4385849999999998</v>
      </c>
      <c r="L5685" s="7">
        <v>2.7472759999999998</v>
      </c>
      <c r="M5685" s="7">
        <v>2.54074</v>
      </c>
      <c r="N5685" s="7">
        <v>11.194404</v>
      </c>
      <c r="O5685" s="7">
        <v>12.751239999999999</v>
      </c>
      <c r="P5685" s="7">
        <v>19.138439999999999</v>
      </c>
      <c r="Q5685" s="7">
        <v>0</v>
      </c>
      <c r="R5685" s="7">
        <v>0</v>
      </c>
      <c r="S5685" s="7">
        <v>0</v>
      </c>
      <c r="T5685" s="7"/>
    </row>
    <row r="5686" spans="1:20" x14ac:dyDescent="0.35">
      <c r="A5686" s="6" t="s">
        <v>185</v>
      </c>
      <c r="B5686" s="6" t="s">
        <v>212</v>
      </c>
      <c r="C5686" s="6" t="s">
        <v>755</v>
      </c>
      <c r="D5686" s="6" t="s">
        <v>751</v>
      </c>
      <c r="E5686" s="6" t="s">
        <v>303</v>
      </c>
      <c r="F5686" s="6" t="s">
        <v>414</v>
      </c>
      <c r="G5686" s="6" t="s">
        <v>415</v>
      </c>
      <c r="H5686" s="7">
        <v>59.175759999999997</v>
      </c>
      <c r="I5686" s="7">
        <v>71.856279999999998</v>
      </c>
      <c r="J5686" s="7">
        <v>169.0736</v>
      </c>
      <c r="K5686" s="7">
        <v>60.108173999999998</v>
      </c>
      <c r="L5686" s="7">
        <v>52.897922000000001</v>
      </c>
      <c r="M5686" s="7">
        <v>48.960667999999998</v>
      </c>
      <c r="N5686" s="7">
        <v>40.849767999999997</v>
      </c>
      <c r="O5686" s="7">
        <v>46.677844</v>
      </c>
      <c r="P5686" s="7">
        <v>69.619865000000004</v>
      </c>
      <c r="Q5686" s="7">
        <v>63.463160000000002</v>
      </c>
      <c r="R5686" s="7">
        <v>66.786013999999994</v>
      </c>
      <c r="S5686" s="7">
        <v>86.171769999999995</v>
      </c>
      <c r="T5686" s="7"/>
    </row>
    <row r="5687" spans="1:20" x14ac:dyDescent="0.35">
      <c r="A5687" s="6" t="s">
        <v>185</v>
      </c>
      <c r="B5687" s="6" t="s">
        <v>212</v>
      </c>
      <c r="C5687" s="6" t="s">
        <v>755</v>
      </c>
      <c r="D5687" s="6" t="s">
        <v>751</v>
      </c>
      <c r="E5687" s="6" t="s">
        <v>303</v>
      </c>
      <c r="F5687" s="6" t="s">
        <v>416</v>
      </c>
      <c r="G5687" s="6" t="s">
        <v>417</v>
      </c>
      <c r="H5687" s="7">
        <v>33.814720000000001</v>
      </c>
      <c r="I5687" s="7">
        <v>46.495240000000003</v>
      </c>
      <c r="J5687" s="7">
        <v>67.629440000000002</v>
      </c>
      <c r="K5687" s="7">
        <v>33.194242000000003</v>
      </c>
      <c r="L5687" s="7">
        <v>110.215332</v>
      </c>
      <c r="M5687" s="7">
        <v>102.11590099999999</v>
      </c>
      <c r="N5687" s="7">
        <v>117.84684</v>
      </c>
      <c r="O5687" s="7">
        <v>134.37948399999999</v>
      </c>
      <c r="P5687" s="7">
        <v>200.44257500000001</v>
      </c>
      <c r="Q5687" s="7">
        <v>52.651029999999999</v>
      </c>
      <c r="R5687" s="7">
        <v>55.404764</v>
      </c>
      <c r="S5687" s="7">
        <v>71.483744999999999</v>
      </c>
      <c r="T5687" s="7"/>
    </row>
    <row r="5688" spans="1:20" x14ac:dyDescent="0.35">
      <c r="A5688" s="6" t="s">
        <v>185</v>
      </c>
      <c r="B5688" s="6" t="s">
        <v>212</v>
      </c>
      <c r="C5688" s="6" t="s">
        <v>755</v>
      </c>
      <c r="D5688" s="6" t="s">
        <v>751</v>
      </c>
      <c r="E5688" s="6" t="s">
        <v>303</v>
      </c>
      <c r="F5688" s="6" t="s">
        <v>418</v>
      </c>
      <c r="G5688" s="6" t="s">
        <v>419</v>
      </c>
      <c r="H5688" s="7">
        <v>6.3402599999999998</v>
      </c>
      <c r="I5688" s="7">
        <v>6.3402599999999998</v>
      </c>
      <c r="J5688" s="7">
        <v>6.3402599999999998</v>
      </c>
      <c r="K5688" s="7">
        <v>3.4893040000000002</v>
      </c>
      <c r="L5688" s="7">
        <v>22.965979000000001</v>
      </c>
      <c r="M5688" s="7">
        <v>21.179876</v>
      </c>
      <c r="N5688" s="7">
        <v>16.727267999999999</v>
      </c>
      <c r="O5688" s="7">
        <v>19.132035999999999</v>
      </c>
      <c r="P5688" s="7">
        <v>28.692315000000001</v>
      </c>
      <c r="Q5688" s="7">
        <v>25.343132000000001</v>
      </c>
      <c r="R5688" s="7">
        <v>26.756094000000001</v>
      </c>
      <c r="S5688" s="7">
        <v>34.450949999999999</v>
      </c>
      <c r="T5688" s="7"/>
    </row>
    <row r="5689" spans="1:20" x14ac:dyDescent="0.35">
      <c r="A5689" s="6" t="s">
        <v>185</v>
      </c>
      <c r="B5689" s="6" t="s">
        <v>212</v>
      </c>
      <c r="C5689" s="6" t="s">
        <v>755</v>
      </c>
      <c r="D5689" s="6" t="s">
        <v>751</v>
      </c>
      <c r="E5689" s="6" t="s">
        <v>420</v>
      </c>
      <c r="F5689" s="6" t="s">
        <v>421</v>
      </c>
      <c r="G5689" s="6" t="s">
        <v>422</v>
      </c>
      <c r="H5689" s="7">
        <v>839.76743699999997</v>
      </c>
      <c r="I5689" s="7">
        <v>1025.2200419999999</v>
      </c>
      <c r="J5689" s="7">
        <v>1294.3640789999999</v>
      </c>
      <c r="K5689" s="7">
        <v>1102.3592289999999</v>
      </c>
      <c r="L5689" s="7">
        <v>1283.30063</v>
      </c>
      <c r="M5689" s="7">
        <v>1082.2698949999999</v>
      </c>
      <c r="N5689" s="7">
        <v>1313.1687320000001</v>
      </c>
      <c r="O5689" s="7">
        <v>1198.9128129999999</v>
      </c>
      <c r="P5689" s="7">
        <v>2464.7267059999999</v>
      </c>
      <c r="Q5689" s="7">
        <v>1368.041888</v>
      </c>
      <c r="R5689" s="7">
        <v>1230.6180420000001</v>
      </c>
      <c r="S5689" s="7">
        <v>1588.0347380000001</v>
      </c>
      <c r="T5689" s="7"/>
    </row>
    <row r="5690" spans="1:20" x14ac:dyDescent="0.35">
      <c r="A5690" s="6" t="s">
        <v>185</v>
      </c>
      <c r="B5690" s="6" t="s">
        <v>212</v>
      </c>
      <c r="C5690" s="6" t="s">
        <v>755</v>
      </c>
      <c r="D5690" s="6" t="s">
        <v>751</v>
      </c>
      <c r="E5690" s="6" t="s">
        <v>420</v>
      </c>
      <c r="F5690" s="6" t="s">
        <v>423</v>
      </c>
      <c r="G5690" s="6" t="s">
        <v>424</v>
      </c>
      <c r="H5690" s="7">
        <v>22.824936000000001</v>
      </c>
      <c r="I5690" s="7">
        <v>36.139482000000001</v>
      </c>
      <c r="J5690" s="7">
        <v>98.908056000000002</v>
      </c>
      <c r="K5690" s="7">
        <v>75.413771999999994</v>
      </c>
      <c r="L5690" s="7">
        <v>213.18554</v>
      </c>
      <c r="M5690" s="7">
        <v>145.59341499999999</v>
      </c>
      <c r="N5690" s="7">
        <v>153.74506</v>
      </c>
      <c r="O5690" s="7">
        <v>156.88993600000001</v>
      </c>
      <c r="P5690" s="7">
        <v>220.84367499999999</v>
      </c>
      <c r="Q5690" s="7">
        <v>135.636438</v>
      </c>
      <c r="R5690" s="7">
        <v>123.07338</v>
      </c>
      <c r="S5690" s="7">
        <v>166.37791000000001</v>
      </c>
      <c r="T5690" s="7"/>
    </row>
    <row r="5691" spans="1:20" x14ac:dyDescent="0.35">
      <c r="A5691" s="6" t="s">
        <v>185</v>
      </c>
      <c r="B5691" s="6" t="s">
        <v>212</v>
      </c>
      <c r="C5691" s="6" t="s">
        <v>755</v>
      </c>
      <c r="D5691" s="6" t="s">
        <v>751</v>
      </c>
      <c r="E5691" s="6" t="s">
        <v>420</v>
      </c>
      <c r="F5691" s="6" t="s">
        <v>425</v>
      </c>
      <c r="G5691" s="6" t="s">
        <v>426</v>
      </c>
      <c r="H5691" s="7">
        <v>627.68574000000001</v>
      </c>
      <c r="I5691" s="7">
        <v>875.90691900000002</v>
      </c>
      <c r="J5691" s="7">
        <v>762.73327800000004</v>
      </c>
      <c r="K5691" s="7">
        <v>795.46314099999995</v>
      </c>
      <c r="L5691" s="7">
        <v>214.378578</v>
      </c>
      <c r="M5691" s="7">
        <v>127.872209</v>
      </c>
      <c r="N5691" s="7">
        <v>242.111964</v>
      </c>
      <c r="O5691" s="7">
        <v>221.044894</v>
      </c>
      <c r="P5691" s="7">
        <v>454.42059999999998</v>
      </c>
      <c r="Q5691" s="7">
        <v>327.94039199999997</v>
      </c>
      <c r="R5691" s="7">
        <v>294.94988000000001</v>
      </c>
      <c r="S5691" s="7">
        <v>380.66845999999998</v>
      </c>
      <c r="T5691" s="7"/>
    </row>
    <row r="5692" spans="1:20" x14ac:dyDescent="0.35">
      <c r="A5692" s="6" t="s">
        <v>185</v>
      </c>
      <c r="B5692" s="6" t="s">
        <v>212</v>
      </c>
      <c r="C5692" s="6" t="s">
        <v>755</v>
      </c>
      <c r="D5692" s="6" t="s">
        <v>751</v>
      </c>
      <c r="E5692" s="6" t="s">
        <v>420</v>
      </c>
      <c r="F5692" s="6" t="s">
        <v>427</v>
      </c>
      <c r="G5692" s="6" t="s">
        <v>428</v>
      </c>
      <c r="H5692" s="7">
        <v>478.37261699999999</v>
      </c>
      <c r="I5692" s="7">
        <v>607.71392100000003</v>
      </c>
      <c r="J5692" s="7">
        <v>662.87418300000002</v>
      </c>
      <c r="K5692" s="7">
        <v>767.70450400000004</v>
      </c>
      <c r="L5692" s="7">
        <v>539.02483400000006</v>
      </c>
      <c r="M5692" s="7">
        <v>321.378804</v>
      </c>
      <c r="N5692" s="7">
        <v>622.45146399999999</v>
      </c>
      <c r="O5692" s="7">
        <v>568.29893600000003</v>
      </c>
      <c r="P5692" s="7">
        <v>1168.3162150000001</v>
      </c>
      <c r="Q5692" s="7">
        <v>636.45216800000003</v>
      </c>
      <c r="R5692" s="7">
        <v>572.52396799999997</v>
      </c>
      <c r="S5692" s="7">
        <v>738.79584</v>
      </c>
      <c r="T5692" s="7"/>
    </row>
    <row r="5693" spans="1:20" x14ac:dyDescent="0.35">
      <c r="A5693" s="6" t="s">
        <v>185</v>
      </c>
      <c r="B5693" s="6" t="s">
        <v>212</v>
      </c>
      <c r="C5693" s="6" t="s">
        <v>755</v>
      </c>
      <c r="D5693" s="6" t="s">
        <v>751</v>
      </c>
      <c r="E5693" s="6" t="s">
        <v>420</v>
      </c>
      <c r="F5693" s="6" t="s">
        <v>429</v>
      </c>
      <c r="G5693" s="6" t="s">
        <v>430</v>
      </c>
      <c r="H5693" s="7">
        <v>11.412468000000001</v>
      </c>
      <c r="I5693" s="7">
        <v>34.237403999999998</v>
      </c>
      <c r="J5693" s="7">
        <v>62.768574000000001</v>
      </c>
      <c r="K5693" s="7">
        <v>64.723575999999994</v>
      </c>
      <c r="L5693" s="7">
        <v>40.718530000000001</v>
      </c>
      <c r="M5693" s="7">
        <v>29.597771999999999</v>
      </c>
      <c r="N5693" s="7">
        <v>31.301590000000001</v>
      </c>
      <c r="O5693" s="7">
        <v>31.991976000000001</v>
      </c>
      <c r="P5693" s="7">
        <v>44.989649999999997</v>
      </c>
      <c r="Q5693" s="7">
        <v>45.755907999999998</v>
      </c>
      <c r="R5693" s="7">
        <v>41.516634000000003</v>
      </c>
      <c r="S5693" s="7">
        <v>56.124915000000001</v>
      </c>
      <c r="T5693" s="7"/>
    </row>
    <row r="5694" spans="1:20" x14ac:dyDescent="0.35">
      <c r="A5694" s="6" t="s">
        <v>185</v>
      </c>
      <c r="B5694" s="6" t="s">
        <v>212</v>
      </c>
      <c r="C5694" s="6" t="s">
        <v>755</v>
      </c>
      <c r="D5694" s="6" t="s">
        <v>751</v>
      </c>
      <c r="E5694" s="6" t="s">
        <v>420</v>
      </c>
      <c r="F5694" s="6" t="s">
        <v>431</v>
      </c>
      <c r="G5694" s="6" t="s">
        <v>432</v>
      </c>
      <c r="H5694" s="7">
        <v>333.81468899999999</v>
      </c>
      <c r="I5694" s="7">
        <v>531.63080100000002</v>
      </c>
      <c r="J5694" s="7">
        <v>701.86678199999994</v>
      </c>
      <c r="K5694" s="7">
        <v>702.56306400000005</v>
      </c>
      <c r="L5694" s="7">
        <v>276.61878200000001</v>
      </c>
      <c r="M5694" s="7">
        <v>164.92892499999999</v>
      </c>
      <c r="N5694" s="7">
        <v>394.33813199999997</v>
      </c>
      <c r="O5694" s="7">
        <v>360.03447999999997</v>
      </c>
      <c r="P5694" s="7">
        <v>740.14423499999998</v>
      </c>
      <c r="Q5694" s="7">
        <v>935.79031999999995</v>
      </c>
      <c r="R5694" s="7">
        <v>841.78511600000002</v>
      </c>
      <c r="S5694" s="7">
        <v>1086.270575</v>
      </c>
      <c r="T5694" s="7"/>
    </row>
    <row r="5695" spans="1:20" x14ac:dyDescent="0.35">
      <c r="A5695" s="6" t="s">
        <v>185</v>
      </c>
      <c r="B5695" s="6" t="s">
        <v>212</v>
      </c>
      <c r="C5695" s="6" t="s">
        <v>755</v>
      </c>
      <c r="D5695" s="6" t="s">
        <v>751</v>
      </c>
      <c r="E5695" s="6" t="s">
        <v>420</v>
      </c>
      <c r="F5695" s="6" t="s">
        <v>433</v>
      </c>
      <c r="G5695" s="6" t="s">
        <v>434</v>
      </c>
      <c r="H5695" s="7">
        <v>315.74494800000002</v>
      </c>
      <c r="I5695" s="7">
        <v>201.62026800000001</v>
      </c>
      <c r="J5695" s="7">
        <v>30.433247999999999</v>
      </c>
      <c r="K5695" s="7">
        <v>168.108023</v>
      </c>
      <c r="L5695" s="7">
        <v>716.01586199999997</v>
      </c>
      <c r="M5695" s="7">
        <v>426.900194</v>
      </c>
      <c r="N5695" s="7">
        <v>583.04385200000002</v>
      </c>
      <c r="O5695" s="7">
        <v>532.32090000000005</v>
      </c>
      <c r="P5695" s="7">
        <v>1094.33474</v>
      </c>
      <c r="Q5695" s="7">
        <v>1161.382644</v>
      </c>
      <c r="R5695" s="7">
        <v>1044.7101479999999</v>
      </c>
      <c r="S5695" s="7">
        <v>1348.13093</v>
      </c>
      <c r="T5695" s="7"/>
    </row>
    <row r="5696" spans="1:20" x14ac:dyDescent="0.35">
      <c r="A5696" s="6" t="s">
        <v>185</v>
      </c>
      <c r="B5696" s="6" t="s">
        <v>212</v>
      </c>
      <c r="C5696" s="6" t="s">
        <v>755</v>
      </c>
      <c r="D5696" s="6" t="s">
        <v>751</v>
      </c>
      <c r="E5696" s="6" t="s">
        <v>420</v>
      </c>
      <c r="F5696" s="6" t="s">
        <v>435</v>
      </c>
      <c r="G5696" s="6" t="s">
        <v>436</v>
      </c>
      <c r="H5696" s="7">
        <v>25.678052999999998</v>
      </c>
      <c r="I5696" s="7">
        <v>239.66182800000001</v>
      </c>
      <c r="J5696" s="7">
        <v>401.338458</v>
      </c>
      <c r="K5696" s="7">
        <v>91.817322000000004</v>
      </c>
      <c r="L5696" s="7">
        <v>20.164171</v>
      </c>
      <c r="M5696" s="7">
        <v>0</v>
      </c>
      <c r="N5696" s="7">
        <v>0</v>
      </c>
      <c r="O5696" s="7">
        <v>0</v>
      </c>
      <c r="P5696" s="7">
        <v>0</v>
      </c>
      <c r="Q5696" s="7">
        <v>0</v>
      </c>
      <c r="R5696" s="7">
        <v>0</v>
      </c>
      <c r="S5696" s="7">
        <v>0</v>
      </c>
      <c r="T5696" s="7"/>
    </row>
    <row r="5697" spans="1:20" x14ac:dyDescent="0.35">
      <c r="A5697" s="6" t="s">
        <v>185</v>
      </c>
      <c r="B5697" s="6" t="s">
        <v>212</v>
      </c>
      <c r="C5697" s="6" t="s">
        <v>755</v>
      </c>
      <c r="D5697" s="6" t="s">
        <v>751</v>
      </c>
      <c r="E5697" s="6" t="s">
        <v>420</v>
      </c>
      <c r="F5697" s="6" t="s">
        <v>437</v>
      </c>
      <c r="G5697" s="6" t="s">
        <v>438</v>
      </c>
      <c r="H5697" s="6"/>
      <c r="I5697" s="6"/>
      <c r="J5697" s="6"/>
      <c r="K5697" s="7">
        <v>0</v>
      </c>
      <c r="L5697" s="7">
        <v>0</v>
      </c>
      <c r="M5697" s="7">
        <v>853.68015500000001</v>
      </c>
      <c r="N5697" s="7">
        <v>519.09508800000003</v>
      </c>
      <c r="O5697" s="7">
        <v>348.44434799999999</v>
      </c>
      <c r="P5697" s="7">
        <v>283.15254499999998</v>
      </c>
      <c r="Q5697" s="7">
        <v>251.355672</v>
      </c>
      <c r="R5697" s="7">
        <v>191.792056</v>
      </c>
      <c r="S5697" s="7">
        <v>191.87936999999999</v>
      </c>
      <c r="T5697" s="7"/>
    </row>
    <row r="5698" spans="1:20" x14ac:dyDescent="0.35">
      <c r="A5698" s="6" t="s">
        <v>185</v>
      </c>
      <c r="B5698" s="6" t="s">
        <v>212</v>
      </c>
      <c r="C5698" s="6" t="s">
        <v>755</v>
      </c>
      <c r="D5698" s="6" t="s">
        <v>751</v>
      </c>
      <c r="E5698" s="6" t="s">
        <v>439</v>
      </c>
      <c r="F5698" s="6" t="s">
        <v>440</v>
      </c>
      <c r="G5698" s="6" t="s">
        <v>441</v>
      </c>
      <c r="H5698" s="7">
        <v>2.3775979999999999</v>
      </c>
      <c r="I5698" s="7">
        <v>21.398382000000002</v>
      </c>
      <c r="J5698" s="7">
        <v>14.265587999999999</v>
      </c>
      <c r="K5698" s="7">
        <v>27.122691</v>
      </c>
      <c r="L5698" s="7">
        <v>142.445932</v>
      </c>
      <c r="M5698" s="7">
        <v>79.519428000000005</v>
      </c>
      <c r="N5698" s="7">
        <v>55.55198</v>
      </c>
      <c r="O5698" s="7">
        <v>47.052266000000003</v>
      </c>
      <c r="P5698" s="7">
        <v>76.167024999999995</v>
      </c>
      <c r="Q5698" s="7">
        <v>96.378122000000005</v>
      </c>
      <c r="R5698" s="7">
        <v>67.71378</v>
      </c>
      <c r="S5698" s="7">
        <v>114.13861</v>
      </c>
      <c r="T5698" s="7"/>
    </row>
    <row r="5699" spans="1:20" x14ac:dyDescent="0.35">
      <c r="A5699" s="6" t="s">
        <v>185</v>
      </c>
      <c r="B5699" s="6" t="s">
        <v>212</v>
      </c>
      <c r="C5699" s="6" t="s">
        <v>755</v>
      </c>
      <c r="D5699" s="6" t="s">
        <v>751</v>
      </c>
      <c r="E5699" s="6" t="s">
        <v>439</v>
      </c>
      <c r="F5699" s="6" t="s">
        <v>442</v>
      </c>
      <c r="G5699" s="6" t="s">
        <v>443</v>
      </c>
      <c r="H5699" s="7">
        <v>70.376885999999999</v>
      </c>
      <c r="I5699" s="7">
        <v>127.43922600000001</v>
      </c>
      <c r="J5699" s="7">
        <v>203.522346</v>
      </c>
      <c r="K5699" s="7">
        <v>229.15323599999999</v>
      </c>
      <c r="L5699" s="7">
        <v>154.41217599999999</v>
      </c>
      <c r="M5699" s="7">
        <v>107.964387</v>
      </c>
      <c r="N5699" s="7">
        <v>93.243740000000003</v>
      </c>
      <c r="O5699" s="7">
        <v>77.740679999999998</v>
      </c>
      <c r="P5699" s="7">
        <v>168.48714200000001</v>
      </c>
      <c r="Q5699" s="7">
        <v>143.508872</v>
      </c>
      <c r="R5699" s="7">
        <v>130.61825999999999</v>
      </c>
      <c r="S5699" s="7">
        <v>215.783985</v>
      </c>
      <c r="T5699" s="7"/>
    </row>
    <row r="5700" spans="1:20" x14ac:dyDescent="0.35">
      <c r="A5700" s="6" t="s">
        <v>185</v>
      </c>
      <c r="B5700" s="6" t="s">
        <v>212</v>
      </c>
      <c r="C5700" s="6" t="s">
        <v>755</v>
      </c>
      <c r="D5700" s="6" t="s">
        <v>751</v>
      </c>
      <c r="E5700" s="6" t="s">
        <v>439</v>
      </c>
      <c r="F5700" s="6" t="s">
        <v>444</v>
      </c>
      <c r="G5700" s="6" t="s">
        <v>445</v>
      </c>
      <c r="H5700" s="7">
        <v>3.4871449999999999</v>
      </c>
      <c r="I5700" s="7">
        <v>5.5794319999999997</v>
      </c>
      <c r="J5700" s="7">
        <v>17.435725000000001</v>
      </c>
      <c r="K5700" s="7">
        <v>7.2643579999999996</v>
      </c>
      <c r="L5700" s="7">
        <v>90.329729999999998</v>
      </c>
      <c r="M5700" s="7">
        <v>62.410902999999998</v>
      </c>
      <c r="N5700" s="7">
        <v>67.753444000000002</v>
      </c>
      <c r="O5700" s="7">
        <v>50.381028000000001</v>
      </c>
      <c r="P5700" s="7">
        <v>121.094465</v>
      </c>
      <c r="Q5700" s="7">
        <v>95.551404000000005</v>
      </c>
      <c r="R5700" s="7">
        <v>82.553516000000002</v>
      </c>
      <c r="S5700" s="7">
        <v>135.502433</v>
      </c>
      <c r="T5700" s="7"/>
    </row>
    <row r="5701" spans="1:20" x14ac:dyDescent="0.35">
      <c r="A5701" s="6" t="s">
        <v>185</v>
      </c>
      <c r="B5701" s="6" t="s">
        <v>212</v>
      </c>
      <c r="C5701" s="6" t="s">
        <v>755</v>
      </c>
      <c r="D5701" s="6" t="s">
        <v>751</v>
      </c>
      <c r="E5701" s="6" t="s">
        <v>439</v>
      </c>
      <c r="F5701" s="6" t="s">
        <v>448</v>
      </c>
      <c r="G5701" s="6" t="s">
        <v>449</v>
      </c>
      <c r="H5701" s="7">
        <v>40.154980000000002</v>
      </c>
      <c r="I5701" s="7">
        <v>50.722079999999998</v>
      </c>
      <c r="J5701" s="7">
        <v>63.4026</v>
      </c>
      <c r="K5701" s="7">
        <v>0</v>
      </c>
      <c r="L5701" s="7">
        <v>0</v>
      </c>
      <c r="M5701" s="7">
        <v>0</v>
      </c>
      <c r="N5701" s="7">
        <v>0</v>
      </c>
      <c r="O5701" s="7">
        <v>0</v>
      </c>
      <c r="P5701" s="7">
        <v>0</v>
      </c>
      <c r="Q5701" s="7">
        <v>0</v>
      </c>
      <c r="R5701" s="7">
        <v>0</v>
      </c>
      <c r="S5701" s="7">
        <v>0</v>
      </c>
      <c r="T5701" s="7"/>
    </row>
    <row r="5702" spans="1:20" x14ac:dyDescent="0.35">
      <c r="A5702" s="6" t="s">
        <v>185</v>
      </c>
      <c r="B5702" s="6" t="s">
        <v>212</v>
      </c>
      <c r="C5702" s="6" t="s">
        <v>755</v>
      </c>
      <c r="D5702" s="6" t="s">
        <v>751</v>
      </c>
      <c r="E5702" s="6" t="s">
        <v>439</v>
      </c>
      <c r="F5702" s="6" t="s">
        <v>450</v>
      </c>
      <c r="G5702" s="6" t="s">
        <v>451</v>
      </c>
      <c r="H5702" s="7">
        <v>190.20779999999999</v>
      </c>
      <c r="I5702" s="7">
        <v>29.587879999999998</v>
      </c>
      <c r="J5702" s="7">
        <v>238.81646000000001</v>
      </c>
      <c r="K5702" s="7">
        <v>132.543149</v>
      </c>
      <c r="L5702" s="7">
        <v>43.070909999999998</v>
      </c>
      <c r="M5702" s="7">
        <v>35.955522999999999</v>
      </c>
      <c r="N5702" s="7">
        <v>44.026290000000003</v>
      </c>
      <c r="O5702" s="7">
        <v>36.323504</v>
      </c>
      <c r="P5702" s="7">
        <v>91.335965000000002</v>
      </c>
      <c r="Q5702" s="7">
        <v>62.738112000000001</v>
      </c>
      <c r="R5702" s="7">
        <v>65.931948000000006</v>
      </c>
      <c r="S5702" s="7">
        <v>183.32188500000001</v>
      </c>
      <c r="T5702" s="7"/>
    </row>
    <row r="5703" spans="1:20" x14ac:dyDescent="0.35">
      <c r="A5703" s="6" t="s">
        <v>185</v>
      </c>
      <c r="B5703" s="6" t="s">
        <v>212</v>
      </c>
      <c r="C5703" s="6" t="s">
        <v>755</v>
      </c>
      <c r="D5703" s="6" t="s">
        <v>751</v>
      </c>
      <c r="E5703" s="6" t="s">
        <v>439</v>
      </c>
      <c r="F5703" s="6" t="s">
        <v>452</v>
      </c>
      <c r="G5703" s="6" t="s">
        <v>453</v>
      </c>
      <c r="H5703" s="7">
        <v>22.824936000000001</v>
      </c>
      <c r="I5703" s="7">
        <v>19.020779999999998</v>
      </c>
      <c r="J5703" s="7">
        <v>20.922858000000002</v>
      </c>
      <c r="K5703" s="7">
        <v>0</v>
      </c>
      <c r="L5703" s="7">
        <v>0</v>
      </c>
      <c r="M5703" s="7">
        <v>0</v>
      </c>
      <c r="N5703" s="7">
        <v>0</v>
      </c>
      <c r="O5703" s="7">
        <v>0</v>
      </c>
      <c r="P5703" s="7">
        <v>0</v>
      </c>
      <c r="Q5703" s="7">
        <v>0</v>
      </c>
      <c r="R5703" s="7">
        <v>0</v>
      </c>
      <c r="S5703" s="7">
        <v>0</v>
      </c>
      <c r="T5703" s="7"/>
    </row>
    <row r="5704" spans="1:20" x14ac:dyDescent="0.35">
      <c r="A5704" s="6" t="s">
        <v>185</v>
      </c>
      <c r="B5704" s="6" t="s">
        <v>212</v>
      </c>
      <c r="C5704" s="6" t="s">
        <v>755</v>
      </c>
      <c r="D5704" s="6" t="s">
        <v>751</v>
      </c>
      <c r="E5704" s="6" t="s">
        <v>439</v>
      </c>
      <c r="F5704" s="6" t="s">
        <v>454</v>
      </c>
      <c r="G5704" s="6" t="s">
        <v>455</v>
      </c>
      <c r="H5704" s="7">
        <v>7.6083119999999997</v>
      </c>
      <c r="I5704" s="7">
        <v>28.531169999999999</v>
      </c>
      <c r="J5704" s="7">
        <v>38.041559999999997</v>
      </c>
      <c r="K5704" s="7">
        <v>58.670296999999998</v>
      </c>
      <c r="L5704" s="7">
        <v>16.665914000000001</v>
      </c>
      <c r="M5704" s="7">
        <v>12.420472</v>
      </c>
      <c r="N5704" s="7">
        <v>12.121426</v>
      </c>
      <c r="O5704" s="7">
        <v>10.428846</v>
      </c>
      <c r="P5704" s="7">
        <v>22.400085000000001</v>
      </c>
      <c r="Q5704" s="7">
        <v>21.925388000000002</v>
      </c>
      <c r="R5704" s="7">
        <v>19.705088</v>
      </c>
      <c r="S5704" s="7">
        <v>31.477325</v>
      </c>
      <c r="T5704" s="7"/>
    </row>
    <row r="5705" spans="1:20" x14ac:dyDescent="0.35">
      <c r="A5705" s="6" t="s">
        <v>185</v>
      </c>
      <c r="B5705" s="6" t="s">
        <v>212</v>
      </c>
      <c r="C5705" s="6" t="s">
        <v>755</v>
      </c>
      <c r="D5705" s="6" t="s">
        <v>751</v>
      </c>
      <c r="E5705" s="6" t="s">
        <v>439</v>
      </c>
      <c r="F5705" s="6" t="s">
        <v>745</v>
      </c>
      <c r="G5705" s="6" t="s">
        <v>746</v>
      </c>
      <c r="H5705" s="7">
        <v>6.9742850000000001</v>
      </c>
      <c r="I5705" s="7">
        <v>1.394857</v>
      </c>
      <c r="J5705" s="6"/>
      <c r="K5705" s="7">
        <v>0</v>
      </c>
      <c r="L5705" s="7">
        <v>0</v>
      </c>
      <c r="M5705" s="7">
        <v>0</v>
      </c>
      <c r="N5705" s="7">
        <v>0</v>
      </c>
      <c r="O5705" s="7">
        <v>0</v>
      </c>
      <c r="P5705" s="7">
        <v>0</v>
      </c>
      <c r="Q5705" s="7">
        <v>0</v>
      </c>
      <c r="R5705" s="7">
        <v>0</v>
      </c>
      <c r="S5705" s="7">
        <v>0</v>
      </c>
      <c r="T5705" s="7"/>
    </row>
    <row r="5706" spans="1:20" x14ac:dyDescent="0.35">
      <c r="A5706" s="6" t="s">
        <v>185</v>
      </c>
      <c r="B5706" s="6" t="s">
        <v>212</v>
      </c>
      <c r="C5706" s="6" t="s">
        <v>755</v>
      </c>
      <c r="D5706" s="6" t="s">
        <v>751</v>
      </c>
      <c r="E5706" s="6" t="s">
        <v>439</v>
      </c>
      <c r="F5706" s="6" t="s">
        <v>456</v>
      </c>
      <c r="G5706" s="6" t="s">
        <v>457</v>
      </c>
      <c r="H5706" s="7">
        <v>26.629092</v>
      </c>
      <c r="I5706" s="7">
        <v>41.845716000000003</v>
      </c>
      <c r="J5706" s="7">
        <v>43.747793999999999</v>
      </c>
      <c r="K5706" s="7">
        <v>74.345588000000006</v>
      </c>
      <c r="L5706" s="7">
        <v>17.798083999999999</v>
      </c>
      <c r="M5706" s="7">
        <v>10.220319999999999</v>
      </c>
      <c r="N5706" s="7">
        <v>16.27534</v>
      </c>
      <c r="O5706" s="7">
        <v>13.225645999999999</v>
      </c>
      <c r="P5706" s="7">
        <v>27.305296999999999</v>
      </c>
      <c r="Q5706" s="7">
        <v>28.169592000000002</v>
      </c>
      <c r="R5706" s="7">
        <v>25.684756</v>
      </c>
      <c r="S5706" s="7">
        <v>37.497525000000003</v>
      </c>
      <c r="T5706" s="7"/>
    </row>
    <row r="5707" spans="1:20" x14ac:dyDescent="0.35">
      <c r="A5707" s="6" t="s">
        <v>185</v>
      </c>
      <c r="B5707" s="6" t="s">
        <v>212</v>
      </c>
      <c r="C5707" s="6" t="s">
        <v>755</v>
      </c>
      <c r="D5707" s="6" t="s">
        <v>751</v>
      </c>
      <c r="E5707" s="6" t="s">
        <v>439</v>
      </c>
      <c r="F5707" s="6" t="s">
        <v>458</v>
      </c>
      <c r="G5707" s="6" t="s">
        <v>459</v>
      </c>
      <c r="H5707" s="7">
        <v>31.7013</v>
      </c>
      <c r="I5707" s="7">
        <v>38.041559999999997</v>
      </c>
      <c r="J5707" s="7">
        <v>71.856279999999998</v>
      </c>
      <c r="K5707" s="7">
        <v>75.949650000000005</v>
      </c>
      <c r="L5707" s="7">
        <v>37.577067999999997</v>
      </c>
      <c r="M5707" s="7">
        <v>29.300035999999999</v>
      </c>
      <c r="N5707" s="7">
        <v>77.128113999999997</v>
      </c>
      <c r="O5707" s="7">
        <v>64.668232000000003</v>
      </c>
      <c r="P5707" s="7">
        <v>127.494595</v>
      </c>
      <c r="Q5707" s="7">
        <v>66.515827999999999</v>
      </c>
      <c r="R5707" s="7">
        <v>62.590615999999997</v>
      </c>
      <c r="S5707" s="7">
        <v>76.204729</v>
      </c>
      <c r="T5707" s="7"/>
    </row>
    <row r="5708" spans="1:20" x14ac:dyDescent="0.35">
      <c r="A5708" s="6" t="s">
        <v>185</v>
      </c>
      <c r="B5708" s="6" t="s">
        <v>212</v>
      </c>
      <c r="C5708" s="6" t="s">
        <v>755</v>
      </c>
      <c r="D5708" s="6" t="s">
        <v>751</v>
      </c>
      <c r="E5708" s="6" t="s">
        <v>439</v>
      </c>
      <c r="F5708" s="6" t="s">
        <v>460</v>
      </c>
      <c r="G5708" s="6" t="s">
        <v>461</v>
      </c>
      <c r="H5708" s="7">
        <v>11.158863999999999</v>
      </c>
      <c r="I5708" s="7">
        <v>20.225441</v>
      </c>
      <c r="J5708" s="7">
        <v>17.435725000000001</v>
      </c>
      <c r="K5708" s="7">
        <v>27.557786</v>
      </c>
      <c r="L5708" s="7">
        <v>10.531393</v>
      </c>
      <c r="M5708" s="7">
        <v>6.7871839999999999</v>
      </c>
      <c r="N5708" s="7">
        <v>6.1774800000000001</v>
      </c>
      <c r="O5708" s="7">
        <v>7.3416030000000001</v>
      </c>
      <c r="P5708" s="7">
        <v>10.372669999999999</v>
      </c>
      <c r="Q5708" s="7">
        <v>9.2632779999999997</v>
      </c>
      <c r="R5708" s="7">
        <v>7.9376100000000003</v>
      </c>
      <c r="S5708" s="7">
        <v>13.109893</v>
      </c>
      <c r="T5708" s="7"/>
    </row>
    <row r="5709" spans="1:20" x14ac:dyDescent="0.35">
      <c r="A5709" s="6" t="s">
        <v>185</v>
      </c>
      <c r="B5709" s="6" t="s">
        <v>212</v>
      </c>
      <c r="C5709" s="6" t="s">
        <v>755</v>
      </c>
      <c r="D5709" s="6" t="s">
        <v>751</v>
      </c>
      <c r="E5709" s="6" t="s">
        <v>439</v>
      </c>
      <c r="F5709" s="6" t="s">
        <v>462</v>
      </c>
      <c r="G5709" s="6" t="s">
        <v>463</v>
      </c>
      <c r="H5709" s="7">
        <v>8.4536800000000003</v>
      </c>
      <c r="I5709" s="7">
        <v>14.793939999999999</v>
      </c>
      <c r="J5709" s="7">
        <v>73.969700000000003</v>
      </c>
      <c r="K5709" s="7">
        <v>54.255557000000003</v>
      </c>
      <c r="L5709" s="7">
        <v>21.437169999999998</v>
      </c>
      <c r="M5709" s="7">
        <v>26.396892000000001</v>
      </c>
      <c r="N5709" s="7">
        <v>24.857987999999999</v>
      </c>
      <c r="O5709" s="7">
        <v>21.567181999999999</v>
      </c>
      <c r="P5709" s="7">
        <v>46.845219999999998</v>
      </c>
      <c r="Q5709" s="7">
        <v>37.165368000000001</v>
      </c>
      <c r="R5709" s="7">
        <v>35.409706</v>
      </c>
      <c r="S5709" s="7">
        <v>44.170454999999997</v>
      </c>
      <c r="T5709" s="7"/>
    </row>
    <row r="5710" spans="1:20" x14ac:dyDescent="0.35">
      <c r="A5710" s="6" t="s">
        <v>185</v>
      </c>
      <c r="B5710" s="6" t="s">
        <v>212</v>
      </c>
      <c r="C5710" s="6" t="s">
        <v>755</v>
      </c>
      <c r="D5710" s="6" t="s">
        <v>751</v>
      </c>
      <c r="E5710" s="6" t="s">
        <v>439</v>
      </c>
      <c r="F5710" s="6" t="s">
        <v>464</v>
      </c>
      <c r="G5710" s="6" t="s">
        <v>465</v>
      </c>
      <c r="H5710" s="6"/>
      <c r="I5710" s="7">
        <v>2.3775979999999999</v>
      </c>
      <c r="J5710" s="7">
        <v>2.3775979999999999</v>
      </c>
      <c r="K5710" s="7">
        <v>0.59850499999999995</v>
      </c>
      <c r="L5710" s="7">
        <v>8.9150999999999994E-2</v>
      </c>
      <c r="M5710" s="7">
        <v>3.9793000000000002E-2</v>
      </c>
      <c r="N5710" s="7">
        <v>0.105004</v>
      </c>
      <c r="O5710" s="7">
        <v>8.3083000000000004E-2</v>
      </c>
      <c r="P5710" s="7">
        <v>0.10668999999999999</v>
      </c>
      <c r="Q5710" s="7">
        <v>0</v>
      </c>
      <c r="R5710" s="7">
        <v>0</v>
      </c>
      <c r="S5710" s="7">
        <v>0.13073599999999999</v>
      </c>
      <c r="T5710" s="7"/>
    </row>
    <row r="5711" spans="1:20" x14ac:dyDescent="0.35">
      <c r="A5711" s="6" t="s">
        <v>185</v>
      </c>
      <c r="B5711" s="6" t="s">
        <v>212</v>
      </c>
      <c r="C5711" s="6" t="s">
        <v>755</v>
      </c>
      <c r="D5711" s="6" t="s">
        <v>751</v>
      </c>
      <c r="E5711" s="6" t="s">
        <v>439</v>
      </c>
      <c r="F5711" s="6" t="s">
        <v>466</v>
      </c>
      <c r="G5711" s="6" t="s">
        <v>467</v>
      </c>
      <c r="H5711" s="7">
        <v>9.5103910000000003</v>
      </c>
      <c r="I5711" s="7">
        <v>9.5103910000000003</v>
      </c>
      <c r="J5711" s="7">
        <v>9.5103910000000003</v>
      </c>
      <c r="K5711" s="7">
        <v>15.149253</v>
      </c>
      <c r="L5711" s="7">
        <v>88.313488000000007</v>
      </c>
      <c r="M5711" s="7">
        <v>55.218259000000003</v>
      </c>
      <c r="N5711" s="7">
        <v>43.310755999999998</v>
      </c>
      <c r="O5711" s="7">
        <v>40.521090999999998</v>
      </c>
      <c r="P5711" s="7">
        <v>95.050600000000003</v>
      </c>
      <c r="Q5711" s="7">
        <v>116.62518</v>
      </c>
      <c r="R5711" s="7">
        <v>94.136436000000003</v>
      </c>
      <c r="S5711" s="7">
        <v>166.63312500000001</v>
      </c>
      <c r="T5711" s="7"/>
    </row>
    <row r="5712" spans="1:20" x14ac:dyDescent="0.35">
      <c r="A5712" s="6" t="s">
        <v>185</v>
      </c>
      <c r="B5712" s="6" t="s">
        <v>212</v>
      </c>
      <c r="C5712" s="6" t="s">
        <v>755</v>
      </c>
      <c r="D5712" s="6" t="s">
        <v>751</v>
      </c>
      <c r="E5712" s="6" t="s">
        <v>439</v>
      </c>
      <c r="F5712" s="6" t="s">
        <v>468</v>
      </c>
      <c r="G5712" s="6" t="s">
        <v>469</v>
      </c>
      <c r="H5712" s="7">
        <v>142.27551600000001</v>
      </c>
      <c r="I5712" s="7">
        <v>221.084993</v>
      </c>
      <c r="J5712" s="7">
        <v>391.95509800000002</v>
      </c>
      <c r="K5712" s="7">
        <v>260.54906899999997</v>
      </c>
      <c r="L5712" s="7">
        <v>321.98163199999999</v>
      </c>
      <c r="M5712" s="7">
        <v>296.29396500000001</v>
      </c>
      <c r="N5712" s="7">
        <v>182.239304</v>
      </c>
      <c r="O5712" s="7">
        <v>211.341319</v>
      </c>
      <c r="P5712" s="7">
        <v>426.489216</v>
      </c>
      <c r="Q5712" s="7">
        <v>259.167124</v>
      </c>
      <c r="R5712" s="7">
        <v>221.09094200000001</v>
      </c>
      <c r="S5712" s="7">
        <v>403.24050299999999</v>
      </c>
      <c r="T5712" s="7"/>
    </row>
    <row r="5713" spans="1:20" x14ac:dyDescent="0.35">
      <c r="A5713" s="6" t="s">
        <v>185</v>
      </c>
      <c r="B5713" s="6" t="s">
        <v>212</v>
      </c>
      <c r="C5713" s="6" t="s">
        <v>755</v>
      </c>
      <c r="D5713" s="6" t="s">
        <v>751</v>
      </c>
      <c r="E5713" s="6" t="s">
        <v>439</v>
      </c>
      <c r="F5713" s="6" t="s">
        <v>470</v>
      </c>
      <c r="G5713" s="6" t="s">
        <v>471</v>
      </c>
      <c r="H5713" s="7">
        <v>304.33247999999998</v>
      </c>
      <c r="I5713" s="7">
        <v>435.36452000000003</v>
      </c>
      <c r="J5713" s="7">
        <v>773.51171999999997</v>
      </c>
      <c r="K5713" s="7">
        <v>701.81833099999994</v>
      </c>
      <c r="L5713" s="7">
        <v>965.90068199999996</v>
      </c>
      <c r="M5713" s="7">
        <v>703.571325</v>
      </c>
      <c r="N5713" s="7">
        <v>814.26460799999995</v>
      </c>
      <c r="O5713" s="7">
        <v>691.81914200000006</v>
      </c>
      <c r="P5713" s="7">
        <v>1435.3350250000001</v>
      </c>
      <c r="Q5713" s="7">
        <v>965.41270599999996</v>
      </c>
      <c r="R5713" s="7">
        <v>910.05629399999998</v>
      </c>
      <c r="S5713" s="7">
        <v>1251.986609</v>
      </c>
      <c r="T5713" s="7"/>
    </row>
    <row r="5714" spans="1:20" x14ac:dyDescent="0.35">
      <c r="A5714" s="6" t="s">
        <v>185</v>
      </c>
      <c r="B5714" s="6" t="s">
        <v>212</v>
      </c>
      <c r="C5714" s="6" t="s">
        <v>755</v>
      </c>
      <c r="D5714" s="6" t="s">
        <v>751</v>
      </c>
      <c r="E5714" s="6" t="s">
        <v>472</v>
      </c>
      <c r="F5714" s="6" t="s">
        <v>473</v>
      </c>
      <c r="G5714" s="6" t="s">
        <v>474</v>
      </c>
      <c r="H5714" s="6"/>
      <c r="I5714" s="7">
        <v>12.68052</v>
      </c>
      <c r="J5714" s="7">
        <v>6.3402599999999998</v>
      </c>
      <c r="K5714" s="7">
        <v>14.111313000000001</v>
      </c>
      <c r="L5714" s="7">
        <v>5.3493899999999996</v>
      </c>
      <c r="M5714" s="7">
        <v>3.911257</v>
      </c>
      <c r="N5714" s="7">
        <v>6.1306440000000002</v>
      </c>
      <c r="O5714" s="7">
        <v>7.7817040000000004</v>
      </c>
      <c r="P5714" s="7">
        <v>9.3638250000000003</v>
      </c>
      <c r="Q5714" s="7">
        <v>12.522796</v>
      </c>
      <c r="R5714" s="7">
        <v>9.7467240000000004</v>
      </c>
      <c r="S5714" s="7">
        <v>14.280484</v>
      </c>
      <c r="T5714" s="7"/>
    </row>
    <row r="5715" spans="1:20" x14ac:dyDescent="0.35">
      <c r="A5715" s="6" t="s">
        <v>185</v>
      </c>
      <c r="B5715" s="6" t="s">
        <v>212</v>
      </c>
      <c r="C5715" s="6" t="s">
        <v>755</v>
      </c>
      <c r="D5715" s="6" t="s">
        <v>751</v>
      </c>
      <c r="E5715" s="6" t="s">
        <v>472</v>
      </c>
      <c r="F5715" s="6" t="s">
        <v>475</v>
      </c>
      <c r="G5715" s="6" t="s">
        <v>476</v>
      </c>
      <c r="H5715" s="7">
        <v>11.095454999999999</v>
      </c>
      <c r="I5715" s="7">
        <v>9.5103899999999992</v>
      </c>
      <c r="J5715" s="7">
        <v>11.095454999999999</v>
      </c>
      <c r="K5715" s="7">
        <v>12.323769</v>
      </c>
      <c r="L5715" s="7">
        <v>1.330829</v>
      </c>
      <c r="M5715" s="7">
        <v>0.95633299999999999</v>
      </c>
      <c r="N5715" s="7">
        <v>0.78718399999999999</v>
      </c>
      <c r="O5715" s="7">
        <v>1.094066</v>
      </c>
      <c r="P5715" s="7">
        <v>1.319895</v>
      </c>
      <c r="Q5715" s="7">
        <v>2.3932180000000001</v>
      </c>
      <c r="R5715" s="7">
        <v>1.9419820000000001</v>
      </c>
      <c r="S5715" s="7">
        <v>2.7209349999999999</v>
      </c>
      <c r="T5715" s="7"/>
    </row>
    <row r="5716" spans="1:20" x14ac:dyDescent="0.35">
      <c r="A5716" s="6" t="s">
        <v>185</v>
      </c>
      <c r="B5716" s="6" t="s">
        <v>212</v>
      </c>
      <c r="C5716" s="6" t="s">
        <v>755</v>
      </c>
      <c r="D5716" s="6" t="s">
        <v>751</v>
      </c>
      <c r="E5716" s="6" t="s">
        <v>472</v>
      </c>
      <c r="F5716" s="6" t="s">
        <v>477</v>
      </c>
      <c r="G5716" s="6" t="s">
        <v>478</v>
      </c>
      <c r="H5716" s="7">
        <v>1271.2221300000001</v>
      </c>
      <c r="I5716" s="7">
        <v>1891.5109</v>
      </c>
      <c r="J5716" s="7">
        <v>2593.1663400000002</v>
      </c>
      <c r="K5716" s="7">
        <v>1786.218582</v>
      </c>
      <c r="L5716" s="7">
        <v>353.17489699999999</v>
      </c>
      <c r="M5716" s="7">
        <v>227.39279099999999</v>
      </c>
      <c r="N5716" s="7">
        <v>152.97320400000001</v>
      </c>
      <c r="O5716" s="7">
        <v>150.43333999999999</v>
      </c>
      <c r="P5716" s="7">
        <v>407.63381099999998</v>
      </c>
      <c r="Q5716" s="7">
        <v>408.34884799999998</v>
      </c>
      <c r="R5716" s="7">
        <v>336.59000600000002</v>
      </c>
      <c r="S5716" s="7">
        <v>410.52737500000001</v>
      </c>
      <c r="T5716" s="7"/>
    </row>
    <row r="5717" spans="1:20" x14ac:dyDescent="0.35">
      <c r="A5717" s="6" t="s">
        <v>185</v>
      </c>
      <c r="B5717" s="6" t="s">
        <v>212</v>
      </c>
      <c r="C5717" s="6" t="s">
        <v>755</v>
      </c>
      <c r="D5717" s="6" t="s">
        <v>751</v>
      </c>
      <c r="E5717" s="6" t="s">
        <v>472</v>
      </c>
      <c r="F5717" s="6" t="s">
        <v>479</v>
      </c>
      <c r="G5717" s="6" t="s">
        <v>480</v>
      </c>
      <c r="H5717" s="7">
        <v>861.21865000000003</v>
      </c>
      <c r="I5717" s="7">
        <v>1474.1104499999999</v>
      </c>
      <c r="J5717" s="7">
        <v>1796.4069999999999</v>
      </c>
      <c r="K5717" s="7">
        <v>1341.1080549999999</v>
      </c>
      <c r="L5717" s="7">
        <v>658.09097299999996</v>
      </c>
      <c r="M5717" s="7">
        <v>423.62919699999998</v>
      </c>
      <c r="N5717" s="7">
        <v>244.33480399999999</v>
      </c>
      <c r="O5717" s="7">
        <v>240.22788499999999</v>
      </c>
      <c r="P5717" s="7">
        <v>651.13529000000005</v>
      </c>
      <c r="Q5717" s="7">
        <v>823.05228799999998</v>
      </c>
      <c r="R5717" s="7">
        <v>678.21167200000002</v>
      </c>
      <c r="S5717" s="7">
        <v>826.98548200000005</v>
      </c>
      <c r="T5717" s="7"/>
    </row>
    <row r="5718" spans="1:20" x14ac:dyDescent="0.35">
      <c r="A5718" s="6" t="s">
        <v>185</v>
      </c>
      <c r="B5718" s="6" t="s">
        <v>212</v>
      </c>
      <c r="C5718" s="6" t="s">
        <v>755</v>
      </c>
      <c r="D5718" s="6" t="s">
        <v>751</v>
      </c>
      <c r="E5718" s="6" t="s">
        <v>472</v>
      </c>
      <c r="F5718" s="6" t="s">
        <v>764</v>
      </c>
      <c r="G5718" s="6" t="s">
        <v>765</v>
      </c>
      <c r="H5718" s="7">
        <v>-3.1701299999999999</v>
      </c>
      <c r="I5718" s="6"/>
      <c r="J5718" s="6"/>
      <c r="K5718" s="7">
        <v>0</v>
      </c>
      <c r="L5718" s="7">
        <v>0</v>
      </c>
      <c r="M5718" s="7">
        <v>0</v>
      </c>
      <c r="N5718" s="7">
        <v>0</v>
      </c>
      <c r="O5718" s="7">
        <v>0</v>
      </c>
      <c r="P5718" s="7">
        <v>0</v>
      </c>
      <c r="Q5718" s="7">
        <v>0</v>
      </c>
      <c r="R5718" s="7">
        <v>0</v>
      </c>
      <c r="S5718" s="7">
        <v>0</v>
      </c>
      <c r="T5718" s="7"/>
    </row>
    <row r="5719" spans="1:20" x14ac:dyDescent="0.35">
      <c r="A5719" s="6" t="s">
        <v>185</v>
      </c>
      <c r="B5719" s="6" t="s">
        <v>212</v>
      </c>
      <c r="C5719" s="6" t="s">
        <v>755</v>
      </c>
      <c r="D5719" s="6" t="s">
        <v>751</v>
      </c>
      <c r="E5719" s="6" t="s">
        <v>472</v>
      </c>
      <c r="F5719" s="6" t="s">
        <v>481</v>
      </c>
      <c r="G5719" s="6" t="s">
        <v>482</v>
      </c>
      <c r="H5719" s="7">
        <v>40.154980000000002</v>
      </c>
      <c r="I5719" s="7">
        <v>38.041559999999997</v>
      </c>
      <c r="J5719" s="7">
        <v>63.4026</v>
      </c>
      <c r="K5719" s="7">
        <v>33.456228000000003</v>
      </c>
      <c r="L5719" s="7">
        <v>99.473352000000006</v>
      </c>
      <c r="M5719" s="7">
        <v>46.926141000000001</v>
      </c>
      <c r="N5719" s="7">
        <v>19.770582000000001</v>
      </c>
      <c r="O5719" s="7">
        <v>19.834336</v>
      </c>
      <c r="P5719" s="7">
        <v>37.669890000000002</v>
      </c>
      <c r="Q5719" s="7">
        <v>64.582723999999999</v>
      </c>
      <c r="R5719" s="7">
        <v>60.772896000000003</v>
      </c>
      <c r="S5719" s="7">
        <v>71.305369999999996</v>
      </c>
      <c r="T5719" s="7"/>
    </row>
    <row r="5720" spans="1:20" x14ac:dyDescent="0.35">
      <c r="A5720" s="6" t="s">
        <v>185</v>
      </c>
      <c r="B5720" s="6" t="s">
        <v>212</v>
      </c>
      <c r="C5720" s="6" t="s">
        <v>755</v>
      </c>
      <c r="D5720" s="6" t="s">
        <v>751</v>
      </c>
      <c r="E5720" s="6" t="s">
        <v>472</v>
      </c>
      <c r="F5720" s="6" t="s">
        <v>483</v>
      </c>
      <c r="G5720" s="6" t="s">
        <v>484</v>
      </c>
      <c r="H5720" s="7">
        <v>1.5850649999999999</v>
      </c>
      <c r="I5720" s="7">
        <v>1.5850649999999999</v>
      </c>
      <c r="J5720" s="7">
        <v>3.1701299999999999</v>
      </c>
      <c r="K5720" s="7">
        <v>5.5730019999999998</v>
      </c>
      <c r="L5720" s="7">
        <v>2.5172560000000002</v>
      </c>
      <c r="M5720" s="7">
        <v>1.906701</v>
      </c>
      <c r="N5720" s="7">
        <v>1.9310499999999999</v>
      </c>
      <c r="O5720" s="7">
        <v>2.3653740000000001</v>
      </c>
      <c r="P5720" s="7">
        <v>2.7660550000000002</v>
      </c>
      <c r="Q5720" s="7">
        <v>4.1260240000000001</v>
      </c>
      <c r="R5720" s="7">
        <v>3.2300680000000002</v>
      </c>
      <c r="S5720" s="7">
        <v>4.7534749999999999</v>
      </c>
      <c r="T5720" s="7"/>
    </row>
    <row r="5721" spans="1:20" x14ac:dyDescent="0.35">
      <c r="A5721" s="6" t="s">
        <v>185</v>
      </c>
      <c r="B5721" s="6" t="s">
        <v>212</v>
      </c>
      <c r="C5721" s="6" t="s">
        <v>755</v>
      </c>
      <c r="D5721" s="6" t="s">
        <v>751</v>
      </c>
      <c r="E5721" s="6" t="s">
        <v>472</v>
      </c>
      <c r="F5721" s="6" t="s">
        <v>485</v>
      </c>
      <c r="G5721" s="6" t="s">
        <v>486</v>
      </c>
      <c r="H5721" s="7">
        <v>1046.1429000000001</v>
      </c>
      <c r="I5721" s="7">
        <v>1357.8723500000001</v>
      </c>
      <c r="J5721" s="7">
        <v>1606.1992</v>
      </c>
      <c r="K5721" s="7">
        <v>1654.3228180000001</v>
      </c>
      <c r="L5721" s="7">
        <v>344.41120699999999</v>
      </c>
      <c r="M5721" s="7">
        <v>221.71479500000001</v>
      </c>
      <c r="N5721" s="7">
        <v>142.830164</v>
      </c>
      <c r="O5721" s="7">
        <v>140.49159</v>
      </c>
      <c r="P5721" s="7">
        <v>380.65342500000003</v>
      </c>
      <c r="Q5721" s="7">
        <v>420.66036400000002</v>
      </c>
      <c r="R5721" s="7">
        <v>346.644496</v>
      </c>
      <c r="S5721" s="7">
        <v>422.69025699999997</v>
      </c>
      <c r="T5721" s="7"/>
    </row>
    <row r="5722" spans="1:20" x14ac:dyDescent="0.35">
      <c r="A5722" s="6" t="s">
        <v>185</v>
      </c>
      <c r="B5722" s="6" t="s">
        <v>212</v>
      </c>
      <c r="C5722" s="6" t="s">
        <v>755</v>
      </c>
      <c r="D5722" s="6" t="s">
        <v>751</v>
      </c>
      <c r="E5722" s="6" t="s">
        <v>472</v>
      </c>
      <c r="F5722" s="6" t="s">
        <v>487</v>
      </c>
      <c r="G5722" s="6" t="s">
        <v>488</v>
      </c>
      <c r="H5722" s="7">
        <v>25.361039999999999</v>
      </c>
      <c r="I5722" s="7">
        <v>57.062339999999999</v>
      </c>
      <c r="J5722" s="7">
        <v>57.062339999999999</v>
      </c>
      <c r="K5722" s="7">
        <v>30.690643999999999</v>
      </c>
      <c r="L5722" s="7">
        <v>55.835973000000003</v>
      </c>
      <c r="M5722" s="7">
        <v>26.959921000000001</v>
      </c>
      <c r="N5722" s="7">
        <v>11.270606000000001</v>
      </c>
      <c r="O5722" s="7">
        <v>11.271652</v>
      </c>
      <c r="P5722" s="7">
        <v>21.105277000000001</v>
      </c>
      <c r="Q5722" s="7">
        <v>38.418075999999999</v>
      </c>
      <c r="R5722" s="7">
        <v>36.321263999999999</v>
      </c>
      <c r="S5722" s="7">
        <v>42.457430000000002</v>
      </c>
      <c r="T5722" s="7"/>
    </row>
    <row r="5723" spans="1:20" x14ac:dyDescent="0.35">
      <c r="A5723" s="6" t="s">
        <v>185</v>
      </c>
      <c r="B5723" s="6" t="s">
        <v>212</v>
      </c>
      <c r="C5723" s="6" t="s">
        <v>755</v>
      </c>
      <c r="D5723" s="6" t="s">
        <v>751</v>
      </c>
      <c r="E5723" s="6" t="s">
        <v>472</v>
      </c>
      <c r="F5723" s="6" t="s">
        <v>489</v>
      </c>
      <c r="G5723" s="6" t="s">
        <v>490</v>
      </c>
      <c r="H5723" s="7">
        <v>23.247620000000001</v>
      </c>
      <c r="I5723" s="7">
        <v>40.154980000000002</v>
      </c>
      <c r="J5723" s="7">
        <v>65.516019999999997</v>
      </c>
      <c r="K5723" s="7">
        <v>39.184843000000001</v>
      </c>
      <c r="L5723" s="7">
        <v>105.162992</v>
      </c>
      <c r="M5723" s="7">
        <v>51.109265999999998</v>
      </c>
      <c r="N5723" s="7">
        <v>22.008064000000001</v>
      </c>
      <c r="O5723" s="7">
        <v>22.084451999999999</v>
      </c>
      <c r="P5723" s="7">
        <v>41.291435</v>
      </c>
      <c r="Q5723" s="7">
        <v>69.453028000000003</v>
      </c>
      <c r="R5723" s="7">
        <v>65.029291999999998</v>
      </c>
      <c r="S5723" s="7">
        <v>76.097729999999999</v>
      </c>
      <c r="T5723" s="7"/>
    </row>
    <row r="5724" spans="1:20" x14ac:dyDescent="0.35">
      <c r="A5724" s="6" t="s">
        <v>185</v>
      </c>
      <c r="B5724" s="6" t="s">
        <v>212</v>
      </c>
      <c r="C5724" s="6" t="s">
        <v>755</v>
      </c>
      <c r="D5724" s="6" t="s">
        <v>751</v>
      </c>
      <c r="E5724" s="6" t="s">
        <v>472</v>
      </c>
      <c r="F5724" s="6" t="s">
        <v>491</v>
      </c>
      <c r="G5724" s="6" t="s">
        <v>492</v>
      </c>
      <c r="H5724" s="7">
        <v>35.928139999999999</v>
      </c>
      <c r="I5724" s="7">
        <v>71.856279999999998</v>
      </c>
      <c r="J5724" s="7">
        <v>103.55758</v>
      </c>
      <c r="K5724" s="7">
        <v>59.962116000000002</v>
      </c>
      <c r="L5724" s="7">
        <v>95.834305000000001</v>
      </c>
      <c r="M5724" s="7">
        <v>45.482452000000002</v>
      </c>
      <c r="N5724" s="7">
        <v>23.735454000000001</v>
      </c>
      <c r="O5724" s="7">
        <v>23.834123999999999</v>
      </c>
      <c r="P5724" s="7">
        <v>44.641269999999999</v>
      </c>
      <c r="Q5724" s="7">
        <v>72.612324000000001</v>
      </c>
      <c r="R5724" s="7">
        <v>68.346086</v>
      </c>
      <c r="S5724" s="7">
        <v>79.379925</v>
      </c>
      <c r="T5724" s="7"/>
    </row>
    <row r="5725" spans="1:20" x14ac:dyDescent="0.35">
      <c r="A5725" s="6" t="s">
        <v>185</v>
      </c>
      <c r="B5725" s="6" t="s">
        <v>212</v>
      </c>
      <c r="C5725" s="6" t="s">
        <v>755</v>
      </c>
      <c r="D5725" s="6" t="s">
        <v>751</v>
      </c>
      <c r="E5725" s="6" t="s">
        <v>472</v>
      </c>
      <c r="F5725" s="6" t="s">
        <v>493</v>
      </c>
      <c r="G5725" s="6" t="s">
        <v>494</v>
      </c>
      <c r="H5725" s="7">
        <v>1669.6017999999999</v>
      </c>
      <c r="I5725" s="7">
        <v>2199.0135100000002</v>
      </c>
      <c r="J5725" s="7">
        <v>3139.4854099999998</v>
      </c>
      <c r="K5725" s="7">
        <v>2469.3956109999999</v>
      </c>
      <c r="L5725" s="7">
        <v>629.95305099999996</v>
      </c>
      <c r="M5725" s="7">
        <v>405.56384700000001</v>
      </c>
      <c r="N5725" s="7">
        <v>185.948204</v>
      </c>
      <c r="O5725" s="7">
        <v>182.902332</v>
      </c>
      <c r="P5725" s="7">
        <v>495.56301000000002</v>
      </c>
      <c r="Q5725" s="7">
        <v>512.79923199999996</v>
      </c>
      <c r="R5725" s="7">
        <v>422.59534600000001</v>
      </c>
      <c r="S5725" s="7">
        <v>515.26865999999995</v>
      </c>
      <c r="T5725" s="7"/>
    </row>
    <row r="5726" spans="1:20" x14ac:dyDescent="0.35">
      <c r="A5726" s="6" t="s">
        <v>185</v>
      </c>
      <c r="B5726" s="6" t="s">
        <v>212</v>
      </c>
      <c r="C5726" s="6" t="s">
        <v>755</v>
      </c>
      <c r="D5726" s="6" t="s">
        <v>751</v>
      </c>
      <c r="E5726" s="6" t="s">
        <v>472</v>
      </c>
      <c r="F5726" s="6" t="s">
        <v>495</v>
      </c>
      <c r="G5726" s="6" t="s">
        <v>496</v>
      </c>
      <c r="H5726" s="6"/>
      <c r="I5726" s="7">
        <v>3.1701299999999999</v>
      </c>
      <c r="J5726" s="7">
        <v>3.1701299999999999</v>
      </c>
      <c r="K5726" s="7">
        <v>11.897436000000001</v>
      </c>
      <c r="L5726" s="7">
        <v>5.0237449999999999</v>
      </c>
      <c r="M5726" s="7">
        <v>3.6611509999999998</v>
      </c>
      <c r="N5726" s="7">
        <v>5.6303640000000001</v>
      </c>
      <c r="O5726" s="7">
        <v>7.1459339999999996</v>
      </c>
      <c r="P5726" s="7">
        <v>8.5187550000000005</v>
      </c>
      <c r="Q5726" s="7">
        <v>12.12466</v>
      </c>
      <c r="R5726" s="7">
        <v>9.4450859999999999</v>
      </c>
      <c r="S5726" s="7">
        <v>13.934212</v>
      </c>
      <c r="T5726" s="7"/>
    </row>
    <row r="5727" spans="1:20" x14ac:dyDescent="0.35">
      <c r="A5727" s="6" t="s">
        <v>185</v>
      </c>
      <c r="B5727" s="6" t="s">
        <v>212</v>
      </c>
      <c r="C5727" s="6" t="s">
        <v>755</v>
      </c>
      <c r="D5727" s="6" t="s">
        <v>751</v>
      </c>
      <c r="E5727" s="6" t="s">
        <v>472</v>
      </c>
      <c r="F5727" s="6" t="s">
        <v>497</v>
      </c>
      <c r="G5727" s="6" t="s">
        <v>498</v>
      </c>
      <c r="H5727" s="7">
        <v>200.7749</v>
      </c>
      <c r="I5727" s="7">
        <v>157.44979000000001</v>
      </c>
      <c r="J5727" s="7">
        <v>322.29655000000002</v>
      </c>
      <c r="K5727" s="7">
        <v>259.74793199999999</v>
      </c>
      <c r="L5727" s="7">
        <v>104.408599</v>
      </c>
      <c r="M5727" s="7">
        <v>73.857292000000001</v>
      </c>
      <c r="N5727" s="7">
        <v>55.340400000000002</v>
      </c>
      <c r="O5727" s="7">
        <v>54.456316000000001</v>
      </c>
      <c r="P5727" s="7">
        <v>147.56603999999999</v>
      </c>
      <c r="Q5727" s="7">
        <v>128.54964200000001</v>
      </c>
      <c r="R5727" s="7">
        <v>106.00333000000001</v>
      </c>
      <c r="S5727" s="7">
        <v>129.263227</v>
      </c>
      <c r="T5727" s="7"/>
    </row>
    <row r="5728" spans="1:20" x14ac:dyDescent="0.35">
      <c r="A5728" s="6" t="s">
        <v>185</v>
      </c>
      <c r="B5728" s="6" t="s">
        <v>212</v>
      </c>
      <c r="C5728" s="6" t="s">
        <v>755</v>
      </c>
      <c r="D5728" s="6" t="s">
        <v>751</v>
      </c>
      <c r="E5728" s="6" t="s">
        <v>472</v>
      </c>
      <c r="F5728" s="6" t="s">
        <v>499</v>
      </c>
      <c r="G5728" s="6" t="s">
        <v>500</v>
      </c>
      <c r="H5728" s="7">
        <v>6.3402599999999998</v>
      </c>
      <c r="I5728" s="7">
        <v>8.4536800000000003</v>
      </c>
      <c r="J5728" s="7">
        <v>10.5671</v>
      </c>
      <c r="K5728" s="7">
        <v>14.254642</v>
      </c>
      <c r="L5728" s="7">
        <v>17.794720000000002</v>
      </c>
      <c r="M5728" s="7">
        <v>14.084388000000001</v>
      </c>
      <c r="N5728" s="7">
        <v>11.965054</v>
      </c>
      <c r="O5728" s="7">
        <v>11.81372</v>
      </c>
      <c r="P5728" s="7">
        <v>21.77769</v>
      </c>
      <c r="Q5728" s="7">
        <v>21.764308</v>
      </c>
      <c r="R5728" s="7">
        <v>20.338495999999999</v>
      </c>
      <c r="S5728" s="7">
        <v>23.808869999999999</v>
      </c>
      <c r="T5728" s="7"/>
    </row>
    <row r="5729" spans="1:20" x14ac:dyDescent="0.35">
      <c r="A5729" s="6" t="s">
        <v>185</v>
      </c>
      <c r="B5729" s="6" t="s">
        <v>212</v>
      </c>
      <c r="C5729" s="6" t="s">
        <v>755</v>
      </c>
      <c r="D5729" s="6" t="s">
        <v>751</v>
      </c>
      <c r="E5729" s="6" t="s">
        <v>472</v>
      </c>
      <c r="F5729" s="6" t="s">
        <v>501</v>
      </c>
      <c r="G5729" s="6" t="s">
        <v>502</v>
      </c>
      <c r="H5729" s="6"/>
      <c r="I5729" s="6"/>
      <c r="J5729" s="7">
        <v>3.1701299999999999</v>
      </c>
      <c r="K5729" s="7">
        <v>8.8319270000000003</v>
      </c>
      <c r="L5729" s="7">
        <v>3.400385</v>
      </c>
      <c r="M5729" s="7">
        <v>1.4258839999999999</v>
      </c>
      <c r="N5729" s="7">
        <v>1.615032</v>
      </c>
      <c r="O5729" s="7">
        <v>1.739876</v>
      </c>
      <c r="P5729" s="7">
        <v>3.0484650000000002</v>
      </c>
      <c r="Q5729" s="7">
        <v>3.525344</v>
      </c>
      <c r="R5729" s="7">
        <v>3.1899199999999999</v>
      </c>
      <c r="S5729" s="7">
        <v>3.8378450000000002</v>
      </c>
      <c r="T5729" s="7"/>
    </row>
    <row r="5730" spans="1:20" x14ac:dyDescent="0.35">
      <c r="A5730" s="6" t="s">
        <v>185</v>
      </c>
      <c r="B5730" s="6" t="s">
        <v>212</v>
      </c>
      <c r="C5730" s="6" t="s">
        <v>755</v>
      </c>
      <c r="D5730" s="6" t="s">
        <v>751</v>
      </c>
      <c r="E5730" s="6" t="s">
        <v>472</v>
      </c>
      <c r="F5730" s="6" t="s">
        <v>503</v>
      </c>
      <c r="G5730" s="6" t="s">
        <v>504</v>
      </c>
      <c r="H5730" s="7">
        <v>145.82597999999999</v>
      </c>
      <c r="I5730" s="7">
        <v>96.160610000000005</v>
      </c>
      <c r="J5730" s="7">
        <v>214.51213000000001</v>
      </c>
      <c r="K5730" s="7">
        <v>176.85663199999999</v>
      </c>
      <c r="L5730" s="7">
        <v>110.146368</v>
      </c>
      <c r="M5730" s="7">
        <v>59.28049</v>
      </c>
      <c r="N5730" s="7">
        <v>56.050877999999997</v>
      </c>
      <c r="O5730" s="7">
        <v>55.134529000000001</v>
      </c>
      <c r="P5730" s="7">
        <v>149.36688000000001</v>
      </c>
      <c r="Q5730" s="7">
        <v>146.77114</v>
      </c>
      <c r="R5730" s="7">
        <v>120.92624600000001</v>
      </c>
      <c r="S5730" s="7">
        <v>147.406217</v>
      </c>
      <c r="T5730" s="7"/>
    </row>
    <row r="5731" spans="1:20" x14ac:dyDescent="0.35">
      <c r="A5731" s="6" t="s">
        <v>185</v>
      </c>
      <c r="B5731" s="6" t="s">
        <v>212</v>
      </c>
      <c r="C5731" s="6" t="s">
        <v>755</v>
      </c>
      <c r="D5731" s="6" t="s">
        <v>751</v>
      </c>
      <c r="E5731" s="6" t="s">
        <v>472</v>
      </c>
      <c r="F5731" s="6" t="s">
        <v>505</v>
      </c>
      <c r="G5731" s="6" t="s">
        <v>506</v>
      </c>
      <c r="H5731" s="7">
        <v>2.1134200000000001</v>
      </c>
      <c r="I5731" s="7">
        <v>6.3402599999999998</v>
      </c>
      <c r="J5731" s="7">
        <v>21.1342</v>
      </c>
      <c r="K5731" s="7">
        <v>11.745609</v>
      </c>
      <c r="L5731" s="7">
        <v>17.883517999999999</v>
      </c>
      <c r="M5731" s="7">
        <v>10.613868</v>
      </c>
      <c r="N5731" s="7">
        <v>12.955964</v>
      </c>
      <c r="O5731" s="7">
        <v>12.85455</v>
      </c>
      <c r="P5731" s="7">
        <v>24.190847999999999</v>
      </c>
      <c r="Q5731" s="7">
        <v>25.438884000000002</v>
      </c>
      <c r="R5731" s="7">
        <v>23.950296000000002</v>
      </c>
      <c r="S5731" s="7">
        <v>27.971419999999998</v>
      </c>
      <c r="T5731" s="7"/>
    </row>
    <row r="5732" spans="1:20" x14ac:dyDescent="0.35">
      <c r="A5732" s="6" t="s">
        <v>185</v>
      </c>
      <c r="B5732" s="6" t="s">
        <v>212</v>
      </c>
      <c r="C5732" s="6" t="s">
        <v>755</v>
      </c>
      <c r="D5732" s="6" t="s">
        <v>751</v>
      </c>
      <c r="E5732" s="6" t="s">
        <v>472</v>
      </c>
      <c r="F5732" s="6" t="s">
        <v>507</v>
      </c>
      <c r="G5732" s="6" t="s">
        <v>508</v>
      </c>
      <c r="H5732" s="6"/>
      <c r="I5732" s="6"/>
      <c r="J5732" s="7">
        <v>3.1701299999999999</v>
      </c>
      <c r="K5732" s="7">
        <v>3.4023880000000002</v>
      </c>
      <c r="L5732" s="7">
        <v>2.9116710000000001</v>
      </c>
      <c r="M5732" s="7">
        <v>0.89616200000000001</v>
      </c>
      <c r="N5732" s="7">
        <v>1.7578039999999999</v>
      </c>
      <c r="O5732" s="7">
        <v>1.907014</v>
      </c>
      <c r="P5732" s="7">
        <v>3.0669300000000002</v>
      </c>
      <c r="Q5732" s="7">
        <v>4.5670000000000002</v>
      </c>
      <c r="R5732" s="7">
        <v>4.1347820000000004</v>
      </c>
      <c r="S5732" s="7">
        <v>5.0997599999999998</v>
      </c>
      <c r="T5732" s="7"/>
    </row>
    <row r="5733" spans="1:20" x14ac:dyDescent="0.35">
      <c r="A5733" s="6" t="s">
        <v>185</v>
      </c>
      <c r="B5733" s="6" t="s">
        <v>212</v>
      </c>
      <c r="C5733" s="6" t="s">
        <v>755</v>
      </c>
      <c r="D5733" s="6" t="s">
        <v>751</v>
      </c>
      <c r="E5733" s="6" t="s">
        <v>509</v>
      </c>
      <c r="F5733" s="6" t="s">
        <v>510</v>
      </c>
      <c r="G5733" s="6" t="s">
        <v>511</v>
      </c>
      <c r="H5733" s="7">
        <v>37.008113999999999</v>
      </c>
      <c r="I5733" s="7">
        <v>31.314558000000002</v>
      </c>
      <c r="J5733" s="7">
        <v>41.752744</v>
      </c>
      <c r="K5733" s="7">
        <v>26.356145999999999</v>
      </c>
      <c r="L5733" s="7">
        <v>65.159206999999995</v>
      </c>
      <c r="M5733" s="7">
        <v>38.756568000000001</v>
      </c>
      <c r="N5733" s="7">
        <v>33.746733999999996</v>
      </c>
      <c r="O5733" s="7">
        <v>24.487466000000001</v>
      </c>
      <c r="P5733" s="7">
        <v>52.655887</v>
      </c>
      <c r="Q5733" s="7">
        <v>102.75152799999999</v>
      </c>
      <c r="R5733" s="7">
        <v>93.915754000000007</v>
      </c>
      <c r="S5733" s="7">
        <v>112.285076</v>
      </c>
      <c r="T5733" s="7"/>
    </row>
    <row r="5734" spans="1:20" x14ac:dyDescent="0.35">
      <c r="A5734" s="6" t="s">
        <v>185</v>
      </c>
      <c r="B5734" s="6" t="s">
        <v>212</v>
      </c>
      <c r="C5734" s="6" t="s">
        <v>755</v>
      </c>
      <c r="D5734" s="6" t="s">
        <v>751</v>
      </c>
      <c r="E5734" s="6" t="s">
        <v>509</v>
      </c>
      <c r="F5734" s="6" t="s">
        <v>512</v>
      </c>
      <c r="G5734" s="6" t="s">
        <v>513</v>
      </c>
      <c r="H5734" s="7">
        <v>43.650596</v>
      </c>
      <c r="I5734" s="7">
        <v>34.161335999999999</v>
      </c>
      <c r="J5734" s="7">
        <v>43.650596</v>
      </c>
      <c r="K5734" s="7">
        <v>42.973314999999999</v>
      </c>
      <c r="L5734" s="7">
        <v>143.08871300000001</v>
      </c>
      <c r="M5734" s="7">
        <v>86.123150999999993</v>
      </c>
      <c r="N5734" s="7">
        <v>82.683543999999998</v>
      </c>
      <c r="O5734" s="7">
        <v>69.945486000000002</v>
      </c>
      <c r="P5734" s="7">
        <v>120.28577900000001</v>
      </c>
      <c r="Q5734" s="7">
        <v>159.09533999999999</v>
      </c>
      <c r="R5734" s="7">
        <v>173.50291799999999</v>
      </c>
      <c r="S5734" s="7">
        <v>193.84209100000001</v>
      </c>
      <c r="T5734" s="7"/>
    </row>
    <row r="5735" spans="1:20" x14ac:dyDescent="0.35">
      <c r="A5735" s="6" t="s">
        <v>185</v>
      </c>
      <c r="B5735" s="6" t="s">
        <v>212</v>
      </c>
      <c r="C5735" s="6" t="s">
        <v>755</v>
      </c>
      <c r="D5735" s="6" t="s">
        <v>751</v>
      </c>
      <c r="E5735" s="6" t="s">
        <v>509</v>
      </c>
      <c r="F5735" s="6" t="s">
        <v>514</v>
      </c>
      <c r="G5735" s="6" t="s">
        <v>515</v>
      </c>
      <c r="H5735" s="7">
        <v>26.569928000000001</v>
      </c>
      <c r="I5735" s="7">
        <v>20.876372</v>
      </c>
      <c r="J5735" s="7">
        <v>41.752744</v>
      </c>
      <c r="K5735" s="7">
        <v>21.889332</v>
      </c>
      <c r="L5735" s="7">
        <v>49.608395000000002</v>
      </c>
      <c r="M5735" s="7">
        <v>34.466410000000003</v>
      </c>
      <c r="N5735" s="7">
        <v>17.409355999999999</v>
      </c>
      <c r="O5735" s="7">
        <v>14.107449000000001</v>
      </c>
      <c r="P5735" s="7">
        <v>35.538558000000002</v>
      </c>
      <c r="Q5735" s="7">
        <v>58.535277999999998</v>
      </c>
      <c r="R5735" s="7">
        <v>60.21405</v>
      </c>
      <c r="S5735" s="7">
        <v>61.885610999999997</v>
      </c>
      <c r="T5735" s="7"/>
    </row>
    <row r="5736" spans="1:20" x14ac:dyDescent="0.35">
      <c r="A5736" s="6" t="s">
        <v>185</v>
      </c>
      <c r="B5736" s="6" t="s">
        <v>212</v>
      </c>
      <c r="C5736" s="6" t="s">
        <v>755</v>
      </c>
      <c r="D5736" s="6" t="s">
        <v>751</v>
      </c>
      <c r="E5736" s="6" t="s">
        <v>509</v>
      </c>
      <c r="F5736" s="6" t="s">
        <v>516</v>
      </c>
      <c r="G5736" s="6" t="s">
        <v>517</v>
      </c>
      <c r="H5736" s="6"/>
      <c r="I5736" s="6"/>
      <c r="J5736" s="6"/>
      <c r="K5736" s="7">
        <v>0</v>
      </c>
      <c r="L5736" s="7">
        <v>0</v>
      </c>
      <c r="M5736" s="7">
        <v>0</v>
      </c>
      <c r="N5736" s="7">
        <v>0</v>
      </c>
      <c r="O5736" s="7">
        <v>0</v>
      </c>
      <c r="P5736" s="7">
        <v>0</v>
      </c>
      <c r="Q5736" s="7">
        <v>120.55248</v>
      </c>
      <c r="R5736" s="7">
        <v>120.436832</v>
      </c>
      <c r="S5736" s="7">
        <v>127.269239</v>
      </c>
      <c r="T5736" s="7"/>
    </row>
    <row r="5737" spans="1:20" x14ac:dyDescent="0.35">
      <c r="A5737" s="6" t="s">
        <v>185</v>
      </c>
      <c r="B5737" s="6" t="s">
        <v>212</v>
      </c>
      <c r="C5737" s="6" t="s">
        <v>755</v>
      </c>
      <c r="D5737" s="6" t="s">
        <v>751</v>
      </c>
      <c r="E5737" s="6" t="s">
        <v>509</v>
      </c>
      <c r="F5737" s="6" t="s">
        <v>518</v>
      </c>
      <c r="G5737" s="6" t="s">
        <v>519</v>
      </c>
      <c r="H5737" s="7">
        <v>29.416706000000001</v>
      </c>
      <c r="I5737" s="7">
        <v>33.212409999999998</v>
      </c>
      <c r="J5737" s="7">
        <v>27.518854000000001</v>
      </c>
      <c r="K5737" s="7">
        <v>13.825309000000001</v>
      </c>
      <c r="L5737" s="7">
        <v>80.515242000000001</v>
      </c>
      <c r="M5737" s="7">
        <v>53.254013</v>
      </c>
      <c r="N5737" s="7">
        <v>66.637687999999997</v>
      </c>
      <c r="O5737" s="7">
        <v>53.725605999999999</v>
      </c>
      <c r="P5737" s="7">
        <v>100.27046799999999</v>
      </c>
      <c r="Q5737" s="7">
        <v>0</v>
      </c>
      <c r="R5737" s="7">
        <v>0</v>
      </c>
      <c r="S5737" s="7">
        <v>0</v>
      </c>
      <c r="T5737" s="7"/>
    </row>
    <row r="5738" spans="1:20" x14ac:dyDescent="0.35">
      <c r="A5738" s="6" t="s">
        <v>185</v>
      </c>
      <c r="B5738" s="6" t="s">
        <v>212</v>
      </c>
      <c r="C5738" s="6" t="s">
        <v>755</v>
      </c>
      <c r="D5738" s="6" t="s">
        <v>751</v>
      </c>
      <c r="E5738" s="6" t="s">
        <v>509</v>
      </c>
      <c r="F5738" s="6" t="s">
        <v>520</v>
      </c>
      <c r="G5738" s="6" t="s">
        <v>521</v>
      </c>
      <c r="H5738" s="6"/>
      <c r="I5738" s="6"/>
      <c r="J5738" s="6"/>
      <c r="K5738" s="7">
        <v>0</v>
      </c>
      <c r="L5738" s="7">
        <v>0</v>
      </c>
      <c r="M5738" s="7">
        <v>0</v>
      </c>
      <c r="N5738" s="7">
        <v>0</v>
      </c>
      <c r="O5738" s="7">
        <v>0</v>
      </c>
      <c r="P5738" s="7">
        <v>1.9556450000000001</v>
      </c>
      <c r="Q5738" s="7">
        <v>16.744043999999999</v>
      </c>
      <c r="R5738" s="7">
        <v>14.328352000000001</v>
      </c>
      <c r="S5738" s="7">
        <v>13.973148999999999</v>
      </c>
      <c r="T5738" s="7"/>
    </row>
    <row r="5739" spans="1:20" x14ac:dyDescent="0.35">
      <c r="A5739" s="6" t="s">
        <v>185</v>
      </c>
      <c r="B5739" s="6" t="s">
        <v>212</v>
      </c>
      <c r="C5739" s="6" t="s">
        <v>755</v>
      </c>
      <c r="D5739" s="6" t="s">
        <v>751</v>
      </c>
      <c r="E5739" s="6" t="s">
        <v>522</v>
      </c>
      <c r="F5739" s="6" t="s">
        <v>523</v>
      </c>
      <c r="G5739" s="6" t="s">
        <v>524</v>
      </c>
      <c r="H5739" s="7">
        <v>335.96324900000002</v>
      </c>
      <c r="I5739" s="7">
        <v>251.637812</v>
      </c>
      <c r="J5739" s="7">
        <v>206.12884600000001</v>
      </c>
      <c r="K5739" s="7">
        <v>21.415984000000002</v>
      </c>
      <c r="L5739" s="7">
        <v>0</v>
      </c>
      <c r="M5739" s="7">
        <v>0</v>
      </c>
      <c r="N5739" s="7">
        <v>0</v>
      </c>
      <c r="O5739" s="7">
        <v>0</v>
      </c>
      <c r="P5739" s="7">
        <v>0</v>
      </c>
      <c r="Q5739" s="7">
        <v>0</v>
      </c>
      <c r="R5739" s="7">
        <v>0</v>
      </c>
      <c r="S5739" s="7">
        <v>0</v>
      </c>
      <c r="T5739" s="7"/>
    </row>
    <row r="5740" spans="1:20" x14ac:dyDescent="0.35">
      <c r="A5740" s="6" t="s">
        <v>185</v>
      </c>
      <c r="B5740" s="6" t="s">
        <v>212</v>
      </c>
      <c r="C5740" s="6" t="s">
        <v>755</v>
      </c>
      <c r="D5740" s="6" t="s">
        <v>751</v>
      </c>
      <c r="E5740" s="6" t="s">
        <v>522</v>
      </c>
      <c r="F5740" s="6" t="s">
        <v>525</v>
      </c>
      <c r="G5740" s="6" t="s">
        <v>526</v>
      </c>
      <c r="H5740" s="7">
        <v>380.20425799999998</v>
      </c>
      <c r="I5740" s="7">
        <v>835.11791300000004</v>
      </c>
      <c r="J5740" s="7">
        <v>625.04396499999996</v>
      </c>
      <c r="K5740" s="7">
        <v>680.43236300000001</v>
      </c>
      <c r="L5740" s="7">
        <v>218.18908200000001</v>
      </c>
      <c r="M5740" s="7">
        <v>177.516156</v>
      </c>
      <c r="N5740" s="7">
        <v>57.306818</v>
      </c>
      <c r="O5740" s="7">
        <v>125.816704</v>
      </c>
      <c r="P5740" s="7">
        <v>738.48928999999998</v>
      </c>
      <c r="Q5740" s="7">
        <v>321.73597999999998</v>
      </c>
      <c r="R5740" s="7">
        <v>357.37707</v>
      </c>
      <c r="S5740" s="7">
        <v>431.02989000000002</v>
      </c>
      <c r="T5740" s="7"/>
    </row>
    <row r="5741" spans="1:20" x14ac:dyDescent="0.35">
      <c r="A5741" s="6" t="s">
        <v>185</v>
      </c>
      <c r="B5741" s="6" t="s">
        <v>212</v>
      </c>
      <c r="C5741" s="6" t="s">
        <v>755</v>
      </c>
      <c r="D5741" s="6" t="s">
        <v>751</v>
      </c>
      <c r="E5741" s="6" t="s">
        <v>522</v>
      </c>
      <c r="F5741" s="6" t="s">
        <v>527</v>
      </c>
      <c r="G5741" s="6" t="s">
        <v>528</v>
      </c>
      <c r="H5741" s="7">
        <v>420.147896</v>
      </c>
      <c r="I5741" s="7">
        <v>457.87244299999998</v>
      </c>
      <c r="J5741" s="7">
        <v>303.27577000000002</v>
      </c>
      <c r="K5741" s="7">
        <v>110.21485300000001</v>
      </c>
      <c r="L5741" s="6"/>
      <c r="M5741" s="6"/>
      <c r="N5741" s="6"/>
      <c r="O5741" s="6"/>
      <c r="P5741" s="6"/>
      <c r="Q5741" s="7">
        <v>0</v>
      </c>
      <c r="R5741" s="7">
        <v>0</v>
      </c>
      <c r="S5741" s="7">
        <v>0</v>
      </c>
      <c r="T5741" s="7"/>
    </row>
    <row r="5742" spans="1:20" x14ac:dyDescent="0.35">
      <c r="A5742" s="6" t="s">
        <v>185</v>
      </c>
      <c r="B5742" s="6" t="s">
        <v>212</v>
      </c>
      <c r="C5742" s="6" t="s">
        <v>755</v>
      </c>
      <c r="D5742" s="6" t="s">
        <v>751</v>
      </c>
      <c r="E5742" s="6" t="s">
        <v>522</v>
      </c>
      <c r="F5742" s="6" t="s">
        <v>529</v>
      </c>
      <c r="G5742" s="6" t="s">
        <v>530</v>
      </c>
      <c r="H5742" s="7">
        <v>73.420236000000003</v>
      </c>
      <c r="I5742" s="7">
        <v>79.538589000000002</v>
      </c>
      <c r="J5742" s="7">
        <v>104.012001</v>
      </c>
      <c r="K5742" s="7">
        <v>112.259328</v>
      </c>
      <c r="L5742" s="7">
        <v>37.736286999999997</v>
      </c>
      <c r="M5742" s="7">
        <v>28.670356999999999</v>
      </c>
      <c r="N5742" s="7">
        <v>13.615743999999999</v>
      </c>
      <c r="O5742" s="7">
        <v>52.285420000000002</v>
      </c>
      <c r="P5742" s="7">
        <v>99.434809999999999</v>
      </c>
      <c r="Q5742" s="7">
        <v>25.811067999999999</v>
      </c>
      <c r="R5742" s="7">
        <v>17.294865999999999</v>
      </c>
      <c r="S5742" s="7">
        <v>22.371469999999999</v>
      </c>
      <c r="T5742" s="7"/>
    </row>
    <row r="5743" spans="1:20" x14ac:dyDescent="0.35">
      <c r="A5743" s="6" t="s">
        <v>185</v>
      </c>
      <c r="B5743" s="6" t="s">
        <v>212</v>
      </c>
      <c r="C5743" s="6" t="s">
        <v>755</v>
      </c>
      <c r="D5743" s="6" t="s">
        <v>751</v>
      </c>
      <c r="E5743" s="6" t="s">
        <v>522</v>
      </c>
      <c r="F5743" s="6" t="s">
        <v>666</v>
      </c>
      <c r="G5743" s="6" t="s">
        <v>667</v>
      </c>
      <c r="H5743" s="7">
        <v>224.86788799999999</v>
      </c>
      <c r="I5743" s="7">
        <v>283.30395099999998</v>
      </c>
      <c r="J5743" s="7">
        <v>45.121516999999997</v>
      </c>
      <c r="K5743" s="7">
        <v>0</v>
      </c>
      <c r="L5743" s="7">
        <v>0</v>
      </c>
      <c r="M5743" s="7">
        <v>0</v>
      </c>
      <c r="N5743" s="7">
        <v>0</v>
      </c>
      <c r="O5743" s="7">
        <v>0</v>
      </c>
      <c r="P5743" s="7">
        <v>0</v>
      </c>
      <c r="Q5743" s="7">
        <v>0</v>
      </c>
      <c r="R5743" s="7">
        <v>0</v>
      </c>
      <c r="S5743" s="7">
        <v>0</v>
      </c>
      <c r="T5743" s="7"/>
    </row>
    <row r="5744" spans="1:20" x14ac:dyDescent="0.35">
      <c r="A5744" s="6" t="s">
        <v>185</v>
      </c>
      <c r="B5744" s="6" t="s">
        <v>212</v>
      </c>
      <c r="C5744" s="6" t="s">
        <v>755</v>
      </c>
      <c r="D5744" s="6" t="s">
        <v>751</v>
      </c>
      <c r="E5744" s="6" t="s">
        <v>522</v>
      </c>
      <c r="F5744" s="6" t="s">
        <v>531</v>
      </c>
      <c r="G5744" s="6" t="s">
        <v>532</v>
      </c>
      <c r="H5744" s="7">
        <v>20.39451</v>
      </c>
      <c r="I5744" s="7">
        <v>12.236706</v>
      </c>
      <c r="J5744" s="7">
        <v>8.1578040000000005</v>
      </c>
      <c r="K5744" s="7">
        <v>0</v>
      </c>
      <c r="L5744" s="7">
        <v>0</v>
      </c>
      <c r="M5744" s="7">
        <v>0</v>
      </c>
      <c r="N5744" s="7">
        <v>0</v>
      </c>
      <c r="O5744" s="7">
        <v>0</v>
      </c>
      <c r="P5744" s="7">
        <v>0</v>
      </c>
      <c r="Q5744" s="7">
        <v>0</v>
      </c>
      <c r="R5744" s="7">
        <v>0</v>
      </c>
      <c r="S5744" s="7">
        <v>0</v>
      </c>
      <c r="T5744" s="7"/>
    </row>
    <row r="5745" spans="1:20" x14ac:dyDescent="0.35">
      <c r="A5745" s="6" t="s">
        <v>185</v>
      </c>
      <c r="B5745" s="6" t="s">
        <v>212</v>
      </c>
      <c r="C5745" s="6" t="s">
        <v>755</v>
      </c>
      <c r="D5745" s="6" t="s">
        <v>751</v>
      </c>
      <c r="E5745" s="6" t="s">
        <v>522</v>
      </c>
      <c r="F5745" s="6" t="s">
        <v>533</v>
      </c>
      <c r="G5745" s="6" t="s">
        <v>534</v>
      </c>
      <c r="H5745" s="7">
        <v>73.420236000000003</v>
      </c>
      <c r="I5745" s="7">
        <v>67.301883000000004</v>
      </c>
      <c r="J5745" s="7">
        <v>104.012001</v>
      </c>
      <c r="K5745" s="7">
        <v>94.325997999999998</v>
      </c>
      <c r="L5745" s="7">
        <v>40.563837999999997</v>
      </c>
      <c r="M5745" s="7">
        <v>27.629159000000001</v>
      </c>
      <c r="N5745" s="7">
        <v>10.262502</v>
      </c>
      <c r="O5745" s="7">
        <v>39.667994</v>
      </c>
      <c r="P5745" s="7">
        <v>19.406739999999999</v>
      </c>
      <c r="Q5745" s="7">
        <v>13.656606</v>
      </c>
      <c r="R5745" s="7">
        <v>9.8097159999999999</v>
      </c>
      <c r="S5745" s="7">
        <v>12.3538</v>
      </c>
      <c r="T5745" s="7"/>
    </row>
    <row r="5746" spans="1:20" x14ac:dyDescent="0.35">
      <c r="A5746" s="6" t="s">
        <v>185</v>
      </c>
      <c r="B5746" s="6" t="s">
        <v>212</v>
      </c>
      <c r="C5746" s="6" t="s">
        <v>755</v>
      </c>
      <c r="D5746" s="6" t="s">
        <v>751</v>
      </c>
      <c r="E5746" s="6" t="s">
        <v>522</v>
      </c>
      <c r="F5746" s="6" t="s">
        <v>535</v>
      </c>
      <c r="G5746" s="6" t="s">
        <v>536</v>
      </c>
      <c r="H5746" s="7">
        <v>53.025725999999999</v>
      </c>
      <c r="I5746" s="7">
        <v>57.104627999999998</v>
      </c>
      <c r="J5746" s="7">
        <v>122.36706</v>
      </c>
      <c r="K5746" s="7">
        <v>65.726793000000001</v>
      </c>
      <c r="L5746" s="7">
        <v>62.123466000000001</v>
      </c>
      <c r="M5746" s="7">
        <v>23.812595000000002</v>
      </c>
      <c r="N5746" s="7">
        <v>15.707386</v>
      </c>
      <c r="O5746" s="7">
        <v>47.908382000000003</v>
      </c>
      <c r="P5746" s="7">
        <v>31.68281</v>
      </c>
      <c r="Q5746" s="7">
        <v>21.821608000000001</v>
      </c>
      <c r="R5746" s="7">
        <v>15.629576</v>
      </c>
      <c r="S5746" s="7">
        <v>19.629650000000002</v>
      </c>
      <c r="T5746" s="7"/>
    </row>
    <row r="5747" spans="1:20" x14ac:dyDescent="0.35">
      <c r="A5747" s="6" t="s">
        <v>185</v>
      </c>
      <c r="B5747" s="6" t="s">
        <v>212</v>
      </c>
      <c r="C5747" s="6" t="s">
        <v>755</v>
      </c>
      <c r="D5747" s="6" t="s">
        <v>751</v>
      </c>
      <c r="E5747" s="6" t="s">
        <v>522</v>
      </c>
      <c r="F5747" s="6" t="s">
        <v>537</v>
      </c>
      <c r="G5747" s="6" t="s">
        <v>538</v>
      </c>
      <c r="H5747" s="7">
        <v>420.12690600000002</v>
      </c>
      <c r="I5747" s="7">
        <v>489.46823999999998</v>
      </c>
      <c r="J5747" s="7">
        <v>866.76667499999996</v>
      </c>
      <c r="K5747" s="7">
        <v>690.27786700000001</v>
      </c>
      <c r="L5747" s="7">
        <v>149.700852</v>
      </c>
      <c r="M5747" s="7">
        <v>59.548414000000001</v>
      </c>
      <c r="N5747" s="7">
        <v>35.790678</v>
      </c>
      <c r="O5747" s="7">
        <v>114.90407399999999</v>
      </c>
      <c r="P5747" s="7">
        <v>347.21105499999999</v>
      </c>
      <c r="Q5747" s="7">
        <v>0</v>
      </c>
      <c r="R5747" s="7">
        <v>0</v>
      </c>
      <c r="S5747" s="7">
        <v>0</v>
      </c>
      <c r="T5747" s="7"/>
    </row>
    <row r="5748" spans="1:20" x14ac:dyDescent="0.35">
      <c r="A5748" s="6" t="s">
        <v>185</v>
      </c>
      <c r="B5748" s="6" t="s">
        <v>212</v>
      </c>
      <c r="C5748" s="6" t="s">
        <v>755</v>
      </c>
      <c r="D5748" s="6" t="s">
        <v>751</v>
      </c>
      <c r="E5748" s="6" t="s">
        <v>522</v>
      </c>
      <c r="F5748" s="6" t="s">
        <v>539</v>
      </c>
      <c r="G5748" s="6" t="s">
        <v>540</v>
      </c>
      <c r="H5748" s="7">
        <v>428.28471000000002</v>
      </c>
      <c r="I5748" s="7">
        <v>450.71867099999997</v>
      </c>
      <c r="J5748" s="7">
        <v>805.58314499999994</v>
      </c>
      <c r="K5748" s="7">
        <v>680.62555499999996</v>
      </c>
      <c r="L5748" s="7">
        <v>135.01381599999999</v>
      </c>
      <c r="M5748" s="7">
        <v>70.201599000000002</v>
      </c>
      <c r="N5748" s="7">
        <v>52.601184000000003</v>
      </c>
      <c r="O5748" s="7">
        <v>160.38688999999999</v>
      </c>
      <c r="P5748" s="7">
        <v>268.40836999999999</v>
      </c>
      <c r="Q5748" s="7">
        <v>189.76939200000001</v>
      </c>
      <c r="R5748" s="7">
        <v>136.09019000000001</v>
      </c>
      <c r="S5748" s="7">
        <v>171.53884500000001</v>
      </c>
      <c r="T5748" s="7"/>
    </row>
    <row r="5749" spans="1:20" x14ac:dyDescent="0.35">
      <c r="A5749" s="6" t="s">
        <v>185</v>
      </c>
      <c r="B5749" s="6" t="s">
        <v>212</v>
      </c>
      <c r="C5749" s="6" t="s">
        <v>755</v>
      </c>
      <c r="D5749" s="6" t="s">
        <v>751</v>
      </c>
      <c r="E5749" s="6" t="s">
        <v>522</v>
      </c>
      <c r="F5749" s="6" t="s">
        <v>541</v>
      </c>
      <c r="G5749" s="6" t="s">
        <v>542</v>
      </c>
      <c r="H5749" s="7">
        <v>1183.5152</v>
      </c>
      <c r="I5749" s="7">
        <v>1542.268245</v>
      </c>
      <c r="J5749" s="7">
        <v>824.76215500000001</v>
      </c>
      <c r="K5749" s="7">
        <v>987.25991799999997</v>
      </c>
      <c r="L5749" s="7">
        <v>457.39139299999999</v>
      </c>
      <c r="M5749" s="7">
        <v>313.36978699999997</v>
      </c>
      <c r="N5749" s="7">
        <v>88.659288000000004</v>
      </c>
      <c r="O5749" s="7">
        <v>186.81794500000001</v>
      </c>
      <c r="P5749" s="7">
        <v>796.48593600000004</v>
      </c>
      <c r="Q5749" s="7">
        <v>344.04624999999999</v>
      </c>
      <c r="R5749" s="7">
        <v>378.05002999999999</v>
      </c>
      <c r="S5749" s="7">
        <v>455.67936300000002</v>
      </c>
      <c r="T5749" s="7"/>
    </row>
    <row r="5750" spans="1:20" x14ac:dyDescent="0.35">
      <c r="A5750" s="6" t="s">
        <v>185</v>
      </c>
      <c r="B5750" s="6" t="s">
        <v>212</v>
      </c>
      <c r="C5750" s="6" t="s">
        <v>755</v>
      </c>
      <c r="D5750" s="6" t="s">
        <v>751</v>
      </c>
      <c r="E5750" s="6" t="s">
        <v>522</v>
      </c>
      <c r="F5750" s="6" t="s">
        <v>543</v>
      </c>
      <c r="G5750" s="6" t="s">
        <v>544</v>
      </c>
      <c r="H5750" s="7">
        <v>1.3384990000000001</v>
      </c>
      <c r="I5750" s="7">
        <v>2.6769980000000002</v>
      </c>
      <c r="J5750" s="7">
        <v>5.3539960000000004</v>
      </c>
      <c r="K5750" s="7">
        <v>4.0154969999999999</v>
      </c>
      <c r="L5750" s="7">
        <v>0</v>
      </c>
      <c r="M5750" s="7">
        <v>0</v>
      </c>
      <c r="N5750" s="7">
        <v>0</v>
      </c>
      <c r="O5750" s="7">
        <v>0</v>
      </c>
      <c r="P5750" s="7">
        <v>0</v>
      </c>
      <c r="Q5750" s="7">
        <v>0</v>
      </c>
      <c r="R5750" s="7">
        <v>0</v>
      </c>
      <c r="S5750" s="7">
        <v>0</v>
      </c>
      <c r="T5750" s="7"/>
    </row>
    <row r="5751" spans="1:20" x14ac:dyDescent="0.35">
      <c r="A5751" s="6" t="s">
        <v>185</v>
      </c>
      <c r="B5751" s="6" t="s">
        <v>212</v>
      </c>
      <c r="C5751" s="6" t="s">
        <v>755</v>
      </c>
      <c r="D5751" s="6" t="s">
        <v>751</v>
      </c>
      <c r="E5751" s="6" t="s">
        <v>522</v>
      </c>
      <c r="F5751" s="6" t="s">
        <v>545</v>
      </c>
      <c r="G5751" s="6" t="s">
        <v>546</v>
      </c>
      <c r="H5751" s="7">
        <v>1.3384990000000001</v>
      </c>
      <c r="I5751" s="7">
        <v>1.3384990000000001</v>
      </c>
      <c r="J5751" s="7">
        <v>4.0154969999999999</v>
      </c>
      <c r="K5751" s="7">
        <v>0</v>
      </c>
      <c r="L5751" s="7">
        <v>0</v>
      </c>
      <c r="M5751" s="7">
        <v>0</v>
      </c>
      <c r="N5751" s="7">
        <v>0</v>
      </c>
      <c r="O5751" s="7">
        <v>0</v>
      </c>
      <c r="P5751" s="7">
        <v>0</v>
      </c>
      <c r="Q5751" s="7">
        <v>0</v>
      </c>
      <c r="R5751" s="7">
        <v>0</v>
      </c>
      <c r="S5751" s="7">
        <v>0</v>
      </c>
      <c r="T5751" s="7"/>
    </row>
    <row r="5752" spans="1:20" x14ac:dyDescent="0.35">
      <c r="A5752" s="6" t="s">
        <v>185</v>
      </c>
      <c r="B5752" s="6" t="s">
        <v>212</v>
      </c>
      <c r="C5752" s="6" t="s">
        <v>755</v>
      </c>
      <c r="D5752" s="6" t="s">
        <v>751</v>
      </c>
      <c r="E5752" s="6" t="s">
        <v>522</v>
      </c>
      <c r="F5752" s="6" t="s">
        <v>547</v>
      </c>
      <c r="G5752" s="6" t="s">
        <v>548</v>
      </c>
      <c r="H5752" s="7">
        <v>4.0154969999999999</v>
      </c>
      <c r="I5752" s="7">
        <v>96.371927999999997</v>
      </c>
      <c r="J5752" s="7">
        <v>56.216957999999998</v>
      </c>
      <c r="K5752" s="7">
        <v>79.081092999999996</v>
      </c>
      <c r="L5752" s="7">
        <v>38.344408999999999</v>
      </c>
      <c r="M5752" s="7">
        <v>16.069883999999998</v>
      </c>
      <c r="N5752" s="7">
        <v>44.228180000000002</v>
      </c>
      <c r="O5752" s="7">
        <v>65.519019999999998</v>
      </c>
      <c r="P5752" s="7">
        <v>54.163730000000001</v>
      </c>
      <c r="Q5752" s="7">
        <v>50.313896</v>
      </c>
      <c r="R5752" s="7">
        <v>47.605148</v>
      </c>
      <c r="S5752" s="7">
        <v>59.21463</v>
      </c>
      <c r="T5752" s="7"/>
    </row>
    <row r="5753" spans="1:20" x14ac:dyDescent="0.35">
      <c r="A5753" s="6" t="s">
        <v>185</v>
      </c>
      <c r="B5753" s="6" t="s">
        <v>212</v>
      </c>
      <c r="C5753" s="6" t="s">
        <v>755</v>
      </c>
      <c r="D5753" s="6" t="s">
        <v>751</v>
      </c>
      <c r="E5753" s="6" t="s">
        <v>522</v>
      </c>
      <c r="F5753" s="6" t="s">
        <v>549</v>
      </c>
      <c r="G5753" s="6" t="s">
        <v>550</v>
      </c>
      <c r="H5753" s="7">
        <v>8.0309939999999997</v>
      </c>
      <c r="I5753" s="7">
        <v>16.061987999999999</v>
      </c>
      <c r="J5753" s="7">
        <v>32.123975999999999</v>
      </c>
      <c r="K5753" s="7">
        <v>40.591427000000003</v>
      </c>
      <c r="L5753" s="7">
        <v>11.379671999999999</v>
      </c>
      <c r="M5753" s="7">
        <v>10.351678</v>
      </c>
      <c r="N5753" s="7">
        <v>25.800898</v>
      </c>
      <c r="O5753" s="7">
        <v>49.963126000000003</v>
      </c>
      <c r="P5753" s="7">
        <v>48.011875000000003</v>
      </c>
      <c r="Q5753" s="7">
        <v>42.833843999999999</v>
      </c>
      <c r="R5753" s="7">
        <v>38.187258</v>
      </c>
      <c r="S5753" s="7">
        <v>47.973080000000003</v>
      </c>
      <c r="T5753" s="7"/>
    </row>
    <row r="5754" spans="1:20" x14ac:dyDescent="0.35">
      <c r="A5754" s="6" t="s">
        <v>185</v>
      </c>
      <c r="B5754" s="6" t="s">
        <v>212</v>
      </c>
      <c r="C5754" s="6" t="s">
        <v>755</v>
      </c>
      <c r="D5754" s="6" t="s">
        <v>751</v>
      </c>
      <c r="E5754" s="6" t="s">
        <v>522</v>
      </c>
      <c r="F5754" s="6" t="s">
        <v>551</v>
      </c>
      <c r="G5754" s="6" t="s">
        <v>552</v>
      </c>
      <c r="H5754" s="7">
        <v>8.0309939999999997</v>
      </c>
      <c r="I5754" s="7">
        <v>8.0309939999999997</v>
      </c>
      <c r="J5754" s="7">
        <v>16.061987999999999</v>
      </c>
      <c r="K5754" s="7">
        <v>44.325093000000003</v>
      </c>
      <c r="L5754" s="7">
        <v>25.752652000000001</v>
      </c>
      <c r="M5754" s="7">
        <v>9.5497689999999995</v>
      </c>
      <c r="N5754" s="7">
        <v>32.568012000000003</v>
      </c>
      <c r="O5754" s="7">
        <v>53.967998000000001</v>
      </c>
      <c r="P5754" s="7">
        <v>43.097155000000001</v>
      </c>
      <c r="Q5754" s="7">
        <v>37.59686</v>
      </c>
      <c r="R5754" s="7">
        <v>34.788792000000001</v>
      </c>
      <c r="S5754" s="7">
        <v>43.028210000000001</v>
      </c>
      <c r="T5754" s="7"/>
    </row>
    <row r="5755" spans="1:20" x14ac:dyDescent="0.35">
      <c r="A5755" s="6" t="s">
        <v>185</v>
      </c>
      <c r="B5755" s="6" t="s">
        <v>212</v>
      </c>
      <c r="C5755" s="6" t="s">
        <v>755</v>
      </c>
      <c r="D5755" s="6" t="s">
        <v>751</v>
      </c>
      <c r="E5755" s="6" t="s">
        <v>522</v>
      </c>
      <c r="F5755" s="6" t="s">
        <v>553</v>
      </c>
      <c r="G5755" s="6" t="s">
        <v>554</v>
      </c>
      <c r="H5755" s="7">
        <v>4.0154969999999999</v>
      </c>
      <c r="I5755" s="7">
        <v>26.76998</v>
      </c>
      <c r="J5755" s="7">
        <v>20.077484999999999</v>
      </c>
      <c r="K5755" s="7">
        <v>40.020845999999999</v>
      </c>
      <c r="L5755" s="7">
        <v>2.978815</v>
      </c>
      <c r="M5755" s="7">
        <v>6.4542210000000004</v>
      </c>
      <c r="N5755" s="7">
        <v>24.512471999999999</v>
      </c>
      <c r="O5755" s="7">
        <v>34.785176</v>
      </c>
      <c r="P5755" s="7">
        <v>76.759559999999993</v>
      </c>
      <c r="Q5755" s="7">
        <v>71.215267999999995</v>
      </c>
      <c r="R5755" s="7">
        <v>69.139923999999993</v>
      </c>
      <c r="S5755" s="7">
        <v>85.362229999999997</v>
      </c>
      <c r="T5755" s="7"/>
    </row>
    <row r="5756" spans="1:20" x14ac:dyDescent="0.35">
      <c r="A5756" s="6" t="s">
        <v>185</v>
      </c>
      <c r="B5756" s="6" t="s">
        <v>212</v>
      </c>
      <c r="C5756" s="6" t="s">
        <v>755</v>
      </c>
      <c r="D5756" s="6" t="s">
        <v>751</v>
      </c>
      <c r="E5756" s="6" t="s">
        <v>522</v>
      </c>
      <c r="F5756" s="6" t="s">
        <v>555</v>
      </c>
      <c r="G5756" s="6" t="s">
        <v>556</v>
      </c>
      <c r="H5756" s="7">
        <v>21.415984000000002</v>
      </c>
      <c r="I5756" s="7">
        <v>76.294443000000001</v>
      </c>
      <c r="J5756" s="7">
        <v>54.878458999999999</v>
      </c>
      <c r="K5756" s="7">
        <v>84.028852999999998</v>
      </c>
      <c r="L5756" s="7">
        <v>23.440971999999999</v>
      </c>
      <c r="M5756" s="7">
        <v>12.037331999999999</v>
      </c>
      <c r="N5756" s="7">
        <v>32.349103999999997</v>
      </c>
      <c r="O5756" s="7">
        <v>65.020768000000004</v>
      </c>
      <c r="P5756" s="7">
        <v>63.836934999999997</v>
      </c>
      <c r="Q5756" s="7">
        <v>56.904384</v>
      </c>
      <c r="R5756" s="7">
        <v>51.027658000000002</v>
      </c>
      <c r="S5756" s="7">
        <v>63.969499999999996</v>
      </c>
      <c r="T5756" s="7"/>
    </row>
    <row r="5757" spans="1:20" x14ac:dyDescent="0.35">
      <c r="A5757" s="6" t="s">
        <v>185</v>
      </c>
      <c r="B5757" s="6" t="s">
        <v>212</v>
      </c>
      <c r="C5757" s="6" t="s">
        <v>755</v>
      </c>
      <c r="D5757" s="6" t="s">
        <v>751</v>
      </c>
      <c r="E5757" s="6" t="s">
        <v>522</v>
      </c>
      <c r="F5757" s="6" t="s">
        <v>557</v>
      </c>
      <c r="G5757" s="6" t="s">
        <v>558</v>
      </c>
      <c r="H5757" s="6"/>
      <c r="I5757" s="6"/>
      <c r="J5757" s="7">
        <v>358.71773200000001</v>
      </c>
      <c r="K5757" s="7">
        <v>442.43643700000001</v>
      </c>
      <c r="L5757" s="7">
        <v>77.399019999999993</v>
      </c>
      <c r="M5757" s="7">
        <v>27.293638000000001</v>
      </c>
      <c r="N5757" s="7">
        <v>61.056274000000002</v>
      </c>
      <c r="O5757" s="7">
        <v>429.14587999999998</v>
      </c>
      <c r="P5757" s="7">
        <v>68.571280000000002</v>
      </c>
      <c r="Q5757" s="7">
        <v>47.630532000000002</v>
      </c>
      <c r="R5757" s="7">
        <v>52.591748000000003</v>
      </c>
      <c r="S5757" s="7">
        <v>90.625380000000007</v>
      </c>
      <c r="T5757" s="7"/>
    </row>
    <row r="5758" spans="1:20" x14ac:dyDescent="0.35">
      <c r="A5758" s="6" t="s">
        <v>185</v>
      </c>
      <c r="B5758" s="6" t="s">
        <v>212</v>
      </c>
      <c r="C5758" s="6" t="s">
        <v>755</v>
      </c>
      <c r="D5758" s="6" t="s">
        <v>751</v>
      </c>
      <c r="E5758" s="6" t="s">
        <v>522</v>
      </c>
      <c r="F5758" s="6" t="s">
        <v>559</v>
      </c>
      <c r="G5758" s="6" t="s">
        <v>560</v>
      </c>
      <c r="H5758" s="7">
        <v>7.3969699999999996</v>
      </c>
      <c r="I5758" s="7">
        <v>5.1778789999999999</v>
      </c>
      <c r="J5758" s="7">
        <v>7.3969699999999996</v>
      </c>
      <c r="K5758" s="7">
        <v>2.7017980000000001</v>
      </c>
      <c r="L5758" s="7">
        <v>47.799866999999999</v>
      </c>
      <c r="M5758" s="7">
        <v>2.258086</v>
      </c>
      <c r="N5758" s="7">
        <v>0</v>
      </c>
      <c r="O5758" s="7">
        <v>1.2676289999999999</v>
      </c>
      <c r="P5758" s="7">
        <v>160.37697600000001</v>
      </c>
      <c r="Q5758" s="7">
        <v>123.389706</v>
      </c>
      <c r="R5758" s="7">
        <v>122.005802</v>
      </c>
      <c r="S5758" s="7">
        <v>77.887438000000003</v>
      </c>
      <c r="T5758" s="7"/>
    </row>
    <row r="5759" spans="1:20" x14ac:dyDescent="0.35">
      <c r="A5759" s="6" t="s">
        <v>185</v>
      </c>
      <c r="B5759" s="6" t="s">
        <v>212</v>
      </c>
      <c r="C5759" s="6" t="s">
        <v>755</v>
      </c>
      <c r="D5759" s="6" t="s">
        <v>751</v>
      </c>
      <c r="E5759" s="6" t="s">
        <v>522</v>
      </c>
      <c r="F5759" s="6" t="s">
        <v>561</v>
      </c>
      <c r="G5759" s="6" t="s">
        <v>562</v>
      </c>
      <c r="H5759" s="7">
        <v>2.6769980000000002</v>
      </c>
      <c r="I5759" s="6"/>
      <c r="J5759" s="7">
        <v>2.6769980000000002</v>
      </c>
      <c r="K5759" s="7">
        <v>1.5638259999999999</v>
      </c>
      <c r="L5759" s="7">
        <v>14.320408</v>
      </c>
      <c r="M5759" s="7">
        <v>1.6239239999999999</v>
      </c>
      <c r="N5759" s="7">
        <v>1.7467280000000001</v>
      </c>
      <c r="O5759" s="7">
        <v>7.5862959999999999</v>
      </c>
      <c r="P5759" s="7">
        <v>29.7285</v>
      </c>
      <c r="Q5759" s="7">
        <v>26.759516000000001</v>
      </c>
      <c r="R5759" s="7">
        <v>24.683191999999998</v>
      </c>
      <c r="S5759" s="7">
        <v>22.627565000000001</v>
      </c>
      <c r="T5759" s="7"/>
    </row>
    <row r="5760" spans="1:20" x14ac:dyDescent="0.35">
      <c r="A5760" s="6" t="s">
        <v>185</v>
      </c>
      <c r="B5760" s="6" t="s">
        <v>212</v>
      </c>
      <c r="C5760" s="6" t="s">
        <v>755</v>
      </c>
      <c r="D5760" s="6" t="s">
        <v>751</v>
      </c>
      <c r="E5760" s="6" t="s">
        <v>522</v>
      </c>
      <c r="F5760" s="6" t="s">
        <v>668</v>
      </c>
      <c r="G5760" s="6" t="s">
        <v>669</v>
      </c>
      <c r="H5760" s="6"/>
      <c r="I5760" s="6"/>
      <c r="J5760" s="7">
        <v>2.0394510000000001</v>
      </c>
      <c r="K5760" s="7">
        <v>0</v>
      </c>
      <c r="L5760" s="7">
        <v>0</v>
      </c>
      <c r="M5760" s="7">
        <v>0</v>
      </c>
      <c r="N5760" s="7">
        <v>0</v>
      </c>
      <c r="O5760" s="7">
        <v>0</v>
      </c>
      <c r="P5760" s="7">
        <v>0</v>
      </c>
      <c r="Q5760" s="7">
        <v>0</v>
      </c>
      <c r="R5760" s="7">
        <v>0</v>
      </c>
      <c r="S5760" s="7">
        <v>0</v>
      </c>
      <c r="T5760" s="7"/>
    </row>
    <row r="5761" spans="1:20" x14ac:dyDescent="0.35">
      <c r="A5761" s="6" t="s">
        <v>185</v>
      </c>
      <c r="B5761" s="6" t="s">
        <v>212</v>
      </c>
      <c r="C5761" s="6" t="s">
        <v>755</v>
      </c>
      <c r="D5761" s="6" t="s">
        <v>751</v>
      </c>
      <c r="E5761" s="6" t="s">
        <v>522</v>
      </c>
      <c r="F5761" s="6" t="s">
        <v>563</v>
      </c>
      <c r="G5761" s="6" t="s">
        <v>564</v>
      </c>
      <c r="H5761" s="6"/>
      <c r="I5761" s="6"/>
      <c r="J5761" s="7">
        <v>323.247589</v>
      </c>
      <c r="K5761" s="7">
        <v>177.53308999999999</v>
      </c>
      <c r="L5761" s="7">
        <v>51.365813000000003</v>
      </c>
      <c r="M5761" s="7">
        <v>38.042431999999998</v>
      </c>
      <c r="N5761" s="7">
        <v>57.296792000000003</v>
      </c>
      <c r="O5761" s="7">
        <v>55.534564000000003</v>
      </c>
      <c r="P5761" s="7">
        <v>166.999875</v>
      </c>
      <c r="Q5761" s="7">
        <v>180.84317999999999</v>
      </c>
      <c r="R5761" s="7">
        <v>152.89711</v>
      </c>
      <c r="S5761" s="7">
        <v>227.30058500000001</v>
      </c>
      <c r="T5761" s="7"/>
    </row>
    <row r="5762" spans="1:20" x14ac:dyDescent="0.35">
      <c r="A5762" s="6" t="s">
        <v>185</v>
      </c>
      <c r="B5762" s="6" t="s">
        <v>212</v>
      </c>
      <c r="C5762" s="6" t="s">
        <v>755</v>
      </c>
      <c r="D5762" s="6" t="s">
        <v>751</v>
      </c>
      <c r="E5762" s="6" t="s">
        <v>522</v>
      </c>
      <c r="F5762" s="6" t="s">
        <v>565</v>
      </c>
      <c r="G5762" s="6" t="s">
        <v>566</v>
      </c>
      <c r="H5762" s="6"/>
      <c r="I5762" s="6"/>
      <c r="J5762" s="7">
        <v>109.475156</v>
      </c>
      <c r="K5762" s="7">
        <v>360.04887100000002</v>
      </c>
      <c r="L5762" s="7">
        <v>37.381211999999998</v>
      </c>
      <c r="M5762" s="7">
        <v>65.275903</v>
      </c>
      <c r="N5762" s="7">
        <v>55.066516</v>
      </c>
      <c r="O5762" s="7">
        <v>35.181399999999996</v>
      </c>
      <c r="P5762" s="7">
        <v>248.35697500000001</v>
      </c>
      <c r="Q5762" s="7">
        <v>179.69635400000001</v>
      </c>
      <c r="R5762" s="7">
        <v>298.91476799999998</v>
      </c>
      <c r="S5762" s="7">
        <v>290.03136499999999</v>
      </c>
      <c r="T5762" s="7"/>
    </row>
    <row r="5763" spans="1:20" x14ac:dyDescent="0.35">
      <c r="A5763" s="6" t="s">
        <v>185</v>
      </c>
      <c r="B5763" s="6" t="s">
        <v>212</v>
      </c>
      <c r="C5763" s="6" t="s">
        <v>755</v>
      </c>
      <c r="D5763" s="6" t="s">
        <v>751</v>
      </c>
      <c r="E5763" s="6" t="s">
        <v>522</v>
      </c>
      <c r="F5763" s="6" t="s">
        <v>567</v>
      </c>
      <c r="G5763" s="6" t="s">
        <v>568</v>
      </c>
      <c r="H5763" s="6"/>
      <c r="I5763" s="6"/>
      <c r="J5763" s="6"/>
      <c r="K5763" s="7">
        <v>11.315075</v>
      </c>
      <c r="L5763" s="7">
        <v>95.358621999999997</v>
      </c>
      <c r="M5763" s="7">
        <v>78.572515999999993</v>
      </c>
      <c r="N5763" s="7">
        <v>58.984008000000003</v>
      </c>
      <c r="O5763" s="7">
        <v>157.467388</v>
      </c>
      <c r="P5763" s="7">
        <v>63.875509999999998</v>
      </c>
      <c r="Q5763" s="7">
        <v>66.948790000000002</v>
      </c>
      <c r="R5763" s="7">
        <v>73.207183999999998</v>
      </c>
      <c r="S5763" s="7">
        <v>68.995275000000007</v>
      </c>
      <c r="T5763" s="7"/>
    </row>
    <row r="5764" spans="1:20" x14ac:dyDescent="0.35">
      <c r="A5764" s="6" t="s">
        <v>185</v>
      </c>
      <c r="B5764" s="6" t="s">
        <v>212</v>
      </c>
      <c r="C5764" s="6" t="s">
        <v>755</v>
      </c>
      <c r="D5764" s="6" t="s">
        <v>751</v>
      </c>
      <c r="E5764" s="6" t="s">
        <v>522</v>
      </c>
      <c r="F5764" s="6" t="s">
        <v>569</v>
      </c>
      <c r="G5764" s="6" t="s">
        <v>570</v>
      </c>
      <c r="H5764" s="6"/>
      <c r="I5764" s="6"/>
      <c r="J5764" s="6"/>
      <c r="K5764" s="7">
        <v>0.51429400000000003</v>
      </c>
      <c r="L5764" s="7">
        <v>23.114239999999999</v>
      </c>
      <c r="M5764" s="7">
        <v>28.831330000000001</v>
      </c>
      <c r="N5764" s="7">
        <v>17.572199999999999</v>
      </c>
      <c r="O5764" s="7">
        <v>17.810434000000001</v>
      </c>
      <c r="P5764" s="7">
        <v>14.700810000000001</v>
      </c>
      <c r="Q5764" s="7">
        <v>9.5720720000000004</v>
      </c>
      <c r="R5764" s="7">
        <v>9.7980739999999997</v>
      </c>
      <c r="S5764" s="7">
        <v>19.909210000000002</v>
      </c>
      <c r="T5764" s="7"/>
    </row>
    <row r="5765" spans="1:20" x14ac:dyDescent="0.35">
      <c r="A5765" s="6" t="s">
        <v>185</v>
      </c>
      <c r="B5765" s="6" t="s">
        <v>212</v>
      </c>
      <c r="C5765" s="6" t="s">
        <v>755</v>
      </c>
      <c r="D5765" s="6" t="s">
        <v>751</v>
      </c>
      <c r="E5765" s="6" t="s">
        <v>522</v>
      </c>
      <c r="F5765" s="6" t="s">
        <v>571</v>
      </c>
      <c r="G5765" s="6" t="s">
        <v>572</v>
      </c>
      <c r="H5765" s="6"/>
      <c r="I5765" s="6"/>
      <c r="J5765" s="7">
        <v>1.3384990000000001</v>
      </c>
      <c r="K5765" s="7">
        <v>23.135031000000001</v>
      </c>
      <c r="L5765" s="7">
        <v>29.874780000000001</v>
      </c>
      <c r="M5765" s="7">
        <v>39.970953000000002</v>
      </c>
      <c r="N5765" s="7">
        <v>24.632536000000002</v>
      </c>
      <c r="O5765" s="7">
        <v>24.957039999999999</v>
      </c>
      <c r="P5765" s="7">
        <v>20.604614999999999</v>
      </c>
      <c r="Q5765" s="7">
        <v>13.424992</v>
      </c>
      <c r="R5765" s="7">
        <v>13.728389999999999</v>
      </c>
      <c r="S5765" s="7">
        <v>27.91283</v>
      </c>
      <c r="T5765" s="7"/>
    </row>
    <row r="5766" spans="1:20" x14ac:dyDescent="0.35">
      <c r="A5766" s="6" t="s">
        <v>185</v>
      </c>
      <c r="B5766" s="6" t="s">
        <v>212</v>
      </c>
      <c r="C5766" s="6" t="s">
        <v>755</v>
      </c>
      <c r="D5766" s="6" t="s">
        <v>751</v>
      </c>
      <c r="E5766" s="6" t="s">
        <v>522</v>
      </c>
      <c r="F5766" s="6" t="s">
        <v>573</v>
      </c>
      <c r="G5766" s="6" t="s">
        <v>574</v>
      </c>
      <c r="H5766" s="6"/>
      <c r="I5766" s="6"/>
      <c r="J5766" s="7">
        <v>1.3384990000000001</v>
      </c>
      <c r="K5766" s="7">
        <v>26.797113</v>
      </c>
      <c r="L5766" s="7">
        <v>81.546716000000004</v>
      </c>
      <c r="M5766" s="7">
        <v>25.734259999999999</v>
      </c>
      <c r="N5766" s="7">
        <v>36.986905999999998</v>
      </c>
      <c r="O5766" s="7">
        <v>63.637514000000003</v>
      </c>
      <c r="P5766" s="7">
        <v>21.811955000000001</v>
      </c>
      <c r="Q5766" s="7">
        <v>16.029640000000001</v>
      </c>
      <c r="R5766" s="7">
        <v>14.326176</v>
      </c>
      <c r="S5766" s="7">
        <v>41.250250000000001</v>
      </c>
      <c r="T5766" s="7"/>
    </row>
    <row r="5767" spans="1:20" x14ac:dyDescent="0.35">
      <c r="A5767" s="6" t="s">
        <v>185</v>
      </c>
      <c r="B5767" s="6" t="s">
        <v>212</v>
      </c>
      <c r="C5767" s="6" t="s">
        <v>755</v>
      </c>
      <c r="D5767" s="6" t="s">
        <v>751</v>
      </c>
      <c r="E5767" s="6" t="s">
        <v>575</v>
      </c>
      <c r="F5767" s="6" t="s">
        <v>576</v>
      </c>
      <c r="G5767" s="6" t="s">
        <v>577</v>
      </c>
      <c r="H5767" s="7">
        <v>24.30433</v>
      </c>
      <c r="I5767" s="7">
        <v>47.551949999999998</v>
      </c>
      <c r="J5767" s="7">
        <v>85.593509999999995</v>
      </c>
      <c r="K5767" s="7">
        <v>37.096780000000003</v>
      </c>
      <c r="L5767" s="7">
        <v>300.49093299999998</v>
      </c>
      <c r="M5767" s="7">
        <v>159.73767699999999</v>
      </c>
      <c r="N5767" s="7">
        <v>114.63874800000001</v>
      </c>
      <c r="O5767" s="7">
        <v>106.66079999999999</v>
      </c>
      <c r="P5767" s="7">
        <v>225.461175</v>
      </c>
      <c r="Q5767" s="7">
        <v>468.97798799999998</v>
      </c>
      <c r="R5767" s="7">
        <v>467.96850799999999</v>
      </c>
      <c r="S5767" s="7">
        <v>521.57053499999995</v>
      </c>
      <c r="T5767" s="7"/>
    </row>
    <row r="5768" spans="1:20" x14ac:dyDescent="0.35">
      <c r="A5768" s="6" t="s">
        <v>185</v>
      </c>
      <c r="B5768" s="6" t="s">
        <v>212</v>
      </c>
      <c r="C5768" s="6" t="s">
        <v>755</v>
      </c>
      <c r="D5768" s="6" t="s">
        <v>751</v>
      </c>
      <c r="E5768" s="6" t="s">
        <v>578</v>
      </c>
      <c r="F5768" s="6" t="s">
        <v>579</v>
      </c>
      <c r="G5768" s="6" t="s">
        <v>580</v>
      </c>
      <c r="H5768" s="7">
        <v>2.1134200000000001</v>
      </c>
      <c r="I5768" s="7">
        <v>2.1134200000000001</v>
      </c>
      <c r="J5768" s="7">
        <v>2.1134200000000001</v>
      </c>
      <c r="K5768" s="7">
        <v>2.4735230000000001</v>
      </c>
      <c r="L5768" s="7">
        <v>3.1516329999999999</v>
      </c>
      <c r="M5768" s="7">
        <v>2.785962</v>
      </c>
      <c r="N5768" s="7">
        <v>2.6540560000000002</v>
      </c>
      <c r="O5768" s="7">
        <v>2.7338819999999999</v>
      </c>
      <c r="P5768" s="7">
        <v>3.8811369999999998</v>
      </c>
      <c r="Q5768" s="7">
        <v>5.8376200000000003</v>
      </c>
      <c r="R5768" s="7">
        <v>6.5538999999999996</v>
      </c>
      <c r="S5768" s="7">
        <v>9.1890610000000006</v>
      </c>
      <c r="T5768" s="7"/>
    </row>
    <row r="5769" spans="1:20" x14ac:dyDescent="0.35">
      <c r="A5769" s="6" t="s">
        <v>185</v>
      </c>
      <c r="B5769" s="6" t="s">
        <v>212</v>
      </c>
      <c r="C5769" s="6" t="s">
        <v>755</v>
      </c>
      <c r="D5769" s="6" t="s">
        <v>751</v>
      </c>
      <c r="E5769" s="6" t="s">
        <v>578</v>
      </c>
      <c r="F5769" s="6" t="s">
        <v>581</v>
      </c>
      <c r="G5769" s="6" t="s">
        <v>582</v>
      </c>
      <c r="H5769" s="7">
        <v>10.5671</v>
      </c>
      <c r="I5769" s="7">
        <v>14.793939999999999</v>
      </c>
      <c r="J5769" s="7">
        <v>16.907360000000001</v>
      </c>
      <c r="K5769" s="7">
        <v>2.0513210000000002</v>
      </c>
      <c r="L5769" s="7">
        <v>11.337730000000001</v>
      </c>
      <c r="M5769" s="7">
        <v>9.7979660000000006</v>
      </c>
      <c r="N5769" s="7">
        <v>88.868827999999993</v>
      </c>
      <c r="O5769" s="7">
        <v>91.601078000000001</v>
      </c>
      <c r="P5769" s="7">
        <v>136.27749499999999</v>
      </c>
      <c r="Q5769" s="7">
        <v>23.658543999999999</v>
      </c>
      <c r="R5769" s="7">
        <v>26.548673999999998</v>
      </c>
      <c r="S5769" s="7">
        <v>36.899140000000003</v>
      </c>
      <c r="T5769" s="7"/>
    </row>
    <row r="5770" spans="1:20" x14ac:dyDescent="0.35">
      <c r="A5770" s="6" t="s">
        <v>185</v>
      </c>
      <c r="B5770" s="6" t="s">
        <v>212</v>
      </c>
      <c r="C5770" s="6" t="s">
        <v>755</v>
      </c>
      <c r="D5770" s="6" t="s">
        <v>751</v>
      </c>
      <c r="E5770" s="6" t="s">
        <v>578</v>
      </c>
      <c r="F5770" s="6" t="s">
        <v>583</v>
      </c>
      <c r="G5770" s="6" t="s">
        <v>584</v>
      </c>
      <c r="H5770" s="7">
        <v>6.3402599999999998</v>
      </c>
      <c r="I5770" s="7">
        <v>12.257835999999999</v>
      </c>
      <c r="J5770" s="7">
        <v>21.1342</v>
      </c>
      <c r="K5770" s="7">
        <v>11.735531</v>
      </c>
      <c r="L5770" s="7">
        <v>67.118464000000003</v>
      </c>
      <c r="M5770" s="7">
        <v>48.514809</v>
      </c>
      <c r="N5770" s="7">
        <v>69.980868999999998</v>
      </c>
      <c r="O5770" s="7">
        <v>67.415773999999999</v>
      </c>
      <c r="P5770" s="7">
        <v>110.666245</v>
      </c>
      <c r="Q5770" s="7">
        <v>93.705063999999993</v>
      </c>
      <c r="R5770" s="7">
        <v>110.253283</v>
      </c>
      <c r="S5770" s="7">
        <v>161.411058</v>
      </c>
      <c r="T5770" s="7"/>
    </row>
    <row r="5771" spans="1:20" x14ac:dyDescent="0.35">
      <c r="A5771" s="6" t="s">
        <v>185</v>
      </c>
      <c r="B5771" s="6" t="s">
        <v>212</v>
      </c>
      <c r="C5771" s="6" t="s">
        <v>755</v>
      </c>
      <c r="D5771" s="6" t="s">
        <v>751</v>
      </c>
      <c r="E5771" s="6" t="s">
        <v>578</v>
      </c>
      <c r="F5771" s="6" t="s">
        <v>585</v>
      </c>
      <c r="G5771" s="6" t="s">
        <v>586</v>
      </c>
      <c r="H5771" s="7">
        <v>14.793939999999999</v>
      </c>
      <c r="I5771" s="7">
        <v>20.288831999999999</v>
      </c>
      <c r="J5771" s="7">
        <v>43.959136000000001</v>
      </c>
      <c r="K5771" s="7">
        <v>26.846215000000001</v>
      </c>
      <c r="L5771" s="7">
        <v>97.676907999999997</v>
      </c>
      <c r="M5771" s="7">
        <v>70.50291</v>
      </c>
      <c r="N5771" s="7">
        <v>110.514732</v>
      </c>
      <c r="O5771" s="7">
        <v>106.457419</v>
      </c>
      <c r="P5771" s="7">
        <v>174.76147399999999</v>
      </c>
      <c r="Q5771" s="7">
        <v>156.854904</v>
      </c>
      <c r="R5771" s="7">
        <v>184.541224</v>
      </c>
      <c r="S5771" s="7">
        <v>270.18066299999998</v>
      </c>
      <c r="T5771" s="7"/>
    </row>
    <row r="5772" spans="1:20" x14ac:dyDescent="0.35">
      <c r="A5772" s="6" t="s">
        <v>185</v>
      </c>
      <c r="B5772" s="6" t="s">
        <v>212</v>
      </c>
      <c r="C5772" s="6" t="s">
        <v>755</v>
      </c>
      <c r="D5772" s="6" t="s">
        <v>751</v>
      </c>
      <c r="E5772" s="6" t="s">
        <v>578</v>
      </c>
      <c r="F5772" s="6" t="s">
        <v>587</v>
      </c>
      <c r="G5772" s="6" t="s">
        <v>588</v>
      </c>
      <c r="H5772" s="7">
        <v>10.5671</v>
      </c>
      <c r="I5772" s="7">
        <v>18.598096000000002</v>
      </c>
      <c r="J5772" s="7">
        <v>40.154980000000002</v>
      </c>
      <c r="K5772" s="7">
        <v>22.745037</v>
      </c>
      <c r="L5772" s="7">
        <v>130.35421600000001</v>
      </c>
      <c r="M5772" s="7">
        <v>94.165689999999998</v>
      </c>
      <c r="N5772" s="7">
        <v>157.688457</v>
      </c>
      <c r="O5772" s="7">
        <v>151.90258600000001</v>
      </c>
      <c r="P5772" s="7">
        <v>249.371264</v>
      </c>
      <c r="Q5772" s="7">
        <v>215.088931</v>
      </c>
      <c r="R5772" s="7">
        <v>253.06184999999999</v>
      </c>
      <c r="S5772" s="7">
        <v>370.51147500000002</v>
      </c>
      <c r="T5772" s="7"/>
    </row>
    <row r="5773" spans="1:20" x14ac:dyDescent="0.35">
      <c r="A5773" s="6" t="s">
        <v>185</v>
      </c>
      <c r="B5773" s="6" t="s">
        <v>212</v>
      </c>
      <c r="C5773" s="6" t="s">
        <v>755</v>
      </c>
      <c r="D5773" s="6" t="s">
        <v>751</v>
      </c>
      <c r="E5773" s="6" t="s">
        <v>578</v>
      </c>
      <c r="F5773" s="6" t="s">
        <v>589</v>
      </c>
      <c r="G5773" s="6" t="s">
        <v>590</v>
      </c>
      <c r="H5773" s="7">
        <v>10.989784</v>
      </c>
      <c r="I5773" s="7">
        <v>16.061992</v>
      </c>
      <c r="J5773" s="7">
        <v>24.515671999999999</v>
      </c>
      <c r="K5773" s="7">
        <v>17.552741999999999</v>
      </c>
      <c r="L5773" s="7">
        <v>58.470744000000003</v>
      </c>
      <c r="M5773" s="7">
        <v>42.257879000000003</v>
      </c>
      <c r="N5773" s="7">
        <v>82.143960000000007</v>
      </c>
      <c r="O5773" s="7">
        <v>79.122581999999994</v>
      </c>
      <c r="P5773" s="7">
        <v>129.899824</v>
      </c>
      <c r="Q5773" s="7">
        <v>116.00215300000001</v>
      </c>
      <c r="R5773" s="7">
        <v>136.476439</v>
      </c>
      <c r="S5773" s="7">
        <v>199.82079200000001</v>
      </c>
      <c r="T5773" s="7"/>
    </row>
    <row r="5774" spans="1:20" x14ac:dyDescent="0.35">
      <c r="A5774" s="6" t="s">
        <v>185</v>
      </c>
      <c r="B5774" s="6" t="s">
        <v>212</v>
      </c>
      <c r="C5774" s="6" t="s">
        <v>755</v>
      </c>
      <c r="D5774" s="6" t="s">
        <v>751</v>
      </c>
      <c r="E5774" s="6" t="s">
        <v>578</v>
      </c>
      <c r="F5774" s="6" t="s">
        <v>591</v>
      </c>
      <c r="G5774" s="6" t="s">
        <v>592</v>
      </c>
      <c r="H5774" s="7">
        <v>8.030996</v>
      </c>
      <c r="I5774" s="7">
        <v>10.144416</v>
      </c>
      <c r="J5774" s="7">
        <v>22.402252000000001</v>
      </c>
      <c r="K5774" s="7">
        <v>10.336506999999999</v>
      </c>
      <c r="L5774" s="7">
        <v>39.505802000000003</v>
      </c>
      <c r="M5774" s="7">
        <v>28.41206</v>
      </c>
      <c r="N5774" s="7">
        <v>38.493653999999999</v>
      </c>
      <c r="O5774" s="7">
        <v>37.155496999999997</v>
      </c>
      <c r="P5774" s="7">
        <v>60.914369999999998</v>
      </c>
      <c r="Q5774" s="7">
        <v>57.212960000000002</v>
      </c>
      <c r="R5774" s="7">
        <v>67.318518999999995</v>
      </c>
      <c r="S5774" s="7">
        <v>98.550174999999996</v>
      </c>
      <c r="T5774" s="7"/>
    </row>
    <row r="5775" spans="1:20" x14ac:dyDescent="0.35">
      <c r="A5775" s="6" t="s">
        <v>185</v>
      </c>
      <c r="B5775" s="6" t="s">
        <v>212</v>
      </c>
      <c r="C5775" s="6" t="s">
        <v>755</v>
      </c>
      <c r="D5775" s="6" t="s">
        <v>751</v>
      </c>
      <c r="E5775" s="6" t="s">
        <v>578</v>
      </c>
      <c r="F5775" s="6" t="s">
        <v>593</v>
      </c>
      <c r="G5775" s="6" t="s">
        <v>594</v>
      </c>
      <c r="H5775" s="7">
        <v>4.2268400000000002</v>
      </c>
      <c r="I5775" s="7">
        <v>4.2268400000000002</v>
      </c>
      <c r="J5775" s="7">
        <v>6.7629440000000001</v>
      </c>
      <c r="K5775" s="7">
        <v>5.0286780000000002</v>
      </c>
      <c r="L5775" s="7">
        <v>36.048344</v>
      </c>
      <c r="M5775" s="7">
        <v>25.930883000000001</v>
      </c>
      <c r="N5775" s="7">
        <v>39.495933000000001</v>
      </c>
      <c r="O5775" s="7">
        <v>38.127513999999998</v>
      </c>
      <c r="P5775" s="7">
        <v>62.501531</v>
      </c>
      <c r="Q5775" s="7">
        <v>47.091079999999998</v>
      </c>
      <c r="R5775" s="7">
        <v>55.396599999999999</v>
      </c>
      <c r="S5775" s="7">
        <v>81.110527000000005</v>
      </c>
      <c r="T5775" s="7"/>
    </row>
    <row r="5776" spans="1:20" x14ac:dyDescent="0.35">
      <c r="A5776" s="6" t="s">
        <v>185</v>
      </c>
      <c r="B5776" s="6" t="s">
        <v>212</v>
      </c>
      <c r="C5776" s="6" t="s">
        <v>755</v>
      </c>
      <c r="D5776" s="6" t="s">
        <v>751</v>
      </c>
      <c r="E5776" s="6" t="s">
        <v>578</v>
      </c>
      <c r="F5776" s="6" t="s">
        <v>595</v>
      </c>
      <c r="G5776" s="6" t="s">
        <v>596</v>
      </c>
      <c r="H5776" s="7">
        <v>93.835847999999999</v>
      </c>
      <c r="I5776" s="7">
        <v>112.856628</v>
      </c>
      <c r="J5776" s="7">
        <v>169.91896800000001</v>
      </c>
      <c r="K5776" s="7">
        <v>126.06090500000001</v>
      </c>
      <c r="L5776" s="7">
        <v>44.854028999999997</v>
      </c>
      <c r="M5776" s="7">
        <v>23.751016</v>
      </c>
      <c r="N5776" s="7">
        <v>34.503912</v>
      </c>
      <c r="O5776" s="7">
        <v>39.529207999999997</v>
      </c>
      <c r="P5776" s="7">
        <v>100.33329500000001</v>
      </c>
      <c r="Q5776" s="7">
        <v>29.888521999999998</v>
      </c>
      <c r="R5776" s="7">
        <v>67.593376000000006</v>
      </c>
      <c r="S5776" s="7">
        <v>164.30418</v>
      </c>
      <c r="T5776" s="7"/>
    </row>
    <row r="5777" spans="1:20" x14ac:dyDescent="0.35">
      <c r="A5777" s="6" t="s">
        <v>185</v>
      </c>
      <c r="B5777" s="6" t="s">
        <v>212</v>
      </c>
      <c r="C5777" s="6" t="s">
        <v>755</v>
      </c>
      <c r="D5777" s="6" t="s">
        <v>751</v>
      </c>
      <c r="E5777" s="6" t="s">
        <v>578</v>
      </c>
      <c r="F5777" s="6" t="s">
        <v>597</v>
      </c>
      <c r="G5777" s="6" t="s">
        <v>598</v>
      </c>
      <c r="H5777" s="7">
        <v>20.288831999999999</v>
      </c>
      <c r="I5777" s="7">
        <v>71.644937999999996</v>
      </c>
      <c r="J5777" s="7">
        <v>114.758706</v>
      </c>
      <c r="K5777" s="7">
        <v>49.508780000000002</v>
      </c>
      <c r="L5777" s="7">
        <v>59.513314999999999</v>
      </c>
      <c r="M5777" s="7">
        <v>31.676821</v>
      </c>
      <c r="N5777" s="7">
        <v>53.599255999999997</v>
      </c>
      <c r="O5777" s="7">
        <v>61.282837000000001</v>
      </c>
      <c r="P5777" s="7">
        <v>155.560776</v>
      </c>
      <c r="Q5777" s="7">
        <v>46.094608000000001</v>
      </c>
      <c r="R5777" s="7">
        <v>104.25292</v>
      </c>
      <c r="S5777" s="7">
        <v>253.42304300000001</v>
      </c>
      <c r="T5777" s="7"/>
    </row>
    <row r="5778" spans="1:20" x14ac:dyDescent="0.35">
      <c r="A5778" s="6" t="s">
        <v>185</v>
      </c>
      <c r="B5778" s="6" t="s">
        <v>212</v>
      </c>
      <c r="C5778" s="6" t="s">
        <v>755</v>
      </c>
      <c r="D5778" s="6" t="s">
        <v>751</v>
      </c>
      <c r="E5778" s="6" t="s">
        <v>578</v>
      </c>
      <c r="F5778" s="6" t="s">
        <v>599</v>
      </c>
      <c r="G5778" s="6" t="s">
        <v>600</v>
      </c>
      <c r="H5778" s="7">
        <v>13.948572</v>
      </c>
      <c r="I5778" s="7">
        <v>76.083119999999994</v>
      </c>
      <c r="J5778" s="7">
        <v>90.665717999999998</v>
      </c>
      <c r="K5778" s="7">
        <v>54.498099000000003</v>
      </c>
      <c r="L5778" s="7">
        <v>31.128568999999999</v>
      </c>
      <c r="M5778" s="7">
        <v>16.483256999999998</v>
      </c>
      <c r="N5778" s="7">
        <v>50.266925999999998</v>
      </c>
      <c r="O5778" s="7">
        <v>57.475126000000003</v>
      </c>
      <c r="P5778" s="7">
        <v>145.89601500000001</v>
      </c>
      <c r="Q5778" s="7">
        <v>45.805900000000001</v>
      </c>
      <c r="R5778" s="7">
        <v>103.614276</v>
      </c>
      <c r="S5778" s="7">
        <v>251.866195</v>
      </c>
      <c r="T5778" s="7"/>
    </row>
    <row r="5779" spans="1:20" x14ac:dyDescent="0.35">
      <c r="A5779" s="6" t="s">
        <v>185</v>
      </c>
      <c r="B5779" s="6" t="s">
        <v>212</v>
      </c>
      <c r="C5779" s="6" t="s">
        <v>755</v>
      </c>
      <c r="D5779" s="6" t="s">
        <v>751</v>
      </c>
      <c r="E5779" s="6" t="s">
        <v>578</v>
      </c>
      <c r="F5779" s="6" t="s">
        <v>601</v>
      </c>
      <c r="G5779" s="6" t="s">
        <v>602</v>
      </c>
      <c r="H5779" s="7">
        <v>33.603377999999999</v>
      </c>
      <c r="I5779" s="7">
        <v>51.990132000000003</v>
      </c>
      <c r="J5779" s="7">
        <v>102.71221199999999</v>
      </c>
      <c r="K5779" s="7">
        <v>74.658519999999996</v>
      </c>
      <c r="L5779" s="7">
        <v>41.996842999999998</v>
      </c>
      <c r="M5779" s="7">
        <v>22.238361000000001</v>
      </c>
      <c r="N5779" s="7">
        <v>29.368328000000002</v>
      </c>
      <c r="O5779" s="7">
        <v>33.647576000000001</v>
      </c>
      <c r="P5779" s="7">
        <v>85.404660000000007</v>
      </c>
      <c r="Q5779" s="7">
        <v>26.509740000000001</v>
      </c>
      <c r="R5779" s="7">
        <v>59.970432000000002</v>
      </c>
      <c r="S5779" s="7">
        <v>145.75733500000001</v>
      </c>
      <c r="T5779" s="7"/>
    </row>
    <row r="5780" spans="1:20" x14ac:dyDescent="0.35">
      <c r="A5780" s="6" t="s">
        <v>185</v>
      </c>
      <c r="B5780" s="6" t="s">
        <v>212</v>
      </c>
      <c r="C5780" s="6" t="s">
        <v>755</v>
      </c>
      <c r="D5780" s="6" t="s">
        <v>751</v>
      </c>
      <c r="E5780" s="6" t="s">
        <v>578</v>
      </c>
      <c r="F5780" s="6" t="s">
        <v>680</v>
      </c>
      <c r="G5780" s="6" t="s">
        <v>681</v>
      </c>
      <c r="H5780" s="6"/>
      <c r="I5780" s="6"/>
      <c r="J5780" s="7">
        <v>3.4871449999999999</v>
      </c>
      <c r="K5780" s="7">
        <v>10.388128999999999</v>
      </c>
      <c r="L5780" s="7">
        <v>2.848055</v>
      </c>
      <c r="M5780" s="7">
        <v>2.3085</v>
      </c>
      <c r="N5780" s="7">
        <v>4.6472199999999999</v>
      </c>
      <c r="O5780" s="7">
        <v>3.4395600000000002</v>
      </c>
      <c r="P5780" s="7">
        <v>4.5992600000000001</v>
      </c>
      <c r="Q5780" s="7">
        <v>3.7525680000000001</v>
      </c>
      <c r="R5780" s="7">
        <v>3.6120399999999999</v>
      </c>
      <c r="S5780" s="7">
        <v>8.2237050000000007</v>
      </c>
      <c r="T5780" s="7"/>
    </row>
    <row r="5781" spans="1:20" x14ac:dyDescent="0.35">
      <c r="A5781" s="6" t="s">
        <v>185</v>
      </c>
      <c r="B5781" s="6" t="s">
        <v>212</v>
      </c>
      <c r="C5781" s="6" t="s">
        <v>755</v>
      </c>
      <c r="D5781" s="6" t="s">
        <v>751</v>
      </c>
      <c r="E5781" s="6" t="s">
        <v>578</v>
      </c>
      <c r="F5781" s="6" t="s">
        <v>682</v>
      </c>
      <c r="G5781" s="6" t="s">
        <v>683</v>
      </c>
      <c r="H5781" s="6"/>
      <c r="I5781" s="6"/>
      <c r="J5781" s="7">
        <v>6.2768610000000002</v>
      </c>
      <c r="K5781" s="7">
        <v>21.866969999999998</v>
      </c>
      <c r="L5781" s="7">
        <v>12.581519999999999</v>
      </c>
      <c r="M5781" s="7">
        <v>7.9166299999999996</v>
      </c>
      <c r="N5781" s="7">
        <v>17.281794000000001</v>
      </c>
      <c r="O5781" s="7">
        <v>24.208120000000001</v>
      </c>
      <c r="P5781" s="7">
        <v>25.584035</v>
      </c>
      <c r="Q5781" s="7">
        <v>21.215354000000001</v>
      </c>
      <c r="R5781" s="7">
        <v>23.823924000000002</v>
      </c>
      <c r="S5781" s="7">
        <v>34.32526</v>
      </c>
      <c r="T5781" s="7"/>
    </row>
    <row r="5782" spans="1:20" x14ac:dyDescent="0.35">
      <c r="A5782" s="6" t="s">
        <v>185</v>
      </c>
      <c r="B5782" s="6" t="s">
        <v>212</v>
      </c>
      <c r="C5782" s="6" t="s">
        <v>755</v>
      </c>
      <c r="D5782" s="6" t="s">
        <v>751</v>
      </c>
      <c r="E5782" s="6" t="s">
        <v>578</v>
      </c>
      <c r="F5782" s="6" t="s">
        <v>603</v>
      </c>
      <c r="G5782" s="6" t="s">
        <v>604</v>
      </c>
      <c r="H5782" s="7">
        <v>95.103899999999996</v>
      </c>
      <c r="I5782" s="7">
        <v>114.12468</v>
      </c>
      <c r="J5782" s="7">
        <v>152.16623999999999</v>
      </c>
      <c r="K5782" s="7">
        <v>20.458946000000001</v>
      </c>
      <c r="L5782" s="7">
        <v>425.36553600000002</v>
      </c>
      <c r="M5782" s="7">
        <v>368.93963000000002</v>
      </c>
      <c r="N5782" s="7">
        <v>472.817228</v>
      </c>
      <c r="O5782" s="7">
        <v>487.34177599999998</v>
      </c>
      <c r="P5782" s="7">
        <v>724.63178000000005</v>
      </c>
      <c r="Q5782" s="7">
        <v>655.47209999999995</v>
      </c>
      <c r="R5782" s="7">
        <v>733.29025999999999</v>
      </c>
      <c r="S5782" s="7">
        <v>1021.31838</v>
      </c>
      <c r="T5782" s="7"/>
    </row>
    <row r="5783" spans="1:20" x14ac:dyDescent="0.35">
      <c r="A5783" s="6" t="s">
        <v>185</v>
      </c>
      <c r="B5783" s="6" t="s">
        <v>212</v>
      </c>
      <c r="C5783" s="6" t="s">
        <v>755</v>
      </c>
      <c r="D5783" s="6" t="s">
        <v>751</v>
      </c>
      <c r="E5783" s="6" t="s">
        <v>578</v>
      </c>
      <c r="F5783" s="6" t="s">
        <v>605</v>
      </c>
      <c r="G5783" s="6" t="s">
        <v>606</v>
      </c>
      <c r="H5783" s="7">
        <v>16.907360000000001</v>
      </c>
      <c r="I5783" s="7">
        <v>23.247620000000001</v>
      </c>
      <c r="J5783" s="7">
        <v>21.1342</v>
      </c>
      <c r="K5783" s="7">
        <v>47.157018000000001</v>
      </c>
      <c r="L5783" s="7">
        <v>70.180307999999997</v>
      </c>
      <c r="M5783" s="7">
        <v>60.900860000000002</v>
      </c>
      <c r="N5783" s="7">
        <v>130.79967600000001</v>
      </c>
      <c r="O5783" s="7">
        <v>134.81470999999999</v>
      </c>
      <c r="P5783" s="7">
        <v>200.565045</v>
      </c>
      <c r="Q5783" s="7">
        <v>212.89349999999999</v>
      </c>
      <c r="R5783" s="7">
        <v>238.13128</v>
      </c>
      <c r="S5783" s="7">
        <v>331.72311000000002</v>
      </c>
      <c r="T5783" s="7"/>
    </row>
    <row r="5784" spans="1:20" x14ac:dyDescent="0.35">
      <c r="A5784" s="6" t="s">
        <v>185</v>
      </c>
      <c r="B5784" s="6" t="s">
        <v>212</v>
      </c>
      <c r="C5784" s="6" t="s">
        <v>755</v>
      </c>
      <c r="D5784" s="6" t="s">
        <v>751</v>
      </c>
      <c r="E5784" s="6" t="s">
        <v>578</v>
      </c>
      <c r="F5784" s="6" t="s">
        <v>607</v>
      </c>
      <c r="G5784" s="6" t="s">
        <v>608</v>
      </c>
      <c r="H5784" s="7">
        <v>42.2684</v>
      </c>
      <c r="I5784" s="7">
        <v>88.763639999999995</v>
      </c>
      <c r="J5784" s="7">
        <v>90.87706</v>
      </c>
      <c r="K5784" s="7">
        <v>29.459786999999999</v>
      </c>
      <c r="L5784" s="7">
        <v>401.09491400000002</v>
      </c>
      <c r="M5784" s="7">
        <v>347.89075800000001</v>
      </c>
      <c r="N5784" s="7">
        <v>439.64166999999998</v>
      </c>
      <c r="O5784" s="7">
        <v>453.14675599999998</v>
      </c>
      <c r="P5784" s="7">
        <v>673.79048</v>
      </c>
      <c r="Q5784" s="7">
        <v>664.96322799999996</v>
      </c>
      <c r="R5784" s="7">
        <v>743.91319399999998</v>
      </c>
      <c r="S5784" s="7">
        <v>1036.098385</v>
      </c>
      <c r="T5784" s="7"/>
    </row>
    <row r="5785" spans="1:20" x14ac:dyDescent="0.35">
      <c r="A5785" s="6" t="s">
        <v>185</v>
      </c>
      <c r="B5785" s="6" t="s">
        <v>212</v>
      </c>
      <c r="C5785" s="6" t="s">
        <v>755</v>
      </c>
      <c r="D5785" s="6" t="s">
        <v>751</v>
      </c>
      <c r="E5785" s="6" t="s">
        <v>578</v>
      </c>
      <c r="F5785" s="6" t="s">
        <v>609</v>
      </c>
      <c r="G5785" s="6" t="s">
        <v>610</v>
      </c>
      <c r="H5785" s="7">
        <v>57.062339999999999</v>
      </c>
      <c r="I5785" s="7">
        <v>78.196539999999999</v>
      </c>
      <c r="J5785" s="7">
        <v>116.2381</v>
      </c>
      <c r="K5785" s="7">
        <v>40.145865999999998</v>
      </c>
      <c r="L5785" s="7">
        <v>211.41125</v>
      </c>
      <c r="M5785" s="7">
        <v>183.364712</v>
      </c>
      <c r="N5785" s="7">
        <v>278.72640799999999</v>
      </c>
      <c r="O5785" s="7">
        <v>287.30019399999998</v>
      </c>
      <c r="P5785" s="7">
        <v>427.18340899999998</v>
      </c>
      <c r="Q5785" s="7">
        <v>354.79518200000001</v>
      </c>
      <c r="R5785" s="7">
        <v>396.85100199999999</v>
      </c>
      <c r="S5785" s="7">
        <v>552.821055</v>
      </c>
      <c r="T5785" s="7"/>
    </row>
    <row r="5786" spans="1:20" x14ac:dyDescent="0.35">
      <c r="A5786" s="6" t="s">
        <v>185</v>
      </c>
      <c r="B5786" s="6" t="s">
        <v>212</v>
      </c>
      <c r="C5786" s="6" t="s">
        <v>755</v>
      </c>
      <c r="D5786" s="6" t="s">
        <v>751</v>
      </c>
      <c r="E5786" s="6" t="s">
        <v>578</v>
      </c>
      <c r="F5786" s="6" t="s">
        <v>611</v>
      </c>
      <c r="G5786" s="6" t="s">
        <v>612</v>
      </c>
      <c r="H5786" s="7">
        <v>21.1342</v>
      </c>
      <c r="I5786" s="7">
        <v>27.474460000000001</v>
      </c>
      <c r="J5786" s="7">
        <v>59.175759999999997</v>
      </c>
      <c r="K5786" s="7">
        <v>12.252202</v>
      </c>
      <c r="L5786" s="7">
        <v>28.871283999999999</v>
      </c>
      <c r="M5786" s="7">
        <v>25.065239999999999</v>
      </c>
      <c r="N5786" s="7">
        <v>58.634779999999999</v>
      </c>
      <c r="O5786" s="7">
        <v>60.426378</v>
      </c>
      <c r="P5786" s="7">
        <v>89.902389999999997</v>
      </c>
      <c r="Q5786" s="7">
        <v>108.225448</v>
      </c>
      <c r="R5786" s="7">
        <v>121.04604399999999</v>
      </c>
      <c r="S5786" s="7">
        <v>168.63167000000001</v>
      </c>
      <c r="T5786" s="7"/>
    </row>
    <row r="5787" spans="1:20" x14ac:dyDescent="0.35">
      <c r="A5787" s="6" t="s">
        <v>185</v>
      </c>
      <c r="B5787" s="6" t="s">
        <v>212</v>
      </c>
      <c r="C5787" s="6" t="s">
        <v>755</v>
      </c>
      <c r="D5787" s="6" t="s">
        <v>751</v>
      </c>
      <c r="E5787" s="6" t="s">
        <v>578</v>
      </c>
      <c r="F5787" s="6" t="s">
        <v>613</v>
      </c>
      <c r="G5787" s="6" t="s">
        <v>614</v>
      </c>
      <c r="H5787" s="7">
        <v>35.928139999999999</v>
      </c>
      <c r="I5787" s="7">
        <v>16.907360000000001</v>
      </c>
      <c r="J5787" s="7">
        <v>59.175759999999997</v>
      </c>
      <c r="K5787" s="7">
        <v>17.749174</v>
      </c>
      <c r="L5787" s="7">
        <v>82.735221999999993</v>
      </c>
      <c r="M5787" s="7">
        <v>71.787414999999996</v>
      </c>
      <c r="N5787" s="7">
        <v>180.26825600000001</v>
      </c>
      <c r="O5787" s="7">
        <v>185.801638</v>
      </c>
      <c r="P5787" s="7">
        <v>276.272695</v>
      </c>
      <c r="Q5787" s="7">
        <v>221.00094799999999</v>
      </c>
      <c r="R5787" s="7">
        <v>247.20419200000001</v>
      </c>
      <c r="S5787" s="7">
        <v>344.34100999999998</v>
      </c>
      <c r="T5787" s="7"/>
    </row>
    <row r="5788" spans="1:20" x14ac:dyDescent="0.35">
      <c r="A5788" s="6" t="s">
        <v>185</v>
      </c>
      <c r="B5788" s="6" t="s">
        <v>212</v>
      </c>
      <c r="C5788" s="6" t="s">
        <v>755</v>
      </c>
      <c r="D5788" s="6" t="s">
        <v>751</v>
      </c>
      <c r="E5788" s="6" t="s">
        <v>578</v>
      </c>
      <c r="F5788" s="6" t="s">
        <v>615</v>
      </c>
      <c r="G5788" s="6" t="s">
        <v>616</v>
      </c>
      <c r="H5788" s="7">
        <v>10.5671</v>
      </c>
      <c r="I5788" s="7">
        <v>29.587879999999998</v>
      </c>
      <c r="J5788" s="7">
        <v>40.154980000000002</v>
      </c>
      <c r="K5788" s="7">
        <v>5.6125489999999996</v>
      </c>
      <c r="L5788" s="7">
        <v>42.011468000000001</v>
      </c>
      <c r="M5788" s="7">
        <v>36.464703</v>
      </c>
      <c r="N5788" s="7">
        <v>62.185411999999999</v>
      </c>
      <c r="O5788" s="7">
        <v>64.093276000000003</v>
      </c>
      <c r="P5788" s="7">
        <v>95.358575000000002</v>
      </c>
      <c r="Q5788" s="7">
        <v>153.22007199999999</v>
      </c>
      <c r="R5788" s="7">
        <v>171.38761600000001</v>
      </c>
      <c r="S5788" s="7">
        <v>238.73840000000001</v>
      </c>
      <c r="T5788" s="7"/>
    </row>
    <row r="5789" spans="1:20" x14ac:dyDescent="0.35">
      <c r="A5789" s="6" t="s">
        <v>185</v>
      </c>
      <c r="B5789" s="6" t="s">
        <v>212</v>
      </c>
      <c r="C5789" s="6" t="s">
        <v>755</v>
      </c>
      <c r="D5789" s="6" t="s">
        <v>751</v>
      </c>
      <c r="E5789" s="6" t="s">
        <v>578</v>
      </c>
      <c r="F5789" s="6" t="s">
        <v>617</v>
      </c>
      <c r="G5789" s="6" t="s">
        <v>618</v>
      </c>
      <c r="H5789" s="7">
        <v>10.5671</v>
      </c>
      <c r="I5789" s="7">
        <v>12.68052</v>
      </c>
      <c r="J5789" s="7">
        <v>4.2268400000000002</v>
      </c>
      <c r="K5789" s="7">
        <v>1.4482900000000001</v>
      </c>
      <c r="L5789" s="7">
        <v>33.331175999999999</v>
      </c>
      <c r="M5789" s="7">
        <v>28.935396000000001</v>
      </c>
      <c r="N5789" s="7">
        <v>25.389375999999999</v>
      </c>
      <c r="O5789" s="7">
        <v>26.142347999999998</v>
      </c>
      <c r="P5789" s="7">
        <v>38.951099999999997</v>
      </c>
      <c r="Q5789" s="7">
        <v>69.909503999999998</v>
      </c>
      <c r="R5789" s="7">
        <v>78.19811</v>
      </c>
      <c r="S5789" s="7">
        <v>108.930685</v>
      </c>
      <c r="T5789" s="7"/>
    </row>
    <row r="5790" spans="1:20" x14ac:dyDescent="0.35">
      <c r="A5790" s="6" t="s">
        <v>185</v>
      </c>
      <c r="B5790" s="6" t="s">
        <v>212</v>
      </c>
      <c r="C5790" s="6" t="s">
        <v>755</v>
      </c>
      <c r="D5790" s="6" t="s">
        <v>751</v>
      </c>
      <c r="E5790" s="6" t="s">
        <v>619</v>
      </c>
      <c r="F5790" s="6" t="s">
        <v>620</v>
      </c>
      <c r="G5790" s="6" t="s">
        <v>621</v>
      </c>
      <c r="H5790" s="7">
        <v>3.4871449999999999</v>
      </c>
      <c r="I5790" s="7">
        <v>13.94858</v>
      </c>
      <c r="J5790" s="7">
        <v>18.830583000000001</v>
      </c>
      <c r="K5790" s="7">
        <v>12.958259</v>
      </c>
      <c r="L5790" s="7">
        <v>12.035674</v>
      </c>
      <c r="M5790" s="7">
        <v>6.5462179999999996</v>
      </c>
      <c r="N5790" s="7">
        <v>8.6329899999999995</v>
      </c>
      <c r="O5790" s="7">
        <v>7.9298919999999997</v>
      </c>
      <c r="P5790" s="7">
        <v>15.505155999999999</v>
      </c>
      <c r="Q5790" s="7">
        <v>27.905058</v>
      </c>
      <c r="R5790" s="7">
        <v>23.103762</v>
      </c>
      <c r="S5790" s="7">
        <v>25.714950000000002</v>
      </c>
      <c r="T5790" s="7"/>
    </row>
    <row r="5791" spans="1:20" x14ac:dyDescent="0.35">
      <c r="A5791" s="6" t="s">
        <v>185</v>
      </c>
      <c r="B5791" s="6" t="s">
        <v>212</v>
      </c>
      <c r="C5791" s="6" t="s">
        <v>755</v>
      </c>
      <c r="D5791" s="6" t="s">
        <v>751</v>
      </c>
      <c r="E5791" s="6" t="s">
        <v>619</v>
      </c>
      <c r="F5791" s="6" t="s">
        <v>622</v>
      </c>
      <c r="G5791" s="6" t="s">
        <v>623</v>
      </c>
      <c r="H5791" s="7">
        <v>18.133154000000001</v>
      </c>
      <c r="I5791" s="7">
        <v>14.646008999999999</v>
      </c>
      <c r="J5791" s="7">
        <v>27.199731</v>
      </c>
      <c r="K5791" s="7">
        <v>28.394202</v>
      </c>
      <c r="L5791" s="7">
        <v>8.8813040000000001</v>
      </c>
      <c r="M5791" s="7">
        <v>5.7969590000000002</v>
      </c>
      <c r="N5791" s="7">
        <v>8.4927200000000003</v>
      </c>
      <c r="O5791" s="7">
        <v>7.5773229999999998</v>
      </c>
      <c r="P5791" s="7">
        <v>15.856965000000001</v>
      </c>
      <c r="Q5791" s="7">
        <v>37.300609999999999</v>
      </c>
      <c r="R5791" s="7">
        <v>38.6614</v>
      </c>
      <c r="S5791" s="7">
        <v>40.907494</v>
      </c>
      <c r="T5791" s="7"/>
    </row>
    <row r="5792" spans="1:20" x14ac:dyDescent="0.35">
      <c r="A5792" s="6" t="s">
        <v>185</v>
      </c>
      <c r="B5792" s="6" t="s">
        <v>212</v>
      </c>
      <c r="C5792" s="6" t="s">
        <v>755</v>
      </c>
      <c r="D5792" s="6" t="s">
        <v>751</v>
      </c>
      <c r="E5792" s="6" t="s">
        <v>619</v>
      </c>
      <c r="F5792" s="6" t="s">
        <v>624</v>
      </c>
      <c r="G5792" s="6" t="s">
        <v>625</v>
      </c>
      <c r="H5792" s="7">
        <v>38.358595000000001</v>
      </c>
      <c r="I5792" s="7">
        <v>50.214888000000002</v>
      </c>
      <c r="J5792" s="7">
        <v>87.876053999999996</v>
      </c>
      <c r="K5792" s="7">
        <v>65.815143000000006</v>
      </c>
      <c r="L5792" s="7">
        <v>48.960971000000001</v>
      </c>
      <c r="M5792" s="7">
        <v>23.969829000000001</v>
      </c>
      <c r="N5792" s="7">
        <v>17.173400000000001</v>
      </c>
      <c r="O5792" s="7">
        <v>15.009689</v>
      </c>
      <c r="P5792" s="7">
        <v>30.704979999999999</v>
      </c>
      <c r="Q5792" s="7">
        <v>69.362198000000006</v>
      </c>
      <c r="R5792" s="7">
        <v>58.726349999999996</v>
      </c>
      <c r="S5792" s="7">
        <v>78.242936999999998</v>
      </c>
      <c r="T5792" s="7"/>
    </row>
    <row r="5793" spans="1:20" x14ac:dyDescent="0.35">
      <c r="A5793" s="6" t="s">
        <v>185</v>
      </c>
      <c r="B5793" s="6" t="s">
        <v>212</v>
      </c>
      <c r="C5793" s="6" t="s">
        <v>755</v>
      </c>
      <c r="D5793" s="6" t="s">
        <v>751</v>
      </c>
      <c r="E5793" s="6" t="s">
        <v>619</v>
      </c>
      <c r="F5793" s="6" t="s">
        <v>626</v>
      </c>
      <c r="G5793" s="6" t="s">
        <v>627</v>
      </c>
      <c r="H5793" s="7">
        <v>3.8041559999999999</v>
      </c>
      <c r="I5793" s="7">
        <v>1.9020779999999999</v>
      </c>
      <c r="J5793" s="7">
        <v>9.5103899999999992</v>
      </c>
      <c r="K5793" s="7">
        <v>10.045934000000001</v>
      </c>
      <c r="L5793" s="7">
        <v>124.496014</v>
      </c>
      <c r="M5793" s="7">
        <v>75.136600999999999</v>
      </c>
      <c r="N5793" s="7">
        <v>65.361487999999994</v>
      </c>
      <c r="O5793" s="7">
        <v>54.104787999999999</v>
      </c>
      <c r="P5793" s="7">
        <v>122.772908</v>
      </c>
      <c r="Q5793" s="7">
        <v>119.143486</v>
      </c>
      <c r="R5793" s="7">
        <v>151.04243199999999</v>
      </c>
      <c r="S5793" s="7">
        <v>162.8415</v>
      </c>
      <c r="T5793" s="7"/>
    </row>
    <row r="5794" spans="1:20" x14ac:dyDescent="0.35">
      <c r="A5794" s="6" t="s">
        <v>185</v>
      </c>
      <c r="B5794" s="6" t="s">
        <v>212</v>
      </c>
      <c r="C5794" s="6" t="s">
        <v>755</v>
      </c>
      <c r="D5794" s="6" t="s">
        <v>751</v>
      </c>
      <c r="E5794" s="6" t="s">
        <v>619</v>
      </c>
      <c r="F5794" s="6" t="s">
        <v>628</v>
      </c>
      <c r="G5794" s="6" t="s">
        <v>629</v>
      </c>
      <c r="H5794" s="7">
        <v>3.8041559999999999</v>
      </c>
      <c r="I5794" s="6"/>
      <c r="J5794" s="7">
        <v>11.412468000000001</v>
      </c>
      <c r="K5794" s="7">
        <v>8.1447420000000008</v>
      </c>
      <c r="L5794" s="7">
        <v>27.269652000000001</v>
      </c>
      <c r="M5794" s="7">
        <v>17.529980999999999</v>
      </c>
      <c r="N5794" s="7">
        <v>12.642212000000001</v>
      </c>
      <c r="O5794" s="7">
        <v>10.51549</v>
      </c>
      <c r="P5794" s="7">
        <v>21.623875000000002</v>
      </c>
      <c r="Q5794" s="7">
        <v>25.022504000000001</v>
      </c>
      <c r="R5794" s="7">
        <v>31.314247999999999</v>
      </c>
      <c r="S5794" s="7">
        <v>29.546505</v>
      </c>
      <c r="T5794" s="7"/>
    </row>
    <row r="5795" spans="1:20" x14ac:dyDescent="0.35">
      <c r="A5795" s="6" t="s">
        <v>185</v>
      </c>
      <c r="B5795" s="6" t="s">
        <v>212</v>
      </c>
      <c r="C5795" s="6" t="s">
        <v>755</v>
      </c>
      <c r="D5795" s="6" t="s">
        <v>751</v>
      </c>
      <c r="E5795" s="6" t="s">
        <v>619</v>
      </c>
      <c r="F5795" s="6" t="s">
        <v>630</v>
      </c>
      <c r="G5795" s="6" t="s">
        <v>631</v>
      </c>
      <c r="H5795" s="7">
        <v>5.7062340000000003</v>
      </c>
      <c r="I5795" s="7">
        <v>47.551949999999998</v>
      </c>
      <c r="J5795" s="7">
        <v>57.062339999999999</v>
      </c>
      <c r="K5795" s="7">
        <v>93.650396000000001</v>
      </c>
      <c r="L5795" s="7">
        <v>54.328845999999999</v>
      </c>
      <c r="M5795" s="7">
        <v>35.784182000000001</v>
      </c>
      <c r="N5795" s="7">
        <v>36.038083999999998</v>
      </c>
      <c r="O5795" s="7">
        <v>28.408719999999999</v>
      </c>
      <c r="P5795" s="7">
        <v>60.599575000000002</v>
      </c>
      <c r="Q5795" s="7">
        <v>57.268687999999997</v>
      </c>
      <c r="R5795" s="7">
        <v>73.476184000000003</v>
      </c>
      <c r="S5795" s="7">
        <v>83.208354</v>
      </c>
      <c r="T5795" s="7"/>
    </row>
    <row r="5796" spans="1:20" x14ac:dyDescent="0.35">
      <c r="A5796" s="6" t="s">
        <v>185</v>
      </c>
      <c r="B5796" s="6" t="s">
        <v>212</v>
      </c>
      <c r="C5796" s="6" t="s">
        <v>755</v>
      </c>
      <c r="D5796" s="6" t="s">
        <v>751</v>
      </c>
      <c r="E5796" s="6" t="s">
        <v>619</v>
      </c>
      <c r="F5796" s="6" t="s">
        <v>632</v>
      </c>
      <c r="G5796" s="6" t="s">
        <v>633</v>
      </c>
      <c r="H5796" s="7">
        <v>3.8041559999999999</v>
      </c>
      <c r="I5796" s="7">
        <v>3.8041559999999999</v>
      </c>
      <c r="J5796" s="7">
        <v>19.020779999999998</v>
      </c>
      <c r="K5796" s="7">
        <v>7.7363900000000001</v>
      </c>
      <c r="L5796" s="7">
        <v>31.493016000000001</v>
      </c>
      <c r="M5796" s="7">
        <v>18.042375</v>
      </c>
      <c r="N5796" s="7">
        <v>50.807616000000003</v>
      </c>
      <c r="O5796" s="7">
        <v>41.251578000000002</v>
      </c>
      <c r="P5796" s="7">
        <v>89.963802000000001</v>
      </c>
      <c r="Q5796" s="7">
        <v>110.223264</v>
      </c>
      <c r="R5796" s="7">
        <v>172.772142</v>
      </c>
      <c r="S5796" s="7">
        <v>155.11351500000001</v>
      </c>
      <c r="T5796" s="7"/>
    </row>
    <row r="5797" spans="1:20" x14ac:dyDescent="0.35">
      <c r="A5797" s="6" t="s">
        <v>185</v>
      </c>
      <c r="B5797" s="6" t="s">
        <v>212</v>
      </c>
      <c r="C5797" s="6" t="s">
        <v>755</v>
      </c>
      <c r="D5797" s="6" t="s">
        <v>751</v>
      </c>
      <c r="E5797" s="6" t="s">
        <v>619</v>
      </c>
      <c r="F5797" s="6" t="s">
        <v>634</v>
      </c>
      <c r="G5797" s="6" t="s">
        <v>635</v>
      </c>
      <c r="H5797" s="7">
        <v>1.3948579999999999</v>
      </c>
      <c r="I5797" s="7">
        <v>3.4871449999999999</v>
      </c>
      <c r="J5797" s="7">
        <v>5.5794319999999997</v>
      </c>
      <c r="K5797" s="7">
        <v>7.5334589999999997</v>
      </c>
      <c r="L5797" s="7">
        <v>10.730641</v>
      </c>
      <c r="M5797" s="7">
        <v>5.3194679999999996</v>
      </c>
      <c r="N5797" s="7">
        <v>27.051476000000001</v>
      </c>
      <c r="O5797" s="7">
        <v>24.198702999999998</v>
      </c>
      <c r="P5797" s="7">
        <v>35.739331</v>
      </c>
      <c r="Q5797" s="7">
        <v>42.842055999999999</v>
      </c>
      <c r="R5797" s="7">
        <v>34.070453999999998</v>
      </c>
      <c r="S5797" s="7">
        <v>28.607873000000001</v>
      </c>
      <c r="T5797" s="7"/>
    </row>
    <row r="5798" spans="1:20" x14ac:dyDescent="0.35">
      <c r="A5798" s="6" t="s">
        <v>185</v>
      </c>
      <c r="B5798" s="6" t="s">
        <v>212</v>
      </c>
      <c r="C5798" s="6" t="s">
        <v>755</v>
      </c>
      <c r="D5798" s="6" t="s">
        <v>751</v>
      </c>
      <c r="E5798" s="6" t="s">
        <v>619</v>
      </c>
      <c r="F5798" s="6" t="s">
        <v>636</v>
      </c>
      <c r="G5798" s="6" t="s">
        <v>637</v>
      </c>
      <c r="H5798" s="7">
        <v>1.9020779999999999</v>
      </c>
      <c r="I5798" s="6"/>
      <c r="J5798" s="6"/>
      <c r="K5798" s="7">
        <v>0.83082999999999996</v>
      </c>
      <c r="L5798" s="7">
        <v>11.88499</v>
      </c>
      <c r="M5798" s="7">
        <v>8.52257</v>
      </c>
      <c r="N5798" s="7">
        <v>88.032556</v>
      </c>
      <c r="O5798" s="7">
        <v>52.822969999999998</v>
      </c>
      <c r="P5798" s="7">
        <v>90.617644999999996</v>
      </c>
      <c r="Q5798" s="7">
        <v>80.109939999999995</v>
      </c>
      <c r="R5798" s="7">
        <v>47.998164000000003</v>
      </c>
      <c r="S5798" s="7">
        <v>41.532456000000003</v>
      </c>
      <c r="T5798" s="7"/>
    </row>
    <row r="5799" spans="1:20" x14ac:dyDescent="0.35">
      <c r="A5799" s="6" t="s">
        <v>185</v>
      </c>
      <c r="B5799" s="6" t="s">
        <v>212</v>
      </c>
      <c r="C5799" s="6" t="s">
        <v>755</v>
      </c>
      <c r="D5799" s="6" t="s">
        <v>751</v>
      </c>
      <c r="E5799" s="6" t="s">
        <v>619</v>
      </c>
      <c r="F5799" s="6" t="s">
        <v>638</v>
      </c>
      <c r="G5799" s="6" t="s">
        <v>639</v>
      </c>
      <c r="H5799" s="7">
        <v>0.52835500000000002</v>
      </c>
      <c r="I5799" s="7">
        <v>2.641775</v>
      </c>
      <c r="J5799" s="7">
        <v>3.1701299999999999</v>
      </c>
      <c r="K5799" s="7">
        <v>2.0094210000000001</v>
      </c>
      <c r="L5799" s="7">
        <v>80.647650999999996</v>
      </c>
      <c r="M5799" s="7">
        <v>75.639120000000005</v>
      </c>
      <c r="N5799" s="7">
        <v>65.086899000000003</v>
      </c>
      <c r="O5799" s="7">
        <v>51.19849</v>
      </c>
      <c r="P5799" s="7">
        <v>149.113283</v>
      </c>
      <c r="Q5799" s="7">
        <v>112.330915</v>
      </c>
      <c r="R5799" s="7">
        <v>156.66593399999999</v>
      </c>
      <c r="S5799" s="7">
        <v>215.34051199999999</v>
      </c>
      <c r="T5799" s="7"/>
    </row>
    <row r="5800" spans="1:20" x14ac:dyDescent="0.35">
      <c r="A5800" s="6" t="s">
        <v>185</v>
      </c>
      <c r="B5800" s="6" t="s">
        <v>212</v>
      </c>
      <c r="C5800" s="6" t="s">
        <v>755</v>
      </c>
      <c r="D5800" s="6" t="s">
        <v>751</v>
      </c>
      <c r="E5800" s="6" t="s">
        <v>619</v>
      </c>
      <c r="F5800" s="6" t="s">
        <v>640</v>
      </c>
      <c r="G5800" s="6" t="s">
        <v>641</v>
      </c>
      <c r="H5800" s="7">
        <v>0.52835500000000002</v>
      </c>
      <c r="I5800" s="7">
        <v>1.5850649999999999</v>
      </c>
      <c r="J5800" s="7">
        <v>1.05671</v>
      </c>
      <c r="K5800" s="7">
        <v>2.2544140000000001</v>
      </c>
      <c r="L5800" s="7">
        <v>18.263759</v>
      </c>
      <c r="M5800" s="7">
        <v>12.617609</v>
      </c>
      <c r="N5800" s="7">
        <v>10.987822</v>
      </c>
      <c r="O5800" s="7">
        <v>10.093518</v>
      </c>
      <c r="P5800" s="7">
        <v>21.920027999999999</v>
      </c>
      <c r="Q5800" s="7">
        <v>31.665956000000001</v>
      </c>
      <c r="R5800" s="7">
        <v>29.319447</v>
      </c>
      <c r="S5800" s="7">
        <v>48.972411000000001</v>
      </c>
      <c r="T5800" s="7"/>
    </row>
    <row r="5801" spans="1:20" x14ac:dyDescent="0.35">
      <c r="A5801" s="6" t="s">
        <v>185</v>
      </c>
      <c r="B5801" s="6" t="s">
        <v>212</v>
      </c>
      <c r="C5801" s="6" t="s">
        <v>755</v>
      </c>
      <c r="D5801" s="6" t="s">
        <v>751</v>
      </c>
      <c r="E5801" s="6" t="s">
        <v>619</v>
      </c>
      <c r="F5801" s="6" t="s">
        <v>642</v>
      </c>
      <c r="G5801" s="6" t="s">
        <v>643</v>
      </c>
      <c r="H5801" s="7">
        <v>35.568879000000003</v>
      </c>
      <c r="I5801" s="7">
        <v>25.804873000000001</v>
      </c>
      <c r="J5801" s="7">
        <v>63.466039000000002</v>
      </c>
      <c r="K5801" s="7">
        <v>35.757514999999998</v>
      </c>
      <c r="L5801" s="7">
        <v>21.405909000000001</v>
      </c>
      <c r="M5801" s="7">
        <v>12.344473000000001</v>
      </c>
      <c r="N5801" s="7">
        <v>15.123336</v>
      </c>
      <c r="O5801" s="7">
        <v>13.765776000000001</v>
      </c>
      <c r="P5801" s="7">
        <v>30.069395</v>
      </c>
      <c r="Q5801" s="7">
        <v>44.926443999999996</v>
      </c>
      <c r="R5801" s="7">
        <v>37.682344000000001</v>
      </c>
      <c r="S5801" s="7">
        <v>47.901834999999998</v>
      </c>
      <c r="T5801" s="7"/>
    </row>
    <row r="5802" spans="1:20" x14ac:dyDescent="0.35">
      <c r="A5802" s="6" t="s">
        <v>185</v>
      </c>
      <c r="B5802" s="6" t="s">
        <v>212</v>
      </c>
      <c r="C5802" s="6" t="s">
        <v>755</v>
      </c>
      <c r="D5802" s="6" t="s">
        <v>751</v>
      </c>
      <c r="E5802" s="6" t="s">
        <v>192</v>
      </c>
      <c r="F5802" s="6" t="s">
        <v>644</v>
      </c>
      <c r="G5802" s="6" t="s">
        <v>645</v>
      </c>
      <c r="H5802" s="6"/>
      <c r="I5802" s="7">
        <v>21.398382000000002</v>
      </c>
      <c r="J5802" s="7">
        <v>11.88799</v>
      </c>
      <c r="K5802" s="7">
        <v>13.579988</v>
      </c>
      <c r="L5802" s="7">
        <v>118.755433</v>
      </c>
      <c r="M5802" s="7">
        <v>62.533361999999997</v>
      </c>
      <c r="N5802" s="7">
        <v>26.240587999999999</v>
      </c>
      <c r="O5802" s="7">
        <v>22.489874</v>
      </c>
      <c r="P5802" s="7">
        <v>37.544625000000003</v>
      </c>
      <c r="Q5802" s="7">
        <v>54.107545999999999</v>
      </c>
      <c r="R5802" s="7">
        <v>37.309891999999998</v>
      </c>
      <c r="S5802" s="7">
        <v>62.286524999999997</v>
      </c>
      <c r="T5802" s="7"/>
    </row>
    <row r="5803" spans="1:20" x14ac:dyDescent="0.35">
      <c r="A5803" s="6" t="s">
        <v>185</v>
      </c>
      <c r="B5803" s="6" t="s">
        <v>212</v>
      </c>
      <c r="C5803" s="6" t="s">
        <v>755</v>
      </c>
      <c r="D5803" s="6" t="s">
        <v>751</v>
      </c>
      <c r="E5803" s="6" t="s">
        <v>192</v>
      </c>
      <c r="F5803" s="6" t="s">
        <v>697</v>
      </c>
      <c r="G5803" s="6" t="s">
        <v>698</v>
      </c>
      <c r="H5803" s="7">
        <v>-1.394857</v>
      </c>
      <c r="I5803" s="6"/>
      <c r="J5803" s="6"/>
      <c r="K5803" s="7">
        <v>0</v>
      </c>
      <c r="L5803" s="7">
        <v>0</v>
      </c>
      <c r="M5803" s="7">
        <v>0</v>
      </c>
      <c r="N5803" s="7">
        <v>0</v>
      </c>
      <c r="O5803" s="7">
        <v>0</v>
      </c>
      <c r="P5803" s="7">
        <v>0</v>
      </c>
      <c r="Q5803" s="7">
        <v>0</v>
      </c>
      <c r="R5803" s="7">
        <v>0</v>
      </c>
      <c r="S5803" s="7">
        <v>0</v>
      </c>
      <c r="T5803" s="7"/>
    </row>
    <row r="5804" spans="1:20" x14ac:dyDescent="0.35">
      <c r="A5804" s="6" t="s">
        <v>185</v>
      </c>
      <c r="B5804" s="6" t="s">
        <v>212</v>
      </c>
      <c r="C5804" s="6" t="s">
        <v>755</v>
      </c>
      <c r="D5804" s="6" t="s">
        <v>751</v>
      </c>
      <c r="E5804" s="6" t="s">
        <v>192</v>
      </c>
      <c r="F5804" s="6" t="s">
        <v>646</v>
      </c>
      <c r="G5804" s="6" t="s">
        <v>647</v>
      </c>
      <c r="H5804" s="6"/>
      <c r="I5804" s="7">
        <v>12.68052</v>
      </c>
      <c r="J5804" s="7">
        <v>21.1342</v>
      </c>
      <c r="K5804" s="7">
        <v>68.692863000000003</v>
      </c>
      <c r="L5804" s="7">
        <v>58.237096000000001</v>
      </c>
      <c r="M5804" s="7">
        <v>39.788950999999997</v>
      </c>
      <c r="N5804" s="7">
        <v>43.685600000000001</v>
      </c>
      <c r="O5804" s="7">
        <v>36.383240000000001</v>
      </c>
      <c r="P5804" s="7">
        <v>95.016570000000002</v>
      </c>
      <c r="Q5804" s="7">
        <v>33.382942</v>
      </c>
      <c r="R5804" s="7">
        <v>35.007523999999997</v>
      </c>
      <c r="S5804" s="7">
        <v>95.832054999999997</v>
      </c>
      <c r="T5804" s="7"/>
    </row>
    <row r="5805" spans="1:20" x14ac:dyDescent="0.35">
      <c r="A5805" s="6" t="s">
        <v>185</v>
      </c>
      <c r="B5805" s="6" t="s">
        <v>212</v>
      </c>
      <c r="C5805" s="6" t="s">
        <v>755</v>
      </c>
      <c r="D5805" s="6" t="s">
        <v>751</v>
      </c>
      <c r="E5805" s="6" t="s">
        <v>192</v>
      </c>
      <c r="F5805" s="6" t="s">
        <v>648</v>
      </c>
      <c r="G5805" s="6" t="s">
        <v>649</v>
      </c>
      <c r="H5805" s="7">
        <v>4.8820030000000001</v>
      </c>
      <c r="I5805" s="7">
        <v>7.6717190000000004</v>
      </c>
      <c r="J5805" s="7">
        <v>18.133154000000001</v>
      </c>
      <c r="K5805" s="7">
        <v>7.1661279999999996</v>
      </c>
      <c r="L5805" s="7">
        <v>103.363748</v>
      </c>
      <c r="M5805" s="7">
        <v>68.671524000000005</v>
      </c>
      <c r="N5805" s="7">
        <v>68.353110999999998</v>
      </c>
      <c r="O5805" s="7">
        <v>57.327882000000002</v>
      </c>
      <c r="P5805" s="7">
        <v>131.16995600000001</v>
      </c>
      <c r="Q5805" s="7">
        <v>94.896497999999994</v>
      </c>
      <c r="R5805" s="7">
        <v>79.356465999999998</v>
      </c>
      <c r="S5805" s="7">
        <v>141.97570400000001</v>
      </c>
      <c r="T5805" s="7"/>
    </row>
    <row r="5806" spans="1:20" x14ac:dyDescent="0.35">
      <c r="A5806" s="6" t="s">
        <v>185</v>
      </c>
      <c r="B5806" s="6" t="s">
        <v>212</v>
      </c>
      <c r="C5806" s="6" t="s">
        <v>755</v>
      </c>
      <c r="D5806" s="6" t="s">
        <v>751</v>
      </c>
      <c r="E5806" s="6" t="s">
        <v>192</v>
      </c>
      <c r="F5806" s="6" t="s">
        <v>650</v>
      </c>
      <c r="G5806" s="6" t="s">
        <v>651</v>
      </c>
      <c r="H5806" s="7">
        <v>28.531169999999999</v>
      </c>
      <c r="I5806" s="7">
        <v>60.866495999999998</v>
      </c>
      <c r="J5806" s="7">
        <v>93.201822000000007</v>
      </c>
      <c r="K5806" s="7">
        <v>106.682951</v>
      </c>
      <c r="L5806" s="7">
        <v>160.28342499999999</v>
      </c>
      <c r="M5806" s="7">
        <v>96.578213000000005</v>
      </c>
      <c r="N5806" s="7">
        <v>60.537779999999998</v>
      </c>
      <c r="O5806" s="7">
        <v>50.998094000000002</v>
      </c>
      <c r="P5806" s="7">
        <v>114.701342</v>
      </c>
      <c r="Q5806" s="7">
        <v>65.710380000000001</v>
      </c>
      <c r="R5806" s="7">
        <v>59.340524000000002</v>
      </c>
      <c r="S5806" s="7">
        <v>96.751429999999999</v>
      </c>
      <c r="T5806" s="7"/>
    </row>
    <row r="5807" spans="1:20" x14ac:dyDescent="0.35">
      <c r="A5807" s="6" t="s">
        <v>185</v>
      </c>
      <c r="B5807" s="6" t="s">
        <v>212</v>
      </c>
      <c r="C5807" s="6" t="s">
        <v>755</v>
      </c>
      <c r="D5807" s="6" t="s">
        <v>751</v>
      </c>
      <c r="E5807" s="6" t="s">
        <v>192</v>
      </c>
      <c r="F5807" s="6" t="s">
        <v>652</v>
      </c>
      <c r="G5807" s="6" t="s">
        <v>653</v>
      </c>
      <c r="H5807" s="6"/>
      <c r="I5807" s="7">
        <v>11.271573999999999</v>
      </c>
      <c r="J5807" s="7">
        <v>11.271573999999999</v>
      </c>
      <c r="K5807" s="7">
        <v>15.359356</v>
      </c>
      <c r="L5807" s="7">
        <v>95.032396000000006</v>
      </c>
      <c r="M5807" s="7">
        <v>68.203976999999995</v>
      </c>
      <c r="N5807" s="7">
        <v>54.066040000000001</v>
      </c>
      <c r="O5807" s="7">
        <v>51.212980000000002</v>
      </c>
      <c r="P5807" s="7">
        <v>124.54272</v>
      </c>
      <c r="Q5807" s="7">
        <v>92.895619999999994</v>
      </c>
      <c r="R5807" s="7">
        <v>74.770163999999994</v>
      </c>
      <c r="S5807" s="7">
        <v>129.95031</v>
      </c>
      <c r="T5807" s="7"/>
    </row>
    <row r="5808" spans="1:20" x14ac:dyDescent="0.35">
      <c r="A5808" s="6" t="s">
        <v>185</v>
      </c>
      <c r="B5808" s="6" t="s">
        <v>212</v>
      </c>
      <c r="C5808" s="6" t="s">
        <v>755</v>
      </c>
      <c r="D5808" s="6" t="s">
        <v>751</v>
      </c>
      <c r="E5808" s="6" t="s">
        <v>192</v>
      </c>
      <c r="F5808" s="6" t="s">
        <v>193</v>
      </c>
      <c r="G5808" s="6" t="s">
        <v>194</v>
      </c>
      <c r="H5808" s="7">
        <v>107.404066</v>
      </c>
      <c r="I5808" s="7">
        <v>126.234649</v>
      </c>
      <c r="J5808" s="7">
        <v>221.084993</v>
      </c>
      <c r="K5808" s="7">
        <v>189.430542</v>
      </c>
      <c r="L5808" s="7">
        <v>292.81500599999998</v>
      </c>
      <c r="M5808" s="7">
        <v>187.51010099999999</v>
      </c>
      <c r="N5808" s="7">
        <v>103.6871</v>
      </c>
      <c r="O5808" s="7">
        <v>121.59877899999999</v>
      </c>
      <c r="P5808" s="7">
        <v>254.72501500000001</v>
      </c>
      <c r="Q5808" s="7">
        <v>97.046704000000005</v>
      </c>
      <c r="R5808" s="7">
        <v>82.522834000000003</v>
      </c>
      <c r="S5808" s="7">
        <v>147.95285100000001</v>
      </c>
      <c r="T5808" s="7"/>
    </row>
    <row r="5809" spans="1:20" x14ac:dyDescent="0.35">
      <c r="A5809" s="6" t="s">
        <v>185</v>
      </c>
      <c r="B5809" s="6" t="s">
        <v>212</v>
      </c>
      <c r="C5809" s="6" t="s">
        <v>755</v>
      </c>
      <c r="D5809" s="6" t="s">
        <v>751</v>
      </c>
      <c r="E5809" s="6" t="s">
        <v>192</v>
      </c>
      <c r="F5809" s="6" t="s">
        <v>654</v>
      </c>
      <c r="G5809" s="6" t="s">
        <v>655</v>
      </c>
      <c r="H5809" s="7">
        <v>150.05282</v>
      </c>
      <c r="I5809" s="7">
        <v>219.79568</v>
      </c>
      <c r="J5809" s="7">
        <v>477.63292000000001</v>
      </c>
      <c r="K5809" s="7">
        <v>326.97464600000001</v>
      </c>
      <c r="L5809" s="7">
        <v>779.43546000000003</v>
      </c>
      <c r="M5809" s="7">
        <v>591.81275600000004</v>
      </c>
      <c r="N5809" s="7">
        <v>384.05817000000002</v>
      </c>
      <c r="O5809" s="7">
        <v>330.04032999999998</v>
      </c>
      <c r="P5809" s="7">
        <v>710.69354999999996</v>
      </c>
      <c r="Q5809" s="7">
        <v>362.69646999999998</v>
      </c>
      <c r="R5809" s="7">
        <v>340.29880400000002</v>
      </c>
      <c r="S5809" s="7">
        <v>460.88912499999998</v>
      </c>
      <c r="T5809" s="7"/>
    </row>
    <row r="5810" spans="1:20" x14ac:dyDescent="0.35">
      <c r="A5810" s="6" t="s">
        <v>185</v>
      </c>
      <c r="B5810" s="6" t="s">
        <v>212</v>
      </c>
      <c r="C5810" s="6" t="s">
        <v>755</v>
      </c>
      <c r="D5810" s="6" t="s">
        <v>751</v>
      </c>
      <c r="E5810" s="6" t="s">
        <v>656</v>
      </c>
      <c r="F5810" s="6" t="s">
        <v>657</v>
      </c>
      <c r="G5810" s="6" t="s">
        <v>658</v>
      </c>
      <c r="H5810" s="7">
        <v>6.3402599999999998</v>
      </c>
      <c r="I5810" s="7">
        <v>8.4536800000000003</v>
      </c>
      <c r="J5810" s="7">
        <v>10.5671</v>
      </c>
      <c r="K5810" s="7">
        <v>4.5275299999999996</v>
      </c>
      <c r="L5810" s="7">
        <v>21.488394</v>
      </c>
      <c r="M5810" s="7">
        <v>17.579529999999998</v>
      </c>
      <c r="N5810" s="7">
        <v>43.050668000000002</v>
      </c>
      <c r="O5810" s="7">
        <v>37.402824000000003</v>
      </c>
      <c r="P5810" s="7">
        <v>77.502054999999999</v>
      </c>
      <c r="Q5810" s="7">
        <v>27.548601999999999</v>
      </c>
      <c r="R5810" s="7">
        <v>26.235782</v>
      </c>
      <c r="S5810" s="7">
        <v>38.325000000000003</v>
      </c>
      <c r="T5810" s="7"/>
    </row>
    <row r="5811" spans="1:20" x14ac:dyDescent="0.35">
      <c r="A5811" s="6" t="s">
        <v>185</v>
      </c>
      <c r="B5811" s="6" t="s">
        <v>212</v>
      </c>
      <c r="C5811" s="6" t="s">
        <v>755</v>
      </c>
      <c r="D5811" s="6" t="s">
        <v>751</v>
      </c>
      <c r="E5811" s="6" t="s">
        <v>656</v>
      </c>
      <c r="F5811" s="6" t="s">
        <v>659</v>
      </c>
      <c r="G5811" s="6" t="s">
        <v>660</v>
      </c>
      <c r="H5811" s="6"/>
      <c r="I5811" s="7">
        <v>13.314546</v>
      </c>
      <c r="J5811" s="7">
        <v>7.6083119999999997</v>
      </c>
      <c r="K5811" s="7">
        <v>3.2368220000000001</v>
      </c>
      <c r="L5811" s="7">
        <v>1.342463</v>
      </c>
      <c r="M5811" s="7">
        <v>0.96127399999999996</v>
      </c>
      <c r="N5811" s="7">
        <v>4.0875880000000002</v>
      </c>
      <c r="O5811" s="7">
        <v>3.4067599999999998</v>
      </c>
      <c r="P5811" s="7">
        <v>7.4071449999999999</v>
      </c>
      <c r="Q5811" s="7">
        <v>6.4534859999999998</v>
      </c>
      <c r="R5811" s="7">
        <v>5.8776159999999997</v>
      </c>
      <c r="S5811" s="7">
        <v>10.219245000000001</v>
      </c>
      <c r="T5811" s="7"/>
    </row>
    <row r="5812" spans="1:20" x14ac:dyDescent="0.35">
      <c r="A5812" s="6" t="s">
        <v>185</v>
      </c>
      <c r="B5812" s="6" t="s">
        <v>212</v>
      </c>
      <c r="C5812" s="6" t="s">
        <v>755</v>
      </c>
      <c r="D5812" s="6" t="s">
        <v>751</v>
      </c>
      <c r="E5812" s="6" t="s">
        <v>656</v>
      </c>
      <c r="F5812" s="6" t="s">
        <v>661</v>
      </c>
      <c r="G5812" s="6" t="s">
        <v>662</v>
      </c>
      <c r="H5812" s="7">
        <v>2.0922869999999998</v>
      </c>
      <c r="I5812" s="7">
        <v>3.4871449999999999</v>
      </c>
      <c r="J5812" s="7">
        <v>2.7897159999999999</v>
      </c>
      <c r="K5812" s="7">
        <v>0.69742899999999997</v>
      </c>
      <c r="L5812" s="7">
        <v>0</v>
      </c>
      <c r="M5812" s="7">
        <v>0</v>
      </c>
      <c r="N5812" s="7">
        <v>0</v>
      </c>
      <c r="O5812" s="7">
        <v>0</v>
      </c>
      <c r="P5812" s="7">
        <v>0</v>
      </c>
      <c r="Q5812" s="7">
        <v>0</v>
      </c>
      <c r="R5812" s="7">
        <v>0</v>
      </c>
      <c r="S5812" s="7">
        <v>0</v>
      </c>
      <c r="T5812" s="7"/>
    </row>
    <row r="5813" spans="1:20" x14ac:dyDescent="0.35">
      <c r="A5813" s="6" t="s">
        <v>185</v>
      </c>
      <c r="B5813" s="6" t="s">
        <v>212</v>
      </c>
      <c r="C5813" s="6" t="s">
        <v>755</v>
      </c>
      <c r="D5813" s="6" t="s">
        <v>663</v>
      </c>
      <c r="E5813" s="6" t="s">
        <v>700</v>
      </c>
      <c r="F5813" s="6" t="s">
        <v>703</v>
      </c>
      <c r="G5813" s="6" t="s">
        <v>704</v>
      </c>
      <c r="H5813" s="6"/>
      <c r="I5813" s="6"/>
      <c r="J5813" s="6"/>
      <c r="K5813" s="7">
        <v>0</v>
      </c>
      <c r="L5813" s="7">
        <v>0</v>
      </c>
      <c r="M5813" s="7">
        <v>0</v>
      </c>
      <c r="N5813" s="7">
        <v>0</v>
      </c>
      <c r="O5813" s="7">
        <v>0</v>
      </c>
      <c r="P5813" s="7">
        <v>0</v>
      </c>
      <c r="Q5813" s="7">
        <v>0</v>
      </c>
      <c r="R5813" s="7">
        <v>0</v>
      </c>
      <c r="S5813" s="7">
        <v>1.0125E-2</v>
      </c>
      <c r="T5813" s="7"/>
    </row>
    <row r="5814" spans="1:20" x14ac:dyDescent="0.35">
      <c r="A5814" s="6" t="s">
        <v>185</v>
      </c>
      <c r="B5814" s="6" t="s">
        <v>212</v>
      </c>
      <c r="C5814" s="6" t="s">
        <v>755</v>
      </c>
      <c r="D5814" s="6" t="s">
        <v>663</v>
      </c>
      <c r="E5814" s="6" t="s">
        <v>196</v>
      </c>
      <c r="F5814" s="6" t="s">
        <v>197</v>
      </c>
      <c r="G5814" s="6" t="s">
        <v>198</v>
      </c>
      <c r="H5814" s="6"/>
      <c r="I5814" s="6"/>
      <c r="J5814" s="6"/>
      <c r="K5814" s="7">
        <v>1.9998999999999999E-2</v>
      </c>
      <c r="L5814" s="7">
        <v>0.16589799999999999</v>
      </c>
      <c r="M5814" s="7">
        <v>0.19541700000000001</v>
      </c>
      <c r="N5814" s="7">
        <v>0.20432800000000001</v>
      </c>
      <c r="O5814" s="7">
        <v>0.208312</v>
      </c>
      <c r="P5814" s="7">
        <v>0.15467</v>
      </c>
      <c r="Q5814" s="7">
        <v>0.23152</v>
      </c>
      <c r="R5814" s="7">
        <v>0.211206</v>
      </c>
      <c r="S5814" s="7">
        <v>0.43672499999999997</v>
      </c>
      <c r="T5814" s="7"/>
    </row>
    <row r="5815" spans="1:20" x14ac:dyDescent="0.35">
      <c r="A5815" s="6" t="s">
        <v>185</v>
      </c>
      <c r="B5815" s="6" t="s">
        <v>212</v>
      </c>
      <c r="C5815" s="6" t="s">
        <v>755</v>
      </c>
      <c r="D5815" s="6" t="s">
        <v>663</v>
      </c>
      <c r="E5815" s="6" t="s">
        <v>196</v>
      </c>
      <c r="F5815" s="6" t="s">
        <v>200</v>
      </c>
      <c r="G5815" s="6" t="s">
        <v>201</v>
      </c>
      <c r="H5815" s="6"/>
      <c r="I5815" s="6"/>
      <c r="J5815" s="6"/>
      <c r="K5815" s="7">
        <v>8.7411000000000003E-2</v>
      </c>
      <c r="L5815" s="7">
        <v>0.19353400000000001</v>
      </c>
      <c r="M5815" s="7">
        <v>0.23451900000000001</v>
      </c>
      <c r="N5815" s="7">
        <v>7.1492E-2</v>
      </c>
      <c r="O5815" s="7">
        <v>7.2900000000000006E-2</v>
      </c>
      <c r="P5815" s="7">
        <v>5.4574999999999999E-2</v>
      </c>
      <c r="Q5815" s="7">
        <v>0.16836799999999999</v>
      </c>
      <c r="R5815" s="7">
        <v>0.15085999999999999</v>
      </c>
      <c r="S5815" s="7">
        <v>0.31485000000000002</v>
      </c>
      <c r="T5815" s="7"/>
    </row>
    <row r="5816" spans="1:20" x14ac:dyDescent="0.35">
      <c r="A5816" s="6" t="s">
        <v>185</v>
      </c>
      <c r="B5816" s="6" t="s">
        <v>212</v>
      </c>
      <c r="C5816" s="6" t="s">
        <v>755</v>
      </c>
      <c r="D5816" s="6" t="s">
        <v>663</v>
      </c>
      <c r="E5816" s="6" t="s">
        <v>196</v>
      </c>
      <c r="F5816" s="6" t="s">
        <v>203</v>
      </c>
      <c r="G5816" s="6" t="s">
        <v>204</v>
      </c>
      <c r="H5816" s="6"/>
      <c r="I5816" s="6"/>
      <c r="J5816" s="6"/>
      <c r="K5816" s="7">
        <v>2.3653E-2</v>
      </c>
      <c r="L5816" s="7">
        <v>0.28706700000000002</v>
      </c>
      <c r="M5816" s="7">
        <v>0.39888299999999999</v>
      </c>
      <c r="N5816" s="7">
        <v>0.36042999999999997</v>
      </c>
      <c r="O5816" s="7">
        <v>0.38868799999999998</v>
      </c>
      <c r="P5816" s="7">
        <v>0.52177499999999999</v>
      </c>
      <c r="Q5816" s="7">
        <v>0.71516100000000005</v>
      </c>
      <c r="R5816" s="7">
        <v>0.51590800000000003</v>
      </c>
      <c r="S5816" s="7">
        <v>0.877861</v>
      </c>
      <c r="T5816" s="7"/>
    </row>
    <row r="5817" spans="1:20" x14ac:dyDescent="0.35">
      <c r="A5817" s="6" t="s">
        <v>185</v>
      </c>
      <c r="B5817" s="6" t="s">
        <v>212</v>
      </c>
      <c r="C5817" s="6" t="s">
        <v>755</v>
      </c>
      <c r="D5817" s="6" t="s">
        <v>663</v>
      </c>
      <c r="E5817" s="6" t="s">
        <v>196</v>
      </c>
      <c r="F5817" s="6" t="s">
        <v>206</v>
      </c>
      <c r="G5817" s="6" t="s">
        <v>207</v>
      </c>
      <c r="H5817" s="6"/>
      <c r="I5817" s="6"/>
      <c r="J5817" s="6"/>
      <c r="K5817" s="7">
        <v>4.3417999999999998E-2</v>
      </c>
      <c r="L5817" s="7">
        <v>1.0428409999999999</v>
      </c>
      <c r="M5817" s="7">
        <v>1.410728</v>
      </c>
      <c r="N5817" s="7">
        <v>0.83103199999999999</v>
      </c>
      <c r="O5817" s="7">
        <v>0.90694300000000005</v>
      </c>
      <c r="P5817" s="7">
        <v>1.2283900000000001</v>
      </c>
      <c r="Q5817" s="7">
        <v>1.691435</v>
      </c>
      <c r="R5817" s="7">
        <v>1.2112529999999999</v>
      </c>
      <c r="S5817" s="7">
        <v>2.0773440000000001</v>
      </c>
      <c r="T5817" s="7"/>
    </row>
    <row r="5818" spans="1:20" x14ac:dyDescent="0.35">
      <c r="A5818" s="6" t="s">
        <v>185</v>
      </c>
      <c r="B5818" s="6" t="s">
        <v>212</v>
      </c>
      <c r="C5818" s="6" t="s">
        <v>755</v>
      </c>
      <c r="D5818" s="6" t="s">
        <v>663</v>
      </c>
      <c r="E5818" s="6" t="s">
        <v>196</v>
      </c>
      <c r="F5818" s="6" t="s">
        <v>685</v>
      </c>
      <c r="G5818" s="6" t="s">
        <v>686</v>
      </c>
      <c r="H5818" s="6"/>
      <c r="I5818" s="6"/>
      <c r="J5818" s="6"/>
      <c r="K5818" s="7">
        <v>0</v>
      </c>
      <c r="L5818" s="7">
        <v>6.9415000000000004E-2</v>
      </c>
      <c r="M5818" s="7">
        <v>0.106229</v>
      </c>
      <c r="N5818" s="7">
        <v>0</v>
      </c>
      <c r="O5818" s="7">
        <v>0</v>
      </c>
      <c r="P5818" s="7">
        <v>0</v>
      </c>
      <c r="Q5818" s="7">
        <v>0</v>
      </c>
      <c r="R5818" s="7">
        <v>0</v>
      </c>
      <c r="S5818" s="7">
        <v>0</v>
      </c>
      <c r="T5818" s="7"/>
    </row>
    <row r="5819" spans="1:20" x14ac:dyDescent="0.35">
      <c r="A5819" s="6" t="s">
        <v>185</v>
      </c>
      <c r="B5819" s="6" t="s">
        <v>212</v>
      </c>
      <c r="C5819" s="6" t="s">
        <v>755</v>
      </c>
      <c r="D5819" s="6" t="s">
        <v>663</v>
      </c>
      <c r="E5819" s="6" t="s">
        <v>196</v>
      </c>
      <c r="F5819" s="6" t="s">
        <v>210</v>
      </c>
      <c r="G5819" s="6" t="s">
        <v>211</v>
      </c>
      <c r="H5819" s="6"/>
      <c r="I5819" s="6"/>
      <c r="J5819" s="6"/>
      <c r="K5819" s="7">
        <v>6.5550379999999997</v>
      </c>
      <c r="L5819" s="7">
        <v>2.112584</v>
      </c>
      <c r="M5819" s="7">
        <v>2.1914760000000002</v>
      </c>
      <c r="N5819" s="7">
        <v>1.5948640000000001</v>
      </c>
      <c r="O5819" s="7">
        <v>1.7919430000000001</v>
      </c>
      <c r="P5819" s="7">
        <v>3.1306660000000002</v>
      </c>
      <c r="Q5819" s="7">
        <v>6.2356280000000002</v>
      </c>
      <c r="R5819" s="7">
        <v>4.5430739999999998</v>
      </c>
      <c r="S5819" s="7">
        <v>8.3514999999999997</v>
      </c>
      <c r="T5819" s="7"/>
    </row>
    <row r="5820" spans="1:20" x14ac:dyDescent="0.35">
      <c r="A5820" s="6" t="s">
        <v>185</v>
      </c>
      <c r="B5820" s="6" t="s">
        <v>212</v>
      </c>
      <c r="C5820" s="6" t="s">
        <v>755</v>
      </c>
      <c r="D5820" s="6" t="s">
        <v>663</v>
      </c>
      <c r="E5820" s="6" t="s">
        <v>196</v>
      </c>
      <c r="F5820" s="6" t="s">
        <v>218</v>
      </c>
      <c r="G5820" s="6" t="s">
        <v>219</v>
      </c>
      <c r="H5820" s="6"/>
      <c r="I5820" s="6"/>
      <c r="J5820" s="6"/>
      <c r="K5820" s="7">
        <v>3.4817710000000002</v>
      </c>
      <c r="L5820" s="7">
        <v>0.214391</v>
      </c>
      <c r="M5820" s="7">
        <v>0.22339600000000001</v>
      </c>
      <c r="N5820" s="7">
        <v>0.18259400000000001</v>
      </c>
      <c r="O5820" s="7">
        <v>0.20798800000000001</v>
      </c>
      <c r="P5820" s="7">
        <v>0.35556599999999999</v>
      </c>
      <c r="Q5820" s="7">
        <v>0.40305200000000002</v>
      </c>
      <c r="R5820" s="7">
        <v>0.29761199999999999</v>
      </c>
      <c r="S5820" s="7">
        <v>0.53757600000000005</v>
      </c>
      <c r="T5820" s="7"/>
    </row>
    <row r="5821" spans="1:20" x14ac:dyDescent="0.35">
      <c r="A5821" s="6" t="s">
        <v>185</v>
      </c>
      <c r="B5821" s="6" t="s">
        <v>212</v>
      </c>
      <c r="C5821" s="6" t="s">
        <v>755</v>
      </c>
      <c r="D5821" s="6" t="s">
        <v>663</v>
      </c>
      <c r="E5821" s="6" t="s">
        <v>196</v>
      </c>
      <c r="F5821" s="6" t="s">
        <v>220</v>
      </c>
      <c r="G5821" s="6" t="s">
        <v>221</v>
      </c>
      <c r="H5821" s="6"/>
      <c r="I5821" s="6"/>
      <c r="J5821" s="6"/>
      <c r="K5821" s="7">
        <v>1.090435</v>
      </c>
      <c r="L5821" s="7">
        <v>1.655688</v>
      </c>
      <c r="M5821" s="7">
        <v>2.169232</v>
      </c>
      <c r="N5821" s="7">
        <v>1.0788059999999999</v>
      </c>
      <c r="O5821" s="7">
        <v>1.1332439999999999</v>
      </c>
      <c r="P5821" s="7">
        <v>1.14862</v>
      </c>
      <c r="Q5821" s="7">
        <v>1.92709</v>
      </c>
      <c r="R5821" s="7">
        <v>1.678655</v>
      </c>
      <c r="S5821" s="7">
        <v>3.2675510000000001</v>
      </c>
      <c r="T5821" s="7"/>
    </row>
    <row r="5822" spans="1:20" x14ac:dyDescent="0.35">
      <c r="A5822" s="6" t="s">
        <v>185</v>
      </c>
      <c r="B5822" s="6" t="s">
        <v>212</v>
      </c>
      <c r="C5822" s="6" t="s">
        <v>755</v>
      </c>
      <c r="D5822" s="6" t="s">
        <v>663</v>
      </c>
      <c r="E5822" s="6" t="s">
        <v>196</v>
      </c>
      <c r="F5822" s="6" t="s">
        <v>223</v>
      </c>
      <c r="G5822" s="6" t="s">
        <v>224</v>
      </c>
      <c r="H5822" s="6"/>
      <c r="I5822" s="6"/>
      <c r="J5822" s="6"/>
      <c r="K5822" s="7">
        <v>0.462343</v>
      </c>
      <c r="L5822" s="7">
        <v>1.33073</v>
      </c>
      <c r="M5822" s="7">
        <v>1.7429509999999999</v>
      </c>
      <c r="N5822" s="7">
        <v>1.0890679999999999</v>
      </c>
      <c r="O5822" s="7">
        <v>1.1332279999999999</v>
      </c>
      <c r="P5822" s="7">
        <v>1.1486000000000001</v>
      </c>
      <c r="Q5822" s="7">
        <v>1.790208</v>
      </c>
      <c r="R5822" s="7">
        <v>1.55802</v>
      </c>
      <c r="S5822" s="7">
        <v>3.0304500000000001</v>
      </c>
      <c r="T5822" s="7"/>
    </row>
    <row r="5823" spans="1:20" x14ac:dyDescent="0.35">
      <c r="A5823" s="6" t="s">
        <v>185</v>
      </c>
      <c r="B5823" s="6" t="s">
        <v>212</v>
      </c>
      <c r="C5823" s="6" t="s">
        <v>755</v>
      </c>
      <c r="D5823" s="6" t="s">
        <v>663</v>
      </c>
      <c r="E5823" s="6" t="s">
        <v>196</v>
      </c>
      <c r="F5823" s="6" t="s">
        <v>226</v>
      </c>
      <c r="G5823" s="6" t="s">
        <v>227</v>
      </c>
      <c r="H5823" s="6"/>
      <c r="I5823" s="6"/>
      <c r="J5823" s="6"/>
      <c r="K5823" s="7">
        <v>0.99960800000000005</v>
      </c>
      <c r="L5823" s="7">
        <v>1.3198160000000001</v>
      </c>
      <c r="M5823" s="7">
        <v>1.374703</v>
      </c>
      <c r="N5823" s="7">
        <v>1.05237</v>
      </c>
      <c r="O5823" s="7">
        <v>1.1770719999999999</v>
      </c>
      <c r="P5823" s="7">
        <v>1.401535</v>
      </c>
      <c r="Q5823" s="7">
        <v>2.0102540000000002</v>
      </c>
      <c r="R5823" s="7">
        <v>1.36792</v>
      </c>
      <c r="S5823" s="7">
        <v>3.4941149999999999</v>
      </c>
      <c r="T5823" s="7"/>
    </row>
    <row r="5824" spans="1:20" x14ac:dyDescent="0.35">
      <c r="A5824" s="6" t="s">
        <v>185</v>
      </c>
      <c r="B5824" s="6" t="s">
        <v>212</v>
      </c>
      <c r="C5824" s="6" t="s">
        <v>755</v>
      </c>
      <c r="D5824" s="6" t="s">
        <v>663</v>
      </c>
      <c r="E5824" s="6" t="s">
        <v>196</v>
      </c>
      <c r="F5824" s="6" t="s">
        <v>228</v>
      </c>
      <c r="G5824" s="6" t="s">
        <v>229</v>
      </c>
      <c r="H5824" s="6"/>
      <c r="I5824" s="6"/>
      <c r="J5824" s="6"/>
      <c r="K5824" s="7">
        <v>15.021299000000001</v>
      </c>
      <c r="L5824" s="7">
        <v>15.224205</v>
      </c>
      <c r="M5824" s="7">
        <v>21.530103</v>
      </c>
      <c r="N5824" s="7">
        <v>11.892823</v>
      </c>
      <c r="O5824" s="7">
        <v>12.440282</v>
      </c>
      <c r="P5824" s="7">
        <v>13.288732</v>
      </c>
      <c r="Q5824" s="7">
        <v>20.419934000000001</v>
      </c>
      <c r="R5824" s="7">
        <v>15.989914000000001</v>
      </c>
      <c r="S5824" s="7">
        <v>32.183290999999997</v>
      </c>
      <c r="T5824" s="7"/>
    </row>
    <row r="5825" spans="1:20" x14ac:dyDescent="0.35">
      <c r="A5825" s="6" t="s">
        <v>185</v>
      </c>
      <c r="B5825" s="6" t="s">
        <v>212</v>
      </c>
      <c r="C5825" s="6" t="s">
        <v>755</v>
      </c>
      <c r="D5825" s="6" t="s">
        <v>663</v>
      </c>
      <c r="E5825" s="6" t="s">
        <v>196</v>
      </c>
      <c r="F5825" s="6" t="s">
        <v>230</v>
      </c>
      <c r="G5825" s="6" t="s">
        <v>231</v>
      </c>
      <c r="H5825" s="6"/>
      <c r="I5825" s="6"/>
      <c r="J5825" s="6"/>
      <c r="K5825" s="7">
        <v>3.6776179999999998</v>
      </c>
      <c r="L5825" s="7">
        <v>8.0665720000000007</v>
      </c>
      <c r="M5825" s="7">
        <v>11.403446000000001</v>
      </c>
      <c r="N5825" s="7">
        <v>4.8595439999999996</v>
      </c>
      <c r="O5825" s="7">
        <v>5.0788000000000002</v>
      </c>
      <c r="P5825" s="7">
        <v>5.4292999999999996</v>
      </c>
      <c r="Q5825" s="7">
        <v>8.6893779999999996</v>
      </c>
      <c r="R5825" s="7">
        <v>6.8003679999999997</v>
      </c>
      <c r="S5825" s="7">
        <v>13.687435000000001</v>
      </c>
      <c r="T5825" s="7"/>
    </row>
    <row r="5826" spans="1:20" x14ac:dyDescent="0.35">
      <c r="A5826" s="6" t="s">
        <v>185</v>
      </c>
      <c r="B5826" s="6" t="s">
        <v>212</v>
      </c>
      <c r="C5826" s="6" t="s">
        <v>755</v>
      </c>
      <c r="D5826" s="6" t="s">
        <v>663</v>
      </c>
      <c r="E5826" s="6" t="s">
        <v>196</v>
      </c>
      <c r="F5826" s="6" t="s">
        <v>232</v>
      </c>
      <c r="G5826" s="6" t="s">
        <v>233</v>
      </c>
      <c r="H5826" s="6"/>
      <c r="I5826" s="6"/>
      <c r="J5826" s="6"/>
      <c r="K5826" s="7">
        <v>2.2688290000000002</v>
      </c>
      <c r="L5826" s="7">
        <v>0.95982400000000001</v>
      </c>
      <c r="M5826" s="7">
        <v>1.010613</v>
      </c>
      <c r="N5826" s="7">
        <v>0.316722</v>
      </c>
      <c r="O5826" s="7">
        <v>0.35414800000000002</v>
      </c>
      <c r="P5826" s="7">
        <v>0.41863499999999998</v>
      </c>
      <c r="Q5826" s="7">
        <v>0.70516599999999996</v>
      </c>
      <c r="R5826" s="7">
        <v>0.48278799999999999</v>
      </c>
      <c r="S5826" s="7">
        <v>1.229025</v>
      </c>
      <c r="T5826" s="7"/>
    </row>
    <row r="5827" spans="1:20" x14ac:dyDescent="0.35">
      <c r="A5827" s="6" t="s">
        <v>185</v>
      </c>
      <c r="B5827" s="6" t="s">
        <v>212</v>
      </c>
      <c r="C5827" s="6" t="s">
        <v>755</v>
      </c>
      <c r="D5827" s="6" t="s">
        <v>663</v>
      </c>
      <c r="E5827" s="6" t="s">
        <v>196</v>
      </c>
      <c r="F5827" s="6" t="s">
        <v>234</v>
      </c>
      <c r="G5827" s="6" t="s">
        <v>235</v>
      </c>
      <c r="H5827" s="6"/>
      <c r="I5827" s="6"/>
      <c r="J5827" s="6"/>
      <c r="K5827" s="7">
        <v>0.69881499999999996</v>
      </c>
      <c r="L5827" s="7">
        <v>0.85061299999999995</v>
      </c>
      <c r="M5827" s="7">
        <v>0.95888399999999996</v>
      </c>
      <c r="N5827" s="7">
        <v>0.62323799999999996</v>
      </c>
      <c r="O5827" s="7">
        <v>0.74997999999999998</v>
      </c>
      <c r="P5827" s="7">
        <v>0.55512499999999998</v>
      </c>
      <c r="Q5827" s="7">
        <v>1.0945400000000001</v>
      </c>
      <c r="R5827" s="7">
        <v>0.87504400000000004</v>
      </c>
      <c r="S5827" s="7">
        <v>2.2345760000000001</v>
      </c>
      <c r="T5827" s="7"/>
    </row>
    <row r="5828" spans="1:20" x14ac:dyDescent="0.35">
      <c r="A5828" s="6" t="s">
        <v>185</v>
      </c>
      <c r="B5828" s="6" t="s">
        <v>212</v>
      </c>
      <c r="C5828" s="6" t="s">
        <v>755</v>
      </c>
      <c r="D5828" s="6" t="s">
        <v>663</v>
      </c>
      <c r="E5828" s="6" t="s">
        <v>236</v>
      </c>
      <c r="F5828" s="6" t="s">
        <v>237</v>
      </c>
      <c r="G5828" s="6" t="s">
        <v>238</v>
      </c>
      <c r="H5828" s="6"/>
      <c r="I5828" s="6"/>
      <c r="J5828" s="6"/>
      <c r="K5828" s="7">
        <v>0</v>
      </c>
      <c r="L5828" s="7">
        <v>0</v>
      </c>
      <c r="M5828" s="7">
        <v>0</v>
      </c>
      <c r="N5828" s="7">
        <v>0.35660599999999998</v>
      </c>
      <c r="O5828" s="7">
        <v>0.397094</v>
      </c>
      <c r="P5828" s="7">
        <v>0.49588500000000002</v>
      </c>
      <c r="Q5828" s="7">
        <v>0.98625200000000002</v>
      </c>
      <c r="R5828" s="7">
        <v>0.81584800000000002</v>
      </c>
      <c r="S5828" s="7">
        <v>1.687524</v>
      </c>
      <c r="T5828" s="7"/>
    </row>
    <row r="5829" spans="1:20" x14ac:dyDescent="0.35">
      <c r="A5829" s="6" t="s">
        <v>185</v>
      </c>
      <c r="B5829" s="6" t="s">
        <v>212</v>
      </c>
      <c r="C5829" s="6" t="s">
        <v>755</v>
      </c>
      <c r="D5829" s="6" t="s">
        <v>663</v>
      </c>
      <c r="E5829" s="6" t="s">
        <v>236</v>
      </c>
      <c r="F5829" s="6" t="s">
        <v>239</v>
      </c>
      <c r="G5829" s="6" t="s">
        <v>240</v>
      </c>
      <c r="H5829" s="6"/>
      <c r="I5829" s="7">
        <v>0.94892600000000005</v>
      </c>
      <c r="J5829" s="6"/>
      <c r="K5829" s="7">
        <v>2.3792179999999998</v>
      </c>
      <c r="L5829" s="7">
        <v>1.3022689999999999</v>
      </c>
      <c r="M5829" s="7">
        <v>1.3403339999999999</v>
      </c>
      <c r="N5829" s="7">
        <v>0.80259400000000003</v>
      </c>
      <c r="O5829" s="7">
        <v>1.00451</v>
      </c>
      <c r="P5829" s="7">
        <v>1.2959890000000001</v>
      </c>
      <c r="Q5829" s="7">
        <v>1.574308</v>
      </c>
      <c r="R5829" s="7">
        <v>1.272416</v>
      </c>
      <c r="S5829" s="7">
        <v>2.2358739999999999</v>
      </c>
      <c r="T5829" s="7"/>
    </row>
    <row r="5830" spans="1:20" x14ac:dyDescent="0.35">
      <c r="A5830" s="6" t="s">
        <v>185</v>
      </c>
      <c r="B5830" s="6" t="s">
        <v>212</v>
      </c>
      <c r="C5830" s="6" t="s">
        <v>755</v>
      </c>
      <c r="D5830" s="6" t="s">
        <v>663</v>
      </c>
      <c r="E5830" s="6" t="s">
        <v>236</v>
      </c>
      <c r="F5830" s="6" t="s">
        <v>241</v>
      </c>
      <c r="G5830" s="6" t="s">
        <v>242</v>
      </c>
      <c r="H5830" s="6"/>
      <c r="I5830" s="7">
        <v>0.94892600000000005</v>
      </c>
      <c r="J5830" s="6"/>
      <c r="K5830" s="7">
        <v>2.0512269999999999</v>
      </c>
      <c r="L5830" s="7">
        <v>0.111456</v>
      </c>
      <c r="M5830" s="7">
        <v>0.13816500000000001</v>
      </c>
      <c r="N5830" s="7">
        <v>0.100504</v>
      </c>
      <c r="O5830" s="7">
        <v>0.124982</v>
      </c>
      <c r="P5830" s="7">
        <v>0.14773</v>
      </c>
      <c r="Q5830" s="7">
        <v>0.28556799999999999</v>
      </c>
      <c r="R5830" s="7">
        <v>0.226436</v>
      </c>
      <c r="S5830" s="7">
        <v>0.41761900000000002</v>
      </c>
      <c r="T5830" s="7"/>
    </row>
    <row r="5831" spans="1:20" x14ac:dyDescent="0.35">
      <c r="A5831" s="6" t="s">
        <v>185</v>
      </c>
      <c r="B5831" s="6" t="s">
        <v>212</v>
      </c>
      <c r="C5831" s="6" t="s">
        <v>755</v>
      </c>
      <c r="D5831" s="6" t="s">
        <v>663</v>
      </c>
      <c r="E5831" s="6" t="s">
        <v>236</v>
      </c>
      <c r="F5831" s="6" t="s">
        <v>243</v>
      </c>
      <c r="G5831" s="6" t="s">
        <v>244</v>
      </c>
      <c r="H5831" s="6"/>
      <c r="I5831" s="6"/>
      <c r="J5831" s="6"/>
      <c r="K5831" s="7">
        <v>6.1036E-2</v>
      </c>
      <c r="L5831" s="7">
        <v>6.5781999999999993E-2</v>
      </c>
      <c r="M5831" s="7">
        <v>5.0777999999999997E-2</v>
      </c>
      <c r="N5831" s="7">
        <v>4.3971999999999997E-2</v>
      </c>
      <c r="O5831" s="7">
        <v>3.8543000000000001E-2</v>
      </c>
      <c r="P5831" s="7">
        <v>0</v>
      </c>
      <c r="Q5831" s="7">
        <v>0</v>
      </c>
      <c r="R5831" s="7">
        <v>0</v>
      </c>
      <c r="S5831" s="7">
        <v>0</v>
      </c>
      <c r="T5831" s="7"/>
    </row>
    <row r="5832" spans="1:20" x14ac:dyDescent="0.35">
      <c r="A5832" s="6" t="s">
        <v>185</v>
      </c>
      <c r="B5832" s="6" t="s">
        <v>212</v>
      </c>
      <c r="C5832" s="6" t="s">
        <v>755</v>
      </c>
      <c r="D5832" s="6" t="s">
        <v>663</v>
      </c>
      <c r="E5832" s="6" t="s">
        <v>236</v>
      </c>
      <c r="F5832" s="6" t="s">
        <v>245</v>
      </c>
      <c r="G5832" s="6" t="s">
        <v>246</v>
      </c>
      <c r="H5832" s="7">
        <v>4.7446299999999999</v>
      </c>
      <c r="I5832" s="7">
        <v>0.94892600000000005</v>
      </c>
      <c r="J5832" s="6"/>
      <c r="K5832" s="7">
        <v>2.1649400000000001</v>
      </c>
      <c r="L5832" s="7">
        <v>0.57444899999999999</v>
      </c>
      <c r="M5832" s="7">
        <v>0.61803300000000005</v>
      </c>
      <c r="N5832" s="7">
        <v>0.45467600000000002</v>
      </c>
      <c r="O5832" s="7">
        <v>0.41256500000000002</v>
      </c>
      <c r="P5832" s="7">
        <v>0.59736299999999998</v>
      </c>
      <c r="Q5832" s="7">
        <v>0.34011200000000003</v>
      </c>
      <c r="R5832" s="7">
        <v>0.30831700000000001</v>
      </c>
      <c r="S5832" s="7">
        <v>0.52042900000000003</v>
      </c>
      <c r="T5832" s="7"/>
    </row>
    <row r="5833" spans="1:20" x14ac:dyDescent="0.35">
      <c r="A5833" s="6" t="s">
        <v>185</v>
      </c>
      <c r="B5833" s="6" t="s">
        <v>212</v>
      </c>
      <c r="C5833" s="6" t="s">
        <v>755</v>
      </c>
      <c r="D5833" s="6" t="s">
        <v>663</v>
      </c>
      <c r="E5833" s="6" t="s">
        <v>236</v>
      </c>
      <c r="F5833" s="6" t="s">
        <v>247</v>
      </c>
      <c r="G5833" s="6" t="s">
        <v>248</v>
      </c>
      <c r="H5833" s="6"/>
      <c r="I5833" s="6"/>
      <c r="J5833" s="6"/>
      <c r="K5833" s="7">
        <v>4.2896999999999998E-2</v>
      </c>
      <c r="L5833" s="7">
        <v>5.0348999999999998E-2</v>
      </c>
      <c r="M5833" s="7">
        <v>6.2300000000000001E-2</v>
      </c>
      <c r="N5833" s="7">
        <v>6.7507999999999999E-2</v>
      </c>
      <c r="O5833" s="7">
        <v>7.9469999999999999E-2</v>
      </c>
      <c r="P5833" s="7">
        <v>0.104294</v>
      </c>
      <c r="Q5833" s="7">
        <v>8.8929999999999995E-2</v>
      </c>
      <c r="R5833" s="7">
        <v>6.9594000000000003E-2</v>
      </c>
      <c r="S5833" s="7">
        <v>0.119079</v>
      </c>
      <c r="T5833" s="7"/>
    </row>
    <row r="5834" spans="1:20" x14ac:dyDescent="0.35">
      <c r="A5834" s="6" t="s">
        <v>185</v>
      </c>
      <c r="B5834" s="6" t="s">
        <v>212</v>
      </c>
      <c r="C5834" s="6" t="s">
        <v>755</v>
      </c>
      <c r="D5834" s="6" t="s">
        <v>663</v>
      </c>
      <c r="E5834" s="6" t="s">
        <v>189</v>
      </c>
      <c r="F5834" s="6" t="s">
        <v>251</v>
      </c>
      <c r="G5834" s="6" t="s">
        <v>252</v>
      </c>
      <c r="H5834" s="6"/>
      <c r="I5834" s="6"/>
      <c r="J5834" s="6"/>
      <c r="K5834" s="7">
        <v>1.6320429999999999</v>
      </c>
      <c r="L5834" s="7">
        <v>2.9785539999999999</v>
      </c>
      <c r="M5834" s="7">
        <v>3.9438659999999999</v>
      </c>
      <c r="N5834" s="7">
        <v>4.4269280000000002</v>
      </c>
      <c r="O5834" s="7">
        <v>4.1472280000000001</v>
      </c>
      <c r="P5834" s="7">
        <v>5.215325</v>
      </c>
      <c r="Q5834" s="7">
        <v>6.912064</v>
      </c>
      <c r="R5834" s="7">
        <v>5.5327960000000003</v>
      </c>
      <c r="S5834" s="7">
        <v>10.54847</v>
      </c>
      <c r="T5834" s="7"/>
    </row>
    <row r="5835" spans="1:20" x14ac:dyDescent="0.35">
      <c r="A5835" s="6" t="s">
        <v>185</v>
      </c>
      <c r="B5835" s="6" t="s">
        <v>212</v>
      </c>
      <c r="C5835" s="6" t="s">
        <v>755</v>
      </c>
      <c r="D5835" s="6" t="s">
        <v>663</v>
      </c>
      <c r="E5835" s="6" t="s">
        <v>189</v>
      </c>
      <c r="F5835" s="6" t="s">
        <v>253</v>
      </c>
      <c r="G5835" s="6" t="s">
        <v>254</v>
      </c>
      <c r="H5835" s="6"/>
      <c r="I5835" s="6"/>
      <c r="J5835" s="6"/>
      <c r="K5835" s="7">
        <v>0</v>
      </c>
      <c r="L5835" s="7">
        <v>0</v>
      </c>
      <c r="M5835" s="7">
        <v>0</v>
      </c>
      <c r="N5835" s="7">
        <v>0</v>
      </c>
      <c r="O5835" s="7">
        <v>0</v>
      </c>
      <c r="P5835" s="7">
        <v>0</v>
      </c>
      <c r="Q5835" s="7">
        <v>0</v>
      </c>
      <c r="R5835" s="7">
        <v>0</v>
      </c>
      <c r="S5835" s="7">
        <v>9.6450000000000008E-3</v>
      </c>
      <c r="T5835" s="7"/>
    </row>
    <row r="5836" spans="1:20" x14ac:dyDescent="0.35">
      <c r="A5836" s="6" t="s">
        <v>185</v>
      </c>
      <c r="B5836" s="6" t="s">
        <v>212</v>
      </c>
      <c r="C5836" s="6" t="s">
        <v>755</v>
      </c>
      <c r="D5836" s="6" t="s">
        <v>663</v>
      </c>
      <c r="E5836" s="6" t="s">
        <v>189</v>
      </c>
      <c r="F5836" s="6" t="s">
        <v>756</v>
      </c>
      <c r="G5836" s="6" t="s">
        <v>757</v>
      </c>
      <c r="H5836" s="6"/>
      <c r="I5836" s="6"/>
      <c r="J5836" s="6"/>
      <c r="K5836" s="7">
        <v>0</v>
      </c>
      <c r="L5836" s="7">
        <v>0</v>
      </c>
      <c r="M5836" s="7">
        <v>0</v>
      </c>
      <c r="N5836" s="7">
        <v>3.2764000000000001E-2</v>
      </c>
      <c r="O5836" s="7">
        <v>3.1280000000000002E-2</v>
      </c>
      <c r="P5836" s="7">
        <v>4.7539999999999999E-2</v>
      </c>
      <c r="Q5836" s="7">
        <v>2.0596E-2</v>
      </c>
      <c r="R5836" s="7">
        <v>1.9255999999999999E-2</v>
      </c>
      <c r="S5836" s="7">
        <v>3.952E-2</v>
      </c>
      <c r="T5836" s="7"/>
    </row>
    <row r="5837" spans="1:20" x14ac:dyDescent="0.35">
      <c r="A5837" s="6" t="s">
        <v>185</v>
      </c>
      <c r="B5837" s="6" t="s">
        <v>212</v>
      </c>
      <c r="C5837" s="6" t="s">
        <v>755</v>
      </c>
      <c r="D5837" s="6" t="s">
        <v>663</v>
      </c>
      <c r="E5837" s="6" t="s">
        <v>189</v>
      </c>
      <c r="F5837" s="6" t="s">
        <v>255</v>
      </c>
      <c r="G5837" s="6" t="s">
        <v>256</v>
      </c>
      <c r="H5837" s="7">
        <v>15.343427</v>
      </c>
      <c r="I5837" s="7">
        <v>40.450853000000002</v>
      </c>
      <c r="J5837" s="7">
        <v>19.527998</v>
      </c>
      <c r="K5837" s="7">
        <v>12.140677999999999</v>
      </c>
      <c r="L5837" s="7">
        <v>6.7594789999999998</v>
      </c>
      <c r="M5837" s="7">
        <v>7.8292270000000004</v>
      </c>
      <c r="N5837" s="7">
        <v>6.29704</v>
      </c>
      <c r="O5837" s="7">
        <v>8.0295439999999996</v>
      </c>
      <c r="P5837" s="7">
        <v>9.7732600000000005</v>
      </c>
      <c r="Q5837" s="7">
        <v>8.8388600000000004</v>
      </c>
      <c r="R5837" s="7">
        <v>6.4301339999999998</v>
      </c>
      <c r="S5837" s="7">
        <v>16.771483</v>
      </c>
      <c r="T5837" s="7"/>
    </row>
    <row r="5838" spans="1:20" x14ac:dyDescent="0.35">
      <c r="A5838" s="6" t="s">
        <v>185</v>
      </c>
      <c r="B5838" s="6" t="s">
        <v>212</v>
      </c>
      <c r="C5838" s="6" t="s">
        <v>755</v>
      </c>
      <c r="D5838" s="6" t="s">
        <v>663</v>
      </c>
      <c r="E5838" s="6" t="s">
        <v>189</v>
      </c>
      <c r="F5838" s="6" t="s">
        <v>190</v>
      </c>
      <c r="G5838" s="6" t="s">
        <v>191</v>
      </c>
      <c r="H5838" s="7">
        <v>32.335326000000002</v>
      </c>
      <c r="I5838" s="7">
        <v>51.356105999999997</v>
      </c>
      <c r="J5838" s="7">
        <v>34.237403999999998</v>
      </c>
      <c r="K5838" s="7">
        <v>16.596751999999999</v>
      </c>
      <c r="L5838" s="7">
        <v>4.5016699999999998</v>
      </c>
      <c r="M5838" s="7">
        <v>4.0603290000000003</v>
      </c>
      <c r="N5838" s="7">
        <v>3.6062020000000001</v>
      </c>
      <c r="O5838" s="7">
        <v>3.2945959999999999</v>
      </c>
      <c r="P5838" s="7">
        <v>4.1632769999999999</v>
      </c>
      <c r="Q5838" s="7">
        <v>6.7675599999999996</v>
      </c>
      <c r="R5838" s="7">
        <v>5.2861880000000001</v>
      </c>
      <c r="S5838" s="7">
        <v>13.048539999999999</v>
      </c>
      <c r="T5838" s="7"/>
    </row>
    <row r="5839" spans="1:20" x14ac:dyDescent="0.35">
      <c r="A5839" s="6" t="s">
        <v>185</v>
      </c>
      <c r="B5839" s="6" t="s">
        <v>212</v>
      </c>
      <c r="C5839" s="6" t="s">
        <v>755</v>
      </c>
      <c r="D5839" s="6" t="s">
        <v>663</v>
      </c>
      <c r="E5839" s="6" t="s">
        <v>189</v>
      </c>
      <c r="F5839" s="6" t="s">
        <v>257</v>
      </c>
      <c r="G5839" s="6" t="s">
        <v>258</v>
      </c>
      <c r="H5839" s="6"/>
      <c r="I5839" s="6"/>
      <c r="J5839" s="6"/>
      <c r="K5839" s="7">
        <v>0.190528</v>
      </c>
      <c r="L5839" s="7">
        <v>4.2418699999999996</v>
      </c>
      <c r="M5839" s="7">
        <v>4.1918069999999998</v>
      </c>
      <c r="N5839" s="7">
        <v>3.05301</v>
      </c>
      <c r="O5839" s="7">
        <v>3.199065</v>
      </c>
      <c r="P5839" s="7">
        <v>5.3056599999999996</v>
      </c>
      <c r="Q5839" s="7">
        <v>7.176088</v>
      </c>
      <c r="R5839" s="7">
        <v>5.0198</v>
      </c>
      <c r="S5839" s="7">
        <v>9.8161719999999999</v>
      </c>
      <c r="T5839" s="7"/>
    </row>
    <row r="5840" spans="1:20" x14ac:dyDescent="0.35">
      <c r="A5840" s="6" t="s">
        <v>185</v>
      </c>
      <c r="B5840" s="6" t="s">
        <v>212</v>
      </c>
      <c r="C5840" s="6" t="s">
        <v>755</v>
      </c>
      <c r="D5840" s="6" t="s">
        <v>663</v>
      </c>
      <c r="E5840" s="6" t="s">
        <v>189</v>
      </c>
      <c r="F5840" s="6" t="s">
        <v>259</v>
      </c>
      <c r="G5840" s="6" t="s">
        <v>260</v>
      </c>
      <c r="H5840" s="7">
        <v>40.154980000000002</v>
      </c>
      <c r="I5840" s="7">
        <v>14.793939999999999</v>
      </c>
      <c r="J5840" s="6"/>
      <c r="K5840" s="7">
        <v>15.481263</v>
      </c>
      <c r="L5840" s="7">
        <v>0.96040000000000003</v>
      </c>
      <c r="M5840" s="7">
        <v>1.4590399999999999</v>
      </c>
      <c r="N5840" s="7">
        <v>1.11646</v>
      </c>
      <c r="O5840" s="7">
        <v>1.009622</v>
      </c>
      <c r="P5840" s="7">
        <v>1.4748699999999999</v>
      </c>
      <c r="Q5840" s="7">
        <v>1.3391999999999999</v>
      </c>
      <c r="R5840" s="7">
        <v>1.20797</v>
      </c>
      <c r="S5840" s="7">
        <v>5.0115299999999996</v>
      </c>
      <c r="T5840" s="7"/>
    </row>
    <row r="5841" spans="1:20" x14ac:dyDescent="0.35">
      <c r="A5841" s="6" t="s">
        <v>185</v>
      </c>
      <c r="B5841" s="6" t="s">
        <v>212</v>
      </c>
      <c r="C5841" s="6" t="s">
        <v>755</v>
      </c>
      <c r="D5841" s="6" t="s">
        <v>663</v>
      </c>
      <c r="E5841" s="6" t="s">
        <v>189</v>
      </c>
      <c r="F5841" s="6" t="s">
        <v>263</v>
      </c>
      <c r="G5841" s="6" t="s">
        <v>264</v>
      </c>
      <c r="H5841" s="7">
        <v>1.9020779999999999</v>
      </c>
      <c r="I5841" s="6"/>
      <c r="J5841" s="6"/>
      <c r="K5841" s="7">
        <v>0.111556</v>
      </c>
      <c r="L5841" s="7">
        <v>1.797129</v>
      </c>
      <c r="M5841" s="7">
        <v>1.6697630000000001</v>
      </c>
      <c r="N5841" s="7">
        <v>1.119356</v>
      </c>
      <c r="O5841" s="7">
        <v>1.02796</v>
      </c>
      <c r="P5841" s="7">
        <v>1.3491500000000001</v>
      </c>
      <c r="Q5841" s="7">
        <v>1.824678</v>
      </c>
      <c r="R5841" s="7">
        <v>1.4197120000000001</v>
      </c>
      <c r="S5841" s="7">
        <v>3.194248</v>
      </c>
      <c r="T5841" s="7"/>
    </row>
    <row r="5842" spans="1:20" x14ac:dyDescent="0.35">
      <c r="A5842" s="6" t="s">
        <v>185</v>
      </c>
      <c r="B5842" s="6" t="s">
        <v>212</v>
      </c>
      <c r="C5842" s="6" t="s">
        <v>755</v>
      </c>
      <c r="D5842" s="6" t="s">
        <v>663</v>
      </c>
      <c r="E5842" s="6" t="s">
        <v>189</v>
      </c>
      <c r="F5842" s="6" t="s">
        <v>267</v>
      </c>
      <c r="G5842" s="6" t="s">
        <v>268</v>
      </c>
      <c r="H5842" s="6"/>
      <c r="I5842" s="6"/>
      <c r="J5842" s="6"/>
      <c r="K5842" s="7">
        <v>0.392702</v>
      </c>
      <c r="L5842" s="7">
        <v>0.86451199999999995</v>
      </c>
      <c r="M5842" s="7">
        <v>0.92349599999999998</v>
      </c>
      <c r="N5842" s="7">
        <v>0.48488599999999998</v>
      </c>
      <c r="O5842" s="7">
        <v>0.61805900000000003</v>
      </c>
      <c r="P5842" s="7">
        <v>0.76575599999999999</v>
      </c>
      <c r="Q5842" s="7">
        <v>1.06456</v>
      </c>
      <c r="R5842" s="7">
        <v>0.76777799999999996</v>
      </c>
      <c r="S5842" s="7">
        <v>1.9288380000000001</v>
      </c>
      <c r="T5842" s="7"/>
    </row>
    <row r="5843" spans="1:20" x14ac:dyDescent="0.35">
      <c r="A5843" s="6" t="s">
        <v>185</v>
      </c>
      <c r="B5843" s="6" t="s">
        <v>212</v>
      </c>
      <c r="C5843" s="6" t="s">
        <v>755</v>
      </c>
      <c r="D5843" s="6" t="s">
        <v>663</v>
      </c>
      <c r="E5843" s="6" t="s">
        <v>189</v>
      </c>
      <c r="F5843" s="6" t="s">
        <v>269</v>
      </c>
      <c r="G5843" s="6" t="s">
        <v>270</v>
      </c>
      <c r="H5843" s="7">
        <v>19.020779999999998</v>
      </c>
      <c r="I5843" s="7">
        <v>61.289180000000002</v>
      </c>
      <c r="J5843" s="7">
        <v>35.928139999999999</v>
      </c>
      <c r="K5843" s="7">
        <v>32.592635999999999</v>
      </c>
      <c r="L5843" s="7">
        <v>19.575437999999998</v>
      </c>
      <c r="M5843" s="7">
        <v>27.998514</v>
      </c>
      <c r="N5843" s="7">
        <v>28.586224000000001</v>
      </c>
      <c r="O5843" s="7">
        <v>26.785848000000001</v>
      </c>
      <c r="P5843" s="7">
        <v>32.492691999999998</v>
      </c>
      <c r="Q5843" s="7">
        <v>31.625351999999999</v>
      </c>
      <c r="R5843" s="7">
        <v>27.001048000000001</v>
      </c>
      <c r="S5843" s="7">
        <v>54.806505000000001</v>
      </c>
      <c r="T5843" s="7"/>
    </row>
    <row r="5844" spans="1:20" x14ac:dyDescent="0.35">
      <c r="A5844" s="6" t="s">
        <v>185</v>
      </c>
      <c r="B5844" s="6" t="s">
        <v>212</v>
      </c>
      <c r="C5844" s="6" t="s">
        <v>755</v>
      </c>
      <c r="D5844" s="6" t="s">
        <v>663</v>
      </c>
      <c r="E5844" s="6" t="s">
        <v>189</v>
      </c>
      <c r="F5844" s="6" t="s">
        <v>271</v>
      </c>
      <c r="G5844" s="6" t="s">
        <v>272</v>
      </c>
      <c r="H5844" s="6"/>
      <c r="I5844" s="6"/>
      <c r="J5844" s="6"/>
      <c r="K5844" s="7">
        <v>0.120016</v>
      </c>
      <c r="L5844" s="7">
        <v>9.7063999999999998E-2</v>
      </c>
      <c r="M5844" s="7">
        <v>0.13719200000000001</v>
      </c>
      <c r="N5844" s="7">
        <v>0.33496799999999999</v>
      </c>
      <c r="O5844" s="7">
        <v>0.30199399999999998</v>
      </c>
      <c r="P5844" s="7">
        <v>0.27249000000000001</v>
      </c>
      <c r="Q5844" s="7">
        <v>0.24479000000000001</v>
      </c>
      <c r="R5844" s="7">
        <v>0.16800599999999999</v>
      </c>
      <c r="S5844" s="7">
        <v>0.24793499999999999</v>
      </c>
      <c r="T5844" s="7"/>
    </row>
    <row r="5845" spans="1:20" x14ac:dyDescent="0.35">
      <c r="A5845" s="6" t="s">
        <v>185</v>
      </c>
      <c r="B5845" s="6" t="s">
        <v>212</v>
      </c>
      <c r="C5845" s="6" t="s">
        <v>755</v>
      </c>
      <c r="D5845" s="6" t="s">
        <v>663</v>
      </c>
      <c r="E5845" s="6" t="s">
        <v>189</v>
      </c>
      <c r="F5845" s="6" t="s">
        <v>273</v>
      </c>
      <c r="G5845" s="6" t="s">
        <v>274</v>
      </c>
      <c r="H5845" s="7">
        <v>23.775980000000001</v>
      </c>
      <c r="I5845" s="7">
        <v>19.020783999999999</v>
      </c>
      <c r="J5845" s="7">
        <v>14.265587999999999</v>
      </c>
      <c r="K5845" s="7">
        <v>0.78433699999999995</v>
      </c>
      <c r="L5845" s="7">
        <v>2.6890550000000002</v>
      </c>
      <c r="M5845" s="7">
        <v>2.3927</v>
      </c>
      <c r="N5845" s="7">
        <v>1.149932</v>
      </c>
      <c r="O5845" s="7">
        <v>1.062762</v>
      </c>
      <c r="P5845" s="7">
        <v>0.99880500000000005</v>
      </c>
      <c r="Q5845" s="7">
        <v>1.5334159999999999</v>
      </c>
      <c r="R5845" s="7">
        <v>0.92773600000000001</v>
      </c>
      <c r="S5845" s="7">
        <v>2.377116</v>
      </c>
      <c r="T5845" s="7"/>
    </row>
    <row r="5846" spans="1:20" x14ac:dyDescent="0.35">
      <c r="A5846" s="6" t="s">
        <v>185</v>
      </c>
      <c r="B5846" s="6" t="s">
        <v>212</v>
      </c>
      <c r="C5846" s="6" t="s">
        <v>755</v>
      </c>
      <c r="D5846" s="6" t="s">
        <v>663</v>
      </c>
      <c r="E5846" s="6" t="s">
        <v>189</v>
      </c>
      <c r="F5846" s="6" t="s">
        <v>275</v>
      </c>
      <c r="G5846" s="6" t="s">
        <v>276</v>
      </c>
      <c r="H5846" s="6"/>
      <c r="I5846" s="6"/>
      <c r="J5846" s="6"/>
      <c r="K5846" s="7">
        <v>7.6633999999999994E-2</v>
      </c>
      <c r="L5846" s="7">
        <v>3.487692</v>
      </c>
      <c r="M5846" s="7">
        <v>3.8385539999999998</v>
      </c>
      <c r="N5846" s="7">
        <v>2.8370519999999999</v>
      </c>
      <c r="O5846" s="7">
        <v>2.9211399999999998</v>
      </c>
      <c r="P5846" s="7">
        <v>4.1311999999999998</v>
      </c>
      <c r="Q5846" s="7">
        <v>5.3203180000000003</v>
      </c>
      <c r="R5846" s="7">
        <v>3.6632820000000001</v>
      </c>
      <c r="S5846" s="7">
        <v>9.2770650000000003</v>
      </c>
      <c r="T5846" s="7"/>
    </row>
    <row r="5847" spans="1:20" x14ac:dyDescent="0.35">
      <c r="A5847" s="6" t="s">
        <v>185</v>
      </c>
      <c r="B5847" s="6" t="s">
        <v>212</v>
      </c>
      <c r="C5847" s="6" t="s">
        <v>755</v>
      </c>
      <c r="D5847" s="6" t="s">
        <v>663</v>
      </c>
      <c r="E5847" s="6" t="s">
        <v>279</v>
      </c>
      <c r="F5847" s="6" t="s">
        <v>280</v>
      </c>
      <c r="G5847" s="6" t="s">
        <v>281</v>
      </c>
      <c r="H5847" s="6"/>
      <c r="I5847" s="6"/>
      <c r="J5847" s="6"/>
      <c r="K5847" s="7">
        <v>4.2770000000000002E-2</v>
      </c>
      <c r="L5847" s="7">
        <v>0.101968</v>
      </c>
      <c r="M5847" s="7">
        <v>9.1083999999999998E-2</v>
      </c>
      <c r="N5847" s="7">
        <v>0.1346</v>
      </c>
      <c r="O5847" s="7">
        <v>0.15776699999999999</v>
      </c>
      <c r="P5847" s="7">
        <v>0.190805</v>
      </c>
      <c r="Q5847" s="7">
        <v>0.27506799999999998</v>
      </c>
      <c r="R5847" s="7">
        <v>0.22817599999999999</v>
      </c>
      <c r="S5847" s="7">
        <v>0.408192</v>
      </c>
      <c r="T5847" s="7"/>
    </row>
    <row r="5848" spans="1:20" x14ac:dyDescent="0.35">
      <c r="A5848" s="6" t="s">
        <v>185</v>
      </c>
      <c r="B5848" s="6" t="s">
        <v>212</v>
      </c>
      <c r="C5848" s="6" t="s">
        <v>755</v>
      </c>
      <c r="D5848" s="6" t="s">
        <v>663</v>
      </c>
      <c r="E5848" s="6" t="s">
        <v>279</v>
      </c>
      <c r="F5848" s="6" t="s">
        <v>282</v>
      </c>
      <c r="G5848" s="6" t="s">
        <v>283</v>
      </c>
      <c r="H5848" s="6"/>
      <c r="I5848" s="6"/>
      <c r="J5848" s="6"/>
      <c r="K5848" s="7">
        <v>1.2573000000000001E-2</v>
      </c>
      <c r="L5848" s="7">
        <v>2.3019000000000001E-2</v>
      </c>
      <c r="M5848" s="7">
        <v>1.5435000000000001E-2</v>
      </c>
      <c r="N5848" s="7">
        <v>2.8827999999999999E-2</v>
      </c>
      <c r="O5848" s="7">
        <v>2.9576999999999999E-2</v>
      </c>
      <c r="P5848" s="7">
        <v>3.4672000000000001E-2</v>
      </c>
      <c r="Q5848" s="7">
        <v>6.8879999999999997E-2</v>
      </c>
      <c r="R5848" s="7">
        <v>5.9476000000000001E-2</v>
      </c>
      <c r="S5848" s="7">
        <v>0.10950699999999999</v>
      </c>
      <c r="T5848" s="7"/>
    </row>
    <row r="5849" spans="1:20" x14ac:dyDescent="0.35">
      <c r="A5849" s="6" t="s">
        <v>185</v>
      </c>
      <c r="B5849" s="6" t="s">
        <v>212</v>
      </c>
      <c r="C5849" s="6" t="s">
        <v>755</v>
      </c>
      <c r="D5849" s="6" t="s">
        <v>663</v>
      </c>
      <c r="E5849" s="6" t="s">
        <v>284</v>
      </c>
      <c r="F5849" s="6" t="s">
        <v>758</v>
      </c>
      <c r="G5849" s="6" t="s">
        <v>759</v>
      </c>
      <c r="H5849" s="6"/>
      <c r="I5849" s="6"/>
      <c r="J5849" s="6"/>
      <c r="K5849" s="7">
        <v>2.2676999999999999E-2</v>
      </c>
      <c r="L5849" s="7">
        <v>0.19136600000000001</v>
      </c>
      <c r="M5849" s="7">
        <v>0.134465</v>
      </c>
      <c r="N5849" s="7">
        <v>0.15637999999999999</v>
      </c>
      <c r="O5849" s="7">
        <v>0.181336</v>
      </c>
      <c r="P5849" s="7">
        <v>0.27187</v>
      </c>
      <c r="Q5849" s="7">
        <v>0.26318999999999998</v>
      </c>
      <c r="R5849" s="7">
        <v>0.18573000000000001</v>
      </c>
      <c r="S5849" s="7">
        <v>0.45502999999999999</v>
      </c>
      <c r="T5849" s="7"/>
    </row>
    <row r="5850" spans="1:20" x14ac:dyDescent="0.35">
      <c r="A5850" s="6" t="s">
        <v>185</v>
      </c>
      <c r="B5850" s="6" t="s">
        <v>212</v>
      </c>
      <c r="C5850" s="6" t="s">
        <v>755</v>
      </c>
      <c r="D5850" s="6" t="s">
        <v>663</v>
      </c>
      <c r="E5850" s="6" t="s">
        <v>284</v>
      </c>
      <c r="F5850" s="6" t="s">
        <v>285</v>
      </c>
      <c r="G5850" s="6" t="s">
        <v>286</v>
      </c>
      <c r="H5850" s="7">
        <v>2.3775979999999999</v>
      </c>
      <c r="I5850" s="6"/>
      <c r="J5850" s="6"/>
      <c r="K5850" s="7">
        <v>3.5469999999999998E-3</v>
      </c>
      <c r="L5850" s="7">
        <v>1.622344</v>
      </c>
      <c r="M5850" s="7">
        <v>1.5370630000000001</v>
      </c>
      <c r="N5850" s="7">
        <v>0.51993999999999996</v>
      </c>
      <c r="O5850" s="7">
        <v>0.60070400000000002</v>
      </c>
      <c r="P5850" s="7">
        <v>0.47687000000000002</v>
      </c>
      <c r="Q5850" s="7">
        <v>1.1513720000000001</v>
      </c>
      <c r="R5850" s="7">
        <v>0.72997599999999996</v>
      </c>
      <c r="S5850" s="7">
        <v>1.701085</v>
      </c>
      <c r="T5850" s="7"/>
    </row>
    <row r="5851" spans="1:20" x14ac:dyDescent="0.35">
      <c r="A5851" s="6" t="s">
        <v>185</v>
      </c>
      <c r="B5851" s="6" t="s">
        <v>212</v>
      </c>
      <c r="C5851" s="6" t="s">
        <v>755</v>
      </c>
      <c r="D5851" s="6" t="s">
        <v>663</v>
      </c>
      <c r="E5851" s="6" t="s">
        <v>284</v>
      </c>
      <c r="F5851" s="6" t="s">
        <v>287</v>
      </c>
      <c r="G5851" s="6" t="s">
        <v>288</v>
      </c>
      <c r="H5851" s="6"/>
      <c r="I5851" s="6"/>
      <c r="J5851" s="6"/>
      <c r="K5851" s="7">
        <v>4.6386999999999998E-2</v>
      </c>
      <c r="L5851" s="7">
        <v>1.7962899999999999</v>
      </c>
      <c r="M5851" s="7">
        <v>1.6693420000000001</v>
      </c>
      <c r="N5851" s="7">
        <v>0.67091999999999996</v>
      </c>
      <c r="O5851" s="7">
        <v>1.112304</v>
      </c>
      <c r="P5851" s="7">
        <v>0.96342000000000005</v>
      </c>
      <c r="Q5851" s="7">
        <v>1.202256</v>
      </c>
      <c r="R5851" s="7">
        <v>0.93979999999999997</v>
      </c>
      <c r="S5851" s="7">
        <v>2.2270949999999998</v>
      </c>
      <c r="T5851" s="7"/>
    </row>
    <row r="5852" spans="1:20" x14ac:dyDescent="0.35">
      <c r="A5852" s="6" t="s">
        <v>185</v>
      </c>
      <c r="B5852" s="6" t="s">
        <v>212</v>
      </c>
      <c r="C5852" s="6" t="s">
        <v>755</v>
      </c>
      <c r="D5852" s="6" t="s">
        <v>663</v>
      </c>
      <c r="E5852" s="6" t="s">
        <v>284</v>
      </c>
      <c r="F5852" s="6" t="s">
        <v>289</v>
      </c>
      <c r="G5852" s="6" t="s">
        <v>290</v>
      </c>
      <c r="H5852" s="6"/>
      <c r="I5852" s="6"/>
      <c r="J5852" s="6"/>
      <c r="K5852" s="7">
        <v>4.0537999999999998E-2</v>
      </c>
      <c r="L5852" s="7">
        <v>0.75832200000000005</v>
      </c>
      <c r="M5852" s="7">
        <v>0.92712099999999997</v>
      </c>
      <c r="N5852" s="7">
        <v>0.71079599999999998</v>
      </c>
      <c r="O5852" s="7">
        <v>0.77358400000000005</v>
      </c>
      <c r="P5852" s="7">
        <v>1.21052</v>
      </c>
      <c r="Q5852" s="7">
        <v>1.5971850000000001</v>
      </c>
      <c r="R5852" s="7">
        <v>1.3112950000000001</v>
      </c>
      <c r="S5852" s="7">
        <v>2.4458880000000001</v>
      </c>
      <c r="T5852" s="7"/>
    </row>
    <row r="5853" spans="1:20" x14ac:dyDescent="0.35">
      <c r="A5853" s="6" t="s">
        <v>185</v>
      </c>
      <c r="B5853" s="6" t="s">
        <v>212</v>
      </c>
      <c r="C5853" s="6" t="s">
        <v>755</v>
      </c>
      <c r="D5853" s="6" t="s">
        <v>663</v>
      </c>
      <c r="E5853" s="6" t="s">
        <v>284</v>
      </c>
      <c r="F5853" s="6" t="s">
        <v>293</v>
      </c>
      <c r="G5853" s="6" t="s">
        <v>294</v>
      </c>
      <c r="H5853" s="6"/>
      <c r="I5853" s="6"/>
      <c r="J5853" s="6"/>
      <c r="K5853" s="7">
        <v>0</v>
      </c>
      <c r="L5853" s="7">
        <v>0.81576300000000002</v>
      </c>
      <c r="M5853" s="7">
        <v>0.15513399999999999</v>
      </c>
      <c r="N5853" s="7">
        <v>0.92480799999999996</v>
      </c>
      <c r="O5853" s="7">
        <v>0.86903699999999995</v>
      </c>
      <c r="P5853" s="7">
        <v>0.98526000000000002</v>
      </c>
      <c r="Q5853" s="7">
        <v>0.168378</v>
      </c>
      <c r="R5853" s="7">
        <v>0.55791999999999997</v>
      </c>
      <c r="S5853" s="7">
        <v>0.25323499999999999</v>
      </c>
      <c r="T5853" s="7"/>
    </row>
    <row r="5854" spans="1:20" x14ac:dyDescent="0.35">
      <c r="A5854" s="6" t="s">
        <v>185</v>
      </c>
      <c r="B5854" s="6" t="s">
        <v>212</v>
      </c>
      <c r="C5854" s="6" t="s">
        <v>755</v>
      </c>
      <c r="D5854" s="6" t="s">
        <v>663</v>
      </c>
      <c r="E5854" s="6" t="s">
        <v>284</v>
      </c>
      <c r="F5854" s="6" t="s">
        <v>295</v>
      </c>
      <c r="G5854" s="6" t="s">
        <v>296</v>
      </c>
      <c r="H5854" s="6"/>
      <c r="I5854" s="7">
        <v>4.2268400000000002</v>
      </c>
      <c r="J5854" s="7">
        <v>2.1134200000000001</v>
      </c>
      <c r="K5854" s="7">
        <v>9.9401000000000003E-2</v>
      </c>
      <c r="L5854" s="7">
        <v>0.227104</v>
      </c>
      <c r="M5854" s="7">
        <v>0.29729499999999998</v>
      </c>
      <c r="N5854" s="7">
        <v>0.46076600000000001</v>
      </c>
      <c r="O5854" s="7">
        <v>0.58034799999999997</v>
      </c>
      <c r="P5854" s="7">
        <v>0.14758499999999999</v>
      </c>
      <c r="Q5854" s="7">
        <v>0.26451000000000002</v>
      </c>
      <c r="R5854" s="7">
        <v>0.474304</v>
      </c>
      <c r="S5854" s="7">
        <v>0.68437099999999995</v>
      </c>
      <c r="T5854" s="7"/>
    </row>
    <row r="5855" spans="1:20" x14ac:dyDescent="0.35">
      <c r="A5855" s="6" t="s">
        <v>185</v>
      </c>
      <c r="B5855" s="6" t="s">
        <v>212</v>
      </c>
      <c r="C5855" s="6" t="s">
        <v>755</v>
      </c>
      <c r="D5855" s="6" t="s">
        <v>663</v>
      </c>
      <c r="E5855" s="6" t="s">
        <v>284</v>
      </c>
      <c r="F5855" s="6" t="s">
        <v>297</v>
      </c>
      <c r="G5855" s="6" t="s">
        <v>298</v>
      </c>
      <c r="H5855" s="6"/>
      <c r="I5855" s="6"/>
      <c r="J5855" s="6"/>
      <c r="K5855" s="7">
        <v>0.32937499999999997</v>
      </c>
      <c r="L5855" s="7">
        <v>0.13367799999999999</v>
      </c>
      <c r="M5855" s="7">
        <v>0.15864700000000001</v>
      </c>
      <c r="N5855" s="7">
        <v>0.230492</v>
      </c>
      <c r="O5855" s="7">
        <v>0.26804899999999998</v>
      </c>
      <c r="P5855" s="7">
        <v>1.5713000000000001E-2</v>
      </c>
      <c r="Q5855" s="7">
        <v>0.118284</v>
      </c>
      <c r="R5855" s="7">
        <v>4.9452000000000003E-2</v>
      </c>
      <c r="S5855" s="7">
        <v>0.27795799999999998</v>
      </c>
      <c r="T5855" s="7"/>
    </row>
    <row r="5856" spans="1:20" x14ac:dyDescent="0.35">
      <c r="A5856" s="6" t="s">
        <v>185</v>
      </c>
      <c r="B5856" s="6" t="s">
        <v>212</v>
      </c>
      <c r="C5856" s="6" t="s">
        <v>755</v>
      </c>
      <c r="D5856" s="6" t="s">
        <v>663</v>
      </c>
      <c r="E5856" s="6" t="s">
        <v>284</v>
      </c>
      <c r="F5856" s="6" t="s">
        <v>299</v>
      </c>
      <c r="G5856" s="6" t="s">
        <v>300</v>
      </c>
      <c r="H5856" s="6"/>
      <c r="I5856" s="6"/>
      <c r="J5856" s="6"/>
      <c r="K5856" s="7">
        <v>0.81000700000000003</v>
      </c>
      <c r="L5856" s="7">
        <v>1.7292190000000001</v>
      </c>
      <c r="M5856" s="7">
        <v>1.971581</v>
      </c>
      <c r="N5856" s="7">
        <v>1.991136</v>
      </c>
      <c r="O5856" s="7">
        <v>2.3462830000000001</v>
      </c>
      <c r="P5856" s="7">
        <v>2.5538539999999998</v>
      </c>
      <c r="Q5856" s="7">
        <v>4.0618999999999996</v>
      </c>
      <c r="R5856" s="7">
        <v>3.2977959999999999</v>
      </c>
      <c r="S5856" s="7">
        <v>6.5037950000000002</v>
      </c>
      <c r="T5856" s="7"/>
    </row>
    <row r="5857" spans="1:20" x14ac:dyDescent="0.35">
      <c r="A5857" s="6" t="s">
        <v>185</v>
      </c>
      <c r="B5857" s="6" t="s">
        <v>212</v>
      </c>
      <c r="C5857" s="6" t="s">
        <v>755</v>
      </c>
      <c r="D5857" s="6" t="s">
        <v>663</v>
      </c>
      <c r="E5857" s="6" t="s">
        <v>284</v>
      </c>
      <c r="F5857" s="6" t="s">
        <v>301</v>
      </c>
      <c r="G5857" s="6" t="s">
        <v>302</v>
      </c>
      <c r="H5857" s="6"/>
      <c r="I5857" s="6"/>
      <c r="J5857" s="6"/>
      <c r="K5857" s="7">
        <v>0.346275</v>
      </c>
      <c r="L5857" s="7">
        <v>0.81522300000000003</v>
      </c>
      <c r="M5857" s="7">
        <v>0.80323500000000003</v>
      </c>
      <c r="N5857" s="7">
        <v>0.49286799999999997</v>
      </c>
      <c r="O5857" s="7">
        <v>0.67770900000000001</v>
      </c>
      <c r="P5857" s="7">
        <v>0.89646199999999998</v>
      </c>
      <c r="Q5857" s="7">
        <v>0.81028599999999995</v>
      </c>
      <c r="R5857" s="7">
        <v>0.59277000000000002</v>
      </c>
      <c r="S5857" s="7">
        <v>1.546438</v>
      </c>
      <c r="T5857" s="7"/>
    </row>
    <row r="5858" spans="1:20" x14ac:dyDescent="0.35">
      <c r="A5858" s="6" t="s">
        <v>185</v>
      </c>
      <c r="B5858" s="6" t="s">
        <v>212</v>
      </c>
      <c r="C5858" s="6" t="s">
        <v>755</v>
      </c>
      <c r="D5858" s="6" t="s">
        <v>663</v>
      </c>
      <c r="E5858" s="6" t="s">
        <v>303</v>
      </c>
      <c r="F5858" s="6" t="s">
        <v>304</v>
      </c>
      <c r="G5858" s="6" t="s">
        <v>305</v>
      </c>
      <c r="H5858" s="6"/>
      <c r="I5858" s="6"/>
      <c r="J5858" s="6"/>
      <c r="K5858" s="7">
        <v>6.9560000000000004E-3</v>
      </c>
      <c r="L5858" s="7">
        <v>8.6359999999999996E-3</v>
      </c>
      <c r="M5858" s="7">
        <v>2.1839999999999998E-2</v>
      </c>
      <c r="N5858" s="7">
        <v>9.972E-3</v>
      </c>
      <c r="O5858" s="7">
        <v>1.0314E-2</v>
      </c>
      <c r="P5858" s="7">
        <v>5.0361999999999997E-2</v>
      </c>
      <c r="Q5858" s="7">
        <v>0.14122399999999999</v>
      </c>
      <c r="R5858" s="7">
        <v>0.20196800000000001</v>
      </c>
      <c r="S5858" s="7">
        <v>0.172066</v>
      </c>
      <c r="T5858" s="7"/>
    </row>
    <row r="5859" spans="1:20" x14ac:dyDescent="0.35">
      <c r="A5859" s="6" t="s">
        <v>185</v>
      </c>
      <c r="B5859" s="6" t="s">
        <v>212</v>
      </c>
      <c r="C5859" s="6" t="s">
        <v>755</v>
      </c>
      <c r="D5859" s="6" t="s">
        <v>663</v>
      </c>
      <c r="E5859" s="6" t="s">
        <v>303</v>
      </c>
      <c r="F5859" s="6" t="s">
        <v>306</v>
      </c>
      <c r="G5859" s="6" t="s">
        <v>307</v>
      </c>
      <c r="H5859" s="6"/>
      <c r="I5859" s="6"/>
      <c r="J5859" s="6"/>
      <c r="K5859" s="7">
        <v>0.149814</v>
      </c>
      <c r="L5859" s="7">
        <v>4.3396999999999998E-2</v>
      </c>
      <c r="M5859" s="7">
        <v>9.4913999999999998E-2</v>
      </c>
      <c r="N5859" s="7">
        <v>5.9931999999999999E-2</v>
      </c>
      <c r="O5859" s="7">
        <v>8.2624000000000003E-2</v>
      </c>
      <c r="P5859" s="7">
        <v>0.423205</v>
      </c>
      <c r="Q5859" s="7">
        <v>1.210488</v>
      </c>
      <c r="R5859" s="7">
        <v>1.868336</v>
      </c>
      <c r="S5859" s="7">
        <v>1.457665</v>
      </c>
      <c r="T5859" s="7"/>
    </row>
    <row r="5860" spans="1:20" x14ac:dyDescent="0.35">
      <c r="A5860" s="6" t="s">
        <v>185</v>
      </c>
      <c r="B5860" s="6" t="s">
        <v>212</v>
      </c>
      <c r="C5860" s="6" t="s">
        <v>755</v>
      </c>
      <c r="D5860" s="6" t="s">
        <v>663</v>
      </c>
      <c r="E5860" s="6" t="s">
        <v>303</v>
      </c>
      <c r="F5860" s="6" t="s">
        <v>308</v>
      </c>
      <c r="G5860" s="6" t="s">
        <v>309</v>
      </c>
      <c r="H5860" s="6"/>
      <c r="I5860" s="6"/>
      <c r="J5860" s="7">
        <v>2.789714</v>
      </c>
      <c r="K5860" s="7">
        <v>0.152198</v>
      </c>
      <c r="L5860" s="7">
        <v>4.3396999999999998E-2</v>
      </c>
      <c r="M5860" s="7">
        <v>9.4909999999999994E-2</v>
      </c>
      <c r="N5860" s="7">
        <v>5.9936000000000003E-2</v>
      </c>
      <c r="O5860" s="7">
        <v>8.2624000000000003E-2</v>
      </c>
      <c r="P5860" s="7">
        <v>0.43327500000000002</v>
      </c>
      <c r="Q5860" s="7">
        <v>1.2205859999999999</v>
      </c>
      <c r="R5860" s="7">
        <v>1.888468</v>
      </c>
      <c r="S5860" s="7">
        <v>1.467765</v>
      </c>
      <c r="T5860" s="7"/>
    </row>
    <row r="5861" spans="1:20" x14ac:dyDescent="0.35">
      <c r="A5861" s="6" t="s">
        <v>185</v>
      </c>
      <c r="B5861" s="6" t="s">
        <v>212</v>
      </c>
      <c r="C5861" s="6" t="s">
        <v>755</v>
      </c>
      <c r="D5861" s="6" t="s">
        <v>663</v>
      </c>
      <c r="E5861" s="6" t="s">
        <v>303</v>
      </c>
      <c r="F5861" s="6" t="s">
        <v>310</v>
      </c>
      <c r="G5861" s="6" t="s">
        <v>311</v>
      </c>
      <c r="H5861" s="6"/>
      <c r="I5861" s="6"/>
      <c r="J5861" s="6"/>
      <c r="K5861" s="7">
        <v>0.138323</v>
      </c>
      <c r="L5861" s="7">
        <v>1.7322000000000001E-2</v>
      </c>
      <c r="M5861" s="7">
        <v>3.6450999999999997E-2</v>
      </c>
      <c r="N5861" s="7">
        <v>2.9960000000000001E-2</v>
      </c>
      <c r="O5861" s="7">
        <v>4.1307999999999997E-2</v>
      </c>
      <c r="P5861" s="7">
        <v>0.20152500000000001</v>
      </c>
      <c r="Q5861" s="7">
        <v>0.65571199999999996</v>
      </c>
      <c r="R5861" s="7">
        <v>1.0199720000000001</v>
      </c>
      <c r="S5861" s="7">
        <v>0.78953499999999999</v>
      </c>
      <c r="T5861" s="7"/>
    </row>
    <row r="5862" spans="1:20" x14ac:dyDescent="0.35">
      <c r="A5862" s="6" t="s">
        <v>185</v>
      </c>
      <c r="B5862" s="6" t="s">
        <v>212</v>
      </c>
      <c r="C5862" s="6" t="s">
        <v>755</v>
      </c>
      <c r="D5862" s="6" t="s">
        <v>663</v>
      </c>
      <c r="E5862" s="6" t="s">
        <v>303</v>
      </c>
      <c r="F5862" s="6" t="s">
        <v>312</v>
      </c>
      <c r="G5862" s="6" t="s">
        <v>313</v>
      </c>
      <c r="H5862" s="6"/>
      <c r="I5862" s="6"/>
      <c r="J5862" s="6"/>
      <c r="K5862" s="7">
        <v>0.18437500000000001</v>
      </c>
      <c r="L5862" s="7">
        <v>0.10424</v>
      </c>
      <c r="M5862" s="7">
        <v>0.22641900000000001</v>
      </c>
      <c r="N5862" s="7">
        <v>0.129882</v>
      </c>
      <c r="O5862" s="7">
        <v>0.185944</v>
      </c>
      <c r="P5862" s="7">
        <v>0.94721</v>
      </c>
      <c r="Q5862" s="7">
        <v>2.5219480000000001</v>
      </c>
      <c r="R5862" s="7">
        <v>3.9083359999999998</v>
      </c>
      <c r="S5862" s="7">
        <v>3.0367700000000002</v>
      </c>
      <c r="T5862" s="7"/>
    </row>
    <row r="5863" spans="1:20" x14ac:dyDescent="0.35">
      <c r="A5863" s="6" t="s">
        <v>185</v>
      </c>
      <c r="B5863" s="6" t="s">
        <v>212</v>
      </c>
      <c r="C5863" s="6" t="s">
        <v>755</v>
      </c>
      <c r="D5863" s="6" t="s">
        <v>663</v>
      </c>
      <c r="E5863" s="6" t="s">
        <v>303</v>
      </c>
      <c r="F5863" s="6" t="s">
        <v>314</v>
      </c>
      <c r="G5863" s="6" t="s">
        <v>315</v>
      </c>
      <c r="H5863" s="6"/>
      <c r="I5863" s="6"/>
      <c r="J5863" s="6"/>
      <c r="K5863" s="7">
        <v>8.7780999999999998E-2</v>
      </c>
      <c r="L5863" s="7">
        <v>4.3396999999999998E-2</v>
      </c>
      <c r="M5863" s="7">
        <v>0.102217</v>
      </c>
      <c r="N5863" s="7">
        <v>5.9936000000000003E-2</v>
      </c>
      <c r="O5863" s="7">
        <v>8.2624000000000003E-2</v>
      </c>
      <c r="P5863" s="7">
        <v>0.45344000000000001</v>
      </c>
      <c r="Q5863" s="7">
        <v>1.1903280000000001</v>
      </c>
      <c r="R5863" s="7">
        <v>1.838012</v>
      </c>
      <c r="S5863" s="7">
        <v>1.4374</v>
      </c>
      <c r="T5863" s="7"/>
    </row>
    <row r="5864" spans="1:20" x14ac:dyDescent="0.35">
      <c r="A5864" s="6" t="s">
        <v>185</v>
      </c>
      <c r="B5864" s="6" t="s">
        <v>212</v>
      </c>
      <c r="C5864" s="6" t="s">
        <v>755</v>
      </c>
      <c r="D5864" s="6" t="s">
        <v>663</v>
      </c>
      <c r="E5864" s="6" t="s">
        <v>303</v>
      </c>
      <c r="F5864" s="6" t="s">
        <v>316</v>
      </c>
      <c r="G5864" s="6" t="s">
        <v>317</v>
      </c>
      <c r="H5864" s="6"/>
      <c r="I5864" s="6"/>
      <c r="J5864" s="6"/>
      <c r="K5864" s="7">
        <v>1.8287000000000001E-2</v>
      </c>
      <c r="L5864" s="7">
        <v>2.3536000000000001E-2</v>
      </c>
      <c r="M5864" s="7">
        <v>6.3172000000000006E-2</v>
      </c>
      <c r="N5864" s="7">
        <v>0.10989400000000001</v>
      </c>
      <c r="O5864" s="7">
        <v>0.103284</v>
      </c>
      <c r="P5864" s="7">
        <v>0.43326999999999999</v>
      </c>
      <c r="Q5864" s="7">
        <v>1.4324479999999999</v>
      </c>
      <c r="R5864" s="7">
        <v>2.32274</v>
      </c>
      <c r="S5864" s="7">
        <v>2.5002249999999999</v>
      </c>
      <c r="T5864" s="7"/>
    </row>
    <row r="5865" spans="1:20" x14ac:dyDescent="0.35">
      <c r="A5865" s="6" t="s">
        <v>185</v>
      </c>
      <c r="B5865" s="6" t="s">
        <v>212</v>
      </c>
      <c r="C5865" s="6" t="s">
        <v>755</v>
      </c>
      <c r="D5865" s="6" t="s">
        <v>663</v>
      </c>
      <c r="E5865" s="6" t="s">
        <v>303</v>
      </c>
      <c r="F5865" s="6" t="s">
        <v>318</v>
      </c>
      <c r="G5865" s="6" t="s">
        <v>319</v>
      </c>
      <c r="H5865" s="6"/>
      <c r="I5865" s="6"/>
      <c r="J5865" s="6"/>
      <c r="K5865" s="7">
        <v>1.8016000000000001E-2</v>
      </c>
      <c r="L5865" s="7">
        <v>1.1734E-2</v>
      </c>
      <c r="M5865" s="7">
        <v>2.7008999999999998E-2</v>
      </c>
      <c r="N5865" s="7">
        <v>1.9963999999999999E-2</v>
      </c>
      <c r="O5865" s="7">
        <v>2.0655E-2</v>
      </c>
      <c r="P5865" s="7">
        <v>0.100745</v>
      </c>
      <c r="Q5865" s="7">
        <v>0.41359000000000001</v>
      </c>
      <c r="R5865" s="7">
        <v>0.67661400000000005</v>
      </c>
      <c r="S5865" s="7">
        <v>0.72880400000000001</v>
      </c>
      <c r="T5865" s="7"/>
    </row>
    <row r="5866" spans="1:20" x14ac:dyDescent="0.35">
      <c r="A5866" s="6" t="s">
        <v>185</v>
      </c>
      <c r="B5866" s="6" t="s">
        <v>212</v>
      </c>
      <c r="C5866" s="6" t="s">
        <v>755</v>
      </c>
      <c r="D5866" s="6" t="s">
        <v>663</v>
      </c>
      <c r="E5866" s="6" t="s">
        <v>303</v>
      </c>
      <c r="F5866" s="6" t="s">
        <v>689</v>
      </c>
      <c r="G5866" s="6" t="s">
        <v>690</v>
      </c>
      <c r="H5866" s="7">
        <v>0.69742899999999997</v>
      </c>
      <c r="I5866" s="7">
        <v>2.0922869999999998</v>
      </c>
      <c r="J5866" s="7">
        <v>1.3948579999999999</v>
      </c>
      <c r="K5866" s="7">
        <v>0</v>
      </c>
      <c r="L5866" s="7">
        <v>0</v>
      </c>
      <c r="M5866" s="7">
        <v>0</v>
      </c>
      <c r="N5866" s="7">
        <v>0</v>
      </c>
      <c r="O5866" s="7">
        <v>0</v>
      </c>
      <c r="P5866" s="7">
        <v>0</v>
      </c>
      <c r="Q5866" s="7">
        <v>0</v>
      </c>
      <c r="R5866" s="7">
        <v>0</v>
      </c>
      <c r="S5866" s="7">
        <v>0</v>
      </c>
      <c r="T5866" s="7"/>
    </row>
    <row r="5867" spans="1:20" x14ac:dyDescent="0.35">
      <c r="A5867" s="6" t="s">
        <v>185</v>
      </c>
      <c r="B5867" s="6" t="s">
        <v>212</v>
      </c>
      <c r="C5867" s="6" t="s">
        <v>755</v>
      </c>
      <c r="D5867" s="6" t="s">
        <v>663</v>
      </c>
      <c r="E5867" s="6" t="s">
        <v>303</v>
      </c>
      <c r="F5867" s="6" t="s">
        <v>691</v>
      </c>
      <c r="G5867" s="6" t="s">
        <v>692</v>
      </c>
      <c r="H5867" s="7">
        <v>0.69742899999999997</v>
      </c>
      <c r="I5867" s="7">
        <v>1.3948579999999999</v>
      </c>
      <c r="J5867" s="6"/>
      <c r="K5867" s="7">
        <v>0</v>
      </c>
      <c r="L5867" s="7">
        <v>0</v>
      </c>
      <c r="M5867" s="7">
        <v>0</v>
      </c>
      <c r="N5867" s="7">
        <v>0</v>
      </c>
      <c r="O5867" s="7">
        <v>0</v>
      </c>
      <c r="P5867" s="7">
        <v>0</v>
      </c>
      <c r="Q5867" s="7">
        <v>0</v>
      </c>
      <c r="R5867" s="7">
        <v>0</v>
      </c>
      <c r="S5867" s="7">
        <v>0</v>
      </c>
      <c r="T5867" s="7"/>
    </row>
    <row r="5868" spans="1:20" x14ac:dyDescent="0.35">
      <c r="A5868" s="6" t="s">
        <v>185</v>
      </c>
      <c r="B5868" s="6" t="s">
        <v>212</v>
      </c>
      <c r="C5868" s="6" t="s">
        <v>755</v>
      </c>
      <c r="D5868" s="6" t="s">
        <v>663</v>
      </c>
      <c r="E5868" s="6" t="s">
        <v>303</v>
      </c>
      <c r="F5868" s="6" t="s">
        <v>712</v>
      </c>
      <c r="G5868" s="6" t="s">
        <v>713</v>
      </c>
      <c r="H5868" s="6"/>
      <c r="I5868" s="7">
        <v>0.69742899999999997</v>
      </c>
      <c r="J5868" s="6"/>
      <c r="K5868" s="7">
        <v>0</v>
      </c>
      <c r="L5868" s="7">
        <v>0</v>
      </c>
      <c r="M5868" s="7">
        <v>0</v>
      </c>
      <c r="N5868" s="7">
        <v>0</v>
      </c>
      <c r="O5868" s="7">
        <v>0</v>
      </c>
      <c r="P5868" s="7">
        <v>0</v>
      </c>
      <c r="Q5868" s="7">
        <v>0</v>
      </c>
      <c r="R5868" s="7">
        <v>0</v>
      </c>
      <c r="S5868" s="7">
        <v>0</v>
      </c>
      <c r="T5868" s="7"/>
    </row>
    <row r="5869" spans="1:20" x14ac:dyDescent="0.35">
      <c r="A5869" s="6" t="s">
        <v>185</v>
      </c>
      <c r="B5869" s="6" t="s">
        <v>212</v>
      </c>
      <c r="C5869" s="6" t="s">
        <v>755</v>
      </c>
      <c r="D5869" s="6" t="s">
        <v>663</v>
      </c>
      <c r="E5869" s="6" t="s">
        <v>303</v>
      </c>
      <c r="F5869" s="6" t="s">
        <v>693</v>
      </c>
      <c r="G5869" s="6" t="s">
        <v>694</v>
      </c>
      <c r="H5869" s="7">
        <v>0.69742899999999997</v>
      </c>
      <c r="I5869" s="6"/>
      <c r="J5869" s="6"/>
      <c r="K5869" s="7">
        <v>0</v>
      </c>
      <c r="L5869" s="7">
        <v>0</v>
      </c>
      <c r="M5869" s="7">
        <v>0</v>
      </c>
      <c r="N5869" s="7">
        <v>0</v>
      </c>
      <c r="O5869" s="7">
        <v>0</v>
      </c>
      <c r="P5869" s="7">
        <v>0</v>
      </c>
      <c r="Q5869" s="7">
        <v>0</v>
      </c>
      <c r="R5869" s="7">
        <v>0</v>
      </c>
      <c r="S5869" s="7">
        <v>0</v>
      </c>
      <c r="T5869" s="7"/>
    </row>
    <row r="5870" spans="1:20" x14ac:dyDescent="0.35">
      <c r="A5870" s="6" t="s">
        <v>185</v>
      </c>
      <c r="B5870" s="6" t="s">
        <v>212</v>
      </c>
      <c r="C5870" s="6" t="s">
        <v>755</v>
      </c>
      <c r="D5870" s="6" t="s">
        <v>663</v>
      </c>
      <c r="E5870" s="6" t="s">
        <v>303</v>
      </c>
      <c r="F5870" s="6" t="s">
        <v>714</v>
      </c>
      <c r="G5870" s="6" t="s">
        <v>715</v>
      </c>
      <c r="H5870" s="7">
        <v>0.69742899999999997</v>
      </c>
      <c r="I5870" s="7">
        <v>0.69742899999999997</v>
      </c>
      <c r="J5870" s="6"/>
      <c r="K5870" s="7">
        <v>0</v>
      </c>
      <c r="L5870" s="7">
        <v>0</v>
      </c>
      <c r="M5870" s="7">
        <v>0</v>
      </c>
      <c r="N5870" s="7">
        <v>0</v>
      </c>
      <c r="O5870" s="7">
        <v>0</v>
      </c>
      <c r="P5870" s="7">
        <v>0</v>
      </c>
      <c r="Q5870" s="7">
        <v>0</v>
      </c>
      <c r="R5870" s="7">
        <v>0</v>
      </c>
      <c r="S5870" s="7">
        <v>0</v>
      </c>
      <c r="T5870" s="7"/>
    </row>
    <row r="5871" spans="1:20" x14ac:dyDescent="0.35">
      <c r="A5871" s="6" t="s">
        <v>185</v>
      </c>
      <c r="B5871" s="6" t="s">
        <v>212</v>
      </c>
      <c r="C5871" s="6" t="s">
        <v>755</v>
      </c>
      <c r="D5871" s="6" t="s">
        <v>663</v>
      </c>
      <c r="E5871" s="6" t="s">
        <v>303</v>
      </c>
      <c r="F5871" s="6" t="s">
        <v>328</v>
      </c>
      <c r="G5871" s="6" t="s">
        <v>329</v>
      </c>
      <c r="H5871" s="6"/>
      <c r="I5871" s="7">
        <v>9.5103899999999992</v>
      </c>
      <c r="J5871" s="7">
        <v>9.5103899999999992</v>
      </c>
      <c r="K5871" s="7">
        <v>0.139461</v>
      </c>
      <c r="L5871" s="7">
        <v>5.5376000000000002E-2</v>
      </c>
      <c r="M5871" s="7">
        <v>0.12439699999999999</v>
      </c>
      <c r="N5871" s="7">
        <v>8.992E-2</v>
      </c>
      <c r="O5871" s="7">
        <v>6.1971999999999999E-2</v>
      </c>
      <c r="P5871" s="7">
        <v>0</v>
      </c>
      <c r="Q5871" s="7">
        <v>0</v>
      </c>
      <c r="R5871" s="7">
        <v>0</v>
      </c>
      <c r="S5871" s="7">
        <v>0</v>
      </c>
      <c r="T5871" s="7"/>
    </row>
    <row r="5872" spans="1:20" x14ac:dyDescent="0.35">
      <c r="A5872" s="6" t="s">
        <v>185</v>
      </c>
      <c r="B5872" s="6" t="s">
        <v>212</v>
      </c>
      <c r="C5872" s="6" t="s">
        <v>755</v>
      </c>
      <c r="D5872" s="6" t="s">
        <v>663</v>
      </c>
      <c r="E5872" s="6" t="s">
        <v>303</v>
      </c>
      <c r="F5872" s="6" t="s">
        <v>330</v>
      </c>
      <c r="G5872" s="6" t="s">
        <v>331</v>
      </c>
      <c r="H5872" s="6"/>
      <c r="I5872" s="6"/>
      <c r="J5872" s="6"/>
      <c r="K5872" s="7">
        <v>0</v>
      </c>
      <c r="L5872" s="7">
        <v>0</v>
      </c>
      <c r="M5872" s="7">
        <v>0</v>
      </c>
      <c r="N5872" s="7">
        <v>0</v>
      </c>
      <c r="O5872" s="7">
        <v>0.11358</v>
      </c>
      <c r="P5872" s="7">
        <v>0.33253500000000003</v>
      </c>
      <c r="Q5872" s="7">
        <v>0.97994000000000003</v>
      </c>
      <c r="R5872" s="7">
        <v>1.208432</v>
      </c>
      <c r="S5872" s="7">
        <v>1.4803500000000001</v>
      </c>
      <c r="T5872" s="7"/>
    </row>
    <row r="5873" spans="1:20" x14ac:dyDescent="0.35">
      <c r="A5873" s="6" t="s">
        <v>185</v>
      </c>
      <c r="B5873" s="6" t="s">
        <v>212</v>
      </c>
      <c r="C5873" s="6" t="s">
        <v>755</v>
      </c>
      <c r="D5873" s="6" t="s">
        <v>663</v>
      </c>
      <c r="E5873" s="6" t="s">
        <v>303</v>
      </c>
      <c r="F5873" s="6" t="s">
        <v>332</v>
      </c>
      <c r="G5873" s="6" t="s">
        <v>333</v>
      </c>
      <c r="H5873" s="6"/>
      <c r="I5873" s="7">
        <v>9.5103899999999992</v>
      </c>
      <c r="J5873" s="7">
        <v>9.5103899999999992</v>
      </c>
      <c r="K5873" s="7">
        <v>8.5519999999999999E-2</v>
      </c>
      <c r="L5873" s="7">
        <v>2.7709999999999999E-2</v>
      </c>
      <c r="M5873" s="7">
        <v>7.3382000000000003E-2</v>
      </c>
      <c r="N5873" s="7">
        <v>3.9955999999999998E-2</v>
      </c>
      <c r="O5873" s="7">
        <v>5.1638000000000003E-2</v>
      </c>
      <c r="P5873" s="7">
        <v>0</v>
      </c>
      <c r="Q5873" s="7">
        <v>0</v>
      </c>
      <c r="R5873" s="7">
        <v>0</v>
      </c>
      <c r="S5873" s="7">
        <v>0</v>
      </c>
      <c r="T5873" s="7"/>
    </row>
    <row r="5874" spans="1:20" x14ac:dyDescent="0.35">
      <c r="A5874" s="6" t="s">
        <v>185</v>
      </c>
      <c r="B5874" s="6" t="s">
        <v>212</v>
      </c>
      <c r="C5874" s="6" t="s">
        <v>755</v>
      </c>
      <c r="D5874" s="6" t="s">
        <v>663</v>
      </c>
      <c r="E5874" s="6" t="s">
        <v>303</v>
      </c>
      <c r="F5874" s="6" t="s">
        <v>334</v>
      </c>
      <c r="G5874" s="6" t="s">
        <v>335</v>
      </c>
      <c r="H5874" s="6"/>
      <c r="I5874" s="6"/>
      <c r="J5874" s="6"/>
      <c r="K5874" s="7">
        <v>0</v>
      </c>
      <c r="L5874" s="7">
        <v>0</v>
      </c>
      <c r="M5874" s="7">
        <v>0</v>
      </c>
      <c r="N5874" s="7">
        <v>0</v>
      </c>
      <c r="O5874" s="7">
        <v>9.6195000000000003E-2</v>
      </c>
      <c r="P5874" s="7">
        <v>0.19145000000000001</v>
      </c>
      <c r="Q5874" s="7">
        <v>0.66017599999999999</v>
      </c>
      <c r="R5874" s="7">
        <v>0.77461599999999997</v>
      </c>
      <c r="S5874" s="7">
        <v>0.93166000000000004</v>
      </c>
      <c r="T5874" s="7"/>
    </row>
    <row r="5875" spans="1:20" x14ac:dyDescent="0.35">
      <c r="A5875" s="6" t="s">
        <v>185</v>
      </c>
      <c r="B5875" s="6" t="s">
        <v>212</v>
      </c>
      <c r="C5875" s="6" t="s">
        <v>755</v>
      </c>
      <c r="D5875" s="6" t="s">
        <v>663</v>
      </c>
      <c r="E5875" s="6" t="s">
        <v>303</v>
      </c>
      <c r="F5875" s="6" t="s">
        <v>336</v>
      </c>
      <c r="G5875" s="6" t="s">
        <v>337</v>
      </c>
      <c r="H5875" s="6"/>
      <c r="I5875" s="7">
        <v>9.5103899999999992</v>
      </c>
      <c r="J5875" s="7">
        <v>9.5103899999999992</v>
      </c>
      <c r="K5875" s="7">
        <v>4.8939999999999997E-2</v>
      </c>
      <c r="L5875" s="7">
        <v>1.8405999999999999E-2</v>
      </c>
      <c r="M5875" s="7">
        <v>4.3686000000000003E-2</v>
      </c>
      <c r="N5875" s="7">
        <v>4.9947999999999999E-2</v>
      </c>
      <c r="O5875" s="7">
        <v>3.0981999999999999E-2</v>
      </c>
      <c r="P5875" s="7">
        <v>0</v>
      </c>
      <c r="Q5875" s="7">
        <v>0</v>
      </c>
      <c r="R5875" s="7">
        <v>0</v>
      </c>
      <c r="S5875" s="7">
        <v>0</v>
      </c>
      <c r="T5875" s="7"/>
    </row>
    <row r="5876" spans="1:20" x14ac:dyDescent="0.35">
      <c r="A5876" s="6" t="s">
        <v>185</v>
      </c>
      <c r="B5876" s="6" t="s">
        <v>212</v>
      </c>
      <c r="C5876" s="6" t="s">
        <v>755</v>
      </c>
      <c r="D5876" s="6" t="s">
        <v>663</v>
      </c>
      <c r="E5876" s="6" t="s">
        <v>303</v>
      </c>
      <c r="F5876" s="6" t="s">
        <v>338</v>
      </c>
      <c r="G5876" s="6" t="s">
        <v>339</v>
      </c>
      <c r="H5876" s="6"/>
      <c r="I5876" s="6"/>
      <c r="J5876" s="6"/>
      <c r="K5876" s="7">
        <v>0</v>
      </c>
      <c r="L5876" s="7">
        <v>0</v>
      </c>
      <c r="M5876" s="7">
        <v>0</v>
      </c>
      <c r="N5876" s="7">
        <v>0</v>
      </c>
      <c r="O5876" s="7">
        <v>6.3983999999999999E-2</v>
      </c>
      <c r="P5876" s="7">
        <v>0.16122500000000001</v>
      </c>
      <c r="Q5876" s="7">
        <v>0.40228799999999998</v>
      </c>
      <c r="R5876" s="7">
        <v>0.54742400000000002</v>
      </c>
      <c r="S5876" s="7">
        <v>0.67288000000000003</v>
      </c>
      <c r="T5876" s="7"/>
    </row>
    <row r="5877" spans="1:20" x14ac:dyDescent="0.35">
      <c r="A5877" s="6" t="s">
        <v>185</v>
      </c>
      <c r="B5877" s="6" t="s">
        <v>212</v>
      </c>
      <c r="C5877" s="6" t="s">
        <v>755</v>
      </c>
      <c r="D5877" s="6" t="s">
        <v>663</v>
      </c>
      <c r="E5877" s="6" t="s">
        <v>303</v>
      </c>
      <c r="F5877" s="6" t="s">
        <v>342</v>
      </c>
      <c r="G5877" s="6" t="s">
        <v>343</v>
      </c>
      <c r="H5877" s="6"/>
      <c r="I5877" s="6"/>
      <c r="J5877" s="6"/>
      <c r="K5877" s="7">
        <v>3.6935999999999997E-2</v>
      </c>
      <c r="L5877" s="7">
        <v>0</v>
      </c>
      <c r="M5877" s="7">
        <v>7.2509999999999996E-3</v>
      </c>
      <c r="N5877" s="7">
        <v>0.13991999999999999</v>
      </c>
      <c r="O5877" s="7">
        <v>0</v>
      </c>
      <c r="P5877" s="7">
        <v>0</v>
      </c>
      <c r="Q5877" s="7">
        <v>0</v>
      </c>
      <c r="R5877" s="7">
        <v>0</v>
      </c>
      <c r="S5877" s="7">
        <v>0</v>
      </c>
      <c r="T5877" s="7"/>
    </row>
    <row r="5878" spans="1:20" x14ac:dyDescent="0.35">
      <c r="A5878" s="6" t="s">
        <v>185</v>
      </c>
      <c r="B5878" s="6" t="s">
        <v>212</v>
      </c>
      <c r="C5878" s="6" t="s">
        <v>755</v>
      </c>
      <c r="D5878" s="6" t="s">
        <v>663</v>
      </c>
      <c r="E5878" s="6" t="s">
        <v>303</v>
      </c>
      <c r="F5878" s="6" t="s">
        <v>344</v>
      </c>
      <c r="G5878" s="6" t="s">
        <v>345</v>
      </c>
      <c r="H5878" s="6"/>
      <c r="I5878" s="6"/>
      <c r="J5878" s="6"/>
      <c r="K5878" s="7">
        <v>3.0231000000000001E-2</v>
      </c>
      <c r="L5878" s="7">
        <v>0</v>
      </c>
      <c r="M5878" s="7">
        <v>7.2639999999999996E-3</v>
      </c>
      <c r="N5878" s="7">
        <v>0.14063000000000001</v>
      </c>
      <c r="O5878" s="7">
        <v>0</v>
      </c>
      <c r="P5878" s="7">
        <v>0</v>
      </c>
      <c r="Q5878" s="7">
        <v>0</v>
      </c>
      <c r="R5878" s="7">
        <v>0</v>
      </c>
      <c r="S5878" s="7">
        <v>0</v>
      </c>
      <c r="T5878" s="7"/>
    </row>
    <row r="5879" spans="1:20" x14ac:dyDescent="0.35">
      <c r="A5879" s="6" t="s">
        <v>185</v>
      </c>
      <c r="B5879" s="6" t="s">
        <v>212</v>
      </c>
      <c r="C5879" s="6" t="s">
        <v>755</v>
      </c>
      <c r="D5879" s="6" t="s">
        <v>663</v>
      </c>
      <c r="E5879" s="6" t="s">
        <v>303</v>
      </c>
      <c r="F5879" s="6" t="s">
        <v>346</v>
      </c>
      <c r="G5879" s="6" t="s">
        <v>347</v>
      </c>
      <c r="H5879" s="6"/>
      <c r="I5879" s="6"/>
      <c r="J5879" s="6"/>
      <c r="K5879" s="7">
        <v>3.0481000000000001E-2</v>
      </c>
      <c r="L5879" s="7">
        <v>0</v>
      </c>
      <c r="M5879" s="7">
        <v>7.2649999999999998E-3</v>
      </c>
      <c r="N5879" s="7">
        <v>0.123846</v>
      </c>
      <c r="O5879" s="7">
        <v>0</v>
      </c>
      <c r="P5879" s="7">
        <v>0</v>
      </c>
      <c r="Q5879" s="7">
        <v>0</v>
      </c>
      <c r="R5879" s="7">
        <v>0</v>
      </c>
      <c r="S5879" s="7">
        <v>0</v>
      </c>
      <c r="T5879" s="7"/>
    </row>
    <row r="5880" spans="1:20" x14ac:dyDescent="0.35">
      <c r="A5880" s="6" t="s">
        <v>185</v>
      </c>
      <c r="B5880" s="6" t="s">
        <v>212</v>
      </c>
      <c r="C5880" s="6" t="s">
        <v>755</v>
      </c>
      <c r="D5880" s="6" t="s">
        <v>663</v>
      </c>
      <c r="E5880" s="6" t="s">
        <v>303</v>
      </c>
      <c r="F5880" s="6" t="s">
        <v>350</v>
      </c>
      <c r="G5880" s="6" t="s">
        <v>351</v>
      </c>
      <c r="H5880" s="6"/>
      <c r="I5880" s="6"/>
      <c r="J5880" s="6"/>
      <c r="K5880" s="7">
        <v>2.153E-3</v>
      </c>
      <c r="L5880" s="7">
        <v>0</v>
      </c>
      <c r="M5880" s="7">
        <v>8.9599999999999992E-3</v>
      </c>
      <c r="N5880" s="7">
        <v>0</v>
      </c>
      <c r="O5880" s="7">
        <v>0</v>
      </c>
      <c r="P5880" s="7">
        <v>2.0129999999999999E-2</v>
      </c>
      <c r="Q5880" s="7">
        <v>7.0596000000000006E-2</v>
      </c>
      <c r="R5880" s="7">
        <v>0.12118</v>
      </c>
      <c r="S5880" s="7">
        <v>0.13158</v>
      </c>
      <c r="T5880" s="7"/>
    </row>
    <row r="5881" spans="1:20" x14ac:dyDescent="0.35">
      <c r="A5881" s="6" t="s">
        <v>185</v>
      </c>
      <c r="B5881" s="6" t="s">
        <v>212</v>
      </c>
      <c r="C5881" s="6" t="s">
        <v>755</v>
      </c>
      <c r="D5881" s="6" t="s">
        <v>663</v>
      </c>
      <c r="E5881" s="6" t="s">
        <v>303</v>
      </c>
      <c r="F5881" s="6" t="s">
        <v>352</v>
      </c>
      <c r="G5881" s="6" t="s">
        <v>353</v>
      </c>
      <c r="H5881" s="6"/>
      <c r="I5881" s="6"/>
      <c r="J5881" s="6"/>
      <c r="K5881" s="7">
        <v>4.0699999999999998E-3</v>
      </c>
      <c r="L5881" s="7">
        <v>0</v>
      </c>
      <c r="M5881" s="7">
        <v>8.9499999999999996E-3</v>
      </c>
      <c r="N5881" s="7">
        <v>0</v>
      </c>
      <c r="O5881" s="7">
        <v>0</v>
      </c>
      <c r="P5881" s="7">
        <v>2.0140000000000002E-2</v>
      </c>
      <c r="Q5881" s="7">
        <v>4.0348000000000002E-2</v>
      </c>
      <c r="R5881" s="7">
        <v>7.0667999999999995E-2</v>
      </c>
      <c r="S5881" s="7">
        <v>8.0975000000000005E-2</v>
      </c>
      <c r="T5881" s="7"/>
    </row>
    <row r="5882" spans="1:20" x14ac:dyDescent="0.35">
      <c r="A5882" s="6" t="s">
        <v>185</v>
      </c>
      <c r="B5882" s="6" t="s">
        <v>212</v>
      </c>
      <c r="C5882" s="6" t="s">
        <v>755</v>
      </c>
      <c r="D5882" s="6" t="s">
        <v>663</v>
      </c>
      <c r="E5882" s="6" t="s">
        <v>303</v>
      </c>
      <c r="F5882" s="6" t="s">
        <v>358</v>
      </c>
      <c r="G5882" s="6" t="s">
        <v>359</v>
      </c>
      <c r="H5882" s="6"/>
      <c r="I5882" s="6"/>
      <c r="J5882" s="6"/>
      <c r="K5882" s="7">
        <v>4.0927800000000003</v>
      </c>
      <c r="L5882" s="7">
        <v>1.8067979999999999</v>
      </c>
      <c r="M5882" s="7">
        <v>0.43939299999999998</v>
      </c>
      <c r="N5882" s="7">
        <v>0.41674</v>
      </c>
      <c r="O5882" s="7">
        <v>0.47452699999999998</v>
      </c>
      <c r="P5882" s="7">
        <v>0.90555099999999999</v>
      </c>
      <c r="Q5882" s="7">
        <v>0.452849</v>
      </c>
      <c r="R5882" s="7">
        <v>0.45263300000000001</v>
      </c>
      <c r="S5882" s="7">
        <v>0.73561500000000002</v>
      </c>
      <c r="T5882" s="7"/>
    </row>
    <row r="5883" spans="1:20" x14ac:dyDescent="0.35">
      <c r="A5883" s="6" t="s">
        <v>185</v>
      </c>
      <c r="B5883" s="6" t="s">
        <v>212</v>
      </c>
      <c r="C5883" s="6" t="s">
        <v>755</v>
      </c>
      <c r="D5883" s="6" t="s">
        <v>663</v>
      </c>
      <c r="E5883" s="6" t="s">
        <v>303</v>
      </c>
      <c r="F5883" s="6" t="s">
        <v>360</v>
      </c>
      <c r="G5883" s="6" t="s">
        <v>361</v>
      </c>
      <c r="H5883" s="6"/>
      <c r="I5883" s="6"/>
      <c r="J5883" s="6"/>
      <c r="K5883" s="7">
        <v>0.16103899999999999</v>
      </c>
      <c r="L5883" s="7">
        <v>7.0994000000000002E-2</v>
      </c>
      <c r="M5883" s="7">
        <v>0.15255299999999999</v>
      </c>
      <c r="N5883" s="7">
        <v>2.7519999999999999E-2</v>
      </c>
      <c r="O5883" s="7">
        <v>2.6112E-2</v>
      </c>
      <c r="P5883" s="7">
        <v>7.9759999999999998E-2</v>
      </c>
      <c r="Q5883" s="7">
        <v>0.35900799999999999</v>
      </c>
      <c r="R5883" s="7">
        <v>0.28904400000000002</v>
      </c>
      <c r="S5883" s="7">
        <v>0.31586999999999998</v>
      </c>
      <c r="T5883" s="7"/>
    </row>
    <row r="5884" spans="1:20" x14ac:dyDescent="0.35">
      <c r="A5884" s="6" t="s">
        <v>185</v>
      </c>
      <c r="B5884" s="6" t="s">
        <v>212</v>
      </c>
      <c r="C5884" s="6" t="s">
        <v>755</v>
      </c>
      <c r="D5884" s="6" t="s">
        <v>663</v>
      </c>
      <c r="E5884" s="6" t="s">
        <v>303</v>
      </c>
      <c r="F5884" s="6" t="s">
        <v>362</v>
      </c>
      <c r="G5884" s="6" t="s">
        <v>363</v>
      </c>
      <c r="H5884" s="6"/>
      <c r="I5884" s="6"/>
      <c r="J5884" s="6"/>
      <c r="K5884" s="7">
        <v>0</v>
      </c>
      <c r="L5884" s="7">
        <v>0.28105999999999998</v>
      </c>
      <c r="M5884" s="7">
        <v>0.45673599999999998</v>
      </c>
      <c r="N5884" s="7">
        <v>0.12961</v>
      </c>
      <c r="O5884" s="7">
        <v>0.119576</v>
      </c>
      <c r="P5884" s="7">
        <v>0.29912</v>
      </c>
      <c r="Q5884" s="7">
        <v>0.94739399999999996</v>
      </c>
      <c r="R5884" s="7">
        <v>1.714456</v>
      </c>
      <c r="S5884" s="7">
        <v>1.8640749999999999</v>
      </c>
      <c r="T5884" s="7"/>
    </row>
    <row r="5885" spans="1:20" x14ac:dyDescent="0.35">
      <c r="A5885" s="6" t="s">
        <v>185</v>
      </c>
      <c r="B5885" s="6" t="s">
        <v>212</v>
      </c>
      <c r="C5885" s="6" t="s">
        <v>755</v>
      </c>
      <c r="D5885" s="6" t="s">
        <v>663</v>
      </c>
      <c r="E5885" s="6" t="s">
        <v>303</v>
      </c>
      <c r="F5885" s="6" t="s">
        <v>370</v>
      </c>
      <c r="G5885" s="6" t="s">
        <v>371</v>
      </c>
      <c r="H5885" s="6"/>
      <c r="I5885" s="7">
        <v>9.5103899999999992</v>
      </c>
      <c r="J5885" s="7">
        <v>9.5103899999999992</v>
      </c>
      <c r="K5885" s="7">
        <v>7.8366000000000005E-2</v>
      </c>
      <c r="L5885" s="7">
        <v>2.7668999999999999E-2</v>
      </c>
      <c r="M5885" s="7">
        <v>4.3883999999999999E-2</v>
      </c>
      <c r="N5885" s="7">
        <v>2.9966E-2</v>
      </c>
      <c r="O5885" s="7">
        <v>5.1645000000000003E-2</v>
      </c>
      <c r="P5885" s="7">
        <v>0</v>
      </c>
      <c r="Q5885" s="7">
        <v>0</v>
      </c>
      <c r="R5885" s="7">
        <v>0</v>
      </c>
      <c r="S5885" s="7">
        <v>0</v>
      </c>
      <c r="T5885" s="7"/>
    </row>
    <row r="5886" spans="1:20" x14ac:dyDescent="0.35">
      <c r="A5886" s="6" t="s">
        <v>185</v>
      </c>
      <c r="B5886" s="6" t="s">
        <v>212</v>
      </c>
      <c r="C5886" s="6" t="s">
        <v>755</v>
      </c>
      <c r="D5886" s="6" t="s">
        <v>663</v>
      </c>
      <c r="E5886" s="6" t="s">
        <v>303</v>
      </c>
      <c r="F5886" s="6" t="s">
        <v>372</v>
      </c>
      <c r="G5886" s="6" t="s">
        <v>373</v>
      </c>
      <c r="H5886" s="6"/>
      <c r="I5886" s="6"/>
      <c r="J5886" s="6"/>
      <c r="K5886" s="7">
        <v>0</v>
      </c>
      <c r="L5886" s="7">
        <v>0</v>
      </c>
      <c r="M5886" s="7">
        <v>0</v>
      </c>
      <c r="N5886" s="7">
        <v>0</v>
      </c>
      <c r="O5886" s="7">
        <v>9.6750000000000003E-2</v>
      </c>
      <c r="P5886" s="7">
        <v>0.37284</v>
      </c>
      <c r="Q5886" s="7">
        <v>0.81489999999999996</v>
      </c>
      <c r="R5886" s="7">
        <v>1.1568000000000001</v>
      </c>
      <c r="S5886" s="7">
        <v>1.4492700000000001</v>
      </c>
      <c r="T5886" s="7"/>
    </row>
    <row r="5887" spans="1:20" x14ac:dyDescent="0.35">
      <c r="A5887" s="6" t="s">
        <v>185</v>
      </c>
      <c r="B5887" s="6" t="s">
        <v>212</v>
      </c>
      <c r="C5887" s="6" t="s">
        <v>755</v>
      </c>
      <c r="D5887" s="6" t="s">
        <v>663</v>
      </c>
      <c r="E5887" s="6" t="s">
        <v>303</v>
      </c>
      <c r="F5887" s="6" t="s">
        <v>374</v>
      </c>
      <c r="G5887" s="6" t="s">
        <v>375</v>
      </c>
      <c r="H5887" s="7">
        <v>2.1134200000000001</v>
      </c>
      <c r="I5887" s="7">
        <v>2.1134200000000001</v>
      </c>
      <c r="J5887" s="6"/>
      <c r="K5887" s="7">
        <v>2.182652</v>
      </c>
      <c r="L5887" s="7">
        <v>0.10423200000000001</v>
      </c>
      <c r="M5887" s="7">
        <v>0.24101800000000001</v>
      </c>
      <c r="N5887" s="7">
        <v>0.209814</v>
      </c>
      <c r="O5887" s="7">
        <v>0.23760400000000001</v>
      </c>
      <c r="P5887" s="7">
        <v>0.90688299999999999</v>
      </c>
      <c r="Q5887" s="7">
        <v>3.2684359999999999</v>
      </c>
      <c r="R5887" s="7">
        <v>4.847486</v>
      </c>
      <c r="S5887" s="7">
        <v>4.1502049999999997</v>
      </c>
      <c r="T5887" s="7"/>
    </row>
    <row r="5888" spans="1:20" x14ac:dyDescent="0.35">
      <c r="A5888" s="6" t="s">
        <v>185</v>
      </c>
      <c r="B5888" s="6" t="s">
        <v>212</v>
      </c>
      <c r="C5888" s="6" t="s">
        <v>755</v>
      </c>
      <c r="D5888" s="6" t="s">
        <v>663</v>
      </c>
      <c r="E5888" s="6" t="s">
        <v>303</v>
      </c>
      <c r="F5888" s="6" t="s">
        <v>376</v>
      </c>
      <c r="G5888" s="6" t="s">
        <v>377</v>
      </c>
      <c r="H5888" s="7">
        <v>10.5671</v>
      </c>
      <c r="I5888" s="6"/>
      <c r="J5888" s="6"/>
      <c r="K5888" s="7">
        <v>4.2510940000000002</v>
      </c>
      <c r="L5888" s="7">
        <v>3.4703999999999999E-2</v>
      </c>
      <c r="M5888" s="7">
        <v>7.2977E-2</v>
      </c>
      <c r="N5888" s="7">
        <v>2.9950000000000001E-2</v>
      </c>
      <c r="O5888" s="7">
        <v>3.0967999999999999E-2</v>
      </c>
      <c r="P5888" s="7">
        <v>0.13097500000000001</v>
      </c>
      <c r="Q5888" s="7">
        <v>0.18157599999999999</v>
      </c>
      <c r="R5888" s="7">
        <v>0.26256000000000002</v>
      </c>
      <c r="S5888" s="7">
        <v>0.222665</v>
      </c>
      <c r="T5888" s="7"/>
    </row>
    <row r="5889" spans="1:20" x14ac:dyDescent="0.35">
      <c r="A5889" s="6" t="s">
        <v>185</v>
      </c>
      <c r="B5889" s="6" t="s">
        <v>212</v>
      </c>
      <c r="C5889" s="6" t="s">
        <v>755</v>
      </c>
      <c r="D5889" s="6" t="s">
        <v>663</v>
      </c>
      <c r="E5889" s="6" t="s">
        <v>303</v>
      </c>
      <c r="F5889" s="6" t="s">
        <v>378</v>
      </c>
      <c r="G5889" s="6" t="s">
        <v>379</v>
      </c>
      <c r="H5889" s="6"/>
      <c r="I5889" s="6"/>
      <c r="J5889" s="6"/>
      <c r="K5889" s="7">
        <v>2.3145959999999999</v>
      </c>
      <c r="L5889" s="7">
        <v>9.4374E-2</v>
      </c>
      <c r="M5889" s="7">
        <v>0.32522800000000002</v>
      </c>
      <c r="N5889" s="7">
        <v>0.33971600000000002</v>
      </c>
      <c r="O5889" s="7">
        <v>0.371892</v>
      </c>
      <c r="P5889" s="7">
        <v>1.6626449999999999</v>
      </c>
      <c r="Q5889" s="7">
        <v>5.497852</v>
      </c>
      <c r="R5889" s="7">
        <v>9.3516440000000003</v>
      </c>
      <c r="S5889" s="7">
        <v>10.416040000000001</v>
      </c>
      <c r="T5889" s="7"/>
    </row>
    <row r="5890" spans="1:20" x14ac:dyDescent="0.35">
      <c r="A5890" s="6" t="s">
        <v>185</v>
      </c>
      <c r="B5890" s="6" t="s">
        <v>212</v>
      </c>
      <c r="C5890" s="6" t="s">
        <v>755</v>
      </c>
      <c r="D5890" s="6" t="s">
        <v>663</v>
      </c>
      <c r="E5890" s="6" t="s">
        <v>303</v>
      </c>
      <c r="F5890" s="6" t="s">
        <v>380</v>
      </c>
      <c r="G5890" s="6" t="s">
        <v>381</v>
      </c>
      <c r="H5890" s="6"/>
      <c r="I5890" s="6"/>
      <c r="J5890" s="6"/>
      <c r="K5890" s="7">
        <v>2.1945100000000002</v>
      </c>
      <c r="L5890" s="7">
        <v>5.8962000000000001E-2</v>
      </c>
      <c r="M5890" s="7">
        <v>0.13546</v>
      </c>
      <c r="N5890" s="7">
        <v>0.15984799999999999</v>
      </c>
      <c r="O5890" s="7">
        <v>0.154944</v>
      </c>
      <c r="P5890" s="7">
        <v>0.62473699999999999</v>
      </c>
      <c r="Q5890" s="7">
        <v>1.170156</v>
      </c>
      <c r="R5890" s="7">
        <v>1.8985799999999999</v>
      </c>
      <c r="S5890" s="7">
        <v>2.0447199999999999</v>
      </c>
      <c r="T5890" s="7"/>
    </row>
    <row r="5891" spans="1:20" x14ac:dyDescent="0.35">
      <c r="A5891" s="6" t="s">
        <v>185</v>
      </c>
      <c r="B5891" s="6" t="s">
        <v>212</v>
      </c>
      <c r="C5891" s="6" t="s">
        <v>755</v>
      </c>
      <c r="D5891" s="6" t="s">
        <v>663</v>
      </c>
      <c r="E5891" s="6" t="s">
        <v>303</v>
      </c>
      <c r="F5891" s="6" t="s">
        <v>382</v>
      </c>
      <c r="G5891" s="6" t="s">
        <v>383</v>
      </c>
      <c r="H5891" s="6"/>
      <c r="I5891" s="6"/>
      <c r="J5891" s="6"/>
      <c r="K5891" s="7">
        <v>0</v>
      </c>
      <c r="L5891" s="7">
        <v>0</v>
      </c>
      <c r="M5891" s="7">
        <v>0</v>
      </c>
      <c r="N5891" s="7">
        <v>0</v>
      </c>
      <c r="O5891" s="7">
        <v>0</v>
      </c>
      <c r="P5891" s="7">
        <v>1.0045E-2</v>
      </c>
      <c r="Q5891" s="7">
        <v>4.0356000000000003E-2</v>
      </c>
      <c r="R5891" s="7">
        <v>5.0504E-2</v>
      </c>
      <c r="S5891" s="7">
        <v>5.058E-2</v>
      </c>
      <c r="T5891" s="7"/>
    </row>
    <row r="5892" spans="1:20" x14ac:dyDescent="0.35">
      <c r="A5892" s="6" t="s">
        <v>185</v>
      </c>
      <c r="B5892" s="6" t="s">
        <v>212</v>
      </c>
      <c r="C5892" s="6" t="s">
        <v>755</v>
      </c>
      <c r="D5892" s="6" t="s">
        <v>663</v>
      </c>
      <c r="E5892" s="6" t="s">
        <v>303</v>
      </c>
      <c r="F5892" s="6" t="s">
        <v>384</v>
      </c>
      <c r="G5892" s="6" t="s">
        <v>385</v>
      </c>
      <c r="H5892" s="6"/>
      <c r="I5892" s="6"/>
      <c r="J5892" s="6"/>
      <c r="K5892" s="7">
        <v>5.5069999999999997E-3</v>
      </c>
      <c r="L5892" s="7">
        <v>0</v>
      </c>
      <c r="M5892" s="7">
        <v>8.9309999999999997E-3</v>
      </c>
      <c r="N5892" s="7">
        <v>9.972E-3</v>
      </c>
      <c r="O5892" s="7">
        <v>1.0307999999999999E-2</v>
      </c>
      <c r="P5892" s="7">
        <v>4.0280000000000003E-2</v>
      </c>
      <c r="Q5892" s="7">
        <v>0.131132</v>
      </c>
      <c r="R5892" s="7">
        <v>0.21207599999999999</v>
      </c>
      <c r="S5892" s="7">
        <v>0.23280000000000001</v>
      </c>
      <c r="T5892" s="7"/>
    </row>
    <row r="5893" spans="1:20" x14ac:dyDescent="0.35">
      <c r="A5893" s="6" t="s">
        <v>185</v>
      </c>
      <c r="B5893" s="6" t="s">
        <v>212</v>
      </c>
      <c r="C5893" s="6" t="s">
        <v>755</v>
      </c>
      <c r="D5893" s="6" t="s">
        <v>663</v>
      </c>
      <c r="E5893" s="6" t="s">
        <v>303</v>
      </c>
      <c r="F5893" s="6" t="s">
        <v>386</v>
      </c>
      <c r="G5893" s="6" t="s">
        <v>387</v>
      </c>
      <c r="H5893" s="6"/>
      <c r="I5893" s="7">
        <v>57.062339999999999</v>
      </c>
      <c r="J5893" s="7">
        <v>56.111300999999997</v>
      </c>
      <c r="K5893" s="7">
        <v>0.24903</v>
      </c>
      <c r="L5893" s="7">
        <v>9.2329999999999995E-2</v>
      </c>
      <c r="M5893" s="7">
        <v>0.270621</v>
      </c>
      <c r="N5893" s="7">
        <v>0.21981999999999999</v>
      </c>
      <c r="O5893" s="7">
        <v>0.24793200000000001</v>
      </c>
      <c r="P5893" s="7">
        <v>0</v>
      </c>
      <c r="Q5893" s="7">
        <v>0</v>
      </c>
      <c r="R5893" s="7">
        <v>0</v>
      </c>
      <c r="S5893" s="7">
        <v>0</v>
      </c>
      <c r="T5893" s="7"/>
    </row>
    <row r="5894" spans="1:20" x14ac:dyDescent="0.35">
      <c r="A5894" s="6" t="s">
        <v>185</v>
      </c>
      <c r="B5894" s="6" t="s">
        <v>212</v>
      </c>
      <c r="C5894" s="6" t="s">
        <v>755</v>
      </c>
      <c r="D5894" s="6" t="s">
        <v>663</v>
      </c>
      <c r="E5894" s="6" t="s">
        <v>303</v>
      </c>
      <c r="F5894" s="6" t="s">
        <v>388</v>
      </c>
      <c r="G5894" s="6" t="s">
        <v>389</v>
      </c>
      <c r="H5894" s="6"/>
      <c r="I5894" s="6"/>
      <c r="J5894" s="6"/>
      <c r="K5894" s="7">
        <v>0</v>
      </c>
      <c r="L5894" s="7">
        <v>0</v>
      </c>
      <c r="M5894" s="7">
        <v>0</v>
      </c>
      <c r="N5894" s="7">
        <v>0</v>
      </c>
      <c r="O5894" s="7">
        <v>0.479958</v>
      </c>
      <c r="P5894" s="7">
        <v>0.77590499999999996</v>
      </c>
      <c r="Q5894" s="7">
        <v>2.0217999999999998</v>
      </c>
      <c r="R5894" s="7">
        <v>3.9661520000000001</v>
      </c>
      <c r="S5894" s="7">
        <v>3.7681200000000001</v>
      </c>
      <c r="T5894" s="7"/>
    </row>
    <row r="5895" spans="1:20" x14ac:dyDescent="0.35">
      <c r="A5895" s="6" t="s">
        <v>185</v>
      </c>
      <c r="B5895" s="6" t="s">
        <v>212</v>
      </c>
      <c r="C5895" s="6" t="s">
        <v>755</v>
      </c>
      <c r="D5895" s="6" t="s">
        <v>663</v>
      </c>
      <c r="E5895" s="6" t="s">
        <v>303</v>
      </c>
      <c r="F5895" s="6" t="s">
        <v>390</v>
      </c>
      <c r="G5895" s="6" t="s">
        <v>391</v>
      </c>
      <c r="H5895" s="7">
        <v>2.1134200000000001</v>
      </c>
      <c r="I5895" s="6"/>
      <c r="J5895" s="6"/>
      <c r="K5895" s="7">
        <v>0.281418</v>
      </c>
      <c r="L5895" s="7">
        <v>0.48578399999999999</v>
      </c>
      <c r="M5895" s="7">
        <v>1.248686</v>
      </c>
      <c r="N5895" s="7">
        <v>0.62948800000000005</v>
      </c>
      <c r="O5895" s="7">
        <v>0.61984799999999995</v>
      </c>
      <c r="P5895" s="7">
        <v>2.050605</v>
      </c>
      <c r="Q5895" s="7">
        <v>8.9539399999999993</v>
      </c>
      <c r="R5895" s="7">
        <v>14.663691999999999</v>
      </c>
      <c r="S5895" s="7">
        <v>15.877084999999999</v>
      </c>
      <c r="T5895" s="7"/>
    </row>
    <row r="5896" spans="1:20" x14ac:dyDescent="0.35">
      <c r="A5896" s="6" t="s">
        <v>185</v>
      </c>
      <c r="B5896" s="6" t="s">
        <v>212</v>
      </c>
      <c r="C5896" s="6" t="s">
        <v>755</v>
      </c>
      <c r="D5896" s="6" t="s">
        <v>663</v>
      </c>
      <c r="E5896" s="6" t="s">
        <v>303</v>
      </c>
      <c r="F5896" s="6" t="s">
        <v>392</v>
      </c>
      <c r="G5896" s="6" t="s">
        <v>393</v>
      </c>
      <c r="H5896" s="6"/>
      <c r="I5896" s="6"/>
      <c r="J5896" s="6"/>
      <c r="K5896" s="7">
        <v>0.14999000000000001</v>
      </c>
      <c r="L5896" s="7">
        <v>0.106172</v>
      </c>
      <c r="M5896" s="7">
        <v>0.24390100000000001</v>
      </c>
      <c r="N5896" s="7">
        <v>0.219804</v>
      </c>
      <c r="O5896" s="7">
        <v>0.21693200000000001</v>
      </c>
      <c r="P5896" s="7">
        <v>0.87664500000000001</v>
      </c>
      <c r="Q5896" s="7">
        <v>2.9254519999999999</v>
      </c>
      <c r="R5896" s="7">
        <v>4.7263000000000002</v>
      </c>
      <c r="S5896" s="7">
        <v>5.0814750000000002</v>
      </c>
      <c r="T5896" s="7"/>
    </row>
    <row r="5897" spans="1:20" x14ac:dyDescent="0.35">
      <c r="A5897" s="6" t="s">
        <v>185</v>
      </c>
      <c r="B5897" s="6" t="s">
        <v>212</v>
      </c>
      <c r="C5897" s="6" t="s">
        <v>755</v>
      </c>
      <c r="D5897" s="6" t="s">
        <v>663</v>
      </c>
      <c r="E5897" s="6" t="s">
        <v>303</v>
      </c>
      <c r="F5897" s="6" t="s">
        <v>394</v>
      </c>
      <c r="G5897" s="6" t="s">
        <v>395</v>
      </c>
      <c r="H5897" s="6"/>
      <c r="I5897" s="7">
        <v>6.3402599999999998</v>
      </c>
      <c r="J5897" s="6"/>
      <c r="K5897" s="7">
        <v>2.231868</v>
      </c>
      <c r="L5897" s="7">
        <v>0.117967</v>
      </c>
      <c r="M5897" s="7">
        <v>0.261957</v>
      </c>
      <c r="N5897" s="7">
        <v>0.14985999999999999</v>
      </c>
      <c r="O5897" s="7">
        <v>0.14461599999999999</v>
      </c>
      <c r="P5897" s="7">
        <v>0.61465499999999995</v>
      </c>
      <c r="Q5897" s="7">
        <v>1.3113919999999999</v>
      </c>
      <c r="R5897" s="7">
        <v>2.1207560000000001</v>
      </c>
      <c r="S5897" s="7">
        <v>2.2775050000000001</v>
      </c>
      <c r="T5897" s="7"/>
    </row>
    <row r="5898" spans="1:20" x14ac:dyDescent="0.35">
      <c r="A5898" s="6" t="s">
        <v>185</v>
      </c>
      <c r="B5898" s="6" t="s">
        <v>212</v>
      </c>
      <c r="C5898" s="6" t="s">
        <v>755</v>
      </c>
      <c r="D5898" s="6" t="s">
        <v>663</v>
      </c>
      <c r="E5898" s="6" t="s">
        <v>303</v>
      </c>
      <c r="F5898" s="6" t="s">
        <v>396</v>
      </c>
      <c r="G5898" s="6" t="s">
        <v>397</v>
      </c>
      <c r="H5898" s="6"/>
      <c r="I5898" s="6"/>
      <c r="J5898" s="6"/>
      <c r="K5898" s="7">
        <v>1.8648000000000001E-2</v>
      </c>
      <c r="L5898" s="7">
        <v>1.1734E-2</v>
      </c>
      <c r="M5898" s="7">
        <v>2.7014E-2</v>
      </c>
      <c r="N5898" s="7">
        <v>9.972E-3</v>
      </c>
      <c r="O5898" s="7">
        <v>1.0324E-2</v>
      </c>
      <c r="P5898" s="7">
        <v>3.0210000000000001E-2</v>
      </c>
      <c r="Q5898" s="7">
        <v>0.191664</v>
      </c>
      <c r="R5898" s="7">
        <v>0.31303799999999998</v>
      </c>
      <c r="S5898" s="7">
        <v>0.33404499999999998</v>
      </c>
      <c r="T5898" s="7"/>
    </row>
    <row r="5899" spans="1:20" x14ac:dyDescent="0.35">
      <c r="A5899" s="6" t="s">
        <v>185</v>
      </c>
      <c r="B5899" s="6" t="s">
        <v>212</v>
      </c>
      <c r="C5899" s="6" t="s">
        <v>755</v>
      </c>
      <c r="D5899" s="6" t="s">
        <v>663</v>
      </c>
      <c r="E5899" s="6" t="s">
        <v>303</v>
      </c>
      <c r="F5899" s="6" t="s">
        <v>398</v>
      </c>
      <c r="G5899" s="6" t="s">
        <v>399</v>
      </c>
      <c r="H5899" s="6"/>
      <c r="I5899" s="6"/>
      <c r="J5899" s="6"/>
      <c r="K5899" s="7">
        <v>8.0194000000000001E-2</v>
      </c>
      <c r="L5899" s="7">
        <v>4.7156000000000003E-2</v>
      </c>
      <c r="M5899" s="7">
        <v>0.108365</v>
      </c>
      <c r="N5899" s="7">
        <v>0.12988</v>
      </c>
      <c r="O5899" s="7">
        <v>0.123944</v>
      </c>
      <c r="P5899" s="7">
        <v>0.51388500000000004</v>
      </c>
      <c r="Q5899" s="7">
        <v>1.2710159999999999</v>
      </c>
      <c r="R5899" s="7">
        <v>2.060168</v>
      </c>
      <c r="S5899" s="7">
        <v>2.2168049999999999</v>
      </c>
      <c r="T5899" s="7"/>
    </row>
    <row r="5900" spans="1:20" x14ac:dyDescent="0.35">
      <c r="A5900" s="6" t="s">
        <v>185</v>
      </c>
      <c r="B5900" s="6" t="s">
        <v>212</v>
      </c>
      <c r="C5900" s="6" t="s">
        <v>755</v>
      </c>
      <c r="D5900" s="6" t="s">
        <v>663</v>
      </c>
      <c r="E5900" s="6" t="s">
        <v>303</v>
      </c>
      <c r="F5900" s="6" t="s">
        <v>400</v>
      </c>
      <c r="G5900" s="6" t="s">
        <v>401</v>
      </c>
      <c r="H5900" s="6"/>
      <c r="I5900" s="6"/>
      <c r="J5900" s="6"/>
      <c r="K5900" s="7">
        <v>4.2368439999999996</v>
      </c>
      <c r="L5900" s="7">
        <v>1.7319999999999999E-2</v>
      </c>
      <c r="M5900" s="7">
        <v>5.1076999999999997E-2</v>
      </c>
      <c r="N5900" s="7">
        <v>1.9956000000000002E-2</v>
      </c>
      <c r="O5900" s="7">
        <v>2.0638E-2</v>
      </c>
      <c r="P5900" s="7">
        <v>9.0664999999999996E-2</v>
      </c>
      <c r="Q5900" s="7">
        <v>0.21184</v>
      </c>
      <c r="R5900" s="7">
        <v>0.31304199999999999</v>
      </c>
      <c r="S5900" s="7">
        <v>0.263152</v>
      </c>
      <c r="T5900" s="7"/>
    </row>
    <row r="5901" spans="1:20" x14ac:dyDescent="0.35">
      <c r="A5901" s="6" t="s">
        <v>185</v>
      </c>
      <c r="B5901" s="6" t="s">
        <v>212</v>
      </c>
      <c r="C5901" s="6" t="s">
        <v>755</v>
      </c>
      <c r="D5901" s="6" t="s">
        <v>663</v>
      </c>
      <c r="E5901" s="6" t="s">
        <v>303</v>
      </c>
      <c r="F5901" s="6" t="s">
        <v>402</v>
      </c>
      <c r="G5901" s="6" t="s">
        <v>403</v>
      </c>
      <c r="H5901" s="6"/>
      <c r="I5901" s="7">
        <v>2.1134200000000001</v>
      </c>
      <c r="J5901" s="6"/>
      <c r="K5901" s="7">
        <v>3.4307999999999998E-2</v>
      </c>
      <c r="L5901" s="7">
        <v>3.5335999999999999E-2</v>
      </c>
      <c r="M5901" s="7">
        <v>8.1226000000000007E-2</v>
      </c>
      <c r="N5901" s="7">
        <v>1.9956000000000002E-2</v>
      </c>
      <c r="O5901" s="7">
        <v>2.0657999999999999E-2</v>
      </c>
      <c r="P5901" s="7">
        <v>9.0657000000000001E-2</v>
      </c>
      <c r="Q5901" s="7">
        <v>0.40349200000000002</v>
      </c>
      <c r="R5901" s="7">
        <v>0.66650799999999999</v>
      </c>
      <c r="S5901" s="7">
        <v>0.70854499999999998</v>
      </c>
      <c r="T5901" s="7"/>
    </row>
    <row r="5902" spans="1:20" x14ac:dyDescent="0.35">
      <c r="A5902" s="6" t="s">
        <v>185</v>
      </c>
      <c r="B5902" s="6" t="s">
        <v>212</v>
      </c>
      <c r="C5902" s="6" t="s">
        <v>755</v>
      </c>
      <c r="D5902" s="6" t="s">
        <v>663</v>
      </c>
      <c r="E5902" s="6" t="s">
        <v>303</v>
      </c>
      <c r="F5902" s="6" t="s">
        <v>404</v>
      </c>
      <c r="G5902" s="6" t="s">
        <v>405</v>
      </c>
      <c r="H5902" s="7">
        <v>2.1134200000000001</v>
      </c>
      <c r="I5902" s="6"/>
      <c r="J5902" s="6"/>
      <c r="K5902" s="7">
        <v>4.0866E-2</v>
      </c>
      <c r="L5902" s="7">
        <v>7.0755999999999999E-2</v>
      </c>
      <c r="M5902" s="7">
        <v>0.162552</v>
      </c>
      <c r="N5902" s="7">
        <v>7.9911999999999997E-2</v>
      </c>
      <c r="O5902" s="7">
        <v>8.2624000000000003E-2</v>
      </c>
      <c r="P5902" s="7">
        <v>0.33250000000000002</v>
      </c>
      <c r="Q5902" s="7">
        <v>1.4828920000000001</v>
      </c>
      <c r="R5902" s="7">
        <v>2.403524</v>
      </c>
      <c r="S5902" s="7">
        <v>2.5913349999999999</v>
      </c>
      <c r="T5902" s="7"/>
    </row>
    <row r="5903" spans="1:20" x14ac:dyDescent="0.35">
      <c r="A5903" s="6" t="s">
        <v>185</v>
      </c>
      <c r="B5903" s="6" t="s">
        <v>212</v>
      </c>
      <c r="C5903" s="6" t="s">
        <v>755</v>
      </c>
      <c r="D5903" s="6" t="s">
        <v>663</v>
      </c>
      <c r="E5903" s="6" t="s">
        <v>303</v>
      </c>
      <c r="F5903" s="6" t="s">
        <v>406</v>
      </c>
      <c r="G5903" s="6" t="s">
        <v>407</v>
      </c>
      <c r="H5903" s="6"/>
      <c r="I5903" s="6"/>
      <c r="J5903" s="6"/>
      <c r="K5903" s="7">
        <v>4.317132</v>
      </c>
      <c r="L5903" s="7">
        <v>0.11292199999999999</v>
      </c>
      <c r="M5903" s="7">
        <v>0.26294600000000001</v>
      </c>
      <c r="N5903" s="7">
        <v>0.18982599999999999</v>
      </c>
      <c r="O5903" s="7">
        <v>0.206596</v>
      </c>
      <c r="P5903" s="7">
        <v>0.79605000000000004</v>
      </c>
      <c r="Q5903" s="7">
        <v>2.9859879999999999</v>
      </c>
      <c r="R5903" s="7">
        <v>4.4334160000000002</v>
      </c>
      <c r="S5903" s="7">
        <v>3.7959299999999998</v>
      </c>
      <c r="T5903" s="7"/>
    </row>
    <row r="5904" spans="1:20" x14ac:dyDescent="0.35">
      <c r="A5904" s="6" t="s">
        <v>185</v>
      </c>
      <c r="B5904" s="6" t="s">
        <v>212</v>
      </c>
      <c r="C5904" s="6" t="s">
        <v>755</v>
      </c>
      <c r="D5904" s="6" t="s">
        <v>663</v>
      </c>
      <c r="E5904" s="6" t="s">
        <v>303</v>
      </c>
      <c r="F5904" s="6" t="s">
        <v>408</v>
      </c>
      <c r="G5904" s="6" t="s">
        <v>409</v>
      </c>
      <c r="H5904" s="6"/>
      <c r="I5904" s="6"/>
      <c r="J5904" s="6"/>
      <c r="K5904" s="7">
        <v>1.057E-2</v>
      </c>
      <c r="L5904" s="7">
        <v>0</v>
      </c>
      <c r="M5904" s="7">
        <v>8.9499999999999996E-3</v>
      </c>
      <c r="N5904" s="7">
        <v>9.9760000000000005E-3</v>
      </c>
      <c r="O5904" s="7">
        <v>1.0312E-2</v>
      </c>
      <c r="P5904" s="7">
        <v>3.0210000000000001E-2</v>
      </c>
      <c r="Q5904" s="7">
        <v>0.13115199999999999</v>
      </c>
      <c r="R5904" s="7">
        <v>0.20197200000000001</v>
      </c>
      <c r="S5904" s="7">
        <v>0.222665</v>
      </c>
      <c r="T5904" s="7"/>
    </row>
    <row r="5905" spans="1:20" x14ac:dyDescent="0.35">
      <c r="A5905" s="6" t="s">
        <v>185</v>
      </c>
      <c r="B5905" s="6" t="s">
        <v>212</v>
      </c>
      <c r="C5905" s="6" t="s">
        <v>755</v>
      </c>
      <c r="D5905" s="6" t="s">
        <v>663</v>
      </c>
      <c r="E5905" s="6" t="s">
        <v>303</v>
      </c>
      <c r="F5905" s="6" t="s">
        <v>410</v>
      </c>
      <c r="G5905" s="6" t="s">
        <v>411</v>
      </c>
      <c r="H5905" s="7">
        <v>10.5671</v>
      </c>
      <c r="I5905" s="6"/>
      <c r="J5905" s="6"/>
      <c r="K5905" s="7">
        <v>0.10655000000000001</v>
      </c>
      <c r="L5905" s="7">
        <v>9.5534999999999995E-2</v>
      </c>
      <c r="M5905" s="7">
        <v>0.23372399999999999</v>
      </c>
      <c r="N5905" s="7">
        <v>0.13986399999999999</v>
      </c>
      <c r="O5905" s="7">
        <v>0.15493799999999999</v>
      </c>
      <c r="P5905" s="7">
        <v>0.58442000000000005</v>
      </c>
      <c r="Q5905" s="7">
        <v>1.9469320000000001</v>
      </c>
      <c r="R5905" s="7">
        <v>2.8882840000000001</v>
      </c>
      <c r="S5905" s="7">
        <v>2.4698349999999998</v>
      </c>
      <c r="T5905" s="7"/>
    </row>
    <row r="5906" spans="1:20" x14ac:dyDescent="0.35">
      <c r="A5906" s="6" t="s">
        <v>185</v>
      </c>
      <c r="B5906" s="6" t="s">
        <v>212</v>
      </c>
      <c r="C5906" s="6" t="s">
        <v>755</v>
      </c>
      <c r="D5906" s="6" t="s">
        <v>663</v>
      </c>
      <c r="E5906" s="6" t="s">
        <v>303</v>
      </c>
      <c r="F5906" s="6" t="s">
        <v>412</v>
      </c>
      <c r="G5906" s="6" t="s">
        <v>413</v>
      </c>
      <c r="H5906" s="6"/>
      <c r="I5906" s="6"/>
      <c r="J5906" s="6"/>
      <c r="K5906" s="7">
        <v>0</v>
      </c>
      <c r="L5906" s="7">
        <v>0</v>
      </c>
      <c r="M5906" s="7">
        <v>0</v>
      </c>
      <c r="N5906" s="7">
        <v>9.9760000000000005E-3</v>
      </c>
      <c r="O5906" s="7">
        <v>1.0316000000000001E-2</v>
      </c>
      <c r="P5906" s="7">
        <v>3.0200000000000001E-2</v>
      </c>
      <c r="Q5906" s="7">
        <v>0</v>
      </c>
      <c r="R5906" s="7">
        <v>0</v>
      </c>
      <c r="S5906" s="7">
        <v>0</v>
      </c>
      <c r="T5906" s="7"/>
    </row>
    <row r="5907" spans="1:20" x14ac:dyDescent="0.35">
      <c r="A5907" s="6" t="s">
        <v>185</v>
      </c>
      <c r="B5907" s="6" t="s">
        <v>212</v>
      </c>
      <c r="C5907" s="6" t="s">
        <v>755</v>
      </c>
      <c r="D5907" s="6" t="s">
        <v>663</v>
      </c>
      <c r="E5907" s="6" t="s">
        <v>303</v>
      </c>
      <c r="F5907" s="6" t="s">
        <v>414</v>
      </c>
      <c r="G5907" s="6" t="s">
        <v>415</v>
      </c>
      <c r="H5907" s="6"/>
      <c r="I5907" s="6"/>
      <c r="J5907" s="6"/>
      <c r="K5907" s="7">
        <v>4.248615</v>
      </c>
      <c r="L5907" s="7">
        <v>2.5998E-2</v>
      </c>
      <c r="M5907" s="7">
        <v>6.5659999999999996E-2</v>
      </c>
      <c r="N5907" s="7">
        <v>2.9950000000000001E-2</v>
      </c>
      <c r="O5907" s="7">
        <v>3.0972E-2</v>
      </c>
      <c r="P5907" s="7">
        <v>0.110815</v>
      </c>
      <c r="Q5907" s="7">
        <v>0.38331999999999999</v>
      </c>
      <c r="R5907" s="7">
        <v>0.56553200000000003</v>
      </c>
      <c r="S5907" s="7">
        <v>0.47572999999999999</v>
      </c>
      <c r="T5907" s="7"/>
    </row>
    <row r="5908" spans="1:20" x14ac:dyDescent="0.35">
      <c r="A5908" s="6" t="s">
        <v>185</v>
      </c>
      <c r="B5908" s="6" t="s">
        <v>212</v>
      </c>
      <c r="C5908" s="6" t="s">
        <v>755</v>
      </c>
      <c r="D5908" s="6" t="s">
        <v>663</v>
      </c>
      <c r="E5908" s="6" t="s">
        <v>303</v>
      </c>
      <c r="F5908" s="6" t="s">
        <v>416</v>
      </c>
      <c r="G5908" s="6" t="s">
        <v>417</v>
      </c>
      <c r="H5908" s="7">
        <v>2.1134200000000001</v>
      </c>
      <c r="I5908" s="7">
        <v>2.1134200000000001</v>
      </c>
      <c r="J5908" s="6"/>
      <c r="K5908" s="7">
        <v>6.3606850000000001</v>
      </c>
      <c r="L5908" s="7">
        <v>5.2102999999999997E-2</v>
      </c>
      <c r="M5908" s="7">
        <v>0.13145699999999999</v>
      </c>
      <c r="N5908" s="7">
        <v>7.9911999999999997E-2</v>
      </c>
      <c r="O5908" s="7">
        <v>8.2615999999999995E-2</v>
      </c>
      <c r="P5908" s="7">
        <v>0.32242999999999999</v>
      </c>
      <c r="Q5908" s="7">
        <v>0.31271199999999999</v>
      </c>
      <c r="R5908" s="7">
        <v>0.464536</v>
      </c>
      <c r="S5908" s="7">
        <v>0.39473000000000003</v>
      </c>
      <c r="T5908" s="7"/>
    </row>
    <row r="5909" spans="1:20" x14ac:dyDescent="0.35">
      <c r="A5909" s="6" t="s">
        <v>185</v>
      </c>
      <c r="B5909" s="6" t="s">
        <v>212</v>
      </c>
      <c r="C5909" s="6" t="s">
        <v>755</v>
      </c>
      <c r="D5909" s="6" t="s">
        <v>663</v>
      </c>
      <c r="E5909" s="6" t="s">
        <v>303</v>
      </c>
      <c r="F5909" s="6" t="s">
        <v>418</v>
      </c>
      <c r="G5909" s="6" t="s">
        <v>419</v>
      </c>
      <c r="H5909" s="6"/>
      <c r="I5909" s="6"/>
      <c r="J5909" s="6"/>
      <c r="K5909" s="7">
        <v>4.2282080000000004</v>
      </c>
      <c r="L5909" s="7">
        <v>8.6339999999999993E-3</v>
      </c>
      <c r="M5909" s="7">
        <v>2.9142000000000001E-2</v>
      </c>
      <c r="N5909" s="7">
        <v>9.972E-3</v>
      </c>
      <c r="O5909" s="7">
        <v>1.0307999999999999E-2</v>
      </c>
      <c r="P5909" s="7">
        <v>5.0360000000000002E-2</v>
      </c>
      <c r="Q5909" s="7">
        <v>0.151306</v>
      </c>
      <c r="R5909" s="7">
        <v>0.222188</v>
      </c>
      <c r="S5909" s="7">
        <v>0.19231999999999999</v>
      </c>
      <c r="T5909" s="7"/>
    </row>
    <row r="5910" spans="1:20" x14ac:dyDescent="0.35">
      <c r="A5910" s="6" t="s">
        <v>185</v>
      </c>
      <c r="B5910" s="6" t="s">
        <v>212</v>
      </c>
      <c r="C5910" s="6" t="s">
        <v>755</v>
      </c>
      <c r="D5910" s="6" t="s">
        <v>663</v>
      </c>
      <c r="E5910" s="6" t="s">
        <v>420</v>
      </c>
      <c r="F5910" s="6" t="s">
        <v>421</v>
      </c>
      <c r="G5910" s="6" t="s">
        <v>422</v>
      </c>
      <c r="H5910" s="7">
        <v>2.8531170000000001</v>
      </c>
      <c r="I5910" s="7">
        <v>3.8041559999999999</v>
      </c>
      <c r="J5910" s="6"/>
      <c r="K5910" s="7">
        <v>0.79858399999999996</v>
      </c>
      <c r="L5910" s="7">
        <v>0.64761400000000002</v>
      </c>
      <c r="M5910" s="7">
        <v>1.388177</v>
      </c>
      <c r="N5910" s="7">
        <v>0.847576</v>
      </c>
      <c r="O5910" s="7">
        <v>0.75741599999999998</v>
      </c>
      <c r="P5910" s="7">
        <v>4.0183949999999999</v>
      </c>
      <c r="Q5910" s="7">
        <v>8.157572</v>
      </c>
      <c r="R5910" s="7">
        <v>10.326648</v>
      </c>
      <c r="S5910" s="7">
        <v>8.8420500000000004</v>
      </c>
      <c r="T5910" s="7"/>
    </row>
    <row r="5911" spans="1:20" x14ac:dyDescent="0.35">
      <c r="A5911" s="6" t="s">
        <v>185</v>
      </c>
      <c r="B5911" s="6" t="s">
        <v>212</v>
      </c>
      <c r="C5911" s="6" t="s">
        <v>755</v>
      </c>
      <c r="D5911" s="6" t="s">
        <v>663</v>
      </c>
      <c r="E5911" s="6" t="s">
        <v>420</v>
      </c>
      <c r="F5911" s="6" t="s">
        <v>423</v>
      </c>
      <c r="G5911" s="6" t="s">
        <v>424</v>
      </c>
      <c r="H5911" s="7">
        <v>1.9020779999999999</v>
      </c>
      <c r="I5911" s="7">
        <v>5.7062340000000003</v>
      </c>
      <c r="J5911" s="6"/>
      <c r="K5911" s="7">
        <v>6.54E-2</v>
      </c>
      <c r="L5911" s="7">
        <v>0.10634</v>
      </c>
      <c r="M5911" s="7">
        <v>0.18903900000000001</v>
      </c>
      <c r="N5911" s="7">
        <v>9.9696000000000007E-2</v>
      </c>
      <c r="O5911" s="7">
        <v>9.9636000000000002E-2</v>
      </c>
      <c r="P5911" s="7">
        <v>0.35893000000000003</v>
      </c>
      <c r="Q5911" s="7">
        <v>0.80774999999999997</v>
      </c>
      <c r="R5911" s="7">
        <v>1.03664</v>
      </c>
      <c r="S5911" s="7">
        <v>0.92706</v>
      </c>
      <c r="T5911" s="7"/>
    </row>
    <row r="5912" spans="1:20" x14ac:dyDescent="0.35">
      <c r="A5912" s="6" t="s">
        <v>185</v>
      </c>
      <c r="B5912" s="6" t="s">
        <v>212</v>
      </c>
      <c r="C5912" s="6" t="s">
        <v>755</v>
      </c>
      <c r="D5912" s="6" t="s">
        <v>663</v>
      </c>
      <c r="E5912" s="6" t="s">
        <v>420</v>
      </c>
      <c r="F5912" s="6" t="s">
        <v>425</v>
      </c>
      <c r="G5912" s="6" t="s">
        <v>426</v>
      </c>
      <c r="H5912" s="7">
        <v>0.95103899999999997</v>
      </c>
      <c r="I5912" s="7">
        <v>2.8531170000000001</v>
      </c>
      <c r="J5912" s="6"/>
      <c r="K5912" s="7">
        <v>0.55875600000000003</v>
      </c>
      <c r="L5912" s="7">
        <v>0.105561</v>
      </c>
      <c r="M5912" s="7">
        <v>0.16153500000000001</v>
      </c>
      <c r="N5912" s="7">
        <v>0.15953200000000001</v>
      </c>
      <c r="O5912" s="7">
        <v>0.139516</v>
      </c>
      <c r="P5912" s="7">
        <v>0.73785000000000001</v>
      </c>
      <c r="Q5912" s="7">
        <v>1.9546239999999999</v>
      </c>
      <c r="R5912" s="7">
        <v>2.4720200000000001</v>
      </c>
      <c r="S5912" s="7">
        <v>2.123275</v>
      </c>
      <c r="T5912" s="7"/>
    </row>
    <row r="5913" spans="1:20" x14ac:dyDescent="0.35">
      <c r="A5913" s="6" t="s">
        <v>185</v>
      </c>
      <c r="B5913" s="6" t="s">
        <v>212</v>
      </c>
      <c r="C5913" s="6" t="s">
        <v>755</v>
      </c>
      <c r="D5913" s="6" t="s">
        <v>663</v>
      </c>
      <c r="E5913" s="6" t="s">
        <v>420</v>
      </c>
      <c r="F5913" s="6" t="s">
        <v>427</v>
      </c>
      <c r="G5913" s="6" t="s">
        <v>428</v>
      </c>
      <c r="H5913" s="6"/>
      <c r="I5913" s="7">
        <v>3.8041559999999999</v>
      </c>
      <c r="J5913" s="7">
        <v>0.95103899999999997</v>
      </c>
      <c r="K5913" s="7">
        <v>0.44342599999999999</v>
      </c>
      <c r="L5913" s="7">
        <v>0.26982400000000001</v>
      </c>
      <c r="M5913" s="7">
        <v>0.41284900000000002</v>
      </c>
      <c r="N5913" s="7">
        <v>0.39885199999999998</v>
      </c>
      <c r="O5913" s="7">
        <v>0.35876799999999998</v>
      </c>
      <c r="P5913" s="7">
        <v>1.904495</v>
      </c>
      <c r="Q5913" s="7">
        <v>3.7995459999999999</v>
      </c>
      <c r="R5913" s="7">
        <v>4.8044880000000001</v>
      </c>
      <c r="S5913" s="7">
        <v>4.1169779999999996</v>
      </c>
      <c r="T5913" s="7"/>
    </row>
    <row r="5914" spans="1:20" x14ac:dyDescent="0.35">
      <c r="A5914" s="6" t="s">
        <v>185</v>
      </c>
      <c r="B5914" s="6" t="s">
        <v>212</v>
      </c>
      <c r="C5914" s="6" t="s">
        <v>755</v>
      </c>
      <c r="D5914" s="6" t="s">
        <v>663</v>
      </c>
      <c r="E5914" s="6" t="s">
        <v>420</v>
      </c>
      <c r="F5914" s="6" t="s">
        <v>429</v>
      </c>
      <c r="G5914" s="6" t="s">
        <v>430</v>
      </c>
      <c r="H5914" s="7">
        <v>1.9020779999999999</v>
      </c>
      <c r="I5914" s="7">
        <v>5.7062340000000003</v>
      </c>
      <c r="J5914" s="6"/>
      <c r="K5914" s="7">
        <v>6.0026000000000003E-2</v>
      </c>
      <c r="L5914" s="7">
        <v>1.4312E-2</v>
      </c>
      <c r="M5914" s="7">
        <v>3.6285999999999999E-2</v>
      </c>
      <c r="N5914" s="7">
        <v>1.9916E-2</v>
      </c>
      <c r="O5914" s="7">
        <v>1.9907999999999999E-2</v>
      </c>
      <c r="P5914" s="7">
        <v>6.9764999999999994E-2</v>
      </c>
      <c r="Q5914" s="7">
        <v>0.26924199999999998</v>
      </c>
      <c r="R5914" s="7">
        <v>0.348854</v>
      </c>
      <c r="S5914" s="7">
        <v>0.309</v>
      </c>
      <c r="T5914" s="7"/>
    </row>
    <row r="5915" spans="1:20" x14ac:dyDescent="0.35">
      <c r="A5915" s="6" t="s">
        <v>185</v>
      </c>
      <c r="B5915" s="6" t="s">
        <v>212</v>
      </c>
      <c r="C5915" s="6" t="s">
        <v>755</v>
      </c>
      <c r="D5915" s="6" t="s">
        <v>663</v>
      </c>
      <c r="E5915" s="6" t="s">
        <v>420</v>
      </c>
      <c r="F5915" s="6" t="s">
        <v>431</v>
      </c>
      <c r="G5915" s="6" t="s">
        <v>432</v>
      </c>
      <c r="H5915" s="6"/>
      <c r="I5915" s="7">
        <v>1.9020779999999999</v>
      </c>
      <c r="J5915" s="6"/>
      <c r="K5915" s="7">
        <v>0.40712399999999999</v>
      </c>
      <c r="L5915" s="7">
        <v>0.14075299999999999</v>
      </c>
      <c r="M5915" s="7">
        <v>0.20938499999999999</v>
      </c>
      <c r="N5915" s="7">
        <v>0.249276</v>
      </c>
      <c r="O5915" s="7">
        <v>0.229215</v>
      </c>
      <c r="P5915" s="7">
        <v>1.206501</v>
      </c>
      <c r="Q5915" s="7">
        <v>5.5846479999999996</v>
      </c>
      <c r="R5915" s="7">
        <v>7.0671900000000001</v>
      </c>
      <c r="S5915" s="7">
        <v>6.0508829999999998</v>
      </c>
      <c r="T5915" s="7"/>
    </row>
    <row r="5916" spans="1:20" x14ac:dyDescent="0.35">
      <c r="A5916" s="6" t="s">
        <v>185</v>
      </c>
      <c r="B5916" s="6" t="s">
        <v>212</v>
      </c>
      <c r="C5916" s="6" t="s">
        <v>755</v>
      </c>
      <c r="D5916" s="6" t="s">
        <v>663</v>
      </c>
      <c r="E5916" s="6" t="s">
        <v>420</v>
      </c>
      <c r="F5916" s="6" t="s">
        <v>433</v>
      </c>
      <c r="G5916" s="6" t="s">
        <v>434</v>
      </c>
      <c r="H5916" s="7">
        <v>0.95103899999999997</v>
      </c>
      <c r="I5916" s="6"/>
      <c r="J5916" s="6"/>
      <c r="K5916" s="7">
        <v>0.157419</v>
      </c>
      <c r="L5916" s="7">
        <v>0.36368200000000001</v>
      </c>
      <c r="M5916" s="7">
        <v>0.55046300000000004</v>
      </c>
      <c r="N5916" s="7">
        <v>0.37890800000000002</v>
      </c>
      <c r="O5916" s="7">
        <v>0.33883999999999997</v>
      </c>
      <c r="P5916" s="7">
        <v>1.7848299999999999</v>
      </c>
      <c r="Q5916" s="7">
        <v>6.9309580000000004</v>
      </c>
      <c r="R5916" s="7">
        <v>8.7716840000000005</v>
      </c>
      <c r="S5916" s="7">
        <v>7.506265</v>
      </c>
      <c r="T5916" s="7"/>
    </row>
    <row r="5917" spans="1:20" x14ac:dyDescent="0.35">
      <c r="A5917" s="6" t="s">
        <v>185</v>
      </c>
      <c r="B5917" s="6" t="s">
        <v>212</v>
      </c>
      <c r="C5917" s="6" t="s">
        <v>755</v>
      </c>
      <c r="D5917" s="6" t="s">
        <v>663</v>
      </c>
      <c r="E5917" s="6" t="s">
        <v>420</v>
      </c>
      <c r="F5917" s="6" t="s">
        <v>435</v>
      </c>
      <c r="G5917" s="6" t="s">
        <v>436</v>
      </c>
      <c r="H5917" s="6"/>
      <c r="I5917" s="7">
        <v>0.95103899999999997</v>
      </c>
      <c r="J5917" s="6"/>
      <c r="K5917" s="7">
        <v>8.5552000000000003E-2</v>
      </c>
      <c r="L5917" s="7">
        <v>9.0919999999999994E-3</v>
      </c>
      <c r="M5917" s="7">
        <v>0</v>
      </c>
      <c r="N5917" s="7">
        <v>0</v>
      </c>
      <c r="O5917" s="7">
        <v>0</v>
      </c>
      <c r="P5917" s="7">
        <v>0</v>
      </c>
      <c r="Q5917" s="7">
        <v>0</v>
      </c>
      <c r="R5917" s="7">
        <v>0</v>
      </c>
      <c r="S5917" s="7">
        <v>0</v>
      </c>
      <c r="T5917" s="7"/>
    </row>
    <row r="5918" spans="1:20" x14ac:dyDescent="0.35">
      <c r="A5918" s="6" t="s">
        <v>185</v>
      </c>
      <c r="B5918" s="6" t="s">
        <v>212</v>
      </c>
      <c r="C5918" s="6" t="s">
        <v>755</v>
      </c>
      <c r="D5918" s="6" t="s">
        <v>663</v>
      </c>
      <c r="E5918" s="6" t="s">
        <v>420</v>
      </c>
      <c r="F5918" s="6" t="s">
        <v>437</v>
      </c>
      <c r="G5918" s="6" t="s">
        <v>438</v>
      </c>
      <c r="H5918" s="6"/>
      <c r="I5918" s="6"/>
      <c r="J5918" s="6"/>
      <c r="K5918" s="7">
        <v>0</v>
      </c>
      <c r="L5918" s="7">
        <v>0</v>
      </c>
      <c r="M5918" s="7">
        <v>1.0946070000000001</v>
      </c>
      <c r="N5918" s="7">
        <v>0.32945200000000002</v>
      </c>
      <c r="O5918" s="7">
        <v>0.224324</v>
      </c>
      <c r="P5918" s="7">
        <v>0.45921000000000001</v>
      </c>
      <c r="Q5918" s="7">
        <v>1.5016640000000001</v>
      </c>
      <c r="R5918" s="7">
        <v>1.6095200000000001</v>
      </c>
      <c r="S5918" s="7">
        <v>1.066465</v>
      </c>
      <c r="T5918" s="7"/>
    </row>
    <row r="5919" spans="1:20" x14ac:dyDescent="0.35">
      <c r="A5919" s="6" t="s">
        <v>185</v>
      </c>
      <c r="B5919" s="6" t="s">
        <v>212</v>
      </c>
      <c r="C5919" s="6" t="s">
        <v>755</v>
      </c>
      <c r="D5919" s="6" t="s">
        <v>663</v>
      </c>
      <c r="E5919" s="6" t="s">
        <v>439</v>
      </c>
      <c r="F5919" s="6" t="s">
        <v>440</v>
      </c>
      <c r="G5919" s="6" t="s">
        <v>441</v>
      </c>
      <c r="H5919" s="7">
        <v>4.7551959999999998</v>
      </c>
      <c r="I5919" s="7">
        <v>4.7551959999999998</v>
      </c>
      <c r="J5919" s="6"/>
      <c r="K5919" s="7">
        <v>0.18923400000000001</v>
      </c>
      <c r="L5919" s="7">
        <v>0.71133500000000005</v>
      </c>
      <c r="M5919" s="7">
        <v>0.67346499999999998</v>
      </c>
      <c r="N5919" s="7">
        <v>0.39845999999999998</v>
      </c>
      <c r="O5919" s="7">
        <v>0.39579999999999999</v>
      </c>
      <c r="P5919" s="7">
        <v>0.37311499999999997</v>
      </c>
      <c r="Q5919" s="7">
        <v>0.73673999999999995</v>
      </c>
      <c r="R5919" s="7">
        <v>0.45261200000000001</v>
      </c>
      <c r="S5919" s="7">
        <v>1.0766549999999999</v>
      </c>
      <c r="T5919" s="7"/>
    </row>
    <row r="5920" spans="1:20" x14ac:dyDescent="0.35">
      <c r="A5920" s="6" t="s">
        <v>185</v>
      </c>
      <c r="B5920" s="6" t="s">
        <v>212</v>
      </c>
      <c r="C5920" s="6" t="s">
        <v>755</v>
      </c>
      <c r="D5920" s="6" t="s">
        <v>663</v>
      </c>
      <c r="E5920" s="6" t="s">
        <v>439</v>
      </c>
      <c r="F5920" s="6" t="s">
        <v>442</v>
      </c>
      <c r="G5920" s="6" t="s">
        <v>443</v>
      </c>
      <c r="H5920" s="7">
        <v>5.7062340000000003</v>
      </c>
      <c r="I5920" s="7">
        <v>7.6083119999999997</v>
      </c>
      <c r="J5920" s="6"/>
      <c r="K5920" s="7">
        <v>3.2669820000000001</v>
      </c>
      <c r="L5920" s="7">
        <v>0.78456199999999998</v>
      </c>
      <c r="M5920" s="7">
        <v>0.90764199999999995</v>
      </c>
      <c r="N5920" s="7">
        <v>0.66410800000000003</v>
      </c>
      <c r="O5920" s="7">
        <v>0.64582799999999996</v>
      </c>
      <c r="P5920" s="7">
        <v>0.81906000000000001</v>
      </c>
      <c r="Q5920" s="7">
        <v>1.1051040000000001</v>
      </c>
      <c r="R5920" s="7">
        <v>0.87505999999999995</v>
      </c>
      <c r="S5920" s="7">
        <v>2.0314549999999998</v>
      </c>
      <c r="T5920" s="7"/>
    </row>
    <row r="5921" spans="1:20" x14ac:dyDescent="0.35">
      <c r="A5921" s="6" t="s">
        <v>185</v>
      </c>
      <c r="B5921" s="6" t="s">
        <v>212</v>
      </c>
      <c r="C5921" s="6" t="s">
        <v>755</v>
      </c>
      <c r="D5921" s="6" t="s">
        <v>663</v>
      </c>
      <c r="E5921" s="6" t="s">
        <v>439</v>
      </c>
      <c r="F5921" s="6" t="s">
        <v>444</v>
      </c>
      <c r="G5921" s="6" t="s">
        <v>445</v>
      </c>
      <c r="H5921" s="6"/>
      <c r="I5921" s="6"/>
      <c r="J5921" s="6"/>
      <c r="K5921" s="7">
        <v>4.4613E-2</v>
      </c>
      <c r="L5921" s="7">
        <v>0.444191</v>
      </c>
      <c r="M5921" s="7">
        <v>0.52681900000000004</v>
      </c>
      <c r="N5921" s="7">
        <v>0.484157</v>
      </c>
      <c r="O5921" s="7">
        <v>0.42426399999999997</v>
      </c>
      <c r="P5921" s="7">
        <v>0.58280100000000001</v>
      </c>
      <c r="Q5921" s="7">
        <v>0.73954399999999998</v>
      </c>
      <c r="R5921" s="7">
        <v>0.54769800000000002</v>
      </c>
      <c r="S5921" s="7">
        <v>1.2747029999999999</v>
      </c>
      <c r="T5921" s="7"/>
    </row>
    <row r="5922" spans="1:20" x14ac:dyDescent="0.35">
      <c r="A5922" s="6" t="s">
        <v>185</v>
      </c>
      <c r="B5922" s="6" t="s">
        <v>212</v>
      </c>
      <c r="C5922" s="6" t="s">
        <v>755</v>
      </c>
      <c r="D5922" s="6" t="s">
        <v>663</v>
      </c>
      <c r="E5922" s="6" t="s">
        <v>439</v>
      </c>
      <c r="F5922" s="6" t="s">
        <v>446</v>
      </c>
      <c r="G5922" s="6" t="s">
        <v>447</v>
      </c>
      <c r="H5922" s="7">
        <v>2.3775979999999999</v>
      </c>
      <c r="I5922" s="6"/>
      <c r="J5922" s="6"/>
      <c r="K5922" s="7">
        <v>0</v>
      </c>
      <c r="L5922" s="7">
        <v>0</v>
      </c>
      <c r="M5922" s="7">
        <v>0</v>
      </c>
      <c r="N5922" s="7">
        <v>0</v>
      </c>
      <c r="O5922" s="7">
        <v>0</v>
      </c>
      <c r="P5922" s="7">
        <v>0</v>
      </c>
      <c r="Q5922" s="7">
        <v>0</v>
      </c>
      <c r="R5922" s="7">
        <v>0</v>
      </c>
      <c r="S5922" s="7">
        <v>0</v>
      </c>
      <c r="T5922" s="7"/>
    </row>
    <row r="5923" spans="1:20" x14ac:dyDescent="0.35">
      <c r="A5923" s="6" t="s">
        <v>185</v>
      </c>
      <c r="B5923" s="6" t="s">
        <v>212</v>
      </c>
      <c r="C5923" s="6" t="s">
        <v>755</v>
      </c>
      <c r="D5923" s="6" t="s">
        <v>663</v>
      </c>
      <c r="E5923" s="6" t="s">
        <v>439</v>
      </c>
      <c r="F5923" s="6" t="s">
        <v>450</v>
      </c>
      <c r="G5923" s="6" t="s">
        <v>451</v>
      </c>
      <c r="H5923" s="7">
        <v>2.1134200000000001</v>
      </c>
      <c r="I5923" s="7">
        <v>4.2268400000000002</v>
      </c>
      <c r="J5923" s="6"/>
      <c r="K5923" s="7">
        <v>0.91654400000000003</v>
      </c>
      <c r="L5923" s="7">
        <v>0.212368</v>
      </c>
      <c r="M5923" s="7">
        <v>0.29785</v>
      </c>
      <c r="N5923" s="7">
        <v>0.316722</v>
      </c>
      <c r="O5923" s="7">
        <v>0.302068</v>
      </c>
      <c r="P5923" s="7">
        <v>0.44590999999999997</v>
      </c>
      <c r="Q5923" s="7">
        <v>0.48411599999999999</v>
      </c>
      <c r="R5923" s="7">
        <v>0.442548</v>
      </c>
      <c r="S5923" s="7">
        <v>1.726755</v>
      </c>
      <c r="T5923" s="7"/>
    </row>
    <row r="5924" spans="1:20" x14ac:dyDescent="0.35">
      <c r="A5924" s="6" t="s">
        <v>185</v>
      </c>
      <c r="B5924" s="6" t="s">
        <v>212</v>
      </c>
      <c r="C5924" s="6" t="s">
        <v>755</v>
      </c>
      <c r="D5924" s="6" t="s">
        <v>663</v>
      </c>
      <c r="E5924" s="6" t="s">
        <v>439</v>
      </c>
      <c r="F5924" s="6" t="s">
        <v>454</v>
      </c>
      <c r="G5924" s="6" t="s">
        <v>455</v>
      </c>
      <c r="H5924" s="6"/>
      <c r="I5924" s="6"/>
      <c r="J5924" s="6"/>
      <c r="K5924" s="7">
        <v>0.34958299999999998</v>
      </c>
      <c r="L5924" s="7">
        <v>8.5980000000000001E-2</v>
      </c>
      <c r="M5924" s="7">
        <v>0.102793</v>
      </c>
      <c r="N5924" s="7">
        <v>8.7372000000000005E-2</v>
      </c>
      <c r="O5924" s="7">
        <v>8.2890000000000005E-2</v>
      </c>
      <c r="P5924" s="7">
        <v>0.104493</v>
      </c>
      <c r="Q5924" s="7">
        <v>0.16838400000000001</v>
      </c>
      <c r="R5924" s="7">
        <v>0.13074</v>
      </c>
      <c r="S5924" s="7">
        <v>0.29453499999999999</v>
      </c>
      <c r="T5924" s="7"/>
    </row>
    <row r="5925" spans="1:20" x14ac:dyDescent="0.35">
      <c r="A5925" s="6" t="s">
        <v>185</v>
      </c>
      <c r="B5925" s="6" t="s">
        <v>212</v>
      </c>
      <c r="C5925" s="6" t="s">
        <v>755</v>
      </c>
      <c r="D5925" s="6" t="s">
        <v>663</v>
      </c>
      <c r="E5925" s="6" t="s">
        <v>439</v>
      </c>
      <c r="F5925" s="6" t="s">
        <v>456</v>
      </c>
      <c r="G5925" s="6" t="s">
        <v>457</v>
      </c>
      <c r="H5925" s="7">
        <v>1.9020779999999999</v>
      </c>
      <c r="I5925" s="6"/>
      <c r="J5925" s="6"/>
      <c r="K5925" s="7">
        <v>0.44378499999999999</v>
      </c>
      <c r="L5925" s="7">
        <v>8.9291999999999996E-2</v>
      </c>
      <c r="M5925" s="7">
        <v>8.5636000000000004E-2</v>
      </c>
      <c r="N5925" s="7">
        <v>0.111632</v>
      </c>
      <c r="O5925" s="7">
        <v>0.11228399999999999</v>
      </c>
      <c r="P5925" s="7">
        <v>0.12912000000000001</v>
      </c>
      <c r="Q5925" s="7">
        <v>0.213864</v>
      </c>
      <c r="R5925" s="7">
        <v>0.17414199999999999</v>
      </c>
      <c r="S5925" s="7">
        <v>0.35162500000000002</v>
      </c>
      <c r="T5925" s="7"/>
    </row>
    <row r="5926" spans="1:20" x14ac:dyDescent="0.35">
      <c r="A5926" s="6" t="s">
        <v>185</v>
      </c>
      <c r="B5926" s="6" t="s">
        <v>212</v>
      </c>
      <c r="C5926" s="6" t="s">
        <v>755</v>
      </c>
      <c r="D5926" s="6" t="s">
        <v>663</v>
      </c>
      <c r="E5926" s="6" t="s">
        <v>439</v>
      </c>
      <c r="F5926" s="6" t="s">
        <v>458</v>
      </c>
      <c r="G5926" s="6" t="s">
        <v>459</v>
      </c>
      <c r="H5926" s="6"/>
      <c r="I5926" s="6"/>
      <c r="J5926" s="6"/>
      <c r="K5926" s="7">
        <v>0.43115999999999999</v>
      </c>
      <c r="L5926" s="7">
        <v>0.188914</v>
      </c>
      <c r="M5926" s="7">
        <v>0.24721499999999999</v>
      </c>
      <c r="N5926" s="7">
        <v>0.54910800000000004</v>
      </c>
      <c r="O5926" s="7">
        <v>0.54189600000000004</v>
      </c>
      <c r="P5926" s="7">
        <v>0.61516999999999999</v>
      </c>
      <c r="Q5926" s="7">
        <v>0.51083999999999996</v>
      </c>
      <c r="R5926" s="7">
        <v>0.41819200000000001</v>
      </c>
      <c r="S5926" s="7">
        <v>0.71563500000000002</v>
      </c>
      <c r="T5926" s="7"/>
    </row>
    <row r="5927" spans="1:20" x14ac:dyDescent="0.35">
      <c r="A5927" s="6" t="s">
        <v>185</v>
      </c>
      <c r="B5927" s="6" t="s">
        <v>212</v>
      </c>
      <c r="C5927" s="6" t="s">
        <v>755</v>
      </c>
      <c r="D5927" s="6" t="s">
        <v>663</v>
      </c>
      <c r="E5927" s="6" t="s">
        <v>439</v>
      </c>
      <c r="F5927" s="6" t="s">
        <v>460</v>
      </c>
      <c r="G5927" s="6" t="s">
        <v>461</v>
      </c>
      <c r="H5927" s="6"/>
      <c r="I5927" s="6"/>
      <c r="J5927" s="6"/>
      <c r="K5927" s="7">
        <v>0.180307</v>
      </c>
      <c r="L5927" s="7">
        <v>5.3684999999999997E-2</v>
      </c>
      <c r="M5927" s="7">
        <v>5.4568999999999999E-2</v>
      </c>
      <c r="N5927" s="7">
        <v>4.1169999999999998E-2</v>
      </c>
      <c r="O5927" s="7">
        <v>6.1239000000000002E-2</v>
      </c>
      <c r="P5927" s="7">
        <v>5.357E-2</v>
      </c>
      <c r="Q5927" s="7">
        <v>6.8891999999999995E-2</v>
      </c>
      <c r="R5927" s="7">
        <v>4.9600999999999999E-2</v>
      </c>
      <c r="S5927" s="7">
        <v>0.119348</v>
      </c>
      <c r="T5927" s="7"/>
    </row>
    <row r="5928" spans="1:20" x14ac:dyDescent="0.35">
      <c r="A5928" s="6" t="s">
        <v>185</v>
      </c>
      <c r="B5928" s="6" t="s">
        <v>212</v>
      </c>
      <c r="C5928" s="6" t="s">
        <v>755</v>
      </c>
      <c r="D5928" s="6" t="s">
        <v>663</v>
      </c>
      <c r="E5928" s="6" t="s">
        <v>439</v>
      </c>
      <c r="F5928" s="6" t="s">
        <v>462</v>
      </c>
      <c r="G5928" s="6" t="s">
        <v>463</v>
      </c>
      <c r="H5928" s="6"/>
      <c r="I5928" s="7">
        <v>2.1134200000000001</v>
      </c>
      <c r="J5928" s="6"/>
      <c r="K5928" s="7">
        <v>2.4431099999999999</v>
      </c>
      <c r="L5928" s="7">
        <v>0.10689800000000001</v>
      </c>
      <c r="M5928" s="7">
        <v>0.21949099999999999</v>
      </c>
      <c r="N5928" s="7">
        <v>0.172546</v>
      </c>
      <c r="O5928" s="7">
        <v>0.18394199999999999</v>
      </c>
      <c r="P5928" s="7">
        <v>0.2298</v>
      </c>
      <c r="Q5928" s="7">
        <v>0.28488599999999997</v>
      </c>
      <c r="R5928" s="7">
        <v>0.23810000000000001</v>
      </c>
      <c r="S5928" s="7">
        <v>0.41798999999999997</v>
      </c>
      <c r="T5928" s="7"/>
    </row>
    <row r="5929" spans="1:20" x14ac:dyDescent="0.35">
      <c r="A5929" s="6" t="s">
        <v>185</v>
      </c>
      <c r="B5929" s="6" t="s">
        <v>212</v>
      </c>
      <c r="C5929" s="6" t="s">
        <v>755</v>
      </c>
      <c r="D5929" s="6" t="s">
        <v>663</v>
      </c>
      <c r="E5929" s="6" t="s">
        <v>439</v>
      </c>
      <c r="F5929" s="6" t="s">
        <v>466</v>
      </c>
      <c r="G5929" s="6" t="s">
        <v>467</v>
      </c>
      <c r="H5929" s="6"/>
      <c r="I5929" s="6"/>
      <c r="J5929" s="6"/>
      <c r="K5929" s="7">
        <v>4.2796000000000001E-2</v>
      </c>
      <c r="L5929" s="7">
        <v>0.45124799999999998</v>
      </c>
      <c r="M5929" s="7">
        <v>0.46515000000000001</v>
      </c>
      <c r="N5929" s="7">
        <v>0.30646000000000001</v>
      </c>
      <c r="O5929" s="7">
        <v>0.33328000000000002</v>
      </c>
      <c r="P5929" s="7">
        <v>0.46400999999999998</v>
      </c>
      <c r="Q5929" s="7">
        <v>0.89452600000000004</v>
      </c>
      <c r="R5929" s="7">
        <v>0.62353599999999998</v>
      </c>
      <c r="S5929" s="7">
        <v>1.5743499999999999</v>
      </c>
      <c r="T5929" s="7"/>
    </row>
    <row r="5930" spans="1:20" x14ac:dyDescent="0.35">
      <c r="A5930" s="6" t="s">
        <v>185</v>
      </c>
      <c r="B5930" s="6" t="s">
        <v>212</v>
      </c>
      <c r="C5930" s="6" t="s">
        <v>755</v>
      </c>
      <c r="D5930" s="6" t="s">
        <v>663</v>
      </c>
      <c r="E5930" s="6" t="s">
        <v>439</v>
      </c>
      <c r="F5930" s="6" t="s">
        <v>468</v>
      </c>
      <c r="G5930" s="6" t="s">
        <v>469</v>
      </c>
      <c r="H5930" s="7">
        <v>2.7897159999999999</v>
      </c>
      <c r="I5930" s="7">
        <v>3.4871449999999999</v>
      </c>
      <c r="J5930" s="7">
        <v>1.3948579999999999</v>
      </c>
      <c r="K5930" s="7">
        <v>1.3732629999999999</v>
      </c>
      <c r="L5930" s="7">
        <v>1.624817</v>
      </c>
      <c r="M5930" s="7">
        <v>2.486996</v>
      </c>
      <c r="N5930" s="7">
        <v>1.297032</v>
      </c>
      <c r="O5930" s="7">
        <v>1.7623230000000001</v>
      </c>
      <c r="P5930" s="7">
        <v>2.0639609999999999</v>
      </c>
      <c r="Q5930" s="7">
        <v>1.9865440000000001</v>
      </c>
      <c r="R5930" s="7">
        <v>1.4780260000000001</v>
      </c>
      <c r="S5930" s="7">
        <v>3.8024529999999999</v>
      </c>
      <c r="T5930" s="7"/>
    </row>
    <row r="5931" spans="1:20" x14ac:dyDescent="0.35">
      <c r="A5931" s="6" t="s">
        <v>185</v>
      </c>
      <c r="B5931" s="6" t="s">
        <v>212</v>
      </c>
      <c r="C5931" s="6" t="s">
        <v>755</v>
      </c>
      <c r="D5931" s="6" t="s">
        <v>663</v>
      </c>
      <c r="E5931" s="6" t="s">
        <v>439</v>
      </c>
      <c r="F5931" s="6" t="s">
        <v>470</v>
      </c>
      <c r="G5931" s="6" t="s">
        <v>471</v>
      </c>
      <c r="H5931" s="7">
        <v>2.1134200000000001</v>
      </c>
      <c r="I5931" s="7">
        <v>4.2268400000000002</v>
      </c>
      <c r="J5931" s="6"/>
      <c r="K5931" s="7">
        <v>3.4007689999999999</v>
      </c>
      <c r="L5931" s="7">
        <v>4.8783440000000002</v>
      </c>
      <c r="M5931" s="7">
        <v>5.9096310000000001</v>
      </c>
      <c r="N5931" s="7">
        <v>5.7836319999999999</v>
      </c>
      <c r="O5931" s="7">
        <v>5.7718239999999996</v>
      </c>
      <c r="P5931" s="7">
        <v>6.9461950000000003</v>
      </c>
      <c r="Q5931" s="7">
        <v>7.3960419999999996</v>
      </c>
      <c r="R5931" s="7">
        <v>6.0607420000000003</v>
      </c>
      <c r="S5931" s="7">
        <v>11.795680000000001</v>
      </c>
      <c r="T5931" s="7"/>
    </row>
    <row r="5932" spans="1:20" x14ac:dyDescent="0.35">
      <c r="A5932" s="6" t="s">
        <v>185</v>
      </c>
      <c r="B5932" s="6" t="s">
        <v>212</v>
      </c>
      <c r="C5932" s="6" t="s">
        <v>755</v>
      </c>
      <c r="D5932" s="6" t="s">
        <v>663</v>
      </c>
      <c r="E5932" s="6" t="s">
        <v>472</v>
      </c>
      <c r="F5932" s="6" t="s">
        <v>473</v>
      </c>
      <c r="G5932" s="6" t="s">
        <v>474</v>
      </c>
      <c r="H5932" s="6"/>
      <c r="I5932" s="6"/>
      <c r="J5932" s="6"/>
      <c r="K5932" s="7">
        <v>0.104696</v>
      </c>
      <c r="L5932" s="7">
        <v>2.7622000000000001E-2</v>
      </c>
      <c r="M5932" s="7">
        <v>3.1035E-2</v>
      </c>
      <c r="N5932" s="7">
        <v>4.0856000000000003E-2</v>
      </c>
      <c r="O5932" s="7">
        <v>6.2480000000000001E-2</v>
      </c>
      <c r="P5932" s="7">
        <v>4.548E-2</v>
      </c>
      <c r="Q5932" s="7">
        <v>9.4696000000000002E-2</v>
      </c>
      <c r="R5932" s="7">
        <v>6.0328E-2</v>
      </c>
      <c r="S5932" s="7">
        <v>0.13201399999999999</v>
      </c>
      <c r="T5932" s="7"/>
    </row>
    <row r="5933" spans="1:20" x14ac:dyDescent="0.35">
      <c r="A5933" s="6" t="s">
        <v>185</v>
      </c>
      <c r="B5933" s="6" t="s">
        <v>212</v>
      </c>
      <c r="C5933" s="6" t="s">
        <v>755</v>
      </c>
      <c r="D5933" s="6" t="s">
        <v>663</v>
      </c>
      <c r="E5933" s="6" t="s">
        <v>472</v>
      </c>
      <c r="F5933" s="6" t="s">
        <v>475</v>
      </c>
      <c r="G5933" s="6" t="s">
        <v>476</v>
      </c>
      <c r="H5933" s="6"/>
      <c r="I5933" s="6"/>
      <c r="J5933" s="6"/>
      <c r="K5933" s="7">
        <v>8.5542000000000007E-2</v>
      </c>
      <c r="L5933" s="7">
        <v>0</v>
      </c>
      <c r="M5933" s="7">
        <v>1.0297000000000001E-2</v>
      </c>
      <c r="N5933" s="7">
        <v>1.0196E-2</v>
      </c>
      <c r="O5933" s="7">
        <v>1.04E-2</v>
      </c>
      <c r="P5933" s="7">
        <v>9.0720000000000002E-3</v>
      </c>
      <c r="Q5933" s="7">
        <v>2.1068E-2</v>
      </c>
      <c r="R5933" s="7">
        <v>1.004E-2</v>
      </c>
      <c r="S5933" s="7">
        <v>3.0429999999999999E-2</v>
      </c>
      <c r="T5933" s="7"/>
    </row>
    <row r="5934" spans="1:20" x14ac:dyDescent="0.35">
      <c r="A5934" s="6" t="s">
        <v>185</v>
      </c>
      <c r="B5934" s="6" t="s">
        <v>212</v>
      </c>
      <c r="C5934" s="6" t="s">
        <v>755</v>
      </c>
      <c r="D5934" s="6" t="s">
        <v>663</v>
      </c>
      <c r="E5934" s="6" t="s">
        <v>472</v>
      </c>
      <c r="F5934" s="6" t="s">
        <v>477</v>
      </c>
      <c r="G5934" s="6" t="s">
        <v>478</v>
      </c>
      <c r="H5934" s="7">
        <v>1.05671</v>
      </c>
      <c r="I5934" s="7">
        <v>4.2268400000000002</v>
      </c>
      <c r="J5934" s="7">
        <v>3.1701299999999999</v>
      </c>
      <c r="K5934" s="7">
        <v>7.631081</v>
      </c>
      <c r="L5934" s="7">
        <v>1.783568</v>
      </c>
      <c r="M5934" s="7">
        <v>1.905824</v>
      </c>
      <c r="N5934" s="7">
        <v>1.085582</v>
      </c>
      <c r="O5934" s="7">
        <v>1.2573909999999999</v>
      </c>
      <c r="P5934" s="7">
        <v>1.96851</v>
      </c>
      <c r="Q5934" s="7">
        <v>3.1275879999999998</v>
      </c>
      <c r="R5934" s="7">
        <v>2.2418019999999999</v>
      </c>
      <c r="S5934" s="7">
        <v>3.8721329999999998</v>
      </c>
      <c r="T5934" s="7"/>
    </row>
    <row r="5935" spans="1:20" x14ac:dyDescent="0.35">
      <c r="A5935" s="6" t="s">
        <v>185</v>
      </c>
      <c r="B5935" s="6" t="s">
        <v>212</v>
      </c>
      <c r="C5935" s="6" t="s">
        <v>755</v>
      </c>
      <c r="D5935" s="6" t="s">
        <v>663</v>
      </c>
      <c r="E5935" s="6" t="s">
        <v>472</v>
      </c>
      <c r="F5935" s="6" t="s">
        <v>479</v>
      </c>
      <c r="G5935" s="6" t="s">
        <v>480</v>
      </c>
      <c r="H5935" s="6"/>
      <c r="I5935" s="7">
        <v>2.1134200000000001</v>
      </c>
      <c r="J5935" s="6"/>
      <c r="K5935" s="7">
        <v>5.7701200000000004</v>
      </c>
      <c r="L5935" s="7">
        <v>3.3182770000000001</v>
      </c>
      <c r="M5935" s="7">
        <v>3.5591430000000002</v>
      </c>
      <c r="N5935" s="7">
        <v>1.7389939999999999</v>
      </c>
      <c r="O5935" s="7">
        <v>1.9999</v>
      </c>
      <c r="P5935" s="7">
        <v>3.1479949999999999</v>
      </c>
      <c r="Q5935" s="7">
        <v>6.3045239999999998</v>
      </c>
      <c r="R5935" s="7">
        <v>4.5232520000000003</v>
      </c>
      <c r="S5935" s="7">
        <v>7.794035</v>
      </c>
      <c r="T5935" s="7"/>
    </row>
    <row r="5936" spans="1:20" x14ac:dyDescent="0.35">
      <c r="A5936" s="6" t="s">
        <v>185</v>
      </c>
      <c r="B5936" s="6" t="s">
        <v>212</v>
      </c>
      <c r="C5936" s="6" t="s">
        <v>755</v>
      </c>
      <c r="D5936" s="6" t="s">
        <v>663</v>
      </c>
      <c r="E5936" s="6" t="s">
        <v>472</v>
      </c>
      <c r="F5936" s="6" t="s">
        <v>481</v>
      </c>
      <c r="G5936" s="6" t="s">
        <v>482</v>
      </c>
      <c r="H5936" s="6"/>
      <c r="I5936" s="6"/>
      <c r="J5936" s="6"/>
      <c r="K5936" s="7">
        <v>0.124158</v>
      </c>
      <c r="L5936" s="7">
        <v>0.50393500000000002</v>
      </c>
      <c r="M5936" s="7">
        <v>0.39924900000000002</v>
      </c>
      <c r="N5936" s="7">
        <v>0.143016</v>
      </c>
      <c r="O5936" s="7">
        <v>0.166661</v>
      </c>
      <c r="P5936" s="7">
        <v>0.18199699999999999</v>
      </c>
      <c r="Q5936" s="7">
        <v>0.49466599999999999</v>
      </c>
      <c r="R5936" s="7">
        <v>0.40231600000000001</v>
      </c>
      <c r="S5936" s="7">
        <v>0.67037100000000005</v>
      </c>
      <c r="T5936" s="7"/>
    </row>
    <row r="5937" spans="1:20" x14ac:dyDescent="0.35">
      <c r="A5937" s="6" t="s">
        <v>185</v>
      </c>
      <c r="B5937" s="6" t="s">
        <v>212</v>
      </c>
      <c r="C5937" s="6" t="s">
        <v>755</v>
      </c>
      <c r="D5937" s="6" t="s">
        <v>663</v>
      </c>
      <c r="E5937" s="6" t="s">
        <v>472</v>
      </c>
      <c r="F5937" s="6" t="s">
        <v>483</v>
      </c>
      <c r="G5937" s="6" t="s">
        <v>484</v>
      </c>
      <c r="H5937" s="6"/>
      <c r="I5937" s="6"/>
      <c r="J5937" s="6"/>
      <c r="K5937" s="7">
        <v>3.8633000000000001E-2</v>
      </c>
      <c r="L5937" s="7">
        <v>1.3753E-2</v>
      </c>
      <c r="M5937" s="7">
        <v>2.0631E-2</v>
      </c>
      <c r="N5937" s="7">
        <v>1.0200000000000001E-2</v>
      </c>
      <c r="O5937" s="7">
        <v>2.0812000000000001E-2</v>
      </c>
      <c r="P5937" s="7">
        <v>9.0699999999999999E-3</v>
      </c>
      <c r="Q5937" s="7">
        <v>3.1553999999999999E-2</v>
      </c>
      <c r="R5937" s="7">
        <v>2.0108000000000001E-2</v>
      </c>
      <c r="S5937" s="7">
        <v>4.0611000000000001E-2</v>
      </c>
      <c r="T5937" s="7"/>
    </row>
    <row r="5938" spans="1:20" x14ac:dyDescent="0.35">
      <c r="A5938" s="6" t="s">
        <v>185</v>
      </c>
      <c r="B5938" s="6" t="s">
        <v>212</v>
      </c>
      <c r="C5938" s="6" t="s">
        <v>755</v>
      </c>
      <c r="D5938" s="6" t="s">
        <v>663</v>
      </c>
      <c r="E5938" s="6" t="s">
        <v>472</v>
      </c>
      <c r="F5938" s="6" t="s">
        <v>485</v>
      </c>
      <c r="G5938" s="6" t="s">
        <v>486</v>
      </c>
      <c r="H5938" s="6"/>
      <c r="I5938" s="6"/>
      <c r="J5938" s="7">
        <v>1.05671</v>
      </c>
      <c r="K5938" s="7">
        <v>5.8996940000000002</v>
      </c>
      <c r="L5938" s="7">
        <v>1.7444139999999999</v>
      </c>
      <c r="M5938" s="7">
        <v>1.8636889999999999</v>
      </c>
      <c r="N5938" s="7">
        <v>1.018276</v>
      </c>
      <c r="O5938" s="7">
        <v>1.1681839999999999</v>
      </c>
      <c r="P5938" s="7">
        <v>1.8383400000000001</v>
      </c>
      <c r="Q5938" s="7">
        <v>3.2260680000000002</v>
      </c>
      <c r="R5938" s="7">
        <v>2.3112080000000002</v>
      </c>
      <c r="S5938" s="7">
        <v>3.9816150000000001</v>
      </c>
      <c r="T5938" s="7"/>
    </row>
    <row r="5939" spans="1:20" x14ac:dyDescent="0.35">
      <c r="A5939" s="6" t="s">
        <v>185</v>
      </c>
      <c r="B5939" s="6" t="s">
        <v>212</v>
      </c>
      <c r="C5939" s="6" t="s">
        <v>755</v>
      </c>
      <c r="D5939" s="6" t="s">
        <v>663</v>
      </c>
      <c r="E5939" s="6" t="s">
        <v>472</v>
      </c>
      <c r="F5939" s="6" t="s">
        <v>487</v>
      </c>
      <c r="G5939" s="6" t="s">
        <v>488</v>
      </c>
      <c r="H5939" s="6"/>
      <c r="I5939" s="6"/>
      <c r="J5939" s="6"/>
      <c r="K5939" s="7">
        <v>0.124196</v>
      </c>
      <c r="L5939" s="7">
        <v>0.27985700000000002</v>
      </c>
      <c r="M5939" s="7">
        <v>0.224552</v>
      </c>
      <c r="N5939" s="7">
        <v>8.1720000000000001E-2</v>
      </c>
      <c r="O5939" s="7">
        <v>9.3736E-2</v>
      </c>
      <c r="P5939" s="7">
        <v>0.10009</v>
      </c>
      <c r="Q5939" s="7">
        <v>0.29470000000000002</v>
      </c>
      <c r="R5939" s="7">
        <v>0.241392</v>
      </c>
      <c r="S5939" s="7">
        <v>0.39610499999999998</v>
      </c>
      <c r="T5939" s="7"/>
    </row>
    <row r="5940" spans="1:20" x14ac:dyDescent="0.35">
      <c r="A5940" s="6" t="s">
        <v>185</v>
      </c>
      <c r="B5940" s="6" t="s">
        <v>212</v>
      </c>
      <c r="C5940" s="6" t="s">
        <v>755</v>
      </c>
      <c r="D5940" s="6" t="s">
        <v>663</v>
      </c>
      <c r="E5940" s="6" t="s">
        <v>472</v>
      </c>
      <c r="F5940" s="6" t="s">
        <v>489</v>
      </c>
      <c r="G5940" s="6" t="s">
        <v>490</v>
      </c>
      <c r="H5940" s="6"/>
      <c r="I5940" s="6"/>
      <c r="J5940" s="6"/>
      <c r="K5940" s="7">
        <v>0.13944400000000001</v>
      </c>
      <c r="L5940" s="7">
        <v>0.53181500000000004</v>
      </c>
      <c r="M5940" s="7">
        <v>0.424209</v>
      </c>
      <c r="N5940" s="7">
        <v>0.15323000000000001</v>
      </c>
      <c r="O5940" s="7">
        <v>0.18748400000000001</v>
      </c>
      <c r="P5940" s="7">
        <v>0.20019200000000001</v>
      </c>
      <c r="Q5940" s="7">
        <v>0.53673999999999999</v>
      </c>
      <c r="R5940" s="7">
        <v>0.43249599999999999</v>
      </c>
      <c r="S5940" s="7">
        <v>0.72114999999999996</v>
      </c>
      <c r="T5940" s="7"/>
    </row>
    <row r="5941" spans="1:20" x14ac:dyDescent="0.35">
      <c r="A5941" s="6" t="s">
        <v>185</v>
      </c>
      <c r="B5941" s="6" t="s">
        <v>212</v>
      </c>
      <c r="C5941" s="6" t="s">
        <v>755</v>
      </c>
      <c r="D5941" s="6" t="s">
        <v>663</v>
      </c>
      <c r="E5941" s="6" t="s">
        <v>472</v>
      </c>
      <c r="F5941" s="6" t="s">
        <v>491</v>
      </c>
      <c r="G5941" s="6" t="s">
        <v>492</v>
      </c>
      <c r="H5941" s="6"/>
      <c r="I5941" s="6"/>
      <c r="J5941" s="6"/>
      <c r="K5941" s="7">
        <v>0.202625</v>
      </c>
      <c r="L5941" s="7">
        <v>0.475769</v>
      </c>
      <c r="M5941" s="7">
        <v>0.38678299999999999</v>
      </c>
      <c r="N5941" s="7">
        <v>0.16345999999999999</v>
      </c>
      <c r="O5941" s="7">
        <v>0.19789999999999999</v>
      </c>
      <c r="P5941" s="7">
        <v>0.21839</v>
      </c>
      <c r="Q5941" s="7">
        <v>0.55780600000000002</v>
      </c>
      <c r="R5941" s="7">
        <v>0.4526</v>
      </c>
      <c r="S5941" s="7">
        <v>0.75162499999999999</v>
      </c>
      <c r="T5941" s="7"/>
    </row>
    <row r="5942" spans="1:20" x14ac:dyDescent="0.35">
      <c r="A5942" s="6" t="s">
        <v>185</v>
      </c>
      <c r="B5942" s="6" t="s">
        <v>212</v>
      </c>
      <c r="C5942" s="6" t="s">
        <v>755</v>
      </c>
      <c r="D5942" s="6" t="s">
        <v>663</v>
      </c>
      <c r="E5942" s="6" t="s">
        <v>472</v>
      </c>
      <c r="F5942" s="6" t="s">
        <v>493</v>
      </c>
      <c r="G5942" s="6" t="s">
        <v>494</v>
      </c>
      <c r="H5942" s="7">
        <v>2.1134200000000001</v>
      </c>
      <c r="I5942" s="7">
        <v>3.1701299999999999</v>
      </c>
      <c r="J5942" s="7">
        <v>3.1701299999999999</v>
      </c>
      <c r="K5942" s="7">
        <v>9.6857620000000004</v>
      </c>
      <c r="L5942" s="7">
        <v>3.1739009999999999</v>
      </c>
      <c r="M5942" s="7">
        <v>3.4119069999999998</v>
      </c>
      <c r="N5942" s="7">
        <v>1.316174</v>
      </c>
      <c r="O5942" s="7">
        <v>1.5246599999999999</v>
      </c>
      <c r="P5942" s="7">
        <v>2.4021720000000002</v>
      </c>
      <c r="Q5942" s="7">
        <v>3.9339279999999999</v>
      </c>
      <c r="R5942" s="7">
        <v>2.8170920000000002</v>
      </c>
      <c r="S5942" s="7">
        <v>4.8575299999999997</v>
      </c>
      <c r="T5942" s="7"/>
    </row>
    <row r="5943" spans="1:20" x14ac:dyDescent="0.35">
      <c r="A5943" s="6" t="s">
        <v>185</v>
      </c>
      <c r="B5943" s="6" t="s">
        <v>212</v>
      </c>
      <c r="C5943" s="6" t="s">
        <v>755</v>
      </c>
      <c r="D5943" s="6" t="s">
        <v>663</v>
      </c>
      <c r="E5943" s="6" t="s">
        <v>472</v>
      </c>
      <c r="F5943" s="6" t="s">
        <v>495</v>
      </c>
      <c r="G5943" s="6" t="s">
        <v>496</v>
      </c>
      <c r="H5943" s="6"/>
      <c r="I5943" s="6"/>
      <c r="J5943" s="6"/>
      <c r="K5943" s="7">
        <v>9.2333999999999999E-2</v>
      </c>
      <c r="L5943" s="7">
        <v>2.7677E-2</v>
      </c>
      <c r="M5943" s="7">
        <v>3.1015000000000001E-2</v>
      </c>
      <c r="N5943" s="7">
        <v>4.086E-2</v>
      </c>
      <c r="O5943" s="7">
        <v>6.2475999999999997E-2</v>
      </c>
      <c r="P5943" s="7">
        <v>4.5477999999999998E-2</v>
      </c>
      <c r="Q5943" s="7">
        <v>9.4701999999999995E-2</v>
      </c>
      <c r="R5943" s="7">
        <v>6.0324000000000003E-2</v>
      </c>
      <c r="S5943" s="7">
        <v>0.13200000000000001</v>
      </c>
      <c r="T5943" s="7"/>
    </row>
    <row r="5944" spans="1:20" x14ac:dyDescent="0.35">
      <c r="A5944" s="6" t="s">
        <v>185</v>
      </c>
      <c r="B5944" s="6" t="s">
        <v>212</v>
      </c>
      <c r="C5944" s="6" t="s">
        <v>755</v>
      </c>
      <c r="D5944" s="6" t="s">
        <v>663</v>
      </c>
      <c r="E5944" s="6" t="s">
        <v>472</v>
      </c>
      <c r="F5944" s="6" t="s">
        <v>497</v>
      </c>
      <c r="G5944" s="6" t="s">
        <v>498</v>
      </c>
      <c r="H5944" s="6"/>
      <c r="I5944" s="6"/>
      <c r="J5944" s="6"/>
      <c r="K5944" s="7">
        <v>1.286505</v>
      </c>
      <c r="L5944" s="7">
        <v>0.52956899999999996</v>
      </c>
      <c r="M5944" s="7">
        <v>0.61929299999999998</v>
      </c>
      <c r="N5944" s="7">
        <v>0.39396599999999998</v>
      </c>
      <c r="O5944" s="7">
        <v>0.45543299999999998</v>
      </c>
      <c r="P5944" s="7">
        <v>0.71110499999999999</v>
      </c>
      <c r="Q5944" s="7">
        <v>0.98330399999999996</v>
      </c>
      <c r="R5944" s="7">
        <v>0.70428999999999997</v>
      </c>
      <c r="S5944" s="7">
        <v>1.2142770000000001</v>
      </c>
      <c r="T5944" s="7"/>
    </row>
    <row r="5945" spans="1:20" x14ac:dyDescent="0.35">
      <c r="A5945" s="6" t="s">
        <v>185</v>
      </c>
      <c r="B5945" s="6" t="s">
        <v>212</v>
      </c>
      <c r="C5945" s="6" t="s">
        <v>755</v>
      </c>
      <c r="D5945" s="6" t="s">
        <v>663</v>
      </c>
      <c r="E5945" s="6" t="s">
        <v>472</v>
      </c>
      <c r="F5945" s="6" t="s">
        <v>499</v>
      </c>
      <c r="G5945" s="6" t="s">
        <v>500</v>
      </c>
      <c r="H5945" s="6"/>
      <c r="I5945" s="6"/>
      <c r="J5945" s="6"/>
      <c r="K5945" s="7">
        <v>8.6777999999999994E-2</v>
      </c>
      <c r="L5945" s="7">
        <v>8.4444000000000005E-2</v>
      </c>
      <c r="M5945" s="7">
        <v>0.117206</v>
      </c>
      <c r="N5945" s="7">
        <v>8.1720000000000001E-2</v>
      </c>
      <c r="O5945" s="7">
        <v>9.3736E-2</v>
      </c>
      <c r="P5945" s="7">
        <v>0.109167</v>
      </c>
      <c r="Q5945" s="7">
        <v>0.16836799999999999</v>
      </c>
      <c r="R5945" s="7">
        <v>0.13074</v>
      </c>
      <c r="S5945" s="7">
        <v>0.22344</v>
      </c>
      <c r="T5945" s="7"/>
    </row>
    <row r="5946" spans="1:20" x14ac:dyDescent="0.35">
      <c r="A5946" s="6" t="s">
        <v>185</v>
      </c>
      <c r="B5946" s="6" t="s">
        <v>212</v>
      </c>
      <c r="C5946" s="6" t="s">
        <v>755</v>
      </c>
      <c r="D5946" s="6" t="s">
        <v>663</v>
      </c>
      <c r="E5946" s="6" t="s">
        <v>472</v>
      </c>
      <c r="F5946" s="6" t="s">
        <v>501</v>
      </c>
      <c r="G5946" s="6" t="s">
        <v>502</v>
      </c>
      <c r="H5946" s="6"/>
      <c r="I5946" s="6"/>
      <c r="J5946" s="6"/>
      <c r="K5946" s="7">
        <v>7.1273000000000003E-2</v>
      </c>
      <c r="L5946" s="7">
        <v>2.1588E-2</v>
      </c>
      <c r="M5946" s="7">
        <v>8.2850000000000007E-3</v>
      </c>
      <c r="N5946" s="7">
        <v>1.0192E-2</v>
      </c>
      <c r="O5946" s="7">
        <v>1.0396000000000001E-2</v>
      </c>
      <c r="P5946" s="7">
        <v>1.8169999999999999E-2</v>
      </c>
      <c r="Q5946" s="7">
        <v>3.1548E-2</v>
      </c>
      <c r="R5946" s="7">
        <v>2.0095999999999999E-2</v>
      </c>
      <c r="S5946" s="7">
        <v>4.0593999999999998E-2</v>
      </c>
      <c r="T5946" s="7"/>
    </row>
    <row r="5947" spans="1:20" x14ac:dyDescent="0.35">
      <c r="A5947" s="6" t="s">
        <v>185</v>
      </c>
      <c r="B5947" s="6" t="s">
        <v>212</v>
      </c>
      <c r="C5947" s="6" t="s">
        <v>755</v>
      </c>
      <c r="D5947" s="6" t="s">
        <v>663</v>
      </c>
      <c r="E5947" s="6" t="s">
        <v>472</v>
      </c>
      <c r="F5947" s="6" t="s">
        <v>503</v>
      </c>
      <c r="G5947" s="6" t="s">
        <v>504</v>
      </c>
      <c r="H5947" s="6"/>
      <c r="I5947" s="6"/>
      <c r="J5947" s="6"/>
      <c r="K5947" s="7">
        <v>0.918211</v>
      </c>
      <c r="L5947" s="7">
        <v>0.56301999999999996</v>
      </c>
      <c r="M5947" s="7">
        <v>0.49423899999999998</v>
      </c>
      <c r="N5947" s="7">
        <v>0.39396199999999998</v>
      </c>
      <c r="O5947" s="7">
        <v>0.45547399999999999</v>
      </c>
      <c r="P5947" s="7">
        <v>0.719885</v>
      </c>
      <c r="Q5947" s="7">
        <v>1.120976</v>
      </c>
      <c r="R5947" s="7">
        <v>0.80344599999999999</v>
      </c>
      <c r="S5947" s="7">
        <v>1.3936040000000001</v>
      </c>
      <c r="T5947" s="7"/>
    </row>
    <row r="5948" spans="1:20" x14ac:dyDescent="0.35">
      <c r="A5948" s="6" t="s">
        <v>185</v>
      </c>
      <c r="B5948" s="6" t="s">
        <v>212</v>
      </c>
      <c r="C5948" s="6" t="s">
        <v>755</v>
      </c>
      <c r="D5948" s="6" t="s">
        <v>663</v>
      </c>
      <c r="E5948" s="6" t="s">
        <v>472</v>
      </c>
      <c r="F5948" s="6" t="s">
        <v>505</v>
      </c>
      <c r="G5948" s="6" t="s">
        <v>506</v>
      </c>
      <c r="H5948" s="6"/>
      <c r="I5948" s="6"/>
      <c r="J5948" s="6"/>
      <c r="K5948" s="7">
        <v>7.3665999999999995E-2</v>
      </c>
      <c r="L5948" s="7">
        <v>8.4892999999999996E-2</v>
      </c>
      <c r="M5948" s="7">
        <v>8.9604000000000003E-2</v>
      </c>
      <c r="N5948" s="7">
        <v>9.1936000000000004E-2</v>
      </c>
      <c r="O5948" s="7">
        <v>0.10414</v>
      </c>
      <c r="P5948" s="7">
        <v>0.118279</v>
      </c>
      <c r="Q5948" s="7">
        <v>0.19994400000000001</v>
      </c>
      <c r="R5948" s="7">
        <v>0.160912</v>
      </c>
      <c r="S5948" s="7">
        <v>0.26404</v>
      </c>
      <c r="T5948" s="7"/>
    </row>
    <row r="5949" spans="1:20" x14ac:dyDescent="0.35">
      <c r="A5949" s="6" t="s">
        <v>185</v>
      </c>
      <c r="B5949" s="6" t="s">
        <v>212</v>
      </c>
      <c r="C5949" s="6" t="s">
        <v>755</v>
      </c>
      <c r="D5949" s="6" t="s">
        <v>663</v>
      </c>
      <c r="E5949" s="6" t="s">
        <v>472</v>
      </c>
      <c r="F5949" s="6" t="s">
        <v>507</v>
      </c>
      <c r="G5949" s="6" t="s">
        <v>508</v>
      </c>
      <c r="H5949" s="6"/>
      <c r="I5949" s="6"/>
      <c r="J5949" s="6"/>
      <c r="K5949" s="7">
        <v>1.9060000000000001E-2</v>
      </c>
      <c r="L5949" s="7">
        <v>2.5229000000000001E-2</v>
      </c>
      <c r="M5949" s="7">
        <v>7.3850000000000001E-3</v>
      </c>
      <c r="N5949" s="7">
        <v>1.0201999999999999E-2</v>
      </c>
      <c r="O5949" s="7">
        <v>2.0812000000000001E-2</v>
      </c>
      <c r="P5949" s="7">
        <v>1.8180000000000002E-2</v>
      </c>
      <c r="Q5949" s="7">
        <v>3.1548E-2</v>
      </c>
      <c r="R5949" s="7">
        <v>3.0162000000000001E-2</v>
      </c>
      <c r="S5949" s="7">
        <v>5.0764999999999998E-2</v>
      </c>
      <c r="T5949" s="7"/>
    </row>
    <row r="5950" spans="1:20" x14ac:dyDescent="0.35">
      <c r="A5950" s="6" t="s">
        <v>185</v>
      </c>
      <c r="B5950" s="6" t="s">
        <v>212</v>
      </c>
      <c r="C5950" s="6" t="s">
        <v>755</v>
      </c>
      <c r="D5950" s="6" t="s">
        <v>663</v>
      </c>
      <c r="E5950" s="6" t="s">
        <v>509</v>
      </c>
      <c r="F5950" s="6" t="s">
        <v>510</v>
      </c>
      <c r="G5950" s="6" t="s">
        <v>511</v>
      </c>
      <c r="H5950" s="6"/>
      <c r="I5950" s="6"/>
      <c r="J5950" s="6"/>
      <c r="K5950" s="7">
        <v>0.12917300000000001</v>
      </c>
      <c r="L5950" s="7">
        <v>0.32784799999999997</v>
      </c>
      <c r="M5950" s="7">
        <v>0.32902199999999998</v>
      </c>
      <c r="N5950" s="7">
        <v>0.23588400000000001</v>
      </c>
      <c r="O5950" s="7">
        <v>0.20858699999999999</v>
      </c>
      <c r="P5950" s="7">
        <v>0.25904199999999999</v>
      </c>
      <c r="Q5950" s="7">
        <v>0.79333200000000004</v>
      </c>
      <c r="R5950" s="7">
        <v>0.62673999999999996</v>
      </c>
      <c r="S5950" s="7">
        <v>1.0550060000000001</v>
      </c>
      <c r="T5950" s="7"/>
    </row>
    <row r="5951" spans="1:20" x14ac:dyDescent="0.35">
      <c r="A5951" s="6" t="s">
        <v>185</v>
      </c>
      <c r="B5951" s="6" t="s">
        <v>212</v>
      </c>
      <c r="C5951" s="6" t="s">
        <v>755</v>
      </c>
      <c r="D5951" s="6" t="s">
        <v>663</v>
      </c>
      <c r="E5951" s="6" t="s">
        <v>509</v>
      </c>
      <c r="F5951" s="6" t="s">
        <v>512</v>
      </c>
      <c r="G5951" s="6" t="s">
        <v>513</v>
      </c>
      <c r="H5951" s="6"/>
      <c r="I5951" s="6"/>
      <c r="J5951" s="6"/>
      <c r="K5951" s="7">
        <v>0.15249799999999999</v>
      </c>
      <c r="L5951" s="7">
        <v>0.72220099999999998</v>
      </c>
      <c r="M5951" s="7">
        <v>0.72556799999999999</v>
      </c>
      <c r="N5951" s="7">
        <v>0.58768200000000004</v>
      </c>
      <c r="O5951" s="7">
        <v>0.58405300000000004</v>
      </c>
      <c r="P5951" s="7">
        <v>0.57889500000000005</v>
      </c>
      <c r="Q5951" s="7">
        <v>1.2243660000000001</v>
      </c>
      <c r="R5951" s="7">
        <v>1.1606019999999999</v>
      </c>
      <c r="S5951" s="7">
        <v>1.8270690000000001</v>
      </c>
      <c r="T5951" s="7"/>
    </row>
    <row r="5952" spans="1:20" x14ac:dyDescent="0.35">
      <c r="A5952" s="6" t="s">
        <v>185</v>
      </c>
      <c r="B5952" s="6" t="s">
        <v>212</v>
      </c>
      <c r="C5952" s="6" t="s">
        <v>755</v>
      </c>
      <c r="D5952" s="6" t="s">
        <v>663</v>
      </c>
      <c r="E5952" s="6" t="s">
        <v>509</v>
      </c>
      <c r="F5952" s="6" t="s">
        <v>514</v>
      </c>
      <c r="G5952" s="6" t="s">
        <v>515</v>
      </c>
      <c r="H5952" s="6"/>
      <c r="I5952" s="6"/>
      <c r="J5952" s="6"/>
      <c r="K5952" s="7">
        <v>0.101496</v>
      </c>
      <c r="L5952" s="7">
        <v>0.24313799999999999</v>
      </c>
      <c r="M5952" s="7">
        <v>0.28651799999999999</v>
      </c>
      <c r="N5952" s="7">
        <v>0.12515000000000001</v>
      </c>
      <c r="O5952" s="7">
        <v>0.119187</v>
      </c>
      <c r="P5952" s="7">
        <v>0.17383899999999999</v>
      </c>
      <c r="Q5952" s="7">
        <v>0.44867600000000002</v>
      </c>
      <c r="R5952" s="7">
        <v>0.39788600000000002</v>
      </c>
      <c r="S5952" s="7">
        <v>0.57900099999999999</v>
      </c>
      <c r="T5952" s="7"/>
    </row>
    <row r="5953" spans="1:20" x14ac:dyDescent="0.35">
      <c r="A5953" s="6" t="s">
        <v>185</v>
      </c>
      <c r="B5953" s="6" t="s">
        <v>212</v>
      </c>
      <c r="C5953" s="6" t="s">
        <v>755</v>
      </c>
      <c r="D5953" s="6" t="s">
        <v>663</v>
      </c>
      <c r="E5953" s="6" t="s">
        <v>509</v>
      </c>
      <c r="F5953" s="6" t="s">
        <v>516</v>
      </c>
      <c r="G5953" s="6" t="s">
        <v>517</v>
      </c>
      <c r="H5953" s="6"/>
      <c r="I5953" s="6"/>
      <c r="J5953" s="6"/>
      <c r="K5953" s="7">
        <v>0</v>
      </c>
      <c r="L5953" s="7">
        <v>0</v>
      </c>
      <c r="M5953" s="7">
        <v>0</v>
      </c>
      <c r="N5953" s="7">
        <v>0</v>
      </c>
      <c r="O5953" s="7">
        <v>0</v>
      </c>
      <c r="P5953" s="7">
        <v>0</v>
      </c>
      <c r="Q5953" s="7">
        <v>0.92671199999999998</v>
      </c>
      <c r="R5953" s="7">
        <v>0.79940999999999995</v>
      </c>
      <c r="S5953" s="7">
        <v>1.1979839999999999</v>
      </c>
      <c r="T5953" s="7"/>
    </row>
    <row r="5954" spans="1:20" x14ac:dyDescent="0.35">
      <c r="A5954" s="6" t="s">
        <v>185</v>
      </c>
      <c r="B5954" s="6" t="s">
        <v>212</v>
      </c>
      <c r="C5954" s="6" t="s">
        <v>755</v>
      </c>
      <c r="D5954" s="6" t="s">
        <v>663</v>
      </c>
      <c r="E5954" s="6" t="s">
        <v>509</v>
      </c>
      <c r="F5954" s="6" t="s">
        <v>518</v>
      </c>
      <c r="G5954" s="6" t="s">
        <v>519</v>
      </c>
      <c r="H5954" s="6"/>
      <c r="I5954" s="6"/>
      <c r="J5954" s="6"/>
      <c r="K5954" s="7">
        <v>0.105756</v>
      </c>
      <c r="L5954" s="7">
        <v>0.41251900000000002</v>
      </c>
      <c r="M5954" s="7">
        <v>0.445241</v>
      </c>
      <c r="N5954" s="7">
        <v>0.46729799999999999</v>
      </c>
      <c r="O5954" s="7">
        <v>0.44822200000000001</v>
      </c>
      <c r="P5954" s="7">
        <v>0.48077500000000001</v>
      </c>
      <c r="Q5954" s="7">
        <v>0</v>
      </c>
      <c r="R5954" s="7">
        <v>0</v>
      </c>
      <c r="S5954" s="7">
        <v>0</v>
      </c>
      <c r="T5954" s="7"/>
    </row>
    <row r="5955" spans="1:20" x14ac:dyDescent="0.35">
      <c r="A5955" s="6" t="s">
        <v>185</v>
      </c>
      <c r="B5955" s="6" t="s">
        <v>212</v>
      </c>
      <c r="C5955" s="6" t="s">
        <v>755</v>
      </c>
      <c r="D5955" s="6" t="s">
        <v>663</v>
      </c>
      <c r="E5955" s="6" t="s">
        <v>522</v>
      </c>
      <c r="F5955" s="6" t="s">
        <v>523</v>
      </c>
      <c r="G5955" s="6" t="s">
        <v>524</v>
      </c>
      <c r="H5955" s="6"/>
      <c r="I5955" s="7">
        <v>1.3384990000000001</v>
      </c>
      <c r="J5955" s="6"/>
      <c r="K5955" s="7">
        <v>0</v>
      </c>
      <c r="L5955" s="7">
        <v>0</v>
      </c>
      <c r="M5955" s="7">
        <v>0</v>
      </c>
      <c r="N5955" s="7">
        <v>0</v>
      </c>
      <c r="O5955" s="7">
        <v>0</v>
      </c>
      <c r="P5955" s="7">
        <v>0</v>
      </c>
      <c r="Q5955" s="7">
        <v>0</v>
      </c>
      <c r="R5955" s="7">
        <v>0</v>
      </c>
      <c r="S5955" s="7">
        <v>0</v>
      </c>
      <c r="T5955" s="7"/>
    </row>
    <row r="5956" spans="1:20" x14ac:dyDescent="0.35">
      <c r="A5956" s="6" t="s">
        <v>185</v>
      </c>
      <c r="B5956" s="6" t="s">
        <v>212</v>
      </c>
      <c r="C5956" s="6" t="s">
        <v>755</v>
      </c>
      <c r="D5956" s="6" t="s">
        <v>663</v>
      </c>
      <c r="E5956" s="6" t="s">
        <v>522</v>
      </c>
      <c r="F5956" s="6" t="s">
        <v>525</v>
      </c>
      <c r="G5956" s="6" t="s">
        <v>526</v>
      </c>
      <c r="H5956" s="6"/>
      <c r="I5956" s="6"/>
      <c r="J5956" s="6"/>
      <c r="K5956" s="7">
        <v>0.33864699999999998</v>
      </c>
      <c r="L5956" s="7">
        <v>0.110052</v>
      </c>
      <c r="M5956" s="7">
        <v>0.22980300000000001</v>
      </c>
      <c r="N5956" s="7">
        <v>3.9868000000000001E-2</v>
      </c>
      <c r="O5956" s="7">
        <v>7.9715999999999995E-2</v>
      </c>
      <c r="P5956" s="7">
        <v>1.206504</v>
      </c>
      <c r="Q5956" s="7">
        <v>1.91472</v>
      </c>
      <c r="R5956" s="7">
        <v>3.0002979999999999</v>
      </c>
      <c r="S5956" s="7">
        <v>2.40239</v>
      </c>
      <c r="T5956" s="7"/>
    </row>
    <row r="5957" spans="1:20" x14ac:dyDescent="0.35">
      <c r="A5957" s="6" t="s">
        <v>185</v>
      </c>
      <c r="B5957" s="6" t="s">
        <v>212</v>
      </c>
      <c r="C5957" s="6" t="s">
        <v>755</v>
      </c>
      <c r="D5957" s="6" t="s">
        <v>663</v>
      </c>
      <c r="E5957" s="6" t="s">
        <v>522</v>
      </c>
      <c r="F5957" s="6" t="s">
        <v>529</v>
      </c>
      <c r="G5957" s="6" t="s">
        <v>530</v>
      </c>
      <c r="H5957" s="6"/>
      <c r="I5957" s="6"/>
      <c r="J5957" s="6"/>
      <c r="K5957" s="7">
        <v>8.2889000000000004E-2</v>
      </c>
      <c r="L5957" s="7">
        <v>1.8679999999999999E-2</v>
      </c>
      <c r="M5957" s="7">
        <v>3.7401999999999998E-2</v>
      </c>
      <c r="N5957" s="7">
        <v>9.9539999999999993E-3</v>
      </c>
      <c r="O5957" s="7">
        <v>2.9876E-2</v>
      </c>
      <c r="P5957" s="7">
        <v>0.159525</v>
      </c>
      <c r="Q5957" s="7">
        <v>0.14957000000000001</v>
      </c>
      <c r="R5957" s="7">
        <v>0.149502</v>
      </c>
      <c r="S5957" s="7">
        <v>0.11960999999999999</v>
      </c>
      <c r="T5957" s="7"/>
    </row>
    <row r="5958" spans="1:20" x14ac:dyDescent="0.35">
      <c r="A5958" s="6" t="s">
        <v>185</v>
      </c>
      <c r="B5958" s="6" t="s">
        <v>212</v>
      </c>
      <c r="C5958" s="6" t="s">
        <v>755</v>
      </c>
      <c r="D5958" s="6" t="s">
        <v>663</v>
      </c>
      <c r="E5958" s="6" t="s">
        <v>522</v>
      </c>
      <c r="F5958" s="6" t="s">
        <v>533</v>
      </c>
      <c r="G5958" s="6" t="s">
        <v>534</v>
      </c>
      <c r="H5958" s="6"/>
      <c r="I5958" s="6"/>
      <c r="J5958" s="6"/>
      <c r="K5958" s="7">
        <v>6.2064000000000001E-2</v>
      </c>
      <c r="L5958" s="7">
        <v>1.8644000000000001E-2</v>
      </c>
      <c r="M5958" s="7">
        <v>3.7194999999999999E-2</v>
      </c>
      <c r="N5958" s="7">
        <v>9.9539999999999993E-3</v>
      </c>
      <c r="O5958" s="7">
        <v>2.9884000000000001E-2</v>
      </c>
      <c r="P5958" s="7">
        <v>2.9887E-2</v>
      </c>
      <c r="Q5958" s="7">
        <v>7.9787999999999998E-2</v>
      </c>
      <c r="R5958" s="7">
        <v>7.9727999999999993E-2</v>
      </c>
      <c r="S5958" s="7">
        <v>6.9764999999999994E-2</v>
      </c>
      <c r="T5958" s="7"/>
    </row>
    <row r="5959" spans="1:20" x14ac:dyDescent="0.35">
      <c r="A5959" s="6" t="s">
        <v>185</v>
      </c>
      <c r="B5959" s="6" t="s">
        <v>212</v>
      </c>
      <c r="C5959" s="6" t="s">
        <v>755</v>
      </c>
      <c r="D5959" s="6" t="s">
        <v>663</v>
      </c>
      <c r="E5959" s="6" t="s">
        <v>522</v>
      </c>
      <c r="F5959" s="6" t="s">
        <v>535</v>
      </c>
      <c r="G5959" s="6" t="s">
        <v>536</v>
      </c>
      <c r="H5959" s="6"/>
      <c r="I5959" s="6"/>
      <c r="J5959" s="6"/>
      <c r="K5959" s="7">
        <v>6.2771999999999994E-2</v>
      </c>
      <c r="L5959" s="7">
        <v>2.8018000000000001E-2</v>
      </c>
      <c r="M5959" s="7">
        <v>2.9835E-2</v>
      </c>
      <c r="N5959" s="7">
        <v>9.9539999999999993E-3</v>
      </c>
      <c r="O5959" s="7">
        <v>2.9884000000000001E-2</v>
      </c>
      <c r="P5959" s="7">
        <v>4.9832000000000001E-2</v>
      </c>
      <c r="Q5959" s="7">
        <v>0.12963</v>
      </c>
      <c r="R5959" s="7">
        <v>0.12956000000000001</v>
      </c>
      <c r="S5959" s="7">
        <v>0.10963000000000001</v>
      </c>
      <c r="T5959" s="7"/>
    </row>
    <row r="5960" spans="1:20" x14ac:dyDescent="0.35">
      <c r="A5960" s="6" t="s">
        <v>185</v>
      </c>
      <c r="B5960" s="6" t="s">
        <v>212</v>
      </c>
      <c r="C5960" s="6" t="s">
        <v>755</v>
      </c>
      <c r="D5960" s="6" t="s">
        <v>663</v>
      </c>
      <c r="E5960" s="6" t="s">
        <v>522</v>
      </c>
      <c r="F5960" s="6" t="s">
        <v>537</v>
      </c>
      <c r="G5960" s="6" t="s">
        <v>538</v>
      </c>
      <c r="H5960" s="6"/>
      <c r="I5960" s="6"/>
      <c r="J5960" s="6"/>
      <c r="K5960" s="7">
        <v>0.47900799999999999</v>
      </c>
      <c r="L5960" s="7">
        <v>7.4800000000000005E-2</v>
      </c>
      <c r="M5960" s="7">
        <v>7.4621999999999994E-2</v>
      </c>
      <c r="N5960" s="7">
        <v>1.9928000000000001E-2</v>
      </c>
      <c r="O5960" s="7">
        <v>6.9748000000000004E-2</v>
      </c>
      <c r="P5960" s="7">
        <v>0.56833599999999995</v>
      </c>
      <c r="Q5960" s="7">
        <v>0</v>
      </c>
      <c r="R5960" s="7">
        <v>0</v>
      </c>
      <c r="S5960" s="7">
        <v>0</v>
      </c>
      <c r="T5960" s="7"/>
    </row>
    <row r="5961" spans="1:20" x14ac:dyDescent="0.35">
      <c r="A5961" s="6" t="s">
        <v>185</v>
      </c>
      <c r="B5961" s="6" t="s">
        <v>212</v>
      </c>
      <c r="C5961" s="6" t="s">
        <v>755</v>
      </c>
      <c r="D5961" s="6" t="s">
        <v>663</v>
      </c>
      <c r="E5961" s="6" t="s">
        <v>522</v>
      </c>
      <c r="F5961" s="6" t="s">
        <v>539</v>
      </c>
      <c r="G5961" s="6" t="s">
        <v>540</v>
      </c>
      <c r="H5961" s="6"/>
      <c r="I5961" s="6"/>
      <c r="J5961" s="6"/>
      <c r="K5961" s="7">
        <v>0.43513800000000002</v>
      </c>
      <c r="L5961" s="7">
        <v>6.5708000000000003E-2</v>
      </c>
      <c r="M5961" s="7">
        <v>9.0886999999999996E-2</v>
      </c>
      <c r="N5961" s="7">
        <v>2.9899999999999999E-2</v>
      </c>
      <c r="O5961" s="7">
        <v>9.9643999999999996E-2</v>
      </c>
      <c r="P5961" s="7">
        <v>0.43872499999999998</v>
      </c>
      <c r="Q5961" s="7">
        <v>1.13687</v>
      </c>
      <c r="R5961" s="7">
        <v>1.146272</v>
      </c>
      <c r="S5961" s="7">
        <v>0.95696000000000003</v>
      </c>
      <c r="T5961" s="7"/>
    </row>
    <row r="5962" spans="1:20" x14ac:dyDescent="0.35">
      <c r="A5962" s="6" t="s">
        <v>185</v>
      </c>
      <c r="B5962" s="6" t="s">
        <v>212</v>
      </c>
      <c r="C5962" s="6" t="s">
        <v>755</v>
      </c>
      <c r="D5962" s="6" t="s">
        <v>663</v>
      </c>
      <c r="E5962" s="6" t="s">
        <v>522</v>
      </c>
      <c r="F5962" s="6" t="s">
        <v>541</v>
      </c>
      <c r="G5962" s="6" t="s">
        <v>542</v>
      </c>
      <c r="H5962" s="6"/>
      <c r="I5962" s="6"/>
      <c r="J5962" s="6"/>
      <c r="K5962" s="7">
        <v>0.68254099999999995</v>
      </c>
      <c r="L5962" s="7">
        <v>0.228494</v>
      </c>
      <c r="M5962" s="7">
        <v>0.40521400000000002</v>
      </c>
      <c r="N5962" s="7">
        <v>5.9819999999999998E-2</v>
      </c>
      <c r="O5962" s="7">
        <v>0.119576</v>
      </c>
      <c r="P5962" s="7">
        <v>1.2962450000000001</v>
      </c>
      <c r="Q5962" s="7">
        <v>2.0543480000000001</v>
      </c>
      <c r="R5962" s="7">
        <v>3.169756</v>
      </c>
      <c r="S5962" s="7">
        <v>2.5419399999999999</v>
      </c>
      <c r="T5962" s="7"/>
    </row>
    <row r="5963" spans="1:20" x14ac:dyDescent="0.35">
      <c r="A5963" s="6" t="s">
        <v>185</v>
      </c>
      <c r="B5963" s="6" t="s">
        <v>212</v>
      </c>
      <c r="C5963" s="6" t="s">
        <v>755</v>
      </c>
      <c r="D5963" s="6" t="s">
        <v>663</v>
      </c>
      <c r="E5963" s="6" t="s">
        <v>522</v>
      </c>
      <c r="F5963" s="6" t="s">
        <v>543</v>
      </c>
      <c r="G5963" s="6" t="s">
        <v>544</v>
      </c>
      <c r="H5963" s="6"/>
      <c r="I5963" s="7">
        <v>1.3384990000000001</v>
      </c>
      <c r="J5963" s="6"/>
      <c r="K5963" s="7">
        <v>0</v>
      </c>
      <c r="L5963" s="7">
        <v>0</v>
      </c>
      <c r="M5963" s="7">
        <v>0</v>
      </c>
      <c r="N5963" s="7">
        <v>0</v>
      </c>
      <c r="O5963" s="7">
        <v>0</v>
      </c>
      <c r="P5963" s="7">
        <v>0</v>
      </c>
      <c r="Q5963" s="7">
        <v>0</v>
      </c>
      <c r="R5963" s="7">
        <v>0</v>
      </c>
      <c r="S5963" s="7">
        <v>0</v>
      </c>
      <c r="T5963" s="7"/>
    </row>
    <row r="5964" spans="1:20" x14ac:dyDescent="0.35">
      <c r="A5964" s="6" t="s">
        <v>185</v>
      </c>
      <c r="B5964" s="6" t="s">
        <v>212</v>
      </c>
      <c r="C5964" s="6" t="s">
        <v>755</v>
      </c>
      <c r="D5964" s="6" t="s">
        <v>663</v>
      </c>
      <c r="E5964" s="6" t="s">
        <v>522</v>
      </c>
      <c r="F5964" s="6" t="s">
        <v>545</v>
      </c>
      <c r="G5964" s="6" t="s">
        <v>546</v>
      </c>
      <c r="H5964" s="6"/>
      <c r="I5964" s="7">
        <v>1.3384990000000001</v>
      </c>
      <c r="J5964" s="6"/>
      <c r="K5964" s="7">
        <v>0</v>
      </c>
      <c r="L5964" s="7">
        <v>0</v>
      </c>
      <c r="M5964" s="7">
        <v>0</v>
      </c>
      <c r="N5964" s="7">
        <v>0</v>
      </c>
      <c r="O5964" s="7">
        <v>0</v>
      </c>
      <c r="P5964" s="7">
        <v>0</v>
      </c>
      <c r="Q5964" s="7">
        <v>0</v>
      </c>
      <c r="R5964" s="7">
        <v>0</v>
      </c>
      <c r="S5964" s="7">
        <v>0</v>
      </c>
      <c r="T5964" s="7"/>
    </row>
    <row r="5965" spans="1:20" x14ac:dyDescent="0.35">
      <c r="A5965" s="6" t="s">
        <v>185</v>
      </c>
      <c r="B5965" s="6" t="s">
        <v>212</v>
      </c>
      <c r="C5965" s="6" t="s">
        <v>755</v>
      </c>
      <c r="D5965" s="6" t="s">
        <v>663</v>
      </c>
      <c r="E5965" s="6" t="s">
        <v>522</v>
      </c>
      <c r="F5965" s="6" t="s">
        <v>547</v>
      </c>
      <c r="G5965" s="6" t="s">
        <v>548</v>
      </c>
      <c r="H5965" s="6"/>
      <c r="I5965" s="6"/>
      <c r="J5965" s="6"/>
      <c r="K5965" s="7">
        <v>7.1131E-2</v>
      </c>
      <c r="L5965" s="7">
        <v>1.7354000000000001E-2</v>
      </c>
      <c r="M5965" s="7">
        <v>2.2644000000000001E-2</v>
      </c>
      <c r="N5965" s="7">
        <v>2.9902000000000001E-2</v>
      </c>
      <c r="O5965" s="7">
        <v>3.9848000000000001E-2</v>
      </c>
      <c r="P5965" s="7">
        <v>8.9720999999999995E-2</v>
      </c>
      <c r="Q5965" s="7">
        <v>0.29917199999999999</v>
      </c>
      <c r="R5965" s="7">
        <v>0.39868799999999999</v>
      </c>
      <c r="S5965" s="7">
        <v>0.328955</v>
      </c>
      <c r="T5965" s="7"/>
    </row>
    <row r="5966" spans="1:20" x14ac:dyDescent="0.35">
      <c r="A5966" s="6" t="s">
        <v>185</v>
      </c>
      <c r="B5966" s="6" t="s">
        <v>212</v>
      </c>
      <c r="C5966" s="6" t="s">
        <v>755</v>
      </c>
      <c r="D5966" s="6" t="s">
        <v>663</v>
      </c>
      <c r="E5966" s="6" t="s">
        <v>522</v>
      </c>
      <c r="F5966" s="6" t="s">
        <v>549</v>
      </c>
      <c r="G5966" s="6" t="s">
        <v>550</v>
      </c>
      <c r="H5966" s="6"/>
      <c r="I5966" s="6"/>
      <c r="J5966" s="6"/>
      <c r="K5966" s="7">
        <v>1.4281E-2</v>
      </c>
      <c r="L5966" s="7">
        <v>8.6750000000000004E-3</v>
      </c>
      <c r="M5966" s="7">
        <v>1.519E-2</v>
      </c>
      <c r="N5966" s="7">
        <v>1.9924000000000001E-2</v>
      </c>
      <c r="O5966" s="7">
        <v>2.9884999999999998E-2</v>
      </c>
      <c r="P5966" s="7">
        <v>7.9752000000000003E-2</v>
      </c>
      <c r="Q5966" s="7">
        <v>0.25927600000000001</v>
      </c>
      <c r="R5966" s="7">
        <v>0.31895400000000002</v>
      </c>
      <c r="S5966" s="7">
        <v>0.26916099999999998</v>
      </c>
      <c r="T5966" s="7"/>
    </row>
    <row r="5967" spans="1:20" x14ac:dyDescent="0.35">
      <c r="A5967" s="6" t="s">
        <v>185</v>
      </c>
      <c r="B5967" s="6" t="s">
        <v>212</v>
      </c>
      <c r="C5967" s="6" t="s">
        <v>755</v>
      </c>
      <c r="D5967" s="6" t="s">
        <v>663</v>
      </c>
      <c r="E5967" s="6" t="s">
        <v>522</v>
      </c>
      <c r="F5967" s="6" t="s">
        <v>551</v>
      </c>
      <c r="G5967" s="6" t="s">
        <v>552</v>
      </c>
      <c r="H5967" s="6"/>
      <c r="I5967" s="7">
        <v>1.3384990000000001</v>
      </c>
      <c r="J5967" s="6"/>
      <c r="K5967" s="7">
        <v>2.6238000000000001E-2</v>
      </c>
      <c r="L5967" s="7">
        <v>8.6540000000000002E-3</v>
      </c>
      <c r="M5967" s="7">
        <v>1.512E-2</v>
      </c>
      <c r="N5967" s="7">
        <v>1.9931999999999998E-2</v>
      </c>
      <c r="O5967" s="7">
        <v>2.9885999999999999E-2</v>
      </c>
      <c r="P5967" s="7">
        <v>6.9779999999999995E-2</v>
      </c>
      <c r="Q5967" s="7">
        <v>0.21937999999999999</v>
      </c>
      <c r="R5967" s="7">
        <v>0.28906199999999999</v>
      </c>
      <c r="S5967" s="7">
        <v>0.239235</v>
      </c>
      <c r="T5967" s="7"/>
    </row>
    <row r="5968" spans="1:20" x14ac:dyDescent="0.35">
      <c r="A5968" s="6" t="s">
        <v>185</v>
      </c>
      <c r="B5968" s="6" t="s">
        <v>212</v>
      </c>
      <c r="C5968" s="6" t="s">
        <v>755</v>
      </c>
      <c r="D5968" s="6" t="s">
        <v>663</v>
      </c>
      <c r="E5968" s="6" t="s">
        <v>522</v>
      </c>
      <c r="F5968" s="6" t="s">
        <v>553</v>
      </c>
      <c r="G5968" s="6" t="s">
        <v>554</v>
      </c>
      <c r="H5968" s="6"/>
      <c r="I5968" s="7">
        <v>1.3384990000000001</v>
      </c>
      <c r="J5968" s="6"/>
      <c r="K5968" s="7">
        <v>0</v>
      </c>
      <c r="L5968" s="7">
        <v>0</v>
      </c>
      <c r="M5968" s="7">
        <v>7.5890000000000003E-3</v>
      </c>
      <c r="N5968" s="7">
        <v>1.9924000000000001E-2</v>
      </c>
      <c r="O5968" s="7">
        <v>1.9916E-2</v>
      </c>
      <c r="P5968" s="7">
        <v>0.129605</v>
      </c>
      <c r="Q5968" s="7">
        <v>0.42880400000000002</v>
      </c>
      <c r="R5968" s="7">
        <v>0.57813999999999999</v>
      </c>
      <c r="S5968" s="7">
        <v>0.47847000000000001</v>
      </c>
      <c r="T5968" s="7"/>
    </row>
    <row r="5969" spans="1:20" x14ac:dyDescent="0.35">
      <c r="A5969" s="6" t="s">
        <v>185</v>
      </c>
      <c r="B5969" s="6" t="s">
        <v>212</v>
      </c>
      <c r="C5969" s="6" t="s">
        <v>755</v>
      </c>
      <c r="D5969" s="6" t="s">
        <v>663</v>
      </c>
      <c r="E5969" s="6" t="s">
        <v>522</v>
      </c>
      <c r="F5969" s="6" t="s">
        <v>555</v>
      </c>
      <c r="G5969" s="6" t="s">
        <v>556</v>
      </c>
      <c r="H5969" s="6"/>
      <c r="I5969" s="7">
        <v>1.3384990000000001</v>
      </c>
      <c r="J5969" s="6"/>
      <c r="K5969" s="7">
        <v>7.0111000000000007E-2</v>
      </c>
      <c r="L5969" s="7">
        <v>8.6289999999999995E-3</v>
      </c>
      <c r="M5969" s="7">
        <v>1.4892000000000001E-2</v>
      </c>
      <c r="N5969" s="7">
        <v>1.9931999999999998E-2</v>
      </c>
      <c r="O5969" s="7">
        <v>3.9848000000000001E-2</v>
      </c>
      <c r="P5969" s="7">
        <v>9.9690000000000001E-2</v>
      </c>
      <c r="Q5969" s="7">
        <v>0.33905999999999997</v>
      </c>
      <c r="R5969" s="7">
        <v>0.42861399999999999</v>
      </c>
      <c r="S5969" s="7">
        <v>0.35885499999999998</v>
      </c>
      <c r="T5969" s="7"/>
    </row>
    <row r="5970" spans="1:20" x14ac:dyDescent="0.35">
      <c r="A5970" s="6" t="s">
        <v>185</v>
      </c>
      <c r="B5970" s="6" t="s">
        <v>212</v>
      </c>
      <c r="C5970" s="6" t="s">
        <v>755</v>
      </c>
      <c r="D5970" s="6" t="s">
        <v>663</v>
      </c>
      <c r="E5970" s="6" t="s">
        <v>522</v>
      </c>
      <c r="F5970" s="6" t="s">
        <v>557</v>
      </c>
      <c r="G5970" s="6" t="s">
        <v>558</v>
      </c>
      <c r="H5970" s="6"/>
      <c r="I5970" s="6"/>
      <c r="J5970" s="6"/>
      <c r="K5970" s="7">
        <v>0.22332199999999999</v>
      </c>
      <c r="L5970" s="7">
        <v>3.5972999999999998E-2</v>
      </c>
      <c r="M5970" s="7">
        <v>3.6233000000000001E-2</v>
      </c>
      <c r="N5970" s="7">
        <v>3.9868000000000001E-2</v>
      </c>
      <c r="O5970" s="7">
        <v>0.26907399999999998</v>
      </c>
      <c r="P5970" s="7">
        <v>0.10965999999999999</v>
      </c>
      <c r="Q5970" s="7">
        <v>0.27922400000000003</v>
      </c>
      <c r="R5970" s="7">
        <v>0.43858799999999998</v>
      </c>
      <c r="S5970" s="7">
        <v>0.50838000000000005</v>
      </c>
      <c r="T5970" s="7"/>
    </row>
    <row r="5971" spans="1:20" x14ac:dyDescent="0.35">
      <c r="A5971" s="6" t="s">
        <v>185</v>
      </c>
      <c r="B5971" s="6" t="s">
        <v>212</v>
      </c>
      <c r="C5971" s="6" t="s">
        <v>755</v>
      </c>
      <c r="D5971" s="6" t="s">
        <v>663</v>
      </c>
      <c r="E5971" s="6" t="s">
        <v>522</v>
      </c>
      <c r="F5971" s="6" t="s">
        <v>559</v>
      </c>
      <c r="G5971" s="6" t="s">
        <v>560</v>
      </c>
      <c r="H5971" s="6"/>
      <c r="I5971" s="6"/>
      <c r="J5971" s="6"/>
      <c r="K5971" s="7">
        <v>0</v>
      </c>
      <c r="L5971" s="7">
        <v>2.0976999999999999E-2</v>
      </c>
      <c r="M5971" s="7">
        <v>0</v>
      </c>
      <c r="N5971" s="7">
        <v>0</v>
      </c>
      <c r="O5971" s="7">
        <v>0</v>
      </c>
      <c r="P5971" s="7">
        <v>0.25923099999999999</v>
      </c>
      <c r="Q5971" s="7">
        <v>0.73794800000000005</v>
      </c>
      <c r="R5971" s="7">
        <v>1.026672</v>
      </c>
      <c r="S5971" s="7">
        <v>0.43862299999999999</v>
      </c>
      <c r="T5971" s="7"/>
    </row>
    <row r="5972" spans="1:20" x14ac:dyDescent="0.35">
      <c r="A5972" s="6" t="s">
        <v>185</v>
      </c>
      <c r="B5972" s="6" t="s">
        <v>212</v>
      </c>
      <c r="C5972" s="6" t="s">
        <v>755</v>
      </c>
      <c r="D5972" s="6" t="s">
        <v>663</v>
      </c>
      <c r="E5972" s="6" t="s">
        <v>522</v>
      </c>
      <c r="F5972" s="6" t="s">
        <v>561</v>
      </c>
      <c r="G5972" s="6" t="s">
        <v>562</v>
      </c>
      <c r="H5972" s="6"/>
      <c r="I5972" s="6"/>
      <c r="J5972" s="6"/>
      <c r="K5972" s="7">
        <v>0</v>
      </c>
      <c r="L5972" s="7">
        <v>7.1640000000000002E-3</v>
      </c>
      <c r="M5972" s="7">
        <v>0</v>
      </c>
      <c r="N5972" s="7">
        <v>0</v>
      </c>
      <c r="O5972" s="7">
        <v>0</v>
      </c>
      <c r="P5972" s="7">
        <v>4.9836999999999999E-2</v>
      </c>
      <c r="Q5972" s="7">
        <v>0.159556</v>
      </c>
      <c r="R5972" s="7">
        <v>0.20933199999999999</v>
      </c>
      <c r="S5972" s="7">
        <v>0.12956500000000001</v>
      </c>
      <c r="T5972" s="7"/>
    </row>
    <row r="5973" spans="1:20" x14ac:dyDescent="0.35">
      <c r="A5973" s="6" t="s">
        <v>185</v>
      </c>
      <c r="B5973" s="6" t="s">
        <v>212</v>
      </c>
      <c r="C5973" s="6" t="s">
        <v>755</v>
      </c>
      <c r="D5973" s="6" t="s">
        <v>663</v>
      </c>
      <c r="E5973" s="6" t="s">
        <v>522</v>
      </c>
      <c r="F5973" s="6" t="s">
        <v>563</v>
      </c>
      <c r="G5973" s="6" t="s">
        <v>564</v>
      </c>
      <c r="H5973" s="6"/>
      <c r="I5973" s="6"/>
      <c r="J5973" s="6"/>
      <c r="K5973" s="7">
        <v>0.233399</v>
      </c>
      <c r="L5973" s="7">
        <v>2.7969000000000001E-2</v>
      </c>
      <c r="M5973" s="7">
        <v>5.1185000000000001E-2</v>
      </c>
      <c r="N5973" s="7">
        <v>3.9871999999999998E-2</v>
      </c>
      <c r="O5973" s="7">
        <v>3.9856000000000003E-2</v>
      </c>
      <c r="P5973" s="7">
        <v>0.26921499999999998</v>
      </c>
      <c r="Q5973" s="7">
        <v>1.077032</v>
      </c>
      <c r="R5973" s="7">
        <v>1.285844</v>
      </c>
      <c r="S5973" s="7">
        <v>1.2659849999999999</v>
      </c>
      <c r="T5973" s="7"/>
    </row>
    <row r="5974" spans="1:20" x14ac:dyDescent="0.35">
      <c r="A5974" s="6" t="s">
        <v>185</v>
      </c>
      <c r="B5974" s="6" t="s">
        <v>212</v>
      </c>
      <c r="C5974" s="6" t="s">
        <v>755</v>
      </c>
      <c r="D5974" s="6" t="s">
        <v>663</v>
      </c>
      <c r="E5974" s="6" t="s">
        <v>522</v>
      </c>
      <c r="F5974" s="6" t="s">
        <v>565</v>
      </c>
      <c r="G5974" s="6" t="s">
        <v>566</v>
      </c>
      <c r="H5974" s="6"/>
      <c r="I5974" s="6"/>
      <c r="J5974" s="6"/>
      <c r="K5974" s="7">
        <v>0.30476399999999998</v>
      </c>
      <c r="L5974" s="7">
        <v>2.0993999999999999E-2</v>
      </c>
      <c r="M5974" s="7">
        <v>8.0740000000000006E-2</v>
      </c>
      <c r="N5974" s="7">
        <v>3.9876000000000002E-2</v>
      </c>
      <c r="O5974" s="7">
        <v>1.9928000000000001E-2</v>
      </c>
      <c r="P5974" s="7">
        <v>0.40881000000000001</v>
      </c>
      <c r="Q5974" s="7">
        <v>1.0670599999999999</v>
      </c>
      <c r="R5974" s="7">
        <v>2.511876</v>
      </c>
      <c r="S5974" s="7">
        <v>1.61487</v>
      </c>
      <c r="T5974" s="7"/>
    </row>
    <row r="5975" spans="1:20" x14ac:dyDescent="0.35">
      <c r="A5975" s="6" t="s">
        <v>185</v>
      </c>
      <c r="B5975" s="6" t="s">
        <v>212</v>
      </c>
      <c r="C5975" s="6" t="s">
        <v>755</v>
      </c>
      <c r="D5975" s="6" t="s">
        <v>663</v>
      </c>
      <c r="E5975" s="6" t="s">
        <v>522</v>
      </c>
      <c r="F5975" s="6" t="s">
        <v>567</v>
      </c>
      <c r="G5975" s="6" t="s">
        <v>568</v>
      </c>
      <c r="H5975" s="6"/>
      <c r="I5975" s="6"/>
      <c r="J5975" s="6"/>
      <c r="K5975" s="7">
        <v>1.3287999999999999E-2</v>
      </c>
      <c r="L5975" s="7">
        <v>4.6309999999999997E-2</v>
      </c>
      <c r="M5975" s="7">
        <v>9.9712999999999996E-2</v>
      </c>
      <c r="N5975" s="7">
        <v>3.9871999999999998E-2</v>
      </c>
      <c r="O5975" s="7">
        <v>9.9636000000000002E-2</v>
      </c>
      <c r="P5975" s="7">
        <v>9.9684999999999996E-2</v>
      </c>
      <c r="Q5975" s="7">
        <v>0.39890799999999998</v>
      </c>
      <c r="R5975" s="7">
        <v>0.61801600000000001</v>
      </c>
      <c r="S5975" s="7">
        <v>0.38877</v>
      </c>
      <c r="T5975" s="7"/>
    </row>
    <row r="5976" spans="1:20" x14ac:dyDescent="0.35">
      <c r="A5976" s="6" t="s">
        <v>185</v>
      </c>
      <c r="B5976" s="6" t="s">
        <v>212</v>
      </c>
      <c r="C5976" s="6" t="s">
        <v>755</v>
      </c>
      <c r="D5976" s="6" t="s">
        <v>663</v>
      </c>
      <c r="E5976" s="6" t="s">
        <v>522</v>
      </c>
      <c r="F5976" s="6" t="s">
        <v>569</v>
      </c>
      <c r="G5976" s="6" t="s">
        <v>570</v>
      </c>
      <c r="H5976" s="6"/>
      <c r="I5976" s="6"/>
      <c r="J5976" s="6"/>
      <c r="K5976" s="7">
        <v>5.8200000000000005E-4</v>
      </c>
      <c r="L5976" s="7">
        <v>7.7749999999999998E-3</v>
      </c>
      <c r="M5976" s="7">
        <v>3.6814E-2</v>
      </c>
      <c r="N5976" s="7">
        <v>9.9620000000000004E-3</v>
      </c>
      <c r="O5976" s="7">
        <v>9.9539999999999993E-3</v>
      </c>
      <c r="P5976" s="7">
        <v>1.9924999999999998E-2</v>
      </c>
      <c r="Q5976" s="7">
        <v>5.9804000000000003E-2</v>
      </c>
      <c r="R5976" s="7">
        <v>7.9724000000000003E-2</v>
      </c>
      <c r="S5976" s="7">
        <v>0.10964</v>
      </c>
      <c r="T5976" s="7"/>
    </row>
    <row r="5977" spans="1:20" x14ac:dyDescent="0.35">
      <c r="A5977" s="6" t="s">
        <v>185</v>
      </c>
      <c r="B5977" s="6" t="s">
        <v>212</v>
      </c>
      <c r="C5977" s="6" t="s">
        <v>755</v>
      </c>
      <c r="D5977" s="6" t="s">
        <v>663</v>
      </c>
      <c r="E5977" s="6" t="s">
        <v>522</v>
      </c>
      <c r="F5977" s="6" t="s">
        <v>571</v>
      </c>
      <c r="G5977" s="6" t="s">
        <v>572</v>
      </c>
      <c r="H5977" s="6"/>
      <c r="I5977" s="6"/>
      <c r="J5977" s="6"/>
      <c r="K5977" s="7">
        <v>1.3645309999999999</v>
      </c>
      <c r="L5977" s="7">
        <v>1.4374E-2</v>
      </c>
      <c r="M5977" s="7">
        <v>5.1001999999999999E-2</v>
      </c>
      <c r="N5977" s="7">
        <v>1.9935999999999999E-2</v>
      </c>
      <c r="O5977" s="7">
        <v>1.9924000000000001E-2</v>
      </c>
      <c r="P5977" s="7">
        <v>2.9899999999999999E-2</v>
      </c>
      <c r="Q5977" s="7">
        <v>7.9776E-2</v>
      </c>
      <c r="R5977" s="7">
        <v>0.11962399999999999</v>
      </c>
      <c r="S5977" s="7">
        <v>0.15948000000000001</v>
      </c>
      <c r="T5977" s="7"/>
    </row>
    <row r="5978" spans="1:20" x14ac:dyDescent="0.35">
      <c r="A5978" s="6" t="s">
        <v>185</v>
      </c>
      <c r="B5978" s="6" t="s">
        <v>212</v>
      </c>
      <c r="C5978" s="6" t="s">
        <v>755</v>
      </c>
      <c r="D5978" s="6" t="s">
        <v>663</v>
      </c>
      <c r="E5978" s="6" t="s">
        <v>522</v>
      </c>
      <c r="F5978" s="6" t="s">
        <v>573</v>
      </c>
      <c r="G5978" s="6" t="s">
        <v>574</v>
      </c>
      <c r="H5978" s="6"/>
      <c r="I5978" s="6"/>
      <c r="J5978" s="6"/>
      <c r="K5978" s="7">
        <v>3.0311000000000001E-2</v>
      </c>
      <c r="L5978" s="7">
        <v>4.3179000000000002E-2</v>
      </c>
      <c r="M5978" s="7">
        <v>3.6384E-2</v>
      </c>
      <c r="N5978" s="7">
        <v>1.9935999999999999E-2</v>
      </c>
      <c r="O5978" s="7">
        <v>3.9851999999999999E-2</v>
      </c>
      <c r="P5978" s="7">
        <v>3.9884999999999997E-2</v>
      </c>
      <c r="Q5978" s="7">
        <v>9.9732000000000001E-2</v>
      </c>
      <c r="R5978" s="7">
        <v>0.11962399999999999</v>
      </c>
      <c r="S5978" s="7">
        <v>0.22927</v>
      </c>
      <c r="T5978" s="7"/>
    </row>
    <row r="5979" spans="1:20" x14ac:dyDescent="0.35">
      <c r="A5979" s="6" t="s">
        <v>185</v>
      </c>
      <c r="B5979" s="6" t="s">
        <v>212</v>
      </c>
      <c r="C5979" s="6" t="s">
        <v>755</v>
      </c>
      <c r="D5979" s="6" t="s">
        <v>663</v>
      </c>
      <c r="E5979" s="6" t="s">
        <v>575</v>
      </c>
      <c r="F5979" s="6" t="s">
        <v>576</v>
      </c>
      <c r="G5979" s="6" t="s">
        <v>577</v>
      </c>
      <c r="H5979" s="6"/>
      <c r="I5979" s="7">
        <v>3.1701299999999999</v>
      </c>
      <c r="J5979" s="6"/>
      <c r="K5979" s="7">
        <v>0.18531700000000001</v>
      </c>
      <c r="L5979" s="7">
        <v>1.5236479999999999</v>
      </c>
      <c r="M5979" s="7">
        <v>1.341242</v>
      </c>
      <c r="N5979" s="7">
        <v>0.81657000000000002</v>
      </c>
      <c r="O5979" s="7">
        <v>0.89097099999999996</v>
      </c>
      <c r="P5979" s="7">
        <v>1.09259</v>
      </c>
      <c r="Q5979" s="7">
        <v>3.59964</v>
      </c>
      <c r="R5979" s="7">
        <v>3.1146880000000001</v>
      </c>
      <c r="S5979" s="7">
        <v>4.9172650000000004</v>
      </c>
      <c r="T5979" s="7"/>
    </row>
    <row r="5980" spans="1:20" x14ac:dyDescent="0.35">
      <c r="A5980" s="6" t="s">
        <v>185</v>
      </c>
      <c r="B5980" s="6" t="s">
        <v>212</v>
      </c>
      <c r="C5980" s="6" t="s">
        <v>755</v>
      </c>
      <c r="D5980" s="6" t="s">
        <v>663</v>
      </c>
      <c r="E5980" s="6" t="s">
        <v>578</v>
      </c>
      <c r="F5980" s="6" t="s">
        <v>579</v>
      </c>
      <c r="G5980" s="6" t="s">
        <v>580</v>
      </c>
      <c r="H5980" s="6"/>
      <c r="I5980" s="6"/>
      <c r="J5980" s="6"/>
      <c r="K5980" s="7">
        <v>0</v>
      </c>
      <c r="L5980" s="7">
        <v>0</v>
      </c>
      <c r="M5980" s="7">
        <v>6.8060000000000004E-3</v>
      </c>
      <c r="N5980" s="7">
        <v>0</v>
      </c>
      <c r="O5980" s="7">
        <v>0</v>
      </c>
      <c r="P5980" s="7">
        <v>9.9500000000000005E-3</v>
      </c>
      <c r="Q5980" s="7">
        <v>2.9912000000000001E-2</v>
      </c>
      <c r="R5980" s="7">
        <v>5.9832000000000003E-2</v>
      </c>
      <c r="S5980" s="7">
        <v>4.9799999999999997E-2</v>
      </c>
      <c r="T5980" s="7"/>
    </row>
    <row r="5981" spans="1:20" x14ac:dyDescent="0.35">
      <c r="A5981" s="6" t="s">
        <v>185</v>
      </c>
      <c r="B5981" s="6" t="s">
        <v>212</v>
      </c>
      <c r="C5981" s="6" t="s">
        <v>755</v>
      </c>
      <c r="D5981" s="6" t="s">
        <v>663</v>
      </c>
      <c r="E5981" s="6" t="s">
        <v>578</v>
      </c>
      <c r="F5981" s="6" t="s">
        <v>581</v>
      </c>
      <c r="G5981" s="6" t="s">
        <v>582</v>
      </c>
      <c r="H5981" s="6"/>
      <c r="I5981" s="6"/>
      <c r="J5981" s="6"/>
      <c r="K5981" s="7">
        <v>2.5539999999999998E-3</v>
      </c>
      <c r="L5981" s="7">
        <v>9.3519999999999992E-3</v>
      </c>
      <c r="M5981" s="7">
        <v>1.3674E-2</v>
      </c>
      <c r="N5981" s="7">
        <v>5.9824000000000002E-2</v>
      </c>
      <c r="O5981" s="7">
        <v>5.9791999999999998E-2</v>
      </c>
      <c r="P5981" s="7">
        <v>0.21934999999999999</v>
      </c>
      <c r="Q5981" s="7">
        <v>0.139628</v>
      </c>
      <c r="R5981" s="7">
        <v>0.21931999999999999</v>
      </c>
      <c r="S5981" s="7">
        <v>0.209346</v>
      </c>
      <c r="T5981" s="7"/>
    </row>
    <row r="5982" spans="1:20" x14ac:dyDescent="0.35">
      <c r="A5982" s="6" t="s">
        <v>185</v>
      </c>
      <c r="B5982" s="6" t="s">
        <v>212</v>
      </c>
      <c r="C5982" s="6" t="s">
        <v>755</v>
      </c>
      <c r="D5982" s="6" t="s">
        <v>663</v>
      </c>
      <c r="E5982" s="6" t="s">
        <v>578</v>
      </c>
      <c r="F5982" s="6" t="s">
        <v>583</v>
      </c>
      <c r="G5982" s="6" t="s">
        <v>584</v>
      </c>
      <c r="H5982" s="6"/>
      <c r="I5982" s="6"/>
      <c r="J5982" s="6"/>
      <c r="K5982" s="7">
        <v>6.9410000000000001E-3</v>
      </c>
      <c r="L5982" s="7">
        <v>3.082E-2</v>
      </c>
      <c r="M5982" s="7">
        <v>6.6488000000000005E-2</v>
      </c>
      <c r="N5982" s="7">
        <v>4.3097999999999997E-2</v>
      </c>
      <c r="O5982" s="7">
        <v>4.3626999999999999E-2</v>
      </c>
      <c r="P5982" s="7">
        <v>0.18459300000000001</v>
      </c>
      <c r="Q5982" s="7">
        <v>0.55554599999999998</v>
      </c>
      <c r="R5982" s="7">
        <v>0.923516</v>
      </c>
      <c r="S5982" s="7">
        <v>0.89565099999999997</v>
      </c>
      <c r="T5982" s="7"/>
    </row>
    <row r="5983" spans="1:20" x14ac:dyDescent="0.35">
      <c r="A5983" s="6" t="s">
        <v>185</v>
      </c>
      <c r="B5983" s="6" t="s">
        <v>212</v>
      </c>
      <c r="C5983" s="6" t="s">
        <v>755</v>
      </c>
      <c r="D5983" s="6" t="s">
        <v>663</v>
      </c>
      <c r="E5983" s="6" t="s">
        <v>578</v>
      </c>
      <c r="F5983" s="6" t="s">
        <v>585</v>
      </c>
      <c r="G5983" s="6" t="s">
        <v>586</v>
      </c>
      <c r="H5983" s="6"/>
      <c r="I5983" s="6"/>
      <c r="J5983" s="6"/>
      <c r="K5983" s="7">
        <v>1.0792E-2</v>
      </c>
      <c r="L5983" s="7">
        <v>4.6272000000000001E-2</v>
      </c>
      <c r="M5983" s="7">
        <v>9.5005000000000006E-2</v>
      </c>
      <c r="N5983" s="7">
        <v>7.5443999999999997E-2</v>
      </c>
      <c r="O5983" s="7">
        <v>6.5460000000000004E-2</v>
      </c>
      <c r="P5983" s="7">
        <v>0.28234599999999999</v>
      </c>
      <c r="Q5983" s="7">
        <v>0.93682299999999996</v>
      </c>
      <c r="R5983" s="7">
        <v>1.5501910000000001</v>
      </c>
      <c r="S5983" s="7">
        <v>1.5038739999999999</v>
      </c>
      <c r="T5983" s="7"/>
    </row>
    <row r="5984" spans="1:20" x14ac:dyDescent="0.35">
      <c r="A5984" s="6" t="s">
        <v>185</v>
      </c>
      <c r="B5984" s="6" t="s">
        <v>212</v>
      </c>
      <c r="C5984" s="6" t="s">
        <v>755</v>
      </c>
      <c r="D5984" s="6" t="s">
        <v>663</v>
      </c>
      <c r="E5984" s="6" t="s">
        <v>578</v>
      </c>
      <c r="F5984" s="6" t="s">
        <v>587</v>
      </c>
      <c r="G5984" s="6" t="s">
        <v>588</v>
      </c>
      <c r="H5984" s="6"/>
      <c r="I5984" s="6"/>
      <c r="J5984" s="6"/>
      <c r="K5984" s="7">
        <v>1.0718999999999999E-2</v>
      </c>
      <c r="L5984" s="7">
        <v>6.1711000000000002E-2</v>
      </c>
      <c r="M5984" s="7">
        <v>0.123525</v>
      </c>
      <c r="N5984" s="7">
        <v>9.6997E-2</v>
      </c>
      <c r="O5984" s="7">
        <v>9.8181000000000004E-2</v>
      </c>
      <c r="P5984" s="7">
        <v>0.40180199999999999</v>
      </c>
      <c r="Q5984" s="7">
        <v>1.2853969999999999</v>
      </c>
      <c r="R5984" s="7">
        <v>2.1219299999999999</v>
      </c>
      <c r="S5984" s="7">
        <v>2.0678329999999998</v>
      </c>
      <c r="T5984" s="7"/>
    </row>
    <row r="5985" spans="1:20" x14ac:dyDescent="0.35">
      <c r="A5985" s="6" t="s">
        <v>185</v>
      </c>
      <c r="B5985" s="6" t="s">
        <v>212</v>
      </c>
      <c r="C5985" s="6" t="s">
        <v>755</v>
      </c>
      <c r="D5985" s="6" t="s">
        <v>663</v>
      </c>
      <c r="E5985" s="6" t="s">
        <v>578</v>
      </c>
      <c r="F5985" s="6" t="s">
        <v>589</v>
      </c>
      <c r="G5985" s="6" t="s">
        <v>590</v>
      </c>
      <c r="H5985" s="6"/>
      <c r="I5985" s="6"/>
      <c r="J5985" s="6"/>
      <c r="K5985" s="7">
        <v>7.3610000000000004E-3</v>
      </c>
      <c r="L5985" s="7">
        <v>3.0814999999999999E-2</v>
      </c>
      <c r="M5985" s="7">
        <v>5.6965000000000002E-2</v>
      </c>
      <c r="N5985" s="7">
        <v>5.3888999999999999E-2</v>
      </c>
      <c r="O5985" s="7">
        <v>5.4543000000000001E-2</v>
      </c>
      <c r="P5985" s="7">
        <v>0.20633099999999999</v>
      </c>
      <c r="Q5985" s="7">
        <v>0.69715400000000005</v>
      </c>
      <c r="R5985" s="7">
        <v>1.1434260000000001</v>
      </c>
      <c r="S5985" s="7">
        <v>1.116849</v>
      </c>
      <c r="T5985" s="7"/>
    </row>
    <row r="5986" spans="1:20" x14ac:dyDescent="0.35">
      <c r="A5986" s="6" t="s">
        <v>185</v>
      </c>
      <c r="B5986" s="6" t="s">
        <v>212</v>
      </c>
      <c r="C5986" s="6" t="s">
        <v>755</v>
      </c>
      <c r="D5986" s="6" t="s">
        <v>663</v>
      </c>
      <c r="E5986" s="6" t="s">
        <v>578</v>
      </c>
      <c r="F5986" s="6" t="s">
        <v>591</v>
      </c>
      <c r="G5986" s="6" t="s">
        <v>592</v>
      </c>
      <c r="H5986" s="6"/>
      <c r="I5986" s="6"/>
      <c r="J5986" s="6"/>
      <c r="K5986" s="7">
        <v>5.744E-3</v>
      </c>
      <c r="L5986" s="7">
        <v>1.5389999999999999E-2</v>
      </c>
      <c r="M5986" s="7">
        <v>3.7955999999999997E-2</v>
      </c>
      <c r="N5986" s="7">
        <v>2.1544000000000001E-2</v>
      </c>
      <c r="O5986" s="7">
        <v>2.1808000000000001E-2</v>
      </c>
      <c r="P5986" s="7">
        <v>9.7716999999999998E-2</v>
      </c>
      <c r="Q5986" s="7">
        <v>0.33768300000000001</v>
      </c>
      <c r="R5986" s="7">
        <v>0.56069599999999997</v>
      </c>
      <c r="S5986" s="7">
        <v>0.55288099999999996</v>
      </c>
      <c r="T5986" s="7"/>
    </row>
    <row r="5987" spans="1:20" x14ac:dyDescent="0.35">
      <c r="A5987" s="6" t="s">
        <v>185</v>
      </c>
      <c r="B5987" s="6" t="s">
        <v>212</v>
      </c>
      <c r="C5987" s="6" t="s">
        <v>755</v>
      </c>
      <c r="D5987" s="6" t="s">
        <v>663</v>
      </c>
      <c r="E5987" s="6" t="s">
        <v>578</v>
      </c>
      <c r="F5987" s="6" t="s">
        <v>593</v>
      </c>
      <c r="G5987" s="6" t="s">
        <v>594</v>
      </c>
      <c r="H5987" s="6"/>
      <c r="I5987" s="6"/>
      <c r="J5987" s="6"/>
      <c r="K5987" s="7">
        <v>2.9759999999999999E-3</v>
      </c>
      <c r="L5987" s="7">
        <v>1.5387E-2</v>
      </c>
      <c r="M5987" s="7">
        <v>3.7955999999999997E-2</v>
      </c>
      <c r="N5987" s="7">
        <v>2.1536E-2</v>
      </c>
      <c r="O5987" s="7">
        <v>2.1801000000000001E-2</v>
      </c>
      <c r="P5987" s="7">
        <v>9.7716999999999998E-2</v>
      </c>
      <c r="Q5987" s="7">
        <v>0.28320499999999998</v>
      </c>
      <c r="R5987" s="7">
        <v>0.46170899999999998</v>
      </c>
      <c r="S5987" s="7">
        <v>0.453347</v>
      </c>
      <c r="T5987" s="7"/>
    </row>
    <row r="5988" spans="1:20" x14ac:dyDescent="0.35">
      <c r="A5988" s="6" t="s">
        <v>185</v>
      </c>
      <c r="B5988" s="6" t="s">
        <v>212</v>
      </c>
      <c r="C5988" s="6" t="s">
        <v>755</v>
      </c>
      <c r="D5988" s="6" t="s">
        <v>663</v>
      </c>
      <c r="E5988" s="6" t="s">
        <v>578</v>
      </c>
      <c r="F5988" s="6" t="s">
        <v>595</v>
      </c>
      <c r="G5988" s="6" t="s">
        <v>596</v>
      </c>
      <c r="H5988" s="6"/>
      <c r="I5988" s="6"/>
      <c r="J5988" s="6"/>
      <c r="K5988" s="7">
        <v>6.1426000000000001E-2</v>
      </c>
      <c r="L5988" s="7">
        <v>2.2023000000000001E-2</v>
      </c>
      <c r="M5988" s="7">
        <v>3.1317999999999999E-2</v>
      </c>
      <c r="N5988" s="7">
        <v>1.9928000000000001E-2</v>
      </c>
      <c r="O5988" s="7">
        <v>2.989E-2</v>
      </c>
      <c r="P5988" s="7">
        <v>0.159525</v>
      </c>
      <c r="Q5988" s="7">
        <v>0.17949599999999999</v>
      </c>
      <c r="R5988" s="7">
        <v>0.56816800000000001</v>
      </c>
      <c r="S5988" s="7">
        <v>0.91710199999999997</v>
      </c>
      <c r="T5988" s="7"/>
    </row>
    <row r="5989" spans="1:20" x14ac:dyDescent="0.35">
      <c r="A5989" s="6" t="s">
        <v>185</v>
      </c>
      <c r="B5989" s="6" t="s">
        <v>212</v>
      </c>
      <c r="C5989" s="6" t="s">
        <v>755</v>
      </c>
      <c r="D5989" s="6" t="s">
        <v>663</v>
      </c>
      <c r="E5989" s="6" t="s">
        <v>578</v>
      </c>
      <c r="F5989" s="6" t="s">
        <v>597</v>
      </c>
      <c r="G5989" s="6" t="s">
        <v>598</v>
      </c>
      <c r="H5989" s="6"/>
      <c r="I5989" s="6"/>
      <c r="J5989" s="6"/>
      <c r="K5989" s="7">
        <v>3.5701999999999998E-2</v>
      </c>
      <c r="L5989" s="7">
        <v>3.3059999999999999E-2</v>
      </c>
      <c r="M5989" s="7">
        <v>3.916E-2</v>
      </c>
      <c r="N5989" s="7">
        <v>2.9905999999999999E-2</v>
      </c>
      <c r="O5989" s="7">
        <v>3.9851999999999999E-2</v>
      </c>
      <c r="P5989" s="7">
        <v>0.24926000000000001</v>
      </c>
      <c r="Q5989" s="7">
        <v>0.27922799999999998</v>
      </c>
      <c r="R5989" s="7">
        <v>0.87715600000000005</v>
      </c>
      <c r="S5989" s="7">
        <v>1.41553</v>
      </c>
      <c r="T5989" s="7"/>
    </row>
    <row r="5990" spans="1:20" x14ac:dyDescent="0.35">
      <c r="A5990" s="6" t="s">
        <v>185</v>
      </c>
      <c r="B5990" s="6" t="s">
        <v>212</v>
      </c>
      <c r="C5990" s="6" t="s">
        <v>755</v>
      </c>
      <c r="D5990" s="6" t="s">
        <v>663</v>
      </c>
      <c r="E5990" s="6" t="s">
        <v>578</v>
      </c>
      <c r="F5990" s="6" t="s">
        <v>599</v>
      </c>
      <c r="G5990" s="6" t="s">
        <v>600</v>
      </c>
      <c r="H5990" s="6"/>
      <c r="I5990" s="6"/>
      <c r="J5990" s="6"/>
      <c r="K5990" s="7">
        <v>3.0356999999999999E-2</v>
      </c>
      <c r="L5990" s="7">
        <v>1.0995E-2</v>
      </c>
      <c r="M5990" s="7">
        <v>2.3470000000000001E-2</v>
      </c>
      <c r="N5990" s="7">
        <v>2.9898000000000001E-2</v>
      </c>
      <c r="O5990" s="7">
        <v>3.9847E-2</v>
      </c>
      <c r="P5990" s="7">
        <v>0.23930599999999999</v>
      </c>
      <c r="Q5990" s="7">
        <v>0.26925199999999999</v>
      </c>
      <c r="R5990" s="7">
        <v>0.86717200000000005</v>
      </c>
      <c r="S5990" s="7">
        <v>1.4055530000000001</v>
      </c>
      <c r="T5990" s="7"/>
    </row>
    <row r="5991" spans="1:20" x14ac:dyDescent="0.35">
      <c r="A5991" s="6" t="s">
        <v>185</v>
      </c>
      <c r="B5991" s="6" t="s">
        <v>212</v>
      </c>
      <c r="C5991" s="6" t="s">
        <v>755</v>
      </c>
      <c r="D5991" s="6" t="s">
        <v>663</v>
      </c>
      <c r="E5991" s="6" t="s">
        <v>578</v>
      </c>
      <c r="F5991" s="6" t="s">
        <v>601</v>
      </c>
      <c r="G5991" s="6" t="s">
        <v>602</v>
      </c>
      <c r="H5991" s="6"/>
      <c r="I5991" s="6"/>
      <c r="J5991" s="6"/>
      <c r="K5991" s="7">
        <v>3.2683999999999998E-2</v>
      </c>
      <c r="L5991" s="7">
        <v>2.2020999999999999E-2</v>
      </c>
      <c r="M5991" s="7">
        <v>3.1315000000000003E-2</v>
      </c>
      <c r="N5991" s="7">
        <v>1.9924000000000001E-2</v>
      </c>
      <c r="O5991" s="7">
        <v>1.9921000000000001E-2</v>
      </c>
      <c r="P5991" s="7">
        <v>0.13957600000000001</v>
      </c>
      <c r="Q5991" s="7">
        <v>0.15956000000000001</v>
      </c>
      <c r="R5991" s="7">
        <v>0.50837600000000005</v>
      </c>
      <c r="S5991" s="7">
        <v>0.807423</v>
      </c>
      <c r="T5991" s="7"/>
    </row>
    <row r="5992" spans="1:20" x14ac:dyDescent="0.35">
      <c r="A5992" s="6" t="s">
        <v>185</v>
      </c>
      <c r="B5992" s="6" t="s">
        <v>212</v>
      </c>
      <c r="C5992" s="6" t="s">
        <v>755</v>
      </c>
      <c r="D5992" s="6" t="s">
        <v>663</v>
      </c>
      <c r="E5992" s="6" t="s">
        <v>578</v>
      </c>
      <c r="F5992" s="6" t="s">
        <v>680</v>
      </c>
      <c r="G5992" s="6" t="s">
        <v>681</v>
      </c>
      <c r="H5992" s="6"/>
      <c r="I5992" s="6"/>
      <c r="J5992" s="6"/>
      <c r="K5992" s="7">
        <v>0</v>
      </c>
      <c r="L5992" s="7">
        <v>0</v>
      </c>
      <c r="M5992" s="7">
        <v>0</v>
      </c>
      <c r="N5992" s="7">
        <v>0</v>
      </c>
      <c r="O5992" s="7">
        <v>0</v>
      </c>
      <c r="P5992" s="7">
        <v>9.9699999999999997E-3</v>
      </c>
      <c r="Q5992" s="7">
        <v>1.9948E-2</v>
      </c>
      <c r="R5992" s="7">
        <v>2.9928E-2</v>
      </c>
      <c r="S5992" s="7">
        <v>4.9825000000000001E-2</v>
      </c>
      <c r="T5992" s="7"/>
    </row>
    <row r="5993" spans="1:20" x14ac:dyDescent="0.35">
      <c r="A5993" s="6" t="s">
        <v>185</v>
      </c>
      <c r="B5993" s="6" t="s">
        <v>212</v>
      </c>
      <c r="C5993" s="6" t="s">
        <v>755</v>
      </c>
      <c r="D5993" s="6" t="s">
        <v>663</v>
      </c>
      <c r="E5993" s="6" t="s">
        <v>578</v>
      </c>
      <c r="F5993" s="6" t="s">
        <v>682</v>
      </c>
      <c r="G5993" s="6" t="s">
        <v>683</v>
      </c>
      <c r="H5993" s="6"/>
      <c r="I5993" s="6"/>
      <c r="J5993" s="6"/>
      <c r="K5993" s="7">
        <v>2.2761E-2</v>
      </c>
      <c r="L5993" s="7">
        <v>9.162E-3</v>
      </c>
      <c r="M5993" s="7">
        <v>6.9129999999999999E-3</v>
      </c>
      <c r="N5993" s="7">
        <v>9.9659999999999992E-3</v>
      </c>
      <c r="O5993" s="7">
        <v>1.992E-2</v>
      </c>
      <c r="P5993" s="7">
        <v>3.9890000000000002E-2</v>
      </c>
      <c r="Q5993" s="7">
        <v>0.129658</v>
      </c>
      <c r="R5993" s="7">
        <v>0.19935600000000001</v>
      </c>
      <c r="S5993" s="7">
        <v>0.18941</v>
      </c>
      <c r="T5993" s="7"/>
    </row>
    <row r="5994" spans="1:20" x14ac:dyDescent="0.35">
      <c r="A5994" s="6" t="s">
        <v>185</v>
      </c>
      <c r="B5994" s="6" t="s">
        <v>212</v>
      </c>
      <c r="C5994" s="6" t="s">
        <v>755</v>
      </c>
      <c r="D5994" s="6" t="s">
        <v>663</v>
      </c>
      <c r="E5994" s="6" t="s">
        <v>578</v>
      </c>
      <c r="F5994" s="6" t="s">
        <v>603</v>
      </c>
      <c r="G5994" s="6" t="s">
        <v>604</v>
      </c>
      <c r="H5994" s="6"/>
      <c r="I5994" s="6"/>
      <c r="J5994" s="6"/>
      <c r="K5994" s="7">
        <v>2.0542999999999999E-2</v>
      </c>
      <c r="L5994" s="7">
        <v>0.21621799999999999</v>
      </c>
      <c r="M5994" s="7">
        <v>0.47332600000000002</v>
      </c>
      <c r="N5994" s="7">
        <v>0.30909399999999998</v>
      </c>
      <c r="O5994" s="7">
        <v>0.30893399999999999</v>
      </c>
      <c r="P5994" s="7">
        <v>1.176572</v>
      </c>
      <c r="Q5994" s="7">
        <v>3.90924</v>
      </c>
      <c r="R5994" s="7">
        <v>6.1600679999999999</v>
      </c>
      <c r="S5994" s="7">
        <v>5.6920159999999997</v>
      </c>
      <c r="T5994" s="7"/>
    </row>
    <row r="5995" spans="1:20" x14ac:dyDescent="0.35">
      <c r="A5995" s="6" t="s">
        <v>185</v>
      </c>
      <c r="B5995" s="6" t="s">
        <v>212</v>
      </c>
      <c r="C5995" s="6" t="s">
        <v>755</v>
      </c>
      <c r="D5995" s="6" t="s">
        <v>663</v>
      </c>
      <c r="E5995" s="6" t="s">
        <v>578</v>
      </c>
      <c r="F5995" s="6" t="s">
        <v>605</v>
      </c>
      <c r="G5995" s="6" t="s">
        <v>606</v>
      </c>
      <c r="H5995" s="6"/>
      <c r="I5995" s="6"/>
      <c r="J5995" s="6"/>
      <c r="K5995" s="7">
        <v>3.1979999999999999E-3</v>
      </c>
      <c r="L5995" s="7">
        <v>3.7558000000000001E-2</v>
      </c>
      <c r="M5995" s="7">
        <v>7.5412999999999994E-2</v>
      </c>
      <c r="N5995" s="7">
        <v>7.9752000000000003E-2</v>
      </c>
      <c r="O5995" s="7">
        <v>8.9674000000000004E-2</v>
      </c>
      <c r="P5995" s="7">
        <v>0.32902500000000001</v>
      </c>
      <c r="Q5995" s="7">
        <v>1.2664899999999999</v>
      </c>
      <c r="R5995" s="7">
        <v>2.0035120000000002</v>
      </c>
      <c r="S5995" s="7">
        <v>1.8441449999999999</v>
      </c>
      <c r="T5995" s="7"/>
    </row>
    <row r="5996" spans="1:20" x14ac:dyDescent="0.35">
      <c r="A5996" s="6" t="s">
        <v>185</v>
      </c>
      <c r="B5996" s="6" t="s">
        <v>212</v>
      </c>
      <c r="C5996" s="6" t="s">
        <v>755</v>
      </c>
      <c r="D5996" s="6" t="s">
        <v>663</v>
      </c>
      <c r="E5996" s="6" t="s">
        <v>578</v>
      </c>
      <c r="F5996" s="6" t="s">
        <v>607</v>
      </c>
      <c r="G5996" s="6" t="s">
        <v>608</v>
      </c>
      <c r="H5996" s="6"/>
      <c r="I5996" s="6"/>
      <c r="J5996" s="6"/>
      <c r="K5996" s="7">
        <v>1.4010999999999999E-2</v>
      </c>
      <c r="L5996" s="7">
        <v>0.197408</v>
      </c>
      <c r="M5996" s="7">
        <v>0.445886</v>
      </c>
      <c r="N5996" s="7">
        <v>0.27918799999999999</v>
      </c>
      <c r="O5996" s="7">
        <v>0.28899999999999998</v>
      </c>
      <c r="P5996" s="7">
        <v>1.0968100000000001</v>
      </c>
      <c r="Q5996" s="7">
        <v>3.9690759999999998</v>
      </c>
      <c r="R5996" s="7">
        <v>6.2498379999999996</v>
      </c>
      <c r="S5996" s="7">
        <v>5.7717499999999999</v>
      </c>
      <c r="T5996" s="7"/>
    </row>
    <row r="5997" spans="1:20" x14ac:dyDescent="0.35">
      <c r="A5997" s="6" t="s">
        <v>185</v>
      </c>
      <c r="B5997" s="6" t="s">
        <v>212</v>
      </c>
      <c r="C5997" s="6" t="s">
        <v>755</v>
      </c>
      <c r="D5997" s="6" t="s">
        <v>663</v>
      </c>
      <c r="E5997" s="6" t="s">
        <v>578</v>
      </c>
      <c r="F5997" s="6" t="s">
        <v>609</v>
      </c>
      <c r="G5997" s="6" t="s">
        <v>610</v>
      </c>
      <c r="H5997" s="6"/>
      <c r="I5997" s="6"/>
      <c r="J5997" s="6"/>
      <c r="K5997" s="7">
        <v>1.4578000000000001E-2</v>
      </c>
      <c r="L5997" s="7">
        <v>0.103378</v>
      </c>
      <c r="M5997" s="7">
        <v>0.23318900000000001</v>
      </c>
      <c r="N5997" s="7">
        <v>0.17946799999999999</v>
      </c>
      <c r="O5997" s="7">
        <v>0.17937600000000001</v>
      </c>
      <c r="P5997" s="7">
        <v>0.69796499999999995</v>
      </c>
      <c r="Q5997" s="7">
        <v>2.11416</v>
      </c>
      <c r="R5997" s="7">
        <v>3.3292440000000001</v>
      </c>
      <c r="S5997" s="7">
        <v>3.0802809999999998</v>
      </c>
      <c r="T5997" s="7"/>
    </row>
    <row r="5998" spans="1:20" x14ac:dyDescent="0.35">
      <c r="A5998" s="6" t="s">
        <v>185</v>
      </c>
      <c r="B5998" s="6" t="s">
        <v>212</v>
      </c>
      <c r="C5998" s="6" t="s">
        <v>755</v>
      </c>
      <c r="D5998" s="6" t="s">
        <v>663</v>
      </c>
      <c r="E5998" s="6" t="s">
        <v>578</v>
      </c>
      <c r="F5998" s="6" t="s">
        <v>611</v>
      </c>
      <c r="G5998" s="6" t="s">
        <v>612</v>
      </c>
      <c r="H5998" s="6"/>
      <c r="I5998" s="6"/>
      <c r="J5998" s="6"/>
      <c r="K5998" s="7">
        <v>5.7980000000000002E-3</v>
      </c>
      <c r="L5998" s="7">
        <v>1.8744E-2</v>
      </c>
      <c r="M5998" s="7">
        <v>3.4235000000000002E-2</v>
      </c>
      <c r="N5998" s="7">
        <v>3.9863999999999997E-2</v>
      </c>
      <c r="O5998" s="7">
        <v>3.9854000000000001E-2</v>
      </c>
      <c r="P5998" s="7">
        <v>0.149535</v>
      </c>
      <c r="Q5998" s="7">
        <v>0.64820999999999995</v>
      </c>
      <c r="R5998" s="7">
        <v>1.016672</v>
      </c>
      <c r="S5998" s="7">
        <v>0.93703099999999995</v>
      </c>
      <c r="T5998" s="7"/>
    </row>
    <row r="5999" spans="1:20" x14ac:dyDescent="0.35">
      <c r="A5999" s="6" t="s">
        <v>185</v>
      </c>
      <c r="B5999" s="6" t="s">
        <v>212</v>
      </c>
      <c r="C5999" s="6" t="s">
        <v>755</v>
      </c>
      <c r="D5999" s="6" t="s">
        <v>663</v>
      </c>
      <c r="E5999" s="6" t="s">
        <v>578</v>
      </c>
      <c r="F5999" s="6" t="s">
        <v>613</v>
      </c>
      <c r="G5999" s="6" t="s">
        <v>614</v>
      </c>
      <c r="H5999" s="6"/>
      <c r="I5999" s="6"/>
      <c r="J5999" s="6"/>
      <c r="K5999" s="7">
        <v>5.8279999999999998E-3</v>
      </c>
      <c r="L5999" s="7">
        <v>3.7564E-2</v>
      </c>
      <c r="M5999" s="7">
        <v>8.9127999999999999E-2</v>
      </c>
      <c r="N5999" s="7">
        <v>0.119628</v>
      </c>
      <c r="O5999" s="7">
        <v>0.11956799999999999</v>
      </c>
      <c r="P5999" s="7">
        <v>0.44866699999999998</v>
      </c>
      <c r="Q5999" s="7">
        <v>1.316344</v>
      </c>
      <c r="R5999" s="7">
        <v>2.0733039999999998</v>
      </c>
      <c r="S5999" s="7">
        <v>1.91391</v>
      </c>
      <c r="T5999" s="7"/>
    </row>
    <row r="6000" spans="1:20" x14ac:dyDescent="0.35">
      <c r="A6000" s="6" t="s">
        <v>185</v>
      </c>
      <c r="B6000" s="6" t="s">
        <v>212</v>
      </c>
      <c r="C6000" s="6" t="s">
        <v>755</v>
      </c>
      <c r="D6000" s="6" t="s">
        <v>663</v>
      </c>
      <c r="E6000" s="6" t="s">
        <v>578</v>
      </c>
      <c r="F6000" s="6" t="s">
        <v>615</v>
      </c>
      <c r="G6000" s="6" t="s">
        <v>616</v>
      </c>
      <c r="H6000" s="6"/>
      <c r="I6000" s="6"/>
      <c r="J6000" s="6"/>
      <c r="K6000" s="7">
        <v>3.3679999999999999E-3</v>
      </c>
      <c r="L6000" s="7">
        <v>1.8755999999999998E-2</v>
      </c>
      <c r="M6000" s="7">
        <v>4.7969999999999999E-2</v>
      </c>
      <c r="N6000" s="7">
        <v>3.9876000000000002E-2</v>
      </c>
      <c r="O6000" s="7">
        <v>3.9849999999999997E-2</v>
      </c>
      <c r="P6000" s="7">
        <v>0.15952</v>
      </c>
      <c r="Q6000" s="7">
        <v>0.91746000000000005</v>
      </c>
      <c r="R6000" s="7">
        <v>1.4353480000000001</v>
      </c>
      <c r="S6000" s="7">
        <v>1.32579</v>
      </c>
      <c r="T6000" s="7"/>
    </row>
    <row r="6001" spans="1:20" x14ac:dyDescent="0.35">
      <c r="A6001" s="6" t="s">
        <v>185</v>
      </c>
      <c r="B6001" s="6" t="s">
        <v>212</v>
      </c>
      <c r="C6001" s="6" t="s">
        <v>755</v>
      </c>
      <c r="D6001" s="6" t="s">
        <v>663</v>
      </c>
      <c r="E6001" s="6" t="s">
        <v>578</v>
      </c>
      <c r="F6001" s="6" t="s">
        <v>617</v>
      </c>
      <c r="G6001" s="6" t="s">
        <v>618</v>
      </c>
      <c r="H6001" s="6"/>
      <c r="I6001" s="6"/>
      <c r="J6001" s="6"/>
      <c r="K6001" s="7">
        <v>1.753E-3</v>
      </c>
      <c r="L6001" s="7">
        <v>1.8748000000000001E-2</v>
      </c>
      <c r="M6001" s="7">
        <v>3.4236999999999997E-2</v>
      </c>
      <c r="N6001" s="7">
        <v>1.9939999999999999E-2</v>
      </c>
      <c r="O6001" s="7">
        <v>1.9931999999999998E-2</v>
      </c>
      <c r="P6001" s="7">
        <v>5.9819999999999998E-2</v>
      </c>
      <c r="Q6001" s="7">
        <v>0.41886000000000001</v>
      </c>
      <c r="R6001" s="7">
        <v>0.65788000000000002</v>
      </c>
      <c r="S6001" s="7">
        <v>0.60809000000000002</v>
      </c>
      <c r="T6001" s="7"/>
    </row>
    <row r="6002" spans="1:20" x14ac:dyDescent="0.35">
      <c r="A6002" s="6" t="s">
        <v>185</v>
      </c>
      <c r="B6002" s="6" t="s">
        <v>212</v>
      </c>
      <c r="C6002" s="6" t="s">
        <v>755</v>
      </c>
      <c r="D6002" s="6" t="s">
        <v>663</v>
      </c>
      <c r="E6002" s="6" t="s">
        <v>619</v>
      </c>
      <c r="F6002" s="6" t="s">
        <v>620</v>
      </c>
      <c r="G6002" s="6" t="s">
        <v>621</v>
      </c>
      <c r="H6002" s="6"/>
      <c r="I6002" s="6"/>
      <c r="J6002" s="6"/>
      <c r="K6002" s="7">
        <v>6.8571999999999994E-2</v>
      </c>
      <c r="L6002" s="7">
        <v>5.8623000000000001E-2</v>
      </c>
      <c r="M6002" s="7">
        <v>5.7195000000000003E-2</v>
      </c>
      <c r="N6002" s="7">
        <v>6.3696000000000003E-2</v>
      </c>
      <c r="O6002" s="7">
        <v>6.6070000000000004E-2</v>
      </c>
      <c r="P6002" s="7">
        <v>7.7936000000000005E-2</v>
      </c>
      <c r="Q6002" s="7">
        <v>0.21751999999999999</v>
      </c>
      <c r="R6002" s="7">
        <v>0.15456400000000001</v>
      </c>
      <c r="S6002" s="7">
        <v>0.23882300000000001</v>
      </c>
      <c r="T6002" s="7"/>
    </row>
    <row r="6003" spans="1:20" x14ac:dyDescent="0.35">
      <c r="A6003" s="6" t="s">
        <v>185</v>
      </c>
      <c r="B6003" s="6" t="s">
        <v>212</v>
      </c>
      <c r="C6003" s="6" t="s">
        <v>755</v>
      </c>
      <c r="D6003" s="6" t="s">
        <v>663</v>
      </c>
      <c r="E6003" s="6" t="s">
        <v>619</v>
      </c>
      <c r="F6003" s="6" t="s">
        <v>622</v>
      </c>
      <c r="G6003" s="6" t="s">
        <v>623</v>
      </c>
      <c r="H6003" s="7">
        <v>0.69742899999999997</v>
      </c>
      <c r="I6003" s="6"/>
      <c r="J6003" s="6"/>
      <c r="K6003" s="7">
        <v>6.0748999999999997E-2</v>
      </c>
      <c r="L6003" s="7">
        <v>3.9191999999999998E-2</v>
      </c>
      <c r="M6003" s="7">
        <v>4.3830000000000001E-2</v>
      </c>
      <c r="N6003" s="7">
        <v>6.1308000000000001E-2</v>
      </c>
      <c r="O6003" s="7">
        <v>6.1841E-2</v>
      </c>
      <c r="P6003" s="7">
        <v>7.8015000000000001E-2</v>
      </c>
      <c r="Q6003" s="7">
        <v>0.28737200000000002</v>
      </c>
      <c r="R6003" s="7">
        <v>0.25102600000000003</v>
      </c>
      <c r="S6003" s="7">
        <v>0.38778200000000002</v>
      </c>
      <c r="T6003" s="7"/>
    </row>
    <row r="6004" spans="1:20" x14ac:dyDescent="0.35">
      <c r="A6004" s="6" t="s">
        <v>185</v>
      </c>
      <c r="B6004" s="6" t="s">
        <v>212</v>
      </c>
      <c r="C6004" s="6" t="s">
        <v>755</v>
      </c>
      <c r="D6004" s="6" t="s">
        <v>663</v>
      </c>
      <c r="E6004" s="6" t="s">
        <v>619</v>
      </c>
      <c r="F6004" s="6" t="s">
        <v>624</v>
      </c>
      <c r="G6004" s="6" t="s">
        <v>625</v>
      </c>
      <c r="H6004" s="7">
        <v>2.0922869999999998</v>
      </c>
      <c r="I6004" s="7">
        <v>13.251151</v>
      </c>
      <c r="J6004" s="7">
        <v>6.9742899999999999</v>
      </c>
      <c r="K6004" s="7">
        <v>0.98533599999999999</v>
      </c>
      <c r="L6004" s="7">
        <v>0.24907299999999999</v>
      </c>
      <c r="M6004" s="7">
        <v>0.19739000000000001</v>
      </c>
      <c r="N6004" s="7">
        <v>0.123538</v>
      </c>
      <c r="O6004" s="7">
        <v>0.121209</v>
      </c>
      <c r="P6004" s="7">
        <v>0.14538000000000001</v>
      </c>
      <c r="Q6004" s="7">
        <v>0.53089600000000003</v>
      </c>
      <c r="R6004" s="7">
        <v>0.38679799999999998</v>
      </c>
      <c r="S6004" s="7">
        <v>0.73662700000000003</v>
      </c>
      <c r="T6004" s="7"/>
    </row>
    <row r="6005" spans="1:20" x14ac:dyDescent="0.35">
      <c r="A6005" s="6" t="s">
        <v>185</v>
      </c>
      <c r="B6005" s="6" t="s">
        <v>212</v>
      </c>
      <c r="C6005" s="6" t="s">
        <v>755</v>
      </c>
      <c r="D6005" s="6" t="s">
        <v>663</v>
      </c>
      <c r="E6005" s="6" t="s">
        <v>619</v>
      </c>
      <c r="F6005" s="6" t="s">
        <v>626</v>
      </c>
      <c r="G6005" s="6" t="s">
        <v>627</v>
      </c>
      <c r="H6005" s="7">
        <v>3.8041559999999999</v>
      </c>
      <c r="I6005" s="6"/>
      <c r="J6005" s="6"/>
      <c r="K6005" s="7">
        <v>5.7680009999999999</v>
      </c>
      <c r="L6005" s="7">
        <v>0.61937799999999998</v>
      </c>
      <c r="M6005" s="7">
        <v>0.63176699999999997</v>
      </c>
      <c r="N6005" s="7">
        <v>0.45977600000000002</v>
      </c>
      <c r="O6005" s="7">
        <v>0.44790400000000002</v>
      </c>
      <c r="P6005" s="7">
        <v>0.59154499999999999</v>
      </c>
      <c r="Q6005" s="7">
        <v>0.91128200000000004</v>
      </c>
      <c r="R6005" s="7">
        <v>1.00956</v>
      </c>
      <c r="S6005" s="7">
        <v>1.5302199999999999</v>
      </c>
      <c r="T6005" s="7"/>
    </row>
    <row r="6006" spans="1:20" x14ac:dyDescent="0.35">
      <c r="A6006" s="6" t="s">
        <v>185</v>
      </c>
      <c r="B6006" s="6" t="s">
        <v>212</v>
      </c>
      <c r="C6006" s="6" t="s">
        <v>755</v>
      </c>
      <c r="D6006" s="6" t="s">
        <v>663</v>
      </c>
      <c r="E6006" s="6" t="s">
        <v>619</v>
      </c>
      <c r="F6006" s="6" t="s">
        <v>628</v>
      </c>
      <c r="G6006" s="6" t="s">
        <v>629</v>
      </c>
      <c r="H6006" s="7">
        <v>3.8041559999999999</v>
      </c>
      <c r="I6006" s="6"/>
      <c r="J6006" s="6"/>
      <c r="K6006" s="7">
        <v>1.9641869999999999</v>
      </c>
      <c r="L6006" s="7">
        <v>0.14899799999999999</v>
      </c>
      <c r="M6006" s="7">
        <v>0.14500399999999999</v>
      </c>
      <c r="N6006" s="7">
        <v>9.0207999999999997E-2</v>
      </c>
      <c r="O6006" s="7">
        <v>9.2730000000000007E-2</v>
      </c>
      <c r="P6006" s="7">
        <v>0.10008499999999999</v>
      </c>
      <c r="Q6006" s="7">
        <v>0.19404399999999999</v>
      </c>
      <c r="R6006" s="7">
        <v>0.20496400000000001</v>
      </c>
      <c r="S6006" s="7">
        <v>0.27421400000000001</v>
      </c>
      <c r="T6006" s="7"/>
    </row>
    <row r="6007" spans="1:20" x14ac:dyDescent="0.35">
      <c r="A6007" s="6" t="s">
        <v>185</v>
      </c>
      <c r="B6007" s="6" t="s">
        <v>212</v>
      </c>
      <c r="C6007" s="6" t="s">
        <v>755</v>
      </c>
      <c r="D6007" s="6" t="s">
        <v>663</v>
      </c>
      <c r="E6007" s="6" t="s">
        <v>619</v>
      </c>
      <c r="F6007" s="6" t="s">
        <v>630</v>
      </c>
      <c r="G6007" s="6" t="s">
        <v>631</v>
      </c>
      <c r="H6007" s="7">
        <v>3.8041559999999999</v>
      </c>
      <c r="I6007" s="7">
        <v>5.7062340000000003</v>
      </c>
      <c r="J6007" s="6"/>
      <c r="K6007" s="7">
        <v>4.4269939999999997</v>
      </c>
      <c r="L6007" s="7">
        <v>0.288684</v>
      </c>
      <c r="M6007" s="7">
        <v>0.29949599999999998</v>
      </c>
      <c r="N6007" s="7">
        <v>0.25065399999999999</v>
      </c>
      <c r="O6007" s="7">
        <v>0.23169200000000001</v>
      </c>
      <c r="P6007" s="7">
        <v>0.29559000000000002</v>
      </c>
      <c r="Q6007" s="7">
        <v>0.442048</v>
      </c>
      <c r="R6007" s="7">
        <v>0.49283399999999999</v>
      </c>
      <c r="S6007" s="7">
        <v>0.78207499999999996</v>
      </c>
      <c r="T6007" s="7"/>
    </row>
    <row r="6008" spans="1:20" x14ac:dyDescent="0.35">
      <c r="A6008" s="6" t="s">
        <v>185</v>
      </c>
      <c r="B6008" s="6" t="s">
        <v>212</v>
      </c>
      <c r="C6008" s="6" t="s">
        <v>755</v>
      </c>
      <c r="D6008" s="6" t="s">
        <v>663</v>
      </c>
      <c r="E6008" s="6" t="s">
        <v>619</v>
      </c>
      <c r="F6008" s="6" t="s">
        <v>632</v>
      </c>
      <c r="G6008" s="6" t="s">
        <v>633</v>
      </c>
      <c r="H6008" s="7">
        <v>1.9020779999999999</v>
      </c>
      <c r="I6008" s="6"/>
      <c r="J6008" s="6"/>
      <c r="K6008" s="7">
        <v>6.0077999999999999E-2</v>
      </c>
      <c r="L6008" s="7">
        <v>0.14427799999999999</v>
      </c>
      <c r="M6008" s="7">
        <v>0.14968999999999999</v>
      </c>
      <c r="N6008" s="7">
        <v>0.35785600000000001</v>
      </c>
      <c r="O6008" s="7">
        <v>0.34700199999999998</v>
      </c>
      <c r="P6008" s="7">
        <v>0.43683</v>
      </c>
      <c r="Q6008" s="7">
        <v>0.84518400000000005</v>
      </c>
      <c r="R6008" s="7">
        <v>1.15289</v>
      </c>
      <c r="S6008" s="7">
        <v>1.4630909999999999</v>
      </c>
      <c r="T6008" s="7"/>
    </row>
    <row r="6009" spans="1:20" x14ac:dyDescent="0.35">
      <c r="A6009" s="6" t="s">
        <v>185</v>
      </c>
      <c r="B6009" s="6" t="s">
        <v>212</v>
      </c>
      <c r="C6009" s="6" t="s">
        <v>755</v>
      </c>
      <c r="D6009" s="6" t="s">
        <v>663</v>
      </c>
      <c r="E6009" s="6" t="s">
        <v>619</v>
      </c>
      <c r="F6009" s="6" t="s">
        <v>634</v>
      </c>
      <c r="G6009" s="6" t="s">
        <v>635</v>
      </c>
      <c r="H6009" s="6"/>
      <c r="I6009" s="6"/>
      <c r="J6009" s="6"/>
      <c r="K6009" s="7">
        <v>4.7470999999999999E-2</v>
      </c>
      <c r="L6009" s="7">
        <v>5.4559999999999997E-2</v>
      </c>
      <c r="M6009" s="7">
        <v>4.4454E-2</v>
      </c>
      <c r="N6009" s="7">
        <v>0.19225200000000001</v>
      </c>
      <c r="O6009" s="7">
        <v>0.19801199999999999</v>
      </c>
      <c r="P6009" s="7">
        <v>0.17339099999999999</v>
      </c>
      <c r="Q6009" s="7">
        <v>0.32469599999999998</v>
      </c>
      <c r="R6009" s="7">
        <v>0.22817999999999999</v>
      </c>
      <c r="S6009" s="7">
        <v>0.26873999999999998</v>
      </c>
      <c r="T6009" s="7"/>
    </row>
    <row r="6010" spans="1:20" x14ac:dyDescent="0.35">
      <c r="A6010" s="6" t="s">
        <v>185</v>
      </c>
      <c r="B6010" s="6" t="s">
        <v>212</v>
      </c>
      <c r="C6010" s="6" t="s">
        <v>755</v>
      </c>
      <c r="D6010" s="6" t="s">
        <v>663</v>
      </c>
      <c r="E6010" s="6" t="s">
        <v>619</v>
      </c>
      <c r="F6010" s="6" t="s">
        <v>636</v>
      </c>
      <c r="G6010" s="6" t="s">
        <v>637</v>
      </c>
      <c r="H6010" s="6"/>
      <c r="I6010" s="6"/>
      <c r="J6010" s="6"/>
      <c r="K6010" s="7">
        <v>6.3369999999999998E-3</v>
      </c>
      <c r="L6010" s="7">
        <v>6.2309999999999997E-2</v>
      </c>
      <c r="M6010" s="7">
        <v>7.0634000000000002E-2</v>
      </c>
      <c r="N6010" s="7">
        <v>0.62323600000000001</v>
      </c>
      <c r="O6010" s="7">
        <v>0.43748399999999998</v>
      </c>
      <c r="P6010" s="7">
        <v>0.43680000000000002</v>
      </c>
      <c r="Q6010" s="7">
        <v>0.61045199999999999</v>
      </c>
      <c r="R6010" s="7">
        <v>0.32184800000000002</v>
      </c>
      <c r="S6010" s="7">
        <v>0.39609499999999997</v>
      </c>
      <c r="T6010" s="7"/>
    </row>
    <row r="6011" spans="1:20" x14ac:dyDescent="0.35">
      <c r="A6011" s="6" t="s">
        <v>185</v>
      </c>
      <c r="B6011" s="6" t="s">
        <v>212</v>
      </c>
      <c r="C6011" s="6" t="s">
        <v>755</v>
      </c>
      <c r="D6011" s="6" t="s">
        <v>663</v>
      </c>
      <c r="E6011" s="6" t="s">
        <v>619</v>
      </c>
      <c r="F6011" s="6" t="s">
        <v>638</v>
      </c>
      <c r="G6011" s="6" t="s">
        <v>639</v>
      </c>
      <c r="H6011" s="6"/>
      <c r="I6011" s="6"/>
      <c r="J6011" s="6"/>
      <c r="K6011" s="7">
        <v>1.5245E-2</v>
      </c>
      <c r="L6011" s="7">
        <v>0.407916</v>
      </c>
      <c r="M6011" s="7">
        <v>0.63125799999999999</v>
      </c>
      <c r="N6011" s="7">
        <v>0.46350599999999997</v>
      </c>
      <c r="O6011" s="7">
        <v>0.42598999999999998</v>
      </c>
      <c r="P6011" s="7">
        <v>0.72418499999999997</v>
      </c>
      <c r="Q6011" s="7">
        <v>0.86318099999999998</v>
      </c>
      <c r="R6011" s="7">
        <v>1.0397940000000001</v>
      </c>
      <c r="S6011" s="7">
        <v>2.0327459999999999</v>
      </c>
      <c r="T6011" s="7"/>
    </row>
    <row r="6012" spans="1:20" x14ac:dyDescent="0.35">
      <c r="A6012" s="6" t="s">
        <v>185</v>
      </c>
      <c r="B6012" s="6" t="s">
        <v>212</v>
      </c>
      <c r="C6012" s="6" t="s">
        <v>755</v>
      </c>
      <c r="D6012" s="6" t="s">
        <v>663</v>
      </c>
      <c r="E6012" s="6" t="s">
        <v>619</v>
      </c>
      <c r="F6012" s="6" t="s">
        <v>640</v>
      </c>
      <c r="G6012" s="6" t="s">
        <v>641</v>
      </c>
      <c r="H6012" s="6"/>
      <c r="I6012" s="6"/>
      <c r="J6012" s="6"/>
      <c r="K6012" s="7">
        <v>5.1989999999999996E-3</v>
      </c>
      <c r="L6012" s="7">
        <v>8.5280999999999996E-2</v>
      </c>
      <c r="M6012" s="7">
        <v>0.108039</v>
      </c>
      <c r="N6012" s="7">
        <v>7.7091999999999994E-2</v>
      </c>
      <c r="O6012" s="7">
        <v>7.9638E-2</v>
      </c>
      <c r="P6012" s="7">
        <v>0.10922999999999999</v>
      </c>
      <c r="Q6012" s="7">
        <v>0.24455399999999999</v>
      </c>
      <c r="R6012" s="7">
        <v>0.19783600000000001</v>
      </c>
      <c r="S6012" s="7">
        <v>0.46558699999999997</v>
      </c>
      <c r="T6012" s="7"/>
    </row>
    <row r="6013" spans="1:20" x14ac:dyDescent="0.35">
      <c r="A6013" s="6" t="s">
        <v>185</v>
      </c>
      <c r="B6013" s="6" t="s">
        <v>212</v>
      </c>
      <c r="C6013" s="6" t="s">
        <v>755</v>
      </c>
      <c r="D6013" s="6" t="s">
        <v>663</v>
      </c>
      <c r="E6013" s="6" t="s">
        <v>619</v>
      </c>
      <c r="F6013" s="6" t="s">
        <v>642</v>
      </c>
      <c r="G6013" s="6" t="s">
        <v>643</v>
      </c>
      <c r="H6013" s="7">
        <v>0.69742899999999997</v>
      </c>
      <c r="I6013" s="7">
        <v>0.69742899999999997</v>
      </c>
      <c r="J6013" s="6"/>
      <c r="K6013" s="7">
        <v>0.14427200000000001</v>
      </c>
      <c r="L6013" s="7">
        <v>0.10222100000000001</v>
      </c>
      <c r="M6013" s="7">
        <v>0.10957600000000001</v>
      </c>
      <c r="N6013" s="7">
        <v>0.10560799999999999</v>
      </c>
      <c r="O6013" s="7">
        <v>0.118737</v>
      </c>
      <c r="P6013" s="7">
        <v>0.14729999999999999</v>
      </c>
      <c r="Q6013" s="7">
        <v>0.34301399999999999</v>
      </c>
      <c r="R6013" s="7">
        <v>0.254442</v>
      </c>
      <c r="S6013" s="7">
        <v>0.45396700000000001</v>
      </c>
      <c r="T6013" s="7"/>
    </row>
    <row r="6014" spans="1:20" x14ac:dyDescent="0.35">
      <c r="A6014" s="6" t="s">
        <v>185</v>
      </c>
      <c r="B6014" s="6" t="s">
        <v>212</v>
      </c>
      <c r="C6014" s="6" t="s">
        <v>755</v>
      </c>
      <c r="D6014" s="6" t="s">
        <v>663</v>
      </c>
      <c r="E6014" s="6" t="s">
        <v>192</v>
      </c>
      <c r="F6014" s="6" t="s">
        <v>644</v>
      </c>
      <c r="G6014" s="6" t="s">
        <v>645</v>
      </c>
      <c r="H6014" s="7">
        <v>7.1327939999999996</v>
      </c>
      <c r="I6014" s="7">
        <v>4.7551959999999998</v>
      </c>
      <c r="J6014" s="6"/>
      <c r="K6014" s="7">
        <v>8.6303000000000005E-2</v>
      </c>
      <c r="L6014" s="7">
        <v>0.60461399999999998</v>
      </c>
      <c r="M6014" s="7">
        <v>0.52944500000000005</v>
      </c>
      <c r="N6014" s="7">
        <v>0.18756</v>
      </c>
      <c r="O6014" s="7">
        <v>0.18264</v>
      </c>
      <c r="P6014" s="7">
        <v>0.185115</v>
      </c>
      <c r="Q6014" s="7">
        <v>0.41083599999999998</v>
      </c>
      <c r="R6014" s="7">
        <v>0.24971599999999999</v>
      </c>
      <c r="S6014" s="7">
        <v>0.58298499999999998</v>
      </c>
      <c r="T6014" s="7"/>
    </row>
    <row r="6015" spans="1:20" x14ac:dyDescent="0.35">
      <c r="A6015" s="6" t="s">
        <v>185</v>
      </c>
      <c r="B6015" s="6" t="s">
        <v>212</v>
      </c>
      <c r="C6015" s="6" t="s">
        <v>755</v>
      </c>
      <c r="D6015" s="6" t="s">
        <v>663</v>
      </c>
      <c r="E6015" s="6" t="s">
        <v>192</v>
      </c>
      <c r="F6015" s="6" t="s">
        <v>646</v>
      </c>
      <c r="G6015" s="6" t="s">
        <v>647</v>
      </c>
      <c r="H6015" s="7">
        <v>10.5671</v>
      </c>
      <c r="I6015" s="7">
        <v>2.1134200000000001</v>
      </c>
      <c r="J6015" s="6"/>
      <c r="K6015" s="7">
        <v>4.7132230000000002</v>
      </c>
      <c r="L6015" s="7">
        <v>0.28874899999999998</v>
      </c>
      <c r="M6015" s="7">
        <v>0.33082299999999998</v>
      </c>
      <c r="N6015" s="7">
        <v>0.312608</v>
      </c>
      <c r="O6015" s="7">
        <v>0.30084</v>
      </c>
      <c r="P6015" s="7">
        <v>0.457955</v>
      </c>
      <c r="Q6015" s="7">
        <v>0.25104799999999999</v>
      </c>
      <c r="R6015" s="7">
        <v>0.22800200000000001</v>
      </c>
      <c r="S6015" s="7">
        <v>0.90690000000000004</v>
      </c>
      <c r="T6015" s="7"/>
    </row>
    <row r="6016" spans="1:20" x14ac:dyDescent="0.35">
      <c r="A6016" s="6" t="s">
        <v>185</v>
      </c>
      <c r="B6016" s="6" t="s">
        <v>212</v>
      </c>
      <c r="C6016" s="6" t="s">
        <v>755</v>
      </c>
      <c r="D6016" s="6" t="s">
        <v>663</v>
      </c>
      <c r="E6016" s="6" t="s">
        <v>192</v>
      </c>
      <c r="F6016" s="6" t="s">
        <v>648</v>
      </c>
      <c r="G6016" s="6" t="s">
        <v>649</v>
      </c>
      <c r="H6016" s="6"/>
      <c r="I6016" s="6"/>
      <c r="J6016" s="6"/>
      <c r="K6016" s="7">
        <v>4.4255999999999997E-2</v>
      </c>
      <c r="L6016" s="7">
        <v>0.51814700000000002</v>
      </c>
      <c r="M6016" s="7">
        <v>0.58121800000000001</v>
      </c>
      <c r="N6016" s="7">
        <v>0.48810999999999999</v>
      </c>
      <c r="O6016" s="7">
        <v>0.48399500000000001</v>
      </c>
      <c r="P6016" s="7">
        <v>0.62952300000000005</v>
      </c>
      <c r="Q6016" s="7">
        <v>0.73626999999999998</v>
      </c>
      <c r="R6016" s="7">
        <v>0.52551199999999998</v>
      </c>
      <c r="S6016" s="7">
        <v>1.3441730000000001</v>
      </c>
      <c r="T6016" s="7"/>
    </row>
    <row r="6017" spans="1:20" x14ac:dyDescent="0.35">
      <c r="A6017" s="6" t="s">
        <v>185</v>
      </c>
      <c r="B6017" s="6" t="s">
        <v>212</v>
      </c>
      <c r="C6017" s="6" t="s">
        <v>755</v>
      </c>
      <c r="D6017" s="6" t="s">
        <v>663</v>
      </c>
      <c r="E6017" s="6" t="s">
        <v>192</v>
      </c>
      <c r="F6017" s="6" t="s">
        <v>650</v>
      </c>
      <c r="G6017" s="6" t="s">
        <v>651</v>
      </c>
      <c r="H6017" s="7">
        <v>1.9020779999999999</v>
      </c>
      <c r="I6017" s="7">
        <v>5.7062340000000003</v>
      </c>
      <c r="J6017" s="6"/>
      <c r="K6017" s="7">
        <v>2.4976970000000001</v>
      </c>
      <c r="L6017" s="7">
        <v>0.81279800000000002</v>
      </c>
      <c r="M6017" s="7">
        <v>0.80853399999999997</v>
      </c>
      <c r="N6017" s="7">
        <v>0.42725400000000002</v>
      </c>
      <c r="O6017" s="7">
        <v>0.42980000000000002</v>
      </c>
      <c r="P6017" s="7">
        <v>0.55539899999999998</v>
      </c>
      <c r="Q6017" s="7">
        <v>0.502108</v>
      </c>
      <c r="R6017" s="7">
        <v>0.390876</v>
      </c>
      <c r="S6017" s="7">
        <v>0.90691999999999995</v>
      </c>
      <c r="T6017" s="7"/>
    </row>
    <row r="6018" spans="1:20" x14ac:dyDescent="0.35">
      <c r="A6018" s="6" t="s">
        <v>185</v>
      </c>
      <c r="B6018" s="6" t="s">
        <v>212</v>
      </c>
      <c r="C6018" s="6" t="s">
        <v>755</v>
      </c>
      <c r="D6018" s="6" t="s">
        <v>663</v>
      </c>
      <c r="E6018" s="6" t="s">
        <v>192</v>
      </c>
      <c r="F6018" s="6" t="s">
        <v>652</v>
      </c>
      <c r="G6018" s="6" t="s">
        <v>653</v>
      </c>
      <c r="H6018" s="6"/>
      <c r="I6018" s="6"/>
      <c r="J6018" s="6"/>
      <c r="K6018" s="7">
        <v>3.1165000000000002E-2</v>
      </c>
      <c r="L6018" s="7">
        <v>0.47992000000000001</v>
      </c>
      <c r="M6018" s="7">
        <v>0.57550299999999999</v>
      </c>
      <c r="N6018" s="7">
        <v>0.38552999999999998</v>
      </c>
      <c r="O6018" s="7">
        <v>0.42975999999999998</v>
      </c>
      <c r="P6018" s="7">
        <v>0.60404000000000002</v>
      </c>
      <c r="Q6018" s="7">
        <v>0.70749200000000001</v>
      </c>
      <c r="R6018" s="7">
        <v>0.49941999999999998</v>
      </c>
      <c r="S6018" s="7">
        <v>1.219865</v>
      </c>
      <c r="T6018" s="7"/>
    </row>
    <row r="6019" spans="1:20" x14ac:dyDescent="0.35">
      <c r="A6019" s="6" t="s">
        <v>185</v>
      </c>
      <c r="B6019" s="6" t="s">
        <v>212</v>
      </c>
      <c r="C6019" s="6" t="s">
        <v>755</v>
      </c>
      <c r="D6019" s="6" t="s">
        <v>663</v>
      </c>
      <c r="E6019" s="6" t="s">
        <v>192</v>
      </c>
      <c r="F6019" s="6" t="s">
        <v>193</v>
      </c>
      <c r="G6019" s="6" t="s">
        <v>194</v>
      </c>
      <c r="H6019" s="7">
        <v>0.69742899999999997</v>
      </c>
      <c r="I6019" s="7">
        <v>1.3948579999999999</v>
      </c>
      <c r="J6019" s="6"/>
      <c r="K6019" s="7">
        <v>1.034103</v>
      </c>
      <c r="L6019" s="7">
        <v>1.4769289999999999</v>
      </c>
      <c r="M6019" s="7">
        <v>1.5775170000000001</v>
      </c>
      <c r="N6019" s="7">
        <v>0.73487199999999997</v>
      </c>
      <c r="O6019" s="7">
        <v>1.011101</v>
      </c>
      <c r="P6019" s="7">
        <v>1.234936</v>
      </c>
      <c r="Q6019" s="7">
        <v>0.74650000000000005</v>
      </c>
      <c r="R6019" s="7">
        <v>0.54613599999999995</v>
      </c>
      <c r="S6019" s="7">
        <v>1.396563</v>
      </c>
      <c r="T6019" s="7"/>
    </row>
    <row r="6020" spans="1:20" x14ac:dyDescent="0.35">
      <c r="A6020" s="6" t="s">
        <v>185</v>
      </c>
      <c r="B6020" s="6" t="s">
        <v>212</v>
      </c>
      <c r="C6020" s="6" t="s">
        <v>755</v>
      </c>
      <c r="D6020" s="6" t="s">
        <v>663</v>
      </c>
      <c r="E6020" s="6" t="s">
        <v>192</v>
      </c>
      <c r="F6020" s="6" t="s">
        <v>654</v>
      </c>
      <c r="G6020" s="6" t="s">
        <v>655</v>
      </c>
      <c r="H6020" s="7">
        <v>2.1134200000000001</v>
      </c>
      <c r="I6020" s="7">
        <v>2.1134200000000001</v>
      </c>
      <c r="J6020" s="6"/>
      <c r="K6020" s="7">
        <v>1.556349</v>
      </c>
      <c r="L6020" s="7">
        <v>3.9408460000000001</v>
      </c>
      <c r="M6020" s="7">
        <v>4.9749889999999999</v>
      </c>
      <c r="N6020" s="7">
        <v>2.7241439999999999</v>
      </c>
      <c r="O6020" s="7">
        <v>2.757206</v>
      </c>
      <c r="P6020" s="7">
        <v>3.43533</v>
      </c>
      <c r="Q6020" s="7">
        <v>2.7836379999999998</v>
      </c>
      <c r="R6020" s="7">
        <v>2.2702</v>
      </c>
      <c r="S6020" s="7">
        <v>4.3380070000000002</v>
      </c>
      <c r="T6020" s="7"/>
    </row>
    <row r="6021" spans="1:20" x14ac:dyDescent="0.35">
      <c r="A6021" s="6" t="s">
        <v>185</v>
      </c>
      <c r="B6021" s="6" t="s">
        <v>212</v>
      </c>
      <c r="C6021" s="6" t="s">
        <v>755</v>
      </c>
      <c r="D6021" s="6" t="s">
        <v>663</v>
      </c>
      <c r="E6021" s="6" t="s">
        <v>656</v>
      </c>
      <c r="F6021" s="6" t="s">
        <v>657</v>
      </c>
      <c r="G6021" s="6" t="s">
        <v>658</v>
      </c>
      <c r="H6021" s="6"/>
      <c r="I6021" s="6"/>
      <c r="J6021" s="7">
        <v>2.1134200000000001</v>
      </c>
      <c r="K6021" s="7">
        <v>3.4417999999999997E-2</v>
      </c>
      <c r="L6021" s="7">
        <v>0.109263</v>
      </c>
      <c r="M6021" s="7">
        <v>0.14698900000000001</v>
      </c>
      <c r="N6021" s="7">
        <v>0.30748399999999998</v>
      </c>
      <c r="O6021" s="7">
        <v>0.31677899999999998</v>
      </c>
      <c r="P6021" s="7">
        <v>0.37294300000000002</v>
      </c>
      <c r="Q6021" s="7">
        <v>0.20710999999999999</v>
      </c>
      <c r="R6021" s="7">
        <v>0.178452</v>
      </c>
      <c r="S6021" s="7">
        <v>0.36430600000000002</v>
      </c>
      <c r="T6021" s="7"/>
    </row>
    <row r="6022" spans="1:20" x14ac:dyDescent="0.35">
      <c r="A6022" s="6" t="s">
        <v>185</v>
      </c>
      <c r="B6022" s="6" t="s">
        <v>212</v>
      </c>
      <c r="C6022" s="6" t="s">
        <v>755</v>
      </c>
      <c r="D6022" s="6" t="s">
        <v>663</v>
      </c>
      <c r="E6022" s="6" t="s">
        <v>656</v>
      </c>
      <c r="F6022" s="6" t="s">
        <v>659</v>
      </c>
      <c r="G6022" s="6" t="s">
        <v>660</v>
      </c>
      <c r="H6022" s="7">
        <v>1.9020779999999999</v>
      </c>
      <c r="I6022" s="6"/>
      <c r="J6022" s="6"/>
      <c r="K6022" s="7">
        <v>3.0238999999999999E-2</v>
      </c>
      <c r="L6022" s="7">
        <v>1.2824E-2</v>
      </c>
      <c r="M6022" s="7">
        <v>8.8819999999999993E-3</v>
      </c>
      <c r="N6022" s="7">
        <v>3.0630000000000001E-2</v>
      </c>
      <c r="O6022" s="7">
        <v>3.1234000000000001E-2</v>
      </c>
      <c r="P6022" s="7">
        <v>3.6365000000000001E-2</v>
      </c>
      <c r="Q6022" s="7">
        <v>5.3240000000000003E-2</v>
      </c>
      <c r="R6022" s="7">
        <v>4.3071999999999999E-2</v>
      </c>
      <c r="S6022" s="7">
        <v>9.9724999999999994E-2</v>
      </c>
      <c r="T6022" s="7"/>
    </row>
    <row r="6023" spans="1:20" x14ac:dyDescent="0.35">
      <c r="A6023" s="6" t="s">
        <v>185</v>
      </c>
      <c r="B6023" s="6" t="s">
        <v>212</v>
      </c>
      <c r="C6023" s="6" t="s">
        <v>766</v>
      </c>
      <c r="D6023" s="6" t="s">
        <v>671</v>
      </c>
      <c r="E6023" s="6" t="s">
        <v>700</v>
      </c>
      <c r="F6023" s="6" t="s">
        <v>701</v>
      </c>
      <c r="G6023" s="6" t="s">
        <v>702</v>
      </c>
      <c r="H6023" s="6"/>
      <c r="I6023" s="6"/>
      <c r="J6023" s="6"/>
      <c r="K6023" s="7">
        <v>0</v>
      </c>
      <c r="L6023" s="7">
        <v>9.0881000000000003E-2</v>
      </c>
      <c r="M6023" s="7">
        <v>0</v>
      </c>
      <c r="N6023" s="7">
        <v>0</v>
      </c>
      <c r="O6023" s="7">
        <v>0</v>
      </c>
      <c r="P6023" s="7">
        <v>0</v>
      </c>
      <c r="Q6023" s="7">
        <v>0</v>
      </c>
      <c r="R6023" s="7">
        <v>0</v>
      </c>
      <c r="S6023" s="7">
        <v>0</v>
      </c>
      <c r="T6023" s="7"/>
    </row>
    <row r="6024" spans="1:20" x14ac:dyDescent="0.35">
      <c r="A6024" s="6" t="s">
        <v>185</v>
      </c>
      <c r="B6024" s="6" t="s">
        <v>212</v>
      </c>
      <c r="C6024" s="6" t="s">
        <v>766</v>
      </c>
      <c r="D6024" s="6" t="s">
        <v>671</v>
      </c>
      <c r="E6024" s="6" t="s">
        <v>700</v>
      </c>
      <c r="F6024" s="6" t="s">
        <v>703</v>
      </c>
      <c r="G6024" s="6" t="s">
        <v>704</v>
      </c>
      <c r="H6024" s="6"/>
      <c r="I6024" s="6"/>
      <c r="J6024" s="6"/>
      <c r="K6024" s="7">
        <v>0</v>
      </c>
      <c r="L6024" s="7">
        <v>0</v>
      </c>
      <c r="M6024" s="7">
        <v>9.4200999999999993E-2</v>
      </c>
      <c r="N6024" s="7">
        <v>5.6168999999999997E-2</v>
      </c>
      <c r="O6024" s="7">
        <v>5.7888000000000002E-2</v>
      </c>
      <c r="P6024" s="7">
        <v>6.5225000000000005E-2</v>
      </c>
      <c r="Q6024" s="7">
        <v>7.1026000000000006E-2</v>
      </c>
      <c r="R6024" s="7">
        <v>3.6794E-2</v>
      </c>
      <c r="S6024" s="7">
        <v>9.0038000000000007E-2</v>
      </c>
      <c r="T6024" s="7"/>
    </row>
    <row r="6025" spans="1:20" x14ac:dyDescent="0.35">
      <c r="A6025" s="6" t="s">
        <v>185</v>
      </c>
      <c r="B6025" s="6" t="s">
        <v>212</v>
      </c>
      <c r="C6025" s="6" t="s">
        <v>766</v>
      </c>
      <c r="D6025" s="6" t="s">
        <v>671</v>
      </c>
      <c r="E6025" s="6" t="s">
        <v>196</v>
      </c>
      <c r="F6025" s="6" t="s">
        <v>197</v>
      </c>
      <c r="G6025" s="6" t="s">
        <v>198</v>
      </c>
      <c r="H6025" s="6"/>
      <c r="I6025" s="6"/>
      <c r="J6025" s="7">
        <v>95.103920000000002</v>
      </c>
      <c r="K6025" s="7">
        <v>24.124081</v>
      </c>
      <c r="L6025" s="7">
        <v>3.4584039999999998</v>
      </c>
      <c r="M6025" s="7">
        <v>7.0264899999999999</v>
      </c>
      <c r="N6025" s="7">
        <v>7.2554239999999997</v>
      </c>
      <c r="O6025" s="7">
        <v>6.618207</v>
      </c>
      <c r="P6025" s="7">
        <v>4.3285660000000004</v>
      </c>
      <c r="Q6025" s="7">
        <v>3.433694</v>
      </c>
      <c r="R6025" s="7">
        <v>4.1850329999999998</v>
      </c>
      <c r="S6025" s="7">
        <v>6.9305079999999997</v>
      </c>
      <c r="T6025" s="7"/>
    </row>
    <row r="6026" spans="1:20" x14ac:dyDescent="0.35">
      <c r="A6026" s="6" t="s">
        <v>185</v>
      </c>
      <c r="B6026" s="6" t="s">
        <v>212</v>
      </c>
      <c r="C6026" s="6" t="s">
        <v>766</v>
      </c>
      <c r="D6026" s="6" t="s">
        <v>671</v>
      </c>
      <c r="E6026" s="6" t="s">
        <v>196</v>
      </c>
      <c r="F6026" s="6" t="s">
        <v>200</v>
      </c>
      <c r="G6026" s="6" t="s">
        <v>201</v>
      </c>
      <c r="H6026" s="6"/>
      <c r="I6026" s="6"/>
      <c r="J6026" s="6"/>
      <c r="K6026" s="7">
        <v>0.30955300000000002</v>
      </c>
      <c r="L6026" s="7">
        <v>4.1158229999999998</v>
      </c>
      <c r="M6026" s="7">
        <v>8.3436199999999996</v>
      </c>
      <c r="N6026" s="7">
        <v>2.438059</v>
      </c>
      <c r="O6026" s="7">
        <v>2.2733720000000002</v>
      </c>
      <c r="P6026" s="7">
        <v>1.4629650000000001</v>
      </c>
      <c r="Q6026" s="7">
        <v>2.4280810000000002</v>
      </c>
      <c r="R6026" s="7">
        <v>2.9572949999999998</v>
      </c>
      <c r="S6026" s="7">
        <v>4.957897</v>
      </c>
      <c r="T6026" s="7"/>
    </row>
    <row r="6027" spans="1:20" x14ac:dyDescent="0.35">
      <c r="A6027" s="6" t="s">
        <v>185</v>
      </c>
      <c r="B6027" s="6" t="s">
        <v>212</v>
      </c>
      <c r="C6027" s="6" t="s">
        <v>766</v>
      </c>
      <c r="D6027" s="6" t="s">
        <v>671</v>
      </c>
      <c r="E6027" s="6" t="s">
        <v>196</v>
      </c>
      <c r="F6027" s="6" t="s">
        <v>203</v>
      </c>
      <c r="G6027" s="6" t="s">
        <v>204</v>
      </c>
      <c r="H6027" s="7">
        <v>4.8820030000000001</v>
      </c>
      <c r="I6027" s="7">
        <v>6.2768610000000002</v>
      </c>
      <c r="J6027" s="7">
        <v>7.6717190000000004</v>
      </c>
      <c r="K6027" s="7">
        <v>4.3469660000000001</v>
      </c>
      <c r="L6027" s="7">
        <v>5.3100959999999997</v>
      </c>
      <c r="M6027" s="7">
        <v>12.296601000000001</v>
      </c>
      <c r="N6027" s="7">
        <v>10.816969</v>
      </c>
      <c r="O6027" s="7">
        <v>10.759342</v>
      </c>
      <c r="P6027" s="7">
        <v>12.238089</v>
      </c>
      <c r="Q6027" s="7">
        <v>8.7236170000000008</v>
      </c>
      <c r="R6027" s="7">
        <v>8.5378290000000003</v>
      </c>
      <c r="S6027" s="7">
        <v>11.370132</v>
      </c>
      <c r="T6027" s="7"/>
    </row>
    <row r="6028" spans="1:20" x14ac:dyDescent="0.35">
      <c r="A6028" s="6" t="s">
        <v>185</v>
      </c>
      <c r="B6028" s="6" t="s">
        <v>212</v>
      </c>
      <c r="C6028" s="6" t="s">
        <v>766</v>
      </c>
      <c r="D6028" s="6" t="s">
        <v>671</v>
      </c>
      <c r="E6028" s="6" t="s">
        <v>196</v>
      </c>
      <c r="F6028" s="6" t="s">
        <v>206</v>
      </c>
      <c r="G6028" s="6" t="s">
        <v>207</v>
      </c>
      <c r="H6028" s="7">
        <v>5.5794319999999997</v>
      </c>
      <c r="I6028" s="7">
        <v>11.158863999999999</v>
      </c>
      <c r="J6028" s="7">
        <v>17.435725000000001</v>
      </c>
      <c r="K6028" s="7">
        <v>10.155053000000001</v>
      </c>
      <c r="L6028" s="7">
        <v>18.967358000000001</v>
      </c>
      <c r="M6028" s="7">
        <v>43.934837999999999</v>
      </c>
      <c r="N6028" s="7">
        <v>25.277742</v>
      </c>
      <c r="O6028" s="7">
        <v>25.060528000000001</v>
      </c>
      <c r="P6028" s="7">
        <v>28.539698999999999</v>
      </c>
      <c r="Q6028" s="7">
        <v>20.647834</v>
      </c>
      <c r="R6028" s="7">
        <v>20.181080999999999</v>
      </c>
      <c r="S6028" s="7">
        <v>26.921997000000001</v>
      </c>
      <c r="T6028" s="7"/>
    </row>
    <row r="6029" spans="1:20" x14ac:dyDescent="0.35">
      <c r="A6029" s="6" t="s">
        <v>185</v>
      </c>
      <c r="B6029" s="6" t="s">
        <v>212</v>
      </c>
      <c r="C6029" s="6" t="s">
        <v>766</v>
      </c>
      <c r="D6029" s="6" t="s">
        <v>671</v>
      </c>
      <c r="E6029" s="6" t="s">
        <v>196</v>
      </c>
      <c r="F6029" s="6" t="s">
        <v>685</v>
      </c>
      <c r="G6029" s="6" t="s">
        <v>686</v>
      </c>
      <c r="H6029" s="6"/>
      <c r="I6029" s="6"/>
      <c r="J6029" s="6"/>
      <c r="K6029" s="7">
        <v>0.48176099999999999</v>
      </c>
      <c r="L6029" s="7">
        <v>1.6068389999999999</v>
      </c>
      <c r="M6029" s="7">
        <v>3.7171409999999998</v>
      </c>
      <c r="N6029" s="7">
        <v>5.9805320000000002</v>
      </c>
      <c r="O6029" s="7">
        <v>5.0322839999999998</v>
      </c>
      <c r="P6029" s="7">
        <v>6.5109839999999997</v>
      </c>
      <c r="Q6029" s="7">
        <v>7.1423699999999997</v>
      </c>
      <c r="R6029" s="7">
        <v>4.8468590000000003</v>
      </c>
      <c r="S6029" s="7">
        <v>2.3471440000000001</v>
      </c>
      <c r="T6029" s="7"/>
    </row>
    <row r="6030" spans="1:20" x14ac:dyDescent="0.35">
      <c r="A6030" s="6" t="s">
        <v>185</v>
      </c>
      <c r="B6030" s="6" t="s">
        <v>212</v>
      </c>
      <c r="C6030" s="6" t="s">
        <v>766</v>
      </c>
      <c r="D6030" s="6" t="s">
        <v>671</v>
      </c>
      <c r="E6030" s="6" t="s">
        <v>196</v>
      </c>
      <c r="F6030" s="6" t="s">
        <v>210</v>
      </c>
      <c r="G6030" s="6" t="s">
        <v>211</v>
      </c>
      <c r="H6030" s="6"/>
      <c r="I6030" s="6"/>
      <c r="J6030" s="6"/>
      <c r="K6030" s="7">
        <v>3.190445</v>
      </c>
      <c r="L6030" s="7">
        <v>38.437866</v>
      </c>
      <c r="M6030" s="7">
        <v>68.558915999999996</v>
      </c>
      <c r="N6030" s="7">
        <v>48.561224000000003</v>
      </c>
      <c r="O6030" s="7">
        <v>49.756113999999997</v>
      </c>
      <c r="P6030" s="7">
        <v>72.736549999999994</v>
      </c>
      <c r="Q6030" s="7">
        <v>76.319016000000005</v>
      </c>
      <c r="R6030" s="7">
        <v>75.409921999999995</v>
      </c>
      <c r="S6030" s="7">
        <v>108.529448</v>
      </c>
      <c r="T6030" s="7"/>
    </row>
    <row r="6031" spans="1:20" x14ac:dyDescent="0.35">
      <c r="A6031" s="6" t="s">
        <v>185</v>
      </c>
      <c r="B6031" s="6" t="s">
        <v>212</v>
      </c>
      <c r="C6031" s="6" t="s">
        <v>766</v>
      </c>
      <c r="D6031" s="6" t="s">
        <v>671</v>
      </c>
      <c r="E6031" s="6" t="s">
        <v>196</v>
      </c>
      <c r="F6031" s="6" t="s">
        <v>214</v>
      </c>
      <c r="G6031" s="6" t="s">
        <v>215</v>
      </c>
      <c r="H6031" s="7">
        <v>1.05671</v>
      </c>
      <c r="I6031" s="6"/>
      <c r="J6031" s="6"/>
      <c r="K6031" s="7">
        <v>0</v>
      </c>
      <c r="L6031" s="7">
        <v>0</v>
      </c>
      <c r="M6031" s="7">
        <v>0</v>
      </c>
      <c r="N6031" s="7">
        <v>0</v>
      </c>
      <c r="O6031" s="7">
        <v>0</v>
      </c>
      <c r="P6031" s="7">
        <v>0</v>
      </c>
      <c r="Q6031" s="7">
        <v>0</v>
      </c>
      <c r="R6031" s="7">
        <v>0</v>
      </c>
      <c r="S6031" s="7">
        <v>0</v>
      </c>
      <c r="T6031" s="7"/>
    </row>
    <row r="6032" spans="1:20" x14ac:dyDescent="0.35">
      <c r="A6032" s="6" t="s">
        <v>185</v>
      </c>
      <c r="B6032" s="6" t="s">
        <v>212</v>
      </c>
      <c r="C6032" s="6" t="s">
        <v>766</v>
      </c>
      <c r="D6032" s="6" t="s">
        <v>671</v>
      </c>
      <c r="E6032" s="6" t="s">
        <v>196</v>
      </c>
      <c r="F6032" s="6" t="s">
        <v>218</v>
      </c>
      <c r="G6032" s="6" t="s">
        <v>219</v>
      </c>
      <c r="H6032" s="7">
        <v>1.05671</v>
      </c>
      <c r="I6032" s="7">
        <v>1.05671</v>
      </c>
      <c r="J6032" s="6"/>
      <c r="K6032" s="7">
        <v>0.74994499999999997</v>
      </c>
      <c r="L6032" s="7">
        <v>3.9068390000000002</v>
      </c>
      <c r="M6032" s="7">
        <v>6.9530050000000001</v>
      </c>
      <c r="N6032" s="7">
        <v>5.490348</v>
      </c>
      <c r="O6032" s="7">
        <v>5.6319119999999998</v>
      </c>
      <c r="P6032" s="7">
        <v>8.2277149999999999</v>
      </c>
      <c r="Q6032" s="7">
        <v>4.933268</v>
      </c>
      <c r="R6032" s="7">
        <v>4.9066679999999998</v>
      </c>
      <c r="S6032" s="7">
        <v>7.0188730000000001</v>
      </c>
      <c r="T6032" s="7"/>
    </row>
    <row r="6033" spans="1:20" x14ac:dyDescent="0.35">
      <c r="A6033" s="6" t="s">
        <v>185</v>
      </c>
      <c r="B6033" s="6" t="s">
        <v>212</v>
      </c>
      <c r="C6033" s="6" t="s">
        <v>766</v>
      </c>
      <c r="D6033" s="6" t="s">
        <v>671</v>
      </c>
      <c r="E6033" s="6" t="s">
        <v>196</v>
      </c>
      <c r="F6033" s="6" t="s">
        <v>220</v>
      </c>
      <c r="G6033" s="6" t="s">
        <v>221</v>
      </c>
      <c r="H6033" s="7">
        <v>21.1342</v>
      </c>
      <c r="I6033" s="7">
        <v>48.60866</v>
      </c>
      <c r="J6033" s="7">
        <v>67.629440000000002</v>
      </c>
      <c r="K6033" s="7">
        <v>25.818759</v>
      </c>
      <c r="L6033" s="7">
        <v>35.013820000000003</v>
      </c>
      <c r="M6033" s="7">
        <v>77.602565999999996</v>
      </c>
      <c r="N6033" s="7">
        <v>37.630844000000003</v>
      </c>
      <c r="O6033" s="7">
        <v>36.845866999999998</v>
      </c>
      <c r="P6033" s="7">
        <v>31.501580000000001</v>
      </c>
      <c r="Q6033" s="7">
        <v>28.229592</v>
      </c>
      <c r="R6033" s="7">
        <v>33.848654000000003</v>
      </c>
      <c r="S6033" s="7">
        <v>52.208221999999999</v>
      </c>
      <c r="T6033" s="7"/>
    </row>
    <row r="6034" spans="1:20" x14ac:dyDescent="0.35">
      <c r="A6034" s="6" t="s">
        <v>185</v>
      </c>
      <c r="B6034" s="6" t="s">
        <v>212</v>
      </c>
      <c r="C6034" s="6" t="s">
        <v>766</v>
      </c>
      <c r="D6034" s="6" t="s">
        <v>671</v>
      </c>
      <c r="E6034" s="6" t="s">
        <v>196</v>
      </c>
      <c r="F6034" s="6" t="s">
        <v>223</v>
      </c>
      <c r="G6034" s="6" t="s">
        <v>224</v>
      </c>
      <c r="H6034" s="7">
        <v>90.87706</v>
      </c>
      <c r="I6034" s="7">
        <v>135.25888</v>
      </c>
      <c r="J6034" s="7">
        <v>143.71256</v>
      </c>
      <c r="K6034" s="7">
        <v>117.726601</v>
      </c>
      <c r="L6034" s="7">
        <v>28.075517999999999</v>
      </c>
      <c r="M6034" s="7">
        <v>62.251244999999997</v>
      </c>
      <c r="N6034" s="7">
        <v>37.662427999999998</v>
      </c>
      <c r="O6034" s="7">
        <v>36.877912000000002</v>
      </c>
      <c r="P6034" s="7">
        <v>31.568209</v>
      </c>
      <c r="Q6034" s="7">
        <v>26.257546000000001</v>
      </c>
      <c r="R6034" s="7">
        <v>31.456163</v>
      </c>
      <c r="S6034" s="7">
        <v>48.509687999999997</v>
      </c>
      <c r="T6034" s="7"/>
    </row>
    <row r="6035" spans="1:20" x14ac:dyDescent="0.35">
      <c r="A6035" s="6" t="s">
        <v>185</v>
      </c>
      <c r="B6035" s="6" t="s">
        <v>212</v>
      </c>
      <c r="C6035" s="6" t="s">
        <v>766</v>
      </c>
      <c r="D6035" s="6" t="s">
        <v>671</v>
      </c>
      <c r="E6035" s="6" t="s">
        <v>196</v>
      </c>
      <c r="F6035" s="6" t="s">
        <v>226</v>
      </c>
      <c r="G6035" s="6" t="s">
        <v>227</v>
      </c>
      <c r="H6035" s="6"/>
      <c r="I6035" s="6"/>
      <c r="J6035" s="6"/>
      <c r="K6035" s="7">
        <v>1.93363</v>
      </c>
      <c r="L6035" s="7">
        <v>27.676366000000002</v>
      </c>
      <c r="M6035" s="7">
        <v>49.296520999999998</v>
      </c>
      <c r="N6035" s="7">
        <v>36.437497999999998</v>
      </c>
      <c r="O6035" s="7">
        <v>38.107368000000001</v>
      </c>
      <c r="P6035" s="7">
        <v>38.414976000000003</v>
      </c>
      <c r="Q6035" s="7">
        <v>29.454739</v>
      </c>
      <c r="R6035" s="7">
        <v>27.638089000000001</v>
      </c>
      <c r="S6035" s="7">
        <v>55.826546</v>
      </c>
      <c r="T6035" s="7"/>
    </row>
    <row r="6036" spans="1:20" x14ac:dyDescent="0.35">
      <c r="A6036" s="6" t="s">
        <v>185</v>
      </c>
      <c r="B6036" s="6" t="s">
        <v>212</v>
      </c>
      <c r="C6036" s="6" t="s">
        <v>766</v>
      </c>
      <c r="D6036" s="6" t="s">
        <v>671</v>
      </c>
      <c r="E6036" s="6" t="s">
        <v>196</v>
      </c>
      <c r="F6036" s="6" t="s">
        <v>228</v>
      </c>
      <c r="G6036" s="6" t="s">
        <v>229</v>
      </c>
      <c r="H6036" s="7">
        <v>90.87706</v>
      </c>
      <c r="I6036" s="7">
        <v>188.09438</v>
      </c>
      <c r="J6036" s="7">
        <v>308.55932000000001</v>
      </c>
      <c r="K6036" s="7">
        <v>200.16900699999999</v>
      </c>
      <c r="L6036" s="7">
        <v>276.70156900000001</v>
      </c>
      <c r="M6036" s="7">
        <v>672.470641</v>
      </c>
      <c r="N6036" s="7">
        <v>361.15064000000001</v>
      </c>
      <c r="O6036" s="7">
        <v>344.66708599999998</v>
      </c>
      <c r="P6036" s="7">
        <v>308.62566099999998</v>
      </c>
      <c r="Q6036" s="7">
        <v>249.76242999999999</v>
      </c>
      <c r="R6036" s="7">
        <v>265.30479600000001</v>
      </c>
      <c r="S6036" s="7">
        <v>418.08927299999999</v>
      </c>
      <c r="T6036" s="7"/>
    </row>
    <row r="6037" spans="1:20" x14ac:dyDescent="0.35">
      <c r="A6037" s="6" t="s">
        <v>185</v>
      </c>
      <c r="B6037" s="6" t="s">
        <v>212</v>
      </c>
      <c r="C6037" s="6" t="s">
        <v>766</v>
      </c>
      <c r="D6037" s="6" t="s">
        <v>671</v>
      </c>
      <c r="E6037" s="6" t="s">
        <v>196</v>
      </c>
      <c r="F6037" s="6" t="s">
        <v>230</v>
      </c>
      <c r="G6037" s="6" t="s">
        <v>231</v>
      </c>
      <c r="H6037" s="7">
        <v>40.154980000000002</v>
      </c>
      <c r="I6037" s="7">
        <v>50.722079999999998</v>
      </c>
      <c r="J6037" s="7">
        <v>103.55758</v>
      </c>
      <c r="K6037" s="7">
        <v>49.200116000000001</v>
      </c>
      <c r="L6037" s="7">
        <v>146.642326</v>
      </c>
      <c r="M6037" s="7">
        <v>356.37419999999997</v>
      </c>
      <c r="N6037" s="7">
        <v>147.556228</v>
      </c>
      <c r="O6037" s="7">
        <v>140.80338399999999</v>
      </c>
      <c r="P6037" s="7">
        <v>126.09943</v>
      </c>
      <c r="Q6037" s="7">
        <v>106.262232</v>
      </c>
      <c r="R6037" s="7">
        <v>112.85314200000001</v>
      </c>
      <c r="S6037" s="7">
        <v>177.82432800000001</v>
      </c>
      <c r="T6037" s="7"/>
    </row>
    <row r="6038" spans="1:20" x14ac:dyDescent="0.35">
      <c r="A6038" s="6" t="s">
        <v>185</v>
      </c>
      <c r="B6038" s="6" t="s">
        <v>212</v>
      </c>
      <c r="C6038" s="6" t="s">
        <v>766</v>
      </c>
      <c r="D6038" s="6" t="s">
        <v>671</v>
      </c>
      <c r="E6038" s="6" t="s">
        <v>196</v>
      </c>
      <c r="F6038" s="6" t="s">
        <v>232</v>
      </c>
      <c r="G6038" s="6" t="s">
        <v>233</v>
      </c>
      <c r="H6038" s="7">
        <v>4.2268400000000002</v>
      </c>
      <c r="I6038" s="7">
        <v>6.3402599999999998</v>
      </c>
      <c r="J6038" s="7">
        <v>2.1134200000000001</v>
      </c>
      <c r="K6038" s="7">
        <v>1.582568</v>
      </c>
      <c r="L6038" s="7">
        <v>20.26887</v>
      </c>
      <c r="M6038" s="7">
        <v>36.102043999999999</v>
      </c>
      <c r="N6038" s="7">
        <v>10.86084</v>
      </c>
      <c r="O6038" s="7">
        <v>11.385604000000001</v>
      </c>
      <c r="P6038" s="7">
        <v>11.451005</v>
      </c>
      <c r="Q6038" s="7">
        <v>10.387</v>
      </c>
      <c r="R6038" s="7">
        <v>9.7717010000000002</v>
      </c>
      <c r="S6038" s="7">
        <v>19.735019000000001</v>
      </c>
      <c r="T6038" s="7"/>
    </row>
    <row r="6039" spans="1:20" x14ac:dyDescent="0.35">
      <c r="A6039" s="6" t="s">
        <v>185</v>
      </c>
      <c r="B6039" s="6" t="s">
        <v>212</v>
      </c>
      <c r="C6039" s="6" t="s">
        <v>766</v>
      </c>
      <c r="D6039" s="6" t="s">
        <v>671</v>
      </c>
      <c r="E6039" s="6" t="s">
        <v>196</v>
      </c>
      <c r="F6039" s="6" t="s">
        <v>234</v>
      </c>
      <c r="G6039" s="6" t="s">
        <v>235</v>
      </c>
      <c r="H6039" s="7">
        <v>35.223669999999998</v>
      </c>
      <c r="I6039" s="7">
        <v>35.223669999999998</v>
      </c>
      <c r="J6039" s="7">
        <v>56.357872</v>
      </c>
      <c r="K6039" s="7">
        <v>6.1411259999999999</v>
      </c>
      <c r="L6039" s="7">
        <v>17.922274999999999</v>
      </c>
      <c r="M6039" s="7">
        <v>34.149791999999998</v>
      </c>
      <c r="N6039" s="7">
        <v>21.633963000000001</v>
      </c>
      <c r="O6039" s="7">
        <v>24.212184000000001</v>
      </c>
      <c r="P6039" s="7">
        <v>15.240855</v>
      </c>
      <c r="Q6039" s="7">
        <v>16.039680000000001</v>
      </c>
      <c r="R6039" s="7">
        <v>17.566396000000001</v>
      </c>
      <c r="S6039" s="7">
        <v>35.691645000000001</v>
      </c>
      <c r="T6039" s="7"/>
    </row>
    <row r="6040" spans="1:20" x14ac:dyDescent="0.35">
      <c r="A6040" s="6" t="s">
        <v>185</v>
      </c>
      <c r="B6040" s="6" t="s">
        <v>212</v>
      </c>
      <c r="C6040" s="6" t="s">
        <v>766</v>
      </c>
      <c r="D6040" s="6" t="s">
        <v>671</v>
      </c>
      <c r="E6040" s="6" t="s">
        <v>236</v>
      </c>
      <c r="F6040" s="6" t="s">
        <v>664</v>
      </c>
      <c r="G6040" s="6" t="s">
        <v>665</v>
      </c>
      <c r="H6040" s="6"/>
      <c r="I6040" s="7">
        <v>0.52835500000000002</v>
      </c>
      <c r="J6040" s="7">
        <v>2.641775</v>
      </c>
      <c r="K6040" s="7">
        <v>6.5283999999999995E-2</v>
      </c>
      <c r="L6040" s="6"/>
      <c r="M6040" s="7">
        <v>0</v>
      </c>
      <c r="N6040" s="7">
        <v>0</v>
      </c>
      <c r="O6040" s="7">
        <v>0</v>
      </c>
      <c r="P6040" s="7">
        <v>0</v>
      </c>
      <c r="Q6040" s="7">
        <v>0</v>
      </c>
      <c r="R6040" s="7">
        <v>0</v>
      </c>
      <c r="S6040" s="7">
        <v>0</v>
      </c>
      <c r="T6040" s="7"/>
    </row>
    <row r="6041" spans="1:20" x14ac:dyDescent="0.35">
      <c r="A6041" s="6" t="s">
        <v>185</v>
      </c>
      <c r="B6041" s="6" t="s">
        <v>212</v>
      </c>
      <c r="C6041" s="6" t="s">
        <v>766</v>
      </c>
      <c r="D6041" s="6" t="s">
        <v>671</v>
      </c>
      <c r="E6041" s="6" t="s">
        <v>236</v>
      </c>
      <c r="F6041" s="6" t="s">
        <v>237</v>
      </c>
      <c r="G6041" s="6" t="s">
        <v>238</v>
      </c>
      <c r="H6041" s="7">
        <v>8.4536800000000003</v>
      </c>
      <c r="I6041" s="7">
        <v>2.641775</v>
      </c>
      <c r="J6041" s="7">
        <v>8.9820349999999998</v>
      </c>
      <c r="K6041" s="7">
        <v>5.1831389999999997</v>
      </c>
      <c r="L6041" s="7">
        <v>6.9461079999999997</v>
      </c>
      <c r="M6041" s="7">
        <v>11.721463</v>
      </c>
      <c r="N6041" s="7">
        <v>10.813266</v>
      </c>
      <c r="O6041" s="7">
        <v>11.128879</v>
      </c>
      <c r="P6041" s="7">
        <v>11.450184999999999</v>
      </c>
      <c r="Q6041" s="7">
        <v>12.092219999999999</v>
      </c>
      <c r="R6041" s="7">
        <v>13.511941</v>
      </c>
      <c r="S6041" s="7">
        <v>21.931443999999999</v>
      </c>
      <c r="T6041" s="7"/>
    </row>
    <row r="6042" spans="1:20" x14ac:dyDescent="0.35">
      <c r="A6042" s="6" t="s">
        <v>185</v>
      </c>
      <c r="B6042" s="6" t="s">
        <v>212</v>
      </c>
      <c r="C6042" s="6" t="s">
        <v>766</v>
      </c>
      <c r="D6042" s="6" t="s">
        <v>671</v>
      </c>
      <c r="E6042" s="6" t="s">
        <v>236</v>
      </c>
      <c r="F6042" s="6" t="s">
        <v>239</v>
      </c>
      <c r="G6042" s="6" t="s">
        <v>240</v>
      </c>
      <c r="H6042" s="7">
        <v>10.438186</v>
      </c>
      <c r="I6042" s="7">
        <v>10.438186</v>
      </c>
      <c r="J6042" s="7">
        <v>26.569928000000001</v>
      </c>
      <c r="K6042" s="7">
        <v>17.956921999999999</v>
      </c>
      <c r="L6042" s="7">
        <v>23.202145000000002</v>
      </c>
      <c r="M6042" s="7">
        <v>40.789288999999997</v>
      </c>
      <c r="N6042" s="7">
        <v>24.050132999999999</v>
      </c>
      <c r="O6042" s="7">
        <v>27.394338000000001</v>
      </c>
      <c r="P6042" s="7">
        <v>30.103770000000001</v>
      </c>
      <c r="Q6042" s="7">
        <v>19.27542</v>
      </c>
      <c r="R6042" s="7">
        <v>21.123581000000001</v>
      </c>
      <c r="S6042" s="7">
        <v>29.02206</v>
      </c>
      <c r="T6042" s="7"/>
    </row>
    <row r="6043" spans="1:20" x14ac:dyDescent="0.35">
      <c r="A6043" s="6" t="s">
        <v>185</v>
      </c>
      <c r="B6043" s="6" t="s">
        <v>212</v>
      </c>
      <c r="C6043" s="6" t="s">
        <v>766</v>
      </c>
      <c r="D6043" s="6" t="s">
        <v>671</v>
      </c>
      <c r="E6043" s="6" t="s">
        <v>236</v>
      </c>
      <c r="F6043" s="6" t="s">
        <v>241</v>
      </c>
      <c r="G6043" s="6" t="s">
        <v>242</v>
      </c>
      <c r="H6043" s="6"/>
      <c r="I6043" s="6"/>
      <c r="J6043" s="6"/>
      <c r="K6043" s="7">
        <v>0.47527000000000003</v>
      </c>
      <c r="L6043" s="7">
        <v>2.0341800000000001</v>
      </c>
      <c r="M6043" s="7">
        <v>4.184488</v>
      </c>
      <c r="N6043" s="7">
        <v>3.0457879999999999</v>
      </c>
      <c r="O6043" s="7">
        <v>3.4345850000000002</v>
      </c>
      <c r="P6043" s="7">
        <v>3.382819</v>
      </c>
      <c r="Q6043" s="7">
        <v>3.4994179999999999</v>
      </c>
      <c r="R6043" s="7">
        <v>3.81108</v>
      </c>
      <c r="S6043" s="7">
        <v>5.3610910000000001</v>
      </c>
      <c r="T6043" s="7"/>
    </row>
    <row r="6044" spans="1:20" x14ac:dyDescent="0.35">
      <c r="A6044" s="6" t="s">
        <v>185</v>
      </c>
      <c r="B6044" s="6" t="s">
        <v>212</v>
      </c>
      <c r="C6044" s="6" t="s">
        <v>766</v>
      </c>
      <c r="D6044" s="6" t="s">
        <v>671</v>
      </c>
      <c r="E6044" s="6" t="s">
        <v>236</v>
      </c>
      <c r="F6044" s="6" t="s">
        <v>243</v>
      </c>
      <c r="G6044" s="6" t="s">
        <v>244</v>
      </c>
      <c r="H6044" s="6"/>
      <c r="I6044" s="6"/>
      <c r="J6044" s="6"/>
      <c r="K6044" s="7">
        <v>0.117711</v>
      </c>
      <c r="L6044" s="7">
        <v>1.534802</v>
      </c>
      <c r="M6044" s="7">
        <v>2.1835870000000002</v>
      </c>
      <c r="N6044" s="7">
        <v>1.4718119999999999</v>
      </c>
      <c r="O6044" s="7">
        <v>1.354031</v>
      </c>
      <c r="P6044" s="7">
        <v>0</v>
      </c>
      <c r="Q6044" s="7">
        <v>0</v>
      </c>
      <c r="R6044" s="7">
        <v>0</v>
      </c>
      <c r="S6044" s="7">
        <v>0</v>
      </c>
      <c r="T6044" s="7"/>
    </row>
    <row r="6045" spans="1:20" x14ac:dyDescent="0.35">
      <c r="A6045" s="6" t="s">
        <v>185</v>
      </c>
      <c r="B6045" s="6" t="s">
        <v>212</v>
      </c>
      <c r="C6045" s="6" t="s">
        <v>766</v>
      </c>
      <c r="D6045" s="6" t="s">
        <v>671</v>
      </c>
      <c r="E6045" s="6" t="s">
        <v>236</v>
      </c>
      <c r="F6045" s="6" t="s">
        <v>245</v>
      </c>
      <c r="G6045" s="6" t="s">
        <v>246</v>
      </c>
      <c r="H6045" s="6"/>
      <c r="I6045" s="7">
        <v>2.846778</v>
      </c>
      <c r="J6045" s="6"/>
      <c r="K6045" s="7">
        <v>1.20235</v>
      </c>
      <c r="L6045" s="7">
        <v>9.7111699999999992</v>
      </c>
      <c r="M6045" s="7">
        <v>13.272924</v>
      </c>
      <c r="N6045" s="7">
        <v>5.8335049999999997</v>
      </c>
      <c r="O6045" s="7">
        <v>9.8086950000000002</v>
      </c>
      <c r="P6045" s="7">
        <v>11.692685000000001</v>
      </c>
      <c r="Q6045" s="7">
        <v>4.0768760000000004</v>
      </c>
      <c r="R6045" s="7">
        <v>7.8113159999999997</v>
      </c>
      <c r="S6045" s="7">
        <v>8.8160480000000003</v>
      </c>
      <c r="T6045" s="7"/>
    </row>
    <row r="6046" spans="1:20" x14ac:dyDescent="0.35">
      <c r="A6046" s="6" t="s">
        <v>185</v>
      </c>
      <c r="B6046" s="6" t="s">
        <v>212</v>
      </c>
      <c r="C6046" s="6" t="s">
        <v>766</v>
      </c>
      <c r="D6046" s="6" t="s">
        <v>671</v>
      </c>
      <c r="E6046" s="6" t="s">
        <v>236</v>
      </c>
      <c r="F6046" s="6" t="s">
        <v>247</v>
      </c>
      <c r="G6046" s="6" t="s">
        <v>248</v>
      </c>
      <c r="H6046" s="6"/>
      <c r="I6046" s="7">
        <v>0.94892600000000005</v>
      </c>
      <c r="J6046" s="6"/>
      <c r="K6046" s="7">
        <v>0.38598199999999999</v>
      </c>
      <c r="L6046" s="7">
        <v>1.011406</v>
      </c>
      <c r="M6046" s="7">
        <v>1.915961</v>
      </c>
      <c r="N6046" s="7">
        <v>2.0369039999999998</v>
      </c>
      <c r="O6046" s="7">
        <v>2.283331</v>
      </c>
      <c r="P6046" s="7">
        <v>2.3597839999999999</v>
      </c>
      <c r="Q6046" s="7">
        <v>1.0380400000000001</v>
      </c>
      <c r="R6046" s="7">
        <v>1.109882</v>
      </c>
      <c r="S6046" s="7">
        <v>1.604562</v>
      </c>
      <c r="T6046" s="7"/>
    </row>
    <row r="6047" spans="1:20" x14ac:dyDescent="0.35">
      <c r="A6047" s="6" t="s">
        <v>185</v>
      </c>
      <c r="B6047" s="6" t="s">
        <v>212</v>
      </c>
      <c r="C6047" s="6" t="s">
        <v>766</v>
      </c>
      <c r="D6047" s="6" t="s">
        <v>671</v>
      </c>
      <c r="E6047" s="6" t="s">
        <v>189</v>
      </c>
      <c r="F6047" s="6" t="s">
        <v>251</v>
      </c>
      <c r="G6047" s="6" t="s">
        <v>252</v>
      </c>
      <c r="H6047" s="7">
        <v>2.1134200000000001</v>
      </c>
      <c r="I6047" s="7">
        <v>10.5671</v>
      </c>
      <c r="J6047" s="7">
        <v>4.2268400000000002</v>
      </c>
      <c r="K6047" s="7">
        <v>19.957962999999999</v>
      </c>
      <c r="L6047" s="7">
        <v>54.151843999999997</v>
      </c>
      <c r="M6047" s="7">
        <v>123.12685</v>
      </c>
      <c r="N6047" s="7">
        <v>134.40217200000001</v>
      </c>
      <c r="O6047" s="7">
        <v>114.773308</v>
      </c>
      <c r="P6047" s="7">
        <v>121.030063</v>
      </c>
      <c r="Q6047" s="7">
        <v>84.480846</v>
      </c>
      <c r="R6047" s="7">
        <v>91.907228000000003</v>
      </c>
      <c r="S6047" s="7">
        <v>137.037723</v>
      </c>
      <c r="T6047" s="7"/>
    </row>
    <row r="6048" spans="1:20" x14ac:dyDescent="0.35">
      <c r="A6048" s="6" t="s">
        <v>185</v>
      </c>
      <c r="B6048" s="6" t="s">
        <v>212</v>
      </c>
      <c r="C6048" s="6" t="s">
        <v>766</v>
      </c>
      <c r="D6048" s="6" t="s">
        <v>671</v>
      </c>
      <c r="E6048" s="6" t="s">
        <v>189</v>
      </c>
      <c r="F6048" s="6" t="s">
        <v>253</v>
      </c>
      <c r="G6048" s="6" t="s">
        <v>254</v>
      </c>
      <c r="H6048" s="6"/>
      <c r="I6048" s="6"/>
      <c r="J6048" s="6"/>
      <c r="K6048" s="7">
        <v>0</v>
      </c>
      <c r="L6048" s="7">
        <v>7.2524000000000005E-2</v>
      </c>
      <c r="M6048" s="7">
        <v>0.14746400000000001</v>
      </c>
      <c r="N6048" s="7">
        <v>4.9924999999999997E-2</v>
      </c>
      <c r="O6048" s="7">
        <v>4.5385000000000002E-2</v>
      </c>
      <c r="P6048" s="7">
        <v>6.3086000000000003E-2</v>
      </c>
      <c r="Q6048" s="7">
        <v>6.1314E-2</v>
      </c>
      <c r="R6048" s="7">
        <v>6.1412000000000001E-2</v>
      </c>
      <c r="S6048" s="7">
        <v>9.8833000000000004E-2</v>
      </c>
      <c r="T6048" s="7"/>
    </row>
    <row r="6049" spans="1:20" x14ac:dyDescent="0.35">
      <c r="A6049" s="6" t="s">
        <v>185</v>
      </c>
      <c r="B6049" s="6" t="s">
        <v>212</v>
      </c>
      <c r="C6049" s="6" t="s">
        <v>766</v>
      </c>
      <c r="D6049" s="6" t="s">
        <v>671</v>
      </c>
      <c r="E6049" s="6" t="s">
        <v>189</v>
      </c>
      <c r="F6049" s="6" t="s">
        <v>756</v>
      </c>
      <c r="G6049" s="6" t="s">
        <v>757</v>
      </c>
      <c r="H6049" s="6"/>
      <c r="I6049" s="6"/>
      <c r="J6049" s="6"/>
      <c r="K6049" s="7">
        <v>1.551299</v>
      </c>
      <c r="L6049" s="7">
        <v>1.9373999999999999E-2</v>
      </c>
      <c r="M6049" s="7">
        <v>2.6848E-2</v>
      </c>
      <c r="N6049" s="7">
        <v>1.122628</v>
      </c>
      <c r="O6049" s="7">
        <v>1.081072</v>
      </c>
      <c r="P6049" s="7">
        <v>1.291299</v>
      </c>
      <c r="Q6049" s="7">
        <v>0.35036600000000001</v>
      </c>
      <c r="R6049" s="7">
        <v>0.29360000000000003</v>
      </c>
      <c r="S6049" s="7">
        <v>0.60159899999999999</v>
      </c>
      <c r="T6049" s="7"/>
    </row>
    <row r="6050" spans="1:20" x14ac:dyDescent="0.35">
      <c r="A6050" s="6" t="s">
        <v>185</v>
      </c>
      <c r="B6050" s="6" t="s">
        <v>212</v>
      </c>
      <c r="C6050" s="6" t="s">
        <v>766</v>
      </c>
      <c r="D6050" s="6" t="s">
        <v>671</v>
      </c>
      <c r="E6050" s="6" t="s">
        <v>189</v>
      </c>
      <c r="F6050" s="6" t="s">
        <v>255</v>
      </c>
      <c r="G6050" s="6" t="s">
        <v>256</v>
      </c>
      <c r="H6050" s="6"/>
      <c r="I6050" s="7">
        <v>2.789714</v>
      </c>
      <c r="J6050" s="7">
        <v>6.9742850000000001</v>
      </c>
      <c r="K6050" s="7">
        <v>43.952078999999998</v>
      </c>
      <c r="L6050" s="7">
        <v>122.998683</v>
      </c>
      <c r="M6050" s="7">
        <v>244.539996</v>
      </c>
      <c r="N6050" s="7">
        <v>191.06950000000001</v>
      </c>
      <c r="O6050" s="7">
        <v>222.40103400000001</v>
      </c>
      <c r="P6050" s="7">
        <v>226.89848599999999</v>
      </c>
      <c r="Q6050" s="7">
        <v>108.16794400000001</v>
      </c>
      <c r="R6050" s="7">
        <v>106.71894399999999</v>
      </c>
      <c r="S6050" s="7">
        <v>217.89821000000001</v>
      </c>
      <c r="T6050" s="7"/>
    </row>
    <row r="6051" spans="1:20" x14ac:dyDescent="0.35">
      <c r="A6051" s="6" t="s">
        <v>185</v>
      </c>
      <c r="B6051" s="6" t="s">
        <v>212</v>
      </c>
      <c r="C6051" s="6" t="s">
        <v>766</v>
      </c>
      <c r="D6051" s="6" t="s">
        <v>671</v>
      </c>
      <c r="E6051" s="6" t="s">
        <v>189</v>
      </c>
      <c r="F6051" s="6" t="s">
        <v>190</v>
      </c>
      <c r="G6051" s="6" t="s">
        <v>191</v>
      </c>
      <c r="H6051" s="7">
        <v>184.501566</v>
      </c>
      <c r="I6051" s="7">
        <v>167.38286400000001</v>
      </c>
      <c r="J6051" s="7">
        <v>256.78053</v>
      </c>
      <c r="K6051" s="7">
        <v>101.728613</v>
      </c>
      <c r="L6051" s="7">
        <v>94.621340000000004</v>
      </c>
      <c r="M6051" s="7">
        <v>145.17707100000001</v>
      </c>
      <c r="N6051" s="7">
        <v>125.15139000000001</v>
      </c>
      <c r="O6051" s="7">
        <v>106.692694</v>
      </c>
      <c r="P6051" s="7">
        <v>114.458251</v>
      </c>
      <c r="Q6051" s="7">
        <v>98.968891999999997</v>
      </c>
      <c r="R6051" s="7">
        <v>106.768584</v>
      </c>
      <c r="S6051" s="7">
        <v>208.54592600000001</v>
      </c>
      <c r="T6051" s="7"/>
    </row>
    <row r="6052" spans="1:20" x14ac:dyDescent="0.35">
      <c r="A6052" s="6" t="s">
        <v>185</v>
      </c>
      <c r="B6052" s="6" t="s">
        <v>212</v>
      </c>
      <c r="C6052" s="6" t="s">
        <v>766</v>
      </c>
      <c r="D6052" s="6" t="s">
        <v>671</v>
      </c>
      <c r="E6052" s="6" t="s">
        <v>189</v>
      </c>
      <c r="F6052" s="6" t="s">
        <v>257</v>
      </c>
      <c r="G6052" s="6" t="s">
        <v>258</v>
      </c>
      <c r="H6052" s="7">
        <v>62.071181000000003</v>
      </c>
      <c r="I6052" s="7">
        <v>70.440329000000006</v>
      </c>
      <c r="J6052" s="7">
        <v>112.286069</v>
      </c>
      <c r="K6052" s="7">
        <v>55.160815999999997</v>
      </c>
      <c r="L6052" s="7">
        <v>76.995446999999999</v>
      </c>
      <c r="M6052" s="7">
        <v>131.09280100000001</v>
      </c>
      <c r="N6052" s="7">
        <v>92.645876000000001</v>
      </c>
      <c r="O6052" s="7">
        <v>88.562276999999995</v>
      </c>
      <c r="P6052" s="7">
        <v>123.34626900000001</v>
      </c>
      <c r="Q6052" s="7">
        <v>87.835500999999994</v>
      </c>
      <c r="R6052" s="7">
        <v>83.337946000000002</v>
      </c>
      <c r="S6052" s="7">
        <v>127.535798</v>
      </c>
      <c r="T6052" s="7"/>
    </row>
    <row r="6053" spans="1:20" x14ac:dyDescent="0.35">
      <c r="A6053" s="6" t="s">
        <v>185</v>
      </c>
      <c r="B6053" s="6" t="s">
        <v>212</v>
      </c>
      <c r="C6053" s="6" t="s">
        <v>766</v>
      </c>
      <c r="D6053" s="6" t="s">
        <v>671</v>
      </c>
      <c r="E6053" s="6" t="s">
        <v>189</v>
      </c>
      <c r="F6053" s="6" t="s">
        <v>259</v>
      </c>
      <c r="G6053" s="6" t="s">
        <v>260</v>
      </c>
      <c r="H6053" s="6"/>
      <c r="I6053" s="6"/>
      <c r="J6053" s="7">
        <v>6.3402599999999998</v>
      </c>
      <c r="K6053" s="7">
        <v>2.0251079999999999</v>
      </c>
      <c r="L6053" s="7">
        <v>20.358974</v>
      </c>
      <c r="M6053" s="7">
        <v>52.091470000000001</v>
      </c>
      <c r="N6053" s="7">
        <v>38.738008000000001</v>
      </c>
      <c r="O6053" s="7">
        <v>32.672727999999999</v>
      </c>
      <c r="P6053" s="7">
        <v>40.623702000000002</v>
      </c>
      <c r="Q6053" s="7">
        <v>19.592649000000002</v>
      </c>
      <c r="R6053" s="7">
        <v>24.406917</v>
      </c>
      <c r="S6053" s="7">
        <v>80.193089999999998</v>
      </c>
      <c r="T6053" s="7"/>
    </row>
    <row r="6054" spans="1:20" x14ac:dyDescent="0.35">
      <c r="A6054" s="6" t="s">
        <v>185</v>
      </c>
      <c r="B6054" s="6" t="s">
        <v>212</v>
      </c>
      <c r="C6054" s="6" t="s">
        <v>766</v>
      </c>
      <c r="D6054" s="6" t="s">
        <v>671</v>
      </c>
      <c r="E6054" s="6" t="s">
        <v>189</v>
      </c>
      <c r="F6054" s="6" t="s">
        <v>261</v>
      </c>
      <c r="G6054" s="6" t="s">
        <v>262</v>
      </c>
      <c r="H6054" s="6"/>
      <c r="I6054" s="6"/>
      <c r="J6054" s="6"/>
      <c r="K6054" s="7">
        <v>2.3775979999999999</v>
      </c>
      <c r="L6054" s="7">
        <v>0</v>
      </c>
      <c r="M6054" s="7">
        <v>0</v>
      </c>
      <c r="N6054" s="7">
        <v>0</v>
      </c>
      <c r="O6054" s="7">
        <v>0</v>
      </c>
      <c r="P6054" s="7">
        <v>0</v>
      </c>
      <c r="Q6054" s="7">
        <v>0</v>
      </c>
      <c r="R6054" s="7">
        <v>0</v>
      </c>
      <c r="S6054" s="7">
        <v>0</v>
      </c>
      <c r="T6054" s="7"/>
    </row>
    <row r="6055" spans="1:20" x14ac:dyDescent="0.35">
      <c r="A6055" s="6" t="s">
        <v>185</v>
      </c>
      <c r="B6055" s="6" t="s">
        <v>212</v>
      </c>
      <c r="C6055" s="6" t="s">
        <v>766</v>
      </c>
      <c r="D6055" s="6" t="s">
        <v>671</v>
      </c>
      <c r="E6055" s="6" t="s">
        <v>189</v>
      </c>
      <c r="F6055" s="6" t="s">
        <v>263</v>
      </c>
      <c r="G6055" s="6" t="s">
        <v>264</v>
      </c>
      <c r="H6055" s="6"/>
      <c r="I6055" s="6"/>
      <c r="J6055" s="6"/>
      <c r="K6055" s="7">
        <v>23.399747000000001</v>
      </c>
      <c r="L6055" s="7">
        <v>37.854511000000002</v>
      </c>
      <c r="M6055" s="7">
        <v>59.796125000000004</v>
      </c>
      <c r="N6055" s="7">
        <v>38.826774</v>
      </c>
      <c r="O6055" s="7">
        <v>33.244346</v>
      </c>
      <c r="P6055" s="7">
        <v>37.089551999999998</v>
      </c>
      <c r="Q6055" s="7">
        <v>26.636628000000002</v>
      </c>
      <c r="R6055" s="7">
        <v>28.567056000000001</v>
      </c>
      <c r="S6055" s="7">
        <v>51.089475</v>
      </c>
      <c r="T6055" s="7"/>
    </row>
    <row r="6056" spans="1:20" x14ac:dyDescent="0.35">
      <c r="A6056" s="6" t="s">
        <v>185</v>
      </c>
      <c r="B6056" s="6" t="s">
        <v>212</v>
      </c>
      <c r="C6056" s="6" t="s">
        <v>766</v>
      </c>
      <c r="D6056" s="6" t="s">
        <v>671</v>
      </c>
      <c r="E6056" s="6" t="s">
        <v>189</v>
      </c>
      <c r="F6056" s="6" t="s">
        <v>710</v>
      </c>
      <c r="G6056" s="6" t="s">
        <v>711</v>
      </c>
      <c r="H6056" s="7">
        <v>0.69742899999999997</v>
      </c>
      <c r="I6056" s="7">
        <v>0.69742899999999997</v>
      </c>
      <c r="J6056" s="7">
        <v>2.0922869999999998</v>
      </c>
      <c r="K6056" s="7">
        <v>1.3948579999999999</v>
      </c>
      <c r="L6056" s="7">
        <v>0</v>
      </c>
      <c r="M6056" s="7">
        <v>0</v>
      </c>
      <c r="N6056" s="7">
        <v>0</v>
      </c>
      <c r="O6056" s="7">
        <v>0</v>
      </c>
      <c r="P6056" s="7">
        <v>0</v>
      </c>
      <c r="Q6056" s="7">
        <v>0</v>
      </c>
      <c r="R6056" s="7">
        <v>0</v>
      </c>
      <c r="S6056" s="7">
        <v>0</v>
      </c>
      <c r="T6056" s="7"/>
    </row>
    <row r="6057" spans="1:20" x14ac:dyDescent="0.35">
      <c r="A6057" s="6" t="s">
        <v>185</v>
      </c>
      <c r="B6057" s="6" t="s">
        <v>212</v>
      </c>
      <c r="C6057" s="6" t="s">
        <v>766</v>
      </c>
      <c r="D6057" s="6" t="s">
        <v>671</v>
      </c>
      <c r="E6057" s="6" t="s">
        <v>189</v>
      </c>
      <c r="F6057" s="6" t="s">
        <v>267</v>
      </c>
      <c r="G6057" s="6" t="s">
        <v>268</v>
      </c>
      <c r="H6057" s="6"/>
      <c r="I6057" s="6"/>
      <c r="J6057" s="6"/>
      <c r="K6057" s="7">
        <v>9.0878099999999993</v>
      </c>
      <c r="L6057" s="7">
        <v>15.649565000000001</v>
      </c>
      <c r="M6057" s="7">
        <v>28.932614000000001</v>
      </c>
      <c r="N6057" s="7">
        <v>14.829420000000001</v>
      </c>
      <c r="O6057" s="7">
        <v>17.229424999999999</v>
      </c>
      <c r="P6057" s="7">
        <v>17.678711</v>
      </c>
      <c r="Q6057" s="7">
        <v>12.987607000000001</v>
      </c>
      <c r="R6057" s="7">
        <v>12.776654000000001</v>
      </c>
      <c r="S6057" s="7">
        <v>25.095652999999999</v>
      </c>
      <c r="T6057" s="7"/>
    </row>
    <row r="6058" spans="1:20" x14ac:dyDescent="0.35">
      <c r="A6058" s="6" t="s">
        <v>185</v>
      </c>
      <c r="B6058" s="6" t="s">
        <v>212</v>
      </c>
      <c r="C6058" s="6" t="s">
        <v>766</v>
      </c>
      <c r="D6058" s="6" t="s">
        <v>671</v>
      </c>
      <c r="E6058" s="6" t="s">
        <v>189</v>
      </c>
      <c r="F6058" s="6" t="s">
        <v>269</v>
      </c>
      <c r="G6058" s="6" t="s">
        <v>270</v>
      </c>
      <c r="H6058" s="7">
        <v>143.71256</v>
      </c>
      <c r="I6058" s="7">
        <v>139.48571999999999</v>
      </c>
      <c r="J6058" s="7">
        <v>317.01299999999998</v>
      </c>
      <c r="K6058" s="7">
        <v>212.47123300000001</v>
      </c>
      <c r="L6058" s="7">
        <v>303.64560799999998</v>
      </c>
      <c r="M6058" s="7">
        <v>746.99173099999996</v>
      </c>
      <c r="N6058" s="7">
        <v>776.92209800000001</v>
      </c>
      <c r="O6058" s="7">
        <v>647.00723500000004</v>
      </c>
      <c r="P6058" s="7">
        <v>651.46192199999996</v>
      </c>
      <c r="Q6058" s="7">
        <v>307.29136799999998</v>
      </c>
      <c r="R6058" s="7">
        <v>346.92575399999998</v>
      </c>
      <c r="S6058" s="7">
        <v>507.563806</v>
      </c>
      <c r="T6058" s="7"/>
    </row>
    <row r="6059" spans="1:20" x14ac:dyDescent="0.35">
      <c r="A6059" s="6" t="s">
        <v>185</v>
      </c>
      <c r="B6059" s="6" t="s">
        <v>212</v>
      </c>
      <c r="C6059" s="6" t="s">
        <v>766</v>
      </c>
      <c r="D6059" s="6" t="s">
        <v>671</v>
      </c>
      <c r="E6059" s="6" t="s">
        <v>189</v>
      </c>
      <c r="F6059" s="6" t="s">
        <v>271</v>
      </c>
      <c r="G6059" s="6" t="s">
        <v>272</v>
      </c>
      <c r="H6059" s="6"/>
      <c r="I6059" s="6"/>
      <c r="J6059" s="6"/>
      <c r="K6059" s="7">
        <v>0.31328</v>
      </c>
      <c r="L6059" s="7">
        <v>1.71252</v>
      </c>
      <c r="M6059" s="7">
        <v>3.8673389999999999</v>
      </c>
      <c r="N6059" s="7">
        <v>7.2131210000000001</v>
      </c>
      <c r="O6059" s="7">
        <v>6.2875240000000003</v>
      </c>
      <c r="P6059" s="7">
        <v>6.8203870000000002</v>
      </c>
      <c r="Q6059" s="7">
        <v>5.0654760000000003</v>
      </c>
      <c r="R6059" s="7">
        <v>3.8448880000000001</v>
      </c>
      <c r="S6059" s="7">
        <v>5.4443869999999999</v>
      </c>
      <c r="T6059" s="7"/>
    </row>
    <row r="6060" spans="1:20" x14ac:dyDescent="0.35">
      <c r="A6060" s="6" t="s">
        <v>185</v>
      </c>
      <c r="B6060" s="6" t="s">
        <v>212</v>
      </c>
      <c r="C6060" s="6" t="s">
        <v>766</v>
      </c>
      <c r="D6060" s="6" t="s">
        <v>671</v>
      </c>
      <c r="E6060" s="6" t="s">
        <v>189</v>
      </c>
      <c r="F6060" s="6" t="s">
        <v>273</v>
      </c>
      <c r="G6060" s="6" t="s">
        <v>274</v>
      </c>
      <c r="H6060" s="6"/>
      <c r="I6060" s="6"/>
      <c r="J6060" s="6"/>
      <c r="K6060" s="7">
        <v>54.098885000000003</v>
      </c>
      <c r="L6060" s="7">
        <v>56.789144</v>
      </c>
      <c r="M6060" s="7">
        <v>85.412046000000004</v>
      </c>
      <c r="N6060" s="7">
        <v>39.947656000000002</v>
      </c>
      <c r="O6060" s="7">
        <v>34.511400000000002</v>
      </c>
      <c r="P6060" s="7">
        <v>27.379201999999999</v>
      </c>
      <c r="Q6060" s="7">
        <v>22.482112000000001</v>
      </c>
      <c r="R6060" s="7">
        <v>18.736142999999998</v>
      </c>
      <c r="S6060" s="7">
        <v>37.980021000000001</v>
      </c>
      <c r="T6060" s="7"/>
    </row>
    <row r="6061" spans="1:20" x14ac:dyDescent="0.35">
      <c r="A6061" s="6" t="s">
        <v>185</v>
      </c>
      <c r="B6061" s="6" t="s">
        <v>212</v>
      </c>
      <c r="C6061" s="6" t="s">
        <v>766</v>
      </c>
      <c r="D6061" s="6" t="s">
        <v>671</v>
      </c>
      <c r="E6061" s="6" t="s">
        <v>189</v>
      </c>
      <c r="F6061" s="6" t="s">
        <v>275</v>
      </c>
      <c r="G6061" s="6" t="s">
        <v>276</v>
      </c>
      <c r="H6061" s="7">
        <v>11.271573999999999</v>
      </c>
      <c r="I6061" s="7">
        <v>11.271573999999999</v>
      </c>
      <c r="J6061" s="7">
        <v>22.543147999999999</v>
      </c>
      <c r="K6061" s="7">
        <v>36.842288000000003</v>
      </c>
      <c r="L6061" s="7">
        <v>73.466044999999994</v>
      </c>
      <c r="M6061" s="7">
        <v>137.38921500000001</v>
      </c>
      <c r="N6061" s="7">
        <v>98.589357000000007</v>
      </c>
      <c r="O6061" s="7">
        <v>94.648656000000003</v>
      </c>
      <c r="P6061" s="7">
        <v>113.56211999999999</v>
      </c>
      <c r="Q6061" s="7">
        <v>77.879587000000001</v>
      </c>
      <c r="R6061" s="7">
        <v>73.972170000000006</v>
      </c>
      <c r="S6061" s="7">
        <v>148.33174700000001</v>
      </c>
      <c r="T6061" s="7"/>
    </row>
    <row r="6062" spans="1:20" x14ac:dyDescent="0.35">
      <c r="A6062" s="6" t="s">
        <v>185</v>
      </c>
      <c r="B6062" s="6" t="s">
        <v>212</v>
      </c>
      <c r="C6062" s="6" t="s">
        <v>766</v>
      </c>
      <c r="D6062" s="6" t="s">
        <v>671</v>
      </c>
      <c r="E6062" s="6" t="s">
        <v>279</v>
      </c>
      <c r="F6062" s="6" t="s">
        <v>280</v>
      </c>
      <c r="G6062" s="6" t="s">
        <v>281</v>
      </c>
      <c r="H6062" s="6"/>
      <c r="I6062" s="6"/>
      <c r="J6062" s="7">
        <v>1.05671</v>
      </c>
      <c r="K6062" s="7">
        <v>0.53289699999999995</v>
      </c>
      <c r="L6062" s="7">
        <v>1.839296</v>
      </c>
      <c r="M6062" s="7">
        <v>2.8015080000000001</v>
      </c>
      <c r="N6062" s="7">
        <v>4.201492</v>
      </c>
      <c r="O6062" s="7">
        <v>4.3052679999999999</v>
      </c>
      <c r="P6062" s="7">
        <v>4.5005629999999996</v>
      </c>
      <c r="Q6062" s="7">
        <v>3.344846</v>
      </c>
      <c r="R6062" s="7">
        <v>3.7615949999999998</v>
      </c>
      <c r="S6062" s="7">
        <v>5.3808629999999997</v>
      </c>
      <c r="T6062" s="7"/>
    </row>
    <row r="6063" spans="1:20" x14ac:dyDescent="0.35">
      <c r="A6063" s="6" t="s">
        <v>185</v>
      </c>
      <c r="B6063" s="6" t="s">
        <v>212</v>
      </c>
      <c r="C6063" s="6" t="s">
        <v>766</v>
      </c>
      <c r="D6063" s="6" t="s">
        <v>671</v>
      </c>
      <c r="E6063" s="6" t="s">
        <v>279</v>
      </c>
      <c r="F6063" s="6" t="s">
        <v>282</v>
      </c>
      <c r="G6063" s="6" t="s">
        <v>283</v>
      </c>
      <c r="H6063" s="6"/>
      <c r="I6063" s="6"/>
      <c r="J6063" s="6"/>
      <c r="K6063" s="7">
        <v>0.26452700000000001</v>
      </c>
      <c r="L6063" s="7">
        <v>0.49173899999999998</v>
      </c>
      <c r="M6063" s="7">
        <v>0.51635699999999995</v>
      </c>
      <c r="N6063" s="7">
        <v>0.839611</v>
      </c>
      <c r="O6063" s="7">
        <v>0.89815699999999998</v>
      </c>
      <c r="P6063" s="7">
        <v>0.90778300000000001</v>
      </c>
      <c r="Q6063" s="7">
        <v>0.86802800000000002</v>
      </c>
      <c r="R6063" s="7">
        <v>0.95577199999999995</v>
      </c>
      <c r="S6063" s="7">
        <v>1.3951450000000001</v>
      </c>
      <c r="T6063" s="7"/>
    </row>
    <row r="6064" spans="1:20" x14ac:dyDescent="0.35">
      <c r="A6064" s="6" t="s">
        <v>185</v>
      </c>
      <c r="B6064" s="6" t="s">
        <v>212</v>
      </c>
      <c r="C6064" s="6" t="s">
        <v>766</v>
      </c>
      <c r="D6064" s="6" t="s">
        <v>671</v>
      </c>
      <c r="E6064" s="6" t="s">
        <v>284</v>
      </c>
      <c r="F6064" s="6" t="s">
        <v>758</v>
      </c>
      <c r="G6064" s="6" t="s">
        <v>759</v>
      </c>
      <c r="H6064" s="7">
        <v>11.271573999999999</v>
      </c>
      <c r="I6064" s="7">
        <v>11.271573999999999</v>
      </c>
      <c r="J6064" s="6"/>
      <c r="K6064" s="7">
        <v>1.3952629999999999</v>
      </c>
      <c r="L6064" s="7">
        <v>3.9514079999999998</v>
      </c>
      <c r="M6064" s="7">
        <v>4.9565609999999998</v>
      </c>
      <c r="N6064" s="7">
        <v>5.6065459999999998</v>
      </c>
      <c r="O6064" s="7">
        <v>6.0549850000000003</v>
      </c>
      <c r="P6064" s="7">
        <v>7.3582840000000003</v>
      </c>
      <c r="Q6064" s="7">
        <v>3.8043800000000001</v>
      </c>
      <c r="R6064" s="7">
        <v>3.6692100000000001</v>
      </c>
      <c r="S6064" s="7">
        <v>7.2952440000000003</v>
      </c>
      <c r="T6064" s="7"/>
    </row>
    <row r="6065" spans="1:20" x14ac:dyDescent="0.35">
      <c r="A6065" s="6" t="s">
        <v>185</v>
      </c>
      <c r="B6065" s="6" t="s">
        <v>212</v>
      </c>
      <c r="C6065" s="6" t="s">
        <v>766</v>
      </c>
      <c r="D6065" s="6" t="s">
        <v>671</v>
      </c>
      <c r="E6065" s="6" t="s">
        <v>284</v>
      </c>
      <c r="F6065" s="6" t="s">
        <v>285</v>
      </c>
      <c r="G6065" s="6" t="s">
        <v>286</v>
      </c>
      <c r="H6065" s="6"/>
      <c r="I6065" s="6"/>
      <c r="J6065" s="6"/>
      <c r="K6065" s="7">
        <v>27.318179000000001</v>
      </c>
      <c r="L6065" s="7">
        <v>34.080406000000004</v>
      </c>
      <c r="M6065" s="7">
        <v>54.655045000000001</v>
      </c>
      <c r="N6065" s="7">
        <v>18.014247999999998</v>
      </c>
      <c r="O6065" s="7">
        <v>18.080483999999998</v>
      </c>
      <c r="P6065" s="7">
        <v>12.817615</v>
      </c>
      <c r="Q6065" s="7">
        <v>16.836976</v>
      </c>
      <c r="R6065" s="7">
        <v>14.725318</v>
      </c>
      <c r="S6065" s="7">
        <v>27.184144</v>
      </c>
      <c r="T6065" s="7"/>
    </row>
    <row r="6066" spans="1:20" x14ac:dyDescent="0.35">
      <c r="A6066" s="6" t="s">
        <v>185</v>
      </c>
      <c r="B6066" s="6" t="s">
        <v>212</v>
      </c>
      <c r="C6066" s="6" t="s">
        <v>766</v>
      </c>
      <c r="D6066" s="6" t="s">
        <v>671</v>
      </c>
      <c r="E6066" s="6" t="s">
        <v>284</v>
      </c>
      <c r="F6066" s="6" t="s">
        <v>287</v>
      </c>
      <c r="G6066" s="6" t="s">
        <v>288</v>
      </c>
      <c r="H6066" s="6"/>
      <c r="I6066" s="6"/>
      <c r="J6066" s="6"/>
      <c r="K6066" s="7">
        <v>19.147946000000001</v>
      </c>
      <c r="L6066" s="7">
        <v>37.868374000000003</v>
      </c>
      <c r="M6066" s="7">
        <v>59.786748000000003</v>
      </c>
      <c r="N6066" s="7">
        <v>23.436536</v>
      </c>
      <c r="O6066" s="7">
        <v>21.924596000000001</v>
      </c>
      <c r="P6066" s="7">
        <v>23.726322</v>
      </c>
      <c r="Q6066" s="7">
        <v>17.643266000000001</v>
      </c>
      <c r="R6066" s="7">
        <v>18.915022</v>
      </c>
      <c r="S6066" s="7">
        <v>35.665520000000001</v>
      </c>
      <c r="T6066" s="7"/>
    </row>
    <row r="6067" spans="1:20" x14ac:dyDescent="0.35">
      <c r="A6067" s="6" t="s">
        <v>185</v>
      </c>
      <c r="B6067" s="6" t="s">
        <v>212</v>
      </c>
      <c r="C6067" s="6" t="s">
        <v>766</v>
      </c>
      <c r="D6067" s="6" t="s">
        <v>671</v>
      </c>
      <c r="E6067" s="6" t="s">
        <v>284</v>
      </c>
      <c r="F6067" s="6" t="s">
        <v>289</v>
      </c>
      <c r="G6067" s="6" t="s">
        <v>290</v>
      </c>
      <c r="H6067" s="7">
        <v>2.0922869999999998</v>
      </c>
      <c r="I6067" s="7">
        <v>6.2768610000000002</v>
      </c>
      <c r="J6067" s="7">
        <v>13.94858</v>
      </c>
      <c r="K6067" s="7">
        <v>8.0509529999999998</v>
      </c>
      <c r="L6067" s="7">
        <v>13.913180000000001</v>
      </c>
      <c r="M6067" s="7">
        <v>29.180316000000001</v>
      </c>
      <c r="N6067" s="7">
        <v>21.515896999999999</v>
      </c>
      <c r="O6067" s="7">
        <v>21.608516999999999</v>
      </c>
      <c r="P6067" s="7">
        <v>28.051991000000001</v>
      </c>
      <c r="Q6067" s="7">
        <v>19.498276000000001</v>
      </c>
      <c r="R6067" s="7">
        <v>21.792349000000002</v>
      </c>
      <c r="S6067" s="7">
        <v>31.787842000000001</v>
      </c>
      <c r="T6067" s="7"/>
    </row>
    <row r="6068" spans="1:20" x14ac:dyDescent="0.35">
      <c r="A6068" s="6" t="s">
        <v>185</v>
      </c>
      <c r="B6068" s="6" t="s">
        <v>212</v>
      </c>
      <c r="C6068" s="6" t="s">
        <v>766</v>
      </c>
      <c r="D6068" s="6" t="s">
        <v>671</v>
      </c>
      <c r="E6068" s="6" t="s">
        <v>284</v>
      </c>
      <c r="F6068" s="6" t="s">
        <v>295</v>
      </c>
      <c r="G6068" s="6" t="s">
        <v>296</v>
      </c>
      <c r="H6068" s="6"/>
      <c r="I6068" s="6"/>
      <c r="J6068" s="6"/>
      <c r="K6068" s="7">
        <v>2.4632260000000001</v>
      </c>
      <c r="L6068" s="7">
        <v>3.4435479999999998</v>
      </c>
      <c r="M6068" s="7">
        <v>8.2737599999999993</v>
      </c>
      <c r="N6068" s="7">
        <v>10.007066999999999</v>
      </c>
      <c r="O6068" s="7">
        <v>10.934986</v>
      </c>
      <c r="P6068" s="7">
        <v>3.5711119999999998</v>
      </c>
      <c r="Q6068" s="7">
        <v>5.3766239999999996</v>
      </c>
      <c r="R6068" s="7">
        <v>10.612095999999999</v>
      </c>
      <c r="S6068" s="7">
        <v>14.982745</v>
      </c>
      <c r="T6068" s="7"/>
    </row>
    <row r="6069" spans="1:20" x14ac:dyDescent="0.35">
      <c r="A6069" s="6" t="s">
        <v>185</v>
      </c>
      <c r="B6069" s="6" t="s">
        <v>212</v>
      </c>
      <c r="C6069" s="6" t="s">
        <v>766</v>
      </c>
      <c r="D6069" s="6" t="s">
        <v>671</v>
      </c>
      <c r="E6069" s="6" t="s">
        <v>284</v>
      </c>
      <c r="F6069" s="6" t="s">
        <v>297</v>
      </c>
      <c r="G6069" s="6" t="s">
        <v>298</v>
      </c>
      <c r="H6069" s="6"/>
      <c r="I6069" s="6"/>
      <c r="J6069" s="6"/>
      <c r="K6069" s="7">
        <v>2.8663000000000001E-2</v>
      </c>
      <c r="L6069" s="7">
        <v>0.37289499999999998</v>
      </c>
      <c r="M6069" s="7">
        <v>0.83820099999999997</v>
      </c>
      <c r="N6069" s="7">
        <v>0.94898800000000005</v>
      </c>
      <c r="O6069" s="7">
        <v>1.108015</v>
      </c>
      <c r="P6069" s="7">
        <v>6.5070000000000003E-2</v>
      </c>
      <c r="Q6069" s="7">
        <v>0.45304800000000001</v>
      </c>
      <c r="R6069" s="7">
        <v>0.186584</v>
      </c>
      <c r="S6069" s="7">
        <v>1.155036</v>
      </c>
      <c r="T6069" s="7"/>
    </row>
    <row r="6070" spans="1:20" x14ac:dyDescent="0.35">
      <c r="A6070" s="6" t="s">
        <v>185</v>
      </c>
      <c r="B6070" s="6" t="s">
        <v>212</v>
      </c>
      <c r="C6070" s="6" t="s">
        <v>766</v>
      </c>
      <c r="D6070" s="6" t="s">
        <v>671</v>
      </c>
      <c r="E6070" s="6" t="s">
        <v>284</v>
      </c>
      <c r="F6070" s="6" t="s">
        <v>299</v>
      </c>
      <c r="G6070" s="6" t="s">
        <v>300</v>
      </c>
      <c r="H6070" s="6"/>
      <c r="I6070" s="7">
        <v>16.907360000000001</v>
      </c>
      <c r="J6070" s="7">
        <v>12.68052</v>
      </c>
      <c r="K6070" s="7">
        <v>12.347340000000001</v>
      </c>
      <c r="L6070" s="7">
        <v>31.503848000000001</v>
      </c>
      <c r="M6070" s="7">
        <v>61.543514000000002</v>
      </c>
      <c r="N6070" s="7">
        <v>60.589331999999999</v>
      </c>
      <c r="O6070" s="7">
        <v>57.881233999999999</v>
      </c>
      <c r="P6070" s="7">
        <v>56.813163000000003</v>
      </c>
      <c r="Q6070" s="7">
        <v>49.745229999999999</v>
      </c>
      <c r="R6070" s="7">
        <v>54.695490999999997</v>
      </c>
      <c r="S6070" s="7">
        <v>84.454509999999999</v>
      </c>
      <c r="T6070" s="7"/>
    </row>
    <row r="6071" spans="1:20" x14ac:dyDescent="0.35">
      <c r="A6071" s="6" t="s">
        <v>185</v>
      </c>
      <c r="B6071" s="6" t="s">
        <v>212</v>
      </c>
      <c r="C6071" s="6" t="s">
        <v>766</v>
      </c>
      <c r="D6071" s="6" t="s">
        <v>671</v>
      </c>
      <c r="E6071" s="6" t="s">
        <v>284</v>
      </c>
      <c r="F6071" s="6" t="s">
        <v>301</v>
      </c>
      <c r="G6071" s="6" t="s">
        <v>302</v>
      </c>
      <c r="H6071" s="7">
        <v>0.69742899999999997</v>
      </c>
      <c r="I6071" s="7">
        <v>1.3948579999999999</v>
      </c>
      <c r="J6071" s="7">
        <v>2.0922869999999998</v>
      </c>
      <c r="K6071" s="7">
        <v>7.53111</v>
      </c>
      <c r="L6071" s="7">
        <v>14.821208</v>
      </c>
      <c r="M6071" s="7">
        <v>25.115245000000002</v>
      </c>
      <c r="N6071" s="7">
        <v>14.905329999999999</v>
      </c>
      <c r="O6071" s="7">
        <v>19.270876000000001</v>
      </c>
      <c r="P6071" s="7">
        <v>18.401375999999999</v>
      </c>
      <c r="Q6071" s="7">
        <v>9.8727049999999998</v>
      </c>
      <c r="R6071" s="7">
        <v>9.8160240000000005</v>
      </c>
      <c r="S6071" s="7">
        <v>20.050422999999999</v>
      </c>
      <c r="T6071" s="7"/>
    </row>
    <row r="6072" spans="1:20" x14ac:dyDescent="0.35">
      <c r="A6072" s="6" t="s">
        <v>185</v>
      </c>
      <c r="B6072" s="6" t="s">
        <v>212</v>
      </c>
      <c r="C6072" s="6" t="s">
        <v>766</v>
      </c>
      <c r="D6072" s="6" t="s">
        <v>671</v>
      </c>
      <c r="E6072" s="6" t="s">
        <v>303</v>
      </c>
      <c r="F6072" s="6" t="s">
        <v>304</v>
      </c>
      <c r="G6072" s="6" t="s">
        <v>305</v>
      </c>
      <c r="H6072" s="6"/>
      <c r="I6072" s="6"/>
      <c r="J6072" s="6"/>
      <c r="K6072" s="7">
        <v>2.061E-2</v>
      </c>
      <c r="L6072" s="7">
        <v>2.572422</v>
      </c>
      <c r="M6072" s="7">
        <v>4.6897679999999999</v>
      </c>
      <c r="N6072" s="7">
        <v>2.1086339999999999</v>
      </c>
      <c r="O6072" s="7">
        <v>2.0868479999999998</v>
      </c>
      <c r="P6072" s="7">
        <v>2.41872</v>
      </c>
      <c r="Q6072" s="7">
        <v>1.8865639999999999</v>
      </c>
      <c r="R6072" s="7">
        <v>1.8279840000000001</v>
      </c>
      <c r="S6072" s="7">
        <v>2.7129690000000002</v>
      </c>
      <c r="T6072" s="7"/>
    </row>
    <row r="6073" spans="1:20" x14ac:dyDescent="0.35">
      <c r="A6073" s="6" t="s">
        <v>185</v>
      </c>
      <c r="B6073" s="6" t="s">
        <v>212</v>
      </c>
      <c r="C6073" s="6" t="s">
        <v>766</v>
      </c>
      <c r="D6073" s="6" t="s">
        <v>671</v>
      </c>
      <c r="E6073" s="6" t="s">
        <v>303</v>
      </c>
      <c r="F6073" s="6" t="s">
        <v>306</v>
      </c>
      <c r="G6073" s="6" t="s">
        <v>307</v>
      </c>
      <c r="H6073" s="7">
        <v>1.394857</v>
      </c>
      <c r="I6073" s="7">
        <v>1.394857</v>
      </c>
      <c r="J6073" s="7">
        <v>2.789714</v>
      </c>
      <c r="K6073" s="7">
        <v>2.483724</v>
      </c>
      <c r="L6073" s="7">
        <v>11.877174999999999</v>
      </c>
      <c r="M6073" s="7">
        <v>19.274058</v>
      </c>
      <c r="N6073" s="7">
        <v>10.591804</v>
      </c>
      <c r="O6073" s="7">
        <v>12.93472</v>
      </c>
      <c r="P6073" s="7">
        <v>20.103555</v>
      </c>
      <c r="Q6073" s="7">
        <v>16.402380000000001</v>
      </c>
      <c r="R6073" s="7">
        <v>16.481884000000001</v>
      </c>
      <c r="S6073" s="7">
        <v>22.34094</v>
      </c>
      <c r="T6073" s="7"/>
    </row>
    <row r="6074" spans="1:20" x14ac:dyDescent="0.35">
      <c r="A6074" s="6" t="s">
        <v>185</v>
      </c>
      <c r="B6074" s="6" t="s">
        <v>212</v>
      </c>
      <c r="C6074" s="6" t="s">
        <v>766</v>
      </c>
      <c r="D6074" s="6" t="s">
        <v>671</v>
      </c>
      <c r="E6074" s="6" t="s">
        <v>303</v>
      </c>
      <c r="F6074" s="6" t="s">
        <v>308</v>
      </c>
      <c r="G6074" s="6" t="s">
        <v>309</v>
      </c>
      <c r="H6074" s="7">
        <v>1.394857</v>
      </c>
      <c r="I6074" s="6"/>
      <c r="J6074" s="7">
        <v>4.184571</v>
      </c>
      <c r="K6074" s="7">
        <v>4.4618370000000001</v>
      </c>
      <c r="L6074" s="7">
        <v>11.898527</v>
      </c>
      <c r="M6074" s="7">
        <v>19.301031999999999</v>
      </c>
      <c r="N6074" s="7">
        <v>10.821688</v>
      </c>
      <c r="O6074" s="7">
        <v>13.203308</v>
      </c>
      <c r="P6074" s="7">
        <v>20.526454999999999</v>
      </c>
      <c r="Q6074" s="7">
        <v>16.584060000000001</v>
      </c>
      <c r="R6074" s="7">
        <v>16.673245999999999</v>
      </c>
      <c r="S6074" s="7">
        <v>22.583594999999999</v>
      </c>
      <c r="T6074" s="7"/>
    </row>
    <row r="6075" spans="1:20" x14ac:dyDescent="0.35">
      <c r="A6075" s="6" t="s">
        <v>185</v>
      </c>
      <c r="B6075" s="6" t="s">
        <v>212</v>
      </c>
      <c r="C6075" s="6" t="s">
        <v>766</v>
      </c>
      <c r="D6075" s="6" t="s">
        <v>671</v>
      </c>
      <c r="E6075" s="6" t="s">
        <v>303</v>
      </c>
      <c r="F6075" s="6" t="s">
        <v>310</v>
      </c>
      <c r="G6075" s="6" t="s">
        <v>311</v>
      </c>
      <c r="H6075" s="6"/>
      <c r="I6075" s="6"/>
      <c r="J6075" s="6"/>
      <c r="K6075" s="7">
        <v>0.131578</v>
      </c>
      <c r="L6075" s="7">
        <v>4.25298</v>
      </c>
      <c r="M6075" s="7">
        <v>6.8851889999999996</v>
      </c>
      <c r="N6075" s="7">
        <v>4.9164240000000001</v>
      </c>
      <c r="O6075" s="7">
        <v>6.0024559999999996</v>
      </c>
      <c r="P6075" s="7">
        <v>9.3414249999999992</v>
      </c>
      <c r="Q6075" s="7">
        <v>8.9279159999999997</v>
      </c>
      <c r="R6075" s="7">
        <v>8.9677779999999991</v>
      </c>
      <c r="S6075" s="7">
        <v>12.157069999999999</v>
      </c>
      <c r="T6075" s="7"/>
    </row>
    <row r="6076" spans="1:20" x14ac:dyDescent="0.35">
      <c r="A6076" s="6" t="s">
        <v>185</v>
      </c>
      <c r="B6076" s="6" t="s">
        <v>212</v>
      </c>
      <c r="C6076" s="6" t="s">
        <v>766</v>
      </c>
      <c r="D6076" s="6" t="s">
        <v>671</v>
      </c>
      <c r="E6076" s="6" t="s">
        <v>303</v>
      </c>
      <c r="F6076" s="6" t="s">
        <v>312</v>
      </c>
      <c r="G6076" s="6" t="s">
        <v>313</v>
      </c>
      <c r="H6076" s="7">
        <v>1.394857</v>
      </c>
      <c r="I6076" s="7">
        <v>1.394857</v>
      </c>
      <c r="J6076" s="7">
        <v>4.184571</v>
      </c>
      <c r="K6076" s="7">
        <v>7.3704150000000004</v>
      </c>
      <c r="L6076" s="7">
        <v>28.550249000000001</v>
      </c>
      <c r="M6076" s="7">
        <v>46.327188999999997</v>
      </c>
      <c r="N6076" s="7">
        <v>23.492001999999999</v>
      </c>
      <c r="O6076" s="7">
        <v>28.648506000000001</v>
      </c>
      <c r="P6076" s="7">
        <v>44.560139999999997</v>
      </c>
      <c r="Q6076" s="7">
        <v>34.288696000000002</v>
      </c>
      <c r="R6076" s="7">
        <v>34.458148000000001</v>
      </c>
      <c r="S6076" s="7">
        <v>46.685504999999999</v>
      </c>
      <c r="T6076" s="7"/>
    </row>
    <row r="6077" spans="1:20" x14ac:dyDescent="0.35">
      <c r="A6077" s="6" t="s">
        <v>185</v>
      </c>
      <c r="B6077" s="6" t="s">
        <v>212</v>
      </c>
      <c r="C6077" s="6" t="s">
        <v>766</v>
      </c>
      <c r="D6077" s="6" t="s">
        <v>671</v>
      </c>
      <c r="E6077" s="6" t="s">
        <v>303</v>
      </c>
      <c r="F6077" s="6" t="s">
        <v>314</v>
      </c>
      <c r="G6077" s="6" t="s">
        <v>315</v>
      </c>
      <c r="H6077" s="6"/>
      <c r="I6077" s="7">
        <v>1.394857</v>
      </c>
      <c r="J6077" s="7">
        <v>1.394857</v>
      </c>
      <c r="K6077" s="7">
        <v>1.7975570000000001</v>
      </c>
      <c r="L6077" s="7">
        <v>12.461952</v>
      </c>
      <c r="M6077" s="7">
        <v>20.221209000000002</v>
      </c>
      <c r="N6077" s="7">
        <v>11.161519999999999</v>
      </c>
      <c r="O6077" s="7">
        <v>13.616479999999999</v>
      </c>
      <c r="P6077" s="7">
        <v>21.171240000000001</v>
      </c>
      <c r="Q6077" s="7">
        <v>16.180655999999999</v>
      </c>
      <c r="R6077" s="7">
        <v>16.259495999999999</v>
      </c>
      <c r="S6077" s="7">
        <v>22.036989999999999</v>
      </c>
      <c r="T6077" s="7"/>
    </row>
    <row r="6078" spans="1:20" x14ac:dyDescent="0.35">
      <c r="A6078" s="6" t="s">
        <v>185</v>
      </c>
      <c r="B6078" s="6" t="s">
        <v>212</v>
      </c>
      <c r="C6078" s="6" t="s">
        <v>766</v>
      </c>
      <c r="D6078" s="6" t="s">
        <v>671</v>
      </c>
      <c r="E6078" s="6" t="s">
        <v>303</v>
      </c>
      <c r="F6078" s="6" t="s">
        <v>316</v>
      </c>
      <c r="G6078" s="6" t="s">
        <v>317</v>
      </c>
      <c r="H6078" s="7">
        <v>116.2381</v>
      </c>
      <c r="I6078" s="7">
        <v>133.14546000000001</v>
      </c>
      <c r="J6078" s="7">
        <v>192.32122000000001</v>
      </c>
      <c r="K6078" s="7">
        <v>51.085760999999998</v>
      </c>
      <c r="L6078" s="7">
        <v>7.9298479999999998</v>
      </c>
      <c r="M6078" s="7">
        <v>14.575127</v>
      </c>
      <c r="N6078" s="7">
        <v>21.343603999999999</v>
      </c>
      <c r="O6078" s="7">
        <v>18.606506</v>
      </c>
      <c r="P6078" s="7">
        <v>21.302785</v>
      </c>
      <c r="Q6078" s="7">
        <v>20.226036000000001</v>
      </c>
      <c r="R6078" s="7">
        <v>21.389624000000001</v>
      </c>
      <c r="S6078" s="7">
        <v>39.973700000000001</v>
      </c>
      <c r="T6078" s="7"/>
    </row>
    <row r="6079" spans="1:20" x14ac:dyDescent="0.35">
      <c r="A6079" s="6" t="s">
        <v>185</v>
      </c>
      <c r="B6079" s="6" t="s">
        <v>212</v>
      </c>
      <c r="C6079" s="6" t="s">
        <v>766</v>
      </c>
      <c r="D6079" s="6" t="s">
        <v>671</v>
      </c>
      <c r="E6079" s="6" t="s">
        <v>303</v>
      </c>
      <c r="F6079" s="6" t="s">
        <v>318</v>
      </c>
      <c r="G6079" s="6" t="s">
        <v>319</v>
      </c>
      <c r="H6079" s="6"/>
      <c r="I6079" s="6"/>
      <c r="J6079" s="6"/>
      <c r="K6079" s="7">
        <v>8.7939720000000001</v>
      </c>
      <c r="L6079" s="7">
        <v>3.0759059999999998</v>
      </c>
      <c r="M6079" s="7">
        <v>5.6475020000000002</v>
      </c>
      <c r="N6079" s="7">
        <v>4.9064500000000004</v>
      </c>
      <c r="O6079" s="7">
        <v>4.2774400000000004</v>
      </c>
      <c r="P6079" s="7">
        <v>4.8973599999999999</v>
      </c>
      <c r="Q6079" s="7">
        <v>5.8612260000000003</v>
      </c>
      <c r="R6079" s="7">
        <v>6.20078</v>
      </c>
      <c r="S6079" s="7">
        <v>11.590434999999999</v>
      </c>
      <c r="T6079" s="7"/>
    </row>
    <row r="6080" spans="1:20" x14ac:dyDescent="0.35">
      <c r="A6080" s="6" t="s">
        <v>185</v>
      </c>
      <c r="B6080" s="6" t="s">
        <v>212</v>
      </c>
      <c r="C6080" s="6" t="s">
        <v>766</v>
      </c>
      <c r="D6080" s="6" t="s">
        <v>671</v>
      </c>
      <c r="E6080" s="6" t="s">
        <v>303</v>
      </c>
      <c r="F6080" s="6" t="s">
        <v>320</v>
      </c>
      <c r="G6080" s="6" t="s">
        <v>321</v>
      </c>
      <c r="H6080" s="6"/>
      <c r="I6080" s="6"/>
      <c r="J6080" s="6"/>
      <c r="K6080" s="7">
        <v>1.7655000000000001E-2</v>
      </c>
      <c r="L6080" s="7">
        <v>0.43504500000000002</v>
      </c>
      <c r="M6080" s="7">
        <v>0.827071</v>
      </c>
      <c r="N6080" s="7">
        <v>0.33002999999999999</v>
      </c>
      <c r="O6080" s="7">
        <v>0.27920600000000001</v>
      </c>
      <c r="P6080" s="7">
        <v>0.31259500000000001</v>
      </c>
      <c r="Q6080" s="7">
        <v>0</v>
      </c>
      <c r="R6080" s="7">
        <v>0</v>
      </c>
      <c r="S6080" s="7">
        <v>0</v>
      </c>
      <c r="T6080" s="7"/>
    </row>
    <row r="6081" spans="1:20" x14ac:dyDescent="0.35">
      <c r="A6081" s="6" t="s">
        <v>185</v>
      </c>
      <c r="B6081" s="6" t="s">
        <v>212</v>
      </c>
      <c r="C6081" s="6" t="s">
        <v>766</v>
      </c>
      <c r="D6081" s="6" t="s">
        <v>671</v>
      </c>
      <c r="E6081" s="6" t="s">
        <v>303</v>
      </c>
      <c r="F6081" s="6" t="s">
        <v>322</v>
      </c>
      <c r="G6081" s="6" t="s">
        <v>323</v>
      </c>
      <c r="H6081" s="6"/>
      <c r="I6081" s="6"/>
      <c r="J6081" s="6"/>
      <c r="K6081" s="7">
        <v>3.5328999999999999E-2</v>
      </c>
      <c r="L6081" s="7">
        <v>0.43302400000000002</v>
      </c>
      <c r="M6081" s="7">
        <v>0</v>
      </c>
      <c r="N6081" s="6"/>
      <c r="O6081" s="6"/>
      <c r="P6081" s="6"/>
      <c r="Q6081" s="6"/>
      <c r="R6081" s="6"/>
      <c r="S6081" s="6"/>
      <c r="T6081" s="7"/>
    </row>
    <row r="6082" spans="1:20" x14ac:dyDescent="0.35">
      <c r="A6082" s="6" t="s">
        <v>185</v>
      </c>
      <c r="B6082" s="6" t="s">
        <v>212</v>
      </c>
      <c r="C6082" s="6" t="s">
        <v>766</v>
      </c>
      <c r="D6082" s="6" t="s">
        <v>671</v>
      </c>
      <c r="E6082" s="6" t="s">
        <v>303</v>
      </c>
      <c r="F6082" s="6" t="s">
        <v>324</v>
      </c>
      <c r="G6082" s="6" t="s">
        <v>325</v>
      </c>
      <c r="H6082" s="6"/>
      <c r="I6082" s="6"/>
      <c r="J6082" s="6"/>
      <c r="K6082" s="7">
        <v>0</v>
      </c>
      <c r="L6082" s="7">
        <v>0</v>
      </c>
      <c r="M6082" s="7">
        <v>0</v>
      </c>
      <c r="N6082" s="7">
        <v>0.831484</v>
      </c>
      <c r="O6082" s="7">
        <v>0.206868</v>
      </c>
      <c r="P6082" s="7">
        <v>0.35303499999999999</v>
      </c>
      <c r="Q6082" s="7">
        <v>0.56513599999999997</v>
      </c>
      <c r="R6082" s="7">
        <v>0.929284</v>
      </c>
      <c r="S6082" s="7">
        <v>1.5184599999999999</v>
      </c>
      <c r="T6082" s="7"/>
    </row>
    <row r="6083" spans="1:20" x14ac:dyDescent="0.35">
      <c r="A6083" s="6" t="s">
        <v>185</v>
      </c>
      <c r="B6083" s="6" t="s">
        <v>212</v>
      </c>
      <c r="C6083" s="6" t="s">
        <v>766</v>
      </c>
      <c r="D6083" s="6" t="s">
        <v>671</v>
      </c>
      <c r="E6083" s="6" t="s">
        <v>303</v>
      </c>
      <c r="F6083" s="6" t="s">
        <v>326</v>
      </c>
      <c r="G6083" s="6" t="s">
        <v>327</v>
      </c>
      <c r="H6083" s="6"/>
      <c r="I6083" s="6"/>
      <c r="J6083" s="6"/>
      <c r="K6083" s="7">
        <v>1.7772E-2</v>
      </c>
      <c r="L6083" s="7">
        <v>0.29356599999999999</v>
      </c>
      <c r="M6083" s="7">
        <v>0.56358900000000001</v>
      </c>
      <c r="N6083" s="7">
        <v>0.90934400000000004</v>
      </c>
      <c r="O6083" s="7">
        <v>0.78531200000000001</v>
      </c>
      <c r="P6083" s="7">
        <v>0.86687999999999998</v>
      </c>
      <c r="Q6083" s="7">
        <v>2.1185999999999998</v>
      </c>
      <c r="R6083" s="7">
        <v>2.2520199999999999</v>
      </c>
      <c r="S6083" s="7">
        <v>4.0182549999999999</v>
      </c>
      <c r="T6083" s="7"/>
    </row>
    <row r="6084" spans="1:20" x14ac:dyDescent="0.35">
      <c r="A6084" s="6" t="s">
        <v>185</v>
      </c>
      <c r="B6084" s="6" t="s">
        <v>212</v>
      </c>
      <c r="C6084" s="6" t="s">
        <v>766</v>
      </c>
      <c r="D6084" s="6" t="s">
        <v>671</v>
      </c>
      <c r="E6084" s="6" t="s">
        <v>303</v>
      </c>
      <c r="F6084" s="6" t="s">
        <v>328</v>
      </c>
      <c r="G6084" s="6" t="s">
        <v>329</v>
      </c>
      <c r="H6084" s="6"/>
      <c r="I6084" s="7">
        <v>1.9020779999999999</v>
      </c>
      <c r="J6084" s="7">
        <v>9.5103899999999992</v>
      </c>
      <c r="K6084" s="7">
        <v>7.2973910000000002</v>
      </c>
      <c r="L6084" s="7">
        <v>8.3988890000000005</v>
      </c>
      <c r="M6084" s="7">
        <v>14.832425000000001</v>
      </c>
      <c r="N6084" s="7">
        <v>10.382289999999999</v>
      </c>
      <c r="O6084" s="7">
        <v>6.2299360000000004</v>
      </c>
      <c r="P6084" s="7">
        <v>0</v>
      </c>
      <c r="Q6084" s="7">
        <v>0</v>
      </c>
      <c r="R6084" s="7">
        <v>0</v>
      </c>
      <c r="S6084" s="7">
        <v>0</v>
      </c>
      <c r="T6084" s="7"/>
    </row>
    <row r="6085" spans="1:20" x14ac:dyDescent="0.35">
      <c r="A6085" s="6" t="s">
        <v>185</v>
      </c>
      <c r="B6085" s="6" t="s">
        <v>212</v>
      </c>
      <c r="C6085" s="6" t="s">
        <v>766</v>
      </c>
      <c r="D6085" s="6" t="s">
        <v>671</v>
      </c>
      <c r="E6085" s="6" t="s">
        <v>303</v>
      </c>
      <c r="F6085" s="6" t="s">
        <v>330</v>
      </c>
      <c r="G6085" s="6" t="s">
        <v>331</v>
      </c>
      <c r="H6085" s="6"/>
      <c r="I6085" s="6"/>
      <c r="J6085" s="6"/>
      <c r="K6085" s="7">
        <v>0</v>
      </c>
      <c r="L6085" s="7">
        <v>0</v>
      </c>
      <c r="M6085" s="7">
        <v>0</v>
      </c>
      <c r="N6085" s="7">
        <v>0</v>
      </c>
      <c r="O6085" s="7">
        <v>6.0268319999999997</v>
      </c>
      <c r="P6085" s="7">
        <v>17.644655</v>
      </c>
      <c r="Q6085" s="7">
        <v>16.267119999999998</v>
      </c>
      <c r="R6085" s="7">
        <v>13.50972</v>
      </c>
      <c r="S6085" s="7">
        <v>29.907389999999999</v>
      </c>
      <c r="T6085" s="7"/>
    </row>
    <row r="6086" spans="1:20" x14ac:dyDescent="0.35">
      <c r="A6086" s="6" t="s">
        <v>185</v>
      </c>
      <c r="B6086" s="6" t="s">
        <v>212</v>
      </c>
      <c r="C6086" s="6" t="s">
        <v>766</v>
      </c>
      <c r="D6086" s="6" t="s">
        <v>671</v>
      </c>
      <c r="E6086" s="6" t="s">
        <v>303</v>
      </c>
      <c r="F6086" s="6" t="s">
        <v>332</v>
      </c>
      <c r="G6086" s="6" t="s">
        <v>333</v>
      </c>
      <c r="H6086" s="7">
        <v>2.8531170000000001</v>
      </c>
      <c r="I6086" s="7">
        <v>1.9020779999999999</v>
      </c>
      <c r="J6086" s="7">
        <v>4.7551949999999996</v>
      </c>
      <c r="K6086" s="7">
        <v>1.5976600000000001</v>
      </c>
      <c r="L6086" s="7">
        <v>3.948966</v>
      </c>
      <c r="M6086" s="7">
        <v>8.4089449999999992</v>
      </c>
      <c r="N6086" s="7">
        <v>5.1860660000000003</v>
      </c>
      <c r="O6086" s="7">
        <v>5.0931800000000003</v>
      </c>
      <c r="P6086" s="7">
        <v>0</v>
      </c>
      <c r="Q6086" s="7">
        <v>0</v>
      </c>
      <c r="R6086" s="7">
        <v>0</v>
      </c>
      <c r="S6086" s="7">
        <v>0</v>
      </c>
      <c r="T6086" s="7"/>
    </row>
    <row r="6087" spans="1:20" x14ac:dyDescent="0.35">
      <c r="A6087" s="6" t="s">
        <v>185</v>
      </c>
      <c r="B6087" s="6" t="s">
        <v>212</v>
      </c>
      <c r="C6087" s="6" t="s">
        <v>766</v>
      </c>
      <c r="D6087" s="6" t="s">
        <v>671</v>
      </c>
      <c r="E6087" s="6" t="s">
        <v>303</v>
      </c>
      <c r="F6087" s="6" t="s">
        <v>334</v>
      </c>
      <c r="G6087" s="6" t="s">
        <v>335</v>
      </c>
      <c r="H6087" s="6"/>
      <c r="I6087" s="6"/>
      <c r="J6087" s="6"/>
      <c r="K6087" s="7">
        <v>0</v>
      </c>
      <c r="L6087" s="7">
        <v>0</v>
      </c>
      <c r="M6087" s="7">
        <v>0</v>
      </c>
      <c r="N6087" s="7">
        <v>0</v>
      </c>
      <c r="O6087" s="7">
        <v>4.936833</v>
      </c>
      <c r="P6087" s="7">
        <v>9.8250650000000004</v>
      </c>
      <c r="Q6087" s="7">
        <v>10.779564000000001</v>
      </c>
      <c r="R6087" s="7">
        <v>8.4898240000000005</v>
      </c>
      <c r="S6087" s="7">
        <v>18.364180000000001</v>
      </c>
      <c r="T6087" s="7"/>
    </row>
    <row r="6088" spans="1:20" x14ac:dyDescent="0.35">
      <c r="A6088" s="6" t="s">
        <v>185</v>
      </c>
      <c r="B6088" s="6" t="s">
        <v>212</v>
      </c>
      <c r="C6088" s="6" t="s">
        <v>766</v>
      </c>
      <c r="D6088" s="6" t="s">
        <v>671</v>
      </c>
      <c r="E6088" s="6" t="s">
        <v>303</v>
      </c>
      <c r="F6088" s="6" t="s">
        <v>336</v>
      </c>
      <c r="G6088" s="6" t="s">
        <v>337</v>
      </c>
      <c r="H6088" s="6"/>
      <c r="I6088" s="6"/>
      <c r="J6088" s="6"/>
      <c r="K6088" s="7">
        <v>0.54261000000000004</v>
      </c>
      <c r="L6088" s="7">
        <v>3.2850929999999998</v>
      </c>
      <c r="M6088" s="7">
        <v>5.0364990000000001</v>
      </c>
      <c r="N6088" s="7">
        <v>6.4651199999999998</v>
      </c>
      <c r="O6088" s="7">
        <v>3.5850339999999998</v>
      </c>
      <c r="P6088" s="7">
        <v>0</v>
      </c>
      <c r="Q6088" s="7">
        <v>0</v>
      </c>
      <c r="R6088" s="7">
        <v>0</v>
      </c>
      <c r="S6088" s="7">
        <v>0</v>
      </c>
      <c r="T6088" s="7"/>
    </row>
    <row r="6089" spans="1:20" x14ac:dyDescent="0.35">
      <c r="A6089" s="6" t="s">
        <v>185</v>
      </c>
      <c r="B6089" s="6" t="s">
        <v>212</v>
      </c>
      <c r="C6089" s="6" t="s">
        <v>766</v>
      </c>
      <c r="D6089" s="6" t="s">
        <v>671</v>
      </c>
      <c r="E6089" s="6" t="s">
        <v>303</v>
      </c>
      <c r="F6089" s="6" t="s">
        <v>338</v>
      </c>
      <c r="G6089" s="6" t="s">
        <v>339</v>
      </c>
      <c r="H6089" s="6"/>
      <c r="I6089" s="6"/>
      <c r="J6089" s="6"/>
      <c r="K6089" s="7">
        <v>0</v>
      </c>
      <c r="L6089" s="7">
        <v>0</v>
      </c>
      <c r="M6089" s="7">
        <v>0</v>
      </c>
      <c r="N6089" s="7">
        <v>0</v>
      </c>
      <c r="O6089" s="7">
        <v>3.4194990000000001</v>
      </c>
      <c r="P6089" s="7">
        <v>8.6159350000000003</v>
      </c>
      <c r="Q6089" s="7">
        <v>6.8596279999999998</v>
      </c>
      <c r="R6089" s="7">
        <v>6.1766439999999996</v>
      </c>
      <c r="S6089" s="7">
        <v>13.664804999999999</v>
      </c>
      <c r="T6089" s="7"/>
    </row>
    <row r="6090" spans="1:20" x14ac:dyDescent="0.35">
      <c r="A6090" s="6" t="s">
        <v>185</v>
      </c>
      <c r="B6090" s="6" t="s">
        <v>212</v>
      </c>
      <c r="C6090" s="6" t="s">
        <v>766</v>
      </c>
      <c r="D6090" s="6" t="s">
        <v>671</v>
      </c>
      <c r="E6090" s="6" t="s">
        <v>303</v>
      </c>
      <c r="F6090" s="6" t="s">
        <v>340</v>
      </c>
      <c r="G6090" s="6" t="s">
        <v>341</v>
      </c>
      <c r="H6090" s="6"/>
      <c r="I6090" s="6"/>
      <c r="J6090" s="6"/>
      <c r="K6090" s="7">
        <v>1.7543E-2</v>
      </c>
      <c r="L6090" s="7">
        <v>1.597812</v>
      </c>
      <c r="M6090" s="7">
        <v>3.0317560000000001</v>
      </c>
      <c r="N6090" s="7">
        <v>0.34006399999999998</v>
      </c>
      <c r="O6090" s="7">
        <v>0.29985400000000001</v>
      </c>
      <c r="P6090" s="7">
        <v>0.32271499999999997</v>
      </c>
      <c r="Q6090" s="7">
        <v>1.42252</v>
      </c>
      <c r="R6090" s="7">
        <v>1.515236</v>
      </c>
      <c r="S6090" s="7">
        <v>2.70262</v>
      </c>
      <c r="T6090" s="7"/>
    </row>
    <row r="6091" spans="1:20" x14ac:dyDescent="0.35">
      <c r="A6091" s="6" t="s">
        <v>185</v>
      </c>
      <c r="B6091" s="6" t="s">
        <v>212</v>
      </c>
      <c r="C6091" s="6" t="s">
        <v>766</v>
      </c>
      <c r="D6091" s="6" t="s">
        <v>671</v>
      </c>
      <c r="E6091" s="6" t="s">
        <v>303</v>
      </c>
      <c r="F6091" s="6" t="s">
        <v>342</v>
      </c>
      <c r="G6091" s="6" t="s">
        <v>343</v>
      </c>
      <c r="H6091" s="6"/>
      <c r="I6091" s="6"/>
      <c r="J6091" s="6"/>
      <c r="K6091" s="7">
        <v>0.121812</v>
      </c>
      <c r="L6091" s="7">
        <v>0.75462399999999996</v>
      </c>
      <c r="M6091" s="7">
        <v>1.3303769999999999</v>
      </c>
      <c r="N6091" s="7">
        <v>0.32047900000000001</v>
      </c>
      <c r="O6091" s="7">
        <v>0</v>
      </c>
      <c r="P6091" s="7">
        <v>0</v>
      </c>
      <c r="Q6091" s="7">
        <v>0</v>
      </c>
      <c r="R6091" s="7">
        <v>0</v>
      </c>
      <c r="S6091" s="7">
        <v>0</v>
      </c>
      <c r="T6091" s="7"/>
    </row>
    <row r="6092" spans="1:20" x14ac:dyDescent="0.35">
      <c r="A6092" s="6" t="s">
        <v>185</v>
      </c>
      <c r="B6092" s="6" t="s">
        <v>212</v>
      </c>
      <c r="C6092" s="6" t="s">
        <v>766</v>
      </c>
      <c r="D6092" s="6" t="s">
        <v>671</v>
      </c>
      <c r="E6092" s="6" t="s">
        <v>303</v>
      </c>
      <c r="F6092" s="6" t="s">
        <v>344</v>
      </c>
      <c r="G6092" s="6" t="s">
        <v>345</v>
      </c>
      <c r="H6092" s="6"/>
      <c r="I6092" s="6"/>
      <c r="J6092" s="6"/>
      <c r="K6092" s="7">
        <v>0.14830099999999999</v>
      </c>
      <c r="L6092" s="7">
        <v>0.77599899999999999</v>
      </c>
      <c r="M6092" s="7">
        <v>1.3710549999999999</v>
      </c>
      <c r="N6092" s="7">
        <v>0.326737</v>
      </c>
      <c r="O6092" s="7">
        <v>0</v>
      </c>
      <c r="P6092" s="7">
        <v>0</v>
      </c>
      <c r="Q6092" s="7">
        <v>0</v>
      </c>
      <c r="R6092" s="7">
        <v>0</v>
      </c>
      <c r="S6092" s="7">
        <v>0</v>
      </c>
      <c r="T6092" s="7"/>
    </row>
    <row r="6093" spans="1:20" x14ac:dyDescent="0.35">
      <c r="A6093" s="6" t="s">
        <v>185</v>
      </c>
      <c r="B6093" s="6" t="s">
        <v>212</v>
      </c>
      <c r="C6093" s="6" t="s">
        <v>766</v>
      </c>
      <c r="D6093" s="6" t="s">
        <v>671</v>
      </c>
      <c r="E6093" s="6" t="s">
        <v>303</v>
      </c>
      <c r="F6093" s="6" t="s">
        <v>346</v>
      </c>
      <c r="G6093" s="6" t="s">
        <v>347</v>
      </c>
      <c r="H6093" s="6"/>
      <c r="I6093" s="6"/>
      <c r="J6093" s="6"/>
      <c r="K6093" s="7">
        <v>0.10981399999999999</v>
      </c>
      <c r="L6093" s="7">
        <v>0.66932800000000003</v>
      </c>
      <c r="M6093" s="7">
        <v>1.1788620000000001</v>
      </c>
      <c r="N6093" s="7">
        <v>0.28372900000000001</v>
      </c>
      <c r="O6093" s="7">
        <v>0</v>
      </c>
      <c r="P6093" s="7">
        <v>0</v>
      </c>
      <c r="Q6093" s="7">
        <v>0</v>
      </c>
      <c r="R6093" s="7">
        <v>0</v>
      </c>
      <c r="S6093" s="7">
        <v>0</v>
      </c>
      <c r="T6093" s="7"/>
    </row>
    <row r="6094" spans="1:20" x14ac:dyDescent="0.35">
      <c r="A6094" s="6" t="s">
        <v>185</v>
      </c>
      <c r="B6094" s="6" t="s">
        <v>212</v>
      </c>
      <c r="C6094" s="6" t="s">
        <v>766</v>
      </c>
      <c r="D6094" s="6" t="s">
        <v>671</v>
      </c>
      <c r="E6094" s="6" t="s">
        <v>303</v>
      </c>
      <c r="F6094" s="6" t="s">
        <v>348</v>
      </c>
      <c r="G6094" s="6" t="s">
        <v>349</v>
      </c>
      <c r="H6094" s="6"/>
      <c r="I6094" s="6"/>
      <c r="J6094" s="6"/>
      <c r="K6094" s="7">
        <v>1.2916E-2</v>
      </c>
      <c r="L6094" s="7">
        <v>0.115749</v>
      </c>
      <c r="M6094" s="7">
        <v>0.21972800000000001</v>
      </c>
      <c r="N6094" s="7">
        <v>0.13996400000000001</v>
      </c>
      <c r="O6094" s="7">
        <v>0.124088</v>
      </c>
      <c r="P6094" s="7">
        <v>0.14121500000000001</v>
      </c>
      <c r="Q6094" s="7">
        <v>0</v>
      </c>
      <c r="R6094" s="7">
        <v>0</v>
      </c>
      <c r="S6094" s="7">
        <v>0</v>
      </c>
      <c r="T6094" s="7"/>
    </row>
    <row r="6095" spans="1:20" x14ac:dyDescent="0.35">
      <c r="A6095" s="6" t="s">
        <v>185</v>
      </c>
      <c r="B6095" s="6" t="s">
        <v>212</v>
      </c>
      <c r="C6095" s="6" t="s">
        <v>766</v>
      </c>
      <c r="D6095" s="6" t="s">
        <v>671</v>
      </c>
      <c r="E6095" s="6" t="s">
        <v>303</v>
      </c>
      <c r="F6095" s="6" t="s">
        <v>350</v>
      </c>
      <c r="G6095" s="6" t="s">
        <v>351</v>
      </c>
      <c r="H6095" s="6"/>
      <c r="I6095" s="6"/>
      <c r="J6095" s="6"/>
      <c r="K6095" s="7">
        <v>1.2578000000000001E-2</v>
      </c>
      <c r="L6095" s="7">
        <v>1.212988</v>
      </c>
      <c r="M6095" s="7">
        <v>2.2373759999999998</v>
      </c>
      <c r="N6095" s="7">
        <v>0.88934599999999997</v>
      </c>
      <c r="O6095" s="7">
        <v>0.77485199999999999</v>
      </c>
      <c r="P6095" s="7">
        <v>0.88666</v>
      </c>
      <c r="Q6095" s="7">
        <v>1.0491239999999999</v>
      </c>
      <c r="R6095" s="7">
        <v>1.1110040000000001</v>
      </c>
      <c r="S6095" s="7">
        <v>2.0753249999999999</v>
      </c>
      <c r="T6095" s="7"/>
    </row>
    <row r="6096" spans="1:20" x14ac:dyDescent="0.35">
      <c r="A6096" s="6" t="s">
        <v>185</v>
      </c>
      <c r="B6096" s="6" t="s">
        <v>212</v>
      </c>
      <c r="C6096" s="6" t="s">
        <v>766</v>
      </c>
      <c r="D6096" s="6" t="s">
        <v>671</v>
      </c>
      <c r="E6096" s="6" t="s">
        <v>303</v>
      </c>
      <c r="F6096" s="6" t="s">
        <v>352</v>
      </c>
      <c r="G6096" s="6" t="s">
        <v>353</v>
      </c>
      <c r="H6096" s="6"/>
      <c r="I6096" s="6"/>
      <c r="J6096" s="6"/>
      <c r="K6096" s="7">
        <v>1.26E-2</v>
      </c>
      <c r="L6096" s="7">
        <v>1.0686560000000001</v>
      </c>
      <c r="M6096" s="7">
        <v>1.965668</v>
      </c>
      <c r="N6096" s="7">
        <v>0.77941199999999999</v>
      </c>
      <c r="O6096" s="7">
        <v>0.67148200000000002</v>
      </c>
      <c r="P6096" s="7">
        <v>0.77608999999999995</v>
      </c>
      <c r="Q6096" s="7">
        <v>0.63581200000000004</v>
      </c>
      <c r="R6096" s="7">
        <v>0.66644400000000004</v>
      </c>
      <c r="S6096" s="7">
        <v>1.255485</v>
      </c>
      <c r="T6096" s="7"/>
    </row>
    <row r="6097" spans="1:20" x14ac:dyDescent="0.35">
      <c r="A6097" s="6" t="s">
        <v>185</v>
      </c>
      <c r="B6097" s="6" t="s">
        <v>212</v>
      </c>
      <c r="C6097" s="6" t="s">
        <v>766</v>
      </c>
      <c r="D6097" s="6" t="s">
        <v>671</v>
      </c>
      <c r="E6097" s="6" t="s">
        <v>303</v>
      </c>
      <c r="F6097" s="6" t="s">
        <v>358</v>
      </c>
      <c r="G6097" s="6" t="s">
        <v>359</v>
      </c>
      <c r="H6097" s="6"/>
      <c r="I6097" s="6"/>
      <c r="J6097" s="6"/>
      <c r="K6097" s="7">
        <v>0.122641</v>
      </c>
      <c r="L6097" s="7">
        <v>7.4486460000000001</v>
      </c>
      <c r="M6097" s="7">
        <v>11.22927</v>
      </c>
      <c r="N6097" s="7">
        <v>2.3585880000000001</v>
      </c>
      <c r="O6097" s="7">
        <v>1.9280139999999999</v>
      </c>
      <c r="P6097" s="7">
        <v>2.9812959999999999</v>
      </c>
      <c r="Q6097" s="7">
        <v>3.9292400000000001</v>
      </c>
      <c r="R6097" s="7">
        <v>2.1530779999999998</v>
      </c>
      <c r="S6097" s="7">
        <v>4.2199929999999997</v>
      </c>
      <c r="T6097" s="7"/>
    </row>
    <row r="6098" spans="1:20" x14ac:dyDescent="0.35">
      <c r="A6098" s="6" t="s">
        <v>185</v>
      </c>
      <c r="B6098" s="6" t="s">
        <v>212</v>
      </c>
      <c r="C6098" s="6" t="s">
        <v>766</v>
      </c>
      <c r="D6098" s="6" t="s">
        <v>671</v>
      </c>
      <c r="E6098" s="6" t="s">
        <v>303</v>
      </c>
      <c r="F6098" s="6" t="s">
        <v>360</v>
      </c>
      <c r="G6098" s="6" t="s">
        <v>361</v>
      </c>
      <c r="H6098" s="6"/>
      <c r="I6098" s="6"/>
      <c r="J6098" s="6"/>
      <c r="K6098" s="7">
        <v>0.19970199999999999</v>
      </c>
      <c r="L6098" s="7">
        <v>13.072253</v>
      </c>
      <c r="M6098" s="7">
        <v>20.887972000000001</v>
      </c>
      <c r="N6098" s="7">
        <v>4.17584</v>
      </c>
      <c r="O6098" s="7">
        <v>3.4171680000000002</v>
      </c>
      <c r="P6098" s="7">
        <v>5.2648409999999997</v>
      </c>
      <c r="Q6098" s="7">
        <v>6.9510740000000002</v>
      </c>
      <c r="R6098" s="7">
        <v>3.7975979999999998</v>
      </c>
      <c r="S6098" s="7">
        <v>7.4597530000000001</v>
      </c>
      <c r="T6098" s="7"/>
    </row>
    <row r="6099" spans="1:20" x14ac:dyDescent="0.35">
      <c r="A6099" s="6" t="s">
        <v>185</v>
      </c>
      <c r="B6099" s="6" t="s">
        <v>212</v>
      </c>
      <c r="C6099" s="6" t="s">
        <v>766</v>
      </c>
      <c r="D6099" s="6" t="s">
        <v>671</v>
      </c>
      <c r="E6099" s="6" t="s">
        <v>303</v>
      </c>
      <c r="F6099" s="6" t="s">
        <v>362</v>
      </c>
      <c r="G6099" s="6" t="s">
        <v>363</v>
      </c>
      <c r="H6099" s="6"/>
      <c r="I6099" s="6"/>
      <c r="J6099" s="6"/>
      <c r="K6099" s="7">
        <v>0</v>
      </c>
      <c r="L6099" s="7">
        <v>88.192672000000002</v>
      </c>
      <c r="M6099" s="7">
        <v>109.948346</v>
      </c>
      <c r="N6099" s="7">
        <v>26.225268</v>
      </c>
      <c r="O6099" s="7">
        <v>21.686688</v>
      </c>
      <c r="P6099" s="7">
        <v>14.996930000000001</v>
      </c>
      <c r="Q6099" s="7">
        <v>13.273619999999999</v>
      </c>
      <c r="R6099" s="7">
        <v>15.709312000000001</v>
      </c>
      <c r="S6099" s="7">
        <v>29.735965</v>
      </c>
      <c r="T6099" s="7"/>
    </row>
    <row r="6100" spans="1:20" x14ac:dyDescent="0.35">
      <c r="A6100" s="6" t="s">
        <v>185</v>
      </c>
      <c r="B6100" s="6" t="s">
        <v>212</v>
      </c>
      <c r="C6100" s="6" t="s">
        <v>766</v>
      </c>
      <c r="D6100" s="6" t="s">
        <v>671</v>
      </c>
      <c r="E6100" s="6" t="s">
        <v>303</v>
      </c>
      <c r="F6100" s="6" t="s">
        <v>370</v>
      </c>
      <c r="G6100" s="6" t="s">
        <v>371</v>
      </c>
      <c r="H6100" s="7">
        <v>1.9020779999999999</v>
      </c>
      <c r="I6100" s="7">
        <v>1.9020779999999999</v>
      </c>
      <c r="J6100" s="7">
        <v>2.8531170000000001</v>
      </c>
      <c r="K6100" s="7">
        <v>0.57274800000000003</v>
      </c>
      <c r="L6100" s="7">
        <v>4.3062620000000003</v>
      </c>
      <c r="M6100" s="7">
        <v>5.5128329999999997</v>
      </c>
      <c r="N6100" s="7">
        <v>3.407626</v>
      </c>
      <c r="O6100" s="7">
        <v>5.3308390000000001</v>
      </c>
      <c r="P6100" s="7">
        <v>0</v>
      </c>
      <c r="Q6100" s="7">
        <v>0</v>
      </c>
      <c r="R6100" s="7">
        <v>0</v>
      </c>
      <c r="S6100" s="7">
        <v>0</v>
      </c>
      <c r="T6100" s="7"/>
    </row>
    <row r="6101" spans="1:20" x14ac:dyDescent="0.35">
      <c r="A6101" s="6" t="s">
        <v>185</v>
      </c>
      <c r="B6101" s="6" t="s">
        <v>212</v>
      </c>
      <c r="C6101" s="6" t="s">
        <v>766</v>
      </c>
      <c r="D6101" s="6" t="s">
        <v>671</v>
      </c>
      <c r="E6101" s="6" t="s">
        <v>303</v>
      </c>
      <c r="F6101" s="6" t="s">
        <v>372</v>
      </c>
      <c r="G6101" s="6" t="s">
        <v>373</v>
      </c>
      <c r="H6101" s="6"/>
      <c r="I6101" s="6"/>
      <c r="J6101" s="6"/>
      <c r="K6101" s="7">
        <v>0</v>
      </c>
      <c r="L6101" s="7">
        <v>0</v>
      </c>
      <c r="M6101" s="7">
        <v>0</v>
      </c>
      <c r="N6101" s="7">
        <v>0</v>
      </c>
      <c r="O6101" s="7">
        <v>5.1567569999999998</v>
      </c>
      <c r="P6101" s="7">
        <v>19.871524999999998</v>
      </c>
      <c r="Q6101" s="7">
        <v>13.482046</v>
      </c>
      <c r="R6101" s="7">
        <v>12.900388</v>
      </c>
      <c r="S6101" s="7">
        <v>29.151115000000001</v>
      </c>
      <c r="T6101" s="7"/>
    </row>
    <row r="6102" spans="1:20" x14ac:dyDescent="0.35">
      <c r="A6102" s="6" t="s">
        <v>185</v>
      </c>
      <c r="B6102" s="6" t="s">
        <v>212</v>
      </c>
      <c r="C6102" s="6" t="s">
        <v>766</v>
      </c>
      <c r="D6102" s="6" t="s">
        <v>671</v>
      </c>
      <c r="E6102" s="6" t="s">
        <v>303</v>
      </c>
      <c r="F6102" s="6" t="s">
        <v>374</v>
      </c>
      <c r="G6102" s="6" t="s">
        <v>375</v>
      </c>
      <c r="H6102" s="6"/>
      <c r="I6102" s="6"/>
      <c r="J6102" s="6"/>
      <c r="K6102" s="7">
        <v>31.055049</v>
      </c>
      <c r="L6102" s="7">
        <v>26.70017</v>
      </c>
      <c r="M6102" s="7">
        <v>48.811211999999998</v>
      </c>
      <c r="N6102" s="7">
        <v>37.081698000000003</v>
      </c>
      <c r="O6102" s="7">
        <v>36.675908</v>
      </c>
      <c r="P6102" s="7">
        <v>42.443734999999997</v>
      </c>
      <c r="Q6102" s="7">
        <v>44.436888000000003</v>
      </c>
      <c r="R6102" s="7">
        <v>42.759084000000001</v>
      </c>
      <c r="S6102" s="7">
        <v>63.710999999999999</v>
      </c>
      <c r="T6102" s="7"/>
    </row>
    <row r="6103" spans="1:20" x14ac:dyDescent="0.35">
      <c r="A6103" s="6" t="s">
        <v>185</v>
      </c>
      <c r="B6103" s="6" t="s">
        <v>212</v>
      </c>
      <c r="C6103" s="6" t="s">
        <v>766</v>
      </c>
      <c r="D6103" s="6" t="s">
        <v>671</v>
      </c>
      <c r="E6103" s="6" t="s">
        <v>303</v>
      </c>
      <c r="F6103" s="6" t="s">
        <v>376</v>
      </c>
      <c r="G6103" s="6" t="s">
        <v>377</v>
      </c>
      <c r="H6103" s="6"/>
      <c r="I6103" s="6"/>
      <c r="J6103" s="6"/>
      <c r="K6103" s="7">
        <v>0.26849000000000001</v>
      </c>
      <c r="L6103" s="7">
        <v>8.2620439999999995</v>
      </c>
      <c r="M6103" s="7">
        <v>15.103325999999999</v>
      </c>
      <c r="N6103" s="7">
        <v>5.406072</v>
      </c>
      <c r="O6103" s="7">
        <v>5.3516240000000002</v>
      </c>
      <c r="P6103" s="7">
        <v>6.1873120000000004</v>
      </c>
      <c r="Q6103" s="7">
        <v>2.411124</v>
      </c>
      <c r="R6103" s="7">
        <v>2.322816</v>
      </c>
      <c r="S6103" s="7">
        <v>3.4517910000000001</v>
      </c>
      <c r="T6103" s="7"/>
    </row>
    <row r="6104" spans="1:20" x14ac:dyDescent="0.35">
      <c r="A6104" s="6" t="s">
        <v>185</v>
      </c>
      <c r="B6104" s="6" t="s">
        <v>212</v>
      </c>
      <c r="C6104" s="6" t="s">
        <v>766</v>
      </c>
      <c r="D6104" s="6" t="s">
        <v>671</v>
      </c>
      <c r="E6104" s="6" t="s">
        <v>303</v>
      </c>
      <c r="F6104" s="6" t="s">
        <v>378</v>
      </c>
      <c r="G6104" s="6" t="s">
        <v>379</v>
      </c>
      <c r="H6104" s="7">
        <v>46.495240000000003</v>
      </c>
      <c r="I6104" s="7">
        <v>57.062339999999999</v>
      </c>
      <c r="J6104" s="7">
        <v>73.969700000000003</v>
      </c>
      <c r="K6104" s="7">
        <v>84.706789999999998</v>
      </c>
      <c r="L6104" s="7">
        <v>28.976967999999999</v>
      </c>
      <c r="M6104" s="7">
        <v>78.865335999999999</v>
      </c>
      <c r="N6104" s="7">
        <v>68.597436000000002</v>
      </c>
      <c r="O6104" s="7">
        <v>65.179742000000005</v>
      </c>
      <c r="P6104" s="7">
        <v>82.166659999999993</v>
      </c>
      <c r="Q6104" s="7">
        <v>77.414175999999998</v>
      </c>
      <c r="R6104" s="7">
        <v>85.902032000000005</v>
      </c>
      <c r="S6104" s="7">
        <v>166.36362</v>
      </c>
      <c r="T6104" s="7"/>
    </row>
    <row r="6105" spans="1:20" x14ac:dyDescent="0.35">
      <c r="A6105" s="6" t="s">
        <v>185</v>
      </c>
      <c r="B6105" s="6" t="s">
        <v>212</v>
      </c>
      <c r="C6105" s="6" t="s">
        <v>766</v>
      </c>
      <c r="D6105" s="6" t="s">
        <v>671</v>
      </c>
      <c r="E6105" s="6" t="s">
        <v>303</v>
      </c>
      <c r="F6105" s="6" t="s">
        <v>380</v>
      </c>
      <c r="G6105" s="6" t="s">
        <v>381</v>
      </c>
      <c r="H6105" s="7">
        <v>2.1134200000000001</v>
      </c>
      <c r="I6105" s="6"/>
      <c r="J6105" s="7">
        <v>2.1134200000000001</v>
      </c>
      <c r="K6105" s="7">
        <v>22.854341000000002</v>
      </c>
      <c r="L6105" s="7">
        <v>17.565064</v>
      </c>
      <c r="M6105" s="7">
        <v>32.271908000000003</v>
      </c>
      <c r="N6105" s="7">
        <v>31.256067999999999</v>
      </c>
      <c r="O6105" s="7">
        <v>27.253716000000001</v>
      </c>
      <c r="P6105" s="7">
        <v>31.198042000000001</v>
      </c>
      <c r="Q6105" s="7">
        <v>16.523855999999999</v>
      </c>
      <c r="R6105" s="7">
        <v>17.481335999999999</v>
      </c>
      <c r="S6105" s="7">
        <v>32.675454999999999</v>
      </c>
      <c r="T6105" s="7"/>
    </row>
    <row r="6106" spans="1:20" x14ac:dyDescent="0.35">
      <c r="A6106" s="6" t="s">
        <v>185</v>
      </c>
      <c r="B6106" s="6" t="s">
        <v>212</v>
      </c>
      <c r="C6106" s="6" t="s">
        <v>766</v>
      </c>
      <c r="D6106" s="6" t="s">
        <v>671</v>
      </c>
      <c r="E6106" s="6" t="s">
        <v>303</v>
      </c>
      <c r="F6106" s="6" t="s">
        <v>382</v>
      </c>
      <c r="G6106" s="6" t="s">
        <v>383</v>
      </c>
      <c r="H6106" s="6"/>
      <c r="I6106" s="6"/>
      <c r="J6106" s="6"/>
      <c r="K6106" s="7">
        <v>9.2646999999999993E-2</v>
      </c>
      <c r="L6106" s="7">
        <v>0.37224600000000002</v>
      </c>
      <c r="M6106" s="7">
        <v>0.68539399999999995</v>
      </c>
      <c r="N6106" s="7">
        <v>0.46978199999999998</v>
      </c>
      <c r="O6106" s="7">
        <v>0.46509400000000001</v>
      </c>
      <c r="P6106" s="7">
        <v>0.53440500000000002</v>
      </c>
      <c r="Q6106" s="7">
        <v>0.49460999999999999</v>
      </c>
      <c r="R6106" s="7">
        <v>0.47494399999999998</v>
      </c>
      <c r="S6106" s="7">
        <v>0.70861499999999999</v>
      </c>
      <c r="T6106" s="7"/>
    </row>
    <row r="6107" spans="1:20" x14ac:dyDescent="0.35">
      <c r="A6107" s="6" t="s">
        <v>185</v>
      </c>
      <c r="B6107" s="6" t="s">
        <v>212</v>
      </c>
      <c r="C6107" s="6" t="s">
        <v>766</v>
      </c>
      <c r="D6107" s="6" t="s">
        <v>671</v>
      </c>
      <c r="E6107" s="6" t="s">
        <v>303</v>
      </c>
      <c r="F6107" s="6" t="s">
        <v>384</v>
      </c>
      <c r="G6107" s="6" t="s">
        <v>385</v>
      </c>
      <c r="H6107" s="6"/>
      <c r="I6107" s="6"/>
      <c r="J6107" s="6"/>
      <c r="K6107" s="7">
        <v>3.755E-2</v>
      </c>
      <c r="L6107" s="7">
        <v>1.097324</v>
      </c>
      <c r="M6107" s="7">
        <v>2.0336409999999998</v>
      </c>
      <c r="N6107" s="7">
        <v>1.848948</v>
      </c>
      <c r="O6107" s="7">
        <v>1.611936</v>
      </c>
      <c r="P6107" s="7">
        <v>1.84443</v>
      </c>
      <c r="Q6107" s="7">
        <v>1.84622</v>
      </c>
      <c r="R6107" s="7">
        <v>1.9593320000000001</v>
      </c>
      <c r="S6107" s="7">
        <v>3.654185</v>
      </c>
      <c r="T6107" s="7"/>
    </row>
    <row r="6108" spans="1:20" x14ac:dyDescent="0.35">
      <c r="A6108" s="6" t="s">
        <v>185</v>
      </c>
      <c r="B6108" s="6" t="s">
        <v>212</v>
      </c>
      <c r="C6108" s="6" t="s">
        <v>766</v>
      </c>
      <c r="D6108" s="6" t="s">
        <v>671</v>
      </c>
      <c r="E6108" s="6" t="s">
        <v>303</v>
      </c>
      <c r="F6108" s="6" t="s">
        <v>386</v>
      </c>
      <c r="G6108" s="6" t="s">
        <v>387</v>
      </c>
      <c r="H6108" s="7">
        <v>4.7551949999999996</v>
      </c>
      <c r="I6108" s="7">
        <v>7.6083119999999997</v>
      </c>
      <c r="J6108" s="7">
        <v>14.265585</v>
      </c>
      <c r="K6108" s="7">
        <v>15.09557</v>
      </c>
      <c r="L6108" s="7">
        <v>15.12171</v>
      </c>
      <c r="M6108" s="7">
        <v>31.672711</v>
      </c>
      <c r="N6108" s="7">
        <v>26.659752000000001</v>
      </c>
      <c r="O6108" s="7">
        <v>26.933506000000001</v>
      </c>
      <c r="P6108" s="7">
        <v>0</v>
      </c>
      <c r="Q6108" s="7">
        <v>0</v>
      </c>
      <c r="R6108" s="7">
        <v>0</v>
      </c>
      <c r="S6108" s="7">
        <v>0</v>
      </c>
      <c r="T6108" s="7"/>
    </row>
    <row r="6109" spans="1:20" x14ac:dyDescent="0.35">
      <c r="A6109" s="6" t="s">
        <v>185</v>
      </c>
      <c r="B6109" s="6" t="s">
        <v>212</v>
      </c>
      <c r="C6109" s="6" t="s">
        <v>766</v>
      </c>
      <c r="D6109" s="6" t="s">
        <v>671</v>
      </c>
      <c r="E6109" s="6" t="s">
        <v>303</v>
      </c>
      <c r="F6109" s="6" t="s">
        <v>388</v>
      </c>
      <c r="G6109" s="6" t="s">
        <v>389</v>
      </c>
      <c r="H6109" s="6"/>
      <c r="I6109" s="6"/>
      <c r="J6109" s="6"/>
      <c r="K6109" s="7">
        <v>0</v>
      </c>
      <c r="L6109" s="7">
        <v>0</v>
      </c>
      <c r="M6109" s="7">
        <v>0</v>
      </c>
      <c r="N6109" s="7">
        <v>0</v>
      </c>
      <c r="O6109" s="7">
        <v>26.074176000000001</v>
      </c>
      <c r="P6109" s="7">
        <v>42.151299999999999</v>
      </c>
      <c r="Q6109" s="7">
        <v>34.071466000000001</v>
      </c>
      <c r="R6109" s="7">
        <v>44.991140000000001</v>
      </c>
      <c r="S6109" s="7">
        <v>77.153369999999995</v>
      </c>
      <c r="T6109" s="7"/>
    </row>
    <row r="6110" spans="1:20" x14ac:dyDescent="0.35">
      <c r="A6110" s="6" t="s">
        <v>185</v>
      </c>
      <c r="B6110" s="6" t="s">
        <v>212</v>
      </c>
      <c r="C6110" s="6" t="s">
        <v>766</v>
      </c>
      <c r="D6110" s="6" t="s">
        <v>671</v>
      </c>
      <c r="E6110" s="6" t="s">
        <v>303</v>
      </c>
      <c r="F6110" s="6" t="s">
        <v>390</v>
      </c>
      <c r="G6110" s="6" t="s">
        <v>391</v>
      </c>
      <c r="H6110" s="7">
        <v>42.2684</v>
      </c>
      <c r="I6110" s="7">
        <v>42.2684</v>
      </c>
      <c r="J6110" s="7">
        <v>46.495240000000003</v>
      </c>
      <c r="K6110" s="7">
        <v>73.843227999999996</v>
      </c>
      <c r="L6110" s="7">
        <v>117.92983</v>
      </c>
      <c r="M6110" s="7">
        <v>228.77784800000001</v>
      </c>
      <c r="N6110" s="7">
        <v>96.899743999999998</v>
      </c>
      <c r="O6110" s="7">
        <v>84.662148000000002</v>
      </c>
      <c r="P6110" s="7">
        <v>92.857650000000007</v>
      </c>
      <c r="Q6110" s="7">
        <v>118.88516799999999</v>
      </c>
      <c r="R6110" s="7">
        <v>126.79877999999999</v>
      </c>
      <c r="S6110" s="7">
        <v>238.86529999999999</v>
      </c>
      <c r="T6110" s="7"/>
    </row>
    <row r="6111" spans="1:20" x14ac:dyDescent="0.35">
      <c r="A6111" s="6" t="s">
        <v>185</v>
      </c>
      <c r="B6111" s="6" t="s">
        <v>212</v>
      </c>
      <c r="C6111" s="6" t="s">
        <v>766</v>
      </c>
      <c r="D6111" s="6" t="s">
        <v>671</v>
      </c>
      <c r="E6111" s="6" t="s">
        <v>303</v>
      </c>
      <c r="F6111" s="6" t="s">
        <v>392</v>
      </c>
      <c r="G6111" s="6" t="s">
        <v>393</v>
      </c>
      <c r="H6111" s="7">
        <v>10.5671</v>
      </c>
      <c r="I6111" s="7">
        <v>16.907360000000001</v>
      </c>
      <c r="J6111" s="7">
        <v>25.361039999999999</v>
      </c>
      <c r="K6111" s="7">
        <v>49.461126</v>
      </c>
      <c r="L6111" s="7">
        <v>31.591588000000002</v>
      </c>
      <c r="M6111" s="7">
        <v>58.062282000000003</v>
      </c>
      <c r="N6111" s="7">
        <v>43.336618000000001</v>
      </c>
      <c r="O6111" s="7">
        <v>37.791600000000003</v>
      </c>
      <c r="P6111" s="7">
        <v>43.259875000000001</v>
      </c>
      <c r="Q6111" s="7">
        <v>41.107987999999999</v>
      </c>
      <c r="R6111" s="7">
        <v>43.466048000000001</v>
      </c>
      <c r="S6111" s="7">
        <v>81.243475000000004</v>
      </c>
      <c r="T6111" s="7"/>
    </row>
    <row r="6112" spans="1:20" x14ac:dyDescent="0.35">
      <c r="A6112" s="6" t="s">
        <v>185</v>
      </c>
      <c r="B6112" s="6" t="s">
        <v>212</v>
      </c>
      <c r="C6112" s="6" t="s">
        <v>766</v>
      </c>
      <c r="D6112" s="6" t="s">
        <v>671</v>
      </c>
      <c r="E6112" s="6" t="s">
        <v>303</v>
      </c>
      <c r="F6112" s="6" t="s">
        <v>394</v>
      </c>
      <c r="G6112" s="6" t="s">
        <v>395</v>
      </c>
      <c r="H6112" s="7">
        <v>16.907360000000001</v>
      </c>
      <c r="I6112" s="7">
        <v>25.361039999999999</v>
      </c>
      <c r="J6112" s="7">
        <v>25.361039999999999</v>
      </c>
      <c r="K6112" s="7">
        <v>11.987921999999999</v>
      </c>
      <c r="L6112" s="7">
        <v>34.711651000000003</v>
      </c>
      <c r="M6112" s="7">
        <v>63.780861000000002</v>
      </c>
      <c r="N6112" s="7">
        <v>30.396751999999999</v>
      </c>
      <c r="O6112" s="7">
        <v>26.499372000000001</v>
      </c>
      <c r="P6112" s="7">
        <v>30.341415000000001</v>
      </c>
      <c r="Q6112" s="7">
        <v>18.420339999999999</v>
      </c>
      <c r="R6112" s="7">
        <v>19.470707999999998</v>
      </c>
      <c r="S6112" s="7">
        <v>36.400055000000002</v>
      </c>
      <c r="T6112" s="7"/>
    </row>
    <row r="6113" spans="1:20" x14ac:dyDescent="0.35">
      <c r="A6113" s="6" t="s">
        <v>185</v>
      </c>
      <c r="B6113" s="6" t="s">
        <v>212</v>
      </c>
      <c r="C6113" s="6" t="s">
        <v>766</v>
      </c>
      <c r="D6113" s="6" t="s">
        <v>671</v>
      </c>
      <c r="E6113" s="6" t="s">
        <v>303</v>
      </c>
      <c r="F6113" s="6" t="s">
        <v>396</v>
      </c>
      <c r="G6113" s="6" t="s">
        <v>397</v>
      </c>
      <c r="H6113" s="6"/>
      <c r="I6113" s="6"/>
      <c r="J6113" s="6"/>
      <c r="K6113" s="7">
        <v>2.5170000000000001E-2</v>
      </c>
      <c r="L6113" s="7">
        <v>3.3795600000000001</v>
      </c>
      <c r="M6113" s="7">
        <v>6.2245030000000003</v>
      </c>
      <c r="N6113" s="7">
        <v>1.7387600000000001</v>
      </c>
      <c r="O6113" s="7">
        <v>1.518926</v>
      </c>
      <c r="P6113" s="7">
        <v>1.7436199999999999</v>
      </c>
      <c r="Q6113" s="7">
        <v>2.7239439999999999</v>
      </c>
      <c r="R6113" s="7">
        <v>2.8780920000000001</v>
      </c>
      <c r="S6113" s="7">
        <v>5.37547</v>
      </c>
      <c r="T6113" s="7"/>
    </row>
    <row r="6114" spans="1:20" x14ac:dyDescent="0.35">
      <c r="A6114" s="6" t="s">
        <v>185</v>
      </c>
      <c r="B6114" s="6" t="s">
        <v>212</v>
      </c>
      <c r="C6114" s="6" t="s">
        <v>766</v>
      </c>
      <c r="D6114" s="6" t="s">
        <v>671</v>
      </c>
      <c r="E6114" s="6" t="s">
        <v>303</v>
      </c>
      <c r="F6114" s="6" t="s">
        <v>398</v>
      </c>
      <c r="G6114" s="6" t="s">
        <v>399</v>
      </c>
      <c r="H6114" s="7">
        <v>21.1342</v>
      </c>
      <c r="I6114" s="7">
        <v>27.474460000000001</v>
      </c>
      <c r="J6114" s="7">
        <v>38.041559999999997</v>
      </c>
      <c r="K6114" s="7">
        <v>40.365436000000003</v>
      </c>
      <c r="L6114" s="7">
        <v>14.719506000000001</v>
      </c>
      <c r="M6114" s="7">
        <v>27.046368999999999</v>
      </c>
      <c r="N6114" s="7">
        <v>25.58052</v>
      </c>
      <c r="O6114" s="7">
        <v>22.305205999999998</v>
      </c>
      <c r="P6114" s="7">
        <v>25.534875</v>
      </c>
      <c r="Q6114" s="7">
        <v>17.925699999999999</v>
      </c>
      <c r="R6114" s="7">
        <v>18.955791999999999</v>
      </c>
      <c r="S6114" s="7">
        <v>35.428840000000001</v>
      </c>
      <c r="T6114" s="7"/>
    </row>
    <row r="6115" spans="1:20" x14ac:dyDescent="0.35">
      <c r="A6115" s="6" t="s">
        <v>185</v>
      </c>
      <c r="B6115" s="6" t="s">
        <v>212</v>
      </c>
      <c r="C6115" s="6" t="s">
        <v>766</v>
      </c>
      <c r="D6115" s="6" t="s">
        <v>671</v>
      </c>
      <c r="E6115" s="6" t="s">
        <v>303</v>
      </c>
      <c r="F6115" s="6" t="s">
        <v>400</v>
      </c>
      <c r="G6115" s="6" t="s">
        <v>401</v>
      </c>
      <c r="H6115" s="6"/>
      <c r="I6115" s="6"/>
      <c r="J6115" s="6"/>
      <c r="K6115" s="7">
        <v>2.0629999999999999E-2</v>
      </c>
      <c r="L6115" s="7">
        <v>5.6778740000000001</v>
      </c>
      <c r="M6115" s="7">
        <v>10.385118</v>
      </c>
      <c r="N6115" s="7">
        <v>3.7972800000000002</v>
      </c>
      <c r="O6115" s="7">
        <v>3.750426</v>
      </c>
      <c r="P6115" s="7">
        <v>4.34314</v>
      </c>
      <c r="Q6115" s="7">
        <v>2.8651879999999998</v>
      </c>
      <c r="R6115" s="7">
        <v>2.7569499999999998</v>
      </c>
      <c r="S6115" s="7">
        <v>4.1096399999999997</v>
      </c>
      <c r="T6115" s="7"/>
    </row>
    <row r="6116" spans="1:20" x14ac:dyDescent="0.35">
      <c r="A6116" s="6" t="s">
        <v>185</v>
      </c>
      <c r="B6116" s="6" t="s">
        <v>212</v>
      </c>
      <c r="C6116" s="6" t="s">
        <v>766</v>
      </c>
      <c r="D6116" s="6" t="s">
        <v>671</v>
      </c>
      <c r="E6116" s="6" t="s">
        <v>303</v>
      </c>
      <c r="F6116" s="6" t="s">
        <v>402</v>
      </c>
      <c r="G6116" s="6" t="s">
        <v>403</v>
      </c>
      <c r="H6116" s="6"/>
      <c r="I6116" s="6"/>
      <c r="J6116" s="6"/>
      <c r="K6116" s="7">
        <v>0.56557299999999999</v>
      </c>
      <c r="L6116" s="7">
        <v>10.024319999999999</v>
      </c>
      <c r="M6116" s="7">
        <v>18.424720000000001</v>
      </c>
      <c r="N6116" s="7">
        <v>4.7364920000000001</v>
      </c>
      <c r="O6116" s="7">
        <v>4.1326799999999997</v>
      </c>
      <c r="P6116" s="7">
        <v>4.7259200000000003</v>
      </c>
      <c r="Q6116" s="7">
        <v>5.7500559999999998</v>
      </c>
      <c r="R6116" s="7">
        <v>6.079504</v>
      </c>
      <c r="S6116" s="7">
        <v>11.357419999999999</v>
      </c>
      <c r="T6116" s="7"/>
    </row>
    <row r="6117" spans="1:20" x14ac:dyDescent="0.35">
      <c r="A6117" s="6" t="s">
        <v>185</v>
      </c>
      <c r="B6117" s="6" t="s">
        <v>212</v>
      </c>
      <c r="C6117" s="6" t="s">
        <v>766</v>
      </c>
      <c r="D6117" s="6" t="s">
        <v>671</v>
      </c>
      <c r="E6117" s="6" t="s">
        <v>303</v>
      </c>
      <c r="F6117" s="6" t="s">
        <v>404</v>
      </c>
      <c r="G6117" s="6" t="s">
        <v>405</v>
      </c>
      <c r="H6117" s="7">
        <v>14.793939999999999</v>
      </c>
      <c r="I6117" s="7">
        <v>2.1134200000000001</v>
      </c>
      <c r="J6117" s="7">
        <v>12.68052</v>
      </c>
      <c r="K6117" s="7">
        <v>8.8535660000000007</v>
      </c>
      <c r="L6117" s="7">
        <v>21.725000000000001</v>
      </c>
      <c r="M6117" s="7">
        <v>39.924174000000001</v>
      </c>
      <c r="N6117" s="7">
        <v>16.297632</v>
      </c>
      <c r="O6117" s="7">
        <v>14.205565999999999</v>
      </c>
      <c r="P6117" s="7">
        <v>16.263905000000001</v>
      </c>
      <c r="Q6117" s="7">
        <v>20.912075999999999</v>
      </c>
      <c r="R6117" s="7">
        <v>22.116692</v>
      </c>
      <c r="S6117" s="7">
        <v>41.340254999999999</v>
      </c>
      <c r="T6117" s="7"/>
    </row>
    <row r="6118" spans="1:20" x14ac:dyDescent="0.35">
      <c r="A6118" s="6" t="s">
        <v>185</v>
      </c>
      <c r="B6118" s="6" t="s">
        <v>212</v>
      </c>
      <c r="C6118" s="6" t="s">
        <v>766</v>
      </c>
      <c r="D6118" s="6" t="s">
        <v>671</v>
      </c>
      <c r="E6118" s="6" t="s">
        <v>303</v>
      </c>
      <c r="F6118" s="6" t="s">
        <v>406</v>
      </c>
      <c r="G6118" s="6" t="s">
        <v>407</v>
      </c>
      <c r="H6118" s="7">
        <v>52.835500000000003</v>
      </c>
      <c r="I6118" s="7">
        <v>50.722079999999998</v>
      </c>
      <c r="J6118" s="7">
        <v>90.87706</v>
      </c>
      <c r="K6118" s="7">
        <v>50.074049000000002</v>
      </c>
      <c r="L6118" s="7">
        <v>29.028580000000002</v>
      </c>
      <c r="M6118" s="7">
        <v>53.064124999999997</v>
      </c>
      <c r="N6118" s="7">
        <v>32.814875999999998</v>
      </c>
      <c r="O6118" s="7">
        <v>32.450526000000004</v>
      </c>
      <c r="P6118" s="7">
        <v>37.556635</v>
      </c>
      <c r="Q6118" s="7">
        <v>40.613888000000003</v>
      </c>
      <c r="R6118" s="7">
        <v>39.08296</v>
      </c>
      <c r="S6118" s="7">
        <v>58.224919999999997</v>
      </c>
      <c r="T6118" s="7"/>
    </row>
    <row r="6119" spans="1:20" x14ac:dyDescent="0.35">
      <c r="A6119" s="6" t="s">
        <v>185</v>
      </c>
      <c r="B6119" s="6" t="s">
        <v>212</v>
      </c>
      <c r="C6119" s="6" t="s">
        <v>766</v>
      </c>
      <c r="D6119" s="6" t="s">
        <v>671</v>
      </c>
      <c r="E6119" s="6" t="s">
        <v>303</v>
      </c>
      <c r="F6119" s="6" t="s">
        <v>408</v>
      </c>
      <c r="G6119" s="6" t="s">
        <v>409</v>
      </c>
      <c r="H6119" s="6"/>
      <c r="I6119" s="6"/>
      <c r="J6119" s="6"/>
      <c r="K6119" s="7">
        <v>2.5097999999999999E-2</v>
      </c>
      <c r="L6119" s="7">
        <v>1.0686439999999999</v>
      </c>
      <c r="M6119" s="7">
        <v>1.965678</v>
      </c>
      <c r="N6119" s="7">
        <v>1.3093459999999999</v>
      </c>
      <c r="O6119" s="7">
        <v>1.1467560000000001</v>
      </c>
      <c r="P6119" s="7">
        <v>1.3000700000000001</v>
      </c>
      <c r="Q6119" s="7">
        <v>1.7859560000000001</v>
      </c>
      <c r="R6119" s="7">
        <v>1.898652</v>
      </c>
      <c r="S6119" s="7">
        <v>3.5429010000000001</v>
      </c>
      <c r="T6119" s="7"/>
    </row>
    <row r="6120" spans="1:20" x14ac:dyDescent="0.35">
      <c r="A6120" s="6" t="s">
        <v>185</v>
      </c>
      <c r="B6120" s="6" t="s">
        <v>212</v>
      </c>
      <c r="C6120" s="6" t="s">
        <v>766</v>
      </c>
      <c r="D6120" s="6" t="s">
        <v>671</v>
      </c>
      <c r="E6120" s="6" t="s">
        <v>303</v>
      </c>
      <c r="F6120" s="6" t="s">
        <v>410</v>
      </c>
      <c r="G6120" s="6" t="s">
        <v>411</v>
      </c>
      <c r="H6120" s="7">
        <v>10.5671</v>
      </c>
      <c r="I6120" s="7">
        <v>31.7013</v>
      </c>
      <c r="J6120" s="7">
        <v>65.516019999999997</v>
      </c>
      <c r="K6120" s="7">
        <v>11.898688999999999</v>
      </c>
      <c r="L6120" s="7">
        <v>26.168503999999999</v>
      </c>
      <c r="M6120" s="7">
        <v>47.822539999999996</v>
      </c>
      <c r="N6120" s="7">
        <v>23.981667999999999</v>
      </c>
      <c r="O6120" s="7">
        <v>23.720696</v>
      </c>
      <c r="P6120" s="7">
        <v>27.449380000000001</v>
      </c>
      <c r="Q6120" s="7">
        <v>26.450364</v>
      </c>
      <c r="R6120" s="7">
        <v>25.449539999999999</v>
      </c>
      <c r="S6120" s="7">
        <v>37.91845</v>
      </c>
      <c r="T6120" s="7"/>
    </row>
    <row r="6121" spans="1:20" x14ac:dyDescent="0.35">
      <c r="A6121" s="6" t="s">
        <v>185</v>
      </c>
      <c r="B6121" s="6" t="s">
        <v>212</v>
      </c>
      <c r="C6121" s="6" t="s">
        <v>766</v>
      </c>
      <c r="D6121" s="6" t="s">
        <v>671</v>
      </c>
      <c r="E6121" s="6" t="s">
        <v>303</v>
      </c>
      <c r="F6121" s="6" t="s">
        <v>412</v>
      </c>
      <c r="G6121" s="6" t="s">
        <v>413</v>
      </c>
      <c r="H6121" s="6"/>
      <c r="I6121" s="6"/>
      <c r="J6121" s="6"/>
      <c r="K6121" s="7">
        <v>0</v>
      </c>
      <c r="L6121" s="7">
        <v>0.372257</v>
      </c>
      <c r="M6121" s="7">
        <v>0.68540999999999996</v>
      </c>
      <c r="N6121" s="7">
        <v>1.279336</v>
      </c>
      <c r="O6121" s="7">
        <v>1.2709619999999999</v>
      </c>
      <c r="P6121" s="7">
        <v>1.4713799999999999</v>
      </c>
      <c r="Q6121" s="7">
        <v>0</v>
      </c>
      <c r="R6121" s="7">
        <v>0</v>
      </c>
      <c r="S6121" s="7">
        <v>0</v>
      </c>
      <c r="T6121" s="7"/>
    </row>
    <row r="6122" spans="1:20" x14ac:dyDescent="0.35">
      <c r="A6122" s="6" t="s">
        <v>185</v>
      </c>
      <c r="B6122" s="6" t="s">
        <v>212</v>
      </c>
      <c r="C6122" s="6" t="s">
        <v>766</v>
      </c>
      <c r="D6122" s="6" t="s">
        <v>671</v>
      </c>
      <c r="E6122" s="6" t="s">
        <v>303</v>
      </c>
      <c r="F6122" s="6" t="s">
        <v>414</v>
      </c>
      <c r="G6122" s="6" t="s">
        <v>415</v>
      </c>
      <c r="H6122" s="7">
        <v>12.68052</v>
      </c>
      <c r="I6122" s="7">
        <v>12.68052</v>
      </c>
      <c r="J6122" s="7">
        <v>25.361039999999999</v>
      </c>
      <c r="K6122" s="7">
        <v>0.46477200000000002</v>
      </c>
      <c r="L6122" s="7">
        <v>7.0070399999999999</v>
      </c>
      <c r="M6122" s="7">
        <v>12.812074000000001</v>
      </c>
      <c r="N6122" s="7">
        <v>4.6565200000000004</v>
      </c>
      <c r="O6122" s="7">
        <v>4.5975060000000001</v>
      </c>
      <c r="P6122" s="7">
        <v>5.3204599999999997</v>
      </c>
      <c r="Q6122" s="7">
        <v>5.1347240000000003</v>
      </c>
      <c r="R6122" s="7">
        <v>4.948588</v>
      </c>
      <c r="S6122" s="7">
        <v>7.3690600000000002</v>
      </c>
      <c r="T6122" s="7"/>
    </row>
    <row r="6123" spans="1:20" x14ac:dyDescent="0.35">
      <c r="A6123" s="6" t="s">
        <v>185</v>
      </c>
      <c r="B6123" s="6" t="s">
        <v>212</v>
      </c>
      <c r="C6123" s="6" t="s">
        <v>766</v>
      </c>
      <c r="D6123" s="6" t="s">
        <v>671</v>
      </c>
      <c r="E6123" s="6" t="s">
        <v>303</v>
      </c>
      <c r="F6123" s="6" t="s">
        <v>416</v>
      </c>
      <c r="G6123" s="6" t="s">
        <v>417</v>
      </c>
      <c r="H6123" s="6"/>
      <c r="I6123" s="6"/>
      <c r="J6123" s="6"/>
      <c r="K6123" s="7">
        <v>0.41283900000000001</v>
      </c>
      <c r="L6123" s="7">
        <v>14.599589999999999</v>
      </c>
      <c r="M6123" s="7">
        <v>26.682725000000001</v>
      </c>
      <c r="N6123" s="7">
        <v>13.409376</v>
      </c>
      <c r="O6123" s="7">
        <v>13.255064000000001</v>
      </c>
      <c r="P6123" s="7">
        <v>15.347317</v>
      </c>
      <c r="Q6123" s="7">
        <v>4.2673399999999999</v>
      </c>
      <c r="R6123" s="7">
        <v>4.1002879999999999</v>
      </c>
      <c r="S6123" s="7">
        <v>6.1138450000000004</v>
      </c>
      <c r="T6123" s="7"/>
    </row>
    <row r="6124" spans="1:20" x14ac:dyDescent="0.35">
      <c r="A6124" s="6" t="s">
        <v>185</v>
      </c>
      <c r="B6124" s="6" t="s">
        <v>212</v>
      </c>
      <c r="C6124" s="6" t="s">
        <v>766</v>
      </c>
      <c r="D6124" s="6" t="s">
        <v>671</v>
      </c>
      <c r="E6124" s="6" t="s">
        <v>303</v>
      </c>
      <c r="F6124" s="6" t="s">
        <v>418</v>
      </c>
      <c r="G6124" s="6" t="s">
        <v>419</v>
      </c>
      <c r="H6124" s="6"/>
      <c r="I6124" s="6"/>
      <c r="J6124" s="6"/>
      <c r="K6124" s="7">
        <v>0.15457000000000001</v>
      </c>
      <c r="L6124" s="7">
        <v>3.0406439999999999</v>
      </c>
      <c r="M6124" s="7">
        <v>5.5677320000000003</v>
      </c>
      <c r="N6124" s="7">
        <v>1.9185080000000001</v>
      </c>
      <c r="O6124" s="7">
        <v>1.900784</v>
      </c>
      <c r="P6124" s="7">
        <v>2.1969949999999998</v>
      </c>
      <c r="Q6124" s="7">
        <v>2.0580959999999999</v>
      </c>
      <c r="R6124" s="7">
        <v>1.9796640000000001</v>
      </c>
      <c r="S6124" s="7">
        <v>2.95608</v>
      </c>
      <c r="T6124" s="7"/>
    </row>
    <row r="6125" spans="1:20" x14ac:dyDescent="0.35">
      <c r="A6125" s="6" t="s">
        <v>185</v>
      </c>
      <c r="B6125" s="6" t="s">
        <v>212</v>
      </c>
      <c r="C6125" s="6" t="s">
        <v>766</v>
      </c>
      <c r="D6125" s="6" t="s">
        <v>671</v>
      </c>
      <c r="E6125" s="6" t="s">
        <v>420</v>
      </c>
      <c r="F6125" s="6" t="s">
        <v>421</v>
      </c>
      <c r="G6125" s="6" t="s">
        <v>422</v>
      </c>
      <c r="H6125" s="7">
        <v>2.8531170000000001</v>
      </c>
      <c r="I6125" s="7">
        <v>4.7551949999999996</v>
      </c>
      <c r="J6125" s="7">
        <v>4.7551949999999996</v>
      </c>
      <c r="K6125" s="7">
        <v>22.926126</v>
      </c>
      <c r="L6125" s="7">
        <v>169.928968</v>
      </c>
      <c r="M6125" s="7">
        <v>282.848409</v>
      </c>
      <c r="N6125" s="7">
        <v>149.295772</v>
      </c>
      <c r="O6125" s="7">
        <v>118.209958</v>
      </c>
      <c r="P6125" s="7">
        <v>188.65627499999999</v>
      </c>
      <c r="Q6125" s="7">
        <v>110.825542</v>
      </c>
      <c r="R6125" s="7">
        <v>91.155766</v>
      </c>
      <c r="S6125" s="7">
        <v>135.84097</v>
      </c>
      <c r="T6125" s="7"/>
    </row>
    <row r="6126" spans="1:20" x14ac:dyDescent="0.35">
      <c r="A6126" s="6" t="s">
        <v>185</v>
      </c>
      <c r="B6126" s="6" t="s">
        <v>212</v>
      </c>
      <c r="C6126" s="6" t="s">
        <v>766</v>
      </c>
      <c r="D6126" s="6" t="s">
        <v>671</v>
      </c>
      <c r="E6126" s="6" t="s">
        <v>420</v>
      </c>
      <c r="F6126" s="6" t="s">
        <v>423</v>
      </c>
      <c r="G6126" s="6" t="s">
        <v>424</v>
      </c>
      <c r="H6126" s="6"/>
      <c r="I6126" s="6"/>
      <c r="J6126" s="6"/>
      <c r="K6126" s="7">
        <v>4.9724060000000003</v>
      </c>
      <c r="L6126" s="7">
        <v>28.227644000000002</v>
      </c>
      <c r="M6126" s="7">
        <v>38.048175000000001</v>
      </c>
      <c r="N6126" s="7">
        <v>17.490504000000001</v>
      </c>
      <c r="O6126" s="7">
        <v>15.467712000000001</v>
      </c>
      <c r="P6126" s="7">
        <v>16.901274999999998</v>
      </c>
      <c r="Q6126" s="7">
        <v>10.979742</v>
      </c>
      <c r="R6126" s="7">
        <v>9.1106239999999996</v>
      </c>
      <c r="S6126" s="7">
        <v>14.225325</v>
      </c>
      <c r="T6126" s="7"/>
    </row>
    <row r="6127" spans="1:20" x14ac:dyDescent="0.35">
      <c r="A6127" s="6" t="s">
        <v>185</v>
      </c>
      <c r="B6127" s="6" t="s">
        <v>212</v>
      </c>
      <c r="C6127" s="6" t="s">
        <v>766</v>
      </c>
      <c r="D6127" s="6" t="s">
        <v>671</v>
      </c>
      <c r="E6127" s="6" t="s">
        <v>420</v>
      </c>
      <c r="F6127" s="6" t="s">
        <v>425</v>
      </c>
      <c r="G6127" s="6" t="s">
        <v>426</v>
      </c>
      <c r="H6127" s="6"/>
      <c r="I6127" s="6"/>
      <c r="J6127" s="7">
        <v>0.95103899999999997</v>
      </c>
      <c r="K6127" s="7">
        <v>3.8438530000000002</v>
      </c>
      <c r="L6127" s="7">
        <v>28.394787999999998</v>
      </c>
      <c r="M6127" s="7">
        <v>33.415233000000001</v>
      </c>
      <c r="N6127" s="7">
        <v>27.521775999999999</v>
      </c>
      <c r="O6127" s="7">
        <v>21.796513999999998</v>
      </c>
      <c r="P6127" s="7">
        <v>34.779764999999998</v>
      </c>
      <c r="Q6127" s="7">
        <v>26.567104</v>
      </c>
      <c r="R6127" s="7">
        <v>21.849603999999999</v>
      </c>
      <c r="S6127" s="7">
        <v>32.567185000000002</v>
      </c>
      <c r="T6127" s="7"/>
    </row>
    <row r="6128" spans="1:20" x14ac:dyDescent="0.35">
      <c r="A6128" s="6" t="s">
        <v>185</v>
      </c>
      <c r="B6128" s="6" t="s">
        <v>212</v>
      </c>
      <c r="C6128" s="6" t="s">
        <v>766</v>
      </c>
      <c r="D6128" s="6" t="s">
        <v>671</v>
      </c>
      <c r="E6128" s="6" t="s">
        <v>420</v>
      </c>
      <c r="F6128" s="6" t="s">
        <v>427</v>
      </c>
      <c r="G6128" s="6" t="s">
        <v>428</v>
      </c>
      <c r="H6128" s="6"/>
      <c r="I6128" s="6"/>
      <c r="J6128" s="7">
        <v>0.95103899999999997</v>
      </c>
      <c r="K6128" s="7">
        <v>40.091498999999999</v>
      </c>
      <c r="L6128" s="7">
        <v>71.375219999999999</v>
      </c>
      <c r="M6128" s="7">
        <v>83.987305000000006</v>
      </c>
      <c r="N6128" s="7">
        <v>70.768910000000005</v>
      </c>
      <c r="O6128" s="7">
        <v>56.030576000000003</v>
      </c>
      <c r="P6128" s="7">
        <v>89.422515000000004</v>
      </c>
      <c r="Q6128" s="7">
        <v>51.558388000000001</v>
      </c>
      <c r="R6128" s="7">
        <v>42.403260000000003</v>
      </c>
      <c r="S6128" s="7">
        <v>63.200299999999999</v>
      </c>
      <c r="T6128" s="7"/>
    </row>
    <row r="6129" spans="1:20" x14ac:dyDescent="0.35">
      <c r="A6129" s="6" t="s">
        <v>185</v>
      </c>
      <c r="B6129" s="6" t="s">
        <v>212</v>
      </c>
      <c r="C6129" s="6" t="s">
        <v>766</v>
      </c>
      <c r="D6129" s="6" t="s">
        <v>671</v>
      </c>
      <c r="E6129" s="6" t="s">
        <v>420</v>
      </c>
      <c r="F6129" s="6" t="s">
        <v>429</v>
      </c>
      <c r="G6129" s="6" t="s">
        <v>430</v>
      </c>
      <c r="H6129" s="6"/>
      <c r="I6129" s="6"/>
      <c r="J6129" s="6"/>
      <c r="K6129" s="7">
        <v>0.48207800000000001</v>
      </c>
      <c r="L6129" s="7">
        <v>5.4006879999999997</v>
      </c>
      <c r="M6129" s="7">
        <v>7.742413</v>
      </c>
      <c r="N6129" s="7">
        <v>3.569896</v>
      </c>
      <c r="O6129" s="7">
        <v>3.1593140000000002</v>
      </c>
      <c r="P6129" s="7">
        <v>3.4499749999999998</v>
      </c>
      <c r="Q6129" s="7">
        <v>3.7099160000000002</v>
      </c>
      <c r="R6129" s="7">
        <v>3.070112</v>
      </c>
      <c r="S6129" s="7">
        <v>4.7950200000000001</v>
      </c>
      <c r="T6129" s="7"/>
    </row>
    <row r="6130" spans="1:20" x14ac:dyDescent="0.35">
      <c r="A6130" s="6" t="s">
        <v>185</v>
      </c>
      <c r="B6130" s="6" t="s">
        <v>212</v>
      </c>
      <c r="C6130" s="6" t="s">
        <v>766</v>
      </c>
      <c r="D6130" s="6" t="s">
        <v>671</v>
      </c>
      <c r="E6130" s="6" t="s">
        <v>420</v>
      </c>
      <c r="F6130" s="6" t="s">
        <v>431</v>
      </c>
      <c r="G6130" s="6" t="s">
        <v>432</v>
      </c>
      <c r="H6130" s="6"/>
      <c r="I6130" s="7">
        <v>0.95103899999999997</v>
      </c>
      <c r="J6130" s="6"/>
      <c r="K6130" s="7">
        <v>6.2101959999999998</v>
      </c>
      <c r="L6130" s="7">
        <v>36.634566</v>
      </c>
      <c r="M6130" s="7">
        <v>43.100375</v>
      </c>
      <c r="N6130" s="7">
        <v>44.832439999999998</v>
      </c>
      <c r="O6130" s="7">
        <v>35.500138</v>
      </c>
      <c r="P6130" s="7">
        <v>56.656491000000003</v>
      </c>
      <c r="Q6130" s="7">
        <v>75.811806000000004</v>
      </c>
      <c r="R6130" s="7">
        <v>62.348894000000001</v>
      </c>
      <c r="S6130" s="7">
        <v>92.916638000000006</v>
      </c>
      <c r="T6130" s="7"/>
    </row>
    <row r="6131" spans="1:20" x14ac:dyDescent="0.35">
      <c r="A6131" s="6" t="s">
        <v>185</v>
      </c>
      <c r="B6131" s="6" t="s">
        <v>212</v>
      </c>
      <c r="C6131" s="6" t="s">
        <v>766</v>
      </c>
      <c r="D6131" s="6" t="s">
        <v>671</v>
      </c>
      <c r="E6131" s="6" t="s">
        <v>420</v>
      </c>
      <c r="F6131" s="6" t="s">
        <v>433</v>
      </c>
      <c r="G6131" s="6" t="s">
        <v>434</v>
      </c>
      <c r="H6131" s="6"/>
      <c r="I6131" s="7">
        <v>0.95103899999999997</v>
      </c>
      <c r="J6131" s="7">
        <v>0.95103899999999997</v>
      </c>
      <c r="K6131" s="7">
        <v>5.5352499999999996</v>
      </c>
      <c r="L6131" s="7">
        <v>94.803689000000006</v>
      </c>
      <c r="M6131" s="7">
        <v>111.570789</v>
      </c>
      <c r="N6131" s="7">
        <v>66.281711999999999</v>
      </c>
      <c r="O6131" s="7">
        <v>52.482612000000003</v>
      </c>
      <c r="P6131" s="7">
        <v>83.768455000000003</v>
      </c>
      <c r="Q6131" s="7">
        <v>94.081779999999995</v>
      </c>
      <c r="R6131" s="7">
        <v>77.380381999999997</v>
      </c>
      <c r="S6131" s="7">
        <v>115.31568</v>
      </c>
      <c r="T6131" s="7"/>
    </row>
    <row r="6132" spans="1:20" x14ac:dyDescent="0.35">
      <c r="A6132" s="6" t="s">
        <v>185</v>
      </c>
      <c r="B6132" s="6" t="s">
        <v>212</v>
      </c>
      <c r="C6132" s="6" t="s">
        <v>766</v>
      </c>
      <c r="D6132" s="6" t="s">
        <v>671</v>
      </c>
      <c r="E6132" s="6" t="s">
        <v>420</v>
      </c>
      <c r="F6132" s="6" t="s">
        <v>435</v>
      </c>
      <c r="G6132" s="6" t="s">
        <v>436</v>
      </c>
      <c r="H6132" s="6"/>
      <c r="I6132" s="7">
        <v>0.95103899999999997</v>
      </c>
      <c r="J6132" s="7">
        <v>1.9020779999999999</v>
      </c>
      <c r="K6132" s="7">
        <v>17.133834</v>
      </c>
      <c r="L6132" s="7">
        <v>2.6668759999999998</v>
      </c>
      <c r="M6132" s="7">
        <v>0</v>
      </c>
      <c r="N6132" s="7">
        <v>0</v>
      </c>
      <c r="O6132" s="7">
        <v>0</v>
      </c>
      <c r="P6132" s="7">
        <v>0</v>
      </c>
      <c r="Q6132" s="7">
        <v>0</v>
      </c>
      <c r="R6132" s="7">
        <v>0</v>
      </c>
      <c r="S6132" s="7">
        <v>0</v>
      </c>
      <c r="T6132" s="7"/>
    </row>
    <row r="6133" spans="1:20" x14ac:dyDescent="0.35">
      <c r="A6133" s="6" t="s">
        <v>185</v>
      </c>
      <c r="B6133" s="6" t="s">
        <v>212</v>
      </c>
      <c r="C6133" s="6" t="s">
        <v>766</v>
      </c>
      <c r="D6133" s="6" t="s">
        <v>671</v>
      </c>
      <c r="E6133" s="6" t="s">
        <v>420</v>
      </c>
      <c r="F6133" s="6" t="s">
        <v>437</v>
      </c>
      <c r="G6133" s="6" t="s">
        <v>438</v>
      </c>
      <c r="H6133" s="6"/>
      <c r="I6133" s="6"/>
      <c r="J6133" s="6"/>
      <c r="K6133" s="7">
        <v>0</v>
      </c>
      <c r="L6133" s="7">
        <v>0</v>
      </c>
      <c r="M6133" s="7">
        <v>185.97502499999999</v>
      </c>
      <c r="N6133" s="7">
        <v>59.019038000000002</v>
      </c>
      <c r="O6133" s="7">
        <v>34.357895999999997</v>
      </c>
      <c r="P6133" s="7">
        <v>21.67212</v>
      </c>
      <c r="Q6133" s="7">
        <v>20.360074000000001</v>
      </c>
      <c r="R6133" s="7">
        <v>14.209300000000001</v>
      </c>
      <c r="S6133" s="7">
        <v>16.415579999999999</v>
      </c>
      <c r="T6133" s="7"/>
    </row>
    <row r="6134" spans="1:20" x14ac:dyDescent="0.35">
      <c r="A6134" s="6" t="s">
        <v>185</v>
      </c>
      <c r="B6134" s="6" t="s">
        <v>212</v>
      </c>
      <c r="C6134" s="6" t="s">
        <v>766</v>
      </c>
      <c r="D6134" s="6" t="s">
        <v>671</v>
      </c>
      <c r="E6134" s="6" t="s">
        <v>439</v>
      </c>
      <c r="F6134" s="6" t="s">
        <v>440</v>
      </c>
      <c r="G6134" s="6" t="s">
        <v>441</v>
      </c>
      <c r="H6134" s="6"/>
      <c r="I6134" s="6"/>
      <c r="J6134" s="6"/>
      <c r="K6134" s="7">
        <v>15.274528</v>
      </c>
      <c r="L6134" s="7">
        <v>15.140114000000001</v>
      </c>
      <c r="M6134" s="7">
        <v>23.909602</v>
      </c>
      <c r="N6134" s="7">
        <v>13.709215</v>
      </c>
      <c r="O6134" s="7">
        <v>12.701375000000001</v>
      </c>
      <c r="P6134" s="7">
        <v>10.122465</v>
      </c>
      <c r="Q6134" s="7">
        <v>10.818954</v>
      </c>
      <c r="R6134" s="7">
        <v>9.1240489999999994</v>
      </c>
      <c r="S6134" s="7">
        <v>17.192086</v>
      </c>
      <c r="T6134" s="7"/>
    </row>
    <row r="6135" spans="1:20" x14ac:dyDescent="0.35">
      <c r="A6135" s="6" t="s">
        <v>185</v>
      </c>
      <c r="B6135" s="6" t="s">
        <v>212</v>
      </c>
      <c r="C6135" s="6" t="s">
        <v>766</v>
      </c>
      <c r="D6135" s="6" t="s">
        <v>671</v>
      </c>
      <c r="E6135" s="6" t="s">
        <v>439</v>
      </c>
      <c r="F6135" s="6" t="s">
        <v>442</v>
      </c>
      <c r="G6135" s="6" t="s">
        <v>443</v>
      </c>
      <c r="H6135" s="6"/>
      <c r="I6135" s="6"/>
      <c r="J6135" s="6"/>
      <c r="K6135" s="7">
        <v>10.647792000000001</v>
      </c>
      <c r="L6135" s="7">
        <v>16.400362000000001</v>
      </c>
      <c r="M6135" s="7">
        <v>32.452860999999999</v>
      </c>
      <c r="N6135" s="7">
        <v>23.016275</v>
      </c>
      <c r="O6135" s="7">
        <v>21.012101999999999</v>
      </c>
      <c r="P6135" s="7">
        <v>22.424945999999998</v>
      </c>
      <c r="Q6135" s="7">
        <v>16.107220000000002</v>
      </c>
      <c r="R6135" s="7">
        <v>17.562519999999999</v>
      </c>
      <c r="S6135" s="7">
        <v>32.500619</v>
      </c>
      <c r="T6135" s="7"/>
    </row>
    <row r="6136" spans="1:20" x14ac:dyDescent="0.35">
      <c r="A6136" s="6" t="s">
        <v>185</v>
      </c>
      <c r="B6136" s="6" t="s">
        <v>212</v>
      </c>
      <c r="C6136" s="6" t="s">
        <v>766</v>
      </c>
      <c r="D6136" s="6" t="s">
        <v>671</v>
      </c>
      <c r="E6136" s="6" t="s">
        <v>439</v>
      </c>
      <c r="F6136" s="6" t="s">
        <v>444</v>
      </c>
      <c r="G6136" s="6" t="s">
        <v>445</v>
      </c>
      <c r="H6136" s="7">
        <v>4.8820030000000001</v>
      </c>
      <c r="I6136" s="7">
        <v>2.0922869999999998</v>
      </c>
      <c r="J6136" s="7">
        <v>6.9742899999999999</v>
      </c>
      <c r="K6136" s="7">
        <v>3.004121</v>
      </c>
      <c r="L6136" s="7">
        <v>8.2915790000000005</v>
      </c>
      <c r="M6136" s="7">
        <v>16.393433000000002</v>
      </c>
      <c r="N6136" s="7">
        <v>14.615906000000001</v>
      </c>
      <c r="O6136" s="7">
        <v>11.651619999999999</v>
      </c>
      <c r="P6136" s="7">
        <v>13.624881999999999</v>
      </c>
      <c r="Q6136" s="7">
        <v>8.9515899999999995</v>
      </c>
      <c r="R6136" s="7">
        <v>9.1280470000000005</v>
      </c>
      <c r="S6136" s="7">
        <v>16.60688</v>
      </c>
      <c r="T6136" s="7"/>
    </row>
    <row r="6137" spans="1:20" x14ac:dyDescent="0.35">
      <c r="A6137" s="6" t="s">
        <v>185</v>
      </c>
      <c r="B6137" s="6" t="s">
        <v>212</v>
      </c>
      <c r="C6137" s="6" t="s">
        <v>766</v>
      </c>
      <c r="D6137" s="6" t="s">
        <v>671</v>
      </c>
      <c r="E6137" s="6" t="s">
        <v>439</v>
      </c>
      <c r="F6137" s="6" t="s">
        <v>450</v>
      </c>
      <c r="G6137" s="6" t="s">
        <v>451</v>
      </c>
      <c r="H6137" s="6"/>
      <c r="I6137" s="6"/>
      <c r="J6137" s="6"/>
      <c r="K6137" s="7">
        <v>1.5421000000000001E-2</v>
      </c>
      <c r="L6137" s="7">
        <v>4.5759730000000003</v>
      </c>
      <c r="M6137" s="7">
        <v>10.805895</v>
      </c>
      <c r="N6137" s="7">
        <v>10.853877000000001</v>
      </c>
      <c r="O6137" s="7">
        <v>9.8162760000000002</v>
      </c>
      <c r="P6137" s="7">
        <v>12.162725999999999</v>
      </c>
      <c r="Q6137" s="7">
        <v>7.0323440000000002</v>
      </c>
      <c r="R6137" s="7">
        <v>8.8586220000000004</v>
      </c>
      <c r="S6137" s="7">
        <v>27.622952000000002</v>
      </c>
      <c r="T6137" s="7"/>
    </row>
    <row r="6138" spans="1:20" x14ac:dyDescent="0.35">
      <c r="A6138" s="6" t="s">
        <v>185</v>
      </c>
      <c r="B6138" s="6" t="s">
        <v>212</v>
      </c>
      <c r="C6138" s="6" t="s">
        <v>766</v>
      </c>
      <c r="D6138" s="6" t="s">
        <v>671</v>
      </c>
      <c r="E6138" s="6" t="s">
        <v>439</v>
      </c>
      <c r="F6138" s="6" t="s">
        <v>454</v>
      </c>
      <c r="G6138" s="6" t="s">
        <v>455</v>
      </c>
      <c r="H6138" s="6"/>
      <c r="I6138" s="6"/>
      <c r="J6138" s="6"/>
      <c r="K6138" s="7">
        <v>0.33409299999999997</v>
      </c>
      <c r="L6138" s="7">
        <v>1.7680769999999999</v>
      </c>
      <c r="M6138" s="7">
        <v>3.737536</v>
      </c>
      <c r="N6138" s="7">
        <v>2.9827159999999999</v>
      </c>
      <c r="O6138" s="7">
        <v>2.8076729999999999</v>
      </c>
      <c r="P6138" s="7">
        <v>2.9772340000000002</v>
      </c>
      <c r="Q6138" s="7">
        <v>2.45994</v>
      </c>
      <c r="R6138" s="7">
        <v>2.6622599999999998</v>
      </c>
      <c r="S6138" s="7">
        <v>4.7341819999999997</v>
      </c>
      <c r="T6138" s="7"/>
    </row>
    <row r="6139" spans="1:20" x14ac:dyDescent="0.35">
      <c r="A6139" s="6" t="s">
        <v>185</v>
      </c>
      <c r="B6139" s="6" t="s">
        <v>212</v>
      </c>
      <c r="C6139" s="6" t="s">
        <v>766</v>
      </c>
      <c r="D6139" s="6" t="s">
        <v>671</v>
      </c>
      <c r="E6139" s="6" t="s">
        <v>439</v>
      </c>
      <c r="F6139" s="6" t="s">
        <v>456</v>
      </c>
      <c r="G6139" s="6" t="s">
        <v>457</v>
      </c>
      <c r="H6139" s="6"/>
      <c r="I6139" s="6"/>
      <c r="J6139" s="6"/>
      <c r="K6139" s="7">
        <v>0.392287</v>
      </c>
      <c r="L6139" s="7">
        <v>1.894191</v>
      </c>
      <c r="M6139" s="7">
        <v>3.0761980000000002</v>
      </c>
      <c r="N6139" s="7">
        <v>4.021903</v>
      </c>
      <c r="O6139" s="7">
        <v>3.573226</v>
      </c>
      <c r="P6139" s="7">
        <v>3.631529</v>
      </c>
      <c r="Q6139" s="7">
        <v>3.172072</v>
      </c>
      <c r="R6139" s="7">
        <v>3.463876</v>
      </c>
      <c r="S6139" s="7">
        <v>5.6395369999999998</v>
      </c>
      <c r="T6139" s="7"/>
    </row>
    <row r="6140" spans="1:20" x14ac:dyDescent="0.35">
      <c r="A6140" s="6" t="s">
        <v>185</v>
      </c>
      <c r="B6140" s="6" t="s">
        <v>212</v>
      </c>
      <c r="C6140" s="6" t="s">
        <v>766</v>
      </c>
      <c r="D6140" s="6" t="s">
        <v>671</v>
      </c>
      <c r="E6140" s="6" t="s">
        <v>439</v>
      </c>
      <c r="F6140" s="6" t="s">
        <v>458</v>
      </c>
      <c r="G6140" s="6" t="s">
        <v>459</v>
      </c>
      <c r="H6140" s="6"/>
      <c r="I6140" s="6"/>
      <c r="J6140" s="6"/>
      <c r="K6140" s="7">
        <v>1.2734399999999999</v>
      </c>
      <c r="L6140" s="7">
        <v>3.4468359999999998</v>
      </c>
      <c r="M6140" s="7">
        <v>7.6931229999999999</v>
      </c>
      <c r="N6140" s="7">
        <v>16.636568</v>
      </c>
      <c r="O6140" s="7">
        <v>14.93849</v>
      </c>
      <c r="P6140" s="7">
        <v>14.336671000000001</v>
      </c>
      <c r="Q6140" s="7">
        <v>6.2373479999999999</v>
      </c>
      <c r="R6140" s="7">
        <v>6.9174389999999999</v>
      </c>
      <c r="S6140" s="7">
        <v>9.3231330000000003</v>
      </c>
      <c r="T6140" s="7"/>
    </row>
    <row r="6141" spans="1:20" x14ac:dyDescent="0.35">
      <c r="A6141" s="6" t="s">
        <v>185</v>
      </c>
      <c r="B6141" s="6" t="s">
        <v>212</v>
      </c>
      <c r="C6141" s="6" t="s">
        <v>766</v>
      </c>
      <c r="D6141" s="6" t="s">
        <v>671</v>
      </c>
      <c r="E6141" s="6" t="s">
        <v>439</v>
      </c>
      <c r="F6141" s="6" t="s">
        <v>460</v>
      </c>
      <c r="G6141" s="6" t="s">
        <v>461</v>
      </c>
      <c r="H6141" s="6"/>
      <c r="I6141" s="6"/>
      <c r="J6141" s="6"/>
      <c r="K6141" s="7">
        <v>0.186001</v>
      </c>
      <c r="L6141" s="7">
        <v>0.96850400000000003</v>
      </c>
      <c r="M6141" s="7">
        <v>1.7826839999999999</v>
      </c>
      <c r="N6141" s="7">
        <v>1.3328549999999999</v>
      </c>
      <c r="O6141" s="7">
        <v>1.692712</v>
      </c>
      <c r="P6141" s="7">
        <v>1.163662</v>
      </c>
      <c r="Q6141" s="7">
        <v>0.86630399999999996</v>
      </c>
      <c r="R6141" s="7">
        <v>0.85934500000000003</v>
      </c>
      <c r="S6141" s="7">
        <v>1.604163</v>
      </c>
      <c r="T6141" s="7"/>
    </row>
    <row r="6142" spans="1:20" x14ac:dyDescent="0.35">
      <c r="A6142" s="6" t="s">
        <v>185</v>
      </c>
      <c r="B6142" s="6" t="s">
        <v>212</v>
      </c>
      <c r="C6142" s="6" t="s">
        <v>766</v>
      </c>
      <c r="D6142" s="6" t="s">
        <v>671</v>
      </c>
      <c r="E6142" s="6" t="s">
        <v>439</v>
      </c>
      <c r="F6142" s="6" t="s">
        <v>462</v>
      </c>
      <c r="G6142" s="6" t="s">
        <v>463</v>
      </c>
      <c r="H6142" s="6"/>
      <c r="I6142" s="6"/>
      <c r="J6142" s="6"/>
      <c r="K6142" s="7">
        <v>0.94824699999999995</v>
      </c>
      <c r="L6142" s="7">
        <v>1.9683919999999999</v>
      </c>
      <c r="M6142" s="7">
        <v>6.9231290000000003</v>
      </c>
      <c r="N6142" s="7">
        <v>5.367426</v>
      </c>
      <c r="O6142" s="7">
        <v>4.9817660000000004</v>
      </c>
      <c r="P6142" s="7">
        <v>5.2575229999999999</v>
      </c>
      <c r="Q6142" s="7">
        <v>3.482424</v>
      </c>
      <c r="R6142" s="7">
        <v>3.9203039999999998</v>
      </c>
      <c r="S6142" s="7">
        <v>5.4118890000000004</v>
      </c>
      <c r="T6142" s="7"/>
    </row>
    <row r="6143" spans="1:20" x14ac:dyDescent="0.35">
      <c r="A6143" s="6" t="s">
        <v>185</v>
      </c>
      <c r="B6143" s="6" t="s">
        <v>212</v>
      </c>
      <c r="C6143" s="6" t="s">
        <v>766</v>
      </c>
      <c r="D6143" s="6" t="s">
        <v>671</v>
      </c>
      <c r="E6143" s="6" t="s">
        <v>439</v>
      </c>
      <c r="F6143" s="6" t="s">
        <v>464</v>
      </c>
      <c r="G6143" s="6" t="s">
        <v>465</v>
      </c>
      <c r="H6143" s="6"/>
      <c r="I6143" s="6"/>
      <c r="J6143" s="6"/>
      <c r="K6143" s="7">
        <v>0</v>
      </c>
      <c r="L6143" s="7">
        <v>1.3139E-2</v>
      </c>
      <c r="M6143" s="7">
        <v>1.6358999999999999E-2</v>
      </c>
      <c r="N6143" s="7">
        <v>2.8695999999999999E-2</v>
      </c>
      <c r="O6143" s="7">
        <v>2.2509999999999999E-2</v>
      </c>
      <c r="P6143" s="7">
        <v>1.8270000000000001E-3</v>
      </c>
      <c r="Q6143" s="7">
        <v>0</v>
      </c>
      <c r="R6143" s="7">
        <v>0</v>
      </c>
      <c r="S6143" s="7">
        <v>4.8640000000000003E-3</v>
      </c>
      <c r="T6143" s="7"/>
    </row>
    <row r="6144" spans="1:20" x14ac:dyDescent="0.35">
      <c r="A6144" s="6" t="s">
        <v>185</v>
      </c>
      <c r="B6144" s="6" t="s">
        <v>212</v>
      </c>
      <c r="C6144" s="6" t="s">
        <v>766</v>
      </c>
      <c r="D6144" s="6" t="s">
        <v>671</v>
      </c>
      <c r="E6144" s="6" t="s">
        <v>439</v>
      </c>
      <c r="F6144" s="6" t="s">
        <v>466</v>
      </c>
      <c r="G6144" s="6" t="s">
        <v>467</v>
      </c>
      <c r="H6144" s="7">
        <v>9.5103910000000003</v>
      </c>
      <c r="I6144" s="7">
        <v>9.5103910000000003</v>
      </c>
      <c r="J6144" s="7">
        <v>9.5103910000000003</v>
      </c>
      <c r="K6144" s="7">
        <v>13.302839000000001</v>
      </c>
      <c r="L6144" s="7">
        <v>9.3940680000000008</v>
      </c>
      <c r="M6144" s="7">
        <v>16.598101</v>
      </c>
      <c r="N6144" s="7">
        <v>10.68515</v>
      </c>
      <c r="O6144" s="7">
        <v>10.95224</v>
      </c>
      <c r="P6144" s="7">
        <v>12.643738000000001</v>
      </c>
      <c r="Q6144" s="7">
        <v>13.072372</v>
      </c>
      <c r="R6144" s="7">
        <v>12.658281000000001</v>
      </c>
      <c r="S6144" s="7">
        <v>25.083015</v>
      </c>
      <c r="T6144" s="7"/>
    </row>
    <row r="6145" spans="1:20" x14ac:dyDescent="0.35">
      <c r="A6145" s="6" t="s">
        <v>185</v>
      </c>
      <c r="B6145" s="6" t="s">
        <v>212</v>
      </c>
      <c r="C6145" s="6" t="s">
        <v>766</v>
      </c>
      <c r="D6145" s="6" t="s">
        <v>671</v>
      </c>
      <c r="E6145" s="6" t="s">
        <v>439</v>
      </c>
      <c r="F6145" s="6" t="s">
        <v>468</v>
      </c>
      <c r="G6145" s="6" t="s">
        <v>469</v>
      </c>
      <c r="H6145" s="6"/>
      <c r="I6145" s="6"/>
      <c r="J6145" s="6"/>
      <c r="K6145" s="7">
        <v>7.3313160000000002</v>
      </c>
      <c r="L6145" s="7">
        <v>29.540016000000001</v>
      </c>
      <c r="M6145" s="7">
        <v>77.775788000000006</v>
      </c>
      <c r="N6145" s="7">
        <v>39.309604</v>
      </c>
      <c r="O6145" s="7">
        <v>48.840131</v>
      </c>
      <c r="P6145" s="7">
        <v>47.932096999999999</v>
      </c>
      <c r="Q6145" s="7">
        <v>24.300225999999999</v>
      </c>
      <c r="R6145" s="7">
        <v>24.448437999999999</v>
      </c>
      <c r="S6145" s="7">
        <v>49.337358000000002</v>
      </c>
      <c r="T6145" s="7"/>
    </row>
    <row r="6146" spans="1:20" x14ac:dyDescent="0.35">
      <c r="A6146" s="6" t="s">
        <v>185</v>
      </c>
      <c r="B6146" s="6" t="s">
        <v>212</v>
      </c>
      <c r="C6146" s="6" t="s">
        <v>766</v>
      </c>
      <c r="D6146" s="6" t="s">
        <v>671</v>
      </c>
      <c r="E6146" s="6" t="s">
        <v>439</v>
      </c>
      <c r="F6146" s="6" t="s">
        <v>470</v>
      </c>
      <c r="G6146" s="6" t="s">
        <v>471</v>
      </c>
      <c r="H6146" s="6"/>
      <c r="I6146" s="7">
        <v>8.4536800000000003</v>
      </c>
      <c r="J6146" s="7">
        <v>21.1342</v>
      </c>
      <c r="K6146" s="7">
        <v>53.233258999999997</v>
      </c>
      <c r="L6146" s="7">
        <v>88.608446999999998</v>
      </c>
      <c r="M6146" s="7">
        <v>184.68730500000001</v>
      </c>
      <c r="N6146" s="7">
        <v>175.62210400000001</v>
      </c>
      <c r="O6146" s="7">
        <v>159.851178</v>
      </c>
      <c r="P6146" s="7">
        <v>161.31775500000001</v>
      </c>
      <c r="Q6146" s="7">
        <v>90.516763999999995</v>
      </c>
      <c r="R6146" s="7">
        <v>100.662916</v>
      </c>
      <c r="S6146" s="7">
        <v>153.22712300000001</v>
      </c>
      <c r="T6146" s="7"/>
    </row>
    <row r="6147" spans="1:20" x14ac:dyDescent="0.35">
      <c r="A6147" s="6" t="s">
        <v>185</v>
      </c>
      <c r="B6147" s="6" t="s">
        <v>212</v>
      </c>
      <c r="C6147" s="6" t="s">
        <v>766</v>
      </c>
      <c r="D6147" s="6" t="s">
        <v>671</v>
      </c>
      <c r="E6147" s="6" t="s">
        <v>472</v>
      </c>
      <c r="F6147" s="6" t="s">
        <v>473</v>
      </c>
      <c r="G6147" s="6" t="s">
        <v>474</v>
      </c>
      <c r="H6147" s="6"/>
      <c r="I6147" s="6"/>
      <c r="J6147" s="6"/>
      <c r="K6147" s="7">
        <v>0.23231199999999999</v>
      </c>
      <c r="L6147" s="7">
        <v>0.56307200000000002</v>
      </c>
      <c r="M6147" s="7">
        <v>1.175935</v>
      </c>
      <c r="N6147" s="7">
        <v>1.510456</v>
      </c>
      <c r="O6147" s="7">
        <v>2.10412</v>
      </c>
      <c r="P6147" s="7">
        <v>1.2559659999999999</v>
      </c>
      <c r="Q6147" s="7">
        <v>1.389605</v>
      </c>
      <c r="R6147" s="7">
        <v>1.2943439999999999</v>
      </c>
      <c r="S6147" s="7">
        <v>2.147764</v>
      </c>
      <c r="T6147" s="7"/>
    </row>
    <row r="6148" spans="1:20" x14ac:dyDescent="0.35">
      <c r="A6148" s="6" t="s">
        <v>185</v>
      </c>
      <c r="B6148" s="6" t="s">
        <v>212</v>
      </c>
      <c r="C6148" s="6" t="s">
        <v>766</v>
      </c>
      <c r="D6148" s="6" t="s">
        <v>671</v>
      </c>
      <c r="E6148" s="6" t="s">
        <v>472</v>
      </c>
      <c r="F6148" s="6" t="s">
        <v>475</v>
      </c>
      <c r="G6148" s="6" t="s">
        <v>476</v>
      </c>
      <c r="H6148" s="6"/>
      <c r="I6148" s="6"/>
      <c r="J6148" s="6"/>
      <c r="K6148" s="7">
        <v>2.0295000000000001E-2</v>
      </c>
      <c r="L6148" s="7">
        <v>0.139377</v>
      </c>
      <c r="M6148" s="7">
        <v>0.27163300000000001</v>
      </c>
      <c r="N6148" s="7">
        <v>0.19825599999999999</v>
      </c>
      <c r="O6148" s="7">
        <v>0.29240100000000002</v>
      </c>
      <c r="P6148" s="7">
        <v>0.17624600000000001</v>
      </c>
      <c r="Q6148" s="7">
        <v>0.27822200000000002</v>
      </c>
      <c r="R6148" s="7">
        <v>0.270264</v>
      </c>
      <c r="S6148" s="7">
        <v>0.40164800000000001</v>
      </c>
      <c r="T6148" s="7"/>
    </row>
    <row r="6149" spans="1:20" x14ac:dyDescent="0.35">
      <c r="A6149" s="6" t="s">
        <v>185</v>
      </c>
      <c r="B6149" s="6" t="s">
        <v>212</v>
      </c>
      <c r="C6149" s="6" t="s">
        <v>766</v>
      </c>
      <c r="D6149" s="6" t="s">
        <v>671</v>
      </c>
      <c r="E6149" s="6" t="s">
        <v>472</v>
      </c>
      <c r="F6149" s="6" t="s">
        <v>477</v>
      </c>
      <c r="G6149" s="6" t="s">
        <v>478</v>
      </c>
      <c r="H6149" s="7">
        <v>3.1701299999999999</v>
      </c>
      <c r="I6149" s="7">
        <v>11.623810000000001</v>
      </c>
      <c r="J6149" s="7">
        <v>20.077490000000001</v>
      </c>
      <c r="K6149" s="7">
        <v>9.8228960000000001</v>
      </c>
      <c r="L6149" s="7">
        <v>32.399625</v>
      </c>
      <c r="M6149" s="7">
        <v>59.700023000000002</v>
      </c>
      <c r="N6149" s="7">
        <v>32.987335999999999</v>
      </c>
      <c r="O6149" s="7">
        <v>34.748857999999998</v>
      </c>
      <c r="P6149" s="7">
        <v>45.817551999999999</v>
      </c>
      <c r="Q6149" s="7">
        <v>38.281435999999999</v>
      </c>
      <c r="R6149" s="7">
        <v>37.239195000000002</v>
      </c>
      <c r="S6149" s="7">
        <v>50.249223000000001</v>
      </c>
      <c r="T6149" s="7"/>
    </row>
    <row r="6150" spans="1:20" x14ac:dyDescent="0.35">
      <c r="A6150" s="6" t="s">
        <v>185</v>
      </c>
      <c r="B6150" s="6" t="s">
        <v>212</v>
      </c>
      <c r="C6150" s="6" t="s">
        <v>766</v>
      </c>
      <c r="D6150" s="6" t="s">
        <v>671</v>
      </c>
      <c r="E6150" s="6" t="s">
        <v>472</v>
      </c>
      <c r="F6150" s="6" t="s">
        <v>479</v>
      </c>
      <c r="G6150" s="6" t="s">
        <v>480</v>
      </c>
      <c r="H6150" s="6"/>
      <c r="I6150" s="7">
        <v>3.1701299999999999</v>
      </c>
      <c r="J6150" s="7">
        <v>3.1701299999999999</v>
      </c>
      <c r="K6150" s="7">
        <v>9.1682330000000007</v>
      </c>
      <c r="L6150" s="7">
        <v>60.359118000000002</v>
      </c>
      <c r="M6150" s="7">
        <v>111.195381</v>
      </c>
      <c r="N6150" s="7">
        <v>52.693266999999999</v>
      </c>
      <c r="O6150" s="7">
        <v>55.511471999999998</v>
      </c>
      <c r="P6150" s="7">
        <v>73.172002000000006</v>
      </c>
      <c r="Q6150" s="7">
        <v>77.184219999999996</v>
      </c>
      <c r="R6150" s="7">
        <v>75.004620000000003</v>
      </c>
      <c r="S6150" s="7">
        <v>101.23350000000001</v>
      </c>
      <c r="T6150" s="7"/>
    </row>
    <row r="6151" spans="1:20" x14ac:dyDescent="0.35">
      <c r="A6151" s="6" t="s">
        <v>185</v>
      </c>
      <c r="B6151" s="6" t="s">
        <v>212</v>
      </c>
      <c r="C6151" s="6" t="s">
        <v>766</v>
      </c>
      <c r="D6151" s="6" t="s">
        <v>671</v>
      </c>
      <c r="E6151" s="6" t="s">
        <v>472</v>
      </c>
      <c r="F6151" s="6" t="s">
        <v>481</v>
      </c>
      <c r="G6151" s="6" t="s">
        <v>482</v>
      </c>
      <c r="H6151" s="6"/>
      <c r="I6151" s="6"/>
      <c r="J6151" s="6"/>
      <c r="K6151" s="7">
        <v>0.95593300000000003</v>
      </c>
      <c r="L6151" s="7">
        <v>10.588431999999999</v>
      </c>
      <c r="M6151" s="7">
        <v>14.120665000000001</v>
      </c>
      <c r="N6151" s="7">
        <v>4.8753409999999997</v>
      </c>
      <c r="O6151" s="7">
        <v>5.3610059999999997</v>
      </c>
      <c r="P6151" s="7">
        <v>5.0103410000000004</v>
      </c>
      <c r="Q6151" s="7">
        <v>7.2452839999999998</v>
      </c>
      <c r="R6151" s="7">
        <v>8.1782939999999993</v>
      </c>
      <c r="S6151" s="7">
        <v>10.74845</v>
      </c>
      <c r="T6151" s="7"/>
    </row>
    <row r="6152" spans="1:20" x14ac:dyDescent="0.35">
      <c r="A6152" s="6" t="s">
        <v>185</v>
      </c>
      <c r="B6152" s="6" t="s">
        <v>212</v>
      </c>
      <c r="C6152" s="6" t="s">
        <v>766</v>
      </c>
      <c r="D6152" s="6" t="s">
        <v>671</v>
      </c>
      <c r="E6152" s="6" t="s">
        <v>472</v>
      </c>
      <c r="F6152" s="6" t="s">
        <v>483</v>
      </c>
      <c r="G6152" s="6" t="s">
        <v>484</v>
      </c>
      <c r="H6152" s="6"/>
      <c r="I6152" s="6"/>
      <c r="J6152" s="6"/>
      <c r="K6152" s="7">
        <v>3.0290999999999998E-2</v>
      </c>
      <c r="L6152" s="7">
        <v>0.25792100000000001</v>
      </c>
      <c r="M6152" s="7">
        <v>0.58532799999999996</v>
      </c>
      <c r="N6152" s="7">
        <v>0.46335399999999999</v>
      </c>
      <c r="O6152" s="7">
        <v>0.64352399999999998</v>
      </c>
      <c r="P6152" s="7">
        <v>0.36766500000000002</v>
      </c>
      <c r="Q6152" s="7">
        <v>0.460725</v>
      </c>
      <c r="R6152" s="7">
        <v>0.42331800000000003</v>
      </c>
      <c r="S6152" s="7">
        <v>0.70864099999999997</v>
      </c>
      <c r="T6152" s="7"/>
    </row>
    <row r="6153" spans="1:20" x14ac:dyDescent="0.35">
      <c r="A6153" s="6" t="s">
        <v>185</v>
      </c>
      <c r="B6153" s="6" t="s">
        <v>212</v>
      </c>
      <c r="C6153" s="6" t="s">
        <v>766</v>
      </c>
      <c r="D6153" s="6" t="s">
        <v>671</v>
      </c>
      <c r="E6153" s="6" t="s">
        <v>472</v>
      </c>
      <c r="F6153" s="6" t="s">
        <v>485</v>
      </c>
      <c r="G6153" s="6" t="s">
        <v>486</v>
      </c>
      <c r="H6153" s="7">
        <v>1.05671</v>
      </c>
      <c r="I6153" s="7">
        <v>1.05671</v>
      </c>
      <c r="J6153" s="7">
        <v>2.1134200000000001</v>
      </c>
      <c r="K6153" s="7">
        <v>6.2009990000000004</v>
      </c>
      <c r="L6153" s="7">
        <v>31.591358</v>
      </c>
      <c r="M6153" s="7">
        <v>58.199202</v>
      </c>
      <c r="N6153" s="7">
        <v>30.812740000000002</v>
      </c>
      <c r="O6153" s="7">
        <v>32.455571999999997</v>
      </c>
      <c r="P6153" s="7">
        <v>42.766309999999997</v>
      </c>
      <c r="Q6153" s="7">
        <v>39.457408999999998</v>
      </c>
      <c r="R6153" s="7">
        <v>38.356527999999997</v>
      </c>
      <c r="S6153" s="7">
        <v>51.748725999999998</v>
      </c>
      <c r="T6153" s="7"/>
    </row>
    <row r="6154" spans="1:20" x14ac:dyDescent="0.35">
      <c r="A6154" s="6" t="s">
        <v>185</v>
      </c>
      <c r="B6154" s="6" t="s">
        <v>212</v>
      </c>
      <c r="C6154" s="6" t="s">
        <v>766</v>
      </c>
      <c r="D6154" s="6" t="s">
        <v>671</v>
      </c>
      <c r="E6154" s="6" t="s">
        <v>472</v>
      </c>
      <c r="F6154" s="6" t="s">
        <v>487</v>
      </c>
      <c r="G6154" s="6" t="s">
        <v>488</v>
      </c>
      <c r="H6154" s="6"/>
      <c r="I6154" s="6"/>
      <c r="J6154" s="6"/>
      <c r="K6154" s="7">
        <v>8.9069669999999999</v>
      </c>
      <c r="L6154" s="7">
        <v>5.9259659999999998</v>
      </c>
      <c r="M6154" s="7">
        <v>8.0945830000000001</v>
      </c>
      <c r="N6154" s="7">
        <v>2.7804799999999998</v>
      </c>
      <c r="O6154" s="7">
        <v>3.0584560000000001</v>
      </c>
      <c r="P6154" s="7">
        <v>2.8025880000000001</v>
      </c>
      <c r="Q6154" s="7">
        <v>4.3133749999999997</v>
      </c>
      <c r="R6154" s="7">
        <v>4.8982749999999999</v>
      </c>
      <c r="S6154" s="7">
        <v>6.4050010000000004</v>
      </c>
      <c r="T6154" s="7"/>
    </row>
    <row r="6155" spans="1:20" x14ac:dyDescent="0.35">
      <c r="A6155" s="6" t="s">
        <v>185</v>
      </c>
      <c r="B6155" s="6" t="s">
        <v>212</v>
      </c>
      <c r="C6155" s="6" t="s">
        <v>766</v>
      </c>
      <c r="D6155" s="6" t="s">
        <v>671</v>
      </c>
      <c r="E6155" s="6" t="s">
        <v>472</v>
      </c>
      <c r="F6155" s="6" t="s">
        <v>489</v>
      </c>
      <c r="G6155" s="6" t="s">
        <v>490</v>
      </c>
      <c r="H6155" s="6"/>
      <c r="I6155" s="6"/>
      <c r="J6155" s="6"/>
      <c r="K6155" s="7">
        <v>0.77668700000000002</v>
      </c>
      <c r="L6155" s="7">
        <v>11.160512000000001</v>
      </c>
      <c r="M6155" s="7">
        <v>15.367501000000001</v>
      </c>
      <c r="N6155" s="7">
        <v>5.4264400000000004</v>
      </c>
      <c r="O6155" s="7">
        <v>5.9721000000000002</v>
      </c>
      <c r="P6155" s="7">
        <v>5.4900969999999996</v>
      </c>
      <c r="Q6155" s="7">
        <v>7.7871220000000001</v>
      </c>
      <c r="R6155" s="7">
        <v>8.7447359999999996</v>
      </c>
      <c r="S6155" s="7">
        <v>11.453901</v>
      </c>
      <c r="T6155" s="7"/>
    </row>
    <row r="6156" spans="1:20" x14ac:dyDescent="0.35">
      <c r="A6156" s="6" t="s">
        <v>185</v>
      </c>
      <c r="B6156" s="6" t="s">
        <v>212</v>
      </c>
      <c r="C6156" s="6" t="s">
        <v>766</v>
      </c>
      <c r="D6156" s="6" t="s">
        <v>671</v>
      </c>
      <c r="E6156" s="6" t="s">
        <v>472</v>
      </c>
      <c r="F6156" s="6" t="s">
        <v>491</v>
      </c>
      <c r="G6156" s="6" t="s">
        <v>492</v>
      </c>
      <c r="H6156" s="6"/>
      <c r="I6156" s="6"/>
      <c r="J6156" s="6"/>
      <c r="K6156" s="7">
        <v>8.0123759999999997</v>
      </c>
      <c r="L6156" s="7">
        <v>10.158452</v>
      </c>
      <c r="M6156" s="7">
        <v>13.658051</v>
      </c>
      <c r="N6156" s="7">
        <v>5.866314</v>
      </c>
      <c r="O6156" s="7">
        <v>6.4364150000000002</v>
      </c>
      <c r="P6156" s="7">
        <v>5.9353730000000002</v>
      </c>
      <c r="Q6156" s="7">
        <v>8.1465169999999993</v>
      </c>
      <c r="R6156" s="7">
        <v>9.2003459999999997</v>
      </c>
      <c r="S6156" s="7">
        <v>11.967806</v>
      </c>
      <c r="T6156" s="7"/>
    </row>
    <row r="6157" spans="1:20" x14ac:dyDescent="0.35">
      <c r="A6157" s="6" t="s">
        <v>185</v>
      </c>
      <c r="B6157" s="6" t="s">
        <v>212</v>
      </c>
      <c r="C6157" s="6" t="s">
        <v>766</v>
      </c>
      <c r="D6157" s="6" t="s">
        <v>671</v>
      </c>
      <c r="E6157" s="6" t="s">
        <v>472</v>
      </c>
      <c r="F6157" s="6" t="s">
        <v>493</v>
      </c>
      <c r="G6157" s="6" t="s">
        <v>494</v>
      </c>
      <c r="H6157" s="7">
        <v>1.05671</v>
      </c>
      <c r="I6157" s="7">
        <v>6.3402599999999998</v>
      </c>
      <c r="J6157" s="7">
        <v>11.623810000000001</v>
      </c>
      <c r="K6157" s="7">
        <v>6.6157579999999996</v>
      </c>
      <c r="L6157" s="7">
        <v>57.784497000000002</v>
      </c>
      <c r="M6157" s="7">
        <v>106.454886</v>
      </c>
      <c r="N6157" s="7">
        <v>40.099335000000004</v>
      </c>
      <c r="O6157" s="7">
        <v>42.249668</v>
      </c>
      <c r="P6157" s="7">
        <v>55.691347999999998</v>
      </c>
      <c r="Q6157" s="7">
        <v>48.076205999999999</v>
      </c>
      <c r="R6157" s="7">
        <v>46.739001000000002</v>
      </c>
      <c r="S6157" s="7">
        <v>63.06812</v>
      </c>
      <c r="T6157" s="7"/>
    </row>
    <row r="6158" spans="1:20" x14ac:dyDescent="0.35">
      <c r="A6158" s="6" t="s">
        <v>185</v>
      </c>
      <c r="B6158" s="6" t="s">
        <v>212</v>
      </c>
      <c r="C6158" s="6" t="s">
        <v>766</v>
      </c>
      <c r="D6158" s="6" t="s">
        <v>671</v>
      </c>
      <c r="E6158" s="6" t="s">
        <v>472</v>
      </c>
      <c r="F6158" s="6" t="s">
        <v>495</v>
      </c>
      <c r="G6158" s="6" t="s">
        <v>496</v>
      </c>
      <c r="H6158" s="6"/>
      <c r="I6158" s="6"/>
      <c r="J6158" s="6"/>
      <c r="K6158" s="7">
        <v>0.24143300000000001</v>
      </c>
      <c r="L6158" s="7">
        <v>0.54167699999999996</v>
      </c>
      <c r="M6158" s="7">
        <v>1.1087880000000001</v>
      </c>
      <c r="N6158" s="7">
        <v>1.392244</v>
      </c>
      <c r="O6158" s="7">
        <v>1.929019</v>
      </c>
      <c r="P6158" s="7">
        <v>1.1277649999999999</v>
      </c>
      <c r="Q6158" s="7">
        <v>1.3620239999999999</v>
      </c>
      <c r="R6158" s="7">
        <v>1.2585919999999999</v>
      </c>
      <c r="S6158" s="7">
        <v>2.1060310000000002</v>
      </c>
      <c r="T6158" s="7"/>
    </row>
    <row r="6159" spans="1:20" x14ac:dyDescent="0.35">
      <c r="A6159" s="6" t="s">
        <v>185</v>
      </c>
      <c r="B6159" s="6" t="s">
        <v>212</v>
      </c>
      <c r="C6159" s="6" t="s">
        <v>766</v>
      </c>
      <c r="D6159" s="6" t="s">
        <v>671</v>
      </c>
      <c r="E6159" s="6" t="s">
        <v>472</v>
      </c>
      <c r="F6159" s="6" t="s">
        <v>497</v>
      </c>
      <c r="G6159" s="6" t="s">
        <v>498</v>
      </c>
      <c r="H6159" s="6"/>
      <c r="I6159" s="7">
        <v>2.1134200000000001</v>
      </c>
      <c r="J6159" s="7">
        <v>1.05671</v>
      </c>
      <c r="K6159" s="7">
        <v>3.0433880000000002</v>
      </c>
      <c r="L6159" s="7">
        <v>9.5779639999999997</v>
      </c>
      <c r="M6159" s="7">
        <v>19.389893000000001</v>
      </c>
      <c r="N6159" s="7">
        <v>11.924436</v>
      </c>
      <c r="O6159" s="7">
        <v>12.569928000000001</v>
      </c>
      <c r="P6159" s="7">
        <v>16.570830000000001</v>
      </c>
      <c r="Q6159" s="7">
        <v>12.052384</v>
      </c>
      <c r="R6159" s="7">
        <v>11.71294</v>
      </c>
      <c r="S6159" s="7">
        <v>15.815572</v>
      </c>
      <c r="T6159" s="7"/>
    </row>
    <row r="6160" spans="1:20" x14ac:dyDescent="0.35">
      <c r="A6160" s="6" t="s">
        <v>185</v>
      </c>
      <c r="B6160" s="6" t="s">
        <v>212</v>
      </c>
      <c r="C6160" s="6" t="s">
        <v>766</v>
      </c>
      <c r="D6160" s="6" t="s">
        <v>671</v>
      </c>
      <c r="E6160" s="6" t="s">
        <v>472</v>
      </c>
      <c r="F6160" s="6" t="s">
        <v>499</v>
      </c>
      <c r="G6160" s="6" t="s">
        <v>500</v>
      </c>
      <c r="H6160" s="6"/>
      <c r="I6160" s="6"/>
      <c r="J6160" s="6"/>
      <c r="K6160" s="7">
        <v>0.52223900000000001</v>
      </c>
      <c r="L6160" s="7">
        <v>1.8857699999999999</v>
      </c>
      <c r="M6160" s="7">
        <v>4.2400729999999998</v>
      </c>
      <c r="N6160" s="7">
        <v>2.9647649999999999</v>
      </c>
      <c r="O6160" s="7">
        <v>3.2062080000000002</v>
      </c>
      <c r="P6160" s="7">
        <v>2.8982250000000001</v>
      </c>
      <c r="Q6160" s="7">
        <v>2.4337149999999999</v>
      </c>
      <c r="R6160" s="7">
        <v>2.7407029999999999</v>
      </c>
      <c r="S6160" s="7">
        <v>3.5989239999999998</v>
      </c>
      <c r="T6160" s="7"/>
    </row>
    <row r="6161" spans="1:20" x14ac:dyDescent="0.35">
      <c r="A6161" s="6" t="s">
        <v>185</v>
      </c>
      <c r="B6161" s="6" t="s">
        <v>212</v>
      </c>
      <c r="C6161" s="6" t="s">
        <v>766</v>
      </c>
      <c r="D6161" s="6" t="s">
        <v>671</v>
      </c>
      <c r="E6161" s="6" t="s">
        <v>472</v>
      </c>
      <c r="F6161" s="6" t="s">
        <v>501</v>
      </c>
      <c r="G6161" s="6" t="s">
        <v>502</v>
      </c>
      <c r="H6161" s="6"/>
      <c r="I6161" s="6"/>
      <c r="J6161" s="6"/>
      <c r="K6161" s="7">
        <v>1.8509000000000001E-2</v>
      </c>
      <c r="L6161" s="7">
        <v>0.37217099999999997</v>
      </c>
      <c r="M6161" s="7">
        <v>0.42077100000000001</v>
      </c>
      <c r="N6161" s="7">
        <v>0.40141399999999999</v>
      </c>
      <c r="O6161" s="7">
        <v>0.465445</v>
      </c>
      <c r="P6161" s="7">
        <v>0.41455799999999998</v>
      </c>
      <c r="Q6161" s="7">
        <v>0.38784800000000003</v>
      </c>
      <c r="R6161" s="7">
        <v>0.41538199999999997</v>
      </c>
      <c r="S6161" s="7">
        <v>0.56688700000000003</v>
      </c>
      <c r="T6161" s="7"/>
    </row>
    <row r="6162" spans="1:20" x14ac:dyDescent="0.35">
      <c r="A6162" s="6" t="s">
        <v>185</v>
      </c>
      <c r="B6162" s="6" t="s">
        <v>212</v>
      </c>
      <c r="C6162" s="6" t="s">
        <v>766</v>
      </c>
      <c r="D6162" s="6" t="s">
        <v>671</v>
      </c>
      <c r="E6162" s="6" t="s">
        <v>472</v>
      </c>
      <c r="F6162" s="6" t="s">
        <v>503</v>
      </c>
      <c r="G6162" s="6" t="s">
        <v>504</v>
      </c>
      <c r="H6162" s="7">
        <v>1.05671</v>
      </c>
      <c r="I6162" s="7">
        <v>4.2268400000000002</v>
      </c>
      <c r="J6162" s="6"/>
      <c r="K6162" s="7">
        <v>3.0142039999999999</v>
      </c>
      <c r="L6162" s="7">
        <v>10.105093999999999</v>
      </c>
      <c r="M6162" s="7">
        <v>15.581208999999999</v>
      </c>
      <c r="N6162" s="7">
        <v>12.09492</v>
      </c>
      <c r="O6162" s="7">
        <v>12.739279</v>
      </c>
      <c r="P6162" s="7">
        <v>16.79767</v>
      </c>
      <c r="Q6162" s="7">
        <v>13.750049000000001</v>
      </c>
      <c r="R6162" s="7">
        <v>13.375722</v>
      </c>
      <c r="S6162" s="7">
        <v>18.050564000000001</v>
      </c>
      <c r="T6162" s="7"/>
    </row>
    <row r="6163" spans="1:20" x14ac:dyDescent="0.35">
      <c r="A6163" s="6" t="s">
        <v>185</v>
      </c>
      <c r="B6163" s="6" t="s">
        <v>212</v>
      </c>
      <c r="C6163" s="6" t="s">
        <v>766</v>
      </c>
      <c r="D6163" s="6" t="s">
        <v>671</v>
      </c>
      <c r="E6163" s="6" t="s">
        <v>472</v>
      </c>
      <c r="F6163" s="6" t="s">
        <v>505</v>
      </c>
      <c r="G6163" s="6" t="s">
        <v>506</v>
      </c>
      <c r="H6163" s="6"/>
      <c r="I6163" s="6"/>
      <c r="J6163" s="6"/>
      <c r="K6163" s="7">
        <v>0.54659000000000002</v>
      </c>
      <c r="L6163" s="7">
        <v>1.8995899999999999</v>
      </c>
      <c r="M6163" s="7">
        <v>3.1797550000000001</v>
      </c>
      <c r="N6163" s="7">
        <v>3.1914829999999998</v>
      </c>
      <c r="O6163" s="7">
        <v>3.4660449999999998</v>
      </c>
      <c r="P6163" s="7">
        <v>3.199945</v>
      </c>
      <c r="Q6163" s="7">
        <v>2.860106</v>
      </c>
      <c r="R6163" s="7">
        <v>3.2305359999999999</v>
      </c>
      <c r="S6163" s="7">
        <v>4.2093530000000001</v>
      </c>
      <c r="T6163" s="7"/>
    </row>
    <row r="6164" spans="1:20" x14ac:dyDescent="0.35">
      <c r="A6164" s="6" t="s">
        <v>185</v>
      </c>
      <c r="B6164" s="6" t="s">
        <v>212</v>
      </c>
      <c r="C6164" s="6" t="s">
        <v>766</v>
      </c>
      <c r="D6164" s="6" t="s">
        <v>671</v>
      </c>
      <c r="E6164" s="6" t="s">
        <v>472</v>
      </c>
      <c r="F6164" s="6" t="s">
        <v>507</v>
      </c>
      <c r="G6164" s="6" t="s">
        <v>508</v>
      </c>
      <c r="H6164" s="6"/>
      <c r="I6164" s="6"/>
      <c r="J6164" s="6"/>
      <c r="K6164" s="7">
        <v>1.8679999999999999E-2</v>
      </c>
      <c r="L6164" s="7">
        <v>0.30519200000000002</v>
      </c>
      <c r="M6164" s="7">
        <v>0.267293</v>
      </c>
      <c r="N6164" s="7">
        <v>0.44079400000000002</v>
      </c>
      <c r="O6164" s="7">
        <v>0.523262</v>
      </c>
      <c r="P6164" s="7">
        <v>0.41052300000000003</v>
      </c>
      <c r="Q6164" s="7">
        <v>0.50562799999999997</v>
      </c>
      <c r="R6164" s="7">
        <v>0.570272</v>
      </c>
      <c r="S6164" s="7">
        <v>0.78698599999999996</v>
      </c>
      <c r="T6164" s="7"/>
    </row>
    <row r="6165" spans="1:20" x14ac:dyDescent="0.35">
      <c r="A6165" s="6" t="s">
        <v>185</v>
      </c>
      <c r="B6165" s="6" t="s">
        <v>212</v>
      </c>
      <c r="C6165" s="6" t="s">
        <v>766</v>
      </c>
      <c r="D6165" s="6" t="s">
        <v>671</v>
      </c>
      <c r="E6165" s="6" t="s">
        <v>509</v>
      </c>
      <c r="F6165" s="6" t="s">
        <v>510</v>
      </c>
      <c r="G6165" s="6" t="s">
        <v>511</v>
      </c>
      <c r="H6165" s="6"/>
      <c r="I6165" s="6"/>
      <c r="J6165" s="7">
        <v>0.94892600000000005</v>
      </c>
      <c r="K6165" s="7">
        <v>1.0819179999999999</v>
      </c>
      <c r="L6165" s="7">
        <v>5.9775729999999996</v>
      </c>
      <c r="M6165" s="7">
        <v>10.159815</v>
      </c>
      <c r="N6165" s="7">
        <v>7.268084</v>
      </c>
      <c r="O6165" s="7">
        <v>5.6531570000000002</v>
      </c>
      <c r="P6165" s="7">
        <v>5.9170150000000001</v>
      </c>
      <c r="Q6165" s="7">
        <v>9.6136269999999993</v>
      </c>
      <c r="R6165" s="7">
        <v>10.386229999999999</v>
      </c>
      <c r="S6165" s="7">
        <v>13.729960999999999</v>
      </c>
      <c r="T6165" s="7"/>
    </row>
    <row r="6166" spans="1:20" x14ac:dyDescent="0.35">
      <c r="A6166" s="6" t="s">
        <v>185</v>
      </c>
      <c r="B6166" s="6" t="s">
        <v>212</v>
      </c>
      <c r="C6166" s="6" t="s">
        <v>766</v>
      </c>
      <c r="D6166" s="6" t="s">
        <v>671</v>
      </c>
      <c r="E6166" s="6" t="s">
        <v>509</v>
      </c>
      <c r="F6166" s="6" t="s">
        <v>512</v>
      </c>
      <c r="G6166" s="6" t="s">
        <v>513</v>
      </c>
      <c r="H6166" s="7">
        <v>2.846778</v>
      </c>
      <c r="I6166" s="6"/>
      <c r="J6166" s="7">
        <v>1.8978520000000001</v>
      </c>
      <c r="K6166" s="7">
        <v>7.1886919999999996</v>
      </c>
      <c r="L6166" s="7">
        <v>13.12154</v>
      </c>
      <c r="M6166" s="7">
        <v>22.614681999999998</v>
      </c>
      <c r="N6166" s="7">
        <v>17.820988</v>
      </c>
      <c r="O6166" s="7">
        <v>16.168316999999998</v>
      </c>
      <c r="P6166" s="7">
        <v>13.526017</v>
      </c>
      <c r="Q6166" s="7">
        <v>14.904756000000001</v>
      </c>
      <c r="R6166" s="7">
        <v>19.197068000000002</v>
      </c>
      <c r="S6166" s="7">
        <v>23.707419999999999</v>
      </c>
      <c r="T6166" s="7"/>
    </row>
    <row r="6167" spans="1:20" x14ac:dyDescent="0.35">
      <c r="A6167" s="6" t="s">
        <v>185</v>
      </c>
      <c r="B6167" s="6" t="s">
        <v>212</v>
      </c>
      <c r="C6167" s="6" t="s">
        <v>766</v>
      </c>
      <c r="D6167" s="6" t="s">
        <v>671</v>
      </c>
      <c r="E6167" s="6" t="s">
        <v>509</v>
      </c>
      <c r="F6167" s="6" t="s">
        <v>514</v>
      </c>
      <c r="G6167" s="6" t="s">
        <v>515</v>
      </c>
      <c r="H6167" s="6"/>
      <c r="I6167" s="6"/>
      <c r="J6167" s="7">
        <v>4.7446299999999999</v>
      </c>
      <c r="K6167" s="7">
        <v>1.4503250000000001</v>
      </c>
      <c r="L6167" s="7">
        <v>4.5384460000000004</v>
      </c>
      <c r="M6167" s="7">
        <v>9.0335830000000001</v>
      </c>
      <c r="N6167" s="7">
        <v>3.7537479999999999</v>
      </c>
      <c r="O6167" s="7">
        <v>3.252459</v>
      </c>
      <c r="P6167" s="7">
        <v>3.9888309999999998</v>
      </c>
      <c r="Q6167" s="7">
        <v>5.4894619999999996</v>
      </c>
      <c r="R6167" s="7">
        <v>6.6471239999999998</v>
      </c>
      <c r="S6167" s="7">
        <v>7.5676680000000003</v>
      </c>
      <c r="T6167" s="7"/>
    </row>
    <row r="6168" spans="1:20" x14ac:dyDescent="0.35">
      <c r="A6168" s="6" t="s">
        <v>185</v>
      </c>
      <c r="B6168" s="6" t="s">
        <v>212</v>
      </c>
      <c r="C6168" s="6" t="s">
        <v>766</v>
      </c>
      <c r="D6168" s="6" t="s">
        <v>671</v>
      </c>
      <c r="E6168" s="6" t="s">
        <v>509</v>
      </c>
      <c r="F6168" s="6" t="s">
        <v>516</v>
      </c>
      <c r="G6168" s="6" t="s">
        <v>517</v>
      </c>
      <c r="H6168" s="6"/>
      <c r="I6168" s="6"/>
      <c r="J6168" s="6"/>
      <c r="K6168" s="7">
        <v>0</v>
      </c>
      <c r="L6168" s="7">
        <v>0</v>
      </c>
      <c r="M6168" s="7">
        <v>0</v>
      </c>
      <c r="N6168" s="7">
        <v>0</v>
      </c>
      <c r="O6168" s="7">
        <v>0</v>
      </c>
      <c r="P6168" s="7">
        <v>0</v>
      </c>
      <c r="Q6168" s="7">
        <v>11.295923999999999</v>
      </c>
      <c r="R6168" s="7">
        <v>13.324471000000001</v>
      </c>
      <c r="S6168" s="7">
        <v>15.583353000000001</v>
      </c>
      <c r="T6168" s="7"/>
    </row>
    <row r="6169" spans="1:20" x14ac:dyDescent="0.35">
      <c r="A6169" s="6" t="s">
        <v>185</v>
      </c>
      <c r="B6169" s="6" t="s">
        <v>212</v>
      </c>
      <c r="C6169" s="6" t="s">
        <v>766</v>
      </c>
      <c r="D6169" s="6" t="s">
        <v>671</v>
      </c>
      <c r="E6169" s="6" t="s">
        <v>509</v>
      </c>
      <c r="F6169" s="6" t="s">
        <v>518</v>
      </c>
      <c r="G6169" s="6" t="s">
        <v>519</v>
      </c>
      <c r="H6169" s="6"/>
      <c r="I6169" s="6"/>
      <c r="J6169" s="7">
        <v>0.94892600000000005</v>
      </c>
      <c r="K6169" s="7">
        <v>2.1807910000000001</v>
      </c>
      <c r="L6169" s="7">
        <v>7.3775639999999996</v>
      </c>
      <c r="M6169" s="7">
        <v>13.99023</v>
      </c>
      <c r="N6169" s="7">
        <v>14.367914000000001</v>
      </c>
      <c r="O6169" s="7">
        <v>12.399273000000001</v>
      </c>
      <c r="P6169" s="7">
        <v>11.277998999999999</v>
      </c>
      <c r="Q6169" s="7">
        <v>0</v>
      </c>
      <c r="R6169" s="7">
        <v>0</v>
      </c>
      <c r="S6169" s="7">
        <v>0</v>
      </c>
      <c r="T6169" s="7"/>
    </row>
    <row r="6170" spans="1:20" x14ac:dyDescent="0.35">
      <c r="A6170" s="6" t="s">
        <v>185</v>
      </c>
      <c r="B6170" s="6" t="s">
        <v>212</v>
      </c>
      <c r="C6170" s="6" t="s">
        <v>766</v>
      </c>
      <c r="D6170" s="6" t="s">
        <v>671</v>
      </c>
      <c r="E6170" s="6" t="s">
        <v>522</v>
      </c>
      <c r="F6170" s="6" t="s">
        <v>525</v>
      </c>
      <c r="G6170" s="6" t="s">
        <v>526</v>
      </c>
      <c r="H6170" s="6"/>
      <c r="I6170" s="6"/>
      <c r="J6170" s="6"/>
      <c r="K6170" s="7">
        <v>0.61503200000000002</v>
      </c>
      <c r="L6170" s="7">
        <v>16.163197</v>
      </c>
      <c r="M6170" s="7">
        <v>24.903423</v>
      </c>
      <c r="N6170" s="7">
        <v>4.1980380000000004</v>
      </c>
      <c r="O6170" s="7">
        <v>8.062856</v>
      </c>
      <c r="P6170" s="7">
        <v>60.256129999999999</v>
      </c>
      <c r="Q6170" s="7">
        <v>29.977612000000001</v>
      </c>
      <c r="R6170" s="7">
        <v>31.498367999999999</v>
      </c>
      <c r="S6170" s="7">
        <v>45.506385000000002</v>
      </c>
      <c r="T6170" s="7"/>
    </row>
    <row r="6171" spans="1:20" x14ac:dyDescent="0.35">
      <c r="A6171" s="6" t="s">
        <v>185</v>
      </c>
      <c r="B6171" s="6" t="s">
        <v>212</v>
      </c>
      <c r="C6171" s="6" t="s">
        <v>766</v>
      </c>
      <c r="D6171" s="6" t="s">
        <v>671</v>
      </c>
      <c r="E6171" s="6" t="s">
        <v>522</v>
      </c>
      <c r="F6171" s="6" t="s">
        <v>529</v>
      </c>
      <c r="G6171" s="6" t="s">
        <v>530</v>
      </c>
      <c r="H6171" s="6"/>
      <c r="I6171" s="6"/>
      <c r="J6171" s="6"/>
      <c r="K6171" s="7">
        <v>0</v>
      </c>
      <c r="L6171" s="7">
        <v>3.5049299999999999</v>
      </c>
      <c r="M6171" s="7">
        <v>5.0372940000000002</v>
      </c>
      <c r="N6171" s="7">
        <v>1.246842</v>
      </c>
      <c r="O6171" s="7">
        <v>4.2059319999999998</v>
      </c>
      <c r="P6171" s="7">
        <v>10.1708</v>
      </c>
      <c r="Q6171" s="7">
        <v>3.0119319999999998</v>
      </c>
      <c r="R6171" s="7">
        <v>1.9138839999999999</v>
      </c>
      <c r="S6171" s="7">
        <v>2.9609109999999998</v>
      </c>
      <c r="T6171" s="7"/>
    </row>
    <row r="6172" spans="1:20" x14ac:dyDescent="0.35">
      <c r="A6172" s="6" t="s">
        <v>185</v>
      </c>
      <c r="B6172" s="6" t="s">
        <v>212</v>
      </c>
      <c r="C6172" s="6" t="s">
        <v>766</v>
      </c>
      <c r="D6172" s="6" t="s">
        <v>671</v>
      </c>
      <c r="E6172" s="6" t="s">
        <v>522</v>
      </c>
      <c r="F6172" s="6" t="s">
        <v>533</v>
      </c>
      <c r="G6172" s="6" t="s">
        <v>534</v>
      </c>
      <c r="H6172" s="6"/>
      <c r="I6172" s="6"/>
      <c r="J6172" s="6"/>
      <c r="K6172" s="7">
        <v>0</v>
      </c>
      <c r="L6172" s="7">
        <v>3.968181</v>
      </c>
      <c r="M6172" s="7">
        <v>5.12216</v>
      </c>
      <c r="N6172" s="7">
        <v>0.98733400000000004</v>
      </c>
      <c r="O6172" s="7">
        <v>3.3587899999999999</v>
      </c>
      <c r="P6172" s="7">
        <v>2.09422</v>
      </c>
      <c r="Q6172" s="7">
        <v>1.67588</v>
      </c>
      <c r="R6172" s="7">
        <v>1.136476</v>
      </c>
      <c r="S6172" s="7">
        <v>1.724925</v>
      </c>
      <c r="T6172" s="7"/>
    </row>
    <row r="6173" spans="1:20" x14ac:dyDescent="0.35">
      <c r="A6173" s="6" t="s">
        <v>185</v>
      </c>
      <c r="B6173" s="6" t="s">
        <v>212</v>
      </c>
      <c r="C6173" s="6" t="s">
        <v>766</v>
      </c>
      <c r="D6173" s="6" t="s">
        <v>671</v>
      </c>
      <c r="E6173" s="6" t="s">
        <v>522</v>
      </c>
      <c r="F6173" s="6" t="s">
        <v>535</v>
      </c>
      <c r="G6173" s="6" t="s">
        <v>536</v>
      </c>
      <c r="H6173" s="6"/>
      <c r="I6173" s="6"/>
      <c r="J6173" s="6"/>
      <c r="K6173" s="7">
        <v>0</v>
      </c>
      <c r="L6173" s="7">
        <v>5.8830099999999996</v>
      </c>
      <c r="M6173" s="7">
        <v>4.2677300000000002</v>
      </c>
      <c r="N6173" s="7">
        <v>1.466</v>
      </c>
      <c r="O6173" s="7">
        <v>3.9267319999999999</v>
      </c>
      <c r="P6173" s="7">
        <v>3.3008899999999999</v>
      </c>
      <c r="Q6173" s="7">
        <v>2.6030180000000001</v>
      </c>
      <c r="R6173" s="7">
        <v>1.764286</v>
      </c>
      <c r="S6173" s="7">
        <v>2.6518250000000001</v>
      </c>
      <c r="T6173" s="7"/>
    </row>
    <row r="6174" spans="1:20" x14ac:dyDescent="0.35">
      <c r="A6174" s="6" t="s">
        <v>185</v>
      </c>
      <c r="B6174" s="6" t="s">
        <v>212</v>
      </c>
      <c r="C6174" s="6" t="s">
        <v>766</v>
      </c>
      <c r="D6174" s="6" t="s">
        <v>671</v>
      </c>
      <c r="E6174" s="6" t="s">
        <v>522</v>
      </c>
      <c r="F6174" s="6" t="s">
        <v>537</v>
      </c>
      <c r="G6174" s="6" t="s">
        <v>538</v>
      </c>
      <c r="H6174" s="6"/>
      <c r="I6174" s="6"/>
      <c r="J6174" s="6"/>
      <c r="K6174" s="7">
        <v>0</v>
      </c>
      <c r="L6174" s="7">
        <v>14.58352</v>
      </c>
      <c r="M6174" s="7">
        <v>10.982329999999999</v>
      </c>
      <c r="N6174" s="7">
        <v>3.4504079999999999</v>
      </c>
      <c r="O6174" s="7">
        <v>9.6774780000000007</v>
      </c>
      <c r="P6174" s="7">
        <v>37.252805000000002</v>
      </c>
      <c r="Q6174" s="7">
        <v>0</v>
      </c>
      <c r="R6174" s="7">
        <v>0</v>
      </c>
      <c r="S6174" s="7">
        <v>0</v>
      </c>
      <c r="T6174" s="7"/>
    </row>
    <row r="6175" spans="1:20" x14ac:dyDescent="0.35">
      <c r="A6175" s="6" t="s">
        <v>185</v>
      </c>
      <c r="B6175" s="6" t="s">
        <v>212</v>
      </c>
      <c r="C6175" s="6" t="s">
        <v>766</v>
      </c>
      <c r="D6175" s="6" t="s">
        <v>671</v>
      </c>
      <c r="E6175" s="6" t="s">
        <v>522</v>
      </c>
      <c r="F6175" s="6" t="s">
        <v>539</v>
      </c>
      <c r="G6175" s="6" t="s">
        <v>540</v>
      </c>
      <c r="H6175" s="6"/>
      <c r="I6175" s="6"/>
      <c r="J6175" s="6"/>
      <c r="K6175" s="7">
        <v>0</v>
      </c>
      <c r="L6175" s="7">
        <v>11.216728</v>
      </c>
      <c r="M6175" s="7">
        <v>11.042986000000001</v>
      </c>
      <c r="N6175" s="7">
        <v>4.3177599999999998</v>
      </c>
      <c r="O6175" s="7">
        <v>11.520956</v>
      </c>
      <c r="P6175" s="7">
        <v>24.549399999999999</v>
      </c>
      <c r="Q6175" s="7">
        <v>19.825592</v>
      </c>
      <c r="R6175" s="7">
        <v>13.446517999999999</v>
      </c>
      <c r="S6175" s="7">
        <v>20.305914999999999</v>
      </c>
      <c r="T6175" s="7"/>
    </row>
    <row r="6176" spans="1:20" x14ac:dyDescent="0.35">
      <c r="A6176" s="6" t="s">
        <v>185</v>
      </c>
      <c r="B6176" s="6" t="s">
        <v>212</v>
      </c>
      <c r="C6176" s="6" t="s">
        <v>766</v>
      </c>
      <c r="D6176" s="6" t="s">
        <v>671</v>
      </c>
      <c r="E6176" s="6" t="s">
        <v>522</v>
      </c>
      <c r="F6176" s="6" t="s">
        <v>541</v>
      </c>
      <c r="G6176" s="6" t="s">
        <v>542</v>
      </c>
      <c r="H6176" s="6"/>
      <c r="I6176" s="6"/>
      <c r="J6176" s="6"/>
      <c r="K6176" s="7">
        <v>0.81733800000000001</v>
      </c>
      <c r="L6176" s="7">
        <v>34.671711999999999</v>
      </c>
      <c r="M6176" s="7">
        <v>44.983832999999997</v>
      </c>
      <c r="N6176" s="7">
        <v>6.6412040000000001</v>
      </c>
      <c r="O6176" s="7">
        <v>12.248544000000001</v>
      </c>
      <c r="P6176" s="7">
        <v>66.498450000000005</v>
      </c>
      <c r="Q6176" s="7">
        <v>32.809987999999997</v>
      </c>
      <c r="R6176" s="7">
        <v>34.099946000000003</v>
      </c>
      <c r="S6176" s="7">
        <v>49.23433</v>
      </c>
      <c r="T6176" s="7"/>
    </row>
    <row r="6177" spans="1:20" x14ac:dyDescent="0.35">
      <c r="A6177" s="6" t="s">
        <v>185</v>
      </c>
      <c r="B6177" s="6" t="s">
        <v>212</v>
      </c>
      <c r="C6177" s="6" t="s">
        <v>766</v>
      </c>
      <c r="D6177" s="6" t="s">
        <v>671</v>
      </c>
      <c r="E6177" s="6" t="s">
        <v>522</v>
      </c>
      <c r="F6177" s="6" t="s">
        <v>547</v>
      </c>
      <c r="G6177" s="6" t="s">
        <v>548</v>
      </c>
      <c r="H6177" s="6"/>
      <c r="I6177" s="6"/>
      <c r="J6177" s="6"/>
      <c r="K6177" s="7">
        <v>0.54157200000000005</v>
      </c>
      <c r="L6177" s="7">
        <v>3.2234340000000001</v>
      </c>
      <c r="M6177" s="7">
        <v>2.5571290000000002</v>
      </c>
      <c r="N6177" s="7">
        <v>3.679846</v>
      </c>
      <c r="O6177" s="7">
        <v>4.763916</v>
      </c>
      <c r="P6177" s="7">
        <v>5.0155000000000003</v>
      </c>
      <c r="Q6177" s="7">
        <v>5.3255800000000004</v>
      </c>
      <c r="R6177" s="7">
        <v>4.7644799999999998</v>
      </c>
      <c r="S6177" s="7">
        <v>7.0977499999999996</v>
      </c>
      <c r="T6177" s="7"/>
    </row>
    <row r="6178" spans="1:20" x14ac:dyDescent="0.35">
      <c r="A6178" s="6" t="s">
        <v>185</v>
      </c>
      <c r="B6178" s="6" t="s">
        <v>212</v>
      </c>
      <c r="C6178" s="6" t="s">
        <v>766</v>
      </c>
      <c r="D6178" s="6" t="s">
        <v>671</v>
      </c>
      <c r="E6178" s="6" t="s">
        <v>522</v>
      </c>
      <c r="F6178" s="6" t="s">
        <v>549</v>
      </c>
      <c r="G6178" s="6" t="s">
        <v>550</v>
      </c>
      <c r="H6178" s="6"/>
      <c r="I6178" s="6"/>
      <c r="J6178" s="7">
        <v>13.38499</v>
      </c>
      <c r="K6178" s="7">
        <v>0.18668999999999999</v>
      </c>
      <c r="L6178" s="7">
        <v>0.89548499999999998</v>
      </c>
      <c r="M6178" s="7">
        <v>1.5457860000000001</v>
      </c>
      <c r="N6178" s="7">
        <v>2.0145879999999998</v>
      </c>
      <c r="O6178" s="7">
        <v>3.4085920000000001</v>
      </c>
      <c r="P6178" s="7">
        <v>4.1679849999999998</v>
      </c>
      <c r="Q6178" s="7">
        <v>4.2484599999999997</v>
      </c>
      <c r="R6178" s="7">
        <v>3.5884480000000001</v>
      </c>
      <c r="S6178" s="7">
        <v>5.3934499999999996</v>
      </c>
      <c r="T6178" s="7"/>
    </row>
    <row r="6179" spans="1:20" x14ac:dyDescent="0.35">
      <c r="A6179" s="6" t="s">
        <v>185</v>
      </c>
      <c r="B6179" s="6" t="s">
        <v>212</v>
      </c>
      <c r="C6179" s="6" t="s">
        <v>766</v>
      </c>
      <c r="D6179" s="6" t="s">
        <v>671</v>
      </c>
      <c r="E6179" s="6" t="s">
        <v>522</v>
      </c>
      <c r="F6179" s="6" t="s">
        <v>551</v>
      </c>
      <c r="G6179" s="6" t="s">
        <v>552</v>
      </c>
      <c r="H6179" s="6"/>
      <c r="I6179" s="6"/>
      <c r="J6179" s="6"/>
      <c r="K6179" s="7">
        <v>0.89845399999999997</v>
      </c>
      <c r="L6179" s="7">
        <v>2.1083940000000001</v>
      </c>
      <c r="M6179" s="7">
        <v>1.4823839999999999</v>
      </c>
      <c r="N6179" s="7">
        <v>2.6325479999999999</v>
      </c>
      <c r="O6179" s="7">
        <v>3.81711</v>
      </c>
      <c r="P6179" s="7">
        <v>3.8789159999999998</v>
      </c>
      <c r="Q6179" s="7">
        <v>3.8693680000000001</v>
      </c>
      <c r="R6179" s="7">
        <v>3.3891499999999999</v>
      </c>
      <c r="S6179" s="7">
        <v>5.014621</v>
      </c>
      <c r="T6179" s="7"/>
    </row>
    <row r="6180" spans="1:20" x14ac:dyDescent="0.35">
      <c r="A6180" s="6" t="s">
        <v>185</v>
      </c>
      <c r="B6180" s="6" t="s">
        <v>212</v>
      </c>
      <c r="C6180" s="6" t="s">
        <v>766</v>
      </c>
      <c r="D6180" s="6" t="s">
        <v>671</v>
      </c>
      <c r="E6180" s="6" t="s">
        <v>522</v>
      </c>
      <c r="F6180" s="6" t="s">
        <v>553</v>
      </c>
      <c r="G6180" s="6" t="s">
        <v>554</v>
      </c>
      <c r="H6180" s="6"/>
      <c r="I6180" s="6"/>
      <c r="J6180" s="6"/>
      <c r="K6180" s="7">
        <v>0.42702299999999999</v>
      </c>
      <c r="L6180" s="7">
        <v>0.22441</v>
      </c>
      <c r="M6180" s="7">
        <v>0.90670799999999996</v>
      </c>
      <c r="N6180" s="7">
        <v>1.785066</v>
      </c>
      <c r="O6180" s="7">
        <v>2.2226469999999998</v>
      </c>
      <c r="P6180" s="7">
        <v>6.2420450000000001</v>
      </c>
      <c r="Q6180" s="7">
        <v>6.6119019999999997</v>
      </c>
      <c r="R6180" s="7">
        <v>6.070659</v>
      </c>
      <c r="S6180" s="7">
        <v>8.981795</v>
      </c>
      <c r="T6180" s="7"/>
    </row>
    <row r="6181" spans="1:20" x14ac:dyDescent="0.35">
      <c r="A6181" s="6" t="s">
        <v>185</v>
      </c>
      <c r="B6181" s="6" t="s">
        <v>212</v>
      </c>
      <c r="C6181" s="6" t="s">
        <v>766</v>
      </c>
      <c r="D6181" s="6" t="s">
        <v>671</v>
      </c>
      <c r="E6181" s="6" t="s">
        <v>522</v>
      </c>
      <c r="F6181" s="6" t="s">
        <v>555</v>
      </c>
      <c r="G6181" s="6" t="s">
        <v>556</v>
      </c>
      <c r="H6181" s="6"/>
      <c r="I6181" s="6"/>
      <c r="J6181" s="7">
        <v>13.38499</v>
      </c>
      <c r="K6181" s="7">
        <v>0.86335300000000004</v>
      </c>
      <c r="L6181" s="7">
        <v>2.2257479999999998</v>
      </c>
      <c r="M6181" s="7">
        <v>2.1605829999999999</v>
      </c>
      <c r="N6181" s="7">
        <v>3.0314679999999998</v>
      </c>
      <c r="O6181" s="7">
        <v>5.3419759999999998</v>
      </c>
      <c r="P6181" s="7">
        <v>6.6808199999999998</v>
      </c>
      <c r="Q6181" s="7">
        <v>6.8013839999999997</v>
      </c>
      <c r="R6181" s="7">
        <v>5.7616519999999998</v>
      </c>
      <c r="S6181" s="7">
        <v>8.6628299999999996</v>
      </c>
      <c r="T6181" s="7"/>
    </row>
    <row r="6182" spans="1:20" x14ac:dyDescent="0.35">
      <c r="A6182" s="6" t="s">
        <v>185</v>
      </c>
      <c r="B6182" s="6" t="s">
        <v>212</v>
      </c>
      <c r="C6182" s="6" t="s">
        <v>766</v>
      </c>
      <c r="D6182" s="6" t="s">
        <v>671</v>
      </c>
      <c r="E6182" s="6" t="s">
        <v>522</v>
      </c>
      <c r="F6182" s="6" t="s">
        <v>557</v>
      </c>
      <c r="G6182" s="6" t="s">
        <v>558</v>
      </c>
      <c r="H6182" s="6"/>
      <c r="I6182" s="6"/>
      <c r="J6182" s="6"/>
      <c r="K6182" s="7">
        <v>0.37229600000000002</v>
      </c>
      <c r="L6182" s="7">
        <v>6.5717420000000004</v>
      </c>
      <c r="M6182" s="7">
        <v>4.3877389999999998</v>
      </c>
      <c r="N6182" s="7">
        <v>5.1254039999999996</v>
      </c>
      <c r="O6182" s="7">
        <v>31.503236000000001</v>
      </c>
      <c r="P6182" s="7">
        <v>6.4114100000000001</v>
      </c>
      <c r="Q6182" s="7">
        <v>5.0861640000000001</v>
      </c>
      <c r="R6182" s="7">
        <v>5.3129920000000004</v>
      </c>
      <c r="S6182" s="7">
        <v>10.96555</v>
      </c>
      <c r="T6182" s="7"/>
    </row>
    <row r="6183" spans="1:20" x14ac:dyDescent="0.35">
      <c r="A6183" s="6" t="s">
        <v>185</v>
      </c>
      <c r="B6183" s="6" t="s">
        <v>212</v>
      </c>
      <c r="C6183" s="6" t="s">
        <v>766</v>
      </c>
      <c r="D6183" s="6" t="s">
        <v>671</v>
      </c>
      <c r="E6183" s="6" t="s">
        <v>522</v>
      </c>
      <c r="F6183" s="6" t="s">
        <v>559</v>
      </c>
      <c r="G6183" s="6" t="s">
        <v>560</v>
      </c>
      <c r="H6183" s="6"/>
      <c r="I6183" s="6"/>
      <c r="J6183" s="6"/>
      <c r="K6183" s="7">
        <v>0</v>
      </c>
      <c r="L6183" s="7">
        <v>3.3762509999999999</v>
      </c>
      <c r="M6183" s="7">
        <v>0.30380400000000002</v>
      </c>
      <c r="N6183" s="7">
        <v>0</v>
      </c>
      <c r="O6183" s="7">
        <v>7.9837000000000005E-2</v>
      </c>
      <c r="P6183" s="7">
        <v>12.473965</v>
      </c>
      <c r="Q6183" s="7">
        <v>10.959758000000001</v>
      </c>
      <c r="R6183" s="7">
        <v>10.256845999999999</v>
      </c>
      <c r="S6183" s="7">
        <v>7.8455469999999998</v>
      </c>
      <c r="T6183" s="7"/>
    </row>
    <row r="6184" spans="1:20" x14ac:dyDescent="0.35">
      <c r="A6184" s="6" t="s">
        <v>185</v>
      </c>
      <c r="B6184" s="6" t="s">
        <v>212</v>
      </c>
      <c r="C6184" s="6" t="s">
        <v>766</v>
      </c>
      <c r="D6184" s="6" t="s">
        <v>671</v>
      </c>
      <c r="E6184" s="6" t="s">
        <v>522</v>
      </c>
      <c r="F6184" s="6" t="s">
        <v>561</v>
      </c>
      <c r="G6184" s="6" t="s">
        <v>562</v>
      </c>
      <c r="H6184" s="6"/>
      <c r="I6184" s="6"/>
      <c r="J6184" s="6"/>
      <c r="K6184" s="7">
        <v>1.7111999999999999E-2</v>
      </c>
      <c r="L6184" s="7">
        <v>1.1099239999999999</v>
      </c>
      <c r="M6184" s="7">
        <v>0.246088</v>
      </c>
      <c r="N6184" s="7">
        <v>0.129746</v>
      </c>
      <c r="O6184" s="7">
        <v>0.50839400000000001</v>
      </c>
      <c r="P6184" s="7">
        <v>2.5430100000000002</v>
      </c>
      <c r="Q6184" s="7">
        <v>2.6130960000000001</v>
      </c>
      <c r="R6184" s="7">
        <v>2.2828740000000001</v>
      </c>
      <c r="S6184" s="7">
        <v>2.5019770000000001</v>
      </c>
      <c r="T6184" s="7"/>
    </row>
    <row r="6185" spans="1:20" x14ac:dyDescent="0.35">
      <c r="A6185" s="6" t="s">
        <v>185</v>
      </c>
      <c r="B6185" s="6" t="s">
        <v>212</v>
      </c>
      <c r="C6185" s="6" t="s">
        <v>766</v>
      </c>
      <c r="D6185" s="6" t="s">
        <v>671</v>
      </c>
      <c r="E6185" s="6" t="s">
        <v>522</v>
      </c>
      <c r="F6185" s="6" t="s">
        <v>563</v>
      </c>
      <c r="G6185" s="6" t="s">
        <v>564</v>
      </c>
      <c r="H6185" s="6"/>
      <c r="I6185" s="6"/>
      <c r="J6185" s="6"/>
      <c r="K6185" s="7">
        <v>0.32994499999999999</v>
      </c>
      <c r="L6185" s="7">
        <v>3.852525</v>
      </c>
      <c r="M6185" s="7">
        <v>5.3996969999999997</v>
      </c>
      <c r="N6185" s="7">
        <v>4.2478920000000002</v>
      </c>
      <c r="O6185" s="7">
        <v>3.5979760000000001</v>
      </c>
      <c r="P6185" s="7">
        <v>13.79034</v>
      </c>
      <c r="Q6185" s="7">
        <v>17.063113999999999</v>
      </c>
      <c r="R6185" s="7">
        <v>13.645994</v>
      </c>
      <c r="S6185" s="7">
        <v>24.293099999999999</v>
      </c>
      <c r="T6185" s="7"/>
    </row>
    <row r="6186" spans="1:20" x14ac:dyDescent="0.35">
      <c r="A6186" s="6" t="s">
        <v>185</v>
      </c>
      <c r="B6186" s="6" t="s">
        <v>212</v>
      </c>
      <c r="C6186" s="6" t="s">
        <v>766</v>
      </c>
      <c r="D6186" s="6" t="s">
        <v>671</v>
      </c>
      <c r="E6186" s="6" t="s">
        <v>522</v>
      </c>
      <c r="F6186" s="6" t="s">
        <v>565</v>
      </c>
      <c r="G6186" s="6" t="s">
        <v>566</v>
      </c>
      <c r="H6186" s="6"/>
      <c r="I6186" s="6"/>
      <c r="J6186" s="6"/>
      <c r="K6186" s="7">
        <v>0.50256100000000004</v>
      </c>
      <c r="L6186" s="7">
        <v>2.7347769999999998</v>
      </c>
      <c r="M6186" s="7">
        <v>9.0582930000000008</v>
      </c>
      <c r="N6186" s="7">
        <v>3.9888759999999999</v>
      </c>
      <c r="O6186" s="7">
        <v>2.2324679999999999</v>
      </c>
      <c r="P6186" s="7">
        <v>20.032475000000002</v>
      </c>
      <c r="Q6186" s="7">
        <v>16.554511999999999</v>
      </c>
      <c r="R6186" s="7">
        <v>26.045881999999999</v>
      </c>
      <c r="S6186" s="7">
        <v>30.274100000000001</v>
      </c>
      <c r="T6186" s="7"/>
    </row>
    <row r="6187" spans="1:20" x14ac:dyDescent="0.35">
      <c r="A6187" s="6" t="s">
        <v>185</v>
      </c>
      <c r="B6187" s="6" t="s">
        <v>212</v>
      </c>
      <c r="C6187" s="6" t="s">
        <v>766</v>
      </c>
      <c r="D6187" s="6" t="s">
        <v>671</v>
      </c>
      <c r="E6187" s="6" t="s">
        <v>522</v>
      </c>
      <c r="F6187" s="6" t="s">
        <v>567</v>
      </c>
      <c r="G6187" s="6" t="s">
        <v>568</v>
      </c>
      <c r="H6187" s="6"/>
      <c r="I6187" s="6"/>
      <c r="J6187" s="6"/>
      <c r="K6187" s="7">
        <v>0</v>
      </c>
      <c r="L6187" s="7">
        <v>9.3297899999999991</v>
      </c>
      <c r="M6187" s="7">
        <v>14.558349</v>
      </c>
      <c r="N6187" s="7">
        <v>5.7039359999999997</v>
      </c>
      <c r="O6187" s="7">
        <v>13.324914</v>
      </c>
      <c r="P6187" s="7">
        <v>6.880115</v>
      </c>
      <c r="Q6187" s="7">
        <v>8.2376919999999991</v>
      </c>
      <c r="R6187" s="7">
        <v>8.5228800000000007</v>
      </c>
      <c r="S6187" s="7">
        <v>9.6200449999999993</v>
      </c>
      <c r="T6187" s="7"/>
    </row>
    <row r="6188" spans="1:20" x14ac:dyDescent="0.35">
      <c r="A6188" s="6" t="s">
        <v>185</v>
      </c>
      <c r="B6188" s="6" t="s">
        <v>212</v>
      </c>
      <c r="C6188" s="6" t="s">
        <v>766</v>
      </c>
      <c r="D6188" s="6" t="s">
        <v>671</v>
      </c>
      <c r="E6188" s="6" t="s">
        <v>522</v>
      </c>
      <c r="F6188" s="6" t="s">
        <v>569</v>
      </c>
      <c r="G6188" s="6" t="s">
        <v>570</v>
      </c>
      <c r="H6188" s="6"/>
      <c r="I6188" s="6"/>
      <c r="J6188" s="6"/>
      <c r="K6188" s="7">
        <v>0</v>
      </c>
      <c r="L6188" s="7">
        <v>1.691654</v>
      </c>
      <c r="M6188" s="7">
        <v>3.9875449999999999</v>
      </c>
      <c r="N6188" s="7">
        <v>1.2665420000000001</v>
      </c>
      <c r="O6188" s="7">
        <v>1.1262239999999999</v>
      </c>
      <c r="P6188" s="7">
        <v>1.186815</v>
      </c>
      <c r="Q6188" s="7">
        <v>0.87742799999999999</v>
      </c>
      <c r="R6188" s="7">
        <v>0.84722600000000003</v>
      </c>
      <c r="S6188" s="7">
        <v>2.0736599999999998</v>
      </c>
      <c r="T6188" s="7"/>
    </row>
    <row r="6189" spans="1:20" x14ac:dyDescent="0.35">
      <c r="A6189" s="6" t="s">
        <v>185</v>
      </c>
      <c r="B6189" s="6" t="s">
        <v>212</v>
      </c>
      <c r="C6189" s="6" t="s">
        <v>766</v>
      </c>
      <c r="D6189" s="6" t="s">
        <v>671</v>
      </c>
      <c r="E6189" s="6" t="s">
        <v>522</v>
      </c>
      <c r="F6189" s="6" t="s">
        <v>571</v>
      </c>
      <c r="G6189" s="6" t="s">
        <v>572</v>
      </c>
      <c r="H6189" s="6"/>
      <c r="I6189" s="6"/>
      <c r="J6189" s="6"/>
      <c r="K6189" s="7">
        <v>0.35552400000000001</v>
      </c>
      <c r="L6189" s="7">
        <v>2.3269299999999999</v>
      </c>
      <c r="M6189" s="7">
        <v>5.9018810000000004</v>
      </c>
      <c r="N6189" s="7">
        <v>1.894792</v>
      </c>
      <c r="O6189" s="7">
        <v>1.6843900000000001</v>
      </c>
      <c r="P6189" s="7">
        <v>1.7652350000000001</v>
      </c>
      <c r="Q6189" s="7">
        <v>1.31656</v>
      </c>
      <c r="R6189" s="7">
        <v>1.276124</v>
      </c>
      <c r="S6189" s="7">
        <v>3.100295</v>
      </c>
      <c r="T6189" s="7"/>
    </row>
    <row r="6190" spans="1:20" x14ac:dyDescent="0.35">
      <c r="A6190" s="6" t="s">
        <v>185</v>
      </c>
      <c r="B6190" s="6" t="s">
        <v>212</v>
      </c>
      <c r="C6190" s="6" t="s">
        <v>766</v>
      </c>
      <c r="D6190" s="6" t="s">
        <v>671</v>
      </c>
      <c r="E6190" s="6" t="s">
        <v>522</v>
      </c>
      <c r="F6190" s="6" t="s">
        <v>573</v>
      </c>
      <c r="G6190" s="6" t="s">
        <v>574</v>
      </c>
      <c r="H6190" s="6"/>
      <c r="I6190" s="6"/>
      <c r="J6190" s="6"/>
      <c r="K6190" s="7">
        <v>0.65969800000000001</v>
      </c>
      <c r="L6190" s="7">
        <v>6.3967280000000004</v>
      </c>
      <c r="M6190" s="7">
        <v>3.8306650000000002</v>
      </c>
      <c r="N6190" s="7">
        <v>2.8719839999999999</v>
      </c>
      <c r="O6190" s="7">
        <v>4.3155780000000004</v>
      </c>
      <c r="P6190" s="7">
        <v>1.88497</v>
      </c>
      <c r="Q6190" s="7">
        <v>1.585998</v>
      </c>
      <c r="R6190" s="7">
        <v>1.3359000000000001</v>
      </c>
      <c r="S6190" s="7">
        <v>4.6154650000000004</v>
      </c>
      <c r="T6190" s="7"/>
    </row>
    <row r="6191" spans="1:20" x14ac:dyDescent="0.35">
      <c r="A6191" s="6" t="s">
        <v>185</v>
      </c>
      <c r="B6191" s="6" t="s">
        <v>212</v>
      </c>
      <c r="C6191" s="6" t="s">
        <v>766</v>
      </c>
      <c r="D6191" s="6" t="s">
        <v>671</v>
      </c>
      <c r="E6191" s="6" t="s">
        <v>575</v>
      </c>
      <c r="F6191" s="6" t="s">
        <v>576</v>
      </c>
      <c r="G6191" s="6" t="s">
        <v>577</v>
      </c>
      <c r="H6191" s="6"/>
      <c r="I6191" s="6"/>
      <c r="J6191" s="7">
        <v>10.5671</v>
      </c>
      <c r="K6191" s="7">
        <v>8.3409980000000008</v>
      </c>
      <c r="L6191" s="7">
        <v>27.563555000000001</v>
      </c>
      <c r="M6191" s="7">
        <v>41.931131999999998</v>
      </c>
      <c r="N6191" s="7">
        <v>24.736295999999999</v>
      </c>
      <c r="O6191" s="7">
        <v>24.644994000000001</v>
      </c>
      <c r="P6191" s="7">
        <v>25.350536000000002</v>
      </c>
      <c r="Q6191" s="7">
        <v>43.971845000000002</v>
      </c>
      <c r="R6191" s="7">
        <v>51.758825000000002</v>
      </c>
      <c r="S6191" s="7">
        <v>63.833568999999997</v>
      </c>
      <c r="T6191" s="7"/>
    </row>
    <row r="6192" spans="1:20" x14ac:dyDescent="0.35">
      <c r="A6192" s="6" t="s">
        <v>185</v>
      </c>
      <c r="B6192" s="6" t="s">
        <v>212</v>
      </c>
      <c r="C6192" s="6" t="s">
        <v>766</v>
      </c>
      <c r="D6192" s="6" t="s">
        <v>671</v>
      </c>
      <c r="E6192" s="6" t="s">
        <v>578</v>
      </c>
      <c r="F6192" s="6" t="s">
        <v>579</v>
      </c>
      <c r="G6192" s="6" t="s">
        <v>580</v>
      </c>
      <c r="H6192" s="6"/>
      <c r="I6192" s="6"/>
      <c r="J6192" s="6"/>
      <c r="K6192" s="7">
        <v>0.12255199999999999</v>
      </c>
      <c r="L6192" s="7">
        <v>0.42585600000000001</v>
      </c>
      <c r="M6192" s="7">
        <v>0.73437799999999998</v>
      </c>
      <c r="N6192" s="7">
        <v>0.29931600000000003</v>
      </c>
      <c r="O6192" s="7">
        <v>0.269374</v>
      </c>
      <c r="P6192" s="7">
        <v>0.30926500000000001</v>
      </c>
      <c r="Q6192" s="7">
        <v>0.47896</v>
      </c>
      <c r="R6192" s="7">
        <v>0.48877599999999999</v>
      </c>
      <c r="S6192" s="7">
        <v>0.79729499999999998</v>
      </c>
      <c r="T6192" s="7"/>
    </row>
    <row r="6193" spans="1:20" x14ac:dyDescent="0.35">
      <c r="A6193" s="6" t="s">
        <v>185</v>
      </c>
      <c r="B6193" s="6" t="s">
        <v>212</v>
      </c>
      <c r="C6193" s="6" t="s">
        <v>766</v>
      </c>
      <c r="D6193" s="6" t="s">
        <v>671</v>
      </c>
      <c r="E6193" s="6" t="s">
        <v>578</v>
      </c>
      <c r="F6193" s="6" t="s">
        <v>581</v>
      </c>
      <c r="G6193" s="6" t="s">
        <v>582</v>
      </c>
      <c r="H6193" s="6"/>
      <c r="I6193" s="6"/>
      <c r="J6193" s="6"/>
      <c r="K6193" s="7">
        <v>0.28190999999999999</v>
      </c>
      <c r="L6193" s="7">
        <v>1.506791</v>
      </c>
      <c r="M6193" s="7">
        <v>2.5877439999999998</v>
      </c>
      <c r="N6193" s="7">
        <v>10.101428</v>
      </c>
      <c r="O6193" s="7">
        <v>9.0295240000000003</v>
      </c>
      <c r="P6193" s="7">
        <v>10.429935</v>
      </c>
      <c r="Q6193" s="7">
        <v>1.915</v>
      </c>
      <c r="R6193" s="7">
        <v>1.963956</v>
      </c>
      <c r="S6193" s="7">
        <v>3.1604800000000002</v>
      </c>
      <c r="T6193" s="7"/>
    </row>
    <row r="6194" spans="1:20" x14ac:dyDescent="0.35">
      <c r="A6194" s="6" t="s">
        <v>185</v>
      </c>
      <c r="B6194" s="6" t="s">
        <v>212</v>
      </c>
      <c r="C6194" s="6" t="s">
        <v>766</v>
      </c>
      <c r="D6194" s="6" t="s">
        <v>671</v>
      </c>
      <c r="E6194" s="6" t="s">
        <v>578</v>
      </c>
      <c r="F6194" s="6" t="s">
        <v>583</v>
      </c>
      <c r="G6194" s="6" t="s">
        <v>584</v>
      </c>
      <c r="H6194" s="7">
        <v>4.6495240000000004</v>
      </c>
      <c r="I6194" s="7">
        <v>4.2268400000000002</v>
      </c>
      <c r="J6194" s="7">
        <v>7.6083119999999997</v>
      </c>
      <c r="K6194" s="7">
        <v>6.5657009999999998</v>
      </c>
      <c r="L6194" s="7">
        <v>8.8979250000000008</v>
      </c>
      <c r="M6194" s="7">
        <v>12.690058000000001</v>
      </c>
      <c r="N6194" s="7">
        <v>7.9552990000000001</v>
      </c>
      <c r="O6194" s="7">
        <v>6.6455339999999996</v>
      </c>
      <c r="P6194" s="7">
        <v>8.4710000000000001</v>
      </c>
      <c r="Q6194" s="7">
        <v>7.5926900000000002</v>
      </c>
      <c r="R6194" s="7">
        <v>8.1579320000000006</v>
      </c>
      <c r="S6194" s="7">
        <v>13.800141999999999</v>
      </c>
      <c r="T6194" s="7"/>
    </row>
    <row r="6195" spans="1:20" x14ac:dyDescent="0.35">
      <c r="A6195" s="6" t="s">
        <v>185</v>
      </c>
      <c r="B6195" s="6" t="s">
        <v>212</v>
      </c>
      <c r="C6195" s="6" t="s">
        <v>766</v>
      </c>
      <c r="D6195" s="6" t="s">
        <v>671</v>
      </c>
      <c r="E6195" s="6" t="s">
        <v>578</v>
      </c>
      <c r="F6195" s="6" t="s">
        <v>585</v>
      </c>
      <c r="G6195" s="6" t="s">
        <v>586</v>
      </c>
      <c r="H6195" s="7">
        <v>6.3402599999999998</v>
      </c>
      <c r="I6195" s="7">
        <v>5.0722079999999998</v>
      </c>
      <c r="J6195" s="7">
        <v>8.8763640000000006</v>
      </c>
      <c r="K6195" s="7">
        <v>8.8695749999999993</v>
      </c>
      <c r="L6195" s="7">
        <v>12.941032999999999</v>
      </c>
      <c r="M6195" s="7">
        <v>18.437847000000001</v>
      </c>
      <c r="N6195" s="7">
        <v>12.569254000000001</v>
      </c>
      <c r="O6195" s="7">
        <v>10.497318999999999</v>
      </c>
      <c r="P6195" s="7">
        <v>13.379678</v>
      </c>
      <c r="Q6195" s="7">
        <v>12.701757000000001</v>
      </c>
      <c r="R6195" s="7">
        <v>13.666035000000001</v>
      </c>
      <c r="S6195" s="7">
        <v>23.111243000000002</v>
      </c>
      <c r="T6195" s="7"/>
    </row>
    <row r="6196" spans="1:20" x14ac:dyDescent="0.35">
      <c r="A6196" s="6" t="s">
        <v>185</v>
      </c>
      <c r="B6196" s="6" t="s">
        <v>212</v>
      </c>
      <c r="C6196" s="6" t="s">
        <v>766</v>
      </c>
      <c r="D6196" s="6" t="s">
        <v>671</v>
      </c>
      <c r="E6196" s="6" t="s">
        <v>578</v>
      </c>
      <c r="F6196" s="6" t="s">
        <v>587</v>
      </c>
      <c r="G6196" s="6" t="s">
        <v>588</v>
      </c>
      <c r="H6196" s="7">
        <v>14.793939999999999</v>
      </c>
      <c r="I6196" s="7">
        <v>11.835152000000001</v>
      </c>
      <c r="J6196" s="7">
        <v>29.587879999999998</v>
      </c>
      <c r="K6196" s="7">
        <v>13.211594</v>
      </c>
      <c r="L6196" s="7">
        <v>17.268013</v>
      </c>
      <c r="M6196" s="7">
        <v>24.614440999999999</v>
      </c>
      <c r="N6196" s="7">
        <v>17.937750000000001</v>
      </c>
      <c r="O6196" s="7">
        <v>14.981825000000001</v>
      </c>
      <c r="P6196" s="7">
        <v>19.09216</v>
      </c>
      <c r="Q6196" s="7">
        <v>17.418431000000002</v>
      </c>
      <c r="R6196" s="7">
        <v>18.745712000000001</v>
      </c>
      <c r="S6196" s="7">
        <v>31.692392000000002</v>
      </c>
      <c r="T6196" s="7"/>
    </row>
    <row r="6197" spans="1:20" x14ac:dyDescent="0.35">
      <c r="A6197" s="6" t="s">
        <v>185</v>
      </c>
      <c r="B6197" s="6" t="s">
        <v>212</v>
      </c>
      <c r="C6197" s="6" t="s">
        <v>766</v>
      </c>
      <c r="D6197" s="6" t="s">
        <v>671</v>
      </c>
      <c r="E6197" s="6" t="s">
        <v>578</v>
      </c>
      <c r="F6197" s="6" t="s">
        <v>589</v>
      </c>
      <c r="G6197" s="6" t="s">
        <v>590</v>
      </c>
      <c r="H6197" s="7">
        <v>7.6083119999999997</v>
      </c>
      <c r="I6197" s="7">
        <v>6.3402599999999998</v>
      </c>
      <c r="J6197" s="7">
        <v>10.5671</v>
      </c>
      <c r="K6197" s="7">
        <v>8.5417439999999996</v>
      </c>
      <c r="L6197" s="7">
        <v>7.7453630000000002</v>
      </c>
      <c r="M6197" s="7">
        <v>11.047385999999999</v>
      </c>
      <c r="N6197" s="7">
        <v>9.3354999999999997</v>
      </c>
      <c r="O6197" s="7">
        <v>7.802028</v>
      </c>
      <c r="P6197" s="7">
        <v>9.9479919999999993</v>
      </c>
      <c r="Q6197" s="7">
        <v>9.3899539999999995</v>
      </c>
      <c r="R6197" s="7">
        <v>10.104048000000001</v>
      </c>
      <c r="S6197" s="7">
        <v>17.084814000000001</v>
      </c>
      <c r="T6197" s="7"/>
    </row>
    <row r="6198" spans="1:20" x14ac:dyDescent="0.35">
      <c r="A6198" s="6" t="s">
        <v>185</v>
      </c>
      <c r="B6198" s="6" t="s">
        <v>212</v>
      </c>
      <c r="C6198" s="6" t="s">
        <v>766</v>
      </c>
      <c r="D6198" s="6" t="s">
        <v>671</v>
      </c>
      <c r="E6198" s="6" t="s">
        <v>578</v>
      </c>
      <c r="F6198" s="6" t="s">
        <v>591</v>
      </c>
      <c r="G6198" s="6" t="s">
        <v>592</v>
      </c>
      <c r="H6198" s="7">
        <v>2.5361039999999999</v>
      </c>
      <c r="I6198" s="7">
        <v>2.9587880000000002</v>
      </c>
      <c r="J6198" s="7">
        <v>5.0722079999999998</v>
      </c>
      <c r="K6198" s="7">
        <v>1.6866760000000001</v>
      </c>
      <c r="L6198" s="7">
        <v>5.2321999999999997</v>
      </c>
      <c r="M6198" s="7">
        <v>7.4582670000000002</v>
      </c>
      <c r="N6198" s="7">
        <v>4.387251</v>
      </c>
      <c r="O6198" s="7">
        <v>3.6664300000000001</v>
      </c>
      <c r="P6198" s="7">
        <v>4.6589700000000001</v>
      </c>
      <c r="Q6198" s="7">
        <v>4.6297430000000004</v>
      </c>
      <c r="R6198" s="7">
        <v>4.9804300000000001</v>
      </c>
      <c r="S6198" s="7">
        <v>8.4262840000000008</v>
      </c>
      <c r="T6198" s="7"/>
    </row>
    <row r="6199" spans="1:20" x14ac:dyDescent="0.35">
      <c r="A6199" s="6" t="s">
        <v>185</v>
      </c>
      <c r="B6199" s="6" t="s">
        <v>212</v>
      </c>
      <c r="C6199" s="6" t="s">
        <v>766</v>
      </c>
      <c r="D6199" s="6" t="s">
        <v>671</v>
      </c>
      <c r="E6199" s="6" t="s">
        <v>578</v>
      </c>
      <c r="F6199" s="6" t="s">
        <v>593</v>
      </c>
      <c r="G6199" s="6" t="s">
        <v>594</v>
      </c>
      <c r="H6199" s="7">
        <v>0.422684</v>
      </c>
      <c r="I6199" s="7">
        <v>0.422684</v>
      </c>
      <c r="J6199" s="7">
        <v>2.1134200000000001</v>
      </c>
      <c r="K6199" s="7">
        <v>2.0255619999999999</v>
      </c>
      <c r="L6199" s="7">
        <v>4.7789479999999998</v>
      </c>
      <c r="M6199" s="7">
        <v>6.8156330000000001</v>
      </c>
      <c r="N6199" s="7">
        <v>4.4950169999999998</v>
      </c>
      <c r="O6199" s="7">
        <v>3.7647219999999999</v>
      </c>
      <c r="P6199" s="7">
        <v>4.7894110000000003</v>
      </c>
      <c r="Q6199" s="7">
        <v>3.8125849999999999</v>
      </c>
      <c r="R6199" s="7">
        <v>4.100587</v>
      </c>
      <c r="S6199" s="7">
        <v>6.933351</v>
      </c>
      <c r="T6199" s="7"/>
    </row>
    <row r="6200" spans="1:20" x14ac:dyDescent="0.35">
      <c r="A6200" s="6" t="s">
        <v>185</v>
      </c>
      <c r="B6200" s="6" t="s">
        <v>212</v>
      </c>
      <c r="C6200" s="6" t="s">
        <v>766</v>
      </c>
      <c r="D6200" s="6" t="s">
        <v>671</v>
      </c>
      <c r="E6200" s="6" t="s">
        <v>578</v>
      </c>
      <c r="F6200" s="6" t="s">
        <v>595</v>
      </c>
      <c r="G6200" s="6" t="s">
        <v>596</v>
      </c>
      <c r="H6200" s="7">
        <v>0.63402599999999998</v>
      </c>
      <c r="I6200" s="6"/>
      <c r="J6200" s="7">
        <v>0.63402599999999998</v>
      </c>
      <c r="K6200" s="7">
        <v>1.2641309999999999</v>
      </c>
      <c r="L6200" s="7">
        <v>5.9523299999999999</v>
      </c>
      <c r="M6200" s="7">
        <v>6.2407079999999997</v>
      </c>
      <c r="N6200" s="7">
        <v>3.9290440000000002</v>
      </c>
      <c r="O6200" s="7">
        <v>3.8970910000000001</v>
      </c>
      <c r="P6200" s="7">
        <v>7.6780400000000002</v>
      </c>
      <c r="Q6200" s="7">
        <v>2.4233760000000002</v>
      </c>
      <c r="R6200" s="7">
        <v>5.0039439999999997</v>
      </c>
      <c r="S6200" s="7">
        <v>14.04588</v>
      </c>
      <c r="T6200" s="7"/>
    </row>
    <row r="6201" spans="1:20" x14ac:dyDescent="0.35">
      <c r="A6201" s="6" t="s">
        <v>185</v>
      </c>
      <c r="B6201" s="6" t="s">
        <v>212</v>
      </c>
      <c r="C6201" s="6" t="s">
        <v>766</v>
      </c>
      <c r="D6201" s="6" t="s">
        <v>671</v>
      </c>
      <c r="E6201" s="6" t="s">
        <v>578</v>
      </c>
      <c r="F6201" s="6" t="s">
        <v>597</v>
      </c>
      <c r="G6201" s="6" t="s">
        <v>598</v>
      </c>
      <c r="H6201" s="7">
        <v>1.268052</v>
      </c>
      <c r="I6201" s="7">
        <v>1.9020779999999999</v>
      </c>
      <c r="J6201" s="7">
        <v>1.268052</v>
      </c>
      <c r="K6201" s="7">
        <v>2.374037</v>
      </c>
      <c r="L6201" s="7">
        <v>7.8957629999999996</v>
      </c>
      <c r="M6201" s="7">
        <v>8.2889199999999992</v>
      </c>
      <c r="N6201" s="7">
        <v>6.092848</v>
      </c>
      <c r="O6201" s="7">
        <v>6.0395709999999996</v>
      </c>
      <c r="P6201" s="7">
        <v>11.9056</v>
      </c>
      <c r="Q6201" s="7">
        <v>3.7298399999999998</v>
      </c>
      <c r="R6201" s="7">
        <v>7.7150379999999998</v>
      </c>
      <c r="S6201" s="7">
        <v>21.681792999999999</v>
      </c>
      <c r="T6201" s="7"/>
    </row>
    <row r="6202" spans="1:20" x14ac:dyDescent="0.35">
      <c r="A6202" s="6" t="s">
        <v>185</v>
      </c>
      <c r="B6202" s="6" t="s">
        <v>212</v>
      </c>
      <c r="C6202" s="6" t="s">
        <v>766</v>
      </c>
      <c r="D6202" s="6" t="s">
        <v>671</v>
      </c>
      <c r="E6202" s="6" t="s">
        <v>578</v>
      </c>
      <c r="F6202" s="6" t="s">
        <v>599</v>
      </c>
      <c r="G6202" s="6" t="s">
        <v>600</v>
      </c>
      <c r="H6202" s="7">
        <v>0.63402599999999998</v>
      </c>
      <c r="I6202" s="7">
        <v>0.63402599999999998</v>
      </c>
      <c r="J6202" s="6"/>
      <c r="K6202" s="7">
        <v>0.990062</v>
      </c>
      <c r="L6202" s="7">
        <v>4.1298719999999998</v>
      </c>
      <c r="M6202" s="7">
        <v>4.3269409999999997</v>
      </c>
      <c r="N6202" s="7">
        <v>5.7137219999999997</v>
      </c>
      <c r="O6202" s="7">
        <v>5.6707539999999996</v>
      </c>
      <c r="P6202" s="7">
        <v>11.168284999999999</v>
      </c>
      <c r="Q6202" s="7">
        <v>3.7099359999999999</v>
      </c>
      <c r="R6202" s="7">
        <v>7.6751120000000004</v>
      </c>
      <c r="S6202" s="7">
        <v>21.542079999999999</v>
      </c>
      <c r="T6202" s="7"/>
    </row>
    <row r="6203" spans="1:20" x14ac:dyDescent="0.35">
      <c r="A6203" s="6" t="s">
        <v>185</v>
      </c>
      <c r="B6203" s="6" t="s">
        <v>212</v>
      </c>
      <c r="C6203" s="6" t="s">
        <v>766</v>
      </c>
      <c r="D6203" s="6" t="s">
        <v>671</v>
      </c>
      <c r="E6203" s="6" t="s">
        <v>578</v>
      </c>
      <c r="F6203" s="6" t="s">
        <v>601</v>
      </c>
      <c r="G6203" s="6" t="s">
        <v>602</v>
      </c>
      <c r="H6203" s="6"/>
      <c r="I6203" s="6"/>
      <c r="J6203" s="6"/>
      <c r="K6203" s="7">
        <v>0.90718299999999996</v>
      </c>
      <c r="L6203" s="7">
        <v>5.5744030000000002</v>
      </c>
      <c r="M6203" s="7">
        <v>5.8433619999999999</v>
      </c>
      <c r="N6203" s="7">
        <v>3.3506640000000001</v>
      </c>
      <c r="O6203" s="7">
        <v>3.318892</v>
      </c>
      <c r="P6203" s="7">
        <v>6.5411900000000003</v>
      </c>
      <c r="Q6203" s="7">
        <v>2.1442999999999999</v>
      </c>
      <c r="R6203" s="7">
        <v>4.4359580000000003</v>
      </c>
      <c r="S6203" s="7">
        <v>12.460430000000001</v>
      </c>
      <c r="T6203" s="7"/>
    </row>
    <row r="6204" spans="1:20" x14ac:dyDescent="0.35">
      <c r="A6204" s="6" t="s">
        <v>185</v>
      </c>
      <c r="B6204" s="6" t="s">
        <v>212</v>
      </c>
      <c r="C6204" s="6" t="s">
        <v>766</v>
      </c>
      <c r="D6204" s="6" t="s">
        <v>671</v>
      </c>
      <c r="E6204" s="6" t="s">
        <v>578</v>
      </c>
      <c r="F6204" s="6" t="s">
        <v>680</v>
      </c>
      <c r="G6204" s="6" t="s">
        <v>681</v>
      </c>
      <c r="H6204" s="6"/>
      <c r="I6204" s="6"/>
      <c r="J6204" s="7">
        <v>0.69742899999999997</v>
      </c>
      <c r="K6204" s="7">
        <v>0</v>
      </c>
      <c r="L6204" s="7">
        <v>0.32594499999999998</v>
      </c>
      <c r="M6204" s="7">
        <v>0.61360400000000004</v>
      </c>
      <c r="N6204" s="7">
        <v>0.52853600000000001</v>
      </c>
      <c r="O6204" s="7">
        <v>0.33895599999999998</v>
      </c>
      <c r="P6204" s="7">
        <v>0.34916999999999998</v>
      </c>
      <c r="Q6204" s="7">
        <v>0.30937399999999998</v>
      </c>
      <c r="R6204" s="7">
        <v>0.27937200000000001</v>
      </c>
      <c r="S6204" s="7">
        <v>0.71769000000000005</v>
      </c>
      <c r="T6204" s="7"/>
    </row>
    <row r="6205" spans="1:20" x14ac:dyDescent="0.35">
      <c r="A6205" s="6" t="s">
        <v>185</v>
      </c>
      <c r="B6205" s="6" t="s">
        <v>212</v>
      </c>
      <c r="C6205" s="6" t="s">
        <v>766</v>
      </c>
      <c r="D6205" s="6" t="s">
        <v>671</v>
      </c>
      <c r="E6205" s="6" t="s">
        <v>578</v>
      </c>
      <c r="F6205" s="6" t="s">
        <v>682</v>
      </c>
      <c r="G6205" s="6" t="s">
        <v>683</v>
      </c>
      <c r="H6205" s="6"/>
      <c r="I6205" s="6"/>
      <c r="J6205" s="7">
        <v>0.69742899999999997</v>
      </c>
      <c r="K6205" s="7">
        <v>0</v>
      </c>
      <c r="L6205" s="7">
        <v>1.460699</v>
      </c>
      <c r="M6205" s="7">
        <v>2.0993529999999998</v>
      </c>
      <c r="N6205" s="7">
        <v>1.9844539999999999</v>
      </c>
      <c r="O6205" s="7">
        <v>2.411832</v>
      </c>
      <c r="P6205" s="7">
        <v>1.9549449999999999</v>
      </c>
      <c r="Q6205" s="7">
        <v>1.74549</v>
      </c>
      <c r="R6205" s="7">
        <v>1.7543839999999999</v>
      </c>
      <c r="S6205" s="7">
        <v>2.9310399999999999</v>
      </c>
      <c r="T6205" s="7"/>
    </row>
    <row r="6206" spans="1:20" x14ac:dyDescent="0.35">
      <c r="A6206" s="6" t="s">
        <v>185</v>
      </c>
      <c r="B6206" s="6" t="s">
        <v>212</v>
      </c>
      <c r="C6206" s="6" t="s">
        <v>766</v>
      </c>
      <c r="D6206" s="6" t="s">
        <v>671</v>
      </c>
      <c r="E6206" s="6" t="s">
        <v>578</v>
      </c>
      <c r="F6206" s="6" t="s">
        <v>603</v>
      </c>
      <c r="G6206" s="6" t="s">
        <v>604</v>
      </c>
      <c r="H6206" s="7">
        <v>31.7013</v>
      </c>
      <c r="I6206" s="7">
        <v>21.1342</v>
      </c>
      <c r="J6206" s="7">
        <v>63.4026</v>
      </c>
      <c r="K6206" s="7">
        <v>17.188846000000002</v>
      </c>
      <c r="L6206" s="7">
        <v>56.315627999999997</v>
      </c>
      <c r="M6206" s="7">
        <v>96.425250000000005</v>
      </c>
      <c r="N6206" s="7">
        <v>53.757311999999999</v>
      </c>
      <c r="O6206" s="7">
        <v>48.047477999999998</v>
      </c>
      <c r="P6206" s="7">
        <v>55.470120000000001</v>
      </c>
      <c r="Q6206" s="7">
        <v>53.104320000000001</v>
      </c>
      <c r="R6206" s="7">
        <v>54.314452000000003</v>
      </c>
      <c r="S6206" s="7">
        <v>87.364395000000002</v>
      </c>
      <c r="T6206" s="7"/>
    </row>
    <row r="6207" spans="1:20" x14ac:dyDescent="0.35">
      <c r="A6207" s="6" t="s">
        <v>185</v>
      </c>
      <c r="B6207" s="6" t="s">
        <v>212</v>
      </c>
      <c r="C6207" s="6" t="s">
        <v>766</v>
      </c>
      <c r="D6207" s="6" t="s">
        <v>671</v>
      </c>
      <c r="E6207" s="6" t="s">
        <v>578</v>
      </c>
      <c r="F6207" s="6" t="s">
        <v>605</v>
      </c>
      <c r="G6207" s="6" t="s">
        <v>606</v>
      </c>
      <c r="H6207" s="7">
        <v>42.2684</v>
      </c>
      <c r="I6207" s="7">
        <v>23.247620000000001</v>
      </c>
      <c r="J6207" s="7">
        <v>38.041559999999997</v>
      </c>
      <c r="K6207" s="7">
        <v>2.353647</v>
      </c>
      <c r="L6207" s="7">
        <v>9.2954419999999995</v>
      </c>
      <c r="M6207" s="7">
        <v>15.90944</v>
      </c>
      <c r="N6207" s="7">
        <v>14.877856</v>
      </c>
      <c r="O6207" s="7">
        <v>13.295076</v>
      </c>
      <c r="P6207" s="7">
        <v>15.35594</v>
      </c>
      <c r="Q6207" s="7">
        <v>17.242474000000001</v>
      </c>
      <c r="R6207" s="7">
        <v>17.643032000000002</v>
      </c>
      <c r="S6207" s="7">
        <v>28.370450000000002</v>
      </c>
      <c r="T6207" s="7"/>
    </row>
    <row r="6208" spans="1:20" x14ac:dyDescent="0.35">
      <c r="A6208" s="6" t="s">
        <v>185</v>
      </c>
      <c r="B6208" s="6" t="s">
        <v>212</v>
      </c>
      <c r="C6208" s="6" t="s">
        <v>766</v>
      </c>
      <c r="D6208" s="6" t="s">
        <v>671</v>
      </c>
      <c r="E6208" s="6" t="s">
        <v>578</v>
      </c>
      <c r="F6208" s="6" t="s">
        <v>607</v>
      </c>
      <c r="G6208" s="6" t="s">
        <v>608</v>
      </c>
      <c r="H6208" s="7">
        <v>38.041559999999997</v>
      </c>
      <c r="I6208" s="7">
        <v>57.062339999999999</v>
      </c>
      <c r="J6208" s="7">
        <v>88.763639999999995</v>
      </c>
      <c r="K6208" s="7">
        <v>41.752152000000002</v>
      </c>
      <c r="L6208" s="7">
        <v>53.105564000000001</v>
      </c>
      <c r="M6208" s="7">
        <v>90.924379000000002</v>
      </c>
      <c r="N6208" s="7">
        <v>49.988044000000002</v>
      </c>
      <c r="O6208" s="7">
        <v>44.678804</v>
      </c>
      <c r="P6208" s="7">
        <v>51.571514999999998</v>
      </c>
      <c r="Q6208" s="7">
        <v>53.871968000000003</v>
      </c>
      <c r="R6208" s="7">
        <v>55.102443999999998</v>
      </c>
      <c r="S6208" s="7">
        <v>88.630110000000002</v>
      </c>
      <c r="T6208" s="7"/>
    </row>
    <row r="6209" spans="1:20" x14ac:dyDescent="0.35">
      <c r="A6209" s="6" t="s">
        <v>185</v>
      </c>
      <c r="B6209" s="6" t="s">
        <v>212</v>
      </c>
      <c r="C6209" s="6" t="s">
        <v>766</v>
      </c>
      <c r="D6209" s="6" t="s">
        <v>671</v>
      </c>
      <c r="E6209" s="6" t="s">
        <v>578</v>
      </c>
      <c r="F6209" s="6" t="s">
        <v>609</v>
      </c>
      <c r="G6209" s="6" t="s">
        <v>610</v>
      </c>
      <c r="H6209" s="7">
        <v>21.1342</v>
      </c>
      <c r="I6209" s="7">
        <v>25.361039999999999</v>
      </c>
      <c r="J6209" s="7">
        <v>52.835500000000003</v>
      </c>
      <c r="K6209" s="7">
        <v>5.4601129999999998</v>
      </c>
      <c r="L6209" s="7">
        <v>27.990687999999999</v>
      </c>
      <c r="M6209" s="7">
        <v>47.922614000000003</v>
      </c>
      <c r="N6209" s="7">
        <v>31.689751999999999</v>
      </c>
      <c r="O6209" s="7">
        <v>28.324363999999999</v>
      </c>
      <c r="P6209" s="7">
        <v>32.696095</v>
      </c>
      <c r="Q6209" s="7">
        <v>28.741012000000001</v>
      </c>
      <c r="R6209" s="7">
        <v>29.395244000000002</v>
      </c>
      <c r="S6209" s="7">
        <v>47.291204999999998</v>
      </c>
      <c r="T6209" s="7"/>
    </row>
    <row r="6210" spans="1:20" x14ac:dyDescent="0.35">
      <c r="A6210" s="6" t="s">
        <v>185</v>
      </c>
      <c r="B6210" s="6" t="s">
        <v>212</v>
      </c>
      <c r="C6210" s="6" t="s">
        <v>766</v>
      </c>
      <c r="D6210" s="6" t="s">
        <v>671</v>
      </c>
      <c r="E6210" s="6" t="s">
        <v>578</v>
      </c>
      <c r="F6210" s="6" t="s">
        <v>611</v>
      </c>
      <c r="G6210" s="6" t="s">
        <v>612</v>
      </c>
      <c r="H6210" s="7">
        <v>6.3402599999999998</v>
      </c>
      <c r="I6210" s="7">
        <v>4.2268400000000002</v>
      </c>
      <c r="J6210" s="7">
        <v>16.907360000000001</v>
      </c>
      <c r="K6210" s="7">
        <v>1.0438890000000001</v>
      </c>
      <c r="L6210" s="7">
        <v>3.830381</v>
      </c>
      <c r="M6210" s="7">
        <v>6.556171</v>
      </c>
      <c r="N6210" s="7">
        <v>6.6612</v>
      </c>
      <c r="O6210" s="7">
        <v>5.959892</v>
      </c>
      <c r="P6210" s="7">
        <v>6.880255</v>
      </c>
      <c r="Q6210" s="7">
        <v>8.7661180000000005</v>
      </c>
      <c r="R6210" s="7">
        <v>8.9608179999999997</v>
      </c>
      <c r="S6210" s="7">
        <v>14.414809999999999</v>
      </c>
      <c r="T6210" s="7"/>
    </row>
    <row r="6211" spans="1:20" x14ac:dyDescent="0.35">
      <c r="A6211" s="6" t="s">
        <v>185</v>
      </c>
      <c r="B6211" s="6" t="s">
        <v>212</v>
      </c>
      <c r="C6211" s="6" t="s">
        <v>766</v>
      </c>
      <c r="D6211" s="6" t="s">
        <v>671</v>
      </c>
      <c r="E6211" s="6" t="s">
        <v>578</v>
      </c>
      <c r="F6211" s="6" t="s">
        <v>613</v>
      </c>
      <c r="G6211" s="6" t="s">
        <v>614</v>
      </c>
      <c r="H6211" s="7">
        <v>19.020779999999998</v>
      </c>
      <c r="I6211" s="7">
        <v>4.2268400000000002</v>
      </c>
      <c r="J6211" s="7">
        <v>19.020779999999998</v>
      </c>
      <c r="K6211" s="7">
        <v>4.4165770000000002</v>
      </c>
      <c r="L6211" s="7">
        <v>10.952408</v>
      </c>
      <c r="M6211" s="7">
        <v>18.756101999999998</v>
      </c>
      <c r="N6211" s="7">
        <v>20.491806</v>
      </c>
      <c r="O6211" s="7">
        <v>18.318031999999999</v>
      </c>
      <c r="P6211" s="7">
        <v>21.14894</v>
      </c>
      <c r="Q6211" s="7">
        <v>17.900652000000001</v>
      </c>
      <c r="R6211" s="7">
        <v>18.311032000000001</v>
      </c>
      <c r="S6211" s="7">
        <v>29.456814999999999</v>
      </c>
      <c r="T6211" s="7"/>
    </row>
    <row r="6212" spans="1:20" x14ac:dyDescent="0.35">
      <c r="A6212" s="6" t="s">
        <v>185</v>
      </c>
      <c r="B6212" s="6" t="s">
        <v>212</v>
      </c>
      <c r="C6212" s="6" t="s">
        <v>766</v>
      </c>
      <c r="D6212" s="6" t="s">
        <v>671</v>
      </c>
      <c r="E6212" s="6" t="s">
        <v>578</v>
      </c>
      <c r="F6212" s="6" t="s">
        <v>615</v>
      </c>
      <c r="G6212" s="6" t="s">
        <v>616</v>
      </c>
      <c r="H6212" s="7">
        <v>2.1134200000000001</v>
      </c>
      <c r="I6212" s="6"/>
      <c r="J6212" s="6"/>
      <c r="K6212" s="7">
        <v>1.717789</v>
      </c>
      <c r="L6212" s="7">
        <v>5.5682039999999997</v>
      </c>
      <c r="M6212" s="7">
        <v>9.5330359999999992</v>
      </c>
      <c r="N6212" s="7">
        <v>7.0701320000000001</v>
      </c>
      <c r="O6212" s="7">
        <v>6.3186080000000002</v>
      </c>
      <c r="P6212" s="7">
        <v>7.2991799999999998</v>
      </c>
      <c r="Q6212" s="7">
        <v>12.405968</v>
      </c>
      <c r="R6212" s="7">
        <v>12.689074</v>
      </c>
      <c r="S6212" s="7">
        <v>20.425664999999999</v>
      </c>
      <c r="T6212" s="7"/>
    </row>
    <row r="6213" spans="1:20" x14ac:dyDescent="0.35">
      <c r="A6213" s="6" t="s">
        <v>185</v>
      </c>
      <c r="B6213" s="6" t="s">
        <v>212</v>
      </c>
      <c r="C6213" s="6" t="s">
        <v>766</v>
      </c>
      <c r="D6213" s="6" t="s">
        <v>671</v>
      </c>
      <c r="E6213" s="6" t="s">
        <v>578</v>
      </c>
      <c r="F6213" s="6" t="s">
        <v>617</v>
      </c>
      <c r="G6213" s="6" t="s">
        <v>618</v>
      </c>
      <c r="H6213" s="7">
        <v>6.3402599999999998</v>
      </c>
      <c r="I6213" s="7">
        <v>12.68052</v>
      </c>
      <c r="J6213" s="7">
        <v>35.928139999999999</v>
      </c>
      <c r="K6213" s="7">
        <v>0.23206099999999999</v>
      </c>
      <c r="L6213" s="7">
        <v>4.4175199999999997</v>
      </c>
      <c r="M6213" s="7">
        <v>7.5611980000000001</v>
      </c>
      <c r="N6213" s="7">
        <v>2.8919359999999998</v>
      </c>
      <c r="O6213" s="7">
        <v>2.581318</v>
      </c>
      <c r="P6213" s="7">
        <v>2.98163</v>
      </c>
      <c r="Q6213" s="7">
        <v>5.6645479999999999</v>
      </c>
      <c r="R6213" s="7">
        <v>5.7913139999999999</v>
      </c>
      <c r="S6213" s="7">
        <v>9.3109610000000007</v>
      </c>
      <c r="T6213" s="7"/>
    </row>
    <row r="6214" spans="1:20" x14ac:dyDescent="0.35">
      <c r="A6214" s="6" t="s">
        <v>185</v>
      </c>
      <c r="B6214" s="6" t="s">
        <v>212</v>
      </c>
      <c r="C6214" s="6" t="s">
        <v>766</v>
      </c>
      <c r="D6214" s="6" t="s">
        <v>671</v>
      </c>
      <c r="E6214" s="6" t="s">
        <v>619</v>
      </c>
      <c r="F6214" s="6" t="s">
        <v>620</v>
      </c>
      <c r="G6214" s="6" t="s">
        <v>621</v>
      </c>
      <c r="H6214" s="6"/>
      <c r="I6214" s="7">
        <v>0.69742899999999997</v>
      </c>
      <c r="J6214" s="7">
        <v>0.69742899999999997</v>
      </c>
      <c r="K6214" s="7">
        <v>0.92181999999999997</v>
      </c>
      <c r="L6214" s="7">
        <v>1.0927119999999999</v>
      </c>
      <c r="M6214" s="7">
        <v>1.6994</v>
      </c>
      <c r="N6214" s="7">
        <v>1.8761060000000001</v>
      </c>
      <c r="O6214" s="7">
        <v>1.8421179999999999</v>
      </c>
      <c r="P6214" s="7">
        <v>1.7491920000000001</v>
      </c>
      <c r="Q6214" s="7">
        <v>2.6099290000000002</v>
      </c>
      <c r="R6214" s="7">
        <v>2.5517789999999998</v>
      </c>
      <c r="S6214" s="7">
        <v>3.1439469999999998</v>
      </c>
      <c r="T6214" s="7"/>
    </row>
    <row r="6215" spans="1:20" x14ac:dyDescent="0.35">
      <c r="A6215" s="6" t="s">
        <v>185</v>
      </c>
      <c r="B6215" s="6" t="s">
        <v>212</v>
      </c>
      <c r="C6215" s="6" t="s">
        <v>766</v>
      </c>
      <c r="D6215" s="6" t="s">
        <v>671</v>
      </c>
      <c r="E6215" s="6" t="s">
        <v>619</v>
      </c>
      <c r="F6215" s="6" t="s">
        <v>622</v>
      </c>
      <c r="G6215" s="6" t="s">
        <v>623</v>
      </c>
      <c r="H6215" s="7">
        <v>0.69742899999999997</v>
      </c>
      <c r="I6215" s="6"/>
      <c r="J6215" s="7">
        <v>2.0922869999999998</v>
      </c>
      <c r="K6215" s="7">
        <v>0.90622899999999995</v>
      </c>
      <c r="L6215" s="7">
        <v>0.82037099999999996</v>
      </c>
      <c r="M6215" s="7">
        <v>1.5406260000000001</v>
      </c>
      <c r="N6215" s="7">
        <v>1.8303039999999999</v>
      </c>
      <c r="O6215" s="7">
        <v>1.7523580000000001</v>
      </c>
      <c r="P6215" s="7">
        <v>1.777911</v>
      </c>
      <c r="Q6215" s="7">
        <v>3.4948540000000001</v>
      </c>
      <c r="R6215" s="7">
        <v>4.2615040000000004</v>
      </c>
      <c r="S6215" s="7">
        <v>4.9860639999999998</v>
      </c>
      <c r="T6215" s="7"/>
    </row>
    <row r="6216" spans="1:20" x14ac:dyDescent="0.35">
      <c r="A6216" s="6" t="s">
        <v>185</v>
      </c>
      <c r="B6216" s="6" t="s">
        <v>212</v>
      </c>
      <c r="C6216" s="6" t="s">
        <v>766</v>
      </c>
      <c r="D6216" s="6" t="s">
        <v>671</v>
      </c>
      <c r="E6216" s="6" t="s">
        <v>619</v>
      </c>
      <c r="F6216" s="6" t="s">
        <v>624</v>
      </c>
      <c r="G6216" s="6" t="s">
        <v>625</v>
      </c>
      <c r="H6216" s="7">
        <v>0.69742899999999997</v>
      </c>
      <c r="I6216" s="7">
        <v>2.0922869999999998</v>
      </c>
      <c r="J6216" s="7">
        <v>1.3948579999999999</v>
      </c>
      <c r="K6216" s="7">
        <v>3.3657219999999999</v>
      </c>
      <c r="L6216" s="7">
        <v>4.4774149999999997</v>
      </c>
      <c r="M6216" s="7">
        <v>6.309653</v>
      </c>
      <c r="N6216" s="7">
        <v>3.713098</v>
      </c>
      <c r="O6216" s="7">
        <v>3.4785529999999998</v>
      </c>
      <c r="P6216" s="7">
        <v>3.451317</v>
      </c>
      <c r="Q6216" s="7">
        <v>6.50122</v>
      </c>
      <c r="R6216" s="7">
        <v>6.5020559999999996</v>
      </c>
      <c r="S6216" s="7">
        <v>9.5705010000000001</v>
      </c>
      <c r="T6216" s="7"/>
    </row>
    <row r="6217" spans="1:20" x14ac:dyDescent="0.35">
      <c r="A6217" s="6" t="s">
        <v>185</v>
      </c>
      <c r="B6217" s="6" t="s">
        <v>212</v>
      </c>
      <c r="C6217" s="6" t="s">
        <v>766</v>
      </c>
      <c r="D6217" s="6" t="s">
        <v>671</v>
      </c>
      <c r="E6217" s="6" t="s">
        <v>619</v>
      </c>
      <c r="F6217" s="6" t="s">
        <v>626</v>
      </c>
      <c r="G6217" s="6" t="s">
        <v>627</v>
      </c>
      <c r="H6217" s="7">
        <v>1.9020779999999999</v>
      </c>
      <c r="I6217" s="7">
        <v>3.8041559999999999</v>
      </c>
      <c r="J6217" s="7">
        <v>7.6083119999999997</v>
      </c>
      <c r="K6217" s="7">
        <v>15.040447</v>
      </c>
      <c r="L6217" s="7">
        <v>13.205310000000001</v>
      </c>
      <c r="M6217" s="7">
        <v>22.600943000000001</v>
      </c>
      <c r="N6217" s="7">
        <v>16.142672999999998</v>
      </c>
      <c r="O6217" s="7">
        <v>14.627568</v>
      </c>
      <c r="P6217" s="7">
        <v>16.322586999999999</v>
      </c>
      <c r="Q6217" s="7">
        <v>13.375064</v>
      </c>
      <c r="R6217" s="7">
        <v>20.315169999999998</v>
      </c>
      <c r="S6217" s="7">
        <v>24.51951</v>
      </c>
      <c r="T6217" s="7"/>
    </row>
    <row r="6218" spans="1:20" x14ac:dyDescent="0.35">
      <c r="A6218" s="6" t="s">
        <v>185</v>
      </c>
      <c r="B6218" s="6" t="s">
        <v>212</v>
      </c>
      <c r="C6218" s="6" t="s">
        <v>766</v>
      </c>
      <c r="D6218" s="6" t="s">
        <v>671</v>
      </c>
      <c r="E6218" s="6" t="s">
        <v>619</v>
      </c>
      <c r="F6218" s="6" t="s">
        <v>628</v>
      </c>
      <c r="G6218" s="6" t="s">
        <v>629</v>
      </c>
      <c r="H6218" s="6"/>
      <c r="I6218" s="6"/>
      <c r="J6218" s="6"/>
      <c r="K6218" s="7">
        <v>0.41986000000000001</v>
      </c>
      <c r="L6218" s="7">
        <v>2.9239679999999999</v>
      </c>
      <c r="M6218" s="7">
        <v>5.2825069999999998</v>
      </c>
      <c r="N6218" s="7">
        <v>3.1046860000000001</v>
      </c>
      <c r="O6218" s="7">
        <v>2.8510080000000002</v>
      </c>
      <c r="P6218" s="7">
        <v>2.8626719999999999</v>
      </c>
      <c r="Q6218" s="7">
        <v>2.8105790000000002</v>
      </c>
      <c r="R6218" s="7">
        <v>4.197622</v>
      </c>
      <c r="S6218" s="7">
        <v>4.473725</v>
      </c>
      <c r="T6218" s="7"/>
    </row>
    <row r="6219" spans="1:20" x14ac:dyDescent="0.35">
      <c r="A6219" s="6" t="s">
        <v>185</v>
      </c>
      <c r="B6219" s="6" t="s">
        <v>212</v>
      </c>
      <c r="C6219" s="6" t="s">
        <v>766</v>
      </c>
      <c r="D6219" s="6" t="s">
        <v>671</v>
      </c>
      <c r="E6219" s="6" t="s">
        <v>619</v>
      </c>
      <c r="F6219" s="6" t="s">
        <v>630</v>
      </c>
      <c r="G6219" s="6" t="s">
        <v>631</v>
      </c>
      <c r="H6219" s="6"/>
      <c r="I6219" s="6"/>
      <c r="J6219" s="6"/>
      <c r="K6219" s="7">
        <v>0.23214099999999999</v>
      </c>
      <c r="L6219" s="7">
        <v>5.7575180000000001</v>
      </c>
      <c r="M6219" s="7">
        <v>10.757683999999999</v>
      </c>
      <c r="N6219" s="7">
        <v>8.8831360000000004</v>
      </c>
      <c r="O6219" s="7">
        <v>7.6828209999999997</v>
      </c>
      <c r="P6219" s="7">
        <v>8.0675460000000001</v>
      </c>
      <c r="Q6219" s="7">
        <v>6.430256</v>
      </c>
      <c r="R6219" s="7">
        <v>9.8868050000000007</v>
      </c>
      <c r="S6219" s="7">
        <v>12.535835000000001</v>
      </c>
      <c r="T6219" s="7"/>
    </row>
    <row r="6220" spans="1:20" x14ac:dyDescent="0.35">
      <c r="A6220" s="6" t="s">
        <v>185</v>
      </c>
      <c r="B6220" s="6" t="s">
        <v>212</v>
      </c>
      <c r="C6220" s="6" t="s">
        <v>766</v>
      </c>
      <c r="D6220" s="6" t="s">
        <v>671</v>
      </c>
      <c r="E6220" s="6" t="s">
        <v>619</v>
      </c>
      <c r="F6220" s="6" t="s">
        <v>632</v>
      </c>
      <c r="G6220" s="6" t="s">
        <v>633</v>
      </c>
      <c r="H6220" s="7">
        <v>36.139482000000001</v>
      </c>
      <c r="I6220" s="7">
        <v>36.139482000000001</v>
      </c>
      <c r="J6220" s="7">
        <v>58.964418000000002</v>
      </c>
      <c r="K6220" s="7">
        <v>26.685967999999999</v>
      </c>
      <c r="L6220" s="7">
        <v>3.3396710000000001</v>
      </c>
      <c r="M6220" s="7">
        <v>5.4235230000000003</v>
      </c>
      <c r="N6220" s="7">
        <v>12.547012</v>
      </c>
      <c r="O6220" s="7">
        <v>11.159560000000001</v>
      </c>
      <c r="P6220" s="7">
        <v>11.964340999999999</v>
      </c>
      <c r="Q6220" s="7">
        <v>12.338685999999999</v>
      </c>
      <c r="R6220" s="7">
        <v>23.264465000000001</v>
      </c>
      <c r="S6220" s="7">
        <v>23.346332</v>
      </c>
      <c r="T6220" s="7"/>
    </row>
    <row r="6221" spans="1:20" x14ac:dyDescent="0.35">
      <c r="A6221" s="6" t="s">
        <v>185</v>
      </c>
      <c r="B6221" s="6" t="s">
        <v>212</v>
      </c>
      <c r="C6221" s="6" t="s">
        <v>766</v>
      </c>
      <c r="D6221" s="6" t="s">
        <v>671</v>
      </c>
      <c r="E6221" s="6" t="s">
        <v>619</v>
      </c>
      <c r="F6221" s="6" t="s">
        <v>634</v>
      </c>
      <c r="G6221" s="6" t="s">
        <v>635</v>
      </c>
      <c r="H6221" s="6"/>
      <c r="I6221" s="7">
        <v>0.69742899999999997</v>
      </c>
      <c r="J6221" s="6"/>
      <c r="K6221" s="7">
        <v>0.94743900000000003</v>
      </c>
      <c r="L6221" s="7">
        <v>0.98247700000000004</v>
      </c>
      <c r="M6221" s="7">
        <v>1.3960300000000001</v>
      </c>
      <c r="N6221" s="7">
        <v>5.849539</v>
      </c>
      <c r="O6221" s="7">
        <v>5.5889660000000001</v>
      </c>
      <c r="P6221" s="7">
        <v>4.0035309999999997</v>
      </c>
      <c r="Q6221" s="7">
        <v>4.0206980000000003</v>
      </c>
      <c r="R6221" s="7">
        <v>3.7576640000000001</v>
      </c>
      <c r="S6221" s="7">
        <v>3.4910049999999999</v>
      </c>
      <c r="T6221" s="7"/>
    </row>
    <row r="6222" spans="1:20" x14ac:dyDescent="0.35">
      <c r="A6222" s="6" t="s">
        <v>185</v>
      </c>
      <c r="B6222" s="6" t="s">
        <v>212</v>
      </c>
      <c r="C6222" s="6" t="s">
        <v>766</v>
      </c>
      <c r="D6222" s="6" t="s">
        <v>671</v>
      </c>
      <c r="E6222" s="6" t="s">
        <v>619</v>
      </c>
      <c r="F6222" s="6" t="s">
        <v>636</v>
      </c>
      <c r="G6222" s="6" t="s">
        <v>637</v>
      </c>
      <c r="H6222" s="6"/>
      <c r="I6222" s="6"/>
      <c r="J6222" s="7">
        <v>1.9020779999999999</v>
      </c>
      <c r="K6222" s="7">
        <v>9.0199000000000001E-2</v>
      </c>
      <c r="L6222" s="7">
        <v>1.26101</v>
      </c>
      <c r="M6222" s="7">
        <v>2.5627170000000001</v>
      </c>
      <c r="N6222" s="7">
        <v>21.723645999999999</v>
      </c>
      <c r="O6222" s="7">
        <v>14.280328000000001</v>
      </c>
      <c r="P6222" s="7">
        <v>12.060931999999999</v>
      </c>
      <c r="Q6222" s="7">
        <v>8.9975190000000005</v>
      </c>
      <c r="R6222" s="7">
        <v>6.4636750000000003</v>
      </c>
      <c r="S6222" s="7">
        <v>6.2663310000000001</v>
      </c>
      <c r="T6222" s="7"/>
    </row>
    <row r="6223" spans="1:20" x14ac:dyDescent="0.35">
      <c r="A6223" s="6" t="s">
        <v>185</v>
      </c>
      <c r="B6223" s="6" t="s">
        <v>212</v>
      </c>
      <c r="C6223" s="6" t="s">
        <v>766</v>
      </c>
      <c r="D6223" s="6" t="s">
        <v>671</v>
      </c>
      <c r="E6223" s="6" t="s">
        <v>619</v>
      </c>
      <c r="F6223" s="6" t="s">
        <v>638</v>
      </c>
      <c r="G6223" s="6" t="s">
        <v>639</v>
      </c>
      <c r="H6223" s="7">
        <v>4.7551949999999996</v>
      </c>
      <c r="I6223" s="7">
        <v>4.7551949999999996</v>
      </c>
      <c r="J6223" s="7">
        <v>7.925325</v>
      </c>
      <c r="K6223" s="7">
        <v>5.5421529999999999</v>
      </c>
      <c r="L6223" s="7">
        <v>7.4085070000000002</v>
      </c>
      <c r="M6223" s="7">
        <v>19.860016999999999</v>
      </c>
      <c r="N6223" s="7">
        <v>14.029586999999999</v>
      </c>
      <c r="O6223" s="7">
        <v>11.820995</v>
      </c>
      <c r="P6223" s="7">
        <v>16.755776999999998</v>
      </c>
      <c r="Q6223" s="7">
        <v>10.546538999999999</v>
      </c>
      <c r="R6223" s="7">
        <v>17.336877999999999</v>
      </c>
      <c r="S6223" s="7">
        <v>26.336715000000002</v>
      </c>
      <c r="T6223" s="7"/>
    </row>
    <row r="6224" spans="1:20" x14ac:dyDescent="0.35">
      <c r="A6224" s="6" t="s">
        <v>185</v>
      </c>
      <c r="B6224" s="6" t="s">
        <v>212</v>
      </c>
      <c r="C6224" s="6" t="s">
        <v>766</v>
      </c>
      <c r="D6224" s="6" t="s">
        <v>671</v>
      </c>
      <c r="E6224" s="6" t="s">
        <v>619</v>
      </c>
      <c r="F6224" s="6" t="s">
        <v>640</v>
      </c>
      <c r="G6224" s="6" t="s">
        <v>641</v>
      </c>
      <c r="H6224" s="6"/>
      <c r="I6224" s="7">
        <v>1.05671</v>
      </c>
      <c r="J6224" s="7">
        <v>1.05671</v>
      </c>
      <c r="K6224" s="7">
        <v>0.56698000000000004</v>
      </c>
      <c r="L6224" s="7">
        <v>1.6793979999999999</v>
      </c>
      <c r="M6224" s="7">
        <v>3.3136950000000001</v>
      </c>
      <c r="N6224" s="7">
        <v>2.3716309999999998</v>
      </c>
      <c r="O6224" s="7">
        <v>2.339048</v>
      </c>
      <c r="P6224" s="7">
        <v>2.4481299999999999</v>
      </c>
      <c r="Q6224" s="7">
        <v>2.9579580000000001</v>
      </c>
      <c r="R6224" s="7">
        <v>3.2301630000000001</v>
      </c>
      <c r="S6224" s="7">
        <v>5.9903089999999999</v>
      </c>
      <c r="T6224" s="7"/>
    </row>
    <row r="6225" spans="1:20" x14ac:dyDescent="0.35">
      <c r="A6225" s="6" t="s">
        <v>185</v>
      </c>
      <c r="B6225" s="6" t="s">
        <v>212</v>
      </c>
      <c r="C6225" s="6" t="s">
        <v>766</v>
      </c>
      <c r="D6225" s="6" t="s">
        <v>671</v>
      </c>
      <c r="E6225" s="6" t="s">
        <v>619</v>
      </c>
      <c r="F6225" s="6" t="s">
        <v>642</v>
      </c>
      <c r="G6225" s="6" t="s">
        <v>643</v>
      </c>
      <c r="H6225" s="6"/>
      <c r="I6225" s="7">
        <v>0.69742899999999997</v>
      </c>
      <c r="J6225" s="7">
        <v>0.69742899999999997</v>
      </c>
      <c r="K6225" s="7">
        <v>1.3479639999999999</v>
      </c>
      <c r="L6225" s="7">
        <v>1.964445</v>
      </c>
      <c r="M6225" s="7">
        <v>3.2432430000000001</v>
      </c>
      <c r="N6225" s="7">
        <v>3.2660710000000002</v>
      </c>
      <c r="O6225" s="7">
        <v>3.1701899999999998</v>
      </c>
      <c r="P6225" s="7">
        <v>3.3727119999999999</v>
      </c>
      <c r="Q6225" s="7">
        <v>4.2104509999999999</v>
      </c>
      <c r="R6225" s="7">
        <v>4.1574039999999997</v>
      </c>
      <c r="S6225" s="7">
        <v>5.8480059999999998</v>
      </c>
      <c r="T6225" s="7"/>
    </row>
    <row r="6226" spans="1:20" x14ac:dyDescent="0.35">
      <c r="A6226" s="6" t="s">
        <v>185</v>
      </c>
      <c r="B6226" s="6" t="s">
        <v>212</v>
      </c>
      <c r="C6226" s="6" t="s">
        <v>766</v>
      </c>
      <c r="D6226" s="6" t="s">
        <v>671</v>
      </c>
      <c r="E6226" s="6" t="s">
        <v>192</v>
      </c>
      <c r="F6226" s="6" t="s">
        <v>644</v>
      </c>
      <c r="G6226" s="6" t="s">
        <v>645</v>
      </c>
      <c r="H6226" s="6"/>
      <c r="I6226" s="6"/>
      <c r="J6226" s="6"/>
      <c r="K6226" s="7">
        <v>9.7627279999999992</v>
      </c>
      <c r="L6226" s="7">
        <v>12.61725</v>
      </c>
      <c r="M6226" s="7">
        <v>18.787928999999998</v>
      </c>
      <c r="N6226" s="7">
        <v>6.4890369999999997</v>
      </c>
      <c r="O6226" s="7">
        <v>6.0784859999999998</v>
      </c>
      <c r="P6226" s="7">
        <v>4.9956750000000003</v>
      </c>
      <c r="Q6226" s="7">
        <v>6.0811840000000004</v>
      </c>
      <c r="R6226" s="7">
        <v>5.013331</v>
      </c>
      <c r="S6226" s="7">
        <v>9.3743490000000005</v>
      </c>
      <c r="T6226" s="7"/>
    </row>
    <row r="6227" spans="1:20" x14ac:dyDescent="0.35">
      <c r="A6227" s="6" t="s">
        <v>185</v>
      </c>
      <c r="B6227" s="6" t="s">
        <v>212</v>
      </c>
      <c r="C6227" s="6" t="s">
        <v>766</v>
      </c>
      <c r="D6227" s="6" t="s">
        <v>671</v>
      </c>
      <c r="E6227" s="6" t="s">
        <v>192</v>
      </c>
      <c r="F6227" s="6" t="s">
        <v>646</v>
      </c>
      <c r="G6227" s="6" t="s">
        <v>647</v>
      </c>
      <c r="H6227" s="7">
        <v>2.1134200000000001</v>
      </c>
      <c r="I6227" s="6"/>
      <c r="J6227" s="7">
        <v>10.5671</v>
      </c>
      <c r="K6227" s="7">
        <v>0.388957</v>
      </c>
      <c r="L6227" s="7">
        <v>6.1836409999999997</v>
      </c>
      <c r="M6227" s="7">
        <v>11.955075000000001</v>
      </c>
      <c r="N6227" s="7">
        <v>10.774838000000001</v>
      </c>
      <c r="O6227" s="7">
        <v>9.8251749999999998</v>
      </c>
      <c r="P6227" s="7">
        <v>12.633259000000001</v>
      </c>
      <c r="Q6227" s="7">
        <v>3.753698</v>
      </c>
      <c r="R6227" s="7">
        <v>4.7173109999999996</v>
      </c>
      <c r="S6227" s="7">
        <v>14.447703000000001</v>
      </c>
      <c r="T6227" s="7"/>
    </row>
    <row r="6228" spans="1:20" x14ac:dyDescent="0.35">
      <c r="A6228" s="6" t="s">
        <v>185</v>
      </c>
      <c r="B6228" s="6" t="s">
        <v>212</v>
      </c>
      <c r="C6228" s="6" t="s">
        <v>766</v>
      </c>
      <c r="D6228" s="6" t="s">
        <v>671</v>
      </c>
      <c r="E6228" s="6" t="s">
        <v>192</v>
      </c>
      <c r="F6228" s="6" t="s">
        <v>648</v>
      </c>
      <c r="G6228" s="6" t="s">
        <v>649</v>
      </c>
      <c r="H6228" s="7">
        <v>5.5794319999999997</v>
      </c>
      <c r="I6228" s="7">
        <v>3.4871449999999999</v>
      </c>
      <c r="J6228" s="7">
        <v>11.856293000000001</v>
      </c>
      <c r="K6228" s="7">
        <v>6.3548090000000004</v>
      </c>
      <c r="L6228" s="7">
        <v>9.4697139999999997</v>
      </c>
      <c r="M6228" s="7">
        <v>18.023942000000002</v>
      </c>
      <c r="N6228" s="7">
        <v>14.762366999999999</v>
      </c>
      <c r="O6228" s="7">
        <v>13.240123000000001</v>
      </c>
      <c r="P6228" s="7">
        <v>14.735901999999999</v>
      </c>
      <c r="Q6228" s="7">
        <v>8.9121400000000008</v>
      </c>
      <c r="R6228" s="7">
        <v>8.7675260000000002</v>
      </c>
      <c r="S6228" s="7">
        <v>17.356020000000001</v>
      </c>
      <c r="T6228" s="7"/>
    </row>
    <row r="6229" spans="1:20" x14ac:dyDescent="0.35">
      <c r="A6229" s="6" t="s">
        <v>185</v>
      </c>
      <c r="B6229" s="6" t="s">
        <v>212</v>
      </c>
      <c r="C6229" s="6" t="s">
        <v>766</v>
      </c>
      <c r="D6229" s="6" t="s">
        <v>671</v>
      </c>
      <c r="E6229" s="6" t="s">
        <v>192</v>
      </c>
      <c r="F6229" s="6" t="s">
        <v>650</v>
      </c>
      <c r="G6229" s="6" t="s">
        <v>651</v>
      </c>
      <c r="H6229" s="7">
        <v>102.71221199999999</v>
      </c>
      <c r="I6229" s="7">
        <v>138.85169400000001</v>
      </c>
      <c r="J6229" s="7">
        <v>239.66182800000001</v>
      </c>
      <c r="K6229" s="7">
        <v>52.629705999999999</v>
      </c>
      <c r="L6229" s="7">
        <v>17.031758</v>
      </c>
      <c r="M6229" s="7">
        <v>29.035298999999998</v>
      </c>
      <c r="N6229" s="7">
        <v>14.956341</v>
      </c>
      <c r="O6229" s="7">
        <v>13.799192</v>
      </c>
      <c r="P6229" s="7">
        <v>15.253458</v>
      </c>
      <c r="Q6229" s="7">
        <v>7.3541270000000001</v>
      </c>
      <c r="R6229" s="7">
        <v>7.9611359999999998</v>
      </c>
      <c r="S6229" s="7">
        <v>14.591042</v>
      </c>
      <c r="T6229" s="7"/>
    </row>
    <row r="6230" spans="1:20" x14ac:dyDescent="0.35">
      <c r="A6230" s="6" t="s">
        <v>185</v>
      </c>
      <c r="B6230" s="6" t="s">
        <v>212</v>
      </c>
      <c r="C6230" s="6" t="s">
        <v>766</v>
      </c>
      <c r="D6230" s="6" t="s">
        <v>671</v>
      </c>
      <c r="E6230" s="6" t="s">
        <v>192</v>
      </c>
      <c r="F6230" s="6" t="s">
        <v>652</v>
      </c>
      <c r="G6230" s="6" t="s">
        <v>653</v>
      </c>
      <c r="H6230" s="7">
        <v>11.271573999999999</v>
      </c>
      <c r="I6230" s="6"/>
      <c r="J6230" s="7">
        <v>22.543147999999999</v>
      </c>
      <c r="K6230" s="7">
        <v>3.5394540000000001</v>
      </c>
      <c r="L6230" s="7">
        <v>10.088722000000001</v>
      </c>
      <c r="M6230" s="7">
        <v>20.490703</v>
      </c>
      <c r="N6230" s="7">
        <v>13.354331999999999</v>
      </c>
      <c r="O6230" s="7">
        <v>13.857632000000001</v>
      </c>
      <c r="P6230" s="7">
        <v>16.562256999999999</v>
      </c>
      <c r="Q6230" s="7">
        <v>10.410740000000001</v>
      </c>
      <c r="R6230" s="7">
        <v>10.056430000000001</v>
      </c>
      <c r="S6230" s="7">
        <v>19.576761000000001</v>
      </c>
      <c r="T6230" s="7"/>
    </row>
    <row r="6231" spans="1:20" x14ac:dyDescent="0.35">
      <c r="A6231" s="6" t="s">
        <v>185</v>
      </c>
      <c r="B6231" s="6" t="s">
        <v>212</v>
      </c>
      <c r="C6231" s="6" t="s">
        <v>766</v>
      </c>
      <c r="D6231" s="6" t="s">
        <v>671</v>
      </c>
      <c r="E6231" s="6" t="s">
        <v>192</v>
      </c>
      <c r="F6231" s="6" t="s">
        <v>193</v>
      </c>
      <c r="G6231" s="6" t="s">
        <v>194</v>
      </c>
      <c r="H6231" s="6"/>
      <c r="I6231" s="6"/>
      <c r="J6231" s="6"/>
      <c r="K6231" s="7">
        <v>4.444617</v>
      </c>
      <c r="L6231" s="7">
        <v>26.854990999999998</v>
      </c>
      <c r="M6231" s="7">
        <v>49.215125999999998</v>
      </c>
      <c r="N6231" s="7">
        <v>22.359055999999999</v>
      </c>
      <c r="O6231" s="7">
        <v>28.083414999999999</v>
      </c>
      <c r="P6231" s="7">
        <v>28.635311000000002</v>
      </c>
      <c r="Q6231" s="7">
        <v>9.1056120000000007</v>
      </c>
      <c r="R6231" s="7">
        <v>9.1239019999999993</v>
      </c>
      <c r="S6231" s="7">
        <v>18.11178</v>
      </c>
      <c r="T6231" s="7"/>
    </row>
    <row r="6232" spans="1:20" x14ac:dyDescent="0.35">
      <c r="A6232" s="6" t="s">
        <v>185</v>
      </c>
      <c r="B6232" s="6" t="s">
        <v>212</v>
      </c>
      <c r="C6232" s="6" t="s">
        <v>766</v>
      </c>
      <c r="D6232" s="6" t="s">
        <v>671</v>
      </c>
      <c r="E6232" s="6" t="s">
        <v>192</v>
      </c>
      <c r="F6232" s="6" t="s">
        <v>654</v>
      </c>
      <c r="G6232" s="6" t="s">
        <v>655</v>
      </c>
      <c r="H6232" s="7">
        <v>12.68052</v>
      </c>
      <c r="I6232" s="7">
        <v>6.3402599999999998</v>
      </c>
      <c r="J6232" s="7">
        <v>38.041559999999997</v>
      </c>
      <c r="K6232" s="7">
        <v>32.051748000000003</v>
      </c>
      <c r="L6232" s="7">
        <v>71.505283000000006</v>
      </c>
      <c r="M6232" s="7">
        <v>155.37182799999999</v>
      </c>
      <c r="N6232" s="7">
        <v>82.838899999999995</v>
      </c>
      <c r="O6232" s="7">
        <v>76.249762000000004</v>
      </c>
      <c r="P6232" s="7">
        <v>79.862089999999995</v>
      </c>
      <c r="Q6232" s="7">
        <v>34.005698000000002</v>
      </c>
      <c r="R6232" s="7">
        <v>37.644292999999998</v>
      </c>
      <c r="S6232" s="7">
        <v>56.422257999999999</v>
      </c>
      <c r="T6232" s="7"/>
    </row>
    <row r="6233" spans="1:20" x14ac:dyDescent="0.35">
      <c r="A6233" s="6" t="s">
        <v>185</v>
      </c>
      <c r="B6233" s="6" t="s">
        <v>212</v>
      </c>
      <c r="C6233" s="6" t="s">
        <v>766</v>
      </c>
      <c r="D6233" s="6" t="s">
        <v>671</v>
      </c>
      <c r="E6233" s="6" t="s">
        <v>656</v>
      </c>
      <c r="F6233" s="6" t="s">
        <v>657</v>
      </c>
      <c r="G6233" s="6" t="s">
        <v>658</v>
      </c>
      <c r="H6233" s="6"/>
      <c r="I6233" s="6"/>
      <c r="J6233" s="6"/>
      <c r="K6233" s="7">
        <v>1.1979949999999999</v>
      </c>
      <c r="L6233" s="7">
        <v>1.970872</v>
      </c>
      <c r="M6233" s="7">
        <v>4.6181669999999997</v>
      </c>
      <c r="N6233" s="7">
        <v>9.2828280000000003</v>
      </c>
      <c r="O6233" s="7">
        <v>8.6417719999999996</v>
      </c>
      <c r="P6233" s="7">
        <v>8.7007390000000004</v>
      </c>
      <c r="Q6233" s="7">
        <v>2.5847519999999999</v>
      </c>
      <c r="R6233" s="7">
        <v>2.9074279999999999</v>
      </c>
      <c r="S6233" s="7">
        <v>4.6724389999999998</v>
      </c>
      <c r="T6233" s="7"/>
    </row>
    <row r="6234" spans="1:20" x14ac:dyDescent="0.35">
      <c r="A6234" s="6" t="s">
        <v>185</v>
      </c>
      <c r="B6234" s="6" t="s">
        <v>212</v>
      </c>
      <c r="C6234" s="6" t="s">
        <v>766</v>
      </c>
      <c r="D6234" s="6" t="s">
        <v>671</v>
      </c>
      <c r="E6234" s="6" t="s">
        <v>656</v>
      </c>
      <c r="F6234" s="6" t="s">
        <v>659</v>
      </c>
      <c r="G6234" s="6" t="s">
        <v>660</v>
      </c>
      <c r="H6234" s="6"/>
      <c r="I6234" s="6"/>
      <c r="J6234" s="6"/>
      <c r="K6234" s="7">
        <v>0.23456099999999999</v>
      </c>
      <c r="L6234" s="7">
        <v>0.14782600000000001</v>
      </c>
      <c r="M6234" s="7">
        <v>0.301541</v>
      </c>
      <c r="N6234" s="7">
        <v>1.0116940000000001</v>
      </c>
      <c r="O6234" s="7">
        <v>0.926006</v>
      </c>
      <c r="P6234" s="7">
        <v>0.99312</v>
      </c>
      <c r="Q6234" s="7">
        <v>0.72462400000000005</v>
      </c>
      <c r="R6234" s="7">
        <v>0.78216200000000002</v>
      </c>
      <c r="S6234" s="7">
        <v>1.5268699999999999</v>
      </c>
      <c r="T6234" s="7"/>
    </row>
    <row r="6235" spans="1:20" x14ac:dyDescent="0.35">
      <c r="A6235" s="6" t="s">
        <v>185</v>
      </c>
      <c r="B6235" s="6" t="s">
        <v>212</v>
      </c>
      <c r="C6235" s="6" t="s">
        <v>766</v>
      </c>
      <c r="D6235" s="6" t="s">
        <v>709</v>
      </c>
      <c r="E6235" s="6" t="s">
        <v>700</v>
      </c>
      <c r="F6235" s="6" t="s">
        <v>701</v>
      </c>
      <c r="G6235" s="6" t="s">
        <v>702</v>
      </c>
      <c r="H6235" s="6"/>
      <c r="I6235" s="6"/>
      <c r="J6235" s="6"/>
      <c r="K6235" s="7">
        <v>0</v>
      </c>
      <c r="L6235" s="7">
        <v>0.192133</v>
      </c>
      <c r="M6235" s="7">
        <v>0</v>
      </c>
      <c r="N6235" s="7">
        <v>0</v>
      </c>
      <c r="O6235" s="7">
        <v>0</v>
      </c>
      <c r="P6235" s="7">
        <v>0</v>
      </c>
      <c r="Q6235" s="7">
        <v>0</v>
      </c>
      <c r="R6235" s="7">
        <v>0</v>
      </c>
      <c r="S6235" s="7">
        <v>0</v>
      </c>
      <c r="T6235" s="7"/>
    </row>
    <row r="6236" spans="1:20" x14ac:dyDescent="0.35">
      <c r="A6236" s="6" t="s">
        <v>185</v>
      </c>
      <c r="B6236" s="6" t="s">
        <v>212</v>
      </c>
      <c r="C6236" s="6" t="s">
        <v>766</v>
      </c>
      <c r="D6236" s="6" t="s">
        <v>709</v>
      </c>
      <c r="E6236" s="6" t="s">
        <v>700</v>
      </c>
      <c r="F6236" s="6" t="s">
        <v>703</v>
      </c>
      <c r="G6236" s="6" t="s">
        <v>704</v>
      </c>
      <c r="H6236" s="6"/>
      <c r="I6236" s="6"/>
      <c r="J6236" s="6"/>
      <c r="K6236" s="7">
        <v>0</v>
      </c>
      <c r="L6236" s="7">
        <v>0</v>
      </c>
      <c r="M6236" s="7">
        <v>0.28271800000000002</v>
      </c>
      <c r="N6236" s="7">
        <v>0.111404</v>
      </c>
      <c r="O6236" s="7">
        <v>0.129548</v>
      </c>
      <c r="P6236" s="7">
        <v>0.13048000000000001</v>
      </c>
      <c r="Q6236" s="7">
        <v>0.118092</v>
      </c>
      <c r="R6236" s="7">
        <v>4.9743999999999997E-2</v>
      </c>
      <c r="S6236" s="7">
        <v>0.11576</v>
      </c>
      <c r="T6236" s="7"/>
    </row>
    <row r="6237" spans="1:20" x14ac:dyDescent="0.35">
      <c r="A6237" s="6" t="s">
        <v>185</v>
      </c>
      <c r="B6237" s="6" t="s">
        <v>212</v>
      </c>
      <c r="C6237" s="6" t="s">
        <v>766</v>
      </c>
      <c r="D6237" s="6" t="s">
        <v>709</v>
      </c>
      <c r="E6237" s="6" t="s">
        <v>196</v>
      </c>
      <c r="F6237" s="6" t="s">
        <v>197</v>
      </c>
      <c r="G6237" s="6" t="s">
        <v>198</v>
      </c>
      <c r="H6237" s="7">
        <v>11.88799</v>
      </c>
      <c r="I6237" s="7">
        <v>4.7551959999999998</v>
      </c>
      <c r="J6237" s="7">
        <v>11.88799</v>
      </c>
      <c r="K6237" s="7">
        <v>4.6894869999999997</v>
      </c>
      <c r="L6237" s="7">
        <v>7.4512</v>
      </c>
      <c r="M6237" s="7">
        <v>21.736742</v>
      </c>
      <c r="N6237" s="7">
        <v>14.307764000000001</v>
      </c>
      <c r="O6237" s="7">
        <v>15.709103000000001</v>
      </c>
      <c r="P6237" s="7">
        <v>8.3668220000000009</v>
      </c>
      <c r="Q6237" s="7">
        <v>5.8952239999999998</v>
      </c>
      <c r="R6237" s="7">
        <v>5.95024</v>
      </c>
      <c r="S6237" s="7">
        <v>9.3990620000000007</v>
      </c>
      <c r="T6237" s="7"/>
    </row>
    <row r="6238" spans="1:20" x14ac:dyDescent="0.35">
      <c r="A6238" s="6" t="s">
        <v>185</v>
      </c>
      <c r="B6238" s="6" t="s">
        <v>212</v>
      </c>
      <c r="C6238" s="6" t="s">
        <v>766</v>
      </c>
      <c r="D6238" s="6" t="s">
        <v>709</v>
      </c>
      <c r="E6238" s="6" t="s">
        <v>196</v>
      </c>
      <c r="F6238" s="6" t="s">
        <v>200</v>
      </c>
      <c r="G6238" s="6" t="s">
        <v>201</v>
      </c>
      <c r="H6238" s="7">
        <v>14.265587999999999</v>
      </c>
      <c r="I6238" s="7">
        <v>9.5103919999999995</v>
      </c>
      <c r="J6238" s="7">
        <v>11.88799</v>
      </c>
      <c r="K6238" s="7">
        <v>11.564907</v>
      </c>
      <c r="L6238" s="7">
        <v>8.8715919999999997</v>
      </c>
      <c r="M6238" s="7">
        <v>25.827006999999998</v>
      </c>
      <c r="N6238" s="7">
        <v>4.8091100000000004</v>
      </c>
      <c r="O6238" s="7">
        <v>5.3955080000000004</v>
      </c>
      <c r="P6238" s="7">
        <v>2.8413949999999999</v>
      </c>
      <c r="Q6238" s="7">
        <v>4.178992</v>
      </c>
      <c r="R6238" s="7">
        <v>4.210947</v>
      </c>
      <c r="S6238" s="7">
        <v>6.7286609999999998</v>
      </c>
      <c r="T6238" s="7"/>
    </row>
    <row r="6239" spans="1:20" x14ac:dyDescent="0.35">
      <c r="A6239" s="6" t="s">
        <v>185</v>
      </c>
      <c r="B6239" s="6" t="s">
        <v>212</v>
      </c>
      <c r="C6239" s="6" t="s">
        <v>766</v>
      </c>
      <c r="D6239" s="6" t="s">
        <v>709</v>
      </c>
      <c r="E6239" s="6" t="s">
        <v>196</v>
      </c>
      <c r="F6239" s="6" t="s">
        <v>203</v>
      </c>
      <c r="G6239" s="6" t="s">
        <v>204</v>
      </c>
      <c r="H6239" s="7">
        <v>6.9742899999999999</v>
      </c>
      <c r="I6239" s="7">
        <v>17.435725000000001</v>
      </c>
      <c r="J6239" s="7">
        <v>21.620298999999999</v>
      </c>
      <c r="K6239" s="7">
        <v>23.592338999999999</v>
      </c>
      <c r="L6239" s="7">
        <v>11.455774</v>
      </c>
      <c r="M6239" s="7">
        <v>38.055650999999997</v>
      </c>
      <c r="N6239" s="7">
        <v>21.325756999999999</v>
      </c>
      <c r="O6239" s="7">
        <v>25.551804000000001</v>
      </c>
      <c r="P6239" s="7">
        <v>23.682807</v>
      </c>
      <c r="Q6239" s="7">
        <v>15.015290999999999</v>
      </c>
      <c r="R6239" s="7">
        <v>12.138837000000001</v>
      </c>
      <c r="S6239" s="7">
        <v>15.434047</v>
      </c>
      <c r="T6239" s="7"/>
    </row>
    <row r="6240" spans="1:20" x14ac:dyDescent="0.35">
      <c r="A6240" s="6" t="s">
        <v>185</v>
      </c>
      <c r="B6240" s="6" t="s">
        <v>212</v>
      </c>
      <c r="C6240" s="6" t="s">
        <v>766</v>
      </c>
      <c r="D6240" s="6" t="s">
        <v>709</v>
      </c>
      <c r="E6240" s="6" t="s">
        <v>196</v>
      </c>
      <c r="F6240" s="6" t="s">
        <v>206</v>
      </c>
      <c r="G6240" s="6" t="s">
        <v>207</v>
      </c>
      <c r="H6240" s="7">
        <v>39.753453</v>
      </c>
      <c r="I6240" s="7">
        <v>46.727742999999997</v>
      </c>
      <c r="J6240" s="7">
        <v>55.096890999999999</v>
      </c>
      <c r="K6240" s="7">
        <v>77.795959999999994</v>
      </c>
      <c r="L6240" s="7">
        <v>40.916964999999998</v>
      </c>
      <c r="M6240" s="7">
        <v>135.943859</v>
      </c>
      <c r="N6240" s="7">
        <v>49.858899999999998</v>
      </c>
      <c r="O6240" s="7">
        <v>59.533731000000003</v>
      </c>
      <c r="P6240" s="7">
        <v>55.202970000000001</v>
      </c>
      <c r="Q6240" s="7">
        <v>35.517477999999997</v>
      </c>
      <c r="R6240" s="7">
        <v>28.686606999999999</v>
      </c>
      <c r="S6240" s="7">
        <v>36.539731000000003</v>
      </c>
      <c r="T6240" s="7"/>
    </row>
    <row r="6241" spans="1:20" x14ac:dyDescent="0.35">
      <c r="A6241" s="6" t="s">
        <v>185</v>
      </c>
      <c r="B6241" s="6" t="s">
        <v>212</v>
      </c>
      <c r="C6241" s="6" t="s">
        <v>766</v>
      </c>
      <c r="D6241" s="6" t="s">
        <v>709</v>
      </c>
      <c r="E6241" s="6" t="s">
        <v>196</v>
      </c>
      <c r="F6241" s="6" t="s">
        <v>685</v>
      </c>
      <c r="G6241" s="6" t="s">
        <v>686</v>
      </c>
      <c r="H6241" s="7">
        <v>1.1887989999999999</v>
      </c>
      <c r="I6241" s="6"/>
      <c r="J6241" s="7">
        <v>0</v>
      </c>
      <c r="K6241" s="7">
        <v>3.2125979999999998</v>
      </c>
      <c r="L6241" s="7">
        <v>3.460855</v>
      </c>
      <c r="M6241" s="7">
        <v>11.491807</v>
      </c>
      <c r="N6241" s="7">
        <v>18.489263999999999</v>
      </c>
      <c r="O6241" s="7">
        <v>15.557684999999999</v>
      </c>
      <c r="P6241" s="7">
        <v>20.129201999999999</v>
      </c>
      <c r="Q6241" s="7">
        <v>22.081173</v>
      </c>
      <c r="R6241" s="7">
        <v>14.984431000000001</v>
      </c>
      <c r="S6241" s="7">
        <v>7.2563779999999998</v>
      </c>
      <c r="T6241" s="7"/>
    </row>
    <row r="6242" spans="1:20" x14ac:dyDescent="0.35">
      <c r="A6242" s="6" t="s">
        <v>185</v>
      </c>
      <c r="B6242" s="6" t="s">
        <v>212</v>
      </c>
      <c r="C6242" s="6" t="s">
        <v>766</v>
      </c>
      <c r="D6242" s="6" t="s">
        <v>709</v>
      </c>
      <c r="E6242" s="6" t="s">
        <v>196</v>
      </c>
      <c r="F6242" s="6" t="s">
        <v>210</v>
      </c>
      <c r="G6242" s="6" t="s">
        <v>211</v>
      </c>
      <c r="H6242" s="7">
        <v>7.3969699999999996</v>
      </c>
      <c r="I6242" s="7">
        <v>5.28355</v>
      </c>
      <c r="J6242" s="7">
        <v>59.175759999999997</v>
      </c>
      <c r="K6242" s="7">
        <v>33.859352999999999</v>
      </c>
      <c r="L6242" s="7">
        <v>82.923140000000004</v>
      </c>
      <c r="M6242" s="7">
        <v>212.14378199999999</v>
      </c>
      <c r="N6242" s="7">
        <v>95.777242999999999</v>
      </c>
      <c r="O6242" s="7">
        <v>118.185322</v>
      </c>
      <c r="P6242" s="7">
        <v>140.66103699999999</v>
      </c>
      <c r="Q6242" s="7">
        <v>131.29102499999999</v>
      </c>
      <c r="R6242" s="7">
        <v>107.18616900000001</v>
      </c>
      <c r="S6242" s="7">
        <v>147.290052</v>
      </c>
      <c r="T6242" s="7"/>
    </row>
    <row r="6243" spans="1:20" x14ac:dyDescent="0.35">
      <c r="A6243" s="6" t="s">
        <v>185</v>
      </c>
      <c r="B6243" s="6" t="s">
        <v>212</v>
      </c>
      <c r="C6243" s="6" t="s">
        <v>766</v>
      </c>
      <c r="D6243" s="6" t="s">
        <v>709</v>
      </c>
      <c r="E6243" s="6" t="s">
        <v>196</v>
      </c>
      <c r="F6243" s="6" t="s">
        <v>214</v>
      </c>
      <c r="G6243" s="6" t="s">
        <v>215</v>
      </c>
      <c r="H6243" s="6"/>
      <c r="I6243" s="6"/>
      <c r="J6243" s="7">
        <v>1.05671</v>
      </c>
      <c r="K6243" s="7">
        <v>1.05671</v>
      </c>
      <c r="L6243" s="7">
        <v>0</v>
      </c>
      <c r="M6243" s="7">
        <v>0</v>
      </c>
      <c r="N6243" s="7">
        <v>0</v>
      </c>
      <c r="O6243" s="7">
        <v>0</v>
      </c>
      <c r="P6243" s="7">
        <v>0</v>
      </c>
      <c r="Q6243" s="7">
        <v>0</v>
      </c>
      <c r="R6243" s="7">
        <v>0</v>
      </c>
      <c r="S6243" s="7">
        <v>0</v>
      </c>
      <c r="T6243" s="7"/>
    </row>
    <row r="6244" spans="1:20" x14ac:dyDescent="0.35">
      <c r="A6244" s="6" t="s">
        <v>185</v>
      </c>
      <c r="B6244" s="6" t="s">
        <v>212</v>
      </c>
      <c r="C6244" s="6" t="s">
        <v>766</v>
      </c>
      <c r="D6244" s="6" t="s">
        <v>709</v>
      </c>
      <c r="E6244" s="6" t="s">
        <v>196</v>
      </c>
      <c r="F6244" s="6" t="s">
        <v>218</v>
      </c>
      <c r="G6244" s="6" t="s">
        <v>219</v>
      </c>
      <c r="H6244" s="7">
        <v>1.05671</v>
      </c>
      <c r="I6244" s="7">
        <v>1.05671</v>
      </c>
      <c r="J6244" s="7">
        <v>1.05671</v>
      </c>
      <c r="K6244" s="7">
        <v>8.1454579999999996</v>
      </c>
      <c r="L6244" s="7">
        <v>8.4191819999999993</v>
      </c>
      <c r="M6244" s="7">
        <v>21.521887</v>
      </c>
      <c r="N6244" s="7">
        <v>10.823987000000001</v>
      </c>
      <c r="O6244" s="7">
        <v>13.386244</v>
      </c>
      <c r="P6244" s="7">
        <v>15.920524</v>
      </c>
      <c r="Q6244" s="7">
        <v>8.4976780000000005</v>
      </c>
      <c r="R6244" s="7">
        <v>6.966132</v>
      </c>
      <c r="S6244" s="7">
        <v>9.5266520000000003</v>
      </c>
      <c r="T6244" s="7"/>
    </row>
    <row r="6245" spans="1:20" x14ac:dyDescent="0.35">
      <c r="A6245" s="6" t="s">
        <v>185</v>
      </c>
      <c r="B6245" s="6" t="s">
        <v>212</v>
      </c>
      <c r="C6245" s="6" t="s">
        <v>766</v>
      </c>
      <c r="D6245" s="6" t="s">
        <v>709</v>
      </c>
      <c r="E6245" s="6" t="s">
        <v>196</v>
      </c>
      <c r="F6245" s="6" t="s">
        <v>220</v>
      </c>
      <c r="G6245" s="6" t="s">
        <v>221</v>
      </c>
      <c r="H6245" s="7">
        <v>40.154980000000002</v>
      </c>
      <c r="I6245" s="7">
        <v>38.041559999999997</v>
      </c>
      <c r="J6245" s="7">
        <v>105.67100000000001</v>
      </c>
      <c r="K6245" s="7">
        <v>89.514533</v>
      </c>
      <c r="L6245" s="7">
        <v>75.524072000000004</v>
      </c>
      <c r="M6245" s="7">
        <v>240.09581499999999</v>
      </c>
      <c r="N6245" s="7">
        <v>74.215740999999994</v>
      </c>
      <c r="O6245" s="7">
        <v>87.514570000000006</v>
      </c>
      <c r="P6245" s="7">
        <v>60.929758</v>
      </c>
      <c r="Q6245" s="7">
        <v>48.565145999999999</v>
      </c>
      <c r="R6245" s="7">
        <v>48.115000000000002</v>
      </c>
      <c r="S6245" s="7">
        <v>70.853155999999998</v>
      </c>
      <c r="T6245" s="7"/>
    </row>
    <row r="6246" spans="1:20" x14ac:dyDescent="0.35">
      <c r="A6246" s="6" t="s">
        <v>185</v>
      </c>
      <c r="B6246" s="6" t="s">
        <v>212</v>
      </c>
      <c r="C6246" s="6" t="s">
        <v>766</v>
      </c>
      <c r="D6246" s="6" t="s">
        <v>709</v>
      </c>
      <c r="E6246" s="6" t="s">
        <v>196</v>
      </c>
      <c r="F6246" s="6" t="s">
        <v>223</v>
      </c>
      <c r="G6246" s="6" t="s">
        <v>224</v>
      </c>
      <c r="H6246" s="7">
        <v>46.495240000000003</v>
      </c>
      <c r="I6246" s="7">
        <v>54.948920000000001</v>
      </c>
      <c r="J6246" s="7">
        <v>95.103899999999996</v>
      </c>
      <c r="K6246" s="7">
        <v>78.080765</v>
      </c>
      <c r="L6246" s="7">
        <v>60.583627999999997</v>
      </c>
      <c r="M6246" s="7">
        <v>192.603038</v>
      </c>
      <c r="N6246" s="7">
        <v>74.27</v>
      </c>
      <c r="O6246" s="7">
        <v>87.597136000000006</v>
      </c>
      <c r="P6246" s="7">
        <v>61.048845999999998</v>
      </c>
      <c r="Q6246" s="7">
        <v>45.178742999999997</v>
      </c>
      <c r="R6246" s="7">
        <v>44.721815999999997</v>
      </c>
      <c r="S6246" s="7">
        <v>65.832735</v>
      </c>
      <c r="T6246" s="7"/>
    </row>
    <row r="6247" spans="1:20" x14ac:dyDescent="0.35">
      <c r="A6247" s="6" t="s">
        <v>185</v>
      </c>
      <c r="B6247" s="6" t="s">
        <v>212</v>
      </c>
      <c r="C6247" s="6" t="s">
        <v>766</v>
      </c>
      <c r="D6247" s="6" t="s">
        <v>709</v>
      </c>
      <c r="E6247" s="6" t="s">
        <v>196</v>
      </c>
      <c r="F6247" s="6" t="s">
        <v>226</v>
      </c>
      <c r="G6247" s="6" t="s">
        <v>227</v>
      </c>
      <c r="H6247" s="7">
        <v>25.361039999999999</v>
      </c>
      <c r="I6247" s="7">
        <v>48.60866</v>
      </c>
      <c r="J6247" s="7">
        <v>86.650220000000004</v>
      </c>
      <c r="K6247" s="7">
        <v>55.102626000000001</v>
      </c>
      <c r="L6247" s="7">
        <v>59.706550999999997</v>
      </c>
      <c r="M6247" s="7">
        <v>152.54436100000001</v>
      </c>
      <c r="N6247" s="7">
        <v>71.847685999999996</v>
      </c>
      <c r="O6247" s="7">
        <v>90.529471999999998</v>
      </c>
      <c r="P6247" s="7">
        <v>74.294257000000002</v>
      </c>
      <c r="Q6247" s="7">
        <v>50.679673999999999</v>
      </c>
      <c r="R6247" s="7">
        <v>39.290139000000003</v>
      </c>
      <c r="S6247" s="7">
        <v>75.759452999999993</v>
      </c>
      <c r="T6247" s="7"/>
    </row>
    <row r="6248" spans="1:20" x14ac:dyDescent="0.35">
      <c r="A6248" s="6" t="s">
        <v>185</v>
      </c>
      <c r="B6248" s="6" t="s">
        <v>212</v>
      </c>
      <c r="C6248" s="6" t="s">
        <v>766</v>
      </c>
      <c r="D6248" s="6" t="s">
        <v>709</v>
      </c>
      <c r="E6248" s="6" t="s">
        <v>196</v>
      </c>
      <c r="F6248" s="6" t="s">
        <v>228</v>
      </c>
      <c r="G6248" s="6" t="s">
        <v>229</v>
      </c>
      <c r="H6248" s="7">
        <v>329.69351999999998</v>
      </c>
      <c r="I6248" s="7">
        <v>350.82772</v>
      </c>
      <c r="J6248" s="7">
        <v>855.93510000000003</v>
      </c>
      <c r="K6248" s="7">
        <v>902.000135</v>
      </c>
      <c r="L6248" s="7">
        <v>596.90805899999998</v>
      </c>
      <c r="M6248" s="7">
        <v>2080.7420710000001</v>
      </c>
      <c r="N6248" s="7">
        <v>712.216272</v>
      </c>
      <c r="O6248" s="7">
        <v>818.66030499999999</v>
      </c>
      <c r="P6248" s="7">
        <v>596.85806000000002</v>
      </c>
      <c r="Q6248" s="7">
        <v>429.69808</v>
      </c>
      <c r="R6248" s="7">
        <v>377.11793999999998</v>
      </c>
      <c r="S6248" s="7">
        <v>567.38629200000003</v>
      </c>
      <c r="T6248" s="7"/>
    </row>
    <row r="6249" spans="1:20" x14ac:dyDescent="0.35">
      <c r="A6249" s="6" t="s">
        <v>185</v>
      </c>
      <c r="B6249" s="6" t="s">
        <v>212</v>
      </c>
      <c r="C6249" s="6" t="s">
        <v>766</v>
      </c>
      <c r="D6249" s="6" t="s">
        <v>709</v>
      </c>
      <c r="E6249" s="6" t="s">
        <v>196</v>
      </c>
      <c r="F6249" s="6" t="s">
        <v>230</v>
      </c>
      <c r="G6249" s="6" t="s">
        <v>231</v>
      </c>
      <c r="H6249" s="7">
        <v>101.44416</v>
      </c>
      <c r="I6249" s="7">
        <v>145.82597999999999</v>
      </c>
      <c r="J6249" s="7">
        <v>327.58010000000002</v>
      </c>
      <c r="K6249" s="7">
        <v>289.274565</v>
      </c>
      <c r="L6249" s="7">
        <v>316.34199999999998</v>
      </c>
      <c r="M6249" s="7">
        <v>1102.680494</v>
      </c>
      <c r="N6249" s="7">
        <v>290.998468</v>
      </c>
      <c r="O6249" s="7">
        <v>334.439346</v>
      </c>
      <c r="P6249" s="7">
        <v>243.86394999999999</v>
      </c>
      <c r="Q6249" s="7">
        <v>182.80557999999999</v>
      </c>
      <c r="R6249" s="7">
        <v>160.423124</v>
      </c>
      <c r="S6249" s="7">
        <v>241.32267999999999</v>
      </c>
      <c r="T6249" s="7"/>
    </row>
    <row r="6250" spans="1:20" x14ac:dyDescent="0.35">
      <c r="A6250" s="6" t="s">
        <v>185</v>
      </c>
      <c r="B6250" s="6" t="s">
        <v>212</v>
      </c>
      <c r="C6250" s="6" t="s">
        <v>766</v>
      </c>
      <c r="D6250" s="6" t="s">
        <v>709</v>
      </c>
      <c r="E6250" s="6" t="s">
        <v>196</v>
      </c>
      <c r="F6250" s="6" t="s">
        <v>232</v>
      </c>
      <c r="G6250" s="6" t="s">
        <v>233</v>
      </c>
      <c r="H6250" s="7">
        <v>4.2268400000000002</v>
      </c>
      <c r="I6250" s="7">
        <v>10.5671</v>
      </c>
      <c r="J6250" s="7">
        <v>8.4536800000000003</v>
      </c>
      <c r="K6250" s="7">
        <v>10.504849999999999</v>
      </c>
      <c r="L6250" s="7">
        <v>43.722923000000002</v>
      </c>
      <c r="M6250" s="7">
        <v>111.69332199999999</v>
      </c>
      <c r="N6250" s="7">
        <v>21.416052000000001</v>
      </c>
      <c r="O6250" s="7">
        <v>27.059508000000001</v>
      </c>
      <c r="P6250" s="7">
        <v>22.153244999999998</v>
      </c>
      <c r="Q6250" s="7">
        <v>17.881288000000001</v>
      </c>
      <c r="R6250" s="7">
        <v>13.882216</v>
      </c>
      <c r="S6250" s="7">
        <v>26.773620999999999</v>
      </c>
      <c r="T6250" s="7"/>
    </row>
    <row r="6251" spans="1:20" x14ac:dyDescent="0.35">
      <c r="A6251" s="6" t="s">
        <v>185</v>
      </c>
      <c r="B6251" s="6" t="s">
        <v>212</v>
      </c>
      <c r="C6251" s="6" t="s">
        <v>766</v>
      </c>
      <c r="D6251" s="6" t="s">
        <v>709</v>
      </c>
      <c r="E6251" s="6" t="s">
        <v>196</v>
      </c>
      <c r="F6251" s="6" t="s">
        <v>234</v>
      </c>
      <c r="G6251" s="6" t="s">
        <v>235</v>
      </c>
      <c r="H6251" s="6"/>
      <c r="I6251" s="6"/>
      <c r="J6251" s="6"/>
      <c r="K6251" s="7">
        <v>40.744658999999999</v>
      </c>
      <c r="L6251" s="7">
        <v>38.666713999999999</v>
      </c>
      <c r="M6251" s="7">
        <v>105.68990100000001</v>
      </c>
      <c r="N6251" s="7">
        <v>42.659638000000001</v>
      </c>
      <c r="O6251" s="7">
        <v>57.517192000000001</v>
      </c>
      <c r="P6251" s="7">
        <v>29.467047000000001</v>
      </c>
      <c r="Q6251" s="7">
        <v>27.585315999999999</v>
      </c>
      <c r="R6251" s="7">
        <v>24.974806000000001</v>
      </c>
      <c r="S6251" s="7">
        <v>48.440452999999998</v>
      </c>
      <c r="T6251" s="7"/>
    </row>
    <row r="6252" spans="1:20" x14ac:dyDescent="0.35">
      <c r="A6252" s="6" t="s">
        <v>185</v>
      </c>
      <c r="B6252" s="6" t="s">
        <v>212</v>
      </c>
      <c r="C6252" s="6" t="s">
        <v>766</v>
      </c>
      <c r="D6252" s="6" t="s">
        <v>709</v>
      </c>
      <c r="E6252" s="6" t="s">
        <v>236</v>
      </c>
      <c r="F6252" s="6" t="s">
        <v>664</v>
      </c>
      <c r="G6252" s="6" t="s">
        <v>665</v>
      </c>
      <c r="H6252" s="7">
        <v>6.8686150000000001</v>
      </c>
      <c r="I6252" s="7">
        <v>3.6984849999999998</v>
      </c>
      <c r="J6252" s="7">
        <v>8.9820349999999998</v>
      </c>
      <c r="K6252" s="7">
        <v>5.9472250000000004</v>
      </c>
      <c r="L6252" s="6"/>
      <c r="M6252" s="7">
        <v>0</v>
      </c>
      <c r="N6252" s="7">
        <v>0</v>
      </c>
      <c r="O6252" s="7">
        <v>0</v>
      </c>
      <c r="P6252" s="7">
        <v>0</v>
      </c>
      <c r="Q6252" s="7">
        <v>0</v>
      </c>
      <c r="R6252" s="7">
        <v>0</v>
      </c>
      <c r="S6252" s="7">
        <v>0</v>
      </c>
      <c r="T6252" s="7"/>
    </row>
    <row r="6253" spans="1:20" x14ac:dyDescent="0.35">
      <c r="A6253" s="6" t="s">
        <v>185</v>
      </c>
      <c r="B6253" s="6" t="s">
        <v>212</v>
      </c>
      <c r="C6253" s="6" t="s">
        <v>766</v>
      </c>
      <c r="D6253" s="6" t="s">
        <v>709</v>
      </c>
      <c r="E6253" s="6" t="s">
        <v>236</v>
      </c>
      <c r="F6253" s="6" t="s">
        <v>237</v>
      </c>
      <c r="G6253" s="6" t="s">
        <v>238</v>
      </c>
      <c r="H6253" s="7">
        <v>18.492425000000001</v>
      </c>
      <c r="I6253" s="7">
        <v>23.775974999999999</v>
      </c>
      <c r="J6253" s="7">
        <v>41.740045000000002</v>
      </c>
      <c r="K6253" s="7">
        <v>28.307948</v>
      </c>
      <c r="L6253" s="7">
        <v>11.941069000000001</v>
      </c>
      <c r="M6253" s="7">
        <v>30.683909</v>
      </c>
      <c r="N6253" s="7">
        <v>21.328916</v>
      </c>
      <c r="O6253" s="7">
        <v>26.444514999999999</v>
      </c>
      <c r="P6253" s="7">
        <v>22.149519000000002</v>
      </c>
      <c r="Q6253" s="7">
        <v>20.796977999999999</v>
      </c>
      <c r="R6253" s="7">
        <v>19.2121</v>
      </c>
      <c r="S6253" s="7">
        <v>29.767923</v>
      </c>
      <c r="T6253" s="7"/>
    </row>
    <row r="6254" spans="1:20" x14ac:dyDescent="0.35">
      <c r="A6254" s="6" t="s">
        <v>185</v>
      </c>
      <c r="B6254" s="6" t="s">
        <v>212</v>
      </c>
      <c r="C6254" s="6" t="s">
        <v>766</v>
      </c>
      <c r="D6254" s="6" t="s">
        <v>709</v>
      </c>
      <c r="E6254" s="6" t="s">
        <v>236</v>
      </c>
      <c r="F6254" s="6" t="s">
        <v>239</v>
      </c>
      <c r="G6254" s="6" t="s">
        <v>240</v>
      </c>
      <c r="H6254" s="7">
        <v>42.70167</v>
      </c>
      <c r="I6254" s="7">
        <v>66.424819999999997</v>
      </c>
      <c r="J6254" s="7">
        <v>87.301192</v>
      </c>
      <c r="K6254" s="7">
        <v>91.659773999999999</v>
      </c>
      <c r="L6254" s="7">
        <v>51.430760999999997</v>
      </c>
      <c r="M6254" s="7">
        <v>167.05305999999999</v>
      </c>
      <c r="N6254" s="7">
        <v>70.758964000000006</v>
      </c>
      <c r="O6254" s="7">
        <v>94.363759999999999</v>
      </c>
      <c r="P6254" s="7">
        <v>58.218376999999997</v>
      </c>
      <c r="Q6254" s="7">
        <v>33.153516000000003</v>
      </c>
      <c r="R6254" s="7">
        <v>30.031860000000002</v>
      </c>
      <c r="S6254" s="7">
        <v>39.387090999999998</v>
      </c>
      <c r="T6254" s="7"/>
    </row>
    <row r="6255" spans="1:20" x14ac:dyDescent="0.35">
      <c r="A6255" s="6" t="s">
        <v>185</v>
      </c>
      <c r="B6255" s="6" t="s">
        <v>212</v>
      </c>
      <c r="C6255" s="6" t="s">
        <v>766</v>
      </c>
      <c r="D6255" s="6" t="s">
        <v>709</v>
      </c>
      <c r="E6255" s="6" t="s">
        <v>236</v>
      </c>
      <c r="F6255" s="6" t="s">
        <v>241</v>
      </c>
      <c r="G6255" s="6" t="s">
        <v>242</v>
      </c>
      <c r="H6255" s="7">
        <v>15.182816000000001</v>
      </c>
      <c r="I6255" s="7">
        <v>33.212409999999998</v>
      </c>
      <c r="J6255" s="7">
        <v>26.569928000000001</v>
      </c>
      <c r="K6255" s="7">
        <v>14.538594</v>
      </c>
      <c r="L6255" s="7">
        <v>4.3840830000000004</v>
      </c>
      <c r="M6255" s="7">
        <v>12.929216</v>
      </c>
      <c r="N6255" s="7">
        <v>6.0052909999999997</v>
      </c>
      <c r="O6255" s="7">
        <v>8.1616979999999995</v>
      </c>
      <c r="P6255" s="7">
        <v>6.5399500000000002</v>
      </c>
      <c r="Q6255" s="7">
        <v>6.0223760000000004</v>
      </c>
      <c r="R6255" s="7">
        <v>5.4060819999999996</v>
      </c>
      <c r="S6255" s="7">
        <v>7.2708870000000001</v>
      </c>
      <c r="T6255" s="7"/>
    </row>
    <row r="6256" spans="1:20" x14ac:dyDescent="0.35">
      <c r="A6256" s="6" t="s">
        <v>185</v>
      </c>
      <c r="B6256" s="6" t="s">
        <v>212</v>
      </c>
      <c r="C6256" s="6" t="s">
        <v>766</v>
      </c>
      <c r="D6256" s="6" t="s">
        <v>709</v>
      </c>
      <c r="E6256" s="6" t="s">
        <v>236</v>
      </c>
      <c r="F6256" s="6" t="s">
        <v>243</v>
      </c>
      <c r="G6256" s="6" t="s">
        <v>244</v>
      </c>
      <c r="H6256" s="7">
        <v>1.8978520000000001</v>
      </c>
      <c r="I6256" s="6"/>
      <c r="J6256" s="7">
        <v>5.6935560000000001</v>
      </c>
      <c r="K6256" s="7">
        <v>2.339782</v>
      </c>
      <c r="L6256" s="7">
        <v>1.7853829999999999</v>
      </c>
      <c r="M6256" s="7">
        <v>2.5352839999999999</v>
      </c>
      <c r="N6256" s="7">
        <v>1.70888</v>
      </c>
      <c r="O6256" s="7">
        <v>1.574883</v>
      </c>
      <c r="P6256" s="7">
        <v>0</v>
      </c>
      <c r="Q6256" s="7">
        <v>0</v>
      </c>
      <c r="R6256" s="7">
        <v>0</v>
      </c>
      <c r="S6256" s="7">
        <v>0</v>
      </c>
      <c r="T6256" s="7"/>
    </row>
    <row r="6257" spans="1:20" x14ac:dyDescent="0.35">
      <c r="A6257" s="6" t="s">
        <v>185</v>
      </c>
      <c r="B6257" s="6" t="s">
        <v>212</v>
      </c>
      <c r="C6257" s="6" t="s">
        <v>766</v>
      </c>
      <c r="D6257" s="6" t="s">
        <v>709</v>
      </c>
      <c r="E6257" s="6" t="s">
        <v>236</v>
      </c>
      <c r="F6257" s="6" t="s">
        <v>245</v>
      </c>
      <c r="G6257" s="6" t="s">
        <v>246</v>
      </c>
      <c r="H6257" s="7">
        <v>15.182816000000001</v>
      </c>
      <c r="I6257" s="7">
        <v>33.212409999999998</v>
      </c>
      <c r="J6257" s="7">
        <v>55.037708000000002</v>
      </c>
      <c r="K6257" s="7">
        <v>27.321376000000001</v>
      </c>
      <c r="L6257" s="7">
        <v>11.251582000000001</v>
      </c>
      <c r="M6257" s="7">
        <v>15.539389999999999</v>
      </c>
      <c r="N6257" s="7">
        <v>6.8796920000000004</v>
      </c>
      <c r="O6257" s="7">
        <v>11.367867</v>
      </c>
      <c r="P6257" s="7">
        <v>13.697850000000001</v>
      </c>
      <c r="Q6257" s="7">
        <v>4.8134139999999999</v>
      </c>
      <c r="R6257" s="7">
        <v>9.0500070000000008</v>
      </c>
      <c r="S6257" s="7">
        <v>10.336595000000001</v>
      </c>
      <c r="T6257" s="7"/>
    </row>
    <row r="6258" spans="1:20" x14ac:dyDescent="0.35">
      <c r="A6258" s="6" t="s">
        <v>185</v>
      </c>
      <c r="B6258" s="6" t="s">
        <v>212</v>
      </c>
      <c r="C6258" s="6" t="s">
        <v>766</v>
      </c>
      <c r="D6258" s="6" t="s">
        <v>709</v>
      </c>
      <c r="E6258" s="6" t="s">
        <v>236</v>
      </c>
      <c r="F6258" s="6" t="s">
        <v>247</v>
      </c>
      <c r="G6258" s="6" t="s">
        <v>248</v>
      </c>
      <c r="H6258" s="7">
        <v>4.7446299999999999</v>
      </c>
      <c r="I6258" s="7">
        <v>3.7957040000000002</v>
      </c>
      <c r="J6258" s="7">
        <v>12.336038</v>
      </c>
      <c r="K6258" s="7">
        <v>6.3488249999999997</v>
      </c>
      <c r="L6258" s="7">
        <v>2.1898819999999999</v>
      </c>
      <c r="M6258" s="7">
        <v>5.9411820000000004</v>
      </c>
      <c r="N6258" s="7">
        <v>4.0189310000000003</v>
      </c>
      <c r="O6258" s="7">
        <v>5.4183009999999996</v>
      </c>
      <c r="P6258" s="7">
        <v>4.5756030000000001</v>
      </c>
      <c r="Q6258" s="7">
        <v>1.787369</v>
      </c>
      <c r="R6258" s="7">
        <v>1.580382</v>
      </c>
      <c r="S6258" s="7">
        <v>2.1752259999999999</v>
      </c>
      <c r="T6258" s="7"/>
    </row>
    <row r="6259" spans="1:20" x14ac:dyDescent="0.35">
      <c r="A6259" s="6" t="s">
        <v>185</v>
      </c>
      <c r="B6259" s="6" t="s">
        <v>212</v>
      </c>
      <c r="C6259" s="6" t="s">
        <v>766</v>
      </c>
      <c r="D6259" s="6" t="s">
        <v>709</v>
      </c>
      <c r="E6259" s="6" t="s">
        <v>236</v>
      </c>
      <c r="F6259" s="6" t="s">
        <v>249</v>
      </c>
      <c r="G6259" s="6" t="s">
        <v>250</v>
      </c>
      <c r="H6259" s="6"/>
      <c r="I6259" s="6"/>
      <c r="J6259" s="6"/>
      <c r="K6259" s="7">
        <v>0</v>
      </c>
      <c r="L6259" s="7">
        <v>0</v>
      </c>
      <c r="M6259" s="7">
        <v>0</v>
      </c>
      <c r="N6259" s="7">
        <v>0</v>
      </c>
      <c r="O6259" s="7">
        <v>0</v>
      </c>
      <c r="P6259" s="7">
        <v>22.875005000000002</v>
      </c>
      <c r="Q6259" s="7">
        <v>19.494952000000001</v>
      </c>
      <c r="R6259" s="7">
        <v>15.532104</v>
      </c>
      <c r="S6259" s="7">
        <v>23.445433999999999</v>
      </c>
      <c r="T6259" s="7"/>
    </row>
    <row r="6260" spans="1:20" x14ac:dyDescent="0.35">
      <c r="A6260" s="6" t="s">
        <v>185</v>
      </c>
      <c r="B6260" s="6" t="s">
        <v>212</v>
      </c>
      <c r="C6260" s="6" t="s">
        <v>766</v>
      </c>
      <c r="D6260" s="6" t="s">
        <v>709</v>
      </c>
      <c r="E6260" s="6" t="s">
        <v>189</v>
      </c>
      <c r="F6260" s="6" t="s">
        <v>251</v>
      </c>
      <c r="G6260" s="6" t="s">
        <v>252</v>
      </c>
      <c r="H6260" s="7">
        <v>380.41559999999998</v>
      </c>
      <c r="I6260" s="7">
        <v>450.15845999999999</v>
      </c>
      <c r="J6260" s="7">
        <v>686.86149999999998</v>
      </c>
      <c r="K6260" s="7">
        <v>377.63231400000001</v>
      </c>
      <c r="L6260" s="7">
        <v>116.818798</v>
      </c>
      <c r="M6260" s="7">
        <v>380.97229599999997</v>
      </c>
      <c r="N6260" s="7">
        <v>265.04838799999999</v>
      </c>
      <c r="O6260" s="7">
        <v>272.610252</v>
      </c>
      <c r="P6260" s="7">
        <v>234.07672700000001</v>
      </c>
      <c r="Q6260" s="7">
        <v>145.33909600000001</v>
      </c>
      <c r="R6260" s="7">
        <v>130.64258799999999</v>
      </c>
      <c r="S6260" s="7">
        <v>185.97332599999999</v>
      </c>
      <c r="T6260" s="7"/>
    </row>
    <row r="6261" spans="1:20" x14ac:dyDescent="0.35">
      <c r="A6261" s="6" t="s">
        <v>185</v>
      </c>
      <c r="B6261" s="6" t="s">
        <v>212</v>
      </c>
      <c r="C6261" s="6" t="s">
        <v>766</v>
      </c>
      <c r="D6261" s="6" t="s">
        <v>709</v>
      </c>
      <c r="E6261" s="6" t="s">
        <v>189</v>
      </c>
      <c r="F6261" s="6" t="s">
        <v>253</v>
      </c>
      <c r="G6261" s="6" t="s">
        <v>254</v>
      </c>
      <c r="H6261" s="6"/>
      <c r="I6261" s="7">
        <v>4.184571</v>
      </c>
      <c r="J6261" s="7">
        <v>61.373708000000001</v>
      </c>
      <c r="K6261" s="7">
        <v>0</v>
      </c>
      <c r="L6261" s="7">
        <v>0.154197</v>
      </c>
      <c r="M6261" s="7">
        <v>0.43790499999999999</v>
      </c>
      <c r="N6261" s="7">
        <v>0.111582</v>
      </c>
      <c r="O6261" s="7">
        <v>0.114495</v>
      </c>
      <c r="P6261" s="7">
        <v>0.115505</v>
      </c>
      <c r="Q6261" s="7">
        <v>0.10188800000000001</v>
      </c>
      <c r="R6261" s="7">
        <v>8.2533999999999996E-2</v>
      </c>
      <c r="S6261" s="7">
        <v>0.13650399999999999</v>
      </c>
      <c r="T6261" s="7"/>
    </row>
    <row r="6262" spans="1:20" x14ac:dyDescent="0.35">
      <c r="A6262" s="6" t="s">
        <v>185</v>
      </c>
      <c r="B6262" s="6" t="s">
        <v>212</v>
      </c>
      <c r="C6262" s="6" t="s">
        <v>766</v>
      </c>
      <c r="D6262" s="6" t="s">
        <v>709</v>
      </c>
      <c r="E6262" s="6" t="s">
        <v>189</v>
      </c>
      <c r="F6262" s="6" t="s">
        <v>756</v>
      </c>
      <c r="G6262" s="6" t="s">
        <v>757</v>
      </c>
      <c r="H6262" s="7">
        <v>71.855999999999995</v>
      </c>
      <c r="I6262" s="7">
        <v>95.808000000000007</v>
      </c>
      <c r="J6262" s="7">
        <v>263.47199999999998</v>
      </c>
      <c r="K6262" s="7">
        <v>82.637895999999998</v>
      </c>
      <c r="L6262" s="7">
        <v>3.5448E-2</v>
      </c>
      <c r="M6262" s="7">
        <v>9.4752000000000003E-2</v>
      </c>
      <c r="N6262" s="7">
        <v>2.2201559999999998</v>
      </c>
      <c r="O6262" s="7">
        <v>2.5815700000000001</v>
      </c>
      <c r="P6262" s="7">
        <v>2.4940000000000002</v>
      </c>
      <c r="Q6262" s="7">
        <v>0.59707200000000005</v>
      </c>
      <c r="R6262" s="7">
        <v>0.41753000000000001</v>
      </c>
      <c r="S6262" s="7">
        <v>0.81245000000000001</v>
      </c>
      <c r="T6262" s="7"/>
    </row>
    <row r="6263" spans="1:20" x14ac:dyDescent="0.35">
      <c r="A6263" s="6" t="s">
        <v>185</v>
      </c>
      <c r="B6263" s="6" t="s">
        <v>212</v>
      </c>
      <c r="C6263" s="6" t="s">
        <v>766</v>
      </c>
      <c r="D6263" s="6" t="s">
        <v>709</v>
      </c>
      <c r="E6263" s="6" t="s">
        <v>189</v>
      </c>
      <c r="F6263" s="6" t="s">
        <v>255</v>
      </c>
      <c r="G6263" s="6" t="s">
        <v>256</v>
      </c>
      <c r="H6263" s="7">
        <v>470.06680899999998</v>
      </c>
      <c r="I6263" s="7">
        <v>906.65705000000003</v>
      </c>
      <c r="J6263" s="7">
        <v>1306.9810090000001</v>
      </c>
      <c r="K6263" s="7">
        <v>928.30544299999997</v>
      </c>
      <c r="L6263" s="7">
        <v>265.34588100000002</v>
      </c>
      <c r="M6263" s="7">
        <v>756.65886399999999</v>
      </c>
      <c r="N6263" s="7">
        <v>376.807052</v>
      </c>
      <c r="O6263" s="7">
        <v>528.25675200000001</v>
      </c>
      <c r="P6263" s="7">
        <v>438.81664000000001</v>
      </c>
      <c r="Q6263" s="7">
        <v>186.096834</v>
      </c>
      <c r="R6263" s="7">
        <v>151.686228</v>
      </c>
      <c r="S6263" s="7">
        <v>295.70466299999998</v>
      </c>
      <c r="T6263" s="7"/>
    </row>
    <row r="6264" spans="1:20" x14ac:dyDescent="0.35">
      <c r="A6264" s="6" t="s">
        <v>185</v>
      </c>
      <c r="B6264" s="6" t="s">
        <v>212</v>
      </c>
      <c r="C6264" s="6" t="s">
        <v>766</v>
      </c>
      <c r="D6264" s="6" t="s">
        <v>709</v>
      </c>
      <c r="E6264" s="6" t="s">
        <v>189</v>
      </c>
      <c r="F6264" s="6" t="s">
        <v>190</v>
      </c>
      <c r="G6264" s="6" t="s">
        <v>191</v>
      </c>
      <c r="H6264" s="7">
        <v>287.21377799999999</v>
      </c>
      <c r="I6264" s="7">
        <v>289.11585600000001</v>
      </c>
      <c r="J6264" s="7">
        <v>466.00911000000002</v>
      </c>
      <c r="K6264" s="7">
        <v>489.789356</v>
      </c>
      <c r="L6264" s="7">
        <v>204.12143399999999</v>
      </c>
      <c r="M6264" s="7">
        <v>449.20978700000001</v>
      </c>
      <c r="N6264" s="7">
        <v>246.81223199999999</v>
      </c>
      <c r="O6264" s="7">
        <v>253.41786200000001</v>
      </c>
      <c r="P6264" s="7">
        <v>221.36067</v>
      </c>
      <c r="Q6264" s="7">
        <v>170.26053400000001</v>
      </c>
      <c r="R6264" s="7">
        <v>151.77080699999999</v>
      </c>
      <c r="S6264" s="7">
        <v>283.02310999999997</v>
      </c>
      <c r="T6264" s="7"/>
    </row>
    <row r="6265" spans="1:20" x14ac:dyDescent="0.35">
      <c r="A6265" s="6" t="s">
        <v>185</v>
      </c>
      <c r="B6265" s="6" t="s">
        <v>212</v>
      </c>
      <c r="C6265" s="6" t="s">
        <v>766</v>
      </c>
      <c r="D6265" s="6" t="s">
        <v>709</v>
      </c>
      <c r="E6265" s="6" t="s">
        <v>189</v>
      </c>
      <c r="F6265" s="6" t="s">
        <v>257</v>
      </c>
      <c r="G6265" s="6" t="s">
        <v>258</v>
      </c>
      <c r="H6265" s="7">
        <v>214.110703</v>
      </c>
      <c r="I6265" s="7">
        <v>308.96104700000001</v>
      </c>
      <c r="J6265" s="7">
        <v>433.800838</v>
      </c>
      <c r="K6265" s="7">
        <v>300.77867600000002</v>
      </c>
      <c r="L6265" s="7">
        <v>166.080839</v>
      </c>
      <c r="M6265" s="7">
        <v>405.61934300000001</v>
      </c>
      <c r="N6265" s="7">
        <v>182.713345</v>
      </c>
      <c r="O6265" s="7">
        <v>210.34859800000001</v>
      </c>
      <c r="P6265" s="7">
        <v>238.53386900000001</v>
      </c>
      <c r="Q6265" s="7">
        <v>151.10782900000001</v>
      </c>
      <c r="R6265" s="7">
        <v>118.46093399999999</v>
      </c>
      <c r="S6265" s="7">
        <v>173.075762</v>
      </c>
      <c r="T6265" s="7"/>
    </row>
    <row r="6266" spans="1:20" x14ac:dyDescent="0.35">
      <c r="A6266" s="6" t="s">
        <v>185</v>
      </c>
      <c r="B6266" s="6" t="s">
        <v>212</v>
      </c>
      <c r="C6266" s="6" t="s">
        <v>766</v>
      </c>
      <c r="D6266" s="6" t="s">
        <v>709</v>
      </c>
      <c r="E6266" s="6" t="s">
        <v>189</v>
      </c>
      <c r="F6266" s="6" t="s">
        <v>259</v>
      </c>
      <c r="G6266" s="6" t="s">
        <v>260</v>
      </c>
      <c r="H6266" s="7">
        <v>80.309960000000004</v>
      </c>
      <c r="I6266" s="7">
        <v>42.2684</v>
      </c>
      <c r="J6266" s="7">
        <v>59.175759999999997</v>
      </c>
      <c r="K6266" s="7">
        <v>34.580170000000003</v>
      </c>
      <c r="L6266" s="7">
        <v>43.926594999999999</v>
      </c>
      <c r="M6266" s="7">
        <v>161.20728800000001</v>
      </c>
      <c r="N6266" s="7">
        <v>76.388996000000006</v>
      </c>
      <c r="O6266" s="7">
        <v>77.603994</v>
      </c>
      <c r="P6266" s="7">
        <v>78.559877</v>
      </c>
      <c r="Q6266" s="7">
        <v>33.711019999999998</v>
      </c>
      <c r="R6266" s="7">
        <v>34.689656999999997</v>
      </c>
      <c r="S6266" s="7">
        <v>108.825109</v>
      </c>
      <c r="T6266" s="7"/>
    </row>
    <row r="6267" spans="1:20" x14ac:dyDescent="0.35">
      <c r="A6267" s="6" t="s">
        <v>185</v>
      </c>
      <c r="B6267" s="6" t="s">
        <v>212</v>
      </c>
      <c r="C6267" s="6" t="s">
        <v>766</v>
      </c>
      <c r="D6267" s="6" t="s">
        <v>709</v>
      </c>
      <c r="E6267" s="6" t="s">
        <v>189</v>
      </c>
      <c r="F6267" s="6" t="s">
        <v>261</v>
      </c>
      <c r="G6267" s="6" t="s">
        <v>262</v>
      </c>
      <c r="H6267" s="7">
        <v>4.7551959999999998</v>
      </c>
      <c r="I6267" s="6"/>
      <c r="J6267" s="7">
        <v>2.3775979999999999</v>
      </c>
      <c r="K6267" s="7">
        <v>4.0509979999999999</v>
      </c>
      <c r="L6267" s="7">
        <v>4.4723360000000003</v>
      </c>
      <c r="M6267" s="7">
        <v>8.5978399999999997</v>
      </c>
      <c r="N6267" s="7">
        <v>8.5656730000000003</v>
      </c>
      <c r="O6267" s="7">
        <v>7.9305870000000001</v>
      </c>
      <c r="P6267" s="7">
        <v>8.8908100000000001</v>
      </c>
      <c r="Q6267" s="7">
        <v>9.0094720000000006</v>
      </c>
      <c r="R6267" s="7">
        <v>9.1703530000000004</v>
      </c>
      <c r="S6267" s="7">
        <v>8.8868550000000006</v>
      </c>
      <c r="T6267" s="7"/>
    </row>
    <row r="6268" spans="1:20" x14ac:dyDescent="0.35">
      <c r="A6268" s="6" t="s">
        <v>185</v>
      </c>
      <c r="B6268" s="6" t="s">
        <v>212</v>
      </c>
      <c r="C6268" s="6" t="s">
        <v>766</v>
      </c>
      <c r="D6268" s="6" t="s">
        <v>709</v>
      </c>
      <c r="E6268" s="6" t="s">
        <v>189</v>
      </c>
      <c r="F6268" s="6" t="s">
        <v>263</v>
      </c>
      <c r="G6268" s="6" t="s">
        <v>264</v>
      </c>
      <c r="H6268" s="7">
        <v>38.041559999999997</v>
      </c>
      <c r="I6268" s="7">
        <v>36.139482000000001</v>
      </c>
      <c r="J6268" s="7">
        <v>55.160262000000003</v>
      </c>
      <c r="K6268" s="7">
        <v>168.641154</v>
      </c>
      <c r="L6268" s="7">
        <v>81.676299999999998</v>
      </c>
      <c r="M6268" s="7">
        <v>185.004087</v>
      </c>
      <c r="N6268" s="7">
        <v>76.560738000000001</v>
      </c>
      <c r="O6268" s="7">
        <v>78.958082000000005</v>
      </c>
      <c r="P6268" s="7">
        <v>71.727360000000004</v>
      </c>
      <c r="Q6268" s="7">
        <v>45.818378000000003</v>
      </c>
      <c r="R6268" s="7">
        <v>40.594769999999997</v>
      </c>
      <c r="S6268" s="7">
        <v>69.327512999999996</v>
      </c>
      <c r="T6268" s="7"/>
    </row>
    <row r="6269" spans="1:20" x14ac:dyDescent="0.35">
      <c r="A6269" s="6" t="s">
        <v>185</v>
      </c>
      <c r="B6269" s="6" t="s">
        <v>212</v>
      </c>
      <c r="C6269" s="6" t="s">
        <v>766</v>
      </c>
      <c r="D6269" s="6" t="s">
        <v>709</v>
      </c>
      <c r="E6269" s="6" t="s">
        <v>189</v>
      </c>
      <c r="F6269" s="6" t="s">
        <v>710</v>
      </c>
      <c r="G6269" s="6" t="s">
        <v>711</v>
      </c>
      <c r="H6269" s="7">
        <v>6.2768610000000002</v>
      </c>
      <c r="I6269" s="7">
        <v>6.2768610000000002</v>
      </c>
      <c r="J6269" s="7">
        <v>8.3691479999999991</v>
      </c>
      <c r="K6269" s="7">
        <v>2.7897159999999999</v>
      </c>
      <c r="L6269" s="7">
        <v>0</v>
      </c>
      <c r="M6269" s="7">
        <v>0</v>
      </c>
      <c r="N6269" s="7">
        <v>0</v>
      </c>
      <c r="O6269" s="7">
        <v>0</v>
      </c>
      <c r="P6269" s="7">
        <v>0</v>
      </c>
      <c r="Q6269" s="7">
        <v>0</v>
      </c>
      <c r="R6269" s="7">
        <v>0</v>
      </c>
      <c r="S6269" s="7">
        <v>0</v>
      </c>
      <c r="T6269" s="7"/>
    </row>
    <row r="6270" spans="1:20" x14ac:dyDescent="0.35">
      <c r="A6270" s="6" t="s">
        <v>185</v>
      </c>
      <c r="B6270" s="6" t="s">
        <v>212</v>
      </c>
      <c r="C6270" s="6" t="s">
        <v>766</v>
      </c>
      <c r="D6270" s="6" t="s">
        <v>709</v>
      </c>
      <c r="E6270" s="6" t="s">
        <v>189</v>
      </c>
      <c r="F6270" s="6" t="s">
        <v>265</v>
      </c>
      <c r="G6270" s="6" t="s">
        <v>266</v>
      </c>
      <c r="H6270" s="7">
        <v>11.412468000000001</v>
      </c>
      <c r="I6270" s="7">
        <v>1.9020779999999999</v>
      </c>
      <c r="J6270" s="6"/>
      <c r="K6270" s="7">
        <v>0</v>
      </c>
      <c r="L6270" s="7">
        <v>0</v>
      </c>
      <c r="M6270" s="7">
        <v>0</v>
      </c>
      <c r="N6270" s="7">
        <v>0</v>
      </c>
      <c r="O6270" s="7">
        <v>0</v>
      </c>
      <c r="P6270" s="7">
        <v>0</v>
      </c>
      <c r="Q6270" s="7">
        <v>0</v>
      </c>
      <c r="R6270" s="7">
        <v>0</v>
      </c>
      <c r="S6270" s="7">
        <v>0</v>
      </c>
      <c r="T6270" s="7"/>
    </row>
    <row r="6271" spans="1:20" x14ac:dyDescent="0.35">
      <c r="A6271" s="6" t="s">
        <v>185</v>
      </c>
      <c r="B6271" s="6" t="s">
        <v>212</v>
      </c>
      <c r="C6271" s="6" t="s">
        <v>766</v>
      </c>
      <c r="D6271" s="6" t="s">
        <v>709</v>
      </c>
      <c r="E6271" s="6" t="s">
        <v>189</v>
      </c>
      <c r="F6271" s="6" t="s">
        <v>267</v>
      </c>
      <c r="G6271" s="6" t="s">
        <v>268</v>
      </c>
      <c r="H6271" s="7">
        <v>45.332884999999997</v>
      </c>
      <c r="I6271" s="7">
        <v>111.58864</v>
      </c>
      <c r="J6271" s="7">
        <v>111.58864</v>
      </c>
      <c r="K6271" s="7">
        <v>125.18859999999999</v>
      </c>
      <c r="L6271" s="7">
        <v>33.748026000000003</v>
      </c>
      <c r="M6271" s="7">
        <v>89.515148999999994</v>
      </c>
      <c r="N6271" s="7">
        <v>29.251684000000001</v>
      </c>
      <c r="O6271" s="7">
        <v>40.928089</v>
      </c>
      <c r="P6271" s="7">
        <v>34.192061000000002</v>
      </c>
      <c r="Q6271" s="7">
        <v>22.350950999999998</v>
      </c>
      <c r="R6271" s="7">
        <v>18.154720000000001</v>
      </c>
      <c r="S6271" s="7">
        <v>34.052339000000003</v>
      </c>
      <c r="T6271" s="7"/>
    </row>
    <row r="6272" spans="1:20" x14ac:dyDescent="0.35">
      <c r="A6272" s="6" t="s">
        <v>185</v>
      </c>
      <c r="B6272" s="6" t="s">
        <v>212</v>
      </c>
      <c r="C6272" s="6" t="s">
        <v>766</v>
      </c>
      <c r="D6272" s="6" t="s">
        <v>709</v>
      </c>
      <c r="E6272" s="6" t="s">
        <v>189</v>
      </c>
      <c r="F6272" s="6" t="s">
        <v>269</v>
      </c>
      <c r="G6272" s="6" t="s">
        <v>270</v>
      </c>
      <c r="H6272" s="7">
        <v>1648.4675999999999</v>
      </c>
      <c r="I6272" s="7">
        <v>2083.83212</v>
      </c>
      <c r="J6272" s="7">
        <v>2977.8087799999998</v>
      </c>
      <c r="K6272" s="7">
        <v>2168.410226</v>
      </c>
      <c r="L6272" s="7">
        <v>655.04737699999998</v>
      </c>
      <c r="M6272" s="7">
        <v>2311.3322189999999</v>
      </c>
      <c r="N6272" s="7">
        <v>1532.175966</v>
      </c>
      <c r="O6272" s="7">
        <v>1536.795631</v>
      </c>
      <c r="P6272" s="7">
        <v>1259.8949239999999</v>
      </c>
      <c r="Q6272" s="7">
        <v>528.66344800000002</v>
      </c>
      <c r="R6272" s="7">
        <v>493.13859600000001</v>
      </c>
      <c r="S6272" s="7">
        <v>688.82811300000003</v>
      </c>
      <c r="T6272" s="7"/>
    </row>
    <row r="6273" spans="1:20" x14ac:dyDescent="0.35">
      <c r="A6273" s="6" t="s">
        <v>185</v>
      </c>
      <c r="B6273" s="6" t="s">
        <v>212</v>
      </c>
      <c r="C6273" s="6" t="s">
        <v>766</v>
      </c>
      <c r="D6273" s="6" t="s">
        <v>709</v>
      </c>
      <c r="E6273" s="6" t="s">
        <v>189</v>
      </c>
      <c r="F6273" s="6" t="s">
        <v>271</v>
      </c>
      <c r="G6273" s="6" t="s">
        <v>272</v>
      </c>
      <c r="H6273" s="7">
        <v>10.5671</v>
      </c>
      <c r="I6273" s="7">
        <v>8.4536800000000003</v>
      </c>
      <c r="J6273" s="7">
        <v>4.2268400000000002</v>
      </c>
      <c r="K6273" s="7">
        <v>6.9652209999999997</v>
      </c>
      <c r="L6273" s="7">
        <v>4.6735579999999999</v>
      </c>
      <c r="M6273" s="7">
        <v>10.567845999999999</v>
      </c>
      <c r="N6273" s="7">
        <v>19.703724999999999</v>
      </c>
      <c r="O6273" s="7">
        <v>17.168177</v>
      </c>
      <c r="P6273" s="7">
        <v>18.618095</v>
      </c>
      <c r="Q6273" s="7">
        <v>13.831208</v>
      </c>
      <c r="R6273" s="7">
        <v>10.498077</v>
      </c>
      <c r="S6273" s="7">
        <v>14.862171</v>
      </c>
      <c r="T6273" s="7"/>
    </row>
    <row r="6274" spans="1:20" x14ac:dyDescent="0.35">
      <c r="A6274" s="6" t="s">
        <v>185</v>
      </c>
      <c r="B6274" s="6" t="s">
        <v>212</v>
      </c>
      <c r="C6274" s="6" t="s">
        <v>766</v>
      </c>
      <c r="D6274" s="6" t="s">
        <v>709</v>
      </c>
      <c r="E6274" s="6" t="s">
        <v>189</v>
      </c>
      <c r="F6274" s="6" t="s">
        <v>273</v>
      </c>
      <c r="G6274" s="6" t="s">
        <v>274</v>
      </c>
      <c r="H6274" s="7">
        <v>42.796764000000003</v>
      </c>
      <c r="I6274" s="7">
        <v>11.88799</v>
      </c>
      <c r="J6274" s="7">
        <v>26.153578</v>
      </c>
      <c r="K6274" s="7">
        <v>357.61367000000001</v>
      </c>
      <c r="L6274" s="7">
        <v>122.510262</v>
      </c>
      <c r="M6274" s="7">
        <v>264.24800599999998</v>
      </c>
      <c r="N6274" s="7">
        <v>78.774907999999996</v>
      </c>
      <c r="O6274" s="7">
        <v>81.973701000000005</v>
      </c>
      <c r="P6274" s="7">
        <v>52.937111000000002</v>
      </c>
      <c r="Q6274" s="7">
        <v>38.669423999999999</v>
      </c>
      <c r="R6274" s="7">
        <v>26.63776</v>
      </c>
      <c r="S6274" s="7">
        <v>51.554913999999997</v>
      </c>
      <c r="T6274" s="7"/>
    </row>
    <row r="6275" spans="1:20" x14ac:dyDescent="0.35">
      <c r="A6275" s="6" t="s">
        <v>185</v>
      </c>
      <c r="B6275" s="6" t="s">
        <v>212</v>
      </c>
      <c r="C6275" s="6" t="s">
        <v>766</v>
      </c>
      <c r="D6275" s="6" t="s">
        <v>709</v>
      </c>
      <c r="E6275" s="6" t="s">
        <v>189</v>
      </c>
      <c r="F6275" s="6" t="s">
        <v>275</v>
      </c>
      <c r="G6275" s="6" t="s">
        <v>276</v>
      </c>
      <c r="H6275" s="7">
        <v>11.271573999999999</v>
      </c>
      <c r="I6275" s="7">
        <v>22.543147999999999</v>
      </c>
      <c r="J6275" s="6"/>
      <c r="K6275" s="7">
        <v>169.73357100000001</v>
      </c>
      <c r="L6275" s="7">
        <v>158.495394</v>
      </c>
      <c r="M6275" s="7">
        <v>425.103881</v>
      </c>
      <c r="N6275" s="7">
        <v>194.42211599999999</v>
      </c>
      <c r="O6275" s="7">
        <v>224.80075299999999</v>
      </c>
      <c r="P6275" s="7">
        <v>219.61818500000001</v>
      </c>
      <c r="Q6275" s="7">
        <v>133.97810799999999</v>
      </c>
      <c r="R6275" s="7">
        <v>105.140496</v>
      </c>
      <c r="S6275" s="7">
        <v>201.306983</v>
      </c>
      <c r="T6275" s="7"/>
    </row>
    <row r="6276" spans="1:20" x14ac:dyDescent="0.35">
      <c r="A6276" s="6" t="s">
        <v>185</v>
      </c>
      <c r="B6276" s="6" t="s">
        <v>212</v>
      </c>
      <c r="C6276" s="6" t="s">
        <v>766</v>
      </c>
      <c r="D6276" s="6" t="s">
        <v>709</v>
      </c>
      <c r="E6276" s="6" t="s">
        <v>279</v>
      </c>
      <c r="F6276" s="6" t="s">
        <v>280</v>
      </c>
      <c r="G6276" s="6" t="s">
        <v>281</v>
      </c>
      <c r="H6276" s="7">
        <v>9.5103899999999992</v>
      </c>
      <c r="I6276" s="7">
        <v>2.1134200000000001</v>
      </c>
      <c r="J6276" s="7">
        <v>6.8686150000000001</v>
      </c>
      <c r="K6276" s="7">
        <v>6.704453</v>
      </c>
      <c r="L6276" s="7">
        <v>3.9666640000000002</v>
      </c>
      <c r="M6276" s="7">
        <v>8.672288</v>
      </c>
      <c r="N6276" s="7">
        <v>8.2833109999999994</v>
      </c>
      <c r="O6276" s="7">
        <v>10.229193</v>
      </c>
      <c r="P6276" s="7">
        <v>8.7001329999999992</v>
      </c>
      <c r="Q6276" s="7">
        <v>5.7544839999999997</v>
      </c>
      <c r="R6276" s="7">
        <v>5.3489440000000004</v>
      </c>
      <c r="S6276" s="7">
        <v>7.3009599999999999</v>
      </c>
      <c r="T6276" s="7"/>
    </row>
    <row r="6277" spans="1:20" x14ac:dyDescent="0.35">
      <c r="A6277" s="6" t="s">
        <v>185</v>
      </c>
      <c r="B6277" s="6" t="s">
        <v>212</v>
      </c>
      <c r="C6277" s="6" t="s">
        <v>766</v>
      </c>
      <c r="D6277" s="6" t="s">
        <v>709</v>
      </c>
      <c r="E6277" s="6" t="s">
        <v>279</v>
      </c>
      <c r="F6277" s="6" t="s">
        <v>282</v>
      </c>
      <c r="G6277" s="6" t="s">
        <v>283</v>
      </c>
      <c r="H6277" s="7">
        <v>0.52835500000000002</v>
      </c>
      <c r="I6277" s="6"/>
      <c r="J6277" s="7">
        <v>1.05671</v>
      </c>
      <c r="K6277" s="7">
        <v>1.7306619999999999</v>
      </c>
      <c r="L6277" s="7">
        <v>1.054209</v>
      </c>
      <c r="M6277" s="7">
        <v>1.602384</v>
      </c>
      <c r="N6277" s="7">
        <v>1.650455</v>
      </c>
      <c r="O6277" s="7">
        <v>2.126897</v>
      </c>
      <c r="P6277" s="7">
        <v>1.7485900000000001</v>
      </c>
      <c r="Q6277" s="7">
        <v>1.492402</v>
      </c>
      <c r="R6277" s="7">
        <v>1.3553120000000001</v>
      </c>
      <c r="S6277" s="7">
        <v>1.8957790000000001</v>
      </c>
      <c r="T6277" s="7"/>
    </row>
    <row r="6278" spans="1:20" x14ac:dyDescent="0.35">
      <c r="A6278" s="6" t="s">
        <v>185</v>
      </c>
      <c r="B6278" s="6" t="s">
        <v>212</v>
      </c>
      <c r="C6278" s="6" t="s">
        <v>766</v>
      </c>
      <c r="D6278" s="6" t="s">
        <v>709</v>
      </c>
      <c r="E6278" s="6" t="s">
        <v>284</v>
      </c>
      <c r="F6278" s="6" t="s">
        <v>758</v>
      </c>
      <c r="G6278" s="6" t="s">
        <v>759</v>
      </c>
      <c r="H6278" s="6"/>
      <c r="I6278" s="6"/>
      <c r="J6278" s="6"/>
      <c r="K6278" s="7">
        <v>9.2693359999999991</v>
      </c>
      <c r="L6278" s="7">
        <v>8.5321499999999997</v>
      </c>
      <c r="M6278" s="7">
        <v>15.34346</v>
      </c>
      <c r="N6278" s="7">
        <v>11.065675000000001</v>
      </c>
      <c r="O6278" s="7">
        <v>14.385873999999999</v>
      </c>
      <c r="P6278" s="7">
        <v>14.214872</v>
      </c>
      <c r="Q6278" s="7">
        <v>6.5452190000000003</v>
      </c>
      <c r="R6278" s="7">
        <v>5.2270320000000003</v>
      </c>
      <c r="S6278" s="7">
        <v>9.8915120000000005</v>
      </c>
      <c r="T6278" s="7"/>
    </row>
    <row r="6279" spans="1:20" x14ac:dyDescent="0.35">
      <c r="A6279" s="6" t="s">
        <v>185</v>
      </c>
      <c r="B6279" s="6" t="s">
        <v>212</v>
      </c>
      <c r="C6279" s="6" t="s">
        <v>766</v>
      </c>
      <c r="D6279" s="6" t="s">
        <v>709</v>
      </c>
      <c r="E6279" s="6" t="s">
        <v>284</v>
      </c>
      <c r="F6279" s="6" t="s">
        <v>285</v>
      </c>
      <c r="G6279" s="6" t="s">
        <v>286</v>
      </c>
      <c r="H6279" s="7">
        <v>4.7551959999999998</v>
      </c>
      <c r="I6279" s="6"/>
      <c r="J6279" s="7">
        <v>2.3775979999999999</v>
      </c>
      <c r="K6279" s="7">
        <v>181.397255</v>
      </c>
      <c r="L6279" s="7">
        <v>73.493664999999993</v>
      </c>
      <c r="M6279" s="7">
        <v>169.095755</v>
      </c>
      <c r="N6279" s="7">
        <v>35.526760000000003</v>
      </c>
      <c r="O6279" s="7">
        <v>43.503439999999998</v>
      </c>
      <c r="P6279" s="7">
        <v>25.101414999999999</v>
      </c>
      <c r="Q6279" s="7">
        <v>28.965019999999999</v>
      </c>
      <c r="R6279" s="7">
        <v>20.933188000000001</v>
      </c>
      <c r="S6279" s="7">
        <v>36.898066999999998</v>
      </c>
      <c r="T6279" s="7"/>
    </row>
    <row r="6280" spans="1:20" x14ac:dyDescent="0.35">
      <c r="A6280" s="6" t="s">
        <v>185</v>
      </c>
      <c r="B6280" s="6" t="s">
        <v>212</v>
      </c>
      <c r="C6280" s="6" t="s">
        <v>766</v>
      </c>
      <c r="D6280" s="6" t="s">
        <v>709</v>
      </c>
      <c r="E6280" s="6" t="s">
        <v>284</v>
      </c>
      <c r="F6280" s="6" t="s">
        <v>287</v>
      </c>
      <c r="G6280" s="6" t="s">
        <v>288</v>
      </c>
      <c r="H6280" s="7">
        <v>36.139482000000001</v>
      </c>
      <c r="I6280" s="7">
        <v>43.747793999999999</v>
      </c>
      <c r="J6280" s="7">
        <v>60.866495999999998</v>
      </c>
      <c r="K6280" s="7">
        <v>144.24467200000001</v>
      </c>
      <c r="L6280" s="7">
        <v>81.680886000000001</v>
      </c>
      <c r="M6280" s="7">
        <v>184.93653499999999</v>
      </c>
      <c r="N6280" s="7">
        <v>46.224699999999999</v>
      </c>
      <c r="O6280" s="7">
        <v>52.39772</v>
      </c>
      <c r="P6280" s="7">
        <v>44.736018999999999</v>
      </c>
      <c r="Q6280" s="7">
        <v>30.369167999999998</v>
      </c>
      <c r="R6280" s="7">
        <v>26.884242</v>
      </c>
      <c r="S6280" s="7">
        <v>48.391596999999997</v>
      </c>
      <c r="T6280" s="7"/>
    </row>
    <row r="6281" spans="1:20" x14ac:dyDescent="0.35">
      <c r="A6281" s="6" t="s">
        <v>185</v>
      </c>
      <c r="B6281" s="6" t="s">
        <v>212</v>
      </c>
      <c r="C6281" s="6" t="s">
        <v>766</v>
      </c>
      <c r="D6281" s="6" t="s">
        <v>709</v>
      </c>
      <c r="E6281" s="6" t="s">
        <v>284</v>
      </c>
      <c r="F6281" s="6" t="s">
        <v>289</v>
      </c>
      <c r="G6281" s="6" t="s">
        <v>290</v>
      </c>
      <c r="H6281" s="7">
        <v>10.461435</v>
      </c>
      <c r="I6281" s="7">
        <v>15.343438000000001</v>
      </c>
      <c r="J6281" s="7">
        <v>30.686876000000002</v>
      </c>
      <c r="K6281" s="7">
        <v>35.676921999999998</v>
      </c>
      <c r="L6281" s="7">
        <v>30.018421</v>
      </c>
      <c r="M6281" s="7">
        <v>90.279796000000005</v>
      </c>
      <c r="N6281" s="7">
        <v>42.418064000000001</v>
      </c>
      <c r="O6281" s="7">
        <v>51.329022000000002</v>
      </c>
      <c r="P6281" s="7">
        <v>54.260786000000003</v>
      </c>
      <c r="Q6281" s="7">
        <v>33.551611000000001</v>
      </c>
      <c r="R6281" s="7">
        <v>30.985976000000001</v>
      </c>
      <c r="S6281" s="7">
        <v>43.140976999999999</v>
      </c>
      <c r="T6281" s="7"/>
    </row>
    <row r="6282" spans="1:20" x14ac:dyDescent="0.35">
      <c r="A6282" s="6" t="s">
        <v>185</v>
      </c>
      <c r="B6282" s="6" t="s">
        <v>212</v>
      </c>
      <c r="C6282" s="6" t="s">
        <v>766</v>
      </c>
      <c r="D6282" s="6" t="s">
        <v>709</v>
      </c>
      <c r="E6282" s="6" t="s">
        <v>284</v>
      </c>
      <c r="F6282" s="6" t="s">
        <v>291</v>
      </c>
      <c r="G6282" s="6" t="s">
        <v>292</v>
      </c>
      <c r="H6282" s="7">
        <v>1.9020779999999999</v>
      </c>
      <c r="I6282" s="7">
        <v>3.8041559999999999</v>
      </c>
      <c r="J6282" s="7">
        <v>1.9020779999999999</v>
      </c>
      <c r="K6282" s="7">
        <v>3.4704510000000002</v>
      </c>
      <c r="L6282" s="7">
        <v>2.5677989999999999</v>
      </c>
      <c r="M6282" s="7">
        <v>0</v>
      </c>
      <c r="N6282" s="7">
        <v>9.4123699999999992</v>
      </c>
      <c r="O6282" s="7">
        <v>7.3733880000000003</v>
      </c>
      <c r="P6282" s="7">
        <v>1.2332510000000001</v>
      </c>
      <c r="Q6282" s="7">
        <v>5.1527130000000003</v>
      </c>
      <c r="R6282" s="7">
        <v>1.7389570000000001</v>
      </c>
      <c r="S6282" s="7">
        <v>11.925955999999999</v>
      </c>
      <c r="T6282" s="7"/>
    </row>
    <row r="6283" spans="1:20" x14ac:dyDescent="0.35">
      <c r="A6283" s="6" t="s">
        <v>185</v>
      </c>
      <c r="B6283" s="6" t="s">
        <v>212</v>
      </c>
      <c r="C6283" s="6" t="s">
        <v>766</v>
      </c>
      <c r="D6283" s="6" t="s">
        <v>709</v>
      </c>
      <c r="E6283" s="6" t="s">
        <v>284</v>
      </c>
      <c r="F6283" s="6" t="s">
        <v>293</v>
      </c>
      <c r="G6283" s="6" t="s">
        <v>294</v>
      </c>
      <c r="H6283" s="6"/>
      <c r="I6283" s="6"/>
      <c r="J6283" s="6"/>
      <c r="K6283" s="7">
        <v>1.5882320000000001</v>
      </c>
      <c r="L6283" s="7">
        <v>0.54339000000000004</v>
      </c>
      <c r="M6283" s="7">
        <v>1.9101079999999999</v>
      </c>
      <c r="N6283" s="7">
        <v>0.89237599999999995</v>
      </c>
      <c r="O6283" s="7">
        <v>0.81566799999999995</v>
      </c>
      <c r="P6283" s="7">
        <v>1.102895</v>
      </c>
      <c r="Q6283" s="7">
        <v>1.474402</v>
      </c>
      <c r="R6283" s="7">
        <v>0.55098400000000003</v>
      </c>
      <c r="S6283" s="7">
        <v>2.3692150000000001</v>
      </c>
      <c r="T6283" s="7"/>
    </row>
    <row r="6284" spans="1:20" x14ac:dyDescent="0.35">
      <c r="A6284" s="6" t="s">
        <v>185</v>
      </c>
      <c r="B6284" s="6" t="s">
        <v>212</v>
      </c>
      <c r="C6284" s="6" t="s">
        <v>766</v>
      </c>
      <c r="D6284" s="6" t="s">
        <v>709</v>
      </c>
      <c r="E6284" s="6" t="s">
        <v>284</v>
      </c>
      <c r="F6284" s="6" t="s">
        <v>295</v>
      </c>
      <c r="G6284" s="6" t="s">
        <v>296</v>
      </c>
      <c r="H6284" s="7">
        <v>6.3402599999999998</v>
      </c>
      <c r="I6284" s="7">
        <v>2.1134200000000001</v>
      </c>
      <c r="J6284" s="6"/>
      <c r="K6284" s="7">
        <v>23.670069000000002</v>
      </c>
      <c r="L6284" s="7">
        <v>9.3993920000000006</v>
      </c>
      <c r="M6284" s="7">
        <v>22.592483999999999</v>
      </c>
      <c r="N6284" s="7">
        <v>27.317015000000001</v>
      </c>
      <c r="O6284" s="7">
        <v>29.466888000000001</v>
      </c>
      <c r="P6284" s="7">
        <v>9.6834609999999994</v>
      </c>
      <c r="Q6284" s="7">
        <v>14.679209999999999</v>
      </c>
      <c r="R6284" s="7">
        <v>28.957376</v>
      </c>
      <c r="S6284" s="7">
        <v>40.894500000000001</v>
      </c>
      <c r="T6284" s="7"/>
    </row>
    <row r="6285" spans="1:20" x14ac:dyDescent="0.35">
      <c r="A6285" s="6" t="s">
        <v>185</v>
      </c>
      <c r="B6285" s="6" t="s">
        <v>212</v>
      </c>
      <c r="C6285" s="6" t="s">
        <v>766</v>
      </c>
      <c r="D6285" s="6" t="s">
        <v>709</v>
      </c>
      <c r="E6285" s="6" t="s">
        <v>284</v>
      </c>
      <c r="F6285" s="6" t="s">
        <v>297</v>
      </c>
      <c r="G6285" s="6" t="s">
        <v>298</v>
      </c>
      <c r="H6285" s="6"/>
      <c r="I6285" s="6"/>
      <c r="J6285" s="6"/>
      <c r="K6285" s="7">
        <v>0.44036900000000001</v>
      </c>
      <c r="L6285" s="7">
        <v>1.7653300000000001</v>
      </c>
      <c r="M6285" s="7">
        <v>4.0072369999999999</v>
      </c>
      <c r="N6285" s="7">
        <v>4.5247919999999997</v>
      </c>
      <c r="O6285" s="7">
        <v>5.3172420000000002</v>
      </c>
      <c r="P6285" s="7">
        <v>0.311641</v>
      </c>
      <c r="Q6285" s="7">
        <v>2.1576330000000001</v>
      </c>
      <c r="R6285" s="7">
        <v>0.87731899999999996</v>
      </c>
      <c r="S6285" s="7">
        <v>5.5131220000000001</v>
      </c>
      <c r="T6285" s="7"/>
    </row>
    <row r="6286" spans="1:20" x14ac:dyDescent="0.35">
      <c r="A6286" s="6" t="s">
        <v>185</v>
      </c>
      <c r="B6286" s="6" t="s">
        <v>212</v>
      </c>
      <c r="C6286" s="6" t="s">
        <v>766</v>
      </c>
      <c r="D6286" s="6" t="s">
        <v>709</v>
      </c>
      <c r="E6286" s="6" t="s">
        <v>284</v>
      </c>
      <c r="F6286" s="6" t="s">
        <v>299</v>
      </c>
      <c r="G6286" s="6" t="s">
        <v>300</v>
      </c>
      <c r="H6286" s="7">
        <v>240.92988</v>
      </c>
      <c r="I6286" s="7">
        <v>274.74459999999999</v>
      </c>
      <c r="J6286" s="7">
        <v>435.36452000000003</v>
      </c>
      <c r="K6286" s="7">
        <v>253.13427300000001</v>
      </c>
      <c r="L6286" s="7">
        <v>67.956615999999997</v>
      </c>
      <c r="M6286" s="7">
        <v>190.44110599999999</v>
      </c>
      <c r="N6286" s="7">
        <v>119.49510600000001</v>
      </c>
      <c r="O6286" s="7">
        <v>135.71853999999999</v>
      </c>
      <c r="P6286" s="7">
        <v>109.13617000000001</v>
      </c>
      <c r="Q6286" s="7">
        <v>85.57996</v>
      </c>
      <c r="R6286" s="7">
        <v>77.748103999999998</v>
      </c>
      <c r="S6286" s="7">
        <v>114.61747</v>
      </c>
      <c r="T6286" s="7"/>
    </row>
    <row r="6287" spans="1:20" x14ac:dyDescent="0.35">
      <c r="A6287" s="6" t="s">
        <v>185</v>
      </c>
      <c r="B6287" s="6" t="s">
        <v>212</v>
      </c>
      <c r="C6287" s="6" t="s">
        <v>766</v>
      </c>
      <c r="D6287" s="6" t="s">
        <v>709</v>
      </c>
      <c r="E6287" s="6" t="s">
        <v>284</v>
      </c>
      <c r="F6287" s="6" t="s">
        <v>301</v>
      </c>
      <c r="G6287" s="6" t="s">
        <v>302</v>
      </c>
      <c r="H6287" s="7">
        <v>10.461435</v>
      </c>
      <c r="I6287" s="7">
        <v>23.712586000000002</v>
      </c>
      <c r="J6287" s="7">
        <v>37.661166000000001</v>
      </c>
      <c r="K6287" s="7">
        <v>74.747124999999997</v>
      </c>
      <c r="L6287" s="7">
        <v>31.923908000000001</v>
      </c>
      <c r="M6287" s="7">
        <v>77.786011000000002</v>
      </c>
      <c r="N6287" s="7">
        <v>29.392151999999999</v>
      </c>
      <c r="O6287" s="7">
        <v>46.058999</v>
      </c>
      <c r="P6287" s="7">
        <v>35.532200000000003</v>
      </c>
      <c r="Q6287" s="7">
        <v>16.977601</v>
      </c>
      <c r="R6287" s="7">
        <v>13.950218</v>
      </c>
      <c r="S6287" s="7">
        <v>27.201675999999999</v>
      </c>
      <c r="T6287" s="7"/>
    </row>
    <row r="6288" spans="1:20" x14ac:dyDescent="0.35">
      <c r="A6288" s="6" t="s">
        <v>185</v>
      </c>
      <c r="B6288" s="6" t="s">
        <v>212</v>
      </c>
      <c r="C6288" s="6" t="s">
        <v>766</v>
      </c>
      <c r="D6288" s="6" t="s">
        <v>709</v>
      </c>
      <c r="E6288" s="6" t="s">
        <v>303</v>
      </c>
      <c r="F6288" s="6" t="s">
        <v>304</v>
      </c>
      <c r="G6288" s="6" t="s">
        <v>305</v>
      </c>
      <c r="H6288" s="6"/>
      <c r="I6288" s="6"/>
      <c r="J6288" s="6"/>
      <c r="K6288" s="7">
        <v>3.8933000000000002E-2</v>
      </c>
      <c r="L6288" s="7">
        <v>4.2306920000000003</v>
      </c>
      <c r="M6288" s="7">
        <v>7.3912599999999999</v>
      </c>
      <c r="N6288" s="7">
        <v>3.3478279999999998</v>
      </c>
      <c r="O6288" s="7">
        <v>3.688148</v>
      </c>
      <c r="P6288" s="7">
        <v>3.0737999999999999</v>
      </c>
      <c r="Q6288" s="7">
        <v>2.1286839999999998</v>
      </c>
      <c r="R6288" s="7">
        <v>1.9895719999999999</v>
      </c>
      <c r="S6288" s="7">
        <v>2.7433350000000001</v>
      </c>
      <c r="T6288" s="7"/>
    </row>
    <row r="6289" spans="1:20" x14ac:dyDescent="0.35">
      <c r="A6289" s="6" t="s">
        <v>185</v>
      </c>
      <c r="B6289" s="6" t="s">
        <v>212</v>
      </c>
      <c r="C6289" s="6" t="s">
        <v>766</v>
      </c>
      <c r="D6289" s="6" t="s">
        <v>709</v>
      </c>
      <c r="E6289" s="6" t="s">
        <v>303</v>
      </c>
      <c r="F6289" s="6" t="s">
        <v>306</v>
      </c>
      <c r="G6289" s="6" t="s">
        <v>307</v>
      </c>
      <c r="H6289" s="7">
        <v>13.94857</v>
      </c>
      <c r="I6289" s="7">
        <v>41.845709999999997</v>
      </c>
      <c r="J6289" s="7">
        <v>54.399422999999999</v>
      </c>
      <c r="K6289" s="7">
        <v>67.462534000000005</v>
      </c>
      <c r="L6289" s="7">
        <v>19.575574</v>
      </c>
      <c r="M6289" s="7">
        <v>30.344694</v>
      </c>
      <c r="N6289" s="7">
        <v>16.807016000000001</v>
      </c>
      <c r="O6289" s="7">
        <v>22.852744000000001</v>
      </c>
      <c r="P6289" s="7">
        <v>25.645894999999999</v>
      </c>
      <c r="Q6289" s="7">
        <v>18.510681999999999</v>
      </c>
      <c r="R6289" s="7">
        <v>18.016967999999999</v>
      </c>
      <c r="S6289" s="7">
        <v>22.583894999999998</v>
      </c>
      <c r="T6289" s="7"/>
    </row>
    <row r="6290" spans="1:20" x14ac:dyDescent="0.35">
      <c r="A6290" s="6" t="s">
        <v>185</v>
      </c>
      <c r="B6290" s="6" t="s">
        <v>212</v>
      </c>
      <c r="C6290" s="6" t="s">
        <v>766</v>
      </c>
      <c r="D6290" s="6" t="s">
        <v>709</v>
      </c>
      <c r="E6290" s="6" t="s">
        <v>303</v>
      </c>
      <c r="F6290" s="6" t="s">
        <v>308</v>
      </c>
      <c r="G6290" s="6" t="s">
        <v>309</v>
      </c>
      <c r="H6290" s="7">
        <v>32.081710999999999</v>
      </c>
      <c r="I6290" s="7">
        <v>75.322277999999997</v>
      </c>
      <c r="J6290" s="7">
        <v>76.717134999999999</v>
      </c>
      <c r="K6290" s="7">
        <v>18.350942</v>
      </c>
      <c r="L6290" s="7">
        <v>19.61824</v>
      </c>
      <c r="M6290" s="7">
        <v>30.412559999999999</v>
      </c>
      <c r="N6290" s="7">
        <v>17.166827999999999</v>
      </c>
      <c r="O6290" s="7">
        <v>23.327919999999999</v>
      </c>
      <c r="P6290" s="7">
        <v>26.179539999999999</v>
      </c>
      <c r="Q6290" s="7">
        <v>18.722632000000001</v>
      </c>
      <c r="R6290" s="7">
        <v>18.218371999999999</v>
      </c>
      <c r="S6290" s="7">
        <v>22.836649999999999</v>
      </c>
      <c r="T6290" s="7"/>
    </row>
    <row r="6291" spans="1:20" x14ac:dyDescent="0.35">
      <c r="A6291" s="6" t="s">
        <v>185</v>
      </c>
      <c r="B6291" s="6" t="s">
        <v>212</v>
      </c>
      <c r="C6291" s="6" t="s">
        <v>766</v>
      </c>
      <c r="D6291" s="6" t="s">
        <v>709</v>
      </c>
      <c r="E6291" s="6" t="s">
        <v>303</v>
      </c>
      <c r="F6291" s="6" t="s">
        <v>310</v>
      </c>
      <c r="G6291" s="6" t="s">
        <v>311</v>
      </c>
      <c r="H6291" s="6"/>
      <c r="I6291" s="7">
        <v>1.394857</v>
      </c>
      <c r="J6291" s="7">
        <v>4.184571</v>
      </c>
      <c r="K6291" s="7">
        <v>4.4332320000000003</v>
      </c>
      <c r="L6291" s="7">
        <v>7.0068229999999998</v>
      </c>
      <c r="M6291" s="7">
        <v>10.849019999999999</v>
      </c>
      <c r="N6291" s="7">
        <v>7.8043319999999996</v>
      </c>
      <c r="O6291" s="7">
        <v>10.610196</v>
      </c>
      <c r="P6291" s="7">
        <v>11.91108</v>
      </c>
      <c r="Q6291" s="7">
        <v>10.077954</v>
      </c>
      <c r="R6291" s="7">
        <v>9.8059799999999999</v>
      </c>
      <c r="S6291" s="7">
        <v>12.288675</v>
      </c>
      <c r="T6291" s="7"/>
    </row>
    <row r="6292" spans="1:20" x14ac:dyDescent="0.35">
      <c r="A6292" s="6" t="s">
        <v>185</v>
      </c>
      <c r="B6292" s="6" t="s">
        <v>212</v>
      </c>
      <c r="C6292" s="6" t="s">
        <v>766</v>
      </c>
      <c r="D6292" s="6" t="s">
        <v>709</v>
      </c>
      <c r="E6292" s="6" t="s">
        <v>303</v>
      </c>
      <c r="F6292" s="6" t="s">
        <v>312</v>
      </c>
      <c r="G6292" s="6" t="s">
        <v>313</v>
      </c>
      <c r="H6292" s="7">
        <v>36.266281999999997</v>
      </c>
      <c r="I6292" s="7">
        <v>87.875990999999999</v>
      </c>
      <c r="J6292" s="7">
        <v>124.142273</v>
      </c>
      <c r="K6292" s="7">
        <v>107.537842</v>
      </c>
      <c r="L6292" s="7">
        <v>47.073365000000003</v>
      </c>
      <c r="M6292" s="7">
        <v>72.954729</v>
      </c>
      <c r="N6292" s="7">
        <v>37.271439999999998</v>
      </c>
      <c r="O6292" s="7">
        <v>50.643720000000002</v>
      </c>
      <c r="P6292" s="7">
        <v>56.823765000000002</v>
      </c>
      <c r="Q6292" s="7">
        <v>38.707183999999998</v>
      </c>
      <c r="R6292" s="7">
        <v>37.659568</v>
      </c>
      <c r="S6292" s="7">
        <v>47.201754999999999</v>
      </c>
      <c r="T6292" s="7"/>
    </row>
    <row r="6293" spans="1:20" x14ac:dyDescent="0.35">
      <c r="A6293" s="6" t="s">
        <v>185</v>
      </c>
      <c r="B6293" s="6" t="s">
        <v>212</v>
      </c>
      <c r="C6293" s="6" t="s">
        <v>766</v>
      </c>
      <c r="D6293" s="6" t="s">
        <v>709</v>
      </c>
      <c r="E6293" s="6" t="s">
        <v>303</v>
      </c>
      <c r="F6293" s="6" t="s">
        <v>314</v>
      </c>
      <c r="G6293" s="6" t="s">
        <v>315</v>
      </c>
      <c r="H6293" s="7">
        <v>27.89714</v>
      </c>
      <c r="I6293" s="7">
        <v>44.635424</v>
      </c>
      <c r="J6293" s="7">
        <v>54.399422999999999</v>
      </c>
      <c r="K6293" s="7">
        <v>8.9755439999999993</v>
      </c>
      <c r="L6293" s="7">
        <v>20.543127999999999</v>
      </c>
      <c r="M6293" s="7">
        <v>31.840851000000001</v>
      </c>
      <c r="N6293" s="7">
        <v>17.706568000000001</v>
      </c>
      <c r="O6293" s="7">
        <v>24.061318</v>
      </c>
      <c r="P6293" s="7">
        <v>27.005678</v>
      </c>
      <c r="Q6293" s="7">
        <v>18.25872</v>
      </c>
      <c r="R6293" s="7">
        <v>17.774352</v>
      </c>
      <c r="S6293" s="7">
        <v>22.269815000000001</v>
      </c>
      <c r="T6293" s="7"/>
    </row>
    <row r="6294" spans="1:20" x14ac:dyDescent="0.35">
      <c r="A6294" s="6" t="s">
        <v>185</v>
      </c>
      <c r="B6294" s="6" t="s">
        <v>212</v>
      </c>
      <c r="C6294" s="6" t="s">
        <v>766</v>
      </c>
      <c r="D6294" s="6" t="s">
        <v>709</v>
      </c>
      <c r="E6294" s="6" t="s">
        <v>303</v>
      </c>
      <c r="F6294" s="6" t="s">
        <v>316</v>
      </c>
      <c r="G6294" s="6" t="s">
        <v>317</v>
      </c>
      <c r="H6294" s="6"/>
      <c r="I6294" s="6"/>
      <c r="J6294" s="6"/>
      <c r="K6294" s="7">
        <v>8.6790660000000006</v>
      </c>
      <c r="L6294" s="7">
        <v>12.710932</v>
      </c>
      <c r="M6294" s="7">
        <v>22.0579</v>
      </c>
      <c r="N6294" s="7">
        <v>32.754855999999997</v>
      </c>
      <c r="O6294" s="7">
        <v>31.623847999999999</v>
      </c>
      <c r="P6294" s="7">
        <v>26.724225000000001</v>
      </c>
      <c r="Q6294" s="7">
        <v>22.546227999999999</v>
      </c>
      <c r="R6294" s="7">
        <v>23.066064000000001</v>
      </c>
      <c r="S6294" s="7">
        <v>39.973709999999997</v>
      </c>
      <c r="T6294" s="7"/>
    </row>
    <row r="6295" spans="1:20" x14ac:dyDescent="0.35">
      <c r="A6295" s="6" t="s">
        <v>185</v>
      </c>
      <c r="B6295" s="6" t="s">
        <v>212</v>
      </c>
      <c r="C6295" s="6" t="s">
        <v>766</v>
      </c>
      <c r="D6295" s="6" t="s">
        <v>709</v>
      </c>
      <c r="E6295" s="6" t="s">
        <v>303</v>
      </c>
      <c r="F6295" s="6" t="s">
        <v>318</v>
      </c>
      <c r="G6295" s="6" t="s">
        <v>319</v>
      </c>
      <c r="H6295" s="6"/>
      <c r="I6295" s="6"/>
      <c r="J6295" s="7">
        <v>4.2268400000000002</v>
      </c>
      <c r="K6295" s="7">
        <v>0.64270899999999997</v>
      </c>
      <c r="L6295" s="7">
        <v>4.9243620000000004</v>
      </c>
      <c r="M6295" s="7">
        <v>8.5475849999999998</v>
      </c>
      <c r="N6295" s="7">
        <v>7.5345599999999999</v>
      </c>
      <c r="O6295" s="7">
        <v>7.2737319999999999</v>
      </c>
      <c r="P6295" s="7">
        <v>6.1368299999999998</v>
      </c>
      <c r="Q6295" s="7">
        <v>6.5371439999999996</v>
      </c>
      <c r="R6295" s="7">
        <v>6.6855440000000002</v>
      </c>
      <c r="S6295" s="7">
        <v>11.590434999999999</v>
      </c>
      <c r="T6295" s="7"/>
    </row>
    <row r="6296" spans="1:20" x14ac:dyDescent="0.35">
      <c r="A6296" s="6" t="s">
        <v>185</v>
      </c>
      <c r="B6296" s="6" t="s">
        <v>212</v>
      </c>
      <c r="C6296" s="6" t="s">
        <v>766</v>
      </c>
      <c r="D6296" s="6" t="s">
        <v>709</v>
      </c>
      <c r="E6296" s="6" t="s">
        <v>303</v>
      </c>
      <c r="F6296" s="6" t="s">
        <v>689</v>
      </c>
      <c r="G6296" s="6" t="s">
        <v>690</v>
      </c>
      <c r="H6296" s="7">
        <v>13.251151</v>
      </c>
      <c r="I6296" s="7">
        <v>5.5794319999999997</v>
      </c>
      <c r="J6296" s="7">
        <v>9.0665770000000006</v>
      </c>
      <c r="K6296" s="7">
        <v>3.4871449999999999</v>
      </c>
      <c r="L6296" s="7">
        <v>0</v>
      </c>
      <c r="M6296" s="7">
        <v>0</v>
      </c>
      <c r="N6296" s="7">
        <v>0</v>
      </c>
      <c r="O6296" s="7">
        <v>0</v>
      </c>
      <c r="P6296" s="7">
        <v>0</v>
      </c>
      <c r="Q6296" s="7">
        <v>0</v>
      </c>
      <c r="R6296" s="7">
        <v>0</v>
      </c>
      <c r="S6296" s="7">
        <v>0</v>
      </c>
      <c r="T6296" s="7"/>
    </row>
    <row r="6297" spans="1:20" x14ac:dyDescent="0.35">
      <c r="A6297" s="6" t="s">
        <v>185</v>
      </c>
      <c r="B6297" s="6" t="s">
        <v>212</v>
      </c>
      <c r="C6297" s="6" t="s">
        <v>766</v>
      </c>
      <c r="D6297" s="6" t="s">
        <v>709</v>
      </c>
      <c r="E6297" s="6" t="s">
        <v>303</v>
      </c>
      <c r="F6297" s="6" t="s">
        <v>691</v>
      </c>
      <c r="G6297" s="6" t="s">
        <v>692</v>
      </c>
      <c r="H6297" s="7">
        <v>39.753453</v>
      </c>
      <c r="I6297" s="7">
        <v>39.056024000000001</v>
      </c>
      <c r="J6297" s="7">
        <v>40.450882</v>
      </c>
      <c r="K6297" s="7">
        <v>18.133154000000001</v>
      </c>
      <c r="L6297" s="7">
        <v>0</v>
      </c>
      <c r="M6297" s="7">
        <v>0</v>
      </c>
      <c r="N6297" s="7">
        <v>0</v>
      </c>
      <c r="O6297" s="7">
        <v>0</v>
      </c>
      <c r="P6297" s="7">
        <v>0</v>
      </c>
      <c r="Q6297" s="7">
        <v>0</v>
      </c>
      <c r="R6297" s="7">
        <v>0</v>
      </c>
      <c r="S6297" s="7">
        <v>0</v>
      </c>
      <c r="T6297" s="7"/>
    </row>
    <row r="6298" spans="1:20" x14ac:dyDescent="0.35">
      <c r="A6298" s="6" t="s">
        <v>185</v>
      </c>
      <c r="B6298" s="6" t="s">
        <v>212</v>
      </c>
      <c r="C6298" s="6" t="s">
        <v>766</v>
      </c>
      <c r="D6298" s="6" t="s">
        <v>709</v>
      </c>
      <c r="E6298" s="6" t="s">
        <v>303</v>
      </c>
      <c r="F6298" s="6" t="s">
        <v>712</v>
      </c>
      <c r="G6298" s="6" t="s">
        <v>713</v>
      </c>
      <c r="H6298" s="7">
        <v>4.8820030000000001</v>
      </c>
      <c r="I6298" s="7">
        <v>1.3948579999999999</v>
      </c>
      <c r="J6298" s="7">
        <v>7.6717190000000004</v>
      </c>
      <c r="K6298" s="7">
        <v>5.5794319999999997</v>
      </c>
      <c r="L6298" s="7">
        <v>0</v>
      </c>
      <c r="M6298" s="7">
        <v>0</v>
      </c>
      <c r="N6298" s="7">
        <v>0</v>
      </c>
      <c r="O6298" s="7">
        <v>0</v>
      </c>
      <c r="P6298" s="7">
        <v>0</v>
      </c>
      <c r="Q6298" s="7">
        <v>0</v>
      </c>
      <c r="R6298" s="7">
        <v>0</v>
      </c>
      <c r="S6298" s="7">
        <v>0</v>
      </c>
      <c r="T6298" s="7"/>
    </row>
    <row r="6299" spans="1:20" x14ac:dyDescent="0.35">
      <c r="A6299" s="6" t="s">
        <v>185</v>
      </c>
      <c r="B6299" s="6" t="s">
        <v>212</v>
      </c>
      <c r="C6299" s="6" t="s">
        <v>766</v>
      </c>
      <c r="D6299" s="6" t="s">
        <v>709</v>
      </c>
      <c r="E6299" s="6" t="s">
        <v>303</v>
      </c>
      <c r="F6299" s="6" t="s">
        <v>693</v>
      </c>
      <c r="G6299" s="6" t="s">
        <v>694</v>
      </c>
      <c r="H6299" s="7">
        <v>28.594588999999999</v>
      </c>
      <c r="I6299" s="7">
        <v>29.989446999999998</v>
      </c>
      <c r="J6299" s="7">
        <v>44.635455999999998</v>
      </c>
      <c r="K6299" s="7">
        <v>27.199731</v>
      </c>
      <c r="L6299" s="7">
        <v>0</v>
      </c>
      <c r="M6299" s="7">
        <v>0</v>
      </c>
      <c r="N6299" s="7">
        <v>0</v>
      </c>
      <c r="O6299" s="7">
        <v>0</v>
      </c>
      <c r="P6299" s="7">
        <v>0</v>
      </c>
      <c r="Q6299" s="7">
        <v>0</v>
      </c>
      <c r="R6299" s="7">
        <v>0</v>
      </c>
      <c r="S6299" s="7">
        <v>0</v>
      </c>
      <c r="T6299" s="7"/>
    </row>
    <row r="6300" spans="1:20" x14ac:dyDescent="0.35">
      <c r="A6300" s="6" t="s">
        <v>185</v>
      </c>
      <c r="B6300" s="6" t="s">
        <v>212</v>
      </c>
      <c r="C6300" s="6" t="s">
        <v>766</v>
      </c>
      <c r="D6300" s="6" t="s">
        <v>709</v>
      </c>
      <c r="E6300" s="6" t="s">
        <v>303</v>
      </c>
      <c r="F6300" s="6" t="s">
        <v>714</v>
      </c>
      <c r="G6300" s="6" t="s">
        <v>715</v>
      </c>
      <c r="H6300" s="7">
        <v>13.94858</v>
      </c>
      <c r="I6300" s="7">
        <v>11.856293000000001</v>
      </c>
      <c r="J6300" s="7">
        <v>13.251151</v>
      </c>
      <c r="K6300" s="7">
        <v>9.7640060000000002</v>
      </c>
      <c r="L6300" s="7">
        <v>0</v>
      </c>
      <c r="M6300" s="7">
        <v>0</v>
      </c>
      <c r="N6300" s="7">
        <v>0</v>
      </c>
      <c r="O6300" s="7">
        <v>0</v>
      </c>
      <c r="P6300" s="7">
        <v>0</v>
      </c>
      <c r="Q6300" s="7">
        <v>0</v>
      </c>
      <c r="R6300" s="7">
        <v>0</v>
      </c>
      <c r="S6300" s="7">
        <v>0</v>
      </c>
      <c r="T6300" s="7"/>
    </row>
    <row r="6301" spans="1:20" x14ac:dyDescent="0.35">
      <c r="A6301" s="6" t="s">
        <v>185</v>
      </c>
      <c r="B6301" s="6" t="s">
        <v>212</v>
      </c>
      <c r="C6301" s="6" t="s">
        <v>766</v>
      </c>
      <c r="D6301" s="6" t="s">
        <v>709</v>
      </c>
      <c r="E6301" s="6" t="s">
        <v>303</v>
      </c>
      <c r="F6301" s="6" t="s">
        <v>320</v>
      </c>
      <c r="G6301" s="6" t="s">
        <v>321</v>
      </c>
      <c r="H6301" s="6"/>
      <c r="I6301" s="6"/>
      <c r="J6301" s="6"/>
      <c r="K6301" s="7">
        <v>3.2948999999999999E-2</v>
      </c>
      <c r="L6301" s="7">
        <v>0.69811800000000002</v>
      </c>
      <c r="M6301" s="7">
        <v>1.258607</v>
      </c>
      <c r="N6301" s="7">
        <v>0.50006799999999996</v>
      </c>
      <c r="O6301" s="7">
        <v>0.486072</v>
      </c>
      <c r="P6301" s="7">
        <v>0.39327499999999999</v>
      </c>
      <c r="Q6301" s="7">
        <v>0</v>
      </c>
      <c r="R6301" s="7">
        <v>0</v>
      </c>
      <c r="S6301" s="7">
        <v>0</v>
      </c>
      <c r="T6301" s="7"/>
    </row>
    <row r="6302" spans="1:20" x14ac:dyDescent="0.35">
      <c r="A6302" s="6" t="s">
        <v>185</v>
      </c>
      <c r="B6302" s="6" t="s">
        <v>212</v>
      </c>
      <c r="C6302" s="6" t="s">
        <v>766</v>
      </c>
      <c r="D6302" s="6" t="s">
        <v>709</v>
      </c>
      <c r="E6302" s="6" t="s">
        <v>303</v>
      </c>
      <c r="F6302" s="6" t="s">
        <v>322</v>
      </c>
      <c r="G6302" s="6" t="s">
        <v>323</v>
      </c>
      <c r="H6302" s="6"/>
      <c r="I6302" s="6"/>
      <c r="J6302" s="6"/>
      <c r="K6302" s="7">
        <v>6.6547999999999996E-2</v>
      </c>
      <c r="L6302" s="7">
        <v>0.68600499999999998</v>
      </c>
      <c r="M6302" s="7">
        <v>0</v>
      </c>
      <c r="N6302" s="6"/>
      <c r="O6302" s="6"/>
      <c r="P6302" s="6"/>
      <c r="Q6302" s="6"/>
      <c r="R6302" s="6"/>
      <c r="S6302" s="6"/>
      <c r="T6302" s="7"/>
    </row>
    <row r="6303" spans="1:20" x14ac:dyDescent="0.35">
      <c r="A6303" s="6" t="s">
        <v>185</v>
      </c>
      <c r="B6303" s="6" t="s">
        <v>212</v>
      </c>
      <c r="C6303" s="6" t="s">
        <v>766</v>
      </c>
      <c r="D6303" s="6" t="s">
        <v>709</v>
      </c>
      <c r="E6303" s="6" t="s">
        <v>303</v>
      </c>
      <c r="F6303" s="6" t="s">
        <v>324</v>
      </c>
      <c r="G6303" s="6" t="s">
        <v>325</v>
      </c>
      <c r="H6303" s="6"/>
      <c r="I6303" s="6"/>
      <c r="J6303" s="6"/>
      <c r="K6303" s="7">
        <v>0</v>
      </c>
      <c r="L6303" s="7">
        <v>0</v>
      </c>
      <c r="M6303" s="7">
        <v>0</v>
      </c>
      <c r="N6303" s="7">
        <v>1.275212</v>
      </c>
      <c r="O6303" s="7">
        <v>0.35583199999999998</v>
      </c>
      <c r="P6303" s="7">
        <v>0.44382500000000003</v>
      </c>
      <c r="Q6303" s="7">
        <v>0.62972799999999995</v>
      </c>
      <c r="R6303" s="7">
        <v>0.99796399999999996</v>
      </c>
      <c r="S6303" s="7">
        <v>1.5184599999999999</v>
      </c>
      <c r="T6303" s="7"/>
    </row>
    <row r="6304" spans="1:20" x14ac:dyDescent="0.35">
      <c r="A6304" s="6" t="s">
        <v>185</v>
      </c>
      <c r="B6304" s="6" t="s">
        <v>212</v>
      </c>
      <c r="C6304" s="6" t="s">
        <v>766</v>
      </c>
      <c r="D6304" s="6" t="s">
        <v>709</v>
      </c>
      <c r="E6304" s="6" t="s">
        <v>303</v>
      </c>
      <c r="F6304" s="6" t="s">
        <v>677</v>
      </c>
      <c r="G6304" s="6" t="s">
        <v>678</v>
      </c>
      <c r="H6304" s="7">
        <v>1.9020779999999999</v>
      </c>
      <c r="I6304" s="7">
        <v>1.9020779999999999</v>
      </c>
      <c r="J6304" s="6"/>
      <c r="K6304" s="7">
        <v>0</v>
      </c>
      <c r="L6304" s="7">
        <v>0</v>
      </c>
      <c r="M6304" s="7">
        <v>0</v>
      </c>
      <c r="N6304" s="7">
        <v>0</v>
      </c>
      <c r="O6304" s="7">
        <v>0</v>
      </c>
      <c r="P6304" s="7">
        <v>0</v>
      </c>
      <c r="Q6304" s="7">
        <v>0</v>
      </c>
      <c r="R6304" s="7">
        <v>0</v>
      </c>
      <c r="S6304" s="7">
        <v>0</v>
      </c>
      <c r="T6304" s="7"/>
    </row>
    <row r="6305" spans="1:20" x14ac:dyDescent="0.35">
      <c r="A6305" s="6" t="s">
        <v>185</v>
      </c>
      <c r="B6305" s="6" t="s">
        <v>212</v>
      </c>
      <c r="C6305" s="6" t="s">
        <v>766</v>
      </c>
      <c r="D6305" s="6" t="s">
        <v>709</v>
      </c>
      <c r="E6305" s="6" t="s">
        <v>303</v>
      </c>
      <c r="F6305" s="6" t="s">
        <v>716</v>
      </c>
      <c r="G6305" s="6" t="s">
        <v>717</v>
      </c>
      <c r="H6305" s="6"/>
      <c r="I6305" s="7">
        <v>0.95103899999999997</v>
      </c>
      <c r="J6305" s="6"/>
      <c r="K6305" s="7">
        <v>0</v>
      </c>
      <c r="L6305" s="7">
        <v>0</v>
      </c>
      <c r="M6305" s="7">
        <v>0</v>
      </c>
      <c r="N6305" s="7">
        <v>0</v>
      </c>
      <c r="O6305" s="7">
        <v>0</v>
      </c>
      <c r="P6305" s="7">
        <v>0</v>
      </c>
      <c r="Q6305" s="7">
        <v>0</v>
      </c>
      <c r="R6305" s="7">
        <v>0</v>
      </c>
      <c r="S6305" s="7">
        <v>0</v>
      </c>
      <c r="T6305" s="7"/>
    </row>
    <row r="6306" spans="1:20" x14ac:dyDescent="0.35">
      <c r="A6306" s="6" t="s">
        <v>185</v>
      </c>
      <c r="B6306" s="6" t="s">
        <v>212</v>
      </c>
      <c r="C6306" s="6" t="s">
        <v>766</v>
      </c>
      <c r="D6306" s="6" t="s">
        <v>709</v>
      </c>
      <c r="E6306" s="6" t="s">
        <v>303</v>
      </c>
      <c r="F6306" s="6" t="s">
        <v>707</v>
      </c>
      <c r="G6306" s="6" t="s">
        <v>708</v>
      </c>
      <c r="H6306" s="6"/>
      <c r="I6306" s="6"/>
      <c r="J6306" s="7">
        <v>14.265585</v>
      </c>
      <c r="K6306" s="7">
        <v>6.657273</v>
      </c>
      <c r="L6306" s="7">
        <v>0</v>
      </c>
      <c r="M6306" s="7">
        <v>0</v>
      </c>
      <c r="N6306" s="7">
        <v>0</v>
      </c>
      <c r="O6306" s="7">
        <v>0</v>
      </c>
      <c r="P6306" s="7">
        <v>0</v>
      </c>
      <c r="Q6306" s="7">
        <v>0</v>
      </c>
      <c r="R6306" s="7">
        <v>0</v>
      </c>
      <c r="S6306" s="7">
        <v>0</v>
      </c>
      <c r="T6306" s="7"/>
    </row>
    <row r="6307" spans="1:20" x14ac:dyDescent="0.35">
      <c r="A6307" s="6" t="s">
        <v>185</v>
      </c>
      <c r="B6307" s="6" t="s">
        <v>212</v>
      </c>
      <c r="C6307" s="6" t="s">
        <v>766</v>
      </c>
      <c r="D6307" s="6" t="s">
        <v>709</v>
      </c>
      <c r="E6307" s="6" t="s">
        <v>303</v>
      </c>
      <c r="F6307" s="6" t="s">
        <v>718</v>
      </c>
      <c r="G6307" s="6" t="s">
        <v>719</v>
      </c>
      <c r="H6307" s="6"/>
      <c r="I6307" s="7">
        <v>0.95103899999999997</v>
      </c>
      <c r="J6307" s="6"/>
      <c r="K6307" s="7">
        <v>0</v>
      </c>
      <c r="L6307" s="7">
        <v>0</v>
      </c>
      <c r="M6307" s="7">
        <v>0</v>
      </c>
      <c r="N6307" s="7">
        <v>0</v>
      </c>
      <c r="O6307" s="7">
        <v>0</v>
      </c>
      <c r="P6307" s="7">
        <v>0</v>
      </c>
      <c r="Q6307" s="7">
        <v>0</v>
      </c>
      <c r="R6307" s="7">
        <v>0</v>
      </c>
      <c r="S6307" s="7">
        <v>0</v>
      </c>
      <c r="T6307" s="7"/>
    </row>
    <row r="6308" spans="1:20" x14ac:dyDescent="0.35">
      <c r="A6308" s="6" t="s">
        <v>185</v>
      </c>
      <c r="B6308" s="6" t="s">
        <v>212</v>
      </c>
      <c r="C6308" s="6" t="s">
        <v>766</v>
      </c>
      <c r="D6308" s="6" t="s">
        <v>709</v>
      </c>
      <c r="E6308" s="6" t="s">
        <v>303</v>
      </c>
      <c r="F6308" s="6" t="s">
        <v>326</v>
      </c>
      <c r="G6308" s="6" t="s">
        <v>327</v>
      </c>
      <c r="H6308" s="6"/>
      <c r="I6308" s="6"/>
      <c r="J6308" s="6"/>
      <c r="K6308" s="7">
        <v>3.3498E-2</v>
      </c>
      <c r="L6308" s="7">
        <v>0.47581899999999999</v>
      </c>
      <c r="M6308" s="7">
        <v>0.85142200000000001</v>
      </c>
      <c r="N6308" s="7">
        <v>1.3989959999999999</v>
      </c>
      <c r="O6308" s="7">
        <v>1.3433120000000001</v>
      </c>
      <c r="P6308" s="7">
        <v>1.0886499999999999</v>
      </c>
      <c r="Q6308" s="7">
        <v>2.3607320000000001</v>
      </c>
      <c r="R6308" s="7">
        <v>2.4237000000000002</v>
      </c>
      <c r="S6308" s="7">
        <v>4.0182589999999996</v>
      </c>
      <c r="T6308" s="7"/>
    </row>
    <row r="6309" spans="1:20" x14ac:dyDescent="0.35">
      <c r="A6309" s="6" t="s">
        <v>185</v>
      </c>
      <c r="B6309" s="6" t="s">
        <v>212</v>
      </c>
      <c r="C6309" s="6" t="s">
        <v>766</v>
      </c>
      <c r="D6309" s="6" t="s">
        <v>709</v>
      </c>
      <c r="E6309" s="6" t="s">
        <v>303</v>
      </c>
      <c r="F6309" s="6" t="s">
        <v>328</v>
      </c>
      <c r="G6309" s="6" t="s">
        <v>329</v>
      </c>
      <c r="H6309" s="7">
        <v>29.482209000000001</v>
      </c>
      <c r="I6309" s="7">
        <v>27.580131000000002</v>
      </c>
      <c r="J6309" s="7">
        <v>70.376885999999999</v>
      </c>
      <c r="K6309" s="7">
        <v>32.272796</v>
      </c>
      <c r="L6309" s="7">
        <v>13.847443</v>
      </c>
      <c r="M6309" s="7">
        <v>23.368981000000002</v>
      </c>
      <c r="N6309" s="7">
        <v>16.477779999999999</v>
      </c>
      <c r="O6309" s="7">
        <v>11.003138</v>
      </c>
      <c r="P6309" s="7">
        <v>0</v>
      </c>
      <c r="Q6309" s="7">
        <v>0</v>
      </c>
      <c r="R6309" s="7">
        <v>0</v>
      </c>
      <c r="S6309" s="7">
        <v>0</v>
      </c>
      <c r="T6309" s="7"/>
    </row>
    <row r="6310" spans="1:20" x14ac:dyDescent="0.35">
      <c r="A6310" s="6" t="s">
        <v>185</v>
      </c>
      <c r="B6310" s="6" t="s">
        <v>212</v>
      </c>
      <c r="C6310" s="6" t="s">
        <v>766</v>
      </c>
      <c r="D6310" s="6" t="s">
        <v>709</v>
      </c>
      <c r="E6310" s="6" t="s">
        <v>303</v>
      </c>
      <c r="F6310" s="6" t="s">
        <v>330</v>
      </c>
      <c r="G6310" s="6" t="s">
        <v>331</v>
      </c>
      <c r="H6310" s="6"/>
      <c r="I6310" s="6"/>
      <c r="J6310" s="6"/>
      <c r="K6310" s="7">
        <v>0</v>
      </c>
      <c r="L6310" s="7">
        <v>0</v>
      </c>
      <c r="M6310" s="7">
        <v>0</v>
      </c>
      <c r="N6310" s="7">
        <v>0</v>
      </c>
      <c r="O6310" s="7">
        <v>7.6858469999999999</v>
      </c>
      <c r="P6310" s="7">
        <v>22.501729999999998</v>
      </c>
      <c r="Q6310" s="7">
        <v>18.361115999999999</v>
      </c>
      <c r="R6310" s="7">
        <v>14.759474000000001</v>
      </c>
      <c r="S6310" s="7">
        <v>30.238655000000001</v>
      </c>
      <c r="T6310" s="7"/>
    </row>
    <row r="6311" spans="1:20" x14ac:dyDescent="0.35">
      <c r="A6311" s="6" t="s">
        <v>185</v>
      </c>
      <c r="B6311" s="6" t="s">
        <v>212</v>
      </c>
      <c r="C6311" s="6" t="s">
        <v>766</v>
      </c>
      <c r="D6311" s="6" t="s">
        <v>709</v>
      </c>
      <c r="E6311" s="6" t="s">
        <v>303</v>
      </c>
      <c r="F6311" s="6" t="s">
        <v>332</v>
      </c>
      <c r="G6311" s="6" t="s">
        <v>333</v>
      </c>
      <c r="H6311" s="7">
        <v>5.7062340000000003</v>
      </c>
      <c r="I6311" s="7">
        <v>5.7062340000000003</v>
      </c>
      <c r="J6311" s="7">
        <v>9.5103899999999992</v>
      </c>
      <c r="K6311" s="7">
        <v>6.822832</v>
      </c>
      <c r="L6311" s="7">
        <v>6.51755</v>
      </c>
      <c r="M6311" s="7">
        <v>13.247601</v>
      </c>
      <c r="N6311" s="7">
        <v>8.22377</v>
      </c>
      <c r="O6311" s="7">
        <v>9.0086399999999998</v>
      </c>
      <c r="P6311" s="7">
        <v>0</v>
      </c>
      <c r="Q6311" s="7">
        <v>0</v>
      </c>
      <c r="R6311" s="7">
        <v>0</v>
      </c>
      <c r="S6311" s="7">
        <v>0</v>
      </c>
      <c r="T6311" s="7"/>
    </row>
    <row r="6312" spans="1:20" x14ac:dyDescent="0.35">
      <c r="A6312" s="6" t="s">
        <v>185</v>
      </c>
      <c r="B6312" s="6" t="s">
        <v>212</v>
      </c>
      <c r="C6312" s="6" t="s">
        <v>766</v>
      </c>
      <c r="D6312" s="6" t="s">
        <v>709</v>
      </c>
      <c r="E6312" s="6" t="s">
        <v>303</v>
      </c>
      <c r="F6312" s="6" t="s">
        <v>334</v>
      </c>
      <c r="G6312" s="6" t="s">
        <v>335</v>
      </c>
      <c r="H6312" s="6"/>
      <c r="I6312" s="6"/>
      <c r="J6312" s="6"/>
      <c r="K6312" s="7">
        <v>0</v>
      </c>
      <c r="L6312" s="7">
        <v>0</v>
      </c>
      <c r="M6312" s="7">
        <v>0</v>
      </c>
      <c r="N6312" s="7">
        <v>0</v>
      </c>
      <c r="O6312" s="7">
        <v>6.2938320000000001</v>
      </c>
      <c r="P6312" s="7">
        <v>12.525700000000001</v>
      </c>
      <c r="Q6312" s="7">
        <v>12.172140000000001</v>
      </c>
      <c r="R6312" s="7">
        <v>9.2850999999999999</v>
      </c>
      <c r="S6312" s="7">
        <v>18.560865</v>
      </c>
      <c r="T6312" s="7"/>
    </row>
    <row r="6313" spans="1:20" x14ac:dyDescent="0.35">
      <c r="A6313" s="6" t="s">
        <v>185</v>
      </c>
      <c r="B6313" s="6" t="s">
        <v>212</v>
      </c>
      <c r="C6313" s="6" t="s">
        <v>766</v>
      </c>
      <c r="D6313" s="6" t="s">
        <v>709</v>
      </c>
      <c r="E6313" s="6" t="s">
        <v>303</v>
      </c>
      <c r="F6313" s="6" t="s">
        <v>336</v>
      </c>
      <c r="G6313" s="6" t="s">
        <v>337</v>
      </c>
      <c r="H6313" s="6"/>
      <c r="I6313" s="6"/>
      <c r="J6313" s="7">
        <v>0.95103899999999997</v>
      </c>
      <c r="K6313" s="7">
        <v>1.0259480000000001</v>
      </c>
      <c r="L6313" s="7">
        <v>5.4187539999999998</v>
      </c>
      <c r="M6313" s="7">
        <v>7.938015</v>
      </c>
      <c r="N6313" s="7">
        <v>10.252268000000001</v>
      </c>
      <c r="O6313" s="7">
        <v>6.333234</v>
      </c>
      <c r="P6313" s="7">
        <v>0</v>
      </c>
      <c r="Q6313" s="7">
        <v>0</v>
      </c>
      <c r="R6313" s="7">
        <v>0</v>
      </c>
      <c r="S6313" s="7">
        <v>0</v>
      </c>
      <c r="T6313" s="7"/>
    </row>
    <row r="6314" spans="1:20" x14ac:dyDescent="0.35">
      <c r="A6314" s="6" t="s">
        <v>185</v>
      </c>
      <c r="B6314" s="6" t="s">
        <v>212</v>
      </c>
      <c r="C6314" s="6" t="s">
        <v>766</v>
      </c>
      <c r="D6314" s="6" t="s">
        <v>709</v>
      </c>
      <c r="E6314" s="6" t="s">
        <v>303</v>
      </c>
      <c r="F6314" s="6" t="s">
        <v>338</v>
      </c>
      <c r="G6314" s="6" t="s">
        <v>339</v>
      </c>
      <c r="H6314" s="6"/>
      <c r="I6314" s="6"/>
      <c r="J6314" s="6"/>
      <c r="K6314" s="7">
        <v>0</v>
      </c>
      <c r="L6314" s="7">
        <v>0</v>
      </c>
      <c r="M6314" s="7">
        <v>0</v>
      </c>
      <c r="N6314" s="7">
        <v>0</v>
      </c>
      <c r="O6314" s="7">
        <v>4.3633680000000004</v>
      </c>
      <c r="P6314" s="7">
        <v>10.994145</v>
      </c>
      <c r="Q6314" s="7">
        <v>7.7467379999999997</v>
      </c>
      <c r="R6314" s="7">
        <v>6.7447280000000003</v>
      </c>
      <c r="S6314" s="7">
        <v>13.80974</v>
      </c>
      <c r="T6314" s="7"/>
    </row>
    <row r="6315" spans="1:20" x14ac:dyDescent="0.35">
      <c r="A6315" s="6" t="s">
        <v>185</v>
      </c>
      <c r="B6315" s="6" t="s">
        <v>212</v>
      </c>
      <c r="C6315" s="6" t="s">
        <v>766</v>
      </c>
      <c r="D6315" s="6" t="s">
        <v>709</v>
      </c>
      <c r="E6315" s="6" t="s">
        <v>303</v>
      </c>
      <c r="F6315" s="6" t="s">
        <v>340</v>
      </c>
      <c r="G6315" s="6" t="s">
        <v>341</v>
      </c>
      <c r="H6315" s="6"/>
      <c r="I6315" s="6"/>
      <c r="J6315" s="6"/>
      <c r="K6315" s="7">
        <v>3.3169999999999998E-2</v>
      </c>
      <c r="L6315" s="7">
        <v>2.5585529999999999</v>
      </c>
      <c r="M6315" s="7">
        <v>4.60161</v>
      </c>
      <c r="N6315" s="7">
        <v>0.53010800000000002</v>
      </c>
      <c r="O6315" s="7">
        <v>0.506664</v>
      </c>
      <c r="P6315" s="7">
        <v>0.41349000000000002</v>
      </c>
      <c r="Q6315" s="7">
        <v>1.583936</v>
      </c>
      <c r="R6315" s="7">
        <v>1.63646</v>
      </c>
      <c r="S6315" s="7">
        <v>2.7026050000000001</v>
      </c>
      <c r="T6315" s="7"/>
    </row>
    <row r="6316" spans="1:20" x14ac:dyDescent="0.35">
      <c r="A6316" s="6" t="s">
        <v>185</v>
      </c>
      <c r="B6316" s="6" t="s">
        <v>212</v>
      </c>
      <c r="C6316" s="6" t="s">
        <v>766</v>
      </c>
      <c r="D6316" s="6" t="s">
        <v>709</v>
      </c>
      <c r="E6316" s="6" t="s">
        <v>303</v>
      </c>
      <c r="F6316" s="6" t="s">
        <v>342</v>
      </c>
      <c r="G6316" s="6" t="s">
        <v>343</v>
      </c>
      <c r="H6316" s="6"/>
      <c r="I6316" s="6"/>
      <c r="J6316" s="7">
        <v>0.18140200000000001</v>
      </c>
      <c r="K6316" s="7">
        <v>0.229605</v>
      </c>
      <c r="L6316" s="7">
        <v>1.2435700000000001</v>
      </c>
      <c r="M6316" s="7">
        <v>2.0985010000000002</v>
      </c>
      <c r="N6316" s="7">
        <v>0.42529800000000001</v>
      </c>
      <c r="O6316" s="7">
        <v>0</v>
      </c>
      <c r="P6316" s="7">
        <v>0</v>
      </c>
      <c r="Q6316" s="7">
        <v>0</v>
      </c>
      <c r="R6316" s="7">
        <v>0</v>
      </c>
      <c r="S6316" s="7">
        <v>0</v>
      </c>
      <c r="T6316" s="7"/>
    </row>
    <row r="6317" spans="1:20" x14ac:dyDescent="0.35">
      <c r="A6317" s="6" t="s">
        <v>185</v>
      </c>
      <c r="B6317" s="6" t="s">
        <v>212</v>
      </c>
      <c r="C6317" s="6" t="s">
        <v>766</v>
      </c>
      <c r="D6317" s="6" t="s">
        <v>709</v>
      </c>
      <c r="E6317" s="6" t="s">
        <v>303</v>
      </c>
      <c r="F6317" s="6" t="s">
        <v>344</v>
      </c>
      <c r="G6317" s="6" t="s">
        <v>345</v>
      </c>
      <c r="H6317" s="6"/>
      <c r="I6317" s="7">
        <v>0.18316299999999999</v>
      </c>
      <c r="J6317" s="6"/>
      <c r="K6317" s="7">
        <v>0.28101799999999999</v>
      </c>
      <c r="L6317" s="7">
        <v>1.2756430000000001</v>
      </c>
      <c r="M6317" s="7">
        <v>2.166283</v>
      </c>
      <c r="N6317" s="7">
        <v>0.43525700000000001</v>
      </c>
      <c r="O6317" s="7">
        <v>0</v>
      </c>
      <c r="P6317" s="7">
        <v>0</v>
      </c>
      <c r="Q6317" s="7">
        <v>0</v>
      </c>
      <c r="R6317" s="7">
        <v>0</v>
      </c>
      <c r="S6317" s="7">
        <v>0</v>
      </c>
      <c r="T6317" s="7"/>
    </row>
    <row r="6318" spans="1:20" x14ac:dyDescent="0.35">
      <c r="A6318" s="6" t="s">
        <v>185</v>
      </c>
      <c r="B6318" s="6" t="s">
        <v>212</v>
      </c>
      <c r="C6318" s="6" t="s">
        <v>766</v>
      </c>
      <c r="D6318" s="6" t="s">
        <v>709</v>
      </c>
      <c r="E6318" s="6" t="s">
        <v>303</v>
      </c>
      <c r="F6318" s="6" t="s">
        <v>346</v>
      </c>
      <c r="G6318" s="6" t="s">
        <v>347</v>
      </c>
      <c r="H6318" s="6"/>
      <c r="I6318" s="6"/>
      <c r="J6318" s="6"/>
      <c r="K6318" s="7">
        <v>0.20827200000000001</v>
      </c>
      <c r="L6318" s="7">
        <v>1.1049549999999999</v>
      </c>
      <c r="M6318" s="7">
        <v>1.8642890000000001</v>
      </c>
      <c r="N6318" s="7">
        <v>0.37726500000000002</v>
      </c>
      <c r="O6318" s="7">
        <v>0</v>
      </c>
      <c r="P6318" s="7">
        <v>0</v>
      </c>
      <c r="Q6318" s="7">
        <v>0</v>
      </c>
      <c r="R6318" s="7">
        <v>0</v>
      </c>
      <c r="S6318" s="7">
        <v>0</v>
      </c>
      <c r="T6318" s="7"/>
    </row>
    <row r="6319" spans="1:20" x14ac:dyDescent="0.35">
      <c r="A6319" s="6" t="s">
        <v>185</v>
      </c>
      <c r="B6319" s="6" t="s">
        <v>212</v>
      </c>
      <c r="C6319" s="6" t="s">
        <v>766</v>
      </c>
      <c r="D6319" s="6" t="s">
        <v>709</v>
      </c>
      <c r="E6319" s="6" t="s">
        <v>303</v>
      </c>
      <c r="F6319" s="6" t="s">
        <v>348</v>
      </c>
      <c r="G6319" s="6" t="s">
        <v>349</v>
      </c>
      <c r="H6319" s="6"/>
      <c r="I6319" s="6"/>
      <c r="J6319" s="6"/>
      <c r="K6319" s="7">
        <v>2.2645999999999999E-2</v>
      </c>
      <c r="L6319" s="7">
        <v>0.17364599999999999</v>
      </c>
      <c r="M6319" s="7">
        <v>0.32120900000000002</v>
      </c>
      <c r="N6319" s="7">
        <v>0.219972</v>
      </c>
      <c r="O6319" s="7">
        <v>0.20682400000000001</v>
      </c>
      <c r="P6319" s="7">
        <v>0.17147999999999999</v>
      </c>
      <c r="Q6319" s="7">
        <v>0</v>
      </c>
      <c r="R6319" s="7">
        <v>0</v>
      </c>
      <c r="S6319" s="7">
        <v>0</v>
      </c>
      <c r="T6319" s="7"/>
    </row>
    <row r="6320" spans="1:20" x14ac:dyDescent="0.35">
      <c r="A6320" s="6" t="s">
        <v>185</v>
      </c>
      <c r="B6320" s="6" t="s">
        <v>212</v>
      </c>
      <c r="C6320" s="6" t="s">
        <v>766</v>
      </c>
      <c r="D6320" s="6" t="s">
        <v>709</v>
      </c>
      <c r="E6320" s="6" t="s">
        <v>303</v>
      </c>
      <c r="F6320" s="6" t="s">
        <v>350</v>
      </c>
      <c r="G6320" s="6" t="s">
        <v>351</v>
      </c>
      <c r="H6320" s="6"/>
      <c r="I6320" s="6"/>
      <c r="J6320" s="6"/>
      <c r="K6320" s="7">
        <v>2.3813999999999998E-2</v>
      </c>
      <c r="L6320" s="7">
        <v>1.9350560000000001</v>
      </c>
      <c r="M6320" s="7">
        <v>3.3730980000000002</v>
      </c>
      <c r="N6320" s="7">
        <v>1.369</v>
      </c>
      <c r="O6320" s="7">
        <v>1.3120940000000001</v>
      </c>
      <c r="P6320" s="7">
        <v>1.1083400000000001</v>
      </c>
      <c r="Q6320" s="7">
        <v>1.17018</v>
      </c>
      <c r="R6320" s="7">
        <v>1.1917960000000001</v>
      </c>
      <c r="S6320" s="7">
        <v>2.0753249999999999</v>
      </c>
      <c r="T6320" s="7"/>
    </row>
    <row r="6321" spans="1:20" x14ac:dyDescent="0.35">
      <c r="A6321" s="6" t="s">
        <v>185</v>
      </c>
      <c r="B6321" s="6" t="s">
        <v>212</v>
      </c>
      <c r="C6321" s="6" t="s">
        <v>766</v>
      </c>
      <c r="D6321" s="6" t="s">
        <v>709</v>
      </c>
      <c r="E6321" s="6" t="s">
        <v>303</v>
      </c>
      <c r="F6321" s="6" t="s">
        <v>352</v>
      </c>
      <c r="G6321" s="6" t="s">
        <v>353</v>
      </c>
      <c r="H6321" s="6"/>
      <c r="I6321" s="6"/>
      <c r="J6321" s="6"/>
      <c r="K6321" s="7">
        <v>2.3827999999999998E-2</v>
      </c>
      <c r="L6321" s="7">
        <v>1.704108</v>
      </c>
      <c r="M6321" s="7">
        <v>2.9823949999999999</v>
      </c>
      <c r="N6321" s="7">
        <v>1.189106</v>
      </c>
      <c r="O6321" s="7">
        <v>1.1467020000000001</v>
      </c>
      <c r="P6321" s="7">
        <v>0.96760500000000005</v>
      </c>
      <c r="Q6321" s="7">
        <v>0.70646399999999998</v>
      </c>
      <c r="R6321" s="7">
        <v>0.727024</v>
      </c>
      <c r="S6321" s="7">
        <v>1.255495</v>
      </c>
      <c r="T6321" s="7"/>
    </row>
    <row r="6322" spans="1:20" x14ac:dyDescent="0.35">
      <c r="A6322" s="6" t="s">
        <v>185</v>
      </c>
      <c r="B6322" s="6" t="s">
        <v>212</v>
      </c>
      <c r="C6322" s="6" t="s">
        <v>766</v>
      </c>
      <c r="D6322" s="6" t="s">
        <v>709</v>
      </c>
      <c r="E6322" s="6" t="s">
        <v>303</v>
      </c>
      <c r="F6322" s="6" t="s">
        <v>358</v>
      </c>
      <c r="G6322" s="6" t="s">
        <v>359</v>
      </c>
      <c r="H6322" s="7">
        <v>0.95103899999999997</v>
      </c>
      <c r="I6322" s="7">
        <v>0.95103899999999997</v>
      </c>
      <c r="J6322" s="7">
        <v>1.9020779999999999</v>
      </c>
      <c r="K6322" s="7">
        <v>1.1832180000000001</v>
      </c>
      <c r="L6322" s="7">
        <v>12.268421999999999</v>
      </c>
      <c r="M6322" s="7">
        <v>17.679751</v>
      </c>
      <c r="N6322" s="7">
        <v>3.7443840000000002</v>
      </c>
      <c r="O6322" s="7">
        <v>3.4119199999999998</v>
      </c>
      <c r="P6322" s="7">
        <v>3.798915</v>
      </c>
      <c r="Q6322" s="7">
        <v>4.4378539999999997</v>
      </c>
      <c r="R6322" s="7">
        <v>2.352436</v>
      </c>
      <c r="S6322" s="7">
        <v>4.2604949999999997</v>
      </c>
      <c r="T6322" s="7"/>
    </row>
    <row r="6323" spans="1:20" x14ac:dyDescent="0.35">
      <c r="A6323" s="6" t="s">
        <v>185</v>
      </c>
      <c r="B6323" s="6" t="s">
        <v>212</v>
      </c>
      <c r="C6323" s="6" t="s">
        <v>766</v>
      </c>
      <c r="D6323" s="6" t="s">
        <v>709</v>
      </c>
      <c r="E6323" s="6" t="s">
        <v>303</v>
      </c>
      <c r="F6323" s="6" t="s">
        <v>360</v>
      </c>
      <c r="G6323" s="6" t="s">
        <v>361</v>
      </c>
      <c r="H6323" s="7">
        <v>2.8531170000000001</v>
      </c>
      <c r="I6323" s="7">
        <v>0.95103899999999997</v>
      </c>
      <c r="J6323" s="7">
        <v>1.9020779999999999</v>
      </c>
      <c r="K6323" s="7">
        <v>0.37708900000000001</v>
      </c>
      <c r="L6323" s="7">
        <v>21.555264000000001</v>
      </c>
      <c r="M6323" s="7">
        <v>32.893560000000001</v>
      </c>
      <c r="N6323" s="7">
        <v>6.621702</v>
      </c>
      <c r="O6323" s="7">
        <v>6.0349250000000003</v>
      </c>
      <c r="P6323" s="7">
        <v>6.7206659999999996</v>
      </c>
      <c r="Q6323" s="7">
        <v>7.8486399999999996</v>
      </c>
      <c r="R6323" s="7">
        <v>4.1564300000000003</v>
      </c>
      <c r="S6323" s="7">
        <v>7.5407580000000003</v>
      </c>
      <c r="T6323" s="7"/>
    </row>
    <row r="6324" spans="1:20" x14ac:dyDescent="0.35">
      <c r="A6324" s="6" t="s">
        <v>185</v>
      </c>
      <c r="B6324" s="6" t="s">
        <v>212</v>
      </c>
      <c r="C6324" s="6" t="s">
        <v>766</v>
      </c>
      <c r="D6324" s="6" t="s">
        <v>709</v>
      </c>
      <c r="E6324" s="6" t="s">
        <v>303</v>
      </c>
      <c r="F6324" s="6" t="s">
        <v>362</v>
      </c>
      <c r="G6324" s="6" t="s">
        <v>363</v>
      </c>
      <c r="H6324" s="6"/>
      <c r="I6324" s="6"/>
      <c r="J6324" s="6"/>
      <c r="K6324" s="7">
        <v>0</v>
      </c>
      <c r="L6324" s="7">
        <v>141.36131700000001</v>
      </c>
      <c r="M6324" s="7">
        <v>166.58156</v>
      </c>
      <c r="N6324" s="7">
        <v>40.255290000000002</v>
      </c>
      <c r="O6324" s="7">
        <v>36.855412000000001</v>
      </c>
      <c r="P6324" s="7">
        <v>18.815975000000002</v>
      </c>
      <c r="Q6324" s="7">
        <v>14.799431999999999</v>
      </c>
      <c r="R6324" s="7">
        <v>16.945332000000001</v>
      </c>
      <c r="S6324" s="7">
        <v>29.735965</v>
      </c>
      <c r="T6324" s="7"/>
    </row>
    <row r="6325" spans="1:20" x14ac:dyDescent="0.35">
      <c r="A6325" s="6" t="s">
        <v>185</v>
      </c>
      <c r="B6325" s="6" t="s">
        <v>212</v>
      </c>
      <c r="C6325" s="6" t="s">
        <v>766</v>
      </c>
      <c r="D6325" s="6" t="s">
        <v>709</v>
      </c>
      <c r="E6325" s="6" t="s">
        <v>303</v>
      </c>
      <c r="F6325" s="6" t="s">
        <v>370</v>
      </c>
      <c r="G6325" s="6" t="s">
        <v>371</v>
      </c>
      <c r="H6325" s="7">
        <v>1.9020779999999999</v>
      </c>
      <c r="I6325" s="7">
        <v>0</v>
      </c>
      <c r="J6325" s="7">
        <v>2.8531170000000001</v>
      </c>
      <c r="K6325" s="7">
        <v>1.0834729999999999</v>
      </c>
      <c r="L6325" s="7">
        <v>7.0980220000000003</v>
      </c>
      <c r="M6325" s="7">
        <v>8.6748480000000008</v>
      </c>
      <c r="N6325" s="7">
        <v>5.4062380000000001</v>
      </c>
      <c r="O6325" s="7">
        <v>9.4116280000000003</v>
      </c>
      <c r="P6325" s="7">
        <v>0</v>
      </c>
      <c r="Q6325" s="7">
        <v>0</v>
      </c>
      <c r="R6325" s="7">
        <v>0</v>
      </c>
      <c r="S6325" s="7">
        <v>0</v>
      </c>
      <c r="T6325" s="7"/>
    </row>
    <row r="6326" spans="1:20" x14ac:dyDescent="0.35">
      <c r="A6326" s="6" t="s">
        <v>185</v>
      </c>
      <c r="B6326" s="6" t="s">
        <v>212</v>
      </c>
      <c r="C6326" s="6" t="s">
        <v>766</v>
      </c>
      <c r="D6326" s="6" t="s">
        <v>709</v>
      </c>
      <c r="E6326" s="6" t="s">
        <v>303</v>
      </c>
      <c r="F6326" s="6" t="s">
        <v>372</v>
      </c>
      <c r="G6326" s="6" t="s">
        <v>373</v>
      </c>
      <c r="H6326" s="6"/>
      <c r="I6326" s="6"/>
      <c r="J6326" s="6"/>
      <c r="K6326" s="7">
        <v>0</v>
      </c>
      <c r="L6326" s="7">
        <v>0</v>
      </c>
      <c r="M6326" s="7">
        <v>0</v>
      </c>
      <c r="N6326" s="7">
        <v>0</v>
      </c>
      <c r="O6326" s="7">
        <v>6.5766960000000001</v>
      </c>
      <c r="P6326" s="7">
        <v>25.343250000000001</v>
      </c>
      <c r="Q6326" s="7">
        <v>15.215014</v>
      </c>
      <c r="R6326" s="7">
        <v>14.088172</v>
      </c>
      <c r="S6326" s="7">
        <v>29.472024999999999</v>
      </c>
      <c r="T6326" s="7"/>
    </row>
    <row r="6327" spans="1:20" x14ac:dyDescent="0.35">
      <c r="A6327" s="6" t="s">
        <v>185</v>
      </c>
      <c r="B6327" s="6" t="s">
        <v>212</v>
      </c>
      <c r="C6327" s="6" t="s">
        <v>766</v>
      </c>
      <c r="D6327" s="6" t="s">
        <v>709</v>
      </c>
      <c r="E6327" s="6" t="s">
        <v>303</v>
      </c>
      <c r="F6327" s="6" t="s">
        <v>374</v>
      </c>
      <c r="G6327" s="6" t="s">
        <v>375</v>
      </c>
      <c r="H6327" s="7">
        <v>2.1134200000000001</v>
      </c>
      <c r="I6327" s="7">
        <v>2.1134200000000001</v>
      </c>
      <c r="J6327" s="7">
        <v>4.2268400000000002</v>
      </c>
      <c r="K6327" s="7">
        <v>58.690863999999998</v>
      </c>
      <c r="L6327" s="7">
        <v>44.021828999999997</v>
      </c>
      <c r="M6327" s="7">
        <v>76.866011999999998</v>
      </c>
      <c r="N6327" s="7">
        <v>58.835115999999999</v>
      </c>
      <c r="O6327" s="7">
        <v>64.818224000000001</v>
      </c>
      <c r="P6327" s="7">
        <v>54.132894999999998</v>
      </c>
      <c r="Q6327" s="7">
        <v>50.156711999999999</v>
      </c>
      <c r="R6327" s="7">
        <v>46.727988000000003</v>
      </c>
      <c r="S6327" s="7">
        <v>64.399339999999995</v>
      </c>
      <c r="T6327" s="7"/>
    </row>
    <row r="6328" spans="1:20" x14ac:dyDescent="0.35">
      <c r="A6328" s="6" t="s">
        <v>185</v>
      </c>
      <c r="B6328" s="6" t="s">
        <v>212</v>
      </c>
      <c r="C6328" s="6" t="s">
        <v>766</v>
      </c>
      <c r="D6328" s="6" t="s">
        <v>709</v>
      </c>
      <c r="E6328" s="6" t="s">
        <v>303</v>
      </c>
      <c r="F6328" s="6" t="s">
        <v>376</v>
      </c>
      <c r="G6328" s="6" t="s">
        <v>377</v>
      </c>
      <c r="H6328" s="6"/>
      <c r="I6328" s="6"/>
      <c r="J6328" s="6"/>
      <c r="K6328" s="7">
        <v>0.50700199999999995</v>
      </c>
      <c r="L6328" s="7">
        <v>13.610616</v>
      </c>
      <c r="M6328" s="7">
        <v>23.773102000000002</v>
      </c>
      <c r="N6328" s="7">
        <v>8.5837839999999996</v>
      </c>
      <c r="O6328" s="7">
        <v>9.4531559999999999</v>
      </c>
      <c r="P6328" s="7">
        <v>7.8903350000000003</v>
      </c>
      <c r="Q6328" s="7">
        <v>2.723868</v>
      </c>
      <c r="R6328" s="7">
        <v>2.5348959999999998</v>
      </c>
      <c r="S6328" s="7">
        <v>3.4922689999999998</v>
      </c>
      <c r="T6328" s="7"/>
    </row>
    <row r="6329" spans="1:20" x14ac:dyDescent="0.35">
      <c r="A6329" s="6" t="s">
        <v>185</v>
      </c>
      <c r="B6329" s="6" t="s">
        <v>212</v>
      </c>
      <c r="C6329" s="6" t="s">
        <v>766</v>
      </c>
      <c r="D6329" s="6" t="s">
        <v>709</v>
      </c>
      <c r="E6329" s="6" t="s">
        <v>303</v>
      </c>
      <c r="F6329" s="6" t="s">
        <v>378</v>
      </c>
      <c r="G6329" s="6" t="s">
        <v>379</v>
      </c>
      <c r="H6329" s="7">
        <v>10.5671</v>
      </c>
      <c r="I6329" s="7">
        <v>25.361039999999999</v>
      </c>
      <c r="J6329" s="7">
        <v>120.46494</v>
      </c>
      <c r="K6329" s="7">
        <v>124.575065</v>
      </c>
      <c r="L6329" s="7">
        <v>46.455635999999998</v>
      </c>
      <c r="M6329" s="7">
        <v>119.46882600000001</v>
      </c>
      <c r="N6329" s="7">
        <v>105.279332</v>
      </c>
      <c r="O6329" s="7">
        <v>110.771484</v>
      </c>
      <c r="P6329" s="7">
        <v>103.08620999999999</v>
      </c>
      <c r="Q6329" s="7">
        <v>86.321746000000005</v>
      </c>
      <c r="R6329" s="7">
        <v>92.638059999999996</v>
      </c>
      <c r="S6329" s="7">
        <v>166.35348999999999</v>
      </c>
      <c r="T6329" s="7"/>
    </row>
    <row r="6330" spans="1:20" x14ac:dyDescent="0.35">
      <c r="A6330" s="6" t="s">
        <v>185</v>
      </c>
      <c r="B6330" s="6" t="s">
        <v>212</v>
      </c>
      <c r="C6330" s="6" t="s">
        <v>766</v>
      </c>
      <c r="D6330" s="6" t="s">
        <v>709</v>
      </c>
      <c r="E6330" s="6" t="s">
        <v>303</v>
      </c>
      <c r="F6330" s="6" t="s">
        <v>380</v>
      </c>
      <c r="G6330" s="6" t="s">
        <v>381</v>
      </c>
      <c r="H6330" s="7">
        <v>2.1134200000000001</v>
      </c>
      <c r="I6330" s="6"/>
      <c r="J6330" s="7">
        <v>25.361039999999999</v>
      </c>
      <c r="K6330" s="7">
        <v>27.203344999999999</v>
      </c>
      <c r="L6330" s="7">
        <v>28.138815999999998</v>
      </c>
      <c r="M6330" s="7">
        <v>48.883052999999997</v>
      </c>
      <c r="N6330" s="7">
        <v>47.963287999999999</v>
      </c>
      <c r="O6330" s="7">
        <v>46.314790000000002</v>
      </c>
      <c r="P6330" s="7">
        <v>39.138624999999998</v>
      </c>
      <c r="Q6330" s="7">
        <v>18.430444000000001</v>
      </c>
      <c r="R6330" s="7">
        <v>18.854793999999998</v>
      </c>
      <c r="S6330" s="7">
        <v>32.675454999999999</v>
      </c>
      <c r="T6330" s="7"/>
    </row>
    <row r="6331" spans="1:20" x14ac:dyDescent="0.35">
      <c r="A6331" s="6" t="s">
        <v>185</v>
      </c>
      <c r="B6331" s="6" t="s">
        <v>212</v>
      </c>
      <c r="C6331" s="6" t="s">
        <v>766</v>
      </c>
      <c r="D6331" s="6" t="s">
        <v>709</v>
      </c>
      <c r="E6331" s="6" t="s">
        <v>303</v>
      </c>
      <c r="F6331" s="6" t="s">
        <v>382</v>
      </c>
      <c r="G6331" s="6" t="s">
        <v>383</v>
      </c>
      <c r="H6331" s="6"/>
      <c r="I6331" s="6"/>
      <c r="J6331" s="6"/>
      <c r="K6331" s="7">
        <v>0.17643800000000001</v>
      </c>
      <c r="L6331" s="7">
        <v>0.61691399999999996</v>
      </c>
      <c r="M6331" s="7">
        <v>1.06925</v>
      </c>
      <c r="N6331" s="7">
        <v>0.73965999999999998</v>
      </c>
      <c r="O6331" s="7">
        <v>0.81651799999999997</v>
      </c>
      <c r="P6331" s="7">
        <v>0.67556700000000003</v>
      </c>
      <c r="Q6331" s="7">
        <v>0.55517399999999995</v>
      </c>
      <c r="R6331" s="7">
        <v>0.51536000000000004</v>
      </c>
      <c r="S6331" s="7">
        <v>0.71875</v>
      </c>
      <c r="T6331" s="7"/>
    </row>
    <row r="6332" spans="1:20" x14ac:dyDescent="0.35">
      <c r="A6332" s="6" t="s">
        <v>185</v>
      </c>
      <c r="B6332" s="6" t="s">
        <v>212</v>
      </c>
      <c r="C6332" s="6" t="s">
        <v>766</v>
      </c>
      <c r="D6332" s="6" t="s">
        <v>709</v>
      </c>
      <c r="E6332" s="6" t="s">
        <v>303</v>
      </c>
      <c r="F6332" s="6" t="s">
        <v>384</v>
      </c>
      <c r="G6332" s="6" t="s">
        <v>385</v>
      </c>
      <c r="H6332" s="6"/>
      <c r="I6332" s="6"/>
      <c r="J6332" s="6"/>
      <c r="K6332" s="7">
        <v>7.0915000000000006E-2</v>
      </c>
      <c r="L6332" s="7">
        <v>1.77597</v>
      </c>
      <c r="M6332" s="7">
        <v>3.0844230000000001</v>
      </c>
      <c r="N6332" s="7">
        <v>2.8284180000000001</v>
      </c>
      <c r="O6332" s="7">
        <v>2.7382379999999999</v>
      </c>
      <c r="P6332" s="7">
        <v>2.3080850000000002</v>
      </c>
      <c r="Q6332" s="7">
        <v>2.0580959999999999</v>
      </c>
      <c r="R6332" s="7">
        <v>2.1108280000000001</v>
      </c>
      <c r="S6332" s="7">
        <v>3.6541950000000001</v>
      </c>
      <c r="T6332" s="7"/>
    </row>
    <row r="6333" spans="1:20" x14ac:dyDescent="0.35">
      <c r="A6333" s="6" t="s">
        <v>185</v>
      </c>
      <c r="B6333" s="6" t="s">
        <v>212</v>
      </c>
      <c r="C6333" s="6" t="s">
        <v>766</v>
      </c>
      <c r="D6333" s="6" t="s">
        <v>709</v>
      </c>
      <c r="E6333" s="6" t="s">
        <v>303</v>
      </c>
      <c r="F6333" s="6" t="s">
        <v>386</v>
      </c>
      <c r="G6333" s="6" t="s">
        <v>387</v>
      </c>
      <c r="H6333" s="7">
        <v>53.258184</v>
      </c>
      <c r="I6333" s="7">
        <v>70.376885999999999</v>
      </c>
      <c r="J6333" s="7">
        <v>68.474807999999996</v>
      </c>
      <c r="K6333" s="7">
        <v>39.626705999999999</v>
      </c>
      <c r="L6333" s="7">
        <v>24.942943</v>
      </c>
      <c r="M6333" s="7">
        <v>49.871485999999997</v>
      </c>
      <c r="N6333" s="7">
        <v>42.297891999999997</v>
      </c>
      <c r="O6333" s="7">
        <v>47.595972000000003</v>
      </c>
      <c r="P6333" s="7">
        <v>0</v>
      </c>
      <c r="Q6333" s="7">
        <v>0</v>
      </c>
      <c r="R6333" s="7">
        <v>0</v>
      </c>
      <c r="S6333" s="7">
        <v>0</v>
      </c>
      <c r="T6333" s="7"/>
    </row>
    <row r="6334" spans="1:20" x14ac:dyDescent="0.35">
      <c r="A6334" s="6" t="s">
        <v>185</v>
      </c>
      <c r="B6334" s="6" t="s">
        <v>212</v>
      </c>
      <c r="C6334" s="6" t="s">
        <v>766</v>
      </c>
      <c r="D6334" s="6" t="s">
        <v>709</v>
      </c>
      <c r="E6334" s="6" t="s">
        <v>303</v>
      </c>
      <c r="F6334" s="6" t="s">
        <v>388</v>
      </c>
      <c r="G6334" s="6" t="s">
        <v>389</v>
      </c>
      <c r="H6334" s="6"/>
      <c r="I6334" s="6"/>
      <c r="J6334" s="6"/>
      <c r="K6334" s="7">
        <v>0</v>
      </c>
      <c r="L6334" s="7">
        <v>0</v>
      </c>
      <c r="M6334" s="7">
        <v>0</v>
      </c>
      <c r="N6334" s="7">
        <v>0</v>
      </c>
      <c r="O6334" s="7">
        <v>33.248781000000001</v>
      </c>
      <c r="P6334" s="7">
        <v>53.749704999999999</v>
      </c>
      <c r="Q6334" s="7">
        <v>38.465783999999999</v>
      </c>
      <c r="R6334" s="7">
        <v>49.163879999999999</v>
      </c>
      <c r="S6334" s="7">
        <v>77.991879999999995</v>
      </c>
      <c r="T6334" s="7"/>
    </row>
    <row r="6335" spans="1:20" x14ac:dyDescent="0.35">
      <c r="A6335" s="6" t="s">
        <v>185</v>
      </c>
      <c r="B6335" s="6" t="s">
        <v>212</v>
      </c>
      <c r="C6335" s="6" t="s">
        <v>766</v>
      </c>
      <c r="D6335" s="6" t="s">
        <v>709</v>
      </c>
      <c r="E6335" s="6" t="s">
        <v>303</v>
      </c>
      <c r="F6335" s="6" t="s">
        <v>390</v>
      </c>
      <c r="G6335" s="6" t="s">
        <v>391</v>
      </c>
      <c r="H6335" s="7">
        <v>33.814720000000001</v>
      </c>
      <c r="I6335" s="7">
        <v>31.7013</v>
      </c>
      <c r="J6335" s="7">
        <v>128.91862</v>
      </c>
      <c r="K6335" s="7">
        <v>127.78808600000001</v>
      </c>
      <c r="L6335" s="7">
        <v>188.988777</v>
      </c>
      <c r="M6335" s="7">
        <v>346.52403700000002</v>
      </c>
      <c r="N6335" s="7">
        <v>148.71202600000001</v>
      </c>
      <c r="O6335" s="7">
        <v>143.87855400000001</v>
      </c>
      <c r="P6335" s="7">
        <v>116.502865</v>
      </c>
      <c r="Q6335" s="7">
        <v>132.57032799999999</v>
      </c>
      <c r="R6335" s="7">
        <v>136.744248</v>
      </c>
      <c r="S6335" s="7">
        <v>238.85518500000001</v>
      </c>
      <c r="T6335" s="7"/>
    </row>
    <row r="6336" spans="1:20" x14ac:dyDescent="0.35">
      <c r="A6336" s="6" t="s">
        <v>185</v>
      </c>
      <c r="B6336" s="6" t="s">
        <v>212</v>
      </c>
      <c r="C6336" s="6" t="s">
        <v>766</v>
      </c>
      <c r="D6336" s="6" t="s">
        <v>709</v>
      </c>
      <c r="E6336" s="6" t="s">
        <v>303</v>
      </c>
      <c r="F6336" s="6" t="s">
        <v>392</v>
      </c>
      <c r="G6336" s="6" t="s">
        <v>393</v>
      </c>
      <c r="H6336" s="7">
        <v>8.4536800000000003</v>
      </c>
      <c r="I6336" s="7">
        <v>21.1342</v>
      </c>
      <c r="J6336" s="7">
        <v>42.2684</v>
      </c>
      <c r="K6336" s="7">
        <v>79.132694999999998</v>
      </c>
      <c r="L6336" s="7">
        <v>50.644832000000001</v>
      </c>
      <c r="M6336" s="7">
        <v>87.941882000000007</v>
      </c>
      <c r="N6336" s="7">
        <v>66.518788000000001</v>
      </c>
      <c r="O6336" s="7">
        <v>64.218875999999995</v>
      </c>
      <c r="P6336" s="7">
        <v>54.283940000000001</v>
      </c>
      <c r="Q6336" s="7">
        <v>45.829107999999998</v>
      </c>
      <c r="R6336" s="7">
        <v>46.879508000000001</v>
      </c>
      <c r="S6336" s="7">
        <v>81.243475000000004</v>
      </c>
      <c r="T6336" s="7"/>
    </row>
    <row r="6337" spans="1:20" x14ac:dyDescent="0.35">
      <c r="A6337" s="6" t="s">
        <v>185</v>
      </c>
      <c r="B6337" s="6" t="s">
        <v>212</v>
      </c>
      <c r="C6337" s="6" t="s">
        <v>766</v>
      </c>
      <c r="D6337" s="6" t="s">
        <v>709</v>
      </c>
      <c r="E6337" s="6" t="s">
        <v>303</v>
      </c>
      <c r="F6337" s="6" t="s">
        <v>394</v>
      </c>
      <c r="G6337" s="6" t="s">
        <v>395</v>
      </c>
      <c r="H6337" s="7">
        <v>12.68052</v>
      </c>
      <c r="I6337" s="7">
        <v>10.5671</v>
      </c>
      <c r="J6337" s="7">
        <v>33.814720000000001</v>
      </c>
      <c r="K6337" s="7">
        <v>15.365325</v>
      </c>
      <c r="L6337" s="7">
        <v>55.628258000000002</v>
      </c>
      <c r="M6337" s="7">
        <v>96.613009000000005</v>
      </c>
      <c r="N6337" s="7">
        <v>46.644316000000003</v>
      </c>
      <c r="O6337" s="7">
        <v>45.033445999999998</v>
      </c>
      <c r="P6337" s="7">
        <v>38.060295000000004</v>
      </c>
      <c r="Q6337" s="7">
        <v>20.538772000000002</v>
      </c>
      <c r="R6337" s="7">
        <v>21.005744</v>
      </c>
      <c r="S6337" s="7">
        <v>36.400064999999998</v>
      </c>
      <c r="T6337" s="7"/>
    </row>
    <row r="6338" spans="1:20" x14ac:dyDescent="0.35">
      <c r="A6338" s="6" t="s">
        <v>185</v>
      </c>
      <c r="B6338" s="6" t="s">
        <v>212</v>
      </c>
      <c r="C6338" s="6" t="s">
        <v>766</v>
      </c>
      <c r="D6338" s="6" t="s">
        <v>709</v>
      </c>
      <c r="E6338" s="6" t="s">
        <v>303</v>
      </c>
      <c r="F6338" s="6" t="s">
        <v>396</v>
      </c>
      <c r="G6338" s="6" t="s">
        <v>397</v>
      </c>
      <c r="H6338" s="6"/>
      <c r="I6338" s="6"/>
      <c r="J6338" s="6"/>
      <c r="K6338" s="7">
        <v>4.7534E-2</v>
      </c>
      <c r="L6338" s="7">
        <v>5.4304680000000003</v>
      </c>
      <c r="M6338" s="7">
        <v>9.4130970000000005</v>
      </c>
      <c r="N6338" s="7">
        <v>2.6780919999999999</v>
      </c>
      <c r="O6338" s="7">
        <v>2.5832320000000002</v>
      </c>
      <c r="P6338" s="7">
        <v>2.18709</v>
      </c>
      <c r="Q6338" s="7">
        <v>3.0366879999999998</v>
      </c>
      <c r="R6338" s="7">
        <v>3.1002580000000002</v>
      </c>
      <c r="S6338" s="7">
        <v>5.37547</v>
      </c>
      <c r="T6338" s="7"/>
    </row>
    <row r="6339" spans="1:20" x14ac:dyDescent="0.35">
      <c r="A6339" s="6" t="s">
        <v>185</v>
      </c>
      <c r="B6339" s="6" t="s">
        <v>212</v>
      </c>
      <c r="C6339" s="6" t="s">
        <v>766</v>
      </c>
      <c r="D6339" s="6" t="s">
        <v>709</v>
      </c>
      <c r="E6339" s="6" t="s">
        <v>303</v>
      </c>
      <c r="F6339" s="6" t="s">
        <v>398</v>
      </c>
      <c r="G6339" s="6" t="s">
        <v>399</v>
      </c>
      <c r="H6339" s="6"/>
      <c r="I6339" s="7">
        <v>2.1134200000000001</v>
      </c>
      <c r="J6339" s="6"/>
      <c r="K6339" s="7">
        <v>56.546111000000003</v>
      </c>
      <c r="L6339" s="7">
        <v>23.588823000000001</v>
      </c>
      <c r="M6339" s="7">
        <v>40.976858999999997</v>
      </c>
      <c r="N6339" s="7">
        <v>39.260114000000002</v>
      </c>
      <c r="O6339" s="7">
        <v>37.905439999999999</v>
      </c>
      <c r="P6339" s="7">
        <v>32.034480000000002</v>
      </c>
      <c r="Q6339" s="7">
        <v>19.983575999999999</v>
      </c>
      <c r="R6339" s="7">
        <v>20.440344</v>
      </c>
      <c r="S6339" s="7">
        <v>35.428860999999998</v>
      </c>
      <c r="T6339" s="7"/>
    </row>
    <row r="6340" spans="1:20" x14ac:dyDescent="0.35">
      <c r="A6340" s="6" t="s">
        <v>185</v>
      </c>
      <c r="B6340" s="6" t="s">
        <v>212</v>
      </c>
      <c r="C6340" s="6" t="s">
        <v>766</v>
      </c>
      <c r="D6340" s="6" t="s">
        <v>709</v>
      </c>
      <c r="E6340" s="6" t="s">
        <v>303</v>
      </c>
      <c r="F6340" s="6" t="s">
        <v>400</v>
      </c>
      <c r="G6340" s="6" t="s">
        <v>401</v>
      </c>
      <c r="H6340" s="6"/>
      <c r="I6340" s="6"/>
      <c r="J6340" s="6"/>
      <c r="K6340" s="7">
        <v>3.8991999999999999E-2</v>
      </c>
      <c r="L6340" s="7">
        <v>9.3674859999999995</v>
      </c>
      <c r="M6340" s="7">
        <v>16.352815</v>
      </c>
      <c r="N6340" s="7">
        <v>6.0256920000000003</v>
      </c>
      <c r="O6340" s="7">
        <v>6.6330159999999996</v>
      </c>
      <c r="P6340" s="7">
        <v>5.5423049999999998</v>
      </c>
      <c r="Q6340" s="7">
        <v>3.2283840000000001</v>
      </c>
      <c r="R6340" s="7">
        <v>3.00942</v>
      </c>
      <c r="S6340" s="7">
        <v>4.1501400000000004</v>
      </c>
      <c r="T6340" s="7"/>
    </row>
    <row r="6341" spans="1:20" x14ac:dyDescent="0.35">
      <c r="A6341" s="6" t="s">
        <v>185</v>
      </c>
      <c r="B6341" s="6" t="s">
        <v>212</v>
      </c>
      <c r="C6341" s="6" t="s">
        <v>766</v>
      </c>
      <c r="D6341" s="6" t="s">
        <v>709</v>
      </c>
      <c r="E6341" s="6" t="s">
        <v>303</v>
      </c>
      <c r="F6341" s="6" t="s">
        <v>402</v>
      </c>
      <c r="G6341" s="6" t="s">
        <v>403</v>
      </c>
      <c r="H6341" s="7">
        <v>19.020779999999998</v>
      </c>
      <c r="I6341" s="7">
        <v>19.020779999999998</v>
      </c>
      <c r="J6341" s="7">
        <v>25.361039999999999</v>
      </c>
      <c r="K6341" s="7">
        <v>9.5226129999999998</v>
      </c>
      <c r="L6341" s="7">
        <v>16.062100000000001</v>
      </c>
      <c r="M6341" s="7">
        <v>27.908584999999999</v>
      </c>
      <c r="N6341" s="7">
        <v>7.2746079999999997</v>
      </c>
      <c r="O6341" s="7">
        <v>7.0255700000000001</v>
      </c>
      <c r="P6341" s="7">
        <v>5.9351250000000002</v>
      </c>
      <c r="Q6341" s="7">
        <v>6.4057599999999999</v>
      </c>
      <c r="R6341" s="7">
        <v>6.5541479999999996</v>
      </c>
      <c r="S6341" s="7">
        <v>11.357426</v>
      </c>
      <c r="T6341" s="7"/>
    </row>
    <row r="6342" spans="1:20" x14ac:dyDescent="0.35">
      <c r="A6342" s="6" t="s">
        <v>185</v>
      </c>
      <c r="B6342" s="6" t="s">
        <v>212</v>
      </c>
      <c r="C6342" s="6" t="s">
        <v>766</v>
      </c>
      <c r="D6342" s="6" t="s">
        <v>709</v>
      </c>
      <c r="E6342" s="6" t="s">
        <v>303</v>
      </c>
      <c r="F6342" s="6" t="s">
        <v>404</v>
      </c>
      <c r="G6342" s="6" t="s">
        <v>405</v>
      </c>
      <c r="H6342" s="7">
        <v>19.020779999999998</v>
      </c>
      <c r="I6342" s="7">
        <v>4.2268400000000002</v>
      </c>
      <c r="J6342" s="7">
        <v>21.1342</v>
      </c>
      <c r="K6342" s="7">
        <v>14.85384</v>
      </c>
      <c r="L6342" s="7">
        <v>34.812050999999997</v>
      </c>
      <c r="M6342" s="7">
        <v>60.488683000000002</v>
      </c>
      <c r="N6342" s="7">
        <v>25.011030000000002</v>
      </c>
      <c r="O6342" s="7">
        <v>24.144317999999998</v>
      </c>
      <c r="P6342" s="7">
        <v>20.405470000000001</v>
      </c>
      <c r="Q6342" s="7">
        <v>23.323060000000002</v>
      </c>
      <c r="R6342" s="7">
        <v>23.853704</v>
      </c>
      <c r="S6342" s="7">
        <v>41.340254999999999</v>
      </c>
      <c r="T6342" s="7"/>
    </row>
    <row r="6343" spans="1:20" x14ac:dyDescent="0.35">
      <c r="A6343" s="6" t="s">
        <v>185</v>
      </c>
      <c r="B6343" s="6" t="s">
        <v>212</v>
      </c>
      <c r="C6343" s="6" t="s">
        <v>766</v>
      </c>
      <c r="D6343" s="6" t="s">
        <v>709</v>
      </c>
      <c r="E6343" s="6" t="s">
        <v>303</v>
      </c>
      <c r="F6343" s="6" t="s">
        <v>406</v>
      </c>
      <c r="G6343" s="6" t="s">
        <v>407</v>
      </c>
      <c r="H6343" s="7">
        <v>2.1134200000000001</v>
      </c>
      <c r="I6343" s="7">
        <v>2.1134200000000001</v>
      </c>
      <c r="J6343" s="7">
        <v>2.1134200000000001</v>
      </c>
      <c r="K6343" s="7">
        <v>68.798681000000002</v>
      </c>
      <c r="L6343" s="7">
        <v>47.860008999999998</v>
      </c>
      <c r="M6343" s="7">
        <v>83.560986</v>
      </c>
      <c r="N6343" s="7">
        <v>52.070152</v>
      </c>
      <c r="O6343" s="7">
        <v>57.359231999999999</v>
      </c>
      <c r="P6343" s="7">
        <v>47.905619999999999</v>
      </c>
      <c r="Q6343" s="7">
        <v>45.839399999999998</v>
      </c>
      <c r="R6343" s="7">
        <v>42.698376000000003</v>
      </c>
      <c r="S6343" s="7">
        <v>58.852519999999998</v>
      </c>
      <c r="T6343" s="7"/>
    </row>
    <row r="6344" spans="1:20" x14ac:dyDescent="0.35">
      <c r="A6344" s="6" t="s">
        <v>185</v>
      </c>
      <c r="B6344" s="6" t="s">
        <v>212</v>
      </c>
      <c r="C6344" s="6" t="s">
        <v>766</v>
      </c>
      <c r="D6344" s="6" t="s">
        <v>709</v>
      </c>
      <c r="E6344" s="6" t="s">
        <v>303</v>
      </c>
      <c r="F6344" s="6" t="s">
        <v>408</v>
      </c>
      <c r="G6344" s="6" t="s">
        <v>409</v>
      </c>
      <c r="H6344" s="6"/>
      <c r="I6344" s="6"/>
      <c r="J6344" s="6"/>
      <c r="K6344" s="7">
        <v>4.7460000000000002E-2</v>
      </c>
      <c r="L6344" s="7">
        <v>1.7185649999999999</v>
      </c>
      <c r="M6344" s="7">
        <v>2.9824630000000001</v>
      </c>
      <c r="N6344" s="7">
        <v>2.0090020000000002</v>
      </c>
      <c r="O6344" s="7">
        <v>1.942256</v>
      </c>
      <c r="P6344" s="7">
        <v>1.632655</v>
      </c>
      <c r="Q6344" s="7">
        <v>1.9978560000000001</v>
      </c>
      <c r="R6344" s="7">
        <v>2.0501420000000001</v>
      </c>
      <c r="S6344" s="7">
        <v>3.5428799999999998</v>
      </c>
      <c r="T6344" s="7"/>
    </row>
    <row r="6345" spans="1:20" x14ac:dyDescent="0.35">
      <c r="A6345" s="6" t="s">
        <v>185</v>
      </c>
      <c r="B6345" s="6" t="s">
        <v>212</v>
      </c>
      <c r="C6345" s="6" t="s">
        <v>766</v>
      </c>
      <c r="D6345" s="6" t="s">
        <v>709</v>
      </c>
      <c r="E6345" s="6" t="s">
        <v>303</v>
      </c>
      <c r="F6345" s="6" t="s">
        <v>410</v>
      </c>
      <c r="G6345" s="6" t="s">
        <v>411</v>
      </c>
      <c r="H6345" s="6"/>
      <c r="I6345" s="7">
        <v>2.1134200000000001</v>
      </c>
      <c r="J6345" s="7">
        <v>4.2268400000000002</v>
      </c>
      <c r="K6345" s="7">
        <v>2.517118</v>
      </c>
      <c r="L6345" s="7">
        <v>43.139274</v>
      </c>
      <c r="M6345" s="7">
        <v>75.328109999999995</v>
      </c>
      <c r="N6345" s="7">
        <v>38.050916000000001</v>
      </c>
      <c r="O6345" s="7">
        <v>41.914138000000001</v>
      </c>
      <c r="P6345" s="7">
        <v>35.007024999999999</v>
      </c>
      <c r="Q6345" s="7">
        <v>29.849968000000001</v>
      </c>
      <c r="R6345" s="7">
        <v>27.812716000000002</v>
      </c>
      <c r="S6345" s="7">
        <v>38.323349999999998</v>
      </c>
      <c r="T6345" s="7"/>
    </row>
    <row r="6346" spans="1:20" x14ac:dyDescent="0.35">
      <c r="A6346" s="6" t="s">
        <v>185</v>
      </c>
      <c r="B6346" s="6" t="s">
        <v>212</v>
      </c>
      <c r="C6346" s="6" t="s">
        <v>766</v>
      </c>
      <c r="D6346" s="6" t="s">
        <v>709</v>
      </c>
      <c r="E6346" s="6" t="s">
        <v>303</v>
      </c>
      <c r="F6346" s="6" t="s">
        <v>412</v>
      </c>
      <c r="G6346" s="6" t="s">
        <v>413</v>
      </c>
      <c r="H6346" s="6"/>
      <c r="I6346" s="6"/>
      <c r="J6346" s="6"/>
      <c r="K6346" s="7">
        <v>0</v>
      </c>
      <c r="L6346" s="7">
        <v>0.61691399999999996</v>
      </c>
      <c r="M6346" s="7">
        <v>1.069264</v>
      </c>
      <c r="N6346" s="7">
        <v>2.0289779999999999</v>
      </c>
      <c r="O6346" s="7">
        <v>2.25264</v>
      </c>
      <c r="P6346" s="7">
        <v>1.8745149999999999</v>
      </c>
      <c r="Q6346" s="7">
        <v>0</v>
      </c>
      <c r="R6346" s="7">
        <v>0</v>
      </c>
      <c r="S6346" s="7">
        <v>0</v>
      </c>
      <c r="T6346" s="7"/>
    </row>
    <row r="6347" spans="1:20" x14ac:dyDescent="0.35">
      <c r="A6347" s="6" t="s">
        <v>185</v>
      </c>
      <c r="B6347" s="6" t="s">
        <v>212</v>
      </c>
      <c r="C6347" s="6" t="s">
        <v>766</v>
      </c>
      <c r="D6347" s="6" t="s">
        <v>709</v>
      </c>
      <c r="E6347" s="6" t="s">
        <v>303</v>
      </c>
      <c r="F6347" s="6" t="s">
        <v>414</v>
      </c>
      <c r="G6347" s="6" t="s">
        <v>415</v>
      </c>
      <c r="H6347" s="7">
        <v>2.1134200000000001</v>
      </c>
      <c r="I6347" s="6"/>
      <c r="J6347" s="6"/>
      <c r="K6347" s="7">
        <v>0.87837699999999996</v>
      </c>
      <c r="L6347" s="7">
        <v>11.547324</v>
      </c>
      <c r="M6347" s="7">
        <v>20.1647</v>
      </c>
      <c r="N6347" s="7">
        <v>7.384512</v>
      </c>
      <c r="O6347" s="7">
        <v>8.1308900000000008</v>
      </c>
      <c r="P6347" s="7">
        <v>6.7916650000000001</v>
      </c>
      <c r="Q6347" s="7">
        <v>5.8005319999999996</v>
      </c>
      <c r="R6347" s="7">
        <v>5.4030480000000001</v>
      </c>
      <c r="S6347" s="7">
        <v>7.4500409999999997</v>
      </c>
      <c r="T6347" s="7"/>
    </row>
    <row r="6348" spans="1:20" x14ac:dyDescent="0.35">
      <c r="A6348" s="6" t="s">
        <v>185</v>
      </c>
      <c r="B6348" s="6" t="s">
        <v>212</v>
      </c>
      <c r="C6348" s="6" t="s">
        <v>766</v>
      </c>
      <c r="D6348" s="6" t="s">
        <v>709</v>
      </c>
      <c r="E6348" s="6" t="s">
        <v>303</v>
      </c>
      <c r="F6348" s="6" t="s">
        <v>416</v>
      </c>
      <c r="G6348" s="6" t="s">
        <v>417</v>
      </c>
      <c r="H6348" s="7">
        <v>2.1134200000000001</v>
      </c>
      <c r="I6348" s="7">
        <v>2.1134200000000001</v>
      </c>
      <c r="J6348" s="6"/>
      <c r="K6348" s="7">
        <v>0.78045500000000001</v>
      </c>
      <c r="L6348" s="7">
        <v>24.063320000000001</v>
      </c>
      <c r="M6348" s="7">
        <v>42.020246</v>
      </c>
      <c r="N6348" s="7">
        <v>21.273164000000001</v>
      </c>
      <c r="O6348" s="7">
        <v>23.431415999999999</v>
      </c>
      <c r="P6348" s="7">
        <v>19.569600000000001</v>
      </c>
      <c r="Q6348" s="7">
        <v>4.8121119999999999</v>
      </c>
      <c r="R6348" s="7">
        <v>4.4840600000000004</v>
      </c>
      <c r="S6348" s="7">
        <v>6.1745650000000003</v>
      </c>
      <c r="T6348" s="7"/>
    </row>
    <row r="6349" spans="1:20" x14ac:dyDescent="0.35">
      <c r="A6349" s="6" t="s">
        <v>185</v>
      </c>
      <c r="B6349" s="6" t="s">
        <v>212</v>
      </c>
      <c r="C6349" s="6" t="s">
        <v>766</v>
      </c>
      <c r="D6349" s="6" t="s">
        <v>709</v>
      </c>
      <c r="E6349" s="6" t="s">
        <v>303</v>
      </c>
      <c r="F6349" s="6" t="s">
        <v>418</v>
      </c>
      <c r="G6349" s="6" t="s">
        <v>419</v>
      </c>
      <c r="H6349" s="7">
        <v>2.1134200000000001</v>
      </c>
      <c r="I6349" s="6"/>
      <c r="J6349" s="7">
        <v>2.1134200000000001</v>
      </c>
      <c r="K6349" s="7">
        <v>0.292854</v>
      </c>
      <c r="L6349" s="7">
        <v>5.0181399999999998</v>
      </c>
      <c r="M6349" s="7">
        <v>8.7630560000000006</v>
      </c>
      <c r="N6349" s="7">
        <v>3.0476559999999999</v>
      </c>
      <c r="O6349" s="7">
        <v>3.3573819999999999</v>
      </c>
      <c r="P6349" s="7">
        <v>2.8016749999999999</v>
      </c>
      <c r="Q6349" s="7">
        <v>2.320408</v>
      </c>
      <c r="R6349" s="7">
        <v>2.1614680000000002</v>
      </c>
      <c r="S6349" s="7">
        <v>2.9864600000000001</v>
      </c>
      <c r="T6349" s="7"/>
    </row>
    <row r="6350" spans="1:20" x14ac:dyDescent="0.35">
      <c r="A6350" s="6" t="s">
        <v>185</v>
      </c>
      <c r="B6350" s="6" t="s">
        <v>212</v>
      </c>
      <c r="C6350" s="6" t="s">
        <v>766</v>
      </c>
      <c r="D6350" s="6" t="s">
        <v>709</v>
      </c>
      <c r="E6350" s="6" t="s">
        <v>420</v>
      </c>
      <c r="F6350" s="6" t="s">
        <v>421</v>
      </c>
      <c r="G6350" s="6" t="s">
        <v>422</v>
      </c>
      <c r="H6350" s="7">
        <v>119.83091400000001</v>
      </c>
      <c r="I6350" s="7">
        <v>212.08169699999999</v>
      </c>
      <c r="J6350" s="7">
        <v>190.20779999999999</v>
      </c>
      <c r="K6350" s="7">
        <v>127.4395</v>
      </c>
      <c r="L6350" s="7">
        <v>276.05922900000002</v>
      </c>
      <c r="M6350" s="7">
        <v>445.42953399999999</v>
      </c>
      <c r="N6350" s="7">
        <v>236.86694800000001</v>
      </c>
      <c r="O6350" s="7">
        <v>208.92297600000001</v>
      </c>
      <c r="P6350" s="7">
        <v>240.60655499999999</v>
      </c>
      <c r="Q6350" s="7">
        <v>125.09633599999999</v>
      </c>
      <c r="R6350" s="7">
        <v>99.608490000000003</v>
      </c>
      <c r="S6350" s="7">
        <v>137.316315</v>
      </c>
      <c r="T6350" s="7"/>
    </row>
    <row r="6351" spans="1:20" x14ac:dyDescent="0.35">
      <c r="A6351" s="6" t="s">
        <v>185</v>
      </c>
      <c r="B6351" s="6" t="s">
        <v>212</v>
      </c>
      <c r="C6351" s="6" t="s">
        <v>766</v>
      </c>
      <c r="D6351" s="6" t="s">
        <v>709</v>
      </c>
      <c r="E6351" s="6" t="s">
        <v>420</v>
      </c>
      <c r="F6351" s="6" t="s">
        <v>423</v>
      </c>
      <c r="G6351" s="6" t="s">
        <v>424</v>
      </c>
      <c r="H6351" s="7">
        <v>32.335326000000002</v>
      </c>
      <c r="I6351" s="7">
        <v>24.727014</v>
      </c>
      <c r="J6351" s="7">
        <v>43.747793999999999</v>
      </c>
      <c r="K6351" s="7">
        <v>15.105755</v>
      </c>
      <c r="L6351" s="7">
        <v>46.549979999999998</v>
      </c>
      <c r="M6351" s="7">
        <v>59.926631999999998</v>
      </c>
      <c r="N6351" s="7">
        <v>27.751472</v>
      </c>
      <c r="O6351" s="7">
        <v>27.337622</v>
      </c>
      <c r="P6351" s="7">
        <v>21.557855</v>
      </c>
      <c r="Q6351" s="7">
        <v>12.395835999999999</v>
      </c>
      <c r="R6351" s="7">
        <v>9.9578860000000002</v>
      </c>
      <c r="S6351" s="7">
        <v>14.374865</v>
      </c>
      <c r="T6351" s="7"/>
    </row>
    <row r="6352" spans="1:20" x14ac:dyDescent="0.35">
      <c r="A6352" s="6" t="s">
        <v>185</v>
      </c>
      <c r="B6352" s="6" t="s">
        <v>212</v>
      </c>
      <c r="C6352" s="6" t="s">
        <v>766</v>
      </c>
      <c r="D6352" s="6" t="s">
        <v>709</v>
      </c>
      <c r="E6352" s="6" t="s">
        <v>420</v>
      </c>
      <c r="F6352" s="6" t="s">
        <v>425</v>
      </c>
      <c r="G6352" s="6" t="s">
        <v>426</v>
      </c>
      <c r="H6352" s="7">
        <v>31.384287</v>
      </c>
      <c r="I6352" s="7">
        <v>17.118701999999999</v>
      </c>
      <c r="J6352" s="7">
        <v>27.580131000000002</v>
      </c>
      <c r="K6352" s="7">
        <v>28.290610000000001</v>
      </c>
      <c r="L6352" s="7">
        <v>46.137976999999999</v>
      </c>
      <c r="M6352" s="7">
        <v>52.628473</v>
      </c>
      <c r="N6352" s="7">
        <v>43.675863999999997</v>
      </c>
      <c r="O6352" s="7">
        <v>38.520138000000003</v>
      </c>
      <c r="P6352" s="7">
        <v>44.36215</v>
      </c>
      <c r="Q6352" s="7">
        <v>29.987719999999999</v>
      </c>
      <c r="R6352" s="7">
        <v>23.873080000000002</v>
      </c>
      <c r="S6352" s="7">
        <v>32.916080000000001</v>
      </c>
      <c r="T6352" s="7"/>
    </row>
    <row r="6353" spans="1:20" x14ac:dyDescent="0.35">
      <c r="A6353" s="6" t="s">
        <v>185</v>
      </c>
      <c r="B6353" s="6" t="s">
        <v>212</v>
      </c>
      <c r="C6353" s="6" t="s">
        <v>766</v>
      </c>
      <c r="D6353" s="6" t="s">
        <v>709</v>
      </c>
      <c r="E6353" s="6" t="s">
        <v>420</v>
      </c>
      <c r="F6353" s="6" t="s">
        <v>427</v>
      </c>
      <c r="G6353" s="6" t="s">
        <v>428</v>
      </c>
      <c r="H6353" s="7">
        <v>15.216623999999999</v>
      </c>
      <c r="I6353" s="7">
        <v>16.167663000000001</v>
      </c>
      <c r="J6353" s="7">
        <v>43.747793999999999</v>
      </c>
      <c r="K6353" s="7">
        <v>95.843149999999994</v>
      </c>
      <c r="L6353" s="7">
        <v>115.948883</v>
      </c>
      <c r="M6353" s="7">
        <v>132.26741000000001</v>
      </c>
      <c r="N6353" s="7">
        <v>112.280968</v>
      </c>
      <c r="O6353" s="7">
        <v>99.035207999999997</v>
      </c>
      <c r="P6353" s="7">
        <v>114.05159999999999</v>
      </c>
      <c r="Q6353" s="7">
        <v>58.200147999999999</v>
      </c>
      <c r="R6353" s="7">
        <v>46.340564000000001</v>
      </c>
      <c r="S6353" s="7">
        <v>63.878160000000001</v>
      </c>
      <c r="T6353" s="7"/>
    </row>
    <row r="6354" spans="1:20" x14ac:dyDescent="0.35">
      <c r="A6354" s="6" t="s">
        <v>185</v>
      </c>
      <c r="B6354" s="6" t="s">
        <v>212</v>
      </c>
      <c r="C6354" s="6" t="s">
        <v>766</v>
      </c>
      <c r="D6354" s="6" t="s">
        <v>709</v>
      </c>
      <c r="E6354" s="6" t="s">
        <v>420</v>
      </c>
      <c r="F6354" s="6" t="s">
        <v>429</v>
      </c>
      <c r="G6354" s="6" t="s">
        <v>430</v>
      </c>
      <c r="H6354" s="7">
        <v>15.216623999999999</v>
      </c>
      <c r="I6354" s="7">
        <v>11.412468000000001</v>
      </c>
      <c r="J6354" s="7">
        <v>22.824936000000001</v>
      </c>
      <c r="K6354" s="7">
        <v>8.5186440000000001</v>
      </c>
      <c r="L6354" s="7">
        <v>8.9015059999999995</v>
      </c>
      <c r="M6354" s="7">
        <v>12.180345000000001</v>
      </c>
      <c r="N6354" s="7">
        <v>5.6540080000000001</v>
      </c>
      <c r="O6354" s="7">
        <v>5.5711700000000004</v>
      </c>
      <c r="P6354" s="7">
        <v>4.3972300000000004</v>
      </c>
      <c r="Q6354" s="7">
        <v>4.178642</v>
      </c>
      <c r="R6354" s="7">
        <v>3.3591859999999998</v>
      </c>
      <c r="S6354" s="7">
        <v>4.8548150000000003</v>
      </c>
      <c r="T6354" s="7"/>
    </row>
    <row r="6355" spans="1:20" x14ac:dyDescent="0.35">
      <c r="A6355" s="6" t="s">
        <v>185</v>
      </c>
      <c r="B6355" s="6" t="s">
        <v>212</v>
      </c>
      <c r="C6355" s="6" t="s">
        <v>766</v>
      </c>
      <c r="D6355" s="6" t="s">
        <v>709</v>
      </c>
      <c r="E6355" s="6" t="s">
        <v>420</v>
      </c>
      <c r="F6355" s="6" t="s">
        <v>431</v>
      </c>
      <c r="G6355" s="6" t="s">
        <v>432</v>
      </c>
      <c r="H6355" s="7">
        <v>9.5103899999999992</v>
      </c>
      <c r="I6355" s="7">
        <v>19.020779999999998</v>
      </c>
      <c r="J6355" s="7">
        <v>31.384287</v>
      </c>
      <c r="K6355" s="7">
        <v>19.450562000000001</v>
      </c>
      <c r="L6355" s="7">
        <v>59.502485999999998</v>
      </c>
      <c r="M6355" s="7">
        <v>67.875251000000006</v>
      </c>
      <c r="N6355" s="7">
        <v>71.127629999999996</v>
      </c>
      <c r="O6355" s="7">
        <v>62.738171999999999</v>
      </c>
      <c r="P6355" s="7">
        <v>72.251485000000002</v>
      </c>
      <c r="Q6355" s="7">
        <v>85.574995999999999</v>
      </c>
      <c r="R6355" s="7">
        <v>68.130253999999994</v>
      </c>
      <c r="S6355" s="7">
        <v>93.923455000000004</v>
      </c>
      <c r="T6355" s="7"/>
    </row>
    <row r="6356" spans="1:20" x14ac:dyDescent="0.35">
      <c r="A6356" s="6" t="s">
        <v>185</v>
      </c>
      <c r="B6356" s="6" t="s">
        <v>212</v>
      </c>
      <c r="C6356" s="6" t="s">
        <v>766</v>
      </c>
      <c r="D6356" s="6" t="s">
        <v>709</v>
      </c>
      <c r="E6356" s="6" t="s">
        <v>420</v>
      </c>
      <c r="F6356" s="6" t="s">
        <v>433</v>
      </c>
      <c r="G6356" s="6" t="s">
        <v>434</v>
      </c>
      <c r="H6356" s="7">
        <v>10.461429000000001</v>
      </c>
      <c r="I6356" s="7">
        <v>9.5103899999999992</v>
      </c>
      <c r="J6356" s="7">
        <v>32.335326000000002</v>
      </c>
      <c r="K6356" s="7">
        <v>17.327618999999999</v>
      </c>
      <c r="L6356" s="7">
        <v>154.02013600000001</v>
      </c>
      <c r="M6356" s="7">
        <v>175.70435499999999</v>
      </c>
      <c r="N6356" s="7">
        <v>105.171238</v>
      </c>
      <c r="O6356" s="7">
        <v>92.766458999999998</v>
      </c>
      <c r="P6356" s="7">
        <v>106.831951</v>
      </c>
      <c r="Q6356" s="7">
        <v>106.19852400000001</v>
      </c>
      <c r="R6356" s="7">
        <v>84.557237999999998</v>
      </c>
      <c r="S6356" s="7">
        <v>116.571698</v>
      </c>
      <c r="T6356" s="7"/>
    </row>
    <row r="6357" spans="1:20" x14ac:dyDescent="0.35">
      <c r="A6357" s="6" t="s">
        <v>185</v>
      </c>
      <c r="B6357" s="6" t="s">
        <v>212</v>
      </c>
      <c r="C6357" s="6" t="s">
        <v>766</v>
      </c>
      <c r="D6357" s="6" t="s">
        <v>709</v>
      </c>
      <c r="E6357" s="6" t="s">
        <v>420</v>
      </c>
      <c r="F6357" s="6" t="s">
        <v>435</v>
      </c>
      <c r="G6357" s="6" t="s">
        <v>436</v>
      </c>
      <c r="H6357" s="7">
        <v>10.461429000000001</v>
      </c>
      <c r="I6357" s="7">
        <v>8.5593509999999995</v>
      </c>
      <c r="J6357" s="7">
        <v>1.9020779999999999</v>
      </c>
      <c r="K6357" s="7">
        <v>41.125669000000002</v>
      </c>
      <c r="L6357" s="7">
        <v>4.3406650000000004</v>
      </c>
      <c r="M6357" s="7">
        <v>0</v>
      </c>
      <c r="N6357" s="7">
        <v>0</v>
      </c>
      <c r="O6357" s="7">
        <v>0</v>
      </c>
      <c r="P6357" s="7">
        <v>0</v>
      </c>
      <c r="Q6357" s="7">
        <v>0</v>
      </c>
      <c r="R6357" s="7">
        <v>0</v>
      </c>
      <c r="S6357" s="7">
        <v>0</v>
      </c>
      <c r="T6357" s="7"/>
    </row>
    <row r="6358" spans="1:20" x14ac:dyDescent="0.35">
      <c r="A6358" s="6" t="s">
        <v>185</v>
      </c>
      <c r="B6358" s="6" t="s">
        <v>212</v>
      </c>
      <c r="C6358" s="6" t="s">
        <v>766</v>
      </c>
      <c r="D6358" s="6" t="s">
        <v>709</v>
      </c>
      <c r="E6358" s="6" t="s">
        <v>420</v>
      </c>
      <c r="F6358" s="6" t="s">
        <v>437</v>
      </c>
      <c r="G6358" s="6" t="s">
        <v>438</v>
      </c>
      <c r="H6358" s="6"/>
      <c r="I6358" s="6"/>
      <c r="J6358" s="6"/>
      <c r="K6358" s="7">
        <v>0</v>
      </c>
      <c r="L6358" s="7">
        <v>0</v>
      </c>
      <c r="M6358" s="7">
        <v>292.88758100000001</v>
      </c>
      <c r="N6358" s="7">
        <v>93.635223999999994</v>
      </c>
      <c r="O6358" s="7">
        <v>60.716956000000003</v>
      </c>
      <c r="P6358" s="7">
        <v>27.641964999999999</v>
      </c>
      <c r="Q6358" s="7">
        <v>22.984363999999999</v>
      </c>
      <c r="R6358" s="7">
        <v>15.523959</v>
      </c>
      <c r="S6358" s="7">
        <v>16.594180000000001</v>
      </c>
      <c r="T6358" s="7"/>
    </row>
    <row r="6359" spans="1:20" x14ac:dyDescent="0.35">
      <c r="A6359" s="6" t="s">
        <v>185</v>
      </c>
      <c r="B6359" s="6" t="s">
        <v>212</v>
      </c>
      <c r="C6359" s="6" t="s">
        <v>766</v>
      </c>
      <c r="D6359" s="6" t="s">
        <v>709</v>
      </c>
      <c r="E6359" s="6" t="s">
        <v>439</v>
      </c>
      <c r="F6359" s="6" t="s">
        <v>440</v>
      </c>
      <c r="G6359" s="6" t="s">
        <v>441</v>
      </c>
      <c r="H6359" s="6"/>
      <c r="I6359" s="7">
        <v>2.3775979999999999</v>
      </c>
      <c r="J6359" s="7">
        <v>4.7551959999999998</v>
      </c>
      <c r="K6359" s="7">
        <v>101.364997</v>
      </c>
      <c r="L6359" s="7">
        <v>32.669735000000003</v>
      </c>
      <c r="M6359" s="7">
        <v>74.007957000000005</v>
      </c>
      <c r="N6359" s="7">
        <v>27.024090000000001</v>
      </c>
      <c r="O6359" s="7">
        <v>30.174970999999999</v>
      </c>
      <c r="P6359" s="7">
        <v>19.582744999999999</v>
      </c>
      <c r="Q6359" s="7">
        <v>18.616868</v>
      </c>
      <c r="R6359" s="7">
        <v>12.970364</v>
      </c>
      <c r="S6359" s="7">
        <v>23.333891999999999</v>
      </c>
      <c r="T6359" s="7"/>
    </row>
    <row r="6360" spans="1:20" x14ac:dyDescent="0.35">
      <c r="A6360" s="6" t="s">
        <v>185</v>
      </c>
      <c r="B6360" s="6" t="s">
        <v>212</v>
      </c>
      <c r="C6360" s="6" t="s">
        <v>766</v>
      </c>
      <c r="D6360" s="6" t="s">
        <v>709</v>
      </c>
      <c r="E6360" s="6" t="s">
        <v>439</v>
      </c>
      <c r="F6360" s="6" t="s">
        <v>442</v>
      </c>
      <c r="G6360" s="6" t="s">
        <v>443</v>
      </c>
      <c r="H6360" s="7">
        <v>51.356105999999997</v>
      </c>
      <c r="I6360" s="7">
        <v>51.356105999999997</v>
      </c>
      <c r="J6360" s="7">
        <v>117.928836</v>
      </c>
      <c r="K6360" s="7">
        <v>82.256439999999998</v>
      </c>
      <c r="L6360" s="7">
        <v>35.381870999999997</v>
      </c>
      <c r="M6360" s="7">
        <v>100.411734</v>
      </c>
      <c r="N6360" s="7">
        <v>45.401566000000003</v>
      </c>
      <c r="O6360" s="7">
        <v>49.902679999999997</v>
      </c>
      <c r="P6360" s="7">
        <v>43.375770000000003</v>
      </c>
      <c r="Q6360" s="7">
        <v>27.702981999999999</v>
      </c>
      <c r="R6360" s="7">
        <v>24.963025999999999</v>
      </c>
      <c r="S6360" s="7">
        <v>44.099314999999997</v>
      </c>
      <c r="T6360" s="7"/>
    </row>
    <row r="6361" spans="1:20" x14ac:dyDescent="0.35">
      <c r="A6361" s="6" t="s">
        <v>185</v>
      </c>
      <c r="B6361" s="6" t="s">
        <v>212</v>
      </c>
      <c r="C6361" s="6" t="s">
        <v>766</v>
      </c>
      <c r="D6361" s="6" t="s">
        <v>709</v>
      </c>
      <c r="E6361" s="6" t="s">
        <v>439</v>
      </c>
      <c r="F6361" s="6" t="s">
        <v>444</v>
      </c>
      <c r="G6361" s="6" t="s">
        <v>445</v>
      </c>
      <c r="H6361" s="7">
        <v>25.107444000000001</v>
      </c>
      <c r="I6361" s="7">
        <v>23.712586000000002</v>
      </c>
      <c r="J6361" s="7">
        <v>48.820030000000003</v>
      </c>
      <c r="K6361" s="7">
        <v>30.900237000000001</v>
      </c>
      <c r="L6361" s="7">
        <v>17.899687</v>
      </c>
      <c r="M6361" s="7">
        <v>50.703358999999999</v>
      </c>
      <c r="N6361" s="7">
        <v>28.827932000000001</v>
      </c>
      <c r="O6361" s="7">
        <v>27.668451999999998</v>
      </c>
      <c r="P6361" s="7">
        <v>26.343841999999999</v>
      </c>
      <c r="Q6361" s="7">
        <v>15.403929</v>
      </c>
      <c r="R6361" s="7">
        <v>12.968591</v>
      </c>
      <c r="S6361" s="7">
        <v>22.525162000000002</v>
      </c>
      <c r="T6361" s="7"/>
    </row>
    <row r="6362" spans="1:20" x14ac:dyDescent="0.35">
      <c r="A6362" s="6" t="s">
        <v>185</v>
      </c>
      <c r="B6362" s="6" t="s">
        <v>212</v>
      </c>
      <c r="C6362" s="6" t="s">
        <v>766</v>
      </c>
      <c r="D6362" s="6" t="s">
        <v>709</v>
      </c>
      <c r="E6362" s="6" t="s">
        <v>439</v>
      </c>
      <c r="F6362" s="6" t="s">
        <v>448</v>
      </c>
      <c r="G6362" s="6" t="s">
        <v>449</v>
      </c>
      <c r="H6362" s="7">
        <v>19.020779999999998</v>
      </c>
      <c r="I6362" s="7">
        <v>14.793939999999999</v>
      </c>
      <c r="J6362" s="7">
        <v>25.361039999999999</v>
      </c>
      <c r="K6362" s="7">
        <v>10.5671</v>
      </c>
      <c r="L6362" s="7">
        <v>0</v>
      </c>
      <c r="M6362" s="7">
        <v>0</v>
      </c>
      <c r="N6362" s="7">
        <v>0</v>
      </c>
      <c r="O6362" s="7">
        <v>0</v>
      </c>
      <c r="P6362" s="7">
        <v>0</v>
      </c>
      <c r="Q6362" s="7">
        <v>0</v>
      </c>
      <c r="R6362" s="7">
        <v>0</v>
      </c>
      <c r="S6362" s="7">
        <v>0</v>
      </c>
      <c r="T6362" s="7"/>
    </row>
    <row r="6363" spans="1:20" x14ac:dyDescent="0.35">
      <c r="A6363" s="6" t="s">
        <v>185</v>
      </c>
      <c r="B6363" s="6" t="s">
        <v>212</v>
      </c>
      <c r="C6363" s="6" t="s">
        <v>766</v>
      </c>
      <c r="D6363" s="6" t="s">
        <v>709</v>
      </c>
      <c r="E6363" s="6" t="s">
        <v>439</v>
      </c>
      <c r="F6363" s="6" t="s">
        <v>450</v>
      </c>
      <c r="G6363" s="6" t="s">
        <v>451</v>
      </c>
      <c r="H6363" s="7">
        <v>4.2268400000000002</v>
      </c>
      <c r="I6363" s="6"/>
      <c r="J6363" s="6"/>
      <c r="K6363" s="7">
        <v>2.2157809999999998</v>
      </c>
      <c r="L6363" s="7">
        <v>9.8595760000000006</v>
      </c>
      <c r="M6363" s="7">
        <v>33.446733000000002</v>
      </c>
      <c r="N6363" s="7">
        <v>21.414964999999999</v>
      </c>
      <c r="O6363" s="7">
        <v>23.319572000000001</v>
      </c>
      <c r="P6363" s="7">
        <v>23.528804999999998</v>
      </c>
      <c r="Q6363" s="7">
        <v>12.103071999999999</v>
      </c>
      <c r="R6363" s="7">
        <v>12.599564000000001</v>
      </c>
      <c r="S6363" s="7">
        <v>37.493465999999998</v>
      </c>
      <c r="T6363" s="7"/>
    </row>
    <row r="6364" spans="1:20" x14ac:dyDescent="0.35">
      <c r="A6364" s="6" t="s">
        <v>185</v>
      </c>
      <c r="B6364" s="6" t="s">
        <v>212</v>
      </c>
      <c r="C6364" s="6" t="s">
        <v>766</v>
      </c>
      <c r="D6364" s="6" t="s">
        <v>709</v>
      </c>
      <c r="E6364" s="6" t="s">
        <v>439</v>
      </c>
      <c r="F6364" s="6" t="s">
        <v>452</v>
      </c>
      <c r="G6364" s="6" t="s">
        <v>453</v>
      </c>
      <c r="H6364" s="7">
        <v>3.8041559999999999</v>
      </c>
      <c r="I6364" s="6"/>
      <c r="J6364" s="7">
        <v>1.9020779999999999</v>
      </c>
      <c r="K6364" s="7">
        <v>1.9020779999999999</v>
      </c>
      <c r="L6364" s="7">
        <v>0</v>
      </c>
      <c r="M6364" s="7">
        <v>0</v>
      </c>
      <c r="N6364" s="7">
        <v>0</v>
      </c>
      <c r="O6364" s="7">
        <v>0</v>
      </c>
      <c r="P6364" s="7">
        <v>0</v>
      </c>
      <c r="Q6364" s="7">
        <v>0</v>
      </c>
      <c r="R6364" s="7">
        <v>0</v>
      </c>
      <c r="S6364" s="7">
        <v>0</v>
      </c>
      <c r="T6364" s="7"/>
    </row>
    <row r="6365" spans="1:20" x14ac:dyDescent="0.35">
      <c r="A6365" s="6" t="s">
        <v>185</v>
      </c>
      <c r="B6365" s="6" t="s">
        <v>212</v>
      </c>
      <c r="C6365" s="6" t="s">
        <v>766</v>
      </c>
      <c r="D6365" s="6" t="s">
        <v>709</v>
      </c>
      <c r="E6365" s="6" t="s">
        <v>439</v>
      </c>
      <c r="F6365" s="6" t="s">
        <v>454</v>
      </c>
      <c r="G6365" s="6" t="s">
        <v>455</v>
      </c>
      <c r="H6365" s="7">
        <v>1.9020779999999999</v>
      </c>
      <c r="I6365" s="7">
        <v>1.9020779999999999</v>
      </c>
      <c r="J6365" s="7">
        <v>3.8041559999999999</v>
      </c>
      <c r="K6365" s="7">
        <v>6.0166110000000002</v>
      </c>
      <c r="L6365" s="7">
        <v>3.8164600000000002</v>
      </c>
      <c r="M6365" s="7">
        <v>11.575578999999999</v>
      </c>
      <c r="N6365" s="7">
        <v>5.8794440000000003</v>
      </c>
      <c r="O6365" s="7">
        <v>6.6755240000000002</v>
      </c>
      <c r="P6365" s="7">
        <v>5.7627969999999999</v>
      </c>
      <c r="Q6365" s="7">
        <v>4.2416840000000002</v>
      </c>
      <c r="R6365" s="7">
        <v>3.7808299999999999</v>
      </c>
      <c r="S6365" s="7">
        <v>6.4297339999999998</v>
      </c>
      <c r="T6365" s="7"/>
    </row>
    <row r="6366" spans="1:20" x14ac:dyDescent="0.35">
      <c r="A6366" s="6" t="s">
        <v>185</v>
      </c>
      <c r="B6366" s="6" t="s">
        <v>212</v>
      </c>
      <c r="C6366" s="6" t="s">
        <v>766</v>
      </c>
      <c r="D6366" s="6" t="s">
        <v>709</v>
      </c>
      <c r="E6366" s="6" t="s">
        <v>439</v>
      </c>
      <c r="F6366" s="6" t="s">
        <v>456</v>
      </c>
      <c r="G6366" s="6" t="s">
        <v>457</v>
      </c>
      <c r="H6366" s="7">
        <v>3.8041559999999999</v>
      </c>
      <c r="I6366" s="7">
        <v>1.9020779999999999</v>
      </c>
      <c r="J6366" s="6"/>
      <c r="K6366" s="7">
        <v>2.599558</v>
      </c>
      <c r="L6366" s="7">
        <v>4.0838520000000003</v>
      </c>
      <c r="M6366" s="7">
        <v>9.5170630000000003</v>
      </c>
      <c r="N6366" s="7">
        <v>7.9385789999999998</v>
      </c>
      <c r="O6366" s="7">
        <v>8.4948639999999997</v>
      </c>
      <c r="P6366" s="7">
        <v>7.0157179999999997</v>
      </c>
      <c r="Q6366" s="7">
        <v>5.4502199999999998</v>
      </c>
      <c r="R6366" s="7">
        <v>4.9161460000000003</v>
      </c>
      <c r="S6366" s="7">
        <v>7.652075</v>
      </c>
      <c r="T6366" s="7"/>
    </row>
    <row r="6367" spans="1:20" x14ac:dyDescent="0.35">
      <c r="A6367" s="6" t="s">
        <v>185</v>
      </c>
      <c r="B6367" s="6" t="s">
        <v>212</v>
      </c>
      <c r="C6367" s="6" t="s">
        <v>766</v>
      </c>
      <c r="D6367" s="6" t="s">
        <v>709</v>
      </c>
      <c r="E6367" s="6" t="s">
        <v>439</v>
      </c>
      <c r="F6367" s="6" t="s">
        <v>458</v>
      </c>
      <c r="G6367" s="6" t="s">
        <v>459</v>
      </c>
      <c r="H6367" s="7">
        <v>31.7013</v>
      </c>
      <c r="I6367" s="7">
        <v>25.361039999999999</v>
      </c>
      <c r="J6367" s="7">
        <v>29.587879999999998</v>
      </c>
      <c r="K6367" s="7">
        <v>19.017714999999999</v>
      </c>
      <c r="L6367" s="7">
        <v>7.4367460000000003</v>
      </c>
      <c r="M6367" s="7">
        <v>23.805347999999999</v>
      </c>
      <c r="N6367" s="7">
        <v>32.814171999999999</v>
      </c>
      <c r="O6367" s="7">
        <v>35.487411999999999</v>
      </c>
      <c r="P6367" s="7">
        <v>27.72991</v>
      </c>
      <c r="Q6367" s="7">
        <v>10.732248</v>
      </c>
      <c r="R6367" s="7">
        <v>9.8285339999999994</v>
      </c>
      <c r="S6367" s="7">
        <v>12.648047</v>
      </c>
      <c r="T6367" s="7"/>
    </row>
    <row r="6368" spans="1:20" x14ac:dyDescent="0.35">
      <c r="A6368" s="6" t="s">
        <v>185</v>
      </c>
      <c r="B6368" s="6" t="s">
        <v>212</v>
      </c>
      <c r="C6368" s="6" t="s">
        <v>766</v>
      </c>
      <c r="D6368" s="6" t="s">
        <v>709</v>
      </c>
      <c r="E6368" s="6" t="s">
        <v>439</v>
      </c>
      <c r="F6368" s="6" t="s">
        <v>460</v>
      </c>
      <c r="G6368" s="6" t="s">
        <v>461</v>
      </c>
      <c r="H6368" s="7">
        <v>1.3948579999999999</v>
      </c>
      <c r="I6368" s="7">
        <v>6.2768610000000002</v>
      </c>
      <c r="J6368" s="7">
        <v>16.040866999999999</v>
      </c>
      <c r="K6368" s="7">
        <v>7.5107710000000001</v>
      </c>
      <c r="L6368" s="7">
        <v>2.0900129999999999</v>
      </c>
      <c r="M6368" s="7">
        <v>5.515288</v>
      </c>
      <c r="N6368" s="7">
        <v>2.617235</v>
      </c>
      <c r="O6368" s="7">
        <v>4.0252359999999996</v>
      </c>
      <c r="P6368" s="7">
        <v>2.2502239999999998</v>
      </c>
      <c r="Q6368" s="7">
        <v>1.4934210000000001</v>
      </c>
      <c r="R6368" s="7">
        <v>1.2277819999999999</v>
      </c>
      <c r="S6368" s="7">
        <v>2.177009</v>
      </c>
      <c r="T6368" s="7"/>
    </row>
    <row r="6369" spans="1:20" x14ac:dyDescent="0.35">
      <c r="A6369" s="6" t="s">
        <v>185</v>
      </c>
      <c r="B6369" s="6" t="s">
        <v>212</v>
      </c>
      <c r="C6369" s="6" t="s">
        <v>766</v>
      </c>
      <c r="D6369" s="6" t="s">
        <v>709</v>
      </c>
      <c r="E6369" s="6" t="s">
        <v>439</v>
      </c>
      <c r="F6369" s="6" t="s">
        <v>462</v>
      </c>
      <c r="G6369" s="6" t="s">
        <v>463</v>
      </c>
      <c r="H6369" s="7">
        <v>14.793939999999999</v>
      </c>
      <c r="I6369" s="7">
        <v>14.793939999999999</v>
      </c>
      <c r="J6369" s="7">
        <v>23.247620000000001</v>
      </c>
      <c r="K6369" s="7">
        <v>12.634081</v>
      </c>
      <c r="L6369" s="7">
        <v>4.243709</v>
      </c>
      <c r="M6369" s="7">
        <v>21.420977000000001</v>
      </c>
      <c r="N6369" s="7">
        <v>10.583410000000001</v>
      </c>
      <c r="O6369" s="7">
        <v>11.841485</v>
      </c>
      <c r="P6369" s="7">
        <v>10.172901</v>
      </c>
      <c r="Q6369" s="7">
        <v>5.9974679999999996</v>
      </c>
      <c r="R6369" s="7">
        <v>5.5615199999999998</v>
      </c>
      <c r="S6369" s="7">
        <v>7.3477750000000004</v>
      </c>
      <c r="T6369" s="7"/>
    </row>
    <row r="6370" spans="1:20" x14ac:dyDescent="0.35">
      <c r="A6370" s="6" t="s">
        <v>185</v>
      </c>
      <c r="B6370" s="6" t="s">
        <v>212</v>
      </c>
      <c r="C6370" s="6" t="s">
        <v>766</v>
      </c>
      <c r="D6370" s="6" t="s">
        <v>709</v>
      </c>
      <c r="E6370" s="6" t="s">
        <v>439</v>
      </c>
      <c r="F6370" s="6" t="s">
        <v>464</v>
      </c>
      <c r="G6370" s="6" t="s">
        <v>465</v>
      </c>
      <c r="H6370" s="6"/>
      <c r="I6370" s="6"/>
      <c r="J6370" s="6"/>
      <c r="K6370" s="7">
        <v>0</v>
      </c>
      <c r="L6370" s="7">
        <v>3.8234999999999998E-2</v>
      </c>
      <c r="M6370" s="7">
        <v>6.5779000000000004E-2</v>
      </c>
      <c r="N6370" s="7">
        <v>4.7264E-2</v>
      </c>
      <c r="O6370" s="7">
        <v>5.5435999999999999E-2</v>
      </c>
      <c r="P6370" s="7">
        <v>3.6600000000000001E-3</v>
      </c>
      <c r="Q6370" s="7">
        <v>0</v>
      </c>
      <c r="R6370" s="7">
        <v>0</v>
      </c>
      <c r="S6370" s="7">
        <v>3.8990000000000001E-3</v>
      </c>
      <c r="T6370" s="7"/>
    </row>
    <row r="6371" spans="1:20" x14ac:dyDescent="0.35">
      <c r="A6371" s="6" t="s">
        <v>185</v>
      </c>
      <c r="B6371" s="6" t="s">
        <v>212</v>
      </c>
      <c r="C6371" s="6" t="s">
        <v>766</v>
      </c>
      <c r="D6371" s="6" t="s">
        <v>709</v>
      </c>
      <c r="E6371" s="6" t="s">
        <v>439</v>
      </c>
      <c r="F6371" s="6" t="s">
        <v>466</v>
      </c>
      <c r="G6371" s="6" t="s">
        <v>467</v>
      </c>
      <c r="H6371" s="7">
        <v>19.020782000000001</v>
      </c>
      <c r="I6371" s="7">
        <v>28.531172999999999</v>
      </c>
      <c r="J6371" s="7">
        <v>28.531172999999999</v>
      </c>
      <c r="K6371" s="7">
        <v>34.678193999999998</v>
      </c>
      <c r="L6371" s="7">
        <v>20.254135000000002</v>
      </c>
      <c r="M6371" s="7">
        <v>51.369328000000003</v>
      </c>
      <c r="N6371" s="7">
        <v>21.065743000000001</v>
      </c>
      <c r="O6371" s="7">
        <v>26.018792000000001</v>
      </c>
      <c r="P6371" s="7">
        <v>24.453171000000001</v>
      </c>
      <c r="Q6371" s="7">
        <v>22.485948</v>
      </c>
      <c r="R6371" s="7">
        <v>18.000544999999999</v>
      </c>
      <c r="S6371" s="7">
        <v>34.043840000000003</v>
      </c>
      <c r="T6371" s="7"/>
    </row>
    <row r="6372" spans="1:20" x14ac:dyDescent="0.35">
      <c r="A6372" s="6" t="s">
        <v>185</v>
      </c>
      <c r="B6372" s="6" t="s">
        <v>212</v>
      </c>
      <c r="C6372" s="6" t="s">
        <v>766</v>
      </c>
      <c r="D6372" s="6" t="s">
        <v>709</v>
      </c>
      <c r="E6372" s="6" t="s">
        <v>439</v>
      </c>
      <c r="F6372" s="6" t="s">
        <v>468</v>
      </c>
      <c r="G6372" s="6" t="s">
        <v>469</v>
      </c>
      <c r="H6372" s="7">
        <v>99.732347000000004</v>
      </c>
      <c r="I6372" s="7">
        <v>179.93668199999999</v>
      </c>
      <c r="J6372" s="7">
        <v>298.49961200000001</v>
      </c>
      <c r="K6372" s="7">
        <v>165.14093399999999</v>
      </c>
      <c r="L6372" s="7">
        <v>63.721519000000001</v>
      </c>
      <c r="M6372" s="7">
        <v>240.63665399999999</v>
      </c>
      <c r="N6372" s="7">
        <v>77.52525</v>
      </c>
      <c r="O6372" s="7">
        <v>115.993582</v>
      </c>
      <c r="P6372" s="7">
        <v>92.694695999999993</v>
      </c>
      <c r="Q6372" s="7">
        <v>41.808283000000003</v>
      </c>
      <c r="R6372" s="7">
        <v>34.752527999999998</v>
      </c>
      <c r="S6372" s="7">
        <v>66.962357999999995</v>
      </c>
      <c r="T6372" s="7"/>
    </row>
    <row r="6373" spans="1:20" x14ac:dyDescent="0.35">
      <c r="A6373" s="6" t="s">
        <v>185</v>
      </c>
      <c r="B6373" s="6" t="s">
        <v>212</v>
      </c>
      <c r="C6373" s="6" t="s">
        <v>766</v>
      </c>
      <c r="D6373" s="6" t="s">
        <v>709</v>
      </c>
      <c r="E6373" s="6" t="s">
        <v>439</v>
      </c>
      <c r="F6373" s="6" t="s">
        <v>470</v>
      </c>
      <c r="G6373" s="6" t="s">
        <v>471</v>
      </c>
      <c r="H6373" s="7">
        <v>333.92036000000002</v>
      </c>
      <c r="I6373" s="7">
        <v>473.40607999999997</v>
      </c>
      <c r="J6373" s="7">
        <v>754.49094000000002</v>
      </c>
      <c r="K6373" s="7">
        <v>586.19789400000002</v>
      </c>
      <c r="L6373" s="7">
        <v>191.14710199999999</v>
      </c>
      <c r="M6373" s="7">
        <v>571.46699000000001</v>
      </c>
      <c r="N6373" s="7">
        <v>346.34565199999997</v>
      </c>
      <c r="O6373" s="7">
        <v>379.682456</v>
      </c>
      <c r="P6373" s="7">
        <v>311.97305</v>
      </c>
      <c r="Q6373" s="7">
        <v>155.728994</v>
      </c>
      <c r="R6373" s="7">
        <v>143.08484000000001</v>
      </c>
      <c r="S6373" s="7">
        <v>207.95330899999999</v>
      </c>
      <c r="T6373" s="7"/>
    </row>
    <row r="6374" spans="1:20" x14ac:dyDescent="0.35">
      <c r="A6374" s="6" t="s">
        <v>185</v>
      </c>
      <c r="B6374" s="6" t="s">
        <v>212</v>
      </c>
      <c r="C6374" s="6" t="s">
        <v>766</v>
      </c>
      <c r="D6374" s="6" t="s">
        <v>709</v>
      </c>
      <c r="E6374" s="6" t="s">
        <v>472</v>
      </c>
      <c r="F6374" s="6" t="s">
        <v>473</v>
      </c>
      <c r="G6374" s="6" t="s">
        <v>474</v>
      </c>
      <c r="H6374" s="6"/>
      <c r="I6374" s="6"/>
      <c r="J6374" s="6"/>
      <c r="K6374" s="7">
        <v>1.5399020000000001</v>
      </c>
      <c r="L6374" s="7">
        <v>1.22315</v>
      </c>
      <c r="M6374" s="7">
        <v>3.6308720000000001</v>
      </c>
      <c r="N6374" s="7">
        <v>2.9756040000000001</v>
      </c>
      <c r="O6374" s="7">
        <v>4.9846199999999996</v>
      </c>
      <c r="P6374" s="7">
        <v>2.4386019999999999</v>
      </c>
      <c r="Q6374" s="7">
        <v>2.4038119999999998</v>
      </c>
      <c r="R6374" s="7">
        <v>1.8456699999999999</v>
      </c>
      <c r="S6374" s="7">
        <v>2.9158240000000002</v>
      </c>
      <c r="T6374" s="7"/>
    </row>
    <row r="6375" spans="1:20" x14ac:dyDescent="0.35">
      <c r="A6375" s="6" t="s">
        <v>185</v>
      </c>
      <c r="B6375" s="6" t="s">
        <v>212</v>
      </c>
      <c r="C6375" s="6" t="s">
        <v>766</v>
      </c>
      <c r="D6375" s="6" t="s">
        <v>709</v>
      </c>
      <c r="E6375" s="6" t="s">
        <v>472</v>
      </c>
      <c r="F6375" s="6" t="s">
        <v>475</v>
      </c>
      <c r="G6375" s="6" t="s">
        <v>476</v>
      </c>
      <c r="H6375" s="7">
        <v>1.5850649999999999</v>
      </c>
      <c r="I6375" s="6"/>
      <c r="J6375" s="6"/>
      <c r="K6375" s="7">
        <v>0.133243</v>
      </c>
      <c r="L6375" s="7">
        <v>0.29914000000000002</v>
      </c>
      <c r="M6375" s="7">
        <v>0.85889400000000005</v>
      </c>
      <c r="N6375" s="7">
        <v>0.39754600000000001</v>
      </c>
      <c r="O6375" s="7">
        <v>0.69924799999999998</v>
      </c>
      <c r="P6375" s="7">
        <v>0.32910200000000001</v>
      </c>
      <c r="Q6375" s="7">
        <v>0.48451699999999998</v>
      </c>
      <c r="R6375" s="7">
        <v>0.38156600000000002</v>
      </c>
      <c r="S6375" s="7">
        <v>0.54413699999999998</v>
      </c>
      <c r="T6375" s="7"/>
    </row>
    <row r="6376" spans="1:20" x14ac:dyDescent="0.35">
      <c r="A6376" s="6" t="s">
        <v>185</v>
      </c>
      <c r="B6376" s="6" t="s">
        <v>212</v>
      </c>
      <c r="C6376" s="6" t="s">
        <v>766</v>
      </c>
      <c r="D6376" s="6" t="s">
        <v>709</v>
      </c>
      <c r="E6376" s="6" t="s">
        <v>472</v>
      </c>
      <c r="F6376" s="6" t="s">
        <v>477</v>
      </c>
      <c r="G6376" s="6" t="s">
        <v>478</v>
      </c>
      <c r="H6376" s="7">
        <v>60.232469999999999</v>
      </c>
      <c r="I6376" s="7">
        <v>78.196539999999999</v>
      </c>
      <c r="J6376" s="7">
        <v>125.74849</v>
      </c>
      <c r="K6376" s="7">
        <v>101.22427399999999</v>
      </c>
      <c r="L6376" s="7">
        <v>69.885599999999997</v>
      </c>
      <c r="M6376" s="7">
        <v>184.714731</v>
      </c>
      <c r="N6376" s="7">
        <v>65.048586999999998</v>
      </c>
      <c r="O6376" s="7">
        <v>82.542152999999999</v>
      </c>
      <c r="P6376" s="7">
        <v>88.601585</v>
      </c>
      <c r="Q6376" s="7">
        <v>65.860482000000005</v>
      </c>
      <c r="R6376" s="7">
        <v>52.934069999999998</v>
      </c>
      <c r="S6376" s="7">
        <v>68.190462999999994</v>
      </c>
      <c r="T6376" s="7"/>
    </row>
    <row r="6377" spans="1:20" x14ac:dyDescent="0.35">
      <c r="A6377" s="6" t="s">
        <v>185</v>
      </c>
      <c r="B6377" s="6" t="s">
        <v>212</v>
      </c>
      <c r="C6377" s="6" t="s">
        <v>766</v>
      </c>
      <c r="D6377" s="6" t="s">
        <v>709</v>
      </c>
      <c r="E6377" s="6" t="s">
        <v>472</v>
      </c>
      <c r="F6377" s="6" t="s">
        <v>479</v>
      </c>
      <c r="G6377" s="6" t="s">
        <v>480</v>
      </c>
      <c r="H6377" s="7">
        <v>82.423379999999995</v>
      </c>
      <c r="I6377" s="7">
        <v>98.274029999999996</v>
      </c>
      <c r="J6377" s="7">
        <v>160.61992000000001</v>
      </c>
      <c r="K6377" s="7">
        <v>121.469651</v>
      </c>
      <c r="L6377" s="7">
        <v>130.21884800000001</v>
      </c>
      <c r="M6377" s="7">
        <v>344.06169</v>
      </c>
      <c r="N6377" s="7">
        <v>103.913391</v>
      </c>
      <c r="O6377" s="7">
        <v>131.850571</v>
      </c>
      <c r="P6377" s="7">
        <v>141.50381100000001</v>
      </c>
      <c r="Q6377" s="7">
        <v>132.779608</v>
      </c>
      <c r="R6377" s="7">
        <v>106.618365</v>
      </c>
      <c r="S6377" s="7">
        <v>137.38265000000001</v>
      </c>
      <c r="T6377" s="7"/>
    </row>
    <row r="6378" spans="1:20" x14ac:dyDescent="0.35">
      <c r="A6378" s="6" t="s">
        <v>185</v>
      </c>
      <c r="B6378" s="6" t="s">
        <v>212</v>
      </c>
      <c r="C6378" s="6" t="s">
        <v>766</v>
      </c>
      <c r="D6378" s="6" t="s">
        <v>709</v>
      </c>
      <c r="E6378" s="6" t="s">
        <v>472</v>
      </c>
      <c r="F6378" s="6" t="s">
        <v>481</v>
      </c>
      <c r="G6378" s="6" t="s">
        <v>482</v>
      </c>
      <c r="H6378" s="7">
        <v>6.3402599999999998</v>
      </c>
      <c r="I6378" s="7">
        <v>23.247620000000001</v>
      </c>
      <c r="J6378" s="7">
        <v>25.361039999999999</v>
      </c>
      <c r="K6378" s="7">
        <v>16.919816000000001</v>
      </c>
      <c r="L6378" s="7">
        <v>22.846613999999999</v>
      </c>
      <c r="M6378" s="7">
        <v>43.671868000000003</v>
      </c>
      <c r="N6378" s="7">
        <v>9.6156410000000001</v>
      </c>
      <c r="O6378" s="7">
        <v>12.738163999999999</v>
      </c>
      <c r="P6378" s="7">
        <v>9.693695</v>
      </c>
      <c r="Q6378" s="7">
        <v>12.469514</v>
      </c>
      <c r="R6378" s="7">
        <v>11.618288</v>
      </c>
      <c r="S6378" s="7">
        <v>14.584020000000001</v>
      </c>
      <c r="T6378" s="7"/>
    </row>
    <row r="6379" spans="1:20" x14ac:dyDescent="0.35">
      <c r="A6379" s="6" t="s">
        <v>185</v>
      </c>
      <c r="B6379" s="6" t="s">
        <v>212</v>
      </c>
      <c r="C6379" s="6" t="s">
        <v>766</v>
      </c>
      <c r="D6379" s="6" t="s">
        <v>709</v>
      </c>
      <c r="E6379" s="6" t="s">
        <v>472</v>
      </c>
      <c r="F6379" s="6" t="s">
        <v>483</v>
      </c>
      <c r="G6379" s="6" t="s">
        <v>484</v>
      </c>
      <c r="H6379" s="7">
        <v>1.5850649999999999</v>
      </c>
      <c r="I6379" s="6"/>
      <c r="J6379" s="7">
        <v>1.5850649999999999</v>
      </c>
      <c r="K6379" s="7">
        <v>0.20094400000000001</v>
      </c>
      <c r="L6379" s="7">
        <v>0.55827899999999997</v>
      </c>
      <c r="M6379" s="7">
        <v>1.815231</v>
      </c>
      <c r="N6379" s="7">
        <v>0.91785600000000001</v>
      </c>
      <c r="O6379" s="7">
        <v>1.5159400000000001</v>
      </c>
      <c r="P6379" s="7">
        <v>0.72313499999999997</v>
      </c>
      <c r="Q6379" s="7">
        <v>0.79408100000000004</v>
      </c>
      <c r="R6379" s="7">
        <v>0.60021599999999997</v>
      </c>
      <c r="S6379" s="7">
        <v>0.96005499999999999</v>
      </c>
      <c r="T6379" s="7"/>
    </row>
    <row r="6380" spans="1:20" x14ac:dyDescent="0.35">
      <c r="A6380" s="6" t="s">
        <v>185</v>
      </c>
      <c r="B6380" s="6" t="s">
        <v>212</v>
      </c>
      <c r="C6380" s="6" t="s">
        <v>766</v>
      </c>
      <c r="D6380" s="6" t="s">
        <v>709</v>
      </c>
      <c r="E6380" s="6" t="s">
        <v>472</v>
      </c>
      <c r="F6380" s="6" t="s">
        <v>485</v>
      </c>
      <c r="G6380" s="6" t="s">
        <v>486</v>
      </c>
      <c r="H6380" s="7">
        <v>42.2684</v>
      </c>
      <c r="I6380" s="7">
        <v>62.345889999999997</v>
      </c>
      <c r="J6380" s="7">
        <v>99.330740000000006</v>
      </c>
      <c r="K6380" s="7">
        <v>74.296826999999993</v>
      </c>
      <c r="L6380" s="7">
        <v>68.156040000000004</v>
      </c>
      <c r="M6380" s="7">
        <v>180.070098</v>
      </c>
      <c r="N6380" s="7">
        <v>60.772683999999998</v>
      </c>
      <c r="O6380" s="7">
        <v>77.078294</v>
      </c>
      <c r="P6380" s="7">
        <v>82.715729999999994</v>
      </c>
      <c r="Q6380" s="7">
        <v>67.876326000000006</v>
      </c>
      <c r="R6380" s="7">
        <v>54.512638000000003</v>
      </c>
      <c r="S6380" s="7">
        <v>70.229253</v>
      </c>
      <c r="T6380" s="7"/>
    </row>
    <row r="6381" spans="1:20" x14ac:dyDescent="0.35">
      <c r="A6381" s="6" t="s">
        <v>185</v>
      </c>
      <c r="B6381" s="6" t="s">
        <v>212</v>
      </c>
      <c r="C6381" s="6" t="s">
        <v>766</v>
      </c>
      <c r="D6381" s="6" t="s">
        <v>709</v>
      </c>
      <c r="E6381" s="6" t="s">
        <v>472</v>
      </c>
      <c r="F6381" s="6" t="s">
        <v>487</v>
      </c>
      <c r="G6381" s="6" t="s">
        <v>488</v>
      </c>
      <c r="H6381" s="7">
        <v>2.1134200000000001</v>
      </c>
      <c r="I6381" s="7">
        <v>4.2268400000000002</v>
      </c>
      <c r="J6381" s="7">
        <v>10.5671</v>
      </c>
      <c r="K6381" s="7">
        <v>65.38364</v>
      </c>
      <c r="L6381" s="7">
        <v>12.805211</v>
      </c>
      <c r="M6381" s="7">
        <v>25.061771</v>
      </c>
      <c r="N6381" s="7">
        <v>5.494929</v>
      </c>
      <c r="O6381" s="7">
        <v>7.2658389999999997</v>
      </c>
      <c r="P6381" s="7">
        <v>5.4126630000000002</v>
      </c>
      <c r="Q6381" s="7">
        <v>7.4303679999999996</v>
      </c>
      <c r="R6381" s="7">
        <v>6.9634799999999997</v>
      </c>
      <c r="S6381" s="7">
        <v>8.6904610000000009</v>
      </c>
      <c r="T6381" s="7"/>
    </row>
    <row r="6382" spans="1:20" x14ac:dyDescent="0.35">
      <c r="A6382" s="6" t="s">
        <v>185</v>
      </c>
      <c r="B6382" s="6" t="s">
        <v>212</v>
      </c>
      <c r="C6382" s="6" t="s">
        <v>766</v>
      </c>
      <c r="D6382" s="6" t="s">
        <v>709</v>
      </c>
      <c r="E6382" s="6" t="s">
        <v>472</v>
      </c>
      <c r="F6382" s="6" t="s">
        <v>720</v>
      </c>
      <c r="G6382" s="6" t="s">
        <v>721</v>
      </c>
      <c r="H6382" s="7">
        <v>13.94858</v>
      </c>
      <c r="I6382" s="7">
        <v>10.461435</v>
      </c>
      <c r="J6382" s="7">
        <v>6.9742899999999999</v>
      </c>
      <c r="K6382" s="7">
        <v>0</v>
      </c>
      <c r="L6382" s="7">
        <v>0</v>
      </c>
      <c r="M6382" s="7">
        <v>0</v>
      </c>
      <c r="N6382" s="7">
        <v>0</v>
      </c>
      <c r="O6382" s="7">
        <v>0</v>
      </c>
      <c r="P6382" s="7">
        <v>0</v>
      </c>
      <c r="Q6382" s="7">
        <v>0</v>
      </c>
      <c r="R6382" s="7">
        <v>0</v>
      </c>
      <c r="S6382" s="7">
        <v>0</v>
      </c>
      <c r="T6382" s="7"/>
    </row>
    <row r="6383" spans="1:20" x14ac:dyDescent="0.35">
      <c r="A6383" s="6" t="s">
        <v>185</v>
      </c>
      <c r="B6383" s="6" t="s">
        <v>212</v>
      </c>
      <c r="C6383" s="6" t="s">
        <v>766</v>
      </c>
      <c r="D6383" s="6" t="s">
        <v>709</v>
      </c>
      <c r="E6383" s="6" t="s">
        <v>472</v>
      </c>
      <c r="F6383" s="6" t="s">
        <v>489</v>
      </c>
      <c r="G6383" s="6" t="s">
        <v>490</v>
      </c>
      <c r="H6383" s="6"/>
      <c r="I6383" s="7">
        <v>14.793939999999999</v>
      </c>
      <c r="J6383" s="7">
        <v>23.247620000000001</v>
      </c>
      <c r="K6383" s="7">
        <v>17.838705999999998</v>
      </c>
      <c r="L6383" s="7">
        <v>24.070675000000001</v>
      </c>
      <c r="M6383" s="7">
        <v>47.540774999999996</v>
      </c>
      <c r="N6383" s="7">
        <v>10.706996</v>
      </c>
      <c r="O6383" s="7">
        <v>14.190123</v>
      </c>
      <c r="P6383" s="7">
        <v>10.61856</v>
      </c>
      <c r="Q6383" s="7">
        <v>13.395210000000001</v>
      </c>
      <c r="R6383" s="7">
        <v>12.427208</v>
      </c>
      <c r="S6383" s="7">
        <v>15.539778999999999</v>
      </c>
      <c r="T6383" s="7"/>
    </row>
    <row r="6384" spans="1:20" x14ac:dyDescent="0.35">
      <c r="A6384" s="6" t="s">
        <v>185</v>
      </c>
      <c r="B6384" s="6" t="s">
        <v>212</v>
      </c>
      <c r="C6384" s="6" t="s">
        <v>766</v>
      </c>
      <c r="D6384" s="6" t="s">
        <v>709</v>
      </c>
      <c r="E6384" s="6" t="s">
        <v>472</v>
      </c>
      <c r="F6384" s="6" t="s">
        <v>491</v>
      </c>
      <c r="G6384" s="6" t="s">
        <v>492</v>
      </c>
      <c r="H6384" s="7">
        <v>14.793939999999999</v>
      </c>
      <c r="I6384" s="7">
        <v>8.4536800000000003</v>
      </c>
      <c r="J6384" s="7">
        <v>27.474460000000001</v>
      </c>
      <c r="K6384" s="7">
        <v>65.924693000000005</v>
      </c>
      <c r="L6384" s="7">
        <v>21.937728</v>
      </c>
      <c r="M6384" s="7">
        <v>42.285660999999998</v>
      </c>
      <c r="N6384" s="7">
        <v>11.563091999999999</v>
      </c>
      <c r="O6384" s="7">
        <v>15.299612</v>
      </c>
      <c r="P6384" s="7">
        <v>11.471422</v>
      </c>
      <c r="Q6384" s="7">
        <v>14.008581</v>
      </c>
      <c r="R6384" s="7">
        <v>13.08038</v>
      </c>
      <c r="S6384" s="7">
        <v>16.244814999999999</v>
      </c>
      <c r="T6384" s="7"/>
    </row>
    <row r="6385" spans="1:20" x14ac:dyDescent="0.35">
      <c r="A6385" s="6" t="s">
        <v>185</v>
      </c>
      <c r="B6385" s="6" t="s">
        <v>212</v>
      </c>
      <c r="C6385" s="6" t="s">
        <v>766</v>
      </c>
      <c r="D6385" s="6" t="s">
        <v>709</v>
      </c>
      <c r="E6385" s="6" t="s">
        <v>472</v>
      </c>
      <c r="F6385" s="6" t="s">
        <v>493</v>
      </c>
      <c r="G6385" s="6" t="s">
        <v>494</v>
      </c>
      <c r="H6385" s="7">
        <v>40.154980000000002</v>
      </c>
      <c r="I6385" s="7">
        <v>60.232469999999999</v>
      </c>
      <c r="J6385" s="7">
        <v>98.274029999999996</v>
      </c>
      <c r="K6385" s="7">
        <v>63.318244999999997</v>
      </c>
      <c r="L6385" s="7">
        <v>124.667457</v>
      </c>
      <c r="M6385" s="7">
        <v>329.40773999999999</v>
      </c>
      <c r="N6385" s="7">
        <v>79.066767999999996</v>
      </c>
      <c r="O6385" s="7">
        <v>100.362739</v>
      </c>
      <c r="P6385" s="7">
        <v>107.70743</v>
      </c>
      <c r="Q6385" s="7">
        <v>82.707138</v>
      </c>
      <c r="R6385" s="7">
        <v>66.43638</v>
      </c>
      <c r="S6385" s="7">
        <v>85.588511999999994</v>
      </c>
      <c r="T6385" s="7"/>
    </row>
    <row r="6386" spans="1:20" x14ac:dyDescent="0.35">
      <c r="A6386" s="6" t="s">
        <v>185</v>
      </c>
      <c r="B6386" s="6" t="s">
        <v>212</v>
      </c>
      <c r="C6386" s="6" t="s">
        <v>766</v>
      </c>
      <c r="D6386" s="6" t="s">
        <v>709</v>
      </c>
      <c r="E6386" s="6" t="s">
        <v>472</v>
      </c>
      <c r="F6386" s="6" t="s">
        <v>495</v>
      </c>
      <c r="G6386" s="6" t="s">
        <v>496</v>
      </c>
      <c r="H6386" s="7">
        <v>1.5850649999999999</v>
      </c>
      <c r="I6386" s="6"/>
      <c r="J6386" s="6"/>
      <c r="K6386" s="7">
        <v>1.603046</v>
      </c>
      <c r="L6386" s="7">
        <v>1.1712130000000001</v>
      </c>
      <c r="M6386" s="7">
        <v>3.4125990000000002</v>
      </c>
      <c r="N6386" s="7">
        <v>2.750006</v>
      </c>
      <c r="O6386" s="7">
        <v>4.5639839999999996</v>
      </c>
      <c r="P6386" s="7">
        <v>2.1730499999999999</v>
      </c>
      <c r="Q6386" s="7">
        <v>2.335194</v>
      </c>
      <c r="R6386" s="7">
        <v>1.7860819999999999</v>
      </c>
      <c r="S6386" s="7">
        <v>2.8512789999999999</v>
      </c>
      <c r="T6386" s="7"/>
    </row>
    <row r="6387" spans="1:20" x14ac:dyDescent="0.35">
      <c r="A6387" s="6" t="s">
        <v>185</v>
      </c>
      <c r="B6387" s="6" t="s">
        <v>212</v>
      </c>
      <c r="C6387" s="6" t="s">
        <v>766</v>
      </c>
      <c r="D6387" s="6" t="s">
        <v>709</v>
      </c>
      <c r="E6387" s="6" t="s">
        <v>472</v>
      </c>
      <c r="F6387" s="6" t="s">
        <v>497</v>
      </c>
      <c r="G6387" s="6" t="s">
        <v>498</v>
      </c>
      <c r="H6387" s="7">
        <v>3.1701299999999999</v>
      </c>
      <c r="I6387" s="7">
        <v>1.05671</v>
      </c>
      <c r="J6387" s="7">
        <v>6.3402599999999998</v>
      </c>
      <c r="K6387" s="7">
        <v>13.189533000000001</v>
      </c>
      <c r="L6387" s="7">
        <v>20.657404</v>
      </c>
      <c r="M6387" s="7">
        <v>59.989922999999997</v>
      </c>
      <c r="N6387" s="7">
        <v>23.524356000000001</v>
      </c>
      <c r="O6387" s="7">
        <v>29.86082</v>
      </c>
      <c r="P6387" s="7">
        <v>32.044730000000001</v>
      </c>
      <c r="Q6387" s="7">
        <v>20.736419999999999</v>
      </c>
      <c r="R6387" s="7">
        <v>16.650504000000002</v>
      </c>
      <c r="S6387" s="7">
        <v>21.463467000000001</v>
      </c>
      <c r="T6387" s="7"/>
    </row>
    <row r="6388" spans="1:20" x14ac:dyDescent="0.35">
      <c r="A6388" s="6" t="s">
        <v>185</v>
      </c>
      <c r="B6388" s="6" t="s">
        <v>212</v>
      </c>
      <c r="C6388" s="6" t="s">
        <v>766</v>
      </c>
      <c r="D6388" s="6" t="s">
        <v>709</v>
      </c>
      <c r="E6388" s="6" t="s">
        <v>472</v>
      </c>
      <c r="F6388" s="6" t="s">
        <v>499</v>
      </c>
      <c r="G6388" s="6" t="s">
        <v>500</v>
      </c>
      <c r="H6388" s="7">
        <v>2.1134200000000001</v>
      </c>
      <c r="I6388" s="6"/>
      <c r="J6388" s="6"/>
      <c r="K6388" s="7">
        <v>3.4748860000000001</v>
      </c>
      <c r="L6388" s="7">
        <v>4.0691220000000001</v>
      </c>
      <c r="M6388" s="7">
        <v>13.111739</v>
      </c>
      <c r="N6388" s="7">
        <v>5.8398310000000002</v>
      </c>
      <c r="O6388" s="7">
        <v>7.6073120000000003</v>
      </c>
      <c r="P6388" s="7">
        <v>5.6028950000000002</v>
      </c>
      <c r="Q6388" s="7">
        <v>4.1807309999999998</v>
      </c>
      <c r="R6388" s="7">
        <v>3.8930250000000002</v>
      </c>
      <c r="S6388" s="7">
        <v>4.883731</v>
      </c>
      <c r="T6388" s="7"/>
    </row>
    <row r="6389" spans="1:20" x14ac:dyDescent="0.35">
      <c r="A6389" s="6" t="s">
        <v>185</v>
      </c>
      <c r="B6389" s="6" t="s">
        <v>212</v>
      </c>
      <c r="C6389" s="6" t="s">
        <v>766</v>
      </c>
      <c r="D6389" s="6" t="s">
        <v>709</v>
      </c>
      <c r="E6389" s="6" t="s">
        <v>472</v>
      </c>
      <c r="F6389" s="6" t="s">
        <v>501</v>
      </c>
      <c r="G6389" s="6" t="s">
        <v>502</v>
      </c>
      <c r="H6389" s="6"/>
      <c r="I6389" s="6"/>
      <c r="J6389" s="6"/>
      <c r="K6389" s="7">
        <v>0.12243900000000001</v>
      </c>
      <c r="L6389" s="7">
        <v>0.79633399999999999</v>
      </c>
      <c r="M6389" s="7">
        <v>1.2988360000000001</v>
      </c>
      <c r="N6389" s="7">
        <v>0.80384999999999995</v>
      </c>
      <c r="O6389" s="7">
        <v>1.1098509999999999</v>
      </c>
      <c r="P6389" s="7">
        <v>0.79044199999999998</v>
      </c>
      <c r="Q6389" s="7">
        <v>0.67324600000000001</v>
      </c>
      <c r="R6389" s="7">
        <v>0.59426000000000001</v>
      </c>
      <c r="S6389" s="7">
        <v>0.77268400000000004</v>
      </c>
      <c r="T6389" s="7"/>
    </row>
    <row r="6390" spans="1:20" x14ac:dyDescent="0.35">
      <c r="A6390" s="6" t="s">
        <v>185</v>
      </c>
      <c r="B6390" s="6" t="s">
        <v>212</v>
      </c>
      <c r="C6390" s="6" t="s">
        <v>766</v>
      </c>
      <c r="D6390" s="6" t="s">
        <v>709</v>
      </c>
      <c r="E6390" s="6" t="s">
        <v>472</v>
      </c>
      <c r="F6390" s="6" t="s">
        <v>503</v>
      </c>
      <c r="G6390" s="6" t="s">
        <v>504</v>
      </c>
      <c r="H6390" s="7">
        <v>2.1134200000000001</v>
      </c>
      <c r="I6390" s="7">
        <v>6.3402599999999998</v>
      </c>
      <c r="J6390" s="7">
        <v>3.1701299999999999</v>
      </c>
      <c r="K6390" s="7">
        <v>15.096933999999999</v>
      </c>
      <c r="L6390" s="7">
        <v>21.797135000000001</v>
      </c>
      <c r="M6390" s="7">
        <v>48.187148000000001</v>
      </c>
      <c r="N6390" s="7">
        <v>23.856044000000001</v>
      </c>
      <c r="O6390" s="7">
        <v>30.25197</v>
      </c>
      <c r="P6390" s="7">
        <v>32.475895999999999</v>
      </c>
      <c r="Q6390" s="7">
        <v>23.665479000000001</v>
      </c>
      <c r="R6390" s="7">
        <v>19.016368</v>
      </c>
      <c r="S6390" s="7">
        <v>24.503297</v>
      </c>
      <c r="T6390" s="7"/>
    </row>
    <row r="6391" spans="1:20" x14ac:dyDescent="0.35">
      <c r="A6391" s="6" t="s">
        <v>185</v>
      </c>
      <c r="B6391" s="6" t="s">
        <v>212</v>
      </c>
      <c r="C6391" s="6" t="s">
        <v>766</v>
      </c>
      <c r="D6391" s="6" t="s">
        <v>709</v>
      </c>
      <c r="E6391" s="6" t="s">
        <v>472</v>
      </c>
      <c r="F6391" s="6" t="s">
        <v>505</v>
      </c>
      <c r="G6391" s="6" t="s">
        <v>506</v>
      </c>
      <c r="H6391" s="6"/>
      <c r="I6391" s="7">
        <v>6.3402599999999998</v>
      </c>
      <c r="J6391" s="7">
        <v>2.1134200000000001</v>
      </c>
      <c r="K6391" s="7">
        <v>5.7316229999999999</v>
      </c>
      <c r="L6391" s="7">
        <v>4.0935139999999999</v>
      </c>
      <c r="M6391" s="7">
        <v>9.8552149999999994</v>
      </c>
      <c r="N6391" s="7">
        <v>6.3041140000000002</v>
      </c>
      <c r="O6391" s="7">
        <v>8.2354240000000001</v>
      </c>
      <c r="P6391" s="7">
        <v>6.1961789999999999</v>
      </c>
      <c r="Q6391" s="7">
        <v>4.9175579999999997</v>
      </c>
      <c r="R6391" s="7">
        <v>4.5905120000000004</v>
      </c>
      <c r="S6391" s="7">
        <v>5.7098019999999998</v>
      </c>
      <c r="T6391" s="7"/>
    </row>
    <row r="6392" spans="1:20" x14ac:dyDescent="0.35">
      <c r="A6392" s="6" t="s">
        <v>185</v>
      </c>
      <c r="B6392" s="6" t="s">
        <v>212</v>
      </c>
      <c r="C6392" s="6" t="s">
        <v>766</v>
      </c>
      <c r="D6392" s="6" t="s">
        <v>709</v>
      </c>
      <c r="E6392" s="6" t="s">
        <v>472</v>
      </c>
      <c r="F6392" s="6" t="s">
        <v>507</v>
      </c>
      <c r="G6392" s="6" t="s">
        <v>508</v>
      </c>
      <c r="H6392" s="7">
        <v>1.5850649999999999</v>
      </c>
      <c r="I6392" s="6"/>
      <c r="J6392" s="6"/>
      <c r="K6392" s="7">
        <v>0.122096</v>
      </c>
      <c r="L6392" s="7">
        <v>0.64589799999999997</v>
      </c>
      <c r="M6392" s="7">
        <v>0.84653800000000001</v>
      </c>
      <c r="N6392" s="7">
        <v>0.85991600000000001</v>
      </c>
      <c r="O6392" s="7">
        <v>1.24414</v>
      </c>
      <c r="P6392" s="7">
        <v>0.78541899999999998</v>
      </c>
      <c r="Q6392" s="7">
        <v>0.86476900000000001</v>
      </c>
      <c r="R6392" s="7">
        <v>0.80476400000000003</v>
      </c>
      <c r="S6392" s="7">
        <v>1.0612090000000001</v>
      </c>
      <c r="T6392" s="7"/>
    </row>
    <row r="6393" spans="1:20" x14ac:dyDescent="0.35">
      <c r="A6393" s="6" t="s">
        <v>185</v>
      </c>
      <c r="B6393" s="6" t="s">
        <v>212</v>
      </c>
      <c r="C6393" s="6" t="s">
        <v>766</v>
      </c>
      <c r="D6393" s="6" t="s">
        <v>709</v>
      </c>
      <c r="E6393" s="6" t="s">
        <v>722</v>
      </c>
      <c r="F6393" s="6" t="s">
        <v>723</v>
      </c>
      <c r="G6393" s="6" t="s">
        <v>724</v>
      </c>
      <c r="H6393" s="6"/>
      <c r="I6393" s="7">
        <v>1.268052</v>
      </c>
      <c r="J6393" s="6"/>
      <c r="K6393" s="7">
        <v>0</v>
      </c>
      <c r="L6393" s="7">
        <v>0</v>
      </c>
      <c r="M6393" s="7">
        <v>0</v>
      </c>
      <c r="N6393" s="7">
        <v>0</v>
      </c>
      <c r="O6393" s="7">
        <v>0</v>
      </c>
      <c r="P6393" s="7">
        <v>0</v>
      </c>
      <c r="Q6393" s="7">
        <v>0</v>
      </c>
      <c r="R6393" s="7">
        <v>0</v>
      </c>
      <c r="S6393" s="7">
        <v>0</v>
      </c>
      <c r="T6393" s="7"/>
    </row>
    <row r="6394" spans="1:20" x14ac:dyDescent="0.35">
      <c r="A6394" s="6" t="s">
        <v>185</v>
      </c>
      <c r="B6394" s="6" t="s">
        <v>212</v>
      </c>
      <c r="C6394" s="6" t="s">
        <v>766</v>
      </c>
      <c r="D6394" s="6" t="s">
        <v>709</v>
      </c>
      <c r="E6394" s="6" t="s">
        <v>509</v>
      </c>
      <c r="F6394" s="6" t="s">
        <v>510</v>
      </c>
      <c r="G6394" s="6" t="s">
        <v>511</v>
      </c>
      <c r="H6394" s="7">
        <v>45.548448</v>
      </c>
      <c r="I6394" s="7">
        <v>46.497374000000001</v>
      </c>
      <c r="J6394" s="7">
        <v>44.599522</v>
      </c>
      <c r="K6394" s="7">
        <v>26.160716000000001</v>
      </c>
      <c r="L6394" s="7">
        <v>12.911640999999999</v>
      </c>
      <c r="M6394" s="7">
        <v>31.441329</v>
      </c>
      <c r="N6394" s="7">
        <v>14.330287</v>
      </c>
      <c r="O6394" s="7">
        <v>13.422910999999999</v>
      </c>
      <c r="P6394" s="7">
        <v>11.431171000000001</v>
      </c>
      <c r="Q6394" s="7">
        <v>16.547105999999999</v>
      </c>
      <c r="R6394" s="7">
        <v>14.771234</v>
      </c>
      <c r="S6394" s="7">
        <v>18.634066000000001</v>
      </c>
      <c r="T6394" s="7"/>
    </row>
    <row r="6395" spans="1:20" x14ac:dyDescent="0.35">
      <c r="A6395" s="6" t="s">
        <v>185</v>
      </c>
      <c r="B6395" s="6" t="s">
        <v>212</v>
      </c>
      <c r="C6395" s="6" t="s">
        <v>766</v>
      </c>
      <c r="D6395" s="6" t="s">
        <v>709</v>
      </c>
      <c r="E6395" s="6" t="s">
        <v>509</v>
      </c>
      <c r="F6395" s="6" t="s">
        <v>512</v>
      </c>
      <c r="G6395" s="6" t="s">
        <v>513</v>
      </c>
      <c r="H6395" s="7">
        <v>58.833412000000003</v>
      </c>
      <c r="I6395" s="7">
        <v>74.016227999999998</v>
      </c>
      <c r="J6395" s="7">
        <v>51.242004000000001</v>
      </c>
      <c r="K6395" s="7">
        <v>47.706862000000001</v>
      </c>
      <c r="L6395" s="7">
        <v>28.314314</v>
      </c>
      <c r="M6395" s="7">
        <v>69.984087000000002</v>
      </c>
      <c r="N6395" s="7">
        <v>35.139032999999998</v>
      </c>
      <c r="O6395" s="7">
        <v>38.407364999999999</v>
      </c>
      <c r="P6395" s="7">
        <v>26.159493000000001</v>
      </c>
      <c r="Q6395" s="7">
        <v>25.653162999999999</v>
      </c>
      <c r="R6395" s="7">
        <v>27.277950000000001</v>
      </c>
      <c r="S6395" s="7">
        <v>32.179726000000002</v>
      </c>
      <c r="T6395" s="7"/>
    </row>
    <row r="6396" spans="1:20" x14ac:dyDescent="0.35">
      <c r="A6396" s="6" t="s">
        <v>185</v>
      </c>
      <c r="B6396" s="6" t="s">
        <v>212</v>
      </c>
      <c r="C6396" s="6" t="s">
        <v>766</v>
      </c>
      <c r="D6396" s="6" t="s">
        <v>709</v>
      </c>
      <c r="E6396" s="6" t="s">
        <v>509</v>
      </c>
      <c r="F6396" s="6" t="s">
        <v>514</v>
      </c>
      <c r="G6396" s="6" t="s">
        <v>515</v>
      </c>
      <c r="H6396" s="7">
        <v>74.965153999999998</v>
      </c>
      <c r="I6396" s="7">
        <v>86.352266</v>
      </c>
      <c r="J6396" s="7">
        <v>79.709783999999999</v>
      </c>
      <c r="K6396" s="7">
        <v>28.618192000000001</v>
      </c>
      <c r="L6396" s="7">
        <v>9.7973990000000004</v>
      </c>
      <c r="M6396" s="7">
        <v>27.965551999999999</v>
      </c>
      <c r="N6396" s="7">
        <v>7.3969579999999997</v>
      </c>
      <c r="O6396" s="7">
        <v>7.7265030000000001</v>
      </c>
      <c r="P6396" s="7">
        <v>7.7149559999999999</v>
      </c>
      <c r="Q6396" s="7">
        <v>9.4417950000000008</v>
      </c>
      <c r="R6396" s="7">
        <v>9.4490379999999998</v>
      </c>
      <c r="S6396" s="7">
        <v>10.266325</v>
      </c>
      <c r="T6396" s="7"/>
    </row>
    <row r="6397" spans="1:20" x14ac:dyDescent="0.35">
      <c r="A6397" s="6" t="s">
        <v>185</v>
      </c>
      <c r="B6397" s="6" t="s">
        <v>212</v>
      </c>
      <c r="C6397" s="6" t="s">
        <v>766</v>
      </c>
      <c r="D6397" s="6" t="s">
        <v>709</v>
      </c>
      <c r="E6397" s="6" t="s">
        <v>509</v>
      </c>
      <c r="F6397" s="6" t="s">
        <v>516</v>
      </c>
      <c r="G6397" s="6" t="s">
        <v>517</v>
      </c>
      <c r="H6397" s="6"/>
      <c r="I6397" s="6"/>
      <c r="J6397" s="6"/>
      <c r="K6397" s="7">
        <v>0</v>
      </c>
      <c r="L6397" s="7">
        <v>0</v>
      </c>
      <c r="M6397" s="7">
        <v>0</v>
      </c>
      <c r="N6397" s="7">
        <v>0</v>
      </c>
      <c r="O6397" s="7">
        <v>0</v>
      </c>
      <c r="P6397" s="7">
        <v>0</v>
      </c>
      <c r="Q6397" s="7">
        <v>19.443916000000002</v>
      </c>
      <c r="R6397" s="7">
        <v>18.936892</v>
      </c>
      <c r="S6397" s="7">
        <v>21.154964</v>
      </c>
      <c r="T6397" s="7"/>
    </row>
    <row r="6398" spans="1:20" x14ac:dyDescent="0.35">
      <c r="A6398" s="6" t="s">
        <v>185</v>
      </c>
      <c r="B6398" s="6" t="s">
        <v>212</v>
      </c>
      <c r="C6398" s="6" t="s">
        <v>766</v>
      </c>
      <c r="D6398" s="6" t="s">
        <v>709</v>
      </c>
      <c r="E6398" s="6" t="s">
        <v>509</v>
      </c>
      <c r="F6398" s="6" t="s">
        <v>518</v>
      </c>
      <c r="G6398" s="6" t="s">
        <v>519</v>
      </c>
      <c r="H6398" s="7">
        <v>116.71789800000001</v>
      </c>
      <c r="I6398" s="7">
        <v>116.71789800000001</v>
      </c>
      <c r="J6398" s="7">
        <v>144.236752</v>
      </c>
      <c r="K6398" s="7">
        <v>22.072524000000001</v>
      </c>
      <c r="L6398" s="7">
        <v>15.913831</v>
      </c>
      <c r="M6398" s="7">
        <v>43.285473000000003</v>
      </c>
      <c r="N6398" s="7">
        <v>28.320260999999999</v>
      </c>
      <c r="O6398" s="7">
        <v>29.452973</v>
      </c>
      <c r="P6398" s="7">
        <v>21.806021000000001</v>
      </c>
      <c r="Q6398" s="7">
        <v>0</v>
      </c>
      <c r="R6398" s="7">
        <v>0</v>
      </c>
      <c r="S6398" s="7">
        <v>0</v>
      </c>
      <c r="T6398" s="7"/>
    </row>
    <row r="6399" spans="1:20" x14ac:dyDescent="0.35">
      <c r="A6399" s="6" t="s">
        <v>185</v>
      </c>
      <c r="B6399" s="6" t="s">
        <v>212</v>
      </c>
      <c r="C6399" s="6" t="s">
        <v>766</v>
      </c>
      <c r="D6399" s="6" t="s">
        <v>709</v>
      </c>
      <c r="E6399" s="6" t="s">
        <v>509</v>
      </c>
      <c r="F6399" s="6" t="s">
        <v>520</v>
      </c>
      <c r="G6399" s="6" t="s">
        <v>521</v>
      </c>
      <c r="H6399" s="6"/>
      <c r="I6399" s="6"/>
      <c r="J6399" s="6"/>
      <c r="K6399" s="7">
        <v>0</v>
      </c>
      <c r="L6399" s="7">
        <v>0</v>
      </c>
      <c r="M6399" s="7">
        <v>0</v>
      </c>
      <c r="N6399" s="7">
        <v>0</v>
      </c>
      <c r="O6399" s="7">
        <v>0</v>
      </c>
      <c r="P6399" s="7">
        <v>1.1581440000000001</v>
      </c>
      <c r="Q6399" s="7">
        <v>8.5612220000000008</v>
      </c>
      <c r="R6399" s="7">
        <v>7.9457589999999998</v>
      </c>
      <c r="S6399" s="7">
        <v>7.6414369999999998</v>
      </c>
      <c r="T6399" s="7"/>
    </row>
    <row r="6400" spans="1:20" x14ac:dyDescent="0.35">
      <c r="A6400" s="6" t="s">
        <v>185</v>
      </c>
      <c r="B6400" s="6" t="s">
        <v>212</v>
      </c>
      <c r="C6400" s="6" t="s">
        <v>766</v>
      </c>
      <c r="D6400" s="6" t="s">
        <v>709</v>
      </c>
      <c r="E6400" s="6" t="s">
        <v>522</v>
      </c>
      <c r="F6400" s="6" t="s">
        <v>525</v>
      </c>
      <c r="G6400" s="6" t="s">
        <v>526</v>
      </c>
      <c r="H6400" s="7">
        <v>7.3969699999999996</v>
      </c>
      <c r="I6400" s="7">
        <v>30.327577000000002</v>
      </c>
      <c r="J6400" s="7">
        <v>28.848182999999999</v>
      </c>
      <c r="K6400" s="7">
        <v>32.969169999999998</v>
      </c>
      <c r="L6400" s="7">
        <v>26.648591</v>
      </c>
      <c r="M6400" s="7">
        <v>39.218277999999998</v>
      </c>
      <c r="N6400" s="7">
        <v>6.661016</v>
      </c>
      <c r="O6400" s="7">
        <v>14.252032</v>
      </c>
      <c r="P6400" s="7">
        <v>76.848249999999993</v>
      </c>
      <c r="Q6400" s="7">
        <v>33.846988000000003</v>
      </c>
      <c r="R6400" s="7">
        <v>34.428916000000001</v>
      </c>
      <c r="S6400" s="7">
        <v>46.004809999999999</v>
      </c>
      <c r="T6400" s="7"/>
    </row>
    <row r="6401" spans="1:20" x14ac:dyDescent="0.35">
      <c r="A6401" s="6" t="s">
        <v>185</v>
      </c>
      <c r="B6401" s="6" t="s">
        <v>212</v>
      </c>
      <c r="C6401" s="6" t="s">
        <v>766</v>
      </c>
      <c r="D6401" s="6" t="s">
        <v>709</v>
      </c>
      <c r="E6401" s="6" t="s">
        <v>522</v>
      </c>
      <c r="F6401" s="6" t="s">
        <v>527</v>
      </c>
      <c r="G6401" s="6" t="s">
        <v>528</v>
      </c>
      <c r="H6401" s="7">
        <v>10.355758</v>
      </c>
      <c r="I6401" s="7">
        <v>29.587879999999998</v>
      </c>
      <c r="J6401" s="7">
        <v>8.8763640000000006</v>
      </c>
      <c r="K6401" s="7">
        <v>0</v>
      </c>
      <c r="L6401" s="6"/>
      <c r="M6401" s="6"/>
      <c r="N6401" s="6"/>
      <c r="O6401" s="6"/>
      <c r="P6401" s="6"/>
      <c r="Q6401" s="7">
        <v>0</v>
      </c>
      <c r="R6401" s="7">
        <v>0</v>
      </c>
      <c r="S6401" s="7">
        <v>0</v>
      </c>
      <c r="T6401" s="7"/>
    </row>
    <row r="6402" spans="1:20" x14ac:dyDescent="0.35">
      <c r="A6402" s="6" t="s">
        <v>185</v>
      </c>
      <c r="B6402" s="6" t="s">
        <v>212</v>
      </c>
      <c r="C6402" s="6" t="s">
        <v>766</v>
      </c>
      <c r="D6402" s="6" t="s">
        <v>709</v>
      </c>
      <c r="E6402" s="6" t="s">
        <v>522</v>
      </c>
      <c r="F6402" s="6" t="s">
        <v>529</v>
      </c>
      <c r="G6402" s="6" t="s">
        <v>530</v>
      </c>
      <c r="H6402" s="6"/>
      <c r="I6402" s="6"/>
      <c r="J6402" s="6"/>
      <c r="K6402" s="7">
        <v>0</v>
      </c>
      <c r="L6402" s="7">
        <v>5.7843140000000002</v>
      </c>
      <c r="M6402" s="7">
        <v>7.9499719999999998</v>
      </c>
      <c r="N6402" s="7">
        <v>1.9849840000000001</v>
      </c>
      <c r="O6402" s="7">
        <v>7.4251880000000003</v>
      </c>
      <c r="P6402" s="7">
        <v>12.972772000000001</v>
      </c>
      <c r="Q6402" s="7">
        <v>3.4009019999999999</v>
      </c>
      <c r="R6402" s="7">
        <v>2.0933039999999998</v>
      </c>
      <c r="S6402" s="7">
        <v>2.9908160000000001</v>
      </c>
      <c r="T6402" s="7"/>
    </row>
    <row r="6403" spans="1:20" x14ac:dyDescent="0.35">
      <c r="A6403" s="6" t="s">
        <v>185</v>
      </c>
      <c r="B6403" s="6" t="s">
        <v>212</v>
      </c>
      <c r="C6403" s="6" t="s">
        <v>766</v>
      </c>
      <c r="D6403" s="6" t="s">
        <v>709</v>
      </c>
      <c r="E6403" s="6" t="s">
        <v>522</v>
      </c>
      <c r="F6403" s="6" t="s">
        <v>666</v>
      </c>
      <c r="G6403" s="6" t="s">
        <v>667</v>
      </c>
      <c r="H6403" s="7">
        <v>5.1778789999999999</v>
      </c>
      <c r="I6403" s="7">
        <v>9.6160610000000002</v>
      </c>
      <c r="J6403" s="7">
        <v>17.013031000000002</v>
      </c>
      <c r="K6403" s="7">
        <v>0</v>
      </c>
      <c r="L6403" s="7">
        <v>0</v>
      </c>
      <c r="M6403" s="7">
        <v>0</v>
      </c>
      <c r="N6403" s="7">
        <v>0</v>
      </c>
      <c r="O6403" s="7">
        <v>0</v>
      </c>
      <c r="P6403" s="7">
        <v>0</v>
      </c>
      <c r="Q6403" s="7">
        <v>0</v>
      </c>
      <c r="R6403" s="7">
        <v>0</v>
      </c>
      <c r="S6403" s="7">
        <v>0</v>
      </c>
      <c r="T6403" s="7"/>
    </row>
    <row r="6404" spans="1:20" x14ac:dyDescent="0.35">
      <c r="A6404" s="6" t="s">
        <v>185</v>
      </c>
      <c r="B6404" s="6" t="s">
        <v>212</v>
      </c>
      <c r="C6404" s="6" t="s">
        <v>766</v>
      </c>
      <c r="D6404" s="6" t="s">
        <v>709</v>
      </c>
      <c r="E6404" s="6" t="s">
        <v>522</v>
      </c>
      <c r="F6404" s="6" t="s">
        <v>533</v>
      </c>
      <c r="G6404" s="6" t="s">
        <v>534</v>
      </c>
      <c r="H6404" s="6"/>
      <c r="I6404" s="6"/>
      <c r="J6404" s="6"/>
      <c r="K6404" s="7">
        <v>0</v>
      </c>
      <c r="L6404" s="7">
        <v>6.5412359999999996</v>
      </c>
      <c r="M6404" s="7">
        <v>8.0611619999999995</v>
      </c>
      <c r="N6404" s="7">
        <v>1.57576</v>
      </c>
      <c r="O6404" s="7">
        <v>5.9302419999999998</v>
      </c>
      <c r="P6404" s="7">
        <v>2.6626650000000001</v>
      </c>
      <c r="Q6404" s="7">
        <v>1.895348</v>
      </c>
      <c r="R6404" s="7">
        <v>1.2461340000000001</v>
      </c>
      <c r="S6404" s="7">
        <v>1.734893</v>
      </c>
      <c r="T6404" s="7"/>
    </row>
    <row r="6405" spans="1:20" x14ac:dyDescent="0.35">
      <c r="A6405" s="6" t="s">
        <v>185</v>
      </c>
      <c r="B6405" s="6" t="s">
        <v>212</v>
      </c>
      <c r="C6405" s="6" t="s">
        <v>766</v>
      </c>
      <c r="D6405" s="6" t="s">
        <v>709</v>
      </c>
      <c r="E6405" s="6" t="s">
        <v>522</v>
      </c>
      <c r="F6405" s="6" t="s">
        <v>535</v>
      </c>
      <c r="G6405" s="6" t="s">
        <v>536</v>
      </c>
      <c r="H6405" s="6"/>
      <c r="I6405" s="6"/>
      <c r="J6405" s="6"/>
      <c r="K6405" s="7">
        <v>0</v>
      </c>
      <c r="L6405" s="7">
        <v>9.7058579999999992</v>
      </c>
      <c r="M6405" s="7">
        <v>6.724507</v>
      </c>
      <c r="N6405" s="7">
        <v>2.3336519999999998</v>
      </c>
      <c r="O6405" s="7">
        <v>6.9365800000000002</v>
      </c>
      <c r="P6405" s="7">
        <v>4.2183650000000004</v>
      </c>
      <c r="Q6405" s="7">
        <v>2.9321320000000002</v>
      </c>
      <c r="R6405" s="7">
        <v>1.92377</v>
      </c>
      <c r="S6405" s="7">
        <v>2.6817449999999998</v>
      </c>
      <c r="T6405" s="7"/>
    </row>
    <row r="6406" spans="1:20" x14ac:dyDescent="0.35">
      <c r="A6406" s="6" t="s">
        <v>185</v>
      </c>
      <c r="B6406" s="6" t="s">
        <v>212</v>
      </c>
      <c r="C6406" s="6" t="s">
        <v>766</v>
      </c>
      <c r="D6406" s="6" t="s">
        <v>709</v>
      </c>
      <c r="E6406" s="6" t="s">
        <v>522</v>
      </c>
      <c r="F6406" s="6" t="s">
        <v>537</v>
      </c>
      <c r="G6406" s="6" t="s">
        <v>538</v>
      </c>
      <c r="H6406" s="6"/>
      <c r="I6406" s="6"/>
      <c r="J6406" s="6"/>
      <c r="K6406" s="7">
        <v>0</v>
      </c>
      <c r="L6406" s="7">
        <v>24.050277999999999</v>
      </c>
      <c r="M6406" s="7">
        <v>17.308095000000002</v>
      </c>
      <c r="N6406" s="7">
        <v>5.4648199999999996</v>
      </c>
      <c r="O6406" s="7">
        <v>17.112506</v>
      </c>
      <c r="P6406" s="7">
        <v>47.513260000000002</v>
      </c>
      <c r="Q6406" s="7">
        <v>0</v>
      </c>
      <c r="R6406" s="7">
        <v>0</v>
      </c>
      <c r="S6406" s="7">
        <v>0</v>
      </c>
      <c r="T6406" s="7"/>
    </row>
    <row r="6407" spans="1:20" x14ac:dyDescent="0.35">
      <c r="A6407" s="6" t="s">
        <v>185</v>
      </c>
      <c r="B6407" s="6" t="s">
        <v>212</v>
      </c>
      <c r="C6407" s="6" t="s">
        <v>766</v>
      </c>
      <c r="D6407" s="6" t="s">
        <v>709</v>
      </c>
      <c r="E6407" s="6" t="s">
        <v>522</v>
      </c>
      <c r="F6407" s="6" t="s">
        <v>539</v>
      </c>
      <c r="G6407" s="6" t="s">
        <v>540</v>
      </c>
      <c r="H6407" s="6"/>
      <c r="I6407" s="6"/>
      <c r="J6407" s="6"/>
      <c r="K6407" s="7">
        <v>0</v>
      </c>
      <c r="L6407" s="7">
        <v>18.491534000000001</v>
      </c>
      <c r="M6407" s="7">
        <v>17.389911000000001</v>
      </c>
      <c r="N6407" s="7">
        <v>6.8505940000000001</v>
      </c>
      <c r="O6407" s="7">
        <v>20.361028000000001</v>
      </c>
      <c r="P6407" s="7">
        <v>31.309964999999998</v>
      </c>
      <c r="Q6407" s="7">
        <v>22.378584</v>
      </c>
      <c r="R6407" s="7">
        <v>14.692488000000001</v>
      </c>
      <c r="S6407" s="7">
        <v>20.525214999999999</v>
      </c>
      <c r="T6407" s="7"/>
    </row>
    <row r="6408" spans="1:20" x14ac:dyDescent="0.35">
      <c r="A6408" s="6" t="s">
        <v>185</v>
      </c>
      <c r="B6408" s="6" t="s">
        <v>212</v>
      </c>
      <c r="C6408" s="6" t="s">
        <v>766</v>
      </c>
      <c r="D6408" s="6" t="s">
        <v>709</v>
      </c>
      <c r="E6408" s="6" t="s">
        <v>522</v>
      </c>
      <c r="F6408" s="6" t="s">
        <v>541</v>
      </c>
      <c r="G6408" s="6" t="s">
        <v>542</v>
      </c>
      <c r="H6408" s="7">
        <v>9.6160610000000002</v>
      </c>
      <c r="I6408" s="7">
        <v>38.464244000000001</v>
      </c>
      <c r="J6408" s="7">
        <v>37.724547000000001</v>
      </c>
      <c r="K6408" s="7">
        <v>40.748953999999998</v>
      </c>
      <c r="L6408" s="7">
        <v>57.154522999999998</v>
      </c>
      <c r="M6408" s="7">
        <v>70.842764000000003</v>
      </c>
      <c r="N6408" s="7">
        <v>10.540182</v>
      </c>
      <c r="O6408" s="7">
        <v>21.646744000000002</v>
      </c>
      <c r="P6408" s="7">
        <v>84.805719999999994</v>
      </c>
      <c r="Q6408" s="7">
        <v>37.028416</v>
      </c>
      <c r="R6408" s="7">
        <v>37.259743999999998</v>
      </c>
      <c r="S6408" s="7">
        <v>49.762650000000001</v>
      </c>
      <c r="T6408" s="7"/>
    </row>
    <row r="6409" spans="1:20" x14ac:dyDescent="0.35">
      <c r="A6409" s="6" t="s">
        <v>185</v>
      </c>
      <c r="B6409" s="6" t="s">
        <v>212</v>
      </c>
      <c r="C6409" s="6" t="s">
        <v>766</v>
      </c>
      <c r="D6409" s="6" t="s">
        <v>709</v>
      </c>
      <c r="E6409" s="6" t="s">
        <v>522</v>
      </c>
      <c r="F6409" s="6" t="s">
        <v>543</v>
      </c>
      <c r="G6409" s="6" t="s">
        <v>544</v>
      </c>
      <c r="H6409" s="7">
        <v>2.6769980000000002</v>
      </c>
      <c r="I6409" s="6"/>
      <c r="J6409" s="6"/>
      <c r="K6409" s="7">
        <v>0</v>
      </c>
      <c r="L6409" s="7">
        <v>0</v>
      </c>
      <c r="M6409" s="7">
        <v>0</v>
      </c>
      <c r="N6409" s="7">
        <v>0</v>
      </c>
      <c r="O6409" s="7">
        <v>0</v>
      </c>
      <c r="P6409" s="7">
        <v>0</v>
      </c>
      <c r="Q6409" s="7">
        <v>0</v>
      </c>
      <c r="R6409" s="7">
        <v>0</v>
      </c>
      <c r="S6409" s="7">
        <v>0</v>
      </c>
      <c r="T6409" s="7"/>
    </row>
    <row r="6410" spans="1:20" x14ac:dyDescent="0.35">
      <c r="A6410" s="6" t="s">
        <v>185</v>
      </c>
      <c r="B6410" s="6" t="s">
        <v>212</v>
      </c>
      <c r="C6410" s="6" t="s">
        <v>766</v>
      </c>
      <c r="D6410" s="6" t="s">
        <v>709</v>
      </c>
      <c r="E6410" s="6" t="s">
        <v>522</v>
      </c>
      <c r="F6410" s="6" t="s">
        <v>545</v>
      </c>
      <c r="G6410" s="6" t="s">
        <v>546</v>
      </c>
      <c r="H6410" s="7">
        <v>1.3384990000000001</v>
      </c>
      <c r="I6410" s="6"/>
      <c r="J6410" s="6"/>
      <c r="K6410" s="7">
        <v>0</v>
      </c>
      <c r="L6410" s="7">
        <v>0</v>
      </c>
      <c r="M6410" s="7">
        <v>0</v>
      </c>
      <c r="N6410" s="7">
        <v>0</v>
      </c>
      <c r="O6410" s="7">
        <v>0</v>
      </c>
      <c r="P6410" s="7">
        <v>0</v>
      </c>
      <c r="Q6410" s="7">
        <v>0</v>
      </c>
      <c r="R6410" s="7">
        <v>0</v>
      </c>
      <c r="S6410" s="7">
        <v>0</v>
      </c>
      <c r="T6410" s="7"/>
    </row>
    <row r="6411" spans="1:20" x14ac:dyDescent="0.35">
      <c r="A6411" s="6" t="s">
        <v>185</v>
      </c>
      <c r="B6411" s="6" t="s">
        <v>212</v>
      </c>
      <c r="C6411" s="6" t="s">
        <v>766</v>
      </c>
      <c r="D6411" s="6" t="s">
        <v>709</v>
      </c>
      <c r="E6411" s="6" t="s">
        <v>522</v>
      </c>
      <c r="F6411" s="6" t="s">
        <v>547</v>
      </c>
      <c r="G6411" s="6" t="s">
        <v>548</v>
      </c>
      <c r="H6411" s="6"/>
      <c r="I6411" s="6"/>
      <c r="J6411" s="6"/>
      <c r="K6411" s="7">
        <v>1.0244580000000001</v>
      </c>
      <c r="L6411" s="7">
        <v>5.3192159999999999</v>
      </c>
      <c r="M6411" s="7">
        <v>4.0346099999999998</v>
      </c>
      <c r="N6411" s="7">
        <v>5.8339119999999998</v>
      </c>
      <c r="O6411" s="7">
        <v>8.4215739999999997</v>
      </c>
      <c r="P6411" s="7">
        <v>6.4014949999999997</v>
      </c>
      <c r="Q6411" s="7">
        <v>6.0137140000000002</v>
      </c>
      <c r="R6411" s="7">
        <v>5.2030479999999999</v>
      </c>
      <c r="S6411" s="7">
        <v>7.1775099999999998</v>
      </c>
      <c r="T6411" s="7"/>
    </row>
    <row r="6412" spans="1:20" x14ac:dyDescent="0.35">
      <c r="A6412" s="6" t="s">
        <v>185</v>
      </c>
      <c r="B6412" s="6" t="s">
        <v>212</v>
      </c>
      <c r="C6412" s="6" t="s">
        <v>766</v>
      </c>
      <c r="D6412" s="6" t="s">
        <v>709</v>
      </c>
      <c r="E6412" s="6" t="s">
        <v>522</v>
      </c>
      <c r="F6412" s="6" t="s">
        <v>549</v>
      </c>
      <c r="G6412" s="6" t="s">
        <v>550</v>
      </c>
      <c r="H6412" s="7">
        <v>1.3384990000000001</v>
      </c>
      <c r="I6412" s="6"/>
      <c r="J6412" s="6"/>
      <c r="K6412" s="7">
        <v>0.35231000000000001</v>
      </c>
      <c r="L6412" s="7">
        <v>1.481857</v>
      </c>
      <c r="M6412" s="7">
        <v>2.4332349999999998</v>
      </c>
      <c r="N6412" s="7">
        <v>3.1914400000000001</v>
      </c>
      <c r="O6412" s="7">
        <v>6.0198799999999997</v>
      </c>
      <c r="P6412" s="7">
        <v>5.3146950000000004</v>
      </c>
      <c r="Q6412" s="7">
        <v>4.7969819999999999</v>
      </c>
      <c r="R6412" s="7">
        <v>3.9173879999999999</v>
      </c>
      <c r="S6412" s="7">
        <v>5.4532749999999997</v>
      </c>
      <c r="T6412" s="7"/>
    </row>
    <row r="6413" spans="1:20" x14ac:dyDescent="0.35">
      <c r="A6413" s="6" t="s">
        <v>185</v>
      </c>
      <c r="B6413" s="6" t="s">
        <v>212</v>
      </c>
      <c r="C6413" s="6" t="s">
        <v>766</v>
      </c>
      <c r="D6413" s="6" t="s">
        <v>709</v>
      </c>
      <c r="E6413" s="6" t="s">
        <v>522</v>
      </c>
      <c r="F6413" s="6" t="s">
        <v>551</v>
      </c>
      <c r="G6413" s="6" t="s">
        <v>552</v>
      </c>
      <c r="H6413" s="7">
        <v>2.6769980000000002</v>
      </c>
      <c r="I6413" s="6"/>
      <c r="J6413" s="6"/>
      <c r="K6413" s="7">
        <v>1.6939599999999999</v>
      </c>
      <c r="L6413" s="7">
        <v>3.4714170000000002</v>
      </c>
      <c r="M6413" s="7">
        <v>2.3376239999999999</v>
      </c>
      <c r="N6413" s="7">
        <v>4.1781839999999999</v>
      </c>
      <c r="O6413" s="7">
        <v>6.7472320000000003</v>
      </c>
      <c r="P6413" s="7">
        <v>4.9558650000000002</v>
      </c>
      <c r="Q6413" s="7">
        <v>4.368004</v>
      </c>
      <c r="R6413" s="7">
        <v>3.6981660000000001</v>
      </c>
      <c r="S6413" s="7">
        <v>5.0744350000000003</v>
      </c>
      <c r="T6413" s="7"/>
    </row>
    <row r="6414" spans="1:20" x14ac:dyDescent="0.35">
      <c r="A6414" s="6" t="s">
        <v>185</v>
      </c>
      <c r="B6414" s="6" t="s">
        <v>212</v>
      </c>
      <c r="C6414" s="6" t="s">
        <v>766</v>
      </c>
      <c r="D6414" s="6" t="s">
        <v>709</v>
      </c>
      <c r="E6414" s="6" t="s">
        <v>522</v>
      </c>
      <c r="F6414" s="6" t="s">
        <v>553</v>
      </c>
      <c r="G6414" s="6" t="s">
        <v>554</v>
      </c>
      <c r="H6414" s="7">
        <v>1.3384990000000001</v>
      </c>
      <c r="I6414" s="6"/>
      <c r="J6414" s="6"/>
      <c r="K6414" s="7">
        <v>0.80454199999999998</v>
      </c>
      <c r="L6414" s="7">
        <v>0.36336099999999999</v>
      </c>
      <c r="M6414" s="7">
        <v>1.4248860000000001</v>
      </c>
      <c r="N6414" s="7">
        <v>2.8321879999999999</v>
      </c>
      <c r="O6414" s="7">
        <v>3.9270200000000002</v>
      </c>
      <c r="P6414" s="7">
        <v>7.9571249999999996</v>
      </c>
      <c r="Q6414" s="7">
        <v>7.4595919999999998</v>
      </c>
      <c r="R6414" s="7">
        <v>6.638852</v>
      </c>
      <c r="S6414" s="7">
        <v>9.0715199999999996</v>
      </c>
      <c r="T6414" s="7"/>
    </row>
    <row r="6415" spans="1:20" x14ac:dyDescent="0.35">
      <c r="A6415" s="6" t="s">
        <v>185</v>
      </c>
      <c r="B6415" s="6" t="s">
        <v>212</v>
      </c>
      <c r="C6415" s="6" t="s">
        <v>766</v>
      </c>
      <c r="D6415" s="6" t="s">
        <v>709</v>
      </c>
      <c r="E6415" s="6" t="s">
        <v>522</v>
      </c>
      <c r="F6415" s="6" t="s">
        <v>555</v>
      </c>
      <c r="G6415" s="6" t="s">
        <v>556</v>
      </c>
      <c r="H6415" s="6"/>
      <c r="I6415" s="6"/>
      <c r="J6415" s="6"/>
      <c r="K6415" s="7">
        <v>1.631788</v>
      </c>
      <c r="L6415" s="7">
        <v>3.6672180000000001</v>
      </c>
      <c r="M6415" s="7">
        <v>3.4093149999999999</v>
      </c>
      <c r="N6415" s="7">
        <v>4.8164420000000003</v>
      </c>
      <c r="O6415" s="7">
        <v>9.4381559999999993</v>
      </c>
      <c r="P6415" s="7">
        <v>8.5155550000000009</v>
      </c>
      <c r="Q6415" s="7">
        <v>7.6690060000000004</v>
      </c>
      <c r="R6415" s="7">
        <v>6.2999320000000001</v>
      </c>
      <c r="S6415" s="7">
        <v>8.7525499999999994</v>
      </c>
      <c r="T6415" s="7"/>
    </row>
    <row r="6416" spans="1:20" x14ac:dyDescent="0.35">
      <c r="A6416" s="6" t="s">
        <v>185</v>
      </c>
      <c r="B6416" s="6" t="s">
        <v>212</v>
      </c>
      <c r="C6416" s="6" t="s">
        <v>766</v>
      </c>
      <c r="D6416" s="6" t="s">
        <v>709</v>
      </c>
      <c r="E6416" s="6" t="s">
        <v>522</v>
      </c>
      <c r="F6416" s="6" t="s">
        <v>557</v>
      </c>
      <c r="G6416" s="6" t="s">
        <v>558</v>
      </c>
      <c r="H6416" s="6"/>
      <c r="I6416" s="6"/>
      <c r="J6416" s="6"/>
      <c r="K6416" s="7">
        <v>0.70397399999999999</v>
      </c>
      <c r="L6416" s="7">
        <v>10.826669000000001</v>
      </c>
      <c r="M6416" s="7">
        <v>6.9086819999999998</v>
      </c>
      <c r="N6416" s="7">
        <v>8.1268659999999997</v>
      </c>
      <c r="O6416" s="7">
        <v>55.671351999999999</v>
      </c>
      <c r="P6416" s="7">
        <v>8.1762899999999998</v>
      </c>
      <c r="Q6416" s="7">
        <v>5.7443759999999999</v>
      </c>
      <c r="R6416" s="7">
        <v>5.8014320000000001</v>
      </c>
      <c r="S6416" s="7">
        <v>11.08517</v>
      </c>
      <c r="T6416" s="7"/>
    </row>
    <row r="6417" spans="1:20" x14ac:dyDescent="0.35">
      <c r="A6417" s="6" t="s">
        <v>185</v>
      </c>
      <c r="B6417" s="6" t="s">
        <v>212</v>
      </c>
      <c r="C6417" s="6" t="s">
        <v>766</v>
      </c>
      <c r="D6417" s="6" t="s">
        <v>709</v>
      </c>
      <c r="E6417" s="6" t="s">
        <v>522</v>
      </c>
      <c r="F6417" s="6" t="s">
        <v>559</v>
      </c>
      <c r="G6417" s="6" t="s">
        <v>560</v>
      </c>
      <c r="H6417" s="7">
        <v>10.355758</v>
      </c>
      <c r="I6417" s="7">
        <v>27.368789</v>
      </c>
      <c r="J6417" s="7">
        <v>39.203941</v>
      </c>
      <c r="K6417" s="7">
        <v>47.867033999999997</v>
      </c>
      <c r="L6417" s="7">
        <v>5.5699690000000004</v>
      </c>
      <c r="M6417" s="7">
        <v>0.46955000000000002</v>
      </c>
      <c r="N6417" s="7">
        <v>0</v>
      </c>
      <c r="O6417" s="7">
        <v>0.13973099999999999</v>
      </c>
      <c r="P6417" s="7">
        <v>15.914035999999999</v>
      </c>
      <c r="Q6417" s="7">
        <v>12.37585</v>
      </c>
      <c r="R6417" s="7">
        <v>11.203785999999999</v>
      </c>
      <c r="S6417" s="7">
        <v>7.9253049999999998</v>
      </c>
      <c r="T6417" s="7"/>
    </row>
    <row r="6418" spans="1:20" x14ac:dyDescent="0.35">
      <c r="A6418" s="6" t="s">
        <v>185</v>
      </c>
      <c r="B6418" s="6" t="s">
        <v>212</v>
      </c>
      <c r="C6418" s="6" t="s">
        <v>766</v>
      </c>
      <c r="D6418" s="6" t="s">
        <v>709</v>
      </c>
      <c r="E6418" s="6" t="s">
        <v>522</v>
      </c>
      <c r="F6418" s="6" t="s">
        <v>561</v>
      </c>
      <c r="G6418" s="6" t="s">
        <v>562</v>
      </c>
      <c r="H6418" s="7">
        <v>1.3384990000000001</v>
      </c>
      <c r="I6418" s="6"/>
      <c r="J6418" s="6"/>
      <c r="K6418" s="7">
        <v>3.2191999999999998E-2</v>
      </c>
      <c r="L6418" s="7">
        <v>1.8322909999999999</v>
      </c>
      <c r="M6418" s="7">
        <v>0.38283200000000001</v>
      </c>
      <c r="N6418" s="7">
        <v>0.20959</v>
      </c>
      <c r="O6418" s="7">
        <v>0.89718699999999996</v>
      </c>
      <c r="P6418" s="7">
        <v>3.241085</v>
      </c>
      <c r="Q6418" s="7">
        <v>2.9522040000000001</v>
      </c>
      <c r="R6418" s="7">
        <v>2.492232</v>
      </c>
      <c r="S6418" s="7">
        <v>2.5318749999999999</v>
      </c>
      <c r="T6418" s="7"/>
    </row>
    <row r="6419" spans="1:20" x14ac:dyDescent="0.35">
      <c r="A6419" s="6" t="s">
        <v>185</v>
      </c>
      <c r="B6419" s="6" t="s">
        <v>212</v>
      </c>
      <c r="C6419" s="6" t="s">
        <v>766</v>
      </c>
      <c r="D6419" s="6" t="s">
        <v>709</v>
      </c>
      <c r="E6419" s="6" t="s">
        <v>522</v>
      </c>
      <c r="F6419" s="6" t="s">
        <v>563</v>
      </c>
      <c r="G6419" s="6" t="s">
        <v>564</v>
      </c>
      <c r="H6419" s="6"/>
      <c r="I6419" s="6"/>
      <c r="J6419" s="6"/>
      <c r="K6419" s="7">
        <v>0.62425299999999995</v>
      </c>
      <c r="L6419" s="7">
        <v>6.3524079999999996</v>
      </c>
      <c r="M6419" s="7">
        <v>8.5048960000000005</v>
      </c>
      <c r="N6419" s="7">
        <v>6.7407880000000002</v>
      </c>
      <c r="O6419" s="7">
        <v>6.368722</v>
      </c>
      <c r="P6419" s="7">
        <v>17.589414999999999</v>
      </c>
      <c r="Q6419" s="7">
        <v>19.257086000000001</v>
      </c>
      <c r="R6419" s="7">
        <v>14.911916</v>
      </c>
      <c r="S6419" s="7">
        <v>24.562249999999999</v>
      </c>
      <c r="T6419" s="7"/>
    </row>
    <row r="6420" spans="1:20" x14ac:dyDescent="0.35">
      <c r="A6420" s="6" t="s">
        <v>185</v>
      </c>
      <c r="B6420" s="6" t="s">
        <v>212</v>
      </c>
      <c r="C6420" s="6" t="s">
        <v>766</v>
      </c>
      <c r="D6420" s="6" t="s">
        <v>709</v>
      </c>
      <c r="E6420" s="6" t="s">
        <v>522</v>
      </c>
      <c r="F6420" s="6" t="s">
        <v>565</v>
      </c>
      <c r="G6420" s="6" t="s">
        <v>566</v>
      </c>
      <c r="H6420" s="6"/>
      <c r="I6420" s="6"/>
      <c r="J6420" s="6"/>
      <c r="K6420" s="7">
        <v>41.633662000000001</v>
      </c>
      <c r="L6420" s="7">
        <v>4.5094099999999999</v>
      </c>
      <c r="M6420" s="7">
        <v>14.256159</v>
      </c>
      <c r="N6420" s="7">
        <v>6.322368</v>
      </c>
      <c r="O6420" s="7">
        <v>3.9367179999999999</v>
      </c>
      <c r="P6420" s="7">
        <v>25.546645000000002</v>
      </c>
      <c r="Q6420" s="7">
        <v>18.688652000000001</v>
      </c>
      <c r="R6420" s="7">
        <v>28.458093999999999</v>
      </c>
      <c r="S6420" s="7">
        <v>30.603059999999999</v>
      </c>
      <c r="T6420" s="7"/>
    </row>
    <row r="6421" spans="1:20" x14ac:dyDescent="0.35">
      <c r="A6421" s="6" t="s">
        <v>185</v>
      </c>
      <c r="B6421" s="6" t="s">
        <v>212</v>
      </c>
      <c r="C6421" s="6" t="s">
        <v>766</v>
      </c>
      <c r="D6421" s="6" t="s">
        <v>709</v>
      </c>
      <c r="E6421" s="6" t="s">
        <v>522</v>
      </c>
      <c r="F6421" s="6" t="s">
        <v>567</v>
      </c>
      <c r="G6421" s="6" t="s">
        <v>568</v>
      </c>
      <c r="H6421" s="6"/>
      <c r="I6421" s="6"/>
      <c r="J6421" s="6"/>
      <c r="K6421" s="7">
        <v>0</v>
      </c>
      <c r="L6421" s="7">
        <v>15.388992</v>
      </c>
      <c r="M6421" s="7">
        <v>22.934788999999999</v>
      </c>
      <c r="N6421" s="7">
        <v>9.0545080000000002</v>
      </c>
      <c r="O6421" s="7">
        <v>23.560292</v>
      </c>
      <c r="P6421" s="7">
        <v>8.7846050000000009</v>
      </c>
      <c r="Q6421" s="7">
        <v>9.3048059999999992</v>
      </c>
      <c r="R6421" s="7">
        <v>9.3103759999999998</v>
      </c>
      <c r="S6421" s="7">
        <v>9.7297100000000007</v>
      </c>
      <c r="T6421" s="7"/>
    </row>
    <row r="6422" spans="1:20" x14ac:dyDescent="0.35">
      <c r="A6422" s="6" t="s">
        <v>185</v>
      </c>
      <c r="B6422" s="6" t="s">
        <v>212</v>
      </c>
      <c r="C6422" s="6" t="s">
        <v>766</v>
      </c>
      <c r="D6422" s="6" t="s">
        <v>709</v>
      </c>
      <c r="E6422" s="6" t="s">
        <v>522</v>
      </c>
      <c r="F6422" s="6" t="s">
        <v>569</v>
      </c>
      <c r="G6422" s="6" t="s">
        <v>570</v>
      </c>
      <c r="H6422" s="6"/>
      <c r="I6422" s="6"/>
      <c r="J6422" s="6"/>
      <c r="K6422" s="7">
        <v>0</v>
      </c>
      <c r="L6422" s="7">
        <v>2.7812420000000002</v>
      </c>
      <c r="M6422" s="7">
        <v>6.2859600000000002</v>
      </c>
      <c r="N6422" s="7">
        <v>2.0145040000000001</v>
      </c>
      <c r="O6422" s="7">
        <v>1.9933240000000001</v>
      </c>
      <c r="P6422" s="7">
        <v>1.50597</v>
      </c>
      <c r="Q6422" s="7">
        <v>0.99707599999999996</v>
      </c>
      <c r="R6422" s="7">
        <v>0.92696599999999996</v>
      </c>
      <c r="S6422" s="7">
        <v>2.0935950000000001</v>
      </c>
      <c r="T6422" s="7"/>
    </row>
    <row r="6423" spans="1:20" x14ac:dyDescent="0.35">
      <c r="A6423" s="6" t="s">
        <v>185</v>
      </c>
      <c r="B6423" s="6" t="s">
        <v>212</v>
      </c>
      <c r="C6423" s="6" t="s">
        <v>766</v>
      </c>
      <c r="D6423" s="6" t="s">
        <v>709</v>
      </c>
      <c r="E6423" s="6" t="s">
        <v>522</v>
      </c>
      <c r="F6423" s="6" t="s">
        <v>571</v>
      </c>
      <c r="G6423" s="6" t="s">
        <v>572</v>
      </c>
      <c r="H6423" s="6"/>
      <c r="I6423" s="6"/>
      <c r="J6423" s="6"/>
      <c r="K6423" s="7">
        <v>2.0100790000000002</v>
      </c>
      <c r="L6423" s="7">
        <v>3.8429959999999999</v>
      </c>
      <c r="M6423" s="7">
        <v>9.2978939999999994</v>
      </c>
      <c r="N6423" s="7">
        <v>3.0117400000000001</v>
      </c>
      <c r="O6423" s="7">
        <v>2.980086</v>
      </c>
      <c r="P6423" s="7">
        <v>2.25393</v>
      </c>
      <c r="Q6423" s="7">
        <v>1.4861139999999999</v>
      </c>
      <c r="R6423" s="7">
        <v>1.395764</v>
      </c>
      <c r="S6423" s="7">
        <v>3.1401750000000002</v>
      </c>
      <c r="T6423" s="7"/>
    </row>
    <row r="6424" spans="1:20" x14ac:dyDescent="0.35">
      <c r="A6424" s="6" t="s">
        <v>185</v>
      </c>
      <c r="B6424" s="6" t="s">
        <v>212</v>
      </c>
      <c r="C6424" s="6" t="s">
        <v>766</v>
      </c>
      <c r="D6424" s="6" t="s">
        <v>709</v>
      </c>
      <c r="E6424" s="6" t="s">
        <v>522</v>
      </c>
      <c r="F6424" s="6" t="s">
        <v>573</v>
      </c>
      <c r="G6424" s="6" t="s">
        <v>574</v>
      </c>
      <c r="H6424" s="6"/>
      <c r="I6424" s="6"/>
      <c r="J6424" s="6"/>
      <c r="K6424" s="7">
        <v>2.585267</v>
      </c>
      <c r="L6424" s="7">
        <v>10.555516000000001</v>
      </c>
      <c r="M6424" s="7">
        <v>6.0196709999999998</v>
      </c>
      <c r="N6424" s="7">
        <v>4.5473119999999998</v>
      </c>
      <c r="O6424" s="7">
        <v>7.6345000000000001</v>
      </c>
      <c r="P6424" s="7">
        <v>2.4035950000000001</v>
      </c>
      <c r="Q6424" s="7">
        <v>1.7854920000000001</v>
      </c>
      <c r="R6424" s="7">
        <v>1.465514</v>
      </c>
      <c r="S6424" s="7">
        <v>4.6653200000000004</v>
      </c>
      <c r="T6424" s="7"/>
    </row>
    <row r="6425" spans="1:20" x14ac:dyDescent="0.35">
      <c r="A6425" s="6" t="s">
        <v>185</v>
      </c>
      <c r="B6425" s="6" t="s">
        <v>212</v>
      </c>
      <c r="C6425" s="6" t="s">
        <v>766</v>
      </c>
      <c r="D6425" s="6" t="s">
        <v>709</v>
      </c>
      <c r="E6425" s="6" t="s">
        <v>575</v>
      </c>
      <c r="F6425" s="6" t="s">
        <v>576</v>
      </c>
      <c r="G6425" s="6" t="s">
        <v>577</v>
      </c>
      <c r="H6425" s="7">
        <v>10.5671</v>
      </c>
      <c r="I6425" s="7">
        <v>4.2268400000000002</v>
      </c>
      <c r="J6425" s="7">
        <v>19.020779999999998</v>
      </c>
      <c r="K6425" s="7">
        <v>59.593781999999997</v>
      </c>
      <c r="L6425" s="7">
        <v>59.460405000000002</v>
      </c>
      <c r="M6425" s="7">
        <v>129.747559</v>
      </c>
      <c r="N6425" s="7">
        <v>48.776425000000003</v>
      </c>
      <c r="O6425" s="7">
        <v>58.527115999999999</v>
      </c>
      <c r="P6425" s="7">
        <v>49.018883000000002</v>
      </c>
      <c r="Q6425" s="7">
        <v>75.651779000000005</v>
      </c>
      <c r="R6425" s="7">
        <v>73.580117999999999</v>
      </c>
      <c r="S6425" s="7">
        <v>86.624622000000002</v>
      </c>
      <c r="T6425" s="7"/>
    </row>
    <row r="6426" spans="1:20" x14ac:dyDescent="0.35">
      <c r="A6426" s="6" t="s">
        <v>185</v>
      </c>
      <c r="B6426" s="6" t="s">
        <v>212</v>
      </c>
      <c r="C6426" s="6" t="s">
        <v>766</v>
      </c>
      <c r="D6426" s="6" t="s">
        <v>709</v>
      </c>
      <c r="E6426" s="6" t="s">
        <v>578</v>
      </c>
      <c r="F6426" s="6" t="s">
        <v>579</v>
      </c>
      <c r="G6426" s="6" t="s">
        <v>580</v>
      </c>
      <c r="H6426" s="7">
        <v>6.3402599999999998</v>
      </c>
      <c r="I6426" s="7">
        <v>8.4536800000000003</v>
      </c>
      <c r="J6426" s="7">
        <v>16.907360000000001</v>
      </c>
      <c r="K6426" s="7">
        <v>4.4583849999999998</v>
      </c>
      <c r="L6426" s="7">
        <v>0.70212399999999997</v>
      </c>
      <c r="M6426" s="7">
        <v>1.1596120000000001</v>
      </c>
      <c r="N6426" s="7">
        <v>0.47889999999999999</v>
      </c>
      <c r="O6426" s="7">
        <v>0.47889999999999999</v>
      </c>
      <c r="P6426" s="7">
        <v>0.399065</v>
      </c>
      <c r="Q6426" s="7">
        <v>0.53883599999999998</v>
      </c>
      <c r="R6426" s="7">
        <v>0.53866000000000003</v>
      </c>
      <c r="S6426" s="7">
        <v>0.80725000000000002</v>
      </c>
      <c r="T6426" s="7"/>
    </row>
    <row r="6427" spans="1:20" x14ac:dyDescent="0.35">
      <c r="A6427" s="6" t="s">
        <v>185</v>
      </c>
      <c r="B6427" s="6" t="s">
        <v>212</v>
      </c>
      <c r="C6427" s="6" t="s">
        <v>766</v>
      </c>
      <c r="D6427" s="6" t="s">
        <v>709</v>
      </c>
      <c r="E6427" s="6" t="s">
        <v>578</v>
      </c>
      <c r="F6427" s="6" t="s">
        <v>581</v>
      </c>
      <c r="G6427" s="6" t="s">
        <v>582</v>
      </c>
      <c r="H6427" s="7">
        <v>2.1134200000000001</v>
      </c>
      <c r="I6427" s="7">
        <v>4.2268400000000002</v>
      </c>
      <c r="J6427" s="7">
        <v>6.3402599999999998</v>
      </c>
      <c r="K6427" s="7">
        <v>0.53471299999999999</v>
      </c>
      <c r="L6427" s="7">
        <v>2.4960200000000001</v>
      </c>
      <c r="M6427" s="7">
        <v>4.0683400000000001</v>
      </c>
      <c r="N6427" s="7">
        <v>16.034659999999999</v>
      </c>
      <c r="O6427" s="7">
        <v>15.966132</v>
      </c>
      <c r="P6427" s="7">
        <v>13.30166</v>
      </c>
      <c r="Q6427" s="7">
        <v>2.1643560000000002</v>
      </c>
      <c r="R6427" s="7">
        <v>2.1434160000000002</v>
      </c>
      <c r="S6427" s="7">
        <v>3.2003599999999999</v>
      </c>
      <c r="T6427" s="7"/>
    </row>
    <row r="6428" spans="1:20" x14ac:dyDescent="0.35">
      <c r="A6428" s="6" t="s">
        <v>185</v>
      </c>
      <c r="B6428" s="6" t="s">
        <v>212</v>
      </c>
      <c r="C6428" s="6" t="s">
        <v>766</v>
      </c>
      <c r="D6428" s="6" t="s">
        <v>709</v>
      </c>
      <c r="E6428" s="6" t="s">
        <v>578</v>
      </c>
      <c r="F6428" s="6" t="s">
        <v>583</v>
      </c>
      <c r="G6428" s="6" t="s">
        <v>584</v>
      </c>
      <c r="H6428" s="7">
        <v>2.1134200000000001</v>
      </c>
      <c r="I6428" s="7">
        <v>2.1134200000000001</v>
      </c>
      <c r="J6428" s="7">
        <v>5.4948920000000001</v>
      </c>
      <c r="K6428" s="7">
        <v>6.5397270000000001</v>
      </c>
      <c r="L6428" s="7">
        <v>14.678782</v>
      </c>
      <c r="M6428" s="7">
        <v>19.972180000000002</v>
      </c>
      <c r="N6428" s="7">
        <v>12.622837000000001</v>
      </c>
      <c r="O6428" s="7">
        <v>11.752454</v>
      </c>
      <c r="P6428" s="7">
        <v>10.805953000000001</v>
      </c>
      <c r="Q6428" s="7">
        <v>8.5622000000000007</v>
      </c>
      <c r="R6428" s="7">
        <v>8.9165530000000004</v>
      </c>
      <c r="S6428" s="7">
        <v>13.954948</v>
      </c>
      <c r="T6428" s="7"/>
    </row>
    <row r="6429" spans="1:20" x14ac:dyDescent="0.35">
      <c r="A6429" s="6" t="s">
        <v>185</v>
      </c>
      <c r="B6429" s="6" t="s">
        <v>212</v>
      </c>
      <c r="C6429" s="6" t="s">
        <v>766</v>
      </c>
      <c r="D6429" s="6" t="s">
        <v>709</v>
      </c>
      <c r="E6429" s="6" t="s">
        <v>578</v>
      </c>
      <c r="F6429" s="6" t="s">
        <v>585</v>
      </c>
      <c r="G6429" s="6" t="s">
        <v>586</v>
      </c>
      <c r="H6429" s="7">
        <v>2.1134200000000001</v>
      </c>
      <c r="I6429" s="7">
        <v>3.381472</v>
      </c>
      <c r="J6429" s="7">
        <v>8.030996</v>
      </c>
      <c r="K6429" s="7">
        <v>10.17948</v>
      </c>
      <c r="L6429" s="7">
        <v>21.329128999999998</v>
      </c>
      <c r="M6429" s="7">
        <v>29.040091</v>
      </c>
      <c r="N6429" s="7">
        <v>19.94266</v>
      </c>
      <c r="O6429" s="7">
        <v>18.550380000000001</v>
      </c>
      <c r="P6429" s="7">
        <v>17.061266</v>
      </c>
      <c r="Q6429" s="7">
        <v>14.335775</v>
      </c>
      <c r="R6429" s="7">
        <v>14.930393</v>
      </c>
      <c r="S6429" s="7">
        <v>23.365576999999998</v>
      </c>
      <c r="T6429" s="7"/>
    </row>
    <row r="6430" spans="1:20" x14ac:dyDescent="0.35">
      <c r="A6430" s="6" t="s">
        <v>185</v>
      </c>
      <c r="B6430" s="6" t="s">
        <v>212</v>
      </c>
      <c r="C6430" s="6" t="s">
        <v>766</v>
      </c>
      <c r="D6430" s="6" t="s">
        <v>709</v>
      </c>
      <c r="E6430" s="6" t="s">
        <v>578</v>
      </c>
      <c r="F6430" s="6" t="s">
        <v>587</v>
      </c>
      <c r="G6430" s="6" t="s">
        <v>588</v>
      </c>
      <c r="H6430" s="7">
        <v>5.0722079999999998</v>
      </c>
      <c r="I6430" s="7">
        <v>4.6495240000000004</v>
      </c>
      <c r="J6430" s="7">
        <v>13.948572</v>
      </c>
      <c r="K6430" s="7">
        <v>14.817069999999999</v>
      </c>
      <c r="L6430" s="7">
        <v>28.452580000000001</v>
      </c>
      <c r="M6430" s="7">
        <v>38.751300999999998</v>
      </c>
      <c r="N6430" s="7">
        <v>28.458936000000001</v>
      </c>
      <c r="O6430" s="7">
        <v>26.482823</v>
      </c>
      <c r="P6430" s="7">
        <v>24.348488</v>
      </c>
      <c r="Q6430" s="7">
        <v>19.662458000000001</v>
      </c>
      <c r="R6430" s="7">
        <v>20.482856000000002</v>
      </c>
      <c r="S6430" s="7">
        <v>32.03519</v>
      </c>
      <c r="T6430" s="7"/>
    </row>
    <row r="6431" spans="1:20" x14ac:dyDescent="0.35">
      <c r="A6431" s="6" t="s">
        <v>185</v>
      </c>
      <c r="B6431" s="6" t="s">
        <v>212</v>
      </c>
      <c r="C6431" s="6" t="s">
        <v>766</v>
      </c>
      <c r="D6431" s="6" t="s">
        <v>709</v>
      </c>
      <c r="E6431" s="6" t="s">
        <v>578</v>
      </c>
      <c r="F6431" s="6" t="s">
        <v>589</v>
      </c>
      <c r="G6431" s="6" t="s">
        <v>590</v>
      </c>
      <c r="H6431" s="7">
        <v>4.2268400000000002</v>
      </c>
      <c r="I6431" s="7">
        <v>6.7629440000000001</v>
      </c>
      <c r="J6431" s="7">
        <v>16.484676</v>
      </c>
      <c r="K6431" s="7">
        <v>9.6084929999999993</v>
      </c>
      <c r="L6431" s="7">
        <v>12.789345000000001</v>
      </c>
      <c r="M6431" s="7">
        <v>17.401002999999999</v>
      </c>
      <c r="N6431" s="7">
        <v>14.811762</v>
      </c>
      <c r="O6431" s="7">
        <v>13.792688</v>
      </c>
      <c r="P6431" s="7">
        <v>12.684782</v>
      </c>
      <c r="Q6431" s="7">
        <v>10.599106000000001</v>
      </c>
      <c r="R6431" s="7">
        <v>11.038598</v>
      </c>
      <c r="S6431" s="7">
        <v>17.2728</v>
      </c>
      <c r="T6431" s="7"/>
    </row>
    <row r="6432" spans="1:20" x14ac:dyDescent="0.35">
      <c r="A6432" s="6" t="s">
        <v>185</v>
      </c>
      <c r="B6432" s="6" t="s">
        <v>212</v>
      </c>
      <c r="C6432" s="6" t="s">
        <v>766</v>
      </c>
      <c r="D6432" s="6" t="s">
        <v>709</v>
      </c>
      <c r="E6432" s="6" t="s">
        <v>578</v>
      </c>
      <c r="F6432" s="6" t="s">
        <v>591</v>
      </c>
      <c r="G6432" s="6" t="s">
        <v>592</v>
      </c>
      <c r="H6432" s="6"/>
      <c r="I6432" s="7">
        <v>2.5361039999999999</v>
      </c>
      <c r="J6432" s="7">
        <v>6.7629440000000001</v>
      </c>
      <c r="K6432" s="7">
        <v>6.6182439999999998</v>
      </c>
      <c r="L6432" s="7">
        <v>8.6322240000000008</v>
      </c>
      <c r="M6432" s="7">
        <v>11.758381999999999</v>
      </c>
      <c r="N6432" s="7">
        <v>6.9527760000000001</v>
      </c>
      <c r="O6432" s="7">
        <v>6.4708209999999999</v>
      </c>
      <c r="P6432" s="7">
        <v>5.9513220000000002</v>
      </c>
      <c r="Q6432" s="7">
        <v>5.2288899999999998</v>
      </c>
      <c r="R6432" s="7">
        <v>5.442196</v>
      </c>
      <c r="S6432" s="7">
        <v>8.5147480000000009</v>
      </c>
      <c r="T6432" s="7"/>
    </row>
    <row r="6433" spans="1:20" x14ac:dyDescent="0.35">
      <c r="A6433" s="6" t="s">
        <v>185</v>
      </c>
      <c r="B6433" s="6" t="s">
        <v>212</v>
      </c>
      <c r="C6433" s="6" t="s">
        <v>766</v>
      </c>
      <c r="D6433" s="6" t="s">
        <v>709</v>
      </c>
      <c r="E6433" s="6" t="s">
        <v>578</v>
      </c>
      <c r="F6433" s="6" t="s">
        <v>593</v>
      </c>
      <c r="G6433" s="6" t="s">
        <v>594</v>
      </c>
      <c r="H6433" s="7">
        <v>1.268052</v>
      </c>
      <c r="I6433" s="7">
        <v>1.268052</v>
      </c>
      <c r="J6433" s="7">
        <v>3.381472</v>
      </c>
      <c r="K6433" s="7">
        <v>5.9840960000000001</v>
      </c>
      <c r="L6433" s="7">
        <v>7.8767860000000001</v>
      </c>
      <c r="M6433" s="7">
        <v>10.723072999999999</v>
      </c>
      <c r="N6433" s="7">
        <v>7.1359870000000001</v>
      </c>
      <c r="O6433" s="7">
        <v>6.6455659999999996</v>
      </c>
      <c r="P6433" s="7">
        <v>6.103523</v>
      </c>
      <c r="Q6433" s="7">
        <v>4.3027819999999997</v>
      </c>
      <c r="R6433" s="7">
        <v>4.4853589999999999</v>
      </c>
      <c r="S6433" s="7">
        <v>7.0107619999999997</v>
      </c>
      <c r="T6433" s="7"/>
    </row>
    <row r="6434" spans="1:20" x14ac:dyDescent="0.35">
      <c r="A6434" s="6" t="s">
        <v>185</v>
      </c>
      <c r="B6434" s="6" t="s">
        <v>212</v>
      </c>
      <c r="C6434" s="6" t="s">
        <v>766</v>
      </c>
      <c r="D6434" s="6" t="s">
        <v>709</v>
      </c>
      <c r="E6434" s="6" t="s">
        <v>578</v>
      </c>
      <c r="F6434" s="6" t="s">
        <v>595</v>
      </c>
      <c r="G6434" s="6" t="s">
        <v>596</v>
      </c>
      <c r="H6434" s="6"/>
      <c r="I6434" s="7">
        <v>0.63402599999999998</v>
      </c>
      <c r="J6434" s="7">
        <v>3.1701299999999999</v>
      </c>
      <c r="K6434" s="7">
        <v>6.1937569999999997</v>
      </c>
      <c r="L6434" s="7">
        <v>9.8126049999999996</v>
      </c>
      <c r="M6434" s="7">
        <v>9.8321109999999994</v>
      </c>
      <c r="N6434" s="7">
        <v>6.2326280000000001</v>
      </c>
      <c r="O6434" s="7">
        <v>6.887194</v>
      </c>
      <c r="P6434" s="7">
        <v>9.7919999999999998</v>
      </c>
      <c r="Q6434" s="7">
        <v>2.732532</v>
      </c>
      <c r="R6434" s="7">
        <v>5.4724440000000003</v>
      </c>
      <c r="S6434" s="7">
        <v>14.205375</v>
      </c>
      <c r="T6434" s="7"/>
    </row>
    <row r="6435" spans="1:20" x14ac:dyDescent="0.35">
      <c r="A6435" s="6" t="s">
        <v>185</v>
      </c>
      <c r="B6435" s="6" t="s">
        <v>212</v>
      </c>
      <c r="C6435" s="6" t="s">
        <v>766</v>
      </c>
      <c r="D6435" s="6" t="s">
        <v>709</v>
      </c>
      <c r="E6435" s="6" t="s">
        <v>578</v>
      </c>
      <c r="F6435" s="6" t="s">
        <v>597</v>
      </c>
      <c r="G6435" s="6" t="s">
        <v>598</v>
      </c>
      <c r="H6435" s="6"/>
      <c r="I6435" s="6"/>
      <c r="J6435" s="7">
        <v>3.1701299999999999</v>
      </c>
      <c r="K6435" s="7">
        <v>5.7552789999999998</v>
      </c>
      <c r="L6435" s="7">
        <v>13.011169000000001</v>
      </c>
      <c r="M6435" s="7">
        <v>13.044441000000001</v>
      </c>
      <c r="N6435" s="7">
        <v>9.672784</v>
      </c>
      <c r="O6435" s="7">
        <v>10.683871999999999</v>
      </c>
      <c r="P6435" s="7">
        <v>15.186125000000001</v>
      </c>
      <c r="Q6435" s="7">
        <v>4.2085359999999996</v>
      </c>
      <c r="R6435" s="7">
        <v>8.4327159999999992</v>
      </c>
      <c r="S6435" s="7">
        <v>21.911075</v>
      </c>
      <c r="T6435" s="7"/>
    </row>
    <row r="6436" spans="1:20" x14ac:dyDescent="0.35">
      <c r="A6436" s="6" t="s">
        <v>185</v>
      </c>
      <c r="B6436" s="6" t="s">
        <v>212</v>
      </c>
      <c r="C6436" s="6" t="s">
        <v>766</v>
      </c>
      <c r="D6436" s="6" t="s">
        <v>709</v>
      </c>
      <c r="E6436" s="6" t="s">
        <v>578</v>
      </c>
      <c r="F6436" s="6" t="s">
        <v>599</v>
      </c>
      <c r="G6436" s="6" t="s">
        <v>600</v>
      </c>
      <c r="H6436" s="6"/>
      <c r="I6436" s="6"/>
      <c r="J6436" s="6"/>
      <c r="K6436" s="7">
        <v>1.871281</v>
      </c>
      <c r="L6436" s="7">
        <v>6.8021739999999999</v>
      </c>
      <c r="M6436" s="7">
        <v>6.8142019999999999</v>
      </c>
      <c r="N6436" s="7">
        <v>9.0641879999999997</v>
      </c>
      <c r="O6436" s="7">
        <v>10.016026999999999</v>
      </c>
      <c r="P6436" s="7">
        <v>14.239571</v>
      </c>
      <c r="Q6436" s="7">
        <v>4.1886320000000001</v>
      </c>
      <c r="R6436" s="7">
        <v>8.3828239999999994</v>
      </c>
      <c r="S6436" s="7">
        <v>21.781327999999998</v>
      </c>
      <c r="T6436" s="7"/>
    </row>
    <row r="6437" spans="1:20" x14ac:dyDescent="0.35">
      <c r="A6437" s="6" t="s">
        <v>185</v>
      </c>
      <c r="B6437" s="6" t="s">
        <v>212</v>
      </c>
      <c r="C6437" s="6" t="s">
        <v>766</v>
      </c>
      <c r="D6437" s="6" t="s">
        <v>709</v>
      </c>
      <c r="E6437" s="6" t="s">
        <v>578</v>
      </c>
      <c r="F6437" s="6" t="s">
        <v>601</v>
      </c>
      <c r="G6437" s="6" t="s">
        <v>602</v>
      </c>
      <c r="H6437" s="7">
        <v>1.268052</v>
      </c>
      <c r="I6437" s="7">
        <v>1.268052</v>
      </c>
      <c r="J6437" s="7">
        <v>0.63402599999999998</v>
      </c>
      <c r="K6437" s="7">
        <v>1.713535</v>
      </c>
      <c r="L6437" s="7">
        <v>9.1782160000000008</v>
      </c>
      <c r="M6437" s="7">
        <v>9.1992860000000007</v>
      </c>
      <c r="N6437" s="7">
        <v>5.3052359999999998</v>
      </c>
      <c r="O6437" s="7">
        <v>5.8604079999999996</v>
      </c>
      <c r="P6437" s="7">
        <v>8.3360350000000007</v>
      </c>
      <c r="Q6437" s="7">
        <v>2.4235600000000002</v>
      </c>
      <c r="R6437" s="7">
        <v>4.8546360000000002</v>
      </c>
      <c r="S6437" s="7">
        <v>12.59998</v>
      </c>
      <c r="T6437" s="7"/>
    </row>
    <row r="6438" spans="1:20" x14ac:dyDescent="0.35">
      <c r="A6438" s="6" t="s">
        <v>185</v>
      </c>
      <c r="B6438" s="6" t="s">
        <v>212</v>
      </c>
      <c r="C6438" s="6" t="s">
        <v>766</v>
      </c>
      <c r="D6438" s="6" t="s">
        <v>709</v>
      </c>
      <c r="E6438" s="6" t="s">
        <v>578</v>
      </c>
      <c r="F6438" s="6" t="s">
        <v>680</v>
      </c>
      <c r="G6438" s="6" t="s">
        <v>681</v>
      </c>
      <c r="H6438" s="6"/>
      <c r="I6438" s="6"/>
      <c r="J6438" s="6"/>
      <c r="K6438" s="7">
        <v>0.69742899999999997</v>
      </c>
      <c r="L6438" s="7">
        <v>0.53953200000000001</v>
      </c>
      <c r="M6438" s="7">
        <v>0.95307399999999998</v>
      </c>
      <c r="N6438" s="7">
        <v>0.83768399999999998</v>
      </c>
      <c r="O6438" s="7">
        <v>0.59817600000000004</v>
      </c>
      <c r="P6438" s="7">
        <v>0.44893499999999997</v>
      </c>
      <c r="Q6438" s="7">
        <v>0.349296</v>
      </c>
      <c r="R6438" s="7">
        <v>0.29932799999999998</v>
      </c>
      <c r="S6438" s="7">
        <v>0.71769000000000005</v>
      </c>
      <c r="T6438" s="7"/>
    </row>
    <row r="6439" spans="1:20" x14ac:dyDescent="0.35">
      <c r="A6439" s="6" t="s">
        <v>185</v>
      </c>
      <c r="B6439" s="6" t="s">
        <v>212</v>
      </c>
      <c r="C6439" s="6" t="s">
        <v>766</v>
      </c>
      <c r="D6439" s="6" t="s">
        <v>709</v>
      </c>
      <c r="E6439" s="6" t="s">
        <v>578</v>
      </c>
      <c r="F6439" s="6" t="s">
        <v>682</v>
      </c>
      <c r="G6439" s="6" t="s">
        <v>683</v>
      </c>
      <c r="H6439" s="6"/>
      <c r="I6439" s="6"/>
      <c r="J6439" s="6"/>
      <c r="K6439" s="7">
        <v>0</v>
      </c>
      <c r="L6439" s="7">
        <v>2.415807</v>
      </c>
      <c r="M6439" s="7">
        <v>3.3120430000000001</v>
      </c>
      <c r="N6439" s="7">
        <v>3.1511960000000001</v>
      </c>
      <c r="O6439" s="7">
        <v>4.2655599999999998</v>
      </c>
      <c r="P6439" s="7">
        <v>2.4935550000000002</v>
      </c>
      <c r="Q6439" s="7">
        <v>1.9749000000000001</v>
      </c>
      <c r="R6439" s="7">
        <v>1.913872</v>
      </c>
      <c r="S6439" s="7">
        <v>2.97092</v>
      </c>
      <c r="T6439" s="7"/>
    </row>
    <row r="6440" spans="1:20" x14ac:dyDescent="0.35">
      <c r="A6440" s="6" t="s">
        <v>185</v>
      </c>
      <c r="B6440" s="6" t="s">
        <v>212</v>
      </c>
      <c r="C6440" s="6" t="s">
        <v>766</v>
      </c>
      <c r="D6440" s="6" t="s">
        <v>709</v>
      </c>
      <c r="E6440" s="6" t="s">
        <v>578</v>
      </c>
      <c r="F6440" s="6" t="s">
        <v>603</v>
      </c>
      <c r="G6440" s="6" t="s">
        <v>604</v>
      </c>
      <c r="H6440" s="7">
        <v>90.87706</v>
      </c>
      <c r="I6440" s="7">
        <v>135.25888</v>
      </c>
      <c r="J6440" s="6"/>
      <c r="K6440" s="7">
        <v>32.489877</v>
      </c>
      <c r="L6440" s="7">
        <v>92.854680000000002</v>
      </c>
      <c r="M6440" s="7">
        <v>151.84571700000001</v>
      </c>
      <c r="N6440" s="7">
        <v>85.287775999999994</v>
      </c>
      <c r="O6440" s="7">
        <v>84.922764000000001</v>
      </c>
      <c r="P6440" s="7">
        <v>70.736135000000004</v>
      </c>
      <c r="Q6440" s="7">
        <v>59.935575999999998</v>
      </c>
      <c r="R6440" s="7">
        <v>59.348179999999999</v>
      </c>
      <c r="S6440" s="7">
        <v>88.311395000000005</v>
      </c>
      <c r="T6440" s="7"/>
    </row>
    <row r="6441" spans="1:20" x14ac:dyDescent="0.35">
      <c r="A6441" s="6" t="s">
        <v>185</v>
      </c>
      <c r="B6441" s="6" t="s">
        <v>212</v>
      </c>
      <c r="C6441" s="6" t="s">
        <v>766</v>
      </c>
      <c r="D6441" s="6" t="s">
        <v>709</v>
      </c>
      <c r="E6441" s="6" t="s">
        <v>578</v>
      </c>
      <c r="F6441" s="6" t="s">
        <v>605</v>
      </c>
      <c r="G6441" s="6" t="s">
        <v>606</v>
      </c>
      <c r="H6441" s="7">
        <v>40.154980000000002</v>
      </c>
      <c r="I6441" s="7">
        <v>54.948920000000001</v>
      </c>
      <c r="J6441" s="7">
        <v>84.536799999999999</v>
      </c>
      <c r="K6441" s="7">
        <v>12.901023</v>
      </c>
      <c r="L6441" s="7">
        <v>15.323712</v>
      </c>
      <c r="M6441" s="7">
        <v>25.06869</v>
      </c>
      <c r="N6441" s="7">
        <v>23.603152000000001</v>
      </c>
      <c r="O6441" s="7">
        <v>23.500620000000001</v>
      </c>
      <c r="P6441" s="7">
        <v>19.583845</v>
      </c>
      <c r="Q6441" s="7">
        <v>19.466348</v>
      </c>
      <c r="R6441" s="7">
        <v>19.277752</v>
      </c>
      <c r="S6441" s="7">
        <v>28.679465</v>
      </c>
      <c r="T6441" s="7"/>
    </row>
    <row r="6442" spans="1:20" x14ac:dyDescent="0.35">
      <c r="A6442" s="6" t="s">
        <v>185</v>
      </c>
      <c r="B6442" s="6" t="s">
        <v>212</v>
      </c>
      <c r="C6442" s="6" t="s">
        <v>766</v>
      </c>
      <c r="D6442" s="6" t="s">
        <v>709</v>
      </c>
      <c r="E6442" s="6" t="s">
        <v>578</v>
      </c>
      <c r="F6442" s="6" t="s">
        <v>607</v>
      </c>
      <c r="G6442" s="6" t="s">
        <v>608</v>
      </c>
      <c r="H6442" s="7">
        <v>141.59914000000001</v>
      </c>
      <c r="I6442" s="7">
        <v>192.32122000000001</v>
      </c>
      <c r="J6442" s="7">
        <v>33.814720000000001</v>
      </c>
      <c r="K6442" s="7">
        <v>126.315318</v>
      </c>
      <c r="L6442" s="7">
        <v>87.562068999999994</v>
      </c>
      <c r="M6442" s="7">
        <v>143.188525</v>
      </c>
      <c r="N6442" s="7">
        <v>79.3048</v>
      </c>
      <c r="O6442" s="7">
        <v>78.962800000000001</v>
      </c>
      <c r="P6442" s="7">
        <v>65.770664999999994</v>
      </c>
      <c r="Q6442" s="7">
        <v>60.802943999999997</v>
      </c>
      <c r="R6442" s="7">
        <v>60.215969999999999</v>
      </c>
      <c r="S6442" s="7">
        <v>89.587090000000003</v>
      </c>
      <c r="T6442" s="7"/>
    </row>
    <row r="6443" spans="1:20" x14ac:dyDescent="0.35">
      <c r="A6443" s="6" t="s">
        <v>185</v>
      </c>
      <c r="B6443" s="6" t="s">
        <v>212</v>
      </c>
      <c r="C6443" s="6" t="s">
        <v>766</v>
      </c>
      <c r="D6443" s="6" t="s">
        <v>709</v>
      </c>
      <c r="E6443" s="6" t="s">
        <v>578</v>
      </c>
      <c r="F6443" s="6" t="s">
        <v>609</v>
      </c>
      <c r="G6443" s="6" t="s">
        <v>610</v>
      </c>
      <c r="H6443" s="7">
        <v>65.516019999999997</v>
      </c>
      <c r="I6443" s="7">
        <v>107.78442</v>
      </c>
      <c r="J6443" s="7">
        <v>54.948920000000001</v>
      </c>
      <c r="K6443" s="7">
        <v>73.954808999999997</v>
      </c>
      <c r="L6443" s="7">
        <v>46.144978000000002</v>
      </c>
      <c r="M6443" s="7">
        <v>75.465286000000006</v>
      </c>
      <c r="N6443" s="7">
        <v>50.27684</v>
      </c>
      <c r="O6443" s="7">
        <v>50.061</v>
      </c>
      <c r="P6443" s="7">
        <v>41.700245000000002</v>
      </c>
      <c r="Q6443" s="7">
        <v>32.440848000000003</v>
      </c>
      <c r="R6443" s="7">
        <v>32.126441999999997</v>
      </c>
      <c r="S6443" s="7">
        <v>47.799610000000001</v>
      </c>
      <c r="T6443" s="7"/>
    </row>
    <row r="6444" spans="1:20" x14ac:dyDescent="0.35">
      <c r="A6444" s="6" t="s">
        <v>185</v>
      </c>
      <c r="B6444" s="6" t="s">
        <v>212</v>
      </c>
      <c r="C6444" s="6" t="s">
        <v>766</v>
      </c>
      <c r="D6444" s="6" t="s">
        <v>709</v>
      </c>
      <c r="E6444" s="6" t="s">
        <v>578</v>
      </c>
      <c r="F6444" s="6" t="s">
        <v>611</v>
      </c>
      <c r="G6444" s="6" t="s">
        <v>612</v>
      </c>
      <c r="H6444" s="7">
        <v>29.587879999999998</v>
      </c>
      <c r="I6444" s="7">
        <v>40.154980000000002</v>
      </c>
      <c r="J6444" s="7">
        <v>54.948920000000001</v>
      </c>
      <c r="K6444" s="7">
        <v>25.217144000000001</v>
      </c>
      <c r="L6444" s="7">
        <v>6.3150029999999999</v>
      </c>
      <c r="M6444" s="7">
        <v>10.317304</v>
      </c>
      <c r="N6444" s="7">
        <v>10.580164</v>
      </c>
      <c r="O6444" s="7">
        <v>10.534476</v>
      </c>
      <c r="P6444" s="7">
        <v>8.7748200000000001</v>
      </c>
      <c r="Q6444" s="7">
        <v>9.8930439999999997</v>
      </c>
      <c r="R6444" s="7">
        <v>9.7980879999999999</v>
      </c>
      <c r="S6444" s="7">
        <v>14.57429</v>
      </c>
      <c r="T6444" s="7"/>
    </row>
    <row r="6445" spans="1:20" x14ac:dyDescent="0.35">
      <c r="A6445" s="6" t="s">
        <v>185</v>
      </c>
      <c r="B6445" s="6" t="s">
        <v>212</v>
      </c>
      <c r="C6445" s="6" t="s">
        <v>766</v>
      </c>
      <c r="D6445" s="6" t="s">
        <v>709</v>
      </c>
      <c r="E6445" s="6" t="s">
        <v>578</v>
      </c>
      <c r="F6445" s="6" t="s">
        <v>613</v>
      </c>
      <c r="G6445" s="6" t="s">
        <v>614</v>
      </c>
      <c r="H6445" s="7">
        <v>71.856279999999998</v>
      </c>
      <c r="I6445" s="7">
        <v>92.990480000000005</v>
      </c>
      <c r="J6445" s="7">
        <v>103.55758</v>
      </c>
      <c r="K6445" s="7">
        <v>46.622064999999999</v>
      </c>
      <c r="L6445" s="7">
        <v>18.062322000000002</v>
      </c>
      <c r="M6445" s="7">
        <v>29.551254</v>
      </c>
      <c r="N6445" s="7">
        <v>32.517665999999998</v>
      </c>
      <c r="O6445" s="7">
        <v>32.380465999999998</v>
      </c>
      <c r="P6445" s="7">
        <v>26.97214</v>
      </c>
      <c r="Q6445" s="7">
        <v>20.2043</v>
      </c>
      <c r="R6445" s="7">
        <v>20.015547999999999</v>
      </c>
      <c r="S6445" s="7">
        <v>29.775815000000001</v>
      </c>
      <c r="T6445" s="7"/>
    </row>
    <row r="6446" spans="1:20" x14ac:dyDescent="0.35">
      <c r="A6446" s="6" t="s">
        <v>185</v>
      </c>
      <c r="B6446" s="6" t="s">
        <v>212</v>
      </c>
      <c r="C6446" s="6" t="s">
        <v>766</v>
      </c>
      <c r="D6446" s="6" t="s">
        <v>709</v>
      </c>
      <c r="E6446" s="6" t="s">
        <v>578</v>
      </c>
      <c r="F6446" s="6" t="s">
        <v>615</v>
      </c>
      <c r="G6446" s="6" t="s">
        <v>616</v>
      </c>
      <c r="H6446" s="7">
        <v>10.5671</v>
      </c>
      <c r="I6446" s="7">
        <v>14.793939999999999</v>
      </c>
      <c r="J6446" s="7">
        <v>12.68052</v>
      </c>
      <c r="K6446" s="7">
        <v>3.2418770000000001</v>
      </c>
      <c r="L6446" s="7">
        <v>9.1806380000000001</v>
      </c>
      <c r="M6446" s="7">
        <v>15.021007000000001</v>
      </c>
      <c r="N6446" s="7">
        <v>11.218491999999999</v>
      </c>
      <c r="O6446" s="7">
        <v>11.172204000000001</v>
      </c>
      <c r="P6446" s="7">
        <v>9.3134700000000006</v>
      </c>
      <c r="Q6446" s="7">
        <v>14.0016</v>
      </c>
      <c r="R6446" s="7">
        <v>13.865292</v>
      </c>
      <c r="S6446" s="7">
        <v>20.644960000000001</v>
      </c>
      <c r="T6446" s="7"/>
    </row>
    <row r="6447" spans="1:20" x14ac:dyDescent="0.35">
      <c r="A6447" s="6" t="s">
        <v>185</v>
      </c>
      <c r="B6447" s="6" t="s">
        <v>212</v>
      </c>
      <c r="C6447" s="6" t="s">
        <v>766</v>
      </c>
      <c r="D6447" s="6" t="s">
        <v>709</v>
      </c>
      <c r="E6447" s="6" t="s">
        <v>578</v>
      </c>
      <c r="F6447" s="6" t="s">
        <v>617</v>
      </c>
      <c r="G6447" s="6" t="s">
        <v>618</v>
      </c>
      <c r="H6447" s="6"/>
      <c r="I6447" s="6"/>
      <c r="J6447" s="6"/>
      <c r="K6447" s="7">
        <v>0.43827199999999999</v>
      </c>
      <c r="L6447" s="7">
        <v>7.2820559999999999</v>
      </c>
      <c r="M6447" s="7">
        <v>11.915044999999999</v>
      </c>
      <c r="N6447" s="7">
        <v>4.5872279999999996</v>
      </c>
      <c r="O6447" s="7">
        <v>4.5646880000000003</v>
      </c>
      <c r="P6447" s="7">
        <v>3.7993549999999998</v>
      </c>
      <c r="Q6447" s="7">
        <v>6.3925700000000001</v>
      </c>
      <c r="R6447" s="7">
        <v>6.3296020000000004</v>
      </c>
      <c r="S6447" s="7">
        <v>9.4106690000000004</v>
      </c>
      <c r="T6447" s="7"/>
    </row>
    <row r="6448" spans="1:20" x14ac:dyDescent="0.35">
      <c r="A6448" s="6" t="s">
        <v>185</v>
      </c>
      <c r="B6448" s="6" t="s">
        <v>212</v>
      </c>
      <c r="C6448" s="6" t="s">
        <v>766</v>
      </c>
      <c r="D6448" s="6" t="s">
        <v>709</v>
      </c>
      <c r="E6448" s="6" t="s">
        <v>619</v>
      </c>
      <c r="F6448" s="6" t="s">
        <v>620</v>
      </c>
      <c r="G6448" s="6" t="s">
        <v>621</v>
      </c>
      <c r="H6448" s="7">
        <v>10.461435</v>
      </c>
      <c r="I6448" s="7">
        <v>2.0922869999999998</v>
      </c>
      <c r="J6448" s="7">
        <v>14.646008999999999</v>
      </c>
      <c r="K6448" s="7">
        <v>2.8872100000000001</v>
      </c>
      <c r="L6448" s="7">
        <v>2.3629920000000002</v>
      </c>
      <c r="M6448" s="7">
        <v>5.2784279999999999</v>
      </c>
      <c r="N6448" s="7">
        <v>3.690753</v>
      </c>
      <c r="O6448" s="7">
        <v>4.3820350000000001</v>
      </c>
      <c r="P6448" s="7">
        <v>3.3927170000000002</v>
      </c>
      <c r="Q6448" s="7">
        <v>4.486275</v>
      </c>
      <c r="R6448" s="7">
        <v>3.6204149999999999</v>
      </c>
      <c r="S6448" s="7">
        <v>4.2611150000000002</v>
      </c>
      <c r="T6448" s="7"/>
    </row>
    <row r="6449" spans="1:20" x14ac:dyDescent="0.35">
      <c r="A6449" s="6" t="s">
        <v>185</v>
      </c>
      <c r="B6449" s="6" t="s">
        <v>212</v>
      </c>
      <c r="C6449" s="6" t="s">
        <v>766</v>
      </c>
      <c r="D6449" s="6" t="s">
        <v>709</v>
      </c>
      <c r="E6449" s="6" t="s">
        <v>619</v>
      </c>
      <c r="F6449" s="6" t="s">
        <v>622</v>
      </c>
      <c r="G6449" s="6" t="s">
        <v>623</v>
      </c>
      <c r="H6449" s="7">
        <v>2.7897159999999999</v>
      </c>
      <c r="I6449" s="7">
        <v>4.1845739999999996</v>
      </c>
      <c r="J6449" s="7">
        <v>8.3691479999999991</v>
      </c>
      <c r="K6449" s="7">
        <v>3.4882590000000002</v>
      </c>
      <c r="L6449" s="7">
        <v>1.7682640000000001</v>
      </c>
      <c r="M6449" s="7">
        <v>4.7362310000000001</v>
      </c>
      <c r="N6449" s="7">
        <v>3.6004700000000001</v>
      </c>
      <c r="O6449" s="7">
        <v>4.1530440000000004</v>
      </c>
      <c r="P6449" s="7">
        <v>3.4510339999999999</v>
      </c>
      <c r="Q6449" s="7">
        <v>6.0165819999999997</v>
      </c>
      <c r="R6449" s="7">
        <v>6.0728759999999999</v>
      </c>
      <c r="S6449" s="7">
        <v>6.7702520000000002</v>
      </c>
      <c r="T6449" s="7"/>
    </row>
    <row r="6450" spans="1:20" x14ac:dyDescent="0.35">
      <c r="A6450" s="6" t="s">
        <v>185</v>
      </c>
      <c r="B6450" s="6" t="s">
        <v>212</v>
      </c>
      <c r="C6450" s="6" t="s">
        <v>766</v>
      </c>
      <c r="D6450" s="6" t="s">
        <v>709</v>
      </c>
      <c r="E6450" s="6" t="s">
        <v>619</v>
      </c>
      <c r="F6450" s="6" t="s">
        <v>624</v>
      </c>
      <c r="G6450" s="6" t="s">
        <v>625</v>
      </c>
      <c r="H6450" s="7">
        <v>59.978893999999997</v>
      </c>
      <c r="I6450" s="7">
        <v>35.568879000000003</v>
      </c>
      <c r="J6450" s="7">
        <v>66.255754999999994</v>
      </c>
      <c r="K6450" s="7">
        <v>41.922234000000003</v>
      </c>
      <c r="L6450" s="7">
        <v>9.6642489999999999</v>
      </c>
      <c r="M6450" s="7">
        <v>19.494409999999998</v>
      </c>
      <c r="N6450" s="7">
        <v>7.317844</v>
      </c>
      <c r="O6450" s="7">
        <v>8.2655879999999993</v>
      </c>
      <c r="P6450" s="7">
        <v>6.6697160000000002</v>
      </c>
      <c r="Q6450" s="7">
        <v>11.184340000000001</v>
      </c>
      <c r="R6450" s="7">
        <v>9.2466860000000004</v>
      </c>
      <c r="S6450" s="7">
        <v>12.980247</v>
      </c>
      <c r="T6450" s="7"/>
    </row>
    <row r="6451" spans="1:20" x14ac:dyDescent="0.35">
      <c r="A6451" s="6" t="s">
        <v>185</v>
      </c>
      <c r="B6451" s="6" t="s">
        <v>212</v>
      </c>
      <c r="C6451" s="6" t="s">
        <v>766</v>
      </c>
      <c r="D6451" s="6" t="s">
        <v>709</v>
      </c>
      <c r="E6451" s="6" t="s">
        <v>619</v>
      </c>
      <c r="F6451" s="6" t="s">
        <v>626</v>
      </c>
      <c r="G6451" s="6" t="s">
        <v>627</v>
      </c>
      <c r="H6451" s="7">
        <v>1.9020779999999999</v>
      </c>
      <c r="I6451" s="7">
        <v>5.7062340000000003</v>
      </c>
      <c r="J6451" s="7">
        <v>7.6083119999999997</v>
      </c>
      <c r="K6451" s="7">
        <v>101.72269799999999</v>
      </c>
      <c r="L6451" s="7">
        <v>28.517493999999999</v>
      </c>
      <c r="M6451" s="7">
        <v>69.920491999999996</v>
      </c>
      <c r="N6451" s="7">
        <v>31.834793000000001</v>
      </c>
      <c r="O6451" s="7">
        <v>34.741129999999998</v>
      </c>
      <c r="P6451" s="7">
        <v>31.581624999999999</v>
      </c>
      <c r="Q6451" s="7">
        <v>23.006256</v>
      </c>
      <c r="R6451" s="7">
        <v>28.865316</v>
      </c>
      <c r="S6451" s="7">
        <v>33.274467999999999</v>
      </c>
      <c r="T6451" s="7"/>
    </row>
    <row r="6452" spans="1:20" x14ac:dyDescent="0.35">
      <c r="A6452" s="6" t="s">
        <v>185</v>
      </c>
      <c r="B6452" s="6" t="s">
        <v>212</v>
      </c>
      <c r="C6452" s="6" t="s">
        <v>766</v>
      </c>
      <c r="D6452" s="6" t="s">
        <v>709</v>
      </c>
      <c r="E6452" s="6" t="s">
        <v>619</v>
      </c>
      <c r="F6452" s="6" t="s">
        <v>628</v>
      </c>
      <c r="G6452" s="6" t="s">
        <v>629</v>
      </c>
      <c r="H6452" s="7">
        <v>3.8041559999999999</v>
      </c>
      <c r="I6452" s="7">
        <v>3.8041559999999999</v>
      </c>
      <c r="J6452" s="6"/>
      <c r="K6452" s="7">
        <v>4.6874209999999996</v>
      </c>
      <c r="L6452" s="7">
        <v>6.2795160000000001</v>
      </c>
      <c r="M6452" s="7">
        <v>16.345108</v>
      </c>
      <c r="N6452" s="7">
        <v>6.1343180000000004</v>
      </c>
      <c r="O6452" s="7">
        <v>6.776078</v>
      </c>
      <c r="P6452" s="7">
        <v>5.5450530000000002</v>
      </c>
      <c r="Q6452" s="7">
        <v>4.8287680000000002</v>
      </c>
      <c r="R6452" s="7">
        <v>5.9624199999999998</v>
      </c>
      <c r="S6452" s="7">
        <v>6.0672550000000003</v>
      </c>
      <c r="T6452" s="7"/>
    </row>
    <row r="6453" spans="1:20" x14ac:dyDescent="0.35">
      <c r="A6453" s="6" t="s">
        <v>185</v>
      </c>
      <c r="B6453" s="6" t="s">
        <v>212</v>
      </c>
      <c r="C6453" s="6" t="s">
        <v>766</v>
      </c>
      <c r="D6453" s="6" t="s">
        <v>709</v>
      </c>
      <c r="E6453" s="6" t="s">
        <v>619</v>
      </c>
      <c r="F6453" s="6" t="s">
        <v>630</v>
      </c>
      <c r="G6453" s="6" t="s">
        <v>631</v>
      </c>
      <c r="H6453" s="7">
        <v>5.7062340000000003</v>
      </c>
      <c r="I6453" s="7">
        <v>3.8041559999999999</v>
      </c>
      <c r="J6453" s="7">
        <v>3.8041559999999999</v>
      </c>
      <c r="K6453" s="7">
        <v>3.4421339999999998</v>
      </c>
      <c r="L6453" s="7">
        <v>12.452237999999999</v>
      </c>
      <c r="M6453" s="7">
        <v>33.279916</v>
      </c>
      <c r="N6453" s="7">
        <v>17.529033999999999</v>
      </c>
      <c r="O6453" s="7">
        <v>18.245232000000001</v>
      </c>
      <c r="P6453" s="7">
        <v>15.602479000000001</v>
      </c>
      <c r="Q6453" s="7">
        <v>11.056836000000001</v>
      </c>
      <c r="R6453" s="7">
        <v>14.054900999999999</v>
      </c>
      <c r="S6453" s="7">
        <v>17.019629999999999</v>
      </c>
      <c r="T6453" s="7"/>
    </row>
    <row r="6454" spans="1:20" x14ac:dyDescent="0.35">
      <c r="A6454" s="6" t="s">
        <v>185</v>
      </c>
      <c r="B6454" s="6" t="s">
        <v>212</v>
      </c>
      <c r="C6454" s="6" t="s">
        <v>766</v>
      </c>
      <c r="D6454" s="6" t="s">
        <v>709</v>
      </c>
      <c r="E6454" s="6" t="s">
        <v>619</v>
      </c>
      <c r="F6454" s="6" t="s">
        <v>632</v>
      </c>
      <c r="G6454" s="6" t="s">
        <v>633</v>
      </c>
      <c r="H6454" s="7">
        <v>22.824936000000001</v>
      </c>
      <c r="I6454" s="7">
        <v>11.412468000000001</v>
      </c>
      <c r="J6454" s="7">
        <v>24.727014</v>
      </c>
      <c r="K6454" s="7">
        <v>29.399155</v>
      </c>
      <c r="L6454" s="7">
        <v>7.1975110000000004</v>
      </c>
      <c r="M6454" s="7">
        <v>16.791340000000002</v>
      </c>
      <c r="N6454" s="7">
        <v>24.732997000000001</v>
      </c>
      <c r="O6454" s="7">
        <v>26.507536000000002</v>
      </c>
      <c r="P6454" s="7">
        <v>23.142219999999998</v>
      </c>
      <c r="Q6454" s="7">
        <v>21.232271999999998</v>
      </c>
      <c r="R6454" s="7">
        <v>33.065325999999999</v>
      </c>
      <c r="S6454" s="7">
        <v>31.691755000000001</v>
      </c>
      <c r="T6454" s="7"/>
    </row>
    <row r="6455" spans="1:20" x14ac:dyDescent="0.35">
      <c r="A6455" s="6" t="s">
        <v>185</v>
      </c>
      <c r="B6455" s="6" t="s">
        <v>212</v>
      </c>
      <c r="C6455" s="6" t="s">
        <v>766</v>
      </c>
      <c r="D6455" s="6" t="s">
        <v>709</v>
      </c>
      <c r="E6455" s="6" t="s">
        <v>619</v>
      </c>
      <c r="F6455" s="6" t="s">
        <v>634</v>
      </c>
      <c r="G6455" s="6" t="s">
        <v>635</v>
      </c>
      <c r="H6455" s="7">
        <v>9.0665770000000006</v>
      </c>
      <c r="I6455" s="7">
        <v>2.0922869999999998</v>
      </c>
      <c r="J6455" s="7">
        <v>7.6717190000000004</v>
      </c>
      <c r="K6455" s="7">
        <v>1.660439</v>
      </c>
      <c r="L6455" s="7">
        <v>2.1214469999999999</v>
      </c>
      <c r="M6455" s="7">
        <v>4.3203440000000004</v>
      </c>
      <c r="N6455" s="7">
        <v>11.533059</v>
      </c>
      <c r="O6455" s="7">
        <v>13.269869999999999</v>
      </c>
      <c r="P6455" s="7">
        <v>7.7440519999999999</v>
      </c>
      <c r="Q6455" s="7">
        <v>6.9193749999999996</v>
      </c>
      <c r="R6455" s="7">
        <v>5.3479400000000004</v>
      </c>
      <c r="S6455" s="7">
        <v>4.7413299999999996</v>
      </c>
      <c r="T6455" s="7"/>
    </row>
    <row r="6456" spans="1:20" x14ac:dyDescent="0.35">
      <c r="A6456" s="6" t="s">
        <v>185</v>
      </c>
      <c r="B6456" s="6" t="s">
        <v>212</v>
      </c>
      <c r="C6456" s="6" t="s">
        <v>766</v>
      </c>
      <c r="D6456" s="6" t="s">
        <v>709</v>
      </c>
      <c r="E6456" s="6" t="s">
        <v>619</v>
      </c>
      <c r="F6456" s="6" t="s">
        <v>636</v>
      </c>
      <c r="G6456" s="6" t="s">
        <v>637</v>
      </c>
      <c r="H6456" s="7">
        <v>1.9020779999999999</v>
      </c>
      <c r="I6456" s="7">
        <v>1.9020779999999999</v>
      </c>
      <c r="J6456" s="6"/>
      <c r="K6456" s="7">
        <v>0.59851299999999996</v>
      </c>
      <c r="L6456" s="7">
        <v>2.7213919999999998</v>
      </c>
      <c r="M6456" s="7">
        <v>7.9287999999999998</v>
      </c>
      <c r="N6456" s="7">
        <v>42.825198999999998</v>
      </c>
      <c r="O6456" s="7">
        <v>33.909720999999998</v>
      </c>
      <c r="P6456" s="7">
        <v>23.335412999999999</v>
      </c>
      <c r="Q6456" s="7">
        <v>15.478661000000001</v>
      </c>
      <c r="R6456" s="7">
        <v>9.179494</v>
      </c>
      <c r="S6456" s="7">
        <v>8.5052289999999999</v>
      </c>
      <c r="T6456" s="7"/>
    </row>
    <row r="6457" spans="1:20" x14ac:dyDescent="0.35">
      <c r="A6457" s="6" t="s">
        <v>185</v>
      </c>
      <c r="B6457" s="6" t="s">
        <v>212</v>
      </c>
      <c r="C6457" s="6" t="s">
        <v>766</v>
      </c>
      <c r="D6457" s="6" t="s">
        <v>709</v>
      </c>
      <c r="E6457" s="6" t="s">
        <v>619</v>
      </c>
      <c r="F6457" s="6" t="s">
        <v>638</v>
      </c>
      <c r="G6457" s="6" t="s">
        <v>639</v>
      </c>
      <c r="H6457" s="7">
        <v>14.265585</v>
      </c>
      <c r="I6457" s="7">
        <v>21.1342</v>
      </c>
      <c r="J6457" s="7">
        <v>8.4536800000000003</v>
      </c>
      <c r="K6457" s="7">
        <v>38.128537000000001</v>
      </c>
      <c r="L6457" s="7">
        <v>15.973601</v>
      </c>
      <c r="M6457" s="7">
        <v>61.438560000000003</v>
      </c>
      <c r="N6457" s="7">
        <v>27.675287000000001</v>
      </c>
      <c r="O6457" s="7">
        <v>28.079135999999998</v>
      </c>
      <c r="P6457" s="7">
        <v>32.398589999999999</v>
      </c>
      <c r="Q6457" s="7">
        <v>18.142493999999999</v>
      </c>
      <c r="R6457" s="7">
        <v>24.649163999999999</v>
      </c>
      <c r="S6457" s="7">
        <v>35.738826000000003</v>
      </c>
      <c r="T6457" s="7"/>
    </row>
    <row r="6458" spans="1:20" x14ac:dyDescent="0.35">
      <c r="A6458" s="6" t="s">
        <v>185</v>
      </c>
      <c r="B6458" s="6" t="s">
        <v>212</v>
      </c>
      <c r="C6458" s="6" t="s">
        <v>766</v>
      </c>
      <c r="D6458" s="6" t="s">
        <v>709</v>
      </c>
      <c r="E6458" s="6" t="s">
        <v>619</v>
      </c>
      <c r="F6458" s="6" t="s">
        <v>640</v>
      </c>
      <c r="G6458" s="6" t="s">
        <v>641</v>
      </c>
      <c r="H6458" s="7">
        <v>3.1701299999999999</v>
      </c>
      <c r="I6458" s="7">
        <v>3.6984849999999998</v>
      </c>
      <c r="J6458" s="7">
        <v>2.641775</v>
      </c>
      <c r="K6458" s="7">
        <v>7.4560959999999996</v>
      </c>
      <c r="L6458" s="7">
        <v>3.610544</v>
      </c>
      <c r="M6458" s="7">
        <v>10.239894</v>
      </c>
      <c r="N6458" s="7">
        <v>4.6688739999999997</v>
      </c>
      <c r="O6458" s="7">
        <v>5.5571320000000002</v>
      </c>
      <c r="P6458" s="7">
        <v>4.7417550000000004</v>
      </c>
      <c r="Q6458" s="7">
        <v>5.08535</v>
      </c>
      <c r="R6458" s="7">
        <v>4.5845149999999997</v>
      </c>
      <c r="S6458" s="7">
        <v>8.1332880000000003</v>
      </c>
      <c r="T6458" s="7"/>
    </row>
    <row r="6459" spans="1:20" x14ac:dyDescent="0.35">
      <c r="A6459" s="6" t="s">
        <v>185</v>
      </c>
      <c r="B6459" s="6" t="s">
        <v>212</v>
      </c>
      <c r="C6459" s="6" t="s">
        <v>766</v>
      </c>
      <c r="D6459" s="6" t="s">
        <v>709</v>
      </c>
      <c r="E6459" s="6" t="s">
        <v>619</v>
      </c>
      <c r="F6459" s="6" t="s">
        <v>642</v>
      </c>
      <c r="G6459" s="6" t="s">
        <v>643</v>
      </c>
      <c r="H6459" s="7">
        <v>27.89716</v>
      </c>
      <c r="I6459" s="7">
        <v>12.553722</v>
      </c>
      <c r="J6459" s="7">
        <v>20.225441</v>
      </c>
      <c r="K6459" s="7">
        <v>14.7677</v>
      </c>
      <c r="L6459" s="7">
        <v>4.2436590000000001</v>
      </c>
      <c r="M6459" s="7">
        <v>10.040613</v>
      </c>
      <c r="N6459" s="7">
        <v>6.4404450000000004</v>
      </c>
      <c r="O6459" s="7">
        <v>7.5284370000000003</v>
      </c>
      <c r="P6459" s="7">
        <v>6.522354</v>
      </c>
      <c r="Q6459" s="7">
        <v>7.2426880000000002</v>
      </c>
      <c r="R6459" s="7">
        <v>5.918717</v>
      </c>
      <c r="S6459" s="7">
        <v>7.937627</v>
      </c>
      <c r="T6459" s="7"/>
    </row>
    <row r="6460" spans="1:20" x14ac:dyDescent="0.35">
      <c r="A6460" s="6" t="s">
        <v>185</v>
      </c>
      <c r="B6460" s="6" t="s">
        <v>212</v>
      </c>
      <c r="C6460" s="6" t="s">
        <v>766</v>
      </c>
      <c r="D6460" s="6" t="s">
        <v>709</v>
      </c>
      <c r="E6460" s="6" t="s">
        <v>192</v>
      </c>
      <c r="F6460" s="6" t="s">
        <v>644</v>
      </c>
      <c r="G6460" s="6" t="s">
        <v>645</v>
      </c>
      <c r="H6460" s="7">
        <v>2.3775979999999999</v>
      </c>
      <c r="I6460" s="7">
        <v>4.7551959999999998</v>
      </c>
      <c r="J6460" s="7">
        <v>2.3775979999999999</v>
      </c>
      <c r="K6460" s="7">
        <v>64.798226999999997</v>
      </c>
      <c r="L6460" s="7">
        <v>27.209959000000001</v>
      </c>
      <c r="M6460" s="7">
        <v>58.122447000000001</v>
      </c>
      <c r="N6460" s="7">
        <v>12.784011</v>
      </c>
      <c r="O6460" s="7">
        <v>14.422212</v>
      </c>
      <c r="P6460" s="7">
        <v>9.667427</v>
      </c>
      <c r="Q6460" s="7">
        <v>10.455918</v>
      </c>
      <c r="R6460" s="7">
        <v>7.1151939999999998</v>
      </c>
      <c r="S6460" s="7">
        <v>12.72011</v>
      </c>
      <c r="T6460" s="7"/>
    </row>
    <row r="6461" spans="1:20" x14ac:dyDescent="0.35">
      <c r="A6461" s="6" t="s">
        <v>185</v>
      </c>
      <c r="B6461" s="6" t="s">
        <v>212</v>
      </c>
      <c r="C6461" s="6" t="s">
        <v>766</v>
      </c>
      <c r="D6461" s="6" t="s">
        <v>709</v>
      </c>
      <c r="E6461" s="6" t="s">
        <v>192</v>
      </c>
      <c r="F6461" s="6" t="s">
        <v>646</v>
      </c>
      <c r="G6461" s="6" t="s">
        <v>647</v>
      </c>
      <c r="H6461" s="7">
        <v>4.2268400000000002</v>
      </c>
      <c r="I6461" s="7">
        <v>16.907360000000001</v>
      </c>
      <c r="J6461" s="7">
        <v>42.2684</v>
      </c>
      <c r="K6461" s="7">
        <v>6.8075809999999999</v>
      </c>
      <c r="L6461" s="7">
        <v>13.333997</v>
      </c>
      <c r="M6461" s="7">
        <v>36.984926000000002</v>
      </c>
      <c r="N6461" s="7">
        <v>21.263092</v>
      </c>
      <c r="O6461" s="7">
        <v>23.345663999999999</v>
      </c>
      <c r="P6461" s="7">
        <v>24.426645000000001</v>
      </c>
      <c r="Q6461" s="7">
        <v>6.4614770000000004</v>
      </c>
      <c r="R6461" s="7">
        <v>6.7086880000000004</v>
      </c>
      <c r="S6461" s="7">
        <v>19.606224999999998</v>
      </c>
      <c r="T6461" s="7"/>
    </row>
    <row r="6462" spans="1:20" x14ac:dyDescent="0.35">
      <c r="A6462" s="6" t="s">
        <v>185</v>
      </c>
      <c r="B6462" s="6" t="s">
        <v>212</v>
      </c>
      <c r="C6462" s="6" t="s">
        <v>766</v>
      </c>
      <c r="D6462" s="6" t="s">
        <v>709</v>
      </c>
      <c r="E6462" s="6" t="s">
        <v>192</v>
      </c>
      <c r="F6462" s="6" t="s">
        <v>648</v>
      </c>
      <c r="G6462" s="6" t="s">
        <v>649</v>
      </c>
      <c r="H6462" s="7">
        <v>24.410015000000001</v>
      </c>
      <c r="I6462" s="7">
        <v>30.686876000000002</v>
      </c>
      <c r="J6462" s="7">
        <v>27.199731</v>
      </c>
      <c r="K6462" s="7">
        <v>33.479002999999999</v>
      </c>
      <c r="L6462" s="7">
        <v>20.424703000000001</v>
      </c>
      <c r="M6462" s="7">
        <v>55.765354000000002</v>
      </c>
      <c r="N6462" s="7">
        <v>29.093907999999999</v>
      </c>
      <c r="O6462" s="7">
        <v>31.454839</v>
      </c>
      <c r="P6462" s="7">
        <v>28.485204</v>
      </c>
      <c r="Q6462" s="7">
        <v>15.333159999999999</v>
      </c>
      <c r="R6462" s="7">
        <v>12.466004</v>
      </c>
      <c r="S6462" s="7">
        <v>23.558143999999999</v>
      </c>
      <c r="T6462" s="7"/>
    </row>
    <row r="6463" spans="1:20" x14ac:dyDescent="0.35">
      <c r="A6463" s="6" t="s">
        <v>185</v>
      </c>
      <c r="B6463" s="6" t="s">
        <v>212</v>
      </c>
      <c r="C6463" s="6" t="s">
        <v>766</v>
      </c>
      <c r="D6463" s="6" t="s">
        <v>709</v>
      </c>
      <c r="E6463" s="6" t="s">
        <v>192</v>
      </c>
      <c r="F6463" s="6" t="s">
        <v>650</v>
      </c>
      <c r="G6463" s="6" t="s">
        <v>651</v>
      </c>
      <c r="H6463" s="7">
        <v>32.335326000000002</v>
      </c>
      <c r="I6463" s="7">
        <v>47.551949999999998</v>
      </c>
      <c r="J6463" s="7">
        <v>70.376885999999999</v>
      </c>
      <c r="K6463" s="7">
        <v>71.741084000000001</v>
      </c>
      <c r="L6463" s="7">
        <v>36.752420999999998</v>
      </c>
      <c r="M6463" s="7">
        <v>89.854549000000006</v>
      </c>
      <c r="N6463" s="7">
        <v>29.486324</v>
      </c>
      <c r="O6463" s="7">
        <v>32.764284000000004</v>
      </c>
      <c r="P6463" s="7">
        <v>29.497965000000001</v>
      </c>
      <c r="Q6463" s="7">
        <v>12.659146</v>
      </c>
      <c r="R6463" s="7">
        <v>11.329383999999999</v>
      </c>
      <c r="S6463" s="7">
        <v>19.801220000000001</v>
      </c>
      <c r="T6463" s="7"/>
    </row>
    <row r="6464" spans="1:20" x14ac:dyDescent="0.35">
      <c r="A6464" s="6" t="s">
        <v>185</v>
      </c>
      <c r="B6464" s="6" t="s">
        <v>212</v>
      </c>
      <c r="C6464" s="6" t="s">
        <v>766</v>
      </c>
      <c r="D6464" s="6" t="s">
        <v>709</v>
      </c>
      <c r="E6464" s="6" t="s">
        <v>192</v>
      </c>
      <c r="F6464" s="6" t="s">
        <v>652</v>
      </c>
      <c r="G6464" s="6" t="s">
        <v>653</v>
      </c>
      <c r="H6464" s="7">
        <v>11.271573999999999</v>
      </c>
      <c r="I6464" s="7">
        <v>33.814722000000003</v>
      </c>
      <c r="J6464" s="7">
        <v>22.543147999999999</v>
      </c>
      <c r="K6464" s="7">
        <v>23.484853000000001</v>
      </c>
      <c r="L6464" s="7">
        <v>21.768709000000001</v>
      </c>
      <c r="M6464" s="7">
        <v>63.418537999999998</v>
      </c>
      <c r="N6464" s="7">
        <v>26.338643999999999</v>
      </c>
      <c r="O6464" s="7">
        <v>32.905442000000001</v>
      </c>
      <c r="P6464" s="7">
        <v>32.039344</v>
      </c>
      <c r="Q6464" s="7">
        <v>17.923918</v>
      </c>
      <c r="R6464" s="7">
        <v>14.293335000000001</v>
      </c>
      <c r="S6464" s="7">
        <v>26.575462000000002</v>
      </c>
      <c r="T6464" s="7"/>
    </row>
    <row r="6465" spans="1:20" x14ac:dyDescent="0.35">
      <c r="A6465" s="6" t="s">
        <v>185</v>
      </c>
      <c r="B6465" s="6" t="s">
        <v>212</v>
      </c>
      <c r="C6465" s="6" t="s">
        <v>766</v>
      </c>
      <c r="D6465" s="6" t="s">
        <v>709</v>
      </c>
      <c r="E6465" s="6" t="s">
        <v>192</v>
      </c>
      <c r="F6465" s="6" t="s">
        <v>193</v>
      </c>
      <c r="G6465" s="6" t="s">
        <v>194</v>
      </c>
      <c r="H6465" s="7">
        <v>59.281464999999997</v>
      </c>
      <c r="I6465" s="7">
        <v>106.706637</v>
      </c>
      <c r="J6465" s="7">
        <v>155.526667</v>
      </c>
      <c r="K6465" s="7">
        <v>61.581577000000003</v>
      </c>
      <c r="L6465" s="7">
        <v>57.941986999999997</v>
      </c>
      <c r="M6465" s="7">
        <v>152.28223600000001</v>
      </c>
      <c r="N6465" s="7">
        <v>44.092196000000001</v>
      </c>
      <c r="O6465" s="7">
        <v>66.701964000000004</v>
      </c>
      <c r="P6465" s="7">
        <v>55.387264999999999</v>
      </c>
      <c r="Q6465" s="7">
        <v>15.671329</v>
      </c>
      <c r="R6465" s="7">
        <v>12.960877999999999</v>
      </c>
      <c r="S6465" s="7">
        <v>24.584482999999999</v>
      </c>
      <c r="T6465" s="7"/>
    </row>
    <row r="6466" spans="1:20" x14ac:dyDescent="0.35">
      <c r="A6466" s="6" t="s">
        <v>185</v>
      </c>
      <c r="B6466" s="6" t="s">
        <v>212</v>
      </c>
      <c r="C6466" s="6" t="s">
        <v>766</v>
      </c>
      <c r="D6466" s="6" t="s">
        <v>709</v>
      </c>
      <c r="E6466" s="6" t="s">
        <v>192</v>
      </c>
      <c r="F6466" s="6" t="s">
        <v>654</v>
      </c>
      <c r="G6466" s="6" t="s">
        <v>655</v>
      </c>
      <c r="H6466" s="7">
        <v>166.96018000000001</v>
      </c>
      <c r="I6466" s="7">
        <v>346.60088000000002</v>
      </c>
      <c r="J6466" s="7">
        <v>443.81819999999999</v>
      </c>
      <c r="K6466" s="7">
        <v>314.55289199999999</v>
      </c>
      <c r="L6466" s="7">
        <v>154.25502599999999</v>
      </c>
      <c r="M6466" s="7">
        <v>480.73016899999999</v>
      </c>
      <c r="N6466" s="7">
        <v>163.35836900000001</v>
      </c>
      <c r="O6466" s="7">
        <v>181.118144</v>
      </c>
      <c r="P6466" s="7">
        <v>154.456917</v>
      </c>
      <c r="Q6466" s="7">
        <v>58.514857999999997</v>
      </c>
      <c r="R6466" s="7">
        <v>53.502594000000002</v>
      </c>
      <c r="S6466" s="7">
        <v>76.570053999999999</v>
      </c>
      <c r="T6466" s="7"/>
    </row>
    <row r="6467" spans="1:20" x14ac:dyDescent="0.35">
      <c r="A6467" s="6" t="s">
        <v>185</v>
      </c>
      <c r="B6467" s="6" t="s">
        <v>212</v>
      </c>
      <c r="C6467" s="6" t="s">
        <v>766</v>
      </c>
      <c r="D6467" s="6" t="s">
        <v>709</v>
      </c>
      <c r="E6467" s="6" t="s">
        <v>656</v>
      </c>
      <c r="F6467" s="6" t="s">
        <v>657</v>
      </c>
      <c r="G6467" s="6" t="s">
        <v>658</v>
      </c>
      <c r="H6467" s="6"/>
      <c r="I6467" s="6"/>
      <c r="J6467" s="7">
        <v>4.2268400000000002</v>
      </c>
      <c r="K6467" s="7">
        <v>7.9524860000000004</v>
      </c>
      <c r="L6467" s="7">
        <v>4.25122</v>
      </c>
      <c r="M6467" s="7">
        <v>14.283644000000001</v>
      </c>
      <c r="N6467" s="7">
        <v>18.305129999999998</v>
      </c>
      <c r="O6467" s="7">
        <v>20.521923999999999</v>
      </c>
      <c r="P6467" s="7">
        <v>16.817962000000001</v>
      </c>
      <c r="Q6467" s="7">
        <v>4.4441819999999996</v>
      </c>
      <c r="R6467" s="7">
        <v>4.1294919999999999</v>
      </c>
      <c r="S6467" s="7">
        <v>6.342797</v>
      </c>
      <c r="T6467" s="7"/>
    </row>
    <row r="6468" spans="1:20" x14ac:dyDescent="0.35">
      <c r="A6468" s="6" t="s">
        <v>185</v>
      </c>
      <c r="B6468" s="6" t="s">
        <v>212</v>
      </c>
      <c r="C6468" s="6" t="s">
        <v>766</v>
      </c>
      <c r="D6468" s="6" t="s">
        <v>709</v>
      </c>
      <c r="E6468" s="6" t="s">
        <v>656</v>
      </c>
      <c r="F6468" s="6" t="s">
        <v>659</v>
      </c>
      <c r="G6468" s="6" t="s">
        <v>660</v>
      </c>
      <c r="H6468" s="6"/>
      <c r="I6468" s="6"/>
      <c r="J6468" s="6"/>
      <c r="K6468" s="7">
        <v>1.5589949999999999</v>
      </c>
      <c r="L6468" s="7">
        <v>0.32755099999999998</v>
      </c>
      <c r="M6468" s="7">
        <v>0.91932599999999998</v>
      </c>
      <c r="N6468" s="7">
        <v>1.999744</v>
      </c>
      <c r="O6468" s="7">
        <v>2.2109190000000001</v>
      </c>
      <c r="P6468" s="7">
        <v>1.913961</v>
      </c>
      <c r="Q6468" s="7">
        <v>1.247312</v>
      </c>
      <c r="R6468" s="7">
        <v>1.111548</v>
      </c>
      <c r="S6468" s="7">
        <v>2.0791379999999999</v>
      </c>
      <c r="T6468" s="7"/>
    </row>
    <row r="6469" spans="1:20" x14ac:dyDescent="0.35">
      <c r="A6469" s="6" t="s">
        <v>185</v>
      </c>
      <c r="B6469" s="6" t="s">
        <v>212</v>
      </c>
      <c r="C6469" s="6" t="s">
        <v>766</v>
      </c>
      <c r="D6469" s="6" t="s">
        <v>679</v>
      </c>
      <c r="E6469" s="6" t="s">
        <v>700</v>
      </c>
      <c r="F6469" s="6" t="s">
        <v>701</v>
      </c>
      <c r="G6469" s="6" t="s">
        <v>702</v>
      </c>
      <c r="H6469" s="6"/>
      <c r="I6469" s="6"/>
      <c r="J6469" s="6"/>
      <c r="K6469" s="7">
        <v>0</v>
      </c>
      <c r="L6469" s="7">
        <v>4.0246999999999998E-2</v>
      </c>
      <c r="M6469" s="7">
        <v>0</v>
      </c>
      <c r="N6469" s="7">
        <v>0</v>
      </c>
      <c r="O6469" s="7">
        <v>0</v>
      </c>
      <c r="P6469" s="7">
        <v>0</v>
      </c>
      <c r="Q6469" s="7">
        <v>0</v>
      </c>
      <c r="R6469" s="7">
        <v>0</v>
      </c>
      <c r="S6469" s="7">
        <v>0</v>
      </c>
      <c r="T6469" s="7"/>
    </row>
    <row r="6470" spans="1:20" x14ac:dyDescent="0.35">
      <c r="A6470" s="6" t="s">
        <v>185</v>
      </c>
      <c r="B6470" s="6" t="s">
        <v>212</v>
      </c>
      <c r="C6470" s="6" t="s">
        <v>766</v>
      </c>
      <c r="D6470" s="6" t="s">
        <v>679</v>
      </c>
      <c r="E6470" s="6" t="s">
        <v>700</v>
      </c>
      <c r="F6470" s="6" t="s">
        <v>703</v>
      </c>
      <c r="G6470" s="6" t="s">
        <v>704</v>
      </c>
      <c r="H6470" s="6"/>
      <c r="I6470" s="6"/>
      <c r="J6470" s="6"/>
      <c r="K6470" s="7">
        <v>0</v>
      </c>
      <c r="L6470" s="7">
        <v>0</v>
      </c>
      <c r="M6470" s="7">
        <v>3.4713000000000001E-2</v>
      </c>
      <c r="N6470" s="7">
        <v>2.2641999999999999E-2</v>
      </c>
      <c r="O6470" s="7">
        <v>1.3714E-2</v>
      </c>
      <c r="P6470" s="7">
        <v>2.1385000000000001E-2</v>
      </c>
      <c r="Q6470" s="7">
        <v>2.3012000000000001E-2</v>
      </c>
      <c r="R6470" s="7">
        <v>1.1917000000000001E-2</v>
      </c>
      <c r="S6470" s="7">
        <v>5.144E-2</v>
      </c>
      <c r="T6470" s="7"/>
    </row>
    <row r="6471" spans="1:20" x14ac:dyDescent="0.35">
      <c r="A6471" s="6" t="s">
        <v>185</v>
      </c>
      <c r="B6471" s="6" t="s">
        <v>212</v>
      </c>
      <c r="C6471" s="6" t="s">
        <v>766</v>
      </c>
      <c r="D6471" s="6" t="s">
        <v>679</v>
      </c>
      <c r="E6471" s="6" t="s">
        <v>196</v>
      </c>
      <c r="F6471" s="6" t="s">
        <v>197</v>
      </c>
      <c r="G6471" s="6" t="s">
        <v>198</v>
      </c>
      <c r="H6471" s="6"/>
      <c r="I6471" s="7">
        <v>0</v>
      </c>
      <c r="J6471" s="6"/>
      <c r="K6471" s="7">
        <v>0.35510599999999998</v>
      </c>
      <c r="L6471" s="7">
        <v>1.6576200000000001</v>
      </c>
      <c r="M6471" s="7">
        <v>2.9158179999999998</v>
      </c>
      <c r="N6471" s="7">
        <v>3.4132479999999998</v>
      </c>
      <c r="O6471" s="7">
        <v>2.335766</v>
      </c>
      <c r="P6471" s="7">
        <v>1.535196</v>
      </c>
      <c r="Q6471" s="7">
        <v>1.407932</v>
      </c>
      <c r="R6471" s="7">
        <v>1.4870399999999999</v>
      </c>
      <c r="S6471" s="7">
        <v>4.1313680000000002</v>
      </c>
      <c r="T6471" s="7"/>
    </row>
    <row r="6472" spans="1:20" x14ac:dyDescent="0.35">
      <c r="A6472" s="6" t="s">
        <v>185</v>
      </c>
      <c r="B6472" s="6" t="s">
        <v>212</v>
      </c>
      <c r="C6472" s="6" t="s">
        <v>766</v>
      </c>
      <c r="D6472" s="6" t="s">
        <v>679</v>
      </c>
      <c r="E6472" s="6" t="s">
        <v>196</v>
      </c>
      <c r="F6472" s="6" t="s">
        <v>200</v>
      </c>
      <c r="G6472" s="6" t="s">
        <v>201</v>
      </c>
      <c r="H6472" s="6"/>
      <c r="I6472" s="6"/>
      <c r="J6472" s="6"/>
      <c r="K6472" s="7">
        <v>0.31663799999999998</v>
      </c>
      <c r="L6472" s="7">
        <v>1.9755819999999999</v>
      </c>
      <c r="M6472" s="7">
        <v>3.468988</v>
      </c>
      <c r="N6472" s="7">
        <v>1.146539</v>
      </c>
      <c r="O6472" s="7">
        <v>0.80373000000000006</v>
      </c>
      <c r="P6472" s="7">
        <v>0.51547799999999999</v>
      </c>
      <c r="Q6472" s="7">
        <v>0.996116</v>
      </c>
      <c r="R6472" s="7">
        <v>1.0589219999999999</v>
      </c>
      <c r="S6472" s="7">
        <v>2.9545240000000002</v>
      </c>
      <c r="T6472" s="7"/>
    </row>
    <row r="6473" spans="1:20" x14ac:dyDescent="0.35">
      <c r="A6473" s="6" t="s">
        <v>185</v>
      </c>
      <c r="B6473" s="6" t="s">
        <v>212</v>
      </c>
      <c r="C6473" s="6" t="s">
        <v>766</v>
      </c>
      <c r="D6473" s="6" t="s">
        <v>679</v>
      </c>
      <c r="E6473" s="6" t="s">
        <v>196</v>
      </c>
      <c r="F6473" s="6" t="s">
        <v>203</v>
      </c>
      <c r="G6473" s="6" t="s">
        <v>204</v>
      </c>
      <c r="H6473" s="7">
        <v>6.2768610000000002</v>
      </c>
      <c r="I6473" s="7">
        <v>12.553722</v>
      </c>
      <c r="J6473" s="7">
        <v>25.804873000000001</v>
      </c>
      <c r="K6473" s="7">
        <v>12.051448000000001</v>
      </c>
      <c r="L6473" s="7">
        <v>2.548816</v>
      </c>
      <c r="M6473" s="7">
        <v>5.1109989999999996</v>
      </c>
      <c r="N6473" s="7">
        <v>5.0799909999999997</v>
      </c>
      <c r="O6473" s="7">
        <v>3.7898610000000001</v>
      </c>
      <c r="P6473" s="7">
        <v>4.3320610000000004</v>
      </c>
      <c r="Q6473" s="7">
        <v>3.5911</v>
      </c>
      <c r="R6473" s="7">
        <v>3.0460509999999998</v>
      </c>
      <c r="S6473" s="7">
        <v>6.7878499999999997</v>
      </c>
      <c r="T6473" s="7"/>
    </row>
    <row r="6474" spans="1:20" x14ac:dyDescent="0.35">
      <c r="A6474" s="6" t="s">
        <v>185</v>
      </c>
      <c r="B6474" s="6" t="s">
        <v>212</v>
      </c>
      <c r="C6474" s="6" t="s">
        <v>766</v>
      </c>
      <c r="D6474" s="6" t="s">
        <v>679</v>
      </c>
      <c r="E6474" s="6" t="s">
        <v>196</v>
      </c>
      <c r="F6474" s="6" t="s">
        <v>206</v>
      </c>
      <c r="G6474" s="6" t="s">
        <v>207</v>
      </c>
      <c r="H6474" s="7">
        <v>22.317727999999999</v>
      </c>
      <c r="I6474" s="7">
        <v>23.015156999999999</v>
      </c>
      <c r="J6474" s="7">
        <v>28.594588999999999</v>
      </c>
      <c r="K6474" s="7">
        <v>24.884620999999999</v>
      </c>
      <c r="L6474" s="7">
        <v>9.1166680000000007</v>
      </c>
      <c r="M6474" s="7">
        <v>18.248882999999999</v>
      </c>
      <c r="N6474" s="7">
        <v>11.884769</v>
      </c>
      <c r="O6474" s="7">
        <v>8.8366129999999998</v>
      </c>
      <c r="P6474" s="7">
        <v>10.097728999999999</v>
      </c>
      <c r="Q6474" s="7">
        <v>8.5004600000000003</v>
      </c>
      <c r="R6474" s="7">
        <v>7.1962770000000003</v>
      </c>
      <c r="S6474" s="7">
        <v>16.075261999999999</v>
      </c>
      <c r="T6474" s="7"/>
    </row>
    <row r="6475" spans="1:20" x14ac:dyDescent="0.35">
      <c r="A6475" s="6" t="s">
        <v>185</v>
      </c>
      <c r="B6475" s="6" t="s">
        <v>212</v>
      </c>
      <c r="C6475" s="6" t="s">
        <v>766</v>
      </c>
      <c r="D6475" s="6" t="s">
        <v>679</v>
      </c>
      <c r="E6475" s="6" t="s">
        <v>196</v>
      </c>
      <c r="F6475" s="6" t="s">
        <v>685</v>
      </c>
      <c r="G6475" s="6" t="s">
        <v>686</v>
      </c>
      <c r="H6475" s="7">
        <v>10.699191000000001</v>
      </c>
      <c r="I6475" s="6"/>
      <c r="J6475" s="7">
        <v>7.1327939999999996</v>
      </c>
      <c r="K6475" s="7">
        <v>0.496361</v>
      </c>
      <c r="L6475" s="7">
        <v>0.77098299999999997</v>
      </c>
      <c r="M6475" s="7">
        <v>1.544087</v>
      </c>
      <c r="N6475" s="7">
        <v>2.4842819999999999</v>
      </c>
      <c r="O6475" s="7">
        <v>2.0903800000000001</v>
      </c>
      <c r="P6475" s="7">
        <v>2.7046290000000002</v>
      </c>
      <c r="Q6475" s="7">
        <v>2.966898</v>
      </c>
      <c r="R6475" s="7">
        <v>2.0133559999999999</v>
      </c>
      <c r="S6475" s="7">
        <v>0.97499000000000002</v>
      </c>
      <c r="T6475" s="7"/>
    </row>
    <row r="6476" spans="1:20" x14ac:dyDescent="0.35">
      <c r="A6476" s="6" t="s">
        <v>185</v>
      </c>
      <c r="B6476" s="6" t="s">
        <v>212</v>
      </c>
      <c r="C6476" s="6" t="s">
        <v>766</v>
      </c>
      <c r="D6476" s="6" t="s">
        <v>679</v>
      </c>
      <c r="E6476" s="6" t="s">
        <v>196</v>
      </c>
      <c r="F6476" s="6" t="s">
        <v>210</v>
      </c>
      <c r="G6476" s="6" t="s">
        <v>211</v>
      </c>
      <c r="H6476" s="7">
        <v>7.3969699999999996</v>
      </c>
      <c r="I6476" s="7">
        <v>7.3969699999999996</v>
      </c>
      <c r="J6476" s="7">
        <v>12.68052</v>
      </c>
      <c r="K6476" s="7">
        <v>9.5916090000000001</v>
      </c>
      <c r="L6476" s="7">
        <v>18.474454000000001</v>
      </c>
      <c r="M6476" s="7">
        <v>28.471641000000002</v>
      </c>
      <c r="N6476" s="7">
        <v>22.828768</v>
      </c>
      <c r="O6476" s="7">
        <v>17.537517999999999</v>
      </c>
      <c r="P6476" s="7">
        <v>25.738861</v>
      </c>
      <c r="Q6476" s="7">
        <v>31.431094000000002</v>
      </c>
      <c r="R6476" s="7">
        <v>26.884936</v>
      </c>
      <c r="S6476" s="7">
        <v>64.801426000000006</v>
      </c>
      <c r="T6476" s="7"/>
    </row>
    <row r="6477" spans="1:20" x14ac:dyDescent="0.35">
      <c r="A6477" s="6" t="s">
        <v>185</v>
      </c>
      <c r="B6477" s="6" t="s">
        <v>212</v>
      </c>
      <c r="C6477" s="6" t="s">
        <v>766</v>
      </c>
      <c r="D6477" s="6" t="s">
        <v>679</v>
      </c>
      <c r="E6477" s="6" t="s">
        <v>196</v>
      </c>
      <c r="F6477" s="6" t="s">
        <v>218</v>
      </c>
      <c r="G6477" s="6" t="s">
        <v>219</v>
      </c>
      <c r="H6477" s="7">
        <v>4.2268400000000002</v>
      </c>
      <c r="I6477" s="7">
        <v>4.2268400000000002</v>
      </c>
      <c r="J6477" s="7">
        <v>4.2268400000000002</v>
      </c>
      <c r="K6477" s="7">
        <v>1.8212550000000001</v>
      </c>
      <c r="L6477" s="7">
        <v>1.874817</v>
      </c>
      <c r="M6477" s="7">
        <v>2.890126</v>
      </c>
      <c r="N6477" s="7">
        <v>2.578236</v>
      </c>
      <c r="O6477" s="7">
        <v>1.9829650000000001</v>
      </c>
      <c r="P6477" s="7">
        <v>2.9173100000000001</v>
      </c>
      <c r="Q6477" s="7">
        <v>2.032708</v>
      </c>
      <c r="R6477" s="7">
        <v>1.74397</v>
      </c>
      <c r="S6477" s="7">
        <v>4.1899649999999999</v>
      </c>
      <c r="T6477" s="7"/>
    </row>
    <row r="6478" spans="1:20" x14ac:dyDescent="0.35">
      <c r="A6478" s="6" t="s">
        <v>185</v>
      </c>
      <c r="B6478" s="6" t="s">
        <v>212</v>
      </c>
      <c r="C6478" s="6" t="s">
        <v>766</v>
      </c>
      <c r="D6478" s="6" t="s">
        <v>679</v>
      </c>
      <c r="E6478" s="6" t="s">
        <v>196</v>
      </c>
      <c r="F6478" s="6" t="s">
        <v>220</v>
      </c>
      <c r="G6478" s="6" t="s">
        <v>221</v>
      </c>
      <c r="H6478" s="7">
        <v>27.474460000000001</v>
      </c>
      <c r="I6478" s="7">
        <v>21.1342</v>
      </c>
      <c r="J6478" s="7">
        <v>63.4026</v>
      </c>
      <c r="K6478" s="7">
        <v>28.059346000000001</v>
      </c>
      <c r="L6478" s="7">
        <v>16.81982</v>
      </c>
      <c r="M6478" s="7">
        <v>32.228610000000003</v>
      </c>
      <c r="N6478" s="7">
        <v>17.691123999999999</v>
      </c>
      <c r="O6478" s="7">
        <v>12.986499999999999</v>
      </c>
      <c r="P6478" s="7">
        <v>11.144753</v>
      </c>
      <c r="Q6478" s="7">
        <v>11.62494</v>
      </c>
      <c r="R6478" s="7">
        <v>12.061486</v>
      </c>
      <c r="S6478" s="7">
        <v>31.171624000000001</v>
      </c>
      <c r="T6478" s="7"/>
    </row>
    <row r="6479" spans="1:20" x14ac:dyDescent="0.35">
      <c r="A6479" s="6" t="s">
        <v>185</v>
      </c>
      <c r="B6479" s="6" t="s">
        <v>212</v>
      </c>
      <c r="C6479" s="6" t="s">
        <v>766</v>
      </c>
      <c r="D6479" s="6" t="s">
        <v>679</v>
      </c>
      <c r="E6479" s="6" t="s">
        <v>196</v>
      </c>
      <c r="F6479" s="6" t="s">
        <v>223</v>
      </c>
      <c r="G6479" s="6" t="s">
        <v>224</v>
      </c>
      <c r="H6479" s="7">
        <v>25.361039999999999</v>
      </c>
      <c r="I6479" s="7">
        <v>35.928139999999999</v>
      </c>
      <c r="J6479" s="7">
        <v>42.2684</v>
      </c>
      <c r="K6479" s="7">
        <v>22.730080999999998</v>
      </c>
      <c r="L6479" s="7">
        <v>13.500645</v>
      </c>
      <c r="M6479" s="7">
        <v>25.85266</v>
      </c>
      <c r="N6479" s="7">
        <v>17.706907999999999</v>
      </c>
      <c r="O6479" s="7">
        <v>12.993261</v>
      </c>
      <c r="P6479" s="7">
        <v>11.175044</v>
      </c>
      <c r="Q6479" s="7">
        <v>10.815237</v>
      </c>
      <c r="R6479" s="7">
        <v>11.219642</v>
      </c>
      <c r="S6479" s="7">
        <v>28.969778999999999</v>
      </c>
      <c r="T6479" s="7"/>
    </row>
    <row r="6480" spans="1:20" x14ac:dyDescent="0.35">
      <c r="A6480" s="6" t="s">
        <v>185</v>
      </c>
      <c r="B6480" s="6" t="s">
        <v>212</v>
      </c>
      <c r="C6480" s="6" t="s">
        <v>766</v>
      </c>
      <c r="D6480" s="6" t="s">
        <v>679</v>
      </c>
      <c r="E6480" s="6" t="s">
        <v>196</v>
      </c>
      <c r="F6480" s="6" t="s">
        <v>226</v>
      </c>
      <c r="G6480" s="6" t="s">
        <v>227</v>
      </c>
      <c r="H6480" s="7">
        <v>10.5671</v>
      </c>
      <c r="I6480" s="7">
        <v>21.1342</v>
      </c>
      <c r="J6480" s="7">
        <v>10.5671</v>
      </c>
      <c r="K6480" s="7">
        <v>8.3102450000000001</v>
      </c>
      <c r="L6480" s="7">
        <v>13.301024999999999</v>
      </c>
      <c r="M6480" s="7">
        <v>20.47364</v>
      </c>
      <c r="N6480" s="7">
        <v>17.129283999999998</v>
      </c>
      <c r="O6480" s="7">
        <v>13.431806</v>
      </c>
      <c r="P6480" s="7">
        <v>13.593503</v>
      </c>
      <c r="Q6480" s="7">
        <v>12.133022</v>
      </c>
      <c r="R6480" s="7">
        <v>9.8590239999999998</v>
      </c>
      <c r="S6480" s="7">
        <v>33.330016000000001</v>
      </c>
      <c r="T6480" s="7"/>
    </row>
    <row r="6481" spans="1:20" x14ac:dyDescent="0.35">
      <c r="A6481" s="6" t="s">
        <v>185</v>
      </c>
      <c r="B6481" s="6" t="s">
        <v>212</v>
      </c>
      <c r="C6481" s="6" t="s">
        <v>766</v>
      </c>
      <c r="D6481" s="6" t="s">
        <v>679</v>
      </c>
      <c r="E6481" s="6" t="s">
        <v>196</v>
      </c>
      <c r="F6481" s="6" t="s">
        <v>228</v>
      </c>
      <c r="G6481" s="6" t="s">
        <v>229</v>
      </c>
      <c r="H6481" s="7">
        <v>35.928139999999999</v>
      </c>
      <c r="I6481" s="7">
        <v>78.196539999999999</v>
      </c>
      <c r="J6481" s="7">
        <v>122.57836</v>
      </c>
      <c r="K6481" s="7">
        <v>140.66261299999999</v>
      </c>
      <c r="L6481" s="7">
        <v>132.97849199999999</v>
      </c>
      <c r="M6481" s="7">
        <v>279.27474100000001</v>
      </c>
      <c r="N6481" s="7">
        <v>169.783186</v>
      </c>
      <c r="O6481" s="7">
        <v>121.461434</v>
      </c>
      <c r="P6481" s="7">
        <v>109.215074</v>
      </c>
      <c r="Q6481" s="7">
        <v>102.879592</v>
      </c>
      <c r="R6481" s="7">
        <v>94.573665000000005</v>
      </c>
      <c r="S6481" s="7">
        <v>249.64732100000001</v>
      </c>
      <c r="T6481" s="7"/>
    </row>
    <row r="6482" spans="1:20" x14ac:dyDescent="0.35">
      <c r="A6482" s="6" t="s">
        <v>185</v>
      </c>
      <c r="B6482" s="6" t="s">
        <v>212</v>
      </c>
      <c r="C6482" s="6" t="s">
        <v>766</v>
      </c>
      <c r="D6482" s="6" t="s">
        <v>679</v>
      </c>
      <c r="E6482" s="6" t="s">
        <v>196</v>
      </c>
      <c r="F6482" s="6" t="s">
        <v>230</v>
      </c>
      <c r="G6482" s="6" t="s">
        <v>231</v>
      </c>
      <c r="H6482" s="7">
        <v>19.020779999999998</v>
      </c>
      <c r="I6482" s="7">
        <v>48.60866</v>
      </c>
      <c r="J6482" s="7">
        <v>95.103899999999996</v>
      </c>
      <c r="K6482" s="7">
        <v>72.899473</v>
      </c>
      <c r="L6482" s="7">
        <v>70.472210000000004</v>
      </c>
      <c r="M6482" s="7">
        <v>147.996949</v>
      </c>
      <c r="N6482" s="7">
        <v>69.365775999999997</v>
      </c>
      <c r="O6482" s="7">
        <v>49.618098000000003</v>
      </c>
      <c r="P6482" s="7">
        <v>44.619779999999999</v>
      </c>
      <c r="Q6482" s="7">
        <v>43.766036</v>
      </c>
      <c r="R6482" s="7">
        <v>40.226429000000003</v>
      </c>
      <c r="S6482" s="7">
        <v>106.17543499999999</v>
      </c>
      <c r="T6482" s="7"/>
    </row>
    <row r="6483" spans="1:20" x14ac:dyDescent="0.35">
      <c r="A6483" s="6" t="s">
        <v>185</v>
      </c>
      <c r="B6483" s="6" t="s">
        <v>212</v>
      </c>
      <c r="C6483" s="6" t="s">
        <v>766</v>
      </c>
      <c r="D6483" s="6" t="s">
        <v>679</v>
      </c>
      <c r="E6483" s="6" t="s">
        <v>196</v>
      </c>
      <c r="F6483" s="6" t="s">
        <v>232</v>
      </c>
      <c r="G6483" s="6" t="s">
        <v>233</v>
      </c>
      <c r="H6483" s="6"/>
      <c r="I6483" s="6"/>
      <c r="J6483" s="6"/>
      <c r="K6483" s="7">
        <v>1.613156</v>
      </c>
      <c r="L6483" s="7">
        <v>9.7407620000000001</v>
      </c>
      <c r="M6483" s="7">
        <v>14.990765</v>
      </c>
      <c r="N6483" s="7">
        <v>5.1030800000000003</v>
      </c>
      <c r="O6483" s="7">
        <v>4.0125640000000002</v>
      </c>
      <c r="P6483" s="7">
        <v>4.0536830000000004</v>
      </c>
      <c r="Q6483" s="7">
        <v>4.2815960000000004</v>
      </c>
      <c r="R6483" s="7">
        <v>3.4797250000000002</v>
      </c>
      <c r="S6483" s="7">
        <v>11.779817</v>
      </c>
      <c r="T6483" s="7"/>
    </row>
    <row r="6484" spans="1:20" x14ac:dyDescent="0.35">
      <c r="A6484" s="6" t="s">
        <v>185</v>
      </c>
      <c r="B6484" s="6" t="s">
        <v>212</v>
      </c>
      <c r="C6484" s="6" t="s">
        <v>766</v>
      </c>
      <c r="D6484" s="6" t="s">
        <v>679</v>
      </c>
      <c r="E6484" s="6" t="s">
        <v>196</v>
      </c>
      <c r="F6484" s="6" t="s">
        <v>234</v>
      </c>
      <c r="G6484" s="6" t="s">
        <v>235</v>
      </c>
      <c r="H6484" s="6"/>
      <c r="I6484" s="6"/>
      <c r="J6484" s="6"/>
      <c r="K6484" s="7">
        <v>6.2585259999999998</v>
      </c>
      <c r="L6484" s="7">
        <v>8.6175180000000005</v>
      </c>
      <c r="M6484" s="7">
        <v>14.183738999999999</v>
      </c>
      <c r="N6484" s="7">
        <v>10.168725999999999</v>
      </c>
      <c r="O6484" s="7">
        <v>8.5325260000000007</v>
      </c>
      <c r="P6484" s="7">
        <v>5.386228</v>
      </c>
      <c r="Q6484" s="7">
        <v>6.603218</v>
      </c>
      <c r="R6484" s="7">
        <v>6.259074</v>
      </c>
      <c r="S6484" s="7">
        <v>21.319548000000001</v>
      </c>
      <c r="T6484" s="7"/>
    </row>
    <row r="6485" spans="1:20" x14ac:dyDescent="0.35">
      <c r="A6485" s="6" t="s">
        <v>185</v>
      </c>
      <c r="B6485" s="6" t="s">
        <v>212</v>
      </c>
      <c r="C6485" s="6" t="s">
        <v>766</v>
      </c>
      <c r="D6485" s="6" t="s">
        <v>679</v>
      </c>
      <c r="E6485" s="6" t="s">
        <v>236</v>
      </c>
      <c r="F6485" s="6" t="s">
        <v>237</v>
      </c>
      <c r="G6485" s="6" t="s">
        <v>238</v>
      </c>
      <c r="H6485" s="6"/>
      <c r="I6485" s="7">
        <v>0.52835500000000002</v>
      </c>
      <c r="J6485" s="7">
        <v>1.5850649999999999</v>
      </c>
      <c r="K6485" s="7">
        <v>2.1275170000000001</v>
      </c>
      <c r="L6485" s="7">
        <v>3.6700819999999998</v>
      </c>
      <c r="M6485" s="7">
        <v>5.1536140000000001</v>
      </c>
      <c r="N6485" s="7">
        <v>5.0857400000000004</v>
      </c>
      <c r="O6485" s="7">
        <v>3.9276599999999999</v>
      </c>
      <c r="P6485" s="7">
        <v>4.0475219999999998</v>
      </c>
      <c r="Q6485" s="7">
        <v>4.9761800000000003</v>
      </c>
      <c r="R6485" s="7">
        <v>4.8128339999999996</v>
      </c>
      <c r="S6485" s="7">
        <v>13.094027000000001</v>
      </c>
      <c r="T6485" s="7"/>
    </row>
    <row r="6486" spans="1:20" x14ac:dyDescent="0.35">
      <c r="A6486" s="6" t="s">
        <v>185</v>
      </c>
      <c r="B6486" s="6" t="s">
        <v>212</v>
      </c>
      <c r="C6486" s="6" t="s">
        <v>766</v>
      </c>
      <c r="D6486" s="6" t="s">
        <v>679</v>
      </c>
      <c r="E6486" s="6" t="s">
        <v>236</v>
      </c>
      <c r="F6486" s="6" t="s">
        <v>239</v>
      </c>
      <c r="G6486" s="6" t="s">
        <v>240</v>
      </c>
      <c r="H6486" s="7">
        <v>18.97852</v>
      </c>
      <c r="I6486" s="7">
        <v>3.7957040000000002</v>
      </c>
      <c r="J6486" s="7">
        <v>23.72315</v>
      </c>
      <c r="K6486" s="7">
        <v>20.104790000000001</v>
      </c>
      <c r="L6486" s="7">
        <v>11.373174000000001</v>
      </c>
      <c r="M6486" s="7">
        <v>28.981939000000001</v>
      </c>
      <c r="N6486" s="7">
        <v>18.962910000000001</v>
      </c>
      <c r="O6486" s="7">
        <v>18.872741000000001</v>
      </c>
      <c r="P6486" s="7">
        <v>10.648956</v>
      </c>
      <c r="Q6486" s="7">
        <v>7.9419599999999999</v>
      </c>
      <c r="R6486" s="7">
        <v>7.5291600000000001</v>
      </c>
      <c r="S6486" s="7">
        <v>17.327942</v>
      </c>
      <c r="T6486" s="7"/>
    </row>
    <row r="6487" spans="1:20" x14ac:dyDescent="0.35">
      <c r="A6487" s="6" t="s">
        <v>185</v>
      </c>
      <c r="B6487" s="6" t="s">
        <v>212</v>
      </c>
      <c r="C6487" s="6" t="s">
        <v>766</v>
      </c>
      <c r="D6487" s="6" t="s">
        <v>679</v>
      </c>
      <c r="E6487" s="6" t="s">
        <v>236</v>
      </c>
      <c r="F6487" s="6" t="s">
        <v>241</v>
      </c>
      <c r="G6487" s="6" t="s">
        <v>242</v>
      </c>
      <c r="H6487" s="7">
        <v>12.336038</v>
      </c>
      <c r="I6487" s="7">
        <v>4.7446299999999999</v>
      </c>
      <c r="J6487" s="7">
        <v>11.387112</v>
      </c>
      <c r="K6487" s="7">
        <v>10.922876</v>
      </c>
      <c r="L6487" s="7">
        <v>0.97486600000000001</v>
      </c>
      <c r="M6487" s="7">
        <v>1.7431410000000001</v>
      </c>
      <c r="N6487" s="7">
        <v>1.435592</v>
      </c>
      <c r="O6487" s="7">
        <v>1.2132909999999999</v>
      </c>
      <c r="P6487" s="7">
        <v>1.1995929999999999</v>
      </c>
      <c r="Q6487" s="7">
        <v>1.4424600000000001</v>
      </c>
      <c r="R6487" s="7">
        <v>1.362182</v>
      </c>
      <c r="S6487" s="7">
        <v>3.2031510000000001</v>
      </c>
      <c r="T6487" s="7"/>
    </row>
    <row r="6488" spans="1:20" x14ac:dyDescent="0.35">
      <c r="A6488" s="6" t="s">
        <v>185</v>
      </c>
      <c r="B6488" s="6" t="s">
        <v>212</v>
      </c>
      <c r="C6488" s="6" t="s">
        <v>766</v>
      </c>
      <c r="D6488" s="6" t="s">
        <v>679</v>
      </c>
      <c r="E6488" s="6" t="s">
        <v>236</v>
      </c>
      <c r="F6488" s="6" t="s">
        <v>243</v>
      </c>
      <c r="G6488" s="6" t="s">
        <v>244</v>
      </c>
      <c r="H6488" s="6"/>
      <c r="I6488" s="6"/>
      <c r="J6488" s="6"/>
      <c r="K6488" s="7">
        <v>0.105238</v>
      </c>
      <c r="L6488" s="7">
        <v>0.49800299999999997</v>
      </c>
      <c r="M6488" s="7">
        <v>0.70857400000000004</v>
      </c>
      <c r="N6488" s="7">
        <v>0.47761599999999999</v>
      </c>
      <c r="O6488" s="7">
        <v>0.438054</v>
      </c>
      <c r="P6488" s="7">
        <v>0</v>
      </c>
      <c r="Q6488" s="7">
        <v>0</v>
      </c>
      <c r="R6488" s="7">
        <v>0</v>
      </c>
      <c r="S6488" s="7">
        <v>0</v>
      </c>
      <c r="T6488" s="7"/>
    </row>
    <row r="6489" spans="1:20" x14ac:dyDescent="0.35">
      <c r="A6489" s="6" t="s">
        <v>185</v>
      </c>
      <c r="B6489" s="6" t="s">
        <v>212</v>
      </c>
      <c r="C6489" s="6" t="s">
        <v>766</v>
      </c>
      <c r="D6489" s="6" t="s">
        <v>679</v>
      </c>
      <c r="E6489" s="6" t="s">
        <v>236</v>
      </c>
      <c r="F6489" s="6" t="s">
        <v>245</v>
      </c>
      <c r="G6489" s="6" t="s">
        <v>246</v>
      </c>
      <c r="H6489" s="7">
        <v>14.233890000000001</v>
      </c>
      <c r="I6489" s="6"/>
      <c r="J6489" s="7">
        <v>12.336038</v>
      </c>
      <c r="K6489" s="7">
        <v>8.1969130000000003</v>
      </c>
      <c r="L6489" s="7">
        <v>3.1611829999999999</v>
      </c>
      <c r="M6489" s="7">
        <v>5.5633379999999999</v>
      </c>
      <c r="N6489" s="7">
        <v>3.5568399999999998</v>
      </c>
      <c r="O6489" s="7">
        <v>3.1920950000000001</v>
      </c>
      <c r="P6489" s="7">
        <v>4.9019000000000004</v>
      </c>
      <c r="Q6489" s="7">
        <v>2.4845389999999998</v>
      </c>
      <c r="R6489" s="7">
        <v>2.5451389999999998</v>
      </c>
      <c r="S6489" s="7">
        <v>3.7023429999999999</v>
      </c>
      <c r="T6489" s="7"/>
    </row>
    <row r="6490" spans="1:20" x14ac:dyDescent="0.35">
      <c r="A6490" s="6" t="s">
        <v>185</v>
      </c>
      <c r="B6490" s="6" t="s">
        <v>212</v>
      </c>
      <c r="C6490" s="6" t="s">
        <v>766</v>
      </c>
      <c r="D6490" s="6" t="s">
        <v>679</v>
      </c>
      <c r="E6490" s="6" t="s">
        <v>236</v>
      </c>
      <c r="F6490" s="6" t="s">
        <v>247</v>
      </c>
      <c r="G6490" s="6" t="s">
        <v>248</v>
      </c>
      <c r="H6490" s="6"/>
      <c r="I6490" s="6"/>
      <c r="J6490" s="6"/>
      <c r="K6490" s="7">
        <v>1.339472</v>
      </c>
      <c r="L6490" s="7">
        <v>0.48427599999999998</v>
      </c>
      <c r="M6490" s="7">
        <v>0.80011299999999996</v>
      </c>
      <c r="N6490" s="7">
        <v>0.95886400000000005</v>
      </c>
      <c r="O6490" s="7">
        <v>0.80493000000000003</v>
      </c>
      <c r="P6490" s="7">
        <v>0.83880100000000002</v>
      </c>
      <c r="Q6490" s="7">
        <v>0.42455599999999999</v>
      </c>
      <c r="R6490" s="7">
        <v>0.39285999999999999</v>
      </c>
      <c r="S6490" s="7">
        <v>0.95653900000000003</v>
      </c>
      <c r="T6490" s="7"/>
    </row>
    <row r="6491" spans="1:20" x14ac:dyDescent="0.35">
      <c r="A6491" s="6" t="s">
        <v>185</v>
      </c>
      <c r="B6491" s="6" t="s">
        <v>212</v>
      </c>
      <c r="C6491" s="6" t="s">
        <v>766</v>
      </c>
      <c r="D6491" s="6" t="s">
        <v>679</v>
      </c>
      <c r="E6491" s="6" t="s">
        <v>236</v>
      </c>
      <c r="F6491" s="6" t="s">
        <v>249</v>
      </c>
      <c r="G6491" s="6" t="s">
        <v>250</v>
      </c>
      <c r="H6491" s="6"/>
      <c r="I6491" s="6"/>
      <c r="J6491" s="6"/>
      <c r="K6491" s="7">
        <v>0</v>
      </c>
      <c r="L6491" s="7">
        <v>0</v>
      </c>
      <c r="M6491" s="7">
        <v>0</v>
      </c>
      <c r="N6491" s="7">
        <v>0</v>
      </c>
      <c r="O6491" s="7">
        <v>0</v>
      </c>
      <c r="P6491" s="7">
        <v>7.7945779999999996</v>
      </c>
      <c r="Q6491" s="7">
        <v>6.644056</v>
      </c>
      <c r="R6491" s="7">
        <v>5.2882540000000002</v>
      </c>
      <c r="S6491" s="7">
        <v>7.986472</v>
      </c>
      <c r="T6491" s="7"/>
    </row>
    <row r="6492" spans="1:20" x14ac:dyDescent="0.35">
      <c r="A6492" s="6" t="s">
        <v>185</v>
      </c>
      <c r="B6492" s="6" t="s">
        <v>212</v>
      </c>
      <c r="C6492" s="6" t="s">
        <v>766</v>
      </c>
      <c r="D6492" s="6" t="s">
        <v>679</v>
      </c>
      <c r="E6492" s="6" t="s">
        <v>189</v>
      </c>
      <c r="F6492" s="6" t="s">
        <v>251</v>
      </c>
      <c r="G6492" s="6" t="s">
        <v>252</v>
      </c>
      <c r="H6492" s="7">
        <v>40.154980000000002</v>
      </c>
      <c r="I6492" s="7">
        <v>46.495240000000003</v>
      </c>
      <c r="J6492" s="7">
        <v>120.46494</v>
      </c>
      <c r="K6492" s="7">
        <v>58.378301</v>
      </c>
      <c r="L6492" s="7">
        <v>26.025839999999999</v>
      </c>
      <c r="M6492" s="7">
        <v>51.134307</v>
      </c>
      <c r="N6492" s="7">
        <v>63.186216000000002</v>
      </c>
      <c r="O6492" s="7">
        <v>40.441727999999998</v>
      </c>
      <c r="P6492" s="7">
        <v>42.828924000000001</v>
      </c>
      <c r="Q6492" s="7">
        <v>34.793391999999997</v>
      </c>
      <c r="R6492" s="7">
        <v>32.761549000000002</v>
      </c>
      <c r="S6492" s="7">
        <v>81.823914000000002</v>
      </c>
      <c r="T6492" s="7"/>
    </row>
    <row r="6493" spans="1:20" x14ac:dyDescent="0.35">
      <c r="A6493" s="6" t="s">
        <v>185</v>
      </c>
      <c r="B6493" s="6" t="s">
        <v>212</v>
      </c>
      <c r="C6493" s="6" t="s">
        <v>766</v>
      </c>
      <c r="D6493" s="6" t="s">
        <v>679</v>
      </c>
      <c r="E6493" s="6" t="s">
        <v>189</v>
      </c>
      <c r="F6493" s="6" t="s">
        <v>253</v>
      </c>
      <c r="G6493" s="6" t="s">
        <v>254</v>
      </c>
      <c r="H6493" s="6"/>
      <c r="I6493" s="6"/>
      <c r="J6493" s="6"/>
      <c r="K6493" s="7">
        <v>0</v>
      </c>
      <c r="L6493" s="7">
        <v>2.9173999999999999E-2</v>
      </c>
      <c r="M6493" s="7">
        <v>5.1847999999999998E-2</v>
      </c>
      <c r="N6493" s="7">
        <v>2.4423E-2</v>
      </c>
      <c r="O6493" s="7">
        <v>2.2689000000000001E-2</v>
      </c>
      <c r="P6493" s="7">
        <v>2.1368000000000002E-2</v>
      </c>
      <c r="Q6493" s="7">
        <v>2.0743999999999999E-2</v>
      </c>
      <c r="R6493" s="7">
        <v>2.0143999999999999E-2</v>
      </c>
      <c r="S6493" s="7">
        <v>6.3067999999999999E-2</v>
      </c>
      <c r="T6493" s="7"/>
    </row>
    <row r="6494" spans="1:20" x14ac:dyDescent="0.35">
      <c r="A6494" s="6" t="s">
        <v>185</v>
      </c>
      <c r="B6494" s="6" t="s">
        <v>212</v>
      </c>
      <c r="C6494" s="6" t="s">
        <v>766</v>
      </c>
      <c r="D6494" s="6" t="s">
        <v>679</v>
      </c>
      <c r="E6494" s="6" t="s">
        <v>189</v>
      </c>
      <c r="F6494" s="6" t="s">
        <v>756</v>
      </c>
      <c r="G6494" s="6" t="s">
        <v>757</v>
      </c>
      <c r="H6494" s="6"/>
      <c r="I6494" s="6"/>
      <c r="J6494" s="6"/>
      <c r="K6494" s="7">
        <v>3.2894230000000002</v>
      </c>
      <c r="L6494" s="7">
        <v>1.9373999999999999E-2</v>
      </c>
      <c r="M6494" s="7">
        <v>1.2525E-2</v>
      </c>
      <c r="N6494" s="7">
        <v>0.52406799999999998</v>
      </c>
      <c r="O6494" s="7">
        <v>0.38452399999999998</v>
      </c>
      <c r="P6494" s="7">
        <v>0.45166200000000001</v>
      </c>
      <c r="Q6494" s="7">
        <v>0.13968800000000001</v>
      </c>
      <c r="R6494" s="7">
        <v>0.10069400000000001</v>
      </c>
      <c r="S6494" s="7">
        <v>0.36548000000000003</v>
      </c>
      <c r="T6494" s="7"/>
    </row>
    <row r="6495" spans="1:20" x14ac:dyDescent="0.35">
      <c r="A6495" s="6" t="s">
        <v>185</v>
      </c>
      <c r="B6495" s="6" t="s">
        <v>212</v>
      </c>
      <c r="C6495" s="6" t="s">
        <v>766</v>
      </c>
      <c r="D6495" s="6" t="s">
        <v>679</v>
      </c>
      <c r="E6495" s="6" t="s">
        <v>189</v>
      </c>
      <c r="F6495" s="6" t="s">
        <v>255</v>
      </c>
      <c r="G6495" s="6" t="s">
        <v>256</v>
      </c>
      <c r="H6495" s="7">
        <v>23.712568999999998</v>
      </c>
      <c r="I6495" s="7">
        <v>12.553713</v>
      </c>
      <c r="J6495" s="7">
        <v>26.502282999999998</v>
      </c>
      <c r="K6495" s="7">
        <v>50.332963999999997</v>
      </c>
      <c r="L6495" s="7">
        <v>59.112344</v>
      </c>
      <c r="M6495" s="7">
        <v>101.561797</v>
      </c>
      <c r="N6495" s="7">
        <v>89.818620999999993</v>
      </c>
      <c r="O6495" s="7">
        <v>78.375923999999998</v>
      </c>
      <c r="P6495" s="7">
        <v>80.300610000000006</v>
      </c>
      <c r="Q6495" s="7">
        <v>44.556856000000003</v>
      </c>
      <c r="R6495" s="7">
        <v>38.040551000000001</v>
      </c>
      <c r="S6495" s="7">
        <v>130.10832500000001</v>
      </c>
      <c r="T6495" s="7"/>
    </row>
    <row r="6496" spans="1:20" x14ac:dyDescent="0.35">
      <c r="A6496" s="6" t="s">
        <v>185</v>
      </c>
      <c r="B6496" s="6" t="s">
        <v>212</v>
      </c>
      <c r="C6496" s="6" t="s">
        <v>766</v>
      </c>
      <c r="D6496" s="6" t="s">
        <v>679</v>
      </c>
      <c r="E6496" s="6" t="s">
        <v>189</v>
      </c>
      <c r="F6496" s="6" t="s">
        <v>190</v>
      </c>
      <c r="G6496" s="6" t="s">
        <v>191</v>
      </c>
      <c r="H6496" s="7">
        <v>66.572730000000007</v>
      </c>
      <c r="I6496" s="7">
        <v>97.005977999999999</v>
      </c>
      <c r="J6496" s="7">
        <v>112.22260199999999</v>
      </c>
      <c r="K6496" s="7">
        <v>75.981952000000007</v>
      </c>
      <c r="L6496" s="7">
        <v>45.476188</v>
      </c>
      <c r="M6496" s="7">
        <v>60.288859000000002</v>
      </c>
      <c r="N6496" s="7">
        <v>58.837859999999999</v>
      </c>
      <c r="O6496" s="7">
        <v>37.600485999999997</v>
      </c>
      <c r="P6496" s="7">
        <v>40.505567999999997</v>
      </c>
      <c r="Q6496" s="7">
        <v>40.759990000000002</v>
      </c>
      <c r="R6496" s="7">
        <v>38.064611999999997</v>
      </c>
      <c r="S6496" s="7">
        <v>124.532073</v>
      </c>
      <c r="T6496" s="7"/>
    </row>
    <row r="6497" spans="1:20" x14ac:dyDescent="0.35">
      <c r="A6497" s="6" t="s">
        <v>185</v>
      </c>
      <c r="B6497" s="6" t="s">
        <v>212</v>
      </c>
      <c r="C6497" s="6" t="s">
        <v>766</v>
      </c>
      <c r="D6497" s="6" t="s">
        <v>679</v>
      </c>
      <c r="E6497" s="6" t="s">
        <v>189</v>
      </c>
      <c r="F6497" s="6" t="s">
        <v>257</v>
      </c>
      <c r="G6497" s="6" t="s">
        <v>258</v>
      </c>
      <c r="H6497" s="7">
        <v>28.594588999999999</v>
      </c>
      <c r="I6497" s="7">
        <v>41.845739999999999</v>
      </c>
      <c r="J6497" s="7">
        <v>98.337489000000005</v>
      </c>
      <c r="K6497" s="7">
        <v>35.242381000000002</v>
      </c>
      <c r="L6497" s="7">
        <v>36.995145999999998</v>
      </c>
      <c r="M6497" s="7">
        <v>54.440995999999998</v>
      </c>
      <c r="N6497" s="7">
        <v>43.554859</v>
      </c>
      <c r="O6497" s="7">
        <v>31.207152000000001</v>
      </c>
      <c r="P6497" s="7">
        <v>43.652656999999998</v>
      </c>
      <c r="Q6497" s="7">
        <v>36.177342000000003</v>
      </c>
      <c r="R6497" s="7">
        <v>29.705848</v>
      </c>
      <c r="S6497" s="7">
        <v>76.150884000000005</v>
      </c>
      <c r="T6497" s="7"/>
    </row>
    <row r="6498" spans="1:20" x14ac:dyDescent="0.35">
      <c r="A6498" s="6" t="s">
        <v>185</v>
      </c>
      <c r="B6498" s="6" t="s">
        <v>212</v>
      </c>
      <c r="C6498" s="6" t="s">
        <v>766</v>
      </c>
      <c r="D6498" s="6" t="s">
        <v>679</v>
      </c>
      <c r="E6498" s="6" t="s">
        <v>189</v>
      </c>
      <c r="F6498" s="6" t="s">
        <v>259</v>
      </c>
      <c r="G6498" s="6" t="s">
        <v>260</v>
      </c>
      <c r="H6498" s="7">
        <v>118.35151999999999</v>
      </c>
      <c r="I6498" s="7">
        <v>116.2381</v>
      </c>
      <c r="J6498" s="7">
        <v>164.84675999999999</v>
      </c>
      <c r="K6498" s="7">
        <v>37.992615999999998</v>
      </c>
      <c r="L6498" s="7">
        <v>9.7838899999999995</v>
      </c>
      <c r="M6498" s="7">
        <v>21.636364</v>
      </c>
      <c r="N6498" s="7">
        <v>18.209223999999999</v>
      </c>
      <c r="O6498" s="7">
        <v>11.510358999999999</v>
      </c>
      <c r="P6498" s="7">
        <v>14.380297000000001</v>
      </c>
      <c r="Q6498" s="7">
        <v>8.0737400000000008</v>
      </c>
      <c r="R6498" s="7">
        <v>8.7012619999999998</v>
      </c>
      <c r="S6498" s="7">
        <v>47.885809000000002</v>
      </c>
      <c r="T6498" s="7"/>
    </row>
    <row r="6499" spans="1:20" x14ac:dyDescent="0.35">
      <c r="A6499" s="6" t="s">
        <v>185</v>
      </c>
      <c r="B6499" s="6" t="s">
        <v>212</v>
      </c>
      <c r="C6499" s="6" t="s">
        <v>766</v>
      </c>
      <c r="D6499" s="6" t="s">
        <v>679</v>
      </c>
      <c r="E6499" s="6" t="s">
        <v>189</v>
      </c>
      <c r="F6499" s="6" t="s">
        <v>263</v>
      </c>
      <c r="G6499" s="6" t="s">
        <v>264</v>
      </c>
      <c r="H6499" s="7">
        <v>20.922858000000002</v>
      </c>
      <c r="I6499" s="7">
        <v>39.943638</v>
      </c>
      <c r="J6499" s="7">
        <v>45.649872000000002</v>
      </c>
      <c r="K6499" s="7">
        <v>40.966937000000001</v>
      </c>
      <c r="L6499" s="7">
        <v>18.205214000000002</v>
      </c>
      <c r="M6499" s="7">
        <v>24.825671</v>
      </c>
      <c r="N6499" s="7">
        <v>18.249058000000002</v>
      </c>
      <c r="O6499" s="7">
        <v>11.720076000000001</v>
      </c>
      <c r="P6499" s="7">
        <v>13.12116</v>
      </c>
      <c r="Q6499" s="7">
        <v>10.966704</v>
      </c>
      <c r="R6499" s="7">
        <v>10.17892</v>
      </c>
      <c r="S6499" s="7">
        <v>30.500456</v>
      </c>
      <c r="T6499" s="7"/>
    </row>
    <row r="6500" spans="1:20" x14ac:dyDescent="0.35">
      <c r="A6500" s="6" t="s">
        <v>185</v>
      </c>
      <c r="B6500" s="6" t="s">
        <v>212</v>
      </c>
      <c r="C6500" s="6" t="s">
        <v>766</v>
      </c>
      <c r="D6500" s="6" t="s">
        <v>679</v>
      </c>
      <c r="E6500" s="6" t="s">
        <v>189</v>
      </c>
      <c r="F6500" s="6" t="s">
        <v>710</v>
      </c>
      <c r="G6500" s="6" t="s">
        <v>711</v>
      </c>
      <c r="H6500" s="7">
        <v>1.3948579999999999</v>
      </c>
      <c r="I6500" s="7">
        <v>0.69742899999999997</v>
      </c>
      <c r="J6500" s="7">
        <v>2.7897159999999999</v>
      </c>
      <c r="K6500" s="7">
        <v>0</v>
      </c>
      <c r="L6500" s="7">
        <v>0</v>
      </c>
      <c r="M6500" s="7">
        <v>0</v>
      </c>
      <c r="N6500" s="7">
        <v>0</v>
      </c>
      <c r="O6500" s="7">
        <v>0</v>
      </c>
      <c r="P6500" s="7">
        <v>0</v>
      </c>
      <c r="Q6500" s="7">
        <v>0</v>
      </c>
      <c r="R6500" s="7">
        <v>0</v>
      </c>
      <c r="S6500" s="7">
        <v>0</v>
      </c>
      <c r="T6500" s="7"/>
    </row>
    <row r="6501" spans="1:20" x14ac:dyDescent="0.35">
      <c r="A6501" s="6" t="s">
        <v>185</v>
      </c>
      <c r="B6501" s="6" t="s">
        <v>212</v>
      </c>
      <c r="C6501" s="6" t="s">
        <v>766</v>
      </c>
      <c r="D6501" s="6" t="s">
        <v>679</v>
      </c>
      <c r="E6501" s="6" t="s">
        <v>189</v>
      </c>
      <c r="F6501" s="6" t="s">
        <v>267</v>
      </c>
      <c r="G6501" s="6" t="s">
        <v>268</v>
      </c>
      <c r="H6501" s="7">
        <v>5.5794319999999997</v>
      </c>
      <c r="I6501" s="7">
        <v>2.7897159999999999</v>
      </c>
      <c r="J6501" s="7">
        <v>3.4871449999999999</v>
      </c>
      <c r="K6501" s="7">
        <v>9.2597120000000004</v>
      </c>
      <c r="L6501" s="7">
        <v>7.5204089999999999</v>
      </c>
      <c r="M6501" s="7">
        <v>12.016082000000001</v>
      </c>
      <c r="N6501" s="7">
        <v>6.9766680000000001</v>
      </c>
      <c r="O6501" s="7">
        <v>6.0762309999999999</v>
      </c>
      <c r="P6501" s="7">
        <v>6.2534640000000001</v>
      </c>
      <c r="Q6501" s="7">
        <v>5.3556739999999996</v>
      </c>
      <c r="R6501" s="7">
        <v>4.5495400000000004</v>
      </c>
      <c r="S6501" s="7">
        <v>14.985424</v>
      </c>
      <c r="T6501" s="7"/>
    </row>
    <row r="6502" spans="1:20" x14ac:dyDescent="0.35">
      <c r="A6502" s="6" t="s">
        <v>185</v>
      </c>
      <c r="B6502" s="6" t="s">
        <v>212</v>
      </c>
      <c r="C6502" s="6" t="s">
        <v>766</v>
      </c>
      <c r="D6502" s="6" t="s">
        <v>679</v>
      </c>
      <c r="E6502" s="6" t="s">
        <v>189</v>
      </c>
      <c r="F6502" s="6" t="s">
        <v>269</v>
      </c>
      <c r="G6502" s="6" t="s">
        <v>270</v>
      </c>
      <c r="H6502" s="7">
        <v>86.650220000000004</v>
      </c>
      <c r="I6502" s="7">
        <v>177.52727999999999</v>
      </c>
      <c r="J6502" s="7">
        <v>355.05455999999998</v>
      </c>
      <c r="K6502" s="7">
        <v>308.51893200000001</v>
      </c>
      <c r="L6502" s="7">
        <v>145.92910900000001</v>
      </c>
      <c r="M6502" s="7">
        <v>310.22288500000002</v>
      </c>
      <c r="N6502" s="7">
        <v>365.23977400000001</v>
      </c>
      <c r="O6502" s="7">
        <v>228.004434</v>
      </c>
      <c r="P6502" s="7">
        <v>230.54491300000001</v>
      </c>
      <c r="Q6502" s="7">
        <v>126.574316</v>
      </c>
      <c r="R6502" s="7">
        <v>123.665508</v>
      </c>
      <c r="S6502" s="7">
        <v>303.070471</v>
      </c>
      <c r="T6502" s="7"/>
    </row>
    <row r="6503" spans="1:20" x14ac:dyDescent="0.35">
      <c r="A6503" s="6" t="s">
        <v>185</v>
      </c>
      <c r="B6503" s="6" t="s">
        <v>212</v>
      </c>
      <c r="C6503" s="6" t="s">
        <v>766</v>
      </c>
      <c r="D6503" s="6" t="s">
        <v>679</v>
      </c>
      <c r="E6503" s="6" t="s">
        <v>189</v>
      </c>
      <c r="F6503" s="6" t="s">
        <v>271</v>
      </c>
      <c r="G6503" s="6" t="s">
        <v>272</v>
      </c>
      <c r="H6503" s="6"/>
      <c r="I6503" s="6"/>
      <c r="J6503" s="6"/>
      <c r="K6503" s="7">
        <v>0.315305</v>
      </c>
      <c r="L6503" s="7">
        <v>0.855105</v>
      </c>
      <c r="M6503" s="7">
        <v>1.9233990000000001</v>
      </c>
      <c r="N6503" s="7">
        <v>3.5975199999999998</v>
      </c>
      <c r="O6503" s="7">
        <v>3.1291180000000001</v>
      </c>
      <c r="P6503" s="7">
        <v>3.3998469999999998</v>
      </c>
      <c r="Q6503" s="7">
        <v>2.5238200000000002</v>
      </c>
      <c r="R6503" s="7">
        <v>1.9180459999999999</v>
      </c>
      <c r="S6503" s="7">
        <v>2.716866</v>
      </c>
      <c r="T6503" s="7"/>
    </row>
    <row r="6504" spans="1:20" x14ac:dyDescent="0.35">
      <c r="A6504" s="6" t="s">
        <v>185</v>
      </c>
      <c r="B6504" s="6" t="s">
        <v>212</v>
      </c>
      <c r="C6504" s="6" t="s">
        <v>766</v>
      </c>
      <c r="D6504" s="6" t="s">
        <v>679</v>
      </c>
      <c r="E6504" s="6" t="s">
        <v>189</v>
      </c>
      <c r="F6504" s="6" t="s">
        <v>273</v>
      </c>
      <c r="G6504" s="6" t="s">
        <v>274</v>
      </c>
      <c r="H6504" s="7">
        <v>16.643186</v>
      </c>
      <c r="I6504" s="7">
        <v>19.020783999999999</v>
      </c>
      <c r="J6504" s="7">
        <v>33.286372</v>
      </c>
      <c r="K6504" s="7">
        <v>71.700415000000007</v>
      </c>
      <c r="L6504" s="7">
        <v>27.286238000000001</v>
      </c>
      <c r="M6504" s="7">
        <v>35.472938999999997</v>
      </c>
      <c r="N6504" s="7">
        <v>18.771515999999998</v>
      </c>
      <c r="O6504" s="7">
        <v>12.166803</v>
      </c>
      <c r="P6504" s="7">
        <v>9.6885469999999998</v>
      </c>
      <c r="Q6504" s="7">
        <v>9.2579820000000002</v>
      </c>
      <c r="R6504" s="7">
        <v>6.6799460000000002</v>
      </c>
      <c r="S6504" s="7">
        <v>22.68431</v>
      </c>
      <c r="T6504" s="7"/>
    </row>
    <row r="6505" spans="1:20" x14ac:dyDescent="0.35">
      <c r="A6505" s="6" t="s">
        <v>185</v>
      </c>
      <c r="B6505" s="6" t="s">
        <v>212</v>
      </c>
      <c r="C6505" s="6" t="s">
        <v>766</v>
      </c>
      <c r="D6505" s="6" t="s">
        <v>679</v>
      </c>
      <c r="E6505" s="6" t="s">
        <v>189</v>
      </c>
      <c r="F6505" s="6" t="s">
        <v>275</v>
      </c>
      <c r="G6505" s="6" t="s">
        <v>276</v>
      </c>
      <c r="H6505" s="6"/>
      <c r="I6505" s="7">
        <v>45.086295999999997</v>
      </c>
      <c r="J6505" s="7">
        <v>67.629444000000007</v>
      </c>
      <c r="K6505" s="7">
        <v>37.326763</v>
      </c>
      <c r="L6505" s="7">
        <v>35.306061999999997</v>
      </c>
      <c r="M6505" s="7">
        <v>57.054732999999999</v>
      </c>
      <c r="N6505" s="7">
        <v>46.342027000000002</v>
      </c>
      <c r="O6505" s="7">
        <v>33.355063999999999</v>
      </c>
      <c r="P6505" s="7">
        <v>40.187972000000002</v>
      </c>
      <c r="Q6505" s="7">
        <v>32.079391999999999</v>
      </c>
      <c r="R6505" s="7">
        <v>26.369959000000001</v>
      </c>
      <c r="S6505" s="7">
        <v>88.574280000000002</v>
      </c>
      <c r="T6505" s="7"/>
    </row>
    <row r="6506" spans="1:20" x14ac:dyDescent="0.35">
      <c r="A6506" s="6" t="s">
        <v>185</v>
      </c>
      <c r="B6506" s="6" t="s">
        <v>212</v>
      </c>
      <c r="C6506" s="6" t="s">
        <v>766</v>
      </c>
      <c r="D6506" s="6" t="s">
        <v>679</v>
      </c>
      <c r="E6506" s="6" t="s">
        <v>279</v>
      </c>
      <c r="F6506" s="6" t="s">
        <v>280</v>
      </c>
      <c r="G6506" s="6" t="s">
        <v>281</v>
      </c>
      <c r="H6506" s="7">
        <v>0.52835500000000002</v>
      </c>
      <c r="I6506" s="7">
        <v>6.8686150000000001</v>
      </c>
      <c r="J6506" s="7">
        <v>6.8686150000000001</v>
      </c>
      <c r="K6506" s="7">
        <v>3.183684</v>
      </c>
      <c r="L6506" s="7">
        <v>0.88024800000000003</v>
      </c>
      <c r="M6506" s="7">
        <v>1.1649069999999999</v>
      </c>
      <c r="N6506" s="7">
        <v>1.9708319999999999</v>
      </c>
      <c r="O6506" s="7">
        <v>1.515809</v>
      </c>
      <c r="P6506" s="7">
        <v>1.5904739999999999</v>
      </c>
      <c r="Q6506" s="7">
        <v>1.3733359999999999</v>
      </c>
      <c r="R6506" s="7">
        <v>1.3423719999999999</v>
      </c>
      <c r="S6506" s="7">
        <v>3.2065899999999998</v>
      </c>
      <c r="T6506" s="7"/>
    </row>
    <row r="6507" spans="1:20" x14ac:dyDescent="0.35">
      <c r="A6507" s="6" t="s">
        <v>185</v>
      </c>
      <c r="B6507" s="6" t="s">
        <v>212</v>
      </c>
      <c r="C6507" s="6" t="s">
        <v>766</v>
      </c>
      <c r="D6507" s="6" t="s">
        <v>679</v>
      </c>
      <c r="E6507" s="6" t="s">
        <v>279</v>
      </c>
      <c r="F6507" s="6" t="s">
        <v>282</v>
      </c>
      <c r="G6507" s="6" t="s">
        <v>283</v>
      </c>
      <c r="H6507" s="7">
        <v>1.5850649999999999</v>
      </c>
      <c r="I6507" s="7">
        <v>5.8119050000000003</v>
      </c>
      <c r="J6507" s="7">
        <v>6.8686150000000001</v>
      </c>
      <c r="K6507" s="7">
        <v>3.9673240000000001</v>
      </c>
      <c r="L6507" s="7">
        <v>0.234316</v>
      </c>
      <c r="M6507" s="7">
        <v>0.21523900000000001</v>
      </c>
      <c r="N6507" s="7">
        <v>0.39614100000000002</v>
      </c>
      <c r="O6507" s="7">
        <v>0.31203500000000001</v>
      </c>
      <c r="P6507" s="7">
        <v>0.322322</v>
      </c>
      <c r="Q6507" s="7">
        <v>0.35293999999999998</v>
      </c>
      <c r="R6507" s="7">
        <v>0.34077200000000002</v>
      </c>
      <c r="S6507" s="7">
        <v>0.83436100000000002</v>
      </c>
      <c r="T6507" s="7"/>
    </row>
    <row r="6508" spans="1:20" x14ac:dyDescent="0.35">
      <c r="A6508" s="6" t="s">
        <v>185</v>
      </c>
      <c r="B6508" s="6" t="s">
        <v>212</v>
      </c>
      <c r="C6508" s="6" t="s">
        <v>766</v>
      </c>
      <c r="D6508" s="6" t="s">
        <v>679</v>
      </c>
      <c r="E6508" s="6" t="s">
        <v>284</v>
      </c>
      <c r="F6508" s="6" t="s">
        <v>758</v>
      </c>
      <c r="G6508" s="6" t="s">
        <v>759</v>
      </c>
      <c r="H6508" s="6"/>
      <c r="I6508" s="6"/>
      <c r="J6508" s="6"/>
      <c r="K6508" s="7">
        <v>1.416059</v>
      </c>
      <c r="L6508" s="7">
        <v>1.9020429999999999</v>
      </c>
      <c r="M6508" s="7">
        <v>2.0545460000000002</v>
      </c>
      <c r="N6508" s="7">
        <v>2.6434959999999998</v>
      </c>
      <c r="O6508" s="7">
        <v>2.1322290000000002</v>
      </c>
      <c r="P6508" s="7">
        <v>2.59477</v>
      </c>
      <c r="Q6508" s="7">
        <v>1.5635889999999999</v>
      </c>
      <c r="R6508" s="7">
        <v>1.3061039999999999</v>
      </c>
      <c r="S6508" s="7">
        <v>4.3528979999999997</v>
      </c>
      <c r="T6508" s="7"/>
    </row>
    <row r="6509" spans="1:20" x14ac:dyDescent="0.35">
      <c r="A6509" s="6" t="s">
        <v>185</v>
      </c>
      <c r="B6509" s="6" t="s">
        <v>212</v>
      </c>
      <c r="C6509" s="6" t="s">
        <v>766</v>
      </c>
      <c r="D6509" s="6" t="s">
        <v>679</v>
      </c>
      <c r="E6509" s="6" t="s">
        <v>284</v>
      </c>
      <c r="F6509" s="6" t="s">
        <v>285</v>
      </c>
      <c r="G6509" s="6" t="s">
        <v>286</v>
      </c>
      <c r="H6509" s="6"/>
      <c r="I6509" s="6"/>
      <c r="J6509" s="6"/>
      <c r="K6509" s="7">
        <v>27.868821000000001</v>
      </c>
      <c r="L6509" s="7">
        <v>16.359038999999999</v>
      </c>
      <c r="M6509" s="7">
        <v>22.698920999999999</v>
      </c>
      <c r="N6509" s="7">
        <v>8.4689239999999995</v>
      </c>
      <c r="O6509" s="7">
        <v>6.2147519999999998</v>
      </c>
      <c r="P6509" s="7">
        <v>4.8045749999999998</v>
      </c>
      <c r="Q6509" s="7">
        <v>6.9371900000000002</v>
      </c>
      <c r="R6509" s="7">
        <v>5.2494680000000002</v>
      </c>
      <c r="S6509" s="7">
        <v>16.236732</v>
      </c>
      <c r="T6509" s="7"/>
    </row>
    <row r="6510" spans="1:20" x14ac:dyDescent="0.35">
      <c r="A6510" s="6" t="s">
        <v>185</v>
      </c>
      <c r="B6510" s="6" t="s">
        <v>212</v>
      </c>
      <c r="C6510" s="6" t="s">
        <v>766</v>
      </c>
      <c r="D6510" s="6" t="s">
        <v>679</v>
      </c>
      <c r="E6510" s="6" t="s">
        <v>284</v>
      </c>
      <c r="F6510" s="6" t="s">
        <v>287</v>
      </c>
      <c r="G6510" s="6" t="s">
        <v>288</v>
      </c>
      <c r="H6510" s="6"/>
      <c r="I6510" s="6"/>
      <c r="J6510" s="7">
        <v>3.8041559999999999</v>
      </c>
      <c r="K6510" s="7">
        <v>19.501450999999999</v>
      </c>
      <c r="L6510" s="7">
        <v>18.207509000000002</v>
      </c>
      <c r="M6510" s="7">
        <v>24.837416999999999</v>
      </c>
      <c r="N6510" s="7">
        <v>11.023301999999999</v>
      </c>
      <c r="O6510" s="7">
        <v>7.3113159999999997</v>
      </c>
      <c r="P6510" s="7">
        <v>8.5899920000000005</v>
      </c>
      <c r="Q6510" s="7">
        <v>7.2634999999999996</v>
      </c>
      <c r="R6510" s="7">
        <v>6.744256</v>
      </c>
      <c r="S6510" s="7">
        <v>21.296994000000002</v>
      </c>
      <c r="T6510" s="7"/>
    </row>
    <row r="6511" spans="1:20" x14ac:dyDescent="0.35">
      <c r="A6511" s="6" t="s">
        <v>185</v>
      </c>
      <c r="B6511" s="6" t="s">
        <v>212</v>
      </c>
      <c r="C6511" s="6" t="s">
        <v>766</v>
      </c>
      <c r="D6511" s="6" t="s">
        <v>679</v>
      </c>
      <c r="E6511" s="6" t="s">
        <v>284</v>
      </c>
      <c r="F6511" s="6" t="s">
        <v>289</v>
      </c>
      <c r="G6511" s="6" t="s">
        <v>290</v>
      </c>
      <c r="H6511" s="7">
        <v>6.9742899999999999</v>
      </c>
      <c r="I6511" s="7">
        <v>5.5794319999999997</v>
      </c>
      <c r="J6511" s="7">
        <v>8.3691479999999991</v>
      </c>
      <c r="K6511" s="7">
        <v>10.898904</v>
      </c>
      <c r="L6511" s="7">
        <v>6.6849470000000002</v>
      </c>
      <c r="M6511" s="7">
        <v>12.122635000000001</v>
      </c>
      <c r="N6511" s="7">
        <v>10.107514999999999</v>
      </c>
      <c r="O6511" s="7">
        <v>7.6151249999999999</v>
      </c>
      <c r="P6511" s="7">
        <v>9.9329549999999998</v>
      </c>
      <c r="Q6511" s="7">
        <v>8.0344519999999999</v>
      </c>
      <c r="R6511" s="7">
        <v>7.7761800000000001</v>
      </c>
      <c r="S6511" s="7">
        <v>18.976631000000001</v>
      </c>
      <c r="T6511" s="7"/>
    </row>
    <row r="6512" spans="1:20" x14ac:dyDescent="0.35">
      <c r="A6512" s="6" t="s">
        <v>185</v>
      </c>
      <c r="B6512" s="6" t="s">
        <v>212</v>
      </c>
      <c r="C6512" s="6" t="s">
        <v>766</v>
      </c>
      <c r="D6512" s="6" t="s">
        <v>679</v>
      </c>
      <c r="E6512" s="6" t="s">
        <v>284</v>
      </c>
      <c r="F6512" s="6" t="s">
        <v>291</v>
      </c>
      <c r="G6512" s="6" t="s">
        <v>292</v>
      </c>
      <c r="H6512" s="7">
        <v>1.9020779999999999</v>
      </c>
      <c r="I6512" s="6"/>
      <c r="J6512" s="6"/>
      <c r="K6512" s="7">
        <v>1.4923599999999999</v>
      </c>
      <c r="L6512" s="7">
        <v>1.666436</v>
      </c>
      <c r="M6512" s="7">
        <v>0</v>
      </c>
      <c r="N6512" s="7">
        <v>6.1203919999999998</v>
      </c>
      <c r="O6512" s="7">
        <v>4.5065340000000003</v>
      </c>
      <c r="P6512" s="7">
        <v>0.84028999999999998</v>
      </c>
      <c r="Q6512" s="7">
        <v>3.3503859999999999</v>
      </c>
      <c r="R6512" s="7">
        <v>1.131454</v>
      </c>
      <c r="S6512" s="7">
        <v>7.7521089999999999</v>
      </c>
      <c r="T6512" s="7"/>
    </row>
    <row r="6513" spans="1:20" x14ac:dyDescent="0.35">
      <c r="A6513" s="6" t="s">
        <v>185</v>
      </c>
      <c r="B6513" s="6" t="s">
        <v>212</v>
      </c>
      <c r="C6513" s="6" t="s">
        <v>766</v>
      </c>
      <c r="D6513" s="6" t="s">
        <v>679</v>
      </c>
      <c r="E6513" s="6" t="s">
        <v>284</v>
      </c>
      <c r="F6513" s="6" t="s">
        <v>293</v>
      </c>
      <c r="G6513" s="6" t="s">
        <v>294</v>
      </c>
      <c r="H6513" s="6"/>
      <c r="I6513" s="6"/>
      <c r="J6513" s="6"/>
      <c r="K6513" s="7">
        <v>0.28664400000000001</v>
      </c>
      <c r="L6513" s="7">
        <v>0.54338799999999998</v>
      </c>
      <c r="M6513" s="7">
        <v>0.51032100000000002</v>
      </c>
      <c r="N6513" s="7">
        <v>0.89238799999999996</v>
      </c>
      <c r="O6513" s="7">
        <v>0.81568200000000002</v>
      </c>
      <c r="P6513" s="7">
        <v>1.102905</v>
      </c>
      <c r="Q6513" s="7">
        <v>0.404472</v>
      </c>
      <c r="R6513" s="7">
        <v>0.55099200000000004</v>
      </c>
      <c r="S6513" s="7">
        <v>0.64658499999999997</v>
      </c>
      <c r="T6513" s="7"/>
    </row>
    <row r="6514" spans="1:20" x14ac:dyDescent="0.35">
      <c r="A6514" s="6" t="s">
        <v>185</v>
      </c>
      <c r="B6514" s="6" t="s">
        <v>212</v>
      </c>
      <c r="C6514" s="6" t="s">
        <v>766</v>
      </c>
      <c r="D6514" s="6" t="s">
        <v>679</v>
      </c>
      <c r="E6514" s="6" t="s">
        <v>284</v>
      </c>
      <c r="F6514" s="6" t="s">
        <v>295</v>
      </c>
      <c r="G6514" s="6" t="s">
        <v>296</v>
      </c>
      <c r="H6514" s="7">
        <v>8.4536800000000003</v>
      </c>
      <c r="I6514" s="7">
        <v>19.020779999999998</v>
      </c>
      <c r="J6514" s="7">
        <v>54.948920000000001</v>
      </c>
      <c r="K6514" s="7">
        <v>32.191597999999999</v>
      </c>
      <c r="L6514" s="7">
        <v>1.7152259999999999</v>
      </c>
      <c r="M6514" s="7">
        <v>4.1224889999999998</v>
      </c>
      <c r="N6514" s="7">
        <v>4.9885719999999996</v>
      </c>
      <c r="O6514" s="7">
        <v>5.3782030000000001</v>
      </c>
      <c r="P6514" s="7">
        <v>1.7859259999999999</v>
      </c>
      <c r="Q6514" s="7">
        <v>2.6740279999999998</v>
      </c>
      <c r="R6514" s="7">
        <v>5.2865159999999998</v>
      </c>
      <c r="S6514" s="7">
        <v>7.4618700000000002</v>
      </c>
      <c r="T6514" s="7"/>
    </row>
    <row r="6515" spans="1:20" x14ac:dyDescent="0.35">
      <c r="A6515" s="6" t="s">
        <v>185</v>
      </c>
      <c r="B6515" s="6" t="s">
        <v>212</v>
      </c>
      <c r="C6515" s="6" t="s">
        <v>766</v>
      </c>
      <c r="D6515" s="6" t="s">
        <v>679</v>
      </c>
      <c r="E6515" s="6" t="s">
        <v>284</v>
      </c>
      <c r="F6515" s="6" t="s">
        <v>297</v>
      </c>
      <c r="G6515" s="6" t="s">
        <v>298</v>
      </c>
      <c r="H6515" s="6"/>
      <c r="I6515" s="6"/>
      <c r="J6515" s="7">
        <v>0.69742899999999997</v>
      </c>
      <c r="K6515" s="7">
        <v>2.1665E-2</v>
      </c>
      <c r="L6515" s="7">
        <v>0.13047900000000001</v>
      </c>
      <c r="M6515" s="7">
        <v>0.30090899999999998</v>
      </c>
      <c r="N6515" s="7">
        <v>0.33807199999999998</v>
      </c>
      <c r="O6515" s="7">
        <v>0.43030099999999999</v>
      </c>
      <c r="P6515" s="7">
        <v>2.2189E-2</v>
      </c>
      <c r="Q6515" s="7">
        <v>0.163268</v>
      </c>
      <c r="R6515" s="7">
        <v>6.5436999999999995E-2</v>
      </c>
      <c r="S6515" s="7">
        <v>0.414016</v>
      </c>
      <c r="T6515" s="7"/>
    </row>
    <row r="6516" spans="1:20" x14ac:dyDescent="0.35">
      <c r="A6516" s="6" t="s">
        <v>185</v>
      </c>
      <c r="B6516" s="6" t="s">
        <v>212</v>
      </c>
      <c r="C6516" s="6" t="s">
        <v>766</v>
      </c>
      <c r="D6516" s="6" t="s">
        <v>679</v>
      </c>
      <c r="E6516" s="6" t="s">
        <v>284</v>
      </c>
      <c r="F6516" s="6" t="s">
        <v>299</v>
      </c>
      <c r="G6516" s="6" t="s">
        <v>300</v>
      </c>
      <c r="H6516" s="7">
        <v>16.907360000000001</v>
      </c>
      <c r="I6516" s="7">
        <v>44.381819999999998</v>
      </c>
      <c r="J6516" s="7">
        <v>112.01125999999999</v>
      </c>
      <c r="K6516" s="7">
        <v>44.286988000000001</v>
      </c>
      <c r="L6516" s="7">
        <v>15.143179999999999</v>
      </c>
      <c r="M6516" s="7">
        <v>25.566590000000001</v>
      </c>
      <c r="N6516" s="7">
        <v>28.481732000000001</v>
      </c>
      <c r="O6516" s="7">
        <v>20.135649000000001</v>
      </c>
      <c r="P6516" s="7">
        <v>20.182241999999999</v>
      </c>
      <c r="Q6516" s="7">
        <v>20.486789999999999</v>
      </c>
      <c r="R6516" s="7">
        <v>19.498740000000002</v>
      </c>
      <c r="S6516" s="7">
        <v>50.423682999999997</v>
      </c>
      <c r="T6516" s="7"/>
    </row>
    <row r="6517" spans="1:20" x14ac:dyDescent="0.35">
      <c r="A6517" s="6" t="s">
        <v>185</v>
      </c>
      <c r="B6517" s="6" t="s">
        <v>212</v>
      </c>
      <c r="C6517" s="6" t="s">
        <v>766</v>
      </c>
      <c r="D6517" s="6" t="s">
        <v>679</v>
      </c>
      <c r="E6517" s="6" t="s">
        <v>284</v>
      </c>
      <c r="F6517" s="6" t="s">
        <v>301</v>
      </c>
      <c r="G6517" s="6" t="s">
        <v>302</v>
      </c>
      <c r="H6517" s="7">
        <v>5.5794319999999997</v>
      </c>
      <c r="I6517" s="7">
        <v>2.0922869999999998</v>
      </c>
      <c r="J6517" s="7">
        <v>5.5794319999999997</v>
      </c>
      <c r="K6517" s="7">
        <v>6.9682820000000003</v>
      </c>
      <c r="L6517" s="7">
        <v>7.1045509999999998</v>
      </c>
      <c r="M6517" s="7">
        <v>10.43948</v>
      </c>
      <c r="N6517" s="7">
        <v>7.0103439999999999</v>
      </c>
      <c r="O6517" s="7">
        <v>7.3296489999999999</v>
      </c>
      <c r="P6517" s="7">
        <v>6.1330929999999997</v>
      </c>
      <c r="Q6517" s="7">
        <v>4.069617</v>
      </c>
      <c r="R6517" s="7">
        <v>3.5029729999999999</v>
      </c>
      <c r="S6517" s="7">
        <v>11.968253000000001</v>
      </c>
      <c r="T6517" s="7"/>
    </row>
    <row r="6518" spans="1:20" x14ac:dyDescent="0.35">
      <c r="A6518" s="6" t="s">
        <v>185</v>
      </c>
      <c r="B6518" s="6" t="s">
        <v>212</v>
      </c>
      <c r="C6518" s="6" t="s">
        <v>766</v>
      </c>
      <c r="D6518" s="6" t="s">
        <v>679</v>
      </c>
      <c r="E6518" s="6" t="s">
        <v>303</v>
      </c>
      <c r="F6518" s="6" t="s">
        <v>304</v>
      </c>
      <c r="G6518" s="6" t="s">
        <v>305</v>
      </c>
      <c r="H6518" s="6"/>
      <c r="I6518" s="6"/>
      <c r="J6518" s="6"/>
      <c r="K6518" s="7">
        <v>1.2662E-2</v>
      </c>
      <c r="L6518" s="7">
        <v>0.58459000000000005</v>
      </c>
      <c r="M6518" s="7">
        <v>0.699295</v>
      </c>
      <c r="N6518" s="7">
        <v>0.35974400000000001</v>
      </c>
      <c r="O6518" s="7">
        <v>0.35123199999999999</v>
      </c>
      <c r="P6518" s="7">
        <v>0.37286000000000002</v>
      </c>
      <c r="Q6518" s="7">
        <v>0.33290399999999998</v>
      </c>
      <c r="R6518" s="7">
        <v>0.333264</v>
      </c>
      <c r="S6518" s="7">
        <v>0.65797399999999995</v>
      </c>
      <c r="T6518" s="7"/>
    </row>
    <row r="6519" spans="1:20" x14ac:dyDescent="0.35">
      <c r="A6519" s="6" t="s">
        <v>185</v>
      </c>
      <c r="B6519" s="6" t="s">
        <v>212</v>
      </c>
      <c r="C6519" s="6" t="s">
        <v>766</v>
      </c>
      <c r="D6519" s="6" t="s">
        <v>679</v>
      </c>
      <c r="E6519" s="6" t="s">
        <v>303</v>
      </c>
      <c r="F6519" s="6" t="s">
        <v>306</v>
      </c>
      <c r="G6519" s="6" t="s">
        <v>307</v>
      </c>
      <c r="H6519" s="7">
        <v>13.94857</v>
      </c>
      <c r="I6519" s="7">
        <v>11.158856</v>
      </c>
      <c r="J6519" s="7">
        <v>15.343427</v>
      </c>
      <c r="K6519" s="7">
        <v>12.676550000000001</v>
      </c>
      <c r="L6519" s="7">
        <v>2.6795059999999999</v>
      </c>
      <c r="M6519" s="7">
        <v>2.8533230000000001</v>
      </c>
      <c r="N6519" s="7">
        <v>1.7985880000000001</v>
      </c>
      <c r="O6519" s="7">
        <v>2.1592159999999998</v>
      </c>
      <c r="P6519" s="7">
        <v>3.1137649999999999</v>
      </c>
      <c r="Q6519" s="7">
        <v>2.8951099999999999</v>
      </c>
      <c r="R6519" s="7">
        <v>3.0196399999999999</v>
      </c>
      <c r="S6519" s="7">
        <v>5.405545</v>
      </c>
      <c r="T6519" s="7"/>
    </row>
    <row r="6520" spans="1:20" x14ac:dyDescent="0.35">
      <c r="A6520" s="6" t="s">
        <v>185</v>
      </c>
      <c r="B6520" s="6" t="s">
        <v>212</v>
      </c>
      <c r="C6520" s="6" t="s">
        <v>766</v>
      </c>
      <c r="D6520" s="6" t="s">
        <v>679</v>
      </c>
      <c r="E6520" s="6" t="s">
        <v>303</v>
      </c>
      <c r="F6520" s="6" t="s">
        <v>308</v>
      </c>
      <c r="G6520" s="6" t="s">
        <v>309</v>
      </c>
      <c r="H6520" s="7">
        <v>12.553713</v>
      </c>
      <c r="I6520" s="7">
        <v>13.94857</v>
      </c>
      <c r="J6520" s="7">
        <v>22.317712</v>
      </c>
      <c r="K6520" s="7">
        <v>8.8452760000000001</v>
      </c>
      <c r="L6520" s="7">
        <v>2.6901600000000001</v>
      </c>
      <c r="M6520" s="7">
        <v>2.866987</v>
      </c>
      <c r="N6520" s="7">
        <v>1.838576</v>
      </c>
      <c r="O6520" s="7">
        <v>2.2005319999999999</v>
      </c>
      <c r="P6520" s="7">
        <v>3.1842450000000002</v>
      </c>
      <c r="Q6520" s="7">
        <v>2.925392</v>
      </c>
      <c r="R6520" s="7">
        <v>3.0498400000000001</v>
      </c>
      <c r="S6520" s="7">
        <v>5.4662050000000004</v>
      </c>
      <c r="T6520" s="7"/>
    </row>
    <row r="6521" spans="1:20" x14ac:dyDescent="0.35">
      <c r="A6521" s="6" t="s">
        <v>185</v>
      </c>
      <c r="B6521" s="6" t="s">
        <v>212</v>
      </c>
      <c r="C6521" s="6" t="s">
        <v>766</v>
      </c>
      <c r="D6521" s="6" t="s">
        <v>679</v>
      </c>
      <c r="E6521" s="6" t="s">
        <v>303</v>
      </c>
      <c r="F6521" s="6" t="s">
        <v>310</v>
      </c>
      <c r="G6521" s="6" t="s">
        <v>311</v>
      </c>
      <c r="H6521" s="6"/>
      <c r="I6521" s="6"/>
      <c r="J6521" s="7">
        <v>1.394857</v>
      </c>
      <c r="K6521" s="7">
        <v>8.0551999999999999E-2</v>
      </c>
      <c r="L6521" s="7">
        <v>0.95689199999999996</v>
      </c>
      <c r="M6521" s="7">
        <v>1.0285949999999999</v>
      </c>
      <c r="N6521" s="7">
        <v>0.839368</v>
      </c>
      <c r="O6521" s="7">
        <v>1.002108</v>
      </c>
      <c r="P6521" s="7">
        <v>1.4510749999999999</v>
      </c>
      <c r="Q6521" s="7">
        <v>1.57372</v>
      </c>
      <c r="R6521" s="7">
        <v>1.6460939999999999</v>
      </c>
      <c r="S6521" s="7">
        <v>2.9456150000000001</v>
      </c>
      <c r="T6521" s="7"/>
    </row>
    <row r="6522" spans="1:20" x14ac:dyDescent="0.35">
      <c r="A6522" s="6" t="s">
        <v>185</v>
      </c>
      <c r="B6522" s="6" t="s">
        <v>212</v>
      </c>
      <c r="C6522" s="6" t="s">
        <v>766</v>
      </c>
      <c r="D6522" s="6" t="s">
        <v>679</v>
      </c>
      <c r="E6522" s="6" t="s">
        <v>303</v>
      </c>
      <c r="F6522" s="6" t="s">
        <v>312</v>
      </c>
      <c r="G6522" s="6" t="s">
        <v>313</v>
      </c>
      <c r="H6522" s="7">
        <v>19.527998</v>
      </c>
      <c r="I6522" s="7">
        <v>22.317712</v>
      </c>
      <c r="J6522" s="7">
        <v>32.081710999999999</v>
      </c>
      <c r="K6522" s="7">
        <v>10.627545</v>
      </c>
      <c r="L6522" s="7">
        <v>6.4543410000000003</v>
      </c>
      <c r="M6522" s="7">
        <v>6.8728949999999998</v>
      </c>
      <c r="N6522" s="7">
        <v>3.9969160000000001</v>
      </c>
      <c r="O6522" s="7">
        <v>4.7833459999999999</v>
      </c>
      <c r="P6522" s="7">
        <v>6.91275</v>
      </c>
      <c r="Q6522" s="7">
        <v>6.0527119999999996</v>
      </c>
      <c r="R6522" s="7">
        <v>6.3018280000000004</v>
      </c>
      <c r="S6522" s="7">
        <v>11.29682</v>
      </c>
      <c r="T6522" s="7"/>
    </row>
    <row r="6523" spans="1:20" x14ac:dyDescent="0.35">
      <c r="A6523" s="6" t="s">
        <v>185</v>
      </c>
      <c r="B6523" s="6" t="s">
        <v>212</v>
      </c>
      <c r="C6523" s="6" t="s">
        <v>766</v>
      </c>
      <c r="D6523" s="6" t="s">
        <v>679</v>
      </c>
      <c r="E6523" s="6" t="s">
        <v>303</v>
      </c>
      <c r="F6523" s="6" t="s">
        <v>314</v>
      </c>
      <c r="G6523" s="6" t="s">
        <v>315</v>
      </c>
      <c r="H6523" s="6"/>
      <c r="I6523" s="7">
        <v>1.394857</v>
      </c>
      <c r="J6523" s="7">
        <v>2.789714</v>
      </c>
      <c r="K6523" s="7">
        <v>1.097766</v>
      </c>
      <c r="L6523" s="7">
        <v>2.81772</v>
      </c>
      <c r="M6523" s="7">
        <v>3.004308</v>
      </c>
      <c r="N6523" s="7">
        <v>1.898544</v>
      </c>
      <c r="O6523" s="7">
        <v>2.27284</v>
      </c>
      <c r="P6523" s="7">
        <v>3.2849949999999999</v>
      </c>
      <c r="Q6523" s="7">
        <v>2.8548040000000001</v>
      </c>
      <c r="R6523" s="7">
        <v>2.979206</v>
      </c>
      <c r="S6523" s="7">
        <v>5.3346150000000003</v>
      </c>
      <c r="T6523" s="7"/>
    </row>
    <row r="6524" spans="1:20" x14ac:dyDescent="0.35">
      <c r="A6524" s="6" t="s">
        <v>185</v>
      </c>
      <c r="B6524" s="6" t="s">
        <v>212</v>
      </c>
      <c r="C6524" s="6" t="s">
        <v>766</v>
      </c>
      <c r="D6524" s="6" t="s">
        <v>679</v>
      </c>
      <c r="E6524" s="6" t="s">
        <v>303</v>
      </c>
      <c r="F6524" s="6" t="s">
        <v>316</v>
      </c>
      <c r="G6524" s="6" t="s">
        <v>317</v>
      </c>
      <c r="H6524" s="6"/>
      <c r="I6524" s="6"/>
      <c r="J6524" s="6"/>
      <c r="K6524" s="7">
        <v>2.8116989999999999</v>
      </c>
      <c r="L6524" s="7">
        <v>1.863256</v>
      </c>
      <c r="M6524" s="7">
        <v>2.4093119999999999</v>
      </c>
      <c r="N6524" s="7">
        <v>3.9169679999999998</v>
      </c>
      <c r="O6524" s="7">
        <v>3.3782839999999998</v>
      </c>
      <c r="P6524" s="7">
        <v>3.4866100000000002</v>
      </c>
      <c r="Q6524" s="7">
        <v>3.712288</v>
      </c>
      <c r="R6524" s="7">
        <v>4.0799640000000004</v>
      </c>
      <c r="S6524" s="7">
        <v>9.8795300000000008</v>
      </c>
      <c r="T6524" s="7"/>
    </row>
    <row r="6525" spans="1:20" x14ac:dyDescent="0.35">
      <c r="A6525" s="6" t="s">
        <v>185</v>
      </c>
      <c r="B6525" s="6" t="s">
        <v>212</v>
      </c>
      <c r="C6525" s="6" t="s">
        <v>766</v>
      </c>
      <c r="D6525" s="6" t="s">
        <v>679</v>
      </c>
      <c r="E6525" s="6" t="s">
        <v>303</v>
      </c>
      <c r="F6525" s="6" t="s">
        <v>318</v>
      </c>
      <c r="G6525" s="6" t="s">
        <v>319</v>
      </c>
      <c r="H6525" s="6"/>
      <c r="I6525" s="6"/>
      <c r="J6525" s="6"/>
      <c r="K6525" s="7">
        <v>0.20474500000000001</v>
      </c>
      <c r="L6525" s="7">
        <v>0.72200200000000003</v>
      </c>
      <c r="M6525" s="7">
        <v>0.93267599999999995</v>
      </c>
      <c r="N6525" s="7">
        <v>0.89933600000000002</v>
      </c>
      <c r="O6525" s="7">
        <v>0.77488000000000001</v>
      </c>
      <c r="P6525" s="7">
        <v>0.80613000000000001</v>
      </c>
      <c r="Q6525" s="7">
        <v>1.0794239999999999</v>
      </c>
      <c r="R6525" s="7">
        <v>1.181568</v>
      </c>
      <c r="S6525" s="7">
        <v>2.8646850000000001</v>
      </c>
      <c r="T6525" s="7"/>
    </row>
    <row r="6526" spans="1:20" x14ac:dyDescent="0.35">
      <c r="A6526" s="6" t="s">
        <v>185</v>
      </c>
      <c r="B6526" s="6" t="s">
        <v>212</v>
      </c>
      <c r="C6526" s="6" t="s">
        <v>766</v>
      </c>
      <c r="D6526" s="6" t="s">
        <v>679</v>
      </c>
      <c r="E6526" s="6" t="s">
        <v>303</v>
      </c>
      <c r="F6526" s="6" t="s">
        <v>320</v>
      </c>
      <c r="G6526" s="6" t="s">
        <v>321</v>
      </c>
      <c r="H6526" s="6"/>
      <c r="I6526" s="6"/>
      <c r="J6526" s="6"/>
      <c r="K6526" s="7">
        <v>1.0253E-2</v>
      </c>
      <c r="L6526" s="7">
        <v>0.10112</v>
      </c>
      <c r="M6526" s="7">
        <v>0.13179199999999999</v>
      </c>
      <c r="N6526" s="7">
        <v>5.9984000000000003E-2</v>
      </c>
      <c r="O6526" s="7">
        <v>5.169E-2</v>
      </c>
      <c r="P6526" s="7">
        <v>5.0393E-2</v>
      </c>
      <c r="Q6526" s="7">
        <v>0</v>
      </c>
      <c r="R6526" s="7">
        <v>0</v>
      </c>
      <c r="S6526" s="7">
        <v>0</v>
      </c>
      <c r="T6526" s="7"/>
    </row>
    <row r="6527" spans="1:20" x14ac:dyDescent="0.35">
      <c r="A6527" s="6" t="s">
        <v>185</v>
      </c>
      <c r="B6527" s="6" t="s">
        <v>212</v>
      </c>
      <c r="C6527" s="6" t="s">
        <v>766</v>
      </c>
      <c r="D6527" s="6" t="s">
        <v>679</v>
      </c>
      <c r="E6527" s="6" t="s">
        <v>303</v>
      </c>
      <c r="F6527" s="6" t="s">
        <v>322</v>
      </c>
      <c r="G6527" s="6" t="s">
        <v>323</v>
      </c>
      <c r="H6527" s="6"/>
      <c r="I6527" s="6"/>
      <c r="J6527" s="6"/>
      <c r="K6527" s="7">
        <v>2.1134E-2</v>
      </c>
      <c r="L6527" s="7">
        <v>9.9103999999999998E-2</v>
      </c>
      <c r="M6527" s="7">
        <v>0</v>
      </c>
      <c r="N6527" s="6"/>
      <c r="O6527" s="6"/>
      <c r="P6527" s="6"/>
      <c r="Q6527" s="6"/>
      <c r="R6527" s="6"/>
      <c r="S6527" s="6"/>
      <c r="T6527" s="7"/>
    </row>
    <row r="6528" spans="1:20" x14ac:dyDescent="0.35">
      <c r="A6528" s="6" t="s">
        <v>185</v>
      </c>
      <c r="B6528" s="6" t="s">
        <v>212</v>
      </c>
      <c r="C6528" s="6" t="s">
        <v>766</v>
      </c>
      <c r="D6528" s="6" t="s">
        <v>679</v>
      </c>
      <c r="E6528" s="6" t="s">
        <v>303</v>
      </c>
      <c r="F6528" s="6" t="s">
        <v>324</v>
      </c>
      <c r="G6528" s="6" t="s">
        <v>325</v>
      </c>
      <c r="H6528" s="6"/>
      <c r="I6528" s="6"/>
      <c r="J6528" s="6"/>
      <c r="K6528" s="7">
        <v>0</v>
      </c>
      <c r="L6528" s="7">
        <v>0</v>
      </c>
      <c r="M6528" s="7">
        <v>0</v>
      </c>
      <c r="N6528" s="7">
        <v>0.15590000000000001</v>
      </c>
      <c r="O6528" s="7">
        <v>3.7235999999999998E-2</v>
      </c>
      <c r="P6528" s="7">
        <v>5.5474999999999997E-2</v>
      </c>
      <c r="Q6528" s="7">
        <v>0.10494000000000001</v>
      </c>
      <c r="R6528" s="7">
        <v>0.17777200000000001</v>
      </c>
      <c r="S6528" s="7">
        <v>0.37454999999999999</v>
      </c>
      <c r="T6528" s="7"/>
    </row>
    <row r="6529" spans="1:20" x14ac:dyDescent="0.35">
      <c r="A6529" s="6" t="s">
        <v>185</v>
      </c>
      <c r="B6529" s="6" t="s">
        <v>212</v>
      </c>
      <c r="C6529" s="6" t="s">
        <v>766</v>
      </c>
      <c r="D6529" s="6" t="s">
        <v>679</v>
      </c>
      <c r="E6529" s="6" t="s">
        <v>303</v>
      </c>
      <c r="F6529" s="6" t="s">
        <v>326</v>
      </c>
      <c r="G6529" s="6" t="s">
        <v>327</v>
      </c>
      <c r="H6529" s="6"/>
      <c r="I6529" s="6"/>
      <c r="J6529" s="6"/>
      <c r="K6529" s="7">
        <v>9.8840000000000004E-3</v>
      </c>
      <c r="L6529" s="7">
        <v>7.0818999999999993E-2</v>
      </c>
      <c r="M6529" s="7">
        <v>9.5898999999999998E-2</v>
      </c>
      <c r="N6529" s="7">
        <v>0.16985800000000001</v>
      </c>
      <c r="O6529" s="7">
        <v>0.144648</v>
      </c>
      <c r="P6529" s="7">
        <v>0.1411</v>
      </c>
      <c r="Q6529" s="7">
        <v>0.38334800000000002</v>
      </c>
      <c r="R6529" s="7">
        <v>0.42413600000000001</v>
      </c>
      <c r="S6529" s="7">
        <v>0.9919</v>
      </c>
      <c r="T6529" s="7"/>
    </row>
    <row r="6530" spans="1:20" x14ac:dyDescent="0.35">
      <c r="A6530" s="6" t="s">
        <v>185</v>
      </c>
      <c r="B6530" s="6" t="s">
        <v>212</v>
      </c>
      <c r="C6530" s="6" t="s">
        <v>766</v>
      </c>
      <c r="D6530" s="6" t="s">
        <v>679</v>
      </c>
      <c r="E6530" s="6" t="s">
        <v>303</v>
      </c>
      <c r="F6530" s="6" t="s">
        <v>328</v>
      </c>
      <c r="G6530" s="6" t="s">
        <v>329</v>
      </c>
      <c r="H6530" s="7">
        <v>0.95103899999999997</v>
      </c>
      <c r="I6530" s="7">
        <v>5.7062340000000003</v>
      </c>
      <c r="J6530" s="7">
        <v>4.7551949999999996</v>
      </c>
      <c r="K6530" s="7">
        <v>2.1377980000000001</v>
      </c>
      <c r="L6530" s="7">
        <v>1.8990340000000001</v>
      </c>
      <c r="M6530" s="7">
        <v>2.1993640000000001</v>
      </c>
      <c r="N6530" s="7">
        <v>1.768672</v>
      </c>
      <c r="O6530" s="7">
        <v>1.043474</v>
      </c>
      <c r="P6530" s="7">
        <v>0</v>
      </c>
      <c r="Q6530" s="7">
        <v>0</v>
      </c>
      <c r="R6530" s="7">
        <v>0</v>
      </c>
      <c r="S6530" s="7">
        <v>0</v>
      </c>
      <c r="T6530" s="7"/>
    </row>
    <row r="6531" spans="1:20" x14ac:dyDescent="0.35">
      <c r="A6531" s="6" t="s">
        <v>185</v>
      </c>
      <c r="B6531" s="6" t="s">
        <v>212</v>
      </c>
      <c r="C6531" s="6" t="s">
        <v>766</v>
      </c>
      <c r="D6531" s="6" t="s">
        <v>679</v>
      </c>
      <c r="E6531" s="6" t="s">
        <v>303</v>
      </c>
      <c r="F6531" s="6" t="s">
        <v>330</v>
      </c>
      <c r="G6531" s="6" t="s">
        <v>331</v>
      </c>
      <c r="H6531" s="6"/>
      <c r="I6531" s="6"/>
      <c r="J6531" s="6"/>
      <c r="K6531" s="7">
        <v>0</v>
      </c>
      <c r="L6531" s="7">
        <v>0</v>
      </c>
      <c r="M6531" s="7">
        <v>0</v>
      </c>
      <c r="N6531" s="7">
        <v>0</v>
      </c>
      <c r="O6531" s="7">
        <v>0.93620400000000004</v>
      </c>
      <c r="P6531" s="7">
        <v>2.7409150000000002</v>
      </c>
      <c r="Q6531" s="7">
        <v>2.867632</v>
      </c>
      <c r="R6531" s="7">
        <v>2.4685160000000002</v>
      </c>
      <c r="S6531" s="7">
        <v>7.2361500000000003</v>
      </c>
      <c r="T6531" s="7"/>
    </row>
    <row r="6532" spans="1:20" x14ac:dyDescent="0.35">
      <c r="A6532" s="6" t="s">
        <v>185</v>
      </c>
      <c r="B6532" s="6" t="s">
        <v>212</v>
      </c>
      <c r="C6532" s="6" t="s">
        <v>766</v>
      </c>
      <c r="D6532" s="6" t="s">
        <v>679</v>
      </c>
      <c r="E6532" s="6" t="s">
        <v>303</v>
      </c>
      <c r="F6532" s="6" t="s">
        <v>332</v>
      </c>
      <c r="G6532" s="6" t="s">
        <v>333</v>
      </c>
      <c r="H6532" s="7">
        <v>3.8041559999999999</v>
      </c>
      <c r="I6532" s="7">
        <v>3.8041559999999999</v>
      </c>
      <c r="J6532" s="7">
        <v>0.95103899999999997</v>
      </c>
      <c r="K6532" s="7">
        <v>0.98233899999999996</v>
      </c>
      <c r="L6532" s="7">
        <v>0.89385099999999995</v>
      </c>
      <c r="M6532" s="7">
        <v>1.2543949999999999</v>
      </c>
      <c r="N6532" s="7">
        <v>0.87932399999999999</v>
      </c>
      <c r="O6532" s="7">
        <v>0.847132</v>
      </c>
      <c r="P6532" s="7">
        <v>0</v>
      </c>
      <c r="Q6532" s="7">
        <v>0</v>
      </c>
      <c r="R6532" s="7">
        <v>0</v>
      </c>
      <c r="S6532" s="7">
        <v>0</v>
      </c>
      <c r="T6532" s="7"/>
    </row>
    <row r="6533" spans="1:20" x14ac:dyDescent="0.35">
      <c r="A6533" s="6" t="s">
        <v>185</v>
      </c>
      <c r="B6533" s="6" t="s">
        <v>212</v>
      </c>
      <c r="C6533" s="6" t="s">
        <v>766</v>
      </c>
      <c r="D6533" s="6" t="s">
        <v>679</v>
      </c>
      <c r="E6533" s="6" t="s">
        <v>303</v>
      </c>
      <c r="F6533" s="6" t="s">
        <v>334</v>
      </c>
      <c r="G6533" s="6" t="s">
        <v>335</v>
      </c>
      <c r="H6533" s="6"/>
      <c r="I6533" s="6"/>
      <c r="J6533" s="6"/>
      <c r="K6533" s="7">
        <v>0</v>
      </c>
      <c r="L6533" s="7">
        <v>0</v>
      </c>
      <c r="M6533" s="7">
        <v>0</v>
      </c>
      <c r="N6533" s="7">
        <v>0</v>
      </c>
      <c r="O6533" s="7">
        <v>0.764571</v>
      </c>
      <c r="P6533" s="7">
        <v>1.52162</v>
      </c>
      <c r="Q6533" s="7">
        <v>1.8980239999999999</v>
      </c>
      <c r="R6533" s="7">
        <v>1.5492360000000001</v>
      </c>
      <c r="S6533" s="7">
        <v>4.4409349999999996</v>
      </c>
      <c r="T6533" s="7"/>
    </row>
    <row r="6534" spans="1:20" x14ac:dyDescent="0.35">
      <c r="A6534" s="6" t="s">
        <v>185</v>
      </c>
      <c r="B6534" s="6" t="s">
        <v>212</v>
      </c>
      <c r="C6534" s="6" t="s">
        <v>766</v>
      </c>
      <c r="D6534" s="6" t="s">
        <v>679</v>
      </c>
      <c r="E6534" s="6" t="s">
        <v>303</v>
      </c>
      <c r="F6534" s="6" t="s">
        <v>336</v>
      </c>
      <c r="G6534" s="6" t="s">
        <v>337</v>
      </c>
      <c r="H6534" s="6"/>
      <c r="I6534" s="6"/>
      <c r="J6534" s="7">
        <v>0.95103899999999997</v>
      </c>
      <c r="K6534" s="7">
        <v>0.33188200000000001</v>
      </c>
      <c r="L6534" s="7">
        <v>0.74502199999999996</v>
      </c>
      <c r="M6534" s="7">
        <v>0.75268400000000002</v>
      </c>
      <c r="N6534" s="7">
        <v>1.099156</v>
      </c>
      <c r="O6534" s="7">
        <v>0.59921999999999997</v>
      </c>
      <c r="P6534" s="7">
        <v>0</v>
      </c>
      <c r="Q6534" s="7">
        <v>0</v>
      </c>
      <c r="R6534" s="7">
        <v>0</v>
      </c>
      <c r="S6534" s="7">
        <v>0</v>
      </c>
      <c r="T6534" s="7"/>
    </row>
    <row r="6535" spans="1:20" x14ac:dyDescent="0.35">
      <c r="A6535" s="6" t="s">
        <v>185</v>
      </c>
      <c r="B6535" s="6" t="s">
        <v>212</v>
      </c>
      <c r="C6535" s="6" t="s">
        <v>766</v>
      </c>
      <c r="D6535" s="6" t="s">
        <v>679</v>
      </c>
      <c r="E6535" s="6" t="s">
        <v>303</v>
      </c>
      <c r="F6535" s="6" t="s">
        <v>338</v>
      </c>
      <c r="G6535" s="6" t="s">
        <v>339</v>
      </c>
      <c r="H6535" s="6"/>
      <c r="I6535" s="6"/>
      <c r="J6535" s="6"/>
      <c r="K6535" s="7">
        <v>0</v>
      </c>
      <c r="L6535" s="7">
        <v>0</v>
      </c>
      <c r="M6535" s="7">
        <v>0</v>
      </c>
      <c r="N6535" s="7">
        <v>0</v>
      </c>
      <c r="O6535" s="7">
        <v>0.531918</v>
      </c>
      <c r="P6535" s="7">
        <v>1.3402499999999999</v>
      </c>
      <c r="Q6535" s="7">
        <v>1.2068779999999999</v>
      </c>
      <c r="R6535" s="7">
        <v>1.1258360000000001</v>
      </c>
      <c r="S6535" s="7">
        <v>3.3023199999999999</v>
      </c>
      <c r="T6535" s="7"/>
    </row>
    <row r="6536" spans="1:20" x14ac:dyDescent="0.35">
      <c r="A6536" s="6" t="s">
        <v>185</v>
      </c>
      <c r="B6536" s="6" t="s">
        <v>212</v>
      </c>
      <c r="C6536" s="6" t="s">
        <v>766</v>
      </c>
      <c r="D6536" s="6" t="s">
        <v>679</v>
      </c>
      <c r="E6536" s="6" t="s">
        <v>303</v>
      </c>
      <c r="F6536" s="6" t="s">
        <v>340</v>
      </c>
      <c r="G6536" s="6" t="s">
        <v>341</v>
      </c>
      <c r="H6536" s="6"/>
      <c r="I6536" s="6"/>
      <c r="J6536" s="6"/>
      <c r="K6536" s="7">
        <v>1.068E-2</v>
      </c>
      <c r="L6536" s="7">
        <v>0.37413299999999999</v>
      </c>
      <c r="M6536" s="7">
        <v>0.50323499999999999</v>
      </c>
      <c r="N6536" s="7">
        <v>5.9991999999999997E-2</v>
      </c>
      <c r="O6536" s="7">
        <v>5.1679999999999997E-2</v>
      </c>
      <c r="P6536" s="7">
        <v>5.0401000000000001E-2</v>
      </c>
      <c r="Q6536" s="7">
        <v>0.26229200000000003</v>
      </c>
      <c r="R6536" s="7">
        <v>0.29292200000000002</v>
      </c>
      <c r="S6536" s="7">
        <v>0.66804600000000003</v>
      </c>
      <c r="T6536" s="7"/>
    </row>
    <row r="6537" spans="1:20" x14ac:dyDescent="0.35">
      <c r="A6537" s="6" t="s">
        <v>185</v>
      </c>
      <c r="B6537" s="6" t="s">
        <v>212</v>
      </c>
      <c r="C6537" s="6" t="s">
        <v>766</v>
      </c>
      <c r="D6537" s="6" t="s">
        <v>679</v>
      </c>
      <c r="E6537" s="6" t="s">
        <v>303</v>
      </c>
      <c r="F6537" s="6" t="s">
        <v>342</v>
      </c>
      <c r="G6537" s="6" t="s">
        <v>343</v>
      </c>
      <c r="H6537" s="7">
        <v>0.90700999999999998</v>
      </c>
      <c r="I6537" s="7">
        <v>0.72560800000000003</v>
      </c>
      <c r="J6537" s="7">
        <v>1.0884119999999999</v>
      </c>
      <c r="K6537" s="7">
        <v>0.798987</v>
      </c>
      <c r="L6537" s="7">
        <v>0.170019</v>
      </c>
      <c r="M6537" s="7">
        <v>0.19196299999999999</v>
      </c>
      <c r="N6537" s="7">
        <v>0.165126</v>
      </c>
      <c r="O6537" s="7">
        <v>0</v>
      </c>
      <c r="P6537" s="7">
        <v>0</v>
      </c>
      <c r="Q6537" s="7">
        <v>0</v>
      </c>
      <c r="R6537" s="7">
        <v>0</v>
      </c>
      <c r="S6537" s="7">
        <v>0</v>
      </c>
      <c r="T6537" s="7"/>
    </row>
    <row r="6538" spans="1:20" x14ac:dyDescent="0.35">
      <c r="A6538" s="6" t="s">
        <v>185</v>
      </c>
      <c r="B6538" s="6" t="s">
        <v>212</v>
      </c>
      <c r="C6538" s="6" t="s">
        <v>766</v>
      </c>
      <c r="D6538" s="6" t="s">
        <v>679</v>
      </c>
      <c r="E6538" s="6" t="s">
        <v>303</v>
      </c>
      <c r="F6538" s="6" t="s">
        <v>344</v>
      </c>
      <c r="G6538" s="6" t="s">
        <v>345</v>
      </c>
      <c r="H6538" s="7">
        <v>0.91581500000000005</v>
      </c>
      <c r="I6538" s="7">
        <v>1.098978</v>
      </c>
      <c r="J6538" s="7">
        <v>1.098978</v>
      </c>
      <c r="K6538" s="7">
        <v>0.82504999999999995</v>
      </c>
      <c r="L6538" s="7">
        <v>0.18068899999999999</v>
      </c>
      <c r="M6538" s="7">
        <v>0.205624</v>
      </c>
      <c r="N6538" s="7">
        <v>0.16769899999999999</v>
      </c>
      <c r="O6538" s="7">
        <v>0</v>
      </c>
      <c r="P6538" s="7">
        <v>0</v>
      </c>
      <c r="Q6538" s="7">
        <v>0</v>
      </c>
      <c r="R6538" s="7">
        <v>0</v>
      </c>
      <c r="S6538" s="7">
        <v>0</v>
      </c>
      <c r="T6538" s="7"/>
    </row>
    <row r="6539" spans="1:20" x14ac:dyDescent="0.35">
      <c r="A6539" s="6" t="s">
        <v>185</v>
      </c>
      <c r="B6539" s="6" t="s">
        <v>212</v>
      </c>
      <c r="C6539" s="6" t="s">
        <v>766</v>
      </c>
      <c r="D6539" s="6" t="s">
        <v>679</v>
      </c>
      <c r="E6539" s="6" t="s">
        <v>303</v>
      </c>
      <c r="F6539" s="6" t="s">
        <v>346</v>
      </c>
      <c r="G6539" s="6" t="s">
        <v>347</v>
      </c>
      <c r="H6539" s="7">
        <v>0.73265199999999997</v>
      </c>
      <c r="I6539" s="7">
        <v>0.54948900000000001</v>
      </c>
      <c r="J6539" s="7">
        <v>1.098978</v>
      </c>
      <c r="K6539" s="7">
        <v>0.79876100000000005</v>
      </c>
      <c r="L6539" s="7">
        <v>0.14870900000000001</v>
      </c>
      <c r="M6539" s="7">
        <v>0.17815700000000001</v>
      </c>
      <c r="N6539" s="7">
        <v>0.14716799999999999</v>
      </c>
      <c r="O6539" s="7">
        <v>0</v>
      </c>
      <c r="P6539" s="7">
        <v>0</v>
      </c>
      <c r="Q6539" s="7">
        <v>0</v>
      </c>
      <c r="R6539" s="7">
        <v>0</v>
      </c>
      <c r="S6539" s="7">
        <v>0</v>
      </c>
      <c r="T6539" s="7"/>
    </row>
    <row r="6540" spans="1:20" x14ac:dyDescent="0.35">
      <c r="A6540" s="6" t="s">
        <v>185</v>
      </c>
      <c r="B6540" s="6" t="s">
        <v>212</v>
      </c>
      <c r="C6540" s="6" t="s">
        <v>766</v>
      </c>
      <c r="D6540" s="6" t="s">
        <v>679</v>
      </c>
      <c r="E6540" s="6" t="s">
        <v>303</v>
      </c>
      <c r="F6540" s="6" t="s">
        <v>348</v>
      </c>
      <c r="G6540" s="6" t="s">
        <v>349</v>
      </c>
      <c r="H6540" s="6"/>
      <c r="I6540" s="6"/>
      <c r="J6540" s="6"/>
      <c r="K6540" s="7">
        <v>9.044E-3</v>
      </c>
      <c r="L6540" s="7">
        <v>2.8878000000000001E-2</v>
      </c>
      <c r="M6540" s="7">
        <v>3.3728000000000001E-2</v>
      </c>
      <c r="N6540" s="7">
        <v>2.9974000000000001E-2</v>
      </c>
      <c r="O6540" s="7">
        <v>2.0674000000000001E-2</v>
      </c>
      <c r="P6540" s="7">
        <v>2.0143999999999999E-2</v>
      </c>
      <c r="Q6540" s="7">
        <v>0</v>
      </c>
      <c r="R6540" s="7">
        <v>0</v>
      </c>
      <c r="S6540" s="7">
        <v>0</v>
      </c>
      <c r="T6540" s="7"/>
    </row>
    <row r="6541" spans="1:20" x14ac:dyDescent="0.35">
      <c r="A6541" s="6" t="s">
        <v>185</v>
      </c>
      <c r="B6541" s="6" t="s">
        <v>212</v>
      </c>
      <c r="C6541" s="6" t="s">
        <v>766</v>
      </c>
      <c r="D6541" s="6" t="s">
        <v>679</v>
      </c>
      <c r="E6541" s="6" t="s">
        <v>303</v>
      </c>
      <c r="F6541" s="6" t="s">
        <v>350</v>
      </c>
      <c r="G6541" s="6" t="s">
        <v>351</v>
      </c>
      <c r="H6541" s="6"/>
      <c r="I6541" s="6"/>
      <c r="J6541" s="6"/>
      <c r="K6541" s="7">
        <v>7.4469999999999996E-3</v>
      </c>
      <c r="L6541" s="7">
        <v>0.28875800000000001</v>
      </c>
      <c r="M6541" s="7">
        <v>0.37281500000000001</v>
      </c>
      <c r="N6541" s="7">
        <v>0.15986400000000001</v>
      </c>
      <c r="O6541" s="7">
        <v>0.144624</v>
      </c>
      <c r="P6541" s="7">
        <v>0.14103499999999999</v>
      </c>
      <c r="Q6541" s="7">
        <v>0.19164800000000001</v>
      </c>
      <c r="R6541" s="7">
        <v>0.21208399999999999</v>
      </c>
      <c r="S6541" s="7">
        <v>0.51627500000000004</v>
      </c>
      <c r="T6541" s="7"/>
    </row>
    <row r="6542" spans="1:20" x14ac:dyDescent="0.35">
      <c r="A6542" s="6" t="s">
        <v>185</v>
      </c>
      <c r="B6542" s="6" t="s">
        <v>212</v>
      </c>
      <c r="C6542" s="6" t="s">
        <v>766</v>
      </c>
      <c r="D6542" s="6" t="s">
        <v>679</v>
      </c>
      <c r="E6542" s="6" t="s">
        <v>303</v>
      </c>
      <c r="F6542" s="6" t="s">
        <v>352</v>
      </c>
      <c r="G6542" s="6" t="s">
        <v>353</v>
      </c>
      <c r="H6542" s="6"/>
      <c r="I6542" s="6"/>
      <c r="J6542" s="6"/>
      <c r="K6542" s="7">
        <v>7.5249999999999996E-3</v>
      </c>
      <c r="L6542" s="7">
        <v>0.24545600000000001</v>
      </c>
      <c r="M6542" s="7">
        <v>0.32188499999999998</v>
      </c>
      <c r="N6542" s="7">
        <v>0.13988</v>
      </c>
      <c r="O6542" s="7">
        <v>0.123944</v>
      </c>
      <c r="P6542" s="7">
        <v>0.13100000000000001</v>
      </c>
      <c r="Q6542" s="7">
        <v>0.121088</v>
      </c>
      <c r="R6542" s="7">
        <v>0.13125000000000001</v>
      </c>
      <c r="S6542" s="7">
        <v>0.31385000000000002</v>
      </c>
      <c r="T6542" s="7"/>
    </row>
    <row r="6543" spans="1:20" x14ac:dyDescent="0.35">
      <c r="A6543" s="6" t="s">
        <v>185</v>
      </c>
      <c r="B6543" s="6" t="s">
        <v>212</v>
      </c>
      <c r="C6543" s="6" t="s">
        <v>766</v>
      </c>
      <c r="D6543" s="6" t="s">
        <v>679</v>
      </c>
      <c r="E6543" s="6" t="s">
        <v>303</v>
      </c>
      <c r="F6543" s="6" t="s">
        <v>358</v>
      </c>
      <c r="G6543" s="6" t="s">
        <v>359</v>
      </c>
      <c r="H6543" s="6"/>
      <c r="I6543" s="6"/>
      <c r="J6543" s="6"/>
      <c r="K6543" s="7">
        <v>7.4653999999999998E-2</v>
      </c>
      <c r="L6543" s="7">
        <v>1.6844060000000001</v>
      </c>
      <c r="M6543" s="7">
        <v>1.6625449999999999</v>
      </c>
      <c r="N6543" s="7">
        <v>0.40379599999999999</v>
      </c>
      <c r="O6543" s="7">
        <v>0.32394000000000001</v>
      </c>
      <c r="P6543" s="7">
        <v>0.45864500000000002</v>
      </c>
      <c r="Q6543" s="7">
        <v>0.69807600000000003</v>
      </c>
      <c r="R6543" s="7">
        <v>0.38873999999999997</v>
      </c>
      <c r="S6543" s="7">
        <v>1.0205599999999999</v>
      </c>
      <c r="T6543" s="7"/>
    </row>
    <row r="6544" spans="1:20" x14ac:dyDescent="0.35">
      <c r="A6544" s="6" t="s">
        <v>185</v>
      </c>
      <c r="B6544" s="6" t="s">
        <v>212</v>
      </c>
      <c r="C6544" s="6" t="s">
        <v>766</v>
      </c>
      <c r="D6544" s="6" t="s">
        <v>679</v>
      </c>
      <c r="E6544" s="6" t="s">
        <v>303</v>
      </c>
      <c r="F6544" s="6" t="s">
        <v>360</v>
      </c>
      <c r="G6544" s="6" t="s">
        <v>361</v>
      </c>
      <c r="H6544" s="6"/>
      <c r="I6544" s="6"/>
      <c r="J6544" s="6"/>
      <c r="K6544" s="7">
        <v>0.121686</v>
      </c>
      <c r="L6544" s="7">
        <v>2.95641</v>
      </c>
      <c r="M6544" s="7">
        <v>3.094465</v>
      </c>
      <c r="N6544" s="7">
        <v>0.71125799999999995</v>
      </c>
      <c r="O6544" s="7">
        <v>0.56951700000000005</v>
      </c>
      <c r="P6544" s="7">
        <v>0.817631</v>
      </c>
      <c r="Q6544" s="7">
        <v>1.2266440000000001</v>
      </c>
      <c r="R6544" s="7">
        <v>0.697712</v>
      </c>
      <c r="S6544" s="7">
        <v>1.8062050000000001</v>
      </c>
      <c r="T6544" s="7"/>
    </row>
    <row r="6545" spans="1:20" x14ac:dyDescent="0.35">
      <c r="A6545" s="6" t="s">
        <v>185</v>
      </c>
      <c r="B6545" s="6" t="s">
        <v>212</v>
      </c>
      <c r="C6545" s="6" t="s">
        <v>766</v>
      </c>
      <c r="D6545" s="6" t="s">
        <v>679</v>
      </c>
      <c r="E6545" s="6" t="s">
        <v>303</v>
      </c>
      <c r="F6545" s="6" t="s">
        <v>362</v>
      </c>
      <c r="G6545" s="6" t="s">
        <v>363</v>
      </c>
      <c r="H6545" s="6"/>
      <c r="I6545" s="6"/>
      <c r="J6545" s="6"/>
      <c r="K6545" s="7">
        <v>0</v>
      </c>
      <c r="L6545" s="7">
        <v>20.669767</v>
      </c>
      <c r="M6545" s="7">
        <v>18.191015</v>
      </c>
      <c r="N6545" s="7">
        <v>4.8162580000000004</v>
      </c>
      <c r="O6545" s="7">
        <v>3.9366819999999998</v>
      </c>
      <c r="P6545" s="7">
        <v>2.4529299999999998</v>
      </c>
      <c r="Q6545" s="7">
        <v>2.4333239999999998</v>
      </c>
      <c r="R6545" s="7">
        <v>2.9903439999999999</v>
      </c>
      <c r="S6545" s="7">
        <v>7.3567150000000003</v>
      </c>
      <c r="T6545" s="7"/>
    </row>
    <row r="6546" spans="1:20" x14ac:dyDescent="0.35">
      <c r="A6546" s="6" t="s">
        <v>185</v>
      </c>
      <c r="B6546" s="6" t="s">
        <v>212</v>
      </c>
      <c r="C6546" s="6" t="s">
        <v>766</v>
      </c>
      <c r="D6546" s="6" t="s">
        <v>679</v>
      </c>
      <c r="E6546" s="6" t="s">
        <v>303</v>
      </c>
      <c r="F6546" s="6" t="s">
        <v>370</v>
      </c>
      <c r="G6546" s="6" t="s">
        <v>371</v>
      </c>
      <c r="H6546" s="6"/>
      <c r="I6546" s="6"/>
      <c r="J6546" s="6"/>
      <c r="K6546" s="7">
        <v>0.34897600000000001</v>
      </c>
      <c r="L6546" s="7">
        <v>0.97198399999999996</v>
      </c>
      <c r="M6546" s="7">
        <v>0.81107700000000005</v>
      </c>
      <c r="N6546" s="7">
        <v>0.57958399999999999</v>
      </c>
      <c r="O6546" s="7">
        <v>0.88846400000000003</v>
      </c>
      <c r="P6546" s="7">
        <v>0</v>
      </c>
      <c r="Q6546" s="7">
        <v>0</v>
      </c>
      <c r="R6546" s="7">
        <v>0</v>
      </c>
      <c r="S6546" s="7">
        <v>0</v>
      </c>
      <c r="T6546" s="7"/>
    </row>
    <row r="6547" spans="1:20" x14ac:dyDescent="0.35">
      <c r="A6547" s="6" t="s">
        <v>185</v>
      </c>
      <c r="B6547" s="6" t="s">
        <v>212</v>
      </c>
      <c r="C6547" s="6" t="s">
        <v>766</v>
      </c>
      <c r="D6547" s="6" t="s">
        <v>679</v>
      </c>
      <c r="E6547" s="6" t="s">
        <v>303</v>
      </c>
      <c r="F6547" s="6" t="s">
        <v>372</v>
      </c>
      <c r="G6547" s="6" t="s">
        <v>373</v>
      </c>
      <c r="H6547" s="6"/>
      <c r="I6547" s="6"/>
      <c r="J6547" s="6"/>
      <c r="K6547" s="7">
        <v>0</v>
      </c>
      <c r="L6547" s="7">
        <v>0</v>
      </c>
      <c r="M6547" s="7">
        <v>0</v>
      </c>
      <c r="N6547" s="7">
        <v>0</v>
      </c>
      <c r="O6547" s="7">
        <v>0.80018400000000001</v>
      </c>
      <c r="P6547" s="7">
        <v>3.08351</v>
      </c>
      <c r="Q6547" s="7">
        <v>2.3828200000000002</v>
      </c>
      <c r="R6547" s="7">
        <v>2.354908</v>
      </c>
      <c r="S6547" s="7">
        <v>7.0496850000000002</v>
      </c>
      <c r="T6547" s="7"/>
    </row>
    <row r="6548" spans="1:20" x14ac:dyDescent="0.35">
      <c r="A6548" s="6" t="s">
        <v>185</v>
      </c>
      <c r="B6548" s="6" t="s">
        <v>212</v>
      </c>
      <c r="C6548" s="6" t="s">
        <v>766</v>
      </c>
      <c r="D6548" s="6" t="s">
        <v>679</v>
      </c>
      <c r="E6548" s="6" t="s">
        <v>303</v>
      </c>
      <c r="F6548" s="6" t="s">
        <v>374</v>
      </c>
      <c r="G6548" s="6" t="s">
        <v>375</v>
      </c>
      <c r="H6548" s="6"/>
      <c r="I6548" s="6"/>
      <c r="J6548" s="6"/>
      <c r="K6548" s="7">
        <v>18.986574999999998</v>
      </c>
      <c r="L6548" s="7">
        <v>6.0396599999999996</v>
      </c>
      <c r="M6548" s="7">
        <v>7.2434279999999998</v>
      </c>
      <c r="N6548" s="7">
        <v>6.3151599999999997</v>
      </c>
      <c r="O6548" s="7">
        <v>6.1160839999999999</v>
      </c>
      <c r="P6548" s="7">
        <v>6.5801749999999997</v>
      </c>
      <c r="Q6548" s="7">
        <v>7.8382240000000003</v>
      </c>
      <c r="R6548" s="7">
        <v>7.8266879999999999</v>
      </c>
      <c r="S6548" s="7">
        <v>15.416544</v>
      </c>
      <c r="T6548" s="7"/>
    </row>
    <row r="6549" spans="1:20" x14ac:dyDescent="0.35">
      <c r="A6549" s="6" t="s">
        <v>185</v>
      </c>
      <c r="B6549" s="6" t="s">
        <v>212</v>
      </c>
      <c r="C6549" s="6" t="s">
        <v>766</v>
      </c>
      <c r="D6549" s="6" t="s">
        <v>679</v>
      </c>
      <c r="E6549" s="6" t="s">
        <v>303</v>
      </c>
      <c r="F6549" s="6" t="s">
        <v>376</v>
      </c>
      <c r="G6549" s="6" t="s">
        <v>377</v>
      </c>
      <c r="H6549" s="6"/>
      <c r="I6549" s="6"/>
      <c r="J6549" s="6"/>
      <c r="K6549" s="7">
        <v>0.16422400000000001</v>
      </c>
      <c r="L6549" s="7">
        <v>1.8714189999999999</v>
      </c>
      <c r="M6549" s="7">
        <v>2.2359360000000001</v>
      </c>
      <c r="N6549" s="7">
        <v>0.91931200000000002</v>
      </c>
      <c r="O6549" s="7">
        <v>0.88847799999999999</v>
      </c>
      <c r="P6549" s="7">
        <v>0.95728999999999997</v>
      </c>
      <c r="Q6549" s="7">
        <v>0.42369600000000002</v>
      </c>
      <c r="R6549" s="7">
        <v>0.42415199999999997</v>
      </c>
      <c r="S6549" s="7">
        <v>0.84015499999999999</v>
      </c>
      <c r="T6549" s="7"/>
    </row>
    <row r="6550" spans="1:20" x14ac:dyDescent="0.35">
      <c r="A6550" s="6" t="s">
        <v>185</v>
      </c>
      <c r="B6550" s="6" t="s">
        <v>212</v>
      </c>
      <c r="C6550" s="6" t="s">
        <v>766</v>
      </c>
      <c r="D6550" s="6" t="s">
        <v>679</v>
      </c>
      <c r="E6550" s="6" t="s">
        <v>303</v>
      </c>
      <c r="F6550" s="6" t="s">
        <v>378</v>
      </c>
      <c r="G6550" s="6" t="s">
        <v>379</v>
      </c>
      <c r="H6550" s="7">
        <v>42.2684</v>
      </c>
      <c r="I6550" s="7">
        <v>42.2684</v>
      </c>
      <c r="J6550" s="7">
        <v>120.46494</v>
      </c>
      <c r="K6550" s="7">
        <v>25.931009</v>
      </c>
      <c r="L6550" s="7">
        <v>6.7891599999999999</v>
      </c>
      <c r="M6550" s="7">
        <v>13.047966000000001</v>
      </c>
      <c r="N6550" s="7">
        <v>12.590324000000001</v>
      </c>
      <c r="O6550" s="7">
        <v>11.839572</v>
      </c>
      <c r="P6550" s="7">
        <v>13.45256</v>
      </c>
      <c r="Q6550" s="7">
        <v>14.203676</v>
      </c>
      <c r="R6550" s="7">
        <v>16.370452</v>
      </c>
      <c r="S6550" s="7">
        <v>41.127775</v>
      </c>
      <c r="T6550" s="7"/>
    </row>
    <row r="6551" spans="1:20" x14ac:dyDescent="0.35">
      <c r="A6551" s="6" t="s">
        <v>185</v>
      </c>
      <c r="B6551" s="6" t="s">
        <v>212</v>
      </c>
      <c r="C6551" s="6" t="s">
        <v>766</v>
      </c>
      <c r="D6551" s="6" t="s">
        <v>679</v>
      </c>
      <c r="E6551" s="6" t="s">
        <v>303</v>
      </c>
      <c r="F6551" s="6" t="s">
        <v>380</v>
      </c>
      <c r="G6551" s="6" t="s">
        <v>381</v>
      </c>
      <c r="H6551" s="6"/>
      <c r="I6551" s="6"/>
      <c r="J6551" s="6"/>
      <c r="K6551" s="7">
        <v>8.8034020000000002</v>
      </c>
      <c r="L6551" s="7">
        <v>4.1167379999999998</v>
      </c>
      <c r="M6551" s="7">
        <v>5.3446069999999999</v>
      </c>
      <c r="N6551" s="7">
        <v>5.7355840000000002</v>
      </c>
      <c r="O6551" s="7">
        <v>4.948626</v>
      </c>
      <c r="P6551" s="7">
        <v>5.1089450000000003</v>
      </c>
      <c r="Q6551" s="7">
        <v>3.036416</v>
      </c>
      <c r="R6551" s="7">
        <v>3.3326479999999998</v>
      </c>
      <c r="S6551" s="7">
        <v>8.0777300000000007</v>
      </c>
      <c r="T6551" s="7"/>
    </row>
    <row r="6552" spans="1:20" x14ac:dyDescent="0.35">
      <c r="A6552" s="6" t="s">
        <v>185</v>
      </c>
      <c r="B6552" s="6" t="s">
        <v>212</v>
      </c>
      <c r="C6552" s="6" t="s">
        <v>766</v>
      </c>
      <c r="D6552" s="6" t="s">
        <v>679</v>
      </c>
      <c r="E6552" s="6" t="s">
        <v>303</v>
      </c>
      <c r="F6552" s="6" t="s">
        <v>382</v>
      </c>
      <c r="G6552" s="6" t="s">
        <v>383</v>
      </c>
      <c r="H6552" s="6"/>
      <c r="I6552" s="6"/>
      <c r="J6552" s="6"/>
      <c r="K6552" s="7">
        <v>5.5461999999999997E-2</v>
      </c>
      <c r="L6552" s="7">
        <v>8.5039000000000003E-2</v>
      </c>
      <c r="M6552" s="7">
        <v>9.5879000000000006E-2</v>
      </c>
      <c r="N6552" s="7">
        <v>7.9935999999999993E-2</v>
      </c>
      <c r="O6552" s="7">
        <v>7.2330000000000005E-2</v>
      </c>
      <c r="P6552" s="7">
        <v>8.0646999999999996E-2</v>
      </c>
      <c r="Q6552" s="7">
        <v>9.0828000000000006E-2</v>
      </c>
      <c r="R6552" s="7">
        <v>9.0929999999999997E-2</v>
      </c>
      <c r="S6552" s="7">
        <v>0.172066</v>
      </c>
      <c r="T6552" s="7"/>
    </row>
    <row r="6553" spans="1:20" x14ac:dyDescent="0.35">
      <c r="A6553" s="6" t="s">
        <v>185</v>
      </c>
      <c r="B6553" s="6" t="s">
        <v>212</v>
      </c>
      <c r="C6553" s="6" t="s">
        <v>766</v>
      </c>
      <c r="D6553" s="6" t="s">
        <v>679</v>
      </c>
      <c r="E6553" s="6" t="s">
        <v>303</v>
      </c>
      <c r="F6553" s="6" t="s">
        <v>384</v>
      </c>
      <c r="G6553" s="6" t="s">
        <v>385</v>
      </c>
      <c r="H6553" s="6"/>
      <c r="I6553" s="6"/>
      <c r="J6553" s="6"/>
      <c r="K6553" s="7">
        <v>2.3174E-2</v>
      </c>
      <c r="L6553" s="7">
        <v>0.25984000000000002</v>
      </c>
      <c r="M6553" s="7">
        <v>0.33885500000000002</v>
      </c>
      <c r="N6553" s="7">
        <v>0.33978399999999997</v>
      </c>
      <c r="O6553" s="7">
        <v>0.28930800000000001</v>
      </c>
      <c r="P6553" s="7">
        <v>0.30233700000000002</v>
      </c>
      <c r="Q6553" s="7">
        <v>0.34298800000000002</v>
      </c>
      <c r="R6553" s="7">
        <v>0.373668</v>
      </c>
      <c r="S6553" s="7">
        <v>0.90087499999999998</v>
      </c>
      <c r="T6553" s="7"/>
    </row>
    <row r="6554" spans="1:20" x14ac:dyDescent="0.35">
      <c r="A6554" s="6" t="s">
        <v>185</v>
      </c>
      <c r="B6554" s="6" t="s">
        <v>212</v>
      </c>
      <c r="C6554" s="6" t="s">
        <v>766</v>
      </c>
      <c r="D6554" s="6" t="s">
        <v>679</v>
      </c>
      <c r="E6554" s="6" t="s">
        <v>303</v>
      </c>
      <c r="F6554" s="6" t="s">
        <v>386</v>
      </c>
      <c r="G6554" s="6" t="s">
        <v>387</v>
      </c>
      <c r="H6554" s="6"/>
      <c r="I6554" s="6"/>
      <c r="J6554" s="7">
        <v>4.7551949999999996</v>
      </c>
      <c r="K6554" s="7">
        <v>6.6865730000000001</v>
      </c>
      <c r="L6554" s="7">
        <v>3.4243769999999998</v>
      </c>
      <c r="M6554" s="7">
        <v>4.6972769999999997</v>
      </c>
      <c r="N6554" s="7">
        <v>4.5365399999999996</v>
      </c>
      <c r="O6554" s="7">
        <v>4.4940720000000001</v>
      </c>
      <c r="P6554" s="7">
        <v>0</v>
      </c>
      <c r="Q6554" s="7">
        <v>0</v>
      </c>
      <c r="R6554" s="7">
        <v>0</v>
      </c>
      <c r="S6554" s="7">
        <v>0</v>
      </c>
      <c r="T6554" s="7"/>
    </row>
    <row r="6555" spans="1:20" x14ac:dyDescent="0.35">
      <c r="A6555" s="6" t="s">
        <v>185</v>
      </c>
      <c r="B6555" s="6" t="s">
        <v>212</v>
      </c>
      <c r="C6555" s="6" t="s">
        <v>766</v>
      </c>
      <c r="D6555" s="6" t="s">
        <v>679</v>
      </c>
      <c r="E6555" s="6" t="s">
        <v>303</v>
      </c>
      <c r="F6555" s="6" t="s">
        <v>388</v>
      </c>
      <c r="G6555" s="6" t="s">
        <v>389</v>
      </c>
      <c r="H6555" s="6"/>
      <c r="I6555" s="6"/>
      <c r="J6555" s="6"/>
      <c r="K6555" s="7">
        <v>0</v>
      </c>
      <c r="L6555" s="7">
        <v>0</v>
      </c>
      <c r="M6555" s="7">
        <v>0</v>
      </c>
      <c r="N6555" s="7">
        <v>0</v>
      </c>
      <c r="O6555" s="7">
        <v>4.0392150000000004</v>
      </c>
      <c r="P6555" s="7">
        <v>6.5297650000000003</v>
      </c>
      <c r="Q6555" s="7">
        <v>6.0138179999999997</v>
      </c>
      <c r="R6555" s="7">
        <v>8.2318460000000009</v>
      </c>
      <c r="S6555" s="7">
        <v>18.664625000000001</v>
      </c>
      <c r="T6555" s="7"/>
    </row>
    <row r="6556" spans="1:20" x14ac:dyDescent="0.35">
      <c r="A6556" s="6" t="s">
        <v>185</v>
      </c>
      <c r="B6556" s="6" t="s">
        <v>212</v>
      </c>
      <c r="C6556" s="6" t="s">
        <v>766</v>
      </c>
      <c r="D6556" s="6" t="s">
        <v>679</v>
      </c>
      <c r="E6556" s="6" t="s">
        <v>303</v>
      </c>
      <c r="F6556" s="6" t="s">
        <v>390</v>
      </c>
      <c r="G6556" s="6" t="s">
        <v>391</v>
      </c>
      <c r="H6556" s="6"/>
      <c r="I6556" s="7">
        <v>42.2684</v>
      </c>
      <c r="J6556" s="7">
        <v>78.196539999999999</v>
      </c>
      <c r="K6556" s="7">
        <v>28.337121</v>
      </c>
      <c r="L6556" s="7">
        <v>27.650392</v>
      </c>
      <c r="M6556" s="7">
        <v>37.829582000000002</v>
      </c>
      <c r="N6556" s="7">
        <v>17.782356</v>
      </c>
      <c r="O6556" s="7">
        <v>15.370732</v>
      </c>
      <c r="P6556" s="7">
        <v>15.200815</v>
      </c>
      <c r="Q6556" s="7">
        <v>21.807867999999999</v>
      </c>
      <c r="R6556" s="7">
        <v>24.160775999999998</v>
      </c>
      <c r="S6556" s="7">
        <v>59.054540000000003</v>
      </c>
      <c r="T6556" s="7"/>
    </row>
    <row r="6557" spans="1:20" x14ac:dyDescent="0.35">
      <c r="A6557" s="6" t="s">
        <v>185</v>
      </c>
      <c r="B6557" s="6" t="s">
        <v>212</v>
      </c>
      <c r="C6557" s="6" t="s">
        <v>766</v>
      </c>
      <c r="D6557" s="6" t="s">
        <v>679</v>
      </c>
      <c r="E6557" s="6" t="s">
        <v>303</v>
      </c>
      <c r="F6557" s="6" t="s">
        <v>392</v>
      </c>
      <c r="G6557" s="6" t="s">
        <v>393</v>
      </c>
      <c r="H6557" s="6"/>
      <c r="I6557" s="7">
        <v>21.1342</v>
      </c>
      <c r="J6557" s="7">
        <v>52.835500000000003</v>
      </c>
      <c r="K6557" s="7">
        <v>16.026574</v>
      </c>
      <c r="L6557" s="7">
        <v>7.41031</v>
      </c>
      <c r="M6557" s="7">
        <v>9.6034319999999997</v>
      </c>
      <c r="N6557" s="7">
        <v>7.953856</v>
      </c>
      <c r="O6557" s="7">
        <v>6.8599040000000002</v>
      </c>
      <c r="P6557" s="7">
        <v>7.08399</v>
      </c>
      <c r="Q6557" s="7">
        <v>7.5355999999999996</v>
      </c>
      <c r="R6557" s="7">
        <v>8.281148</v>
      </c>
      <c r="S6557" s="7">
        <v>20.083075000000001</v>
      </c>
      <c r="T6557" s="7"/>
    </row>
    <row r="6558" spans="1:20" x14ac:dyDescent="0.35">
      <c r="A6558" s="6" t="s">
        <v>185</v>
      </c>
      <c r="B6558" s="6" t="s">
        <v>212</v>
      </c>
      <c r="C6558" s="6" t="s">
        <v>766</v>
      </c>
      <c r="D6558" s="6" t="s">
        <v>679</v>
      </c>
      <c r="E6558" s="6" t="s">
        <v>303</v>
      </c>
      <c r="F6558" s="6" t="s">
        <v>394</v>
      </c>
      <c r="G6558" s="6" t="s">
        <v>395</v>
      </c>
      <c r="H6558" s="6"/>
      <c r="I6558" s="6"/>
      <c r="J6558" s="6"/>
      <c r="K6558" s="7">
        <v>0.86809700000000001</v>
      </c>
      <c r="L6558" s="7">
        <v>8.1325330000000005</v>
      </c>
      <c r="M6558" s="7">
        <v>10.55369</v>
      </c>
      <c r="N6558" s="7">
        <v>5.5757159999999999</v>
      </c>
      <c r="O6558" s="7">
        <v>4.814292</v>
      </c>
      <c r="P6558" s="7">
        <v>4.9678649999999998</v>
      </c>
      <c r="Q6558" s="7">
        <v>3.3794</v>
      </c>
      <c r="R6558" s="7">
        <v>3.70628</v>
      </c>
      <c r="S6558" s="7">
        <v>8.9987600000000008</v>
      </c>
      <c r="T6558" s="7"/>
    </row>
    <row r="6559" spans="1:20" x14ac:dyDescent="0.35">
      <c r="A6559" s="6" t="s">
        <v>185</v>
      </c>
      <c r="B6559" s="6" t="s">
        <v>212</v>
      </c>
      <c r="C6559" s="6" t="s">
        <v>766</v>
      </c>
      <c r="D6559" s="6" t="s">
        <v>679</v>
      </c>
      <c r="E6559" s="6" t="s">
        <v>303</v>
      </c>
      <c r="F6559" s="6" t="s">
        <v>396</v>
      </c>
      <c r="G6559" s="6" t="s">
        <v>397</v>
      </c>
      <c r="H6559" s="6"/>
      <c r="I6559" s="6"/>
      <c r="J6559" s="6"/>
      <c r="K6559" s="7">
        <v>1.5497E-2</v>
      </c>
      <c r="L6559" s="7">
        <v>0.79428200000000004</v>
      </c>
      <c r="M6559" s="7">
        <v>1.0345310000000001</v>
      </c>
      <c r="N6559" s="7">
        <v>0.31974799999999998</v>
      </c>
      <c r="O6559" s="7">
        <v>0.27897</v>
      </c>
      <c r="P6559" s="7">
        <v>0.28217999999999999</v>
      </c>
      <c r="Q6559" s="7">
        <v>0.49432399999999999</v>
      </c>
      <c r="R6559" s="7">
        <v>0.54530999999999996</v>
      </c>
      <c r="S6559" s="7">
        <v>1.3261350000000001</v>
      </c>
      <c r="T6559" s="7"/>
    </row>
    <row r="6560" spans="1:20" x14ac:dyDescent="0.35">
      <c r="A6560" s="6" t="s">
        <v>185</v>
      </c>
      <c r="B6560" s="6" t="s">
        <v>212</v>
      </c>
      <c r="C6560" s="6" t="s">
        <v>766</v>
      </c>
      <c r="D6560" s="6" t="s">
        <v>679</v>
      </c>
      <c r="E6560" s="6" t="s">
        <v>303</v>
      </c>
      <c r="F6560" s="6" t="s">
        <v>398</v>
      </c>
      <c r="G6560" s="6" t="s">
        <v>399</v>
      </c>
      <c r="H6560" s="6"/>
      <c r="I6560" s="6"/>
      <c r="J6560" s="6"/>
      <c r="K6560" s="7">
        <v>16.91412</v>
      </c>
      <c r="L6560" s="7">
        <v>3.4522949999999999</v>
      </c>
      <c r="M6560" s="7">
        <v>4.4793659999999997</v>
      </c>
      <c r="N6560" s="7">
        <v>4.6964079999999999</v>
      </c>
      <c r="O6560" s="7">
        <v>4.0498339999999997</v>
      </c>
      <c r="P6560" s="7">
        <v>4.1818850000000003</v>
      </c>
      <c r="Q6560" s="7">
        <v>3.2885399999999998</v>
      </c>
      <c r="R6560" s="7">
        <v>3.6154160000000002</v>
      </c>
      <c r="S6560" s="7">
        <v>8.75596</v>
      </c>
      <c r="T6560" s="7"/>
    </row>
    <row r="6561" spans="1:20" x14ac:dyDescent="0.35">
      <c r="A6561" s="6" t="s">
        <v>185</v>
      </c>
      <c r="B6561" s="6" t="s">
        <v>212</v>
      </c>
      <c r="C6561" s="6" t="s">
        <v>766</v>
      </c>
      <c r="D6561" s="6" t="s">
        <v>679</v>
      </c>
      <c r="E6561" s="6" t="s">
        <v>303</v>
      </c>
      <c r="F6561" s="6" t="s">
        <v>400</v>
      </c>
      <c r="G6561" s="6" t="s">
        <v>401</v>
      </c>
      <c r="H6561" s="6"/>
      <c r="I6561" s="6"/>
      <c r="J6561" s="6"/>
      <c r="K6561" s="7">
        <v>1.2682000000000001E-2</v>
      </c>
      <c r="L6561" s="7">
        <v>1.2865120000000001</v>
      </c>
      <c r="M6561" s="7">
        <v>1.5364139999999999</v>
      </c>
      <c r="N6561" s="7">
        <v>0.64951199999999998</v>
      </c>
      <c r="O6561" s="7">
        <v>0.63021799999999994</v>
      </c>
      <c r="P6561" s="7">
        <v>0.675122</v>
      </c>
      <c r="Q6561" s="7">
        <v>0.50441199999999997</v>
      </c>
      <c r="R6561" s="7">
        <v>0.50492000000000004</v>
      </c>
      <c r="S6561" s="7">
        <v>0.99195900000000004</v>
      </c>
      <c r="T6561" s="7"/>
    </row>
    <row r="6562" spans="1:20" x14ac:dyDescent="0.35">
      <c r="A6562" s="6" t="s">
        <v>185</v>
      </c>
      <c r="B6562" s="6" t="s">
        <v>212</v>
      </c>
      <c r="C6562" s="6" t="s">
        <v>766</v>
      </c>
      <c r="D6562" s="6" t="s">
        <v>679</v>
      </c>
      <c r="E6562" s="6" t="s">
        <v>303</v>
      </c>
      <c r="F6562" s="6" t="s">
        <v>402</v>
      </c>
      <c r="G6562" s="6" t="s">
        <v>403</v>
      </c>
      <c r="H6562" s="6"/>
      <c r="I6562" s="6"/>
      <c r="J6562" s="6"/>
      <c r="K6562" s="7">
        <v>0.34479900000000002</v>
      </c>
      <c r="L6562" s="7">
        <v>2.3543500000000002</v>
      </c>
      <c r="M6562" s="7">
        <v>3.0537260000000002</v>
      </c>
      <c r="N6562" s="7">
        <v>0.869336</v>
      </c>
      <c r="O6562" s="7">
        <v>0.75420200000000004</v>
      </c>
      <c r="P6562" s="7">
        <v>0.77588500000000005</v>
      </c>
      <c r="Q6562" s="7">
        <v>1.059202</v>
      </c>
      <c r="R6562" s="7">
        <v>1.161348</v>
      </c>
      <c r="S6562" s="7">
        <v>2.8039049999999999</v>
      </c>
      <c r="T6562" s="7"/>
    </row>
    <row r="6563" spans="1:20" x14ac:dyDescent="0.35">
      <c r="A6563" s="6" t="s">
        <v>185</v>
      </c>
      <c r="B6563" s="6" t="s">
        <v>212</v>
      </c>
      <c r="C6563" s="6" t="s">
        <v>766</v>
      </c>
      <c r="D6563" s="6" t="s">
        <v>679</v>
      </c>
      <c r="E6563" s="6" t="s">
        <v>303</v>
      </c>
      <c r="F6563" s="6" t="s">
        <v>404</v>
      </c>
      <c r="G6563" s="6" t="s">
        <v>405</v>
      </c>
      <c r="H6563" s="6"/>
      <c r="I6563" s="6"/>
      <c r="J6563" s="6"/>
      <c r="K6563" s="7">
        <v>4.1209150000000001</v>
      </c>
      <c r="L6563" s="7">
        <v>5.0989620000000002</v>
      </c>
      <c r="M6563" s="7">
        <v>6.6002559999999999</v>
      </c>
      <c r="N6563" s="7">
        <v>2.9877099999999999</v>
      </c>
      <c r="O6563" s="7">
        <v>2.582808</v>
      </c>
      <c r="P6563" s="7">
        <v>2.6602350000000001</v>
      </c>
      <c r="Q6563" s="7">
        <v>3.8333520000000001</v>
      </c>
      <c r="R6563" s="7">
        <v>4.2112400000000001</v>
      </c>
      <c r="S6563" s="7">
        <v>10.223699999999999</v>
      </c>
      <c r="T6563" s="7"/>
    </row>
    <row r="6564" spans="1:20" x14ac:dyDescent="0.35">
      <c r="A6564" s="6" t="s">
        <v>185</v>
      </c>
      <c r="B6564" s="6" t="s">
        <v>212</v>
      </c>
      <c r="C6564" s="6" t="s">
        <v>766</v>
      </c>
      <c r="D6564" s="6" t="s">
        <v>679</v>
      </c>
      <c r="E6564" s="6" t="s">
        <v>303</v>
      </c>
      <c r="F6564" s="6" t="s">
        <v>406</v>
      </c>
      <c r="G6564" s="6" t="s">
        <v>407</v>
      </c>
      <c r="H6564" s="6"/>
      <c r="I6564" s="6"/>
      <c r="J6564" s="6"/>
      <c r="K6564" s="7">
        <v>21.563213000000001</v>
      </c>
      <c r="L6564" s="7">
        <v>6.5606439999999999</v>
      </c>
      <c r="M6564" s="7">
        <v>7.8744829999999997</v>
      </c>
      <c r="N6564" s="7">
        <v>5.585712</v>
      </c>
      <c r="O6564" s="7">
        <v>5.4135669999999996</v>
      </c>
      <c r="P6564" s="7">
        <v>5.8244350000000003</v>
      </c>
      <c r="Q6564" s="7">
        <v>7.1724759999999996</v>
      </c>
      <c r="R6564" s="7">
        <v>7.1500360000000001</v>
      </c>
      <c r="S6564" s="7">
        <v>14.080444999999999</v>
      </c>
      <c r="T6564" s="7"/>
    </row>
    <row r="6565" spans="1:20" x14ac:dyDescent="0.35">
      <c r="A6565" s="6" t="s">
        <v>185</v>
      </c>
      <c r="B6565" s="6" t="s">
        <v>212</v>
      </c>
      <c r="C6565" s="6" t="s">
        <v>766</v>
      </c>
      <c r="D6565" s="6" t="s">
        <v>679</v>
      </c>
      <c r="E6565" s="6" t="s">
        <v>303</v>
      </c>
      <c r="F6565" s="6" t="s">
        <v>408</v>
      </c>
      <c r="G6565" s="6" t="s">
        <v>409</v>
      </c>
      <c r="H6565" s="6"/>
      <c r="I6565" s="6"/>
      <c r="J6565" s="6"/>
      <c r="K6565" s="7">
        <v>1.4992E-2</v>
      </c>
      <c r="L6565" s="7">
        <v>0.245446</v>
      </c>
      <c r="M6565" s="7">
        <v>0.32187700000000002</v>
      </c>
      <c r="N6565" s="7">
        <v>0.23985600000000001</v>
      </c>
      <c r="O6565" s="7">
        <v>0.20660200000000001</v>
      </c>
      <c r="P6565" s="7">
        <v>0.211615</v>
      </c>
      <c r="Q6565" s="7">
        <v>0.33295599999999997</v>
      </c>
      <c r="R6565" s="7">
        <v>0.36355599999999999</v>
      </c>
      <c r="S6565" s="7">
        <v>0.88063999999999998</v>
      </c>
      <c r="T6565" s="7"/>
    </row>
    <row r="6566" spans="1:20" x14ac:dyDescent="0.35">
      <c r="A6566" s="6" t="s">
        <v>185</v>
      </c>
      <c r="B6566" s="6" t="s">
        <v>212</v>
      </c>
      <c r="C6566" s="6" t="s">
        <v>766</v>
      </c>
      <c r="D6566" s="6" t="s">
        <v>679</v>
      </c>
      <c r="E6566" s="6" t="s">
        <v>303</v>
      </c>
      <c r="F6566" s="6" t="s">
        <v>410</v>
      </c>
      <c r="G6566" s="6" t="s">
        <v>411</v>
      </c>
      <c r="H6566" s="6"/>
      <c r="I6566" s="6"/>
      <c r="J6566" s="6"/>
      <c r="K6566" s="7">
        <v>0.81372599999999995</v>
      </c>
      <c r="L6566" s="7">
        <v>5.9120679999999997</v>
      </c>
      <c r="M6566" s="7">
        <v>7.0923780000000001</v>
      </c>
      <c r="N6566" s="7">
        <v>4.0868520000000004</v>
      </c>
      <c r="O6566" s="7">
        <v>3.956874</v>
      </c>
      <c r="P6566" s="7">
        <v>4.2524100000000002</v>
      </c>
      <c r="Q6566" s="7">
        <v>4.6706580000000004</v>
      </c>
      <c r="R6566" s="7">
        <v>4.6556240000000004</v>
      </c>
      <c r="S6566" s="7">
        <v>9.1708549999999995</v>
      </c>
      <c r="T6566" s="7"/>
    </row>
    <row r="6567" spans="1:20" x14ac:dyDescent="0.35">
      <c r="A6567" s="6" t="s">
        <v>185</v>
      </c>
      <c r="B6567" s="6" t="s">
        <v>212</v>
      </c>
      <c r="C6567" s="6" t="s">
        <v>766</v>
      </c>
      <c r="D6567" s="6" t="s">
        <v>679</v>
      </c>
      <c r="E6567" s="6" t="s">
        <v>303</v>
      </c>
      <c r="F6567" s="6" t="s">
        <v>412</v>
      </c>
      <c r="G6567" s="6" t="s">
        <v>413</v>
      </c>
      <c r="H6567" s="6"/>
      <c r="I6567" s="6"/>
      <c r="J6567" s="6"/>
      <c r="K6567" s="7">
        <v>0</v>
      </c>
      <c r="L6567" s="7">
        <v>8.5039000000000003E-2</v>
      </c>
      <c r="M6567" s="7">
        <v>9.5885999999999999E-2</v>
      </c>
      <c r="N6567" s="7">
        <v>0.21986</v>
      </c>
      <c r="O6567" s="7">
        <v>0.21698200000000001</v>
      </c>
      <c r="P6567" s="7">
        <v>0.231767</v>
      </c>
      <c r="Q6567" s="7">
        <v>0</v>
      </c>
      <c r="R6567" s="7">
        <v>0</v>
      </c>
      <c r="S6567" s="7">
        <v>0</v>
      </c>
      <c r="T6567" s="7"/>
    </row>
    <row r="6568" spans="1:20" x14ac:dyDescent="0.35">
      <c r="A6568" s="6" t="s">
        <v>185</v>
      </c>
      <c r="B6568" s="6" t="s">
        <v>212</v>
      </c>
      <c r="C6568" s="6" t="s">
        <v>766</v>
      </c>
      <c r="D6568" s="6" t="s">
        <v>679</v>
      </c>
      <c r="E6568" s="6" t="s">
        <v>303</v>
      </c>
      <c r="F6568" s="6" t="s">
        <v>414</v>
      </c>
      <c r="G6568" s="6" t="s">
        <v>415</v>
      </c>
      <c r="H6568" s="6"/>
      <c r="I6568" s="6"/>
      <c r="J6568" s="6"/>
      <c r="K6568" s="7">
        <v>0.28327599999999997</v>
      </c>
      <c r="L6568" s="7">
        <v>1.584246</v>
      </c>
      <c r="M6568" s="7">
        <v>1.892927</v>
      </c>
      <c r="N6568" s="7">
        <v>0.78939400000000004</v>
      </c>
      <c r="O6568" s="7">
        <v>0.76451999999999998</v>
      </c>
      <c r="P6568" s="7">
        <v>0.82625199999999999</v>
      </c>
      <c r="Q6568" s="7">
        <v>0.90789600000000004</v>
      </c>
      <c r="R6568" s="7">
        <v>0.90891200000000005</v>
      </c>
      <c r="S6568" s="7">
        <v>1.781515</v>
      </c>
      <c r="T6568" s="7"/>
    </row>
    <row r="6569" spans="1:20" x14ac:dyDescent="0.35">
      <c r="A6569" s="6" t="s">
        <v>185</v>
      </c>
      <c r="B6569" s="6" t="s">
        <v>212</v>
      </c>
      <c r="C6569" s="6" t="s">
        <v>766</v>
      </c>
      <c r="D6569" s="6" t="s">
        <v>679</v>
      </c>
      <c r="E6569" s="6" t="s">
        <v>303</v>
      </c>
      <c r="F6569" s="6" t="s">
        <v>416</v>
      </c>
      <c r="G6569" s="6" t="s">
        <v>417</v>
      </c>
      <c r="H6569" s="6"/>
      <c r="I6569" s="6"/>
      <c r="J6569" s="6"/>
      <c r="K6569" s="7">
        <v>0.25290800000000002</v>
      </c>
      <c r="L6569" s="7">
        <v>3.2962859999999998</v>
      </c>
      <c r="M6569" s="7">
        <v>3.9645890000000001</v>
      </c>
      <c r="N6569" s="7">
        <v>2.2781799999999999</v>
      </c>
      <c r="O6569" s="7">
        <v>2.2108880000000002</v>
      </c>
      <c r="P6569" s="7">
        <v>2.3781469999999998</v>
      </c>
      <c r="Q6569" s="7">
        <v>0.75658800000000004</v>
      </c>
      <c r="R6569" s="7">
        <v>0.74732399999999999</v>
      </c>
      <c r="S6569" s="7">
        <v>1.47783</v>
      </c>
      <c r="T6569" s="7"/>
    </row>
    <row r="6570" spans="1:20" x14ac:dyDescent="0.35">
      <c r="A6570" s="6" t="s">
        <v>185</v>
      </c>
      <c r="B6570" s="6" t="s">
        <v>212</v>
      </c>
      <c r="C6570" s="6" t="s">
        <v>766</v>
      </c>
      <c r="D6570" s="6" t="s">
        <v>679</v>
      </c>
      <c r="E6570" s="6" t="s">
        <v>303</v>
      </c>
      <c r="F6570" s="6" t="s">
        <v>418</v>
      </c>
      <c r="G6570" s="6" t="s">
        <v>419</v>
      </c>
      <c r="H6570" s="6"/>
      <c r="I6570" s="6"/>
      <c r="J6570" s="6"/>
      <c r="K6570" s="7">
        <v>9.443E-2</v>
      </c>
      <c r="L6570" s="7">
        <v>0.69100399999999995</v>
      </c>
      <c r="M6570" s="7">
        <v>0.82274800000000003</v>
      </c>
      <c r="N6570" s="7">
        <v>0.32973000000000002</v>
      </c>
      <c r="O6570" s="7">
        <v>0.32022400000000001</v>
      </c>
      <c r="P6570" s="7">
        <v>0.34262500000000001</v>
      </c>
      <c r="Q6570" s="7">
        <v>0.363176</v>
      </c>
      <c r="R6570" s="7">
        <v>0.36359200000000003</v>
      </c>
      <c r="S6570" s="7">
        <v>0.71875999999999995</v>
      </c>
      <c r="T6570" s="7"/>
    </row>
    <row r="6571" spans="1:20" x14ac:dyDescent="0.35">
      <c r="A6571" s="6" t="s">
        <v>185</v>
      </c>
      <c r="B6571" s="6" t="s">
        <v>212</v>
      </c>
      <c r="C6571" s="6" t="s">
        <v>766</v>
      </c>
      <c r="D6571" s="6" t="s">
        <v>679</v>
      </c>
      <c r="E6571" s="6" t="s">
        <v>420</v>
      </c>
      <c r="F6571" s="6" t="s">
        <v>421</v>
      </c>
      <c r="G6571" s="6" t="s">
        <v>422</v>
      </c>
      <c r="H6571" s="7">
        <v>21.873896999999999</v>
      </c>
      <c r="I6571" s="7">
        <v>25.678052999999998</v>
      </c>
      <c r="J6571" s="7">
        <v>23.775974999999999</v>
      </c>
      <c r="K6571" s="7">
        <v>20.248868000000002</v>
      </c>
      <c r="L6571" s="7">
        <v>38.472723000000002</v>
      </c>
      <c r="M6571" s="7">
        <v>41.954208000000001</v>
      </c>
      <c r="N6571" s="7">
        <v>25.407788</v>
      </c>
      <c r="O6571" s="7">
        <v>19.7332</v>
      </c>
      <c r="P6571" s="7">
        <v>29.255659999999999</v>
      </c>
      <c r="Q6571" s="7">
        <v>19.556262</v>
      </c>
      <c r="R6571" s="7">
        <v>16.676158000000001</v>
      </c>
      <c r="S6571" s="7">
        <v>32.86618</v>
      </c>
      <c r="T6571" s="7"/>
    </row>
    <row r="6572" spans="1:20" x14ac:dyDescent="0.35">
      <c r="A6572" s="6" t="s">
        <v>185</v>
      </c>
      <c r="B6572" s="6" t="s">
        <v>212</v>
      </c>
      <c r="C6572" s="6" t="s">
        <v>766</v>
      </c>
      <c r="D6572" s="6" t="s">
        <v>679</v>
      </c>
      <c r="E6572" s="6" t="s">
        <v>420</v>
      </c>
      <c r="F6572" s="6" t="s">
        <v>423</v>
      </c>
      <c r="G6572" s="6" t="s">
        <v>424</v>
      </c>
      <c r="H6572" s="7">
        <v>15.216623999999999</v>
      </c>
      <c r="I6572" s="7">
        <v>20.922858000000002</v>
      </c>
      <c r="J6572" s="7">
        <v>28.531169999999999</v>
      </c>
      <c r="K6572" s="7">
        <v>12.549270999999999</v>
      </c>
      <c r="L6572" s="7">
        <v>6.3830200000000001</v>
      </c>
      <c r="M6572" s="7">
        <v>5.6402400000000004</v>
      </c>
      <c r="N6572" s="7">
        <v>2.9815420000000001</v>
      </c>
      <c r="O6572" s="7">
        <v>2.5812599999999999</v>
      </c>
      <c r="P6572" s="7">
        <v>2.6224120000000002</v>
      </c>
      <c r="Q6572" s="7">
        <v>1.9346479999999999</v>
      </c>
      <c r="R6572" s="7">
        <v>1.6646160000000001</v>
      </c>
      <c r="S6572" s="7">
        <v>3.4391880000000001</v>
      </c>
      <c r="T6572" s="7"/>
    </row>
    <row r="6573" spans="1:20" x14ac:dyDescent="0.35">
      <c r="A6573" s="6" t="s">
        <v>185</v>
      </c>
      <c r="B6573" s="6" t="s">
        <v>212</v>
      </c>
      <c r="C6573" s="6" t="s">
        <v>766</v>
      </c>
      <c r="D6573" s="6" t="s">
        <v>679</v>
      </c>
      <c r="E6573" s="6" t="s">
        <v>420</v>
      </c>
      <c r="F6573" s="6" t="s">
        <v>425</v>
      </c>
      <c r="G6573" s="6" t="s">
        <v>426</v>
      </c>
      <c r="H6573" s="7">
        <v>5.7062340000000003</v>
      </c>
      <c r="I6573" s="7">
        <v>0.95103899999999997</v>
      </c>
      <c r="J6573" s="7">
        <v>2.8531170000000001</v>
      </c>
      <c r="K6573" s="7">
        <v>1.768553</v>
      </c>
      <c r="L6573" s="7">
        <v>6.4311369999999997</v>
      </c>
      <c r="M6573" s="7">
        <v>4.9549430000000001</v>
      </c>
      <c r="N6573" s="7">
        <v>4.6866680000000001</v>
      </c>
      <c r="O6573" s="7">
        <v>3.6377220000000001</v>
      </c>
      <c r="P6573" s="7">
        <v>5.3944349999999996</v>
      </c>
      <c r="Q6573" s="7">
        <v>4.6871239999999998</v>
      </c>
      <c r="R6573" s="7">
        <v>3.9971100000000002</v>
      </c>
      <c r="S6573" s="7">
        <v>7.8751249999999997</v>
      </c>
      <c r="T6573" s="7"/>
    </row>
    <row r="6574" spans="1:20" x14ac:dyDescent="0.35">
      <c r="A6574" s="6" t="s">
        <v>185</v>
      </c>
      <c r="B6574" s="6" t="s">
        <v>212</v>
      </c>
      <c r="C6574" s="6" t="s">
        <v>766</v>
      </c>
      <c r="D6574" s="6" t="s">
        <v>679</v>
      </c>
      <c r="E6574" s="6" t="s">
        <v>420</v>
      </c>
      <c r="F6574" s="6" t="s">
        <v>427</v>
      </c>
      <c r="G6574" s="6" t="s">
        <v>428</v>
      </c>
      <c r="H6574" s="7">
        <v>15.216623999999999</v>
      </c>
      <c r="I6574" s="7">
        <v>19.020779999999998</v>
      </c>
      <c r="J6574" s="7">
        <v>10.461429000000001</v>
      </c>
      <c r="K6574" s="7">
        <v>30.577952</v>
      </c>
      <c r="L6574" s="7">
        <v>16.164182</v>
      </c>
      <c r="M6574" s="7">
        <v>12.460407999999999</v>
      </c>
      <c r="N6574" s="7">
        <v>12.045756000000001</v>
      </c>
      <c r="O6574" s="7">
        <v>9.3483839999999994</v>
      </c>
      <c r="P6574" s="7">
        <v>13.870039999999999</v>
      </c>
      <c r="Q6574" s="7">
        <v>9.1049819999999997</v>
      </c>
      <c r="R6574" s="7">
        <v>7.7549760000000001</v>
      </c>
      <c r="S6574" s="7">
        <v>15.291665</v>
      </c>
      <c r="T6574" s="7"/>
    </row>
    <row r="6575" spans="1:20" x14ac:dyDescent="0.35">
      <c r="A6575" s="6" t="s">
        <v>185</v>
      </c>
      <c r="B6575" s="6" t="s">
        <v>212</v>
      </c>
      <c r="C6575" s="6" t="s">
        <v>766</v>
      </c>
      <c r="D6575" s="6" t="s">
        <v>679</v>
      </c>
      <c r="E6575" s="6" t="s">
        <v>420</v>
      </c>
      <c r="F6575" s="6" t="s">
        <v>429</v>
      </c>
      <c r="G6575" s="6" t="s">
        <v>430</v>
      </c>
      <c r="H6575" s="6"/>
      <c r="I6575" s="6"/>
      <c r="J6575" s="6"/>
      <c r="K6575" s="7">
        <v>0.29296499999999998</v>
      </c>
      <c r="L6575" s="7">
        <v>1.213794</v>
      </c>
      <c r="M6575" s="7">
        <v>1.146962</v>
      </c>
      <c r="N6575" s="7">
        <v>0.60826599999999997</v>
      </c>
      <c r="O6575" s="7">
        <v>0.52819799999999995</v>
      </c>
      <c r="P6575" s="7">
        <v>0.53842000000000001</v>
      </c>
      <c r="Q6575" s="7">
        <v>0.65820000000000001</v>
      </c>
      <c r="R6575" s="7">
        <v>0.55818800000000002</v>
      </c>
      <c r="S6575" s="7">
        <v>1.156369</v>
      </c>
      <c r="T6575" s="7"/>
    </row>
    <row r="6576" spans="1:20" x14ac:dyDescent="0.35">
      <c r="A6576" s="6" t="s">
        <v>185</v>
      </c>
      <c r="B6576" s="6" t="s">
        <v>212</v>
      </c>
      <c r="C6576" s="6" t="s">
        <v>766</v>
      </c>
      <c r="D6576" s="6" t="s">
        <v>679</v>
      </c>
      <c r="E6576" s="6" t="s">
        <v>420</v>
      </c>
      <c r="F6576" s="6" t="s">
        <v>431</v>
      </c>
      <c r="G6576" s="6" t="s">
        <v>432</v>
      </c>
      <c r="H6576" s="7">
        <v>14.265585</v>
      </c>
      <c r="I6576" s="7">
        <v>20.922858000000002</v>
      </c>
      <c r="J6576" s="7">
        <v>7.6083119999999997</v>
      </c>
      <c r="K6576" s="7">
        <v>10.819564</v>
      </c>
      <c r="L6576" s="7">
        <v>8.2972970000000004</v>
      </c>
      <c r="M6576" s="7">
        <v>6.3930920000000002</v>
      </c>
      <c r="N6576" s="7">
        <v>7.6282839999999998</v>
      </c>
      <c r="O6576" s="7">
        <v>5.9199960000000003</v>
      </c>
      <c r="P6576" s="7">
        <v>8.7846299999999999</v>
      </c>
      <c r="Q6576" s="7">
        <v>13.383232</v>
      </c>
      <c r="R6576" s="7">
        <v>11.403204000000001</v>
      </c>
      <c r="S6576" s="7">
        <v>22.479005000000001</v>
      </c>
      <c r="T6576" s="7"/>
    </row>
    <row r="6577" spans="1:20" x14ac:dyDescent="0.35">
      <c r="A6577" s="6" t="s">
        <v>185</v>
      </c>
      <c r="B6577" s="6" t="s">
        <v>212</v>
      </c>
      <c r="C6577" s="6" t="s">
        <v>766</v>
      </c>
      <c r="D6577" s="6" t="s">
        <v>679</v>
      </c>
      <c r="E6577" s="6" t="s">
        <v>420</v>
      </c>
      <c r="F6577" s="6" t="s">
        <v>433</v>
      </c>
      <c r="G6577" s="6" t="s">
        <v>434</v>
      </c>
      <c r="H6577" s="7">
        <v>16.167663000000001</v>
      </c>
      <c r="I6577" s="7">
        <v>12.363507</v>
      </c>
      <c r="J6577" s="7">
        <v>7.6083119999999997</v>
      </c>
      <c r="K6577" s="7">
        <v>8.8777699999999999</v>
      </c>
      <c r="L6577" s="7">
        <v>21.461431000000001</v>
      </c>
      <c r="M6577" s="7">
        <v>16.550184999999999</v>
      </c>
      <c r="N6577" s="7">
        <v>11.28792</v>
      </c>
      <c r="O6577" s="7">
        <v>8.7603720000000003</v>
      </c>
      <c r="P6577" s="7">
        <v>12.98254</v>
      </c>
      <c r="Q6577" s="7">
        <v>16.604410000000001</v>
      </c>
      <c r="R6577" s="7">
        <v>14.154324000000001</v>
      </c>
      <c r="S6577" s="7">
        <v>27.901824999999999</v>
      </c>
      <c r="T6577" s="7"/>
    </row>
    <row r="6578" spans="1:20" x14ac:dyDescent="0.35">
      <c r="A6578" s="6" t="s">
        <v>185</v>
      </c>
      <c r="B6578" s="6" t="s">
        <v>212</v>
      </c>
      <c r="C6578" s="6" t="s">
        <v>766</v>
      </c>
      <c r="D6578" s="6" t="s">
        <v>679</v>
      </c>
      <c r="E6578" s="6" t="s">
        <v>420</v>
      </c>
      <c r="F6578" s="6" t="s">
        <v>435</v>
      </c>
      <c r="G6578" s="6" t="s">
        <v>436</v>
      </c>
      <c r="H6578" s="6"/>
      <c r="I6578" s="7">
        <v>0.95103899999999997</v>
      </c>
      <c r="J6578" s="6"/>
      <c r="K6578" s="7">
        <v>9.3150840000000006</v>
      </c>
      <c r="L6578" s="7">
        <v>0.60252700000000003</v>
      </c>
      <c r="M6578" s="7">
        <v>0</v>
      </c>
      <c r="N6578" s="7">
        <v>0</v>
      </c>
      <c r="O6578" s="7">
        <v>0</v>
      </c>
      <c r="P6578" s="7">
        <v>0</v>
      </c>
      <c r="Q6578" s="7">
        <v>0</v>
      </c>
      <c r="R6578" s="7">
        <v>0</v>
      </c>
      <c r="S6578" s="7">
        <v>0</v>
      </c>
      <c r="T6578" s="7"/>
    </row>
    <row r="6579" spans="1:20" x14ac:dyDescent="0.35">
      <c r="A6579" s="6" t="s">
        <v>185</v>
      </c>
      <c r="B6579" s="6" t="s">
        <v>212</v>
      </c>
      <c r="C6579" s="6" t="s">
        <v>766</v>
      </c>
      <c r="D6579" s="6" t="s">
        <v>679</v>
      </c>
      <c r="E6579" s="6" t="s">
        <v>420</v>
      </c>
      <c r="F6579" s="6" t="s">
        <v>437</v>
      </c>
      <c r="G6579" s="6" t="s">
        <v>438</v>
      </c>
      <c r="H6579" s="6"/>
      <c r="I6579" s="6"/>
      <c r="J6579" s="6"/>
      <c r="K6579" s="7">
        <v>0</v>
      </c>
      <c r="L6579" s="7">
        <v>0</v>
      </c>
      <c r="M6579" s="7">
        <v>27.589345999999999</v>
      </c>
      <c r="N6579" s="7">
        <v>10.04288</v>
      </c>
      <c r="O6579" s="7">
        <v>5.7344840000000001</v>
      </c>
      <c r="P6579" s="7">
        <v>3.3626450000000001</v>
      </c>
      <c r="Q6579" s="7">
        <v>3.5937999999999999</v>
      </c>
      <c r="R6579" s="7">
        <v>2.5985779999999998</v>
      </c>
      <c r="S6579" s="7">
        <v>3.969935</v>
      </c>
      <c r="T6579" s="7"/>
    </row>
    <row r="6580" spans="1:20" x14ac:dyDescent="0.35">
      <c r="A6580" s="6" t="s">
        <v>185</v>
      </c>
      <c r="B6580" s="6" t="s">
        <v>212</v>
      </c>
      <c r="C6580" s="6" t="s">
        <v>766</v>
      </c>
      <c r="D6580" s="6" t="s">
        <v>679</v>
      </c>
      <c r="E6580" s="6" t="s">
        <v>439</v>
      </c>
      <c r="F6580" s="6" t="s">
        <v>440</v>
      </c>
      <c r="G6580" s="6" t="s">
        <v>441</v>
      </c>
      <c r="H6580" s="6"/>
      <c r="I6580" s="6"/>
      <c r="J6580" s="6"/>
      <c r="K6580" s="7">
        <v>15.572027</v>
      </c>
      <c r="L6580" s="7">
        <v>7.2758200000000004</v>
      </c>
      <c r="M6580" s="7">
        <v>9.9345440000000007</v>
      </c>
      <c r="N6580" s="7">
        <v>6.4429689999999997</v>
      </c>
      <c r="O6580" s="7">
        <v>4.4739639999999996</v>
      </c>
      <c r="P6580" s="7">
        <v>3.5840010000000002</v>
      </c>
      <c r="Q6580" s="7">
        <v>4.4559119999999997</v>
      </c>
      <c r="R6580" s="7">
        <v>3.2512590000000001</v>
      </c>
      <c r="S6580" s="7">
        <v>10.269303000000001</v>
      </c>
      <c r="T6580" s="7"/>
    </row>
    <row r="6581" spans="1:20" x14ac:dyDescent="0.35">
      <c r="A6581" s="6" t="s">
        <v>185</v>
      </c>
      <c r="B6581" s="6" t="s">
        <v>212</v>
      </c>
      <c r="C6581" s="6" t="s">
        <v>766</v>
      </c>
      <c r="D6581" s="6" t="s">
        <v>679</v>
      </c>
      <c r="E6581" s="6" t="s">
        <v>439</v>
      </c>
      <c r="F6581" s="6" t="s">
        <v>442</v>
      </c>
      <c r="G6581" s="6" t="s">
        <v>443</v>
      </c>
      <c r="H6581" s="7">
        <v>13.314546</v>
      </c>
      <c r="I6581" s="7">
        <v>24.727014</v>
      </c>
      <c r="J6581" s="7">
        <v>30.433247999999999</v>
      </c>
      <c r="K6581" s="7">
        <v>29.764652000000002</v>
      </c>
      <c r="L6581" s="7">
        <v>7.8800119999999998</v>
      </c>
      <c r="M6581" s="7">
        <v>13.478641</v>
      </c>
      <c r="N6581" s="7">
        <v>10.819454</v>
      </c>
      <c r="O6581" s="7">
        <v>7.4091199999999997</v>
      </c>
      <c r="P6581" s="7">
        <v>7.9371419999999997</v>
      </c>
      <c r="Q6581" s="7">
        <v>6.6350129999999998</v>
      </c>
      <c r="R6581" s="7">
        <v>6.2620880000000003</v>
      </c>
      <c r="S6581" s="7">
        <v>19.399412000000002</v>
      </c>
      <c r="T6581" s="7"/>
    </row>
    <row r="6582" spans="1:20" x14ac:dyDescent="0.35">
      <c r="A6582" s="6" t="s">
        <v>185</v>
      </c>
      <c r="B6582" s="6" t="s">
        <v>212</v>
      </c>
      <c r="C6582" s="6" t="s">
        <v>766</v>
      </c>
      <c r="D6582" s="6" t="s">
        <v>679</v>
      </c>
      <c r="E6582" s="6" t="s">
        <v>439</v>
      </c>
      <c r="F6582" s="6" t="s">
        <v>444</v>
      </c>
      <c r="G6582" s="6" t="s">
        <v>445</v>
      </c>
      <c r="H6582" s="7">
        <v>2.0922869999999998</v>
      </c>
      <c r="I6582" s="7">
        <v>5.5794319999999997</v>
      </c>
      <c r="J6582" s="7">
        <v>4.1845739999999996</v>
      </c>
      <c r="K6582" s="7">
        <v>3.7304819999999999</v>
      </c>
      <c r="L6582" s="7">
        <v>3.984521</v>
      </c>
      <c r="M6582" s="7">
        <v>6.8017370000000001</v>
      </c>
      <c r="N6582" s="7">
        <v>6.8799169999999998</v>
      </c>
      <c r="O6582" s="7">
        <v>4.1069519999999997</v>
      </c>
      <c r="P6582" s="7">
        <v>4.8129559999999998</v>
      </c>
      <c r="Q6582" s="7">
        <v>3.6823260000000002</v>
      </c>
      <c r="R6582" s="7">
        <v>3.2530199999999998</v>
      </c>
      <c r="S6582" s="7">
        <v>9.9146970000000003</v>
      </c>
      <c r="T6582" s="7"/>
    </row>
    <row r="6583" spans="1:20" x14ac:dyDescent="0.35">
      <c r="A6583" s="6" t="s">
        <v>185</v>
      </c>
      <c r="B6583" s="6" t="s">
        <v>212</v>
      </c>
      <c r="C6583" s="6" t="s">
        <v>766</v>
      </c>
      <c r="D6583" s="6" t="s">
        <v>679</v>
      </c>
      <c r="E6583" s="6" t="s">
        <v>439</v>
      </c>
      <c r="F6583" s="6" t="s">
        <v>450</v>
      </c>
      <c r="G6583" s="6" t="s">
        <v>451</v>
      </c>
      <c r="H6583" s="6"/>
      <c r="I6583" s="6"/>
      <c r="J6583" s="6"/>
      <c r="K6583" s="7">
        <v>1.5675999999999999E-2</v>
      </c>
      <c r="L6583" s="7">
        <v>2.2012870000000002</v>
      </c>
      <c r="M6583" s="7">
        <v>4.4842610000000001</v>
      </c>
      <c r="N6583" s="7">
        <v>5.1001079999999996</v>
      </c>
      <c r="O6583" s="7">
        <v>3.4591500000000002</v>
      </c>
      <c r="P6583" s="7">
        <v>4.3041549999999997</v>
      </c>
      <c r="Q6583" s="7">
        <v>2.9021979999999998</v>
      </c>
      <c r="R6583" s="7">
        <v>3.1588159999999998</v>
      </c>
      <c r="S6583" s="7">
        <v>16.493386000000001</v>
      </c>
      <c r="T6583" s="7"/>
    </row>
    <row r="6584" spans="1:20" x14ac:dyDescent="0.35">
      <c r="A6584" s="6" t="s">
        <v>185</v>
      </c>
      <c r="B6584" s="6" t="s">
        <v>212</v>
      </c>
      <c r="C6584" s="6" t="s">
        <v>766</v>
      </c>
      <c r="D6584" s="6" t="s">
        <v>679</v>
      </c>
      <c r="E6584" s="6" t="s">
        <v>439</v>
      </c>
      <c r="F6584" s="6" t="s">
        <v>454</v>
      </c>
      <c r="G6584" s="6" t="s">
        <v>455</v>
      </c>
      <c r="H6584" s="6"/>
      <c r="I6584" s="6"/>
      <c r="J6584" s="6"/>
      <c r="K6584" s="7">
        <v>0.340895</v>
      </c>
      <c r="L6584" s="7">
        <v>0.84770100000000004</v>
      </c>
      <c r="M6584" s="7">
        <v>1.551361</v>
      </c>
      <c r="N6584" s="7">
        <v>1.4049100000000001</v>
      </c>
      <c r="O6584" s="7">
        <v>0.98919999999999997</v>
      </c>
      <c r="P6584" s="7">
        <v>1.0574870000000001</v>
      </c>
      <c r="Q6584" s="7">
        <v>1.0115320000000001</v>
      </c>
      <c r="R6584" s="7">
        <v>0.94866099999999998</v>
      </c>
      <c r="S6584" s="7">
        <v>2.829806</v>
      </c>
      <c r="T6584" s="7"/>
    </row>
    <row r="6585" spans="1:20" x14ac:dyDescent="0.35">
      <c r="A6585" s="6" t="s">
        <v>185</v>
      </c>
      <c r="B6585" s="6" t="s">
        <v>212</v>
      </c>
      <c r="C6585" s="6" t="s">
        <v>766</v>
      </c>
      <c r="D6585" s="6" t="s">
        <v>679</v>
      </c>
      <c r="E6585" s="6" t="s">
        <v>439</v>
      </c>
      <c r="F6585" s="6" t="s">
        <v>456</v>
      </c>
      <c r="G6585" s="6" t="s">
        <v>457</v>
      </c>
      <c r="H6585" s="6"/>
      <c r="I6585" s="6"/>
      <c r="J6585" s="6"/>
      <c r="K6585" s="7">
        <v>0.39905499999999999</v>
      </c>
      <c r="L6585" s="7">
        <v>0.90753600000000001</v>
      </c>
      <c r="M6585" s="7">
        <v>1.278918</v>
      </c>
      <c r="N6585" s="7">
        <v>1.892018</v>
      </c>
      <c r="O6585" s="7">
        <v>1.2640359999999999</v>
      </c>
      <c r="P6585" s="7">
        <v>1.283304</v>
      </c>
      <c r="Q6585" s="7">
        <v>1.3084709999999999</v>
      </c>
      <c r="R6585" s="7">
        <v>1.2338800000000001</v>
      </c>
      <c r="S6585" s="7">
        <v>3.3673700000000002</v>
      </c>
      <c r="T6585" s="7"/>
    </row>
    <row r="6586" spans="1:20" x14ac:dyDescent="0.35">
      <c r="A6586" s="6" t="s">
        <v>185</v>
      </c>
      <c r="B6586" s="6" t="s">
        <v>212</v>
      </c>
      <c r="C6586" s="6" t="s">
        <v>766</v>
      </c>
      <c r="D6586" s="6" t="s">
        <v>679</v>
      </c>
      <c r="E6586" s="6" t="s">
        <v>439</v>
      </c>
      <c r="F6586" s="6" t="s">
        <v>458</v>
      </c>
      <c r="G6586" s="6" t="s">
        <v>459</v>
      </c>
      <c r="H6586" s="6"/>
      <c r="I6586" s="7">
        <v>2.1134200000000001</v>
      </c>
      <c r="J6586" s="7">
        <v>2.1134200000000001</v>
      </c>
      <c r="K6586" s="7">
        <v>1.2965949999999999</v>
      </c>
      <c r="L6586" s="7">
        <v>1.6573869999999999</v>
      </c>
      <c r="M6586" s="7">
        <v>3.1944270000000001</v>
      </c>
      <c r="N6586" s="7">
        <v>7.8234560000000002</v>
      </c>
      <c r="O6586" s="7">
        <v>5.26206</v>
      </c>
      <c r="P6586" s="7">
        <v>5.0752319999999997</v>
      </c>
      <c r="Q6586" s="7">
        <v>2.571866</v>
      </c>
      <c r="R6586" s="7">
        <v>2.4685459999999999</v>
      </c>
      <c r="S6586" s="7">
        <v>5.5636520000000003</v>
      </c>
      <c r="T6586" s="7"/>
    </row>
    <row r="6587" spans="1:20" x14ac:dyDescent="0.35">
      <c r="A6587" s="6" t="s">
        <v>185</v>
      </c>
      <c r="B6587" s="6" t="s">
        <v>212</v>
      </c>
      <c r="C6587" s="6" t="s">
        <v>766</v>
      </c>
      <c r="D6587" s="6" t="s">
        <v>679</v>
      </c>
      <c r="E6587" s="6" t="s">
        <v>439</v>
      </c>
      <c r="F6587" s="6" t="s">
        <v>460</v>
      </c>
      <c r="G6587" s="6" t="s">
        <v>461</v>
      </c>
      <c r="H6587" s="7">
        <v>4.1845739999999996</v>
      </c>
      <c r="I6587" s="7">
        <v>1.3948579999999999</v>
      </c>
      <c r="J6587" s="7">
        <v>5.5794319999999997</v>
      </c>
      <c r="K6587" s="7">
        <v>0.18923100000000001</v>
      </c>
      <c r="L6587" s="7">
        <v>0.46230700000000002</v>
      </c>
      <c r="M6587" s="7">
        <v>0.74250499999999997</v>
      </c>
      <c r="N6587" s="7">
        <v>0.62627999999999995</v>
      </c>
      <c r="O6587" s="7">
        <v>0.59954399999999997</v>
      </c>
      <c r="P6587" s="7">
        <v>0.41130100000000003</v>
      </c>
      <c r="Q6587" s="7">
        <v>0.358344</v>
      </c>
      <c r="R6587" s="7">
        <v>0.30962600000000001</v>
      </c>
      <c r="S6587" s="7">
        <v>0.96248900000000004</v>
      </c>
      <c r="T6587" s="7"/>
    </row>
    <row r="6588" spans="1:20" x14ac:dyDescent="0.35">
      <c r="A6588" s="6" t="s">
        <v>185</v>
      </c>
      <c r="B6588" s="6" t="s">
        <v>212</v>
      </c>
      <c r="C6588" s="6" t="s">
        <v>766</v>
      </c>
      <c r="D6588" s="6" t="s">
        <v>679</v>
      </c>
      <c r="E6588" s="6" t="s">
        <v>439</v>
      </c>
      <c r="F6588" s="6" t="s">
        <v>462</v>
      </c>
      <c r="G6588" s="6" t="s">
        <v>463</v>
      </c>
      <c r="H6588" s="7">
        <v>14.793939999999999</v>
      </c>
      <c r="I6588" s="7">
        <v>2.1134200000000001</v>
      </c>
      <c r="J6588" s="7">
        <v>4.2268400000000002</v>
      </c>
      <c r="K6588" s="7">
        <v>3.0794190000000001</v>
      </c>
      <c r="L6588" s="7">
        <v>0.945465</v>
      </c>
      <c r="M6588" s="7">
        <v>2.8763670000000001</v>
      </c>
      <c r="N6588" s="7">
        <v>2.5247160000000002</v>
      </c>
      <c r="O6588" s="7">
        <v>1.75458</v>
      </c>
      <c r="P6588" s="7">
        <v>1.8616779999999999</v>
      </c>
      <c r="Q6588" s="7">
        <v>1.431408</v>
      </c>
      <c r="R6588" s="7">
        <v>1.3952599999999999</v>
      </c>
      <c r="S6588" s="7">
        <v>3.2315960000000001</v>
      </c>
      <c r="T6588" s="7"/>
    </row>
    <row r="6589" spans="1:20" x14ac:dyDescent="0.35">
      <c r="A6589" s="6" t="s">
        <v>185</v>
      </c>
      <c r="B6589" s="6" t="s">
        <v>212</v>
      </c>
      <c r="C6589" s="6" t="s">
        <v>766</v>
      </c>
      <c r="D6589" s="6" t="s">
        <v>679</v>
      </c>
      <c r="E6589" s="6" t="s">
        <v>439</v>
      </c>
      <c r="F6589" s="6" t="s">
        <v>464</v>
      </c>
      <c r="G6589" s="6" t="s">
        <v>465</v>
      </c>
      <c r="H6589" s="6"/>
      <c r="I6589" s="6"/>
      <c r="J6589" s="6"/>
      <c r="K6589" s="7">
        <v>0</v>
      </c>
      <c r="L6589" s="7">
        <v>1.3139E-2</v>
      </c>
      <c r="M6589" s="7">
        <v>1.6358999999999999E-2</v>
      </c>
      <c r="N6589" s="7">
        <v>9.2700000000000005E-3</v>
      </c>
      <c r="O6589" s="7">
        <v>1.1246000000000001E-2</v>
      </c>
      <c r="P6589" s="7">
        <v>0</v>
      </c>
      <c r="Q6589" s="7">
        <v>0</v>
      </c>
      <c r="R6589" s="7">
        <v>0</v>
      </c>
      <c r="S6589" s="7">
        <v>1.9480000000000001E-3</v>
      </c>
      <c r="T6589" s="7"/>
    </row>
    <row r="6590" spans="1:20" x14ac:dyDescent="0.35">
      <c r="A6590" s="6" t="s">
        <v>185</v>
      </c>
      <c r="B6590" s="6" t="s">
        <v>212</v>
      </c>
      <c r="C6590" s="6" t="s">
        <v>766</v>
      </c>
      <c r="D6590" s="6" t="s">
        <v>679</v>
      </c>
      <c r="E6590" s="6" t="s">
        <v>439</v>
      </c>
      <c r="F6590" s="6" t="s">
        <v>466</v>
      </c>
      <c r="G6590" s="6" t="s">
        <v>467</v>
      </c>
      <c r="H6590" s="6"/>
      <c r="I6590" s="7">
        <v>28.531172999999999</v>
      </c>
      <c r="J6590" s="7">
        <v>19.020782000000001</v>
      </c>
      <c r="K6590" s="7">
        <v>3.8591259999999998</v>
      </c>
      <c r="L6590" s="7">
        <v>4.5116430000000003</v>
      </c>
      <c r="M6590" s="7">
        <v>6.8900090000000001</v>
      </c>
      <c r="N6590" s="7">
        <v>5.0211410000000001</v>
      </c>
      <c r="O6590" s="7">
        <v>3.860903</v>
      </c>
      <c r="P6590" s="7">
        <v>4.4803990000000002</v>
      </c>
      <c r="Q6590" s="7">
        <v>5.3886620000000001</v>
      </c>
      <c r="R6590" s="7">
        <v>4.5176600000000002</v>
      </c>
      <c r="S6590" s="7">
        <v>14.976895000000001</v>
      </c>
      <c r="T6590" s="7"/>
    </row>
    <row r="6591" spans="1:20" x14ac:dyDescent="0.35">
      <c r="A6591" s="6" t="s">
        <v>185</v>
      </c>
      <c r="B6591" s="6" t="s">
        <v>212</v>
      </c>
      <c r="C6591" s="6" t="s">
        <v>766</v>
      </c>
      <c r="D6591" s="6" t="s">
        <v>679</v>
      </c>
      <c r="E6591" s="6" t="s">
        <v>439</v>
      </c>
      <c r="F6591" s="6" t="s">
        <v>468</v>
      </c>
      <c r="G6591" s="6" t="s">
        <v>469</v>
      </c>
      <c r="H6591" s="7">
        <v>5.5794319999999997</v>
      </c>
      <c r="I6591" s="7">
        <v>3.4871449999999999</v>
      </c>
      <c r="J6591" s="7">
        <v>4.8820030000000001</v>
      </c>
      <c r="K6591" s="7">
        <v>7.4734550000000004</v>
      </c>
      <c r="L6591" s="7">
        <v>14.195773000000001</v>
      </c>
      <c r="M6591" s="7">
        <v>32.302501999999997</v>
      </c>
      <c r="N6591" s="7">
        <v>18.481563999999999</v>
      </c>
      <c r="O6591" s="7">
        <v>17.207453000000001</v>
      </c>
      <c r="P6591" s="7">
        <v>16.962024</v>
      </c>
      <c r="Q6591" s="7">
        <v>10.013287999999999</v>
      </c>
      <c r="R6591" s="7">
        <v>8.7121220000000008</v>
      </c>
      <c r="S6591" s="7">
        <v>29.465827999999998</v>
      </c>
      <c r="T6591" s="7"/>
    </row>
    <row r="6592" spans="1:20" x14ac:dyDescent="0.35">
      <c r="A6592" s="6" t="s">
        <v>185</v>
      </c>
      <c r="B6592" s="6" t="s">
        <v>212</v>
      </c>
      <c r="C6592" s="6" t="s">
        <v>766</v>
      </c>
      <c r="D6592" s="6" t="s">
        <v>679</v>
      </c>
      <c r="E6592" s="6" t="s">
        <v>439</v>
      </c>
      <c r="F6592" s="6" t="s">
        <v>470</v>
      </c>
      <c r="G6592" s="6" t="s">
        <v>471</v>
      </c>
      <c r="H6592" s="7">
        <v>21.1342</v>
      </c>
      <c r="I6592" s="7">
        <v>33.814720000000001</v>
      </c>
      <c r="J6592" s="7">
        <v>65.516019999999997</v>
      </c>
      <c r="K6592" s="7">
        <v>66.684815</v>
      </c>
      <c r="L6592" s="7">
        <v>42.582774999999998</v>
      </c>
      <c r="M6592" s="7">
        <v>76.698594999999997</v>
      </c>
      <c r="N6592" s="7">
        <v>82.561115999999998</v>
      </c>
      <c r="O6592" s="7">
        <v>56.331896</v>
      </c>
      <c r="P6592" s="7">
        <v>57.091495000000002</v>
      </c>
      <c r="Q6592" s="7">
        <v>37.279716000000001</v>
      </c>
      <c r="R6592" s="7">
        <v>35.878959999999999</v>
      </c>
      <c r="S6592" s="7">
        <v>91.491609999999994</v>
      </c>
      <c r="T6592" s="7"/>
    </row>
    <row r="6593" spans="1:20" x14ac:dyDescent="0.35">
      <c r="A6593" s="6" t="s">
        <v>185</v>
      </c>
      <c r="B6593" s="6" t="s">
        <v>212</v>
      </c>
      <c r="C6593" s="6" t="s">
        <v>766</v>
      </c>
      <c r="D6593" s="6" t="s">
        <v>679</v>
      </c>
      <c r="E6593" s="6" t="s">
        <v>472</v>
      </c>
      <c r="F6593" s="6" t="s">
        <v>473</v>
      </c>
      <c r="G6593" s="6" t="s">
        <v>474</v>
      </c>
      <c r="H6593" s="6"/>
      <c r="I6593" s="6"/>
      <c r="J6593" s="6"/>
      <c r="K6593" s="7">
        <v>0.23702000000000001</v>
      </c>
      <c r="L6593" s="7">
        <v>0.275972</v>
      </c>
      <c r="M6593" s="7">
        <v>0.48574299999999998</v>
      </c>
      <c r="N6593" s="7">
        <v>0.71084899999999995</v>
      </c>
      <c r="O6593" s="7">
        <v>0.74308099999999999</v>
      </c>
      <c r="P6593" s="7">
        <v>0.45123200000000002</v>
      </c>
      <c r="Q6593" s="7">
        <v>0.56980900000000001</v>
      </c>
      <c r="R6593" s="7">
        <v>0.466862</v>
      </c>
      <c r="S6593" s="7">
        <v>1.280724</v>
      </c>
      <c r="T6593" s="7"/>
    </row>
    <row r="6594" spans="1:20" x14ac:dyDescent="0.35">
      <c r="A6594" s="6" t="s">
        <v>185</v>
      </c>
      <c r="B6594" s="6" t="s">
        <v>212</v>
      </c>
      <c r="C6594" s="6" t="s">
        <v>766</v>
      </c>
      <c r="D6594" s="6" t="s">
        <v>679</v>
      </c>
      <c r="E6594" s="6" t="s">
        <v>472</v>
      </c>
      <c r="F6594" s="6" t="s">
        <v>475</v>
      </c>
      <c r="G6594" s="6" t="s">
        <v>476</v>
      </c>
      <c r="H6594" s="6"/>
      <c r="I6594" s="6"/>
      <c r="J6594" s="6"/>
      <c r="K6594" s="7">
        <v>2.0171999999999999E-2</v>
      </c>
      <c r="L6594" s="7">
        <v>6.4588999999999994E-2</v>
      </c>
      <c r="M6594" s="7">
        <v>0.114513</v>
      </c>
      <c r="N6594" s="7">
        <v>9.3686000000000005E-2</v>
      </c>
      <c r="O6594" s="7">
        <v>0.101685</v>
      </c>
      <c r="P6594" s="7">
        <v>5.9074000000000002E-2</v>
      </c>
      <c r="Q6594" s="7">
        <v>0.120862</v>
      </c>
      <c r="R6594" s="7">
        <v>9.9342E-2</v>
      </c>
      <c r="S6594" s="7">
        <v>0.23741499999999999</v>
      </c>
      <c r="T6594" s="7"/>
    </row>
    <row r="6595" spans="1:20" x14ac:dyDescent="0.35">
      <c r="A6595" s="6" t="s">
        <v>185</v>
      </c>
      <c r="B6595" s="6" t="s">
        <v>212</v>
      </c>
      <c r="C6595" s="6" t="s">
        <v>766</v>
      </c>
      <c r="D6595" s="6" t="s">
        <v>679</v>
      </c>
      <c r="E6595" s="6" t="s">
        <v>472</v>
      </c>
      <c r="F6595" s="6" t="s">
        <v>477</v>
      </c>
      <c r="G6595" s="6" t="s">
        <v>478</v>
      </c>
      <c r="H6595" s="7">
        <v>11.623810000000001</v>
      </c>
      <c r="I6595" s="7">
        <v>16.907360000000001</v>
      </c>
      <c r="J6595" s="7">
        <v>28.531169999999999</v>
      </c>
      <c r="K6595" s="7">
        <v>18.400988999999999</v>
      </c>
      <c r="L6595" s="7">
        <v>15.566395</v>
      </c>
      <c r="M6595" s="7">
        <v>24.789176000000001</v>
      </c>
      <c r="N6595" s="7">
        <v>15.506368999999999</v>
      </c>
      <c r="O6595" s="7">
        <v>12.243351000000001</v>
      </c>
      <c r="P6595" s="7">
        <v>16.216055000000001</v>
      </c>
      <c r="Q6595" s="7">
        <v>15.765828000000001</v>
      </c>
      <c r="R6595" s="7">
        <v>13.278074</v>
      </c>
      <c r="S6595" s="7">
        <v>30.001301000000002</v>
      </c>
      <c r="T6595" s="7"/>
    </row>
    <row r="6596" spans="1:20" x14ac:dyDescent="0.35">
      <c r="A6596" s="6" t="s">
        <v>185</v>
      </c>
      <c r="B6596" s="6" t="s">
        <v>212</v>
      </c>
      <c r="C6596" s="6" t="s">
        <v>766</v>
      </c>
      <c r="D6596" s="6" t="s">
        <v>679</v>
      </c>
      <c r="E6596" s="6" t="s">
        <v>472</v>
      </c>
      <c r="F6596" s="6" t="s">
        <v>479</v>
      </c>
      <c r="G6596" s="6" t="s">
        <v>480</v>
      </c>
      <c r="H6596" s="7">
        <v>20.077490000000001</v>
      </c>
      <c r="I6596" s="7">
        <v>23.247620000000001</v>
      </c>
      <c r="J6596" s="7">
        <v>38.041559999999997</v>
      </c>
      <c r="K6596" s="7">
        <v>17.773664</v>
      </c>
      <c r="L6596" s="7">
        <v>29.009222999999999</v>
      </c>
      <c r="M6596" s="7">
        <v>46.175037000000003</v>
      </c>
      <c r="N6596" s="7">
        <v>24.774733999999999</v>
      </c>
      <c r="O6596" s="7">
        <v>19.561931999999999</v>
      </c>
      <c r="P6596" s="7">
        <v>25.89404</v>
      </c>
      <c r="Q6596" s="7">
        <v>31.792048000000001</v>
      </c>
      <c r="R6596" s="7">
        <v>26.741029000000001</v>
      </c>
      <c r="S6596" s="7">
        <v>60.443846000000001</v>
      </c>
      <c r="T6596" s="7"/>
    </row>
    <row r="6597" spans="1:20" x14ac:dyDescent="0.35">
      <c r="A6597" s="6" t="s">
        <v>185</v>
      </c>
      <c r="B6597" s="6" t="s">
        <v>212</v>
      </c>
      <c r="C6597" s="6" t="s">
        <v>766</v>
      </c>
      <c r="D6597" s="6" t="s">
        <v>679</v>
      </c>
      <c r="E6597" s="6" t="s">
        <v>472</v>
      </c>
      <c r="F6597" s="6" t="s">
        <v>481</v>
      </c>
      <c r="G6597" s="6" t="s">
        <v>482</v>
      </c>
      <c r="H6597" s="7">
        <v>21.1342</v>
      </c>
      <c r="I6597" s="7">
        <v>14.793939999999999</v>
      </c>
      <c r="J6597" s="7">
        <v>27.474460000000001</v>
      </c>
      <c r="K6597" s="7">
        <v>15.767875</v>
      </c>
      <c r="L6597" s="7">
        <v>5.0889600000000002</v>
      </c>
      <c r="M6597" s="7">
        <v>5.8534889999999997</v>
      </c>
      <c r="N6597" s="7">
        <v>2.2902580000000001</v>
      </c>
      <c r="O6597" s="7">
        <v>1.890952</v>
      </c>
      <c r="P6597" s="7">
        <v>1.773671</v>
      </c>
      <c r="Q6597" s="7">
        <v>2.9856569999999998</v>
      </c>
      <c r="R6597" s="7">
        <v>2.9194529999999999</v>
      </c>
      <c r="S6597" s="7">
        <v>6.4120309999999998</v>
      </c>
      <c r="T6597" s="7"/>
    </row>
    <row r="6598" spans="1:20" x14ac:dyDescent="0.35">
      <c r="A6598" s="6" t="s">
        <v>185</v>
      </c>
      <c r="B6598" s="6" t="s">
        <v>212</v>
      </c>
      <c r="C6598" s="6" t="s">
        <v>766</v>
      </c>
      <c r="D6598" s="6" t="s">
        <v>679</v>
      </c>
      <c r="E6598" s="6" t="s">
        <v>472</v>
      </c>
      <c r="F6598" s="6" t="s">
        <v>483</v>
      </c>
      <c r="G6598" s="6" t="s">
        <v>484</v>
      </c>
      <c r="H6598" s="6"/>
      <c r="I6598" s="6"/>
      <c r="J6598" s="6"/>
      <c r="K6598" s="7">
        <v>3.1378000000000003E-2</v>
      </c>
      <c r="L6598" s="7">
        <v>0.12339600000000001</v>
      </c>
      <c r="M6598" s="7">
        <v>0.23997399999999999</v>
      </c>
      <c r="N6598" s="7">
        <v>0.220828</v>
      </c>
      <c r="O6598" s="7">
        <v>0.22981799999999999</v>
      </c>
      <c r="P6598" s="7">
        <v>0.13442100000000001</v>
      </c>
      <c r="Q6598" s="7">
        <v>0.196349</v>
      </c>
      <c r="R6598" s="7">
        <v>0.152029</v>
      </c>
      <c r="S6598" s="7">
        <v>0.42063499999999998</v>
      </c>
      <c r="T6598" s="7"/>
    </row>
    <row r="6599" spans="1:20" x14ac:dyDescent="0.35">
      <c r="A6599" s="6" t="s">
        <v>185</v>
      </c>
      <c r="B6599" s="6" t="s">
        <v>212</v>
      </c>
      <c r="C6599" s="6" t="s">
        <v>766</v>
      </c>
      <c r="D6599" s="6" t="s">
        <v>679</v>
      </c>
      <c r="E6599" s="6" t="s">
        <v>472</v>
      </c>
      <c r="F6599" s="6" t="s">
        <v>485</v>
      </c>
      <c r="G6599" s="6" t="s">
        <v>486</v>
      </c>
      <c r="H6599" s="7">
        <v>15.85065</v>
      </c>
      <c r="I6599" s="7">
        <v>19.020779999999998</v>
      </c>
      <c r="J6599" s="7">
        <v>27.474460000000001</v>
      </c>
      <c r="K6599" s="7">
        <v>18.978695999999999</v>
      </c>
      <c r="L6599" s="7">
        <v>15.184476</v>
      </c>
      <c r="M6599" s="7">
        <v>24.170586</v>
      </c>
      <c r="N6599" s="7">
        <v>14.483091999999999</v>
      </c>
      <c r="O6599" s="7">
        <v>11.432104000000001</v>
      </c>
      <c r="P6599" s="7">
        <v>15.130011</v>
      </c>
      <c r="Q6599" s="7">
        <v>16.248949</v>
      </c>
      <c r="R6599" s="7">
        <v>13.669779999999999</v>
      </c>
      <c r="S6599" s="7">
        <v>30.903341000000001</v>
      </c>
      <c r="T6599" s="7"/>
    </row>
    <row r="6600" spans="1:20" x14ac:dyDescent="0.35">
      <c r="A6600" s="6" t="s">
        <v>185</v>
      </c>
      <c r="B6600" s="6" t="s">
        <v>212</v>
      </c>
      <c r="C6600" s="6" t="s">
        <v>766</v>
      </c>
      <c r="D6600" s="6" t="s">
        <v>679</v>
      </c>
      <c r="E6600" s="6" t="s">
        <v>472</v>
      </c>
      <c r="F6600" s="6" t="s">
        <v>487</v>
      </c>
      <c r="G6600" s="6" t="s">
        <v>488</v>
      </c>
      <c r="H6600" s="6"/>
      <c r="I6600" s="6"/>
      <c r="J6600" s="7">
        <v>2.1134200000000001</v>
      </c>
      <c r="K6600" s="7">
        <v>9.0621519999999993</v>
      </c>
      <c r="L6600" s="7">
        <v>2.8556560000000002</v>
      </c>
      <c r="M6600" s="7">
        <v>3.3645670000000001</v>
      </c>
      <c r="N6600" s="7">
        <v>1.3113619999999999</v>
      </c>
      <c r="O6600" s="7">
        <v>1.0804210000000001</v>
      </c>
      <c r="P6600" s="7">
        <v>0.98614199999999996</v>
      </c>
      <c r="Q6600" s="7">
        <v>1.78359</v>
      </c>
      <c r="R6600" s="7">
        <v>1.7502979999999999</v>
      </c>
      <c r="S6600" s="7">
        <v>3.8265639999999999</v>
      </c>
      <c r="T6600" s="7"/>
    </row>
    <row r="6601" spans="1:20" x14ac:dyDescent="0.35">
      <c r="A6601" s="6" t="s">
        <v>185</v>
      </c>
      <c r="B6601" s="6" t="s">
        <v>212</v>
      </c>
      <c r="C6601" s="6" t="s">
        <v>766</v>
      </c>
      <c r="D6601" s="6" t="s">
        <v>679</v>
      </c>
      <c r="E6601" s="6" t="s">
        <v>472</v>
      </c>
      <c r="F6601" s="6" t="s">
        <v>489</v>
      </c>
      <c r="G6601" s="6" t="s">
        <v>490</v>
      </c>
      <c r="H6601" s="7">
        <v>23.247620000000001</v>
      </c>
      <c r="I6601" s="7">
        <v>6.3402599999999998</v>
      </c>
      <c r="J6601" s="7">
        <v>12.68052</v>
      </c>
      <c r="K6601" s="7">
        <v>15.586252</v>
      </c>
      <c r="L6601" s="7">
        <v>5.352665</v>
      </c>
      <c r="M6601" s="7">
        <v>6.38103</v>
      </c>
      <c r="N6601" s="7">
        <v>2.5505420000000001</v>
      </c>
      <c r="O6601" s="7">
        <v>2.1089920000000002</v>
      </c>
      <c r="P6601" s="7">
        <v>1.9427680000000001</v>
      </c>
      <c r="Q6601" s="7">
        <v>3.2115860000000001</v>
      </c>
      <c r="R6601" s="7">
        <v>3.1132439999999999</v>
      </c>
      <c r="S6601" s="7">
        <v>6.8305569999999998</v>
      </c>
      <c r="T6601" s="7"/>
    </row>
    <row r="6602" spans="1:20" x14ac:dyDescent="0.35">
      <c r="A6602" s="6" t="s">
        <v>185</v>
      </c>
      <c r="B6602" s="6" t="s">
        <v>212</v>
      </c>
      <c r="C6602" s="6" t="s">
        <v>766</v>
      </c>
      <c r="D6602" s="6" t="s">
        <v>679</v>
      </c>
      <c r="E6602" s="6" t="s">
        <v>472</v>
      </c>
      <c r="F6602" s="6" t="s">
        <v>491</v>
      </c>
      <c r="G6602" s="6" t="s">
        <v>492</v>
      </c>
      <c r="H6602" s="6"/>
      <c r="I6602" s="6"/>
      <c r="J6602" s="6"/>
      <c r="K6602" s="7">
        <v>8.152908</v>
      </c>
      <c r="L6602" s="7">
        <v>4.8749520000000004</v>
      </c>
      <c r="M6602" s="7">
        <v>5.6684609999999997</v>
      </c>
      <c r="N6602" s="7">
        <v>2.7586379999999999</v>
      </c>
      <c r="O6602" s="7">
        <v>2.267347</v>
      </c>
      <c r="P6602" s="7">
        <v>2.0986549999999999</v>
      </c>
      <c r="Q6602" s="7">
        <v>3.3495849999999998</v>
      </c>
      <c r="R6602" s="7">
        <v>3.2859600000000002</v>
      </c>
      <c r="S6602" s="7">
        <v>7.1513799999999996</v>
      </c>
      <c r="T6602" s="7"/>
    </row>
    <row r="6603" spans="1:20" x14ac:dyDescent="0.35">
      <c r="A6603" s="6" t="s">
        <v>185</v>
      </c>
      <c r="B6603" s="6" t="s">
        <v>212</v>
      </c>
      <c r="C6603" s="6" t="s">
        <v>766</v>
      </c>
      <c r="D6603" s="6" t="s">
        <v>679</v>
      </c>
      <c r="E6603" s="6" t="s">
        <v>472</v>
      </c>
      <c r="F6603" s="6" t="s">
        <v>493</v>
      </c>
      <c r="G6603" s="6" t="s">
        <v>494</v>
      </c>
      <c r="H6603" s="7">
        <v>9.5103899999999992</v>
      </c>
      <c r="I6603" s="7">
        <v>10.5671</v>
      </c>
      <c r="J6603" s="7">
        <v>21.1342</v>
      </c>
      <c r="K6603" s="7">
        <v>14.117082</v>
      </c>
      <c r="L6603" s="7">
        <v>27.769559000000001</v>
      </c>
      <c r="M6603" s="7">
        <v>44.209274000000001</v>
      </c>
      <c r="N6603" s="7">
        <v>18.85238</v>
      </c>
      <c r="O6603" s="7">
        <v>14.886711999999999</v>
      </c>
      <c r="P6603" s="7">
        <v>19.713146999999999</v>
      </c>
      <c r="Q6603" s="7">
        <v>19.798283999999999</v>
      </c>
      <c r="R6603" s="7">
        <v>16.660508</v>
      </c>
      <c r="S6603" s="7">
        <v>37.660049999999998</v>
      </c>
      <c r="T6603" s="7"/>
    </row>
    <row r="6604" spans="1:20" x14ac:dyDescent="0.35">
      <c r="A6604" s="6" t="s">
        <v>185</v>
      </c>
      <c r="B6604" s="6" t="s">
        <v>212</v>
      </c>
      <c r="C6604" s="6" t="s">
        <v>766</v>
      </c>
      <c r="D6604" s="6" t="s">
        <v>679</v>
      </c>
      <c r="E6604" s="6" t="s">
        <v>472</v>
      </c>
      <c r="F6604" s="6" t="s">
        <v>495</v>
      </c>
      <c r="G6604" s="6" t="s">
        <v>496</v>
      </c>
      <c r="H6604" s="6"/>
      <c r="I6604" s="6"/>
      <c r="J6604" s="6"/>
      <c r="K6604" s="7">
        <v>0.246833</v>
      </c>
      <c r="L6604" s="7">
        <v>0.25970700000000002</v>
      </c>
      <c r="M6604" s="7">
        <v>0.45860800000000002</v>
      </c>
      <c r="N6604" s="7">
        <v>0.65667399999999998</v>
      </c>
      <c r="O6604" s="7">
        <v>0.67362299999999997</v>
      </c>
      <c r="P6604" s="7">
        <v>0.39627099999999998</v>
      </c>
      <c r="Q6604" s="7">
        <v>0.56127000000000005</v>
      </c>
      <c r="R6604" s="7">
        <v>0.44302399999999997</v>
      </c>
      <c r="S6604" s="7">
        <v>1.2608330000000001</v>
      </c>
      <c r="T6604" s="7"/>
    </row>
    <row r="6605" spans="1:20" x14ac:dyDescent="0.35">
      <c r="A6605" s="6" t="s">
        <v>185</v>
      </c>
      <c r="B6605" s="6" t="s">
        <v>212</v>
      </c>
      <c r="C6605" s="6" t="s">
        <v>766</v>
      </c>
      <c r="D6605" s="6" t="s">
        <v>679</v>
      </c>
      <c r="E6605" s="6" t="s">
        <v>472</v>
      </c>
      <c r="F6605" s="6" t="s">
        <v>497</v>
      </c>
      <c r="G6605" s="6" t="s">
        <v>498</v>
      </c>
      <c r="H6605" s="7">
        <v>2.1134200000000001</v>
      </c>
      <c r="I6605" s="7">
        <v>12.68052</v>
      </c>
      <c r="J6605" s="7">
        <v>16.907360000000001</v>
      </c>
      <c r="K6605" s="7">
        <v>9.4206620000000001</v>
      </c>
      <c r="L6605" s="7">
        <v>4.6035360000000001</v>
      </c>
      <c r="M6605" s="7">
        <v>8.0444969999999998</v>
      </c>
      <c r="N6605" s="7">
        <v>5.6089289999999998</v>
      </c>
      <c r="O6605" s="7">
        <v>4.4253929999999997</v>
      </c>
      <c r="P6605" s="7">
        <v>5.8672420000000001</v>
      </c>
      <c r="Q6605" s="7">
        <v>4.963946</v>
      </c>
      <c r="R6605" s="7">
        <v>4.1724050000000004</v>
      </c>
      <c r="S6605" s="7">
        <v>9.4489870000000007</v>
      </c>
      <c r="T6605" s="7"/>
    </row>
    <row r="6606" spans="1:20" x14ac:dyDescent="0.35">
      <c r="A6606" s="6" t="s">
        <v>185</v>
      </c>
      <c r="B6606" s="6" t="s">
        <v>212</v>
      </c>
      <c r="C6606" s="6" t="s">
        <v>766</v>
      </c>
      <c r="D6606" s="6" t="s">
        <v>679</v>
      </c>
      <c r="E6606" s="6" t="s">
        <v>472</v>
      </c>
      <c r="F6606" s="6" t="s">
        <v>499</v>
      </c>
      <c r="G6606" s="6" t="s">
        <v>500</v>
      </c>
      <c r="H6606" s="6"/>
      <c r="I6606" s="6"/>
      <c r="J6606" s="6"/>
      <c r="K6606" s="7">
        <v>0.53462699999999996</v>
      </c>
      <c r="L6606" s="7">
        <v>0.901447</v>
      </c>
      <c r="M6606" s="7">
        <v>1.762389</v>
      </c>
      <c r="N6606" s="7">
        <v>1.3921520000000001</v>
      </c>
      <c r="O6606" s="7">
        <v>1.1254299999999999</v>
      </c>
      <c r="P6606" s="7">
        <v>1.0258240000000001</v>
      </c>
      <c r="Q6606" s="7">
        <v>1.0056560000000001</v>
      </c>
      <c r="R6606" s="7">
        <v>0.97050899999999996</v>
      </c>
      <c r="S6606" s="7">
        <v>2.1419250000000001</v>
      </c>
      <c r="T6606" s="7"/>
    </row>
    <row r="6607" spans="1:20" x14ac:dyDescent="0.35">
      <c r="A6607" s="6" t="s">
        <v>185</v>
      </c>
      <c r="B6607" s="6" t="s">
        <v>212</v>
      </c>
      <c r="C6607" s="6" t="s">
        <v>766</v>
      </c>
      <c r="D6607" s="6" t="s">
        <v>679</v>
      </c>
      <c r="E6607" s="6" t="s">
        <v>472</v>
      </c>
      <c r="F6607" s="6" t="s">
        <v>501</v>
      </c>
      <c r="G6607" s="6" t="s">
        <v>502</v>
      </c>
      <c r="H6607" s="6"/>
      <c r="I6607" s="6"/>
      <c r="J6607" s="6"/>
      <c r="K6607" s="7">
        <v>1.8394000000000001E-2</v>
      </c>
      <c r="L6607" s="7">
        <v>0.17017699999999999</v>
      </c>
      <c r="M6607" s="7">
        <v>0.17549699999999999</v>
      </c>
      <c r="N6607" s="7">
        <v>0.195268</v>
      </c>
      <c r="O6607" s="7">
        <v>0.170125</v>
      </c>
      <c r="P6607" s="7">
        <v>0.14563599999999999</v>
      </c>
      <c r="Q6607" s="7">
        <v>0.16086400000000001</v>
      </c>
      <c r="R6607" s="7">
        <v>0.15501400000000001</v>
      </c>
      <c r="S6607" s="7">
        <v>0.338337</v>
      </c>
      <c r="T6607" s="7"/>
    </row>
    <row r="6608" spans="1:20" x14ac:dyDescent="0.35">
      <c r="A6608" s="6" t="s">
        <v>185</v>
      </c>
      <c r="B6608" s="6" t="s">
        <v>212</v>
      </c>
      <c r="C6608" s="6" t="s">
        <v>766</v>
      </c>
      <c r="D6608" s="6" t="s">
        <v>679</v>
      </c>
      <c r="E6608" s="6" t="s">
        <v>472</v>
      </c>
      <c r="F6608" s="6" t="s">
        <v>503</v>
      </c>
      <c r="G6608" s="6" t="s">
        <v>504</v>
      </c>
      <c r="H6608" s="7">
        <v>7.3969699999999996</v>
      </c>
      <c r="I6608" s="7">
        <v>9.5103899999999992</v>
      </c>
      <c r="J6608" s="7">
        <v>17.96407</v>
      </c>
      <c r="K6608" s="7">
        <v>6.2208439999999996</v>
      </c>
      <c r="L6608" s="7">
        <v>4.8597000000000001</v>
      </c>
      <c r="M6608" s="7">
        <v>6.4732900000000004</v>
      </c>
      <c r="N6608" s="7">
        <v>5.6895319999999998</v>
      </c>
      <c r="O6608" s="7">
        <v>4.4852679999999996</v>
      </c>
      <c r="P6608" s="7">
        <v>5.9419360000000001</v>
      </c>
      <c r="Q6608" s="7">
        <v>5.6601879999999998</v>
      </c>
      <c r="R6608" s="7">
        <v>4.7668109999999997</v>
      </c>
      <c r="S6608" s="7">
        <v>10.782014999999999</v>
      </c>
      <c r="T6608" s="7"/>
    </row>
    <row r="6609" spans="1:20" x14ac:dyDescent="0.35">
      <c r="A6609" s="6" t="s">
        <v>185</v>
      </c>
      <c r="B6609" s="6" t="s">
        <v>212</v>
      </c>
      <c r="C6609" s="6" t="s">
        <v>766</v>
      </c>
      <c r="D6609" s="6" t="s">
        <v>679</v>
      </c>
      <c r="E6609" s="6" t="s">
        <v>472</v>
      </c>
      <c r="F6609" s="6" t="s">
        <v>505</v>
      </c>
      <c r="G6609" s="6" t="s">
        <v>506</v>
      </c>
      <c r="H6609" s="6"/>
      <c r="I6609" s="6"/>
      <c r="J6609" s="6"/>
      <c r="K6609" s="7">
        <v>0.55476300000000001</v>
      </c>
      <c r="L6609" s="7">
        <v>0.91676000000000002</v>
      </c>
      <c r="M6609" s="7">
        <v>1.3250010000000001</v>
      </c>
      <c r="N6609" s="7">
        <v>1.499595</v>
      </c>
      <c r="O6609" s="7">
        <v>1.2240979999999999</v>
      </c>
      <c r="P6609" s="7">
        <v>1.1308069999999999</v>
      </c>
      <c r="Q6609" s="7">
        <v>1.172372</v>
      </c>
      <c r="R6609" s="7">
        <v>1.1533169999999999</v>
      </c>
      <c r="S6609" s="7">
        <v>2.5129269999999999</v>
      </c>
      <c r="T6609" s="7"/>
    </row>
    <row r="6610" spans="1:20" x14ac:dyDescent="0.35">
      <c r="A6610" s="6" t="s">
        <v>185</v>
      </c>
      <c r="B6610" s="6" t="s">
        <v>212</v>
      </c>
      <c r="C6610" s="6" t="s">
        <v>766</v>
      </c>
      <c r="D6610" s="6" t="s">
        <v>679</v>
      </c>
      <c r="E6610" s="6" t="s">
        <v>472</v>
      </c>
      <c r="F6610" s="6" t="s">
        <v>507</v>
      </c>
      <c r="G6610" s="6" t="s">
        <v>508</v>
      </c>
      <c r="H6610" s="6"/>
      <c r="I6610" s="6"/>
      <c r="J6610" s="6"/>
      <c r="K6610" s="7">
        <v>1.9172999999999999E-2</v>
      </c>
      <c r="L6610" s="7">
        <v>0.151728</v>
      </c>
      <c r="M6610" s="7">
        <v>0.117424</v>
      </c>
      <c r="N6610" s="7">
        <v>0.20311999999999999</v>
      </c>
      <c r="O6610" s="7">
        <v>0.18581400000000001</v>
      </c>
      <c r="P6610" s="7">
        <v>0.14463899999999999</v>
      </c>
      <c r="Q6610" s="7">
        <v>0.202043</v>
      </c>
      <c r="R6610" s="7">
        <v>0.19867599999999999</v>
      </c>
      <c r="S6610" s="7">
        <v>0.47414800000000001</v>
      </c>
      <c r="T6610" s="7"/>
    </row>
    <row r="6611" spans="1:20" x14ac:dyDescent="0.35">
      <c r="A6611" s="6" t="s">
        <v>185</v>
      </c>
      <c r="B6611" s="6" t="s">
        <v>212</v>
      </c>
      <c r="C6611" s="6" t="s">
        <v>766</v>
      </c>
      <c r="D6611" s="6" t="s">
        <v>679</v>
      </c>
      <c r="E6611" s="6" t="s">
        <v>509</v>
      </c>
      <c r="F6611" s="6" t="s">
        <v>510</v>
      </c>
      <c r="G6611" s="6" t="s">
        <v>511</v>
      </c>
      <c r="H6611" s="7">
        <v>3.7957040000000002</v>
      </c>
      <c r="I6611" s="7">
        <v>9.4892599999999998</v>
      </c>
      <c r="J6611" s="7">
        <v>8.5403339999999996</v>
      </c>
      <c r="K6611" s="7">
        <v>9.6412449999999996</v>
      </c>
      <c r="L6611" s="7">
        <v>2.873586</v>
      </c>
      <c r="M6611" s="7">
        <v>4.2169470000000002</v>
      </c>
      <c r="N6611" s="7">
        <v>3.4115639999999998</v>
      </c>
      <c r="O6611" s="7">
        <v>1.996262</v>
      </c>
      <c r="P6611" s="7">
        <v>2.0941869999999998</v>
      </c>
      <c r="Q6611" s="7">
        <v>3.9589989999999999</v>
      </c>
      <c r="R6611" s="7">
        <v>3.706054</v>
      </c>
      <c r="S6611" s="7">
        <v>8.198715</v>
      </c>
      <c r="T6611" s="7"/>
    </row>
    <row r="6612" spans="1:20" x14ac:dyDescent="0.35">
      <c r="A6612" s="6" t="s">
        <v>185</v>
      </c>
      <c r="B6612" s="6" t="s">
        <v>212</v>
      </c>
      <c r="C6612" s="6" t="s">
        <v>766</v>
      </c>
      <c r="D6612" s="6" t="s">
        <v>679</v>
      </c>
      <c r="E6612" s="6" t="s">
        <v>509</v>
      </c>
      <c r="F6612" s="6" t="s">
        <v>512</v>
      </c>
      <c r="G6612" s="6" t="s">
        <v>513</v>
      </c>
      <c r="H6612" s="7">
        <v>13.284964</v>
      </c>
      <c r="I6612" s="7">
        <v>8.5403339999999996</v>
      </c>
      <c r="J6612" s="7">
        <v>14.233890000000001</v>
      </c>
      <c r="K6612" s="7">
        <v>13.966186</v>
      </c>
      <c r="L6612" s="7">
        <v>6.3073790000000001</v>
      </c>
      <c r="M6612" s="7">
        <v>9.3897670000000009</v>
      </c>
      <c r="N6612" s="7">
        <v>8.3754580000000001</v>
      </c>
      <c r="O6612" s="7">
        <v>5.6946310000000002</v>
      </c>
      <c r="P6612" s="7">
        <v>4.7886129999999998</v>
      </c>
      <c r="Q6612" s="7">
        <v>6.1393959999999996</v>
      </c>
      <c r="R6612" s="7">
        <v>6.8437989999999997</v>
      </c>
      <c r="S6612" s="7">
        <v>14.154195</v>
      </c>
      <c r="T6612" s="7"/>
    </row>
    <row r="6613" spans="1:20" x14ac:dyDescent="0.35">
      <c r="A6613" s="6" t="s">
        <v>185</v>
      </c>
      <c r="B6613" s="6" t="s">
        <v>212</v>
      </c>
      <c r="C6613" s="6" t="s">
        <v>766</v>
      </c>
      <c r="D6613" s="6" t="s">
        <v>679</v>
      </c>
      <c r="E6613" s="6" t="s">
        <v>509</v>
      </c>
      <c r="F6613" s="6" t="s">
        <v>514</v>
      </c>
      <c r="G6613" s="6" t="s">
        <v>515</v>
      </c>
      <c r="H6613" s="7">
        <v>7.5914080000000004</v>
      </c>
      <c r="I6613" s="7">
        <v>7.5914080000000004</v>
      </c>
      <c r="J6613" s="7">
        <v>11.387112</v>
      </c>
      <c r="K6613" s="7">
        <v>9.0675179999999997</v>
      </c>
      <c r="L6613" s="7">
        <v>2.1783920000000001</v>
      </c>
      <c r="M6613" s="7">
        <v>3.748745</v>
      </c>
      <c r="N6613" s="7">
        <v>1.7653760000000001</v>
      </c>
      <c r="O6613" s="7">
        <v>1.1469290000000001</v>
      </c>
      <c r="P6613" s="7">
        <v>1.411017</v>
      </c>
      <c r="Q6613" s="7">
        <v>2.2585850000000001</v>
      </c>
      <c r="R6613" s="7">
        <v>2.3696120000000001</v>
      </c>
      <c r="S6613" s="7">
        <v>4.5187910000000002</v>
      </c>
      <c r="T6613" s="7"/>
    </row>
    <row r="6614" spans="1:20" x14ac:dyDescent="0.35">
      <c r="A6614" s="6" t="s">
        <v>185</v>
      </c>
      <c r="B6614" s="6" t="s">
        <v>212</v>
      </c>
      <c r="C6614" s="6" t="s">
        <v>766</v>
      </c>
      <c r="D6614" s="6" t="s">
        <v>679</v>
      </c>
      <c r="E6614" s="6" t="s">
        <v>509</v>
      </c>
      <c r="F6614" s="6" t="s">
        <v>516</v>
      </c>
      <c r="G6614" s="6" t="s">
        <v>517</v>
      </c>
      <c r="H6614" s="6"/>
      <c r="I6614" s="6"/>
      <c r="J6614" s="6"/>
      <c r="K6614" s="7">
        <v>0</v>
      </c>
      <c r="L6614" s="7">
        <v>0</v>
      </c>
      <c r="M6614" s="7">
        <v>0</v>
      </c>
      <c r="N6614" s="7">
        <v>0</v>
      </c>
      <c r="O6614" s="7">
        <v>0</v>
      </c>
      <c r="P6614" s="7">
        <v>0</v>
      </c>
      <c r="Q6614" s="7">
        <v>4.654668</v>
      </c>
      <c r="R6614" s="7">
        <v>4.7519359999999997</v>
      </c>
      <c r="S6614" s="7">
        <v>9.3093280000000007</v>
      </c>
      <c r="T6614" s="7"/>
    </row>
    <row r="6615" spans="1:20" x14ac:dyDescent="0.35">
      <c r="A6615" s="6" t="s">
        <v>185</v>
      </c>
      <c r="B6615" s="6" t="s">
        <v>212</v>
      </c>
      <c r="C6615" s="6" t="s">
        <v>766</v>
      </c>
      <c r="D6615" s="6" t="s">
        <v>679</v>
      </c>
      <c r="E6615" s="6" t="s">
        <v>509</v>
      </c>
      <c r="F6615" s="6" t="s">
        <v>518</v>
      </c>
      <c r="G6615" s="6" t="s">
        <v>519</v>
      </c>
      <c r="H6615" s="7">
        <v>9.4892599999999998</v>
      </c>
      <c r="I6615" s="7">
        <v>10.438186</v>
      </c>
      <c r="J6615" s="7">
        <v>11.387112</v>
      </c>
      <c r="K6615" s="7">
        <v>2.2228080000000001</v>
      </c>
      <c r="L6615" s="7">
        <v>3.5434960000000002</v>
      </c>
      <c r="M6615" s="7">
        <v>5.8093680000000001</v>
      </c>
      <c r="N6615" s="7">
        <v>6.7506769999999996</v>
      </c>
      <c r="O6615" s="7">
        <v>4.3658770000000002</v>
      </c>
      <c r="P6615" s="7">
        <v>3.9851320000000001</v>
      </c>
      <c r="Q6615" s="7">
        <v>0</v>
      </c>
      <c r="R6615" s="7">
        <v>0</v>
      </c>
      <c r="S6615" s="7">
        <v>0</v>
      </c>
      <c r="T6615" s="7"/>
    </row>
    <row r="6616" spans="1:20" x14ac:dyDescent="0.35">
      <c r="A6616" s="6" t="s">
        <v>185</v>
      </c>
      <c r="B6616" s="6" t="s">
        <v>212</v>
      </c>
      <c r="C6616" s="6" t="s">
        <v>766</v>
      </c>
      <c r="D6616" s="6" t="s">
        <v>679</v>
      </c>
      <c r="E6616" s="6" t="s">
        <v>509</v>
      </c>
      <c r="F6616" s="6" t="s">
        <v>520</v>
      </c>
      <c r="G6616" s="6" t="s">
        <v>521</v>
      </c>
      <c r="H6616" s="6"/>
      <c r="I6616" s="6"/>
      <c r="J6616" s="6"/>
      <c r="K6616" s="7">
        <v>0</v>
      </c>
      <c r="L6616" s="7">
        <v>0</v>
      </c>
      <c r="M6616" s="7">
        <v>0</v>
      </c>
      <c r="N6616" s="7">
        <v>0</v>
      </c>
      <c r="O6616" s="7">
        <v>0</v>
      </c>
      <c r="P6616" s="7">
        <v>0.39511400000000002</v>
      </c>
      <c r="Q6616" s="7">
        <v>2.9118659999999998</v>
      </c>
      <c r="R6616" s="7">
        <v>2.7033740000000002</v>
      </c>
      <c r="S6616" s="7">
        <v>2.6042559999999999</v>
      </c>
      <c r="T6616" s="7"/>
    </row>
    <row r="6617" spans="1:20" x14ac:dyDescent="0.35">
      <c r="A6617" s="6" t="s">
        <v>185</v>
      </c>
      <c r="B6617" s="6" t="s">
        <v>212</v>
      </c>
      <c r="C6617" s="6" t="s">
        <v>766</v>
      </c>
      <c r="D6617" s="6" t="s">
        <v>679</v>
      </c>
      <c r="E6617" s="6" t="s">
        <v>522</v>
      </c>
      <c r="F6617" s="6" t="s">
        <v>523</v>
      </c>
      <c r="G6617" s="6" t="s">
        <v>524</v>
      </c>
      <c r="H6617" s="7">
        <v>8.0309939999999997</v>
      </c>
      <c r="I6617" s="7">
        <v>14.723489000000001</v>
      </c>
      <c r="J6617" s="7">
        <v>6.6924950000000001</v>
      </c>
      <c r="K6617" s="7">
        <v>0</v>
      </c>
      <c r="L6617" s="7">
        <v>0</v>
      </c>
      <c r="M6617" s="7">
        <v>0</v>
      </c>
      <c r="N6617" s="7">
        <v>0</v>
      </c>
      <c r="O6617" s="7">
        <v>0</v>
      </c>
      <c r="P6617" s="7">
        <v>0</v>
      </c>
      <c r="Q6617" s="7">
        <v>0</v>
      </c>
      <c r="R6617" s="7">
        <v>0</v>
      </c>
      <c r="S6617" s="7">
        <v>0</v>
      </c>
      <c r="T6617" s="7"/>
    </row>
    <row r="6618" spans="1:20" x14ac:dyDescent="0.35">
      <c r="A6618" s="6" t="s">
        <v>185</v>
      </c>
      <c r="B6618" s="6" t="s">
        <v>212</v>
      </c>
      <c r="C6618" s="6" t="s">
        <v>766</v>
      </c>
      <c r="D6618" s="6" t="s">
        <v>679</v>
      </c>
      <c r="E6618" s="6" t="s">
        <v>522</v>
      </c>
      <c r="F6618" s="6" t="s">
        <v>525</v>
      </c>
      <c r="G6618" s="6" t="s">
        <v>526</v>
      </c>
      <c r="H6618" s="6"/>
      <c r="I6618" s="6"/>
      <c r="J6618" s="6"/>
      <c r="K6618" s="7">
        <v>0.375556</v>
      </c>
      <c r="L6618" s="7">
        <v>3.657416</v>
      </c>
      <c r="M6618" s="7">
        <v>3.6973340000000001</v>
      </c>
      <c r="N6618" s="7">
        <v>0.71794800000000003</v>
      </c>
      <c r="O6618" s="7">
        <v>1.3454649999999999</v>
      </c>
      <c r="P6618" s="7">
        <v>9.3430210000000002</v>
      </c>
      <c r="Q6618" s="7">
        <v>5.2954340000000002</v>
      </c>
      <c r="R6618" s="7">
        <v>5.7613940000000001</v>
      </c>
      <c r="S6618" s="7">
        <v>11.005248</v>
      </c>
      <c r="T6618" s="7"/>
    </row>
    <row r="6619" spans="1:20" x14ac:dyDescent="0.35">
      <c r="A6619" s="6" t="s">
        <v>185</v>
      </c>
      <c r="B6619" s="6" t="s">
        <v>212</v>
      </c>
      <c r="C6619" s="6" t="s">
        <v>766</v>
      </c>
      <c r="D6619" s="6" t="s">
        <v>679</v>
      </c>
      <c r="E6619" s="6" t="s">
        <v>522</v>
      </c>
      <c r="F6619" s="6" t="s">
        <v>529</v>
      </c>
      <c r="G6619" s="6" t="s">
        <v>530</v>
      </c>
      <c r="H6619" s="6"/>
      <c r="I6619" s="6"/>
      <c r="J6619" s="6"/>
      <c r="K6619" s="7">
        <v>0</v>
      </c>
      <c r="L6619" s="7">
        <v>0.79029199999999999</v>
      </c>
      <c r="M6619" s="7">
        <v>0.74570000000000003</v>
      </c>
      <c r="N6619" s="7">
        <v>0.20945800000000001</v>
      </c>
      <c r="O6619" s="7">
        <v>0.697654</v>
      </c>
      <c r="P6619" s="7">
        <v>1.575455</v>
      </c>
      <c r="Q6619" s="7">
        <v>0.52856599999999998</v>
      </c>
      <c r="R6619" s="7">
        <v>0.34887000000000001</v>
      </c>
      <c r="S6619" s="7">
        <v>0.71777000000000002</v>
      </c>
      <c r="T6619" s="7"/>
    </row>
    <row r="6620" spans="1:20" x14ac:dyDescent="0.35">
      <c r="A6620" s="6" t="s">
        <v>185</v>
      </c>
      <c r="B6620" s="6" t="s">
        <v>212</v>
      </c>
      <c r="C6620" s="6" t="s">
        <v>766</v>
      </c>
      <c r="D6620" s="6" t="s">
        <v>679</v>
      </c>
      <c r="E6620" s="6" t="s">
        <v>522</v>
      </c>
      <c r="F6620" s="6" t="s">
        <v>533</v>
      </c>
      <c r="G6620" s="6" t="s">
        <v>534</v>
      </c>
      <c r="H6620" s="6"/>
      <c r="I6620" s="6"/>
      <c r="J6620" s="6"/>
      <c r="K6620" s="7">
        <v>0</v>
      </c>
      <c r="L6620" s="7">
        <v>0.89195800000000003</v>
      </c>
      <c r="M6620" s="7">
        <v>0.75566699999999998</v>
      </c>
      <c r="N6620" s="7">
        <v>0.16953399999999999</v>
      </c>
      <c r="O6620" s="7">
        <v>0.55813199999999996</v>
      </c>
      <c r="P6620" s="7">
        <v>0.31909999999999999</v>
      </c>
      <c r="Q6620" s="7">
        <v>0.29925200000000002</v>
      </c>
      <c r="R6620" s="7">
        <v>0.20932600000000001</v>
      </c>
      <c r="S6620" s="7">
        <v>0.41874400000000001</v>
      </c>
      <c r="T6620" s="7"/>
    </row>
    <row r="6621" spans="1:20" x14ac:dyDescent="0.35">
      <c r="A6621" s="6" t="s">
        <v>185</v>
      </c>
      <c r="B6621" s="6" t="s">
        <v>212</v>
      </c>
      <c r="C6621" s="6" t="s">
        <v>766</v>
      </c>
      <c r="D6621" s="6" t="s">
        <v>679</v>
      </c>
      <c r="E6621" s="6" t="s">
        <v>522</v>
      </c>
      <c r="F6621" s="6" t="s">
        <v>535</v>
      </c>
      <c r="G6621" s="6" t="s">
        <v>536</v>
      </c>
      <c r="H6621" s="6"/>
      <c r="I6621" s="6"/>
      <c r="J6621" s="6"/>
      <c r="K6621" s="7">
        <v>0</v>
      </c>
      <c r="L6621" s="7">
        <v>1.3276380000000001</v>
      </c>
      <c r="M6621" s="7">
        <v>0.63167300000000004</v>
      </c>
      <c r="N6621" s="7">
        <v>0.249308</v>
      </c>
      <c r="O6621" s="7">
        <v>0.65776599999999996</v>
      </c>
      <c r="P6621" s="7">
        <v>0.50856699999999999</v>
      </c>
      <c r="Q6621" s="7">
        <v>0.45875199999999999</v>
      </c>
      <c r="R6621" s="7">
        <v>0.31894400000000001</v>
      </c>
      <c r="S6621" s="7">
        <v>0.63802000000000003</v>
      </c>
      <c r="T6621" s="7"/>
    </row>
    <row r="6622" spans="1:20" x14ac:dyDescent="0.35">
      <c r="A6622" s="6" t="s">
        <v>185</v>
      </c>
      <c r="B6622" s="6" t="s">
        <v>212</v>
      </c>
      <c r="C6622" s="6" t="s">
        <v>766</v>
      </c>
      <c r="D6622" s="6" t="s">
        <v>679</v>
      </c>
      <c r="E6622" s="6" t="s">
        <v>522</v>
      </c>
      <c r="F6622" s="6" t="s">
        <v>537</v>
      </c>
      <c r="G6622" s="6" t="s">
        <v>538</v>
      </c>
      <c r="H6622" s="6"/>
      <c r="I6622" s="6"/>
      <c r="J6622" s="6"/>
      <c r="K6622" s="7">
        <v>0</v>
      </c>
      <c r="L6622" s="7">
        <v>3.2967040000000001</v>
      </c>
      <c r="M6622" s="7">
        <v>1.6269439999999999</v>
      </c>
      <c r="N6622" s="7">
        <v>0.58834200000000003</v>
      </c>
      <c r="O6622" s="7">
        <v>1.6145480000000001</v>
      </c>
      <c r="P6622" s="7">
        <v>5.7733549999999996</v>
      </c>
      <c r="Q6622" s="7">
        <v>0</v>
      </c>
      <c r="R6622" s="7">
        <v>0</v>
      </c>
      <c r="S6622" s="7">
        <v>0</v>
      </c>
      <c r="T6622" s="7"/>
    </row>
    <row r="6623" spans="1:20" x14ac:dyDescent="0.35">
      <c r="A6623" s="6" t="s">
        <v>185</v>
      </c>
      <c r="B6623" s="6" t="s">
        <v>212</v>
      </c>
      <c r="C6623" s="6" t="s">
        <v>766</v>
      </c>
      <c r="D6623" s="6" t="s">
        <v>679</v>
      </c>
      <c r="E6623" s="6" t="s">
        <v>522</v>
      </c>
      <c r="F6623" s="6" t="s">
        <v>539</v>
      </c>
      <c r="G6623" s="6" t="s">
        <v>540</v>
      </c>
      <c r="H6623" s="6"/>
      <c r="I6623" s="6"/>
      <c r="J6623" s="6"/>
      <c r="K6623" s="7">
        <v>0</v>
      </c>
      <c r="L6623" s="7">
        <v>2.5398179999999999</v>
      </c>
      <c r="M6623" s="7">
        <v>1.6364350000000001</v>
      </c>
      <c r="N6623" s="7">
        <v>0.73788799999999999</v>
      </c>
      <c r="O6623" s="7">
        <v>1.923462</v>
      </c>
      <c r="P6623" s="7">
        <v>3.8090199999999999</v>
      </c>
      <c r="Q6623" s="7">
        <v>3.5003739999999999</v>
      </c>
      <c r="R6623" s="7">
        <v>2.4620220000000002</v>
      </c>
      <c r="S6623" s="7">
        <v>4.9144750000000004</v>
      </c>
      <c r="T6623" s="7"/>
    </row>
    <row r="6624" spans="1:20" x14ac:dyDescent="0.35">
      <c r="A6624" s="6" t="s">
        <v>185</v>
      </c>
      <c r="B6624" s="6" t="s">
        <v>212</v>
      </c>
      <c r="C6624" s="6" t="s">
        <v>766</v>
      </c>
      <c r="D6624" s="6" t="s">
        <v>679</v>
      </c>
      <c r="E6624" s="6" t="s">
        <v>522</v>
      </c>
      <c r="F6624" s="6" t="s">
        <v>541</v>
      </c>
      <c r="G6624" s="6" t="s">
        <v>542</v>
      </c>
      <c r="H6624" s="6"/>
      <c r="I6624" s="6"/>
      <c r="J6624" s="6"/>
      <c r="K6624" s="7">
        <v>0.49951400000000001</v>
      </c>
      <c r="L6624" s="7">
        <v>7.8394370000000002</v>
      </c>
      <c r="M6624" s="7">
        <v>6.6764590000000004</v>
      </c>
      <c r="N6624" s="7">
        <v>1.1268020000000001</v>
      </c>
      <c r="O6624" s="7">
        <v>2.0430779999999999</v>
      </c>
      <c r="P6624" s="7">
        <v>10.310285</v>
      </c>
      <c r="Q6624" s="7">
        <v>5.7940940000000003</v>
      </c>
      <c r="R6624" s="7">
        <v>6.2398480000000003</v>
      </c>
      <c r="S6624" s="7">
        <v>11.912312</v>
      </c>
      <c r="T6624" s="7"/>
    </row>
    <row r="6625" spans="1:20" x14ac:dyDescent="0.35">
      <c r="A6625" s="6" t="s">
        <v>185</v>
      </c>
      <c r="B6625" s="6" t="s">
        <v>212</v>
      </c>
      <c r="C6625" s="6" t="s">
        <v>766</v>
      </c>
      <c r="D6625" s="6" t="s">
        <v>679</v>
      </c>
      <c r="E6625" s="6" t="s">
        <v>522</v>
      </c>
      <c r="F6625" s="6" t="s">
        <v>543</v>
      </c>
      <c r="G6625" s="6" t="s">
        <v>544</v>
      </c>
      <c r="H6625" s="7">
        <v>16.061987999999999</v>
      </c>
      <c r="I6625" s="7">
        <v>6.6924950000000001</v>
      </c>
      <c r="J6625" s="7">
        <v>2.6769980000000002</v>
      </c>
      <c r="K6625" s="7">
        <v>0</v>
      </c>
      <c r="L6625" s="7">
        <v>0</v>
      </c>
      <c r="M6625" s="7">
        <v>0</v>
      </c>
      <c r="N6625" s="7">
        <v>0</v>
      </c>
      <c r="O6625" s="7">
        <v>0</v>
      </c>
      <c r="P6625" s="7">
        <v>0</v>
      </c>
      <c r="Q6625" s="7">
        <v>0</v>
      </c>
      <c r="R6625" s="7">
        <v>0</v>
      </c>
      <c r="S6625" s="7">
        <v>0</v>
      </c>
      <c r="T6625" s="7"/>
    </row>
    <row r="6626" spans="1:20" x14ac:dyDescent="0.35">
      <c r="A6626" s="6" t="s">
        <v>185</v>
      </c>
      <c r="B6626" s="6" t="s">
        <v>212</v>
      </c>
      <c r="C6626" s="6" t="s">
        <v>766</v>
      </c>
      <c r="D6626" s="6" t="s">
        <v>679</v>
      </c>
      <c r="E6626" s="6" t="s">
        <v>522</v>
      </c>
      <c r="F6626" s="6" t="s">
        <v>545</v>
      </c>
      <c r="G6626" s="6" t="s">
        <v>546</v>
      </c>
      <c r="H6626" s="7">
        <v>18.738986000000001</v>
      </c>
      <c r="I6626" s="7">
        <v>14.723489000000001</v>
      </c>
      <c r="J6626" s="7">
        <v>16.061987999999999</v>
      </c>
      <c r="K6626" s="7">
        <v>0</v>
      </c>
      <c r="L6626" s="7">
        <v>0</v>
      </c>
      <c r="M6626" s="7">
        <v>0</v>
      </c>
      <c r="N6626" s="7">
        <v>0</v>
      </c>
      <c r="O6626" s="7">
        <v>0</v>
      </c>
      <c r="P6626" s="7">
        <v>0</v>
      </c>
      <c r="Q6626" s="7">
        <v>0</v>
      </c>
      <c r="R6626" s="7">
        <v>0</v>
      </c>
      <c r="S6626" s="7">
        <v>0</v>
      </c>
      <c r="T6626" s="7"/>
    </row>
    <row r="6627" spans="1:20" x14ac:dyDescent="0.35">
      <c r="A6627" s="6" t="s">
        <v>185</v>
      </c>
      <c r="B6627" s="6" t="s">
        <v>212</v>
      </c>
      <c r="C6627" s="6" t="s">
        <v>766</v>
      </c>
      <c r="D6627" s="6" t="s">
        <v>679</v>
      </c>
      <c r="E6627" s="6" t="s">
        <v>522</v>
      </c>
      <c r="F6627" s="6" t="s">
        <v>547</v>
      </c>
      <c r="G6627" s="6" t="s">
        <v>548</v>
      </c>
      <c r="H6627" s="7">
        <v>10.707992000000001</v>
      </c>
      <c r="I6627" s="7">
        <v>9.3694930000000003</v>
      </c>
      <c r="J6627" s="7">
        <v>30.785477</v>
      </c>
      <c r="K6627" s="7">
        <v>12.377711</v>
      </c>
      <c r="L6627" s="7">
        <v>0.73402199999999995</v>
      </c>
      <c r="M6627" s="7">
        <v>0.38353399999999999</v>
      </c>
      <c r="N6627" s="7">
        <v>0.62826000000000004</v>
      </c>
      <c r="O6627" s="7">
        <v>0.797292</v>
      </c>
      <c r="P6627" s="7">
        <v>0.77773000000000003</v>
      </c>
      <c r="Q6627" s="7">
        <v>0.93745199999999995</v>
      </c>
      <c r="R6627" s="7">
        <v>0.86716400000000005</v>
      </c>
      <c r="S6627" s="7">
        <v>1.714612</v>
      </c>
      <c r="T6627" s="7"/>
    </row>
    <row r="6628" spans="1:20" x14ac:dyDescent="0.35">
      <c r="A6628" s="6" t="s">
        <v>185</v>
      </c>
      <c r="B6628" s="6" t="s">
        <v>212</v>
      </c>
      <c r="C6628" s="6" t="s">
        <v>766</v>
      </c>
      <c r="D6628" s="6" t="s">
        <v>679</v>
      </c>
      <c r="E6628" s="6" t="s">
        <v>522</v>
      </c>
      <c r="F6628" s="6" t="s">
        <v>549</v>
      </c>
      <c r="G6628" s="6" t="s">
        <v>550</v>
      </c>
      <c r="H6628" s="6"/>
      <c r="I6628" s="6"/>
      <c r="J6628" s="6"/>
      <c r="K6628" s="7">
        <v>0.113772</v>
      </c>
      <c r="L6628" s="7">
        <v>0.20252800000000001</v>
      </c>
      <c r="M6628" s="7">
        <v>0.22895099999999999</v>
      </c>
      <c r="N6628" s="7">
        <v>0.33907199999999998</v>
      </c>
      <c r="O6628" s="7">
        <v>0.56808400000000003</v>
      </c>
      <c r="P6628" s="7">
        <v>0.64811200000000002</v>
      </c>
      <c r="Q6628" s="7">
        <v>0.74795400000000001</v>
      </c>
      <c r="R6628" s="7">
        <v>0.65786599999999995</v>
      </c>
      <c r="S6628" s="7">
        <v>1.3059829999999999</v>
      </c>
      <c r="T6628" s="7"/>
    </row>
    <row r="6629" spans="1:20" x14ac:dyDescent="0.35">
      <c r="A6629" s="6" t="s">
        <v>185</v>
      </c>
      <c r="B6629" s="6" t="s">
        <v>212</v>
      </c>
      <c r="C6629" s="6" t="s">
        <v>766</v>
      </c>
      <c r="D6629" s="6" t="s">
        <v>679</v>
      </c>
      <c r="E6629" s="6" t="s">
        <v>522</v>
      </c>
      <c r="F6629" s="6" t="s">
        <v>551</v>
      </c>
      <c r="G6629" s="6" t="s">
        <v>552</v>
      </c>
      <c r="H6629" s="7">
        <v>16.061987999999999</v>
      </c>
      <c r="I6629" s="7">
        <v>14.723489000000001</v>
      </c>
      <c r="J6629" s="7">
        <v>37.477972000000001</v>
      </c>
      <c r="K6629" s="7">
        <v>16.612674999999999</v>
      </c>
      <c r="L6629" s="7">
        <v>0.479159</v>
      </c>
      <c r="M6629" s="7">
        <v>0.21374599999999999</v>
      </c>
      <c r="N6629" s="7">
        <v>0.448714</v>
      </c>
      <c r="O6629" s="7">
        <v>0.63783599999999996</v>
      </c>
      <c r="P6629" s="7">
        <v>0.59828000000000003</v>
      </c>
      <c r="Q6629" s="7">
        <v>0.67812399999999995</v>
      </c>
      <c r="R6629" s="7">
        <v>0.618004</v>
      </c>
      <c r="S6629" s="7">
        <v>1.216256</v>
      </c>
      <c r="T6629" s="7"/>
    </row>
    <row r="6630" spans="1:20" x14ac:dyDescent="0.35">
      <c r="A6630" s="6" t="s">
        <v>185</v>
      </c>
      <c r="B6630" s="6" t="s">
        <v>212</v>
      </c>
      <c r="C6630" s="6" t="s">
        <v>766</v>
      </c>
      <c r="D6630" s="6" t="s">
        <v>679</v>
      </c>
      <c r="E6630" s="6" t="s">
        <v>522</v>
      </c>
      <c r="F6630" s="6" t="s">
        <v>553</v>
      </c>
      <c r="G6630" s="6" t="s">
        <v>554</v>
      </c>
      <c r="H6630" s="7">
        <v>8.0309939999999997</v>
      </c>
      <c r="I6630" s="7">
        <v>8.0309939999999997</v>
      </c>
      <c r="J6630" s="7">
        <v>18.738986000000001</v>
      </c>
      <c r="K6630" s="7">
        <v>10.958309</v>
      </c>
      <c r="L6630" s="7">
        <v>5.3408999999999998E-2</v>
      </c>
      <c r="M6630" s="7">
        <v>0.129467</v>
      </c>
      <c r="N6630" s="7">
        <v>0.30912200000000001</v>
      </c>
      <c r="O6630" s="7">
        <v>0.36876399999999998</v>
      </c>
      <c r="P6630" s="7">
        <v>0.96719100000000002</v>
      </c>
      <c r="Q6630" s="7">
        <v>1.1667920000000001</v>
      </c>
      <c r="R6630" s="7">
        <v>1.1064579999999999</v>
      </c>
      <c r="S6630" s="7">
        <v>2.1731630000000002</v>
      </c>
      <c r="T6630" s="7"/>
    </row>
    <row r="6631" spans="1:20" x14ac:dyDescent="0.35">
      <c r="A6631" s="6" t="s">
        <v>185</v>
      </c>
      <c r="B6631" s="6" t="s">
        <v>212</v>
      </c>
      <c r="C6631" s="6" t="s">
        <v>766</v>
      </c>
      <c r="D6631" s="6" t="s">
        <v>679</v>
      </c>
      <c r="E6631" s="6" t="s">
        <v>522</v>
      </c>
      <c r="F6631" s="6" t="s">
        <v>555</v>
      </c>
      <c r="G6631" s="6" t="s">
        <v>556</v>
      </c>
      <c r="H6631" s="7">
        <v>16.061987999999999</v>
      </c>
      <c r="I6631" s="7">
        <v>13.38499</v>
      </c>
      <c r="J6631" s="7">
        <v>33.462474999999998</v>
      </c>
      <c r="K6631" s="7">
        <v>13.912580999999999</v>
      </c>
      <c r="L6631" s="7">
        <v>0.49810700000000002</v>
      </c>
      <c r="M6631" s="7">
        <v>0.32263599999999998</v>
      </c>
      <c r="N6631" s="7">
        <v>0.51852799999999999</v>
      </c>
      <c r="O6631" s="7">
        <v>0.88698699999999997</v>
      </c>
      <c r="P6631" s="7">
        <v>1.0369999999999999</v>
      </c>
      <c r="Q6631" s="7">
        <v>1.1967080000000001</v>
      </c>
      <c r="R6631" s="7">
        <v>1.056622</v>
      </c>
      <c r="S6631" s="7">
        <v>2.093413</v>
      </c>
      <c r="T6631" s="7"/>
    </row>
    <row r="6632" spans="1:20" x14ac:dyDescent="0.35">
      <c r="A6632" s="6" t="s">
        <v>185</v>
      </c>
      <c r="B6632" s="6" t="s">
        <v>212</v>
      </c>
      <c r="C6632" s="6" t="s">
        <v>766</v>
      </c>
      <c r="D6632" s="6" t="s">
        <v>679</v>
      </c>
      <c r="E6632" s="6" t="s">
        <v>522</v>
      </c>
      <c r="F6632" s="6" t="s">
        <v>557</v>
      </c>
      <c r="G6632" s="6" t="s">
        <v>558</v>
      </c>
      <c r="H6632" s="6"/>
      <c r="I6632" s="6"/>
      <c r="J6632" s="6"/>
      <c r="K6632" s="7">
        <v>0.22812399999999999</v>
      </c>
      <c r="L6632" s="7">
        <v>1.4887509999999999</v>
      </c>
      <c r="M6632" s="7">
        <v>0.65403500000000003</v>
      </c>
      <c r="N6632" s="7">
        <v>0.86751800000000001</v>
      </c>
      <c r="O6632" s="7">
        <v>5.2521880000000003</v>
      </c>
      <c r="P6632" s="7">
        <v>0.99709000000000003</v>
      </c>
      <c r="Q6632" s="7">
        <v>0.89755200000000002</v>
      </c>
      <c r="R6632" s="7">
        <v>0.96689400000000003</v>
      </c>
      <c r="S6632" s="7">
        <v>2.6516600000000001</v>
      </c>
      <c r="T6632" s="7"/>
    </row>
    <row r="6633" spans="1:20" x14ac:dyDescent="0.35">
      <c r="A6633" s="6" t="s">
        <v>185</v>
      </c>
      <c r="B6633" s="6" t="s">
        <v>212</v>
      </c>
      <c r="C6633" s="6" t="s">
        <v>766</v>
      </c>
      <c r="D6633" s="6" t="s">
        <v>679</v>
      </c>
      <c r="E6633" s="6" t="s">
        <v>522</v>
      </c>
      <c r="F6633" s="6" t="s">
        <v>559</v>
      </c>
      <c r="G6633" s="6" t="s">
        <v>560</v>
      </c>
      <c r="H6633" s="6"/>
      <c r="I6633" s="6"/>
      <c r="J6633" s="6"/>
      <c r="K6633" s="7">
        <v>0</v>
      </c>
      <c r="L6633" s="7">
        <v>0.76263400000000003</v>
      </c>
      <c r="M6633" s="7">
        <v>4.1385999999999999E-2</v>
      </c>
      <c r="N6633" s="7">
        <v>0</v>
      </c>
      <c r="O6633" s="7">
        <v>9.9699999999999997E-3</v>
      </c>
      <c r="P6633" s="7">
        <v>1.9343999999999999</v>
      </c>
      <c r="Q6633" s="7">
        <v>1.9346559999999999</v>
      </c>
      <c r="R6633" s="7">
        <v>1.8739319999999999</v>
      </c>
      <c r="S6633" s="7">
        <v>1.894085</v>
      </c>
      <c r="T6633" s="7"/>
    </row>
    <row r="6634" spans="1:20" x14ac:dyDescent="0.35">
      <c r="A6634" s="6" t="s">
        <v>185</v>
      </c>
      <c r="B6634" s="6" t="s">
        <v>212</v>
      </c>
      <c r="C6634" s="6" t="s">
        <v>766</v>
      </c>
      <c r="D6634" s="6" t="s">
        <v>679</v>
      </c>
      <c r="E6634" s="6" t="s">
        <v>522</v>
      </c>
      <c r="F6634" s="6" t="s">
        <v>561</v>
      </c>
      <c r="G6634" s="6" t="s">
        <v>562</v>
      </c>
      <c r="H6634" s="6"/>
      <c r="I6634" s="6"/>
      <c r="J6634" s="7">
        <v>2.6769980000000002</v>
      </c>
      <c r="K6634" s="7">
        <v>1.0418999999999999E-2</v>
      </c>
      <c r="L6634" s="7">
        <v>0.25543199999999999</v>
      </c>
      <c r="M6634" s="7">
        <v>4.0960000000000003E-2</v>
      </c>
      <c r="N6634" s="7">
        <v>1.9948E-2</v>
      </c>
      <c r="O6634" s="7">
        <v>8.9701000000000003E-2</v>
      </c>
      <c r="P6634" s="7">
        <v>0.39887800000000001</v>
      </c>
      <c r="Q6634" s="7">
        <v>0.45877200000000001</v>
      </c>
      <c r="R6634" s="7">
        <v>0.41867799999999999</v>
      </c>
      <c r="S6634" s="7">
        <v>0.608039</v>
      </c>
      <c r="T6634" s="7"/>
    </row>
    <row r="6635" spans="1:20" x14ac:dyDescent="0.35">
      <c r="A6635" s="6" t="s">
        <v>185</v>
      </c>
      <c r="B6635" s="6" t="s">
        <v>212</v>
      </c>
      <c r="C6635" s="6" t="s">
        <v>766</v>
      </c>
      <c r="D6635" s="6" t="s">
        <v>679</v>
      </c>
      <c r="E6635" s="6" t="s">
        <v>522</v>
      </c>
      <c r="F6635" s="6" t="s">
        <v>563</v>
      </c>
      <c r="G6635" s="6" t="s">
        <v>564</v>
      </c>
      <c r="H6635" s="6"/>
      <c r="I6635" s="6"/>
      <c r="J6635" s="6"/>
      <c r="K6635" s="7">
        <v>0.20136999999999999</v>
      </c>
      <c r="L6635" s="7">
        <v>0.873224</v>
      </c>
      <c r="M6635" s="7">
        <v>0.79687200000000002</v>
      </c>
      <c r="N6635" s="7">
        <v>0.71794400000000003</v>
      </c>
      <c r="O6635" s="7">
        <v>0.59799599999999997</v>
      </c>
      <c r="P6635" s="7">
        <v>2.1338499999999998</v>
      </c>
      <c r="Q6635" s="7">
        <v>3.0117120000000002</v>
      </c>
      <c r="R6635" s="7">
        <v>2.4919560000000001</v>
      </c>
      <c r="S6635" s="7">
        <v>5.8813750000000002</v>
      </c>
      <c r="T6635" s="7"/>
    </row>
    <row r="6636" spans="1:20" x14ac:dyDescent="0.35">
      <c r="A6636" s="6" t="s">
        <v>185</v>
      </c>
      <c r="B6636" s="6" t="s">
        <v>212</v>
      </c>
      <c r="C6636" s="6" t="s">
        <v>766</v>
      </c>
      <c r="D6636" s="6" t="s">
        <v>679</v>
      </c>
      <c r="E6636" s="6" t="s">
        <v>522</v>
      </c>
      <c r="F6636" s="6" t="s">
        <v>565</v>
      </c>
      <c r="G6636" s="6" t="s">
        <v>566</v>
      </c>
      <c r="H6636" s="6"/>
      <c r="I6636" s="6"/>
      <c r="J6636" s="6"/>
      <c r="K6636" s="7">
        <v>0.30644700000000002</v>
      </c>
      <c r="L6636" s="7">
        <v>0.61723799999999995</v>
      </c>
      <c r="M6636" s="7">
        <v>1.3373409999999999</v>
      </c>
      <c r="N6636" s="7">
        <v>0.67810400000000004</v>
      </c>
      <c r="O6636" s="7">
        <v>0.36874600000000002</v>
      </c>
      <c r="P6636" s="7">
        <v>3.1010849999999999</v>
      </c>
      <c r="Q6636" s="7">
        <v>2.9219599999999999</v>
      </c>
      <c r="R6636" s="7">
        <v>4.7645999999999997</v>
      </c>
      <c r="S6636" s="7">
        <v>7.3267800000000003</v>
      </c>
      <c r="T6636" s="7"/>
    </row>
    <row r="6637" spans="1:20" x14ac:dyDescent="0.35">
      <c r="A6637" s="6" t="s">
        <v>185</v>
      </c>
      <c r="B6637" s="6" t="s">
        <v>212</v>
      </c>
      <c r="C6637" s="6" t="s">
        <v>766</v>
      </c>
      <c r="D6637" s="6" t="s">
        <v>679</v>
      </c>
      <c r="E6637" s="6" t="s">
        <v>522</v>
      </c>
      <c r="F6637" s="6" t="s">
        <v>567</v>
      </c>
      <c r="G6637" s="6" t="s">
        <v>568</v>
      </c>
      <c r="H6637" s="6"/>
      <c r="I6637" s="6"/>
      <c r="J6637" s="6"/>
      <c r="K6637" s="7">
        <v>0</v>
      </c>
      <c r="L6637" s="7">
        <v>2.1079129999999999</v>
      </c>
      <c r="M6637" s="7">
        <v>2.1542620000000001</v>
      </c>
      <c r="N6637" s="7">
        <v>0.96726199999999996</v>
      </c>
      <c r="O6637" s="7">
        <v>2.2224620000000002</v>
      </c>
      <c r="P6637" s="7">
        <v>1.0668949999999999</v>
      </c>
      <c r="Q6637" s="7">
        <v>1.4560439999999999</v>
      </c>
      <c r="R6637" s="7">
        <v>1.55504</v>
      </c>
      <c r="S6637" s="7">
        <v>2.3327200000000001</v>
      </c>
      <c r="T6637" s="7"/>
    </row>
    <row r="6638" spans="1:20" x14ac:dyDescent="0.35">
      <c r="A6638" s="6" t="s">
        <v>185</v>
      </c>
      <c r="B6638" s="6" t="s">
        <v>212</v>
      </c>
      <c r="C6638" s="6" t="s">
        <v>766</v>
      </c>
      <c r="D6638" s="6" t="s">
        <v>679</v>
      </c>
      <c r="E6638" s="6" t="s">
        <v>522</v>
      </c>
      <c r="F6638" s="6" t="s">
        <v>569</v>
      </c>
      <c r="G6638" s="6" t="s">
        <v>570</v>
      </c>
      <c r="H6638" s="6"/>
      <c r="I6638" s="6"/>
      <c r="J6638" s="6"/>
      <c r="K6638" s="7">
        <v>0</v>
      </c>
      <c r="L6638" s="7">
        <v>0.38226599999999999</v>
      </c>
      <c r="M6638" s="7">
        <v>0.59529500000000002</v>
      </c>
      <c r="N6638" s="7">
        <v>0.219384</v>
      </c>
      <c r="O6638" s="7">
        <v>0.18934599999999999</v>
      </c>
      <c r="P6638" s="7">
        <v>0.17949999999999999</v>
      </c>
      <c r="Q6638" s="7">
        <v>0.15951599999999999</v>
      </c>
      <c r="R6638" s="7">
        <v>0.15945999999999999</v>
      </c>
      <c r="S6638" s="7">
        <v>0.49846000000000001</v>
      </c>
      <c r="T6638" s="7"/>
    </row>
    <row r="6639" spans="1:20" x14ac:dyDescent="0.35">
      <c r="A6639" s="6" t="s">
        <v>185</v>
      </c>
      <c r="B6639" s="6" t="s">
        <v>212</v>
      </c>
      <c r="C6639" s="6" t="s">
        <v>766</v>
      </c>
      <c r="D6639" s="6" t="s">
        <v>679</v>
      </c>
      <c r="E6639" s="6" t="s">
        <v>522</v>
      </c>
      <c r="F6639" s="6" t="s">
        <v>571</v>
      </c>
      <c r="G6639" s="6" t="s">
        <v>572</v>
      </c>
      <c r="H6639" s="6"/>
      <c r="I6639" s="6"/>
      <c r="J6639" s="6"/>
      <c r="K6639" s="7">
        <v>0.21667400000000001</v>
      </c>
      <c r="L6639" s="7">
        <v>0.52883100000000005</v>
      </c>
      <c r="M6639" s="7">
        <v>0.87634900000000004</v>
      </c>
      <c r="N6639" s="7">
        <v>0.31911200000000001</v>
      </c>
      <c r="O6639" s="7">
        <v>0.27906399999999998</v>
      </c>
      <c r="P6639" s="7">
        <v>0.27923500000000001</v>
      </c>
      <c r="Q6639" s="7">
        <v>0.22939000000000001</v>
      </c>
      <c r="R6639" s="7">
        <v>0.22928999999999999</v>
      </c>
      <c r="S6639" s="7">
        <v>0.74765000000000004</v>
      </c>
      <c r="T6639" s="7"/>
    </row>
    <row r="6640" spans="1:20" x14ac:dyDescent="0.35">
      <c r="A6640" s="6" t="s">
        <v>185</v>
      </c>
      <c r="B6640" s="6" t="s">
        <v>212</v>
      </c>
      <c r="C6640" s="6" t="s">
        <v>766</v>
      </c>
      <c r="D6640" s="6" t="s">
        <v>679</v>
      </c>
      <c r="E6640" s="6" t="s">
        <v>522</v>
      </c>
      <c r="F6640" s="6" t="s">
        <v>573</v>
      </c>
      <c r="G6640" s="6" t="s">
        <v>574</v>
      </c>
      <c r="H6640" s="6"/>
      <c r="I6640" s="6"/>
      <c r="J6640" s="6"/>
      <c r="K6640" s="7">
        <v>0.40349400000000002</v>
      </c>
      <c r="L6640" s="7">
        <v>1.4449639999999999</v>
      </c>
      <c r="M6640" s="7">
        <v>0.56088000000000005</v>
      </c>
      <c r="N6640" s="7">
        <v>0.488624</v>
      </c>
      <c r="O6640" s="7">
        <v>0.71759600000000001</v>
      </c>
      <c r="P6640" s="7">
        <v>0.289215</v>
      </c>
      <c r="Q6640" s="7">
        <v>0.27928399999999998</v>
      </c>
      <c r="R6640" s="7">
        <v>0.249226</v>
      </c>
      <c r="S6640" s="7">
        <v>1.116465</v>
      </c>
      <c r="T6640" s="7"/>
    </row>
    <row r="6641" spans="1:20" x14ac:dyDescent="0.35">
      <c r="A6641" s="6" t="s">
        <v>185</v>
      </c>
      <c r="B6641" s="6" t="s">
        <v>212</v>
      </c>
      <c r="C6641" s="6" t="s">
        <v>766</v>
      </c>
      <c r="D6641" s="6" t="s">
        <v>679</v>
      </c>
      <c r="E6641" s="6" t="s">
        <v>575</v>
      </c>
      <c r="F6641" s="6" t="s">
        <v>576</v>
      </c>
      <c r="G6641" s="6" t="s">
        <v>577</v>
      </c>
      <c r="H6641" s="7">
        <v>9.5103899999999992</v>
      </c>
      <c r="I6641" s="7">
        <v>8.4536800000000003</v>
      </c>
      <c r="J6641" s="7">
        <v>23.247620000000001</v>
      </c>
      <c r="K6641" s="7">
        <v>9.5549710000000001</v>
      </c>
      <c r="L6641" s="7">
        <v>13.244368</v>
      </c>
      <c r="M6641" s="7">
        <v>17.407726</v>
      </c>
      <c r="N6641" s="7">
        <v>11.62561</v>
      </c>
      <c r="O6641" s="7">
        <v>8.6795829999999992</v>
      </c>
      <c r="P6641" s="7">
        <v>8.966253</v>
      </c>
      <c r="Q6641" s="7">
        <v>18.117006</v>
      </c>
      <c r="R6641" s="7">
        <v>18.452331999999998</v>
      </c>
      <c r="S6641" s="7">
        <v>38.115059000000002</v>
      </c>
      <c r="T6641" s="7"/>
    </row>
    <row r="6642" spans="1:20" x14ac:dyDescent="0.35">
      <c r="A6642" s="6" t="s">
        <v>185</v>
      </c>
      <c r="B6642" s="6" t="s">
        <v>212</v>
      </c>
      <c r="C6642" s="6" t="s">
        <v>766</v>
      </c>
      <c r="D6642" s="6" t="s">
        <v>679</v>
      </c>
      <c r="E6642" s="6" t="s">
        <v>578</v>
      </c>
      <c r="F6642" s="6" t="s">
        <v>579</v>
      </c>
      <c r="G6642" s="6" t="s">
        <v>580</v>
      </c>
      <c r="H6642" s="6"/>
      <c r="I6642" s="6"/>
      <c r="J6642" s="6"/>
      <c r="K6642" s="7">
        <v>7.9731999999999997E-2</v>
      </c>
      <c r="L6642" s="7">
        <v>9.2032000000000003E-2</v>
      </c>
      <c r="M6642" s="7">
        <v>0.103003</v>
      </c>
      <c r="N6642" s="7">
        <v>4.9861999999999997E-2</v>
      </c>
      <c r="O6642" s="7">
        <v>4.9866000000000001E-2</v>
      </c>
      <c r="P6642" s="7">
        <v>4.9856999999999999E-2</v>
      </c>
      <c r="Q6642" s="7">
        <v>7.9808000000000004E-2</v>
      </c>
      <c r="R6642" s="7">
        <v>8.9763999999999997E-2</v>
      </c>
      <c r="S6642" s="7">
        <v>0.18934000000000001</v>
      </c>
      <c r="T6642" s="7"/>
    </row>
    <row r="6643" spans="1:20" x14ac:dyDescent="0.35">
      <c r="A6643" s="6" t="s">
        <v>185</v>
      </c>
      <c r="B6643" s="6" t="s">
        <v>212</v>
      </c>
      <c r="C6643" s="6" t="s">
        <v>766</v>
      </c>
      <c r="D6643" s="6" t="s">
        <v>679</v>
      </c>
      <c r="E6643" s="6" t="s">
        <v>578</v>
      </c>
      <c r="F6643" s="6" t="s">
        <v>581</v>
      </c>
      <c r="G6643" s="6" t="s">
        <v>582</v>
      </c>
      <c r="H6643" s="6"/>
      <c r="I6643" s="6"/>
      <c r="J6643" s="6"/>
      <c r="K6643" s="7">
        <v>0.17329900000000001</v>
      </c>
      <c r="L6643" s="7">
        <v>0.34504000000000001</v>
      </c>
      <c r="M6643" s="7">
        <v>0.38617899999999999</v>
      </c>
      <c r="N6643" s="7">
        <v>1.7151479999999999</v>
      </c>
      <c r="O6643" s="7">
        <v>1.50491</v>
      </c>
      <c r="P6643" s="7">
        <v>1.6153150000000001</v>
      </c>
      <c r="Q6643" s="7">
        <v>0.339092</v>
      </c>
      <c r="R6643" s="7">
        <v>0.35887200000000002</v>
      </c>
      <c r="S6643" s="7">
        <v>0.76766500000000004</v>
      </c>
      <c r="T6643" s="7"/>
    </row>
    <row r="6644" spans="1:20" x14ac:dyDescent="0.35">
      <c r="A6644" s="6" t="s">
        <v>185</v>
      </c>
      <c r="B6644" s="6" t="s">
        <v>212</v>
      </c>
      <c r="C6644" s="6" t="s">
        <v>766</v>
      </c>
      <c r="D6644" s="6" t="s">
        <v>679</v>
      </c>
      <c r="E6644" s="6" t="s">
        <v>578</v>
      </c>
      <c r="F6644" s="6" t="s">
        <v>583</v>
      </c>
      <c r="G6644" s="6" t="s">
        <v>584</v>
      </c>
      <c r="H6644" s="7">
        <v>0.84536800000000001</v>
      </c>
      <c r="I6644" s="7">
        <v>2.5361039999999999</v>
      </c>
      <c r="J6644" s="7">
        <v>4.6495240000000004</v>
      </c>
      <c r="K6644" s="7">
        <v>1.431848</v>
      </c>
      <c r="L6644" s="7">
        <v>2.021353</v>
      </c>
      <c r="M6644" s="7">
        <v>1.8739969999999999</v>
      </c>
      <c r="N6644" s="7">
        <v>1.3582069999999999</v>
      </c>
      <c r="O6644" s="7">
        <v>1.113029</v>
      </c>
      <c r="P6644" s="7">
        <v>1.3140700000000001</v>
      </c>
      <c r="Q6644" s="7">
        <v>1.339871</v>
      </c>
      <c r="R6644" s="7">
        <v>1.4952350000000001</v>
      </c>
      <c r="S6644" s="7">
        <v>3.3394339999999998</v>
      </c>
      <c r="T6644" s="7"/>
    </row>
    <row r="6645" spans="1:20" x14ac:dyDescent="0.35">
      <c r="A6645" s="6" t="s">
        <v>185</v>
      </c>
      <c r="B6645" s="6" t="s">
        <v>212</v>
      </c>
      <c r="C6645" s="6" t="s">
        <v>766</v>
      </c>
      <c r="D6645" s="6" t="s">
        <v>679</v>
      </c>
      <c r="E6645" s="6" t="s">
        <v>578</v>
      </c>
      <c r="F6645" s="6" t="s">
        <v>585</v>
      </c>
      <c r="G6645" s="6" t="s">
        <v>586</v>
      </c>
      <c r="H6645" s="7">
        <v>2.5361039999999999</v>
      </c>
      <c r="I6645" s="7">
        <v>3.381472</v>
      </c>
      <c r="J6645" s="7">
        <v>8.4536800000000003</v>
      </c>
      <c r="K6645" s="7">
        <v>4.5916990000000002</v>
      </c>
      <c r="L6645" s="7">
        <v>2.9282140000000001</v>
      </c>
      <c r="M6645" s="7">
        <v>2.7308050000000001</v>
      </c>
      <c r="N6645" s="7">
        <v>2.1343930000000002</v>
      </c>
      <c r="O6645" s="7">
        <v>1.756818</v>
      </c>
      <c r="P6645" s="7">
        <v>2.0742690000000001</v>
      </c>
      <c r="Q6645" s="7">
        <v>2.2440349999999998</v>
      </c>
      <c r="R6645" s="7">
        <v>2.495717</v>
      </c>
      <c r="S6645" s="7">
        <v>5.5953340000000003</v>
      </c>
      <c r="T6645" s="7"/>
    </row>
    <row r="6646" spans="1:20" x14ac:dyDescent="0.35">
      <c r="A6646" s="6" t="s">
        <v>185</v>
      </c>
      <c r="B6646" s="6" t="s">
        <v>212</v>
      </c>
      <c r="C6646" s="6" t="s">
        <v>766</v>
      </c>
      <c r="D6646" s="6" t="s">
        <v>679</v>
      </c>
      <c r="E6646" s="6" t="s">
        <v>578</v>
      </c>
      <c r="F6646" s="6" t="s">
        <v>587</v>
      </c>
      <c r="G6646" s="6" t="s">
        <v>588</v>
      </c>
      <c r="H6646" s="7">
        <v>5.0722079999999998</v>
      </c>
      <c r="I6646" s="7">
        <v>4.2268400000000002</v>
      </c>
      <c r="J6646" s="7">
        <v>9.7217319999999994</v>
      </c>
      <c r="K6646" s="7">
        <v>5.1160110000000003</v>
      </c>
      <c r="L6646" s="7">
        <v>3.910771</v>
      </c>
      <c r="M6646" s="7">
        <v>3.659103</v>
      </c>
      <c r="N6646" s="7">
        <v>3.0506950000000002</v>
      </c>
      <c r="O6646" s="7">
        <v>2.4987789999999999</v>
      </c>
      <c r="P6646" s="7">
        <v>2.964804</v>
      </c>
      <c r="Q6646" s="7">
        <v>3.0719099999999999</v>
      </c>
      <c r="R6646" s="7">
        <v>3.4302860000000002</v>
      </c>
      <c r="S6646" s="7">
        <v>7.6632129999999998</v>
      </c>
      <c r="T6646" s="7"/>
    </row>
    <row r="6647" spans="1:20" x14ac:dyDescent="0.35">
      <c r="A6647" s="6" t="s">
        <v>185</v>
      </c>
      <c r="B6647" s="6" t="s">
        <v>212</v>
      </c>
      <c r="C6647" s="6" t="s">
        <v>766</v>
      </c>
      <c r="D6647" s="6" t="s">
        <v>679</v>
      </c>
      <c r="E6647" s="6" t="s">
        <v>578</v>
      </c>
      <c r="F6647" s="6" t="s">
        <v>589</v>
      </c>
      <c r="G6647" s="6" t="s">
        <v>590</v>
      </c>
      <c r="H6647" s="7">
        <v>3.381472</v>
      </c>
      <c r="I6647" s="7">
        <v>1.268052</v>
      </c>
      <c r="J6647" s="7">
        <v>3.381472</v>
      </c>
      <c r="K6647" s="7">
        <v>2.8783430000000001</v>
      </c>
      <c r="L6647" s="7">
        <v>1.7568269999999999</v>
      </c>
      <c r="M6647" s="7">
        <v>1.6418729999999999</v>
      </c>
      <c r="N6647" s="7">
        <v>1.584657</v>
      </c>
      <c r="O6647" s="7">
        <v>1.2985089999999999</v>
      </c>
      <c r="P6647" s="7">
        <v>1.5421450000000001</v>
      </c>
      <c r="Q6647" s="7">
        <v>1.655761</v>
      </c>
      <c r="R6647" s="7">
        <v>1.8470800000000001</v>
      </c>
      <c r="S6647" s="7">
        <v>4.1357249999999999</v>
      </c>
      <c r="T6647" s="7"/>
    </row>
    <row r="6648" spans="1:20" x14ac:dyDescent="0.35">
      <c r="A6648" s="6" t="s">
        <v>185</v>
      </c>
      <c r="B6648" s="6" t="s">
        <v>212</v>
      </c>
      <c r="C6648" s="6" t="s">
        <v>766</v>
      </c>
      <c r="D6648" s="6" t="s">
        <v>679</v>
      </c>
      <c r="E6648" s="6" t="s">
        <v>578</v>
      </c>
      <c r="F6648" s="6" t="s">
        <v>591</v>
      </c>
      <c r="G6648" s="6" t="s">
        <v>592</v>
      </c>
      <c r="H6648" s="7">
        <v>2.5361039999999999</v>
      </c>
      <c r="I6648" s="7">
        <v>1.268052</v>
      </c>
      <c r="J6648" s="7">
        <v>2.9587880000000002</v>
      </c>
      <c r="K6648" s="7">
        <v>1.1921580000000001</v>
      </c>
      <c r="L6648" s="7">
        <v>1.1899679999999999</v>
      </c>
      <c r="M6648" s="7">
        <v>1.1062019999999999</v>
      </c>
      <c r="N6648" s="7">
        <v>0.74376299999999995</v>
      </c>
      <c r="O6648" s="7">
        <v>0.61105799999999999</v>
      </c>
      <c r="P6648" s="7">
        <v>0.72760899999999995</v>
      </c>
      <c r="Q6648" s="7">
        <v>0.81700099999999998</v>
      </c>
      <c r="R6648" s="7">
        <v>0.91251199999999999</v>
      </c>
      <c r="S6648" s="7">
        <v>2.0346769999999998</v>
      </c>
      <c r="T6648" s="7"/>
    </row>
    <row r="6649" spans="1:20" x14ac:dyDescent="0.35">
      <c r="A6649" s="6" t="s">
        <v>185</v>
      </c>
      <c r="B6649" s="6" t="s">
        <v>212</v>
      </c>
      <c r="C6649" s="6" t="s">
        <v>766</v>
      </c>
      <c r="D6649" s="6" t="s">
        <v>679</v>
      </c>
      <c r="E6649" s="6" t="s">
        <v>578</v>
      </c>
      <c r="F6649" s="6" t="s">
        <v>593</v>
      </c>
      <c r="G6649" s="6" t="s">
        <v>594</v>
      </c>
      <c r="H6649" s="7">
        <v>2.5361039999999999</v>
      </c>
      <c r="I6649" s="7">
        <v>3.381472</v>
      </c>
      <c r="J6649" s="7">
        <v>5.0722079999999998</v>
      </c>
      <c r="K6649" s="7">
        <v>2.6716700000000002</v>
      </c>
      <c r="L6649" s="7">
        <v>1.076627</v>
      </c>
      <c r="M6649" s="7">
        <v>1.016929</v>
      </c>
      <c r="N6649" s="7">
        <v>0.76532599999999995</v>
      </c>
      <c r="O6649" s="7">
        <v>0.62198100000000001</v>
      </c>
      <c r="P6649" s="7">
        <v>0.73848499999999995</v>
      </c>
      <c r="Q6649" s="7">
        <v>0.67535599999999996</v>
      </c>
      <c r="R6649" s="7">
        <v>0.74754600000000004</v>
      </c>
      <c r="S6649" s="7">
        <v>1.680796</v>
      </c>
      <c r="T6649" s="7"/>
    </row>
    <row r="6650" spans="1:20" x14ac:dyDescent="0.35">
      <c r="A6650" s="6" t="s">
        <v>185</v>
      </c>
      <c r="B6650" s="6" t="s">
        <v>212</v>
      </c>
      <c r="C6650" s="6" t="s">
        <v>766</v>
      </c>
      <c r="D6650" s="6" t="s">
        <v>679</v>
      </c>
      <c r="E6650" s="6" t="s">
        <v>578</v>
      </c>
      <c r="F6650" s="6" t="s">
        <v>595</v>
      </c>
      <c r="G6650" s="6" t="s">
        <v>596</v>
      </c>
      <c r="H6650" s="7">
        <v>3.1701299999999999</v>
      </c>
      <c r="I6650" s="7">
        <v>13.314546</v>
      </c>
      <c r="J6650" s="7">
        <v>10.144416</v>
      </c>
      <c r="K6650" s="7">
        <v>8.3817970000000006</v>
      </c>
      <c r="L6650" s="7">
        <v>1.3497049999999999</v>
      </c>
      <c r="M6650" s="7">
        <v>0.92721799999999999</v>
      </c>
      <c r="N6650" s="7">
        <v>0.66811799999999999</v>
      </c>
      <c r="O6650" s="7">
        <v>0.64783599999999997</v>
      </c>
      <c r="P6650" s="7">
        <v>1.18659</v>
      </c>
      <c r="Q6650" s="7">
        <v>0.42881399999999997</v>
      </c>
      <c r="R6650" s="7">
        <v>0.91704399999999997</v>
      </c>
      <c r="S6650" s="7">
        <v>3.3993099999999998</v>
      </c>
      <c r="T6650" s="7"/>
    </row>
    <row r="6651" spans="1:20" x14ac:dyDescent="0.35">
      <c r="A6651" s="6" t="s">
        <v>185</v>
      </c>
      <c r="B6651" s="6" t="s">
        <v>212</v>
      </c>
      <c r="C6651" s="6" t="s">
        <v>766</v>
      </c>
      <c r="D6651" s="6" t="s">
        <v>679</v>
      </c>
      <c r="E6651" s="6" t="s">
        <v>578</v>
      </c>
      <c r="F6651" s="6" t="s">
        <v>597</v>
      </c>
      <c r="G6651" s="6" t="s">
        <v>598</v>
      </c>
      <c r="H6651" s="7">
        <v>2.5361039999999999</v>
      </c>
      <c r="I6651" s="7">
        <v>12.68052</v>
      </c>
      <c r="J6651" s="7">
        <v>10.144416</v>
      </c>
      <c r="K6651" s="7">
        <v>5.8850939999999996</v>
      </c>
      <c r="L6651" s="7">
        <v>1.7815620000000001</v>
      </c>
      <c r="M6651" s="7">
        <v>1.221938</v>
      </c>
      <c r="N6651" s="7">
        <v>1.037072</v>
      </c>
      <c r="O6651" s="7">
        <v>1.006578</v>
      </c>
      <c r="P6651" s="7">
        <v>1.8446499999999999</v>
      </c>
      <c r="Q6651" s="7">
        <v>0.658192</v>
      </c>
      <c r="R6651" s="7">
        <v>1.415408</v>
      </c>
      <c r="S6651" s="7">
        <v>5.2434900000000004</v>
      </c>
      <c r="T6651" s="7"/>
    </row>
    <row r="6652" spans="1:20" x14ac:dyDescent="0.35">
      <c r="A6652" s="6" t="s">
        <v>185</v>
      </c>
      <c r="B6652" s="6" t="s">
        <v>212</v>
      </c>
      <c r="C6652" s="6" t="s">
        <v>766</v>
      </c>
      <c r="D6652" s="6" t="s">
        <v>679</v>
      </c>
      <c r="E6652" s="6" t="s">
        <v>578</v>
      </c>
      <c r="F6652" s="6" t="s">
        <v>599</v>
      </c>
      <c r="G6652" s="6" t="s">
        <v>600</v>
      </c>
      <c r="H6652" s="6"/>
      <c r="I6652" s="6"/>
      <c r="J6652" s="6"/>
      <c r="K6652" s="7">
        <v>0.60769899999999999</v>
      </c>
      <c r="L6652" s="7">
        <v>0.93121799999999999</v>
      </c>
      <c r="M6652" s="7">
        <v>0.64753099999999997</v>
      </c>
      <c r="N6652" s="7">
        <v>0.97719999999999996</v>
      </c>
      <c r="O6652" s="7">
        <v>0.946774</v>
      </c>
      <c r="P6652" s="7">
        <v>1.735055</v>
      </c>
      <c r="Q6652" s="7">
        <v>0.65820000000000001</v>
      </c>
      <c r="R6652" s="7">
        <v>1.4054260000000001</v>
      </c>
      <c r="S6652" s="7">
        <v>5.2135400000000001</v>
      </c>
      <c r="T6652" s="7"/>
    </row>
    <row r="6653" spans="1:20" x14ac:dyDescent="0.35">
      <c r="A6653" s="6" t="s">
        <v>185</v>
      </c>
      <c r="B6653" s="6" t="s">
        <v>212</v>
      </c>
      <c r="C6653" s="6" t="s">
        <v>766</v>
      </c>
      <c r="D6653" s="6" t="s">
        <v>679</v>
      </c>
      <c r="E6653" s="6" t="s">
        <v>578</v>
      </c>
      <c r="F6653" s="6" t="s">
        <v>601</v>
      </c>
      <c r="G6653" s="6" t="s">
        <v>602</v>
      </c>
      <c r="H6653" s="7">
        <v>5.0722079999999998</v>
      </c>
      <c r="I6653" s="7">
        <v>11.412468000000001</v>
      </c>
      <c r="J6653" s="7">
        <v>10.144416</v>
      </c>
      <c r="K6653" s="7">
        <v>8.7952940000000002</v>
      </c>
      <c r="L6653" s="7">
        <v>1.255217</v>
      </c>
      <c r="M6653" s="7">
        <v>0.86834800000000001</v>
      </c>
      <c r="N6653" s="7">
        <v>0.56840599999999997</v>
      </c>
      <c r="O6653" s="7">
        <v>0.55811999999999995</v>
      </c>
      <c r="P6653" s="7">
        <v>1.017055</v>
      </c>
      <c r="Q6653" s="7">
        <v>0.37897999999999998</v>
      </c>
      <c r="R6653" s="7">
        <v>0.80743399999999999</v>
      </c>
      <c r="S6653" s="7">
        <v>3.0104199999999999</v>
      </c>
      <c r="T6653" s="7"/>
    </row>
    <row r="6654" spans="1:20" x14ac:dyDescent="0.35">
      <c r="A6654" s="6" t="s">
        <v>185</v>
      </c>
      <c r="B6654" s="6" t="s">
        <v>212</v>
      </c>
      <c r="C6654" s="6" t="s">
        <v>766</v>
      </c>
      <c r="D6654" s="6" t="s">
        <v>679</v>
      </c>
      <c r="E6654" s="6" t="s">
        <v>578</v>
      </c>
      <c r="F6654" s="6" t="s">
        <v>680</v>
      </c>
      <c r="G6654" s="6" t="s">
        <v>681</v>
      </c>
      <c r="H6654" s="6"/>
      <c r="I6654" s="6"/>
      <c r="J6654" s="6"/>
      <c r="K6654" s="7">
        <v>0</v>
      </c>
      <c r="L6654" s="7">
        <v>7.8655000000000003E-2</v>
      </c>
      <c r="M6654" s="7">
        <v>9.1364000000000001E-2</v>
      </c>
      <c r="N6654" s="7">
        <v>8.9742000000000002E-2</v>
      </c>
      <c r="O6654" s="7">
        <v>5.9811999999999997E-2</v>
      </c>
      <c r="P6654" s="7">
        <v>4.9869999999999998E-2</v>
      </c>
      <c r="Q6654" s="7">
        <v>4.9891999999999999E-2</v>
      </c>
      <c r="R6654" s="7">
        <v>4.9882000000000003E-2</v>
      </c>
      <c r="S6654" s="7">
        <v>0.16944500000000001</v>
      </c>
      <c r="T6654" s="7"/>
    </row>
    <row r="6655" spans="1:20" x14ac:dyDescent="0.35">
      <c r="A6655" s="6" t="s">
        <v>185</v>
      </c>
      <c r="B6655" s="6" t="s">
        <v>212</v>
      </c>
      <c r="C6655" s="6" t="s">
        <v>766</v>
      </c>
      <c r="D6655" s="6" t="s">
        <v>679</v>
      </c>
      <c r="E6655" s="6" t="s">
        <v>578</v>
      </c>
      <c r="F6655" s="6" t="s">
        <v>682</v>
      </c>
      <c r="G6655" s="6" t="s">
        <v>683</v>
      </c>
      <c r="H6655" s="6"/>
      <c r="I6655" s="6"/>
      <c r="J6655" s="6"/>
      <c r="K6655" s="7">
        <v>0</v>
      </c>
      <c r="L6655" s="7">
        <v>0.32582299999999997</v>
      </c>
      <c r="M6655" s="7">
        <v>0.312915</v>
      </c>
      <c r="N6655" s="7">
        <v>0.33904400000000001</v>
      </c>
      <c r="O6655" s="7">
        <v>0.398644</v>
      </c>
      <c r="P6655" s="7">
        <v>0.29921500000000001</v>
      </c>
      <c r="Q6655" s="7">
        <v>0.30919400000000002</v>
      </c>
      <c r="R6655" s="7">
        <v>0.31896799999999997</v>
      </c>
      <c r="S6655" s="7">
        <v>0.70782999999999996</v>
      </c>
      <c r="T6655" s="7"/>
    </row>
    <row r="6656" spans="1:20" x14ac:dyDescent="0.35">
      <c r="A6656" s="6" t="s">
        <v>185</v>
      </c>
      <c r="B6656" s="6" t="s">
        <v>212</v>
      </c>
      <c r="C6656" s="6" t="s">
        <v>766</v>
      </c>
      <c r="D6656" s="6" t="s">
        <v>679</v>
      </c>
      <c r="E6656" s="6" t="s">
        <v>578</v>
      </c>
      <c r="F6656" s="6" t="s">
        <v>603</v>
      </c>
      <c r="G6656" s="6" t="s">
        <v>604</v>
      </c>
      <c r="H6656" s="7">
        <v>19.020779999999998</v>
      </c>
      <c r="I6656" s="7">
        <v>12.68052</v>
      </c>
      <c r="J6656" s="7">
        <v>29.587879999999998</v>
      </c>
      <c r="K6656" s="7">
        <v>16.851144000000001</v>
      </c>
      <c r="L6656" s="7">
        <v>12.735683</v>
      </c>
      <c r="M6656" s="7">
        <v>14.29946</v>
      </c>
      <c r="N6656" s="7">
        <v>9.1539800000000007</v>
      </c>
      <c r="O6656" s="7">
        <v>8.0228400000000004</v>
      </c>
      <c r="P6656" s="7">
        <v>8.5951900000000006</v>
      </c>
      <c r="Q6656" s="7">
        <v>9.3742680000000007</v>
      </c>
      <c r="R6656" s="7">
        <v>9.9378600000000006</v>
      </c>
      <c r="S6656" s="7">
        <v>21.133320000000001</v>
      </c>
      <c r="T6656" s="7"/>
    </row>
    <row r="6657" spans="1:20" x14ac:dyDescent="0.35">
      <c r="A6657" s="6" t="s">
        <v>185</v>
      </c>
      <c r="B6657" s="6" t="s">
        <v>212</v>
      </c>
      <c r="C6657" s="6" t="s">
        <v>766</v>
      </c>
      <c r="D6657" s="6" t="s">
        <v>679</v>
      </c>
      <c r="E6657" s="6" t="s">
        <v>578</v>
      </c>
      <c r="F6657" s="6" t="s">
        <v>605</v>
      </c>
      <c r="G6657" s="6" t="s">
        <v>606</v>
      </c>
      <c r="H6657" s="7">
        <v>8.4536800000000003</v>
      </c>
      <c r="I6657" s="7">
        <v>10.5671</v>
      </c>
      <c r="J6657" s="7">
        <v>12.68052</v>
      </c>
      <c r="K6657" s="7">
        <v>1.4423049999999999</v>
      </c>
      <c r="L6657" s="7">
        <v>2.1052369999999998</v>
      </c>
      <c r="M6657" s="7">
        <v>2.3573599999999999</v>
      </c>
      <c r="N6657" s="7">
        <v>2.5328119999999998</v>
      </c>
      <c r="O6657" s="7">
        <v>2.2224740000000001</v>
      </c>
      <c r="P6657" s="7">
        <v>2.38313</v>
      </c>
      <c r="Q6657" s="7">
        <v>3.0415899999999998</v>
      </c>
      <c r="R6657" s="7">
        <v>3.2295479999999999</v>
      </c>
      <c r="S6657" s="7">
        <v>6.8682949999999998</v>
      </c>
      <c r="T6657" s="7"/>
    </row>
    <row r="6658" spans="1:20" x14ac:dyDescent="0.35">
      <c r="A6658" s="6" t="s">
        <v>185</v>
      </c>
      <c r="B6658" s="6" t="s">
        <v>212</v>
      </c>
      <c r="C6658" s="6" t="s">
        <v>766</v>
      </c>
      <c r="D6658" s="6" t="s">
        <v>679</v>
      </c>
      <c r="E6658" s="6" t="s">
        <v>578</v>
      </c>
      <c r="F6658" s="6" t="s">
        <v>607</v>
      </c>
      <c r="G6658" s="6" t="s">
        <v>608</v>
      </c>
      <c r="H6658" s="7">
        <v>21.1342</v>
      </c>
      <c r="I6658" s="7">
        <v>16.907360000000001</v>
      </c>
      <c r="J6658" s="7">
        <v>33.814720000000001</v>
      </c>
      <c r="K6658" s="7">
        <v>17.175142000000001</v>
      </c>
      <c r="L6658" s="7">
        <v>12.010816</v>
      </c>
      <c r="M6658" s="7">
        <v>13.487863000000001</v>
      </c>
      <c r="N6658" s="7">
        <v>8.5058199999999999</v>
      </c>
      <c r="O6658" s="7">
        <v>7.4547559999999997</v>
      </c>
      <c r="P6658" s="7">
        <v>7.9969450000000002</v>
      </c>
      <c r="Q6658" s="7">
        <v>9.5038619999999998</v>
      </c>
      <c r="R6658" s="7">
        <v>10.077494</v>
      </c>
      <c r="S6658" s="7">
        <v>21.442250000000001</v>
      </c>
      <c r="T6658" s="7"/>
    </row>
    <row r="6659" spans="1:20" x14ac:dyDescent="0.35">
      <c r="A6659" s="6" t="s">
        <v>185</v>
      </c>
      <c r="B6659" s="6" t="s">
        <v>212</v>
      </c>
      <c r="C6659" s="6" t="s">
        <v>766</v>
      </c>
      <c r="D6659" s="6" t="s">
        <v>679</v>
      </c>
      <c r="E6659" s="6" t="s">
        <v>578</v>
      </c>
      <c r="F6659" s="6" t="s">
        <v>609</v>
      </c>
      <c r="G6659" s="6" t="s">
        <v>610</v>
      </c>
      <c r="H6659" s="7">
        <v>14.793939999999999</v>
      </c>
      <c r="I6659" s="7">
        <v>8.4536800000000003</v>
      </c>
      <c r="J6659" s="7">
        <v>25.361039999999999</v>
      </c>
      <c r="K6659" s="7">
        <v>6.2711649999999999</v>
      </c>
      <c r="L6659" s="7">
        <v>6.3274819999999998</v>
      </c>
      <c r="M6659" s="7">
        <v>7.1110309999999997</v>
      </c>
      <c r="N6659" s="7">
        <v>5.3946120000000004</v>
      </c>
      <c r="O6659" s="7">
        <v>4.72403</v>
      </c>
      <c r="P6659" s="7">
        <v>5.0654199999999996</v>
      </c>
      <c r="Q6659" s="7">
        <v>5.0760180000000004</v>
      </c>
      <c r="R6659" s="7">
        <v>5.3826239999999999</v>
      </c>
      <c r="S6659" s="7">
        <v>11.443975</v>
      </c>
      <c r="T6659" s="7"/>
    </row>
    <row r="6660" spans="1:20" x14ac:dyDescent="0.35">
      <c r="A6660" s="6" t="s">
        <v>185</v>
      </c>
      <c r="B6660" s="6" t="s">
        <v>212</v>
      </c>
      <c r="C6660" s="6" t="s">
        <v>766</v>
      </c>
      <c r="D6660" s="6" t="s">
        <v>679</v>
      </c>
      <c r="E6660" s="6" t="s">
        <v>578</v>
      </c>
      <c r="F6660" s="6" t="s">
        <v>611</v>
      </c>
      <c r="G6660" s="6" t="s">
        <v>612</v>
      </c>
      <c r="H6660" s="6"/>
      <c r="I6660" s="6"/>
      <c r="J6660" s="6"/>
      <c r="K6660" s="7">
        <v>0.63661599999999996</v>
      </c>
      <c r="L6660" s="7">
        <v>0.86266100000000001</v>
      </c>
      <c r="M6660" s="7">
        <v>0.96599000000000002</v>
      </c>
      <c r="N6660" s="7">
        <v>1.1367799999999999</v>
      </c>
      <c r="O6660" s="7">
        <v>0.99661999999999995</v>
      </c>
      <c r="P6660" s="7">
        <v>1.0669150000000001</v>
      </c>
      <c r="Q6660" s="7">
        <v>1.545774</v>
      </c>
      <c r="R6660" s="7">
        <v>1.634652</v>
      </c>
      <c r="S6660" s="7">
        <v>3.4890300000000001</v>
      </c>
      <c r="T6660" s="7"/>
    </row>
    <row r="6661" spans="1:20" x14ac:dyDescent="0.35">
      <c r="A6661" s="6" t="s">
        <v>185</v>
      </c>
      <c r="B6661" s="6" t="s">
        <v>212</v>
      </c>
      <c r="C6661" s="6" t="s">
        <v>766</v>
      </c>
      <c r="D6661" s="6" t="s">
        <v>679</v>
      </c>
      <c r="E6661" s="6" t="s">
        <v>578</v>
      </c>
      <c r="F6661" s="6" t="s">
        <v>613</v>
      </c>
      <c r="G6661" s="6" t="s">
        <v>614</v>
      </c>
      <c r="H6661" s="7">
        <v>2.1134200000000001</v>
      </c>
      <c r="I6661" s="7">
        <v>4.2268400000000002</v>
      </c>
      <c r="J6661" s="7">
        <v>10.5671</v>
      </c>
      <c r="K6661" s="7">
        <v>5.6340810000000001</v>
      </c>
      <c r="L6661" s="7">
        <v>2.4734560000000001</v>
      </c>
      <c r="M6661" s="7">
        <v>2.7824200000000001</v>
      </c>
      <c r="N6661" s="7">
        <v>3.4900639999999998</v>
      </c>
      <c r="O6661" s="7">
        <v>3.059634</v>
      </c>
      <c r="P6661" s="7">
        <v>3.2805</v>
      </c>
      <c r="Q6661" s="7">
        <v>3.1612640000000001</v>
      </c>
      <c r="R6661" s="7">
        <v>3.3491840000000002</v>
      </c>
      <c r="S6661" s="7">
        <v>7.1274300000000004</v>
      </c>
      <c r="T6661" s="7"/>
    </row>
    <row r="6662" spans="1:20" x14ac:dyDescent="0.35">
      <c r="A6662" s="6" t="s">
        <v>185</v>
      </c>
      <c r="B6662" s="6" t="s">
        <v>212</v>
      </c>
      <c r="C6662" s="6" t="s">
        <v>766</v>
      </c>
      <c r="D6662" s="6" t="s">
        <v>679</v>
      </c>
      <c r="E6662" s="6" t="s">
        <v>578</v>
      </c>
      <c r="F6662" s="6" t="s">
        <v>615</v>
      </c>
      <c r="G6662" s="6" t="s">
        <v>616</v>
      </c>
      <c r="H6662" s="6"/>
      <c r="I6662" s="7">
        <v>0</v>
      </c>
      <c r="J6662" s="6"/>
      <c r="K6662" s="7">
        <v>1.047183</v>
      </c>
      <c r="L6662" s="7">
        <v>1.2539469999999999</v>
      </c>
      <c r="M6662" s="7">
        <v>1.4170130000000001</v>
      </c>
      <c r="N6662" s="7">
        <v>1.2065999999999999</v>
      </c>
      <c r="O6662" s="7">
        <v>1.056414</v>
      </c>
      <c r="P6662" s="7">
        <v>1.126765</v>
      </c>
      <c r="Q6662" s="7">
        <v>2.1939639999999998</v>
      </c>
      <c r="R6662" s="7">
        <v>2.3224900000000002</v>
      </c>
      <c r="S6662" s="7">
        <v>4.9444049999999997</v>
      </c>
      <c r="T6662" s="7"/>
    </row>
    <row r="6663" spans="1:20" x14ac:dyDescent="0.35">
      <c r="A6663" s="6" t="s">
        <v>185</v>
      </c>
      <c r="B6663" s="6" t="s">
        <v>212</v>
      </c>
      <c r="C6663" s="6" t="s">
        <v>766</v>
      </c>
      <c r="D6663" s="6" t="s">
        <v>679</v>
      </c>
      <c r="E6663" s="6" t="s">
        <v>578</v>
      </c>
      <c r="F6663" s="6" t="s">
        <v>617</v>
      </c>
      <c r="G6663" s="6" t="s">
        <v>618</v>
      </c>
      <c r="H6663" s="6"/>
      <c r="I6663" s="6"/>
      <c r="J6663" s="6"/>
      <c r="K6663" s="7">
        <v>0.142184</v>
      </c>
      <c r="L6663" s="7">
        <v>1.0008060000000001</v>
      </c>
      <c r="M6663" s="7">
        <v>1.1205830000000001</v>
      </c>
      <c r="N6663" s="7">
        <v>0.48863400000000001</v>
      </c>
      <c r="O6663" s="7">
        <v>0.42855399999999999</v>
      </c>
      <c r="P6663" s="7">
        <v>0.45869500000000002</v>
      </c>
      <c r="Q6663" s="7">
        <v>0.99727200000000005</v>
      </c>
      <c r="R6663" s="7">
        <v>1.0565800000000001</v>
      </c>
      <c r="S6663" s="7">
        <v>2.2529750000000002</v>
      </c>
      <c r="T6663" s="7"/>
    </row>
    <row r="6664" spans="1:20" x14ac:dyDescent="0.35">
      <c r="A6664" s="6" t="s">
        <v>185</v>
      </c>
      <c r="B6664" s="6" t="s">
        <v>212</v>
      </c>
      <c r="C6664" s="6" t="s">
        <v>766</v>
      </c>
      <c r="D6664" s="6" t="s">
        <v>679</v>
      </c>
      <c r="E6664" s="6" t="s">
        <v>619</v>
      </c>
      <c r="F6664" s="6" t="s">
        <v>620</v>
      </c>
      <c r="G6664" s="6" t="s">
        <v>621</v>
      </c>
      <c r="H6664" s="6"/>
      <c r="I6664" s="6"/>
      <c r="J6664" s="6"/>
      <c r="K6664" s="7">
        <v>0.22953399999999999</v>
      </c>
      <c r="L6664" s="7">
        <v>0.520285</v>
      </c>
      <c r="M6664" s="7">
        <v>0.70832499999999998</v>
      </c>
      <c r="N6664" s="7">
        <v>0.87605100000000002</v>
      </c>
      <c r="O6664" s="7">
        <v>0.64607400000000004</v>
      </c>
      <c r="P6664" s="7">
        <v>0.61569600000000002</v>
      </c>
      <c r="Q6664" s="7">
        <v>1.074533</v>
      </c>
      <c r="R6664" s="7">
        <v>0.90538200000000002</v>
      </c>
      <c r="S6664" s="7">
        <v>1.8735539999999999</v>
      </c>
      <c r="T6664" s="7"/>
    </row>
    <row r="6665" spans="1:20" x14ac:dyDescent="0.35">
      <c r="A6665" s="6" t="s">
        <v>185</v>
      </c>
      <c r="B6665" s="6" t="s">
        <v>212</v>
      </c>
      <c r="C6665" s="6" t="s">
        <v>766</v>
      </c>
      <c r="D6665" s="6" t="s">
        <v>679</v>
      </c>
      <c r="E6665" s="6" t="s">
        <v>619</v>
      </c>
      <c r="F6665" s="6" t="s">
        <v>622</v>
      </c>
      <c r="G6665" s="6" t="s">
        <v>623</v>
      </c>
      <c r="H6665" s="7">
        <v>0.69742899999999997</v>
      </c>
      <c r="I6665" s="7">
        <v>2.7897159999999999</v>
      </c>
      <c r="J6665" s="7">
        <v>0.69742899999999997</v>
      </c>
      <c r="K6665" s="7">
        <v>3.0035440000000002</v>
      </c>
      <c r="L6665" s="7">
        <v>0.38891900000000001</v>
      </c>
      <c r="M6665" s="7">
        <v>0.63925799999999999</v>
      </c>
      <c r="N6665" s="7">
        <v>0.85498700000000005</v>
      </c>
      <c r="O6665" s="7">
        <v>0.62023099999999998</v>
      </c>
      <c r="P6665" s="7">
        <v>0.63176600000000005</v>
      </c>
      <c r="Q6665" s="7">
        <v>1.4417390000000001</v>
      </c>
      <c r="R6665" s="7">
        <v>1.5181990000000001</v>
      </c>
      <c r="S6665" s="7">
        <v>2.9728469999999998</v>
      </c>
      <c r="T6665" s="7"/>
    </row>
    <row r="6666" spans="1:20" x14ac:dyDescent="0.35">
      <c r="A6666" s="6" t="s">
        <v>185</v>
      </c>
      <c r="B6666" s="6" t="s">
        <v>212</v>
      </c>
      <c r="C6666" s="6" t="s">
        <v>766</v>
      </c>
      <c r="D6666" s="6" t="s">
        <v>679</v>
      </c>
      <c r="E6666" s="6" t="s">
        <v>619</v>
      </c>
      <c r="F6666" s="6" t="s">
        <v>624</v>
      </c>
      <c r="G6666" s="6" t="s">
        <v>625</v>
      </c>
      <c r="H6666" s="7">
        <v>3.4871449999999999</v>
      </c>
      <c r="I6666" s="7">
        <v>5.5794319999999997</v>
      </c>
      <c r="J6666" s="7">
        <v>4.1845739999999996</v>
      </c>
      <c r="K6666" s="7">
        <v>5.477379</v>
      </c>
      <c r="L6666" s="7">
        <v>2.1492059999999999</v>
      </c>
      <c r="M6666" s="7">
        <v>2.6155979999999999</v>
      </c>
      <c r="N6666" s="7">
        <v>1.7481679999999999</v>
      </c>
      <c r="O6666" s="7">
        <v>1.2257130000000001</v>
      </c>
      <c r="P6666" s="7">
        <v>1.222648</v>
      </c>
      <c r="Q6666" s="7">
        <v>2.677076</v>
      </c>
      <c r="R6666" s="7">
        <v>2.3214619999999999</v>
      </c>
      <c r="S6666" s="7">
        <v>5.7135850000000001</v>
      </c>
      <c r="T6666" s="7"/>
    </row>
    <row r="6667" spans="1:20" x14ac:dyDescent="0.35">
      <c r="A6667" s="6" t="s">
        <v>185</v>
      </c>
      <c r="B6667" s="6" t="s">
        <v>212</v>
      </c>
      <c r="C6667" s="6" t="s">
        <v>766</v>
      </c>
      <c r="D6667" s="6" t="s">
        <v>679</v>
      </c>
      <c r="E6667" s="6" t="s">
        <v>619</v>
      </c>
      <c r="F6667" s="6" t="s">
        <v>626</v>
      </c>
      <c r="G6667" s="6" t="s">
        <v>627</v>
      </c>
      <c r="H6667" s="7">
        <v>19.020779999999998</v>
      </c>
      <c r="I6667" s="7">
        <v>9.5103899999999992</v>
      </c>
      <c r="J6667" s="7">
        <v>32.335326000000002</v>
      </c>
      <c r="K6667" s="7">
        <v>19.126852</v>
      </c>
      <c r="L6667" s="7">
        <v>6.3512839999999997</v>
      </c>
      <c r="M6667" s="7">
        <v>9.3801020000000008</v>
      </c>
      <c r="N6667" s="7">
        <v>7.5916639999999997</v>
      </c>
      <c r="O6667" s="7">
        <v>5.1544939999999997</v>
      </c>
      <c r="P6667" s="7">
        <v>5.7834940000000001</v>
      </c>
      <c r="Q6667" s="7">
        <v>5.5124360000000001</v>
      </c>
      <c r="R6667" s="7">
        <v>7.239579</v>
      </c>
      <c r="S6667" s="7">
        <v>14.635662</v>
      </c>
      <c r="T6667" s="7"/>
    </row>
    <row r="6668" spans="1:20" x14ac:dyDescent="0.35">
      <c r="A6668" s="6" t="s">
        <v>185</v>
      </c>
      <c r="B6668" s="6" t="s">
        <v>212</v>
      </c>
      <c r="C6668" s="6" t="s">
        <v>766</v>
      </c>
      <c r="D6668" s="6" t="s">
        <v>679</v>
      </c>
      <c r="E6668" s="6" t="s">
        <v>619</v>
      </c>
      <c r="F6668" s="6" t="s">
        <v>628</v>
      </c>
      <c r="G6668" s="6" t="s">
        <v>629</v>
      </c>
      <c r="H6668" s="7">
        <v>11.412468000000001</v>
      </c>
      <c r="I6668" s="7">
        <v>11.412468000000001</v>
      </c>
      <c r="J6668" s="7">
        <v>22.824936000000001</v>
      </c>
      <c r="K6668" s="7">
        <v>6.1325339999999997</v>
      </c>
      <c r="L6668" s="7">
        <v>1.3998520000000001</v>
      </c>
      <c r="M6668" s="7">
        <v>2.1913290000000001</v>
      </c>
      <c r="N6668" s="7">
        <v>1.465824</v>
      </c>
      <c r="O6668" s="7">
        <v>1.0098180000000001</v>
      </c>
      <c r="P6668" s="7">
        <v>1.009563</v>
      </c>
      <c r="Q6668" s="7">
        <v>1.1586080000000001</v>
      </c>
      <c r="R6668" s="7">
        <v>1.4908840000000001</v>
      </c>
      <c r="S6668" s="7">
        <v>2.6723599999999998</v>
      </c>
      <c r="T6668" s="7"/>
    </row>
    <row r="6669" spans="1:20" x14ac:dyDescent="0.35">
      <c r="A6669" s="6" t="s">
        <v>185</v>
      </c>
      <c r="B6669" s="6" t="s">
        <v>212</v>
      </c>
      <c r="C6669" s="6" t="s">
        <v>766</v>
      </c>
      <c r="D6669" s="6" t="s">
        <v>679</v>
      </c>
      <c r="E6669" s="6" t="s">
        <v>619</v>
      </c>
      <c r="F6669" s="6" t="s">
        <v>630</v>
      </c>
      <c r="G6669" s="6" t="s">
        <v>631</v>
      </c>
      <c r="H6669" s="6"/>
      <c r="I6669" s="6"/>
      <c r="J6669" s="6"/>
      <c r="K6669" s="7">
        <v>0.236258</v>
      </c>
      <c r="L6669" s="7">
        <v>2.7801939999999998</v>
      </c>
      <c r="M6669" s="7">
        <v>4.468388</v>
      </c>
      <c r="N6669" s="7">
        <v>4.1777769999999999</v>
      </c>
      <c r="O6669" s="7">
        <v>2.7011919999999998</v>
      </c>
      <c r="P6669" s="7">
        <v>2.8499889999999999</v>
      </c>
      <c r="Q6669" s="7">
        <v>2.6523530000000002</v>
      </c>
      <c r="R6669" s="7">
        <v>3.5263740000000001</v>
      </c>
      <c r="S6669" s="7">
        <v>7.4898100000000003</v>
      </c>
      <c r="T6669" s="7"/>
    </row>
    <row r="6670" spans="1:20" x14ac:dyDescent="0.35">
      <c r="A6670" s="6" t="s">
        <v>185</v>
      </c>
      <c r="B6670" s="6" t="s">
        <v>212</v>
      </c>
      <c r="C6670" s="6" t="s">
        <v>766</v>
      </c>
      <c r="D6670" s="6" t="s">
        <v>679</v>
      </c>
      <c r="E6670" s="6" t="s">
        <v>619</v>
      </c>
      <c r="F6670" s="6" t="s">
        <v>632</v>
      </c>
      <c r="G6670" s="6" t="s">
        <v>633</v>
      </c>
      <c r="H6670" s="7">
        <v>11.412468000000001</v>
      </c>
      <c r="I6670" s="7">
        <v>5.7062340000000003</v>
      </c>
      <c r="J6670" s="7">
        <v>13.314546</v>
      </c>
      <c r="K6670" s="7">
        <v>7.732577</v>
      </c>
      <c r="L6670" s="7">
        <v>1.6007400000000001</v>
      </c>
      <c r="M6670" s="7">
        <v>2.2588629999999998</v>
      </c>
      <c r="N6670" s="7">
        <v>5.8957160000000002</v>
      </c>
      <c r="O6670" s="7">
        <v>3.9390000000000001</v>
      </c>
      <c r="P6670" s="7">
        <v>4.2380269999999998</v>
      </c>
      <c r="Q6670" s="7">
        <v>5.0895239999999999</v>
      </c>
      <c r="R6670" s="7">
        <v>8.2851560000000006</v>
      </c>
      <c r="S6670" s="7">
        <v>13.950275</v>
      </c>
      <c r="T6670" s="7"/>
    </row>
    <row r="6671" spans="1:20" x14ac:dyDescent="0.35">
      <c r="A6671" s="6" t="s">
        <v>185</v>
      </c>
      <c r="B6671" s="6" t="s">
        <v>212</v>
      </c>
      <c r="C6671" s="6" t="s">
        <v>766</v>
      </c>
      <c r="D6671" s="6" t="s">
        <v>679</v>
      </c>
      <c r="E6671" s="6" t="s">
        <v>619</v>
      </c>
      <c r="F6671" s="6" t="s">
        <v>634</v>
      </c>
      <c r="G6671" s="6" t="s">
        <v>635</v>
      </c>
      <c r="H6671" s="6"/>
      <c r="I6671" s="6"/>
      <c r="J6671" s="6"/>
      <c r="K6671" s="7">
        <v>0.254996</v>
      </c>
      <c r="L6671" s="7">
        <v>0.47226600000000002</v>
      </c>
      <c r="M6671" s="7">
        <v>0.58025199999999999</v>
      </c>
      <c r="N6671" s="7">
        <v>2.753152</v>
      </c>
      <c r="O6671" s="7">
        <v>1.971093</v>
      </c>
      <c r="P6671" s="7">
        <v>1.4150560000000001</v>
      </c>
      <c r="Q6671" s="7">
        <v>1.66021</v>
      </c>
      <c r="R6671" s="7">
        <v>1.3443259999999999</v>
      </c>
      <c r="S6671" s="7">
        <v>2.0845030000000002</v>
      </c>
      <c r="T6671" s="7"/>
    </row>
    <row r="6672" spans="1:20" x14ac:dyDescent="0.35">
      <c r="A6672" s="6" t="s">
        <v>185</v>
      </c>
      <c r="B6672" s="6" t="s">
        <v>212</v>
      </c>
      <c r="C6672" s="6" t="s">
        <v>766</v>
      </c>
      <c r="D6672" s="6" t="s">
        <v>679</v>
      </c>
      <c r="E6672" s="6" t="s">
        <v>619</v>
      </c>
      <c r="F6672" s="6" t="s">
        <v>636</v>
      </c>
      <c r="G6672" s="6" t="s">
        <v>637</v>
      </c>
      <c r="H6672" s="6"/>
      <c r="I6672" s="6"/>
      <c r="J6672" s="6"/>
      <c r="K6672" s="7">
        <v>9.1771000000000005E-2</v>
      </c>
      <c r="L6672" s="7">
        <v>0.60637200000000002</v>
      </c>
      <c r="M6672" s="7">
        <v>1.063968</v>
      </c>
      <c r="N6672" s="7">
        <v>10.21209</v>
      </c>
      <c r="O6672" s="7">
        <v>5.0273339999999997</v>
      </c>
      <c r="P6672" s="7">
        <v>4.266489</v>
      </c>
      <c r="Q6672" s="7">
        <v>3.7118319999999998</v>
      </c>
      <c r="R6672" s="7">
        <v>2.3045399999999998</v>
      </c>
      <c r="S6672" s="7">
        <v>3.7443399999999998</v>
      </c>
      <c r="T6672" s="7"/>
    </row>
    <row r="6673" spans="1:20" x14ac:dyDescent="0.35">
      <c r="A6673" s="6" t="s">
        <v>185</v>
      </c>
      <c r="B6673" s="6" t="s">
        <v>212</v>
      </c>
      <c r="C6673" s="6" t="s">
        <v>766</v>
      </c>
      <c r="D6673" s="6" t="s">
        <v>679</v>
      </c>
      <c r="E6673" s="6" t="s">
        <v>619</v>
      </c>
      <c r="F6673" s="6" t="s">
        <v>638</v>
      </c>
      <c r="G6673" s="6" t="s">
        <v>639</v>
      </c>
      <c r="H6673" s="7">
        <v>3.6984849999999998</v>
      </c>
      <c r="I6673" s="7">
        <v>3.1701299999999999</v>
      </c>
      <c r="J6673" s="7">
        <v>6.8686150000000001</v>
      </c>
      <c r="K6673" s="7">
        <v>3.4604970000000002</v>
      </c>
      <c r="L6673" s="7">
        <v>3.561404</v>
      </c>
      <c r="M6673" s="7">
        <v>8.2581509999999998</v>
      </c>
      <c r="N6673" s="7">
        <v>6.5985670000000001</v>
      </c>
      <c r="O6673" s="7">
        <v>4.1717449999999996</v>
      </c>
      <c r="P6673" s="7">
        <v>5.9348460000000003</v>
      </c>
      <c r="Q6673" s="7">
        <v>4.3489079999999998</v>
      </c>
      <c r="R6673" s="7">
        <v>6.182652</v>
      </c>
      <c r="S6673" s="7">
        <v>15.729264000000001</v>
      </c>
      <c r="T6673" s="7"/>
    </row>
    <row r="6674" spans="1:20" x14ac:dyDescent="0.35">
      <c r="A6674" s="6" t="s">
        <v>185</v>
      </c>
      <c r="B6674" s="6" t="s">
        <v>212</v>
      </c>
      <c r="C6674" s="6" t="s">
        <v>766</v>
      </c>
      <c r="D6674" s="6" t="s">
        <v>679</v>
      </c>
      <c r="E6674" s="6" t="s">
        <v>619</v>
      </c>
      <c r="F6674" s="6" t="s">
        <v>640</v>
      </c>
      <c r="G6674" s="6" t="s">
        <v>641</v>
      </c>
      <c r="H6674" s="7">
        <v>1.5850649999999999</v>
      </c>
      <c r="I6674" s="6"/>
      <c r="J6674" s="7">
        <v>2.1134200000000001</v>
      </c>
      <c r="K6674" s="7">
        <v>1.106476</v>
      </c>
      <c r="L6674" s="7">
        <v>0.80110599999999998</v>
      </c>
      <c r="M6674" s="7">
        <v>1.3761190000000001</v>
      </c>
      <c r="N6674" s="7">
        <v>1.116055</v>
      </c>
      <c r="O6674" s="7">
        <v>0.82559800000000005</v>
      </c>
      <c r="P6674" s="7">
        <v>0.86383399999999999</v>
      </c>
      <c r="Q6674" s="7">
        <v>1.2159720000000001</v>
      </c>
      <c r="R6674" s="7">
        <v>1.1467259999999999</v>
      </c>
      <c r="S6674" s="7">
        <v>3.5774210000000002</v>
      </c>
      <c r="T6674" s="7"/>
    </row>
    <row r="6675" spans="1:20" x14ac:dyDescent="0.35">
      <c r="A6675" s="6" t="s">
        <v>185</v>
      </c>
      <c r="B6675" s="6" t="s">
        <v>212</v>
      </c>
      <c r="C6675" s="6" t="s">
        <v>766</v>
      </c>
      <c r="D6675" s="6" t="s">
        <v>679</v>
      </c>
      <c r="E6675" s="6" t="s">
        <v>619</v>
      </c>
      <c r="F6675" s="6" t="s">
        <v>642</v>
      </c>
      <c r="G6675" s="6" t="s">
        <v>643</v>
      </c>
      <c r="H6675" s="7">
        <v>3.4871449999999999</v>
      </c>
      <c r="I6675" s="7">
        <v>0.69742899999999997</v>
      </c>
      <c r="J6675" s="7">
        <v>2.0922869999999998</v>
      </c>
      <c r="K6675" s="7">
        <v>2.056597</v>
      </c>
      <c r="L6675" s="7">
        <v>0.94326500000000002</v>
      </c>
      <c r="M6675" s="7">
        <v>1.3439829999999999</v>
      </c>
      <c r="N6675" s="7">
        <v>1.531574</v>
      </c>
      <c r="O6675" s="7">
        <v>1.1220559999999999</v>
      </c>
      <c r="P6675" s="7">
        <v>1.192126</v>
      </c>
      <c r="Q6675" s="7">
        <v>1.733114</v>
      </c>
      <c r="R6675" s="7">
        <v>1.488135</v>
      </c>
      <c r="S6675" s="7">
        <v>3.489868</v>
      </c>
      <c r="T6675" s="7"/>
    </row>
    <row r="6676" spans="1:20" x14ac:dyDescent="0.35">
      <c r="A6676" s="6" t="s">
        <v>185</v>
      </c>
      <c r="B6676" s="6" t="s">
        <v>212</v>
      </c>
      <c r="C6676" s="6" t="s">
        <v>766</v>
      </c>
      <c r="D6676" s="6" t="s">
        <v>679</v>
      </c>
      <c r="E6676" s="6" t="s">
        <v>192</v>
      </c>
      <c r="F6676" s="6" t="s">
        <v>644</v>
      </c>
      <c r="G6676" s="6" t="s">
        <v>645</v>
      </c>
      <c r="H6676" s="6"/>
      <c r="I6676" s="6"/>
      <c r="J6676" s="6"/>
      <c r="K6676" s="7">
        <v>9.9488409999999998</v>
      </c>
      <c r="L6676" s="7">
        <v>6.0682029999999996</v>
      </c>
      <c r="M6676" s="7">
        <v>7.7972029999999997</v>
      </c>
      <c r="N6676" s="7">
        <v>3.0438930000000002</v>
      </c>
      <c r="O6676" s="7">
        <v>2.1360739999999998</v>
      </c>
      <c r="P6676" s="7">
        <v>1.7724549999999999</v>
      </c>
      <c r="Q6676" s="7">
        <v>2.5051480000000002</v>
      </c>
      <c r="R6676" s="7">
        <v>1.7886839999999999</v>
      </c>
      <c r="S6676" s="7">
        <v>5.601451</v>
      </c>
      <c r="T6676" s="7"/>
    </row>
    <row r="6677" spans="1:20" x14ac:dyDescent="0.35">
      <c r="A6677" s="6" t="s">
        <v>185</v>
      </c>
      <c r="B6677" s="6" t="s">
        <v>212</v>
      </c>
      <c r="C6677" s="6" t="s">
        <v>766</v>
      </c>
      <c r="D6677" s="6" t="s">
        <v>679</v>
      </c>
      <c r="E6677" s="6" t="s">
        <v>192</v>
      </c>
      <c r="F6677" s="6" t="s">
        <v>646</v>
      </c>
      <c r="G6677" s="6" t="s">
        <v>647</v>
      </c>
      <c r="H6677" s="7">
        <v>4.2268400000000002</v>
      </c>
      <c r="I6677" s="6"/>
      <c r="J6677" s="6"/>
      <c r="K6677" s="7">
        <v>2.509903</v>
      </c>
      <c r="L6677" s="7">
        <v>2.969471</v>
      </c>
      <c r="M6677" s="7">
        <v>4.9662699999999997</v>
      </c>
      <c r="N6677" s="7">
        <v>5.0651140000000003</v>
      </c>
      <c r="O6677" s="7">
        <v>3.46028</v>
      </c>
      <c r="P6677" s="7">
        <v>4.4699419999999996</v>
      </c>
      <c r="Q6677" s="7">
        <v>1.5465279999999999</v>
      </c>
      <c r="R6677" s="7">
        <v>1.676075</v>
      </c>
      <c r="S6677" s="7">
        <v>8.6263050000000003</v>
      </c>
      <c r="T6677" s="7"/>
    </row>
    <row r="6678" spans="1:20" x14ac:dyDescent="0.35">
      <c r="A6678" s="6" t="s">
        <v>185</v>
      </c>
      <c r="B6678" s="6" t="s">
        <v>212</v>
      </c>
      <c r="C6678" s="6" t="s">
        <v>766</v>
      </c>
      <c r="D6678" s="6" t="s">
        <v>679</v>
      </c>
      <c r="E6678" s="6" t="s">
        <v>192</v>
      </c>
      <c r="F6678" s="6" t="s">
        <v>648</v>
      </c>
      <c r="G6678" s="6" t="s">
        <v>649</v>
      </c>
      <c r="H6678" s="7">
        <v>2.7897159999999999</v>
      </c>
      <c r="I6678" s="7">
        <v>5.5794319999999997</v>
      </c>
      <c r="J6678" s="7">
        <v>9.0665770000000006</v>
      </c>
      <c r="K6678" s="7">
        <v>3.5895190000000001</v>
      </c>
      <c r="L6678" s="7">
        <v>4.550567</v>
      </c>
      <c r="M6678" s="7">
        <v>7.4816459999999996</v>
      </c>
      <c r="N6678" s="7">
        <v>6.9378570000000002</v>
      </c>
      <c r="O6678" s="7">
        <v>4.66723</v>
      </c>
      <c r="P6678" s="7">
        <v>5.2148789999999998</v>
      </c>
      <c r="Q6678" s="7">
        <v>3.6755979999999999</v>
      </c>
      <c r="R6678" s="7">
        <v>3.121756</v>
      </c>
      <c r="S6678" s="7">
        <v>10.358018</v>
      </c>
      <c r="T6678" s="7"/>
    </row>
    <row r="6679" spans="1:20" x14ac:dyDescent="0.35">
      <c r="A6679" s="6" t="s">
        <v>185</v>
      </c>
      <c r="B6679" s="6" t="s">
        <v>212</v>
      </c>
      <c r="C6679" s="6" t="s">
        <v>766</v>
      </c>
      <c r="D6679" s="6" t="s">
        <v>679</v>
      </c>
      <c r="E6679" s="6" t="s">
        <v>192</v>
      </c>
      <c r="F6679" s="6" t="s">
        <v>650</v>
      </c>
      <c r="G6679" s="6" t="s">
        <v>651</v>
      </c>
      <c r="H6679" s="7">
        <v>19.020779999999998</v>
      </c>
      <c r="I6679" s="7">
        <v>7.6083119999999997</v>
      </c>
      <c r="J6679" s="7">
        <v>19.020779999999998</v>
      </c>
      <c r="K6679" s="7">
        <v>18.488752999999999</v>
      </c>
      <c r="L6679" s="7">
        <v>8.1877110000000002</v>
      </c>
      <c r="M6679" s="7">
        <v>12.061097999999999</v>
      </c>
      <c r="N6679" s="7">
        <v>7.0291540000000001</v>
      </c>
      <c r="O6679" s="7">
        <v>4.8592519999999997</v>
      </c>
      <c r="P6679" s="7">
        <v>5.403702</v>
      </c>
      <c r="Q6679" s="7">
        <v>3.0305300000000002</v>
      </c>
      <c r="R6679" s="7">
        <v>2.8460019999999999</v>
      </c>
      <c r="S6679" s="7">
        <v>8.7053499999999993</v>
      </c>
      <c r="T6679" s="7"/>
    </row>
    <row r="6680" spans="1:20" x14ac:dyDescent="0.35">
      <c r="A6680" s="6" t="s">
        <v>185</v>
      </c>
      <c r="B6680" s="6" t="s">
        <v>212</v>
      </c>
      <c r="C6680" s="6" t="s">
        <v>766</v>
      </c>
      <c r="D6680" s="6" t="s">
        <v>679</v>
      </c>
      <c r="E6680" s="6" t="s">
        <v>192</v>
      </c>
      <c r="F6680" s="6" t="s">
        <v>652</v>
      </c>
      <c r="G6680" s="6" t="s">
        <v>653</v>
      </c>
      <c r="H6680" s="6"/>
      <c r="I6680" s="7">
        <v>33.814722000000003</v>
      </c>
      <c r="J6680" s="7">
        <v>33.814722000000003</v>
      </c>
      <c r="K6680" s="7">
        <v>3.6018300000000001</v>
      </c>
      <c r="L6680" s="7">
        <v>4.8520510000000003</v>
      </c>
      <c r="M6680" s="7">
        <v>8.5073190000000007</v>
      </c>
      <c r="N6680" s="7">
        <v>6.2788959999999996</v>
      </c>
      <c r="O6680" s="7">
        <v>4.8823259999999999</v>
      </c>
      <c r="P6680" s="7">
        <v>5.8562909999999997</v>
      </c>
      <c r="Q6680" s="7">
        <v>4.2914000000000003</v>
      </c>
      <c r="R6680" s="7">
        <v>3.5837279999999998</v>
      </c>
      <c r="S6680" s="7">
        <v>11.683775000000001</v>
      </c>
      <c r="T6680" s="7"/>
    </row>
    <row r="6681" spans="1:20" x14ac:dyDescent="0.35">
      <c r="A6681" s="6" t="s">
        <v>185</v>
      </c>
      <c r="B6681" s="6" t="s">
        <v>212</v>
      </c>
      <c r="C6681" s="6" t="s">
        <v>766</v>
      </c>
      <c r="D6681" s="6" t="s">
        <v>679</v>
      </c>
      <c r="E6681" s="6" t="s">
        <v>192</v>
      </c>
      <c r="F6681" s="6" t="s">
        <v>193</v>
      </c>
      <c r="G6681" s="6" t="s">
        <v>194</v>
      </c>
      <c r="H6681" s="6"/>
      <c r="I6681" s="7">
        <v>2.7897159999999999</v>
      </c>
      <c r="J6681" s="7">
        <v>3.4871449999999999</v>
      </c>
      <c r="K6681" s="7">
        <v>4.5279920000000002</v>
      </c>
      <c r="L6681" s="7">
        <v>12.902013</v>
      </c>
      <c r="M6681" s="7">
        <v>20.441863000000001</v>
      </c>
      <c r="N6681" s="7">
        <v>10.50727</v>
      </c>
      <c r="O6681" s="7">
        <v>9.8928349999999998</v>
      </c>
      <c r="P6681" s="7">
        <v>10.132011</v>
      </c>
      <c r="Q6681" s="7">
        <v>3.7550129999999999</v>
      </c>
      <c r="R6681" s="7">
        <v>3.2542200000000001</v>
      </c>
      <c r="S6681" s="7">
        <v>10.813241</v>
      </c>
      <c r="T6681" s="7"/>
    </row>
    <row r="6682" spans="1:20" x14ac:dyDescent="0.35">
      <c r="A6682" s="6" t="s">
        <v>185</v>
      </c>
      <c r="B6682" s="6" t="s">
        <v>212</v>
      </c>
      <c r="C6682" s="6" t="s">
        <v>766</v>
      </c>
      <c r="D6682" s="6" t="s">
        <v>679</v>
      </c>
      <c r="E6682" s="6" t="s">
        <v>192</v>
      </c>
      <c r="F6682" s="6" t="s">
        <v>654</v>
      </c>
      <c r="G6682" s="6" t="s">
        <v>655</v>
      </c>
      <c r="H6682" s="7">
        <v>19.020779999999998</v>
      </c>
      <c r="I6682" s="7">
        <v>23.247620000000001</v>
      </c>
      <c r="J6682" s="7">
        <v>50.722079999999998</v>
      </c>
      <c r="K6682" s="7">
        <v>42.986187999999999</v>
      </c>
      <c r="L6682" s="7">
        <v>34.369202999999999</v>
      </c>
      <c r="M6682" s="7">
        <v>64.526996999999994</v>
      </c>
      <c r="N6682" s="7">
        <v>38.944896999999997</v>
      </c>
      <c r="O6682" s="7">
        <v>26.872208000000001</v>
      </c>
      <c r="P6682" s="7">
        <v>28.265608</v>
      </c>
      <c r="Q6682" s="7">
        <v>14.008952000000001</v>
      </c>
      <c r="R6682" s="7">
        <v>13.418464</v>
      </c>
      <c r="S6682" s="7">
        <v>33.690638</v>
      </c>
      <c r="T6682" s="7"/>
    </row>
    <row r="6683" spans="1:20" x14ac:dyDescent="0.35">
      <c r="A6683" s="6" t="s">
        <v>185</v>
      </c>
      <c r="B6683" s="6" t="s">
        <v>212</v>
      </c>
      <c r="C6683" s="6" t="s">
        <v>766</v>
      </c>
      <c r="D6683" s="6" t="s">
        <v>679</v>
      </c>
      <c r="E6683" s="6" t="s">
        <v>656</v>
      </c>
      <c r="F6683" s="6" t="s">
        <v>657</v>
      </c>
      <c r="G6683" s="6" t="s">
        <v>658</v>
      </c>
      <c r="H6683" s="6"/>
      <c r="I6683" s="6"/>
      <c r="J6683" s="6"/>
      <c r="K6683" s="7">
        <v>1.2198819999999999</v>
      </c>
      <c r="L6683" s="7">
        <v>0.94674800000000003</v>
      </c>
      <c r="M6683" s="7">
        <v>1.917046</v>
      </c>
      <c r="N6683" s="7">
        <v>4.3581240000000001</v>
      </c>
      <c r="O6683" s="7">
        <v>3.0413260000000002</v>
      </c>
      <c r="P6683" s="7">
        <v>3.0779040000000002</v>
      </c>
      <c r="Q6683" s="7">
        <v>1.065404</v>
      </c>
      <c r="R6683" s="7">
        <v>1.0357099999999999</v>
      </c>
      <c r="S6683" s="7">
        <v>2.795137</v>
      </c>
      <c r="T6683" s="7"/>
    </row>
    <row r="6684" spans="1:20" x14ac:dyDescent="0.35">
      <c r="A6684" s="6" t="s">
        <v>185</v>
      </c>
      <c r="B6684" s="6" t="s">
        <v>212</v>
      </c>
      <c r="C6684" s="6" t="s">
        <v>766</v>
      </c>
      <c r="D6684" s="6" t="s">
        <v>679</v>
      </c>
      <c r="E6684" s="6" t="s">
        <v>656</v>
      </c>
      <c r="F6684" s="6" t="s">
        <v>659</v>
      </c>
      <c r="G6684" s="6" t="s">
        <v>660</v>
      </c>
      <c r="H6684" s="6"/>
      <c r="I6684" s="6"/>
      <c r="J6684" s="6"/>
      <c r="K6684" s="7">
        <v>0.24663199999999999</v>
      </c>
      <c r="L6684" s="7">
        <v>7.3886999999999994E-2</v>
      </c>
      <c r="M6684" s="7">
        <v>0.1179</v>
      </c>
      <c r="N6684" s="7">
        <v>0.47723599999999999</v>
      </c>
      <c r="O6684" s="7">
        <v>0.32364900000000002</v>
      </c>
      <c r="P6684" s="7">
        <v>0.351387</v>
      </c>
      <c r="Q6684" s="7">
        <v>0.29969499999999999</v>
      </c>
      <c r="R6684" s="7">
        <v>0.27828799999999998</v>
      </c>
      <c r="S6684" s="7">
        <v>0.91008500000000003</v>
      </c>
      <c r="T6684" s="7"/>
    </row>
    <row r="6685" spans="1:20" x14ac:dyDescent="0.35">
      <c r="A6685" s="6" t="s">
        <v>185</v>
      </c>
      <c r="B6685" s="6" t="s">
        <v>212</v>
      </c>
      <c r="C6685" s="6" t="s">
        <v>766</v>
      </c>
      <c r="D6685" s="6" t="s">
        <v>188</v>
      </c>
      <c r="E6685" s="6" t="s">
        <v>700</v>
      </c>
      <c r="F6685" s="6" t="s">
        <v>701</v>
      </c>
      <c r="G6685" s="6" t="s">
        <v>702</v>
      </c>
      <c r="H6685" s="6"/>
      <c r="I6685" s="7">
        <v>0</v>
      </c>
      <c r="J6685" s="7">
        <v>0</v>
      </c>
      <c r="K6685" s="7">
        <v>0</v>
      </c>
      <c r="L6685" s="7">
        <v>0.37318200000000001</v>
      </c>
      <c r="M6685" s="7">
        <v>0</v>
      </c>
      <c r="N6685" s="7">
        <v>0</v>
      </c>
      <c r="O6685" s="7">
        <v>0</v>
      </c>
      <c r="P6685" s="7">
        <v>0</v>
      </c>
      <c r="Q6685" s="7">
        <v>0</v>
      </c>
      <c r="R6685" s="7">
        <v>0</v>
      </c>
      <c r="S6685" s="7">
        <v>0</v>
      </c>
      <c r="T6685" s="7"/>
    </row>
    <row r="6686" spans="1:20" x14ac:dyDescent="0.35">
      <c r="A6686" s="6" t="s">
        <v>185</v>
      </c>
      <c r="B6686" s="6" t="s">
        <v>212</v>
      </c>
      <c r="C6686" s="6" t="s">
        <v>766</v>
      </c>
      <c r="D6686" s="6" t="s">
        <v>188</v>
      </c>
      <c r="E6686" s="6" t="s">
        <v>700</v>
      </c>
      <c r="F6686" s="6" t="s">
        <v>703</v>
      </c>
      <c r="G6686" s="6" t="s">
        <v>704</v>
      </c>
      <c r="H6686" s="6"/>
      <c r="I6686" s="6"/>
      <c r="J6686" s="6"/>
      <c r="K6686" s="7">
        <v>0</v>
      </c>
      <c r="L6686" s="7">
        <v>0</v>
      </c>
      <c r="M6686" s="7">
        <v>0.36463400000000001</v>
      </c>
      <c r="N6686" s="7">
        <v>0.22381300000000001</v>
      </c>
      <c r="O6686" s="7">
        <v>0.17274999999999999</v>
      </c>
      <c r="P6686" s="7">
        <v>0.151893</v>
      </c>
      <c r="Q6686" s="7">
        <v>0.12961600000000001</v>
      </c>
      <c r="R6686" s="7">
        <v>6.1676000000000002E-2</v>
      </c>
      <c r="S6686" s="7">
        <v>9.0039999999999995E-2</v>
      </c>
      <c r="T6686" s="7"/>
    </row>
    <row r="6687" spans="1:20" x14ac:dyDescent="0.35">
      <c r="A6687" s="6" t="s">
        <v>185</v>
      </c>
      <c r="B6687" s="6" t="s">
        <v>212</v>
      </c>
      <c r="C6687" s="6" t="s">
        <v>766</v>
      </c>
      <c r="D6687" s="6" t="s">
        <v>188</v>
      </c>
      <c r="E6687" s="6" t="s">
        <v>196</v>
      </c>
      <c r="F6687" s="6" t="s">
        <v>197</v>
      </c>
      <c r="G6687" s="6" t="s">
        <v>198</v>
      </c>
      <c r="H6687" s="6"/>
      <c r="I6687" s="6"/>
      <c r="J6687" s="6"/>
      <c r="K6687" s="7">
        <v>1.3410310000000001</v>
      </c>
      <c r="L6687" s="7">
        <v>14.788836999999999</v>
      </c>
      <c r="M6687" s="7">
        <v>28.383091</v>
      </c>
      <c r="N6687" s="7">
        <v>27.237221999999999</v>
      </c>
      <c r="O6687" s="7">
        <v>19.888876</v>
      </c>
      <c r="P6687" s="7">
        <v>9.6239249999999998</v>
      </c>
      <c r="Q6687" s="7">
        <v>5.9871759999999998</v>
      </c>
      <c r="R6687" s="7">
        <v>6.8095119999999998</v>
      </c>
      <c r="S6687" s="7">
        <v>6.8206389999999999</v>
      </c>
      <c r="T6687" s="7"/>
    </row>
    <row r="6688" spans="1:20" x14ac:dyDescent="0.35">
      <c r="A6688" s="6" t="s">
        <v>185</v>
      </c>
      <c r="B6688" s="6" t="s">
        <v>212</v>
      </c>
      <c r="C6688" s="6" t="s">
        <v>766</v>
      </c>
      <c r="D6688" s="6" t="s">
        <v>188</v>
      </c>
      <c r="E6688" s="6" t="s">
        <v>196</v>
      </c>
      <c r="F6688" s="6" t="s">
        <v>200</v>
      </c>
      <c r="G6688" s="6" t="s">
        <v>201</v>
      </c>
      <c r="H6688" s="6"/>
      <c r="I6688" s="6"/>
      <c r="J6688" s="7">
        <v>0</v>
      </c>
      <c r="K6688" s="7">
        <v>1.1921520000000001</v>
      </c>
      <c r="L6688" s="7">
        <v>17.600166999999999</v>
      </c>
      <c r="M6688" s="7">
        <v>33.735576999999999</v>
      </c>
      <c r="N6688" s="7">
        <v>9.1578440000000008</v>
      </c>
      <c r="O6688" s="7">
        <v>6.8309179999999996</v>
      </c>
      <c r="P6688" s="7">
        <v>3.2621500000000001</v>
      </c>
      <c r="Q6688" s="7">
        <v>4.236453</v>
      </c>
      <c r="R6688" s="7">
        <v>4.8198920000000003</v>
      </c>
      <c r="S6688" s="7">
        <v>4.8836409999999999</v>
      </c>
      <c r="T6688" s="7"/>
    </row>
    <row r="6689" spans="1:20" x14ac:dyDescent="0.35">
      <c r="A6689" s="6" t="s">
        <v>185</v>
      </c>
      <c r="B6689" s="6" t="s">
        <v>212</v>
      </c>
      <c r="C6689" s="6" t="s">
        <v>766</v>
      </c>
      <c r="D6689" s="6" t="s">
        <v>188</v>
      </c>
      <c r="E6689" s="6" t="s">
        <v>196</v>
      </c>
      <c r="F6689" s="6" t="s">
        <v>203</v>
      </c>
      <c r="G6689" s="6" t="s">
        <v>204</v>
      </c>
      <c r="H6689" s="7">
        <v>2.0922869999999998</v>
      </c>
      <c r="I6689" s="7">
        <v>8.3691479999999991</v>
      </c>
      <c r="J6689" s="7">
        <v>2.7897159999999999</v>
      </c>
      <c r="K6689" s="7">
        <v>8.7895109999999992</v>
      </c>
      <c r="L6689" s="7">
        <v>22.719321000000001</v>
      </c>
      <c r="M6689" s="7">
        <v>49.701394999999998</v>
      </c>
      <c r="N6689" s="7">
        <v>40.583976999999997</v>
      </c>
      <c r="O6689" s="7">
        <v>32.344399000000003</v>
      </c>
      <c r="P6689" s="7">
        <v>27.220261000000001</v>
      </c>
      <c r="Q6689" s="7">
        <v>15.221914999999999</v>
      </c>
      <c r="R6689" s="7">
        <v>13.895586</v>
      </c>
      <c r="S6689" s="7">
        <v>11.209196</v>
      </c>
      <c r="T6689" s="7"/>
    </row>
    <row r="6690" spans="1:20" x14ac:dyDescent="0.35">
      <c r="A6690" s="6" t="s">
        <v>185</v>
      </c>
      <c r="B6690" s="6" t="s">
        <v>212</v>
      </c>
      <c r="C6690" s="6" t="s">
        <v>766</v>
      </c>
      <c r="D6690" s="6" t="s">
        <v>188</v>
      </c>
      <c r="E6690" s="6" t="s">
        <v>196</v>
      </c>
      <c r="F6690" s="6" t="s">
        <v>206</v>
      </c>
      <c r="G6690" s="6" t="s">
        <v>207</v>
      </c>
      <c r="H6690" s="7">
        <v>9.7640060000000002</v>
      </c>
      <c r="I6690" s="7">
        <v>20.225441</v>
      </c>
      <c r="J6690" s="7">
        <v>4.8820030000000001</v>
      </c>
      <c r="K6690" s="7">
        <v>25.291726000000001</v>
      </c>
      <c r="L6690" s="7">
        <v>81.160436000000004</v>
      </c>
      <c r="M6690" s="7">
        <v>177.53558200000001</v>
      </c>
      <c r="N6690" s="7">
        <v>94.873467000000005</v>
      </c>
      <c r="O6690" s="7">
        <v>75.347481000000002</v>
      </c>
      <c r="P6690" s="7">
        <v>63.474169000000003</v>
      </c>
      <c r="Q6690" s="7">
        <v>36.013385</v>
      </c>
      <c r="R6690" s="7">
        <v>32.841341999999997</v>
      </c>
      <c r="S6690" s="7">
        <v>26.532374000000001</v>
      </c>
      <c r="T6690" s="7"/>
    </row>
    <row r="6691" spans="1:20" x14ac:dyDescent="0.35">
      <c r="A6691" s="6" t="s">
        <v>185</v>
      </c>
      <c r="B6691" s="6" t="s">
        <v>212</v>
      </c>
      <c r="C6691" s="6" t="s">
        <v>766</v>
      </c>
      <c r="D6691" s="6" t="s">
        <v>188</v>
      </c>
      <c r="E6691" s="6" t="s">
        <v>196</v>
      </c>
      <c r="F6691" s="6" t="s">
        <v>685</v>
      </c>
      <c r="G6691" s="6" t="s">
        <v>686</v>
      </c>
      <c r="H6691" s="6"/>
      <c r="I6691" s="6"/>
      <c r="J6691" s="6"/>
      <c r="K6691" s="7">
        <v>1.8635280000000001</v>
      </c>
      <c r="L6691" s="7">
        <v>6.8560530000000002</v>
      </c>
      <c r="M6691" s="7">
        <v>15.008198</v>
      </c>
      <c r="N6691" s="7">
        <v>24.146816999999999</v>
      </c>
      <c r="O6691" s="7">
        <v>20.318201999999999</v>
      </c>
      <c r="P6691" s="7">
        <v>26.288563</v>
      </c>
      <c r="Q6691" s="7">
        <v>28.837821000000002</v>
      </c>
      <c r="R6691" s="7">
        <v>19.569535999999999</v>
      </c>
      <c r="S6691" s="7">
        <v>9.4767690000000009</v>
      </c>
      <c r="T6691" s="7"/>
    </row>
    <row r="6692" spans="1:20" x14ac:dyDescent="0.35">
      <c r="A6692" s="6" t="s">
        <v>185</v>
      </c>
      <c r="B6692" s="6" t="s">
        <v>212</v>
      </c>
      <c r="C6692" s="6" t="s">
        <v>766</v>
      </c>
      <c r="D6692" s="6" t="s">
        <v>188</v>
      </c>
      <c r="E6692" s="6" t="s">
        <v>196</v>
      </c>
      <c r="F6692" s="6" t="s">
        <v>210</v>
      </c>
      <c r="G6692" s="6" t="s">
        <v>211</v>
      </c>
      <c r="H6692" s="7">
        <v>22.190909999999999</v>
      </c>
      <c r="I6692" s="7">
        <v>47.551949999999998</v>
      </c>
      <c r="J6692" s="7">
        <v>89.820350000000005</v>
      </c>
      <c r="K6692" s="7">
        <v>75.690056999999996</v>
      </c>
      <c r="L6692" s="7">
        <v>164.471666</v>
      </c>
      <c r="M6692" s="7">
        <v>277.044691</v>
      </c>
      <c r="N6692" s="7">
        <v>182.25945200000001</v>
      </c>
      <c r="O6692" s="7">
        <v>149.575963</v>
      </c>
      <c r="P6692" s="7">
        <v>161.71500499999999</v>
      </c>
      <c r="Q6692" s="7">
        <v>133.119696</v>
      </c>
      <c r="R6692" s="7">
        <v>122.71624</v>
      </c>
      <c r="S6692" s="7">
        <v>106.955127</v>
      </c>
      <c r="T6692" s="7"/>
    </row>
    <row r="6693" spans="1:20" x14ac:dyDescent="0.35">
      <c r="A6693" s="6" t="s">
        <v>185</v>
      </c>
      <c r="B6693" s="6" t="s">
        <v>212</v>
      </c>
      <c r="C6693" s="6" t="s">
        <v>766</v>
      </c>
      <c r="D6693" s="6" t="s">
        <v>188</v>
      </c>
      <c r="E6693" s="6" t="s">
        <v>196</v>
      </c>
      <c r="F6693" s="6" t="s">
        <v>214</v>
      </c>
      <c r="G6693" s="6" t="s">
        <v>215</v>
      </c>
      <c r="H6693" s="7">
        <v>4.2268400000000002</v>
      </c>
      <c r="I6693" s="6"/>
      <c r="J6693" s="7">
        <v>10.5671</v>
      </c>
      <c r="K6693" s="7">
        <v>3.1701299999999999</v>
      </c>
      <c r="L6693" s="7">
        <v>0</v>
      </c>
      <c r="M6693" s="7">
        <v>0</v>
      </c>
      <c r="N6693" s="7">
        <v>0</v>
      </c>
      <c r="O6693" s="7">
        <v>0</v>
      </c>
      <c r="P6693" s="7">
        <v>0</v>
      </c>
      <c r="Q6693" s="7">
        <v>0</v>
      </c>
      <c r="R6693" s="7">
        <v>0</v>
      </c>
      <c r="S6693" s="7">
        <v>0</v>
      </c>
      <c r="T6693" s="7"/>
    </row>
    <row r="6694" spans="1:20" x14ac:dyDescent="0.35">
      <c r="A6694" s="6" t="s">
        <v>185</v>
      </c>
      <c r="B6694" s="6" t="s">
        <v>212</v>
      </c>
      <c r="C6694" s="6" t="s">
        <v>766</v>
      </c>
      <c r="D6694" s="6" t="s">
        <v>188</v>
      </c>
      <c r="E6694" s="6" t="s">
        <v>196</v>
      </c>
      <c r="F6694" s="6" t="s">
        <v>218</v>
      </c>
      <c r="G6694" s="6" t="s">
        <v>219</v>
      </c>
      <c r="H6694" s="7">
        <v>2.1134200000000001</v>
      </c>
      <c r="I6694" s="7">
        <v>3.1701299999999999</v>
      </c>
      <c r="J6694" s="7">
        <v>9.5103899999999992</v>
      </c>
      <c r="K6694" s="7">
        <v>8.1693390000000008</v>
      </c>
      <c r="L6694" s="7">
        <v>16.701681000000001</v>
      </c>
      <c r="M6694" s="7">
        <v>28.107921999999999</v>
      </c>
      <c r="N6694" s="7">
        <v>20.598141999999999</v>
      </c>
      <c r="O6694" s="7">
        <v>16.942229000000001</v>
      </c>
      <c r="P6694" s="7">
        <v>18.30293</v>
      </c>
      <c r="Q6694" s="7">
        <v>8.6130910000000007</v>
      </c>
      <c r="R6694" s="7">
        <v>7.9811800000000002</v>
      </c>
      <c r="S6694" s="7">
        <v>6.9218549999999999</v>
      </c>
      <c r="T6694" s="7"/>
    </row>
    <row r="6695" spans="1:20" x14ac:dyDescent="0.35">
      <c r="A6695" s="6" t="s">
        <v>185</v>
      </c>
      <c r="B6695" s="6" t="s">
        <v>212</v>
      </c>
      <c r="C6695" s="6" t="s">
        <v>766</v>
      </c>
      <c r="D6695" s="6" t="s">
        <v>188</v>
      </c>
      <c r="E6695" s="6" t="s">
        <v>196</v>
      </c>
      <c r="F6695" s="6" t="s">
        <v>220</v>
      </c>
      <c r="G6695" s="6" t="s">
        <v>221</v>
      </c>
      <c r="H6695" s="7">
        <v>54.948920000000001</v>
      </c>
      <c r="I6695" s="7">
        <v>69.742859999999993</v>
      </c>
      <c r="J6695" s="7">
        <v>114.12468</v>
      </c>
      <c r="K6695" s="7">
        <v>70.562590999999998</v>
      </c>
      <c r="L6695" s="7">
        <v>149.80404300000001</v>
      </c>
      <c r="M6695" s="7">
        <v>313.553406</v>
      </c>
      <c r="N6695" s="7">
        <v>141.23467500000001</v>
      </c>
      <c r="O6695" s="7">
        <v>110.756232</v>
      </c>
      <c r="P6695" s="7">
        <v>70.046655000000001</v>
      </c>
      <c r="Q6695" s="7">
        <v>49.241757</v>
      </c>
      <c r="R6695" s="7">
        <v>55.090803000000001</v>
      </c>
      <c r="S6695" s="7">
        <v>51.440798000000001</v>
      </c>
      <c r="T6695" s="7"/>
    </row>
    <row r="6696" spans="1:20" x14ac:dyDescent="0.35">
      <c r="A6696" s="6" t="s">
        <v>185</v>
      </c>
      <c r="B6696" s="6" t="s">
        <v>212</v>
      </c>
      <c r="C6696" s="6" t="s">
        <v>766</v>
      </c>
      <c r="D6696" s="6" t="s">
        <v>188</v>
      </c>
      <c r="E6696" s="6" t="s">
        <v>196</v>
      </c>
      <c r="F6696" s="6" t="s">
        <v>223</v>
      </c>
      <c r="G6696" s="6" t="s">
        <v>224</v>
      </c>
      <c r="H6696" s="7">
        <v>35.928139999999999</v>
      </c>
      <c r="I6696" s="7">
        <v>57.062339999999999</v>
      </c>
      <c r="J6696" s="7">
        <v>92.990480000000005</v>
      </c>
      <c r="K6696" s="7">
        <v>53.703870000000002</v>
      </c>
      <c r="L6696" s="7">
        <v>120.150972</v>
      </c>
      <c r="M6696" s="7">
        <v>251.53080399999999</v>
      </c>
      <c r="N6696" s="7">
        <v>141.343253</v>
      </c>
      <c r="O6696" s="7">
        <v>110.853324</v>
      </c>
      <c r="P6696" s="7">
        <v>70.195029000000005</v>
      </c>
      <c r="Q6696" s="7">
        <v>45.809361000000003</v>
      </c>
      <c r="R6696" s="7">
        <v>51.19632</v>
      </c>
      <c r="S6696" s="7">
        <v>47.804552999999999</v>
      </c>
      <c r="T6696" s="7"/>
    </row>
    <row r="6697" spans="1:20" x14ac:dyDescent="0.35">
      <c r="A6697" s="6" t="s">
        <v>185</v>
      </c>
      <c r="B6697" s="6" t="s">
        <v>212</v>
      </c>
      <c r="C6697" s="6" t="s">
        <v>766</v>
      </c>
      <c r="D6697" s="6" t="s">
        <v>188</v>
      </c>
      <c r="E6697" s="6" t="s">
        <v>196</v>
      </c>
      <c r="F6697" s="6" t="s">
        <v>226</v>
      </c>
      <c r="G6697" s="6" t="s">
        <v>227</v>
      </c>
      <c r="H6697" s="6"/>
      <c r="I6697" s="7">
        <v>2.1134200000000001</v>
      </c>
      <c r="J6697" s="7">
        <v>10.5671</v>
      </c>
      <c r="K6697" s="7">
        <v>7.4445379999999997</v>
      </c>
      <c r="L6697" s="7">
        <v>118.422065</v>
      </c>
      <c r="M6697" s="7">
        <v>199.21166400000001</v>
      </c>
      <c r="N6697" s="7">
        <v>136.74173099999999</v>
      </c>
      <c r="O6697" s="7">
        <v>114.57538099999999</v>
      </c>
      <c r="P6697" s="7">
        <v>85.414195000000007</v>
      </c>
      <c r="Q6697" s="7">
        <v>51.390391999999999</v>
      </c>
      <c r="R6697" s="7">
        <v>44.983075999999997</v>
      </c>
      <c r="S6697" s="7">
        <v>55.007970999999998</v>
      </c>
      <c r="T6697" s="7"/>
    </row>
    <row r="6698" spans="1:20" x14ac:dyDescent="0.35">
      <c r="A6698" s="6" t="s">
        <v>185</v>
      </c>
      <c r="B6698" s="6" t="s">
        <v>212</v>
      </c>
      <c r="C6698" s="6" t="s">
        <v>766</v>
      </c>
      <c r="D6698" s="6" t="s">
        <v>188</v>
      </c>
      <c r="E6698" s="6" t="s">
        <v>196</v>
      </c>
      <c r="F6698" s="6" t="s">
        <v>228</v>
      </c>
      <c r="G6698" s="6" t="s">
        <v>229</v>
      </c>
      <c r="H6698" s="7">
        <v>135.25888</v>
      </c>
      <c r="I6698" s="7">
        <v>414.23032000000001</v>
      </c>
      <c r="J6698" s="7">
        <v>355.05455999999998</v>
      </c>
      <c r="K6698" s="7">
        <v>513.94237699999996</v>
      </c>
      <c r="L6698" s="7">
        <v>1183.955052</v>
      </c>
      <c r="M6698" s="7">
        <v>2717.3103959999999</v>
      </c>
      <c r="N6698" s="7">
        <v>1355.370956</v>
      </c>
      <c r="O6698" s="7">
        <v>1036.0908199999999</v>
      </c>
      <c r="P6698" s="7">
        <v>686.21234700000002</v>
      </c>
      <c r="Q6698" s="7">
        <v>435.66274800000002</v>
      </c>
      <c r="R6698" s="7">
        <v>431.74396100000001</v>
      </c>
      <c r="S6698" s="7">
        <v>411.99999200000002</v>
      </c>
      <c r="T6698" s="7"/>
    </row>
    <row r="6699" spans="1:20" x14ac:dyDescent="0.35">
      <c r="A6699" s="6" t="s">
        <v>185</v>
      </c>
      <c r="B6699" s="6" t="s">
        <v>212</v>
      </c>
      <c r="C6699" s="6" t="s">
        <v>766</v>
      </c>
      <c r="D6699" s="6" t="s">
        <v>188</v>
      </c>
      <c r="E6699" s="6" t="s">
        <v>196</v>
      </c>
      <c r="F6699" s="6" t="s">
        <v>230</v>
      </c>
      <c r="G6699" s="6" t="s">
        <v>231</v>
      </c>
      <c r="H6699" s="7">
        <v>48.60866</v>
      </c>
      <c r="I6699" s="7">
        <v>69.742859999999993</v>
      </c>
      <c r="J6699" s="7">
        <v>171.18701999999999</v>
      </c>
      <c r="K6699" s="7">
        <v>186.90652700000001</v>
      </c>
      <c r="L6699" s="7">
        <v>627.45186000000001</v>
      </c>
      <c r="M6699" s="7">
        <v>1440.027683</v>
      </c>
      <c r="N6699" s="7">
        <v>553.77874799999995</v>
      </c>
      <c r="O6699" s="7">
        <v>423.265264</v>
      </c>
      <c r="P6699" s="7">
        <v>280.36881299999999</v>
      </c>
      <c r="Q6699" s="7">
        <v>185.34365199999999</v>
      </c>
      <c r="R6699" s="7">
        <v>183.65498600000001</v>
      </c>
      <c r="S6699" s="7">
        <v>175.23937799999999</v>
      </c>
      <c r="T6699" s="7"/>
    </row>
    <row r="6700" spans="1:20" x14ac:dyDescent="0.35">
      <c r="A6700" s="6" t="s">
        <v>185</v>
      </c>
      <c r="B6700" s="6" t="s">
        <v>212</v>
      </c>
      <c r="C6700" s="6" t="s">
        <v>766</v>
      </c>
      <c r="D6700" s="6" t="s">
        <v>188</v>
      </c>
      <c r="E6700" s="6" t="s">
        <v>196</v>
      </c>
      <c r="F6700" s="6" t="s">
        <v>232</v>
      </c>
      <c r="G6700" s="6" t="s">
        <v>233</v>
      </c>
      <c r="H6700" s="7">
        <v>4.2268400000000002</v>
      </c>
      <c r="I6700" s="7">
        <v>2.1134200000000001</v>
      </c>
      <c r="J6700" s="7">
        <v>8.4536800000000003</v>
      </c>
      <c r="K6700" s="7">
        <v>6.0943329999999998</v>
      </c>
      <c r="L6700" s="7">
        <v>86.723366999999996</v>
      </c>
      <c r="M6700" s="7">
        <v>145.87499399999999</v>
      </c>
      <c r="N6700" s="7">
        <v>40.743966</v>
      </c>
      <c r="O6700" s="7">
        <v>34.237985999999999</v>
      </c>
      <c r="P6700" s="7">
        <v>25.472413</v>
      </c>
      <c r="Q6700" s="7">
        <v>18.123621</v>
      </c>
      <c r="R6700" s="7">
        <v>15.893796</v>
      </c>
      <c r="S6700" s="7">
        <v>19.441032</v>
      </c>
      <c r="T6700" s="7"/>
    </row>
    <row r="6701" spans="1:20" x14ac:dyDescent="0.35">
      <c r="A6701" s="6" t="s">
        <v>185</v>
      </c>
      <c r="B6701" s="6" t="s">
        <v>212</v>
      </c>
      <c r="C6701" s="6" t="s">
        <v>766</v>
      </c>
      <c r="D6701" s="6" t="s">
        <v>188</v>
      </c>
      <c r="E6701" s="6" t="s">
        <v>196</v>
      </c>
      <c r="F6701" s="6" t="s">
        <v>234</v>
      </c>
      <c r="G6701" s="6" t="s">
        <v>235</v>
      </c>
      <c r="H6701" s="7">
        <v>28.178936</v>
      </c>
      <c r="I6701" s="7">
        <v>3.522367</v>
      </c>
      <c r="J6701" s="7">
        <v>10.567100999999999</v>
      </c>
      <c r="K6701" s="7">
        <v>23.638164</v>
      </c>
      <c r="L6701" s="7">
        <v>76.686277000000004</v>
      </c>
      <c r="M6701" s="7">
        <v>138.02249800000001</v>
      </c>
      <c r="N6701" s="7">
        <v>81.179454000000007</v>
      </c>
      <c r="O6701" s="7">
        <v>72.785259999999994</v>
      </c>
      <c r="P6701" s="7">
        <v>33.874265000000001</v>
      </c>
      <c r="Q6701" s="7">
        <v>27.975154</v>
      </c>
      <c r="R6701" s="7">
        <v>28.582660000000001</v>
      </c>
      <c r="S6701" s="7">
        <v>35.178922999999998</v>
      </c>
      <c r="T6701" s="7"/>
    </row>
    <row r="6702" spans="1:20" x14ac:dyDescent="0.35">
      <c r="A6702" s="6" t="s">
        <v>185</v>
      </c>
      <c r="B6702" s="6" t="s">
        <v>212</v>
      </c>
      <c r="C6702" s="6" t="s">
        <v>766</v>
      </c>
      <c r="D6702" s="6" t="s">
        <v>188</v>
      </c>
      <c r="E6702" s="6" t="s">
        <v>236</v>
      </c>
      <c r="F6702" s="6" t="s">
        <v>664</v>
      </c>
      <c r="G6702" s="6" t="s">
        <v>665</v>
      </c>
      <c r="H6702" s="7">
        <v>0.52835500000000002</v>
      </c>
      <c r="I6702" s="7">
        <v>0.52835500000000002</v>
      </c>
      <c r="J6702" s="6"/>
      <c r="K6702" s="7">
        <v>0.66964599999999996</v>
      </c>
      <c r="L6702" s="6"/>
      <c r="M6702" s="7">
        <v>0</v>
      </c>
      <c r="N6702" s="7">
        <v>0</v>
      </c>
      <c r="O6702" s="7">
        <v>0</v>
      </c>
      <c r="P6702" s="7">
        <v>0</v>
      </c>
      <c r="Q6702" s="7">
        <v>0</v>
      </c>
      <c r="R6702" s="7">
        <v>0</v>
      </c>
      <c r="S6702" s="7">
        <v>0</v>
      </c>
      <c r="T6702" s="7"/>
    </row>
    <row r="6703" spans="1:20" x14ac:dyDescent="0.35">
      <c r="A6703" s="6" t="s">
        <v>185</v>
      </c>
      <c r="B6703" s="6" t="s">
        <v>212</v>
      </c>
      <c r="C6703" s="6" t="s">
        <v>766</v>
      </c>
      <c r="D6703" s="6" t="s">
        <v>188</v>
      </c>
      <c r="E6703" s="6" t="s">
        <v>236</v>
      </c>
      <c r="F6703" s="6" t="s">
        <v>237</v>
      </c>
      <c r="G6703" s="6" t="s">
        <v>238</v>
      </c>
      <c r="H6703" s="7">
        <v>6.3402599999999998</v>
      </c>
      <c r="I6703" s="7">
        <v>4.7551949999999996</v>
      </c>
      <c r="J6703" s="7">
        <v>8.4536800000000003</v>
      </c>
      <c r="K6703" s="7">
        <v>7.8404439999999997</v>
      </c>
      <c r="L6703" s="7">
        <v>29.533435000000001</v>
      </c>
      <c r="M6703" s="7">
        <v>49.432982000000003</v>
      </c>
      <c r="N6703" s="7">
        <v>40.593972000000001</v>
      </c>
      <c r="O6703" s="7">
        <v>33.468687000000003</v>
      </c>
      <c r="P6703" s="7">
        <v>25.455933999999999</v>
      </c>
      <c r="Q6703" s="7">
        <v>21.084199999999999</v>
      </c>
      <c r="R6703" s="7">
        <v>21.994872000000001</v>
      </c>
      <c r="S6703" s="7">
        <v>21.616813</v>
      </c>
      <c r="T6703" s="7"/>
    </row>
    <row r="6704" spans="1:20" x14ac:dyDescent="0.35">
      <c r="A6704" s="6" t="s">
        <v>185</v>
      </c>
      <c r="B6704" s="6" t="s">
        <v>212</v>
      </c>
      <c r="C6704" s="6" t="s">
        <v>766</v>
      </c>
      <c r="D6704" s="6" t="s">
        <v>188</v>
      </c>
      <c r="E6704" s="6" t="s">
        <v>236</v>
      </c>
      <c r="F6704" s="6" t="s">
        <v>239</v>
      </c>
      <c r="G6704" s="6" t="s">
        <v>240</v>
      </c>
      <c r="H6704" s="7">
        <v>24.672076000000001</v>
      </c>
      <c r="I6704" s="7">
        <v>19.927446</v>
      </c>
      <c r="J6704" s="7">
        <v>23.72315</v>
      </c>
      <c r="K6704" s="7">
        <v>47.231458000000003</v>
      </c>
      <c r="L6704" s="7">
        <v>104.160933</v>
      </c>
      <c r="M6704" s="7">
        <v>194.66181499999999</v>
      </c>
      <c r="N6704" s="7">
        <v>108.751638</v>
      </c>
      <c r="O6704" s="7">
        <v>101.652472</v>
      </c>
      <c r="P6704" s="7">
        <v>66.935602000000003</v>
      </c>
      <c r="Q6704" s="7">
        <v>33.615724999999998</v>
      </c>
      <c r="R6704" s="7">
        <v>34.382894</v>
      </c>
      <c r="S6704" s="7">
        <v>28.596667</v>
      </c>
      <c r="T6704" s="7"/>
    </row>
    <row r="6705" spans="1:20" x14ac:dyDescent="0.35">
      <c r="A6705" s="6" t="s">
        <v>185</v>
      </c>
      <c r="B6705" s="6" t="s">
        <v>212</v>
      </c>
      <c r="C6705" s="6" t="s">
        <v>766</v>
      </c>
      <c r="D6705" s="6" t="s">
        <v>188</v>
      </c>
      <c r="E6705" s="6" t="s">
        <v>236</v>
      </c>
      <c r="F6705" s="6" t="s">
        <v>241</v>
      </c>
      <c r="G6705" s="6" t="s">
        <v>242</v>
      </c>
      <c r="H6705" s="7">
        <v>0.94892600000000005</v>
      </c>
      <c r="I6705" s="6"/>
      <c r="J6705" s="6"/>
      <c r="K6705" s="7">
        <v>1.8284579999999999</v>
      </c>
      <c r="L6705" s="7">
        <v>8.6922519999999999</v>
      </c>
      <c r="M6705" s="7">
        <v>16.893941000000002</v>
      </c>
      <c r="N6705" s="7">
        <v>11.427619999999999</v>
      </c>
      <c r="O6705" s="7">
        <v>10.334106999999999</v>
      </c>
      <c r="P6705" s="7">
        <v>7.5157920000000003</v>
      </c>
      <c r="Q6705" s="7">
        <v>6.1059200000000002</v>
      </c>
      <c r="R6705" s="7">
        <v>6.1990020000000001</v>
      </c>
      <c r="S6705" s="7">
        <v>5.2816850000000004</v>
      </c>
      <c r="T6705" s="7"/>
    </row>
    <row r="6706" spans="1:20" x14ac:dyDescent="0.35">
      <c r="A6706" s="6" t="s">
        <v>185</v>
      </c>
      <c r="B6706" s="6" t="s">
        <v>212</v>
      </c>
      <c r="C6706" s="6" t="s">
        <v>766</v>
      </c>
      <c r="D6706" s="6" t="s">
        <v>188</v>
      </c>
      <c r="E6706" s="6" t="s">
        <v>236</v>
      </c>
      <c r="F6706" s="6" t="s">
        <v>243</v>
      </c>
      <c r="G6706" s="6" t="s">
        <v>244</v>
      </c>
      <c r="H6706" s="6"/>
      <c r="I6706" s="6"/>
      <c r="J6706" s="6"/>
      <c r="K6706" s="7">
        <v>0.147262</v>
      </c>
      <c r="L6706" s="7">
        <v>1.1401319999999999</v>
      </c>
      <c r="M6706" s="7">
        <v>1.621939</v>
      </c>
      <c r="N6706" s="7">
        <v>1.09324</v>
      </c>
      <c r="O6706" s="7">
        <v>1.006464</v>
      </c>
      <c r="P6706" s="7">
        <v>0</v>
      </c>
      <c r="Q6706" s="7">
        <v>0</v>
      </c>
      <c r="R6706" s="7">
        <v>0</v>
      </c>
      <c r="S6706" s="7">
        <v>0</v>
      </c>
      <c r="T6706" s="7"/>
    </row>
    <row r="6707" spans="1:20" x14ac:dyDescent="0.35">
      <c r="A6707" s="6" t="s">
        <v>185</v>
      </c>
      <c r="B6707" s="6" t="s">
        <v>212</v>
      </c>
      <c r="C6707" s="6" t="s">
        <v>766</v>
      </c>
      <c r="D6707" s="6" t="s">
        <v>188</v>
      </c>
      <c r="E6707" s="6" t="s">
        <v>236</v>
      </c>
      <c r="F6707" s="6" t="s">
        <v>245</v>
      </c>
      <c r="G6707" s="6" t="s">
        <v>246</v>
      </c>
      <c r="H6707" s="6"/>
      <c r="I6707" s="7">
        <v>2.846778</v>
      </c>
      <c r="J6707" s="7">
        <v>0.94892600000000005</v>
      </c>
      <c r="K6707" s="7">
        <v>3.729314</v>
      </c>
      <c r="L6707" s="7">
        <v>7.1979379999999997</v>
      </c>
      <c r="M6707" s="7">
        <v>18.738975</v>
      </c>
      <c r="N6707" s="7">
        <v>20.413930000000001</v>
      </c>
      <c r="O6707" s="7">
        <v>7.2712329999999996</v>
      </c>
      <c r="P6707" s="7">
        <v>16.518063000000001</v>
      </c>
      <c r="Q6707" s="7">
        <v>14.268231999999999</v>
      </c>
      <c r="R6707" s="7">
        <v>5.7877539999999996</v>
      </c>
      <c r="S6707" s="7">
        <v>12.451128000000001</v>
      </c>
      <c r="T6707" s="7"/>
    </row>
    <row r="6708" spans="1:20" x14ac:dyDescent="0.35">
      <c r="A6708" s="6" t="s">
        <v>185</v>
      </c>
      <c r="B6708" s="6" t="s">
        <v>212</v>
      </c>
      <c r="C6708" s="6" t="s">
        <v>766</v>
      </c>
      <c r="D6708" s="6" t="s">
        <v>188</v>
      </c>
      <c r="E6708" s="6" t="s">
        <v>236</v>
      </c>
      <c r="F6708" s="6" t="s">
        <v>247</v>
      </c>
      <c r="G6708" s="6" t="s">
        <v>248</v>
      </c>
      <c r="H6708" s="7">
        <v>0.94892600000000005</v>
      </c>
      <c r="I6708" s="7">
        <v>0.94892600000000005</v>
      </c>
      <c r="J6708" s="6"/>
      <c r="K6708" s="7">
        <v>1.4820009999999999</v>
      </c>
      <c r="L6708" s="7">
        <v>4.3470800000000001</v>
      </c>
      <c r="M6708" s="7">
        <v>7.7578769999999997</v>
      </c>
      <c r="N6708" s="7">
        <v>7.6366319999999996</v>
      </c>
      <c r="O6708" s="7">
        <v>6.8603160000000001</v>
      </c>
      <c r="P6708" s="7">
        <v>5.2587339999999996</v>
      </c>
      <c r="Q6708" s="7">
        <v>1.8143560000000001</v>
      </c>
      <c r="R6708" s="7">
        <v>1.8062879999999999</v>
      </c>
      <c r="S6708" s="7">
        <v>1.575556</v>
      </c>
      <c r="T6708" s="7"/>
    </row>
    <row r="6709" spans="1:20" x14ac:dyDescent="0.35">
      <c r="A6709" s="6" t="s">
        <v>185</v>
      </c>
      <c r="B6709" s="6" t="s">
        <v>212</v>
      </c>
      <c r="C6709" s="6" t="s">
        <v>766</v>
      </c>
      <c r="D6709" s="6" t="s">
        <v>188</v>
      </c>
      <c r="E6709" s="6" t="s">
        <v>236</v>
      </c>
      <c r="F6709" s="6" t="s">
        <v>249</v>
      </c>
      <c r="G6709" s="6" t="s">
        <v>250</v>
      </c>
      <c r="H6709" s="6"/>
      <c r="I6709" s="6"/>
      <c r="J6709" s="6"/>
      <c r="K6709" s="7">
        <v>0</v>
      </c>
      <c r="L6709" s="7">
        <v>0</v>
      </c>
      <c r="M6709" s="7">
        <v>0</v>
      </c>
      <c r="N6709" s="7">
        <v>0</v>
      </c>
      <c r="O6709" s="7">
        <v>0</v>
      </c>
      <c r="P6709" s="7">
        <v>12.595779</v>
      </c>
      <c r="Q6709" s="7">
        <v>10.730432</v>
      </c>
      <c r="R6709" s="7">
        <v>8.5532920000000008</v>
      </c>
      <c r="S6709" s="7">
        <v>12.907824</v>
      </c>
      <c r="T6709" s="7"/>
    </row>
    <row r="6710" spans="1:20" x14ac:dyDescent="0.35">
      <c r="A6710" s="6" t="s">
        <v>185</v>
      </c>
      <c r="B6710" s="6" t="s">
        <v>212</v>
      </c>
      <c r="C6710" s="6" t="s">
        <v>766</v>
      </c>
      <c r="D6710" s="6" t="s">
        <v>188</v>
      </c>
      <c r="E6710" s="6" t="s">
        <v>189</v>
      </c>
      <c r="F6710" s="6" t="s">
        <v>251</v>
      </c>
      <c r="G6710" s="6" t="s">
        <v>252</v>
      </c>
      <c r="H6710" s="7">
        <v>6.3402599999999998</v>
      </c>
      <c r="I6710" s="7">
        <v>407.89006000000001</v>
      </c>
      <c r="J6710" s="7">
        <v>2.1134200000000001</v>
      </c>
      <c r="K6710" s="7">
        <v>343.14369799999997</v>
      </c>
      <c r="L6710" s="7">
        <v>231.70572799999999</v>
      </c>
      <c r="M6710" s="7">
        <v>497.52321999999998</v>
      </c>
      <c r="N6710" s="7">
        <v>504.39256399999999</v>
      </c>
      <c r="O6710" s="7">
        <v>345.01239199999998</v>
      </c>
      <c r="P6710" s="7">
        <v>269.12027599999999</v>
      </c>
      <c r="Q6710" s="7">
        <v>147.351224</v>
      </c>
      <c r="R6710" s="7">
        <v>149.567564</v>
      </c>
      <c r="S6710" s="7">
        <v>135.045241</v>
      </c>
      <c r="T6710" s="7"/>
    </row>
    <row r="6711" spans="1:20" x14ac:dyDescent="0.35">
      <c r="A6711" s="6" t="s">
        <v>185</v>
      </c>
      <c r="B6711" s="6" t="s">
        <v>212</v>
      </c>
      <c r="C6711" s="6" t="s">
        <v>766</v>
      </c>
      <c r="D6711" s="6" t="s">
        <v>188</v>
      </c>
      <c r="E6711" s="6" t="s">
        <v>189</v>
      </c>
      <c r="F6711" s="6" t="s">
        <v>253</v>
      </c>
      <c r="G6711" s="6" t="s">
        <v>254</v>
      </c>
      <c r="H6711" s="6"/>
      <c r="I6711" s="6"/>
      <c r="J6711" s="6"/>
      <c r="K6711" s="7">
        <v>0</v>
      </c>
      <c r="L6711" s="7">
        <v>0.29533799999999999</v>
      </c>
      <c r="M6711" s="7">
        <v>0.57248399999999999</v>
      </c>
      <c r="N6711" s="7">
        <v>0.21149100000000001</v>
      </c>
      <c r="O6711" s="7">
        <v>0.14805599999999999</v>
      </c>
      <c r="P6711" s="7">
        <v>0.13583999999999999</v>
      </c>
      <c r="Q6711" s="7">
        <v>0.10283399999999999</v>
      </c>
      <c r="R6711" s="7">
        <v>0.1027</v>
      </c>
      <c r="S6711" s="7">
        <v>0.100719</v>
      </c>
      <c r="T6711" s="7"/>
    </row>
    <row r="6712" spans="1:20" x14ac:dyDescent="0.35">
      <c r="A6712" s="6" t="s">
        <v>185</v>
      </c>
      <c r="B6712" s="6" t="s">
        <v>212</v>
      </c>
      <c r="C6712" s="6" t="s">
        <v>766</v>
      </c>
      <c r="D6712" s="6" t="s">
        <v>188</v>
      </c>
      <c r="E6712" s="6" t="s">
        <v>189</v>
      </c>
      <c r="F6712" s="6" t="s">
        <v>756</v>
      </c>
      <c r="G6712" s="6" t="s">
        <v>757</v>
      </c>
      <c r="H6712" s="6"/>
      <c r="I6712" s="6"/>
      <c r="J6712" s="6"/>
      <c r="K6712" s="7">
        <v>7.3418140000000003</v>
      </c>
      <c r="L6712" s="7">
        <v>9.6140000000000003E-2</v>
      </c>
      <c r="M6712" s="7">
        <v>0.13606799999999999</v>
      </c>
      <c r="N6712" s="7">
        <v>4.2219199999999999</v>
      </c>
      <c r="O6712" s="7">
        <v>3.268154</v>
      </c>
      <c r="P6712" s="7">
        <v>2.8710520000000002</v>
      </c>
      <c r="Q6712" s="7">
        <v>0.60847600000000002</v>
      </c>
      <c r="R6712" s="7">
        <v>0.48478599999999999</v>
      </c>
      <c r="S6712" s="7">
        <v>0.590055</v>
      </c>
      <c r="T6712" s="7"/>
    </row>
    <row r="6713" spans="1:20" x14ac:dyDescent="0.35">
      <c r="A6713" s="6" t="s">
        <v>185</v>
      </c>
      <c r="B6713" s="6" t="s">
        <v>212</v>
      </c>
      <c r="C6713" s="6" t="s">
        <v>766</v>
      </c>
      <c r="D6713" s="6" t="s">
        <v>188</v>
      </c>
      <c r="E6713" s="6" t="s">
        <v>189</v>
      </c>
      <c r="F6713" s="6" t="s">
        <v>255</v>
      </c>
      <c r="G6713" s="6" t="s">
        <v>256</v>
      </c>
      <c r="H6713" s="7">
        <v>33.476568</v>
      </c>
      <c r="I6713" s="7">
        <v>53.004565999999997</v>
      </c>
      <c r="J6713" s="7">
        <v>1319.5347220000001</v>
      </c>
      <c r="K6713" s="7">
        <v>180.614948</v>
      </c>
      <c r="L6713" s="7">
        <v>526.29788399999995</v>
      </c>
      <c r="M6713" s="7">
        <v>988.15044899999998</v>
      </c>
      <c r="N6713" s="7">
        <v>717.06544599999995</v>
      </c>
      <c r="O6713" s="7">
        <v>668.55578800000001</v>
      </c>
      <c r="P6713" s="7">
        <v>504.50428299999999</v>
      </c>
      <c r="Q6713" s="7">
        <v>188.67584400000001</v>
      </c>
      <c r="R6713" s="7">
        <v>173.65880200000001</v>
      </c>
      <c r="S6713" s="7">
        <v>214.72246799999999</v>
      </c>
      <c r="T6713" s="7"/>
    </row>
    <row r="6714" spans="1:20" x14ac:dyDescent="0.35">
      <c r="A6714" s="6" t="s">
        <v>185</v>
      </c>
      <c r="B6714" s="6" t="s">
        <v>212</v>
      </c>
      <c r="C6714" s="6" t="s">
        <v>766</v>
      </c>
      <c r="D6714" s="6" t="s">
        <v>188</v>
      </c>
      <c r="E6714" s="6" t="s">
        <v>189</v>
      </c>
      <c r="F6714" s="6" t="s">
        <v>190</v>
      </c>
      <c r="G6714" s="6" t="s">
        <v>191</v>
      </c>
      <c r="H6714" s="7">
        <v>150.264162</v>
      </c>
      <c r="I6714" s="7">
        <v>119.83091400000001</v>
      </c>
      <c r="J6714" s="7">
        <v>182.59948800000001</v>
      </c>
      <c r="K6714" s="7">
        <v>213.54899399999999</v>
      </c>
      <c r="L6714" s="7">
        <v>404.86931399999997</v>
      </c>
      <c r="M6714" s="7">
        <v>586.63508300000001</v>
      </c>
      <c r="N6714" s="7">
        <v>469.70106800000002</v>
      </c>
      <c r="O6714" s="7">
        <v>320.733497</v>
      </c>
      <c r="P6714" s="7">
        <v>254.49742499999999</v>
      </c>
      <c r="Q6714" s="7">
        <v>172.622728</v>
      </c>
      <c r="R6714" s="7">
        <v>173.747952</v>
      </c>
      <c r="S6714" s="7">
        <v>205.51544799999999</v>
      </c>
      <c r="T6714" s="7"/>
    </row>
    <row r="6715" spans="1:20" x14ac:dyDescent="0.35">
      <c r="A6715" s="6" t="s">
        <v>185</v>
      </c>
      <c r="B6715" s="6" t="s">
        <v>212</v>
      </c>
      <c r="C6715" s="6" t="s">
        <v>766</v>
      </c>
      <c r="D6715" s="6" t="s">
        <v>188</v>
      </c>
      <c r="E6715" s="6" t="s">
        <v>189</v>
      </c>
      <c r="F6715" s="6" t="s">
        <v>257</v>
      </c>
      <c r="G6715" s="6" t="s">
        <v>258</v>
      </c>
      <c r="H6715" s="7">
        <v>8.3691479999999991</v>
      </c>
      <c r="I6715" s="7">
        <v>53.004604</v>
      </c>
      <c r="J6715" s="7">
        <v>52.307175000000001</v>
      </c>
      <c r="K6715" s="7">
        <v>73.172903000000005</v>
      </c>
      <c r="L6715" s="7">
        <v>329.43024100000002</v>
      </c>
      <c r="M6715" s="7">
        <v>529.710418</v>
      </c>
      <c r="N6715" s="7">
        <v>347.703847</v>
      </c>
      <c r="O6715" s="7">
        <v>266.22272400000003</v>
      </c>
      <c r="P6715" s="7">
        <v>274.24485399999998</v>
      </c>
      <c r="Q6715" s="7">
        <v>153.20716100000001</v>
      </c>
      <c r="R6715" s="7">
        <v>135.624281</v>
      </c>
      <c r="S6715" s="7">
        <v>125.675443</v>
      </c>
      <c r="T6715" s="7"/>
    </row>
    <row r="6716" spans="1:20" x14ac:dyDescent="0.35">
      <c r="A6716" s="6" t="s">
        <v>185</v>
      </c>
      <c r="B6716" s="6" t="s">
        <v>212</v>
      </c>
      <c r="C6716" s="6" t="s">
        <v>766</v>
      </c>
      <c r="D6716" s="6" t="s">
        <v>188</v>
      </c>
      <c r="E6716" s="6" t="s">
        <v>189</v>
      </c>
      <c r="F6716" s="6" t="s">
        <v>259</v>
      </c>
      <c r="G6716" s="6" t="s">
        <v>260</v>
      </c>
      <c r="H6716" s="7">
        <v>0</v>
      </c>
      <c r="I6716" s="7">
        <v>0</v>
      </c>
      <c r="J6716" s="7">
        <v>0</v>
      </c>
      <c r="K6716" s="7">
        <v>7.799633</v>
      </c>
      <c r="L6716" s="7">
        <v>87.121831999999998</v>
      </c>
      <c r="M6716" s="7">
        <v>210.52120300000001</v>
      </c>
      <c r="N6716" s="7">
        <v>145.37450799999999</v>
      </c>
      <c r="O6716" s="7">
        <v>98.205764000000002</v>
      </c>
      <c r="P6716" s="7">
        <v>90.326828000000006</v>
      </c>
      <c r="Q6716" s="7">
        <v>34.178995999999998</v>
      </c>
      <c r="R6716" s="7">
        <v>39.715536999999998</v>
      </c>
      <c r="S6716" s="7">
        <v>79.030850000000001</v>
      </c>
      <c r="T6716" s="7"/>
    </row>
    <row r="6717" spans="1:20" x14ac:dyDescent="0.35">
      <c r="A6717" s="6" t="s">
        <v>185</v>
      </c>
      <c r="B6717" s="6" t="s">
        <v>212</v>
      </c>
      <c r="C6717" s="6" t="s">
        <v>766</v>
      </c>
      <c r="D6717" s="6" t="s">
        <v>188</v>
      </c>
      <c r="E6717" s="6" t="s">
        <v>189</v>
      </c>
      <c r="F6717" s="6" t="s">
        <v>263</v>
      </c>
      <c r="G6717" s="6" t="s">
        <v>264</v>
      </c>
      <c r="H6717" s="6"/>
      <c r="I6717" s="6"/>
      <c r="J6717" s="6"/>
      <c r="K6717" s="7">
        <v>90.102165999999997</v>
      </c>
      <c r="L6717" s="7">
        <v>161.96634800000001</v>
      </c>
      <c r="M6717" s="7">
        <v>241.60850199999999</v>
      </c>
      <c r="N6717" s="7">
        <v>145.70242200000001</v>
      </c>
      <c r="O6717" s="7">
        <v>99.930014</v>
      </c>
      <c r="P6717" s="7">
        <v>82.459950000000006</v>
      </c>
      <c r="Q6717" s="7">
        <v>46.458108000000003</v>
      </c>
      <c r="R6717" s="7">
        <v>46.483677</v>
      </c>
      <c r="S6717" s="7">
        <v>50.346364999999999</v>
      </c>
      <c r="T6717" s="7"/>
    </row>
    <row r="6718" spans="1:20" x14ac:dyDescent="0.35">
      <c r="A6718" s="6" t="s">
        <v>185</v>
      </c>
      <c r="B6718" s="6" t="s">
        <v>212</v>
      </c>
      <c r="C6718" s="6" t="s">
        <v>766</v>
      </c>
      <c r="D6718" s="6" t="s">
        <v>188</v>
      </c>
      <c r="E6718" s="6" t="s">
        <v>189</v>
      </c>
      <c r="F6718" s="6" t="s">
        <v>267</v>
      </c>
      <c r="G6718" s="6" t="s">
        <v>268</v>
      </c>
      <c r="H6718" s="6"/>
      <c r="I6718" s="6"/>
      <c r="J6718" s="6"/>
      <c r="K6718" s="7">
        <v>34.998027</v>
      </c>
      <c r="L6718" s="7">
        <v>66.951374000000001</v>
      </c>
      <c r="M6718" s="7">
        <v>116.905744</v>
      </c>
      <c r="N6718" s="7">
        <v>55.652182000000003</v>
      </c>
      <c r="O6718" s="7">
        <v>51.800578999999999</v>
      </c>
      <c r="P6718" s="7">
        <v>39.310768000000003</v>
      </c>
      <c r="Q6718" s="7">
        <v>22.654104</v>
      </c>
      <c r="R6718" s="7">
        <v>20.781865</v>
      </c>
      <c r="S6718" s="7">
        <v>24.729402</v>
      </c>
      <c r="T6718" s="7"/>
    </row>
    <row r="6719" spans="1:20" x14ac:dyDescent="0.35">
      <c r="A6719" s="6" t="s">
        <v>185</v>
      </c>
      <c r="B6719" s="6" t="s">
        <v>212</v>
      </c>
      <c r="C6719" s="6" t="s">
        <v>766</v>
      </c>
      <c r="D6719" s="6" t="s">
        <v>188</v>
      </c>
      <c r="E6719" s="6" t="s">
        <v>189</v>
      </c>
      <c r="F6719" s="6" t="s">
        <v>269</v>
      </c>
      <c r="G6719" s="6" t="s">
        <v>270</v>
      </c>
      <c r="H6719" s="7">
        <v>2104.96632</v>
      </c>
      <c r="I6719" s="7">
        <v>8168.3683000000001</v>
      </c>
      <c r="J6719" s="7">
        <v>1265.93858</v>
      </c>
      <c r="K6719" s="7">
        <v>779.25637300000005</v>
      </c>
      <c r="L6719" s="7">
        <v>1299.2710460000001</v>
      </c>
      <c r="M6719" s="7">
        <v>3018.4365520000001</v>
      </c>
      <c r="N6719" s="7">
        <v>2915.7646279999999</v>
      </c>
      <c r="O6719" s="7">
        <v>1944.961532</v>
      </c>
      <c r="P6719" s="7">
        <v>1448.5037159999999</v>
      </c>
      <c r="Q6719" s="7">
        <v>536.00195799999995</v>
      </c>
      <c r="R6719" s="7">
        <v>564.56702399999995</v>
      </c>
      <c r="S6719" s="7">
        <v>500.18259399999999</v>
      </c>
      <c r="T6719" s="7"/>
    </row>
    <row r="6720" spans="1:20" x14ac:dyDescent="0.35">
      <c r="A6720" s="6" t="s">
        <v>185</v>
      </c>
      <c r="B6720" s="6" t="s">
        <v>212</v>
      </c>
      <c r="C6720" s="6" t="s">
        <v>766</v>
      </c>
      <c r="D6720" s="6" t="s">
        <v>188</v>
      </c>
      <c r="E6720" s="6" t="s">
        <v>189</v>
      </c>
      <c r="F6720" s="6" t="s">
        <v>271</v>
      </c>
      <c r="G6720" s="6" t="s">
        <v>272</v>
      </c>
      <c r="H6720" s="6"/>
      <c r="I6720" s="6"/>
      <c r="J6720" s="6"/>
      <c r="K6720" s="7">
        <v>2.1235550000000001</v>
      </c>
      <c r="L6720" s="7">
        <v>13.230527</v>
      </c>
      <c r="M6720" s="7">
        <v>29.852827000000001</v>
      </c>
      <c r="N6720" s="7">
        <v>55.667698999999999</v>
      </c>
      <c r="O6720" s="7">
        <v>48.503467000000001</v>
      </c>
      <c r="P6720" s="7">
        <v>52.600085999999997</v>
      </c>
      <c r="Q6720" s="7">
        <v>39.095461999999998</v>
      </c>
      <c r="R6720" s="7">
        <v>29.674814000000001</v>
      </c>
      <c r="S6720" s="7">
        <v>42.005938</v>
      </c>
      <c r="T6720" s="7"/>
    </row>
    <row r="6721" spans="1:20" x14ac:dyDescent="0.35">
      <c r="A6721" s="6" t="s">
        <v>185</v>
      </c>
      <c r="B6721" s="6" t="s">
        <v>212</v>
      </c>
      <c r="C6721" s="6" t="s">
        <v>766</v>
      </c>
      <c r="D6721" s="6" t="s">
        <v>188</v>
      </c>
      <c r="E6721" s="6" t="s">
        <v>189</v>
      </c>
      <c r="F6721" s="6" t="s">
        <v>273</v>
      </c>
      <c r="G6721" s="6" t="s">
        <v>274</v>
      </c>
      <c r="H6721" s="7">
        <v>95.103920000000002</v>
      </c>
      <c r="I6721" s="7">
        <v>85.593528000000006</v>
      </c>
      <c r="J6721" s="7">
        <v>118.87990000000001</v>
      </c>
      <c r="K6721" s="7">
        <v>232.47523100000001</v>
      </c>
      <c r="L6721" s="7">
        <v>242.99774199999999</v>
      </c>
      <c r="M6721" s="7">
        <v>345.09304300000002</v>
      </c>
      <c r="N6721" s="7">
        <v>149.90290200000001</v>
      </c>
      <c r="O6721" s="7">
        <v>103.74671600000001</v>
      </c>
      <c r="P6721" s="7">
        <v>60.866041000000003</v>
      </c>
      <c r="Q6721" s="7">
        <v>39.204391999999999</v>
      </c>
      <c r="R6721" s="7">
        <v>30.501242000000001</v>
      </c>
      <c r="S6721" s="7">
        <v>37.434486</v>
      </c>
      <c r="T6721" s="7"/>
    </row>
    <row r="6722" spans="1:20" x14ac:dyDescent="0.35">
      <c r="A6722" s="6" t="s">
        <v>185</v>
      </c>
      <c r="B6722" s="6" t="s">
        <v>212</v>
      </c>
      <c r="C6722" s="6" t="s">
        <v>766</v>
      </c>
      <c r="D6722" s="6" t="s">
        <v>188</v>
      </c>
      <c r="E6722" s="6" t="s">
        <v>189</v>
      </c>
      <c r="F6722" s="6" t="s">
        <v>275</v>
      </c>
      <c r="G6722" s="6" t="s">
        <v>276</v>
      </c>
      <c r="H6722" s="6"/>
      <c r="I6722" s="6"/>
      <c r="J6722" s="6"/>
      <c r="K6722" s="7">
        <v>109.73690999999999</v>
      </c>
      <c r="L6722" s="7">
        <v>314.371219</v>
      </c>
      <c r="M6722" s="7">
        <v>555.16431</v>
      </c>
      <c r="N6722" s="7">
        <v>369.98500899999999</v>
      </c>
      <c r="O6722" s="7">
        <v>284.51036299999998</v>
      </c>
      <c r="P6722" s="7">
        <v>252.49982499999999</v>
      </c>
      <c r="Q6722" s="7">
        <v>135.84314800000001</v>
      </c>
      <c r="R6722" s="7">
        <v>120.379598</v>
      </c>
      <c r="S6722" s="7">
        <v>146.17033499999999</v>
      </c>
      <c r="T6722" s="7"/>
    </row>
    <row r="6723" spans="1:20" x14ac:dyDescent="0.35">
      <c r="A6723" s="6" t="s">
        <v>185</v>
      </c>
      <c r="B6723" s="6" t="s">
        <v>212</v>
      </c>
      <c r="C6723" s="6" t="s">
        <v>766</v>
      </c>
      <c r="D6723" s="6" t="s">
        <v>188</v>
      </c>
      <c r="E6723" s="6" t="s">
        <v>279</v>
      </c>
      <c r="F6723" s="6" t="s">
        <v>280</v>
      </c>
      <c r="G6723" s="6" t="s">
        <v>281</v>
      </c>
      <c r="H6723" s="7">
        <v>0.52835500000000002</v>
      </c>
      <c r="I6723" s="6"/>
      <c r="J6723" s="6"/>
      <c r="K6723" s="7">
        <v>2.0503670000000001</v>
      </c>
      <c r="L6723" s="7">
        <v>7.8646510000000003</v>
      </c>
      <c r="M6723" s="7">
        <v>11.320003</v>
      </c>
      <c r="N6723" s="7">
        <v>15.767723</v>
      </c>
      <c r="O6723" s="7">
        <v>12.939382</v>
      </c>
      <c r="P6723" s="7">
        <v>10.010016999999999</v>
      </c>
      <c r="Q6723" s="7">
        <v>5.8349520000000004</v>
      </c>
      <c r="R6723" s="7">
        <v>6.1230190000000002</v>
      </c>
      <c r="S6723" s="7">
        <v>5.3022850000000004</v>
      </c>
      <c r="T6723" s="7"/>
    </row>
    <row r="6724" spans="1:20" x14ac:dyDescent="0.35">
      <c r="A6724" s="6" t="s">
        <v>185</v>
      </c>
      <c r="B6724" s="6" t="s">
        <v>212</v>
      </c>
      <c r="C6724" s="6" t="s">
        <v>766</v>
      </c>
      <c r="D6724" s="6" t="s">
        <v>188</v>
      </c>
      <c r="E6724" s="6" t="s">
        <v>279</v>
      </c>
      <c r="F6724" s="6" t="s">
        <v>282</v>
      </c>
      <c r="G6724" s="6" t="s">
        <v>283</v>
      </c>
      <c r="H6724" s="6"/>
      <c r="I6724" s="6"/>
      <c r="J6724" s="6"/>
      <c r="K6724" s="7">
        <v>1.0044660000000001</v>
      </c>
      <c r="L6724" s="7">
        <v>2.0923229999999999</v>
      </c>
      <c r="M6724" s="7">
        <v>2.0900340000000002</v>
      </c>
      <c r="N6724" s="7">
        <v>3.1358000000000001</v>
      </c>
      <c r="O6724" s="7">
        <v>2.695433</v>
      </c>
      <c r="P6724" s="7">
        <v>2.0126789999999999</v>
      </c>
      <c r="Q6724" s="7">
        <v>1.5103279999999999</v>
      </c>
      <c r="R6724" s="7">
        <v>1.5492140000000001</v>
      </c>
      <c r="S6724" s="7">
        <v>1.3747750000000001</v>
      </c>
      <c r="T6724" s="7"/>
    </row>
    <row r="6725" spans="1:20" x14ac:dyDescent="0.35">
      <c r="A6725" s="6" t="s">
        <v>185</v>
      </c>
      <c r="B6725" s="6" t="s">
        <v>212</v>
      </c>
      <c r="C6725" s="6" t="s">
        <v>766</v>
      </c>
      <c r="D6725" s="6" t="s">
        <v>188</v>
      </c>
      <c r="E6725" s="6" t="s">
        <v>284</v>
      </c>
      <c r="F6725" s="6" t="s">
        <v>758</v>
      </c>
      <c r="G6725" s="6" t="s">
        <v>759</v>
      </c>
      <c r="H6725" s="6"/>
      <c r="I6725" s="6"/>
      <c r="J6725" s="6"/>
      <c r="K6725" s="7">
        <v>5.375604</v>
      </c>
      <c r="L6725" s="7">
        <v>16.930645999999999</v>
      </c>
      <c r="M6725" s="7">
        <v>20.041049000000001</v>
      </c>
      <c r="N6725" s="7">
        <v>21.055796000000001</v>
      </c>
      <c r="O6725" s="7">
        <v>18.210182</v>
      </c>
      <c r="P6725" s="7">
        <v>16.338449000000001</v>
      </c>
      <c r="Q6725" s="7">
        <v>6.6327350000000003</v>
      </c>
      <c r="R6725" s="7">
        <v>5.9804240000000002</v>
      </c>
      <c r="S6725" s="7">
        <v>7.1881599999999999</v>
      </c>
      <c r="T6725" s="7"/>
    </row>
    <row r="6726" spans="1:20" x14ac:dyDescent="0.35">
      <c r="A6726" s="6" t="s">
        <v>185</v>
      </c>
      <c r="B6726" s="6" t="s">
        <v>212</v>
      </c>
      <c r="C6726" s="6" t="s">
        <v>766</v>
      </c>
      <c r="D6726" s="6" t="s">
        <v>188</v>
      </c>
      <c r="E6726" s="6" t="s">
        <v>284</v>
      </c>
      <c r="F6726" s="6" t="s">
        <v>285</v>
      </c>
      <c r="G6726" s="6" t="s">
        <v>286</v>
      </c>
      <c r="H6726" s="6"/>
      <c r="I6726" s="6"/>
      <c r="J6726" s="6"/>
      <c r="K6726" s="7">
        <v>105.22506300000001</v>
      </c>
      <c r="L6726" s="7">
        <v>145.774821</v>
      </c>
      <c r="M6726" s="7">
        <v>220.839111</v>
      </c>
      <c r="N6726" s="7">
        <v>67.602044000000006</v>
      </c>
      <c r="O6726" s="7">
        <v>54.801160000000003</v>
      </c>
      <c r="P6726" s="7">
        <v>28.83831</v>
      </c>
      <c r="Q6726" s="7">
        <v>29.373224</v>
      </c>
      <c r="R6726" s="7">
        <v>23.963740000000001</v>
      </c>
      <c r="S6726" s="7">
        <v>26.790424999999999</v>
      </c>
      <c r="T6726" s="7"/>
    </row>
    <row r="6727" spans="1:20" x14ac:dyDescent="0.35">
      <c r="A6727" s="6" t="s">
        <v>185</v>
      </c>
      <c r="B6727" s="6" t="s">
        <v>212</v>
      </c>
      <c r="C6727" s="6" t="s">
        <v>766</v>
      </c>
      <c r="D6727" s="6" t="s">
        <v>188</v>
      </c>
      <c r="E6727" s="6" t="s">
        <v>284</v>
      </c>
      <c r="F6727" s="6" t="s">
        <v>287</v>
      </c>
      <c r="G6727" s="6" t="s">
        <v>288</v>
      </c>
      <c r="H6727" s="6"/>
      <c r="I6727" s="7">
        <v>1.9020779999999999</v>
      </c>
      <c r="J6727" s="6"/>
      <c r="K6727" s="7">
        <v>73.753328999999994</v>
      </c>
      <c r="L6727" s="7">
        <v>162.00855799999999</v>
      </c>
      <c r="M6727" s="7">
        <v>241.55695399999999</v>
      </c>
      <c r="N6727" s="7">
        <v>87.976172000000005</v>
      </c>
      <c r="O6727" s="7">
        <v>66.754183999999995</v>
      </c>
      <c r="P6727" s="7">
        <v>51.424697999999999</v>
      </c>
      <c r="Q6727" s="7">
        <v>30.784752000000001</v>
      </c>
      <c r="R6727" s="7">
        <v>30.7836</v>
      </c>
      <c r="S6727" s="7">
        <v>35.140954999999998</v>
      </c>
      <c r="T6727" s="7"/>
    </row>
    <row r="6728" spans="1:20" x14ac:dyDescent="0.35">
      <c r="A6728" s="6" t="s">
        <v>185</v>
      </c>
      <c r="B6728" s="6" t="s">
        <v>212</v>
      </c>
      <c r="C6728" s="6" t="s">
        <v>766</v>
      </c>
      <c r="D6728" s="6" t="s">
        <v>188</v>
      </c>
      <c r="E6728" s="6" t="s">
        <v>284</v>
      </c>
      <c r="F6728" s="6" t="s">
        <v>289</v>
      </c>
      <c r="G6728" s="6" t="s">
        <v>290</v>
      </c>
      <c r="H6728" s="6"/>
      <c r="I6728" s="6"/>
      <c r="J6728" s="6"/>
      <c r="K6728" s="7">
        <v>12.895906</v>
      </c>
      <c r="L6728" s="7">
        <v>59.531706</v>
      </c>
      <c r="M6728" s="7">
        <v>117.907383</v>
      </c>
      <c r="N6728" s="7">
        <v>80.730215000000001</v>
      </c>
      <c r="O6728" s="7">
        <v>64.964455000000001</v>
      </c>
      <c r="P6728" s="7">
        <v>62.381523000000001</v>
      </c>
      <c r="Q6728" s="7">
        <v>34.014601999999996</v>
      </c>
      <c r="R6728" s="7">
        <v>35.475858000000002</v>
      </c>
      <c r="S6728" s="7">
        <v>31.325595</v>
      </c>
      <c r="T6728" s="7"/>
    </row>
    <row r="6729" spans="1:20" x14ac:dyDescent="0.35">
      <c r="A6729" s="6" t="s">
        <v>185</v>
      </c>
      <c r="B6729" s="6" t="s">
        <v>212</v>
      </c>
      <c r="C6729" s="6" t="s">
        <v>766</v>
      </c>
      <c r="D6729" s="6" t="s">
        <v>188</v>
      </c>
      <c r="E6729" s="6" t="s">
        <v>284</v>
      </c>
      <c r="F6729" s="6" t="s">
        <v>291</v>
      </c>
      <c r="G6729" s="6" t="s">
        <v>292</v>
      </c>
      <c r="H6729" s="6"/>
      <c r="I6729" s="6"/>
      <c r="J6729" s="6"/>
      <c r="K6729" s="7">
        <v>0.199683</v>
      </c>
      <c r="L6729" s="7">
        <v>0.53663499999999997</v>
      </c>
      <c r="M6729" s="7">
        <v>0</v>
      </c>
      <c r="N6729" s="7">
        <v>1.9637960000000001</v>
      </c>
      <c r="O6729" s="7">
        <v>1.548759</v>
      </c>
      <c r="P6729" s="7">
        <v>0.25734600000000002</v>
      </c>
      <c r="Q6729" s="7">
        <v>1.0739080000000001</v>
      </c>
      <c r="R6729" s="7">
        <v>0.35989399999999999</v>
      </c>
      <c r="S6729" s="7">
        <v>2.4842569999999999</v>
      </c>
      <c r="T6729" s="7"/>
    </row>
    <row r="6730" spans="1:20" x14ac:dyDescent="0.35">
      <c r="A6730" s="6" t="s">
        <v>185</v>
      </c>
      <c r="B6730" s="6" t="s">
        <v>212</v>
      </c>
      <c r="C6730" s="6" t="s">
        <v>766</v>
      </c>
      <c r="D6730" s="6" t="s">
        <v>188</v>
      </c>
      <c r="E6730" s="6" t="s">
        <v>284</v>
      </c>
      <c r="F6730" s="6" t="s">
        <v>293</v>
      </c>
      <c r="G6730" s="6" t="s">
        <v>294</v>
      </c>
      <c r="H6730" s="6"/>
      <c r="I6730" s="6"/>
      <c r="J6730" s="6"/>
      <c r="K6730" s="7">
        <v>0.50565499999999997</v>
      </c>
      <c r="L6730" s="7">
        <v>0.54336899999999999</v>
      </c>
      <c r="M6730" s="7">
        <v>2.215395</v>
      </c>
      <c r="N6730" s="7">
        <v>0.89238799999999996</v>
      </c>
      <c r="O6730" s="7">
        <v>0.81567999999999996</v>
      </c>
      <c r="P6730" s="7">
        <v>1.102905</v>
      </c>
      <c r="Q6730" s="7">
        <v>1.700426</v>
      </c>
      <c r="R6730" s="7">
        <v>0.55099200000000004</v>
      </c>
      <c r="S6730" s="7">
        <v>2.729571</v>
      </c>
      <c r="T6730" s="7"/>
    </row>
    <row r="6731" spans="1:20" x14ac:dyDescent="0.35">
      <c r="A6731" s="6" t="s">
        <v>185</v>
      </c>
      <c r="B6731" s="6" t="s">
        <v>212</v>
      </c>
      <c r="C6731" s="6" t="s">
        <v>766</v>
      </c>
      <c r="D6731" s="6" t="s">
        <v>188</v>
      </c>
      <c r="E6731" s="6" t="s">
        <v>284</v>
      </c>
      <c r="F6731" s="6" t="s">
        <v>295</v>
      </c>
      <c r="G6731" s="6" t="s">
        <v>296</v>
      </c>
      <c r="H6731" s="7">
        <v>4.2268400000000002</v>
      </c>
      <c r="I6731" s="7">
        <v>4.2268400000000002</v>
      </c>
      <c r="J6731" s="6"/>
      <c r="K6731" s="7">
        <v>16.836023000000001</v>
      </c>
      <c r="L6731" s="7">
        <v>26.558902</v>
      </c>
      <c r="M6731" s="7">
        <v>63.837806</v>
      </c>
      <c r="N6731" s="7">
        <v>77.181883999999997</v>
      </c>
      <c r="O6731" s="7">
        <v>83.703224000000006</v>
      </c>
      <c r="P6731" s="7">
        <v>26.613347000000001</v>
      </c>
      <c r="Q6731" s="7">
        <v>41.480452</v>
      </c>
      <c r="R6731" s="7">
        <v>81.832582000000002</v>
      </c>
      <c r="S6731" s="7">
        <v>115.56096599999999</v>
      </c>
      <c r="T6731" s="7"/>
    </row>
    <row r="6732" spans="1:20" x14ac:dyDescent="0.35">
      <c r="A6732" s="6" t="s">
        <v>185</v>
      </c>
      <c r="B6732" s="6" t="s">
        <v>212</v>
      </c>
      <c r="C6732" s="6" t="s">
        <v>766</v>
      </c>
      <c r="D6732" s="6" t="s">
        <v>188</v>
      </c>
      <c r="E6732" s="6" t="s">
        <v>284</v>
      </c>
      <c r="F6732" s="6" t="s">
        <v>297</v>
      </c>
      <c r="G6732" s="6" t="s">
        <v>298</v>
      </c>
      <c r="H6732" s="6"/>
      <c r="I6732" s="6"/>
      <c r="J6732" s="6"/>
      <c r="K6732" s="7">
        <v>7.0013000000000006E-2</v>
      </c>
      <c r="L6732" s="7">
        <v>1.01109</v>
      </c>
      <c r="M6732" s="7">
        <v>2.305987</v>
      </c>
      <c r="N6732" s="7">
        <v>2.6045500000000001</v>
      </c>
      <c r="O6732" s="7">
        <v>3.0079829999999999</v>
      </c>
      <c r="P6732" s="7">
        <v>0.183756</v>
      </c>
      <c r="Q6732" s="7">
        <v>1.241644</v>
      </c>
      <c r="R6732" s="7">
        <v>0.50410500000000003</v>
      </c>
      <c r="S6732" s="7">
        <v>3.174944</v>
      </c>
      <c r="T6732" s="7"/>
    </row>
    <row r="6733" spans="1:20" x14ac:dyDescent="0.35">
      <c r="A6733" s="6" t="s">
        <v>185</v>
      </c>
      <c r="B6733" s="6" t="s">
        <v>212</v>
      </c>
      <c r="C6733" s="6" t="s">
        <v>766</v>
      </c>
      <c r="D6733" s="6" t="s">
        <v>188</v>
      </c>
      <c r="E6733" s="6" t="s">
        <v>284</v>
      </c>
      <c r="F6733" s="6" t="s">
        <v>299</v>
      </c>
      <c r="G6733" s="6" t="s">
        <v>300</v>
      </c>
      <c r="H6733" s="7">
        <v>10.5671</v>
      </c>
      <c r="I6733" s="7">
        <v>403.66322000000002</v>
      </c>
      <c r="J6733" s="7">
        <v>76.083119999999994</v>
      </c>
      <c r="K6733" s="7">
        <v>318.05776600000002</v>
      </c>
      <c r="L6733" s="7">
        <v>134.78900400000001</v>
      </c>
      <c r="M6733" s="7">
        <v>248.70412099999999</v>
      </c>
      <c r="N6733" s="7">
        <v>227.407893</v>
      </c>
      <c r="O6733" s="7">
        <v>172.67612399999999</v>
      </c>
      <c r="P6733" s="7">
        <v>122.04962</v>
      </c>
      <c r="Q6733" s="7">
        <v>86.761701000000002</v>
      </c>
      <c r="R6733" s="7">
        <v>89.007802999999996</v>
      </c>
      <c r="S6733" s="7">
        <v>83.222233000000003</v>
      </c>
      <c r="T6733" s="7"/>
    </row>
    <row r="6734" spans="1:20" x14ac:dyDescent="0.35">
      <c r="A6734" s="6" t="s">
        <v>185</v>
      </c>
      <c r="B6734" s="6" t="s">
        <v>212</v>
      </c>
      <c r="C6734" s="6" t="s">
        <v>766</v>
      </c>
      <c r="D6734" s="6" t="s">
        <v>188</v>
      </c>
      <c r="E6734" s="6" t="s">
        <v>284</v>
      </c>
      <c r="F6734" s="6" t="s">
        <v>301</v>
      </c>
      <c r="G6734" s="6" t="s">
        <v>302</v>
      </c>
      <c r="H6734" s="6"/>
      <c r="I6734" s="7">
        <v>0.69742899999999997</v>
      </c>
      <c r="J6734" s="7">
        <v>1.3948579999999999</v>
      </c>
      <c r="K6734" s="7">
        <v>26.347163999999999</v>
      </c>
      <c r="L6734" s="7">
        <v>63.341138999999998</v>
      </c>
      <c r="M6734" s="7">
        <v>101.531153</v>
      </c>
      <c r="N6734" s="7">
        <v>55.930715999999997</v>
      </c>
      <c r="O6734" s="7">
        <v>57.267851</v>
      </c>
      <c r="P6734" s="7">
        <v>41.866641000000001</v>
      </c>
      <c r="Q6734" s="7">
        <v>17.213581000000001</v>
      </c>
      <c r="R6734" s="7">
        <v>15.969415</v>
      </c>
      <c r="S6734" s="7">
        <v>19.751152999999999</v>
      </c>
      <c r="T6734" s="7"/>
    </row>
    <row r="6735" spans="1:20" x14ac:dyDescent="0.35">
      <c r="A6735" s="6" t="s">
        <v>185</v>
      </c>
      <c r="B6735" s="6" t="s">
        <v>212</v>
      </c>
      <c r="C6735" s="6" t="s">
        <v>766</v>
      </c>
      <c r="D6735" s="6" t="s">
        <v>188</v>
      </c>
      <c r="E6735" s="6" t="s">
        <v>303</v>
      </c>
      <c r="F6735" s="6" t="s">
        <v>304</v>
      </c>
      <c r="G6735" s="6" t="s">
        <v>305</v>
      </c>
      <c r="H6735" s="6"/>
      <c r="I6735" s="6"/>
      <c r="J6735" s="6"/>
      <c r="K6735" s="7">
        <v>1.3969000000000001E-2</v>
      </c>
      <c r="L6735" s="7">
        <v>1.7432730000000001</v>
      </c>
      <c r="M6735" s="7">
        <v>2.358555</v>
      </c>
      <c r="N6735" s="7">
        <v>1.0093259999999999</v>
      </c>
      <c r="O6735" s="7">
        <v>1.30169</v>
      </c>
      <c r="P6735" s="7">
        <v>0.89692000000000005</v>
      </c>
      <c r="Q6735" s="7">
        <v>0.75661999999999996</v>
      </c>
      <c r="R6735" s="7">
        <v>0.757436</v>
      </c>
      <c r="S6735" s="7">
        <v>0.93128500000000003</v>
      </c>
      <c r="T6735" s="7"/>
    </row>
    <row r="6736" spans="1:20" x14ac:dyDescent="0.35">
      <c r="A6736" s="6" t="s">
        <v>185</v>
      </c>
      <c r="B6736" s="6" t="s">
        <v>212</v>
      </c>
      <c r="C6736" s="6" t="s">
        <v>766</v>
      </c>
      <c r="D6736" s="6" t="s">
        <v>188</v>
      </c>
      <c r="E6736" s="6" t="s">
        <v>303</v>
      </c>
      <c r="F6736" s="6" t="s">
        <v>306</v>
      </c>
      <c r="G6736" s="6" t="s">
        <v>307</v>
      </c>
      <c r="H6736" s="6"/>
      <c r="I6736" s="6"/>
      <c r="J6736" s="6"/>
      <c r="K6736" s="7">
        <v>1.684911</v>
      </c>
      <c r="L6736" s="7">
        <v>8.0386059999999997</v>
      </c>
      <c r="M6736" s="7">
        <v>9.6987419999999993</v>
      </c>
      <c r="N6736" s="7">
        <v>5.0460880000000001</v>
      </c>
      <c r="O6736" s="7">
        <v>8.0583600000000004</v>
      </c>
      <c r="P6736" s="7">
        <v>7.5073350000000003</v>
      </c>
      <c r="Q6736" s="7">
        <v>6.607342</v>
      </c>
      <c r="R6736" s="7">
        <v>6.8371380000000004</v>
      </c>
      <c r="S6736" s="7">
        <v>7.6426749999999997</v>
      </c>
      <c r="T6736" s="7"/>
    </row>
    <row r="6737" spans="1:20" x14ac:dyDescent="0.35">
      <c r="A6737" s="6" t="s">
        <v>185</v>
      </c>
      <c r="B6737" s="6" t="s">
        <v>212</v>
      </c>
      <c r="C6737" s="6" t="s">
        <v>766</v>
      </c>
      <c r="D6737" s="6" t="s">
        <v>188</v>
      </c>
      <c r="E6737" s="6" t="s">
        <v>303</v>
      </c>
      <c r="F6737" s="6" t="s">
        <v>308</v>
      </c>
      <c r="G6737" s="6" t="s">
        <v>309</v>
      </c>
      <c r="H6737" s="6"/>
      <c r="I6737" s="6"/>
      <c r="J6737" s="7">
        <v>2.789714</v>
      </c>
      <c r="K6737" s="7">
        <v>2.0825979999999999</v>
      </c>
      <c r="L6737" s="7">
        <v>8.0492980000000003</v>
      </c>
      <c r="M6737" s="7">
        <v>9.7259370000000001</v>
      </c>
      <c r="N6737" s="7">
        <v>5.1560319999999997</v>
      </c>
      <c r="O6737" s="7">
        <v>8.2339780000000005</v>
      </c>
      <c r="P6737" s="7">
        <v>7.6583550000000002</v>
      </c>
      <c r="Q6737" s="7">
        <v>6.6779919999999997</v>
      </c>
      <c r="R6737" s="7">
        <v>6.9177239999999998</v>
      </c>
      <c r="S6737" s="7">
        <v>7.7336850000000004</v>
      </c>
      <c r="T6737" s="7"/>
    </row>
    <row r="6738" spans="1:20" x14ac:dyDescent="0.35">
      <c r="A6738" s="6" t="s">
        <v>185</v>
      </c>
      <c r="B6738" s="6" t="s">
        <v>212</v>
      </c>
      <c r="C6738" s="6" t="s">
        <v>766</v>
      </c>
      <c r="D6738" s="6" t="s">
        <v>188</v>
      </c>
      <c r="E6738" s="6" t="s">
        <v>303</v>
      </c>
      <c r="F6738" s="6" t="s">
        <v>310</v>
      </c>
      <c r="G6738" s="6" t="s">
        <v>311</v>
      </c>
      <c r="H6738" s="6"/>
      <c r="I6738" s="6"/>
      <c r="J6738" s="7">
        <v>1.394857</v>
      </c>
      <c r="K6738" s="7">
        <v>8.9302000000000006E-2</v>
      </c>
      <c r="L6738" s="7">
        <v>2.8707440000000002</v>
      </c>
      <c r="M6738" s="7">
        <v>3.4699819999999999</v>
      </c>
      <c r="N6738" s="7">
        <v>2.338292</v>
      </c>
      <c r="O6738" s="7">
        <v>3.7399</v>
      </c>
      <c r="P6738" s="7">
        <v>3.4866450000000002</v>
      </c>
      <c r="Q6738" s="7">
        <v>3.5913240000000002</v>
      </c>
      <c r="R6738" s="7">
        <v>3.7264560000000002</v>
      </c>
      <c r="S6738" s="7">
        <v>4.1603199999999996</v>
      </c>
      <c r="T6738" s="7"/>
    </row>
    <row r="6739" spans="1:20" x14ac:dyDescent="0.35">
      <c r="A6739" s="6" t="s">
        <v>185</v>
      </c>
      <c r="B6739" s="6" t="s">
        <v>212</v>
      </c>
      <c r="C6739" s="6" t="s">
        <v>766</v>
      </c>
      <c r="D6739" s="6" t="s">
        <v>188</v>
      </c>
      <c r="E6739" s="6" t="s">
        <v>303</v>
      </c>
      <c r="F6739" s="6" t="s">
        <v>312</v>
      </c>
      <c r="G6739" s="6" t="s">
        <v>313</v>
      </c>
      <c r="H6739" s="6"/>
      <c r="I6739" s="6"/>
      <c r="J6739" s="7">
        <v>1.394857</v>
      </c>
      <c r="K6739" s="7">
        <v>5.4477339999999996</v>
      </c>
      <c r="L6739" s="7">
        <v>19.331209000000001</v>
      </c>
      <c r="M6739" s="7">
        <v>23.321297000000001</v>
      </c>
      <c r="N6739" s="7">
        <v>11.181419999999999</v>
      </c>
      <c r="O6739" s="7">
        <v>17.862705999999999</v>
      </c>
      <c r="P6739" s="7">
        <v>16.636975</v>
      </c>
      <c r="Q6739" s="7">
        <v>13.81029</v>
      </c>
      <c r="R6739" s="7">
        <v>14.300319999999999</v>
      </c>
      <c r="S6739" s="7">
        <v>15.983598000000001</v>
      </c>
      <c r="T6739" s="7"/>
    </row>
    <row r="6740" spans="1:20" x14ac:dyDescent="0.35">
      <c r="A6740" s="6" t="s">
        <v>185</v>
      </c>
      <c r="B6740" s="6" t="s">
        <v>212</v>
      </c>
      <c r="C6740" s="6" t="s">
        <v>766</v>
      </c>
      <c r="D6740" s="6" t="s">
        <v>188</v>
      </c>
      <c r="E6740" s="6" t="s">
        <v>303</v>
      </c>
      <c r="F6740" s="6" t="s">
        <v>314</v>
      </c>
      <c r="G6740" s="6" t="s">
        <v>315</v>
      </c>
      <c r="H6740" s="6"/>
      <c r="I6740" s="6"/>
      <c r="J6740" s="6"/>
      <c r="K6740" s="7">
        <v>1.2187730000000001</v>
      </c>
      <c r="L6740" s="7">
        <v>8.4320059999999994</v>
      </c>
      <c r="M6740" s="7">
        <v>10.179152999999999</v>
      </c>
      <c r="N6740" s="7">
        <v>5.3159479999999997</v>
      </c>
      <c r="O6740" s="7">
        <v>8.4922120000000003</v>
      </c>
      <c r="P6740" s="7">
        <v>7.9001450000000002</v>
      </c>
      <c r="Q6740" s="7">
        <v>6.5166320000000004</v>
      </c>
      <c r="R6740" s="7">
        <v>6.746156</v>
      </c>
      <c r="S6740" s="7">
        <v>7.5413550000000003</v>
      </c>
      <c r="T6740" s="7"/>
    </row>
    <row r="6741" spans="1:20" x14ac:dyDescent="0.35">
      <c r="A6741" s="6" t="s">
        <v>185</v>
      </c>
      <c r="B6741" s="6" t="s">
        <v>212</v>
      </c>
      <c r="C6741" s="6" t="s">
        <v>766</v>
      </c>
      <c r="D6741" s="6" t="s">
        <v>188</v>
      </c>
      <c r="E6741" s="6" t="s">
        <v>303</v>
      </c>
      <c r="F6741" s="6" t="s">
        <v>316</v>
      </c>
      <c r="G6741" s="6" t="s">
        <v>317</v>
      </c>
      <c r="H6741" s="6"/>
      <c r="I6741" s="6"/>
      <c r="J6741" s="7">
        <v>10.5671</v>
      </c>
      <c r="K6741" s="7">
        <v>3.1172049999999998</v>
      </c>
      <c r="L6741" s="7">
        <v>5.2143269999999999</v>
      </c>
      <c r="M6741" s="7">
        <v>7.109375</v>
      </c>
      <c r="N6741" s="7">
        <v>9.9223599999999994</v>
      </c>
      <c r="O6741" s="7">
        <v>11.199012</v>
      </c>
      <c r="P6741" s="7">
        <v>7.8802000000000003</v>
      </c>
      <c r="Q6741" s="7">
        <v>8.0702200000000008</v>
      </c>
      <c r="R6741" s="7">
        <v>8.7759879999999999</v>
      </c>
      <c r="S6741" s="7">
        <v>13.6046</v>
      </c>
      <c r="T6741" s="7"/>
    </row>
    <row r="6742" spans="1:20" x14ac:dyDescent="0.35">
      <c r="A6742" s="6" t="s">
        <v>185</v>
      </c>
      <c r="B6742" s="6" t="s">
        <v>212</v>
      </c>
      <c r="C6742" s="6" t="s">
        <v>766</v>
      </c>
      <c r="D6742" s="6" t="s">
        <v>188</v>
      </c>
      <c r="E6742" s="6" t="s">
        <v>303</v>
      </c>
      <c r="F6742" s="6" t="s">
        <v>318</v>
      </c>
      <c r="G6742" s="6" t="s">
        <v>319</v>
      </c>
      <c r="H6742" s="6"/>
      <c r="I6742" s="6"/>
      <c r="J6742" s="7">
        <v>2.1134200000000001</v>
      </c>
      <c r="K6742" s="7">
        <v>0.23026199999999999</v>
      </c>
      <c r="L6742" s="7">
        <v>2.0216859999999999</v>
      </c>
      <c r="M6742" s="7">
        <v>2.7643200000000001</v>
      </c>
      <c r="N6742" s="7">
        <v>2.27834</v>
      </c>
      <c r="O6742" s="7">
        <v>2.5726580000000001</v>
      </c>
      <c r="P6742" s="7">
        <v>1.813822</v>
      </c>
      <c r="Q6742" s="7">
        <v>2.340452</v>
      </c>
      <c r="R6742" s="7">
        <v>2.5449359999999999</v>
      </c>
      <c r="S6742" s="7">
        <v>3.9478209999999998</v>
      </c>
      <c r="T6742" s="7"/>
    </row>
    <row r="6743" spans="1:20" x14ac:dyDescent="0.35">
      <c r="A6743" s="6" t="s">
        <v>185</v>
      </c>
      <c r="B6743" s="6" t="s">
        <v>212</v>
      </c>
      <c r="C6743" s="6" t="s">
        <v>766</v>
      </c>
      <c r="D6743" s="6" t="s">
        <v>188</v>
      </c>
      <c r="E6743" s="6" t="s">
        <v>303</v>
      </c>
      <c r="F6743" s="6" t="s">
        <v>689</v>
      </c>
      <c r="G6743" s="6" t="s">
        <v>690</v>
      </c>
      <c r="H6743" s="7">
        <v>1.3948579999999999</v>
      </c>
      <c r="I6743" s="6"/>
      <c r="J6743" s="7">
        <v>0.69742899999999997</v>
      </c>
      <c r="K6743" s="7">
        <v>0</v>
      </c>
      <c r="L6743" s="7">
        <v>0</v>
      </c>
      <c r="M6743" s="7">
        <v>0</v>
      </c>
      <c r="N6743" s="7">
        <v>0</v>
      </c>
      <c r="O6743" s="7">
        <v>0</v>
      </c>
      <c r="P6743" s="7">
        <v>0</v>
      </c>
      <c r="Q6743" s="7">
        <v>0</v>
      </c>
      <c r="R6743" s="7">
        <v>0</v>
      </c>
      <c r="S6743" s="7">
        <v>0</v>
      </c>
      <c r="T6743" s="7"/>
    </row>
    <row r="6744" spans="1:20" x14ac:dyDescent="0.35">
      <c r="A6744" s="6" t="s">
        <v>185</v>
      </c>
      <c r="B6744" s="6" t="s">
        <v>212</v>
      </c>
      <c r="C6744" s="6" t="s">
        <v>766</v>
      </c>
      <c r="D6744" s="6" t="s">
        <v>188</v>
      </c>
      <c r="E6744" s="6" t="s">
        <v>303</v>
      </c>
      <c r="F6744" s="6" t="s">
        <v>691</v>
      </c>
      <c r="G6744" s="6" t="s">
        <v>692</v>
      </c>
      <c r="H6744" s="7">
        <v>6.9742899999999999</v>
      </c>
      <c r="I6744" s="7">
        <v>0.69742899999999997</v>
      </c>
      <c r="J6744" s="7">
        <v>1.3948579999999999</v>
      </c>
      <c r="K6744" s="7">
        <v>5.5794319999999997</v>
      </c>
      <c r="L6744" s="7">
        <v>0</v>
      </c>
      <c r="M6744" s="7">
        <v>0</v>
      </c>
      <c r="N6744" s="7">
        <v>0</v>
      </c>
      <c r="O6744" s="7">
        <v>0</v>
      </c>
      <c r="P6744" s="7">
        <v>0</v>
      </c>
      <c r="Q6744" s="7">
        <v>0</v>
      </c>
      <c r="R6744" s="7">
        <v>0</v>
      </c>
      <c r="S6744" s="7">
        <v>0</v>
      </c>
      <c r="T6744" s="7"/>
    </row>
    <row r="6745" spans="1:20" x14ac:dyDescent="0.35">
      <c r="A6745" s="6" t="s">
        <v>185</v>
      </c>
      <c r="B6745" s="6" t="s">
        <v>212</v>
      </c>
      <c r="C6745" s="6" t="s">
        <v>766</v>
      </c>
      <c r="D6745" s="6" t="s">
        <v>188</v>
      </c>
      <c r="E6745" s="6" t="s">
        <v>303</v>
      </c>
      <c r="F6745" s="6" t="s">
        <v>712</v>
      </c>
      <c r="G6745" s="6" t="s">
        <v>713</v>
      </c>
      <c r="H6745" s="7">
        <v>0.69742899999999997</v>
      </c>
      <c r="I6745" s="6"/>
      <c r="J6745" s="6"/>
      <c r="K6745" s="7">
        <v>0.69742899999999997</v>
      </c>
      <c r="L6745" s="7">
        <v>0</v>
      </c>
      <c r="M6745" s="7">
        <v>0</v>
      </c>
      <c r="N6745" s="7">
        <v>0</v>
      </c>
      <c r="O6745" s="7">
        <v>0</v>
      </c>
      <c r="P6745" s="7">
        <v>0</v>
      </c>
      <c r="Q6745" s="7">
        <v>0</v>
      </c>
      <c r="R6745" s="7">
        <v>0</v>
      </c>
      <c r="S6745" s="7">
        <v>0</v>
      </c>
      <c r="T6745" s="7"/>
    </row>
    <row r="6746" spans="1:20" x14ac:dyDescent="0.35">
      <c r="A6746" s="6" t="s">
        <v>185</v>
      </c>
      <c r="B6746" s="6" t="s">
        <v>212</v>
      </c>
      <c r="C6746" s="6" t="s">
        <v>766</v>
      </c>
      <c r="D6746" s="6" t="s">
        <v>188</v>
      </c>
      <c r="E6746" s="6" t="s">
        <v>303</v>
      </c>
      <c r="F6746" s="6" t="s">
        <v>693</v>
      </c>
      <c r="G6746" s="6" t="s">
        <v>694</v>
      </c>
      <c r="H6746" s="6"/>
      <c r="I6746" s="6"/>
      <c r="J6746" s="7">
        <v>0.69742899999999997</v>
      </c>
      <c r="K6746" s="7">
        <v>0.69742899999999997</v>
      </c>
      <c r="L6746" s="7">
        <v>0</v>
      </c>
      <c r="M6746" s="7">
        <v>0</v>
      </c>
      <c r="N6746" s="7">
        <v>0</v>
      </c>
      <c r="O6746" s="7">
        <v>0</v>
      </c>
      <c r="P6746" s="7">
        <v>0</v>
      </c>
      <c r="Q6746" s="7">
        <v>0</v>
      </c>
      <c r="R6746" s="7">
        <v>0</v>
      </c>
      <c r="S6746" s="7">
        <v>0</v>
      </c>
      <c r="T6746" s="7"/>
    </row>
    <row r="6747" spans="1:20" x14ac:dyDescent="0.35">
      <c r="A6747" s="6" t="s">
        <v>185</v>
      </c>
      <c r="B6747" s="6" t="s">
        <v>212</v>
      </c>
      <c r="C6747" s="6" t="s">
        <v>766</v>
      </c>
      <c r="D6747" s="6" t="s">
        <v>188</v>
      </c>
      <c r="E6747" s="6" t="s">
        <v>303</v>
      </c>
      <c r="F6747" s="6" t="s">
        <v>714</v>
      </c>
      <c r="G6747" s="6" t="s">
        <v>715</v>
      </c>
      <c r="H6747" s="7">
        <v>1.3948579999999999</v>
      </c>
      <c r="I6747" s="7">
        <v>0.69742899999999997</v>
      </c>
      <c r="J6747" s="6"/>
      <c r="K6747" s="7">
        <v>0</v>
      </c>
      <c r="L6747" s="7">
        <v>0</v>
      </c>
      <c r="M6747" s="7">
        <v>0</v>
      </c>
      <c r="N6747" s="7">
        <v>0</v>
      </c>
      <c r="O6747" s="7">
        <v>0</v>
      </c>
      <c r="P6747" s="7">
        <v>0</v>
      </c>
      <c r="Q6747" s="7">
        <v>0</v>
      </c>
      <c r="R6747" s="7">
        <v>0</v>
      </c>
      <c r="S6747" s="7">
        <v>0</v>
      </c>
      <c r="T6747" s="7"/>
    </row>
    <row r="6748" spans="1:20" x14ac:dyDescent="0.35">
      <c r="A6748" s="6" t="s">
        <v>185</v>
      </c>
      <c r="B6748" s="6" t="s">
        <v>212</v>
      </c>
      <c r="C6748" s="6" t="s">
        <v>766</v>
      </c>
      <c r="D6748" s="6" t="s">
        <v>188</v>
      </c>
      <c r="E6748" s="6" t="s">
        <v>303</v>
      </c>
      <c r="F6748" s="6" t="s">
        <v>320</v>
      </c>
      <c r="G6748" s="6" t="s">
        <v>321</v>
      </c>
      <c r="H6748" s="6"/>
      <c r="I6748" s="6"/>
      <c r="J6748" s="6"/>
      <c r="K6748" s="7">
        <v>1.2142E-2</v>
      </c>
      <c r="L6748" s="7">
        <v>0.28326000000000001</v>
      </c>
      <c r="M6748" s="7">
        <v>0.407497</v>
      </c>
      <c r="N6748" s="7">
        <v>0.150004</v>
      </c>
      <c r="O6748" s="7">
        <v>0.175788</v>
      </c>
      <c r="P6748" s="7">
        <v>0.1109</v>
      </c>
      <c r="Q6748" s="7">
        <v>0</v>
      </c>
      <c r="R6748" s="7">
        <v>0</v>
      </c>
      <c r="S6748" s="7">
        <v>0</v>
      </c>
      <c r="T6748" s="7"/>
    </row>
    <row r="6749" spans="1:20" x14ac:dyDescent="0.35">
      <c r="A6749" s="6" t="s">
        <v>185</v>
      </c>
      <c r="B6749" s="6" t="s">
        <v>212</v>
      </c>
      <c r="C6749" s="6" t="s">
        <v>766</v>
      </c>
      <c r="D6749" s="6" t="s">
        <v>188</v>
      </c>
      <c r="E6749" s="6" t="s">
        <v>303</v>
      </c>
      <c r="F6749" s="6" t="s">
        <v>322</v>
      </c>
      <c r="G6749" s="6" t="s">
        <v>323</v>
      </c>
      <c r="H6749" s="6"/>
      <c r="I6749" s="6"/>
      <c r="J6749" s="7">
        <v>2.1134200000000001</v>
      </c>
      <c r="K6749" s="7">
        <v>2.3710999999999999E-2</v>
      </c>
      <c r="L6749" s="7">
        <v>0.28528999999999999</v>
      </c>
      <c r="M6749" s="7">
        <v>0</v>
      </c>
      <c r="N6749" s="6"/>
      <c r="O6749" s="6"/>
      <c r="P6749" s="6"/>
      <c r="Q6749" s="6"/>
      <c r="R6749" s="6"/>
      <c r="S6749" s="6"/>
      <c r="T6749" s="7"/>
    </row>
    <row r="6750" spans="1:20" x14ac:dyDescent="0.35">
      <c r="A6750" s="6" t="s">
        <v>185</v>
      </c>
      <c r="B6750" s="6" t="s">
        <v>212</v>
      </c>
      <c r="C6750" s="6" t="s">
        <v>766</v>
      </c>
      <c r="D6750" s="6" t="s">
        <v>188</v>
      </c>
      <c r="E6750" s="6" t="s">
        <v>303</v>
      </c>
      <c r="F6750" s="6" t="s">
        <v>324</v>
      </c>
      <c r="G6750" s="6" t="s">
        <v>325</v>
      </c>
      <c r="H6750" s="6"/>
      <c r="I6750" s="6"/>
      <c r="J6750" s="6"/>
      <c r="K6750" s="7">
        <v>0</v>
      </c>
      <c r="L6750" s="7">
        <v>0</v>
      </c>
      <c r="M6750" s="7">
        <v>0</v>
      </c>
      <c r="N6750" s="7">
        <v>0.38375199999999998</v>
      </c>
      <c r="O6750" s="7">
        <v>0.124108</v>
      </c>
      <c r="P6750" s="7">
        <v>0.13111500000000001</v>
      </c>
      <c r="Q6750" s="7">
        <v>0.226048</v>
      </c>
      <c r="R6750" s="7">
        <v>0.37978800000000001</v>
      </c>
      <c r="S6750" s="7">
        <v>0.51626499999999997</v>
      </c>
      <c r="T6750" s="7"/>
    </row>
    <row r="6751" spans="1:20" x14ac:dyDescent="0.35">
      <c r="A6751" s="6" t="s">
        <v>185</v>
      </c>
      <c r="B6751" s="6" t="s">
        <v>212</v>
      </c>
      <c r="C6751" s="6" t="s">
        <v>766</v>
      </c>
      <c r="D6751" s="6" t="s">
        <v>188</v>
      </c>
      <c r="E6751" s="6" t="s">
        <v>303</v>
      </c>
      <c r="F6751" s="6" t="s">
        <v>677</v>
      </c>
      <c r="G6751" s="6" t="s">
        <v>678</v>
      </c>
      <c r="H6751" s="7">
        <v>4.7551949999999996</v>
      </c>
      <c r="I6751" s="7">
        <v>10.461429000000001</v>
      </c>
      <c r="J6751" s="7">
        <v>0.95103899999999997</v>
      </c>
      <c r="K6751" s="7">
        <v>0</v>
      </c>
      <c r="L6751" s="7">
        <v>0</v>
      </c>
      <c r="M6751" s="7">
        <v>0</v>
      </c>
      <c r="N6751" s="7">
        <v>0</v>
      </c>
      <c r="O6751" s="7">
        <v>0</v>
      </c>
      <c r="P6751" s="7">
        <v>0</v>
      </c>
      <c r="Q6751" s="7">
        <v>0</v>
      </c>
      <c r="R6751" s="7">
        <v>0</v>
      </c>
      <c r="S6751" s="7">
        <v>0</v>
      </c>
      <c r="T6751" s="7"/>
    </row>
    <row r="6752" spans="1:20" x14ac:dyDescent="0.35">
      <c r="A6752" s="6" t="s">
        <v>185</v>
      </c>
      <c r="B6752" s="6" t="s">
        <v>212</v>
      </c>
      <c r="C6752" s="6" t="s">
        <v>766</v>
      </c>
      <c r="D6752" s="6" t="s">
        <v>188</v>
      </c>
      <c r="E6752" s="6" t="s">
        <v>303</v>
      </c>
      <c r="F6752" s="6" t="s">
        <v>716</v>
      </c>
      <c r="G6752" s="6" t="s">
        <v>717</v>
      </c>
      <c r="H6752" s="6"/>
      <c r="I6752" s="7">
        <v>1.9020779999999999</v>
      </c>
      <c r="J6752" s="6"/>
      <c r="K6752" s="7">
        <v>0</v>
      </c>
      <c r="L6752" s="7">
        <v>0</v>
      </c>
      <c r="M6752" s="7">
        <v>0</v>
      </c>
      <c r="N6752" s="7">
        <v>0</v>
      </c>
      <c r="O6752" s="7">
        <v>0</v>
      </c>
      <c r="P6752" s="7">
        <v>0</v>
      </c>
      <c r="Q6752" s="7">
        <v>0</v>
      </c>
      <c r="R6752" s="7">
        <v>0</v>
      </c>
      <c r="S6752" s="7">
        <v>0</v>
      </c>
      <c r="T6752" s="7"/>
    </row>
    <row r="6753" spans="1:20" x14ac:dyDescent="0.35">
      <c r="A6753" s="6" t="s">
        <v>185</v>
      </c>
      <c r="B6753" s="6" t="s">
        <v>212</v>
      </c>
      <c r="C6753" s="6" t="s">
        <v>766</v>
      </c>
      <c r="D6753" s="6" t="s">
        <v>188</v>
      </c>
      <c r="E6753" s="6" t="s">
        <v>303</v>
      </c>
      <c r="F6753" s="6" t="s">
        <v>707</v>
      </c>
      <c r="G6753" s="6" t="s">
        <v>708</v>
      </c>
      <c r="H6753" s="6"/>
      <c r="I6753" s="7">
        <v>19.971819</v>
      </c>
      <c r="J6753" s="6"/>
      <c r="K6753" s="7">
        <v>0</v>
      </c>
      <c r="L6753" s="7">
        <v>0</v>
      </c>
      <c r="M6753" s="7">
        <v>0</v>
      </c>
      <c r="N6753" s="7">
        <v>0</v>
      </c>
      <c r="O6753" s="7">
        <v>0</v>
      </c>
      <c r="P6753" s="7">
        <v>0</v>
      </c>
      <c r="Q6753" s="7">
        <v>0</v>
      </c>
      <c r="R6753" s="7">
        <v>0</v>
      </c>
      <c r="S6753" s="7">
        <v>0</v>
      </c>
      <c r="T6753" s="7"/>
    </row>
    <row r="6754" spans="1:20" x14ac:dyDescent="0.35">
      <c r="A6754" s="6" t="s">
        <v>185</v>
      </c>
      <c r="B6754" s="6" t="s">
        <v>212</v>
      </c>
      <c r="C6754" s="6" t="s">
        <v>766</v>
      </c>
      <c r="D6754" s="6" t="s">
        <v>188</v>
      </c>
      <c r="E6754" s="6" t="s">
        <v>303</v>
      </c>
      <c r="F6754" s="6" t="s">
        <v>718</v>
      </c>
      <c r="G6754" s="6" t="s">
        <v>719</v>
      </c>
      <c r="H6754" s="6"/>
      <c r="I6754" s="7">
        <v>4.7551949999999996</v>
      </c>
      <c r="J6754" s="6"/>
      <c r="K6754" s="7">
        <v>0</v>
      </c>
      <c r="L6754" s="7">
        <v>0</v>
      </c>
      <c r="M6754" s="7">
        <v>0</v>
      </c>
      <c r="N6754" s="7">
        <v>0</v>
      </c>
      <c r="O6754" s="7">
        <v>0</v>
      </c>
      <c r="P6754" s="7">
        <v>0</v>
      </c>
      <c r="Q6754" s="7">
        <v>0</v>
      </c>
      <c r="R6754" s="7">
        <v>0</v>
      </c>
      <c r="S6754" s="7">
        <v>0</v>
      </c>
      <c r="T6754" s="7"/>
    </row>
    <row r="6755" spans="1:20" x14ac:dyDescent="0.35">
      <c r="A6755" s="6" t="s">
        <v>185</v>
      </c>
      <c r="B6755" s="6" t="s">
        <v>212</v>
      </c>
      <c r="C6755" s="6" t="s">
        <v>766</v>
      </c>
      <c r="D6755" s="6" t="s">
        <v>188</v>
      </c>
      <c r="E6755" s="6" t="s">
        <v>303</v>
      </c>
      <c r="F6755" s="6" t="s">
        <v>743</v>
      </c>
      <c r="G6755" s="6" t="s">
        <v>744</v>
      </c>
      <c r="H6755" s="6"/>
      <c r="I6755" s="7">
        <v>4.7551949999999996</v>
      </c>
      <c r="J6755" s="6"/>
      <c r="K6755" s="7">
        <v>0</v>
      </c>
      <c r="L6755" s="7">
        <v>0</v>
      </c>
      <c r="M6755" s="7">
        <v>0</v>
      </c>
      <c r="N6755" s="7">
        <v>0</v>
      </c>
      <c r="O6755" s="7">
        <v>0</v>
      </c>
      <c r="P6755" s="7">
        <v>0</v>
      </c>
      <c r="Q6755" s="7">
        <v>0</v>
      </c>
      <c r="R6755" s="7">
        <v>0</v>
      </c>
      <c r="S6755" s="7">
        <v>0</v>
      </c>
      <c r="T6755" s="7"/>
    </row>
    <row r="6756" spans="1:20" x14ac:dyDescent="0.35">
      <c r="A6756" s="6" t="s">
        <v>185</v>
      </c>
      <c r="B6756" s="6" t="s">
        <v>212</v>
      </c>
      <c r="C6756" s="6" t="s">
        <v>766</v>
      </c>
      <c r="D6756" s="6" t="s">
        <v>188</v>
      </c>
      <c r="E6756" s="6" t="s">
        <v>303</v>
      </c>
      <c r="F6756" s="6" t="s">
        <v>326</v>
      </c>
      <c r="G6756" s="6" t="s">
        <v>327</v>
      </c>
      <c r="H6756" s="6"/>
      <c r="I6756" s="6"/>
      <c r="J6756" s="6"/>
      <c r="K6756" s="7">
        <v>1.1558000000000001E-2</v>
      </c>
      <c r="L6756" s="7">
        <v>0.19232399999999999</v>
      </c>
      <c r="M6756" s="7">
        <v>0.27576499999999998</v>
      </c>
      <c r="N6756" s="7">
        <v>0.41968800000000001</v>
      </c>
      <c r="O6756" s="7">
        <v>0.47530800000000001</v>
      </c>
      <c r="P6756" s="7">
        <v>0.32255</v>
      </c>
      <c r="Q6756" s="7">
        <v>0.84742799999999996</v>
      </c>
      <c r="R6756" s="7">
        <v>0.91897600000000002</v>
      </c>
      <c r="S6756" s="7">
        <v>1.366385</v>
      </c>
      <c r="T6756" s="7"/>
    </row>
    <row r="6757" spans="1:20" x14ac:dyDescent="0.35">
      <c r="A6757" s="6" t="s">
        <v>185</v>
      </c>
      <c r="B6757" s="6" t="s">
        <v>212</v>
      </c>
      <c r="C6757" s="6" t="s">
        <v>766</v>
      </c>
      <c r="D6757" s="6" t="s">
        <v>188</v>
      </c>
      <c r="E6757" s="6" t="s">
        <v>303</v>
      </c>
      <c r="F6757" s="6" t="s">
        <v>328</v>
      </c>
      <c r="G6757" s="6" t="s">
        <v>329</v>
      </c>
      <c r="H6757" s="7">
        <v>35.188442999999999</v>
      </c>
      <c r="I6757" s="7">
        <v>51.356105999999997</v>
      </c>
      <c r="J6757" s="7">
        <v>90.348704999999995</v>
      </c>
      <c r="K6757" s="7">
        <v>52.770601999999997</v>
      </c>
      <c r="L6757" s="7">
        <v>5.6859200000000003</v>
      </c>
      <c r="M6757" s="7">
        <v>7.4780629999999997</v>
      </c>
      <c r="N6757" s="7">
        <v>4.9463200000000001</v>
      </c>
      <c r="O6757" s="7">
        <v>3.8846639999999999</v>
      </c>
      <c r="P6757" s="7">
        <v>0</v>
      </c>
      <c r="Q6757" s="7">
        <v>0</v>
      </c>
      <c r="R6757" s="7">
        <v>0</v>
      </c>
      <c r="S6757" s="7">
        <v>0</v>
      </c>
      <c r="T6757" s="7"/>
    </row>
    <row r="6758" spans="1:20" x14ac:dyDescent="0.35">
      <c r="A6758" s="6" t="s">
        <v>185</v>
      </c>
      <c r="B6758" s="6" t="s">
        <v>212</v>
      </c>
      <c r="C6758" s="6" t="s">
        <v>766</v>
      </c>
      <c r="D6758" s="6" t="s">
        <v>188</v>
      </c>
      <c r="E6758" s="6" t="s">
        <v>303</v>
      </c>
      <c r="F6758" s="6" t="s">
        <v>330</v>
      </c>
      <c r="G6758" s="6" t="s">
        <v>331</v>
      </c>
      <c r="H6758" s="6"/>
      <c r="I6758" s="6"/>
      <c r="J6758" s="6"/>
      <c r="K6758" s="7">
        <v>0</v>
      </c>
      <c r="L6758" s="7">
        <v>0</v>
      </c>
      <c r="M6758" s="7">
        <v>0</v>
      </c>
      <c r="N6758" s="7">
        <v>0</v>
      </c>
      <c r="O6758" s="7">
        <v>2.25102</v>
      </c>
      <c r="P6758" s="7">
        <v>6.5902900000000004</v>
      </c>
      <c r="Q6758" s="7">
        <v>6.5501639999999997</v>
      </c>
      <c r="R6758" s="7">
        <v>5.6083879999999997</v>
      </c>
      <c r="S6758" s="7">
        <v>10.238275</v>
      </c>
      <c r="T6758" s="7"/>
    </row>
    <row r="6759" spans="1:20" x14ac:dyDescent="0.35">
      <c r="A6759" s="6" t="s">
        <v>185</v>
      </c>
      <c r="B6759" s="6" t="s">
        <v>212</v>
      </c>
      <c r="C6759" s="6" t="s">
        <v>766</v>
      </c>
      <c r="D6759" s="6" t="s">
        <v>188</v>
      </c>
      <c r="E6759" s="6" t="s">
        <v>303</v>
      </c>
      <c r="F6759" s="6" t="s">
        <v>332</v>
      </c>
      <c r="G6759" s="6" t="s">
        <v>333</v>
      </c>
      <c r="H6759" s="7">
        <v>20.922858000000002</v>
      </c>
      <c r="I6759" s="7">
        <v>9.5103899999999992</v>
      </c>
      <c r="J6759" s="7">
        <v>45.649872000000002</v>
      </c>
      <c r="K6759" s="7">
        <v>33.416544000000002</v>
      </c>
      <c r="L6759" s="7">
        <v>2.6703440000000001</v>
      </c>
      <c r="M6759" s="7">
        <v>4.2320219999999997</v>
      </c>
      <c r="N6759" s="7">
        <v>2.468124</v>
      </c>
      <c r="O6759" s="7">
        <v>3.1819480000000002</v>
      </c>
      <c r="P6759" s="7">
        <v>0</v>
      </c>
      <c r="Q6759" s="7">
        <v>0</v>
      </c>
      <c r="R6759" s="7">
        <v>0</v>
      </c>
      <c r="S6759" s="7">
        <v>0</v>
      </c>
      <c r="T6759" s="7"/>
    </row>
    <row r="6760" spans="1:20" x14ac:dyDescent="0.35">
      <c r="A6760" s="6" t="s">
        <v>185</v>
      </c>
      <c r="B6760" s="6" t="s">
        <v>212</v>
      </c>
      <c r="C6760" s="6" t="s">
        <v>766</v>
      </c>
      <c r="D6760" s="6" t="s">
        <v>188</v>
      </c>
      <c r="E6760" s="6" t="s">
        <v>303</v>
      </c>
      <c r="F6760" s="6" t="s">
        <v>334</v>
      </c>
      <c r="G6760" s="6" t="s">
        <v>335</v>
      </c>
      <c r="H6760" s="6"/>
      <c r="I6760" s="6"/>
      <c r="J6760" s="6"/>
      <c r="K6760" s="7">
        <v>0</v>
      </c>
      <c r="L6760" s="7">
        <v>0</v>
      </c>
      <c r="M6760" s="7">
        <v>0</v>
      </c>
      <c r="N6760" s="7">
        <v>0</v>
      </c>
      <c r="O6760" s="7">
        <v>1.8430770000000001</v>
      </c>
      <c r="P6760" s="7">
        <v>3.6680199999999998</v>
      </c>
      <c r="Q6760" s="7">
        <v>4.3427660000000001</v>
      </c>
      <c r="R6760" s="7">
        <v>3.5219299999999998</v>
      </c>
      <c r="S6760" s="7">
        <v>6.2835700000000001</v>
      </c>
      <c r="T6760" s="7"/>
    </row>
    <row r="6761" spans="1:20" x14ac:dyDescent="0.35">
      <c r="A6761" s="6" t="s">
        <v>185</v>
      </c>
      <c r="B6761" s="6" t="s">
        <v>212</v>
      </c>
      <c r="C6761" s="6" t="s">
        <v>766</v>
      </c>
      <c r="D6761" s="6" t="s">
        <v>188</v>
      </c>
      <c r="E6761" s="6" t="s">
        <v>303</v>
      </c>
      <c r="F6761" s="6" t="s">
        <v>336</v>
      </c>
      <c r="G6761" s="6" t="s">
        <v>337</v>
      </c>
      <c r="H6761" s="7">
        <v>12.363507</v>
      </c>
      <c r="I6761" s="7">
        <v>7.6083119999999997</v>
      </c>
      <c r="J6761" s="7">
        <v>20.922858000000002</v>
      </c>
      <c r="K6761" s="7">
        <v>6.0742669999999999</v>
      </c>
      <c r="L6761" s="7">
        <v>2.2239089999999999</v>
      </c>
      <c r="M6761" s="7">
        <v>2.5318999999999998</v>
      </c>
      <c r="N6761" s="7">
        <v>3.0776720000000002</v>
      </c>
      <c r="O6761" s="7">
        <v>2.2316039999999999</v>
      </c>
      <c r="P6761" s="7">
        <v>0</v>
      </c>
      <c r="Q6761" s="7">
        <v>0</v>
      </c>
      <c r="R6761" s="7">
        <v>0</v>
      </c>
      <c r="S6761" s="7">
        <v>0</v>
      </c>
      <c r="T6761" s="7"/>
    </row>
    <row r="6762" spans="1:20" x14ac:dyDescent="0.35">
      <c r="A6762" s="6" t="s">
        <v>185</v>
      </c>
      <c r="B6762" s="6" t="s">
        <v>212</v>
      </c>
      <c r="C6762" s="6" t="s">
        <v>766</v>
      </c>
      <c r="D6762" s="6" t="s">
        <v>188</v>
      </c>
      <c r="E6762" s="6" t="s">
        <v>303</v>
      </c>
      <c r="F6762" s="6" t="s">
        <v>338</v>
      </c>
      <c r="G6762" s="6" t="s">
        <v>339</v>
      </c>
      <c r="H6762" s="6"/>
      <c r="I6762" s="6"/>
      <c r="J6762" s="6"/>
      <c r="K6762" s="7">
        <v>0</v>
      </c>
      <c r="L6762" s="7">
        <v>0</v>
      </c>
      <c r="M6762" s="7">
        <v>0</v>
      </c>
      <c r="N6762" s="7">
        <v>0</v>
      </c>
      <c r="O6762" s="7">
        <v>1.2758039999999999</v>
      </c>
      <c r="P6762" s="7">
        <v>3.2145899999999998</v>
      </c>
      <c r="Q6762" s="7">
        <v>2.7644760000000002</v>
      </c>
      <c r="R6762" s="7">
        <v>2.5615480000000002</v>
      </c>
      <c r="S6762" s="7">
        <v>4.6791499999999999</v>
      </c>
      <c r="T6762" s="7"/>
    </row>
    <row r="6763" spans="1:20" x14ac:dyDescent="0.35">
      <c r="A6763" s="6" t="s">
        <v>185</v>
      </c>
      <c r="B6763" s="6" t="s">
        <v>212</v>
      </c>
      <c r="C6763" s="6" t="s">
        <v>766</v>
      </c>
      <c r="D6763" s="6" t="s">
        <v>188</v>
      </c>
      <c r="E6763" s="6" t="s">
        <v>303</v>
      </c>
      <c r="F6763" s="6" t="s">
        <v>340</v>
      </c>
      <c r="G6763" s="6" t="s">
        <v>341</v>
      </c>
      <c r="H6763" s="6"/>
      <c r="I6763" s="6"/>
      <c r="J6763" s="6"/>
      <c r="K6763" s="7">
        <v>1.1898000000000001E-2</v>
      </c>
      <c r="L6763" s="7">
        <v>1.051698</v>
      </c>
      <c r="M6763" s="7">
        <v>1.485892</v>
      </c>
      <c r="N6763" s="7">
        <v>0.16001599999999999</v>
      </c>
      <c r="O6763" s="7">
        <v>0.175762</v>
      </c>
      <c r="P6763" s="7">
        <v>0.121</v>
      </c>
      <c r="Q6763" s="7">
        <v>0.56495600000000001</v>
      </c>
      <c r="R6763" s="7">
        <v>0.616178</v>
      </c>
      <c r="S6763" s="7">
        <v>0.92110800000000004</v>
      </c>
      <c r="T6763" s="7"/>
    </row>
    <row r="6764" spans="1:20" x14ac:dyDescent="0.35">
      <c r="A6764" s="6" t="s">
        <v>185</v>
      </c>
      <c r="B6764" s="6" t="s">
        <v>212</v>
      </c>
      <c r="C6764" s="6" t="s">
        <v>766</v>
      </c>
      <c r="D6764" s="6" t="s">
        <v>188</v>
      </c>
      <c r="E6764" s="6" t="s">
        <v>303</v>
      </c>
      <c r="F6764" s="6" t="s">
        <v>342</v>
      </c>
      <c r="G6764" s="6" t="s">
        <v>343</v>
      </c>
      <c r="H6764" s="6"/>
      <c r="I6764" s="6"/>
      <c r="J6764" s="6"/>
      <c r="K6764" s="7">
        <v>8.1939999999999999E-2</v>
      </c>
      <c r="L6764" s="7">
        <v>0.51014999999999999</v>
      </c>
      <c r="M6764" s="7">
        <v>0.67201299999999997</v>
      </c>
      <c r="N6764" s="7">
        <v>0.23063400000000001</v>
      </c>
      <c r="O6764" s="7">
        <v>0</v>
      </c>
      <c r="P6764" s="7">
        <v>0</v>
      </c>
      <c r="Q6764" s="7">
        <v>0</v>
      </c>
      <c r="R6764" s="7">
        <v>0</v>
      </c>
      <c r="S6764" s="7">
        <v>0</v>
      </c>
      <c r="T6764" s="7"/>
    </row>
    <row r="6765" spans="1:20" x14ac:dyDescent="0.35">
      <c r="A6765" s="6" t="s">
        <v>185</v>
      </c>
      <c r="B6765" s="6" t="s">
        <v>212</v>
      </c>
      <c r="C6765" s="6" t="s">
        <v>766</v>
      </c>
      <c r="D6765" s="6" t="s">
        <v>188</v>
      </c>
      <c r="E6765" s="6" t="s">
        <v>303</v>
      </c>
      <c r="F6765" s="6" t="s">
        <v>344</v>
      </c>
      <c r="G6765" s="6" t="s">
        <v>345</v>
      </c>
      <c r="H6765" s="6"/>
      <c r="I6765" s="6"/>
      <c r="J6765" s="6"/>
      <c r="K6765" s="7">
        <v>0.10054299999999999</v>
      </c>
      <c r="L6765" s="7">
        <v>0.52085899999999996</v>
      </c>
      <c r="M6765" s="7">
        <v>0.68548900000000001</v>
      </c>
      <c r="N6765" s="7">
        <v>0.233182</v>
      </c>
      <c r="O6765" s="7">
        <v>0</v>
      </c>
      <c r="P6765" s="7">
        <v>0</v>
      </c>
      <c r="Q6765" s="7">
        <v>0</v>
      </c>
      <c r="R6765" s="7">
        <v>0</v>
      </c>
      <c r="S6765" s="7">
        <v>0</v>
      </c>
      <c r="T6765" s="7"/>
    </row>
    <row r="6766" spans="1:20" x14ac:dyDescent="0.35">
      <c r="A6766" s="6" t="s">
        <v>185</v>
      </c>
      <c r="B6766" s="6" t="s">
        <v>212</v>
      </c>
      <c r="C6766" s="6" t="s">
        <v>766</v>
      </c>
      <c r="D6766" s="6" t="s">
        <v>188</v>
      </c>
      <c r="E6766" s="6" t="s">
        <v>303</v>
      </c>
      <c r="F6766" s="6" t="s">
        <v>346</v>
      </c>
      <c r="G6766" s="6" t="s">
        <v>347</v>
      </c>
      <c r="H6766" s="6"/>
      <c r="I6766" s="6"/>
      <c r="J6766" s="6"/>
      <c r="K6766" s="7">
        <v>7.4232000000000006E-2</v>
      </c>
      <c r="L6766" s="7">
        <v>0.45683000000000001</v>
      </c>
      <c r="M6766" s="7">
        <v>0.58940300000000001</v>
      </c>
      <c r="N6766" s="7">
        <v>0.203287</v>
      </c>
      <c r="O6766" s="7">
        <v>0</v>
      </c>
      <c r="P6766" s="7">
        <v>0</v>
      </c>
      <c r="Q6766" s="7">
        <v>0</v>
      </c>
      <c r="R6766" s="7">
        <v>0</v>
      </c>
      <c r="S6766" s="7">
        <v>0</v>
      </c>
      <c r="T6766" s="7"/>
    </row>
    <row r="6767" spans="1:20" x14ac:dyDescent="0.35">
      <c r="A6767" s="6" t="s">
        <v>185</v>
      </c>
      <c r="B6767" s="6" t="s">
        <v>212</v>
      </c>
      <c r="C6767" s="6" t="s">
        <v>766</v>
      </c>
      <c r="D6767" s="6" t="s">
        <v>188</v>
      </c>
      <c r="E6767" s="6" t="s">
        <v>303</v>
      </c>
      <c r="F6767" s="6" t="s">
        <v>348</v>
      </c>
      <c r="G6767" s="6" t="s">
        <v>349</v>
      </c>
      <c r="H6767" s="6"/>
      <c r="I6767" s="6"/>
      <c r="J6767" s="6"/>
      <c r="K6767" s="7">
        <v>9.1420000000000008E-3</v>
      </c>
      <c r="L6767" s="7">
        <v>7.2306999999999996E-2</v>
      </c>
      <c r="M6767" s="7">
        <v>0.101351</v>
      </c>
      <c r="N6767" s="7">
        <v>6.9973999999999995E-2</v>
      </c>
      <c r="O6767" s="7">
        <v>7.238E-2</v>
      </c>
      <c r="P6767" s="7">
        <v>5.0416999999999997E-2</v>
      </c>
      <c r="Q6767" s="7">
        <v>0</v>
      </c>
      <c r="R6767" s="7">
        <v>0</v>
      </c>
      <c r="S6767" s="7">
        <v>0</v>
      </c>
      <c r="T6767" s="7"/>
    </row>
    <row r="6768" spans="1:20" x14ac:dyDescent="0.35">
      <c r="A6768" s="6" t="s">
        <v>185</v>
      </c>
      <c r="B6768" s="6" t="s">
        <v>212</v>
      </c>
      <c r="C6768" s="6" t="s">
        <v>766</v>
      </c>
      <c r="D6768" s="6" t="s">
        <v>188</v>
      </c>
      <c r="E6768" s="6" t="s">
        <v>303</v>
      </c>
      <c r="F6768" s="6" t="s">
        <v>350</v>
      </c>
      <c r="G6768" s="6" t="s">
        <v>351</v>
      </c>
      <c r="H6768" s="6"/>
      <c r="I6768" s="6"/>
      <c r="J6768" s="6"/>
      <c r="K6768" s="7">
        <v>8.4340000000000005E-3</v>
      </c>
      <c r="L6768" s="7">
        <v>0.79418500000000003</v>
      </c>
      <c r="M6768" s="7">
        <v>1.084724</v>
      </c>
      <c r="N6768" s="7">
        <v>0.40968399999999999</v>
      </c>
      <c r="O6768" s="7">
        <v>0.46490399999999998</v>
      </c>
      <c r="P6768" s="7">
        <v>0.33248</v>
      </c>
      <c r="Q6768" s="7">
        <v>0.41358</v>
      </c>
      <c r="R6768" s="7">
        <v>0.454484</v>
      </c>
      <c r="S6768" s="7">
        <v>0.70862499999999995</v>
      </c>
      <c r="T6768" s="7"/>
    </row>
    <row r="6769" spans="1:20" x14ac:dyDescent="0.35">
      <c r="A6769" s="6" t="s">
        <v>185</v>
      </c>
      <c r="B6769" s="6" t="s">
        <v>212</v>
      </c>
      <c r="C6769" s="6" t="s">
        <v>766</v>
      </c>
      <c r="D6769" s="6" t="s">
        <v>188</v>
      </c>
      <c r="E6769" s="6" t="s">
        <v>303</v>
      </c>
      <c r="F6769" s="6" t="s">
        <v>352</v>
      </c>
      <c r="G6769" s="6" t="s">
        <v>353</v>
      </c>
      <c r="H6769" s="6"/>
      <c r="I6769" s="6"/>
      <c r="J6769" s="6"/>
      <c r="K6769" s="7">
        <v>8.5220000000000001E-3</v>
      </c>
      <c r="L6769" s="7">
        <v>0.70758399999999999</v>
      </c>
      <c r="M6769" s="7">
        <v>0.965808</v>
      </c>
      <c r="N6769" s="7">
        <v>0.35971199999999998</v>
      </c>
      <c r="O6769" s="7">
        <v>0.40288000000000002</v>
      </c>
      <c r="P6769" s="7">
        <v>0.282192</v>
      </c>
      <c r="Q6769" s="7">
        <v>0.25229400000000002</v>
      </c>
      <c r="R6769" s="7">
        <v>0.27261600000000002</v>
      </c>
      <c r="S6769" s="7">
        <v>0.42522799999999999</v>
      </c>
      <c r="T6769" s="7"/>
    </row>
    <row r="6770" spans="1:20" x14ac:dyDescent="0.35">
      <c r="A6770" s="6" t="s">
        <v>185</v>
      </c>
      <c r="B6770" s="6" t="s">
        <v>212</v>
      </c>
      <c r="C6770" s="6" t="s">
        <v>766</v>
      </c>
      <c r="D6770" s="6" t="s">
        <v>188</v>
      </c>
      <c r="E6770" s="6" t="s">
        <v>303</v>
      </c>
      <c r="F6770" s="6" t="s">
        <v>358</v>
      </c>
      <c r="G6770" s="6" t="s">
        <v>359</v>
      </c>
      <c r="H6770" s="6"/>
      <c r="I6770" s="6"/>
      <c r="J6770" s="6"/>
      <c r="K6770" s="7">
        <v>8.3251000000000006E-2</v>
      </c>
      <c r="L6770" s="7">
        <v>5.0436180000000004</v>
      </c>
      <c r="M6770" s="7">
        <v>5.6509410000000004</v>
      </c>
      <c r="N6770" s="7">
        <v>1.124228</v>
      </c>
      <c r="O6770" s="7">
        <v>1.2017439999999999</v>
      </c>
      <c r="P6770" s="7">
        <v>1.10676</v>
      </c>
      <c r="Q6770" s="7">
        <v>1.58565</v>
      </c>
      <c r="R6770" s="7">
        <v>0.88714000000000004</v>
      </c>
      <c r="S6770" s="7">
        <v>1.4417500000000001</v>
      </c>
      <c r="T6770" s="7"/>
    </row>
    <row r="6771" spans="1:20" x14ac:dyDescent="0.35">
      <c r="A6771" s="6" t="s">
        <v>185</v>
      </c>
      <c r="B6771" s="6" t="s">
        <v>212</v>
      </c>
      <c r="C6771" s="6" t="s">
        <v>766</v>
      </c>
      <c r="D6771" s="6" t="s">
        <v>188</v>
      </c>
      <c r="E6771" s="6" t="s">
        <v>303</v>
      </c>
      <c r="F6771" s="6" t="s">
        <v>360</v>
      </c>
      <c r="G6771" s="6" t="s">
        <v>361</v>
      </c>
      <c r="H6771" s="6"/>
      <c r="I6771" s="6"/>
      <c r="J6771" s="6"/>
      <c r="K6771" s="7">
        <v>0.13536000000000001</v>
      </c>
      <c r="L6771" s="7">
        <v>8.8404059999999998</v>
      </c>
      <c r="M6771" s="7">
        <v>10.515586000000001</v>
      </c>
      <c r="N6771" s="7">
        <v>1.9869619999999999</v>
      </c>
      <c r="O6771" s="7">
        <v>2.131812</v>
      </c>
      <c r="P6771" s="7">
        <v>1.9643349999999999</v>
      </c>
      <c r="Q6771" s="7">
        <v>2.802362</v>
      </c>
      <c r="R6771" s="7">
        <v>1.574848</v>
      </c>
      <c r="S6771" s="7">
        <v>2.5513699999999999</v>
      </c>
      <c r="T6771" s="7"/>
    </row>
    <row r="6772" spans="1:20" x14ac:dyDescent="0.35">
      <c r="A6772" s="6" t="s">
        <v>185</v>
      </c>
      <c r="B6772" s="6" t="s">
        <v>212</v>
      </c>
      <c r="C6772" s="6" t="s">
        <v>766</v>
      </c>
      <c r="D6772" s="6" t="s">
        <v>188</v>
      </c>
      <c r="E6772" s="6" t="s">
        <v>303</v>
      </c>
      <c r="F6772" s="6" t="s">
        <v>362</v>
      </c>
      <c r="G6772" s="6" t="s">
        <v>363</v>
      </c>
      <c r="H6772" s="6"/>
      <c r="I6772" s="6"/>
      <c r="J6772" s="6"/>
      <c r="K6772" s="7">
        <v>0</v>
      </c>
      <c r="L6772" s="7">
        <v>57.991190000000003</v>
      </c>
      <c r="M6772" s="7">
        <v>53.715525999999997</v>
      </c>
      <c r="N6772" s="7">
        <v>12.195226</v>
      </c>
      <c r="O6772" s="7">
        <v>13.055844</v>
      </c>
      <c r="P6772" s="7">
        <v>5.5540250000000002</v>
      </c>
      <c r="Q6772" s="7">
        <v>5.2954720000000002</v>
      </c>
      <c r="R6772" s="7">
        <v>6.4491699999999996</v>
      </c>
      <c r="S6772" s="7">
        <v>10.117974999999999</v>
      </c>
      <c r="T6772" s="7"/>
    </row>
    <row r="6773" spans="1:20" x14ac:dyDescent="0.35">
      <c r="A6773" s="6" t="s">
        <v>185</v>
      </c>
      <c r="B6773" s="6" t="s">
        <v>212</v>
      </c>
      <c r="C6773" s="6" t="s">
        <v>766</v>
      </c>
      <c r="D6773" s="6" t="s">
        <v>188</v>
      </c>
      <c r="E6773" s="6" t="s">
        <v>303</v>
      </c>
      <c r="F6773" s="6" t="s">
        <v>370</v>
      </c>
      <c r="G6773" s="6" t="s">
        <v>371</v>
      </c>
      <c r="H6773" s="7">
        <v>18.069741</v>
      </c>
      <c r="I6773" s="7">
        <v>1.9020779999999999</v>
      </c>
      <c r="J6773" s="7">
        <v>13.314546</v>
      </c>
      <c r="K6773" s="7">
        <v>9.8991209999999992</v>
      </c>
      <c r="L6773" s="7">
        <v>2.9160339999999998</v>
      </c>
      <c r="M6773" s="7">
        <v>2.7770049999999999</v>
      </c>
      <c r="N6773" s="7">
        <v>1.6188640000000001</v>
      </c>
      <c r="O6773" s="7">
        <v>3.3266079999999998</v>
      </c>
      <c r="P6773" s="7">
        <v>0</v>
      </c>
      <c r="Q6773" s="7">
        <v>0</v>
      </c>
      <c r="R6773" s="7">
        <v>0</v>
      </c>
      <c r="S6773" s="7">
        <v>0</v>
      </c>
      <c r="T6773" s="7"/>
    </row>
    <row r="6774" spans="1:20" x14ac:dyDescent="0.35">
      <c r="A6774" s="6" t="s">
        <v>185</v>
      </c>
      <c r="B6774" s="6" t="s">
        <v>212</v>
      </c>
      <c r="C6774" s="6" t="s">
        <v>766</v>
      </c>
      <c r="D6774" s="6" t="s">
        <v>188</v>
      </c>
      <c r="E6774" s="6" t="s">
        <v>303</v>
      </c>
      <c r="F6774" s="6" t="s">
        <v>372</v>
      </c>
      <c r="G6774" s="6" t="s">
        <v>373</v>
      </c>
      <c r="H6774" s="6"/>
      <c r="I6774" s="6"/>
      <c r="J6774" s="6"/>
      <c r="K6774" s="7">
        <v>0</v>
      </c>
      <c r="L6774" s="7">
        <v>0</v>
      </c>
      <c r="M6774" s="7">
        <v>0</v>
      </c>
      <c r="N6774" s="7">
        <v>0</v>
      </c>
      <c r="O6774" s="7">
        <v>1.9246259999999999</v>
      </c>
      <c r="P6774" s="7">
        <v>7.4165450000000002</v>
      </c>
      <c r="Q6774" s="7">
        <v>5.4258240000000004</v>
      </c>
      <c r="R6774" s="7">
        <v>5.3501960000000004</v>
      </c>
      <c r="S6774" s="7">
        <v>9.9792749999999995</v>
      </c>
      <c r="T6774" s="7"/>
    </row>
    <row r="6775" spans="1:20" x14ac:dyDescent="0.35">
      <c r="A6775" s="6" t="s">
        <v>185</v>
      </c>
      <c r="B6775" s="6" t="s">
        <v>212</v>
      </c>
      <c r="C6775" s="6" t="s">
        <v>766</v>
      </c>
      <c r="D6775" s="6" t="s">
        <v>188</v>
      </c>
      <c r="E6775" s="6" t="s">
        <v>303</v>
      </c>
      <c r="F6775" s="6" t="s">
        <v>374</v>
      </c>
      <c r="G6775" s="6" t="s">
        <v>375</v>
      </c>
      <c r="H6775" s="6"/>
      <c r="I6775" s="6"/>
      <c r="J6775" s="6"/>
      <c r="K6775" s="7">
        <v>21.064285000000002</v>
      </c>
      <c r="L6775" s="7">
        <v>18.076556</v>
      </c>
      <c r="M6775" s="7">
        <v>24.583888000000002</v>
      </c>
      <c r="N6775" s="7">
        <v>17.656514000000001</v>
      </c>
      <c r="O6775" s="7">
        <v>22.863033999999999</v>
      </c>
      <c r="P6775" s="7">
        <v>15.8408</v>
      </c>
      <c r="Q6775" s="7">
        <v>17.895796000000001</v>
      </c>
      <c r="R6775" s="7">
        <v>17.743904000000001</v>
      </c>
      <c r="S6775" s="7">
        <v>21.803844999999999</v>
      </c>
      <c r="T6775" s="7"/>
    </row>
    <row r="6776" spans="1:20" x14ac:dyDescent="0.35">
      <c r="A6776" s="6" t="s">
        <v>185</v>
      </c>
      <c r="B6776" s="6" t="s">
        <v>212</v>
      </c>
      <c r="C6776" s="6" t="s">
        <v>766</v>
      </c>
      <c r="D6776" s="6" t="s">
        <v>188</v>
      </c>
      <c r="E6776" s="6" t="s">
        <v>303</v>
      </c>
      <c r="F6776" s="6" t="s">
        <v>376</v>
      </c>
      <c r="G6776" s="6" t="s">
        <v>377</v>
      </c>
      <c r="H6776" s="6"/>
      <c r="I6776" s="6"/>
      <c r="J6776" s="6"/>
      <c r="K6776" s="7">
        <v>0.18184800000000001</v>
      </c>
      <c r="L6776" s="7">
        <v>5.5930780000000002</v>
      </c>
      <c r="M6776" s="7">
        <v>7.599653</v>
      </c>
      <c r="N6776" s="7">
        <v>2.5781160000000001</v>
      </c>
      <c r="O6776" s="7">
        <v>3.3370039999999999</v>
      </c>
      <c r="P6776" s="7">
        <v>2.3076300000000001</v>
      </c>
      <c r="Q6776" s="7">
        <v>0.968468</v>
      </c>
      <c r="R6776" s="7">
        <v>0.95940599999999998</v>
      </c>
      <c r="S6776" s="7">
        <v>1.1843109999999999</v>
      </c>
      <c r="T6776" s="7"/>
    </row>
    <row r="6777" spans="1:20" x14ac:dyDescent="0.35">
      <c r="A6777" s="6" t="s">
        <v>185</v>
      </c>
      <c r="B6777" s="6" t="s">
        <v>212</v>
      </c>
      <c r="C6777" s="6" t="s">
        <v>766</v>
      </c>
      <c r="D6777" s="6" t="s">
        <v>188</v>
      </c>
      <c r="E6777" s="6" t="s">
        <v>303</v>
      </c>
      <c r="F6777" s="6" t="s">
        <v>378</v>
      </c>
      <c r="G6777" s="6" t="s">
        <v>379</v>
      </c>
      <c r="H6777" s="7">
        <v>10.5671</v>
      </c>
      <c r="I6777" s="7">
        <v>10.5671</v>
      </c>
      <c r="J6777" s="7">
        <v>27.474460000000001</v>
      </c>
      <c r="K6777" s="7">
        <v>35.128456</v>
      </c>
      <c r="L6777" s="7">
        <v>19.06756</v>
      </c>
      <c r="M6777" s="7">
        <v>38.533316999999997</v>
      </c>
      <c r="N6777" s="7">
        <v>31.895548000000002</v>
      </c>
      <c r="O6777" s="7">
        <v>39.238016000000002</v>
      </c>
      <c r="P6777" s="7">
        <v>30.411919999999999</v>
      </c>
      <c r="Q6777" s="7">
        <v>30.878900000000002</v>
      </c>
      <c r="R6777" s="7">
        <v>35.245468000000002</v>
      </c>
      <c r="S6777" s="7">
        <v>56.615234999999998</v>
      </c>
      <c r="T6777" s="7"/>
    </row>
    <row r="6778" spans="1:20" x14ac:dyDescent="0.35">
      <c r="A6778" s="6" t="s">
        <v>185</v>
      </c>
      <c r="B6778" s="6" t="s">
        <v>212</v>
      </c>
      <c r="C6778" s="6" t="s">
        <v>766</v>
      </c>
      <c r="D6778" s="6" t="s">
        <v>188</v>
      </c>
      <c r="E6778" s="6" t="s">
        <v>303</v>
      </c>
      <c r="F6778" s="6" t="s">
        <v>380</v>
      </c>
      <c r="G6778" s="6" t="s">
        <v>381</v>
      </c>
      <c r="H6778" s="7">
        <v>12.68052</v>
      </c>
      <c r="I6778" s="7">
        <v>8.4536800000000003</v>
      </c>
      <c r="J6778" s="7">
        <v>8.4536800000000003</v>
      </c>
      <c r="K6778" s="7">
        <v>11.877489000000001</v>
      </c>
      <c r="L6778" s="7">
        <v>11.555936000000001</v>
      </c>
      <c r="M6778" s="7">
        <v>15.762679</v>
      </c>
      <c r="N6778" s="7">
        <v>14.528855999999999</v>
      </c>
      <c r="O6778" s="7">
        <v>16.405944000000002</v>
      </c>
      <c r="P6778" s="7">
        <v>11.548085</v>
      </c>
      <c r="Q6778" s="7">
        <v>6.5974199999999996</v>
      </c>
      <c r="R6778" s="7">
        <v>7.1702560000000002</v>
      </c>
      <c r="S6778" s="7">
        <v>11.124605000000001</v>
      </c>
      <c r="T6778" s="7"/>
    </row>
    <row r="6779" spans="1:20" x14ac:dyDescent="0.35">
      <c r="A6779" s="6" t="s">
        <v>185</v>
      </c>
      <c r="B6779" s="6" t="s">
        <v>212</v>
      </c>
      <c r="C6779" s="6" t="s">
        <v>766</v>
      </c>
      <c r="D6779" s="6" t="s">
        <v>188</v>
      </c>
      <c r="E6779" s="6" t="s">
        <v>303</v>
      </c>
      <c r="F6779" s="6" t="s">
        <v>382</v>
      </c>
      <c r="G6779" s="6" t="s">
        <v>383</v>
      </c>
      <c r="H6779" s="6"/>
      <c r="I6779" s="6"/>
      <c r="J6779" s="6"/>
      <c r="K6779" s="7">
        <v>6.2530000000000002E-2</v>
      </c>
      <c r="L6779" s="7">
        <v>0.25524400000000003</v>
      </c>
      <c r="M6779" s="7">
        <v>0.342665</v>
      </c>
      <c r="N6779" s="7">
        <v>0.21989600000000001</v>
      </c>
      <c r="O6779" s="7">
        <v>0.28939199999999998</v>
      </c>
      <c r="P6779" s="7">
        <v>0.20166000000000001</v>
      </c>
      <c r="Q6779" s="7">
        <v>0.20186399999999999</v>
      </c>
      <c r="R6779" s="7">
        <v>0.19198399999999999</v>
      </c>
      <c r="S6779" s="7">
        <v>0.24293899999999999</v>
      </c>
      <c r="T6779" s="7"/>
    </row>
    <row r="6780" spans="1:20" x14ac:dyDescent="0.35">
      <c r="A6780" s="6" t="s">
        <v>185</v>
      </c>
      <c r="B6780" s="6" t="s">
        <v>212</v>
      </c>
      <c r="C6780" s="6" t="s">
        <v>766</v>
      </c>
      <c r="D6780" s="6" t="s">
        <v>188</v>
      </c>
      <c r="E6780" s="6" t="s">
        <v>303</v>
      </c>
      <c r="F6780" s="6" t="s">
        <v>384</v>
      </c>
      <c r="G6780" s="6" t="s">
        <v>385</v>
      </c>
      <c r="H6780" s="6"/>
      <c r="I6780" s="6"/>
      <c r="J6780" s="6"/>
      <c r="K6780" s="7">
        <v>2.5592E-2</v>
      </c>
      <c r="L6780" s="7">
        <v>0.72189599999999998</v>
      </c>
      <c r="M6780" s="7">
        <v>0.99981900000000001</v>
      </c>
      <c r="N6780" s="7">
        <v>0.85950800000000005</v>
      </c>
      <c r="O6780" s="7">
        <v>0.97128400000000004</v>
      </c>
      <c r="P6780" s="7">
        <v>0.68535000000000001</v>
      </c>
      <c r="Q6780" s="7">
        <v>0.73646599999999995</v>
      </c>
      <c r="R6780" s="7">
        <v>0.79786400000000002</v>
      </c>
      <c r="S6780" s="7">
        <v>1.2450349999999999</v>
      </c>
      <c r="T6780" s="7"/>
    </row>
    <row r="6781" spans="1:20" x14ac:dyDescent="0.35">
      <c r="A6781" s="6" t="s">
        <v>185</v>
      </c>
      <c r="B6781" s="6" t="s">
        <v>212</v>
      </c>
      <c r="C6781" s="6" t="s">
        <v>766</v>
      </c>
      <c r="D6781" s="6" t="s">
        <v>188</v>
      </c>
      <c r="E6781" s="6" t="s">
        <v>303</v>
      </c>
      <c r="F6781" s="6" t="s">
        <v>386</v>
      </c>
      <c r="G6781" s="6" t="s">
        <v>387</v>
      </c>
      <c r="H6781" s="7">
        <v>60.866495999999998</v>
      </c>
      <c r="I6781" s="7">
        <v>72.278964000000002</v>
      </c>
      <c r="J6781" s="7">
        <v>149.31312299999999</v>
      </c>
      <c r="K6781" s="7">
        <v>82.448403999999996</v>
      </c>
      <c r="L6781" s="7">
        <v>10.239352999999999</v>
      </c>
      <c r="M6781" s="7">
        <v>15.946201</v>
      </c>
      <c r="N6781" s="7">
        <v>12.690352000000001</v>
      </c>
      <c r="O6781" s="7">
        <v>16.788236000000001</v>
      </c>
      <c r="P6781" s="7">
        <v>0</v>
      </c>
      <c r="Q6781" s="7">
        <v>0</v>
      </c>
      <c r="R6781" s="7">
        <v>0</v>
      </c>
      <c r="S6781" s="7">
        <v>0</v>
      </c>
      <c r="T6781" s="7"/>
    </row>
    <row r="6782" spans="1:20" x14ac:dyDescent="0.35">
      <c r="A6782" s="6" t="s">
        <v>185</v>
      </c>
      <c r="B6782" s="6" t="s">
        <v>212</v>
      </c>
      <c r="C6782" s="6" t="s">
        <v>766</v>
      </c>
      <c r="D6782" s="6" t="s">
        <v>188</v>
      </c>
      <c r="E6782" s="6" t="s">
        <v>303</v>
      </c>
      <c r="F6782" s="6" t="s">
        <v>388</v>
      </c>
      <c r="G6782" s="6" t="s">
        <v>389</v>
      </c>
      <c r="H6782" s="6"/>
      <c r="I6782" s="6"/>
      <c r="J6782" s="6"/>
      <c r="K6782" s="7">
        <v>0</v>
      </c>
      <c r="L6782" s="7">
        <v>0</v>
      </c>
      <c r="M6782" s="7">
        <v>0</v>
      </c>
      <c r="N6782" s="7">
        <v>0</v>
      </c>
      <c r="O6782" s="7">
        <v>9.7302750000000007</v>
      </c>
      <c r="P6782" s="7">
        <v>15.729889999999999</v>
      </c>
      <c r="Q6782" s="7">
        <v>13.719348</v>
      </c>
      <c r="R6782" s="7">
        <v>18.674004</v>
      </c>
      <c r="S6782" s="7">
        <v>26.407914999999999</v>
      </c>
      <c r="T6782" s="7"/>
    </row>
    <row r="6783" spans="1:20" x14ac:dyDescent="0.35">
      <c r="A6783" s="6" t="s">
        <v>185</v>
      </c>
      <c r="B6783" s="6" t="s">
        <v>212</v>
      </c>
      <c r="C6783" s="6" t="s">
        <v>766</v>
      </c>
      <c r="D6783" s="6" t="s">
        <v>188</v>
      </c>
      <c r="E6783" s="6" t="s">
        <v>303</v>
      </c>
      <c r="F6783" s="6" t="s">
        <v>390</v>
      </c>
      <c r="G6783" s="6" t="s">
        <v>391</v>
      </c>
      <c r="H6783" s="7">
        <v>12.68052</v>
      </c>
      <c r="I6783" s="7">
        <v>40.154980000000002</v>
      </c>
      <c r="J6783" s="7">
        <v>33.814720000000001</v>
      </c>
      <c r="K6783" s="7">
        <v>44.135910000000003</v>
      </c>
      <c r="L6783" s="7">
        <v>77.595222000000007</v>
      </c>
      <c r="M6783" s="7">
        <v>111.767101</v>
      </c>
      <c r="N6783" s="7">
        <v>45.047460000000001</v>
      </c>
      <c r="O6783" s="7">
        <v>50.978284000000002</v>
      </c>
      <c r="P6783" s="7">
        <v>34.371929999999999</v>
      </c>
      <c r="Q6783" s="7">
        <v>47.424923999999997</v>
      </c>
      <c r="R6783" s="7">
        <v>52.029947999999997</v>
      </c>
      <c r="S6783" s="7">
        <v>81.278475</v>
      </c>
      <c r="T6783" s="7"/>
    </row>
    <row r="6784" spans="1:20" x14ac:dyDescent="0.35">
      <c r="A6784" s="6" t="s">
        <v>185</v>
      </c>
      <c r="B6784" s="6" t="s">
        <v>212</v>
      </c>
      <c r="C6784" s="6" t="s">
        <v>766</v>
      </c>
      <c r="D6784" s="6" t="s">
        <v>188</v>
      </c>
      <c r="E6784" s="6" t="s">
        <v>303</v>
      </c>
      <c r="F6784" s="6" t="s">
        <v>392</v>
      </c>
      <c r="G6784" s="6" t="s">
        <v>393</v>
      </c>
      <c r="H6784" s="7">
        <v>2.1134200000000001</v>
      </c>
      <c r="I6784" s="7">
        <v>4.2268400000000002</v>
      </c>
      <c r="J6784" s="7">
        <v>4.2268400000000002</v>
      </c>
      <c r="K6784" s="7">
        <v>19.901522</v>
      </c>
      <c r="L6784" s="7">
        <v>20.786574999999999</v>
      </c>
      <c r="M6784" s="7">
        <v>28.369371000000001</v>
      </c>
      <c r="N6784" s="7">
        <v>20.154475999999999</v>
      </c>
      <c r="O6784" s="7">
        <v>22.749331999999999</v>
      </c>
      <c r="P6784" s="7">
        <v>16.012080000000001</v>
      </c>
      <c r="Q6784" s="7">
        <v>16.392744</v>
      </c>
      <c r="R6784" s="7">
        <v>17.834803999999998</v>
      </c>
      <c r="S6784" s="7">
        <v>27.64461</v>
      </c>
      <c r="T6784" s="7"/>
    </row>
    <row r="6785" spans="1:20" x14ac:dyDescent="0.35">
      <c r="A6785" s="6" t="s">
        <v>185</v>
      </c>
      <c r="B6785" s="6" t="s">
        <v>212</v>
      </c>
      <c r="C6785" s="6" t="s">
        <v>766</v>
      </c>
      <c r="D6785" s="6" t="s">
        <v>188</v>
      </c>
      <c r="E6785" s="6" t="s">
        <v>303</v>
      </c>
      <c r="F6785" s="6" t="s">
        <v>394</v>
      </c>
      <c r="G6785" s="6" t="s">
        <v>395</v>
      </c>
      <c r="H6785" s="7">
        <v>12.68052</v>
      </c>
      <c r="I6785" s="7">
        <v>16.907360000000001</v>
      </c>
      <c r="J6785" s="7">
        <v>27.474460000000001</v>
      </c>
      <c r="K6785" s="7">
        <v>0.96414100000000003</v>
      </c>
      <c r="L6785" s="7">
        <v>22.837738999999999</v>
      </c>
      <c r="M6785" s="7">
        <v>31.169257000000002</v>
      </c>
      <c r="N6785" s="7">
        <v>14.129163999999999</v>
      </c>
      <c r="O6785" s="7">
        <v>15.951256000000001</v>
      </c>
      <c r="P6785" s="7">
        <v>11.225585000000001</v>
      </c>
      <c r="Q6785" s="7">
        <v>7.3439040000000002</v>
      </c>
      <c r="R6785" s="7">
        <v>7.9882179999999998</v>
      </c>
      <c r="S6785" s="7">
        <v>12.389754999999999</v>
      </c>
      <c r="T6785" s="7"/>
    </row>
    <row r="6786" spans="1:20" x14ac:dyDescent="0.35">
      <c r="A6786" s="6" t="s">
        <v>185</v>
      </c>
      <c r="B6786" s="6" t="s">
        <v>212</v>
      </c>
      <c r="C6786" s="6" t="s">
        <v>766</v>
      </c>
      <c r="D6786" s="6" t="s">
        <v>188</v>
      </c>
      <c r="E6786" s="6" t="s">
        <v>303</v>
      </c>
      <c r="F6786" s="6" t="s">
        <v>396</v>
      </c>
      <c r="G6786" s="6" t="s">
        <v>397</v>
      </c>
      <c r="H6786" s="6"/>
      <c r="I6786" s="6"/>
      <c r="J6786" s="6"/>
      <c r="K6786" s="7">
        <v>1.7062000000000001E-2</v>
      </c>
      <c r="L6786" s="7">
        <v>2.2241520000000001</v>
      </c>
      <c r="M6786" s="7">
        <v>3.035901</v>
      </c>
      <c r="N6786" s="7">
        <v>0.80942000000000003</v>
      </c>
      <c r="O6786" s="7">
        <v>0.919624</v>
      </c>
      <c r="P6786" s="7">
        <v>0.64502499999999996</v>
      </c>
      <c r="Q6786" s="7">
        <v>1.0895600000000001</v>
      </c>
      <c r="R6786" s="7">
        <v>1.1815180000000001</v>
      </c>
      <c r="S6786" s="7">
        <v>1.83229</v>
      </c>
      <c r="T6786" s="7"/>
    </row>
    <row r="6787" spans="1:20" x14ac:dyDescent="0.35">
      <c r="A6787" s="6" t="s">
        <v>185</v>
      </c>
      <c r="B6787" s="6" t="s">
        <v>212</v>
      </c>
      <c r="C6787" s="6" t="s">
        <v>766</v>
      </c>
      <c r="D6787" s="6" t="s">
        <v>188</v>
      </c>
      <c r="E6787" s="6" t="s">
        <v>303</v>
      </c>
      <c r="F6787" s="6" t="s">
        <v>398</v>
      </c>
      <c r="G6787" s="6" t="s">
        <v>399</v>
      </c>
      <c r="H6787" s="6"/>
      <c r="I6787" s="7">
        <v>4.2268400000000002</v>
      </c>
      <c r="J6787" s="7">
        <v>6.3402599999999998</v>
      </c>
      <c r="K6787" s="7">
        <v>25.120042000000002</v>
      </c>
      <c r="L6787" s="7">
        <v>9.6781520000000008</v>
      </c>
      <c r="M6787" s="7">
        <v>13.217713</v>
      </c>
      <c r="N6787" s="7">
        <v>11.890936</v>
      </c>
      <c r="O6787" s="7">
        <v>13.43064</v>
      </c>
      <c r="P6787" s="7">
        <v>9.4521200000000007</v>
      </c>
      <c r="Q6787" s="7">
        <v>7.1520999999999999</v>
      </c>
      <c r="R6787" s="7">
        <v>7.7762000000000002</v>
      </c>
      <c r="S6787" s="7">
        <v>12.055904999999999</v>
      </c>
      <c r="T6787" s="7"/>
    </row>
    <row r="6788" spans="1:20" x14ac:dyDescent="0.35">
      <c r="A6788" s="6" t="s">
        <v>185</v>
      </c>
      <c r="B6788" s="6" t="s">
        <v>212</v>
      </c>
      <c r="C6788" s="6" t="s">
        <v>766</v>
      </c>
      <c r="D6788" s="6" t="s">
        <v>188</v>
      </c>
      <c r="E6788" s="6" t="s">
        <v>303</v>
      </c>
      <c r="F6788" s="6" t="s">
        <v>400</v>
      </c>
      <c r="G6788" s="6" t="s">
        <v>401</v>
      </c>
      <c r="H6788" s="6"/>
      <c r="I6788" s="6"/>
      <c r="J6788" s="6"/>
      <c r="K6788" s="7">
        <v>1.3993999999999999E-2</v>
      </c>
      <c r="L6788" s="7">
        <v>3.8490380000000002</v>
      </c>
      <c r="M6788" s="7">
        <v>5.226839</v>
      </c>
      <c r="N6788" s="7">
        <v>1.8087040000000001</v>
      </c>
      <c r="O6788" s="7">
        <v>2.345316</v>
      </c>
      <c r="P6788" s="7">
        <v>1.6223749999999999</v>
      </c>
      <c r="Q6788" s="7">
        <v>1.150112</v>
      </c>
      <c r="R6788" s="7">
        <v>1.1411439999999999</v>
      </c>
      <c r="S6788" s="7">
        <v>1.406989</v>
      </c>
      <c r="T6788" s="7"/>
    </row>
    <row r="6789" spans="1:20" x14ac:dyDescent="0.35">
      <c r="A6789" s="6" t="s">
        <v>185</v>
      </c>
      <c r="B6789" s="6" t="s">
        <v>212</v>
      </c>
      <c r="C6789" s="6" t="s">
        <v>766</v>
      </c>
      <c r="D6789" s="6" t="s">
        <v>188</v>
      </c>
      <c r="E6789" s="6" t="s">
        <v>303</v>
      </c>
      <c r="F6789" s="6" t="s">
        <v>402</v>
      </c>
      <c r="G6789" s="6" t="s">
        <v>403</v>
      </c>
      <c r="H6789" s="6"/>
      <c r="I6789" s="6"/>
      <c r="J6789" s="6"/>
      <c r="K6789" s="7">
        <v>0.38348500000000002</v>
      </c>
      <c r="L6789" s="7">
        <v>6.5865479999999996</v>
      </c>
      <c r="M6789" s="7">
        <v>8.9917409999999993</v>
      </c>
      <c r="N6789" s="7">
        <v>2.1983600000000001</v>
      </c>
      <c r="O6789" s="7">
        <v>2.489932</v>
      </c>
      <c r="P6789" s="7">
        <v>1.7533099999999999</v>
      </c>
      <c r="Q6789" s="7">
        <v>2.2899180000000001</v>
      </c>
      <c r="R6789" s="7">
        <v>2.4944000000000002</v>
      </c>
      <c r="S6789" s="7">
        <v>3.866765</v>
      </c>
      <c r="T6789" s="7"/>
    </row>
    <row r="6790" spans="1:20" x14ac:dyDescent="0.35">
      <c r="A6790" s="6" t="s">
        <v>185</v>
      </c>
      <c r="B6790" s="6" t="s">
        <v>212</v>
      </c>
      <c r="C6790" s="6" t="s">
        <v>766</v>
      </c>
      <c r="D6790" s="6" t="s">
        <v>188</v>
      </c>
      <c r="E6790" s="6" t="s">
        <v>303</v>
      </c>
      <c r="F6790" s="6" t="s">
        <v>404</v>
      </c>
      <c r="G6790" s="6" t="s">
        <v>405</v>
      </c>
      <c r="H6790" s="6"/>
      <c r="I6790" s="7">
        <v>2.1134200000000001</v>
      </c>
      <c r="J6790" s="7">
        <v>6.3402599999999998</v>
      </c>
      <c r="K6790" s="7">
        <v>6.6834939999999996</v>
      </c>
      <c r="L6790" s="7">
        <v>14.300344000000001</v>
      </c>
      <c r="M6790" s="7">
        <v>19.5124</v>
      </c>
      <c r="N6790" s="7">
        <v>7.5742399999999996</v>
      </c>
      <c r="O6790" s="7">
        <v>8.5543279999999999</v>
      </c>
      <c r="P6790" s="7">
        <v>6.0158149999999999</v>
      </c>
      <c r="Q6790" s="7">
        <v>8.3426220000000004</v>
      </c>
      <c r="R6790" s="7">
        <v>9.0789360000000006</v>
      </c>
      <c r="S6790" s="7">
        <v>14.07024</v>
      </c>
      <c r="T6790" s="7"/>
    </row>
    <row r="6791" spans="1:20" x14ac:dyDescent="0.35">
      <c r="A6791" s="6" t="s">
        <v>185</v>
      </c>
      <c r="B6791" s="6" t="s">
        <v>212</v>
      </c>
      <c r="C6791" s="6" t="s">
        <v>766</v>
      </c>
      <c r="D6791" s="6" t="s">
        <v>188</v>
      </c>
      <c r="E6791" s="6" t="s">
        <v>303</v>
      </c>
      <c r="F6791" s="6" t="s">
        <v>406</v>
      </c>
      <c r="G6791" s="6" t="s">
        <v>407</v>
      </c>
      <c r="H6791" s="6"/>
      <c r="I6791" s="6"/>
      <c r="J6791" s="6"/>
      <c r="K6791" s="7">
        <v>23.936071999999999</v>
      </c>
      <c r="L6791" s="7">
        <v>19.650117999999999</v>
      </c>
      <c r="M6791" s="7">
        <v>26.724108000000001</v>
      </c>
      <c r="N6791" s="7">
        <v>15.628019999999999</v>
      </c>
      <c r="O6791" s="7">
        <v>20.238954</v>
      </c>
      <c r="P6791" s="7">
        <v>14.027032</v>
      </c>
      <c r="Q6791" s="7">
        <v>16.352467999999998</v>
      </c>
      <c r="R6791" s="7">
        <v>16.218910000000001</v>
      </c>
      <c r="S6791" s="7">
        <v>19.931286</v>
      </c>
      <c r="T6791" s="7"/>
    </row>
    <row r="6792" spans="1:20" x14ac:dyDescent="0.35">
      <c r="A6792" s="6" t="s">
        <v>185</v>
      </c>
      <c r="B6792" s="6" t="s">
        <v>212</v>
      </c>
      <c r="C6792" s="6" t="s">
        <v>766</v>
      </c>
      <c r="D6792" s="6" t="s">
        <v>188</v>
      </c>
      <c r="E6792" s="6" t="s">
        <v>303</v>
      </c>
      <c r="F6792" s="6" t="s">
        <v>408</v>
      </c>
      <c r="G6792" s="6" t="s">
        <v>409</v>
      </c>
      <c r="H6792" s="6"/>
      <c r="I6792" s="6"/>
      <c r="J6792" s="6"/>
      <c r="K6792" s="7">
        <v>1.6982000000000001E-2</v>
      </c>
      <c r="L6792" s="7">
        <v>0.707596</v>
      </c>
      <c r="M6792" s="7">
        <v>0.96584599999999998</v>
      </c>
      <c r="N6792" s="7">
        <v>0.60968599999999995</v>
      </c>
      <c r="O6792" s="7">
        <v>0.69217799999999996</v>
      </c>
      <c r="P6792" s="7">
        <v>0.483732</v>
      </c>
      <c r="Q6792" s="7">
        <v>0.71639200000000003</v>
      </c>
      <c r="R6792" s="7">
        <v>0.77762799999999999</v>
      </c>
      <c r="S6792" s="7">
        <v>1.2045600000000001</v>
      </c>
      <c r="T6792" s="7"/>
    </row>
    <row r="6793" spans="1:20" x14ac:dyDescent="0.35">
      <c r="A6793" s="6" t="s">
        <v>185</v>
      </c>
      <c r="B6793" s="6" t="s">
        <v>212</v>
      </c>
      <c r="C6793" s="6" t="s">
        <v>766</v>
      </c>
      <c r="D6793" s="6" t="s">
        <v>188</v>
      </c>
      <c r="E6793" s="6" t="s">
        <v>303</v>
      </c>
      <c r="F6793" s="6" t="s">
        <v>410</v>
      </c>
      <c r="G6793" s="6" t="s">
        <v>411</v>
      </c>
      <c r="H6793" s="6"/>
      <c r="I6793" s="6"/>
      <c r="J6793" s="6"/>
      <c r="K6793" s="7">
        <v>0.90340399999999998</v>
      </c>
      <c r="L6793" s="7">
        <v>17.704404</v>
      </c>
      <c r="M6793" s="7">
        <v>24.089570999999999</v>
      </c>
      <c r="N6793" s="7">
        <v>11.421248</v>
      </c>
      <c r="O6793" s="7">
        <v>14.784088000000001</v>
      </c>
      <c r="P6793" s="7">
        <v>10.248150000000001</v>
      </c>
      <c r="Q6793" s="7">
        <v>10.652752</v>
      </c>
      <c r="R6793" s="7">
        <v>10.563564</v>
      </c>
      <c r="S6793" s="7">
        <v>12.976874</v>
      </c>
      <c r="T6793" s="7"/>
    </row>
    <row r="6794" spans="1:20" x14ac:dyDescent="0.35">
      <c r="A6794" s="6" t="s">
        <v>185</v>
      </c>
      <c r="B6794" s="6" t="s">
        <v>212</v>
      </c>
      <c r="C6794" s="6" t="s">
        <v>766</v>
      </c>
      <c r="D6794" s="6" t="s">
        <v>188</v>
      </c>
      <c r="E6794" s="6" t="s">
        <v>303</v>
      </c>
      <c r="F6794" s="6" t="s">
        <v>412</v>
      </c>
      <c r="G6794" s="6" t="s">
        <v>413</v>
      </c>
      <c r="H6794" s="6"/>
      <c r="I6794" s="6"/>
      <c r="J6794" s="6"/>
      <c r="K6794" s="7">
        <v>0</v>
      </c>
      <c r="L6794" s="7">
        <v>0.25524000000000002</v>
      </c>
      <c r="M6794" s="7">
        <v>0.34265299999999999</v>
      </c>
      <c r="N6794" s="7">
        <v>0.60966799999999999</v>
      </c>
      <c r="O6794" s="7">
        <v>0.79564400000000002</v>
      </c>
      <c r="P6794" s="7">
        <v>0.54419499999999998</v>
      </c>
      <c r="Q6794" s="7">
        <v>0</v>
      </c>
      <c r="R6794" s="7">
        <v>0</v>
      </c>
      <c r="S6794" s="7">
        <v>0</v>
      </c>
      <c r="T6794" s="7"/>
    </row>
    <row r="6795" spans="1:20" x14ac:dyDescent="0.35">
      <c r="A6795" s="6" t="s">
        <v>185</v>
      </c>
      <c r="B6795" s="6" t="s">
        <v>212</v>
      </c>
      <c r="C6795" s="6" t="s">
        <v>766</v>
      </c>
      <c r="D6795" s="6" t="s">
        <v>188</v>
      </c>
      <c r="E6795" s="6" t="s">
        <v>303</v>
      </c>
      <c r="F6795" s="6" t="s">
        <v>414</v>
      </c>
      <c r="G6795" s="6" t="s">
        <v>415</v>
      </c>
      <c r="H6795" s="6"/>
      <c r="I6795" s="6"/>
      <c r="J6795" s="6"/>
      <c r="K6795" s="7">
        <v>0.31541999999999998</v>
      </c>
      <c r="L6795" s="7">
        <v>4.7422399999999998</v>
      </c>
      <c r="M6795" s="7">
        <v>6.4471790000000002</v>
      </c>
      <c r="N6795" s="7">
        <v>2.2183359999999999</v>
      </c>
      <c r="O6795" s="7">
        <v>2.872144</v>
      </c>
      <c r="P6795" s="7">
        <v>1.98508</v>
      </c>
      <c r="Q6795" s="7">
        <v>2.0680040000000002</v>
      </c>
      <c r="R6795" s="7">
        <v>2.0501200000000002</v>
      </c>
      <c r="S6795" s="7">
        <v>2.5204399999999998</v>
      </c>
      <c r="T6795" s="7"/>
    </row>
    <row r="6796" spans="1:20" x14ac:dyDescent="0.35">
      <c r="A6796" s="6" t="s">
        <v>185</v>
      </c>
      <c r="B6796" s="6" t="s">
        <v>212</v>
      </c>
      <c r="C6796" s="6" t="s">
        <v>766</v>
      </c>
      <c r="D6796" s="6" t="s">
        <v>188</v>
      </c>
      <c r="E6796" s="6" t="s">
        <v>303</v>
      </c>
      <c r="F6796" s="6" t="s">
        <v>416</v>
      </c>
      <c r="G6796" s="6" t="s">
        <v>417</v>
      </c>
      <c r="H6796" s="6"/>
      <c r="I6796" s="6"/>
      <c r="J6796" s="6"/>
      <c r="K6796" s="7">
        <v>0.28005000000000002</v>
      </c>
      <c r="L6796" s="7">
        <v>9.878368</v>
      </c>
      <c r="M6796" s="7">
        <v>13.444205999999999</v>
      </c>
      <c r="N6796" s="7">
        <v>6.3849320000000001</v>
      </c>
      <c r="O6796" s="7">
        <v>8.2650360000000003</v>
      </c>
      <c r="P6796" s="7">
        <v>5.7237299999999998</v>
      </c>
      <c r="Q6796" s="7">
        <v>1.714996</v>
      </c>
      <c r="R6796" s="7">
        <v>1.706758</v>
      </c>
      <c r="S6796" s="7">
        <v>2.0952809999999999</v>
      </c>
      <c r="T6796" s="7"/>
    </row>
    <row r="6797" spans="1:20" x14ac:dyDescent="0.35">
      <c r="A6797" s="6" t="s">
        <v>185</v>
      </c>
      <c r="B6797" s="6" t="s">
        <v>212</v>
      </c>
      <c r="C6797" s="6" t="s">
        <v>766</v>
      </c>
      <c r="D6797" s="6" t="s">
        <v>188</v>
      </c>
      <c r="E6797" s="6" t="s">
        <v>303</v>
      </c>
      <c r="F6797" s="6" t="s">
        <v>418</v>
      </c>
      <c r="G6797" s="6" t="s">
        <v>419</v>
      </c>
      <c r="H6797" s="6"/>
      <c r="I6797" s="6"/>
      <c r="J6797" s="6"/>
      <c r="K6797" s="7">
        <v>0.105116</v>
      </c>
      <c r="L6797" s="7">
        <v>2.062513</v>
      </c>
      <c r="M6797" s="7">
        <v>2.7975310000000002</v>
      </c>
      <c r="N6797" s="7">
        <v>0.91927599999999998</v>
      </c>
      <c r="O6797" s="7">
        <v>1.187986</v>
      </c>
      <c r="P6797" s="7">
        <v>0.81629499999999999</v>
      </c>
      <c r="Q6797" s="7">
        <v>0.82724799999999998</v>
      </c>
      <c r="R6797" s="7">
        <v>0.81811599999999995</v>
      </c>
      <c r="S6797" s="7">
        <v>1.0123409999999999</v>
      </c>
      <c r="T6797" s="7"/>
    </row>
    <row r="6798" spans="1:20" x14ac:dyDescent="0.35">
      <c r="A6798" s="6" t="s">
        <v>185</v>
      </c>
      <c r="B6798" s="6" t="s">
        <v>212</v>
      </c>
      <c r="C6798" s="6" t="s">
        <v>766</v>
      </c>
      <c r="D6798" s="6" t="s">
        <v>188</v>
      </c>
      <c r="E6798" s="6" t="s">
        <v>420</v>
      </c>
      <c r="F6798" s="6" t="s">
        <v>421</v>
      </c>
      <c r="G6798" s="6" t="s">
        <v>422</v>
      </c>
      <c r="H6798" s="7">
        <v>28.531169999999999</v>
      </c>
      <c r="I6798" s="7">
        <v>16.167663000000001</v>
      </c>
      <c r="J6798" s="7">
        <v>42.796754999999997</v>
      </c>
      <c r="K6798" s="7">
        <v>26.287545999999999</v>
      </c>
      <c r="L6798" s="7">
        <v>114.347318</v>
      </c>
      <c r="M6798" s="7">
        <v>142.42416</v>
      </c>
      <c r="N6798" s="7">
        <v>71.087992</v>
      </c>
      <c r="O6798" s="7">
        <v>73.710547000000005</v>
      </c>
      <c r="P6798" s="7">
        <v>70.427010999999993</v>
      </c>
      <c r="Q6798" s="7">
        <v>44.627388000000003</v>
      </c>
      <c r="R6798" s="7">
        <v>37.827891999999999</v>
      </c>
      <c r="S6798" s="7">
        <v>46.503112999999999</v>
      </c>
      <c r="T6798" s="7"/>
    </row>
    <row r="6799" spans="1:20" x14ac:dyDescent="0.35">
      <c r="A6799" s="6" t="s">
        <v>185</v>
      </c>
      <c r="B6799" s="6" t="s">
        <v>212</v>
      </c>
      <c r="C6799" s="6" t="s">
        <v>766</v>
      </c>
      <c r="D6799" s="6" t="s">
        <v>188</v>
      </c>
      <c r="E6799" s="6" t="s">
        <v>420</v>
      </c>
      <c r="F6799" s="6" t="s">
        <v>423</v>
      </c>
      <c r="G6799" s="6" t="s">
        <v>424</v>
      </c>
      <c r="H6799" s="7">
        <v>7.6083119999999997</v>
      </c>
      <c r="I6799" s="7">
        <v>20.922858000000002</v>
      </c>
      <c r="J6799" s="7">
        <v>7.6083119999999997</v>
      </c>
      <c r="K6799" s="7">
        <v>5.2733939999999997</v>
      </c>
      <c r="L6799" s="7">
        <v>19.110484</v>
      </c>
      <c r="M6799" s="7">
        <v>19.160616999999998</v>
      </c>
      <c r="N6799" s="7">
        <v>8.3264239999999994</v>
      </c>
      <c r="O6799" s="7">
        <v>9.6473840000000006</v>
      </c>
      <c r="P6799" s="7">
        <v>6.3117850000000004</v>
      </c>
      <c r="Q6799" s="7">
        <v>4.4178139999999999</v>
      </c>
      <c r="R6799" s="7">
        <v>3.7777980000000002</v>
      </c>
      <c r="S6799" s="7">
        <v>4.8647049999999998</v>
      </c>
      <c r="T6799" s="7"/>
    </row>
    <row r="6800" spans="1:20" x14ac:dyDescent="0.35">
      <c r="A6800" s="6" t="s">
        <v>185</v>
      </c>
      <c r="B6800" s="6" t="s">
        <v>212</v>
      </c>
      <c r="C6800" s="6" t="s">
        <v>766</v>
      </c>
      <c r="D6800" s="6" t="s">
        <v>188</v>
      </c>
      <c r="E6800" s="6" t="s">
        <v>420</v>
      </c>
      <c r="F6800" s="6" t="s">
        <v>425</v>
      </c>
      <c r="G6800" s="6" t="s">
        <v>426</v>
      </c>
      <c r="H6800" s="7">
        <v>0.95103899999999997</v>
      </c>
      <c r="I6800" s="6"/>
      <c r="J6800" s="7">
        <v>3.8041559999999999</v>
      </c>
      <c r="K6800" s="7">
        <v>3.8640500000000002</v>
      </c>
      <c r="L6800" s="7">
        <v>19.106892999999999</v>
      </c>
      <c r="M6800" s="7">
        <v>16.831185000000001</v>
      </c>
      <c r="N6800" s="7">
        <v>13.102748</v>
      </c>
      <c r="O6800" s="7">
        <v>13.59416</v>
      </c>
      <c r="P6800" s="7">
        <v>12.982570000000001</v>
      </c>
      <c r="Q6800" s="7">
        <v>10.700628</v>
      </c>
      <c r="R6800" s="7">
        <v>9.0707640000000005</v>
      </c>
      <c r="S6800" s="7">
        <v>11.144805</v>
      </c>
      <c r="T6800" s="7"/>
    </row>
    <row r="6801" spans="1:20" x14ac:dyDescent="0.35">
      <c r="A6801" s="6" t="s">
        <v>185</v>
      </c>
      <c r="B6801" s="6" t="s">
        <v>212</v>
      </c>
      <c r="C6801" s="6" t="s">
        <v>766</v>
      </c>
      <c r="D6801" s="6" t="s">
        <v>188</v>
      </c>
      <c r="E6801" s="6" t="s">
        <v>420</v>
      </c>
      <c r="F6801" s="6" t="s">
        <v>427</v>
      </c>
      <c r="G6801" s="6" t="s">
        <v>428</v>
      </c>
      <c r="H6801" s="7">
        <v>19.971819</v>
      </c>
      <c r="I6801" s="7">
        <v>10.461429000000001</v>
      </c>
      <c r="J6801" s="7">
        <v>22.824936000000001</v>
      </c>
      <c r="K6801" s="7">
        <v>32.262829000000004</v>
      </c>
      <c r="L6801" s="7">
        <v>48.033282</v>
      </c>
      <c r="M6801" s="7">
        <v>42.291390999999997</v>
      </c>
      <c r="N6801" s="7">
        <v>33.694254000000001</v>
      </c>
      <c r="O6801" s="7">
        <v>34.941865</v>
      </c>
      <c r="P6801" s="7">
        <v>33.383854999999997</v>
      </c>
      <c r="Q6801" s="7">
        <v>20.762968000000001</v>
      </c>
      <c r="R6801" s="7">
        <v>17.593256</v>
      </c>
      <c r="S6801" s="7">
        <v>21.631634999999999</v>
      </c>
      <c r="T6801" s="7"/>
    </row>
    <row r="6802" spans="1:20" x14ac:dyDescent="0.35">
      <c r="A6802" s="6" t="s">
        <v>185</v>
      </c>
      <c r="B6802" s="6" t="s">
        <v>212</v>
      </c>
      <c r="C6802" s="6" t="s">
        <v>766</v>
      </c>
      <c r="D6802" s="6" t="s">
        <v>188</v>
      </c>
      <c r="E6802" s="6" t="s">
        <v>420</v>
      </c>
      <c r="F6802" s="6" t="s">
        <v>429</v>
      </c>
      <c r="G6802" s="6" t="s">
        <v>430</v>
      </c>
      <c r="H6802" s="6"/>
      <c r="I6802" s="6"/>
      <c r="J6802" s="6"/>
      <c r="K6802" s="7">
        <v>0.32629799999999998</v>
      </c>
      <c r="L6802" s="7">
        <v>3.659068</v>
      </c>
      <c r="M6802" s="7">
        <v>3.8916460000000002</v>
      </c>
      <c r="N6802" s="7">
        <v>1.6952</v>
      </c>
      <c r="O6802" s="7">
        <v>1.963346</v>
      </c>
      <c r="P6802" s="7">
        <v>1.2862499999999999</v>
      </c>
      <c r="Q6802" s="7">
        <v>1.4959279999999999</v>
      </c>
      <c r="R6802" s="7">
        <v>1.2758799999999999</v>
      </c>
      <c r="S6802" s="7">
        <v>1.6448400000000001</v>
      </c>
      <c r="T6802" s="7"/>
    </row>
    <row r="6803" spans="1:20" x14ac:dyDescent="0.35">
      <c r="A6803" s="6" t="s">
        <v>185</v>
      </c>
      <c r="B6803" s="6" t="s">
        <v>212</v>
      </c>
      <c r="C6803" s="6" t="s">
        <v>766</v>
      </c>
      <c r="D6803" s="6" t="s">
        <v>188</v>
      </c>
      <c r="E6803" s="6" t="s">
        <v>420</v>
      </c>
      <c r="F6803" s="6" t="s">
        <v>431</v>
      </c>
      <c r="G6803" s="6" t="s">
        <v>432</v>
      </c>
      <c r="H6803" s="7">
        <v>3.8041559999999999</v>
      </c>
      <c r="I6803" s="7">
        <v>0.95103899999999997</v>
      </c>
      <c r="J6803" s="7">
        <v>4.7551949999999996</v>
      </c>
      <c r="K6803" s="7">
        <v>4.5180569999999998</v>
      </c>
      <c r="L6803" s="7">
        <v>24.647922999999999</v>
      </c>
      <c r="M6803" s="7">
        <v>21.707466</v>
      </c>
      <c r="N6803" s="7">
        <v>21.349250000000001</v>
      </c>
      <c r="O6803" s="7">
        <v>22.135255999999998</v>
      </c>
      <c r="P6803" s="7">
        <v>21.148955000000001</v>
      </c>
      <c r="Q6803" s="7">
        <v>30.526160000000001</v>
      </c>
      <c r="R6803" s="7">
        <v>25.876528</v>
      </c>
      <c r="S6803" s="7">
        <v>31.809560000000001</v>
      </c>
      <c r="T6803" s="7"/>
    </row>
    <row r="6804" spans="1:20" x14ac:dyDescent="0.35">
      <c r="A6804" s="6" t="s">
        <v>185</v>
      </c>
      <c r="B6804" s="6" t="s">
        <v>212</v>
      </c>
      <c r="C6804" s="6" t="s">
        <v>766</v>
      </c>
      <c r="D6804" s="6" t="s">
        <v>188</v>
      </c>
      <c r="E6804" s="6" t="s">
        <v>420</v>
      </c>
      <c r="F6804" s="6" t="s">
        <v>433</v>
      </c>
      <c r="G6804" s="6" t="s">
        <v>434</v>
      </c>
      <c r="H6804" s="7">
        <v>1.9020779999999999</v>
      </c>
      <c r="I6804" s="6"/>
      <c r="J6804" s="7">
        <v>3.8041559999999999</v>
      </c>
      <c r="K6804" s="7">
        <v>3.4157760000000001</v>
      </c>
      <c r="L6804" s="7">
        <v>63.795802000000002</v>
      </c>
      <c r="M6804" s="7">
        <v>56.178626000000001</v>
      </c>
      <c r="N6804" s="7">
        <v>31.56033</v>
      </c>
      <c r="O6804" s="7">
        <v>32.729363999999997</v>
      </c>
      <c r="P6804" s="7">
        <v>31.269815000000001</v>
      </c>
      <c r="Q6804" s="7">
        <v>37.886004</v>
      </c>
      <c r="R6804" s="7">
        <v>32.106416000000003</v>
      </c>
      <c r="S6804" s="7">
        <v>39.475259999999999</v>
      </c>
      <c r="T6804" s="7"/>
    </row>
    <row r="6805" spans="1:20" x14ac:dyDescent="0.35">
      <c r="A6805" s="6" t="s">
        <v>185</v>
      </c>
      <c r="B6805" s="6" t="s">
        <v>212</v>
      </c>
      <c r="C6805" s="6" t="s">
        <v>766</v>
      </c>
      <c r="D6805" s="6" t="s">
        <v>188</v>
      </c>
      <c r="E6805" s="6" t="s">
        <v>420</v>
      </c>
      <c r="F6805" s="6" t="s">
        <v>435</v>
      </c>
      <c r="G6805" s="6" t="s">
        <v>436</v>
      </c>
      <c r="H6805" s="7">
        <v>1.9020779999999999</v>
      </c>
      <c r="I6805" s="6"/>
      <c r="J6805" s="7">
        <v>2.8531170000000001</v>
      </c>
      <c r="K6805" s="7">
        <v>10.329147000000001</v>
      </c>
      <c r="L6805" s="7">
        <v>1.796495</v>
      </c>
      <c r="M6805" s="7">
        <v>0</v>
      </c>
      <c r="N6805" s="7">
        <v>0</v>
      </c>
      <c r="O6805" s="7">
        <v>0</v>
      </c>
      <c r="P6805" s="7">
        <v>0</v>
      </c>
      <c r="Q6805" s="7">
        <v>0</v>
      </c>
      <c r="R6805" s="7">
        <v>0</v>
      </c>
      <c r="S6805" s="7">
        <v>0</v>
      </c>
      <c r="T6805" s="7"/>
    </row>
    <row r="6806" spans="1:20" x14ac:dyDescent="0.35">
      <c r="A6806" s="6" t="s">
        <v>185</v>
      </c>
      <c r="B6806" s="6" t="s">
        <v>212</v>
      </c>
      <c r="C6806" s="6" t="s">
        <v>766</v>
      </c>
      <c r="D6806" s="6" t="s">
        <v>188</v>
      </c>
      <c r="E6806" s="6" t="s">
        <v>420</v>
      </c>
      <c r="F6806" s="6" t="s">
        <v>437</v>
      </c>
      <c r="G6806" s="6" t="s">
        <v>438</v>
      </c>
      <c r="H6806" s="6"/>
      <c r="I6806" s="6"/>
      <c r="J6806" s="6"/>
      <c r="K6806" s="7">
        <v>0</v>
      </c>
      <c r="L6806" s="7">
        <v>0</v>
      </c>
      <c r="M6806" s="7">
        <v>93.653362000000001</v>
      </c>
      <c r="N6806" s="7">
        <v>28.095103999999999</v>
      </c>
      <c r="O6806" s="7">
        <v>21.423736000000002</v>
      </c>
      <c r="P6806" s="7">
        <v>8.0881600000000002</v>
      </c>
      <c r="Q6806" s="7">
        <v>8.2008840000000003</v>
      </c>
      <c r="R6806" s="7">
        <v>5.8975039999999996</v>
      </c>
      <c r="S6806" s="7">
        <v>5.6181349999999997</v>
      </c>
      <c r="T6806" s="7"/>
    </row>
    <row r="6807" spans="1:20" x14ac:dyDescent="0.35">
      <c r="A6807" s="6" t="s">
        <v>185</v>
      </c>
      <c r="B6807" s="6" t="s">
        <v>212</v>
      </c>
      <c r="C6807" s="6" t="s">
        <v>766</v>
      </c>
      <c r="D6807" s="6" t="s">
        <v>188</v>
      </c>
      <c r="E6807" s="6" t="s">
        <v>439</v>
      </c>
      <c r="F6807" s="6" t="s">
        <v>440</v>
      </c>
      <c r="G6807" s="6" t="s">
        <v>441</v>
      </c>
      <c r="H6807" s="7">
        <v>16.643186</v>
      </c>
      <c r="I6807" s="7">
        <v>19.020783999999999</v>
      </c>
      <c r="J6807" s="7">
        <v>14.265587999999999</v>
      </c>
      <c r="K6807" s="7">
        <v>68.332781999999995</v>
      </c>
      <c r="L6807" s="7">
        <v>64.808425999999997</v>
      </c>
      <c r="M6807" s="7">
        <v>96.646288999999996</v>
      </c>
      <c r="N6807" s="7">
        <v>51.430598000000003</v>
      </c>
      <c r="O6807" s="7">
        <v>38.197071999999999</v>
      </c>
      <c r="P6807" s="7">
        <v>22.514759999999999</v>
      </c>
      <c r="Q6807" s="7">
        <v>18.869736</v>
      </c>
      <c r="R6807" s="7">
        <v>14.838889999999999</v>
      </c>
      <c r="S6807" s="7">
        <v>16.935725000000001</v>
      </c>
      <c r="T6807" s="7"/>
    </row>
    <row r="6808" spans="1:20" x14ac:dyDescent="0.35">
      <c r="A6808" s="6" t="s">
        <v>185</v>
      </c>
      <c r="B6808" s="6" t="s">
        <v>212</v>
      </c>
      <c r="C6808" s="6" t="s">
        <v>766</v>
      </c>
      <c r="D6808" s="6" t="s">
        <v>188</v>
      </c>
      <c r="E6808" s="6" t="s">
        <v>439</v>
      </c>
      <c r="F6808" s="6" t="s">
        <v>442</v>
      </c>
      <c r="G6808" s="6" t="s">
        <v>443</v>
      </c>
      <c r="H6808" s="7">
        <v>38.041559999999997</v>
      </c>
      <c r="I6808" s="7">
        <v>32.335326000000002</v>
      </c>
      <c r="J6808" s="7">
        <v>51.356105999999997</v>
      </c>
      <c r="K6808" s="7">
        <v>30.446204000000002</v>
      </c>
      <c r="L6808" s="7">
        <v>70.176547999999997</v>
      </c>
      <c r="M6808" s="7">
        <v>131.135402</v>
      </c>
      <c r="N6808" s="7">
        <v>86.398079999999993</v>
      </c>
      <c r="O6808" s="7">
        <v>63.151730000000001</v>
      </c>
      <c r="P6808" s="7">
        <v>49.863230000000001</v>
      </c>
      <c r="Q6808" s="7">
        <v>28.092822999999999</v>
      </c>
      <c r="R6808" s="7">
        <v>28.585792999999999</v>
      </c>
      <c r="S6808" s="7">
        <v>32.024515999999998</v>
      </c>
      <c r="T6808" s="7"/>
    </row>
    <row r="6809" spans="1:20" x14ac:dyDescent="0.35">
      <c r="A6809" s="6" t="s">
        <v>185</v>
      </c>
      <c r="B6809" s="6" t="s">
        <v>212</v>
      </c>
      <c r="C6809" s="6" t="s">
        <v>766</v>
      </c>
      <c r="D6809" s="6" t="s">
        <v>188</v>
      </c>
      <c r="E6809" s="6" t="s">
        <v>439</v>
      </c>
      <c r="F6809" s="6" t="s">
        <v>444</v>
      </c>
      <c r="G6809" s="6" t="s">
        <v>445</v>
      </c>
      <c r="H6809" s="6"/>
      <c r="I6809" s="7">
        <v>0.69742899999999997</v>
      </c>
      <c r="J6809" s="7">
        <v>5.5794319999999997</v>
      </c>
      <c r="K6809" s="7">
        <v>6.8919579999999998</v>
      </c>
      <c r="L6809" s="7">
        <v>35.498756</v>
      </c>
      <c r="M6809" s="7">
        <v>66.216614000000007</v>
      </c>
      <c r="N6809" s="7">
        <v>54.863208999999998</v>
      </c>
      <c r="O6809" s="7">
        <v>35.020420000000001</v>
      </c>
      <c r="P6809" s="7">
        <v>30.282015000000001</v>
      </c>
      <c r="Q6809" s="7">
        <v>15.614815999999999</v>
      </c>
      <c r="R6809" s="7">
        <v>14.85131</v>
      </c>
      <c r="S6809" s="7">
        <v>16.362718999999998</v>
      </c>
      <c r="T6809" s="7"/>
    </row>
    <row r="6810" spans="1:20" x14ac:dyDescent="0.35">
      <c r="A6810" s="6" t="s">
        <v>185</v>
      </c>
      <c r="B6810" s="6" t="s">
        <v>212</v>
      </c>
      <c r="C6810" s="6" t="s">
        <v>766</v>
      </c>
      <c r="D6810" s="6" t="s">
        <v>188</v>
      </c>
      <c r="E6810" s="6" t="s">
        <v>439</v>
      </c>
      <c r="F6810" s="6" t="s">
        <v>450</v>
      </c>
      <c r="G6810" s="6" t="s">
        <v>451</v>
      </c>
      <c r="H6810" s="6"/>
      <c r="I6810" s="6"/>
      <c r="J6810" s="6"/>
      <c r="K6810" s="7">
        <v>5.9388000000000003E-2</v>
      </c>
      <c r="L6810" s="7">
        <v>19.565351</v>
      </c>
      <c r="M6810" s="7">
        <v>43.683014999999997</v>
      </c>
      <c r="N6810" s="7">
        <v>40.753624000000002</v>
      </c>
      <c r="O6810" s="7">
        <v>29.516358</v>
      </c>
      <c r="P6810" s="7">
        <v>27.047535</v>
      </c>
      <c r="Q6810" s="7">
        <v>12.275492</v>
      </c>
      <c r="R6810" s="7">
        <v>14.414403999999999</v>
      </c>
      <c r="S6810" s="7">
        <v>27.220095000000001</v>
      </c>
      <c r="T6810" s="7"/>
    </row>
    <row r="6811" spans="1:20" x14ac:dyDescent="0.35">
      <c r="A6811" s="6" t="s">
        <v>185</v>
      </c>
      <c r="B6811" s="6" t="s">
        <v>212</v>
      </c>
      <c r="C6811" s="6" t="s">
        <v>766</v>
      </c>
      <c r="D6811" s="6" t="s">
        <v>188</v>
      </c>
      <c r="E6811" s="6" t="s">
        <v>439</v>
      </c>
      <c r="F6811" s="6" t="s">
        <v>454</v>
      </c>
      <c r="G6811" s="6" t="s">
        <v>455</v>
      </c>
      <c r="H6811" s="6"/>
      <c r="I6811" s="6"/>
      <c r="J6811" s="6"/>
      <c r="K6811" s="7">
        <v>1.284826</v>
      </c>
      <c r="L6811" s="7">
        <v>7.5667229999999996</v>
      </c>
      <c r="M6811" s="7">
        <v>15.117758</v>
      </c>
      <c r="N6811" s="7">
        <v>11.191362</v>
      </c>
      <c r="O6811" s="7">
        <v>8.4438429999999993</v>
      </c>
      <c r="P6811" s="7">
        <v>6.6285970000000001</v>
      </c>
      <c r="Q6811" s="7">
        <v>4.2991440000000001</v>
      </c>
      <c r="R6811" s="7">
        <v>4.3271879999999996</v>
      </c>
      <c r="S6811" s="7">
        <v>4.6728160000000001</v>
      </c>
      <c r="T6811" s="7"/>
    </row>
    <row r="6812" spans="1:20" x14ac:dyDescent="0.35">
      <c r="A6812" s="6" t="s">
        <v>185</v>
      </c>
      <c r="B6812" s="6" t="s">
        <v>212</v>
      </c>
      <c r="C6812" s="6" t="s">
        <v>766</v>
      </c>
      <c r="D6812" s="6" t="s">
        <v>188</v>
      </c>
      <c r="E6812" s="6" t="s">
        <v>439</v>
      </c>
      <c r="F6812" s="6" t="s">
        <v>456</v>
      </c>
      <c r="G6812" s="6" t="s">
        <v>457</v>
      </c>
      <c r="H6812" s="6"/>
      <c r="I6812" s="6"/>
      <c r="J6812" s="6"/>
      <c r="K6812" s="7">
        <v>1.5087930000000001</v>
      </c>
      <c r="L6812" s="7">
        <v>8.1039759999999994</v>
      </c>
      <c r="M6812" s="7">
        <v>12.426140999999999</v>
      </c>
      <c r="N6812" s="7">
        <v>15.108086</v>
      </c>
      <c r="O6812" s="7">
        <v>10.748113999999999</v>
      </c>
      <c r="P6812" s="7">
        <v>8.0709719999999994</v>
      </c>
      <c r="Q6812" s="7">
        <v>5.5288050000000002</v>
      </c>
      <c r="R6812" s="7">
        <v>5.6288140000000002</v>
      </c>
      <c r="S6812" s="7">
        <v>5.5584860000000003</v>
      </c>
      <c r="T6812" s="7"/>
    </row>
    <row r="6813" spans="1:20" x14ac:dyDescent="0.35">
      <c r="A6813" s="6" t="s">
        <v>185</v>
      </c>
      <c r="B6813" s="6" t="s">
        <v>212</v>
      </c>
      <c r="C6813" s="6" t="s">
        <v>766</v>
      </c>
      <c r="D6813" s="6" t="s">
        <v>188</v>
      </c>
      <c r="E6813" s="6" t="s">
        <v>439</v>
      </c>
      <c r="F6813" s="6" t="s">
        <v>458</v>
      </c>
      <c r="G6813" s="6" t="s">
        <v>459</v>
      </c>
      <c r="H6813" s="6"/>
      <c r="I6813" s="6"/>
      <c r="J6813" s="6"/>
      <c r="K6813" s="7">
        <v>4.9028029999999996</v>
      </c>
      <c r="L6813" s="7">
        <v>14.749321</v>
      </c>
      <c r="M6813" s="7">
        <v>31.086682</v>
      </c>
      <c r="N6813" s="7">
        <v>62.452992999999999</v>
      </c>
      <c r="O6813" s="7">
        <v>44.908754999999999</v>
      </c>
      <c r="P6813" s="7">
        <v>31.877815999999999</v>
      </c>
      <c r="Q6813" s="7">
        <v>10.881831999999999</v>
      </c>
      <c r="R6813" s="7">
        <v>11.254219000000001</v>
      </c>
      <c r="S6813" s="7">
        <v>9.1868890000000007</v>
      </c>
      <c r="T6813" s="7"/>
    </row>
    <row r="6814" spans="1:20" x14ac:dyDescent="0.35">
      <c r="A6814" s="6" t="s">
        <v>185</v>
      </c>
      <c r="B6814" s="6" t="s">
        <v>212</v>
      </c>
      <c r="C6814" s="6" t="s">
        <v>766</v>
      </c>
      <c r="D6814" s="6" t="s">
        <v>188</v>
      </c>
      <c r="E6814" s="6" t="s">
        <v>439</v>
      </c>
      <c r="F6814" s="6" t="s">
        <v>460</v>
      </c>
      <c r="G6814" s="6" t="s">
        <v>461</v>
      </c>
      <c r="H6814" s="6"/>
      <c r="I6814" s="6"/>
      <c r="J6814" s="6"/>
      <c r="K6814" s="7">
        <v>0.71640199999999998</v>
      </c>
      <c r="L6814" s="7">
        <v>4.1471730000000004</v>
      </c>
      <c r="M6814" s="7">
        <v>7.2025329999999999</v>
      </c>
      <c r="N6814" s="7">
        <v>4.9888899999999996</v>
      </c>
      <c r="O6814" s="7">
        <v>5.0921190000000003</v>
      </c>
      <c r="P6814" s="7">
        <v>2.5844170000000002</v>
      </c>
      <c r="Q6814" s="7">
        <v>1.511342</v>
      </c>
      <c r="R6814" s="7">
        <v>1.401224</v>
      </c>
      <c r="S6814" s="7">
        <v>1.584773</v>
      </c>
      <c r="T6814" s="7"/>
    </row>
    <row r="6815" spans="1:20" x14ac:dyDescent="0.35">
      <c r="A6815" s="6" t="s">
        <v>185</v>
      </c>
      <c r="B6815" s="6" t="s">
        <v>212</v>
      </c>
      <c r="C6815" s="6" t="s">
        <v>766</v>
      </c>
      <c r="D6815" s="6" t="s">
        <v>188</v>
      </c>
      <c r="E6815" s="6" t="s">
        <v>439</v>
      </c>
      <c r="F6815" s="6" t="s">
        <v>462</v>
      </c>
      <c r="G6815" s="6" t="s">
        <v>463</v>
      </c>
      <c r="H6815" s="6"/>
      <c r="I6815" s="6"/>
      <c r="J6815" s="6"/>
      <c r="K6815" s="7">
        <v>3.6518830000000002</v>
      </c>
      <c r="L6815" s="7">
        <v>8.4193239999999996</v>
      </c>
      <c r="M6815" s="7">
        <v>27.970167</v>
      </c>
      <c r="N6815" s="7">
        <v>20.134432</v>
      </c>
      <c r="O6815" s="7">
        <v>14.987272000000001</v>
      </c>
      <c r="P6815" s="7">
        <v>11.690738</v>
      </c>
      <c r="Q6815" s="7">
        <v>6.0779399999999999</v>
      </c>
      <c r="R6815" s="7">
        <v>6.3777140000000001</v>
      </c>
      <c r="S6815" s="7">
        <v>5.3333300000000001</v>
      </c>
      <c r="T6815" s="7"/>
    </row>
    <row r="6816" spans="1:20" x14ac:dyDescent="0.35">
      <c r="A6816" s="6" t="s">
        <v>185</v>
      </c>
      <c r="B6816" s="6" t="s">
        <v>212</v>
      </c>
      <c r="C6816" s="6" t="s">
        <v>766</v>
      </c>
      <c r="D6816" s="6" t="s">
        <v>188</v>
      </c>
      <c r="E6816" s="6" t="s">
        <v>439</v>
      </c>
      <c r="F6816" s="6" t="s">
        <v>464</v>
      </c>
      <c r="G6816" s="6" t="s">
        <v>465</v>
      </c>
      <c r="H6816" s="6"/>
      <c r="I6816" s="6"/>
      <c r="J6816" s="6"/>
      <c r="K6816" s="7">
        <v>0</v>
      </c>
      <c r="L6816" s="7">
        <v>6.3991999999999993E-2</v>
      </c>
      <c r="M6816" s="7">
        <v>8.2219E-2</v>
      </c>
      <c r="N6816" s="7">
        <v>9.4560000000000005E-2</v>
      </c>
      <c r="O6816" s="7">
        <v>7.7108999999999997E-2</v>
      </c>
      <c r="P6816" s="7">
        <v>4.5630000000000002E-3</v>
      </c>
      <c r="Q6816" s="7">
        <v>0</v>
      </c>
      <c r="R6816" s="7">
        <v>0</v>
      </c>
      <c r="S6816" s="7">
        <v>3.8920000000000001E-3</v>
      </c>
      <c r="T6816" s="7"/>
    </row>
    <row r="6817" spans="1:20" x14ac:dyDescent="0.35">
      <c r="A6817" s="6" t="s">
        <v>185</v>
      </c>
      <c r="B6817" s="6" t="s">
        <v>212</v>
      </c>
      <c r="C6817" s="6" t="s">
        <v>766</v>
      </c>
      <c r="D6817" s="6" t="s">
        <v>188</v>
      </c>
      <c r="E6817" s="6" t="s">
        <v>439</v>
      </c>
      <c r="F6817" s="6" t="s">
        <v>466</v>
      </c>
      <c r="G6817" s="6" t="s">
        <v>467</v>
      </c>
      <c r="H6817" s="6"/>
      <c r="I6817" s="6"/>
      <c r="J6817" s="6"/>
      <c r="K6817" s="7">
        <v>14.601141</v>
      </c>
      <c r="L6817" s="7">
        <v>40.179468</v>
      </c>
      <c r="M6817" s="7">
        <v>67.081890999999999</v>
      </c>
      <c r="N6817" s="7">
        <v>40.100617999999997</v>
      </c>
      <c r="O6817" s="7">
        <v>32.927292000000001</v>
      </c>
      <c r="P6817" s="7">
        <v>28.112570000000002</v>
      </c>
      <c r="Q6817" s="7">
        <v>22.796251999999999</v>
      </c>
      <c r="R6817" s="7">
        <v>20.604126000000001</v>
      </c>
      <c r="S6817" s="7">
        <v>24.716778999999999</v>
      </c>
      <c r="T6817" s="7"/>
    </row>
    <row r="6818" spans="1:20" x14ac:dyDescent="0.35">
      <c r="A6818" s="6" t="s">
        <v>185</v>
      </c>
      <c r="B6818" s="6" t="s">
        <v>212</v>
      </c>
      <c r="C6818" s="6" t="s">
        <v>766</v>
      </c>
      <c r="D6818" s="6" t="s">
        <v>188</v>
      </c>
      <c r="E6818" s="6" t="s">
        <v>439</v>
      </c>
      <c r="F6818" s="6" t="s">
        <v>468</v>
      </c>
      <c r="G6818" s="6" t="s">
        <v>469</v>
      </c>
      <c r="H6818" s="7">
        <v>4.1845739999999996</v>
      </c>
      <c r="I6818" s="7">
        <v>2.7897159999999999</v>
      </c>
      <c r="J6818" s="7">
        <v>511.21545700000001</v>
      </c>
      <c r="K6818" s="7">
        <v>28.235499999999998</v>
      </c>
      <c r="L6818" s="7">
        <v>126.392268</v>
      </c>
      <c r="M6818" s="7">
        <v>314.25686000000002</v>
      </c>
      <c r="N6818" s="7">
        <v>147.52623600000001</v>
      </c>
      <c r="O6818" s="7">
        <v>146.807559</v>
      </c>
      <c r="P6818" s="7">
        <v>106.56584700000001</v>
      </c>
      <c r="Q6818" s="7">
        <v>42.390036000000002</v>
      </c>
      <c r="R6818" s="7">
        <v>39.790925999999999</v>
      </c>
      <c r="S6818" s="7">
        <v>48.628287999999998</v>
      </c>
      <c r="T6818" s="7"/>
    </row>
    <row r="6819" spans="1:20" x14ac:dyDescent="0.35">
      <c r="A6819" s="6" t="s">
        <v>185</v>
      </c>
      <c r="B6819" s="6" t="s">
        <v>212</v>
      </c>
      <c r="C6819" s="6" t="s">
        <v>766</v>
      </c>
      <c r="D6819" s="6" t="s">
        <v>188</v>
      </c>
      <c r="E6819" s="6" t="s">
        <v>439</v>
      </c>
      <c r="F6819" s="6" t="s">
        <v>470</v>
      </c>
      <c r="G6819" s="6" t="s">
        <v>471</v>
      </c>
      <c r="H6819" s="7">
        <v>390.98270000000002</v>
      </c>
      <c r="I6819" s="7">
        <v>1551.25028</v>
      </c>
      <c r="J6819" s="7">
        <v>593.87102000000004</v>
      </c>
      <c r="K6819" s="7">
        <v>800.75675000000001</v>
      </c>
      <c r="L6819" s="7">
        <v>379.13933300000002</v>
      </c>
      <c r="M6819" s="7">
        <v>746.29593399999999</v>
      </c>
      <c r="N6819" s="7">
        <v>659.10024599999997</v>
      </c>
      <c r="O6819" s="7">
        <v>480.52090500000003</v>
      </c>
      <c r="P6819" s="7">
        <v>358.68261899999999</v>
      </c>
      <c r="Q6819" s="7">
        <v>157.88880800000001</v>
      </c>
      <c r="R6819" s="7">
        <v>163.80500499999999</v>
      </c>
      <c r="S6819" s="7">
        <v>151.00094000000001</v>
      </c>
      <c r="T6819" s="7"/>
    </row>
    <row r="6820" spans="1:20" x14ac:dyDescent="0.35">
      <c r="A6820" s="6" t="s">
        <v>185</v>
      </c>
      <c r="B6820" s="6" t="s">
        <v>212</v>
      </c>
      <c r="C6820" s="6" t="s">
        <v>766</v>
      </c>
      <c r="D6820" s="6" t="s">
        <v>188</v>
      </c>
      <c r="E6820" s="6" t="s">
        <v>472</v>
      </c>
      <c r="F6820" s="6" t="s">
        <v>473</v>
      </c>
      <c r="G6820" s="6" t="s">
        <v>474</v>
      </c>
      <c r="H6820" s="7">
        <v>6.3402599999999998</v>
      </c>
      <c r="I6820" s="7">
        <v>20.605844999999999</v>
      </c>
      <c r="J6820" s="7">
        <v>11.095454999999999</v>
      </c>
      <c r="K6820" s="7">
        <v>11.987651</v>
      </c>
      <c r="L6820" s="7">
        <v>2.41404</v>
      </c>
      <c r="M6820" s="7">
        <v>4.7336320000000001</v>
      </c>
      <c r="N6820" s="7">
        <v>5.6692280000000004</v>
      </c>
      <c r="O6820" s="7">
        <v>6.3114379999999999</v>
      </c>
      <c r="P6820" s="7">
        <v>2.7930920000000001</v>
      </c>
      <c r="Q6820" s="7">
        <v>2.4382799999999998</v>
      </c>
      <c r="R6820" s="7">
        <v>2.1079159999999999</v>
      </c>
      <c r="S6820" s="7">
        <v>2.123008</v>
      </c>
      <c r="T6820" s="7"/>
    </row>
    <row r="6821" spans="1:20" x14ac:dyDescent="0.35">
      <c r="A6821" s="6" t="s">
        <v>185</v>
      </c>
      <c r="B6821" s="6" t="s">
        <v>212</v>
      </c>
      <c r="C6821" s="6" t="s">
        <v>766</v>
      </c>
      <c r="D6821" s="6" t="s">
        <v>188</v>
      </c>
      <c r="E6821" s="6" t="s">
        <v>472</v>
      </c>
      <c r="F6821" s="6" t="s">
        <v>475</v>
      </c>
      <c r="G6821" s="6" t="s">
        <v>476</v>
      </c>
      <c r="H6821" s="6"/>
      <c r="I6821" s="6"/>
      <c r="J6821" s="6"/>
      <c r="K6821" s="7">
        <v>7.7867000000000006E-2</v>
      </c>
      <c r="L6821" s="7">
        <v>0.599271</v>
      </c>
      <c r="M6821" s="7">
        <v>1.130636</v>
      </c>
      <c r="N6821" s="7">
        <v>0.75958000000000003</v>
      </c>
      <c r="O6821" s="7">
        <v>0.87919400000000003</v>
      </c>
      <c r="P6821" s="7">
        <v>0.37597599999999998</v>
      </c>
      <c r="Q6821" s="7">
        <v>0.49698199999999998</v>
      </c>
      <c r="R6821" s="7">
        <v>0.430255</v>
      </c>
      <c r="S6821" s="7">
        <v>0.39075500000000002</v>
      </c>
      <c r="T6821" s="7"/>
    </row>
    <row r="6822" spans="1:20" x14ac:dyDescent="0.35">
      <c r="A6822" s="6" t="s">
        <v>185</v>
      </c>
      <c r="B6822" s="6" t="s">
        <v>212</v>
      </c>
      <c r="C6822" s="6" t="s">
        <v>766</v>
      </c>
      <c r="D6822" s="6" t="s">
        <v>188</v>
      </c>
      <c r="E6822" s="6" t="s">
        <v>472</v>
      </c>
      <c r="F6822" s="6" t="s">
        <v>477</v>
      </c>
      <c r="G6822" s="6" t="s">
        <v>478</v>
      </c>
      <c r="H6822" s="7">
        <v>14.793939999999999</v>
      </c>
      <c r="I6822" s="7">
        <v>87.70693</v>
      </c>
      <c r="J6822" s="7">
        <v>46.495240000000003</v>
      </c>
      <c r="K6822" s="7">
        <v>57.320680000000003</v>
      </c>
      <c r="L6822" s="7">
        <v>138.62767500000001</v>
      </c>
      <c r="M6822" s="7">
        <v>241.21361899999999</v>
      </c>
      <c r="N6822" s="7">
        <v>123.799903</v>
      </c>
      <c r="O6822" s="7">
        <v>104.461271</v>
      </c>
      <c r="P6822" s="7">
        <v>101.870518</v>
      </c>
      <c r="Q6822" s="7">
        <v>66.774355999999997</v>
      </c>
      <c r="R6822" s="7">
        <v>60.610557999999997</v>
      </c>
      <c r="S6822" s="7">
        <v>49.519772000000003</v>
      </c>
      <c r="T6822" s="7"/>
    </row>
    <row r="6823" spans="1:20" x14ac:dyDescent="0.35">
      <c r="A6823" s="6" t="s">
        <v>185</v>
      </c>
      <c r="B6823" s="6" t="s">
        <v>212</v>
      </c>
      <c r="C6823" s="6" t="s">
        <v>766</v>
      </c>
      <c r="D6823" s="6" t="s">
        <v>188</v>
      </c>
      <c r="E6823" s="6" t="s">
        <v>472</v>
      </c>
      <c r="F6823" s="6" t="s">
        <v>479</v>
      </c>
      <c r="G6823" s="6" t="s">
        <v>480</v>
      </c>
      <c r="H6823" s="7">
        <v>12.68052</v>
      </c>
      <c r="I6823" s="7">
        <v>95.103899999999996</v>
      </c>
      <c r="J6823" s="7">
        <v>32.758009999999999</v>
      </c>
      <c r="K6823" s="7">
        <v>49.197969999999998</v>
      </c>
      <c r="L6823" s="7">
        <v>258.28759600000001</v>
      </c>
      <c r="M6823" s="7">
        <v>449.31502999999998</v>
      </c>
      <c r="N6823" s="7">
        <v>197.74372199999999</v>
      </c>
      <c r="O6823" s="7">
        <v>166.86991800000001</v>
      </c>
      <c r="P6823" s="7">
        <v>162.69259099999999</v>
      </c>
      <c r="Q6823" s="7">
        <v>134.62709000000001</v>
      </c>
      <c r="R6823" s="7">
        <v>122.06130400000001</v>
      </c>
      <c r="S6823" s="7">
        <v>99.763949999999994</v>
      </c>
      <c r="T6823" s="7"/>
    </row>
    <row r="6824" spans="1:20" x14ac:dyDescent="0.35">
      <c r="A6824" s="6" t="s">
        <v>185</v>
      </c>
      <c r="B6824" s="6" t="s">
        <v>212</v>
      </c>
      <c r="C6824" s="6" t="s">
        <v>766</v>
      </c>
      <c r="D6824" s="6" t="s">
        <v>188</v>
      </c>
      <c r="E6824" s="6" t="s">
        <v>472</v>
      </c>
      <c r="F6824" s="6" t="s">
        <v>481</v>
      </c>
      <c r="G6824" s="6" t="s">
        <v>482</v>
      </c>
      <c r="H6824" s="7">
        <v>2.1134200000000001</v>
      </c>
      <c r="I6824" s="7">
        <v>10.5671</v>
      </c>
      <c r="J6824" s="6"/>
      <c r="K6824" s="7">
        <v>3.684339</v>
      </c>
      <c r="L6824" s="7">
        <v>45.303542</v>
      </c>
      <c r="M6824" s="7">
        <v>57.045909999999999</v>
      </c>
      <c r="N6824" s="7">
        <v>18.305534999999999</v>
      </c>
      <c r="O6824" s="7">
        <v>16.118261</v>
      </c>
      <c r="P6824" s="7">
        <v>11.142410999999999</v>
      </c>
      <c r="Q6824" s="7">
        <v>12.642885</v>
      </c>
      <c r="R6824" s="7">
        <v>13.302046000000001</v>
      </c>
      <c r="S6824" s="7">
        <v>10.589105</v>
      </c>
      <c r="T6824" s="7"/>
    </row>
    <row r="6825" spans="1:20" x14ac:dyDescent="0.35">
      <c r="A6825" s="6" t="s">
        <v>185</v>
      </c>
      <c r="B6825" s="6" t="s">
        <v>212</v>
      </c>
      <c r="C6825" s="6" t="s">
        <v>766</v>
      </c>
      <c r="D6825" s="6" t="s">
        <v>188</v>
      </c>
      <c r="E6825" s="6" t="s">
        <v>472</v>
      </c>
      <c r="F6825" s="6" t="s">
        <v>483</v>
      </c>
      <c r="G6825" s="6" t="s">
        <v>484</v>
      </c>
      <c r="H6825" s="6"/>
      <c r="I6825" s="6"/>
      <c r="J6825" s="6"/>
      <c r="K6825" s="7">
        <v>0.116191</v>
      </c>
      <c r="L6825" s="7">
        <v>1.1055619999999999</v>
      </c>
      <c r="M6825" s="7">
        <v>2.3544309999999999</v>
      </c>
      <c r="N6825" s="7">
        <v>1.7460290000000001</v>
      </c>
      <c r="O6825" s="7">
        <v>1.9296500000000001</v>
      </c>
      <c r="P6825" s="7">
        <v>0.83313700000000002</v>
      </c>
      <c r="Q6825" s="7">
        <v>0.80558799999999997</v>
      </c>
      <c r="R6825" s="7">
        <v>0.68170799999999998</v>
      </c>
      <c r="S6825" s="7">
        <v>0.69677599999999995</v>
      </c>
      <c r="T6825" s="7"/>
    </row>
    <row r="6826" spans="1:20" x14ac:dyDescent="0.35">
      <c r="A6826" s="6" t="s">
        <v>185</v>
      </c>
      <c r="B6826" s="6" t="s">
        <v>212</v>
      </c>
      <c r="C6826" s="6" t="s">
        <v>766</v>
      </c>
      <c r="D6826" s="6" t="s">
        <v>188</v>
      </c>
      <c r="E6826" s="6" t="s">
        <v>472</v>
      </c>
      <c r="F6826" s="6" t="s">
        <v>485</v>
      </c>
      <c r="G6826" s="6" t="s">
        <v>486</v>
      </c>
      <c r="H6826" s="7">
        <v>2.1134200000000001</v>
      </c>
      <c r="I6826" s="7">
        <v>81.366669999999999</v>
      </c>
      <c r="J6826" s="7">
        <v>15.85065</v>
      </c>
      <c r="K6826" s="7">
        <v>41.997348000000002</v>
      </c>
      <c r="L6826" s="7">
        <v>135.19462899999999</v>
      </c>
      <c r="M6826" s="7">
        <v>235.16212300000001</v>
      </c>
      <c r="N6826" s="7">
        <v>115.642392</v>
      </c>
      <c r="O6826" s="7">
        <v>97.551669000000004</v>
      </c>
      <c r="P6826" s="7">
        <v>95.095813000000007</v>
      </c>
      <c r="Q6826" s="7">
        <v>68.826931999999999</v>
      </c>
      <c r="R6826" s="7">
        <v>62.413378999999999</v>
      </c>
      <c r="S6826" s="7">
        <v>50.998913999999999</v>
      </c>
      <c r="T6826" s="7"/>
    </row>
    <row r="6827" spans="1:20" x14ac:dyDescent="0.35">
      <c r="A6827" s="6" t="s">
        <v>185</v>
      </c>
      <c r="B6827" s="6" t="s">
        <v>212</v>
      </c>
      <c r="C6827" s="6" t="s">
        <v>766</v>
      </c>
      <c r="D6827" s="6" t="s">
        <v>188</v>
      </c>
      <c r="E6827" s="6" t="s">
        <v>472</v>
      </c>
      <c r="F6827" s="6" t="s">
        <v>487</v>
      </c>
      <c r="G6827" s="6" t="s">
        <v>488</v>
      </c>
      <c r="H6827" s="7">
        <v>29.587879999999998</v>
      </c>
      <c r="I6827" s="7">
        <v>21.1342</v>
      </c>
      <c r="J6827" s="7">
        <v>29.587879999999998</v>
      </c>
      <c r="K6827" s="7">
        <v>38.452852999999998</v>
      </c>
      <c r="L6827" s="7">
        <v>25.394189000000001</v>
      </c>
      <c r="M6827" s="7">
        <v>32.732821000000001</v>
      </c>
      <c r="N6827" s="7">
        <v>10.458415</v>
      </c>
      <c r="O6827" s="7">
        <v>9.1871679999999998</v>
      </c>
      <c r="P6827" s="7">
        <v>6.2174959999999997</v>
      </c>
      <c r="Q6827" s="7">
        <v>7.5347799999999996</v>
      </c>
      <c r="R6827" s="7">
        <v>7.9727480000000002</v>
      </c>
      <c r="S6827" s="7">
        <v>6.3070060000000003</v>
      </c>
      <c r="T6827" s="7"/>
    </row>
    <row r="6828" spans="1:20" x14ac:dyDescent="0.35">
      <c r="A6828" s="6" t="s">
        <v>185</v>
      </c>
      <c r="B6828" s="6" t="s">
        <v>212</v>
      </c>
      <c r="C6828" s="6" t="s">
        <v>766</v>
      </c>
      <c r="D6828" s="6" t="s">
        <v>188</v>
      </c>
      <c r="E6828" s="6" t="s">
        <v>472</v>
      </c>
      <c r="F6828" s="6" t="s">
        <v>489</v>
      </c>
      <c r="G6828" s="6" t="s">
        <v>490</v>
      </c>
      <c r="H6828" s="7">
        <v>42.2684</v>
      </c>
      <c r="I6828" s="7">
        <v>31.7013</v>
      </c>
      <c r="J6828" s="7">
        <v>10.5671</v>
      </c>
      <c r="K6828" s="7">
        <v>13.559730999999999</v>
      </c>
      <c r="L6828" s="7">
        <v>47.753534000000002</v>
      </c>
      <c r="M6828" s="7">
        <v>62.075029000000001</v>
      </c>
      <c r="N6828" s="7">
        <v>20.376832</v>
      </c>
      <c r="O6828" s="7">
        <v>17.950557</v>
      </c>
      <c r="P6828" s="7">
        <v>12.198665999999999</v>
      </c>
      <c r="Q6828" s="7">
        <v>13.579122999999999</v>
      </c>
      <c r="R6828" s="7">
        <v>14.231197999999999</v>
      </c>
      <c r="S6828" s="7">
        <v>11.281686000000001</v>
      </c>
      <c r="T6828" s="7"/>
    </row>
    <row r="6829" spans="1:20" x14ac:dyDescent="0.35">
      <c r="A6829" s="6" t="s">
        <v>185</v>
      </c>
      <c r="B6829" s="6" t="s">
        <v>212</v>
      </c>
      <c r="C6829" s="6" t="s">
        <v>766</v>
      </c>
      <c r="D6829" s="6" t="s">
        <v>188</v>
      </c>
      <c r="E6829" s="6" t="s">
        <v>472</v>
      </c>
      <c r="F6829" s="6" t="s">
        <v>491</v>
      </c>
      <c r="G6829" s="6" t="s">
        <v>492</v>
      </c>
      <c r="H6829" s="7">
        <v>38.041559999999997</v>
      </c>
      <c r="I6829" s="7">
        <v>35.928139999999999</v>
      </c>
      <c r="J6829" s="7">
        <v>21.1342</v>
      </c>
      <c r="K6829" s="7">
        <v>43.554592</v>
      </c>
      <c r="L6829" s="7">
        <v>43.485787999999999</v>
      </c>
      <c r="M6829" s="7">
        <v>55.215553</v>
      </c>
      <c r="N6829" s="7">
        <v>22.007173000000002</v>
      </c>
      <c r="O6829" s="7">
        <v>19.353311999999999</v>
      </c>
      <c r="P6829" s="7">
        <v>13.185015</v>
      </c>
      <c r="Q6829" s="7">
        <v>14.203023999999999</v>
      </c>
      <c r="R6829" s="7">
        <v>14.971696</v>
      </c>
      <c r="S6829" s="7">
        <v>11.795593999999999</v>
      </c>
      <c r="T6829" s="7"/>
    </row>
    <row r="6830" spans="1:20" x14ac:dyDescent="0.35">
      <c r="A6830" s="6" t="s">
        <v>185</v>
      </c>
      <c r="B6830" s="6" t="s">
        <v>212</v>
      </c>
      <c r="C6830" s="6" t="s">
        <v>766</v>
      </c>
      <c r="D6830" s="6" t="s">
        <v>188</v>
      </c>
      <c r="E6830" s="6" t="s">
        <v>472</v>
      </c>
      <c r="F6830" s="6" t="s">
        <v>493</v>
      </c>
      <c r="G6830" s="6" t="s">
        <v>494</v>
      </c>
      <c r="H6830" s="7">
        <v>12.68052</v>
      </c>
      <c r="I6830" s="7">
        <v>81.366669999999999</v>
      </c>
      <c r="J6830" s="7">
        <v>30.644590000000001</v>
      </c>
      <c r="K6830" s="7">
        <v>27.746846999999999</v>
      </c>
      <c r="L6830" s="7">
        <v>247.2731</v>
      </c>
      <c r="M6830" s="7">
        <v>430.18114000000003</v>
      </c>
      <c r="N6830" s="7">
        <v>150.472442</v>
      </c>
      <c r="O6830" s="7">
        <v>127.0176</v>
      </c>
      <c r="P6830" s="7">
        <v>123.834625</v>
      </c>
      <c r="Q6830" s="7">
        <v>83.854579999999999</v>
      </c>
      <c r="R6830" s="7">
        <v>76.053387999999998</v>
      </c>
      <c r="S6830" s="7">
        <v>62.144686</v>
      </c>
      <c r="T6830" s="7"/>
    </row>
    <row r="6831" spans="1:20" x14ac:dyDescent="0.35">
      <c r="A6831" s="6" t="s">
        <v>185</v>
      </c>
      <c r="B6831" s="6" t="s">
        <v>212</v>
      </c>
      <c r="C6831" s="6" t="s">
        <v>766</v>
      </c>
      <c r="D6831" s="6" t="s">
        <v>188</v>
      </c>
      <c r="E6831" s="6" t="s">
        <v>472</v>
      </c>
      <c r="F6831" s="6" t="s">
        <v>495</v>
      </c>
      <c r="G6831" s="6" t="s">
        <v>496</v>
      </c>
      <c r="H6831" s="7">
        <v>4.7551949999999996</v>
      </c>
      <c r="I6831" s="7">
        <v>17.435714999999998</v>
      </c>
      <c r="J6831" s="7">
        <v>14.265585</v>
      </c>
      <c r="K6831" s="7">
        <v>5.686947</v>
      </c>
      <c r="L6831" s="7">
        <v>2.3083049999999998</v>
      </c>
      <c r="M6831" s="7">
        <v>4.4623869999999997</v>
      </c>
      <c r="N6831" s="7">
        <v>5.2279</v>
      </c>
      <c r="O6831" s="7">
        <v>5.7861359999999999</v>
      </c>
      <c r="P6831" s="7">
        <v>2.5092469999999998</v>
      </c>
      <c r="Q6831" s="7">
        <v>2.369672</v>
      </c>
      <c r="R6831" s="7">
        <v>2.0503300000000002</v>
      </c>
      <c r="S6831" s="7">
        <v>2.068435</v>
      </c>
      <c r="T6831" s="7"/>
    </row>
    <row r="6832" spans="1:20" x14ac:dyDescent="0.35">
      <c r="A6832" s="6" t="s">
        <v>185</v>
      </c>
      <c r="B6832" s="6" t="s">
        <v>212</v>
      </c>
      <c r="C6832" s="6" t="s">
        <v>766</v>
      </c>
      <c r="D6832" s="6" t="s">
        <v>188</v>
      </c>
      <c r="E6832" s="6" t="s">
        <v>472</v>
      </c>
      <c r="F6832" s="6" t="s">
        <v>497</v>
      </c>
      <c r="G6832" s="6" t="s">
        <v>498</v>
      </c>
      <c r="H6832" s="6"/>
      <c r="I6832" s="7">
        <v>67.629440000000002</v>
      </c>
      <c r="J6832" s="7">
        <v>3.1701299999999999</v>
      </c>
      <c r="K6832" s="7">
        <v>7.65219</v>
      </c>
      <c r="L6832" s="7">
        <v>40.978448999999998</v>
      </c>
      <c r="M6832" s="7">
        <v>78.343361999999999</v>
      </c>
      <c r="N6832" s="7">
        <v>44.767679999999999</v>
      </c>
      <c r="O6832" s="7">
        <v>37.791612999999998</v>
      </c>
      <c r="P6832" s="7">
        <v>36.843184999999998</v>
      </c>
      <c r="Q6832" s="7">
        <v>21.022784000000001</v>
      </c>
      <c r="R6832" s="7">
        <v>19.066368000000001</v>
      </c>
      <c r="S6832" s="7">
        <v>15.582799</v>
      </c>
      <c r="T6832" s="7"/>
    </row>
    <row r="6833" spans="1:20" x14ac:dyDescent="0.35">
      <c r="A6833" s="6" t="s">
        <v>185</v>
      </c>
      <c r="B6833" s="6" t="s">
        <v>212</v>
      </c>
      <c r="C6833" s="6" t="s">
        <v>766</v>
      </c>
      <c r="D6833" s="6" t="s">
        <v>188</v>
      </c>
      <c r="E6833" s="6" t="s">
        <v>472</v>
      </c>
      <c r="F6833" s="6" t="s">
        <v>499</v>
      </c>
      <c r="G6833" s="6" t="s">
        <v>500</v>
      </c>
      <c r="H6833" s="7">
        <v>2.1134200000000001</v>
      </c>
      <c r="I6833" s="6"/>
      <c r="J6833" s="7">
        <v>2.1134200000000001</v>
      </c>
      <c r="K6833" s="7">
        <v>2.012432</v>
      </c>
      <c r="L6833" s="7">
        <v>8.0643069999999994</v>
      </c>
      <c r="M6833" s="7">
        <v>17.112136</v>
      </c>
      <c r="N6833" s="7">
        <v>11.112771</v>
      </c>
      <c r="O6833" s="7">
        <v>9.6303900000000002</v>
      </c>
      <c r="P6833" s="7">
        <v>6.4351909999999997</v>
      </c>
      <c r="Q6833" s="7">
        <v>4.2372360000000002</v>
      </c>
      <c r="R6833" s="7">
        <v>4.4503120000000003</v>
      </c>
      <c r="S6833" s="7">
        <v>3.537569</v>
      </c>
      <c r="T6833" s="7"/>
    </row>
    <row r="6834" spans="1:20" x14ac:dyDescent="0.35">
      <c r="A6834" s="6" t="s">
        <v>185</v>
      </c>
      <c r="B6834" s="6" t="s">
        <v>212</v>
      </c>
      <c r="C6834" s="6" t="s">
        <v>766</v>
      </c>
      <c r="D6834" s="6" t="s">
        <v>188</v>
      </c>
      <c r="E6834" s="6" t="s">
        <v>472</v>
      </c>
      <c r="F6834" s="6" t="s">
        <v>501</v>
      </c>
      <c r="G6834" s="6" t="s">
        <v>502</v>
      </c>
      <c r="H6834" s="6"/>
      <c r="I6834" s="6"/>
      <c r="J6834" s="6"/>
      <c r="K6834" s="7">
        <v>7.1091000000000001E-2</v>
      </c>
      <c r="L6834" s="7">
        <v>1.5595969999999999</v>
      </c>
      <c r="M6834" s="7">
        <v>1.69581</v>
      </c>
      <c r="N6834" s="7">
        <v>1.526848</v>
      </c>
      <c r="O6834" s="7">
        <v>1.4051800000000001</v>
      </c>
      <c r="P6834" s="7">
        <v>0.91266400000000003</v>
      </c>
      <c r="Q6834" s="7">
        <v>0.68473700000000004</v>
      </c>
      <c r="R6834" s="7">
        <v>0.68867599999999995</v>
      </c>
      <c r="S6834" s="7">
        <v>0.566886</v>
      </c>
      <c r="T6834" s="7"/>
    </row>
    <row r="6835" spans="1:20" x14ac:dyDescent="0.35">
      <c r="A6835" s="6" t="s">
        <v>185</v>
      </c>
      <c r="B6835" s="6" t="s">
        <v>212</v>
      </c>
      <c r="C6835" s="6" t="s">
        <v>766</v>
      </c>
      <c r="D6835" s="6" t="s">
        <v>188</v>
      </c>
      <c r="E6835" s="6" t="s">
        <v>472</v>
      </c>
      <c r="F6835" s="6" t="s">
        <v>503</v>
      </c>
      <c r="G6835" s="6" t="s">
        <v>504</v>
      </c>
      <c r="H6835" s="6"/>
      <c r="I6835" s="7">
        <v>67.629440000000002</v>
      </c>
      <c r="J6835" s="7">
        <v>5.28355</v>
      </c>
      <c r="K6835" s="7">
        <v>7.5342149999999997</v>
      </c>
      <c r="L6835" s="7">
        <v>43.238466000000003</v>
      </c>
      <c r="M6835" s="7">
        <v>62.937494000000001</v>
      </c>
      <c r="N6835" s="7">
        <v>45.391224000000001</v>
      </c>
      <c r="O6835" s="7">
        <v>38.292223999999997</v>
      </c>
      <c r="P6835" s="7">
        <v>37.337235999999997</v>
      </c>
      <c r="Q6835" s="7">
        <v>23.987646999999999</v>
      </c>
      <c r="R6835" s="7">
        <v>21.777925</v>
      </c>
      <c r="S6835" s="7">
        <v>17.787676999999999</v>
      </c>
      <c r="T6835" s="7"/>
    </row>
    <row r="6836" spans="1:20" x14ac:dyDescent="0.35">
      <c r="A6836" s="6" t="s">
        <v>185</v>
      </c>
      <c r="B6836" s="6" t="s">
        <v>212</v>
      </c>
      <c r="C6836" s="6" t="s">
        <v>766</v>
      </c>
      <c r="D6836" s="6" t="s">
        <v>188</v>
      </c>
      <c r="E6836" s="6" t="s">
        <v>472</v>
      </c>
      <c r="F6836" s="6" t="s">
        <v>505</v>
      </c>
      <c r="G6836" s="6" t="s">
        <v>506</v>
      </c>
      <c r="H6836" s="7">
        <v>2.1134200000000001</v>
      </c>
      <c r="I6836" s="7">
        <v>2.1134200000000001</v>
      </c>
      <c r="J6836" s="7">
        <v>2.1134200000000001</v>
      </c>
      <c r="K6836" s="7">
        <v>2.1011609999999998</v>
      </c>
      <c r="L6836" s="7">
        <v>8.1201159999999994</v>
      </c>
      <c r="M6836" s="7">
        <v>12.865627</v>
      </c>
      <c r="N6836" s="7">
        <v>11.986136999999999</v>
      </c>
      <c r="O6836" s="7">
        <v>10.431429</v>
      </c>
      <c r="P6836" s="7">
        <v>7.135491</v>
      </c>
      <c r="Q6836" s="7">
        <v>4.9855739999999997</v>
      </c>
      <c r="R6836" s="7">
        <v>5.2590880000000002</v>
      </c>
      <c r="S6836" s="7">
        <v>4.1489739999999999</v>
      </c>
      <c r="T6836" s="7"/>
    </row>
    <row r="6837" spans="1:20" x14ac:dyDescent="0.35">
      <c r="A6837" s="6" t="s">
        <v>185</v>
      </c>
      <c r="B6837" s="6" t="s">
        <v>212</v>
      </c>
      <c r="C6837" s="6" t="s">
        <v>766</v>
      </c>
      <c r="D6837" s="6" t="s">
        <v>188</v>
      </c>
      <c r="E6837" s="6" t="s">
        <v>472</v>
      </c>
      <c r="F6837" s="6" t="s">
        <v>507</v>
      </c>
      <c r="G6837" s="6" t="s">
        <v>508</v>
      </c>
      <c r="H6837" s="6"/>
      <c r="I6837" s="6"/>
      <c r="J6837" s="6"/>
      <c r="K6837" s="7">
        <v>7.1327000000000002E-2</v>
      </c>
      <c r="L6837" s="7">
        <v>1.293574</v>
      </c>
      <c r="M6837" s="7">
        <v>1.103739</v>
      </c>
      <c r="N6837" s="7">
        <v>1.638978</v>
      </c>
      <c r="O6837" s="7">
        <v>1.5698369999999999</v>
      </c>
      <c r="P6837" s="7">
        <v>0.90664500000000003</v>
      </c>
      <c r="Q6837" s="7">
        <v>0.87720399999999998</v>
      </c>
      <c r="R6837" s="7">
        <v>0.92994200000000005</v>
      </c>
      <c r="S6837" s="7">
        <v>0.77511300000000005</v>
      </c>
      <c r="T6837" s="7"/>
    </row>
    <row r="6838" spans="1:20" x14ac:dyDescent="0.35">
      <c r="A6838" s="6" t="s">
        <v>185</v>
      </c>
      <c r="B6838" s="6" t="s">
        <v>212</v>
      </c>
      <c r="C6838" s="6" t="s">
        <v>766</v>
      </c>
      <c r="D6838" s="6" t="s">
        <v>188</v>
      </c>
      <c r="E6838" s="6" t="s">
        <v>509</v>
      </c>
      <c r="F6838" s="6" t="s">
        <v>510</v>
      </c>
      <c r="G6838" s="6" t="s">
        <v>511</v>
      </c>
      <c r="H6838" s="7">
        <v>3.7957040000000002</v>
      </c>
      <c r="I6838" s="6"/>
      <c r="J6838" s="7">
        <v>0.94892600000000005</v>
      </c>
      <c r="K6838" s="7">
        <v>6.0641959999999999</v>
      </c>
      <c r="L6838" s="7">
        <v>25.600656000000001</v>
      </c>
      <c r="M6838" s="7">
        <v>41.058675000000001</v>
      </c>
      <c r="N6838" s="7">
        <v>27.276104</v>
      </c>
      <c r="O6838" s="7">
        <v>16.995895000000001</v>
      </c>
      <c r="P6838" s="7">
        <v>13.151494</v>
      </c>
      <c r="Q6838" s="7">
        <v>16.77684</v>
      </c>
      <c r="R6838" s="7">
        <v>16.910191000000001</v>
      </c>
      <c r="S6838" s="7">
        <v>13.524341</v>
      </c>
      <c r="T6838" s="7"/>
    </row>
    <row r="6839" spans="1:20" x14ac:dyDescent="0.35">
      <c r="A6839" s="6" t="s">
        <v>185</v>
      </c>
      <c r="B6839" s="6" t="s">
        <v>212</v>
      </c>
      <c r="C6839" s="6" t="s">
        <v>766</v>
      </c>
      <c r="D6839" s="6" t="s">
        <v>188</v>
      </c>
      <c r="E6839" s="6" t="s">
        <v>509</v>
      </c>
      <c r="F6839" s="6" t="s">
        <v>512</v>
      </c>
      <c r="G6839" s="6" t="s">
        <v>513</v>
      </c>
      <c r="H6839" s="7">
        <v>2.846778</v>
      </c>
      <c r="I6839" s="7">
        <v>0.94892600000000005</v>
      </c>
      <c r="J6839" s="7">
        <v>2.846778</v>
      </c>
      <c r="K6839" s="7">
        <v>30.525036</v>
      </c>
      <c r="L6839" s="7">
        <v>56.149273000000001</v>
      </c>
      <c r="M6839" s="7">
        <v>91.394034000000005</v>
      </c>
      <c r="N6839" s="7">
        <v>66.877347999999998</v>
      </c>
      <c r="O6839" s="7">
        <v>48.611761000000001</v>
      </c>
      <c r="P6839" s="7">
        <v>30.082342000000001</v>
      </c>
      <c r="Q6839" s="7">
        <v>26.009156000000001</v>
      </c>
      <c r="R6839" s="7">
        <v>31.236746</v>
      </c>
      <c r="S6839" s="7">
        <v>23.366900999999999</v>
      </c>
      <c r="T6839" s="7"/>
    </row>
    <row r="6840" spans="1:20" x14ac:dyDescent="0.35">
      <c r="A6840" s="6" t="s">
        <v>185</v>
      </c>
      <c r="B6840" s="6" t="s">
        <v>212</v>
      </c>
      <c r="C6840" s="6" t="s">
        <v>766</v>
      </c>
      <c r="D6840" s="6" t="s">
        <v>188</v>
      </c>
      <c r="E6840" s="6" t="s">
        <v>509</v>
      </c>
      <c r="F6840" s="6" t="s">
        <v>514</v>
      </c>
      <c r="G6840" s="6" t="s">
        <v>515</v>
      </c>
      <c r="H6840" s="6"/>
      <c r="I6840" s="6"/>
      <c r="J6840" s="6"/>
      <c r="K6840" s="7">
        <v>5.5911949999999999</v>
      </c>
      <c r="L6840" s="7">
        <v>19.430295000000001</v>
      </c>
      <c r="M6840" s="7">
        <v>36.518847000000001</v>
      </c>
      <c r="N6840" s="7">
        <v>14.087778</v>
      </c>
      <c r="O6840" s="7">
        <v>9.7872749999999993</v>
      </c>
      <c r="P6840" s="7">
        <v>8.8642210000000006</v>
      </c>
      <c r="Q6840" s="7">
        <v>9.568187</v>
      </c>
      <c r="R6840" s="7">
        <v>10.816584000000001</v>
      </c>
      <c r="S6840" s="7">
        <v>7.4509230000000004</v>
      </c>
      <c r="T6840" s="7"/>
    </row>
    <row r="6841" spans="1:20" x14ac:dyDescent="0.35">
      <c r="A6841" s="6" t="s">
        <v>185</v>
      </c>
      <c r="B6841" s="6" t="s">
        <v>212</v>
      </c>
      <c r="C6841" s="6" t="s">
        <v>766</v>
      </c>
      <c r="D6841" s="6" t="s">
        <v>188</v>
      </c>
      <c r="E6841" s="6" t="s">
        <v>509</v>
      </c>
      <c r="F6841" s="6" t="s">
        <v>516</v>
      </c>
      <c r="G6841" s="6" t="s">
        <v>517</v>
      </c>
      <c r="H6841" s="6"/>
      <c r="I6841" s="6"/>
      <c r="J6841" s="6"/>
      <c r="K6841" s="7">
        <v>0</v>
      </c>
      <c r="L6841" s="7">
        <v>0</v>
      </c>
      <c r="M6841" s="7">
        <v>0</v>
      </c>
      <c r="N6841" s="7">
        <v>0</v>
      </c>
      <c r="O6841" s="7">
        <v>0</v>
      </c>
      <c r="P6841" s="7">
        <v>0</v>
      </c>
      <c r="Q6841" s="7">
        <v>19.706046000000001</v>
      </c>
      <c r="R6841" s="7">
        <v>21.679597999999999</v>
      </c>
      <c r="S6841" s="7">
        <v>15.358617000000001</v>
      </c>
      <c r="T6841" s="7"/>
    </row>
    <row r="6842" spans="1:20" x14ac:dyDescent="0.35">
      <c r="A6842" s="6" t="s">
        <v>185</v>
      </c>
      <c r="B6842" s="6" t="s">
        <v>212</v>
      </c>
      <c r="C6842" s="6" t="s">
        <v>766</v>
      </c>
      <c r="D6842" s="6" t="s">
        <v>188</v>
      </c>
      <c r="E6842" s="6" t="s">
        <v>509</v>
      </c>
      <c r="F6842" s="6" t="s">
        <v>518</v>
      </c>
      <c r="G6842" s="6" t="s">
        <v>519</v>
      </c>
      <c r="H6842" s="7">
        <v>2.846778</v>
      </c>
      <c r="I6842" s="7">
        <v>2.846778</v>
      </c>
      <c r="J6842" s="7">
        <v>2.846778</v>
      </c>
      <c r="K6842" s="7">
        <v>8.3999570000000006</v>
      </c>
      <c r="L6842" s="7">
        <v>31.569178000000001</v>
      </c>
      <c r="M6842" s="7">
        <v>56.531042999999997</v>
      </c>
      <c r="N6842" s="7">
        <v>53.898319999999998</v>
      </c>
      <c r="O6842" s="7">
        <v>37.282017000000003</v>
      </c>
      <c r="P6842" s="7">
        <v>25.076280000000001</v>
      </c>
      <c r="Q6842" s="7">
        <v>0</v>
      </c>
      <c r="R6842" s="7">
        <v>0</v>
      </c>
      <c r="S6842" s="7">
        <v>0</v>
      </c>
      <c r="T6842" s="7"/>
    </row>
    <row r="6843" spans="1:20" x14ac:dyDescent="0.35">
      <c r="A6843" s="6" t="s">
        <v>185</v>
      </c>
      <c r="B6843" s="6" t="s">
        <v>212</v>
      </c>
      <c r="C6843" s="6" t="s">
        <v>766</v>
      </c>
      <c r="D6843" s="6" t="s">
        <v>188</v>
      </c>
      <c r="E6843" s="6" t="s">
        <v>509</v>
      </c>
      <c r="F6843" s="6" t="s">
        <v>520</v>
      </c>
      <c r="G6843" s="6" t="s">
        <v>521</v>
      </c>
      <c r="H6843" s="6"/>
      <c r="I6843" s="6"/>
      <c r="J6843" s="6"/>
      <c r="K6843" s="7">
        <v>0</v>
      </c>
      <c r="L6843" s="7">
        <v>0</v>
      </c>
      <c r="M6843" s="7">
        <v>0</v>
      </c>
      <c r="N6843" s="7">
        <v>0</v>
      </c>
      <c r="O6843" s="7">
        <v>0</v>
      </c>
      <c r="P6843" s="7">
        <v>0.63583199999999995</v>
      </c>
      <c r="Q6843" s="7">
        <v>4.7096869999999997</v>
      </c>
      <c r="R6843" s="7">
        <v>4.3699139999999996</v>
      </c>
      <c r="S6843" s="7">
        <v>4.2068199999999996</v>
      </c>
      <c r="T6843" s="7"/>
    </row>
    <row r="6844" spans="1:20" x14ac:dyDescent="0.35">
      <c r="A6844" s="6" t="s">
        <v>185</v>
      </c>
      <c r="B6844" s="6" t="s">
        <v>212</v>
      </c>
      <c r="C6844" s="6" t="s">
        <v>766</v>
      </c>
      <c r="D6844" s="6" t="s">
        <v>188</v>
      </c>
      <c r="E6844" s="6" t="s">
        <v>522</v>
      </c>
      <c r="F6844" s="6" t="s">
        <v>525</v>
      </c>
      <c r="G6844" s="6" t="s">
        <v>526</v>
      </c>
      <c r="H6844" s="6"/>
      <c r="I6844" s="6"/>
      <c r="J6844" s="6"/>
      <c r="K6844" s="7">
        <v>0.417184</v>
      </c>
      <c r="L6844" s="7">
        <v>10.941236999999999</v>
      </c>
      <c r="M6844" s="7">
        <v>12.545183</v>
      </c>
      <c r="N6844" s="7">
        <v>1.9943040000000001</v>
      </c>
      <c r="O6844" s="7">
        <v>5.0230880000000004</v>
      </c>
      <c r="P6844" s="7">
        <v>22.495080000000002</v>
      </c>
      <c r="Q6844" s="7">
        <v>12.066827999999999</v>
      </c>
      <c r="R6844" s="7">
        <v>13.077792000000001</v>
      </c>
      <c r="S6844" s="7">
        <v>15.580814999999999</v>
      </c>
      <c r="T6844" s="7"/>
    </row>
    <row r="6845" spans="1:20" x14ac:dyDescent="0.35">
      <c r="A6845" s="6" t="s">
        <v>185</v>
      </c>
      <c r="B6845" s="6" t="s">
        <v>212</v>
      </c>
      <c r="C6845" s="6" t="s">
        <v>766</v>
      </c>
      <c r="D6845" s="6" t="s">
        <v>188</v>
      </c>
      <c r="E6845" s="6" t="s">
        <v>522</v>
      </c>
      <c r="F6845" s="6" t="s">
        <v>529</v>
      </c>
      <c r="G6845" s="6" t="s">
        <v>530</v>
      </c>
      <c r="H6845" s="6"/>
      <c r="I6845" s="6"/>
      <c r="J6845" s="6"/>
      <c r="K6845" s="7">
        <v>0</v>
      </c>
      <c r="L6845" s="7">
        <v>2.3709669999999998</v>
      </c>
      <c r="M6845" s="7">
        <v>2.5467499999999998</v>
      </c>
      <c r="N6845" s="7">
        <v>0.598472</v>
      </c>
      <c r="O6845" s="7">
        <v>2.6212260000000001</v>
      </c>
      <c r="P6845" s="7">
        <v>3.7990750000000002</v>
      </c>
      <c r="Q6845" s="7">
        <v>1.216728</v>
      </c>
      <c r="R6845" s="7">
        <v>0.79744000000000004</v>
      </c>
      <c r="S6845" s="7">
        <v>1.0168600000000001</v>
      </c>
      <c r="T6845" s="7"/>
    </row>
    <row r="6846" spans="1:20" x14ac:dyDescent="0.35">
      <c r="A6846" s="6" t="s">
        <v>185</v>
      </c>
      <c r="B6846" s="6" t="s">
        <v>212</v>
      </c>
      <c r="C6846" s="6" t="s">
        <v>766</v>
      </c>
      <c r="D6846" s="6" t="s">
        <v>188</v>
      </c>
      <c r="E6846" s="6" t="s">
        <v>522</v>
      </c>
      <c r="F6846" s="6" t="s">
        <v>533</v>
      </c>
      <c r="G6846" s="6" t="s">
        <v>534</v>
      </c>
      <c r="H6846" s="6"/>
      <c r="I6846" s="6"/>
      <c r="J6846" s="6"/>
      <c r="K6846" s="7">
        <v>0</v>
      </c>
      <c r="L6846" s="7">
        <v>2.6873670000000001</v>
      </c>
      <c r="M6846" s="7">
        <v>2.5750440000000001</v>
      </c>
      <c r="N6846" s="7">
        <v>0.46872200000000003</v>
      </c>
      <c r="O6846" s="7">
        <v>2.0930119999999999</v>
      </c>
      <c r="P6846" s="7">
        <v>0.77783500000000005</v>
      </c>
      <c r="Q6846" s="7">
        <v>0.67832000000000003</v>
      </c>
      <c r="R6846" s="7">
        <v>0.46853</v>
      </c>
      <c r="S6846" s="7">
        <v>0.58824500000000002</v>
      </c>
      <c r="T6846" s="7"/>
    </row>
    <row r="6847" spans="1:20" x14ac:dyDescent="0.35">
      <c r="A6847" s="6" t="s">
        <v>185</v>
      </c>
      <c r="B6847" s="6" t="s">
        <v>212</v>
      </c>
      <c r="C6847" s="6" t="s">
        <v>766</v>
      </c>
      <c r="D6847" s="6" t="s">
        <v>188</v>
      </c>
      <c r="E6847" s="6" t="s">
        <v>522</v>
      </c>
      <c r="F6847" s="6" t="s">
        <v>535</v>
      </c>
      <c r="G6847" s="6" t="s">
        <v>536</v>
      </c>
      <c r="H6847" s="6"/>
      <c r="I6847" s="6"/>
      <c r="J6847" s="6"/>
      <c r="K6847" s="7">
        <v>0</v>
      </c>
      <c r="L6847" s="7">
        <v>3.9830239999999999</v>
      </c>
      <c r="M6847" s="7">
        <v>2.1478570000000001</v>
      </c>
      <c r="N6847" s="7">
        <v>0.69807600000000003</v>
      </c>
      <c r="O6847" s="7">
        <v>2.4517120000000001</v>
      </c>
      <c r="P6847" s="7">
        <v>1.2365550000000001</v>
      </c>
      <c r="Q6847" s="7">
        <v>1.0471699999999999</v>
      </c>
      <c r="R6847" s="7">
        <v>0.72763</v>
      </c>
      <c r="S6847" s="7">
        <v>0.90719499999999997</v>
      </c>
      <c r="T6847" s="7"/>
    </row>
    <row r="6848" spans="1:20" x14ac:dyDescent="0.35">
      <c r="A6848" s="6" t="s">
        <v>185</v>
      </c>
      <c r="B6848" s="6" t="s">
        <v>212</v>
      </c>
      <c r="C6848" s="6" t="s">
        <v>766</v>
      </c>
      <c r="D6848" s="6" t="s">
        <v>188</v>
      </c>
      <c r="E6848" s="6" t="s">
        <v>522</v>
      </c>
      <c r="F6848" s="6" t="s">
        <v>537</v>
      </c>
      <c r="G6848" s="6" t="s">
        <v>538</v>
      </c>
      <c r="H6848" s="6"/>
      <c r="I6848" s="6"/>
      <c r="J6848" s="6"/>
      <c r="K6848" s="7">
        <v>0</v>
      </c>
      <c r="L6848" s="7">
        <v>9.8673319999999993</v>
      </c>
      <c r="M6848" s="7">
        <v>5.5261909999999999</v>
      </c>
      <c r="N6848" s="7">
        <v>1.645418</v>
      </c>
      <c r="O6848" s="7">
        <v>6.0396999999999998</v>
      </c>
      <c r="P6848" s="7">
        <v>13.90995</v>
      </c>
      <c r="Q6848" s="7">
        <v>0</v>
      </c>
      <c r="R6848" s="7">
        <v>0</v>
      </c>
      <c r="S6848" s="7">
        <v>0</v>
      </c>
      <c r="T6848" s="7"/>
    </row>
    <row r="6849" spans="1:20" x14ac:dyDescent="0.35">
      <c r="A6849" s="6" t="s">
        <v>185</v>
      </c>
      <c r="B6849" s="6" t="s">
        <v>212</v>
      </c>
      <c r="C6849" s="6" t="s">
        <v>766</v>
      </c>
      <c r="D6849" s="6" t="s">
        <v>188</v>
      </c>
      <c r="E6849" s="6" t="s">
        <v>522</v>
      </c>
      <c r="F6849" s="6" t="s">
        <v>539</v>
      </c>
      <c r="G6849" s="6" t="s">
        <v>540</v>
      </c>
      <c r="H6849" s="6"/>
      <c r="I6849" s="6"/>
      <c r="J6849" s="6"/>
      <c r="K6849" s="7">
        <v>0</v>
      </c>
      <c r="L6849" s="7">
        <v>7.585064</v>
      </c>
      <c r="M6849" s="7">
        <v>5.5641559999999997</v>
      </c>
      <c r="N6849" s="7">
        <v>2.0541640000000001</v>
      </c>
      <c r="O6849" s="7">
        <v>7.1856439999999999</v>
      </c>
      <c r="P6849" s="7">
        <v>9.1636199999999999</v>
      </c>
      <c r="Q6849" s="7">
        <v>7.978084</v>
      </c>
      <c r="R6849" s="7">
        <v>5.5819359999999998</v>
      </c>
      <c r="S6849" s="7">
        <v>6.9480500000000003</v>
      </c>
      <c r="T6849" s="7"/>
    </row>
    <row r="6850" spans="1:20" x14ac:dyDescent="0.35">
      <c r="A6850" s="6" t="s">
        <v>185</v>
      </c>
      <c r="B6850" s="6" t="s">
        <v>212</v>
      </c>
      <c r="C6850" s="6" t="s">
        <v>766</v>
      </c>
      <c r="D6850" s="6" t="s">
        <v>188</v>
      </c>
      <c r="E6850" s="6" t="s">
        <v>522</v>
      </c>
      <c r="F6850" s="6" t="s">
        <v>541</v>
      </c>
      <c r="G6850" s="6" t="s">
        <v>542</v>
      </c>
      <c r="H6850" s="6"/>
      <c r="I6850" s="6"/>
      <c r="J6850" s="6"/>
      <c r="K6850" s="7">
        <v>0.55444300000000002</v>
      </c>
      <c r="L6850" s="7">
        <v>23.466577999999998</v>
      </c>
      <c r="M6850" s="7">
        <v>22.65699</v>
      </c>
      <c r="N6850" s="7">
        <v>3.1610480000000001</v>
      </c>
      <c r="O6850" s="7">
        <v>7.6341570000000001</v>
      </c>
      <c r="P6850" s="7">
        <v>24.828469999999999</v>
      </c>
      <c r="Q6850" s="7">
        <v>13.213737999999999</v>
      </c>
      <c r="R6850" s="7">
        <v>14.154308</v>
      </c>
      <c r="S6850" s="7">
        <v>16.856684999999999</v>
      </c>
      <c r="T6850" s="7"/>
    </row>
    <row r="6851" spans="1:20" x14ac:dyDescent="0.35">
      <c r="A6851" s="6" t="s">
        <v>185</v>
      </c>
      <c r="B6851" s="6" t="s">
        <v>212</v>
      </c>
      <c r="C6851" s="6" t="s">
        <v>766</v>
      </c>
      <c r="D6851" s="6" t="s">
        <v>188</v>
      </c>
      <c r="E6851" s="6" t="s">
        <v>522</v>
      </c>
      <c r="F6851" s="6" t="s">
        <v>547</v>
      </c>
      <c r="G6851" s="6" t="s">
        <v>548</v>
      </c>
      <c r="H6851" s="6"/>
      <c r="I6851" s="6"/>
      <c r="J6851" s="6"/>
      <c r="K6851" s="7">
        <v>0.36739300000000003</v>
      </c>
      <c r="L6851" s="7">
        <v>2.1808679999999998</v>
      </c>
      <c r="M6851" s="7">
        <v>1.2927439999999999</v>
      </c>
      <c r="N6851" s="7">
        <v>1.755152</v>
      </c>
      <c r="O6851" s="7">
        <v>2.9699680000000002</v>
      </c>
      <c r="P6851" s="7">
        <v>1.874565</v>
      </c>
      <c r="Q6851" s="7">
        <v>2.1441880000000002</v>
      </c>
      <c r="R6851" s="7">
        <v>1.97356</v>
      </c>
      <c r="S6851" s="7">
        <v>2.4323649999999999</v>
      </c>
      <c r="T6851" s="7"/>
    </row>
    <row r="6852" spans="1:20" x14ac:dyDescent="0.35">
      <c r="A6852" s="6" t="s">
        <v>185</v>
      </c>
      <c r="B6852" s="6" t="s">
        <v>212</v>
      </c>
      <c r="C6852" s="6" t="s">
        <v>766</v>
      </c>
      <c r="D6852" s="6" t="s">
        <v>188</v>
      </c>
      <c r="E6852" s="6" t="s">
        <v>522</v>
      </c>
      <c r="F6852" s="6" t="s">
        <v>549</v>
      </c>
      <c r="G6852" s="6" t="s">
        <v>550</v>
      </c>
      <c r="H6852" s="6"/>
      <c r="I6852" s="6"/>
      <c r="J6852" s="6"/>
      <c r="K6852" s="7">
        <v>0.126328</v>
      </c>
      <c r="L6852" s="7">
        <v>0.60765000000000002</v>
      </c>
      <c r="M6852" s="7">
        <v>0.77285700000000002</v>
      </c>
      <c r="N6852" s="7">
        <v>0.95742000000000005</v>
      </c>
      <c r="O6852" s="7">
        <v>2.1228910000000001</v>
      </c>
      <c r="P6852" s="7">
        <v>1.5555049999999999</v>
      </c>
      <c r="Q6852" s="7">
        <v>1.715328</v>
      </c>
      <c r="R6852" s="7">
        <v>1.4852099999999999</v>
      </c>
      <c r="S6852" s="7">
        <v>1.8443259999999999</v>
      </c>
      <c r="T6852" s="7"/>
    </row>
    <row r="6853" spans="1:20" x14ac:dyDescent="0.35">
      <c r="A6853" s="6" t="s">
        <v>185</v>
      </c>
      <c r="B6853" s="6" t="s">
        <v>212</v>
      </c>
      <c r="C6853" s="6" t="s">
        <v>766</v>
      </c>
      <c r="D6853" s="6" t="s">
        <v>188</v>
      </c>
      <c r="E6853" s="6" t="s">
        <v>522</v>
      </c>
      <c r="F6853" s="6" t="s">
        <v>551</v>
      </c>
      <c r="G6853" s="6" t="s">
        <v>552</v>
      </c>
      <c r="H6853" s="6"/>
      <c r="I6853" s="6"/>
      <c r="J6853" s="6"/>
      <c r="K6853" s="7">
        <v>0.60973200000000005</v>
      </c>
      <c r="L6853" s="7">
        <v>1.4268860000000001</v>
      </c>
      <c r="M6853" s="7">
        <v>0.74116899999999997</v>
      </c>
      <c r="N6853" s="7">
        <v>1.2564360000000001</v>
      </c>
      <c r="O6853" s="7">
        <v>2.381948</v>
      </c>
      <c r="P6853" s="7">
        <v>1.445865</v>
      </c>
      <c r="Q6853" s="7">
        <v>1.55572</v>
      </c>
      <c r="R6853" s="7">
        <v>1.405494</v>
      </c>
      <c r="S6853" s="7">
        <v>1.7147300000000001</v>
      </c>
      <c r="T6853" s="7"/>
    </row>
    <row r="6854" spans="1:20" x14ac:dyDescent="0.35">
      <c r="A6854" s="6" t="s">
        <v>185</v>
      </c>
      <c r="B6854" s="6" t="s">
        <v>212</v>
      </c>
      <c r="C6854" s="6" t="s">
        <v>766</v>
      </c>
      <c r="D6854" s="6" t="s">
        <v>188</v>
      </c>
      <c r="E6854" s="6" t="s">
        <v>522</v>
      </c>
      <c r="F6854" s="6" t="s">
        <v>553</v>
      </c>
      <c r="G6854" s="6" t="s">
        <v>554</v>
      </c>
      <c r="H6854" s="6"/>
      <c r="I6854" s="6"/>
      <c r="J6854" s="6"/>
      <c r="K6854" s="7">
        <v>0.28289999999999998</v>
      </c>
      <c r="L6854" s="7">
        <v>0.14960399999999999</v>
      </c>
      <c r="M6854" s="7">
        <v>0.46054400000000001</v>
      </c>
      <c r="N6854" s="7">
        <v>0.84765199999999996</v>
      </c>
      <c r="O6854" s="7">
        <v>1.385416</v>
      </c>
      <c r="P6854" s="7">
        <v>2.333275</v>
      </c>
      <c r="Q6854" s="7">
        <v>2.6627019999999999</v>
      </c>
      <c r="R6854" s="7">
        <v>2.5219580000000001</v>
      </c>
      <c r="S6854" s="7">
        <v>3.0703420000000001</v>
      </c>
      <c r="T6854" s="7"/>
    </row>
    <row r="6855" spans="1:20" x14ac:dyDescent="0.35">
      <c r="A6855" s="6" t="s">
        <v>185</v>
      </c>
      <c r="B6855" s="6" t="s">
        <v>212</v>
      </c>
      <c r="C6855" s="6" t="s">
        <v>766</v>
      </c>
      <c r="D6855" s="6" t="s">
        <v>188</v>
      </c>
      <c r="E6855" s="6" t="s">
        <v>522</v>
      </c>
      <c r="F6855" s="6" t="s">
        <v>555</v>
      </c>
      <c r="G6855" s="6" t="s">
        <v>556</v>
      </c>
      <c r="H6855" s="6"/>
      <c r="I6855" s="6"/>
      <c r="J6855" s="6"/>
      <c r="K6855" s="7">
        <v>0.58567800000000003</v>
      </c>
      <c r="L6855" s="7">
        <v>1.5050140000000001</v>
      </c>
      <c r="M6855" s="7">
        <v>1.094293</v>
      </c>
      <c r="N6855" s="7">
        <v>1.4459200000000001</v>
      </c>
      <c r="O6855" s="7">
        <v>3.3287629999999999</v>
      </c>
      <c r="P6855" s="7">
        <v>2.4928300000000001</v>
      </c>
      <c r="Q6855" s="7">
        <v>2.7325080000000002</v>
      </c>
      <c r="R6855" s="7">
        <v>2.392366</v>
      </c>
      <c r="S6855" s="7">
        <v>2.9607009999999998</v>
      </c>
      <c r="T6855" s="7"/>
    </row>
    <row r="6856" spans="1:20" x14ac:dyDescent="0.35">
      <c r="A6856" s="6" t="s">
        <v>185</v>
      </c>
      <c r="B6856" s="6" t="s">
        <v>212</v>
      </c>
      <c r="C6856" s="6" t="s">
        <v>766</v>
      </c>
      <c r="D6856" s="6" t="s">
        <v>188</v>
      </c>
      <c r="E6856" s="6" t="s">
        <v>522</v>
      </c>
      <c r="F6856" s="6" t="s">
        <v>557</v>
      </c>
      <c r="G6856" s="6" t="s">
        <v>558</v>
      </c>
      <c r="H6856" s="6"/>
      <c r="I6856" s="6"/>
      <c r="J6856" s="6"/>
      <c r="K6856" s="7">
        <v>0.252635</v>
      </c>
      <c r="L6856" s="7">
        <v>4.4486869999999996</v>
      </c>
      <c r="M6856" s="7">
        <v>2.207465</v>
      </c>
      <c r="N6856" s="7">
        <v>2.4330639999999999</v>
      </c>
      <c r="O6856" s="7">
        <v>19.643428</v>
      </c>
      <c r="P6856" s="7">
        <v>2.3930549999999999</v>
      </c>
      <c r="Q6856" s="7">
        <v>2.044432</v>
      </c>
      <c r="R6856" s="7">
        <v>2.2029359999999998</v>
      </c>
      <c r="S6856" s="7">
        <v>3.7482099999999998</v>
      </c>
      <c r="T6856" s="7"/>
    </row>
    <row r="6857" spans="1:20" x14ac:dyDescent="0.35">
      <c r="A6857" s="6" t="s">
        <v>185</v>
      </c>
      <c r="B6857" s="6" t="s">
        <v>212</v>
      </c>
      <c r="C6857" s="6" t="s">
        <v>766</v>
      </c>
      <c r="D6857" s="6" t="s">
        <v>188</v>
      </c>
      <c r="E6857" s="6" t="s">
        <v>522</v>
      </c>
      <c r="F6857" s="6" t="s">
        <v>559</v>
      </c>
      <c r="G6857" s="6" t="s">
        <v>560</v>
      </c>
      <c r="H6857" s="6"/>
      <c r="I6857" s="6"/>
      <c r="J6857" s="6"/>
      <c r="K6857" s="7">
        <v>0</v>
      </c>
      <c r="L6857" s="7">
        <v>2.287957</v>
      </c>
      <c r="M6857" s="7">
        <v>0.151891</v>
      </c>
      <c r="N6857" s="7">
        <v>0</v>
      </c>
      <c r="O6857" s="7">
        <v>4.99E-2</v>
      </c>
      <c r="P6857" s="7">
        <v>4.6565399999999997</v>
      </c>
      <c r="Q6857" s="7">
        <v>4.417808</v>
      </c>
      <c r="R6857" s="7">
        <v>4.2562340000000001</v>
      </c>
      <c r="S6857" s="7">
        <v>2.6816369999999998</v>
      </c>
      <c r="T6857" s="7"/>
    </row>
    <row r="6858" spans="1:20" x14ac:dyDescent="0.35">
      <c r="A6858" s="6" t="s">
        <v>185</v>
      </c>
      <c r="B6858" s="6" t="s">
        <v>212</v>
      </c>
      <c r="C6858" s="6" t="s">
        <v>766</v>
      </c>
      <c r="D6858" s="6" t="s">
        <v>188</v>
      </c>
      <c r="E6858" s="6" t="s">
        <v>522</v>
      </c>
      <c r="F6858" s="6" t="s">
        <v>561</v>
      </c>
      <c r="G6858" s="6" t="s">
        <v>562</v>
      </c>
      <c r="H6858" s="6"/>
      <c r="I6858" s="6"/>
      <c r="J6858" s="6"/>
      <c r="K6858" s="7">
        <v>1.1544E-2</v>
      </c>
      <c r="L6858" s="7">
        <v>0.74874499999999999</v>
      </c>
      <c r="M6858" s="7">
        <v>0.12299499999999999</v>
      </c>
      <c r="N6858" s="7">
        <v>5.9875999999999999E-2</v>
      </c>
      <c r="O6858" s="7">
        <v>0.318994</v>
      </c>
      <c r="P6858" s="7">
        <v>0.94738100000000003</v>
      </c>
      <c r="Q6858" s="7">
        <v>1.0571999999999999</v>
      </c>
      <c r="R6858" s="7">
        <v>0.94703800000000005</v>
      </c>
      <c r="S6858" s="7">
        <v>0.857236</v>
      </c>
      <c r="T6858" s="7"/>
    </row>
    <row r="6859" spans="1:20" x14ac:dyDescent="0.35">
      <c r="A6859" s="6" t="s">
        <v>185</v>
      </c>
      <c r="B6859" s="6" t="s">
        <v>212</v>
      </c>
      <c r="C6859" s="6" t="s">
        <v>766</v>
      </c>
      <c r="D6859" s="6" t="s">
        <v>188</v>
      </c>
      <c r="E6859" s="6" t="s">
        <v>522</v>
      </c>
      <c r="F6859" s="6" t="s">
        <v>563</v>
      </c>
      <c r="G6859" s="6" t="s">
        <v>564</v>
      </c>
      <c r="H6859" s="6"/>
      <c r="I6859" s="6"/>
      <c r="J6859" s="6"/>
      <c r="K6859" s="7">
        <v>0.22373899999999999</v>
      </c>
      <c r="L6859" s="7">
        <v>2.6111439999999999</v>
      </c>
      <c r="M6859" s="7">
        <v>2.7204269999999999</v>
      </c>
      <c r="N6859" s="7">
        <v>2.0242279999999999</v>
      </c>
      <c r="O6859" s="7">
        <v>2.2425000000000002</v>
      </c>
      <c r="P6859" s="7">
        <v>5.1451950000000002</v>
      </c>
      <c r="Q6859" s="7">
        <v>6.8711099999999998</v>
      </c>
      <c r="R6859" s="7">
        <v>5.66174</v>
      </c>
      <c r="S6859" s="7">
        <v>8.3136749999999999</v>
      </c>
      <c r="T6859" s="7"/>
    </row>
    <row r="6860" spans="1:20" x14ac:dyDescent="0.35">
      <c r="A6860" s="6" t="s">
        <v>185</v>
      </c>
      <c r="B6860" s="6" t="s">
        <v>212</v>
      </c>
      <c r="C6860" s="6" t="s">
        <v>766</v>
      </c>
      <c r="D6860" s="6" t="s">
        <v>188</v>
      </c>
      <c r="E6860" s="6" t="s">
        <v>522</v>
      </c>
      <c r="F6860" s="6" t="s">
        <v>565</v>
      </c>
      <c r="G6860" s="6" t="s">
        <v>566</v>
      </c>
      <c r="H6860" s="6"/>
      <c r="I6860" s="6"/>
      <c r="J6860" s="6"/>
      <c r="K6860" s="7">
        <v>0.34121499999999999</v>
      </c>
      <c r="L6860" s="7">
        <v>1.851761</v>
      </c>
      <c r="M6860" s="7">
        <v>4.563593</v>
      </c>
      <c r="N6860" s="7">
        <v>1.894712</v>
      </c>
      <c r="O6860" s="7">
        <v>1.3853219999999999</v>
      </c>
      <c r="P6860" s="7">
        <v>7.4785149999999998</v>
      </c>
      <c r="Q6860" s="7">
        <v>6.6616879999999998</v>
      </c>
      <c r="R6860" s="7">
        <v>10.805099999999999</v>
      </c>
      <c r="S6860" s="7">
        <v>10.367150000000001</v>
      </c>
      <c r="T6860" s="7"/>
    </row>
    <row r="6861" spans="1:20" x14ac:dyDescent="0.35">
      <c r="A6861" s="6" t="s">
        <v>185</v>
      </c>
      <c r="B6861" s="6" t="s">
        <v>212</v>
      </c>
      <c r="C6861" s="6" t="s">
        <v>766</v>
      </c>
      <c r="D6861" s="6" t="s">
        <v>188</v>
      </c>
      <c r="E6861" s="6" t="s">
        <v>522</v>
      </c>
      <c r="F6861" s="6" t="s">
        <v>567</v>
      </c>
      <c r="G6861" s="6" t="s">
        <v>568</v>
      </c>
      <c r="H6861" s="6"/>
      <c r="I6861" s="6"/>
      <c r="J6861" s="6"/>
      <c r="K6861" s="7">
        <v>0</v>
      </c>
      <c r="L6861" s="7">
        <v>6.314368</v>
      </c>
      <c r="M6861" s="7">
        <v>7.3326539999999998</v>
      </c>
      <c r="N6861" s="7">
        <v>2.7123520000000001</v>
      </c>
      <c r="O6861" s="7">
        <v>8.3118719999999993</v>
      </c>
      <c r="P6861" s="7">
        <v>2.5725500000000001</v>
      </c>
      <c r="Q6861" s="7">
        <v>3.3209939999999998</v>
      </c>
      <c r="R6861" s="7">
        <v>3.5387339999999998</v>
      </c>
      <c r="S6861" s="7">
        <v>3.2897449999999999</v>
      </c>
      <c r="T6861" s="7"/>
    </row>
    <row r="6862" spans="1:20" x14ac:dyDescent="0.35">
      <c r="A6862" s="6" t="s">
        <v>185</v>
      </c>
      <c r="B6862" s="6" t="s">
        <v>212</v>
      </c>
      <c r="C6862" s="6" t="s">
        <v>766</v>
      </c>
      <c r="D6862" s="6" t="s">
        <v>188</v>
      </c>
      <c r="E6862" s="6" t="s">
        <v>522</v>
      </c>
      <c r="F6862" s="6" t="s">
        <v>569</v>
      </c>
      <c r="G6862" s="6" t="s">
        <v>570</v>
      </c>
      <c r="H6862" s="6"/>
      <c r="I6862" s="6"/>
      <c r="J6862" s="6"/>
      <c r="K6862" s="7">
        <v>0</v>
      </c>
      <c r="L6862" s="7">
        <v>1.1468700000000001</v>
      </c>
      <c r="M6862" s="7">
        <v>2.0075620000000001</v>
      </c>
      <c r="N6862" s="7">
        <v>0.60833400000000004</v>
      </c>
      <c r="O6862" s="7">
        <v>0.69765200000000005</v>
      </c>
      <c r="P6862" s="7">
        <v>0.43882500000000002</v>
      </c>
      <c r="Q6862" s="7">
        <v>0.35893999999999998</v>
      </c>
      <c r="R6862" s="7">
        <v>0.348854</v>
      </c>
      <c r="S6862" s="7">
        <v>0.70782</v>
      </c>
      <c r="T6862" s="7"/>
    </row>
    <row r="6863" spans="1:20" x14ac:dyDescent="0.35">
      <c r="A6863" s="6" t="s">
        <v>185</v>
      </c>
      <c r="B6863" s="6" t="s">
        <v>212</v>
      </c>
      <c r="C6863" s="6" t="s">
        <v>766</v>
      </c>
      <c r="D6863" s="6" t="s">
        <v>188</v>
      </c>
      <c r="E6863" s="6" t="s">
        <v>522</v>
      </c>
      <c r="F6863" s="6" t="s">
        <v>571</v>
      </c>
      <c r="G6863" s="6" t="s">
        <v>572</v>
      </c>
      <c r="H6863" s="6"/>
      <c r="I6863" s="6"/>
      <c r="J6863" s="6"/>
      <c r="K6863" s="7">
        <v>0.241037</v>
      </c>
      <c r="L6863" s="7">
        <v>1.5777209999999999</v>
      </c>
      <c r="M6863" s="7">
        <v>2.9714450000000001</v>
      </c>
      <c r="N6863" s="7">
        <v>0.90750399999999998</v>
      </c>
      <c r="O6863" s="7">
        <v>1.0465100000000001</v>
      </c>
      <c r="P6863" s="7">
        <v>0.65820999999999996</v>
      </c>
      <c r="Q6863" s="7">
        <v>0.52861000000000002</v>
      </c>
      <c r="R6863" s="7">
        <v>0.52838799999999997</v>
      </c>
      <c r="S6863" s="7">
        <v>1.0666549999999999</v>
      </c>
      <c r="T6863" s="7"/>
    </row>
    <row r="6864" spans="1:20" x14ac:dyDescent="0.35">
      <c r="A6864" s="6" t="s">
        <v>185</v>
      </c>
      <c r="B6864" s="6" t="s">
        <v>212</v>
      </c>
      <c r="C6864" s="6" t="s">
        <v>766</v>
      </c>
      <c r="D6864" s="6" t="s">
        <v>188</v>
      </c>
      <c r="E6864" s="6" t="s">
        <v>522</v>
      </c>
      <c r="F6864" s="6" t="s">
        <v>573</v>
      </c>
      <c r="G6864" s="6" t="s">
        <v>574</v>
      </c>
      <c r="H6864" s="6"/>
      <c r="I6864" s="6"/>
      <c r="J6864" s="6"/>
      <c r="K6864" s="7">
        <v>0.447855</v>
      </c>
      <c r="L6864" s="7">
        <v>4.334962</v>
      </c>
      <c r="M6864" s="7">
        <v>1.9289780000000001</v>
      </c>
      <c r="N6864" s="7">
        <v>1.3661799999999999</v>
      </c>
      <c r="O6864" s="7">
        <v>2.6909960000000002</v>
      </c>
      <c r="P6864" s="7">
        <v>0.70810499999999998</v>
      </c>
      <c r="Q6864" s="7">
        <v>0.63837999999999995</v>
      </c>
      <c r="R6864" s="7">
        <v>0.558284</v>
      </c>
      <c r="S6864" s="7">
        <v>1.5750249999999999</v>
      </c>
      <c r="T6864" s="7"/>
    </row>
    <row r="6865" spans="1:20" x14ac:dyDescent="0.35">
      <c r="A6865" s="6" t="s">
        <v>185</v>
      </c>
      <c r="B6865" s="6" t="s">
        <v>212</v>
      </c>
      <c r="C6865" s="6" t="s">
        <v>766</v>
      </c>
      <c r="D6865" s="6" t="s">
        <v>188</v>
      </c>
      <c r="E6865" s="6" t="s">
        <v>575</v>
      </c>
      <c r="F6865" s="6" t="s">
        <v>576</v>
      </c>
      <c r="G6865" s="6" t="s">
        <v>577</v>
      </c>
      <c r="H6865" s="7">
        <v>1.05671</v>
      </c>
      <c r="I6865" s="7">
        <v>1.05671</v>
      </c>
      <c r="J6865" s="7">
        <v>3.1701299999999999</v>
      </c>
      <c r="K6865" s="7">
        <v>32.123126999999997</v>
      </c>
      <c r="L6865" s="7">
        <v>117.93273600000001</v>
      </c>
      <c r="M6865" s="7">
        <v>169.450332</v>
      </c>
      <c r="N6865" s="7">
        <v>92.821416999999997</v>
      </c>
      <c r="O6865" s="7">
        <v>74.073459999999997</v>
      </c>
      <c r="P6865" s="7">
        <v>56.36215</v>
      </c>
      <c r="Q6865" s="7">
        <v>76.699904000000004</v>
      </c>
      <c r="R6865" s="7">
        <v>84.240470000000002</v>
      </c>
      <c r="S6865" s="7">
        <v>62.900427999999998</v>
      </c>
      <c r="T6865" s="7"/>
    </row>
    <row r="6866" spans="1:20" x14ac:dyDescent="0.35">
      <c r="A6866" s="6" t="s">
        <v>185</v>
      </c>
      <c r="B6866" s="6" t="s">
        <v>212</v>
      </c>
      <c r="C6866" s="6" t="s">
        <v>766</v>
      </c>
      <c r="D6866" s="6" t="s">
        <v>188</v>
      </c>
      <c r="E6866" s="6" t="s">
        <v>578</v>
      </c>
      <c r="F6866" s="6" t="s">
        <v>579</v>
      </c>
      <c r="G6866" s="6" t="s">
        <v>580</v>
      </c>
      <c r="H6866" s="6"/>
      <c r="I6866" s="7">
        <v>0</v>
      </c>
      <c r="J6866" s="6"/>
      <c r="K6866" s="7">
        <v>8.4131999999999998E-2</v>
      </c>
      <c r="L6866" s="7">
        <v>0.28772399999999998</v>
      </c>
      <c r="M6866" s="7">
        <v>0.37359100000000001</v>
      </c>
      <c r="N6866" s="7">
        <v>0.13966000000000001</v>
      </c>
      <c r="O6866" s="7">
        <v>0.169604</v>
      </c>
      <c r="P6866" s="7">
        <v>0.1197</v>
      </c>
      <c r="Q6866" s="7">
        <v>0.18958</v>
      </c>
      <c r="R6866" s="7">
        <v>0.199492</v>
      </c>
      <c r="S6866" s="7">
        <v>0.26906999999999998</v>
      </c>
      <c r="T6866" s="7"/>
    </row>
    <row r="6867" spans="1:20" x14ac:dyDescent="0.35">
      <c r="A6867" s="6" t="s">
        <v>185</v>
      </c>
      <c r="B6867" s="6" t="s">
        <v>212</v>
      </c>
      <c r="C6867" s="6" t="s">
        <v>766</v>
      </c>
      <c r="D6867" s="6" t="s">
        <v>188</v>
      </c>
      <c r="E6867" s="6" t="s">
        <v>578</v>
      </c>
      <c r="F6867" s="6" t="s">
        <v>581</v>
      </c>
      <c r="G6867" s="6" t="s">
        <v>582</v>
      </c>
      <c r="H6867" s="6"/>
      <c r="I6867" s="6"/>
      <c r="J6867" s="6"/>
      <c r="K6867" s="7">
        <v>0.19191</v>
      </c>
      <c r="L6867" s="7">
        <v>1.023682</v>
      </c>
      <c r="M6867" s="7">
        <v>1.300278</v>
      </c>
      <c r="N6867" s="7">
        <v>4.8064039999999997</v>
      </c>
      <c r="O6867" s="7">
        <v>5.6309979999999999</v>
      </c>
      <c r="P6867" s="7">
        <v>3.8987400000000001</v>
      </c>
      <c r="Q6867" s="7">
        <v>0.767984</v>
      </c>
      <c r="R6867" s="7">
        <v>0.81747599999999998</v>
      </c>
      <c r="S6867" s="7">
        <v>1.0867009999999999</v>
      </c>
      <c r="T6867" s="7"/>
    </row>
    <row r="6868" spans="1:20" x14ac:dyDescent="0.35">
      <c r="A6868" s="6" t="s">
        <v>185</v>
      </c>
      <c r="B6868" s="6" t="s">
        <v>212</v>
      </c>
      <c r="C6868" s="6" t="s">
        <v>766</v>
      </c>
      <c r="D6868" s="6" t="s">
        <v>188</v>
      </c>
      <c r="E6868" s="6" t="s">
        <v>578</v>
      </c>
      <c r="F6868" s="6" t="s">
        <v>583</v>
      </c>
      <c r="G6868" s="6" t="s">
        <v>584</v>
      </c>
      <c r="H6868" s="6"/>
      <c r="I6868" s="7">
        <v>1.268052</v>
      </c>
      <c r="J6868" s="7">
        <v>3.381472</v>
      </c>
      <c r="K6868" s="7">
        <v>1.5882769999999999</v>
      </c>
      <c r="L6868" s="7">
        <v>6.0263799999999996</v>
      </c>
      <c r="M6868" s="7">
        <v>6.3896230000000003</v>
      </c>
      <c r="N6868" s="7">
        <v>3.7836080000000001</v>
      </c>
      <c r="O6868" s="7">
        <v>4.1466349999999998</v>
      </c>
      <c r="P6868" s="7">
        <v>3.16032</v>
      </c>
      <c r="Q6868" s="7">
        <v>3.0501390000000002</v>
      </c>
      <c r="R6868" s="7">
        <v>3.3863059999999998</v>
      </c>
      <c r="S6868" s="7">
        <v>4.7216740000000001</v>
      </c>
      <c r="T6868" s="7"/>
    </row>
    <row r="6869" spans="1:20" x14ac:dyDescent="0.35">
      <c r="A6869" s="6" t="s">
        <v>185</v>
      </c>
      <c r="B6869" s="6" t="s">
        <v>212</v>
      </c>
      <c r="C6869" s="6" t="s">
        <v>766</v>
      </c>
      <c r="D6869" s="6" t="s">
        <v>188</v>
      </c>
      <c r="E6869" s="6" t="s">
        <v>578</v>
      </c>
      <c r="F6869" s="6" t="s">
        <v>585</v>
      </c>
      <c r="G6869" s="6" t="s">
        <v>586</v>
      </c>
      <c r="H6869" s="7">
        <v>0.84536800000000001</v>
      </c>
      <c r="I6869" s="7">
        <v>2.1134200000000001</v>
      </c>
      <c r="J6869" s="7">
        <v>5.9175760000000004</v>
      </c>
      <c r="K6869" s="7">
        <v>3.5564840000000002</v>
      </c>
      <c r="L6869" s="7">
        <v>8.7469959999999993</v>
      </c>
      <c r="M6869" s="7">
        <v>9.2813809999999997</v>
      </c>
      <c r="N6869" s="7">
        <v>5.9827789999999998</v>
      </c>
      <c r="O6869" s="7">
        <v>6.5471750000000002</v>
      </c>
      <c r="P6869" s="7">
        <v>4.9956490000000002</v>
      </c>
      <c r="Q6869" s="7">
        <v>5.1090159999999996</v>
      </c>
      <c r="R6869" s="7">
        <v>5.6730929999999997</v>
      </c>
      <c r="S6869" s="7">
        <v>7.9064589999999999</v>
      </c>
      <c r="T6869" s="7"/>
    </row>
    <row r="6870" spans="1:20" x14ac:dyDescent="0.35">
      <c r="A6870" s="6" t="s">
        <v>185</v>
      </c>
      <c r="B6870" s="6" t="s">
        <v>212</v>
      </c>
      <c r="C6870" s="6" t="s">
        <v>766</v>
      </c>
      <c r="D6870" s="6" t="s">
        <v>188</v>
      </c>
      <c r="E6870" s="6" t="s">
        <v>578</v>
      </c>
      <c r="F6870" s="6" t="s">
        <v>587</v>
      </c>
      <c r="G6870" s="6" t="s">
        <v>588</v>
      </c>
      <c r="H6870" s="7">
        <v>2.5361039999999999</v>
      </c>
      <c r="I6870" s="7">
        <v>4.2268400000000002</v>
      </c>
      <c r="J6870" s="7">
        <v>5.4948920000000001</v>
      </c>
      <c r="K6870" s="7">
        <v>4.2255330000000004</v>
      </c>
      <c r="L6870" s="7">
        <v>11.675746999999999</v>
      </c>
      <c r="M6870" s="7">
        <v>12.387530999999999</v>
      </c>
      <c r="N6870" s="7">
        <v>8.5376650000000005</v>
      </c>
      <c r="O6870" s="7">
        <v>9.3404410000000002</v>
      </c>
      <c r="P6870" s="7">
        <v>7.1242450000000002</v>
      </c>
      <c r="Q6870" s="7">
        <v>7.0152869999999998</v>
      </c>
      <c r="R6870" s="7">
        <v>7.7841290000000001</v>
      </c>
      <c r="S6870" s="7">
        <v>10.847929000000001</v>
      </c>
      <c r="T6870" s="7"/>
    </row>
    <row r="6871" spans="1:20" x14ac:dyDescent="0.35">
      <c r="A6871" s="6" t="s">
        <v>185</v>
      </c>
      <c r="B6871" s="6" t="s">
        <v>212</v>
      </c>
      <c r="C6871" s="6" t="s">
        <v>766</v>
      </c>
      <c r="D6871" s="6" t="s">
        <v>188</v>
      </c>
      <c r="E6871" s="6" t="s">
        <v>578</v>
      </c>
      <c r="F6871" s="6" t="s">
        <v>589</v>
      </c>
      <c r="G6871" s="6" t="s">
        <v>590</v>
      </c>
      <c r="H6871" s="7">
        <v>2.9587880000000002</v>
      </c>
      <c r="I6871" s="7">
        <v>0.84536800000000001</v>
      </c>
      <c r="J6871" s="7">
        <v>5.4948920000000001</v>
      </c>
      <c r="K6871" s="7">
        <v>1.780413</v>
      </c>
      <c r="L6871" s="7">
        <v>5.2517160000000001</v>
      </c>
      <c r="M6871" s="7">
        <v>5.5682689999999999</v>
      </c>
      <c r="N6871" s="7">
        <v>4.4413559999999999</v>
      </c>
      <c r="O6871" s="7">
        <v>4.8667119999999997</v>
      </c>
      <c r="P6871" s="7">
        <v>3.7141920000000002</v>
      </c>
      <c r="Q6871" s="7">
        <v>3.7799360000000002</v>
      </c>
      <c r="R6871" s="7">
        <v>4.1889349999999999</v>
      </c>
      <c r="S6871" s="7">
        <v>5.8497430000000001</v>
      </c>
      <c r="T6871" s="7"/>
    </row>
    <row r="6872" spans="1:20" x14ac:dyDescent="0.35">
      <c r="A6872" s="6" t="s">
        <v>185</v>
      </c>
      <c r="B6872" s="6" t="s">
        <v>212</v>
      </c>
      <c r="C6872" s="6" t="s">
        <v>766</v>
      </c>
      <c r="D6872" s="6" t="s">
        <v>188</v>
      </c>
      <c r="E6872" s="6" t="s">
        <v>578</v>
      </c>
      <c r="F6872" s="6" t="s">
        <v>591</v>
      </c>
      <c r="G6872" s="6" t="s">
        <v>592</v>
      </c>
      <c r="H6872" s="6"/>
      <c r="I6872" s="6"/>
      <c r="J6872" s="7">
        <v>2.1134200000000001</v>
      </c>
      <c r="K6872" s="7">
        <v>0.85604999999999998</v>
      </c>
      <c r="L6872" s="7">
        <v>3.5510700000000002</v>
      </c>
      <c r="M6872" s="7">
        <v>3.7647699999999999</v>
      </c>
      <c r="N6872" s="7">
        <v>2.0912099999999998</v>
      </c>
      <c r="O6872" s="7">
        <v>2.2805979999999999</v>
      </c>
      <c r="P6872" s="7">
        <v>1.7376</v>
      </c>
      <c r="Q6872" s="7">
        <v>1.8627849999999999</v>
      </c>
      <c r="R6872" s="7">
        <v>2.0669279999999999</v>
      </c>
      <c r="S6872" s="7">
        <v>2.8861520000000001</v>
      </c>
      <c r="T6872" s="7"/>
    </row>
    <row r="6873" spans="1:20" x14ac:dyDescent="0.35">
      <c r="A6873" s="6" t="s">
        <v>185</v>
      </c>
      <c r="B6873" s="6" t="s">
        <v>212</v>
      </c>
      <c r="C6873" s="6" t="s">
        <v>766</v>
      </c>
      <c r="D6873" s="6" t="s">
        <v>188</v>
      </c>
      <c r="E6873" s="6" t="s">
        <v>578</v>
      </c>
      <c r="F6873" s="6" t="s">
        <v>593</v>
      </c>
      <c r="G6873" s="6" t="s">
        <v>594</v>
      </c>
      <c r="H6873" s="7">
        <v>0.422684</v>
      </c>
      <c r="I6873" s="7">
        <v>2.1134200000000001</v>
      </c>
      <c r="J6873" s="7">
        <v>4.2268400000000002</v>
      </c>
      <c r="K6873" s="7">
        <v>1.933354</v>
      </c>
      <c r="L6873" s="7">
        <v>3.2300409999999999</v>
      </c>
      <c r="M6873" s="7">
        <v>3.4256329999999999</v>
      </c>
      <c r="N6873" s="7">
        <v>2.1450909999999999</v>
      </c>
      <c r="O6873" s="7">
        <v>2.3461219999999998</v>
      </c>
      <c r="P6873" s="7">
        <v>1.7919369999999999</v>
      </c>
      <c r="Q6873" s="7">
        <v>1.535914</v>
      </c>
      <c r="R6873" s="7">
        <v>1.7039839999999999</v>
      </c>
      <c r="S6873" s="7">
        <v>2.3774440000000001</v>
      </c>
      <c r="T6873" s="7"/>
    </row>
    <row r="6874" spans="1:20" x14ac:dyDescent="0.35">
      <c r="A6874" s="6" t="s">
        <v>185</v>
      </c>
      <c r="B6874" s="6" t="s">
        <v>212</v>
      </c>
      <c r="C6874" s="6" t="s">
        <v>766</v>
      </c>
      <c r="D6874" s="6" t="s">
        <v>188</v>
      </c>
      <c r="E6874" s="6" t="s">
        <v>578</v>
      </c>
      <c r="F6874" s="6" t="s">
        <v>595</v>
      </c>
      <c r="G6874" s="6" t="s">
        <v>596</v>
      </c>
      <c r="H6874" s="6"/>
      <c r="I6874" s="6"/>
      <c r="J6874" s="6"/>
      <c r="K6874" s="7">
        <v>0.85935700000000004</v>
      </c>
      <c r="L6874" s="7">
        <v>4.0222110000000004</v>
      </c>
      <c r="M6874" s="7">
        <v>3.1350769999999999</v>
      </c>
      <c r="N6874" s="7">
        <v>1.8747640000000001</v>
      </c>
      <c r="O6874" s="7">
        <v>2.43194</v>
      </c>
      <c r="P6874" s="7">
        <v>2.8717700000000002</v>
      </c>
      <c r="Q6874" s="7">
        <v>0.97731999999999997</v>
      </c>
      <c r="R6874" s="7">
        <v>2.07334</v>
      </c>
      <c r="S6874" s="7">
        <v>4.8048900000000003</v>
      </c>
      <c r="T6874" s="7"/>
    </row>
    <row r="6875" spans="1:20" x14ac:dyDescent="0.35">
      <c r="A6875" s="6" t="s">
        <v>185</v>
      </c>
      <c r="B6875" s="6" t="s">
        <v>212</v>
      </c>
      <c r="C6875" s="6" t="s">
        <v>766</v>
      </c>
      <c r="D6875" s="6" t="s">
        <v>188</v>
      </c>
      <c r="E6875" s="6" t="s">
        <v>578</v>
      </c>
      <c r="F6875" s="6" t="s">
        <v>597</v>
      </c>
      <c r="G6875" s="6" t="s">
        <v>598</v>
      </c>
      <c r="H6875" s="6"/>
      <c r="I6875" s="6"/>
      <c r="J6875" s="6"/>
      <c r="K6875" s="7">
        <v>1.6109910000000001</v>
      </c>
      <c r="L6875" s="7">
        <v>5.3448029999999997</v>
      </c>
      <c r="M6875" s="7">
        <v>4.1665279999999996</v>
      </c>
      <c r="N6875" s="7">
        <v>2.9018280000000001</v>
      </c>
      <c r="O6875" s="7">
        <v>3.767252</v>
      </c>
      <c r="P6875" s="7">
        <v>4.4471400000000001</v>
      </c>
      <c r="Q6875" s="7">
        <v>1.50589</v>
      </c>
      <c r="R6875" s="7">
        <v>3.1996380000000002</v>
      </c>
      <c r="S6875" s="7">
        <v>7.4166600000000003</v>
      </c>
      <c r="T6875" s="7"/>
    </row>
    <row r="6876" spans="1:20" x14ac:dyDescent="0.35">
      <c r="A6876" s="6" t="s">
        <v>185</v>
      </c>
      <c r="B6876" s="6" t="s">
        <v>212</v>
      </c>
      <c r="C6876" s="6" t="s">
        <v>766</v>
      </c>
      <c r="D6876" s="6" t="s">
        <v>188</v>
      </c>
      <c r="E6876" s="6" t="s">
        <v>578</v>
      </c>
      <c r="F6876" s="6" t="s">
        <v>599</v>
      </c>
      <c r="G6876" s="6" t="s">
        <v>600</v>
      </c>
      <c r="H6876" s="6"/>
      <c r="I6876" s="6"/>
      <c r="J6876" s="6"/>
      <c r="K6876" s="7">
        <v>0.67331700000000005</v>
      </c>
      <c r="L6876" s="7">
        <v>2.79372</v>
      </c>
      <c r="M6876" s="7">
        <v>2.17815</v>
      </c>
      <c r="N6876" s="7">
        <v>2.7222379999999999</v>
      </c>
      <c r="O6876" s="7">
        <v>3.5379900000000002</v>
      </c>
      <c r="P6876" s="7">
        <v>4.1681600000000003</v>
      </c>
      <c r="Q6876" s="7">
        <v>1.4959279999999999</v>
      </c>
      <c r="R6876" s="7">
        <v>3.1796799999999998</v>
      </c>
      <c r="S6876" s="7">
        <v>7.3767300000000002</v>
      </c>
      <c r="T6876" s="7"/>
    </row>
    <row r="6877" spans="1:20" x14ac:dyDescent="0.35">
      <c r="A6877" s="6" t="s">
        <v>185</v>
      </c>
      <c r="B6877" s="6" t="s">
        <v>212</v>
      </c>
      <c r="C6877" s="6" t="s">
        <v>766</v>
      </c>
      <c r="D6877" s="6" t="s">
        <v>188</v>
      </c>
      <c r="E6877" s="6" t="s">
        <v>578</v>
      </c>
      <c r="F6877" s="6" t="s">
        <v>601</v>
      </c>
      <c r="G6877" s="6" t="s">
        <v>602</v>
      </c>
      <c r="H6877" s="6"/>
      <c r="I6877" s="6"/>
      <c r="J6877" s="6"/>
      <c r="K6877" s="7">
        <v>0.61494700000000002</v>
      </c>
      <c r="L6877" s="7">
        <v>3.765752</v>
      </c>
      <c r="M6877" s="7">
        <v>2.9437489999999999</v>
      </c>
      <c r="N6877" s="7">
        <v>1.5955520000000001</v>
      </c>
      <c r="O6877" s="7">
        <v>2.0730559999999998</v>
      </c>
      <c r="P6877" s="7">
        <v>2.4429650000000001</v>
      </c>
      <c r="Q6877" s="7">
        <v>0.86768599999999996</v>
      </c>
      <c r="R6877" s="7">
        <v>1.8441540000000001</v>
      </c>
      <c r="S6877" s="7">
        <v>4.2664299999999997</v>
      </c>
      <c r="T6877" s="7"/>
    </row>
    <row r="6878" spans="1:20" x14ac:dyDescent="0.35">
      <c r="A6878" s="6" t="s">
        <v>185</v>
      </c>
      <c r="B6878" s="6" t="s">
        <v>212</v>
      </c>
      <c r="C6878" s="6" t="s">
        <v>766</v>
      </c>
      <c r="D6878" s="6" t="s">
        <v>188</v>
      </c>
      <c r="E6878" s="6" t="s">
        <v>578</v>
      </c>
      <c r="F6878" s="6" t="s">
        <v>680</v>
      </c>
      <c r="G6878" s="6" t="s">
        <v>681</v>
      </c>
      <c r="H6878" s="6"/>
      <c r="I6878" s="6"/>
      <c r="J6878" s="6"/>
      <c r="K6878" s="7">
        <v>0</v>
      </c>
      <c r="L6878" s="7">
        <v>0.22477800000000001</v>
      </c>
      <c r="M6878" s="7">
        <v>0.300265</v>
      </c>
      <c r="N6878" s="7">
        <v>0.249302</v>
      </c>
      <c r="O6878" s="7">
        <v>0.20935200000000001</v>
      </c>
      <c r="P6878" s="7">
        <v>0.12968499999999999</v>
      </c>
      <c r="Q6878" s="7">
        <v>0.11974799999999999</v>
      </c>
      <c r="R6878" s="7">
        <v>0.10974399999999999</v>
      </c>
      <c r="S6878" s="7">
        <v>0.24918999999999999</v>
      </c>
      <c r="T6878" s="7"/>
    </row>
    <row r="6879" spans="1:20" x14ac:dyDescent="0.35">
      <c r="A6879" s="6" t="s">
        <v>185</v>
      </c>
      <c r="B6879" s="6" t="s">
        <v>212</v>
      </c>
      <c r="C6879" s="6" t="s">
        <v>766</v>
      </c>
      <c r="D6879" s="6" t="s">
        <v>188</v>
      </c>
      <c r="E6879" s="6" t="s">
        <v>578</v>
      </c>
      <c r="F6879" s="6" t="s">
        <v>682</v>
      </c>
      <c r="G6879" s="6" t="s">
        <v>683</v>
      </c>
      <c r="H6879" s="6"/>
      <c r="I6879" s="6"/>
      <c r="J6879" s="6"/>
      <c r="K6879" s="7">
        <v>0</v>
      </c>
      <c r="L6879" s="7">
        <v>0.98876399999999998</v>
      </c>
      <c r="M6879" s="7">
        <v>1.056173</v>
      </c>
      <c r="N6879" s="7">
        <v>0.94734600000000002</v>
      </c>
      <c r="O6879" s="7">
        <v>1.5048999999999999</v>
      </c>
      <c r="P6879" s="7">
        <v>0.72809999999999997</v>
      </c>
      <c r="Q6879" s="7">
        <v>0.69818800000000003</v>
      </c>
      <c r="R6879" s="7">
        <v>0.72766399999999998</v>
      </c>
      <c r="S6879" s="7">
        <v>1.00691</v>
      </c>
      <c r="T6879" s="7"/>
    </row>
    <row r="6880" spans="1:20" x14ac:dyDescent="0.35">
      <c r="A6880" s="6" t="s">
        <v>185</v>
      </c>
      <c r="B6880" s="6" t="s">
        <v>212</v>
      </c>
      <c r="C6880" s="6" t="s">
        <v>766</v>
      </c>
      <c r="D6880" s="6" t="s">
        <v>188</v>
      </c>
      <c r="E6880" s="6" t="s">
        <v>578</v>
      </c>
      <c r="F6880" s="6" t="s">
        <v>603</v>
      </c>
      <c r="G6880" s="6" t="s">
        <v>604</v>
      </c>
      <c r="H6880" s="7">
        <v>2.1134200000000001</v>
      </c>
      <c r="I6880" s="6"/>
      <c r="J6880" s="7">
        <v>19.020779999999998</v>
      </c>
      <c r="K6880" s="7">
        <v>11.661327999999999</v>
      </c>
      <c r="L6880" s="7">
        <v>38.115138000000002</v>
      </c>
      <c r="M6880" s="7">
        <v>48.553961000000001</v>
      </c>
      <c r="N6880" s="7">
        <v>25.597287999999999</v>
      </c>
      <c r="O6880" s="7">
        <v>29.958662</v>
      </c>
      <c r="P6880" s="7">
        <v>20.710290000000001</v>
      </c>
      <c r="Q6880" s="7">
        <v>21.381332</v>
      </c>
      <c r="R6880" s="7">
        <v>22.537146</v>
      </c>
      <c r="S6880" s="7">
        <v>29.905639999999998</v>
      </c>
      <c r="T6880" s="7"/>
    </row>
    <row r="6881" spans="1:20" x14ac:dyDescent="0.35">
      <c r="A6881" s="6" t="s">
        <v>185</v>
      </c>
      <c r="B6881" s="6" t="s">
        <v>212</v>
      </c>
      <c r="C6881" s="6" t="s">
        <v>766</v>
      </c>
      <c r="D6881" s="6" t="s">
        <v>188</v>
      </c>
      <c r="E6881" s="6" t="s">
        <v>578</v>
      </c>
      <c r="F6881" s="6" t="s">
        <v>605</v>
      </c>
      <c r="G6881" s="6" t="s">
        <v>606</v>
      </c>
      <c r="H6881" s="7">
        <v>2.1134200000000001</v>
      </c>
      <c r="I6881" s="7">
        <v>8.4536800000000003</v>
      </c>
      <c r="J6881" s="7">
        <v>27.474460000000001</v>
      </c>
      <c r="K6881" s="7">
        <v>1.598085</v>
      </c>
      <c r="L6881" s="7">
        <v>6.2928220000000001</v>
      </c>
      <c r="M6881" s="7">
        <v>8.01267</v>
      </c>
      <c r="N6881" s="7">
        <v>7.0799399999999997</v>
      </c>
      <c r="O6881" s="7">
        <v>8.291976</v>
      </c>
      <c r="P6881" s="7">
        <v>5.7335250000000002</v>
      </c>
      <c r="Q6881" s="7">
        <v>6.9408479999999999</v>
      </c>
      <c r="R6881" s="7">
        <v>7.3163520000000002</v>
      </c>
      <c r="S6881" s="7">
        <v>9.7093249999999998</v>
      </c>
      <c r="T6881" s="7"/>
    </row>
    <row r="6882" spans="1:20" x14ac:dyDescent="0.35">
      <c r="A6882" s="6" t="s">
        <v>185</v>
      </c>
      <c r="B6882" s="6" t="s">
        <v>212</v>
      </c>
      <c r="C6882" s="6" t="s">
        <v>766</v>
      </c>
      <c r="D6882" s="6" t="s">
        <v>188</v>
      </c>
      <c r="E6882" s="6" t="s">
        <v>578</v>
      </c>
      <c r="F6882" s="6" t="s">
        <v>607</v>
      </c>
      <c r="G6882" s="6" t="s">
        <v>608</v>
      </c>
      <c r="H6882" s="7">
        <v>4.2268400000000002</v>
      </c>
      <c r="I6882" s="7">
        <v>6.3402599999999998</v>
      </c>
      <c r="J6882" s="7">
        <v>16.907360000000001</v>
      </c>
      <c r="K6882" s="7">
        <v>11.799904</v>
      </c>
      <c r="L6882" s="7">
        <v>35.940556000000001</v>
      </c>
      <c r="M6882" s="7">
        <v>45.784196999999999</v>
      </c>
      <c r="N6882" s="7">
        <v>23.802399999999999</v>
      </c>
      <c r="O6882" s="7">
        <v>27.855727999999999</v>
      </c>
      <c r="P6882" s="7">
        <v>19.254545</v>
      </c>
      <c r="Q6882" s="7">
        <v>21.690386</v>
      </c>
      <c r="R6882" s="7">
        <v>22.866308</v>
      </c>
      <c r="S6882" s="7">
        <v>30.33419</v>
      </c>
      <c r="T6882" s="7"/>
    </row>
    <row r="6883" spans="1:20" x14ac:dyDescent="0.35">
      <c r="A6883" s="6" t="s">
        <v>185</v>
      </c>
      <c r="B6883" s="6" t="s">
        <v>212</v>
      </c>
      <c r="C6883" s="6" t="s">
        <v>766</v>
      </c>
      <c r="D6883" s="6" t="s">
        <v>188</v>
      </c>
      <c r="E6883" s="6" t="s">
        <v>578</v>
      </c>
      <c r="F6883" s="6" t="s">
        <v>609</v>
      </c>
      <c r="G6883" s="6" t="s">
        <v>610</v>
      </c>
      <c r="H6883" s="6"/>
      <c r="I6883" s="7">
        <v>6.3402599999999998</v>
      </c>
      <c r="J6883" s="7">
        <v>16.907360000000001</v>
      </c>
      <c r="K6883" s="7">
        <v>2.270689</v>
      </c>
      <c r="L6883" s="7">
        <v>18.948056000000001</v>
      </c>
      <c r="M6883" s="7">
        <v>24.128737000000001</v>
      </c>
      <c r="N6883" s="7">
        <v>15.087014</v>
      </c>
      <c r="O6883" s="7">
        <v>17.660360000000001</v>
      </c>
      <c r="P6883" s="7">
        <v>12.204924999999999</v>
      </c>
      <c r="Q6883" s="7">
        <v>11.568184</v>
      </c>
      <c r="R6883" s="7">
        <v>12.200652</v>
      </c>
      <c r="S6883" s="7">
        <v>16.189039999999999</v>
      </c>
      <c r="T6883" s="7"/>
    </row>
    <row r="6884" spans="1:20" x14ac:dyDescent="0.35">
      <c r="A6884" s="6" t="s">
        <v>185</v>
      </c>
      <c r="B6884" s="6" t="s">
        <v>212</v>
      </c>
      <c r="C6884" s="6" t="s">
        <v>766</v>
      </c>
      <c r="D6884" s="6" t="s">
        <v>188</v>
      </c>
      <c r="E6884" s="6" t="s">
        <v>578</v>
      </c>
      <c r="F6884" s="6" t="s">
        <v>611</v>
      </c>
      <c r="G6884" s="6" t="s">
        <v>612</v>
      </c>
      <c r="H6884" s="6"/>
      <c r="I6884" s="7">
        <v>8.4536800000000003</v>
      </c>
      <c r="J6884" s="7">
        <v>12.68052</v>
      </c>
      <c r="K6884" s="7">
        <v>0.70690399999999998</v>
      </c>
      <c r="L6884" s="7">
        <v>2.588076</v>
      </c>
      <c r="M6884" s="7">
        <v>3.2973530000000002</v>
      </c>
      <c r="N6884" s="7">
        <v>3.1710479999999999</v>
      </c>
      <c r="O6884" s="7">
        <v>3.717444</v>
      </c>
      <c r="P6884" s="7">
        <v>2.5726</v>
      </c>
      <c r="Q6884" s="7">
        <v>3.5303719999999998</v>
      </c>
      <c r="R6884" s="7">
        <v>3.7178800000000001</v>
      </c>
      <c r="S6884" s="7">
        <v>4.9345150000000002</v>
      </c>
      <c r="T6884" s="7"/>
    </row>
    <row r="6885" spans="1:20" x14ac:dyDescent="0.35">
      <c r="A6885" s="6" t="s">
        <v>185</v>
      </c>
      <c r="B6885" s="6" t="s">
        <v>212</v>
      </c>
      <c r="C6885" s="6" t="s">
        <v>766</v>
      </c>
      <c r="D6885" s="6" t="s">
        <v>188</v>
      </c>
      <c r="E6885" s="6" t="s">
        <v>578</v>
      </c>
      <c r="F6885" s="6" t="s">
        <v>613</v>
      </c>
      <c r="G6885" s="6" t="s">
        <v>614</v>
      </c>
      <c r="H6885" s="6"/>
      <c r="I6885" s="6"/>
      <c r="J6885" s="7">
        <v>8.4536800000000003</v>
      </c>
      <c r="K6885" s="7">
        <v>5.7896919999999996</v>
      </c>
      <c r="L6885" s="7">
        <v>7.420477</v>
      </c>
      <c r="M6885" s="7">
        <v>9.4424440000000001</v>
      </c>
      <c r="N6885" s="7">
        <v>9.7622660000000003</v>
      </c>
      <c r="O6885" s="7">
        <v>11.421352000000001</v>
      </c>
      <c r="P6885" s="7">
        <v>7.89717</v>
      </c>
      <c r="Q6885" s="7">
        <v>7.2100999999999997</v>
      </c>
      <c r="R6885" s="7">
        <v>7.5955199999999996</v>
      </c>
      <c r="S6885" s="7">
        <v>10.078085</v>
      </c>
      <c r="T6885" s="7"/>
    </row>
    <row r="6886" spans="1:20" x14ac:dyDescent="0.35">
      <c r="A6886" s="6" t="s">
        <v>185</v>
      </c>
      <c r="B6886" s="6" t="s">
        <v>212</v>
      </c>
      <c r="C6886" s="6" t="s">
        <v>766</v>
      </c>
      <c r="D6886" s="6" t="s">
        <v>188</v>
      </c>
      <c r="E6886" s="6" t="s">
        <v>578</v>
      </c>
      <c r="F6886" s="6" t="s">
        <v>615</v>
      </c>
      <c r="G6886" s="6" t="s">
        <v>616</v>
      </c>
      <c r="H6886" s="6"/>
      <c r="I6886" s="7">
        <v>2.1134200000000001</v>
      </c>
      <c r="J6886" s="7">
        <v>14.793939999999999</v>
      </c>
      <c r="K6886" s="7">
        <v>3.2776109999999998</v>
      </c>
      <c r="L6886" s="7">
        <v>3.7734700000000001</v>
      </c>
      <c r="M6886" s="7">
        <v>4.8051079999999997</v>
      </c>
      <c r="N6886" s="7">
        <v>3.3705159999999998</v>
      </c>
      <c r="O6886" s="7">
        <v>3.9366660000000002</v>
      </c>
      <c r="P6886" s="7">
        <v>2.7222200000000001</v>
      </c>
      <c r="Q6886" s="7">
        <v>4.9962840000000002</v>
      </c>
      <c r="R6886" s="7">
        <v>5.2630039999999996</v>
      </c>
      <c r="S6886" s="7">
        <v>6.9879699999999998</v>
      </c>
      <c r="T6886" s="7"/>
    </row>
    <row r="6887" spans="1:20" x14ac:dyDescent="0.35">
      <c r="A6887" s="6" t="s">
        <v>185</v>
      </c>
      <c r="B6887" s="6" t="s">
        <v>212</v>
      </c>
      <c r="C6887" s="6" t="s">
        <v>766</v>
      </c>
      <c r="D6887" s="6" t="s">
        <v>188</v>
      </c>
      <c r="E6887" s="6" t="s">
        <v>578</v>
      </c>
      <c r="F6887" s="6" t="s">
        <v>617</v>
      </c>
      <c r="G6887" s="6" t="s">
        <v>618</v>
      </c>
      <c r="H6887" s="6"/>
      <c r="I6887" s="6"/>
      <c r="J6887" s="7">
        <v>8.4536800000000003</v>
      </c>
      <c r="K6887" s="7">
        <v>0.15726899999999999</v>
      </c>
      <c r="L6887" s="7">
        <v>2.99099</v>
      </c>
      <c r="M6887" s="7">
        <v>3.812767</v>
      </c>
      <c r="N6887" s="7">
        <v>1.3761639999999999</v>
      </c>
      <c r="O6887" s="7">
        <v>1.614576</v>
      </c>
      <c r="P6887" s="7">
        <v>1.1168549999999999</v>
      </c>
      <c r="Q6887" s="7">
        <v>2.28376</v>
      </c>
      <c r="R6887" s="7">
        <v>2.4022420000000002</v>
      </c>
      <c r="S6887" s="7">
        <v>3.190045</v>
      </c>
      <c r="T6887" s="7"/>
    </row>
    <row r="6888" spans="1:20" x14ac:dyDescent="0.35">
      <c r="A6888" s="6" t="s">
        <v>185</v>
      </c>
      <c r="B6888" s="6" t="s">
        <v>212</v>
      </c>
      <c r="C6888" s="6" t="s">
        <v>766</v>
      </c>
      <c r="D6888" s="6" t="s">
        <v>188</v>
      </c>
      <c r="E6888" s="6" t="s">
        <v>619</v>
      </c>
      <c r="F6888" s="6" t="s">
        <v>620</v>
      </c>
      <c r="G6888" s="6" t="s">
        <v>621</v>
      </c>
      <c r="H6888" s="7">
        <v>2.0922869999999998</v>
      </c>
      <c r="I6888" s="7">
        <v>2.7897159999999999</v>
      </c>
      <c r="J6888" s="6"/>
      <c r="K6888" s="7">
        <v>0.86240000000000006</v>
      </c>
      <c r="L6888" s="7">
        <v>4.6877599999999999</v>
      </c>
      <c r="M6888" s="7">
        <v>6.892754</v>
      </c>
      <c r="N6888" s="7">
        <v>7.0218780000000001</v>
      </c>
      <c r="O6888" s="7">
        <v>5.5387959999999996</v>
      </c>
      <c r="P6888" s="7">
        <v>3.9008060000000002</v>
      </c>
      <c r="Q6888" s="7">
        <v>4.5412699999999999</v>
      </c>
      <c r="R6888" s="7">
        <v>4.1488569999999996</v>
      </c>
      <c r="S6888" s="7">
        <v>3.0964260000000001</v>
      </c>
      <c r="T6888" s="7"/>
    </row>
    <row r="6889" spans="1:20" x14ac:dyDescent="0.35">
      <c r="A6889" s="6" t="s">
        <v>185</v>
      </c>
      <c r="B6889" s="6" t="s">
        <v>212</v>
      </c>
      <c r="C6889" s="6" t="s">
        <v>766</v>
      </c>
      <c r="D6889" s="6" t="s">
        <v>188</v>
      </c>
      <c r="E6889" s="6" t="s">
        <v>619</v>
      </c>
      <c r="F6889" s="6" t="s">
        <v>622</v>
      </c>
      <c r="G6889" s="6" t="s">
        <v>623</v>
      </c>
      <c r="H6889" s="7">
        <v>0.69742899999999997</v>
      </c>
      <c r="I6889" s="7">
        <v>2.0922869999999998</v>
      </c>
      <c r="J6889" s="7">
        <v>0.69742899999999997</v>
      </c>
      <c r="K6889" s="7">
        <v>1.505509</v>
      </c>
      <c r="L6889" s="7">
        <v>3.5087969999999999</v>
      </c>
      <c r="M6889" s="7">
        <v>6.1801440000000003</v>
      </c>
      <c r="N6889" s="7">
        <v>6.8577620000000001</v>
      </c>
      <c r="O6889" s="7">
        <v>5.2580710000000002</v>
      </c>
      <c r="P6889" s="7">
        <v>3.9663560000000002</v>
      </c>
      <c r="Q6889" s="7">
        <v>6.1037569999999999</v>
      </c>
      <c r="R6889" s="7">
        <v>6.9479240000000004</v>
      </c>
      <c r="S6889" s="7">
        <v>4.9185049999999997</v>
      </c>
      <c r="T6889" s="7"/>
    </row>
    <row r="6890" spans="1:20" x14ac:dyDescent="0.35">
      <c r="A6890" s="6" t="s">
        <v>185</v>
      </c>
      <c r="B6890" s="6" t="s">
        <v>212</v>
      </c>
      <c r="C6890" s="6" t="s">
        <v>766</v>
      </c>
      <c r="D6890" s="6" t="s">
        <v>188</v>
      </c>
      <c r="E6890" s="6" t="s">
        <v>619</v>
      </c>
      <c r="F6890" s="6" t="s">
        <v>624</v>
      </c>
      <c r="G6890" s="6" t="s">
        <v>625</v>
      </c>
      <c r="H6890" s="7">
        <v>11.856293000000001</v>
      </c>
      <c r="I6890" s="7">
        <v>2.7897159999999999</v>
      </c>
      <c r="J6890" s="7">
        <v>7.6717190000000004</v>
      </c>
      <c r="K6890" s="7">
        <v>8.384995</v>
      </c>
      <c r="L6890" s="7">
        <v>19.177244000000002</v>
      </c>
      <c r="M6890" s="7">
        <v>25.467129</v>
      </c>
      <c r="N6890" s="7">
        <v>13.918215999999999</v>
      </c>
      <c r="O6890" s="7">
        <v>10.456381</v>
      </c>
      <c r="P6890" s="7">
        <v>7.6665640000000002</v>
      </c>
      <c r="Q6890" s="7">
        <v>11.336448000000001</v>
      </c>
      <c r="R6890" s="7">
        <v>10.584712</v>
      </c>
      <c r="S6890" s="7">
        <v>9.4250059999999998</v>
      </c>
      <c r="T6890" s="7"/>
    </row>
    <row r="6891" spans="1:20" x14ac:dyDescent="0.35">
      <c r="A6891" s="6" t="s">
        <v>185</v>
      </c>
      <c r="B6891" s="6" t="s">
        <v>212</v>
      </c>
      <c r="C6891" s="6" t="s">
        <v>766</v>
      </c>
      <c r="D6891" s="6" t="s">
        <v>188</v>
      </c>
      <c r="E6891" s="6" t="s">
        <v>619</v>
      </c>
      <c r="F6891" s="6" t="s">
        <v>626</v>
      </c>
      <c r="G6891" s="6" t="s">
        <v>627</v>
      </c>
      <c r="H6891" s="6"/>
      <c r="I6891" s="7">
        <v>3.8041559999999999</v>
      </c>
      <c r="J6891" s="7">
        <v>3.8041559999999999</v>
      </c>
      <c r="K6891" s="7">
        <v>57.909298</v>
      </c>
      <c r="L6891" s="7">
        <v>56.554174000000003</v>
      </c>
      <c r="M6891" s="7">
        <v>91.322502999999998</v>
      </c>
      <c r="N6891" s="7">
        <v>60.571823999999999</v>
      </c>
      <c r="O6891" s="7">
        <v>43.972712000000001</v>
      </c>
      <c r="P6891" s="7">
        <v>36.302565000000001</v>
      </c>
      <c r="Q6891" s="7">
        <v>23.316452000000002</v>
      </c>
      <c r="R6891" s="7">
        <v>33.052888000000003</v>
      </c>
      <c r="S6891" s="7">
        <v>24.169832</v>
      </c>
      <c r="T6891" s="7"/>
    </row>
    <row r="6892" spans="1:20" x14ac:dyDescent="0.35">
      <c r="A6892" s="6" t="s">
        <v>185</v>
      </c>
      <c r="B6892" s="6" t="s">
        <v>212</v>
      </c>
      <c r="C6892" s="6" t="s">
        <v>766</v>
      </c>
      <c r="D6892" s="6" t="s">
        <v>188</v>
      </c>
      <c r="E6892" s="6" t="s">
        <v>619</v>
      </c>
      <c r="F6892" s="6" t="s">
        <v>628</v>
      </c>
      <c r="G6892" s="6" t="s">
        <v>629</v>
      </c>
      <c r="H6892" s="6"/>
      <c r="I6892" s="6"/>
      <c r="J6892" s="6"/>
      <c r="K6892" s="7">
        <v>1.6170389999999999</v>
      </c>
      <c r="L6892" s="7">
        <v>12.469143000000001</v>
      </c>
      <c r="M6892" s="7">
        <v>21.349453</v>
      </c>
      <c r="N6892" s="7">
        <v>11.672319999999999</v>
      </c>
      <c r="O6892" s="7">
        <v>8.5792000000000002</v>
      </c>
      <c r="P6892" s="7">
        <v>6.37432</v>
      </c>
      <c r="Q6892" s="7">
        <v>4.8994140000000002</v>
      </c>
      <c r="R6892" s="7">
        <v>6.8305199999999999</v>
      </c>
      <c r="S6892" s="7">
        <v>4.4004839999999996</v>
      </c>
      <c r="T6892" s="7"/>
    </row>
    <row r="6893" spans="1:20" x14ac:dyDescent="0.35">
      <c r="A6893" s="6" t="s">
        <v>185</v>
      </c>
      <c r="B6893" s="6" t="s">
        <v>212</v>
      </c>
      <c r="C6893" s="6" t="s">
        <v>766</v>
      </c>
      <c r="D6893" s="6" t="s">
        <v>188</v>
      </c>
      <c r="E6893" s="6" t="s">
        <v>619</v>
      </c>
      <c r="F6893" s="6" t="s">
        <v>630</v>
      </c>
      <c r="G6893" s="6" t="s">
        <v>631</v>
      </c>
      <c r="H6893" s="6"/>
      <c r="I6893" s="6"/>
      <c r="J6893" s="6"/>
      <c r="K6893" s="7">
        <v>0.89352100000000001</v>
      </c>
      <c r="L6893" s="7">
        <v>24.681170000000002</v>
      </c>
      <c r="M6893" s="7">
        <v>43.460147999999997</v>
      </c>
      <c r="N6893" s="7">
        <v>33.359088</v>
      </c>
      <c r="O6893" s="7">
        <v>23.086577999999999</v>
      </c>
      <c r="P6893" s="7">
        <v>17.946549999999998</v>
      </c>
      <c r="Q6893" s="7">
        <v>11.207240000000001</v>
      </c>
      <c r="R6893" s="7">
        <v>16.079359</v>
      </c>
      <c r="S6893" s="7">
        <v>12.35272</v>
      </c>
      <c r="T6893" s="7"/>
    </row>
    <row r="6894" spans="1:20" x14ac:dyDescent="0.35">
      <c r="A6894" s="6" t="s">
        <v>185</v>
      </c>
      <c r="B6894" s="6" t="s">
        <v>212</v>
      </c>
      <c r="C6894" s="6" t="s">
        <v>766</v>
      </c>
      <c r="D6894" s="6" t="s">
        <v>188</v>
      </c>
      <c r="E6894" s="6" t="s">
        <v>619</v>
      </c>
      <c r="F6894" s="6" t="s">
        <v>632</v>
      </c>
      <c r="G6894" s="6" t="s">
        <v>633</v>
      </c>
      <c r="H6894" s="6"/>
      <c r="I6894" s="7">
        <v>5.7062340000000003</v>
      </c>
      <c r="J6894" s="7">
        <v>5.7062340000000003</v>
      </c>
      <c r="K6894" s="7">
        <v>14.850833</v>
      </c>
      <c r="L6894" s="7">
        <v>14.255554999999999</v>
      </c>
      <c r="M6894" s="7">
        <v>21.926157</v>
      </c>
      <c r="N6894" s="7">
        <v>47.070673999999997</v>
      </c>
      <c r="O6894" s="7">
        <v>33.549951999999998</v>
      </c>
      <c r="P6894" s="7">
        <v>26.608055</v>
      </c>
      <c r="Q6894" s="7">
        <v>21.525971999999999</v>
      </c>
      <c r="R6894" s="7">
        <v>37.847470999999999</v>
      </c>
      <c r="S6894" s="7">
        <v>23.014433</v>
      </c>
      <c r="T6894" s="7"/>
    </row>
    <row r="6895" spans="1:20" x14ac:dyDescent="0.35">
      <c r="A6895" s="6" t="s">
        <v>185</v>
      </c>
      <c r="B6895" s="6" t="s">
        <v>212</v>
      </c>
      <c r="C6895" s="6" t="s">
        <v>766</v>
      </c>
      <c r="D6895" s="6" t="s">
        <v>188</v>
      </c>
      <c r="E6895" s="6" t="s">
        <v>619</v>
      </c>
      <c r="F6895" s="6" t="s">
        <v>634</v>
      </c>
      <c r="G6895" s="6" t="s">
        <v>635</v>
      </c>
      <c r="H6895" s="6"/>
      <c r="I6895" s="6"/>
      <c r="J6895" s="6"/>
      <c r="K6895" s="7">
        <v>0.96296700000000002</v>
      </c>
      <c r="L6895" s="7">
        <v>4.2079789999999999</v>
      </c>
      <c r="M6895" s="7">
        <v>5.642023</v>
      </c>
      <c r="N6895" s="7">
        <v>21.939077000000001</v>
      </c>
      <c r="O6895" s="7">
        <v>16.794819</v>
      </c>
      <c r="P6895" s="7">
        <v>8.9067749999999997</v>
      </c>
      <c r="Q6895" s="7">
        <v>7.0089240000000004</v>
      </c>
      <c r="R6895" s="7">
        <v>6.1220150000000002</v>
      </c>
      <c r="S6895" s="7">
        <v>3.4424999999999999</v>
      </c>
      <c r="T6895" s="7"/>
    </row>
    <row r="6896" spans="1:20" x14ac:dyDescent="0.35">
      <c r="A6896" s="6" t="s">
        <v>185</v>
      </c>
      <c r="B6896" s="6" t="s">
        <v>212</v>
      </c>
      <c r="C6896" s="6" t="s">
        <v>766</v>
      </c>
      <c r="D6896" s="6" t="s">
        <v>188</v>
      </c>
      <c r="E6896" s="6" t="s">
        <v>619</v>
      </c>
      <c r="F6896" s="6" t="s">
        <v>636</v>
      </c>
      <c r="G6896" s="6" t="s">
        <v>637</v>
      </c>
      <c r="H6896" s="6"/>
      <c r="I6896" s="6"/>
      <c r="J6896" s="7">
        <v>1.9020779999999999</v>
      </c>
      <c r="K6896" s="7">
        <v>2.2492730000000001</v>
      </c>
      <c r="L6896" s="7">
        <v>5.3949150000000001</v>
      </c>
      <c r="M6896" s="7">
        <v>10.354132</v>
      </c>
      <c r="N6896" s="7">
        <v>81.509585999999999</v>
      </c>
      <c r="O6896" s="7">
        <v>42.922201999999999</v>
      </c>
      <c r="P6896" s="7">
        <v>26.828696999999998</v>
      </c>
      <c r="Q6896" s="7">
        <v>15.697051</v>
      </c>
      <c r="R6896" s="7">
        <v>10.514549000000001</v>
      </c>
      <c r="S6896" s="7">
        <v>6.1792220000000002</v>
      </c>
      <c r="T6896" s="7"/>
    </row>
    <row r="6897" spans="1:20" x14ac:dyDescent="0.35">
      <c r="A6897" s="6" t="s">
        <v>185</v>
      </c>
      <c r="B6897" s="6" t="s">
        <v>212</v>
      </c>
      <c r="C6897" s="6" t="s">
        <v>766</v>
      </c>
      <c r="D6897" s="6" t="s">
        <v>188</v>
      </c>
      <c r="E6897" s="6" t="s">
        <v>619</v>
      </c>
      <c r="F6897" s="6" t="s">
        <v>638</v>
      </c>
      <c r="G6897" s="6" t="s">
        <v>639</v>
      </c>
      <c r="H6897" s="7">
        <v>1.5850649999999999</v>
      </c>
      <c r="I6897" s="7">
        <v>2.641775</v>
      </c>
      <c r="J6897" s="7">
        <v>7.925325</v>
      </c>
      <c r="K6897" s="7">
        <v>8.155265</v>
      </c>
      <c r="L6897" s="7">
        <v>31.674712</v>
      </c>
      <c r="M6897" s="7">
        <v>80.242493999999994</v>
      </c>
      <c r="N6897" s="7">
        <v>52.664445999999998</v>
      </c>
      <c r="O6897" s="7">
        <v>35.535730000000001</v>
      </c>
      <c r="P6897" s="7">
        <v>37.249184999999997</v>
      </c>
      <c r="Q6897" s="7">
        <v>18.393878000000001</v>
      </c>
      <c r="R6897" s="7">
        <v>28.214027000000002</v>
      </c>
      <c r="S6897" s="7">
        <v>25.949608999999999</v>
      </c>
      <c r="T6897" s="7"/>
    </row>
    <row r="6898" spans="1:20" x14ac:dyDescent="0.35">
      <c r="A6898" s="6" t="s">
        <v>185</v>
      </c>
      <c r="B6898" s="6" t="s">
        <v>212</v>
      </c>
      <c r="C6898" s="6" t="s">
        <v>766</v>
      </c>
      <c r="D6898" s="6" t="s">
        <v>188</v>
      </c>
      <c r="E6898" s="6" t="s">
        <v>619</v>
      </c>
      <c r="F6898" s="6" t="s">
        <v>640</v>
      </c>
      <c r="G6898" s="6" t="s">
        <v>641</v>
      </c>
      <c r="H6898" s="7">
        <v>1.05671</v>
      </c>
      <c r="I6898" s="7">
        <v>1.5850649999999999</v>
      </c>
      <c r="J6898" s="7">
        <v>2.641775</v>
      </c>
      <c r="K6898" s="7">
        <v>2.7103030000000001</v>
      </c>
      <c r="L6898" s="7">
        <v>7.1737700000000002</v>
      </c>
      <c r="M6898" s="7">
        <v>13.378541999999999</v>
      </c>
      <c r="N6898" s="7">
        <v>8.8913290000000007</v>
      </c>
      <c r="O6898" s="7">
        <v>7.0364019999999998</v>
      </c>
      <c r="P6898" s="7">
        <v>5.4499519999999997</v>
      </c>
      <c r="Q6898" s="7">
        <v>5.1544639999999999</v>
      </c>
      <c r="R6898" s="7">
        <v>5.2549789999999996</v>
      </c>
      <c r="S6898" s="7">
        <v>5.8960739999999996</v>
      </c>
      <c r="T6898" s="7"/>
    </row>
    <row r="6899" spans="1:20" x14ac:dyDescent="0.35">
      <c r="A6899" s="6" t="s">
        <v>185</v>
      </c>
      <c r="B6899" s="6" t="s">
        <v>212</v>
      </c>
      <c r="C6899" s="6" t="s">
        <v>766</v>
      </c>
      <c r="D6899" s="6" t="s">
        <v>188</v>
      </c>
      <c r="E6899" s="6" t="s">
        <v>619</v>
      </c>
      <c r="F6899" s="6" t="s">
        <v>642</v>
      </c>
      <c r="G6899" s="6" t="s">
        <v>643</v>
      </c>
      <c r="H6899" s="7">
        <v>2.0922869999999998</v>
      </c>
      <c r="I6899" s="7">
        <v>2.0922869999999998</v>
      </c>
      <c r="J6899" s="7">
        <v>6.9742899999999999</v>
      </c>
      <c r="K6899" s="7">
        <v>3.8924669999999999</v>
      </c>
      <c r="L6899" s="7">
        <v>8.4208370000000006</v>
      </c>
      <c r="M6899" s="7">
        <v>13.103528000000001</v>
      </c>
      <c r="N6899" s="7">
        <v>12.259181999999999</v>
      </c>
      <c r="O6899" s="7">
        <v>9.5310609999999993</v>
      </c>
      <c r="P6899" s="7">
        <v>7.5020600000000002</v>
      </c>
      <c r="Q6899" s="7">
        <v>7.3333139999999997</v>
      </c>
      <c r="R6899" s="7">
        <v>6.77095</v>
      </c>
      <c r="S6899" s="7">
        <v>5.7656890000000001</v>
      </c>
      <c r="T6899" s="7"/>
    </row>
    <row r="6900" spans="1:20" x14ac:dyDescent="0.35">
      <c r="A6900" s="6" t="s">
        <v>185</v>
      </c>
      <c r="B6900" s="6" t="s">
        <v>212</v>
      </c>
      <c r="C6900" s="6" t="s">
        <v>766</v>
      </c>
      <c r="D6900" s="6" t="s">
        <v>188</v>
      </c>
      <c r="E6900" s="6" t="s">
        <v>192</v>
      </c>
      <c r="F6900" s="6" t="s">
        <v>644</v>
      </c>
      <c r="G6900" s="6" t="s">
        <v>645</v>
      </c>
      <c r="H6900" s="6"/>
      <c r="I6900" s="6"/>
      <c r="J6900" s="7">
        <v>4.7551959999999998</v>
      </c>
      <c r="K6900" s="7">
        <v>37.582959000000002</v>
      </c>
      <c r="L6900" s="7">
        <v>53.984937000000002</v>
      </c>
      <c r="M6900" s="7">
        <v>75.892504000000002</v>
      </c>
      <c r="N6900" s="7">
        <v>24.334212999999998</v>
      </c>
      <c r="O6900" s="7">
        <v>18.257722000000001</v>
      </c>
      <c r="P6900" s="7">
        <v>11.117053</v>
      </c>
      <c r="Q6900" s="7">
        <v>10.604438</v>
      </c>
      <c r="R6900" s="7">
        <v>8.146827</v>
      </c>
      <c r="S6900" s="7">
        <v>9.2323400000000007</v>
      </c>
      <c r="T6900" s="7"/>
    </row>
    <row r="6901" spans="1:20" x14ac:dyDescent="0.35">
      <c r="A6901" s="6" t="s">
        <v>185</v>
      </c>
      <c r="B6901" s="6" t="s">
        <v>212</v>
      </c>
      <c r="C6901" s="6" t="s">
        <v>766</v>
      </c>
      <c r="D6901" s="6" t="s">
        <v>188</v>
      </c>
      <c r="E6901" s="6" t="s">
        <v>192</v>
      </c>
      <c r="F6901" s="6" t="s">
        <v>646</v>
      </c>
      <c r="G6901" s="6" t="s">
        <v>647</v>
      </c>
      <c r="H6901" s="6"/>
      <c r="I6901" s="6"/>
      <c r="J6901" s="6"/>
      <c r="K6901" s="7">
        <v>1.4966520000000001</v>
      </c>
      <c r="L6901" s="7">
        <v>26.455506</v>
      </c>
      <c r="M6901" s="7">
        <v>48.301757000000002</v>
      </c>
      <c r="N6901" s="7">
        <v>40.453713999999998</v>
      </c>
      <c r="O6901" s="7">
        <v>29.54617</v>
      </c>
      <c r="P6901" s="7">
        <v>28.082899000000001</v>
      </c>
      <c r="Q6901" s="7">
        <v>6.5487260000000003</v>
      </c>
      <c r="R6901" s="7">
        <v>7.6781199999999998</v>
      </c>
      <c r="S6901" s="7">
        <v>14.239371999999999</v>
      </c>
      <c r="T6901" s="7"/>
    </row>
    <row r="6902" spans="1:20" x14ac:dyDescent="0.35">
      <c r="A6902" s="6" t="s">
        <v>185</v>
      </c>
      <c r="B6902" s="6" t="s">
        <v>212</v>
      </c>
      <c r="C6902" s="6" t="s">
        <v>766</v>
      </c>
      <c r="D6902" s="6" t="s">
        <v>188</v>
      </c>
      <c r="E6902" s="6" t="s">
        <v>192</v>
      </c>
      <c r="F6902" s="6" t="s">
        <v>648</v>
      </c>
      <c r="G6902" s="6" t="s">
        <v>649</v>
      </c>
      <c r="H6902" s="6"/>
      <c r="I6902" s="7">
        <v>0.69742899999999997</v>
      </c>
      <c r="J6902" s="7">
        <v>5.5794319999999997</v>
      </c>
      <c r="K6902" s="7">
        <v>7.7613380000000003</v>
      </c>
      <c r="L6902" s="7">
        <v>40.521518</v>
      </c>
      <c r="M6902" s="7">
        <v>72.832437999999996</v>
      </c>
      <c r="N6902" s="7">
        <v>55.386639000000002</v>
      </c>
      <c r="O6902" s="7">
        <v>39.800578000000002</v>
      </c>
      <c r="P6902" s="7">
        <v>32.745820999999999</v>
      </c>
      <c r="Q6902" s="7">
        <v>15.530246</v>
      </c>
      <c r="R6902" s="7">
        <v>14.276795999999999</v>
      </c>
      <c r="S6902" s="7">
        <v>17.115860999999999</v>
      </c>
      <c r="T6902" s="7"/>
    </row>
    <row r="6903" spans="1:20" x14ac:dyDescent="0.35">
      <c r="A6903" s="6" t="s">
        <v>185</v>
      </c>
      <c r="B6903" s="6" t="s">
        <v>212</v>
      </c>
      <c r="C6903" s="6" t="s">
        <v>766</v>
      </c>
      <c r="D6903" s="6" t="s">
        <v>188</v>
      </c>
      <c r="E6903" s="6" t="s">
        <v>192</v>
      </c>
      <c r="F6903" s="6" t="s">
        <v>650</v>
      </c>
      <c r="G6903" s="6" t="s">
        <v>651</v>
      </c>
      <c r="H6903" s="7">
        <v>24.727014</v>
      </c>
      <c r="I6903" s="7">
        <v>20.922858000000002</v>
      </c>
      <c r="J6903" s="7">
        <v>34.237403999999998</v>
      </c>
      <c r="K6903" s="7">
        <v>34.769427999999998</v>
      </c>
      <c r="L6903" s="7">
        <v>72.896338</v>
      </c>
      <c r="M6903" s="7">
        <v>117.340791</v>
      </c>
      <c r="N6903" s="7">
        <v>56.115749000000001</v>
      </c>
      <c r="O6903" s="7">
        <v>41.467204000000002</v>
      </c>
      <c r="P6903" s="7">
        <v>33.918894999999999</v>
      </c>
      <c r="Q6903" s="7">
        <v>12.832587999999999</v>
      </c>
      <c r="R6903" s="7">
        <v>12.960433999999999</v>
      </c>
      <c r="S6903" s="7">
        <v>14.371138999999999</v>
      </c>
      <c r="T6903" s="7"/>
    </row>
    <row r="6904" spans="1:20" x14ac:dyDescent="0.35">
      <c r="A6904" s="6" t="s">
        <v>185</v>
      </c>
      <c r="B6904" s="6" t="s">
        <v>212</v>
      </c>
      <c r="C6904" s="6" t="s">
        <v>766</v>
      </c>
      <c r="D6904" s="6" t="s">
        <v>188</v>
      </c>
      <c r="E6904" s="6" t="s">
        <v>192</v>
      </c>
      <c r="F6904" s="6" t="s">
        <v>652</v>
      </c>
      <c r="G6904" s="6" t="s">
        <v>653</v>
      </c>
      <c r="H6904" s="6"/>
      <c r="I6904" s="6"/>
      <c r="J6904" s="6"/>
      <c r="K6904" s="7">
        <v>13.627659</v>
      </c>
      <c r="L6904" s="7">
        <v>43.182796000000003</v>
      </c>
      <c r="M6904" s="7">
        <v>82.813255999999996</v>
      </c>
      <c r="N6904" s="7">
        <v>50.119231999999997</v>
      </c>
      <c r="O6904" s="7">
        <v>41.643616000000002</v>
      </c>
      <c r="P6904" s="7">
        <v>36.836537999999997</v>
      </c>
      <c r="Q6904" s="7">
        <v>18.173268</v>
      </c>
      <c r="R6904" s="7">
        <v>16.359739999999999</v>
      </c>
      <c r="S6904" s="7">
        <v>19.291668000000001</v>
      </c>
      <c r="T6904" s="7"/>
    </row>
    <row r="6905" spans="1:20" x14ac:dyDescent="0.35">
      <c r="A6905" s="6" t="s">
        <v>185</v>
      </c>
      <c r="B6905" s="6" t="s">
        <v>212</v>
      </c>
      <c r="C6905" s="6" t="s">
        <v>766</v>
      </c>
      <c r="D6905" s="6" t="s">
        <v>188</v>
      </c>
      <c r="E6905" s="6" t="s">
        <v>192</v>
      </c>
      <c r="F6905" s="6" t="s">
        <v>193</v>
      </c>
      <c r="G6905" s="6" t="s">
        <v>194</v>
      </c>
      <c r="H6905" s="7">
        <v>6.2768610000000002</v>
      </c>
      <c r="I6905" s="7">
        <v>1.3948579999999999</v>
      </c>
      <c r="J6905" s="7">
        <v>264.32559099999997</v>
      </c>
      <c r="K6905" s="7">
        <v>17.813631999999998</v>
      </c>
      <c r="L6905" s="7">
        <v>114.926669</v>
      </c>
      <c r="M6905" s="7">
        <v>198.872196</v>
      </c>
      <c r="N6905" s="7">
        <v>83.899423999999996</v>
      </c>
      <c r="O6905" s="7">
        <v>84.415150999999994</v>
      </c>
      <c r="P6905" s="7">
        <v>63.685799000000003</v>
      </c>
      <c r="Q6905" s="7">
        <v>15.884846</v>
      </c>
      <c r="R6905" s="7">
        <v>14.837065000000001</v>
      </c>
      <c r="S6905" s="7">
        <v>17.854030000000002</v>
      </c>
      <c r="T6905" s="7"/>
    </row>
    <row r="6906" spans="1:20" x14ac:dyDescent="0.35">
      <c r="A6906" s="6" t="s">
        <v>185</v>
      </c>
      <c r="B6906" s="6" t="s">
        <v>212</v>
      </c>
      <c r="C6906" s="6" t="s">
        <v>766</v>
      </c>
      <c r="D6906" s="6" t="s">
        <v>188</v>
      </c>
      <c r="E6906" s="6" t="s">
        <v>192</v>
      </c>
      <c r="F6906" s="6" t="s">
        <v>654</v>
      </c>
      <c r="G6906" s="6" t="s">
        <v>655</v>
      </c>
      <c r="H6906" s="7">
        <v>285.31169999999997</v>
      </c>
      <c r="I6906" s="7">
        <v>881.29614000000004</v>
      </c>
      <c r="J6906" s="7">
        <v>403.66322000000002</v>
      </c>
      <c r="K6906" s="7">
        <v>543.76815399999998</v>
      </c>
      <c r="L6906" s="7">
        <v>305.96612199999998</v>
      </c>
      <c r="M6906" s="7">
        <v>627.79963399999997</v>
      </c>
      <c r="N6906" s="7">
        <v>310.87855999999999</v>
      </c>
      <c r="O6906" s="7">
        <v>229.21803600000001</v>
      </c>
      <c r="P6906" s="7">
        <v>177.582007</v>
      </c>
      <c r="Q6906" s="7">
        <v>59.321446000000002</v>
      </c>
      <c r="R6906" s="7">
        <v>61.255662000000001</v>
      </c>
      <c r="S6906" s="7">
        <v>55.595348000000001</v>
      </c>
      <c r="T6906" s="7"/>
    </row>
    <row r="6907" spans="1:20" x14ac:dyDescent="0.35">
      <c r="A6907" s="6" t="s">
        <v>185</v>
      </c>
      <c r="B6907" s="6" t="s">
        <v>212</v>
      </c>
      <c r="C6907" s="6" t="s">
        <v>766</v>
      </c>
      <c r="D6907" s="6" t="s">
        <v>188</v>
      </c>
      <c r="E6907" s="6" t="s">
        <v>656</v>
      </c>
      <c r="F6907" s="6" t="s">
        <v>657</v>
      </c>
      <c r="G6907" s="6" t="s">
        <v>658</v>
      </c>
      <c r="H6907" s="7">
        <v>4.2268400000000002</v>
      </c>
      <c r="I6907" s="7">
        <v>2.1134200000000001</v>
      </c>
      <c r="J6907" s="7">
        <v>2.1134200000000001</v>
      </c>
      <c r="K6907" s="7">
        <v>4.6141019999999999</v>
      </c>
      <c r="L6907" s="7">
        <v>8.4319170000000003</v>
      </c>
      <c r="M6907" s="7">
        <v>18.654669999999999</v>
      </c>
      <c r="N6907" s="7">
        <v>34.829935999999996</v>
      </c>
      <c r="O6907" s="7">
        <v>25.973686000000001</v>
      </c>
      <c r="P6907" s="7">
        <v>19.343430000000001</v>
      </c>
      <c r="Q6907" s="7">
        <v>4.5127940000000004</v>
      </c>
      <c r="R6907" s="7">
        <v>4.7271080000000003</v>
      </c>
      <c r="S6907" s="7">
        <v>4.6118290000000002</v>
      </c>
      <c r="T6907" s="7"/>
    </row>
    <row r="6908" spans="1:20" x14ac:dyDescent="0.35">
      <c r="A6908" s="6" t="s">
        <v>185</v>
      </c>
      <c r="B6908" s="6" t="s">
        <v>212</v>
      </c>
      <c r="C6908" s="6" t="s">
        <v>766</v>
      </c>
      <c r="D6908" s="6" t="s">
        <v>188</v>
      </c>
      <c r="E6908" s="6" t="s">
        <v>656</v>
      </c>
      <c r="F6908" s="6" t="s">
        <v>659</v>
      </c>
      <c r="G6908" s="6" t="s">
        <v>660</v>
      </c>
      <c r="H6908" s="6"/>
      <c r="I6908" s="6"/>
      <c r="J6908" s="6"/>
      <c r="K6908" s="7">
        <v>0.90567299999999995</v>
      </c>
      <c r="L6908" s="7">
        <v>0.64573100000000005</v>
      </c>
      <c r="M6908" s="7">
        <v>1.208725</v>
      </c>
      <c r="N6908" s="7">
        <v>3.8062320000000001</v>
      </c>
      <c r="O6908" s="7">
        <v>2.8015319999999999</v>
      </c>
      <c r="P6908" s="7">
        <v>2.1920329999999999</v>
      </c>
      <c r="Q6908" s="7">
        <v>1.257004</v>
      </c>
      <c r="R6908" s="7">
        <v>1.27582</v>
      </c>
      <c r="S6908" s="7">
        <v>1.5047779999999999</v>
      </c>
      <c r="T6908" s="7"/>
    </row>
    <row r="6909" spans="1:20" x14ac:dyDescent="0.35">
      <c r="A6909" s="6" t="s">
        <v>185</v>
      </c>
      <c r="B6909" s="6" t="s">
        <v>212</v>
      </c>
      <c r="C6909" s="6" t="s">
        <v>766</v>
      </c>
      <c r="D6909" s="6" t="s">
        <v>195</v>
      </c>
      <c r="E6909" s="6" t="s">
        <v>700</v>
      </c>
      <c r="F6909" s="6" t="s">
        <v>701</v>
      </c>
      <c r="G6909" s="6" t="s">
        <v>702</v>
      </c>
      <c r="H6909" s="6"/>
      <c r="I6909" s="6"/>
      <c r="J6909" s="6"/>
      <c r="K6909" s="7">
        <v>0</v>
      </c>
      <c r="L6909" s="7">
        <v>2.9968000000000002E-2</v>
      </c>
      <c r="M6909" s="7">
        <v>0</v>
      </c>
      <c r="N6909" s="7">
        <v>0</v>
      </c>
      <c r="O6909" s="7">
        <v>0</v>
      </c>
      <c r="P6909" s="7">
        <v>0</v>
      </c>
      <c r="Q6909" s="7">
        <v>0</v>
      </c>
      <c r="R6909" s="7">
        <v>0</v>
      </c>
      <c r="S6909" s="7">
        <v>0</v>
      </c>
      <c r="T6909" s="7"/>
    </row>
    <row r="6910" spans="1:20" x14ac:dyDescent="0.35">
      <c r="A6910" s="6" t="s">
        <v>185</v>
      </c>
      <c r="B6910" s="6" t="s">
        <v>212</v>
      </c>
      <c r="C6910" s="6" t="s">
        <v>766</v>
      </c>
      <c r="D6910" s="6" t="s">
        <v>195</v>
      </c>
      <c r="E6910" s="6" t="s">
        <v>700</v>
      </c>
      <c r="F6910" s="6" t="s">
        <v>703</v>
      </c>
      <c r="G6910" s="6" t="s">
        <v>704</v>
      </c>
      <c r="H6910" s="6"/>
      <c r="I6910" s="6"/>
      <c r="J6910" s="6"/>
      <c r="K6910" s="7">
        <v>0</v>
      </c>
      <c r="L6910" s="7">
        <v>0</v>
      </c>
      <c r="M6910" s="7">
        <v>2.3465E-2</v>
      </c>
      <c r="N6910" s="7">
        <v>1.0806E-2</v>
      </c>
      <c r="O6910" s="7">
        <v>1.4692E-2</v>
      </c>
      <c r="P6910" s="7">
        <v>1.1178E-2</v>
      </c>
      <c r="Q6910" s="7">
        <v>1.1488E-2</v>
      </c>
      <c r="R6910" s="7">
        <v>1.1908E-2</v>
      </c>
      <c r="S6910" s="7">
        <v>1.2829999999999999E-2</v>
      </c>
      <c r="T6910" s="7"/>
    </row>
    <row r="6911" spans="1:20" x14ac:dyDescent="0.35">
      <c r="A6911" s="6" t="s">
        <v>185</v>
      </c>
      <c r="B6911" s="6" t="s">
        <v>212</v>
      </c>
      <c r="C6911" s="6" t="s">
        <v>766</v>
      </c>
      <c r="D6911" s="6" t="s">
        <v>195</v>
      </c>
      <c r="E6911" s="6" t="s">
        <v>196</v>
      </c>
      <c r="F6911" s="6" t="s">
        <v>197</v>
      </c>
      <c r="G6911" s="6" t="s">
        <v>198</v>
      </c>
      <c r="H6911" s="6"/>
      <c r="I6911" s="6"/>
      <c r="J6911" s="6"/>
      <c r="K6911" s="7">
        <v>0.110003</v>
      </c>
      <c r="L6911" s="7">
        <v>1.074765</v>
      </c>
      <c r="M6911" s="7">
        <v>1.8978280000000001</v>
      </c>
      <c r="N6911" s="7">
        <v>1.706615</v>
      </c>
      <c r="O6911" s="7">
        <v>1.7852980000000001</v>
      </c>
      <c r="P6911" s="7">
        <v>0.96675500000000003</v>
      </c>
      <c r="Q6911" s="7">
        <v>0.57273600000000002</v>
      </c>
      <c r="R6911" s="7">
        <v>0.85924400000000001</v>
      </c>
      <c r="S6911" s="7">
        <v>1.515339</v>
      </c>
      <c r="T6911" s="7"/>
    </row>
    <row r="6912" spans="1:20" x14ac:dyDescent="0.35">
      <c r="A6912" s="6" t="s">
        <v>185</v>
      </c>
      <c r="B6912" s="6" t="s">
        <v>212</v>
      </c>
      <c r="C6912" s="6" t="s">
        <v>766</v>
      </c>
      <c r="D6912" s="6" t="s">
        <v>195</v>
      </c>
      <c r="E6912" s="6" t="s">
        <v>196</v>
      </c>
      <c r="F6912" s="6" t="s">
        <v>200</v>
      </c>
      <c r="G6912" s="6" t="s">
        <v>201</v>
      </c>
      <c r="H6912" s="6"/>
      <c r="I6912" s="6"/>
      <c r="J6912" s="6"/>
      <c r="K6912" s="7">
        <v>9.7603999999999996E-2</v>
      </c>
      <c r="L6912" s="7">
        <v>1.2724059999999999</v>
      </c>
      <c r="M6912" s="7">
        <v>2.2475019999999999</v>
      </c>
      <c r="N6912" s="7">
        <v>0.57276700000000003</v>
      </c>
      <c r="O6912" s="7">
        <v>0.61990299999999998</v>
      </c>
      <c r="P6912" s="7">
        <v>0.32292999999999999</v>
      </c>
      <c r="Q6912" s="7">
        <v>0.40129900000000002</v>
      </c>
      <c r="R6912" s="7">
        <v>0.60891700000000004</v>
      </c>
      <c r="S6912" s="7">
        <v>1.0867610000000001</v>
      </c>
      <c r="T6912" s="7"/>
    </row>
    <row r="6913" spans="1:20" x14ac:dyDescent="0.35">
      <c r="A6913" s="6" t="s">
        <v>185</v>
      </c>
      <c r="B6913" s="6" t="s">
        <v>212</v>
      </c>
      <c r="C6913" s="6" t="s">
        <v>766</v>
      </c>
      <c r="D6913" s="6" t="s">
        <v>195</v>
      </c>
      <c r="E6913" s="6" t="s">
        <v>196</v>
      </c>
      <c r="F6913" s="6" t="s">
        <v>203</v>
      </c>
      <c r="G6913" s="6" t="s">
        <v>204</v>
      </c>
      <c r="H6913" s="6"/>
      <c r="I6913" s="6"/>
      <c r="J6913" s="6"/>
      <c r="K6913" s="7">
        <v>0.49126700000000001</v>
      </c>
      <c r="L6913" s="7">
        <v>1.642819</v>
      </c>
      <c r="M6913" s="7">
        <v>3.314883</v>
      </c>
      <c r="N6913" s="7">
        <v>2.549652</v>
      </c>
      <c r="O6913" s="7">
        <v>2.9131450000000001</v>
      </c>
      <c r="P6913" s="7">
        <v>2.7330739999999998</v>
      </c>
      <c r="Q6913" s="7">
        <v>1.44841</v>
      </c>
      <c r="R6913" s="7">
        <v>1.745655</v>
      </c>
      <c r="S6913" s="7">
        <v>2.4944009999999999</v>
      </c>
      <c r="T6913" s="7"/>
    </row>
    <row r="6914" spans="1:20" x14ac:dyDescent="0.35">
      <c r="A6914" s="6" t="s">
        <v>185</v>
      </c>
      <c r="B6914" s="6" t="s">
        <v>212</v>
      </c>
      <c r="C6914" s="6" t="s">
        <v>766</v>
      </c>
      <c r="D6914" s="6" t="s">
        <v>195</v>
      </c>
      <c r="E6914" s="6" t="s">
        <v>196</v>
      </c>
      <c r="F6914" s="6" t="s">
        <v>206</v>
      </c>
      <c r="G6914" s="6" t="s">
        <v>207</v>
      </c>
      <c r="H6914" s="7">
        <v>2.7897159999999999</v>
      </c>
      <c r="I6914" s="7">
        <v>0.69742899999999997</v>
      </c>
      <c r="J6914" s="7">
        <v>3.4871449999999999</v>
      </c>
      <c r="K6914" s="7">
        <v>1.4466639999999999</v>
      </c>
      <c r="L6914" s="7">
        <v>5.8827730000000003</v>
      </c>
      <c r="M6914" s="7">
        <v>11.852114</v>
      </c>
      <c r="N6914" s="7">
        <v>5.9573520000000002</v>
      </c>
      <c r="O6914" s="7">
        <v>6.7880440000000002</v>
      </c>
      <c r="P6914" s="7">
        <v>6.3825640000000003</v>
      </c>
      <c r="Q6914" s="7">
        <v>3.4278599999999999</v>
      </c>
      <c r="R6914" s="7">
        <v>4.1325640000000003</v>
      </c>
      <c r="S6914" s="7">
        <v>5.8985110000000001</v>
      </c>
      <c r="T6914" s="7"/>
    </row>
    <row r="6915" spans="1:20" x14ac:dyDescent="0.35">
      <c r="A6915" s="6" t="s">
        <v>185</v>
      </c>
      <c r="B6915" s="6" t="s">
        <v>212</v>
      </c>
      <c r="C6915" s="6" t="s">
        <v>766</v>
      </c>
      <c r="D6915" s="6" t="s">
        <v>195</v>
      </c>
      <c r="E6915" s="6" t="s">
        <v>196</v>
      </c>
      <c r="F6915" s="6" t="s">
        <v>685</v>
      </c>
      <c r="G6915" s="6" t="s">
        <v>686</v>
      </c>
      <c r="H6915" s="7">
        <v>1.1887989999999999</v>
      </c>
      <c r="I6915" s="7">
        <v>2.3775979999999999</v>
      </c>
      <c r="J6915" s="7">
        <v>2.3775979999999999</v>
      </c>
      <c r="K6915" s="7">
        <v>0.15462400000000001</v>
      </c>
      <c r="L6915" s="7">
        <v>0.49235800000000002</v>
      </c>
      <c r="M6915" s="7">
        <v>1.004121</v>
      </c>
      <c r="N6915" s="7">
        <v>1.615529</v>
      </c>
      <c r="O6915" s="7">
        <v>1.3593770000000001</v>
      </c>
      <c r="P6915" s="7">
        <v>1.758818</v>
      </c>
      <c r="Q6915" s="7">
        <v>1.929379</v>
      </c>
      <c r="R6915" s="7">
        <v>1.3092870000000001</v>
      </c>
      <c r="S6915" s="7">
        <v>0.63402999999999998</v>
      </c>
      <c r="T6915" s="7"/>
    </row>
    <row r="6916" spans="1:20" x14ac:dyDescent="0.35">
      <c r="A6916" s="6" t="s">
        <v>185</v>
      </c>
      <c r="B6916" s="6" t="s">
        <v>212</v>
      </c>
      <c r="C6916" s="6" t="s">
        <v>766</v>
      </c>
      <c r="D6916" s="6" t="s">
        <v>195</v>
      </c>
      <c r="E6916" s="6" t="s">
        <v>196</v>
      </c>
      <c r="F6916" s="6" t="s">
        <v>210</v>
      </c>
      <c r="G6916" s="6" t="s">
        <v>211</v>
      </c>
      <c r="H6916" s="7">
        <v>2.1134200000000001</v>
      </c>
      <c r="I6916" s="7">
        <v>2.1134200000000001</v>
      </c>
      <c r="J6916" s="7">
        <v>22.190909999999999</v>
      </c>
      <c r="K6916" s="7">
        <v>1.0078549999999999</v>
      </c>
      <c r="L6916" s="7">
        <v>11.917206999999999</v>
      </c>
      <c r="M6916" s="7">
        <v>18.501189</v>
      </c>
      <c r="N6916" s="7">
        <v>11.437552</v>
      </c>
      <c r="O6916" s="7">
        <v>13.471168</v>
      </c>
      <c r="P6916" s="7">
        <v>16.25254</v>
      </c>
      <c r="Q6916" s="7">
        <v>12.676264</v>
      </c>
      <c r="R6916" s="7">
        <v>15.432089</v>
      </c>
      <c r="S6916" s="7">
        <v>23.785567</v>
      </c>
      <c r="T6916" s="7"/>
    </row>
    <row r="6917" spans="1:20" x14ac:dyDescent="0.35">
      <c r="A6917" s="6" t="s">
        <v>185</v>
      </c>
      <c r="B6917" s="6" t="s">
        <v>212</v>
      </c>
      <c r="C6917" s="6" t="s">
        <v>766</v>
      </c>
      <c r="D6917" s="6" t="s">
        <v>195</v>
      </c>
      <c r="E6917" s="6" t="s">
        <v>196</v>
      </c>
      <c r="F6917" s="6" t="s">
        <v>218</v>
      </c>
      <c r="G6917" s="6" t="s">
        <v>219</v>
      </c>
      <c r="H6917" s="7">
        <v>1.05671</v>
      </c>
      <c r="I6917" s="6"/>
      <c r="J6917" s="7">
        <v>11.623810000000001</v>
      </c>
      <c r="K6917" s="7">
        <v>0.236597</v>
      </c>
      <c r="L6917" s="7">
        <v>1.206769</v>
      </c>
      <c r="M6917" s="7">
        <v>1.879065</v>
      </c>
      <c r="N6917" s="7">
        <v>1.2891079999999999</v>
      </c>
      <c r="O6917" s="7">
        <v>1.5264979999999999</v>
      </c>
      <c r="P6917" s="7">
        <v>1.837747</v>
      </c>
      <c r="Q6917" s="7">
        <v>0.82309200000000005</v>
      </c>
      <c r="R6917" s="7">
        <v>1.0052319999999999</v>
      </c>
      <c r="S6917" s="7">
        <v>1.536672</v>
      </c>
      <c r="T6917" s="7"/>
    </row>
    <row r="6918" spans="1:20" x14ac:dyDescent="0.35">
      <c r="A6918" s="6" t="s">
        <v>185</v>
      </c>
      <c r="B6918" s="6" t="s">
        <v>212</v>
      </c>
      <c r="C6918" s="6" t="s">
        <v>766</v>
      </c>
      <c r="D6918" s="6" t="s">
        <v>195</v>
      </c>
      <c r="E6918" s="6" t="s">
        <v>196</v>
      </c>
      <c r="F6918" s="6" t="s">
        <v>220</v>
      </c>
      <c r="G6918" s="6" t="s">
        <v>221</v>
      </c>
      <c r="H6918" s="7">
        <v>25.361039999999999</v>
      </c>
      <c r="I6918" s="7">
        <v>16.907360000000001</v>
      </c>
      <c r="J6918" s="7">
        <v>10.5671</v>
      </c>
      <c r="K6918" s="7">
        <v>2.1491060000000002</v>
      </c>
      <c r="L6918" s="7">
        <v>10.847255000000001</v>
      </c>
      <c r="M6918" s="7">
        <v>20.929451</v>
      </c>
      <c r="N6918" s="7">
        <v>8.8564570000000007</v>
      </c>
      <c r="O6918" s="7">
        <v>9.9799209999999992</v>
      </c>
      <c r="P6918" s="7">
        <v>7.0413949999999996</v>
      </c>
      <c r="Q6918" s="7">
        <v>4.6815910000000001</v>
      </c>
      <c r="R6918" s="7">
        <v>6.9271659999999997</v>
      </c>
      <c r="S6918" s="7">
        <v>11.434846</v>
      </c>
      <c r="T6918" s="7"/>
    </row>
    <row r="6919" spans="1:20" x14ac:dyDescent="0.35">
      <c r="A6919" s="6" t="s">
        <v>185</v>
      </c>
      <c r="B6919" s="6" t="s">
        <v>212</v>
      </c>
      <c r="C6919" s="6" t="s">
        <v>766</v>
      </c>
      <c r="D6919" s="6" t="s">
        <v>195</v>
      </c>
      <c r="E6919" s="6" t="s">
        <v>196</v>
      </c>
      <c r="F6919" s="6" t="s">
        <v>223</v>
      </c>
      <c r="G6919" s="6" t="s">
        <v>224</v>
      </c>
      <c r="H6919" s="7">
        <v>23.247620000000001</v>
      </c>
      <c r="I6919" s="7">
        <v>12.68052</v>
      </c>
      <c r="J6919" s="7">
        <v>23.247620000000001</v>
      </c>
      <c r="K6919" s="7">
        <v>1.8035540000000001</v>
      </c>
      <c r="L6919" s="7">
        <v>8.7083340000000007</v>
      </c>
      <c r="M6919" s="7">
        <v>16.799700000000001</v>
      </c>
      <c r="N6919" s="7">
        <v>8.865354</v>
      </c>
      <c r="O6919" s="7">
        <v>9.9876869999999993</v>
      </c>
      <c r="P6919" s="7">
        <v>7.0575520000000003</v>
      </c>
      <c r="Q6919" s="7">
        <v>4.3634630000000003</v>
      </c>
      <c r="R6919" s="7">
        <v>6.4387299999999996</v>
      </c>
      <c r="S6919" s="7">
        <v>10.631252999999999</v>
      </c>
      <c r="T6919" s="7"/>
    </row>
    <row r="6920" spans="1:20" x14ac:dyDescent="0.35">
      <c r="A6920" s="6" t="s">
        <v>185</v>
      </c>
      <c r="B6920" s="6" t="s">
        <v>212</v>
      </c>
      <c r="C6920" s="6" t="s">
        <v>766</v>
      </c>
      <c r="D6920" s="6" t="s">
        <v>195</v>
      </c>
      <c r="E6920" s="6" t="s">
        <v>196</v>
      </c>
      <c r="F6920" s="6" t="s">
        <v>226</v>
      </c>
      <c r="G6920" s="6" t="s">
        <v>227</v>
      </c>
      <c r="H6920" s="7">
        <v>2.1134200000000001</v>
      </c>
      <c r="I6920" s="7">
        <v>2.1134200000000001</v>
      </c>
      <c r="J6920" s="6"/>
      <c r="K6920" s="7">
        <v>0.61047700000000005</v>
      </c>
      <c r="L6920" s="7">
        <v>8.5771850000000001</v>
      </c>
      <c r="M6920" s="7">
        <v>13.298304</v>
      </c>
      <c r="N6920" s="7">
        <v>8.5813880000000005</v>
      </c>
      <c r="O6920" s="7">
        <v>10.31682</v>
      </c>
      <c r="P6920" s="7">
        <v>8.5841879999999993</v>
      </c>
      <c r="Q6920" s="7">
        <v>4.8907360000000004</v>
      </c>
      <c r="R6920" s="7">
        <v>5.6561260000000004</v>
      </c>
      <c r="S6920" s="7">
        <v>12.237050999999999</v>
      </c>
      <c r="T6920" s="7"/>
    </row>
    <row r="6921" spans="1:20" x14ac:dyDescent="0.35">
      <c r="A6921" s="6" t="s">
        <v>185</v>
      </c>
      <c r="B6921" s="6" t="s">
        <v>212</v>
      </c>
      <c r="C6921" s="6" t="s">
        <v>766</v>
      </c>
      <c r="D6921" s="6" t="s">
        <v>195</v>
      </c>
      <c r="E6921" s="6" t="s">
        <v>196</v>
      </c>
      <c r="F6921" s="6" t="s">
        <v>228</v>
      </c>
      <c r="G6921" s="6" t="s">
        <v>229</v>
      </c>
      <c r="H6921" s="7">
        <v>14.793939999999999</v>
      </c>
      <c r="I6921" s="7">
        <v>19.020779999999998</v>
      </c>
      <c r="J6921" s="7">
        <v>63.4026</v>
      </c>
      <c r="K6921" s="7">
        <v>42.535780000000003</v>
      </c>
      <c r="L6921" s="7">
        <v>85.771313000000006</v>
      </c>
      <c r="M6921" s="7">
        <v>181.43221800000001</v>
      </c>
      <c r="N6921" s="7">
        <v>85.031896000000003</v>
      </c>
      <c r="O6921" s="7">
        <v>93.331419999999994</v>
      </c>
      <c r="P6921" s="7">
        <v>68.972554000000002</v>
      </c>
      <c r="Q6921" s="7">
        <v>41.474057999999999</v>
      </c>
      <c r="R6921" s="7">
        <v>54.292155999999999</v>
      </c>
      <c r="S6921" s="7">
        <v>91.607149000000007</v>
      </c>
      <c r="T6921" s="7"/>
    </row>
    <row r="6922" spans="1:20" x14ac:dyDescent="0.35">
      <c r="A6922" s="6" t="s">
        <v>185</v>
      </c>
      <c r="B6922" s="6" t="s">
        <v>212</v>
      </c>
      <c r="C6922" s="6" t="s">
        <v>766</v>
      </c>
      <c r="D6922" s="6" t="s">
        <v>195</v>
      </c>
      <c r="E6922" s="6" t="s">
        <v>196</v>
      </c>
      <c r="F6922" s="6" t="s">
        <v>230</v>
      </c>
      <c r="G6922" s="6" t="s">
        <v>231</v>
      </c>
      <c r="H6922" s="7">
        <v>10.5671</v>
      </c>
      <c r="I6922" s="7">
        <v>10.5671</v>
      </c>
      <c r="J6922" s="7">
        <v>42.2684</v>
      </c>
      <c r="K6922" s="7">
        <v>11.758965999999999</v>
      </c>
      <c r="L6922" s="7">
        <v>45.456854</v>
      </c>
      <c r="M6922" s="7">
        <v>96.149844000000002</v>
      </c>
      <c r="N6922" s="7">
        <v>34.738342000000003</v>
      </c>
      <c r="O6922" s="7">
        <v>38.131010000000003</v>
      </c>
      <c r="P6922" s="7">
        <v>28.178574999999999</v>
      </c>
      <c r="Q6922" s="7">
        <v>17.643775999999999</v>
      </c>
      <c r="R6922" s="7">
        <v>23.092804000000001</v>
      </c>
      <c r="S6922" s="7">
        <v>38.966996999999999</v>
      </c>
      <c r="T6922" s="7"/>
    </row>
    <row r="6923" spans="1:20" x14ac:dyDescent="0.35">
      <c r="A6923" s="6" t="s">
        <v>185</v>
      </c>
      <c r="B6923" s="6" t="s">
        <v>212</v>
      </c>
      <c r="C6923" s="6" t="s">
        <v>766</v>
      </c>
      <c r="D6923" s="6" t="s">
        <v>195</v>
      </c>
      <c r="E6923" s="6" t="s">
        <v>196</v>
      </c>
      <c r="F6923" s="6" t="s">
        <v>232</v>
      </c>
      <c r="G6923" s="6" t="s">
        <v>233</v>
      </c>
      <c r="H6923" s="7">
        <v>2.1134200000000001</v>
      </c>
      <c r="I6923" s="6"/>
      <c r="J6923" s="6"/>
      <c r="K6923" s="7">
        <v>0.49969200000000003</v>
      </c>
      <c r="L6923" s="7">
        <v>6.2870689999999998</v>
      </c>
      <c r="M6923" s="7">
        <v>9.7375520000000009</v>
      </c>
      <c r="N6923" s="7">
        <v>2.5515279999999998</v>
      </c>
      <c r="O6923" s="7">
        <v>3.0846969999999998</v>
      </c>
      <c r="P6923" s="7">
        <v>2.5571100000000002</v>
      </c>
      <c r="Q6923" s="7">
        <v>1.722202</v>
      </c>
      <c r="R6923" s="7">
        <v>2.0006119999999998</v>
      </c>
      <c r="S6923" s="7">
        <v>4.3264769999999997</v>
      </c>
      <c r="T6923" s="7"/>
    </row>
    <row r="6924" spans="1:20" x14ac:dyDescent="0.35">
      <c r="A6924" s="6" t="s">
        <v>185</v>
      </c>
      <c r="B6924" s="6" t="s">
        <v>212</v>
      </c>
      <c r="C6924" s="6" t="s">
        <v>766</v>
      </c>
      <c r="D6924" s="6" t="s">
        <v>195</v>
      </c>
      <c r="E6924" s="6" t="s">
        <v>196</v>
      </c>
      <c r="F6924" s="6" t="s">
        <v>234</v>
      </c>
      <c r="G6924" s="6" t="s">
        <v>235</v>
      </c>
      <c r="H6924" s="7">
        <v>17.611834999999999</v>
      </c>
      <c r="I6924" s="7">
        <v>21.134201999999998</v>
      </c>
      <c r="J6924" s="7">
        <v>14.089468</v>
      </c>
      <c r="K6924" s="7">
        <v>1.939597</v>
      </c>
      <c r="L6924" s="7">
        <v>5.560791</v>
      </c>
      <c r="M6924" s="7">
        <v>9.2083519999999996</v>
      </c>
      <c r="N6924" s="7">
        <v>5.0902539999999998</v>
      </c>
      <c r="O6924" s="7">
        <v>6.5516560000000004</v>
      </c>
      <c r="P6924" s="7">
        <v>3.4047139999999998</v>
      </c>
      <c r="Q6924" s="7">
        <v>2.6598350000000002</v>
      </c>
      <c r="R6924" s="7">
        <v>3.5949070000000001</v>
      </c>
      <c r="S6924" s="7">
        <v>7.8264079999999998</v>
      </c>
      <c r="T6924" s="7"/>
    </row>
    <row r="6925" spans="1:20" x14ac:dyDescent="0.35">
      <c r="A6925" s="6" t="s">
        <v>185</v>
      </c>
      <c r="B6925" s="6" t="s">
        <v>212</v>
      </c>
      <c r="C6925" s="6" t="s">
        <v>766</v>
      </c>
      <c r="D6925" s="6" t="s">
        <v>195</v>
      </c>
      <c r="E6925" s="6" t="s">
        <v>236</v>
      </c>
      <c r="F6925" s="6" t="s">
        <v>237</v>
      </c>
      <c r="G6925" s="6" t="s">
        <v>238</v>
      </c>
      <c r="H6925" s="6"/>
      <c r="I6925" s="6"/>
      <c r="J6925" s="6"/>
      <c r="K6925" s="7">
        <v>0.40329599999999999</v>
      </c>
      <c r="L6925" s="7">
        <v>1.8332539999999999</v>
      </c>
      <c r="M6925" s="7">
        <v>3.0921439999999998</v>
      </c>
      <c r="N6925" s="7">
        <v>2.547501</v>
      </c>
      <c r="O6925" s="7">
        <v>3.0125959999999998</v>
      </c>
      <c r="P6925" s="7">
        <v>2.5554960000000002</v>
      </c>
      <c r="Q6925" s="7">
        <v>2.0042749999999998</v>
      </c>
      <c r="R6925" s="7">
        <v>2.762108</v>
      </c>
      <c r="S6925" s="7">
        <v>4.8088790000000001</v>
      </c>
      <c r="T6925" s="7"/>
    </row>
    <row r="6926" spans="1:20" x14ac:dyDescent="0.35">
      <c r="A6926" s="6" t="s">
        <v>185</v>
      </c>
      <c r="B6926" s="6" t="s">
        <v>212</v>
      </c>
      <c r="C6926" s="6" t="s">
        <v>766</v>
      </c>
      <c r="D6926" s="6" t="s">
        <v>195</v>
      </c>
      <c r="E6926" s="6" t="s">
        <v>236</v>
      </c>
      <c r="F6926" s="6" t="s">
        <v>239</v>
      </c>
      <c r="G6926" s="6" t="s">
        <v>240</v>
      </c>
      <c r="H6926" s="7">
        <v>8.5403339999999996</v>
      </c>
      <c r="I6926" s="7">
        <v>1.8978520000000001</v>
      </c>
      <c r="J6926" s="7">
        <v>3.7957040000000002</v>
      </c>
      <c r="K6926" s="7">
        <v>3.0031129999999999</v>
      </c>
      <c r="L6926" s="7">
        <v>7.451206</v>
      </c>
      <c r="M6926" s="7">
        <v>14.435756</v>
      </c>
      <c r="N6926" s="7">
        <v>7.7438909999999996</v>
      </c>
      <c r="O6926" s="7">
        <v>9.9993929999999995</v>
      </c>
      <c r="P6926" s="7">
        <v>6.728002</v>
      </c>
      <c r="Q6926" s="7">
        <v>3.205022</v>
      </c>
      <c r="R6926" s="7">
        <v>4.3198540000000003</v>
      </c>
      <c r="S6926" s="7">
        <v>6.3611170000000001</v>
      </c>
      <c r="T6926" s="7"/>
    </row>
    <row r="6927" spans="1:20" x14ac:dyDescent="0.35">
      <c r="A6927" s="6" t="s">
        <v>185</v>
      </c>
      <c r="B6927" s="6" t="s">
        <v>212</v>
      </c>
      <c r="C6927" s="6" t="s">
        <v>766</v>
      </c>
      <c r="D6927" s="6" t="s">
        <v>195</v>
      </c>
      <c r="E6927" s="6" t="s">
        <v>236</v>
      </c>
      <c r="F6927" s="6" t="s">
        <v>241</v>
      </c>
      <c r="G6927" s="6" t="s">
        <v>242</v>
      </c>
      <c r="H6927" s="6"/>
      <c r="I6927" s="6"/>
      <c r="J6927" s="6"/>
      <c r="K6927" s="7">
        <v>0.148095</v>
      </c>
      <c r="L6927" s="7">
        <v>0.63470199999999999</v>
      </c>
      <c r="M6927" s="7">
        <v>1.1300239999999999</v>
      </c>
      <c r="N6927" s="7">
        <v>0.71777599999999997</v>
      </c>
      <c r="O6927" s="7">
        <v>0.92975200000000002</v>
      </c>
      <c r="P6927" s="7">
        <v>0.759822</v>
      </c>
      <c r="Q6927" s="7">
        <v>0.57733599999999996</v>
      </c>
      <c r="R6927" s="7">
        <v>0.78273400000000004</v>
      </c>
      <c r="S6927" s="7">
        <v>1.174228</v>
      </c>
      <c r="T6927" s="7"/>
    </row>
    <row r="6928" spans="1:20" x14ac:dyDescent="0.35">
      <c r="A6928" s="6" t="s">
        <v>185</v>
      </c>
      <c r="B6928" s="6" t="s">
        <v>212</v>
      </c>
      <c r="C6928" s="6" t="s">
        <v>766</v>
      </c>
      <c r="D6928" s="6" t="s">
        <v>195</v>
      </c>
      <c r="E6928" s="6" t="s">
        <v>236</v>
      </c>
      <c r="F6928" s="6" t="s">
        <v>243</v>
      </c>
      <c r="G6928" s="6" t="s">
        <v>244</v>
      </c>
      <c r="H6928" s="6"/>
      <c r="I6928" s="6"/>
      <c r="J6928" s="6"/>
      <c r="K6928" s="7">
        <v>3.1891000000000003E-2</v>
      </c>
      <c r="L6928" s="7">
        <v>0.18789700000000001</v>
      </c>
      <c r="M6928" s="7">
        <v>0.26763999999999999</v>
      </c>
      <c r="N6928" s="7">
        <v>0.180424</v>
      </c>
      <c r="O6928" s="7">
        <v>0.166518</v>
      </c>
      <c r="P6928" s="7">
        <v>0</v>
      </c>
      <c r="Q6928" s="7">
        <v>0</v>
      </c>
      <c r="R6928" s="7">
        <v>0</v>
      </c>
      <c r="S6928" s="7">
        <v>0</v>
      </c>
      <c r="T6928" s="7"/>
    </row>
    <row r="6929" spans="1:20" x14ac:dyDescent="0.35">
      <c r="A6929" s="6" t="s">
        <v>185</v>
      </c>
      <c r="B6929" s="6" t="s">
        <v>212</v>
      </c>
      <c r="C6929" s="6" t="s">
        <v>766</v>
      </c>
      <c r="D6929" s="6" t="s">
        <v>195</v>
      </c>
      <c r="E6929" s="6" t="s">
        <v>236</v>
      </c>
      <c r="F6929" s="6" t="s">
        <v>245</v>
      </c>
      <c r="G6929" s="6" t="s">
        <v>246</v>
      </c>
      <c r="H6929" s="6"/>
      <c r="I6929" s="6"/>
      <c r="J6929" s="7">
        <v>0.94892600000000005</v>
      </c>
      <c r="K6929" s="7">
        <v>0.43159399999999998</v>
      </c>
      <c r="L6929" s="7">
        <v>1.176167</v>
      </c>
      <c r="M6929" s="7">
        <v>2.9675940000000001</v>
      </c>
      <c r="N6929" s="7">
        <v>1.739412</v>
      </c>
      <c r="O6929" s="7">
        <v>1.1811130000000001</v>
      </c>
      <c r="P6929" s="7">
        <v>2.6156890000000002</v>
      </c>
      <c r="Q6929" s="7">
        <v>1.2190529999999999</v>
      </c>
      <c r="R6929" s="7">
        <v>0.942998</v>
      </c>
      <c r="S6929" s="7">
        <v>1.9779450000000001</v>
      </c>
      <c r="T6929" s="7"/>
    </row>
    <row r="6930" spans="1:20" x14ac:dyDescent="0.35">
      <c r="A6930" s="6" t="s">
        <v>185</v>
      </c>
      <c r="B6930" s="6" t="s">
        <v>212</v>
      </c>
      <c r="C6930" s="6" t="s">
        <v>766</v>
      </c>
      <c r="D6930" s="6" t="s">
        <v>195</v>
      </c>
      <c r="E6930" s="6" t="s">
        <v>236</v>
      </c>
      <c r="F6930" s="6" t="s">
        <v>247</v>
      </c>
      <c r="G6930" s="6" t="s">
        <v>248</v>
      </c>
      <c r="H6930" s="7">
        <v>0.94892600000000005</v>
      </c>
      <c r="I6930" s="7">
        <v>0.94892600000000005</v>
      </c>
      <c r="J6930" s="6"/>
      <c r="K6930" s="7">
        <v>0.121008</v>
      </c>
      <c r="L6930" s="7">
        <v>0.31723099999999999</v>
      </c>
      <c r="M6930" s="7">
        <v>0.519791</v>
      </c>
      <c r="N6930" s="7">
        <v>0.48314800000000002</v>
      </c>
      <c r="O6930" s="7">
        <v>0.61745899999999998</v>
      </c>
      <c r="P6930" s="7">
        <v>0.52741000000000005</v>
      </c>
      <c r="Q6930" s="7">
        <v>0.17089399999999999</v>
      </c>
      <c r="R6930" s="7">
        <v>0.22589000000000001</v>
      </c>
      <c r="S6930" s="7">
        <v>0.34815699999999999</v>
      </c>
      <c r="T6930" s="7"/>
    </row>
    <row r="6931" spans="1:20" x14ac:dyDescent="0.35">
      <c r="A6931" s="6" t="s">
        <v>185</v>
      </c>
      <c r="B6931" s="6" t="s">
        <v>212</v>
      </c>
      <c r="C6931" s="6" t="s">
        <v>766</v>
      </c>
      <c r="D6931" s="6" t="s">
        <v>195</v>
      </c>
      <c r="E6931" s="6" t="s">
        <v>236</v>
      </c>
      <c r="F6931" s="6" t="s">
        <v>249</v>
      </c>
      <c r="G6931" s="6" t="s">
        <v>250</v>
      </c>
      <c r="H6931" s="6"/>
      <c r="I6931" s="6"/>
      <c r="J6931" s="6"/>
      <c r="K6931" s="7">
        <v>0</v>
      </c>
      <c r="L6931" s="7">
        <v>0</v>
      </c>
      <c r="M6931" s="7">
        <v>0</v>
      </c>
      <c r="N6931" s="7">
        <v>0</v>
      </c>
      <c r="O6931" s="7">
        <v>0</v>
      </c>
      <c r="P6931" s="7">
        <v>1.9486190000000001</v>
      </c>
      <c r="Q6931" s="7">
        <v>1.6601760000000001</v>
      </c>
      <c r="R6931" s="7">
        <v>1.3230200000000001</v>
      </c>
      <c r="S6931" s="7">
        <v>1.998977</v>
      </c>
      <c r="T6931" s="7"/>
    </row>
    <row r="6932" spans="1:20" x14ac:dyDescent="0.35">
      <c r="A6932" s="6" t="s">
        <v>185</v>
      </c>
      <c r="B6932" s="6" t="s">
        <v>212</v>
      </c>
      <c r="C6932" s="6" t="s">
        <v>766</v>
      </c>
      <c r="D6932" s="6" t="s">
        <v>195</v>
      </c>
      <c r="E6932" s="6" t="s">
        <v>189</v>
      </c>
      <c r="F6932" s="6" t="s">
        <v>251</v>
      </c>
      <c r="G6932" s="6" t="s">
        <v>252</v>
      </c>
      <c r="H6932" s="7">
        <v>6.3402599999999998</v>
      </c>
      <c r="I6932" s="7">
        <v>8.4536800000000003</v>
      </c>
      <c r="J6932" s="7">
        <v>4.2268400000000002</v>
      </c>
      <c r="K6932" s="7">
        <v>6.3056239999999999</v>
      </c>
      <c r="L6932" s="7">
        <v>16.786124999999998</v>
      </c>
      <c r="M6932" s="7">
        <v>33.222270000000002</v>
      </c>
      <c r="N6932" s="7">
        <v>31.642873999999999</v>
      </c>
      <c r="O6932" s="7">
        <v>31.07986</v>
      </c>
      <c r="P6932" s="7">
        <v>27.050910999999999</v>
      </c>
      <c r="Q6932" s="7">
        <v>14.027511000000001</v>
      </c>
      <c r="R6932" s="7">
        <v>18.81343</v>
      </c>
      <c r="S6932" s="7">
        <v>30.024687</v>
      </c>
      <c r="T6932" s="7"/>
    </row>
    <row r="6933" spans="1:20" x14ac:dyDescent="0.35">
      <c r="A6933" s="6" t="s">
        <v>185</v>
      </c>
      <c r="B6933" s="6" t="s">
        <v>212</v>
      </c>
      <c r="C6933" s="6" t="s">
        <v>766</v>
      </c>
      <c r="D6933" s="6" t="s">
        <v>195</v>
      </c>
      <c r="E6933" s="6" t="s">
        <v>189</v>
      </c>
      <c r="F6933" s="6" t="s">
        <v>253</v>
      </c>
      <c r="G6933" s="6" t="s">
        <v>254</v>
      </c>
      <c r="H6933" s="6"/>
      <c r="I6933" s="6"/>
      <c r="J6933" s="6"/>
      <c r="K6933" s="7">
        <v>0</v>
      </c>
      <c r="L6933" s="7">
        <v>1.908E-2</v>
      </c>
      <c r="M6933" s="7">
        <v>3.8863000000000002E-2</v>
      </c>
      <c r="N6933" s="7">
        <v>1.2723999999999999E-2</v>
      </c>
      <c r="O6933" s="7">
        <v>1.1826E-2</v>
      </c>
      <c r="P6933" s="7">
        <v>1.0663000000000001E-2</v>
      </c>
      <c r="Q6933" s="7">
        <v>1.0356000000000001E-2</v>
      </c>
      <c r="R6933" s="7">
        <v>1.0534999999999999E-2</v>
      </c>
      <c r="S6933" s="7">
        <v>1.7859E-2</v>
      </c>
      <c r="T6933" s="7"/>
    </row>
    <row r="6934" spans="1:20" x14ac:dyDescent="0.35">
      <c r="A6934" s="6" t="s">
        <v>185</v>
      </c>
      <c r="B6934" s="6" t="s">
        <v>212</v>
      </c>
      <c r="C6934" s="6" t="s">
        <v>766</v>
      </c>
      <c r="D6934" s="6" t="s">
        <v>195</v>
      </c>
      <c r="E6934" s="6" t="s">
        <v>189</v>
      </c>
      <c r="F6934" s="6" t="s">
        <v>756</v>
      </c>
      <c r="G6934" s="6" t="s">
        <v>757</v>
      </c>
      <c r="H6934" s="6"/>
      <c r="I6934" s="6"/>
      <c r="J6934" s="6"/>
      <c r="K6934" s="7">
        <v>0</v>
      </c>
      <c r="L6934" s="7">
        <v>0</v>
      </c>
      <c r="M6934" s="7">
        <v>1.2525E-2</v>
      </c>
      <c r="N6934" s="7">
        <v>0.26818999999999998</v>
      </c>
      <c r="O6934" s="7">
        <v>0.28986400000000001</v>
      </c>
      <c r="P6934" s="7">
        <v>0.28814000000000001</v>
      </c>
      <c r="Q6934" s="7">
        <v>5.8391999999999999E-2</v>
      </c>
      <c r="R6934" s="7">
        <v>5.6357999999999998E-2</v>
      </c>
      <c r="S6934" s="7">
        <v>0.12933700000000001</v>
      </c>
      <c r="T6934" s="7"/>
    </row>
    <row r="6935" spans="1:20" x14ac:dyDescent="0.35">
      <c r="A6935" s="6" t="s">
        <v>185</v>
      </c>
      <c r="B6935" s="6" t="s">
        <v>212</v>
      </c>
      <c r="C6935" s="6" t="s">
        <v>766</v>
      </c>
      <c r="D6935" s="6" t="s">
        <v>195</v>
      </c>
      <c r="E6935" s="6" t="s">
        <v>189</v>
      </c>
      <c r="F6935" s="6" t="s">
        <v>255</v>
      </c>
      <c r="G6935" s="6" t="s">
        <v>256</v>
      </c>
      <c r="H6935" s="7">
        <v>6.9742850000000001</v>
      </c>
      <c r="I6935" s="7">
        <v>9.7639990000000001</v>
      </c>
      <c r="J6935" s="7">
        <v>32.081710999999999</v>
      </c>
      <c r="K6935" s="7">
        <v>24.602882999999999</v>
      </c>
      <c r="L6935" s="7">
        <v>38.125878</v>
      </c>
      <c r="M6935" s="7">
        <v>65.978536000000005</v>
      </c>
      <c r="N6935" s="7">
        <v>44.984625999999999</v>
      </c>
      <c r="O6935" s="7">
        <v>60.22269</v>
      </c>
      <c r="P6935" s="7">
        <v>50.707276</v>
      </c>
      <c r="Q6935" s="7">
        <v>17.958742000000001</v>
      </c>
      <c r="R6935" s="7">
        <v>21.839116000000001</v>
      </c>
      <c r="S6935" s="7">
        <v>47.746023999999998</v>
      </c>
      <c r="T6935" s="7"/>
    </row>
    <row r="6936" spans="1:20" x14ac:dyDescent="0.35">
      <c r="A6936" s="6" t="s">
        <v>185</v>
      </c>
      <c r="B6936" s="6" t="s">
        <v>212</v>
      </c>
      <c r="C6936" s="6" t="s">
        <v>766</v>
      </c>
      <c r="D6936" s="6" t="s">
        <v>195</v>
      </c>
      <c r="E6936" s="6" t="s">
        <v>189</v>
      </c>
      <c r="F6936" s="6" t="s">
        <v>190</v>
      </c>
      <c r="G6936" s="6" t="s">
        <v>191</v>
      </c>
      <c r="H6936" s="7">
        <v>39.943638</v>
      </c>
      <c r="I6936" s="7">
        <v>19.020779999999998</v>
      </c>
      <c r="J6936" s="7">
        <v>32.335326000000002</v>
      </c>
      <c r="K6936" s="7">
        <v>14.714074999999999</v>
      </c>
      <c r="L6936" s="7">
        <v>29.338424</v>
      </c>
      <c r="M6936" s="7">
        <v>39.176338000000001</v>
      </c>
      <c r="N6936" s="7">
        <v>29.460926000000001</v>
      </c>
      <c r="O6936" s="7">
        <v>28.896124</v>
      </c>
      <c r="P6936" s="7">
        <v>25.579809999999998</v>
      </c>
      <c r="Q6936" s="7">
        <v>16.43479</v>
      </c>
      <c r="R6936" s="7">
        <v>21.849231</v>
      </c>
      <c r="S6936" s="7">
        <v>45.699714999999998</v>
      </c>
      <c r="T6936" s="7"/>
    </row>
    <row r="6937" spans="1:20" x14ac:dyDescent="0.35">
      <c r="A6937" s="6" t="s">
        <v>185</v>
      </c>
      <c r="B6937" s="6" t="s">
        <v>212</v>
      </c>
      <c r="C6937" s="6" t="s">
        <v>766</v>
      </c>
      <c r="D6937" s="6" t="s">
        <v>195</v>
      </c>
      <c r="E6937" s="6" t="s">
        <v>189</v>
      </c>
      <c r="F6937" s="6" t="s">
        <v>257</v>
      </c>
      <c r="G6937" s="6" t="s">
        <v>258</v>
      </c>
      <c r="H6937" s="7">
        <v>6.9742899999999999</v>
      </c>
      <c r="I6937" s="7">
        <v>6.9742899999999999</v>
      </c>
      <c r="J6937" s="7">
        <v>11.158863999999999</v>
      </c>
      <c r="K6937" s="7">
        <v>5.0896670000000004</v>
      </c>
      <c r="L6937" s="7">
        <v>23.868022</v>
      </c>
      <c r="M6937" s="7">
        <v>35.366925000000002</v>
      </c>
      <c r="N6937" s="7">
        <v>21.813911000000001</v>
      </c>
      <c r="O6937" s="7">
        <v>23.981403</v>
      </c>
      <c r="P6937" s="7">
        <v>27.563679</v>
      </c>
      <c r="Q6937" s="7">
        <v>14.586091</v>
      </c>
      <c r="R6937" s="7">
        <v>17.048679</v>
      </c>
      <c r="S6937" s="7">
        <v>27.940777000000001</v>
      </c>
      <c r="T6937" s="7"/>
    </row>
    <row r="6938" spans="1:20" x14ac:dyDescent="0.35">
      <c r="A6938" s="6" t="s">
        <v>185</v>
      </c>
      <c r="B6938" s="6" t="s">
        <v>212</v>
      </c>
      <c r="C6938" s="6" t="s">
        <v>766</v>
      </c>
      <c r="D6938" s="6" t="s">
        <v>195</v>
      </c>
      <c r="E6938" s="6" t="s">
        <v>189</v>
      </c>
      <c r="F6938" s="6" t="s">
        <v>259</v>
      </c>
      <c r="G6938" s="6" t="s">
        <v>260</v>
      </c>
      <c r="H6938" s="6"/>
      <c r="I6938" s="6"/>
      <c r="J6938" s="6"/>
      <c r="K6938" s="7">
        <v>0.63963599999999998</v>
      </c>
      <c r="L6938" s="7">
        <v>6.3090120000000001</v>
      </c>
      <c r="M6938" s="7">
        <v>14.060719000000001</v>
      </c>
      <c r="N6938" s="7">
        <v>9.1175149999999991</v>
      </c>
      <c r="O6938" s="7">
        <v>8.8469770000000008</v>
      </c>
      <c r="P6938" s="7">
        <v>9.0783199999999997</v>
      </c>
      <c r="Q6938" s="7">
        <v>3.2562720000000001</v>
      </c>
      <c r="R6938" s="7">
        <v>4.9905369999999998</v>
      </c>
      <c r="S6938" s="7">
        <v>17.570072</v>
      </c>
      <c r="T6938" s="7"/>
    </row>
    <row r="6939" spans="1:20" x14ac:dyDescent="0.35">
      <c r="A6939" s="6" t="s">
        <v>185</v>
      </c>
      <c r="B6939" s="6" t="s">
        <v>212</v>
      </c>
      <c r="C6939" s="6" t="s">
        <v>766</v>
      </c>
      <c r="D6939" s="6" t="s">
        <v>195</v>
      </c>
      <c r="E6939" s="6" t="s">
        <v>189</v>
      </c>
      <c r="F6939" s="6" t="s">
        <v>263</v>
      </c>
      <c r="G6939" s="6" t="s">
        <v>264</v>
      </c>
      <c r="H6939" s="7">
        <v>3.8041559999999999</v>
      </c>
      <c r="I6939" s="6"/>
      <c r="J6939" s="7">
        <v>3.8041559999999999</v>
      </c>
      <c r="K6939" s="7">
        <v>7.3954060000000004</v>
      </c>
      <c r="L6939" s="7">
        <v>11.740073000000001</v>
      </c>
      <c r="M6939" s="7">
        <v>16.126795999999999</v>
      </c>
      <c r="N6939" s="7">
        <v>9.1430520000000008</v>
      </c>
      <c r="O6939" s="7">
        <v>8.9977940000000007</v>
      </c>
      <c r="P6939" s="7">
        <v>8.2936379999999996</v>
      </c>
      <c r="Q6939" s="7">
        <v>4.4212220000000002</v>
      </c>
      <c r="R6939" s="7">
        <v>5.8481800000000002</v>
      </c>
      <c r="S6939" s="7">
        <v>11.19378</v>
      </c>
      <c r="T6939" s="7"/>
    </row>
    <row r="6940" spans="1:20" x14ac:dyDescent="0.35">
      <c r="A6940" s="6" t="s">
        <v>185</v>
      </c>
      <c r="B6940" s="6" t="s">
        <v>212</v>
      </c>
      <c r="C6940" s="6" t="s">
        <v>766</v>
      </c>
      <c r="D6940" s="6" t="s">
        <v>195</v>
      </c>
      <c r="E6940" s="6" t="s">
        <v>189</v>
      </c>
      <c r="F6940" s="6" t="s">
        <v>267</v>
      </c>
      <c r="G6940" s="6" t="s">
        <v>268</v>
      </c>
      <c r="H6940" s="6"/>
      <c r="I6940" s="6"/>
      <c r="J6940" s="6"/>
      <c r="K6940" s="7">
        <v>2.8732609999999998</v>
      </c>
      <c r="L6940" s="7">
        <v>4.8549860000000002</v>
      </c>
      <c r="M6940" s="7">
        <v>7.8054540000000001</v>
      </c>
      <c r="N6940" s="7">
        <v>3.488324</v>
      </c>
      <c r="O6940" s="7">
        <v>4.663367</v>
      </c>
      <c r="P6940" s="7">
        <v>3.9543270000000001</v>
      </c>
      <c r="Q6940" s="7">
        <v>2.1605919999999998</v>
      </c>
      <c r="R6940" s="7">
        <v>2.6159780000000001</v>
      </c>
      <c r="S6940" s="7">
        <v>5.5024449999999998</v>
      </c>
      <c r="T6940" s="7"/>
    </row>
    <row r="6941" spans="1:20" x14ac:dyDescent="0.35">
      <c r="A6941" s="6" t="s">
        <v>185</v>
      </c>
      <c r="B6941" s="6" t="s">
        <v>212</v>
      </c>
      <c r="C6941" s="6" t="s">
        <v>766</v>
      </c>
      <c r="D6941" s="6" t="s">
        <v>195</v>
      </c>
      <c r="E6941" s="6" t="s">
        <v>189</v>
      </c>
      <c r="F6941" s="6" t="s">
        <v>269</v>
      </c>
      <c r="G6941" s="6" t="s">
        <v>270</v>
      </c>
      <c r="H6941" s="7">
        <v>23.247620000000001</v>
      </c>
      <c r="I6941" s="7">
        <v>35.928139999999999</v>
      </c>
      <c r="J6941" s="7">
        <v>78.196539999999999</v>
      </c>
      <c r="K6941" s="7">
        <v>51.103287000000002</v>
      </c>
      <c r="L6941" s="7">
        <v>94.128900000000002</v>
      </c>
      <c r="M6941" s="7">
        <v>201.542282</v>
      </c>
      <c r="N6941" s="7">
        <v>182.92523600000001</v>
      </c>
      <c r="O6941" s="7">
        <v>175.20446899999999</v>
      </c>
      <c r="P6941" s="7">
        <v>145.581739</v>
      </c>
      <c r="Q6941" s="7">
        <v>51.029468999999999</v>
      </c>
      <c r="R6941" s="7">
        <v>70.988622000000007</v>
      </c>
      <c r="S6941" s="7">
        <v>111.219532</v>
      </c>
      <c r="T6941" s="7"/>
    </row>
    <row r="6942" spans="1:20" x14ac:dyDescent="0.35">
      <c r="A6942" s="6" t="s">
        <v>185</v>
      </c>
      <c r="B6942" s="6" t="s">
        <v>212</v>
      </c>
      <c r="C6942" s="6" t="s">
        <v>766</v>
      </c>
      <c r="D6942" s="6" t="s">
        <v>195</v>
      </c>
      <c r="E6942" s="6" t="s">
        <v>189</v>
      </c>
      <c r="F6942" s="6" t="s">
        <v>271</v>
      </c>
      <c r="G6942" s="6" t="s">
        <v>272</v>
      </c>
      <c r="H6942" s="6"/>
      <c r="I6942" s="6"/>
      <c r="J6942" s="6"/>
      <c r="K6942" s="7">
        <v>8.2267999999999994E-2</v>
      </c>
      <c r="L6942" s="7">
        <v>0.371284</v>
      </c>
      <c r="M6942" s="7">
        <v>0.85388900000000001</v>
      </c>
      <c r="N6942" s="7">
        <v>1.5838779999999999</v>
      </c>
      <c r="O6942" s="7">
        <v>1.3816630000000001</v>
      </c>
      <c r="P6942" s="7">
        <v>1.4976970000000001</v>
      </c>
      <c r="Q6942" s="7">
        <v>1.114846</v>
      </c>
      <c r="R6942" s="7">
        <v>0.84138400000000002</v>
      </c>
      <c r="S6942" s="7">
        <v>1.189751</v>
      </c>
      <c r="T6942" s="7"/>
    </row>
    <row r="6943" spans="1:20" x14ac:dyDescent="0.35">
      <c r="A6943" s="6" t="s">
        <v>185</v>
      </c>
      <c r="B6943" s="6" t="s">
        <v>212</v>
      </c>
      <c r="C6943" s="6" t="s">
        <v>766</v>
      </c>
      <c r="D6943" s="6" t="s">
        <v>195</v>
      </c>
      <c r="E6943" s="6" t="s">
        <v>189</v>
      </c>
      <c r="F6943" s="6" t="s">
        <v>273</v>
      </c>
      <c r="G6943" s="6" t="s">
        <v>274</v>
      </c>
      <c r="H6943" s="7">
        <v>4.7551959999999998</v>
      </c>
      <c r="I6943" s="6"/>
      <c r="J6943" s="7">
        <v>9.5103919999999995</v>
      </c>
      <c r="K6943" s="7">
        <v>16.353380000000001</v>
      </c>
      <c r="L6943" s="7">
        <v>17.588512000000001</v>
      </c>
      <c r="M6943" s="7">
        <v>23.039735</v>
      </c>
      <c r="N6943" s="7">
        <v>9.3986719999999995</v>
      </c>
      <c r="O6943" s="7">
        <v>9.3497889999999995</v>
      </c>
      <c r="P6943" s="7">
        <v>6.1201270000000001</v>
      </c>
      <c r="Q6943" s="7">
        <v>3.7316419999999999</v>
      </c>
      <c r="R6943" s="7">
        <v>3.8395890000000001</v>
      </c>
      <c r="S6943" s="7">
        <v>8.3292219999999997</v>
      </c>
      <c r="T6943" s="7"/>
    </row>
    <row r="6944" spans="1:20" x14ac:dyDescent="0.35">
      <c r="A6944" s="6" t="s">
        <v>185</v>
      </c>
      <c r="B6944" s="6" t="s">
        <v>212</v>
      </c>
      <c r="C6944" s="6" t="s">
        <v>766</v>
      </c>
      <c r="D6944" s="6" t="s">
        <v>195</v>
      </c>
      <c r="E6944" s="6" t="s">
        <v>189</v>
      </c>
      <c r="F6944" s="6" t="s">
        <v>275</v>
      </c>
      <c r="G6944" s="6" t="s">
        <v>276</v>
      </c>
      <c r="H6944" s="6"/>
      <c r="I6944" s="7">
        <v>157.80203599999999</v>
      </c>
      <c r="J6944" s="7">
        <v>90.172591999999995</v>
      </c>
      <c r="K6944" s="7">
        <v>86.979365000000001</v>
      </c>
      <c r="L6944" s="7">
        <v>22.772410000000001</v>
      </c>
      <c r="M6944" s="7">
        <v>37.069037999999999</v>
      </c>
      <c r="N6944" s="7">
        <v>23.206522</v>
      </c>
      <c r="O6944" s="7">
        <v>25.626541</v>
      </c>
      <c r="P6944" s="7">
        <v>25.374282999999998</v>
      </c>
      <c r="Q6944" s="7">
        <v>12.931592</v>
      </c>
      <c r="R6944" s="7">
        <v>15.134499</v>
      </c>
      <c r="S6944" s="7">
        <v>32.506529999999998</v>
      </c>
      <c r="T6944" s="7"/>
    </row>
    <row r="6945" spans="1:20" x14ac:dyDescent="0.35">
      <c r="A6945" s="6" t="s">
        <v>185</v>
      </c>
      <c r="B6945" s="6" t="s">
        <v>212</v>
      </c>
      <c r="C6945" s="6" t="s">
        <v>766</v>
      </c>
      <c r="D6945" s="6" t="s">
        <v>195</v>
      </c>
      <c r="E6945" s="6" t="s">
        <v>279</v>
      </c>
      <c r="F6945" s="6" t="s">
        <v>280</v>
      </c>
      <c r="G6945" s="6" t="s">
        <v>281</v>
      </c>
      <c r="H6945" s="6"/>
      <c r="I6945" s="7">
        <v>1.5850649999999999</v>
      </c>
      <c r="J6945" s="6"/>
      <c r="K6945" s="7">
        <v>0.16712099999999999</v>
      </c>
      <c r="L6945" s="7">
        <v>0.56828199999999995</v>
      </c>
      <c r="M6945" s="7">
        <v>0.75593600000000005</v>
      </c>
      <c r="N6945" s="7">
        <v>0.98540399999999995</v>
      </c>
      <c r="O6945" s="7">
        <v>1.167338</v>
      </c>
      <c r="P6945" s="7">
        <v>1.0078720000000001</v>
      </c>
      <c r="Q6945" s="7">
        <v>0.55343100000000001</v>
      </c>
      <c r="R6945" s="7">
        <v>0.77404799999999996</v>
      </c>
      <c r="S6945" s="7">
        <v>1.179762</v>
      </c>
      <c r="T6945" s="7"/>
    </row>
    <row r="6946" spans="1:20" x14ac:dyDescent="0.35">
      <c r="A6946" s="6" t="s">
        <v>185</v>
      </c>
      <c r="B6946" s="6" t="s">
        <v>212</v>
      </c>
      <c r="C6946" s="6" t="s">
        <v>766</v>
      </c>
      <c r="D6946" s="6" t="s">
        <v>195</v>
      </c>
      <c r="E6946" s="6" t="s">
        <v>279</v>
      </c>
      <c r="F6946" s="6" t="s">
        <v>282</v>
      </c>
      <c r="G6946" s="6" t="s">
        <v>283</v>
      </c>
      <c r="H6946" s="6"/>
      <c r="I6946" s="7">
        <v>2.1134200000000001</v>
      </c>
      <c r="J6946" s="7">
        <v>0.52835500000000002</v>
      </c>
      <c r="K6946" s="7">
        <v>8.1793000000000005E-2</v>
      </c>
      <c r="L6946" s="7">
        <v>0.14825199999999999</v>
      </c>
      <c r="M6946" s="7">
        <v>0.138518</v>
      </c>
      <c r="N6946" s="7">
        <v>0.19389100000000001</v>
      </c>
      <c r="O6946" s="7">
        <v>0.237956</v>
      </c>
      <c r="P6946" s="7">
        <v>0.204841</v>
      </c>
      <c r="Q6946" s="7">
        <v>0.14421900000000001</v>
      </c>
      <c r="R6946" s="7">
        <v>0.194858</v>
      </c>
      <c r="S6946" s="7">
        <v>0.30462099999999998</v>
      </c>
      <c r="T6946" s="7"/>
    </row>
    <row r="6947" spans="1:20" x14ac:dyDescent="0.35">
      <c r="A6947" s="6" t="s">
        <v>185</v>
      </c>
      <c r="B6947" s="6" t="s">
        <v>212</v>
      </c>
      <c r="C6947" s="6" t="s">
        <v>766</v>
      </c>
      <c r="D6947" s="6" t="s">
        <v>195</v>
      </c>
      <c r="E6947" s="6" t="s">
        <v>284</v>
      </c>
      <c r="F6947" s="6" t="s">
        <v>758</v>
      </c>
      <c r="G6947" s="6" t="s">
        <v>759</v>
      </c>
      <c r="H6947" s="6"/>
      <c r="I6947" s="6"/>
      <c r="J6947" s="6"/>
      <c r="K6947" s="7">
        <v>0.44298300000000002</v>
      </c>
      <c r="L6947" s="7">
        <v>1.22177</v>
      </c>
      <c r="M6947" s="7">
        <v>1.3440110000000001</v>
      </c>
      <c r="N6947" s="7">
        <v>1.315841</v>
      </c>
      <c r="O6947" s="7">
        <v>1.634692</v>
      </c>
      <c r="P6947" s="7">
        <v>1.636247</v>
      </c>
      <c r="Q6947" s="7">
        <v>0.62598799999999999</v>
      </c>
      <c r="R6947" s="7">
        <v>0.75230699999999995</v>
      </c>
      <c r="S6947" s="7">
        <v>1.5976399999999999</v>
      </c>
      <c r="T6947" s="7"/>
    </row>
    <row r="6948" spans="1:20" x14ac:dyDescent="0.35">
      <c r="A6948" s="6" t="s">
        <v>185</v>
      </c>
      <c r="B6948" s="6" t="s">
        <v>212</v>
      </c>
      <c r="C6948" s="6" t="s">
        <v>766</v>
      </c>
      <c r="D6948" s="6" t="s">
        <v>195</v>
      </c>
      <c r="E6948" s="6" t="s">
        <v>284</v>
      </c>
      <c r="F6948" s="6" t="s">
        <v>285</v>
      </c>
      <c r="G6948" s="6" t="s">
        <v>286</v>
      </c>
      <c r="H6948" s="6"/>
      <c r="I6948" s="6"/>
      <c r="J6948" s="6"/>
      <c r="K6948" s="7">
        <v>8.6303590000000003</v>
      </c>
      <c r="L6948" s="7">
        <v>10.571144</v>
      </c>
      <c r="M6948" s="7">
        <v>14.750107</v>
      </c>
      <c r="N6948" s="7">
        <v>4.24458</v>
      </c>
      <c r="O6948" s="7">
        <v>5.0828920000000002</v>
      </c>
      <c r="P6948" s="7">
        <v>2.6691729999999998</v>
      </c>
      <c r="Q6948" s="7">
        <v>2.7952460000000001</v>
      </c>
      <c r="R6948" s="7">
        <v>3.0175640000000001</v>
      </c>
      <c r="S6948" s="7">
        <v>5.9546039999999998</v>
      </c>
      <c r="T6948" s="7"/>
    </row>
    <row r="6949" spans="1:20" x14ac:dyDescent="0.35">
      <c r="A6949" s="6" t="s">
        <v>185</v>
      </c>
      <c r="B6949" s="6" t="s">
        <v>212</v>
      </c>
      <c r="C6949" s="6" t="s">
        <v>766</v>
      </c>
      <c r="D6949" s="6" t="s">
        <v>195</v>
      </c>
      <c r="E6949" s="6" t="s">
        <v>284</v>
      </c>
      <c r="F6949" s="6" t="s">
        <v>287</v>
      </c>
      <c r="G6949" s="6" t="s">
        <v>288</v>
      </c>
      <c r="H6949" s="6"/>
      <c r="I6949" s="6"/>
      <c r="J6949" s="6"/>
      <c r="K6949" s="7">
        <v>6.0467250000000003</v>
      </c>
      <c r="L6949" s="7">
        <v>11.730758</v>
      </c>
      <c r="M6949" s="7">
        <v>16.121267</v>
      </c>
      <c r="N6949" s="7">
        <v>5.5172040000000004</v>
      </c>
      <c r="O6949" s="7">
        <v>6.3038239999999996</v>
      </c>
      <c r="P6949" s="7">
        <v>5.0871219999999999</v>
      </c>
      <c r="Q6949" s="7">
        <v>2.9257979999999999</v>
      </c>
      <c r="R6949" s="7">
        <v>3.8723399999999999</v>
      </c>
      <c r="S6949" s="7">
        <v>7.8162140000000004</v>
      </c>
      <c r="T6949" s="7"/>
    </row>
    <row r="6950" spans="1:20" x14ac:dyDescent="0.35">
      <c r="A6950" s="6" t="s">
        <v>185</v>
      </c>
      <c r="B6950" s="6" t="s">
        <v>212</v>
      </c>
      <c r="C6950" s="6" t="s">
        <v>766</v>
      </c>
      <c r="D6950" s="6" t="s">
        <v>195</v>
      </c>
      <c r="E6950" s="6" t="s">
        <v>284</v>
      </c>
      <c r="F6950" s="6" t="s">
        <v>289</v>
      </c>
      <c r="G6950" s="6" t="s">
        <v>290</v>
      </c>
      <c r="H6950" s="7">
        <v>0.69742899999999997</v>
      </c>
      <c r="I6950" s="6"/>
      <c r="J6950" s="6"/>
      <c r="K6950" s="7">
        <v>0.99892499999999995</v>
      </c>
      <c r="L6950" s="7">
        <v>4.3164699999999998</v>
      </c>
      <c r="M6950" s="7">
        <v>7.8720379999999999</v>
      </c>
      <c r="N6950" s="7">
        <v>5.0649790000000001</v>
      </c>
      <c r="O6950" s="7">
        <v>5.8546469999999999</v>
      </c>
      <c r="P6950" s="7">
        <v>6.2742040000000001</v>
      </c>
      <c r="Q6950" s="7">
        <v>3.2355160000000001</v>
      </c>
      <c r="R6950" s="7">
        <v>4.4660950000000001</v>
      </c>
      <c r="S6950" s="7">
        <v>6.9617139999999997</v>
      </c>
      <c r="T6950" s="7"/>
    </row>
    <row r="6951" spans="1:20" x14ac:dyDescent="0.35">
      <c r="A6951" s="6" t="s">
        <v>185</v>
      </c>
      <c r="B6951" s="6" t="s">
        <v>212</v>
      </c>
      <c r="C6951" s="6" t="s">
        <v>766</v>
      </c>
      <c r="D6951" s="6" t="s">
        <v>195</v>
      </c>
      <c r="E6951" s="6" t="s">
        <v>284</v>
      </c>
      <c r="F6951" s="6" t="s">
        <v>291</v>
      </c>
      <c r="G6951" s="6" t="s">
        <v>292</v>
      </c>
      <c r="H6951" s="6"/>
      <c r="I6951" s="6"/>
      <c r="J6951" s="6"/>
      <c r="K6951" s="7">
        <v>0.24551100000000001</v>
      </c>
      <c r="L6951" s="7">
        <v>0.485259</v>
      </c>
      <c r="M6951" s="7">
        <v>0</v>
      </c>
      <c r="N6951" s="7">
        <v>1.7843800000000001</v>
      </c>
      <c r="O6951" s="7">
        <v>1.474362</v>
      </c>
      <c r="P6951" s="7">
        <v>0.22973499999999999</v>
      </c>
      <c r="Q6951" s="7">
        <v>0.975742</v>
      </c>
      <c r="R6951" s="7">
        <v>0.32907199999999998</v>
      </c>
      <c r="S6951" s="7">
        <v>2.2563360000000001</v>
      </c>
      <c r="T6951" s="7"/>
    </row>
    <row r="6952" spans="1:20" x14ac:dyDescent="0.35">
      <c r="A6952" s="6" t="s">
        <v>185</v>
      </c>
      <c r="B6952" s="6" t="s">
        <v>212</v>
      </c>
      <c r="C6952" s="6" t="s">
        <v>766</v>
      </c>
      <c r="D6952" s="6" t="s">
        <v>195</v>
      </c>
      <c r="E6952" s="6" t="s">
        <v>284</v>
      </c>
      <c r="F6952" s="6" t="s">
        <v>295</v>
      </c>
      <c r="G6952" s="6" t="s">
        <v>296</v>
      </c>
      <c r="H6952" s="7">
        <v>0</v>
      </c>
      <c r="I6952" s="7">
        <v>12.68052</v>
      </c>
      <c r="J6952" s="7">
        <v>14.793939999999999</v>
      </c>
      <c r="K6952" s="7">
        <v>0.64536300000000002</v>
      </c>
      <c r="L6952" s="7">
        <v>0.75546800000000003</v>
      </c>
      <c r="M6952" s="7">
        <v>1.8165020000000001</v>
      </c>
      <c r="N6952" s="7">
        <v>2.1910500000000002</v>
      </c>
      <c r="O6952" s="7">
        <v>2.3685999999999998</v>
      </c>
      <c r="P6952" s="7">
        <v>0.76052900000000001</v>
      </c>
      <c r="Q6952" s="7">
        <v>1.18052</v>
      </c>
      <c r="R6952" s="7">
        <v>2.3294800000000002</v>
      </c>
      <c r="S6952" s="7">
        <v>3.2843559999999998</v>
      </c>
      <c r="T6952" s="7"/>
    </row>
    <row r="6953" spans="1:20" x14ac:dyDescent="0.35">
      <c r="A6953" s="6" t="s">
        <v>185</v>
      </c>
      <c r="B6953" s="6" t="s">
        <v>212</v>
      </c>
      <c r="C6953" s="6" t="s">
        <v>766</v>
      </c>
      <c r="D6953" s="6" t="s">
        <v>195</v>
      </c>
      <c r="E6953" s="6" t="s">
        <v>284</v>
      </c>
      <c r="F6953" s="6" t="s">
        <v>297</v>
      </c>
      <c r="G6953" s="6" t="s">
        <v>298</v>
      </c>
      <c r="H6953" s="6"/>
      <c r="I6953" s="6"/>
      <c r="J6953" s="6"/>
      <c r="K6953" s="7">
        <v>2.9740000000000001E-3</v>
      </c>
      <c r="L6953" s="7">
        <v>3.3066999999999999E-2</v>
      </c>
      <c r="M6953" s="7">
        <v>7.5195999999999999E-2</v>
      </c>
      <c r="N6953" s="7">
        <v>8.8214000000000001E-2</v>
      </c>
      <c r="O6953" s="7">
        <v>9.3200000000000005E-2</v>
      </c>
      <c r="P6953" s="7">
        <v>6.1089999999999998E-3</v>
      </c>
      <c r="Q6953" s="7">
        <v>4.5741999999999998E-2</v>
      </c>
      <c r="R6953" s="7">
        <v>1.8544000000000001E-2</v>
      </c>
      <c r="S6953" s="7">
        <v>0.10542</v>
      </c>
      <c r="T6953" s="7"/>
    </row>
    <row r="6954" spans="1:20" x14ac:dyDescent="0.35">
      <c r="A6954" s="6" t="s">
        <v>185</v>
      </c>
      <c r="B6954" s="6" t="s">
        <v>212</v>
      </c>
      <c r="C6954" s="6" t="s">
        <v>766</v>
      </c>
      <c r="D6954" s="6" t="s">
        <v>195</v>
      </c>
      <c r="E6954" s="6" t="s">
        <v>284</v>
      </c>
      <c r="F6954" s="6" t="s">
        <v>299</v>
      </c>
      <c r="G6954" s="6" t="s">
        <v>300</v>
      </c>
      <c r="H6954" s="7">
        <v>8.4536800000000003</v>
      </c>
      <c r="I6954" s="7">
        <v>6.3402599999999998</v>
      </c>
      <c r="J6954" s="7">
        <v>19.020779999999998</v>
      </c>
      <c r="K6954" s="7">
        <v>3.8986100000000001</v>
      </c>
      <c r="L6954" s="7">
        <v>9.7612000000000005</v>
      </c>
      <c r="M6954" s="7">
        <v>16.608601</v>
      </c>
      <c r="N6954" s="7">
        <v>14.265582</v>
      </c>
      <c r="O6954" s="7">
        <v>15.486056</v>
      </c>
      <c r="P6954" s="7">
        <v>12.327476000000001</v>
      </c>
      <c r="Q6954" s="7">
        <v>8.2603720000000003</v>
      </c>
      <c r="R6954" s="7">
        <v>11.195793</v>
      </c>
      <c r="S6954" s="7">
        <v>18.504712999999999</v>
      </c>
      <c r="T6954" s="7"/>
    </row>
    <row r="6955" spans="1:20" x14ac:dyDescent="0.35">
      <c r="A6955" s="6" t="s">
        <v>185</v>
      </c>
      <c r="B6955" s="6" t="s">
        <v>212</v>
      </c>
      <c r="C6955" s="6" t="s">
        <v>766</v>
      </c>
      <c r="D6955" s="6" t="s">
        <v>195</v>
      </c>
      <c r="E6955" s="6" t="s">
        <v>284</v>
      </c>
      <c r="F6955" s="6" t="s">
        <v>301</v>
      </c>
      <c r="G6955" s="6" t="s">
        <v>302</v>
      </c>
      <c r="H6955" s="6"/>
      <c r="I6955" s="6"/>
      <c r="J6955" s="6"/>
      <c r="K6955" s="7">
        <v>2.1609449999999999</v>
      </c>
      <c r="L6955" s="7">
        <v>4.5986909999999996</v>
      </c>
      <c r="M6955" s="7">
        <v>6.7820299999999998</v>
      </c>
      <c r="N6955" s="7">
        <v>3.5099200000000002</v>
      </c>
      <c r="O6955" s="7">
        <v>4.8298620000000003</v>
      </c>
      <c r="P6955" s="7">
        <v>4.1003600000000002</v>
      </c>
      <c r="Q6955" s="7">
        <v>1.636096</v>
      </c>
      <c r="R6955" s="7">
        <v>2.0074679999999998</v>
      </c>
      <c r="S6955" s="7">
        <v>4.3884090000000002</v>
      </c>
      <c r="T6955" s="7"/>
    </row>
    <row r="6956" spans="1:20" x14ac:dyDescent="0.35">
      <c r="A6956" s="6" t="s">
        <v>185</v>
      </c>
      <c r="B6956" s="6" t="s">
        <v>212</v>
      </c>
      <c r="C6956" s="6" t="s">
        <v>766</v>
      </c>
      <c r="D6956" s="6" t="s">
        <v>195</v>
      </c>
      <c r="E6956" s="6" t="s">
        <v>303</v>
      </c>
      <c r="F6956" s="6" t="s">
        <v>304</v>
      </c>
      <c r="G6956" s="6" t="s">
        <v>305</v>
      </c>
      <c r="H6956" s="6"/>
      <c r="I6956" s="6"/>
      <c r="J6956" s="6"/>
      <c r="K6956" s="7">
        <v>1.5759999999999999E-3</v>
      </c>
      <c r="L6956" s="7">
        <v>0.24445</v>
      </c>
      <c r="M6956" s="7">
        <v>0.41131800000000002</v>
      </c>
      <c r="N6956" s="7">
        <v>0.13988800000000001</v>
      </c>
      <c r="O6956" s="7">
        <v>0.196269</v>
      </c>
      <c r="P6956" s="7">
        <v>0.18137</v>
      </c>
      <c r="Q6956" s="7">
        <v>0.10086000000000001</v>
      </c>
      <c r="R6956" s="7">
        <v>0.121172</v>
      </c>
      <c r="S6956" s="7">
        <v>0.1012</v>
      </c>
      <c r="T6956" s="7"/>
    </row>
    <row r="6957" spans="1:20" x14ac:dyDescent="0.35">
      <c r="A6957" s="6" t="s">
        <v>185</v>
      </c>
      <c r="B6957" s="6" t="s">
        <v>212</v>
      </c>
      <c r="C6957" s="6" t="s">
        <v>766</v>
      </c>
      <c r="D6957" s="6" t="s">
        <v>195</v>
      </c>
      <c r="E6957" s="6" t="s">
        <v>303</v>
      </c>
      <c r="F6957" s="6" t="s">
        <v>306</v>
      </c>
      <c r="G6957" s="6" t="s">
        <v>307</v>
      </c>
      <c r="H6957" s="7">
        <v>8.3691420000000001</v>
      </c>
      <c r="I6957" s="6"/>
      <c r="J6957" s="6"/>
      <c r="K6957" s="7">
        <v>0.18875</v>
      </c>
      <c r="L6957" s="7">
        <v>1.127065</v>
      </c>
      <c r="M6957" s="7">
        <v>1.687263</v>
      </c>
      <c r="N6957" s="7">
        <v>0.71941999999999995</v>
      </c>
      <c r="O6957" s="7">
        <v>1.2190639999999999</v>
      </c>
      <c r="P6957" s="7">
        <v>1.491366</v>
      </c>
      <c r="Q6957" s="7">
        <v>0.84733599999999998</v>
      </c>
      <c r="R6957" s="7">
        <v>1.0704959999999999</v>
      </c>
      <c r="S6957" s="7">
        <v>0.85029299999999997</v>
      </c>
      <c r="T6957" s="7"/>
    </row>
    <row r="6958" spans="1:20" x14ac:dyDescent="0.35">
      <c r="A6958" s="6" t="s">
        <v>185</v>
      </c>
      <c r="B6958" s="6" t="s">
        <v>212</v>
      </c>
      <c r="C6958" s="6" t="s">
        <v>766</v>
      </c>
      <c r="D6958" s="6" t="s">
        <v>195</v>
      </c>
      <c r="E6958" s="6" t="s">
        <v>303</v>
      </c>
      <c r="F6958" s="6" t="s">
        <v>308</v>
      </c>
      <c r="G6958" s="6" t="s">
        <v>309</v>
      </c>
      <c r="H6958" s="7">
        <v>6.9742850000000001</v>
      </c>
      <c r="I6958" s="7">
        <v>1.394857</v>
      </c>
      <c r="J6958" s="6"/>
      <c r="K6958" s="7">
        <v>0.232687</v>
      </c>
      <c r="L6958" s="7">
        <v>1.12707</v>
      </c>
      <c r="M6958" s="7">
        <v>1.700941</v>
      </c>
      <c r="N6958" s="7">
        <v>0.72942399999999996</v>
      </c>
      <c r="O6958" s="7">
        <v>1.2397359999999999</v>
      </c>
      <c r="P6958" s="7">
        <v>1.521585</v>
      </c>
      <c r="Q6958" s="7">
        <v>0.85743199999999997</v>
      </c>
      <c r="R6958" s="7">
        <v>1.0805579999999999</v>
      </c>
      <c r="S6958" s="7">
        <v>0.86040399999999995</v>
      </c>
      <c r="T6958" s="7"/>
    </row>
    <row r="6959" spans="1:20" x14ac:dyDescent="0.35">
      <c r="A6959" s="6" t="s">
        <v>185</v>
      </c>
      <c r="B6959" s="6" t="s">
        <v>212</v>
      </c>
      <c r="C6959" s="6" t="s">
        <v>766</v>
      </c>
      <c r="D6959" s="6" t="s">
        <v>195</v>
      </c>
      <c r="E6959" s="6" t="s">
        <v>303</v>
      </c>
      <c r="F6959" s="6" t="s">
        <v>310</v>
      </c>
      <c r="G6959" s="6" t="s">
        <v>311</v>
      </c>
      <c r="H6959" s="6"/>
      <c r="I6959" s="6"/>
      <c r="J6959" s="6"/>
      <c r="K6959" s="7">
        <v>9.9310000000000006E-3</v>
      </c>
      <c r="L6959" s="7">
        <v>0.40398200000000001</v>
      </c>
      <c r="M6959" s="7">
        <v>0.60342799999999996</v>
      </c>
      <c r="N6959" s="7">
        <v>0.32974199999999998</v>
      </c>
      <c r="O6959" s="7">
        <v>0.56820000000000004</v>
      </c>
      <c r="P6959" s="7">
        <v>0.69530000000000003</v>
      </c>
      <c r="Q6959" s="7">
        <v>0.464032</v>
      </c>
      <c r="R6959" s="7">
        <v>0.58571600000000001</v>
      </c>
      <c r="S6959" s="7">
        <v>0.465615</v>
      </c>
      <c r="T6959" s="7"/>
    </row>
    <row r="6960" spans="1:20" x14ac:dyDescent="0.35">
      <c r="A6960" s="6" t="s">
        <v>185</v>
      </c>
      <c r="B6960" s="6" t="s">
        <v>212</v>
      </c>
      <c r="C6960" s="6" t="s">
        <v>766</v>
      </c>
      <c r="D6960" s="6" t="s">
        <v>195</v>
      </c>
      <c r="E6960" s="6" t="s">
        <v>303</v>
      </c>
      <c r="F6960" s="6" t="s">
        <v>312</v>
      </c>
      <c r="G6960" s="6" t="s">
        <v>313</v>
      </c>
      <c r="H6960" s="7">
        <v>6.9742850000000001</v>
      </c>
      <c r="I6960" s="6"/>
      <c r="J6960" s="6"/>
      <c r="K6960" s="7">
        <v>0.45295999999999997</v>
      </c>
      <c r="L6960" s="7">
        <v>2.7114319999999998</v>
      </c>
      <c r="M6960" s="7">
        <v>4.0605969999999996</v>
      </c>
      <c r="N6960" s="7">
        <v>1.58876</v>
      </c>
      <c r="O6960" s="7">
        <v>2.686096</v>
      </c>
      <c r="P6960" s="7">
        <v>3.3052000000000001</v>
      </c>
      <c r="Q6960" s="7">
        <v>1.76536</v>
      </c>
      <c r="R6960" s="7">
        <v>2.2419799999999999</v>
      </c>
      <c r="S6960" s="7">
        <v>1.7815650000000001</v>
      </c>
      <c r="T6960" s="7"/>
    </row>
    <row r="6961" spans="1:20" x14ac:dyDescent="0.35">
      <c r="A6961" s="6" t="s">
        <v>185</v>
      </c>
      <c r="B6961" s="6" t="s">
        <v>212</v>
      </c>
      <c r="C6961" s="6" t="s">
        <v>766</v>
      </c>
      <c r="D6961" s="6" t="s">
        <v>195</v>
      </c>
      <c r="E6961" s="6" t="s">
        <v>303</v>
      </c>
      <c r="F6961" s="6" t="s">
        <v>314</v>
      </c>
      <c r="G6961" s="6" t="s">
        <v>315</v>
      </c>
      <c r="H6961" s="6"/>
      <c r="I6961" s="6"/>
      <c r="J6961" s="6"/>
      <c r="K6961" s="7">
        <v>0.135656</v>
      </c>
      <c r="L6961" s="7">
        <v>1.1802269999999999</v>
      </c>
      <c r="M6961" s="7">
        <v>1.769633</v>
      </c>
      <c r="N6961" s="7">
        <v>0.75940799999999997</v>
      </c>
      <c r="O6961" s="7">
        <v>1.28104</v>
      </c>
      <c r="P6961" s="7">
        <v>1.5719449999999999</v>
      </c>
      <c r="Q6961" s="7">
        <v>0.837256</v>
      </c>
      <c r="R6961" s="7">
        <v>1.0603819999999999</v>
      </c>
      <c r="S6961" s="7">
        <v>0.84015499999999999</v>
      </c>
      <c r="T6961" s="7"/>
    </row>
    <row r="6962" spans="1:20" x14ac:dyDescent="0.35">
      <c r="A6962" s="6" t="s">
        <v>185</v>
      </c>
      <c r="B6962" s="6" t="s">
        <v>212</v>
      </c>
      <c r="C6962" s="6" t="s">
        <v>766</v>
      </c>
      <c r="D6962" s="6" t="s">
        <v>195</v>
      </c>
      <c r="E6962" s="6" t="s">
        <v>303</v>
      </c>
      <c r="F6962" s="6" t="s">
        <v>316</v>
      </c>
      <c r="G6962" s="6" t="s">
        <v>317</v>
      </c>
      <c r="H6962" s="6"/>
      <c r="I6962" s="6"/>
      <c r="J6962" s="6"/>
      <c r="K6962" s="7">
        <v>0.34842000000000001</v>
      </c>
      <c r="L6962" s="7">
        <v>0.72212799999999999</v>
      </c>
      <c r="M6962" s="7">
        <v>1.1876359999999999</v>
      </c>
      <c r="N6962" s="7">
        <v>1.3589359999999999</v>
      </c>
      <c r="O6962" s="7">
        <v>1.642638</v>
      </c>
      <c r="P6962" s="7">
        <v>1.521595</v>
      </c>
      <c r="Q6962" s="7">
        <v>1.0087600000000001</v>
      </c>
      <c r="R6962" s="7">
        <v>1.343148</v>
      </c>
      <c r="S6962" s="7">
        <v>1.47786</v>
      </c>
      <c r="T6962" s="7"/>
    </row>
    <row r="6963" spans="1:20" x14ac:dyDescent="0.35">
      <c r="A6963" s="6" t="s">
        <v>185</v>
      </c>
      <c r="B6963" s="6" t="s">
        <v>212</v>
      </c>
      <c r="C6963" s="6" t="s">
        <v>766</v>
      </c>
      <c r="D6963" s="6" t="s">
        <v>195</v>
      </c>
      <c r="E6963" s="6" t="s">
        <v>303</v>
      </c>
      <c r="F6963" s="6" t="s">
        <v>318</v>
      </c>
      <c r="G6963" s="6" t="s">
        <v>319</v>
      </c>
      <c r="H6963" s="6"/>
      <c r="I6963" s="6"/>
      <c r="J6963" s="6"/>
      <c r="K6963" s="7">
        <v>2.5205000000000002E-2</v>
      </c>
      <c r="L6963" s="7">
        <v>0.27429300000000001</v>
      </c>
      <c r="M6963" s="7">
        <v>0.45780100000000001</v>
      </c>
      <c r="N6963" s="7">
        <v>0.30975399999999997</v>
      </c>
      <c r="O6963" s="7">
        <v>0.37192799999999998</v>
      </c>
      <c r="P6963" s="7">
        <v>0.35266500000000001</v>
      </c>
      <c r="Q6963" s="7">
        <v>0.29253200000000001</v>
      </c>
      <c r="R6963" s="7">
        <v>0.39383400000000002</v>
      </c>
      <c r="S6963" s="7">
        <v>0.42512499999999998</v>
      </c>
      <c r="T6963" s="7"/>
    </row>
    <row r="6964" spans="1:20" x14ac:dyDescent="0.35">
      <c r="A6964" s="6" t="s">
        <v>185</v>
      </c>
      <c r="B6964" s="6" t="s">
        <v>212</v>
      </c>
      <c r="C6964" s="6" t="s">
        <v>766</v>
      </c>
      <c r="D6964" s="6" t="s">
        <v>195</v>
      </c>
      <c r="E6964" s="6" t="s">
        <v>303</v>
      </c>
      <c r="F6964" s="6" t="s">
        <v>320</v>
      </c>
      <c r="G6964" s="6" t="s">
        <v>321</v>
      </c>
      <c r="H6964" s="6"/>
      <c r="I6964" s="6"/>
      <c r="J6964" s="6"/>
      <c r="K6964" s="7">
        <v>1.508E-3</v>
      </c>
      <c r="L6964" s="7">
        <v>4.0424000000000002E-2</v>
      </c>
      <c r="M6964" s="7">
        <v>7.1839E-2</v>
      </c>
      <c r="N6964" s="7">
        <v>1.9983999999999998E-2</v>
      </c>
      <c r="O6964" s="7">
        <v>2.0667999999999999E-2</v>
      </c>
      <c r="P6964" s="7">
        <v>2.0150000000000001E-2</v>
      </c>
      <c r="Q6964" s="7">
        <v>0</v>
      </c>
      <c r="R6964" s="7">
        <v>0</v>
      </c>
      <c r="S6964" s="7">
        <v>0</v>
      </c>
      <c r="T6964" s="7"/>
    </row>
    <row r="6965" spans="1:20" x14ac:dyDescent="0.35">
      <c r="A6965" s="6" t="s">
        <v>185</v>
      </c>
      <c r="B6965" s="6" t="s">
        <v>212</v>
      </c>
      <c r="C6965" s="6" t="s">
        <v>766</v>
      </c>
      <c r="D6965" s="6" t="s">
        <v>195</v>
      </c>
      <c r="E6965" s="6" t="s">
        <v>303</v>
      </c>
      <c r="F6965" s="6" t="s">
        <v>322</v>
      </c>
      <c r="G6965" s="6" t="s">
        <v>323</v>
      </c>
      <c r="H6965" s="6"/>
      <c r="I6965" s="6"/>
      <c r="J6965" s="6"/>
      <c r="K6965" s="7">
        <v>2.8080000000000002E-3</v>
      </c>
      <c r="L6965" s="7">
        <v>3.8398000000000002E-2</v>
      </c>
      <c r="M6965" s="7">
        <v>0</v>
      </c>
      <c r="N6965" s="6"/>
      <c r="O6965" s="6"/>
      <c r="P6965" s="6"/>
      <c r="Q6965" s="6"/>
      <c r="R6965" s="6"/>
      <c r="S6965" s="6"/>
      <c r="T6965" s="7"/>
    </row>
    <row r="6966" spans="1:20" x14ac:dyDescent="0.35">
      <c r="A6966" s="6" t="s">
        <v>185</v>
      </c>
      <c r="B6966" s="6" t="s">
        <v>212</v>
      </c>
      <c r="C6966" s="6" t="s">
        <v>766</v>
      </c>
      <c r="D6966" s="6" t="s">
        <v>195</v>
      </c>
      <c r="E6966" s="6" t="s">
        <v>303</v>
      </c>
      <c r="F6966" s="6" t="s">
        <v>324</v>
      </c>
      <c r="G6966" s="6" t="s">
        <v>325</v>
      </c>
      <c r="H6966" s="6"/>
      <c r="I6966" s="6"/>
      <c r="J6966" s="6"/>
      <c r="K6966" s="7">
        <v>0</v>
      </c>
      <c r="L6966" s="7">
        <v>0</v>
      </c>
      <c r="M6966" s="7">
        <v>0</v>
      </c>
      <c r="N6966" s="7">
        <v>5.1956000000000002E-2</v>
      </c>
      <c r="O6966" s="7">
        <v>1.6539999999999999E-2</v>
      </c>
      <c r="P6966" s="7">
        <v>2.52E-2</v>
      </c>
      <c r="Q6966" s="7">
        <v>2.8240000000000001E-2</v>
      </c>
      <c r="R6966" s="7">
        <v>6.0597999999999999E-2</v>
      </c>
      <c r="S6966" s="7">
        <v>5.5664999999999999E-2</v>
      </c>
      <c r="T6966" s="7"/>
    </row>
    <row r="6967" spans="1:20" x14ac:dyDescent="0.35">
      <c r="A6967" s="6" t="s">
        <v>185</v>
      </c>
      <c r="B6967" s="6" t="s">
        <v>212</v>
      </c>
      <c r="C6967" s="6" t="s">
        <v>766</v>
      </c>
      <c r="D6967" s="6" t="s">
        <v>195</v>
      </c>
      <c r="E6967" s="6" t="s">
        <v>303</v>
      </c>
      <c r="F6967" s="6" t="s">
        <v>326</v>
      </c>
      <c r="G6967" s="6" t="s">
        <v>327</v>
      </c>
      <c r="H6967" s="6"/>
      <c r="I6967" s="6"/>
      <c r="J6967" s="6"/>
      <c r="K6967" s="7">
        <v>1.114E-3</v>
      </c>
      <c r="L6967" s="7">
        <v>3.0306E-2</v>
      </c>
      <c r="M6967" s="7">
        <v>4.7883000000000002E-2</v>
      </c>
      <c r="N6967" s="7">
        <v>5.9951999999999998E-2</v>
      </c>
      <c r="O6967" s="7">
        <v>7.2320999999999996E-2</v>
      </c>
      <c r="P6967" s="7">
        <v>6.0442000000000003E-2</v>
      </c>
      <c r="Q6967" s="7">
        <v>0.100868</v>
      </c>
      <c r="R6967" s="7">
        <v>0.14136799999999999</v>
      </c>
      <c r="S6967" s="7">
        <v>0.15180099999999999</v>
      </c>
      <c r="T6967" s="7"/>
    </row>
    <row r="6968" spans="1:20" x14ac:dyDescent="0.35">
      <c r="A6968" s="6" t="s">
        <v>185</v>
      </c>
      <c r="B6968" s="6" t="s">
        <v>212</v>
      </c>
      <c r="C6968" s="6" t="s">
        <v>766</v>
      </c>
      <c r="D6968" s="6" t="s">
        <v>195</v>
      </c>
      <c r="E6968" s="6" t="s">
        <v>303</v>
      </c>
      <c r="F6968" s="6" t="s">
        <v>328</v>
      </c>
      <c r="G6968" s="6" t="s">
        <v>329</v>
      </c>
      <c r="H6968" s="6"/>
      <c r="I6968" s="6"/>
      <c r="J6968" s="7">
        <v>22.824936000000001</v>
      </c>
      <c r="K6968" s="7">
        <v>4.0684579999999997</v>
      </c>
      <c r="L6968" s="7">
        <v>0.80254099999999995</v>
      </c>
      <c r="M6968" s="7">
        <v>1.3058650000000001</v>
      </c>
      <c r="N6968" s="7">
        <v>0.69945999999999997</v>
      </c>
      <c r="O6968" s="7">
        <v>0.58888200000000002</v>
      </c>
      <c r="P6968" s="7">
        <v>0</v>
      </c>
      <c r="Q6968" s="7">
        <v>0</v>
      </c>
      <c r="R6968" s="7">
        <v>0</v>
      </c>
      <c r="S6968" s="7">
        <v>0</v>
      </c>
      <c r="T6968" s="7"/>
    </row>
    <row r="6969" spans="1:20" x14ac:dyDescent="0.35">
      <c r="A6969" s="6" t="s">
        <v>185</v>
      </c>
      <c r="B6969" s="6" t="s">
        <v>212</v>
      </c>
      <c r="C6969" s="6" t="s">
        <v>766</v>
      </c>
      <c r="D6969" s="6" t="s">
        <v>195</v>
      </c>
      <c r="E6969" s="6" t="s">
        <v>303</v>
      </c>
      <c r="F6969" s="6" t="s">
        <v>330</v>
      </c>
      <c r="G6969" s="6" t="s">
        <v>331</v>
      </c>
      <c r="H6969" s="6"/>
      <c r="I6969" s="6"/>
      <c r="J6969" s="6"/>
      <c r="K6969" s="7">
        <v>0</v>
      </c>
      <c r="L6969" s="7">
        <v>0</v>
      </c>
      <c r="M6969" s="7">
        <v>0</v>
      </c>
      <c r="N6969" s="7">
        <v>0</v>
      </c>
      <c r="O6969" s="7">
        <v>0.44744099999999998</v>
      </c>
      <c r="P6969" s="7">
        <v>1.3099799999999999</v>
      </c>
      <c r="Q6969" s="7">
        <v>0.83552400000000004</v>
      </c>
      <c r="R6969" s="7">
        <v>0.87791600000000003</v>
      </c>
      <c r="S6969" s="7">
        <v>1.138725</v>
      </c>
      <c r="T6969" s="7"/>
    </row>
    <row r="6970" spans="1:20" x14ac:dyDescent="0.35">
      <c r="A6970" s="6" t="s">
        <v>185</v>
      </c>
      <c r="B6970" s="6" t="s">
        <v>212</v>
      </c>
      <c r="C6970" s="6" t="s">
        <v>766</v>
      </c>
      <c r="D6970" s="6" t="s">
        <v>195</v>
      </c>
      <c r="E6970" s="6" t="s">
        <v>303</v>
      </c>
      <c r="F6970" s="6" t="s">
        <v>332</v>
      </c>
      <c r="G6970" s="6" t="s">
        <v>333</v>
      </c>
      <c r="H6970" s="6"/>
      <c r="I6970" s="6"/>
      <c r="J6970" s="7">
        <v>15.216623999999999</v>
      </c>
      <c r="K6970" s="7">
        <v>0.11913600000000001</v>
      </c>
      <c r="L6970" s="7">
        <v>0.37336900000000001</v>
      </c>
      <c r="M6970" s="7">
        <v>0.74435099999999998</v>
      </c>
      <c r="N6970" s="7">
        <v>0.34972199999999998</v>
      </c>
      <c r="O6970" s="7">
        <v>0.47520800000000002</v>
      </c>
      <c r="P6970" s="7">
        <v>0</v>
      </c>
      <c r="Q6970" s="7">
        <v>0</v>
      </c>
      <c r="R6970" s="7">
        <v>0</v>
      </c>
      <c r="S6970" s="7">
        <v>0</v>
      </c>
      <c r="T6970" s="7"/>
    </row>
    <row r="6971" spans="1:20" x14ac:dyDescent="0.35">
      <c r="A6971" s="6" t="s">
        <v>185</v>
      </c>
      <c r="B6971" s="6" t="s">
        <v>212</v>
      </c>
      <c r="C6971" s="6" t="s">
        <v>766</v>
      </c>
      <c r="D6971" s="6" t="s">
        <v>195</v>
      </c>
      <c r="E6971" s="6" t="s">
        <v>303</v>
      </c>
      <c r="F6971" s="6" t="s">
        <v>334</v>
      </c>
      <c r="G6971" s="6" t="s">
        <v>335</v>
      </c>
      <c r="H6971" s="6"/>
      <c r="I6971" s="6"/>
      <c r="J6971" s="6"/>
      <c r="K6971" s="7">
        <v>0</v>
      </c>
      <c r="L6971" s="7">
        <v>0</v>
      </c>
      <c r="M6971" s="7">
        <v>0</v>
      </c>
      <c r="N6971" s="7">
        <v>0</v>
      </c>
      <c r="O6971" s="7">
        <v>0.36455399999999999</v>
      </c>
      <c r="P6971" s="7">
        <v>0.72553000000000001</v>
      </c>
      <c r="Q6971" s="7">
        <v>0.55701999999999996</v>
      </c>
      <c r="R6971" s="7">
        <v>0.55771199999999999</v>
      </c>
      <c r="S6971" s="7">
        <v>0.70391000000000004</v>
      </c>
      <c r="T6971" s="7"/>
    </row>
    <row r="6972" spans="1:20" x14ac:dyDescent="0.35">
      <c r="A6972" s="6" t="s">
        <v>185</v>
      </c>
      <c r="B6972" s="6" t="s">
        <v>212</v>
      </c>
      <c r="C6972" s="6" t="s">
        <v>766</v>
      </c>
      <c r="D6972" s="6" t="s">
        <v>195</v>
      </c>
      <c r="E6972" s="6" t="s">
        <v>303</v>
      </c>
      <c r="F6972" s="6" t="s">
        <v>336</v>
      </c>
      <c r="G6972" s="6" t="s">
        <v>337</v>
      </c>
      <c r="H6972" s="6"/>
      <c r="I6972" s="6"/>
      <c r="J6972" s="7">
        <v>14.265585</v>
      </c>
      <c r="K6972" s="7">
        <v>4.1234E-2</v>
      </c>
      <c r="L6972" s="7">
        <v>0.31606000000000001</v>
      </c>
      <c r="M6972" s="7">
        <v>0.437921</v>
      </c>
      <c r="N6972" s="7">
        <v>0.43966</v>
      </c>
      <c r="O6972" s="7">
        <v>0.340924</v>
      </c>
      <c r="P6972" s="7">
        <v>0</v>
      </c>
      <c r="Q6972" s="7">
        <v>0</v>
      </c>
      <c r="R6972" s="7">
        <v>0</v>
      </c>
      <c r="S6972" s="7">
        <v>0</v>
      </c>
      <c r="T6972" s="7"/>
    </row>
    <row r="6973" spans="1:20" x14ac:dyDescent="0.35">
      <c r="A6973" s="6" t="s">
        <v>185</v>
      </c>
      <c r="B6973" s="6" t="s">
        <v>212</v>
      </c>
      <c r="C6973" s="6" t="s">
        <v>766</v>
      </c>
      <c r="D6973" s="6" t="s">
        <v>195</v>
      </c>
      <c r="E6973" s="6" t="s">
        <v>303</v>
      </c>
      <c r="F6973" s="6" t="s">
        <v>338</v>
      </c>
      <c r="G6973" s="6" t="s">
        <v>339</v>
      </c>
      <c r="H6973" s="6"/>
      <c r="I6973" s="6"/>
      <c r="J6973" s="6"/>
      <c r="K6973" s="7">
        <v>0</v>
      </c>
      <c r="L6973" s="7">
        <v>0</v>
      </c>
      <c r="M6973" s="7">
        <v>0</v>
      </c>
      <c r="N6973" s="7">
        <v>0</v>
      </c>
      <c r="O6973" s="7">
        <v>0.25195200000000001</v>
      </c>
      <c r="P6973" s="7">
        <v>0.63484499999999999</v>
      </c>
      <c r="Q6973" s="7">
        <v>0.35071200000000002</v>
      </c>
      <c r="R6973" s="7">
        <v>0.402812</v>
      </c>
      <c r="S6973" s="7">
        <v>0.51759500000000003</v>
      </c>
      <c r="T6973" s="7"/>
    </row>
    <row r="6974" spans="1:20" x14ac:dyDescent="0.35">
      <c r="A6974" s="6" t="s">
        <v>185</v>
      </c>
      <c r="B6974" s="6" t="s">
        <v>212</v>
      </c>
      <c r="C6974" s="6" t="s">
        <v>766</v>
      </c>
      <c r="D6974" s="6" t="s">
        <v>195</v>
      </c>
      <c r="E6974" s="6" t="s">
        <v>303</v>
      </c>
      <c r="F6974" s="6" t="s">
        <v>340</v>
      </c>
      <c r="G6974" s="6" t="s">
        <v>341</v>
      </c>
      <c r="H6974" s="6"/>
      <c r="I6974" s="6"/>
      <c r="J6974" s="6"/>
      <c r="K6974" s="7">
        <v>1.299E-3</v>
      </c>
      <c r="L6974" s="7">
        <v>0.14152500000000001</v>
      </c>
      <c r="M6974" s="7">
        <v>0.251579</v>
      </c>
      <c r="N6974" s="7">
        <v>1.9983999999999998E-2</v>
      </c>
      <c r="O6974" s="7">
        <v>3.1005999999999999E-2</v>
      </c>
      <c r="P6974" s="7">
        <v>2.0142E-2</v>
      </c>
      <c r="Q6974" s="7">
        <v>7.0599999999999996E-2</v>
      </c>
      <c r="R6974" s="7">
        <v>9.0899999999999995E-2</v>
      </c>
      <c r="S6974" s="7">
        <v>0.1012</v>
      </c>
      <c r="T6974" s="7"/>
    </row>
    <row r="6975" spans="1:20" x14ac:dyDescent="0.35">
      <c r="A6975" s="6" t="s">
        <v>185</v>
      </c>
      <c r="B6975" s="6" t="s">
        <v>212</v>
      </c>
      <c r="C6975" s="6" t="s">
        <v>766</v>
      </c>
      <c r="D6975" s="6" t="s">
        <v>195</v>
      </c>
      <c r="E6975" s="6" t="s">
        <v>303</v>
      </c>
      <c r="F6975" s="6" t="s">
        <v>342</v>
      </c>
      <c r="G6975" s="6" t="s">
        <v>343</v>
      </c>
      <c r="H6975" s="7">
        <v>0.18140200000000001</v>
      </c>
      <c r="I6975" s="7">
        <v>0.36280400000000002</v>
      </c>
      <c r="J6975" s="7">
        <v>0.18140200000000001</v>
      </c>
      <c r="K6975" s="7">
        <v>9.3860000000000002E-3</v>
      </c>
      <c r="L6975" s="7">
        <v>7.4356000000000005E-2</v>
      </c>
      <c r="M6975" s="7">
        <v>0.123377</v>
      </c>
      <c r="N6975" s="7">
        <v>0.15576300000000001</v>
      </c>
      <c r="O6975" s="7">
        <v>0</v>
      </c>
      <c r="P6975" s="7">
        <v>0</v>
      </c>
      <c r="Q6975" s="7">
        <v>0</v>
      </c>
      <c r="R6975" s="7">
        <v>0</v>
      </c>
      <c r="S6975" s="7">
        <v>0</v>
      </c>
      <c r="T6975" s="7"/>
    </row>
    <row r="6976" spans="1:20" x14ac:dyDescent="0.35">
      <c r="A6976" s="6" t="s">
        <v>185</v>
      </c>
      <c r="B6976" s="6" t="s">
        <v>212</v>
      </c>
      <c r="C6976" s="6" t="s">
        <v>766</v>
      </c>
      <c r="D6976" s="6" t="s">
        <v>195</v>
      </c>
      <c r="E6976" s="6" t="s">
        <v>303</v>
      </c>
      <c r="F6976" s="6" t="s">
        <v>344</v>
      </c>
      <c r="G6976" s="6" t="s">
        <v>345</v>
      </c>
      <c r="H6976" s="7">
        <v>0.54948900000000001</v>
      </c>
      <c r="I6976" s="6"/>
      <c r="J6976" s="7">
        <v>0.36632599999999998</v>
      </c>
      <c r="K6976" s="7">
        <v>1.1158E-2</v>
      </c>
      <c r="L6976" s="7">
        <v>7.4368000000000004E-2</v>
      </c>
      <c r="M6976" s="7">
        <v>0.123333</v>
      </c>
      <c r="N6976" s="7">
        <v>0.15646699999999999</v>
      </c>
      <c r="O6976" s="7">
        <v>0</v>
      </c>
      <c r="P6976" s="7">
        <v>0</v>
      </c>
      <c r="Q6976" s="7">
        <v>0</v>
      </c>
      <c r="R6976" s="7">
        <v>0</v>
      </c>
      <c r="S6976" s="7">
        <v>0</v>
      </c>
      <c r="T6976" s="7"/>
    </row>
    <row r="6977" spans="1:20" x14ac:dyDescent="0.35">
      <c r="A6977" s="6" t="s">
        <v>185</v>
      </c>
      <c r="B6977" s="6" t="s">
        <v>212</v>
      </c>
      <c r="C6977" s="6" t="s">
        <v>766</v>
      </c>
      <c r="D6977" s="6" t="s">
        <v>195</v>
      </c>
      <c r="E6977" s="6" t="s">
        <v>303</v>
      </c>
      <c r="F6977" s="6" t="s">
        <v>346</v>
      </c>
      <c r="G6977" s="6" t="s">
        <v>347</v>
      </c>
      <c r="H6977" s="7">
        <v>0.18316299999999999</v>
      </c>
      <c r="I6977" s="7">
        <v>0.36632599999999998</v>
      </c>
      <c r="J6977" s="7">
        <v>0.18316299999999999</v>
      </c>
      <c r="K6977" s="7">
        <v>8.1799999999999998E-3</v>
      </c>
      <c r="L6977" s="7">
        <v>6.3713000000000006E-2</v>
      </c>
      <c r="M6977" s="7">
        <v>0.109624</v>
      </c>
      <c r="N6977" s="7">
        <v>0.13781399999999999</v>
      </c>
      <c r="O6977" s="7">
        <v>0</v>
      </c>
      <c r="P6977" s="7">
        <v>0</v>
      </c>
      <c r="Q6977" s="7">
        <v>0</v>
      </c>
      <c r="R6977" s="7">
        <v>0</v>
      </c>
      <c r="S6977" s="7">
        <v>0</v>
      </c>
      <c r="T6977" s="7"/>
    </row>
    <row r="6978" spans="1:20" x14ac:dyDescent="0.35">
      <c r="A6978" s="6" t="s">
        <v>185</v>
      </c>
      <c r="B6978" s="6" t="s">
        <v>212</v>
      </c>
      <c r="C6978" s="6" t="s">
        <v>766</v>
      </c>
      <c r="D6978" s="6" t="s">
        <v>195</v>
      </c>
      <c r="E6978" s="6" t="s">
        <v>303</v>
      </c>
      <c r="F6978" s="6" t="s">
        <v>348</v>
      </c>
      <c r="G6978" s="6" t="s">
        <v>349</v>
      </c>
      <c r="H6978" s="6"/>
      <c r="I6978" s="6"/>
      <c r="J6978" s="6"/>
      <c r="K6978" s="7">
        <v>1.428E-3</v>
      </c>
      <c r="L6978" s="7">
        <v>1.4408000000000001E-2</v>
      </c>
      <c r="M6978" s="7">
        <v>1.6808E-2</v>
      </c>
      <c r="N6978" s="7">
        <v>9.9819999999999996E-3</v>
      </c>
      <c r="O6978" s="7">
        <v>1.0328E-2</v>
      </c>
      <c r="P6978" s="7">
        <v>1.0055E-2</v>
      </c>
      <c r="Q6978" s="7">
        <v>0</v>
      </c>
      <c r="R6978" s="7">
        <v>0</v>
      </c>
      <c r="S6978" s="7">
        <v>0</v>
      </c>
      <c r="T6978" s="7"/>
    </row>
    <row r="6979" spans="1:20" x14ac:dyDescent="0.35">
      <c r="A6979" s="6" t="s">
        <v>185</v>
      </c>
      <c r="B6979" s="6" t="s">
        <v>212</v>
      </c>
      <c r="C6979" s="6" t="s">
        <v>766</v>
      </c>
      <c r="D6979" s="6" t="s">
        <v>195</v>
      </c>
      <c r="E6979" s="6" t="s">
        <v>303</v>
      </c>
      <c r="F6979" s="6" t="s">
        <v>350</v>
      </c>
      <c r="G6979" s="6" t="s">
        <v>351</v>
      </c>
      <c r="H6979" s="6"/>
      <c r="I6979" s="6"/>
      <c r="J6979" s="6"/>
      <c r="K6979" s="7">
        <v>9.8400000000000007E-4</v>
      </c>
      <c r="L6979" s="7">
        <v>0.115462</v>
      </c>
      <c r="M6979" s="7">
        <v>0.186358</v>
      </c>
      <c r="N6979" s="7">
        <v>5.9943999999999997E-2</v>
      </c>
      <c r="O6979" s="7">
        <v>7.2312000000000001E-2</v>
      </c>
      <c r="P6979" s="7">
        <v>6.0421999999999997E-2</v>
      </c>
      <c r="Q6979" s="7">
        <v>5.0416000000000002E-2</v>
      </c>
      <c r="R6979" s="7">
        <v>7.0680000000000007E-2</v>
      </c>
      <c r="S6979" s="7">
        <v>8.0959000000000003E-2</v>
      </c>
      <c r="T6979" s="7"/>
    </row>
    <row r="6980" spans="1:20" x14ac:dyDescent="0.35">
      <c r="A6980" s="6" t="s">
        <v>185</v>
      </c>
      <c r="B6980" s="6" t="s">
        <v>212</v>
      </c>
      <c r="C6980" s="6" t="s">
        <v>766</v>
      </c>
      <c r="D6980" s="6" t="s">
        <v>195</v>
      </c>
      <c r="E6980" s="6" t="s">
        <v>303</v>
      </c>
      <c r="F6980" s="6" t="s">
        <v>352</v>
      </c>
      <c r="G6980" s="6" t="s">
        <v>353</v>
      </c>
      <c r="H6980" s="6"/>
      <c r="I6980" s="6"/>
      <c r="J6980" s="6"/>
      <c r="K6980" s="7">
        <v>9.6699999999999998E-4</v>
      </c>
      <c r="L6980" s="7">
        <v>0.101017</v>
      </c>
      <c r="M6980" s="7">
        <v>0.15241099999999999</v>
      </c>
      <c r="N6980" s="7">
        <v>4.9942E-2</v>
      </c>
      <c r="O6980" s="7">
        <v>6.1977999999999998E-2</v>
      </c>
      <c r="P6980" s="7">
        <v>6.0442000000000003E-2</v>
      </c>
      <c r="Q6980" s="7">
        <v>3.0254E-2</v>
      </c>
      <c r="R6980" s="7">
        <v>4.0371999999999998E-2</v>
      </c>
      <c r="S6980" s="7">
        <v>5.0595000000000001E-2</v>
      </c>
      <c r="T6980" s="7"/>
    </row>
    <row r="6981" spans="1:20" x14ac:dyDescent="0.35">
      <c r="A6981" s="6" t="s">
        <v>185</v>
      </c>
      <c r="B6981" s="6" t="s">
        <v>212</v>
      </c>
      <c r="C6981" s="6" t="s">
        <v>766</v>
      </c>
      <c r="D6981" s="6" t="s">
        <v>195</v>
      </c>
      <c r="E6981" s="6" t="s">
        <v>303</v>
      </c>
      <c r="F6981" s="6" t="s">
        <v>358</v>
      </c>
      <c r="G6981" s="6" t="s">
        <v>359</v>
      </c>
      <c r="H6981" s="6"/>
      <c r="I6981" s="6"/>
      <c r="J6981" s="6"/>
      <c r="K6981" s="7">
        <v>9.2399999999999999E-3</v>
      </c>
      <c r="L6981" s="7">
        <v>0.71074000000000004</v>
      </c>
      <c r="M6981" s="7">
        <v>0.98116000000000003</v>
      </c>
      <c r="N6981" s="7">
        <v>0.16059799999999999</v>
      </c>
      <c r="O6981" s="7">
        <v>0.182868</v>
      </c>
      <c r="P6981" s="7">
        <v>0.21934500000000001</v>
      </c>
      <c r="Q6981" s="7">
        <v>0.199436</v>
      </c>
      <c r="R6981" s="7">
        <v>0.13954</v>
      </c>
      <c r="S6981" s="7">
        <v>0.16198199999999999</v>
      </c>
      <c r="T6981" s="7"/>
    </row>
    <row r="6982" spans="1:20" x14ac:dyDescent="0.35">
      <c r="A6982" s="6" t="s">
        <v>185</v>
      </c>
      <c r="B6982" s="6" t="s">
        <v>212</v>
      </c>
      <c r="C6982" s="6" t="s">
        <v>766</v>
      </c>
      <c r="D6982" s="6" t="s">
        <v>195</v>
      </c>
      <c r="E6982" s="6" t="s">
        <v>303</v>
      </c>
      <c r="F6982" s="6" t="s">
        <v>360</v>
      </c>
      <c r="G6982" s="6" t="s">
        <v>361</v>
      </c>
      <c r="H6982" s="6"/>
      <c r="I6982" s="6"/>
      <c r="J6982" s="6"/>
      <c r="K6982" s="7">
        <v>1.5226E-2</v>
      </c>
      <c r="L6982" s="7">
        <v>1.23665</v>
      </c>
      <c r="M6982" s="7">
        <v>1.833755</v>
      </c>
      <c r="N6982" s="7">
        <v>0.28449999999999998</v>
      </c>
      <c r="O6982" s="7">
        <v>0.31872</v>
      </c>
      <c r="P6982" s="7">
        <v>0.38886999999999999</v>
      </c>
      <c r="Q6982" s="7">
        <v>0.359012</v>
      </c>
      <c r="R6982" s="7">
        <v>0.24917600000000001</v>
      </c>
      <c r="S6982" s="7">
        <v>0.28347499999999998</v>
      </c>
      <c r="T6982" s="7"/>
    </row>
    <row r="6983" spans="1:20" x14ac:dyDescent="0.35">
      <c r="A6983" s="6" t="s">
        <v>185</v>
      </c>
      <c r="B6983" s="6" t="s">
        <v>212</v>
      </c>
      <c r="C6983" s="6" t="s">
        <v>766</v>
      </c>
      <c r="D6983" s="6" t="s">
        <v>195</v>
      </c>
      <c r="E6983" s="6" t="s">
        <v>303</v>
      </c>
      <c r="F6983" s="6" t="s">
        <v>362</v>
      </c>
      <c r="G6983" s="6" t="s">
        <v>363</v>
      </c>
      <c r="H6983" s="6"/>
      <c r="I6983" s="6"/>
      <c r="J6983" s="6"/>
      <c r="K6983" s="7">
        <v>0</v>
      </c>
      <c r="L6983" s="7">
        <v>7.9231199999999999</v>
      </c>
      <c r="M6983" s="7">
        <v>8.9809099999999997</v>
      </c>
      <c r="N6983" s="7">
        <v>1.6751959999999999</v>
      </c>
      <c r="O6983" s="7">
        <v>1.9134960000000001</v>
      </c>
      <c r="P6983" s="7">
        <v>1.07687</v>
      </c>
      <c r="Q6983" s="7">
        <v>0.65817599999999998</v>
      </c>
      <c r="R6983" s="7">
        <v>0.98678399999999999</v>
      </c>
      <c r="S6983" s="7">
        <v>1.0965050000000001</v>
      </c>
      <c r="T6983" s="7"/>
    </row>
    <row r="6984" spans="1:20" x14ac:dyDescent="0.35">
      <c r="A6984" s="6" t="s">
        <v>185</v>
      </c>
      <c r="B6984" s="6" t="s">
        <v>212</v>
      </c>
      <c r="C6984" s="6" t="s">
        <v>766</v>
      </c>
      <c r="D6984" s="6" t="s">
        <v>195</v>
      </c>
      <c r="E6984" s="6" t="s">
        <v>303</v>
      </c>
      <c r="F6984" s="6" t="s">
        <v>370</v>
      </c>
      <c r="G6984" s="6" t="s">
        <v>371</v>
      </c>
      <c r="H6984" s="6"/>
      <c r="I6984" s="6"/>
      <c r="J6984" s="7">
        <v>13.314546</v>
      </c>
      <c r="K6984" s="7">
        <v>4.3543999999999999E-2</v>
      </c>
      <c r="L6984" s="7">
        <v>0.406837</v>
      </c>
      <c r="M6984" s="7">
        <v>0.48111300000000001</v>
      </c>
      <c r="N6984" s="7">
        <v>0.229828</v>
      </c>
      <c r="O6984" s="7">
        <v>0.49587999999999999</v>
      </c>
      <c r="P6984" s="7">
        <v>0</v>
      </c>
      <c r="Q6984" s="7">
        <v>0</v>
      </c>
      <c r="R6984" s="7">
        <v>0</v>
      </c>
      <c r="S6984" s="7">
        <v>0</v>
      </c>
      <c r="T6984" s="7"/>
    </row>
    <row r="6985" spans="1:20" x14ac:dyDescent="0.35">
      <c r="A6985" s="6" t="s">
        <v>185</v>
      </c>
      <c r="B6985" s="6" t="s">
        <v>212</v>
      </c>
      <c r="C6985" s="6" t="s">
        <v>766</v>
      </c>
      <c r="D6985" s="6" t="s">
        <v>195</v>
      </c>
      <c r="E6985" s="6" t="s">
        <v>303</v>
      </c>
      <c r="F6985" s="6" t="s">
        <v>372</v>
      </c>
      <c r="G6985" s="6" t="s">
        <v>373</v>
      </c>
      <c r="H6985" s="6"/>
      <c r="I6985" s="6"/>
      <c r="J6985" s="6"/>
      <c r="K6985" s="7">
        <v>0</v>
      </c>
      <c r="L6985" s="7">
        <v>0</v>
      </c>
      <c r="M6985" s="7">
        <v>0</v>
      </c>
      <c r="N6985" s="7">
        <v>0</v>
      </c>
      <c r="O6985" s="7">
        <v>0.38178000000000001</v>
      </c>
      <c r="P6985" s="7">
        <v>1.4712099999999999</v>
      </c>
      <c r="Q6985" s="7">
        <v>0.69111199999999995</v>
      </c>
      <c r="R6985" s="7">
        <v>0.83660599999999996</v>
      </c>
      <c r="S6985" s="7">
        <v>1.107645</v>
      </c>
      <c r="T6985" s="7"/>
    </row>
    <row r="6986" spans="1:20" x14ac:dyDescent="0.35">
      <c r="A6986" s="6" t="s">
        <v>185</v>
      </c>
      <c r="B6986" s="6" t="s">
        <v>212</v>
      </c>
      <c r="C6986" s="6" t="s">
        <v>766</v>
      </c>
      <c r="D6986" s="6" t="s">
        <v>195</v>
      </c>
      <c r="E6986" s="6" t="s">
        <v>303</v>
      </c>
      <c r="F6986" s="6" t="s">
        <v>374</v>
      </c>
      <c r="G6986" s="6" t="s">
        <v>375</v>
      </c>
      <c r="H6986" s="6"/>
      <c r="I6986" s="6"/>
      <c r="J6986" s="6"/>
      <c r="K6986" s="7">
        <v>2.349078</v>
      </c>
      <c r="L6986" s="7">
        <v>2.530656</v>
      </c>
      <c r="M6986" s="7">
        <v>4.2801619999999998</v>
      </c>
      <c r="N6986" s="7">
        <v>2.5080659999999999</v>
      </c>
      <c r="O6986" s="7">
        <v>3.4402819999999998</v>
      </c>
      <c r="P6986" s="7">
        <v>3.1540349999999999</v>
      </c>
      <c r="Q6986" s="7">
        <v>2.2899180000000001</v>
      </c>
      <c r="R6986" s="7">
        <v>2.787296</v>
      </c>
      <c r="S6986" s="7">
        <v>2.4293749999999998</v>
      </c>
      <c r="T6986" s="7"/>
    </row>
    <row r="6987" spans="1:20" x14ac:dyDescent="0.35">
      <c r="A6987" s="6" t="s">
        <v>185</v>
      </c>
      <c r="B6987" s="6" t="s">
        <v>212</v>
      </c>
      <c r="C6987" s="6" t="s">
        <v>766</v>
      </c>
      <c r="D6987" s="6" t="s">
        <v>195</v>
      </c>
      <c r="E6987" s="6" t="s">
        <v>303</v>
      </c>
      <c r="F6987" s="6" t="s">
        <v>376</v>
      </c>
      <c r="G6987" s="6" t="s">
        <v>377</v>
      </c>
      <c r="H6987" s="6"/>
      <c r="I6987" s="6"/>
      <c r="J6987" s="6"/>
      <c r="K6987" s="7">
        <v>2.0375999999999998E-2</v>
      </c>
      <c r="L6987" s="7">
        <v>0.78681199999999996</v>
      </c>
      <c r="M6987" s="7">
        <v>1.3305530000000001</v>
      </c>
      <c r="N6987" s="7">
        <v>0.36971199999999999</v>
      </c>
      <c r="O6987" s="7">
        <v>0.506216</v>
      </c>
      <c r="P6987" s="7">
        <v>0.46350000000000002</v>
      </c>
      <c r="Q6987" s="7">
        <v>0.121028</v>
      </c>
      <c r="R6987" s="7">
        <v>0.15146399999999999</v>
      </c>
      <c r="S6987" s="7">
        <v>0.13156000000000001</v>
      </c>
      <c r="T6987" s="7"/>
    </row>
    <row r="6988" spans="1:20" x14ac:dyDescent="0.35">
      <c r="A6988" s="6" t="s">
        <v>185</v>
      </c>
      <c r="B6988" s="6" t="s">
        <v>212</v>
      </c>
      <c r="C6988" s="6" t="s">
        <v>766</v>
      </c>
      <c r="D6988" s="6" t="s">
        <v>195</v>
      </c>
      <c r="E6988" s="6" t="s">
        <v>303</v>
      </c>
      <c r="F6988" s="6" t="s">
        <v>378</v>
      </c>
      <c r="G6988" s="6" t="s">
        <v>379</v>
      </c>
      <c r="H6988" s="6"/>
      <c r="I6988" s="6"/>
      <c r="J6988" s="6"/>
      <c r="K6988" s="7">
        <v>3.2147329999999998</v>
      </c>
      <c r="L6988" s="7">
        <v>2.6144859999999999</v>
      </c>
      <c r="M6988" s="7">
        <v>6.4475819999999997</v>
      </c>
      <c r="N6988" s="7">
        <v>4.3766280000000002</v>
      </c>
      <c r="O6988" s="7">
        <v>5.7338079999999998</v>
      </c>
      <c r="P6988" s="7">
        <v>5.8848599999999998</v>
      </c>
      <c r="Q6988" s="7">
        <v>3.8636300000000001</v>
      </c>
      <c r="R6988" s="7">
        <v>5.3928440000000002</v>
      </c>
      <c r="S6988" s="7">
        <v>6.13422</v>
      </c>
      <c r="T6988" s="7"/>
    </row>
    <row r="6989" spans="1:20" x14ac:dyDescent="0.35">
      <c r="A6989" s="6" t="s">
        <v>185</v>
      </c>
      <c r="B6989" s="6" t="s">
        <v>212</v>
      </c>
      <c r="C6989" s="6" t="s">
        <v>766</v>
      </c>
      <c r="D6989" s="6" t="s">
        <v>195</v>
      </c>
      <c r="E6989" s="6" t="s">
        <v>303</v>
      </c>
      <c r="F6989" s="6" t="s">
        <v>380</v>
      </c>
      <c r="G6989" s="6" t="s">
        <v>381</v>
      </c>
      <c r="H6989" s="6"/>
      <c r="I6989" s="6"/>
      <c r="J6989" s="6"/>
      <c r="K6989" s="7">
        <v>1.088786</v>
      </c>
      <c r="L6989" s="7">
        <v>1.5888800000000001</v>
      </c>
      <c r="M6989" s="7">
        <v>2.6468229999999999</v>
      </c>
      <c r="N6989" s="7">
        <v>1.988456</v>
      </c>
      <c r="O6989" s="7">
        <v>2.39682</v>
      </c>
      <c r="P6989" s="7">
        <v>2.2370320000000001</v>
      </c>
      <c r="Q6989" s="7">
        <v>0.82717200000000002</v>
      </c>
      <c r="R6989" s="7">
        <v>1.1007640000000001</v>
      </c>
      <c r="S6989" s="7">
        <v>1.2045459999999999</v>
      </c>
      <c r="T6989" s="7"/>
    </row>
    <row r="6990" spans="1:20" x14ac:dyDescent="0.35">
      <c r="A6990" s="6" t="s">
        <v>185</v>
      </c>
      <c r="B6990" s="6" t="s">
        <v>212</v>
      </c>
      <c r="C6990" s="6" t="s">
        <v>766</v>
      </c>
      <c r="D6990" s="6" t="s">
        <v>195</v>
      </c>
      <c r="E6990" s="6" t="s">
        <v>303</v>
      </c>
      <c r="F6990" s="6" t="s">
        <v>382</v>
      </c>
      <c r="G6990" s="6" t="s">
        <v>383</v>
      </c>
      <c r="H6990" s="6"/>
      <c r="I6990" s="6"/>
      <c r="J6990" s="6"/>
      <c r="K6990" s="7">
        <v>6.9550000000000002E-3</v>
      </c>
      <c r="L6990" s="7">
        <v>3.1842000000000002E-2</v>
      </c>
      <c r="M6990" s="7">
        <v>5.4748999999999999E-2</v>
      </c>
      <c r="N6990" s="7">
        <v>2.9957999999999999E-2</v>
      </c>
      <c r="O6990" s="7">
        <v>4.1326000000000002E-2</v>
      </c>
      <c r="P6990" s="7">
        <v>4.0301999999999998E-2</v>
      </c>
      <c r="Q6990" s="7">
        <v>3.0262000000000001E-2</v>
      </c>
      <c r="R6990" s="7">
        <v>3.0296E-2</v>
      </c>
      <c r="S6990" s="7">
        <v>3.0346999999999999E-2</v>
      </c>
      <c r="T6990" s="7"/>
    </row>
    <row r="6991" spans="1:20" x14ac:dyDescent="0.35">
      <c r="A6991" s="6" t="s">
        <v>185</v>
      </c>
      <c r="B6991" s="6" t="s">
        <v>212</v>
      </c>
      <c r="C6991" s="6" t="s">
        <v>766</v>
      </c>
      <c r="D6991" s="6" t="s">
        <v>195</v>
      </c>
      <c r="E6991" s="6" t="s">
        <v>303</v>
      </c>
      <c r="F6991" s="6" t="s">
        <v>384</v>
      </c>
      <c r="G6991" s="6" t="s">
        <v>385</v>
      </c>
      <c r="H6991" s="6"/>
      <c r="I6991" s="6"/>
      <c r="J6991" s="6"/>
      <c r="K6991" s="7">
        <v>2.823E-3</v>
      </c>
      <c r="L6991" s="7">
        <v>0.100994</v>
      </c>
      <c r="M6991" s="7">
        <v>0.16936100000000001</v>
      </c>
      <c r="N6991" s="7">
        <v>0.119904</v>
      </c>
      <c r="O6991" s="7">
        <v>0.14463999999999999</v>
      </c>
      <c r="P6991" s="7">
        <v>0.13100000000000001</v>
      </c>
      <c r="Q6991" s="7">
        <v>9.0768000000000001E-2</v>
      </c>
      <c r="R6991" s="7">
        <v>0.121168</v>
      </c>
      <c r="S6991" s="7">
        <v>0.13156000000000001</v>
      </c>
      <c r="T6991" s="7"/>
    </row>
    <row r="6992" spans="1:20" x14ac:dyDescent="0.35">
      <c r="A6992" s="6" t="s">
        <v>185</v>
      </c>
      <c r="B6992" s="6" t="s">
        <v>212</v>
      </c>
      <c r="C6992" s="6" t="s">
        <v>766</v>
      </c>
      <c r="D6992" s="6" t="s">
        <v>195</v>
      </c>
      <c r="E6992" s="6" t="s">
        <v>303</v>
      </c>
      <c r="F6992" s="6" t="s">
        <v>386</v>
      </c>
      <c r="G6992" s="6" t="s">
        <v>387</v>
      </c>
      <c r="H6992" s="7">
        <v>1.9020779999999999</v>
      </c>
      <c r="I6992" s="7">
        <v>1.9020779999999999</v>
      </c>
      <c r="J6992" s="7">
        <v>5.7062340000000003</v>
      </c>
      <c r="K6992" s="7">
        <v>4.5125650000000004</v>
      </c>
      <c r="L6992" s="7">
        <v>1.4352819999999999</v>
      </c>
      <c r="M6992" s="7">
        <v>2.7744040000000001</v>
      </c>
      <c r="N6992" s="7">
        <v>1.7986200000000001</v>
      </c>
      <c r="O6992" s="7">
        <v>2.5311340000000002</v>
      </c>
      <c r="P6992" s="7">
        <v>0</v>
      </c>
      <c r="Q6992" s="7">
        <v>0</v>
      </c>
      <c r="R6992" s="7">
        <v>0</v>
      </c>
      <c r="S6992" s="7">
        <v>0</v>
      </c>
      <c r="T6992" s="7"/>
    </row>
    <row r="6993" spans="1:20" x14ac:dyDescent="0.35">
      <c r="A6993" s="6" t="s">
        <v>185</v>
      </c>
      <c r="B6993" s="6" t="s">
        <v>212</v>
      </c>
      <c r="C6993" s="6" t="s">
        <v>766</v>
      </c>
      <c r="D6993" s="6" t="s">
        <v>195</v>
      </c>
      <c r="E6993" s="6" t="s">
        <v>303</v>
      </c>
      <c r="F6993" s="6" t="s">
        <v>388</v>
      </c>
      <c r="G6993" s="6" t="s">
        <v>389</v>
      </c>
      <c r="H6993" s="6"/>
      <c r="I6993" s="6"/>
      <c r="J6993" s="6"/>
      <c r="K6993" s="7">
        <v>0</v>
      </c>
      <c r="L6993" s="7">
        <v>0</v>
      </c>
      <c r="M6993" s="7">
        <v>0</v>
      </c>
      <c r="N6993" s="7">
        <v>0</v>
      </c>
      <c r="O6993" s="7">
        <v>1.9323330000000001</v>
      </c>
      <c r="P6993" s="7">
        <v>3.1238049999999999</v>
      </c>
      <c r="Q6993" s="7">
        <v>1.7535959999999999</v>
      </c>
      <c r="R6993" s="7">
        <v>2.9332959999999999</v>
      </c>
      <c r="S6993" s="7">
        <v>2.9399500000000001</v>
      </c>
      <c r="T6993" s="7"/>
    </row>
    <row r="6994" spans="1:20" x14ac:dyDescent="0.35">
      <c r="A6994" s="6" t="s">
        <v>185</v>
      </c>
      <c r="B6994" s="6" t="s">
        <v>212</v>
      </c>
      <c r="C6994" s="6" t="s">
        <v>766</v>
      </c>
      <c r="D6994" s="6" t="s">
        <v>195</v>
      </c>
      <c r="E6994" s="6" t="s">
        <v>303</v>
      </c>
      <c r="F6994" s="6" t="s">
        <v>390</v>
      </c>
      <c r="G6994" s="6" t="s">
        <v>391</v>
      </c>
      <c r="H6994" s="6"/>
      <c r="I6994" s="6"/>
      <c r="J6994" s="6"/>
      <c r="K6994" s="7">
        <v>3.5125790000000001</v>
      </c>
      <c r="L6994" s="7">
        <v>10.668607</v>
      </c>
      <c r="M6994" s="7">
        <v>18.724371999999999</v>
      </c>
      <c r="N6994" s="7">
        <v>6.1752520000000004</v>
      </c>
      <c r="O6994" s="7">
        <v>7.4529100000000001</v>
      </c>
      <c r="P6994" s="7">
        <v>6.6556949999999997</v>
      </c>
      <c r="Q6994" s="7">
        <v>5.9356559999999998</v>
      </c>
      <c r="R6994" s="7">
        <v>7.9680720000000003</v>
      </c>
      <c r="S6994" s="7">
        <v>8.8014700000000001</v>
      </c>
      <c r="T6994" s="7"/>
    </row>
    <row r="6995" spans="1:20" x14ac:dyDescent="0.35">
      <c r="A6995" s="6" t="s">
        <v>185</v>
      </c>
      <c r="B6995" s="6" t="s">
        <v>212</v>
      </c>
      <c r="C6995" s="6" t="s">
        <v>766</v>
      </c>
      <c r="D6995" s="6" t="s">
        <v>195</v>
      </c>
      <c r="E6995" s="6" t="s">
        <v>303</v>
      </c>
      <c r="F6995" s="6" t="s">
        <v>392</v>
      </c>
      <c r="G6995" s="6" t="s">
        <v>393</v>
      </c>
      <c r="H6995" s="6"/>
      <c r="I6995" s="6"/>
      <c r="J6995" s="6"/>
      <c r="K6995" s="7">
        <v>1.9840819999999999</v>
      </c>
      <c r="L6995" s="7">
        <v>2.8600859999999999</v>
      </c>
      <c r="M6995" s="7">
        <v>4.750775</v>
      </c>
      <c r="N6995" s="7">
        <v>2.7678479999999999</v>
      </c>
      <c r="O6995" s="7">
        <v>3.326632</v>
      </c>
      <c r="P6995" s="7">
        <v>3.1036419999999998</v>
      </c>
      <c r="Q6995" s="7">
        <v>2.047812</v>
      </c>
      <c r="R6995" s="7">
        <v>2.7267079999999999</v>
      </c>
      <c r="S6995" s="7">
        <v>2.9962550000000001</v>
      </c>
      <c r="T6995" s="7"/>
    </row>
    <row r="6996" spans="1:20" x14ac:dyDescent="0.35">
      <c r="A6996" s="6" t="s">
        <v>185</v>
      </c>
      <c r="B6996" s="6" t="s">
        <v>212</v>
      </c>
      <c r="C6996" s="6" t="s">
        <v>766</v>
      </c>
      <c r="D6996" s="6" t="s">
        <v>195</v>
      </c>
      <c r="E6996" s="6" t="s">
        <v>303</v>
      </c>
      <c r="F6996" s="6" t="s">
        <v>394</v>
      </c>
      <c r="G6996" s="6" t="s">
        <v>395</v>
      </c>
      <c r="H6996" s="6"/>
      <c r="I6996" s="6"/>
      <c r="J6996" s="6"/>
      <c r="K6996" s="7">
        <v>0.107728</v>
      </c>
      <c r="L6996" s="7">
        <v>3.1344979999999998</v>
      </c>
      <c r="M6996" s="7">
        <v>5.2258820000000004</v>
      </c>
      <c r="N6996" s="7">
        <v>1.938504</v>
      </c>
      <c r="O6996" s="7">
        <v>2.3348200000000001</v>
      </c>
      <c r="P6996" s="7">
        <v>2.1765650000000001</v>
      </c>
      <c r="Q6996" s="7">
        <v>0.91797200000000001</v>
      </c>
      <c r="R6996" s="7">
        <v>1.221948</v>
      </c>
      <c r="S6996" s="7">
        <v>1.3462449999999999</v>
      </c>
      <c r="T6996" s="7"/>
    </row>
    <row r="6997" spans="1:20" x14ac:dyDescent="0.35">
      <c r="A6997" s="6" t="s">
        <v>185</v>
      </c>
      <c r="B6997" s="6" t="s">
        <v>212</v>
      </c>
      <c r="C6997" s="6" t="s">
        <v>766</v>
      </c>
      <c r="D6997" s="6" t="s">
        <v>195</v>
      </c>
      <c r="E6997" s="6" t="s">
        <v>303</v>
      </c>
      <c r="F6997" s="6" t="s">
        <v>396</v>
      </c>
      <c r="G6997" s="6" t="s">
        <v>397</v>
      </c>
      <c r="H6997" s="6"/>
      <c r="I6997" s="6"/>
      <c r="J6997" s="6"/>
      <c r="K6997" s="7">
        <v>1.8730000000000001E-3</v>
      </c>
      <c r="L6997" s="7">
        <v>0.30322900000000003</v>
      </c>
      <c r="M6997" s="7">
        <v>0.50871699999999997</v>
      </c>
      <c r="N6997" s="7">
        <v>0.109902</v>
      </c>
      <c r="O6997" s="7">
        <v>0.13430800000000001</v>
      </c>
      <c r="P6997" s="7">
        <v>0.120917</v>
      </c>
      <c r="Q6997" s="7">
        <v>0.131132</v>
      </c>
      <c r="R6997" s="7">
        <v>0.18176</v>
      </c>
      <c r="S6997" s="7">
        <v>0.20244000000000001</v>
      </c>
      <c r="T6997" s="7"/>
    </row>
    <row r="6998" spans="1:20" x14ac:dyDescent="0.35">
      <c r="A6998" s="6" t="s">
        <v>185</v>
      </c>
      <c r="B6998" s="6" t="s">
        <v>212</v>
      </c>
      <c r="C6998" s="6" t="s">
        <v>766</v>
      </c>
      <c r="D6998" s="6" t="s">
        <v>195</v>
      </c>
      <c r="E6998" s="6" t="s">
        <v>303</v>
      </c>
      <c r="F6998" s="6" t="s">
        <v>398</v>
      </c>
      <c r="G6998" s="6" t="s">
        <v>399</v>
      </c>
      <c r="H6998" s="6"/>
      <c r="I6998" s="6"/>
      <c r="J6998" s="6"/>
      <c r="K6998" s="7">
        <v>2.084006</v>
      </c>
      <c r="L6998" s="7">
        <v>1.328878</v>
      </c>
      <c r="M6998" s="7">
        <v>2.2057000000000002</v>
      </c>
      <c r="N6998" s="7">
        <v>1.628744</v>
      </c>
      <c r="O6998" s="7">
        <v>1.9629160000000001</v>
      </c>
      <c r="P6998" s="7">
        <v>1.8339799999999999</v>
      </c>
      <c r="Q6998" s="7">
        <v>0.89776999999999996</v>
      </c>
      <c r="R6998" s="7">
        <v>1.191656</v>
      </c>
      <c r="S6998" s="7">
        <v>1.305785</v>
      </c>
      <c r="T6998" s="7"/>
    </row>
    <row r="6999" spans="1:20" x14ac:dyDescent="0.35">
      <c r="A6999" s="6" t="s">
        <v>185</v>
      </c>
      <c r="B6999" s="6" t="s">
        <v>212</v>
      </c>
      <c r="C6999" s="6" t="s">
        <v>766</v>
      </c>
      <c r="D6999" s="6" t="s">
        <v>195</v>
      </c>
      <c r="E6999" s="6" t="s">
        <v>303</v>
      </c>
      <c r="F6999" s="6" t="s">
        <v>400</v>
      </c>
      <c r="G6999" s="6" t="s">
        <v>401</v>
      </c>
      <c r="H6999" s="6"/>
      <c r="I6999" s="6"/>
      <c r="J6999" s="6"/>
      <c r="K6999" s="7">
        <v>1.554E-3</v>
      </c>
      <c r="L6999" s="7">
        <v>0.54221200000000003</v>
      </c>
      <c r="M6999" s="7">
        <v>0.90536700000000003</v>
      </c>
      <c r="N6999" s="7">
        <v>0.25979600000000003</v>
      </c>
      <c r="O6999" s="7">
        <v>0.35126400000000002</v>
      </c>
      <c r="P6999" s="7">
        <v>0.32244</v>
      </c>
      <c r="Q6999" s="7">
        <v>0.15130199999999999</v>
      </c>
      <c r="R6999" s="7">
        <v>0.18176</v>
      </c>
      <c r="S6999" s="7">
        <v>0.151805</v>
      </c>
      <c r="T6999" s="7"/>
    </row>
    <row r="7000" spans="1:20" x14ac:dyDescent="0.35">
      <c r="A7000" s="6" t="s">
        <v>185</v>
      </c>
      <c r="B7000" s="6" t="s">
        <v>212</v>
      </c>
      <c r="C7000" s="6" t="s">
        <v>766</v>
      </c>
      <c r="D7000" s="6" t="s">
        <v>195</v>
      </c>
      <c r="E7000" s="6" t="s">
        <v>303</v>
      </c>
      <c r="F7000" s="6" t="s">
        <v>402</v>
      </c>
      <c r="G7000" s="6" t="s">
        <v>403</v>
      </c>
      <c r="H7000" s="6"/>
      <c r="I7000" s="6"/>
      <c r="J7000" s="6"/>
      <c r="K7000" s="7">
        <v>4.2869999999999998E-2</v>
      </c>
      <c r="L7000" s="7">
        <v>0.90992300000000004</v>
      </c>
      <c r="M7000" s="7">
        <v>1.5098780000000001</v>
      </c>
      <c r="N7000" s="7">
        <v>0.29976399999999997</v>
      </c>
      <c r="O7000" s="7">
        <v>0.36159599999999997</v>
      </c>
      <c r="P7000" s="7">
        <v>0.34256999999999999</v>
      </c>
      <c r="Q7000" s="7">
        <v>0.28244399999999997</v>
      </c>
      <c r="R7000" s="7">
        <v>0.38373600000000002</v>
      </c>
      <c r="S7000" s="7">
        <v>0.41499999999999998</v>
      </c>
      <c r="T7000" s="7"/>
    </row>
    <row r="7001" spans="1:20" x14ac:dyDescent="0.35">
      <c r="A7001" s="6" t="s">
        <v>185</v>
      </c>
      <c r="B7001" s="6" t="s">
        <v>212</v>
      </c>
      <c r="C7001" s="6" t="s">
        <v>766</v>
      </c>
      <c r="D7001" s="6" t="s">
        <v>195</v>
      </c>
      <c r="E7001" s="6" t="s">
        <v>303</v>
      </c>
      <c r="F7001" s="6" t="s">
        <v>404</v>
      </c>
      <c r="G7001" s="6" t="s">
        <v>405</v>
      </c>
      <c r="H7001" s="6"/>
      <c r="I7001" s="6"/>
      <c r="J7001" s="6"/>
      <c r="K7001" s="7">
        <v>0.50841999999999998</v>
      </c>
      <c r="L7001" s="7">
        <v>1.9644200000000001</v>
      </c>
      <c r="M7001" s="7">
        <v>3.2745989999999998</v>
      </c>
      <c r="N7001" s="7">
        <v>1.0391919999999999</v>
      </c>
      <c r="O7001" s="7">
        <v>1.250068</v>
      </c>
      <c r="P7001" s="7">
        <v>1.16889</v>
      </c>
      <c r="Q7001" s="7">
        <v>1.0390239999999999</v>
      </c>
      <c r="R7001" s="7">
        <v>1.393645</v>
      </c>
      <c r="S7001" s="7">
        <v>1.528465</v>
      </c>
      <c r="T7001" s="7"/>
    </row>
    <row r="7002" spans="1:20" x14ac:dyDescent="0.35">
      <c r="A7002" s="6" t="s">
        <v>185</v>
      </c>
      <c r="B7002" s="6" t="s">
        <v>212</v>
      </c>
      <c r="C7002" s="6" t="s">
        <v>766</v>
      </c>
      <c r="D7002" s="6" t="s">
        <v>195</v>
      </c>
      <c r="E7002" s="6" t="s">
        <v>303</v>
      </c>
      <c r="F7002" s="6" t="s">
        <v>406</v>
      </c>
      <c r="G7002" s="6" t="s">
        <v>407</v>
      </c>
      <c r="H7002" s="6"/>
      <c r="I7002" s="6"/>
      <c r="J7002" s="6"/>
      <c r="K7002" s="7">
        <v>2.6720799999999998</v>
      </c>
      <c r="L7002" s="7">
        <v>2.7539410000000002</v>
      </c>
      <c r="M7002" s="7">
        <v>4.6505799999999997</v>
      </c>
      <c r="N7002" s="7">
        <v>2.2182840000000001</v>
      </c>
      <c r="O7002" s="7">
        <v>3.0477120000000002</v>
      </c>
      <c r="P7002" s="7">
        <v>2.7912750000000002</v>
      </c>
      <c r="Q7002" s="7">
        <v>2.0881720000000001</v>
      </c>
      <c r="R7002" s="7">
        <v>2.5449120000000001</v>
      </c>
      <c r="S7002" s="7">
        <v>2.2168049999999999</v>
      </c>
      <c r="T7002" s="7"/>
    </row>
    <row r="7003" spans="1:20" x14ac:dyDescent="0.35">
      <c r="A7003" s="6" t="s">
        <v>185</v>
      </c>
      <c r="B7003" s="6" t="s">
        <v>212</v>
      </c>
      <c r="C7003" s="6" t="s">
        <v>766</v>
      </c>
      <c r="D7003" s="6" t="s">
        <v>195</v>
      </c>
      <c r="E7003" s="6" t="s">
        <v>303</v>
      </c>
      <c r="F7003" s="6" t="s">
        <v>408</v>
      </c>
      <c r="G7003" s="6" t="s">
        <v>409</v>
      </c>
      <c r="H7003" s="6"/>
      <c r="I7003" s="6"/>
      <c r="J7003" s="6"/>
      <c r="K7003" s="7">
        <v>1.9350000000000001E-3</v>
      </c>
      <c r="L7003" s="7">
        <v>0.101017</v>
      </c>
      <c r="M7003" s="7">
        <v>0.169353</v>
      </c>
      <c r="N7003" s="7">
        <v>7.9935999999999993E-2</v>
      </c>
      <c r="O7003" s="7">
        <v>0.103284</v>
      </c>
      <c r="P7003" s="7">
        <v>9.0676999999999994E-2</v>
      </c>
      <c r="Q7003" s="7">
        <v>9.0787999999999994E-2</v>
      </c>
      <c r="R7003" s="7">
        <v>0.121168</v>
      </c>
      <c r="S7003" s="7">
        <v>0.13156999999999999</v>
      </c>
      <c r="T7003" s="7"/>
    </row>
    <row r="7004" spans="1:20" x14ac:dyDescent="0.35">
      <c r="A7004" s="6" t="s">
        <v>185</v>
      </c>
      <c r="B7004" s="6" t="s">
        <v>212</v>
      </c>
      <c r="C7004" s="6" t="s">
        <v>766</v>
      </c>
      <c r="D7004" s="6" t="s">
        <v>195</v>
      </c>
      <c r="E7004" s="6" t="s">
        <v>303</v>
      </c>
      <c r="F7004" s="6" t="s">
        <v>410</v>
      </c>
      <c r="G7004" s="6" t="s">
        <v>411</v>
      </c>
      <c r="H7004" s="6"/>
      <c r="I7004" s="6"/>
      <c r="J7004" s="6"/>
      <c r="K7004" s="7">
        <v>0.10091</v>
      </c>
      <c r="L7004" s="7">
        <v>2.4881419999999999</v>
      </c>
      <c r="M7004" s="7">
        <v>4.1977880000000001</v>
      </c>
      <c r="N7004" s="7">
        <v>1.618752</v>
      </c>
      <c r="O7004" s="7">
        <v>2.2315480000000001</v>
      </c>
      <c r="P7004" s="7">
        <v>2.0354969999999999</v>
      </c>
      <c r="Q7004" s="7">
        <v>1.361836</v>
      </c>
      <c r="R7004" s="7">
        <v>1.6562140000000001</v>
      </c>
      <c r="S7004" s="7">
        <v>1.4474800000000001</v>
      </c>
      <c r="T7004" s="7"/>
    </row>
    <row r="7005" spans="1:20" x14ac:dyDescent="0.35">
      <c r="A7005" s="6" t="s">
        <v>185</v>
      </c>
      <c r="B7005" s="6" t="s">
        <v>212</v>
      </c>
      <c r="C7005" s="6" t="s">
        <v>766</v>
      </c>
      <c r="D7005" s="6" t="s">
        <v>195</v>
      </c>
      <c r="E7005" s="6" t="s">
        <v>303</v>
      </c>
      <c r="F7005" s="6" t="s">
        <v>412</v>
      </c>
      <c r="G7005" s="6" t="s">
        <v>413</v>
      </c>
      <c r="H7005" s="6"/>
      <c r="I7005" s="6"/>
      <c r="J7005" s="6"/>
      <c r="K7005" s="7">
        <v>0</v>
      </c>
      <c r="L7005" s="7">
        <v>3.1850000000000003E-2</v>
      </c>
      <c r="M7005" s="7">
        <v>5.4754999999999998E-2</v>
      </c>
      <c r="N7005" s="7">
        <v>8.9931999999999998E-2</v>
      </c>
      <c r="O7005" s="7">
        <v>0.123972</v>
      </c>
      <c r="P7005" s="7">
        <v>0.110835</v>
      </c>
      <c r="Q7005" s="7">
        <v>0</v>
      </c>
      <c r="R7005" s="7">
        <v>0</v>
      </c>
      <c r="S7005" s="7">
        <v>0</v>
      </c>
      <c r="T7005" s="7"/>
    </row>
    <row r="7006" spans="1:20" x14ac:dyDescent="0.35">
      <c r="A7006" s="6" t="s">
        <v>185</v>
      </c>
      <c r="B7006" s="6" t="s">
        <v>212</v>
      </c>
      <c r="C7006" s="6" t="s">
        <v>766</v>
      </c>
      <c r="D7006" s="6" t="s">
        <v>195</v>
      </c>
      <c r="E7006" s="6" t="s">
        <v>303</v>
      </c>
      <c r="F7006" s="6" t="s">
        <v>414</v>
      </c>
      <c r="G7006" s="6" t="s">
        <v>415</v>
      </c>
      <c r="H7006" s="6"/>
      <c r="I7006" s="6"/>
      <c r="J7006" s="6"/>
      <c r="K7006" s="7">
        <v>3.5073E-2</v>
      </c>
      <c r="L7006" s="7">
        <v>0.66981199999999996</v>
      </c>
      <c r="M7006" s="7">
        <v>1.1247419999999999</v>
      </c>
      <c r="N7006" s="7">
        <v>0.30975799999999998</v>
      </c>
      <c r="O7006" s="7">
        <v>0.43391600000000002</v>
      </c>
      <c r="P7006" s="7">
        <v>0.392955</v>
      </c>
      <c r="Q7006" s="7">
        <v>0.262264</v>
      </c>
      <c r="R7006" s="7">
        <v>0.32314999999999999</v>
      </c>
      <c r="S7006" s="7">
        <v>0.28339500000000001</v>
      </c>
      <c r="T7006" s="7"/>
    </row>
    <row r="7007" spans="1:20" x14ac:dyDescent="0.35">
      <c r="A7007" s="6" t="s">
        <v>185</v>
      </c>
      <c r="B7007" s="6" t="s">
        <v>212</v>
      </c>
      <c r="C7007" s="6" t="s">
        <v>766</v>
      </c>
      <c r="D7007" s="6" t="s">
        <v>195</v>
      </c>
      <c r="E7007" s="6" t="s">
        <v>303</v>
      </c>
      <c r="F7007" s="6" t="s">
        <v>416</v>
      </c>
      <c r="G7007" s="6" t="s">
        <v>417</v>
      </c>
      <c r="H7007" s="6"/>
      <c r="I7007" s="6"/>
      <c r="J7007" s="6"/>
      <c r="K7007" s="7">
        <v>3.1392000000000003E-2</v>
      </c>
      <c r="L7007" s="7">
        <v>1.38229</v>
      </c>
      <c r="M7007" s="7">
        <v>2.3458239999999999</v>
      </c>
      <c r="N7007" s="7">
        <v>0.90926799999999997</v>
      </c>
      <c r="O7007" s="7">
        <v>1.250078</v>
      </c>
      <c r="P7007" s="7">
        <v>1.1386849999999999</v>
      </c>
      <c r="Q7007" s="7">
        <v>0.221916</v>
      </c>
      <c r="R7007" s="7">
        <v>0.26256000000000002</v>
      </c>
      <c r="S7007" s="7">
        <v>0.23279</v>
      </c>
      <c r="T7007" s="7"/>
    </row>
    <row r="7008" spans="1:20" x14ac:dyDescent="0.35">
      <c r="A7008" s="6" t="s">
        <v>185</v>
      </c>
      <c r="B7008" s="6" t="s">
        <v>212</v>
      </c>
      <c r="C7008" s="6" t="s">
        <v>766</v>
      </c>
      <c r="D7008" s="6" t="s">
        <v>195</v>
      </c>
      <c r="E7008" s="6" t="s">
        <v>303</v>
      </c>
      <c r="F7008" s="6" t="s">
        <v>418</v>
      </c>
      <c r="G7008" s="6" t="s">
        <v>419</v>
      </c>
      <c r="H7008" s="6"/>
      <c r="I7008" s="6"/>
      <c r="J7008" s="6"/>
      <c r="K7008" s="7">
        <v>1.189E-2</v>
      </c>
      <c r="L7008" s="7">
        <v>0.286997</v>
      </c>
      <c r="M7008" s="7">
        <v>0.49360700000000002</v>
      </c>
      <c r="N7008" s="7">
        <v>0.129888</v>
      </c>
      <c r="O7008" s="7">
        <v>0.17560200000000001</v>
      </c>
      <c r="P7008" s="7">
        <v>0.16122</v>
      </c>
      <c r="Q7008" s="7">
        <v>0.11096</v>
      </c>
      <c r="R7008" s="7">
        <v>0.13128799999999999</v>
      </c>
      <c r="S7008" s="7">
        <v>0.11133899999999999</v>
      </c>
      <c r="T7008" s="7"/>
    </row>
    <row r="7009" spans="1:20" x14ac:dyDescent="0.35">
      <c r="A7009" s="6" t="s">
        <v>185</v>
      </c>
      <c r="B7009" s="6" t="s">
        <v>212</v>
      </c>
      <c r="C7009" s="6" t="s">
        <v>766</v>
      </c>
      <c r="D7009" s="6" t="s">
        <v>195</v>
      </c>
      <c r="E7009" s="6" t="s">
        <v>420</v>
      </c>
      <c r="F7009" s="6" t="s">
        <v>421</v>
      </c>
      <c r="G7009" s="6" t="s">
        <v>422</v>
      </c>
      <c r="H7009" s="7">
        <v>10.461429000000001</v>
      </c>
      <c r="I7009" s="7">
        <v>3.8041559999999999</v>
      </c>
      <c r="J7009" s="7">
        <v>3.8041559999999999</v>
      </c>
      <c r="K7009" s="7">
        <v>1.4478580000000001</v>
      </c>
      <c r="L7009" s="7">
        <v>16.052277</v>
      </c>
      <c r="M7009" s="7">
        <v>24.830919999999999</v>
      </c>
      <c r="N7009" s="7">
        <v>10.101281999999999</v>
      </c>
      <c r="O7009" s="7">
        <v>11.102411999999999</v>
      </c>
      <c r="P7009" s="7">
        <v>13.99963</v>
      </c>
      <c r="Q7009" s="7">
        <v>5.7043160000000004</v>
      </c>
      <c r="R7009" s="7">
        <v>5.9308399999999999</v>
      </c>
      <c r="S7009" s="7">
        <v>5.1836149999999996</v>
      </c>
      <c r="T7009" s="7"/>
    </row>
    <row r="7010" spans="1:20" x14ac:dyDescent="0.35">
      <c r="A7010" s="6" t="s">
        <v>185</v>
      </c>
      <c r="B7010" s="6" t="s">
        <v>212</v>
      </c>
      <c r="C7010" s="6" t="s">
        <v>766</v>
      </c>
      <c r="D7010" s="6" t="s">
        <v>195</v>
      </c>
      <c r="E7010" s="6" t="s">
        <v>420</v>
      </c>
      <c r="F7010" s="6" t="s">
        <v>423</v>
      </c>
      <c r="G7010" s="6" t="s">
        <v>424</v>
      </c>
      <c r="H7010" s="7">
        <v>3.8041559999999999</v>
      </c>
      <c r="I7010" s="7">
        <v>1.9020779999999999</v>
      </c>
      <c r="J7010" s="7">
        <v>1.9020779999999999</v>
      </c>
      <c r="K7010" s="7">
        <v>0.37659399999999998</v>
      </c>
      <c r="L7010" s="7">
        <v>2.6777259999999998</v>
      </c>
      <c r="M7010" s="7">
        <v>3.3458909999999999</v>
      </c>
      <c r="N7010" s="7">
        <v>1.1866239999999999</v>
      </c>
      <c r="O7010" s="7">
        <v>1.4550559999999999</v>
      </c>
      <c r="P7010" s="7">
        <v>1.2563500000000001</v>
      </c>
      <c r="Q7010" s="7">
        <v>0.56841200000000003</v>
      </c>
      <c r="R7010" s="7">
        <v>0.59804000000000002</v>
      </c>
      <c r="S7010" s="7">
        <v>0.53827499999999995</v>
      </c>
      <c r="T7010" s="7"/>
    </row>
    <row r="7011" spans="1:20" x14ac:dyDescent="0.35">
      <c r="A7011" s="6" t="s">
        <v>185</v>
      </c>
      <c r="B7011" s="6" t="s">
        <v>212</v>
      </c>
      <c r="C7011" s="6" t="s">
        <v>766</v>
      </c>
      <c r="D7011" s="6" t="s">
        <v>195</v>
      </c>
      <c r="E7011" s="6" t="s">
        <v>420</v>
      </c>
      <c r="F7011" s="6" t="s">
        <v>425</v>
      </c>
      <c r="G7011" s="6" t="s">
        <v>426</v>
      </c>
      <c r="H7011" s="6"/>
      <c r="I7011" s="6"/>
      <c r="J7011" s="7">
        <v>2.8531170000000001</v>
      </c>
      <c r="K7011" s="7">
        <v>0.21922900000000001</v>
      </c>
      <c r="L7011" s="7">
        <v>2.6844000000000001</v>
      </c>
      <c r="M7011" s="7">
        <v>2.9324859999999999</v>
      </c>
      <c r="N7011" s="7">
        <v>1.8646879999999999</v>
      </c>
      <c r="O7011" s="7">
        <v>2.0430999999999999</v>
      </c>
      <c r="P7011" s="7">
        <v>2.582535</v>
      </c>
      <c r="Q7011" s="7">
        <v>1.366236</v>
      </c>
      <c r="R7011" s="7">
        <v>1.4253960000000001</v>
      </c>
      <c r="S7011" s="7">
        <v>1.2460450000000001</v>
      </c>
      <c r="T7011" s="7"/>
    </row>
    <row r="7012" spans="1:20" x14ac:dyDescent="0.35">
      <c r="A7012" s="6" t="s">
        <v>185</v>
      </c>
      <c r="B7012" s="6" t="s">
        <v>212</v>
      </c>
      <c r="C7012" s="6" t="s">
        <v>766</v>
      </c>
      <c r="D7012" s="6" t="s">
        <v>195</v>
      </c>
      <c r="E7012" s="6" t="s">
        <v>420</v>
      </c>
      <c r="F7012" s="6" t="s">
        <v>427</v>
      </c>
      <c r="G7012" s="6" t="s">
        <v>428</v>
      </c>
      <c r="H7012" s="7">
        <v>6.657273</v>
      </c>
      <c r="I7012" s="7">
        <v>1.9020779999999999</v>
      </c>
      <c r="J7012" s="7">
        <v>0.95103899999999997</v>
      </c>
      <c r="K7012" s="7">
        <v>2.9624060000000001</v>
      </c>
      <c r="L7012" s="7">
        <v>6.7470140000000001</v>
      </c>
      <c r="M7012" s="7">
        <v>7.3706170000000002</v>
      </c>
      <c r="N7012" s="7">
        <v>4.7863879999999996</v>
      </c>
      <c r="O7012" s="7">
        <v>5.2621960000000003</v>
      </c>
      <c r="P7012" s="7">
        <v>6.64086</v>
      </c>
      <c r="Q7012" s="7">
        <v>2.6526999999999998</v>
      </c>
      <c r="R7012" s="7">
        <v>2.7610839999999999</v>
      </c>
      <c r="S7012" s="7">
        <v>2.4123549999999998</v>
      </c>
      <c r="T7012" s="7"/>
    </row>
    <row r="7013" spans="1:20" x14ac:dyDescent="0.35">
      <c r="A7013" s="6" t="s">
        <v>185</v>
      </c>
      <c r="B7013" s="6" t="s">
        <v>212</v>
      </c>
      <c r="C7013" s="6" t="s">
        <v>766</v>
      </c>
      <c r="D7013" s="6" t="s">
        <v>195</v>
      </c>
      <c r="E7013" s="6" t="s">
        <v>420</v>
      </c>
      <c r="F7013" s="6" t="s">
        <v>429</v>
      </c>
      <c r="G7013" s="6" t="s">
        <v>430</v>
      </c>
      <c r="H7013" s="6"/>
      <c r="I7013" s="6"/>
      <c r="J7013" s="6"/>
      <c r="K7013" s="7">
        <v>3.7197000000000001E-2</v>
      </c>
      <c r="L7013" s="7">
        <v>0.51009400000000005</v>
      </c>
      <c r="M7013" s="7">
        <v>0.68266800000000005</v>
      </c>
      <c r="N7013" s="7">
        <v>0.23930399999999999</v>
      </c>
      <c r="O7013" s="7">
        <v>0.29897600000000002</v>
      </c>
      <c r="P7013" s="7">
        <v>0.25922000000000001</v>
      </c>
      <c r="Q7013" s="7">
        <v>0.18946399999999999</v>
      </c>
      <c r="R7013" s="7">
        <v>0.19933600000000001</v>
      </c>
      <c r="S7013" s="7">
        <v>0.17940999999999999</v>
      </c>
      <c r="T7013" s="7"/>
    </row>
    <row r="7014" spans="1:20" x14ac:dyDescent="0.35">
      <c r="A7014" s="6" t="s">
        <v>185</v>
      </c>
      <c r="B7014" s="6" t="s">
        <v>212</v>
      </c>
      <c r="C7014" s="6" t="s">
        <v>766</v>
      </c>
      <c r="D7014" s="6" t="s">
        <v>195</v>
      </c>
      <c r="E7014" s="6" t="s">
        <v>420</v>
      </c>
      <c r="F7014" s="6" t="s">
        <v>431</v>
      </c>
      <c r="G7014" s="6" t="s">
        <v>432</v>
      </c>
      <c r="H7014" s="7">
        <v>8.5593509999999995</v>
      </c>
      <c r="I7014" s="6"/>
      <c r="J7014" s="7">
        <v>1.9020779999999999</v>
      </c>
      <c r="K7014" s="7">
        <v>0.39865400000000001</v>
      </c>
      <c r="L7014" s="7">
        <v>3.459584</v>
      </c>
      <c r="M7014" s="7">
        <v>3.786416</v>
      </c>
      <c r="N7014" s="7">
        <v>3.0313599999999998</v>
      </c>
      <c r="O7014" s="7">
        <v>3.338708</v>
      </c>
      <c r="P7014" s="7">
        <v>4.2078350000000002</v>
      </c>
      <c r="Q7014" s="7">
        <v>3.899276</v>
      </c>
      <c r="R7014" s="7">
        <v>4.0568980000000003</v>
      </c>
      <c r="S7014" s="7">
        <v>3.5487799999999998</v>
      </c>
      <c r="T7014" s="7"/>
    </row>
    <row r="7015" spans="1:20" x14ac:dyDescent="0.35">
      <c r="A7015" s="6" t="s">
        <v>185</v>
      </c>
      <c r="B7015" s="6" t="s">
        <v>212</v>
      </c>
      <c r="C7015" s="6" t="s">
        <v>766</v>
      </c>
      <c r="D7015" s="6" t="s">
        <v>195</v>
      </c>
      <c r="E7015" s="6" t="s">
        <v>420</v>
      </c>
      <c r="F7015" s="6" t="s">
        <v>433</v>
      </c>
      <c r="G7015" s="6" t="s">
        <v>434</v>
      </c>
      <c r="H7015" s="7">
        <v>6.657273</v>
      </c>
      <c r="I7015" s="7">
        <v>1.9020779999999999</v>
      </c>
      <c r="J7015" s="7">
        <v>1.9020779999999999</v>
      </c>
      <c r="K7015" s="7">
        <v>0.27520899999999998</v>
      </c>
      <c r="L7015" s="7">
        <v>8.9577960000000001</v>
      </c>
      <c r="M7015" s="7">
        <v>9.7975209999999997</v>
      </c>
      <c r="N7015" s="7">
        <v>4.4872439999999996</v>
      </c>
      <c r="O7015" s="7">
        <v>4.9333080000000002</v>
      </c>
      <c r="P7015" s="7">
        <v>6.222035</v>
      </c>
      <c r="Q7015" s="7">
        <v>4.8466800000000001</v>
      </c>
      <c r="R7015" s="7">
        <v>5.0337440000000004</v>
      </c>
      <c r="S7015" s="7">
        <v>4.3960949999999999</v>
      </c>
      <c r="T7015" s="7"/>
    </row>
    <row r="7016" spans="1:20" x14ac:dyDescent="0.35">
      <c r="A7016" s="6" t="s">
        <v>185</v>
      </c>
      <c r="B7016" s="6" t="s">
        <v>212</v>
      </c>
      <c r="C7016" s="6" t="s">
        <v>766</v>
      </c>
      <c r="D7016" s="6" t="s">
        <v>195</v>
      </c>
      <c r="E7016" s="6" t="s">
        <v>420</v>
      </c>
      <c r="F7016" s="6" t="s">
        <v>435</v>
      </c>
      <c r="G7016" s="6" t="s">
        <v>436</v>
      </c>
      <c r="H7016" s="6"/>
      <c r="I7016" s="6"/>
      <c r="J7016" s="6"/>
      <c r="K7016" s="7">
        <v>1.146309</v>
      </c>
      <c r="L7016" s="7">
        <v>0.25660500000000003</v>
      </c>
      <c r="M7016" s="7">
        <v>0</v>
      </c>
      <c r="N7016" s="7">
        <v>0</v>
      </c>
      <c r="O7016" s="7">
        <v>0</v>
      </c>
      <c r="P7016" s="7">
        <v>0</v>
      </c>
      <c r="Q7016" s="7">
        <v>0</v>
      </c>
      <c r="R7016" s="7">
        <v>0</v>
      </c>
      <c r="S7016" s="7">
        <v>0</v>
      </c>
      <c r="T7016" s="7"/>
    </row>
    <row r="7017" spans="1:20" x14ac:dyDescent="0.35">
      <c r="A7017" s="6" t="s">
        <v>185</v>
      </c>
      <c r="B7017" s="6" t="s">
        <v>212</v>
      </c>
      <c r="C7017" s="6" t="s">
        <v>766</v>
      </c>
      <c r="D7017" s="6" t="s">
        <v>195</v>
      </c>
      <c r="E7017" s="6" t="s">
        <v>420</v>
      </c>
      <c r="F7017" s="6" t="s">
        <v>437</v>
      </c>
      <c r="G7017" s="6" t="s">
        <v>438</v>
      </c>
      <c r="H7017" s="6"/>
      <c r="I7017" s="6"/>
      <c r="J7017" s="6"/>
      <c r="K7017" s="7">
        <v>0</v>
      </c>
      <c r="L7017" s="7">
        <v>0</v>
      </c>
      <c r="M7017" s="7">
        <v>16.327757999999999</v>
      </c>
      <c r="N7017" s="7">
        <v>3.9876019999999999</v>
      </c>
      <c r="O7017" s="7">
        <v>3.2247599999999998</v>
      </c>
      <c r="P7017" s="7">
        <v>1.6072439999999999</v>
      </c>
      <c r="Q7017" s="7">
        <v>1.049696</v>
      </c>
      <c r="R7017" s="7">
        <v>0.92761400000000005</v>
      </c>
      <c r="S7017" s="7">
        <v>0.62761999999999996</v>
      </c>
      <c r="T7017" s="7"/>
    </row>
    <row r="7018" spans="1:20" x14ac:dyDescent="0.35">
      <c r="A7018" s="6" t="s">
        <v>185</v>
      </c>
      <c r="B7018" s="6" t="s">
        <v>212</v>
      </c>
      <c r="C7018" s="6" t="s">
        <v>766</v>
      </c>
      <c r="D7018" s="6" t="s">
        <v>195</v>
      </c>
      <c r="E7018" s="6" t="s">
        <v>439</v>
      </c>
      <c r="F7018" s="6" t="s">
        <v>440</v>
      </c>
      <c r="G7018" s="6" t="s">
        <v>441</v>
      </c>
      <c r="H7018" s="6"/>
      <c r="I7018" s="6"/>
      <c r="J7018" s="6"/>
      <c r="K7018" s="7">
        <v>4.8208190000000002</v>
      </c>
      <c r="L7018" s="7">
        <v>4.6985029999999997</v>
      </c>
      <c r="M7018" s="7">
        <v>6.4555980000000002</v>
      </c>
      <c r="N7018" s="7">
        <v>3.2268970000000001</v>
      </c>
      <c r="O7018" s="7">
        <v>3.4444270000000001</v>
      </c>
      <c r="P7018" s="7">
        <v>2.2677489999999998</v>
      </c>
      <c r="Q7018" s="7">
        <v>1.7921180000000001</v>
      </c>
      <c r="R7018" s="7">
        <v>1.8684989999999999</v>
      </c>
      <c r="S7018" s="7">
        <v>3.7602739999999999</v>
      </c>
      <c r="T7018" s="7"/>
    </row>
    <row r="7019" spans="1:20" x14ac:dyDescent="0.35">
      <c r="A7019" s="6" t="s">
        <v>185</v>
      </c>
      <c r="B7019" s="6" t="s">
        <v>212</v>
      </c>
      <c r="C7019" s="6" t="s">
        <v>766</v>
      </c>
      <c r="D7019" s="6" t="s">
        <v>195</v>
      </c>
      <c r="E7019" s="6" t="s">
        <v>439</v>
      </c>
      <c r="F7019" s="6" t="s">
        <v>442</v>
      </c>
      <c r="G7019" s="6" t="s">
        <v>443</v>
      </c>
      <c r="H7019" s="7">
        <v>7.6083119999999997</v>
      </c>
      <c r="I7019" s="7">
        <v>9.5103899999999992</v>
      </c>
      <c r="J7019" s="7">
        <v>7.6083119999999997</v>
      </c>
      <c r="K7019" s="7">
        <v>1.5608280000000001</v>
      </c>
      <c r="L7019" s="7">
        <v>5.0836980000000001</v>
      </c>
      <c r="M7019" s="7">
        <v>8.7516040000000004</v>
      </c>
      <c r="N7019" s="7">
        <v>5.420566</v>
      </c>
      <c r="O7019" s="7">
        <v>5.6912719999999997</v>
      </c>
      <c r="P7019" s="7">
        <v>5.0143209999999998</v>
      </c>
      <c r="Q7019" s="7">
        <v>2.6752470000000002</v>
      </c>
      <c r="R7019" s="7">
        <v>3.5969229999999999</v>
      </c>
      <c r="S7019" s="7">
        <v>7.1177359999999998</v>
      </c>
      <c r="T7019" s="7"/>
    </row>
    <row r="7020" spans="1:20" x14ac:dyDescent="0.35">
      <c r="A7020" s="6" t="s">
        <v>185</v>
      </c>
      <c r="B7020" s="6" t="s">
        <v>212</v>
      </c>
      <c r="C7020" s="6" t="s">
        <v>766</v>
      </c>
      <c r="D7020" s="6" t="s">
        <v>195</v>
      </c>
      <c r="E7020" s="6" t="s">
        <v>439</v>
      </c>
      <c r="F7020" s="6" t="s">
        <v>444</v>
      </c>
      <c r="G7020" s="6" t="s">
        <v>445</v>
      </c>
      <c r="H7020" s="6"/>
      <c r="I7020" s="7">
        <v>0.69742899999999997</v>
      </c>
      <c r="J7020" s="6"/>
      <c r="K7020" s="7">
        <v>0.50897899999999996</v>
      </c>
      <c r="L7020" s="7">
        <v>2.5741299999999998</v>
      </c>
      <c r="M7020" s="7">
        <v>4.4184349999999997</v>
      </c>
      <c r="N7020" s="7">
        <v>3.4391919999999998</v>
      </c>
      <c r="O7020" s="7">
        <v>3.1537549999999999</v>
      </c>
      <c r="P7020" s="7">
        <v>3.0470139999999999</v>
      </c>
      <c r="Q7020" s="7">
        <v>1.480694</v>
      </c>
      <c r="R7020" s="7">
        <v>1.869167</v>
      </c>
      <c r="S7020" s="7">
        <v>3.6394630000000001</v>
      </c>
      <c r="T7020" s="7"/>
    </row>
    <row r="7021" spans="1:20" x14ac:dyDescent="0.35">
      <c r="A7021" s="6" t="s">
        <v>185</v>
      </c>
      <c r="B7021" s="6" t="s">
        <v>212</v>
      </c>
      <c r="C7021" s="6" t="s">
        <v>766</v>
      </c>
      <c r="D7021" s="6" t="s">
        <v>195</v>
      </c>
      <c r="E7021" s="6" t="s">
        <v>439</v>
      </c>
      <c r="F7021" s="6" t="s">
        <v>448</v>
      </c>
      <c r="G7021" s="6" t="s">
        <v>449</v>
      </c>
      <c r="H7021" s="6"/>
      <c r="I7021" s="6"/>
      <c r="J7021" s="7">
        <v>2.1134200000000001</v>
      </c>
      <c r="K7021" s="7">
        <v>0</v>
      </c>
      <c r="L7021" s="7">
        <v>0</v>
      </c>
      <c r="M7021" s="7">
        <v>0</v>
      </c>
      <c r="N7021" s="7">
        <v>0</v>
      </c>
      <c r="O7021" s="7">
        <v>0</v>
      </c>
      <c r="P7021" s="7">
        <v>0</v>
      </c>
      <c r="Q7021" s="7">
        <v>0</v>
      </c>
      <c r="R7021" s="7">
        <v>0</v>
      </c>
      <c r="S7021" s="7">
        <v>0</v>
      </c>
      <c r="T7021" s="7"/>
    </row>
    <row r="7022" spans="1:20" x14ac:dyDescent="0.35">
      <c r="A7022" s="6" t="s">
        <v>185</v>
      </c>
      <c r="B7022" s="6" t="s">
        <v>212</v>
      </c>
      <c r="C7022" s="6" t="s">
        <v>766</v>
      </c>
      <c r="D7022" s="6" t="s">
        <v>195</v>
      </c>
      <c r="E7022" s="6" t="s">
        <v>439</v>
      </c>
      <c r="F7022" s="6" t="s">
        <v>450</v>
      </c>
      <c r="G7022" s="6" t="s">
        <v>451</v>
      </c>
      <c r="H7022" s="6"/>
      <c r="I7022" s="6"/>
      <c r="J7022" s="6"/>
      <c r="K7022" s="7">
        <v>4.849E-3</v>
      </c>
      <c r="L7022" s="7">
        <v>1.4132610000000001</v>
      </c>
      <c r="M7022" s="7">
        <v>2.9225569999999998</v>
      </c>
      <c r="N7022" s="7">
        <v>2.5603850000000001</v>
      </c>
      <c r="O7022" s="7">
        <v>2.6564380000000001</v>
      </c>
      <c r="P7022" s="7">
        <v>2.7210290000000001</v>
      </c>
      <c r="Q7022" s="7">
        <v>1.1704380000000001</v>
      </c>
      <c r="R7022" s="7">
        <v>1.814805</v>
      </c>
      <c r="S7022" s="7">
        <v>6.04779</v>
      </c>
      <c r="T7022" s="7"/>
    </row>
    <row r="7023" spans="1:20" x14ac:dyDescent="0.35">
      <c r="A7023" s="6" t="s">
        <v>185</v>
      </c>
      <c r="B7023" s="6" t="s">
        <v>212</v>
      </c>
      <c r="C7023" s="6" t="s">
        <v>766</v>
      </c>
      <c r="D7023" s="6" t="s">
        <v>195</v>
      </c>
      <c r="E7023" s="6" t="s">
        <v>439</v>
      </c>
      <c r="F7023" s="6" t="s">
        <v>454</v>
      </c>
      <c r="G7023" s="6" t="s">
        <v>455</v>
      </c>
      <c r="H7023" s="6"/>
      <c r="I7023" s="6"/>
      <c r="J7023" s="6"/>
      <c r="K7023" s="7">
        <v>0.106055</v>
      </c>
      <c r="L7023" s="7">
        <v>0.54515999999999998</v>
      </c>
      <c r="M7023" s="7">
        <v>1.0050650000000001</v>
      </c>
      <c r="N7023" s="7">
        <v>0.70158399999999999</v>
      </c>
      <c r="O7023" s="7">
        <v>0.75745200000000001</v>
      </c>
      <c r="P7023" s="7">
        <v>0.66149500000000006</v>
      </c>
      <c r="Q7023" s="7">
        <v>0.41379199999999999</v>
      </c>
      <c r="R7023" s="7">
        <v>0.54732700000000001</v>
      </c>
      <c r="S7023" s="7">
        <v>1.037269</v>
      </c>
      <c r="T7023" s="7"/>
    </row>
    <row r="7024" spans="1:20" x14ac:dyDescent="0.35">
      <c r="A7024" s="6" t="s">
        <v>185</v>
      </c>
      <c r="B7024" s="6" t="s">
        <v>212</v>
      </c>
      <c r="C7024" s="6" t="s">
        <v>766</v>
      </c>
      <c r="D7024" s="6" t="s">
        <v>195</v>
      </c>
      <c r="E7024" s="6" t="s">
        <v>439</v>
      </c>
      <c r="F7024" s="6" t="s">
        <v>456</v>
      </c>
      <c r="G7024" s="6" t="s">
        <v>457</v>
      </c>
      <c r="H7024" s="6"/>
      <c r="I7024" s="6"/>
      <c r="J7024" s="6"/>
      <c r="K7024" s="7">
        <v>0.12314899999999999</v>
      </c>
      <c r="L7024" s="7">
        <v>0.586592</v>
      </c>
      <c r="M7024" s="7">
        <v>0.82739600000000002</v>
      </c>
      <c r="N7024" s="7">
        <v>0.95138</v>
      </c>
      <c r="O7024" s="7">
        <v>0.96970800000000001</v>
      </c>
      <c r="P7024" s="7">
        <v>0.80788800000000005</v>
      </c>
      <c r="Q7024" s="7">
        <v>0.52842500000000003</v>
      </c>
      <c r="R7024" s="7">
        <v>0.71339600000000003</v>
      </c>
      <c r="S7024" s="7">
        <v>1.2335860000000001</v>
      </c>
      <c r="T7024" s="7"/>
    </row>
    <row r="7025" spans="1:20" x14ac:dyDescent="0.35">
      <c r="A7025" s="6" t="s">
        <v>185</v>
      </c>
      <c r="B7025" s="6" t="s">
        <v>212</v>
      </c>
      <c r="C7025" s="6" t="s">
        <v>766</v>
      </c>
      <c r="D7025" s="6" t="s">
        <v>195</v>
      </c>
      <c r="E7025" s="6" t="s">
        <v>439</v>
      </c>
      <c r="F7025" s="6" t="s">
        <v>458</v>
      </c>
      <c r="G7025" s="6" t="s">
        <v>459</v>
      </c>
      <c r="H7025" s="6"/>
      <c r="I7025" s="6"/>
      <c r="J7025" s="6"/>
      <c r="K7025" s="7">
        <v>0.40246999999999999</v>
      </c>
      <c r="L7025" s="7">
        <v>1.069142</v>
      </c>
      <c r="M7025" s="7">
        <v>2.0758570000000001</v>
      </c>
      <c r="N7025" s="7">
        <v>3.91561</v>
      </c>
      <c r="O7025" s="7">
        <v>4.0436389999999998</v>
      </c>
      <c r="P7025" s="7">
        <v>3.2052049999999999</v>
      </c>
      <c r="Q7025" s="7">
        <v>1.03291</v>
      </c>
      <c r="R7025" s="7">
        <v>1.418282</v>
      </c>
      <c r="S7025" s="7">
        <v>2.0443739999999999</v>
      </c>
      <c r="T7025" s="7"/>
    </row>
    <row r="7026" spans="1:20" x14ac:dyDescent="0.35">
      <c r="A7026" s="6" t="s">
        <v>185</v>
      </c>
      <c r="B7026" s="6" t="s">
        <v>212</v>
      </c>
      <c r="C7026" s="6" t="s">
        <v>766</v>
      </c>
      <c r="D7026" s="6" t="s">
        <v>195</v>
      </c>
      <c r="E7026" s="6" t="s">
        <v>439</v>
      </c>
      <c r="F7026" s="6" t="s">
        <v>460</v>
      </c>
      <c r="G7026" s="6" t="s">
        <v>461</v>
      </c>
      <c r="H7026" s="6"/>
      <c r="I7026" s="6"/>
      <c r="J7026" s="6"/>
      <c r="K7026" s="7">
        <v>5.9060000000000001E-2</v>
      </c>
      <c r="L7026" s="7">
        <v>0.30126700000000001</v>
      </c>
      <c r="M7026" s="7">
        <v>0.482234</v>
      </c>
      <c r="N7026" s="7">
        <v>0.30915900000000002</v>
      </c>
      <c r="O7026" s="7">
        <v>0.45991900000000002</v>
      </c>
      <c r="P7026" s="7">
        <v>0.25619500000000001</v>
      </c>
      <c r="Q7026" s="7">
        <v>0.14243500000000001</v>
      </c>
      <c r="R7026" s="7">
        <v>0.173426</v>
      </c>
      <c r="S7026" s="7">
        <v>0.349887</v>
      </c>
      <c r="T7026" s="7"/>
    </row>
    <row r="7027" spans="1:20" x14ac:dyDescent="0.35">
      <c r="A7027" s="6" t="s">
        <v>185</v>
      </c>
      <c r="B7027" s="6" t="s">
        <v>212</v>
      </c>
      <c r="C7027" s="6" t="s">
        <v>766</v>
      </c>
      <c r="D7027" s="6" t="s">
        <v>195</v>
      </c>
      <c r="E7027" s="6" t="s">
        <v>439</v>
      </c>
      <c r="F7027" s="6" t="s">
        <v>462</v>
      </c>
      <c r="G7027" s="6" t="s">
        <v>463</v>
      </c>
      <c r="H7027" s="6"/>
      <c r="I7027" s="7">
        <v>2.1134200000000001</v>
      </c>
      <c r="J7027" s="6"/>
      <c r="K7027" s="7">
        <v>0.29875200000000002</v>
      </c>
      <c r="L7027" s="7">
        <v>0.61068</v>
      </c>
      <c r="M7027" s="7">
        <v>1.869958</v>
      </c>
      <c r="N7027" s="7">
        <v>1.2623439999999999</v>
      </c>
      <c r="O7027" s="7">
        <v>1.350052</v>
      </c>
      <c r="P7027" s="7">
        <v>1.174795</v>
      </c>
      <c r="Q7027" s="7">
        <v>0.58202600000000004</v>
      </c>
      <c r="R7027" s="7">
        <v>0.80540599999999996</v>
      </c>
      <c r="S7027" s="7">
        <v>1.1870970000000001</v>
      </c>
      <c r="T7027" s="7"/>
    </row>
    <row r="7028" spans="1:20" x14ac:dyDescent="0.35">
      <c r="A7028" s="6" t="s">
        <v>185</v>
      </c>
      <c r="B7028" s="6" t="s">
        <v>212</v>
      </c>
      <c r="C7028" s="6" t="s">
        <v>766</v>
      </c>
      <c r="D7028" s="6" t="s">
        <v>195</v>
      </c>
      <c r="E7028" s="6" t="s">
        <v>439</v>
      </c>
      <c r="F7028" s="6" t="s">
        <v>464</v>
      </c>
      <c r="G7028" s="6" t="s">
        <v>465</v>
      </c>
      <c r="H7028" s="6"/>
      <c r="I7028" s="6"/>
      <c r="J7028" s="6"/>
      <c r="K7028" s="7">
        <v>0</v>
      </c>
      <c r="L7028" s="7">
        <v>0</v>
      </c>
      <c r="M7028" s="7">
        <v>0</v>
      </c>
      <c r="N7028" s="7">
        <v>9.2700000000000005E-3</v>
      </c>
      <c r="O7028" s="7">
        <v>1.1246000000000001E-2</v>
      </c>
      <c r="P7028" s="7">
        <v>0</v>
      </c>
      <c r="Q7028" s="7">
        <v>0</v>
      </c>
      <c r="R7028" s="7">
        <v>0</v>
      </c>
      <c r="S7028" s="7">
        <v>0</v>
      </c>
      <c r="T7028" s="7"/>
    </row>
    <row r="7029" spans="1:20" x14ac:dyDescent="0.35">
      <c r="A7029" s="6" t="s">
        <v>185</v>
      </c>
      <c r="B7029" s="6" t="s">
        <v>212</v>
      </c>
      <c r="C7029" s="6" t="s">
        <v>766</v>
      </c>
      <c r="D7029" s="6" t="s">
        <v>195</v>
      </c>
      <c r="E7029" s="6" t="s">
        <v>439</v>
      </c>
      <c r="F7029" s="6" t="s">
        <v>466</v>
      </c>
      <c r="G7029" s="6" t="s">
        <v>467</v>
      </c>
      <c r="H7029" s="6"/>
      <c r="I7029" s="6"/>
      <c r="J7029" s="6"/>
      <c r="K7029" s="7">
        <v>20.220307999999999</v>
      </c>
      <c r="L7029" s="7">
        <v>2.911546</v>
      </c>
      <c r="M7029" s="7">
        <v>4.4828349999999997</v>
      </c>
      <c r="N7029" s="7">
        <v>2.5159919999999998</v>
      </c>
      <c r="O7029" s="7">
        <v>2.9672580000000002</v>
      </c>
      <c r="P7029" s="7">
        <v>2.8259059999999998</v>
      </c>
      <c r="Q7029" s="7">
        <v>2.1665420000000002</v>
      </c>
      <c r="R7029" s="7">
        <v>2.592606</v>
      </c>
      <c r="S7029" s="7">
        <v>5.4933399999999999</v>
      </c>
      <c r="T7029" s="7"/>
    </row>
    <row r="7030" spans="1:20" x14ac:dyDescent="0.35">
      <c r="A7030" s="6" t="s">
        <v>185</v>
      </c>
      <c r="B7030" s="6" t="s">
        <v>212</v>
      </c>
      <c r="C7030" s="6" t="s">
        <v>766</v>
      </c>
      <c r="D7030" s="6" t="s">
        <v>195</v>
      </c>
      <c r="E7030" s="6" t="s">
        <v>439</v>
      </c>
      <c r="F7030" s="6" t="s">
        <v>468</v>
      </c>
      <c r="G7030" s="6" t="s">
        <v>469</v>
      </c>
      <c r="H7030" s="6"/>
      <c r="I7030" s="7">
        <v>0.69742899999999997</v>
      </c>
      <c r="J7030" s="7">
        <v>4.1845739999999996</v>
      </c>
      <c r="K7030" s="7">
        <v>5.1063989999999997</v>
      </c>
      <c r="L7030" s="7">
        <v>9.1596069999999994</v>
      </c>
      <c r="M7030" s="7">
        <v>20.987954999999999</v>
      </c>
      <c r="N7030" s="7">
        <v>9.2597760000000005</v>
      </c>
      <c r="O7030" s="7">
        <v>13.224561</v>
      </c>
      <c r="P7030" s="7">
        <v>10.712291</v>
      </c>
      <c r="Q7030" s="7">
        <v>4.0337649999999998</v>
      </c>
      <c r="R7030" s="7">
        <v>4.9991989999999999</v>
      </c>
      <c r="S7030" s="7">
        <v>10.809718</v>
      </c>
      <c r="T7030" s="7"/>
    </row>
    <row r="7031" spans="1:20" x14ac:dyDescent="0.35">
      <c r="A7031" s="6" t="s">
        <v>185</v>
      </c>
      <c r="B7031" s="6" t="s">
        <v>212</v>
      </c>
      <c r="C7031" s="6" t="s">
        <v>766</v>
      </c>
      <c r="D7031" s="6" t="s">
        <v>195</v>
      </c>
      <c r="E7031" s="6" t="s">
        <v>439</v>
      </c>
      <c r="F7031" s="6" t="s">
        <v>470</v>
      </c>
      <c r="G7031" s="6" t="s">
        <v>471</v>
      </c>
      <c r="H7031" s="7">
        <v>4.2268400000000002</v>
      </c>
      <c r="I7031" s="7">
        <v>16.907360000000001</v>
      </c>
      <c r="J7031" s="7">
        <v>46.495240000000003</v>
      </c>
      <c r="K7031" s="7">
        <v>12.811722</v>
      </c>
      <c r="L7031" s="7">
        <v>27.465983000000001</v>
      </c>
      <c r="M7031" s="7">
        <v>49.829394000000001</v>
      </c>
      <c r="N7031" s="7">
        <v>41.344963999999997</v>
      </c>
      <c r="O7031" s="7">
        <v>43.287336000000003</v>
      </c>
      <c r="P7031" s="7">
        <v>36.045110000000001</v>
      </c>
      <c r="Q7031" s="7">
        <v>15.031808</v>
      </c>
      <c r="R7031" s="7">
        <v>20.602582000000002</v>
      </c>
      <c r="S7031" s="7">
        <v>33.576963999999997</v>
      </c>
      <c r="T7031" s="7"/>
    </row>
    <row r="7032" spans="1:20" x14ac:dyDescent="0.35">
      <c r="A7032" s="6" t="s">
        <v>185</v>
      </c>
      <c r="B7032" s="6" t="s">
        <v>212</v>
      </c>
      <c r="C7032" s="6" t="s">
        <v>766</v>
      </c>
      <c r="D7032" s="6" t="s">
        <v>195</v>
      </c>
      <c r="E7032" s="6" t="s">
        <v>472</v>
      </c>
      <c r="F7032" s="6" t="s">
        <v>473</v>
      </c>
      <c r="G7032" s="6" t="s">
        <v>474</v>
      </c>
      <c r="H7032" s="6"/>
      <c r="I7032" s="6"/>
      <c r="J7032" s="6"/>
      <c r="K7032" s="7">
        <v>7.2570999999999997E-2</v>
      </c>
      <c r="L7032" s="7">
        <v>0.16980999999999999</v>
      </c>
      <c r="M7032" s="7">
        <v>0.32251400000000002</v>
      </c>
      <c r="N7032" s="7">
        <v>0.360844</v>
      </c>
      <c r="O7032" s="7">
        <v>0.57198099999999996</v>
      </c>
      <c r="P7032" s="7">
        <v>0.28011000000000003</v>
      </c>
      <c r="Q7032" s="7">
        <v>0.22791</v>
      </c>
      <c r="R7032" s="7">
        <v>0.26323000000000002</v>
      </c>
      <c r="S7032" s="7">
        <v>0.47604999999999997</v>
      </c>
      <c r="T7032" s="7"/>
    </row>
    <row r="7033" spans="1:20" x14ac:dyDescent="0.35">
      <c r="A7033" s="6" t="s">
        <v>185</v>
      </c>
      <c r="B7033" s="6" t="s">
        <v>212</v>
      </c>
      <c r="C7033" s="6" t="s">
        <v>766</v>
      </c>
      <c r="D7033" s="6" t="s">
        <v>195</v>
      </c>
      <c r="E7033" s="6" t="s">
        <v>472</v>
      </c>
      <c r="F7033" s="6" t="s">
        <v>475</v>
      </c>
      <c r="G7033" s="6" t="s">
        <v>476</v>
      </c>
      <c r="H7033" s="6"/>
      <c r="I7033" s="6"/>
      <c r="J7033" s="6"/>
      <c r="K7033" s="7">
        <v>6.0569999999999999E-3</v>
      </c>
      <c r="L7033" s="7">
        <v>4.2417999999999997E-2</v>
      </c>
      <c r="M7033" s="7">
        <v>7.0735999999999993E-2</v>
      </c>
      <c r="N7033" s="7">
        <v>4.6342000000000001E-2</v>
      </c>
      <c r="O7033" s="7">
        <v>7.9196000000000003E-2</v>
      </c>
      <c r="P7033" s="7">
        <v>3.5624000000000003E-2</v>
      </c>
      <c r="Q7033" s="7">
        <v>4.8904999999999997E-2</v>
      </c>
      <c r="R7033" s="7">
        <v>4.8669999999999998E-2</v>
      </c>
      <c r="S7033" s="7">
        <v>8.2084000000000004E-2</v>
      </c>
      <c r="T7033" s="7"/>
    </row>
    <row r="7034" spans="1:20" x14ac:dyDescent="0.35">
      <c r="A7034" s="6" t="s">
        <v>185</v>
      </c>
      <c r="B7034" s="6" t="s">
        <v>212</v>
      </c>
      <c r="C7034" s="6" t="s">
        <v>766</v>
      </c>
      <c r="D7034" s="6" t="s">
        <v>195</v>
      </c>
      <c r="E7034" s="6" t="s">
        <v>472</v>
      </c>
      <c r="F7034" s="6" t="s">
        <v>477</v>
      </c>
      <c r="G7034" s="6" t="s">
        <v>478</v>
      </c>
      <c r="H7034" s="7">
        <v>3.1701299999999999</v>
      </c>
      <c r="I7034" s="6"/>
      <c r="J7034" s="7">
        <v>5.28355</v>
      </c>
      <c r="K7034" s="7">
        <v>2.1016219999999999</v>
      </c>
      <c r="L7034" s="7">
        <v>10.042394</v>
      </c>
      <c r="M7034" s="7">
        <v>16.103892999999999</v>
      </c>
      <c r="N7034" s="7">
        <v>7.7629140000000003</v>
      </c>
      <c r="O7034" s="7">
        <v>9.4053129999999996</v>
      </c>
      <c r="P7034" s="7">
        <v>10.236345</v>
      </c>
      <c r="Q7034" s="7">
        <v>6.3550240000000002</v>
      </c>
      <c r="R7034" s="7">
        <v>7.6167179999999997</v>
      </c>
      <c r="S7034" s="7">
        <v>11.008578</v>
      </c>
      <c r="T7034" s="7"/>
    </row>
    <row r="7035" spans="1:20" x14ac:dyDescent="0.35">
      <c r="A7035" s="6" t="s">
        <v>185</v>
      </c>
      <c r="B7035" s="6" t="s">
        <v>212</v>
      </c>
      <c r="C7035" s="6" t="s">
        <v>766</v>
      </c>
      <c r="D7035" s="6" t="s">
        <v>195</v>
      </c>
      <c r="E7035" s="6" t="s">
        <v>472</v>
      </c>
      <c r="F7035" s="6" t="s">
        <v>479</v>
      </c>
      <c r="G7035" s="6" t="s">
        <v>480</v>
      </c>
      <c r="H7035" s="7">
        <v>3.1701299999999999</v>
      </c>
      <c r="I7035" s="7">
        <v>1.05671</v>
      </c>
      <c r="J7035" s="7">
        <v>8.4536800000000003</v>
      </c>
      <c r="K7035" s="7">
        <v>2.561922</v>
      </c>
      <c r="L7035" s="7">
        <v>18.711870000000001</v>
      </c>
      <c r="M7035" s="7">
        <v>29.996272999999999</v>
      </c>
      <c r="N7035" s="7">
        <v>12.401738999999999</v>
      </c>
      <c r="O7035" s="7">
        <v>15.028988</v>
      </c>
      <c r="P7035" s="7">
        <v>16.349533999999998</v>
      </c>
      <c r="Q7035" s="7">
        <v>12.81241</v>
      </c>
      <c r="R7035" s="7">
        <v>15.343976</v>
      </c>
      <c r="S7035" s="7">
        <v>22.183012000000002</v>
      </c>
      <c r="T7035" s="7"/>
    </row>
    <row r="7036" spans="1:20" x14ac:dyDescent="0.35">
      <c r="A7036" s="6" t="s">
        <v>185</v>
      </c>
      <c r="B7036" s="6" t="s">
        <v>212</v>
      </c>
      <c r="C7036" s="6" t="s">
        <v>766</v>
      </c>
      <c r="D7036" s="6" t="s">
        <v>195</v>
      </c>
      <c r="E7036" s="6" t="s">
        <v>472</v>
      </c>
      <c r="F7036" s="6" t="s">
        <v>481</v>
      </c>
      <c r="G7036" s="6" t="s">
        <v>482</v>
      </c>
      <c r="H7036" s="7">
        <v>4.2268400000000002</v>
      </c>
      <c r="I7036" s="7">
        <v>10.5671</v>
      </c>
      <c r="J7036" s="7">
        <v>6.3402599999999998</v>
      </c>
      <c r="K7036" s="7">
        <v>0.30386000000000002</v>
      </c>
      <c r="L7036" s="7">
        <v>3.292468</v>
      </c>
      <c r="M7036" s="7">
        <v>3.8141690000000001</v>
      </c>
      <c r="N7036" s="7">
        <v>1.15154</v>
      </c>
      <c r="O7036" s="7">
        <v>1.4548840000000001</v>
      </c>
      <c r="P7036" s="7">
        <v>1.1216660000000001</v>
      </c>
      <c r="Q7036" s="7">
        <v>1.205945</v>
      </c>
      <c r="R7036" s="7">
        <v>1.6718</v>
      </c>
      <c r="S7036" s="7">
        <v>2.3577319999999999</v>
      </c>
      <c r="T7036" s="7"/>
    </row>
    <row r="7037" spans="1:20" x14ac:dyDescent="0.35">
      <c r="A7037" s="6" t="s">
        <v>185</v>
      </c>
      <c r="B7037" s="6" t="s">
        <v>212</v>
      </c>
      <c r="C7037" s="6" t="s">
        <v>766</v>
      </c>
      <c r="D7037" s="6" t="s">
        <v>195</v>
      </c>
      <c r="E7037" s="6" t="s">
        <v>472</v>
      </c>
      <c r="F7037" s="6" t="s">
        <v>483</v>
      </c>
      <c r="G7037" s="6" t="s">
        <v>484</v>
      </c>
      <c r="H7037" s="6"/>
      <c r="I7037" s="6"/>
      <c r="J7037" s="6"/>
      <c r="K7037" s="7">
        <v>9.5270000000000007E-3</v>
      </c>
      <c r="L7037" s="7">
        <v>8.2855999999999999E-2</v>
      </c>
      <c r="M7037" s="7">
        <v>0.164216</v>
      </c>
      <c r="N7037" s="7">
        <v>0.1104</v>
      </c>
      <c r="O7037" s="7">
        <v>0.17211599999999999</v>
      </c>
      <c r="P7037" s="7">
        <v>8.5531999999999997E-2</v>
      </c>
      <c r="Q7037" s="7">
        <v>8.0444000000000002E-2</v>
      </c>
      <c r="R7037" s="7">
        <v>8.2464999999999997E-2</v>
      </c>
      <c r="S7037" s="7">
        <v>0.15535299999999999</v>
      </c>
      <c r="T7037" s="7"/>
    </row>
    <row r="7038" spans="1:20" x14ac:dyDescent="0.35">
      <c r="A7038" s="6" t="s">
        <v>185</v>
      </c>
      <c r="B7038" s="6" t="s">
        <v>212</v>
      </c>
      <c r="C7038" s="6" t="s">
        <v>766</v>
      </c>
      <c r="D7038" s="6" t="s">
        <v>195</v>
      </c>
      <c r="E7038" s="6" t="s">
        <v>472</v>
      </c>
      <c r="F7038" s="6" t="s">
        <v>485</v>
      </c>
      <c r="G7038" s="6" t="s">
        <v>486</v>
      </c>
      <c r="H7038" s="6"/>
      <c r="I7038" s="7">
        <v>2.1134200000000001</v>
      </c>
      <c r="J7038" s="7">
        <v>2.1134200000000001</v>
      </c>
      <c r="K7038" s="7">
        <v>1.624517</v>
      </c>
      <c r="L7038" s="7">
        <v>9.7900770000000001</v>
      </c>
      <c r="M7038" s="7">
        <v>15.695404999999999</v>
      </c>
      <c r="N7038" s="7">
        <v>7.2554439999999998</v>
      </c>
      <c r="O7038" s="7">
        <v>8.7903529999999996</v>
      </c>
      <c r="P7038" s="7">
        <v>9.5621749999999999</v>
      </c>
      <c r="Q7038" s="7">
        <v>6.5557840000000001</v>
      </c>
      <c r="R7038" s="7">
        <v>7.8527180000000003</v>
      </c>
      <c r="S7038" s="7">
        <v>11.342237000000001</v>
      </c>
      <c r="T7038" s="7"/>
    </row>
    <row r="7039" spans="1:20" x14ac:dyDescent="0.35">
      <c r="A7039" s="6" t="s">
        <v>185</v>
      </c>
      <c r="B7039" s="6" t="s">
        <v>212</v>
      </c>
      <c r="C7039" s="6" t="s">
        <v>766</v>
      </c>
      <c r="D7039" s="6" t="s">
        <v>195</v>
      </c>
      <c r="E7039" s="6" t="s">
        <v>472</v>
      </c>
      <c r="F7039" s="6" t="s">
        <v>487</v>
      </c>
      <c r="G7039" s="6" t="s">
        <v>488</v>
      </c>
      <c r="H7039" s="6"/>
      <c r="I7039" s="6"/>
      <c r="J7039" s="6"/>
      <c r="K7039" s="7">
        <v>2.795442</v>
      </c>
      <c r="L7039" s="7">
        <v>1.837208</v>
      </c>
      <c r="M7039" s="7">
        <v>2.178553</v>
      </c>
      <c r="N7039" s="7">
        <v>0.655667</v>
      </c>
      <c r="O7039" s="7">
        <v>0.82716999999999996</v>
      </c>
      <c r="P7039" s="7">
        <v>0.62549299999999997</v>
      </c>
      <c r="Q7039" s="7">
        <v>0.71264400000000006</v>
      </c>
      <c r="R7039" s="7">
        <v>1.0092239999999999</v>
      </c>
      <c r="S7039" s="7">
        <v>1.4054949999999999</v>
      </c>
      <c r="T7039" s="7"/>
    </row>
    <row r="7040" spans="1:20" x14ac:dyDescent="0.35">
      <c r="A7040" s="6" t="s">
        <v>185</v>
      </c>
      <c r="B7040" s="6" t="s">
        <v>212</v>
      </c>
      <c r="C7040" s="6" t="s">
        <v>766</v>
      </c>
      <c r="D7040" s="6" t="s">
        <v>195</v>
      </c>
      <c r="E7040" s="6" t="s">
        <v>472</v>
      </c>
      <c r="F7040" s="6" t="s">
        <v>489</v>
      </c>
      <c r="G7040" s="6" t="s">
        <v>490</v>
      </c>
      <c r="H7040" s="7">
        <v>2.1134200000000001</v>
      </c>
      <c r="I7040" s="6"/>
      <c r="J7040" s="7">
        <v>6.3402599999999998</v>
      </c>
      <c r="K7040" s="7">
        <v>0.246058</v>
      </c>
      <c r="L7040" s="7">
        <v>3.454002</v>
      </c>
      <c r="M7040" s="7">
        <v>4.1483119999999998</v>
      </c>
      <c r="N7040" s="7">
        <v>1.2757499999999999</v>
      </c>
      <c r="O7040" s="7">
        <v>1.6162049999999999</v>
      </c>
      <c r="P7040" s="7">
        <v>1.2306440000000001</v>
      </c>
      <c r="Q7040" s="7">
        <v>1.2959270000000001</v>
      </c>
      <c r="R7040" s="7">
        <v>1.793037</v>
      </c>
      <c r="S7040" s="7">
        <v>2.5120900000000002</v>
      </c>
      <c r="T7040" s="7"/>
    </row>
    <row r="7041" spans="1:20" x14ac:dyDescent="0.35">
      <c r="A7041" s="6" t="s">
        <v>185</v>
      </c>
      <c r="B7041" s="6" t="s">
        <v>212</v>
      </c>
      <c r="C7041" s="6" t="s">
        <v>766</v>
      </c>
      <c r="D7041" s="6" t="s">
        <v>195</v>
      </c>
      <c r="E7041" s="6" t="s">
        <v>472</v>
      </c>
      <c r="F7041" s="6" t="s">
        <v>491</v>
      </c>
      <c r="G7041" s="6" t="s">
        <v>492</v>
      </c>
      <c r="H7041" s="7">
        <v>2.1134200000000001</v>
      </c>
      <c r="I7041" s="6"/>
      <c r="J7041" s="7">
        <v>4.2268400000000002</v>
      </c>
      <c r="K7041" s="7">
        <v>2.5377070000000002</v>
      </c>
      <c r="L7041" s="7">
        <v>3.1498189999999999</v>
      </c>
      <c r="M7041" s="7">
        <v>3.6846049999999999</v>
      </c>
      <c r="N7041" s="7">
        <v>1.3793070000000001</v>
      </c>
      <c r="O7041" s="7">
        <v>1.74034</v>
      </c>
      <c r="P7041" s="7">
        <v>1.3274330000000001</v>
      </c>
      <c r="Q7041" s="7">
        <v>1.3534109999999999</v>
      </c>
      <c r="R7041" s="7">
        <v>1.8783829999999999</v>
      </c>
      <c r="S7041" s="7">
        <v>2.6289169999999999</v>
      </c>
      <c r="T7041" s="7"/>
    </row>
    <row r="7042" spans="1:20" x14ac:dyDescent="0.35">
      <c r="A7042" s="6" t="s">
        <v>185</v>
      </c>
      <c r="B7042" s="6" t="s">
        <v>212</v>
      </c>
      <c r="C7042" s="6" t="s">
        <v>766</v>
      </c>
      <c r="D7042" s="6" t="s">
        <v>195</v>
      </c>
      <c r="E7042" s="6" t="s">
        <v>472</v>
      </c>
      <c r="F7042" s="6" t="s">
        <v>493</v>
      </c>
      <c r="G7042" s="6" t="s">
        <v>494</v>
      </c>
      <c r="H7042" s="7">
        <v>3.1701299999999999</v>
      </c>
      <c r="I7042" s="7">
        <v>2.1134200000000001</v>
      </c>
      <c r="J7042" s="7">
        <v>5.28355</v>
      </c>
      <c r="K7042" s="7">
        <v>1.7561180000000001</v>
      </c>
      <c r="L7042" s="7">
        <v>17.909307999999999</v>
      </c>
      <c r="M7042" s="7">
        <v>28.719626000000002</v>
      </c>
      <c r="N7042" s="7">
        <v>9.44102</v>
      </c>
      <c r="O7042" s="7">
        <v>11.443807</v>
      </c>
      <c r="P7042" s="7">
        <v>12.442176</v>
      </c>
      <c r="Q7042" s="7">
        <v>7.9855400000000003</v>
      </c>
      <c r="R7042" s="7">
        <v>9.5680049999999994</v>
      </c>
      <c r="S7042" s="7">
        <v>13.817565</v>
      </c>
      <c r="T7042" s="7"/>
    </row>
    <row r="7043" spans="1:20" x14ac:dyDescent="0.35">
      <c r="A7043" s="6" t="s">
        <v>185</v>
      </c>
      <c r="B7043" s="6" t="s">
        <v>212</v>
      </c>
      <c r="C7043" s="6" t="s">
        <v>766</v>
      </c>
      <c r="D7043" s="6" t="s">
        <v>195</v>
      </c>
      <c r="E7043" s="6" t="s">
        <v>472</v>
      </c>
      <c r="F7043" s="6" t="s">
        <v>495</v>
      </c>
      <c r="G7043" s="6" t="s">
        <v>496</v>
      </c>
      <c r="H7043" s="6"/>
      <c r="I7043" s="6"/>
      <c r="J7043" s="6"/>
      <c r="K7043" s="7">
        <v>7.7625E-2</v>
      </c>
      <c r="L7043" s="7">
        <v>0.16265099999999999</v>
      </c>
      <c r="M7043" s="7">
        <v>0.295429</v>
      </c>
      <c r="N7043" s="7">
        <v>0.32832099999999997</v>
      </c>
      <c r="O7043" s="7">
        <v>0.52501299999999995</v>
      </c>
      <c r="P7043" s="7">
        <v>0.25161600000000001</v>
      </c>
      <c r="Q7043" s="7">
        <v>0.22889899999999999</v>
      </c>
      <c r="R7043" s="7">
        <v>0.25229200000000002</v>
      </c>
      <c r="S7043" s="7">
        <v>0.46513500000000002</v>
      </c>
      <c r="T7043" s="7"/>
    </row>
    <row r="7044" spans="1:20" x14ac:dyDescent="0.35">
      <c r="A7044" s="6" t="s">
        <v>185</v>
      </c>
      <c r="B7044" s="6" t="s">
        <v>212</v>
      </c>
      <c r="C7044" s="6" t="s">
        <v>766</v>
      </c>
      <c r="D7044" s="6" t="s">
        <v>195</v>
      </c>
      <c r="E7044" s="6" t="s">
        <v>472</v>
      </c>
      <c r="F7044" s="6" t="s">
        <v>497</v>
      </c>
      <c r="G7044" s="6" t="s">
        <v>498</v>
      </c>
      <c r="H7044" s="7">
        <v>1.05671</v>
      </c>
      <c r="I7044" s="7">
        <v>1.05671</v>
      </c>
      <c r="J7044" s="7">
        <v>2.1134200000000001</v>
      </c>
      <c r="K7044" s="7">
        <v>0.62879099999999999</v>
      </c>
      <c r="L7044" s="7">
        <v>2.9708329999999998</v>
      </c>
      <c r="M7044" s="7">
        <v>5.228364</v>
      </c>
      <c r="N7044" s="7">
        <v>2.8095539999999999</v>
      </c>
      <c r="O7044" s="7">
        <v>3.4031410000000002</v>
      </c>
      <c r="P7044" s="7">
        <v>3.700504</v>
      </c>
      <c r="Q7044" s="7">
        <v>1.999166</v>
      </c>
      <c r="R7044" s="7">
        <v>2.3952810000000002</v>
      </c>
      <c r="S7044" s="7">
        <v>3.470367</v>
      </c>
      <c r="T7044" s="7"/>
    </row>
    <row r="7045" spans="1:20" x14ac:dyDescent="0.35">
      <c r="A7045" s="6" t="s">
        <v>185</v>
      </c>
      <c r="B7045" s="6" t="s">
        <v>212</v>
      </c>
      <c r="C7045" s="6" t="s">
        <v>766</v>
      </c>
      <c r="D7045" s="6" t="s">
        <v>195</v>
      </c>
      <c r="E7045" s="6" t="s">
        <v>472</v>
      </c>
      <c r="F7045" s="6" t="s">
        <v>499</v>
      </c>
      <c r="G7045" s="6" t="s">
        <v>500</v>
      </c>
      <c r="H7045" s="6"/>
      <c r="I7045" s="6"/>
      <c r="J7045" s="7">
        <v>4.2268400000000002</v>
      </c>
      <c r="K7045" s="7">
        <v>0.16691900000000001</v>
      </c>
      <c r="L7045" s="7">
        <v>0.58540400000000004</v>
      </c>
      <c r="M7045" s="7">
        <v>1.1427160000000001</v>
      </c>
      <c r="N7045" s="7">
        <v>0.70099900000000004</v>
      </c>
      <c r="O7045" s="7">
        <v>0.86143199999999998</v>
      </c>
      <c r="P7045" s="7">
        <v>0.651945</v>
      </c>
      <c r="Q7045" s="7">
        <v>0.40033000000000002</v>
      </c>
      <c r="R7045" s="7">
        <v>0.557257</v>
      </c>
      <c r="S7045" s="7">
        <v>0.78291100000000002</v>
      </c>
      <c r="T7045" s="7"/>
    </row>
    <row r="7046" spans="1:20" x14ac:dyDescent="0.35">
      <c r="A7046" s="6" t="s">
        <v>185</v>
      </c>
      <c r="B7046" s="6" t="s">
        <v>212</v>
      </c>
      <c r="C7046" s="6" t="s">
        <v>766</v>
      </c>
      <c r="D7046" s="6" t="s">
        <v>195</v>
      </c>
      <c r="E7046" s="6" t="s">
        <v>472</v>
      </c>
      <c r="F7046" s="6" t="s">
        <v>501</v>
      </c>
      <c r="G7046" s="6" t="s">
        <v>502</v>
      </c>
      <c r="H7046" s="6"/>
      <c r="I7046" s="6"/>
      <c r="J7046" s="6"/>
      <c r="K7046" s="7">
        <v>5.4039999999999999E-3</v>
      </c>
      <c r="L7046" s="7">
        <v>0.118242</v>
      </c>
      <c r="M7046" s="7">
        <v>0.11629399999999999</v>
      </c>
      <c r="N7046" s="7">
        <v>9.1700000000000004E-2</v>
      </c>
      <c r="O7046" s="7">
        <v>0.12416000000000001</v>
      </c>
      <c r="P7046" s="7">
        <v>8.4515999999999994E-2</v>
      </c>
      <c r="Q7046" s="7">
        <v>6.7960000000000007E-2</v>
      </c>
      <c r="R7046" s="7">
        <v>8.2454E-2</v>
      </c>
      <c r="S7046" s="7">
        <v>0.120667</v>
      </c>
      <c r="T7046" s="7"/>
    </row>
    <row r="7047" spans="1:20" x14ac:dyDescent="0.35">
      <c r="A7047" s="6" t="s">
        <v>185</v>
      </c>
      <c r="B7047" s="6" t="s">
        <v>212</v>
      </c>
      <c r="C7047" s="6" t="s">
        <v>766</v>
      </c>
      <c r="D7047" s="6" t="s">
        <v>195</v>
      </c>
      <c r="E7047" s="6" t="s">
        <v>472</v>
      </c>
      <c r="F7047" s="6" t="s">
        <v>503</v>
      </c>
      <c r="G7047" s="6" t="s">
        <v>504</v>
      </c>
      <c r="H7047" s="7">
        <v>3.1701299999999999</v>
      </c>
      <c r="I7047" s="7">
        <v>0</v>
      </c>
      <c r="J7047" s="7">
        <v>6.3402599999999998</v>
      </c>
      <c r="K7047" s="7">
        <v>0.61816499999999996</v>
      </c>
      <c r="L7047" s="7">
        <v>3.1372019999999998</v>
      </c>
      <c r="M7047" s="7">
        <v>4.1990350000000003</v>
      </c>
      <c r="N7047" s="7">
        <v>2.85032</v>
      </c>
      <c r="O7047" s="7">
        <v>3.4527019999999999</v>
      </c>
      <c r="P7047" s="7">
        <v>3.7544810000000002</v>
      </c>
      <c r="Q7047" s="7">
        <v>2.2846470000000001</v>
      </c>
      <c r="R7047" s="7">
        <v>2.7419319999999998</v>
      </c>
      <c r="S7047" s="7">
        <v>3.960655</v>
      </c>
      <c r="T7047" s="7"/>
    </row>
    <row r="7048" spans="1:20" x14ac:dyDescent="0.35">
      <c r="A7048" s="6" t="s">
        <v>185</v>
      </c>
      <c r="B7048" s="6" t="s">
        <v>212</v>
      </c>
      <c r="C7048" s="6" t="s">
        <v>766</v>
      </c>
      <c r="D7048" s="6" t="s">
        <v>195</v>
      </c>
      <c r="E7048" s="6" t="s">
        <v>472</v>
      </c>
      <c r="F7048" s="6" t="s">
        <v>505</v>
      </c>
      <c r="G7048" s="6" t="s">
        <v>506</v>
      </c>
      <c r="H7048" s="6"/>
      <c r="I7048" s="6"/>
      <c r="J7048" s="7">
        <v>2.1134200000000001</v>
      </c>
      <c r="K7048" s="7">
        <v>0.17375099999999999</v>
      </c>
      <c r="L7048" s="7">
        <v>0.58851900000000001</v>
      </c>
      <c r="M7048" s="7">
        <v>0.85828899999999997</v>
      </c>
      <c r="N7048" s="7">
        <v>0.75520200000000004</v>
      </c>
      <c r="O7048" s="7">
        <v>0.93762199999999996</v>
      </c>
      <c r="P7048" s="7">
        <v>0.72228599999999998</v>
      </c>
      <c r="Q7048" s="7">
        <v>0.47123999999999999</v>
      </c>
      <c r="R7048" s="7">
        <v>0.65563199999999999</v>
      </c>
      <c r="S7048" s="7">
        <v>0.92735199999999995</v>
      </c>
      <c r="T7048" s="7"/>
    </row>
    <row r="7049" spans="1:20" x14ac:dyDescent="0.35">
      <c r="A7049" s="6" t="s">
        <v>185</v>
      </c>
      <c r="B7049" s="6" t="s">
        <v>212</v>
      </c>
      <c r="C7049" s="6" t="s">
        <v>766</v>
      </c>
      <c r="D7049" s="6" t="s">
        <v>195</v>
      </c>
      <c r="E7049" s="6" t="s">
        <v>472</v>
      </c>
      <c r="F7049" s="6" t="s">
        <v>507</v>
      </c>
      <c r="G7049" s="6" t="s">
        <v>508</v>
      </c>
      <c r="H7049" s="6"/>
      <c r="I7049" s="6"/>
      <c r="J7049" s="6"/>
      <c r="K7049" s="7">
        <v>5.653E-3</v>
      </c>
      <c r="L7049" s="7">
        <v>9.4374E-2</v>
      </c>
      <c r="M7049" s="7">
        <v>7.4860999999999997E-2</v>
      </c>
      <c r="N7049" s="7">
        <v>0.101545</v>
      </c>
      <c r="O7049" s="7">
        <v>0.13886399999999999</v>
      </c>
      <c r="P7049" s="7">
        <v>9.6765000000000004E-2</v>
      </c>
      <c r="Q7049" s="7">
        <v>7.8506000000000006E-2</v>
      </c>
      <c r="R7049" s="7">
        <v>0.111252</v>
      </c>
      <c r="S7049" s="7">
        <v>0.17419399999999999</v>
      </c>
      <c r="T7049" s="7"/>
    </row>
    <row r="7050" spans="1:20" x14ac:dyDescent="0.35">
      <c r="A7050" s="6" t="s">
        <v>185</v>
      </c>
      <c r="B7050" s="6" t="s">
        <v>212</v>
      </c>
      <c r="C7050" s="6" t="s">
        <v>766</v>
      </c>
      <c r="D7050" s="6" t="s">
        <v>195</v>
      </c>
      <c r="E7050" s="6" t="s">
        <v>509</v>
      </c>
      <c r="F7050" s="6" t="s">
        <v>510</v>
      </c>
      <c r="G7050" s="6" t="s">
        <v>511</v>
      </c>
      <c r="H7050" s="7">
        <v>0.94892600000000005</v>
      </c>
      <c r="I7050" s="6"/>
      <c r="J7050" s="7">
        <v>1.8978520000000001</v>
      </c>
      <c r="K7050" s="7">
        <v>0.34157599999999999</v>
      </c>
      <c r="L7050" s="7">
        <v>1.859108</v>
      </c>
      <c r="M7050" s="7">
        <v>2.7440349999999998</v>
      </c>
      <c r="N7050" s="7">
        <v>1.7166410000000001</v>
      </c>
      <c r="O7050" s="7">
        <v>1.529129</v>
      </c>
      <c r="P7050" s="7">
        <v>1.3153220000000001</v>
      </c>
      <c r="Q7050" s="7">
        <v>1.5960650000000001</v>
      </c>
      <c r="R7050" s="7">
        <v>2.1281240000000001</v>
      </c>
      <c r="S7050" s="7">
        <v>3.0039289999999998</v>
      </c>
      <c r="T7050" s="7"/>
    </row>
    <row r="7051" spans="1:20" x14ac:dyDescent="0.35">
      <c r="A7051" s="6" t="s">
        <v>185</v>
      </c>
      <c r="B7051" s="6" t="s">
        <v>212</v>
      </c>
      <c r="C7051" s="6" t="s">
        <v>766</v>
      </c>
      <c r="D7051" s="6" t="s">
        <v>195</v>
      </c>
      <c r="E7051" s="6" t="s">
        <v>509</v>
      </c>
      <c r="F7051" s="6" t="s">
        <v>512</v>
      </c>
      <c r="G7051" s="6" t="s">
        <v>513</v>
      </c>
      <c r="H7051" s="7">
        <v>0.94892600000000005</v>
      </c>
      <c r="I7051" s="7">
        <v>0.94892600000000005</v>
      </c>
      <c r="J7051" s="6"/>
      <c r="K7051" s="7">
        <v>2.2686609999999998</v>
      </c>
      <c r="L7051" s="7">
        <v>4.0689820000000001</v>
      </c>
      <c r="M7051" s="7">
        <v>6.1033850000000003</v>
      </c>
      <c r="N7051" s="7">
        <v>4.1919050000000002</v>
      </c>
      <c r="O7051" s="7">
        <v>4.3750730000000004</v>
      </c>
      <c r="P7051" s="7">
        <v>3.0224639999999998</v>
      </c>
      <c r="Q7051" s="7">
        <v>2.478037</v>
      </c>
      <c r="R7051" s="7">
        <v>3.925252</v>
      </c>
      <c r="S7051" s="7">
        <v>5.1954359999999999</v>
      </c>
      <c r="T7051" s="7"/>
    </row>
    <row r="7052" spans="1:20" x14ac:dyDescent="0.35">
      <c r="A7052" s="6" t="s">
        <v>185</v>
      </c>
      <c r="B7052" s="6" t="s">
        <v>212</v>
      </c>
      <c r="C7052" s="6" t="s">
        <v>766</v>
      </c>
      <c r="D7052" s="6" t="s">
        <v>195</v>
      </c>
      <c r="E7052" s="6" t="s">
        <v>509</v>
      </c>
      <c r="F7052" s="6" t="s">
        <v>514</v>
      </c>
      <c r="G7052" s="6" t="s">
        <v>515</v>
      </c>
      <c r="H7052" s="6"/>
      <c r="I7052" s="6"/>
      <c r="J7052" s="7">
        <v>0.94892600000000005</v>
      </c>
      <c r="K7052" s="7">
        <v>0.46043499999999998</v>
      </c>
      <c r="L7052" s="7">
        <v>1.4118889999999999</v>
      </c>
      <c r="M7052" s="7">
        <v>2.4434550000000002</v>
      </c>
      <c r="N7052" s="7">
        <v>0.88268199999999997</v>
      </c>
      <c r="O7052" s="7">
        <v>0.88490100000000005</v>
      </c>
      <c r="P7052" s="7">
        <v>0.89427999999999996</v>
      </c>
      <c r="Q7052" s="7">
        <v>0.91489299999999996</v>
      </c>
      <c r="R7052" s="7">
        <v>1.356724</v>
      </c>
      <c r="S7052" s="7">
        <v>1.6557390000000001</v>
      </c>
      <c r="T7052" s="7"/>
    </row>
    <row r="7053" spans="1:20" x14ac:dyDescent="0.35">
      <c r="A7053" s="6" t="s">
        <v>185</v>
      </c>
      <c r="B7053" s="6" t="s">
        <v>212</v>
      </c>
      <c r="C7053" s="6" t="s">
        <v>766</v>
      </c>
      <c r="D7053" s="6" t="s">
        <v>195</v>
      </c>
      <c r="E7053" s="6" t="s">
        <v>509</v>
      </c>
      <c r="F7053" s="6" t="s">
        <v>516</v>
      </c>
      <c r="G7053" s="6" t="s">
        <v>517</v>
      </c>
      <c r="H7053" s="6"/>
      <c r="I7053" s="6"/>
      <c r="J7053" s="6"/>
      <c r="K7053" s="7">
        <v>0</v>
      </c>
      <c r="L7053" s="7">
        <v>0</v>
      </c>
      <c r="M7053" s="7">
        <v>0</v>
      </c>
      <c r="N7053" s="7">
        <v>0</v>
      </c>
      <c r="O7053" s="7">
        <v>0</v>
      </c>
      <c r="P7053" s="7">
        <v>0</v>
      </c>
      <c r="Q7053" s="7">
        <v>1.871424</v>
      </c>
      <c r="R7053" s="7">
        <v>2.7312349999999999</v>
      </c>
      <c r="S7053" s="7">
        <v>3.4156960000000001</v>
      </c>
      <c r="T7053" s="7"/>
    </row>
    <row r="7054" spans="1:20" x14ac:dyDescent="0.35">
      <c r="A7054" s="6" t="s">
        <v>185</v>
      </c>
      <c r="B7054" s="6" t="s">
        <v>212</v>
      </c>
      <c r="C7054" s="6" t="s">
        <v>766</v>
      </c>
      <c r="D7054" s="6" t="s">
        <v>195</v>
      </c>
      <c r="E7054" s="6" t="s">
        <v>509</v>
      </c>
      <c r="F7054" s="6" t="s">
        <v>518</v>
      </c>
      <c r="G7054" s="6" t="s">
        <v>519</v>
      </c>
      <c r="H7054" s="7">
        <v>1.8978520000000001</v>
      </c>
      <c r="I7054" s="6"/>
      <c r="J7054" s="7">
        <v>5.6935560000000001</v>
      </c>
      <c r="K7054" s="7">
        <v>0.69046399999999997</v>
      </c>
      <c r="L7054" s="7">
        <v>2.2893479999999999</v>
      </c>
      <c r="M7054" s="7">
        <v>3.778079</v>
      </c>
      <c r="N7054" s="7">
        <v>3.3759350000000001</v>
      </c>
      <c r="O7054" s="7">
        <v>3.3561420000000002</v>
      </c>
      <c r="P7054" s="7">
        <v>2.5202390000000001</v>
      </c>
      <c r="Q7054" s="7">
        <v>0</v>
      </c>
      <c r="R7054" s="7">
        <v>0</v>
      </c>
      <c r="S7054" s="7">
        <v>0</v>
      </c>
      <c r="T7054" s="7"/>
    </row>
    <row r="7055" spans="1:20" x14ac:dyDescent="0.35">
      <c r="A7055" s="6" t="s">
        <v>185</v>
      </c>
      <c r="B7055" s="6" t="s">
        <v>212</v>
      </c>
      <c r="C7055" s="6" t="s">
        <v>766</v>
      </c>
      <c r="D7055" s="6" t="s">
        <v>195</v>
      </c>
      <c r="E7055" s="6" t="s">
        <v>509</v>
      </c>
      <c r="F7055" s="6" t="s">
        <v>520</v>
      </c>
      <c r="G7055" s="6" t="s">
        <v>521</v>
      </c>
      <c r="H7055" s="6"/>
      <c r="I7055" s="6"/>
      <c r="J7055" s="6"/>
      <c r="K7055" s="7">
        <v>0</v>
      </c>
      <c r="L7055" s="7">
        <v>0</v>
      </c>
      <c r="M7055" s="7">
        <v>0</v>
      </c>
      <c r="N7055" s="7">
        <v>0</v>
      </c>
      <c r="O7055" s="7">
        <v>0</v>
      </c>
      <c r="P7055" s="7">
        <v>0.10444299999999999</v>
      </c>
      <c r="Q7055" s="7">
        <v>0.72567800000000005</v>
      </c>
      <c r="R7055" s="7">
        <v>0.67800400000000005</v>
      </c>
      <c r="S7055" s="7">
        <v>0.64842500000000003</v>
      </c>
      <c r="T7055" s="7"/>
    </row>
    <row r="7056" spans="1:20" x14ac:dyDescent="0.35">
      <c r="A7056" s="6" t="s">
        <v>185</v>
      </c>
      <c r="B7056" s="6" t="s">
        <v>212</v>
      </c>
      <c r="C7056" s="6" t="s">
        <v>766</v>
      </c>
      <c r="D7056" s="6" t="s">
        <v>195</v>
      </c>
      <c r="E7056" s="6" t="s">
        <v>522</v>
      </c>
      <c r="F7056" s="6" t="s">
        <v>525</v>
      </c>
      <c r="G7056" s="6" t="s">
        <v>526</v>
      </c>
      <c r="H7056" s="6"/>
      <c r="I7056" s="6"/>
      <c r="J7056" s="6"/>
      <c r="K7056" s="7">
        <v>4.6490999999999998E-2</v>
      </c>
      <c r="L7056" s="7">
        <v>1.5334129999999999</v>
      </c>
      <c r="M7056" s="7">
        <v>2.1867359999999998</v>
      </c>
      <c r="N7056" s="7">
        <v>0.27918799999999999</v>
      </c>
      <c r="O7056" s="7">
        <v>0.75744</v>
      </c>
      <c r="P7056" s="7">
        <v>4.4770599999999998</v>
      </c>
      <c r="Q7056" s="7">
        <v>1.5457380000000001</v>
      </c>
      <c r="R7056" s="7">
        <v>2.0533600000000001</v>
      </c>
      <c r="S7056" s="7">
        <v>1.73451</v>
      </c>
      <c r="T7056" s="7"/>
    </row>
    <row r="7057" spans="1:20" x14ac:dyDescent="0.35">
      <c r="A7057" s="6" t="s">
        <v>185</v>
      </c>
      <c r="B7057" s="6" t="s">
        <v>212</v>
      </c>
      <c r="C7057" s="6" t="s">
        <v>766</v>
      </c>
      <c r="D7057" s="6" t="s">
        <v>195</v>
      </c>
      <c r="E7057" s="6" t="s">
        <v>522</v>
      </c>
      <c r="F7057" s="6" t="s">
        <v>529</v>
      </c>
      <c r="G7057" s="6" t="s">
        <v>530</v>
      </c>
      <c r="H7057" s="6"/>
      <c r="I7057" s="6"/>
      <c r="J7057" s="6"/>
      <c r="K7057" s="7">
        <v>0</v>
      </c>
      <c r="L7057" s="7">
        <v>0.33212999999999998</v>
      </c>
      <c r="M7057" s="7">
        <v>0.43611100000000003</v>
      </c>
      <c r="N7057" s="7">
        <v>7.9780000000000004E-2</v>
      </c>
      <c r="O7057" s="7">
        <v>0.398644</v>
      </c>
      <c r="P7057" s="7">
        <v>0.75780499999999995</v>
      </c>
      <c r="Q7057" s="7">
        <v>0.159556</v>
      </c>
      <c r="R7057" s="7">
        <v>0.1196</v>
      </c>
      <c r="S7057" s="7">
        <v>0.10963000000000001</v>
      </c>
      <c r="T7057" s="7"/>
    </row>
    <row r="7058" spans="1:20" x14ac:dyDescent="0.35">
      <c r="A7058" s="6" t="s">
        <v>185</v>
      </c>
      <c r="B7058" s="6" t="s">
        <v>212</v>
      </c>
      <c r="C7058" s="6" t="s">
        <v>766</v>
      </c>
      <c r="D7058" s="6" t="s">
        <v>195</v>
      </c>
      <c r="E7058" s="6" t="s">
        <v>522</v>
      </c>
      <c r="F7058" s="6" t="s">
        <v>533</v>
      </c>
      <c r="G7058" s="6" t="s">
        <v>534</v>
      </c>
      <c r="H7058" s="6"/>
      <c r="I7058" s="6"/>
      <c r="J7058" s="6"/>
      <c r="K7058" s="7">
        <v>0</v>
      </c>
      <c r="L7058" s="7">
        <v>0.37732599999999999</v>
      </c>
      <c r="M7058" s="7">
        <v>0.447772</v>
      </c>
      <c r="N7058" s="7">
        <v>6.9795999999999997E-2</v>
      </c>
      <c r="O7058" s="7">
        <v>0.31891999999999998</v>
      </c>
      <c r="P7058" s="7">
        <v>0.15954499999999999</v>
      </c>
      <c r="Q7058" s="7">
        <v>8.9754E-2</v>
      </c>
      <c r="R7058" s="7">
        <v>6.9764000000000007E-2</v>
      </c>
      <c r="S7058" s="7">
        <v>6.9764999999999994E-2</v>
      </c>
      <c r="T7058" s="7"/>
    </row>
    <row r="7059" spans="1:20" x14ac:dyDescent="0.35">
      <c r="A7059" s="6" t="s">
        <v>185</v>
      </c>
      <c r="B7059" s="6" t="s">
        <v>212</v>
      </c>
      <c r="C7059" s="6" t="s">
        <v>766</v>
      </c>
      <c r="D7059" s="6" t="s">
        <v>195</v>
      </c>
      <c r="E7059" s="6" t="s">
        <v>522</v>
      </c>
      <c r="F7059" s="6" t="s">
        <v>535</v>
      </c>
      <c r="G7059" s="6" t="s">
        <v>536</v>
      </c>
      <c r="H7059" s="6"/>
      <c r="I7059" s="6"/>
      <c r="J7059" s="6"/>
      <c r="K7059" s="7">
        <v>0</v>
      </c>
      <c r="L7059" s="7">
        <v>0.56078300000000003</v>
      </c>
      <c r="M7059" s="7">
        <v>0.37897199999999998</v>
      </c>
      <c r="N7059" s="7">
        <v>9.9704000000000001E-2</v>
      </c>
      <c r="O7059" s="7">
        <v>0.36873</v>
      </c>
      <c r="P7059" s="7">
        <v>0.24928</v>
      </c>
      <c r="Q7059" s="7">
        <v>0.12963</v>
      </c>
      <c r="R7059" s="7">
        <v>0.119592</v>
      </c>
      <c r="S7059" s="7">
        <v>9.9670999999999996E-2</v>
      </c>
      <c r="T7059" s="7"/>
    </row>
    <row r="7060" spans="1:20" x14ac:dyDescent="0.35">
      <c r="A7060" s="6" t="s">
        <v>185</v>
      </c>
      <c r="B7060" s="6" t="s">
        <v>212</v>
      </c>
      <c r="C7060" s="6" t="s">
        <v>766</v>
      </c>
      <c r="D7060" s="6" t="s">
        <v>195</v>
      </c>
      <c r="E7060" s="6" t="s">
        <v>522</v>
      </c>
      <c r="F7060" s="6" t="s">
        <v>537</v>
      </c>
      <c r="G7060" s="6" t="s">
        <v>538</v>
      </c>
      <c r="H7060" s="6"/>
      <c r="I7060" s="6"/>
      <c r="J7060" s="6"/>
      <c r="K7060" s="7">
        <v>0</v>
      </c>
      <c r="L7060" s="7">
        <v>1.3850359999999999</v>
      </c>
      <c r="M7060" s="7">
        <v>0.96771499999999999</v>
      </c>
      <c r="N7060" s="7">
        <v>0.22933799999999999</v>
      </c>
      <c r="O7060" s="7">
        <v>0.90693199999999996</v>
      </c>
      <c r="P7060" s="7">
        <v>2.762025</v>
      </c>
      <c r="Q7060" s="7">
        <v>0</v>
      </c>
      <c r="R7060" s="7">
        <v>0</v>
      </c>
      <c r="S7060" s="7">
        <v>0</v>
      </c>
      <c r="T7060" s="7"/>
    </row>
    <row r="7061" spans="1:20" x14ac:dyDescent="0.35">
      <c r="A7061" s="6" t="s">
        <v>185</v>
      </c>
      <c r="B7061" s="6" t="s">
        <v>212</v>
      </c>
      <c r="C7061" s="6" t="s">
        <v>766</v>
      </c>
      <c r="D7061" s="6" t="s">
        <v>195</v>
      </c>
      <c r="E7061" s="6" t="s">
        <v>522</v>
      </c>
      <c r="F7061" s="6" t="s">
        <v>539</v>
      </c>
      <c r="G7061" s="6" t="s">
        <v>540</v>
      </c>
      <c r="H7061" s="6"/>
      <c r="I7061" s="6"/>
      <c r="J7061" s="6"/>
      <c r="K7061" s="7">
        <v>0</v>
      </c>
      <c r="L7061" s="7">
        <v>1.0687599999999999</v>
      </c>
      <c r="M7061" s="7">
        <v>0.96760100000000004</v>
      </c>
      <c r="N7061" s="7">
        <v>0.28916399999999998</v>
      </c>
      <c r="O7061" s="7">
        <v>1.086301</v>
      </c>
      <c r="P7061" s="7">
        <v>1.824727</v>
      </c>
      <c r="Q7061" s="7">
        <v>1.017188</v>
      </c>
      <c r="R7061" s="7">
        <v>0.87714400000000003</v>
      </c>
      <c r="S7061" s="7">
        <v>0.77751599999999998</v>
      </c>
      <c r="T7061" s="7"/>
    </row>
    <row r="7062" spans="1:20" x14ac:dyDescent="0.35">
      <c r="A7062" s="6" t="s">
        <v>185</v>
      </c>
      <c r="B7062" s="6" t="s">
        <v>212</v>
      </c>
      <c r="C7062" s="6" t="s">
        <v>766</v>
      </c>
      <c r="D7062" s="6" t="s">
        <v>195</v>
      </c>
      <c r="E7062" s="6" t="s">
        <v>522</v>
      </c>
      <c r="F7062" s="6" t="s">
        <v>541</v>
      </c>
      <c r="G7062" s="6" t="s">
        <v>542</v>
      </c>
      <c r="H7062" s="6"/>
      <c r="I7062" s="6"/>
      <c r="J7062" s="6"/>
      <c r="K7062" s="7">
        <v>6.1749999999999999E-2</v>
      </c>
      <c r="L7062" s="7">
        <v>3.2931599999999999</v>
      </c>
      <c r="M7062" s="7">
        <v>3.948426</v>
      </c>
      <c r="N7062" s="7">
        <v>0.448712</v>
      </c>
      <c r="O7062" s="7">
        <v>1.1461129999999999</v>
      </c>
      <c r="P7062" s="7">
        <v>4.9357680000000004</v>
      </c>
      <c r="Q7062" s="7">
        <v>1.685362</v>
      </c>
      <c r="R7062" s="7">
        <v>2.2228119999999998</v>
      </c>
      <c r="S7062" s="7">
        <v>1.874058</v>
      </c>
      <c r="T7062" s="7"/>
    </row>
    <row r="7063" spans="1:20" x14ac:dyDescent="0.35">
      <c r="A7063" s="6" t="s">
        <v>185</v>
      </c>
      <c r="B7063" s="6" t="s">
        <v>212</v>
      </c>
      <c r="C7063" s="6" t="s">
        <v>766</v>
      </c>
      <c r="D7063" s="6" t="s">
        <v>195</v>
      </c>
      <c r="E7063" s="6" t="s">
        <v>522</v>
      </c>
      <c r="F7063" s="6" t="s">
        <v>547</v>
      </c>
      <c r="G7063" s="6" t="s">
        <v>548</v>
      </c>
      <c r="H7063" s="6"/>
      <c r="I7063" s="6"/>
      <c r="J7063" s="6"/>
      <c r="K7063" s="7">
        <v>4.1187000000000001E-2</v>
      </c>
      <c r="L7063" s="7">
        <v>0.30847799999999997</v>
      </c>
      <c r="M7063" s="7">
        <v>0.22724800000000001</v>
      </c>
      <c r="N7063" s="7">
        <v>0.24929599999999999</v>
      </c>
      <c r="O7063" s="7">
        <v>0.44847700000000001</v>
      </c>
      <c r="P7063" s="7">
        <v>0.36891600000000002</v>
      </c>
      <c r="Q7063" s="7">
        <v>0.26924599999999999</v>
      </c>
      <c r="R7063" s="7">
        <v>0.30897999999999998</v>
      </c>
      <c r="S7063" s="7">
        <v>0.26914100000000002</v>
      </c>
      <c r="T7063" s="7"/>
    </row>
    <row r="7064" spans="1:20" x14ac:dyDescent="0.35">
      <c r="A7064" s="6" t="s">
        <v>185</v>
      </c>
      <c r="B7064" s="6" t="s">
        <v>212</v>
      </c>
      <c r="C7064" s="6" t="s">
        <v>766</v>
      </c>
      <c r="D7064" s="6" t="s">
        <v>195</v>
      </c>
      <c r="E7064" s="6" t="s">
        <v>522</v>
      </c>
      <c r="F7064" s="6" t="s">
        <v>549</v>
      </c>
      <c r="G7064" s="6" t="s">
        <v>550</v>
      </c>
      <c r="H7064" s="6"/>
      <c r="I7064" s="6"/>
      <c r="J7064" s="6"/>
      <c r="K7064" s="7">
        <v>1.4538000000000001E-2</v>
      </c>
      <c r="L7064" s="7">
        <v>8.5248000000000004E-2</v>
      </c>
      <c r="M7064" s="7">
        <v>0.12875200000000001</v>
      </c>
      <c r="N7064" s="7">
        <v>0.13960400000000001</v>
      </c>
      <c r="O7064" s="7">
        <v>0.31891700000000001</v>
      </c>
      <c r="P7064" s="7">
        <v>0.30908600000000003</v>
      </c>
      <c r="Q7064" s="7">
        <v>0.219384</v>
      </c>
      <c r="R7064" s="7">
        <v>0.22924</v>
      </c>
      <c r="S7064" s="7">
        <v>0.20932799999999999</v>
      </c>
      <c r="T7064" s="7"/>
    </row>
    <row r="7065" spans="1:20" x14ac:dyDescent="0.35">
      <c r="A7065" s="6" t="s">
        <v>185</v>
      </c>
      <c r="B7065" s="6" t="s">
        <v>212</v>
      </c>
      <c r="C7065" s="6" t="s">
        <v>766</v>
      </c>
      <c r="D7065" s="6" t="s">
        <v>195</v>
      </c>
      <c r="E7065" s="6" t="s">
        <v>522</v>
      </c>
      <c r="F7065" s="6" t="s">
        <v>551</v>
      </c>
      <c r="G7065" s="6" t="s">
        <v>552</v>
      </c>
      <c r="H7065" s="6"/>
      <c r="I7065" s="6"/>
      <c r="J7065" s="6"/>
      <c r="K7065" s="7">
        <v>6.7993999999999999E-2</v>
      </c>
      <c r="L7065" s="7">
        <v>0.20229</v>
      </c>
      <c r="M7065" s="7">
        <v>0.12822800000000001</v>
      </c>
      <c r="N7065" s="7">
        <v>0.179476</v>
      </c>
      <c r="O7065" s="7">
        <v>0.35876799999999998</v>
      </c>
      <c r="P7065" s="7">
        <v>0.289155</v>
      </c>
      <c r="Q7065" s="7">
        <v>0.199436</v>
      </c>
      <c r="R7065" s="7">
        <v>0.21928800000000001</v>
      </c>
      <c r="S7065" s="7">
        <v>0.18939500000000001</v>
      </c>
      <c r="T7065" s="7"/>
    </row>
    <row r="7066" spans="1:20" x14ac:dyDescent="0.35">
      <c r="A7066" s="6" t="s">
        <v>185</v>
      </c>
      <c r="B7066" s="6" t="s">
        <v>212</v>
      </c>
      <c r="C7066" s="6" t="s">
        <v>766</v>
      </c>
      <c r="D7066" s="6" t="s">
        <v>195</v>
      </c>
      <c r="E7066" s="6" t="s">
        <v>522</v>
      </c>
      <c r="F7066" s="6" t="s">
        <v>553</v>
      </c>
      <c r="G7066" s="6" t="s">
        <v>554</v>
      </c>
      <c r="H7066" s="6"/>
      <c r="I7066" s="6"/>
      <c r="J7066" s="6"/>
      <c r="K7066" s="7">
        <v>2.9658E-2</v>
      </c>
      <c r="L7066" s="7">
        <v>2.1337999999999999E-2</v>
      </c>
      <c r="M7066" s="7">
        <v>8.6281999999999998E-2</v>
      </c>
      <c r="N7066" s="7">
        <v>0.119644</v>
      </c>
      <c r="O7066" s="7">
        <v>0.209291</v>
      </c>
      <c r="P7066" s="7">
        <v>0.45865600000000001</v>
      </c>
      <c r="Q7066" s="7">
        <v>0.33905600000000002</v>
      </c>
      <c r="R7066" s="7">
        <v>0.39871400000000001</v>
      </c>
      <c r="S7066" s="7">
        <v>0.33890799999999999</v>
      </c>
      <c r="T7066" s="7"/>
    </row>
    <row r="7067" spans="1:20" x14ac:dyDescent="0.35">
      <c r="A7067" s="6" t="s">
        <v>185</v>
      </c>
      <c r="B7067" s="6" t="s">
        <v>212</v>
      </c>
      <c r="C7067" s="6" t="s">
        <v>766</v>
      </c>
      <c r="D7067" s="6" t="s">
        <v>195</v>
      </c>
      <c r="E7067" s="6" t="s">
        <v>522</v>
      </c>
      <c r="F7067" s="6" t="s">
        <v>555</v>
      </c>
      <c r="G7067" s="6" t="s">
        <v>556</v>
      </c>
      <c r="H7067" s="6"/>
      <c r="I7067" s="6"/>
      <c r="J7067" s="6"/>
      <c r="K7067" s="7">
        <v>6.5333000000000002E-2</v>
      </c>
      <c r="L7067" s="7">
        <v>0.21194299999999999</v>
      </c>
      <c r="M7067" s="7">
        <v>0.19636999999999999</v>
      </c>
      <c r="N7067" s="7">
        <v>0.209398</v>
      </c>
      <c r="O7067" s="7">
        <v>0.49830400000000002</v>
      </c>
      <c r="P7067" s="7">
        <v>0.49855500000000003</v>
      </c>
      <c r="Q7067" s="7">
        <v>0.349028</v>
      </c>
      <c r="R7067" s="7">
        <v>0.378776</v>
      </c>
      <c r="S7067" s="7">
        <v>0.32894899999999999</v>
      </c>
      <c r="T7067" s="7"/>
    </row>
    <row r="7068" spans="1:20" x14ac:dyDescent="0.35">
      <c r="A7068" s="6" t="s">
        <v>185</v>
      </c>
      <c r="B7068" s="6" t="s">
        <v>212</v>
      </c>
      <c r="C7068" s="6" t="s">
        <v>766</v>
      </c>
      <c r="D7068" s="6" t="s">
        <v>195</v>
      </c>
      <c r="E7068" s="6" t="s">
        <v>522</v>
      </c>
      <c r="F7068" s="6" t="s">
        <v>557</v>
      </c>
      <c r="G7068" s="6" t="s">
        <v>558</v>
      </c>
      <c r="H7068" s="6"/>
      <c r="I7068" s="6"/>
      <c r="J7068" s="6"/>
      <c r="K7068" s="7">
        <v>2.8289999999999999E-2</v>
      </c>
      <c r="L7068" s="7">
        <v>0.62543300000000002</v>
      </c>
      <c r="M7068" s="7">
        <v>0.38149699999999998</v>
      </c>
      <c r="N7068" s="7">
        <v>0.34899000000000002</v>
      </c>
      <c r="O7068" s="7">
        <v>2.959956</v>
      </c>
      <c r="P7068" s="7">
        <v>0.47859000000000002</v>
      </c>
      <c r="Q7068" s="7">
        <v>0.25927600000000001</v>
      </c>
      <c r="R7068" s="7">
        <v>0.34886200000000001</v>
      </c>
      <c r="S7068" s="7">
        <v>0.41866500000000001</v>
      </c>
      <c r="T7068" s="7"/>
    </row>
    <row r="7069" spans="1:20" x14ac:dyDescent="0.35">
      <c r="A7069" s="6" t="s">
        <v>185</v>
      </c>
      <c r="B7069" s="6" t="s">
        <v>212</v>
      </c>
      <c r="C7069" s="6" t="s">
        <v>766</v>
      </c>
      <c r="D7069" s="6" t="s">
        <v>195</v>
      </c>
      <c r="E7069" s="6" t="s">
        <v>522</v>
      </c>
      <c r="F7069" s="6" t="s">
        <v>559</v>
      </c>
      <c r="G7069" s="6" t="s">
        <v>560</v>
      </c>
      <c r="H7069" s="6"/>
      <c r="I7069" s="6"/>
      <c r="J7069" s="6"/>
      <c r="K7069" s="7">
        <v>0</v>
      </c>
      <c r="L7069" s="7">
        <v>0.31703500000000001</v>
      </c>
      <c r="M7069" s="7">
        <v>2.7577000000000001E-2</v>
      </c>
      <c r="N7069" s="7">
        <v>0</v>
      </c>
      <c r="O7069" s="7">
        <v>9.9699999999999997E-3</v>
      </c>
      <c r="P7069" s="7">
        <v>0.92730000000000001</v>
      </c>
      <c r="Q7069" s="7">
        <v>0.56841600000000003</v>
      </c>
      <c r="R7069" s="7">
        <v>0.66782600000000003</v>
      </c>
      <c r="S7069" s="7">
        <v>0.29904700000000001</v>
      </c>
      <c r="T7069" s="7"/>
    </row>
    <row r="7070" spans="1:20" x14ac:dyDescent="0.35">
      <c r="A7070" s="6" t="s">
        <v>185</v>
      </c>
      <c r="B7070" s="6" t="s">
        <v>212</v>
      </c>
      <c r="C7070" s="6" t="s">
        <v>766</v>
      </c>
      <c r="D7070" s="6" t="s">
        <v>195</v>
      </c>
      <c r="E7070" s="6" t="s">
        <v>522</v>
      </c>
      <c r="F7070" s="6" t="s">
        <v>561</v>
      </c>
      <c r="G7070" s="6" t="s">
        <v>562</v>
      </c>
      <c r="H7070" s="6"/>
      <c r="I7070" s="6"/>
      <c r="J7070" s="6"/>
      <c r="K7070" s="7">
        <v>1.222E-3</v>
      </c>
      <c r="L7070" s="7">
        <v>0.105667</v>
      </c>
      <c r="M7070" s="7">
        <v>2.7276999999999999E-2</v>
      </c>
      <c r="N7070" s="7">
        <v>9.9559999999999996E-3</v>
      </c>
      <c r="O7070" s="7">
        <v>4.9834000000000003E-2</v>
      </c>
      <c r="P7070" s="7">
        <v>0.18945500000000001</v>
      </c>
      <c r="Q7070" s="7">
        <v>0.129638</v>
      </c>
      <c r="R7070" s="7">
        <v>0.14952199999999999</v>
      </c>
      <c r="S7070" s="7">
        <v>9.9666000000000005E-2</v>
      </c>
      <c r="T7070" s="7"/>
    </row>
    <row r="7071" spans="1:20" x14ac:dyDescent="0.35">
      <c r="A7071" s="6" t="s">
        <v>185</v>
      </c>
      <c r="B7071" s="6" t="s">
        <v>212</v>
      </c>
      <c r="C7071" s="6" t="s">
        <v>766</v>
      </c>
      <c r="D7071" s="6" t="s">
        <v>195</v>
      </c>
      <c r="E7071" s="6" t="s">
        <v>522</v>
      </c>
      <c r="F7071" s="6" t="s">
        <v>563</v>
      </c>
      <c r="G7071" s="6" t="s">
        <v>564</v>
      </c>
      <c r="H7071" s="6"/>
      <c r="I7071" s="6"/>
      <c r="J7071" s="6"/>
      <c r="K7071" s="7">
        <v>2.4879999999999999E-2</v>
      </c>
      <c r="L7071" s="7">
        <v>0.36810599999999999</v>
      </c>
      <c r="M7071" s="7">
        <v>0.48084399999999999</v>
      </c>
      <c r="N7071" s="7">
        <v>0.28916399999999998</v>
      </c>
      <c r="O7071" s="7">
        <v>0.33885799999999999</v>
      </c>
      <c r="P7071" s="7">
        <v>1.0270300000000001</v>
      </c>
      <c r="Q7071" s="7">
        <v>0.87757600000000002</v>
      </c>
      <c r="R7071" s="7">
        <v>0.88712599999999997</v>
      </c>
      <c r="S7071" s="7">
        <v>0.92705000000000004</v>
      </c>
      <c r="T7071" s="7"/>
    </row>
    <row r="7072" spans="1:20" x14ac:dyDescent="0.35">
      <c r="A7072" s="6" t="s">
        <v>185</v>
      </c>
      <c r="B7072" s="6" t="s">
        <v>212</v>
      </c>
      <c r="C7072" s="6" t="s">
        <v>766</v>
      </c>
      <c r="D7072" s="6" t="s">
        <v>195</v>
      </c>
      <c r="E7072" s="6" t="s">
        <v>522</v>
      </c>
      <c r="F7072" s="6" t="s">
        <v>565</v>
      </c>
      <c r="G7072" s="6" t="s">
        <v>566</v>
      </c>
      <c r="H7072" s="6"/>
      <c r="I7072" s="6"/>
      <c r="J7072" s="6"/>
      <c r="K7072" s="7">
        <v>3.7864000000000002E-2</v>
      </c>
      <c r="L7072" s="7">
        <v>0.25716299999999997</v>
      </c>
      <c r="M7072" s="7">
        <v>0.79963600000000001</v>
      </c>
      <c r="N7072" s="7">
        <v>0.26923799999999998</v>
      </c>
      <c r="O7072" s="7">
        <v>0.20927999999999999</v>
      </c>
      <c r="P7072" s="7">
        <v>1.4857199999999999</v>
      </c>
      <c r="Q7072" s="7">
        <v>0.84765999999999997</v>
      </c>
      <c r="R7072" s="7">
        <v>1.69452</v>
      </c>
      <c r="S7072" s="7">
        <v>1.156325</v>
      </c>
      <c r="T7072" s="7"/>
    </row>
    <row r="7073" spans="1:20" x14ac:dyDescent="0.35">
      <c r="A7073" s="6" t="s">
        <v>185</v>
      </c>
      <c r="B7073" s="6" t="s">
        <v>212</v>
      </c>
      <c r="C7073" s="6" t="s">
        <v>766</v>
      </c>
      <c r="D7073" s="6" t="s">
        <v>195</v>
      </c>
      <c r="E7073" s="6" t="s">
        <v>522</v>
      </c>
      <c r="F7073" s="6" t="s">
        <v>567</v>
      </c>
      <c r="G7073" s="6" t="s">
        <v>568</v>
      </c>
      <c r="H7073" s="6"/>
      <c r="I7073" s="6"/>
      <c r="J7073" s="6"/>
      <c r="K7073" s="7">
        <v>0</v>
      </c>
      <c r="L7073" s="7">
        <v>0.88850799999999996</v>
      </c>
      <c r="M7073" s="7">
        <v>1.2844869999999999</v>
      </c>
      <c r="N7073" s="7">
        <v>0.38888200000000001</v>
      </c>
      <c r="O7073" s="7">
        <v>1.255728</v>
      </c>
      <c r="P7073" s="7">
        <v>0.50850499999999998</v>
      </c>
      <c r="Q7073" s="7">
        <v>0.42881399999999997</v>
      </c>
      <c r="R7073" s="7">
        <v>0.55820400000000003</v>
      </c>
      <c r="S7073" s="7">
        <v>0.36882999999999999</v>
      </c>
      <c r="T7073" s="7"/>
    </row>
    <row r="7074" spans="1:20" x14ac:dyDescent="0.35">
      <c r="A7074" s="6" t="s">
        <v>185</v>
      </c>
      <c r="B7074" s="6" t="s">
        <v>212</v>
      </c>
      <c r="C7074" s="6" t="s">
        <v>766</v>
      </c>
      <c r="D7074" s="6" t="s">
        <v>195</v>
      </c>
      <c r="E7074" s="6" t="s">
        <v>522</v>
      </c>
      <c r="F7074" s="6" t="s">
        <v>569</v>
      </c>
      <c r="G7074" s="6" t="s">
        <v>570</v>
      </c>
      <c r="H7074" s="6"/>
      <c r="I7074" s="6"/>
      <c r="J7074" s="6"/>
      <c r="K7074" s="7">
        <v>0</v>
      </c>
      <c r="L7074" s="7">
        <v>0.16243199999999999</v>
      </c>
      <c r="M7074" s="7">
        <v>0.34607199999999999</v>
      </c>
      <c r="N7074" s="7">
        <v>8.9737999999999998E-2</v>
      </c>
      <c r="O7074" s="7">
        <v>0.109622</v>
      </c>
      <c r="P7074" s="7">
        <v>8.9745000000000005E-2</v>
      </c>
      <c r="Q7074" s="7">
        <v>4.9841999999999997E-2</v>
      </c>
      <c r="R7074" s="7">
        <v>5.9796000000000002E-2</v>
      </c>
      <c r="S7074" s="7">
        <v>7.9740000000000005E-2</v>
      </c>
      <c r="T7074" s="7"/>
    </row>
    <row r="7075" spans="1:20" x14ac:dyDescent="0.35">
      <c r="A7075" s="6" t="s">
        <v>185</v>
      </c>
      <c r="B7075" s="6" t="s">
        <v>212</v>
      </c>
      <c r="C7075" s="6" t="s">
        <v>766</v>
      </c>
      <c r="D7075" s="6" t="s">
        <v>195</v>
      </c>
      <c r="E7075" s="6" t="s">
        <v>522</v>
      </c>
      <c r="F7075" s="6" t="s">
        <v>571</v>
      </c>
      <c r="G7075" s="6" t="s">
        <v>572</v>
      </c>
      <c r="H7075" s="6"/>
      <c r="I7075" s="6"/>
      <c r="J7075" s="6"/>
      <c r="K7075" s="7">
        <v>2.7E-2</v>
      </c>
      <c r="L7075" s="7">
        <v>0.22032199999999999</v>
      </c>
      <c r="M7075" s="7">
        <v>0.52028399999999997</v>
      </c>
      <c r="N7075" s="7">
        <v>0.12962599999999999</v>
      </c>
      <c r="O7075" s="7">
        <v>0.15945599999999999</v>
      </c>
      <c r="P7075" s="7">
        <v>0.12964000000000001</v>
      </c>
      <c r="Q7075" s="7">
        <v>6.9806000000000007E-2</v>
      </c>
      <c r="R7075" s="7">
        <v>7.9740000000000005E-2</v>
      </c>
      <c r="S7075" s="7">
        <v>0.119605</v>
      </c>
      <c r="T7075" s="7"/>
    </row>
    <row r="7076" spans="1:20" x14ac:dyDescent="0.35">
      <c r="A7076" s="6" t="s">
        <v>185</v>
      </c>
      <c r="B7076" s="6" t="s">
        <v>212</v>
      </c>
      <c r="C7076" s="6" t="s">
        <v>766</v>
      </c>
      <c r="D7076" s="6" t="s">
        <v>195</v>
      </c>
      <c r="E7076" s="6" t="s">
        <v>522</v>
      </c>
      <c r="F7076" s="6" t="s">
        <v>573</v>
      </c>
      <c r="G7076" s="6" t="s">
        <v>574</v>
      </c>
      <c r="H7076" s="6"/>
      <c r="I7076" s="6"/>
      <c r="J7076" s="6"/>
      <c r="K7076" s="7">
        <v>4.9598999999999997E-2</v>
      </c>
      <c r="L7076" s="7">
        <v>0.60791899999999999</v>
      </c>
      <c r="M7076" s="7">
        <v>0.34196500000000002</v>
      </c>
      <c r="N7076" s="7">
        <v>0.18945600000000001</v>
      </c>
      <c r="O7076" s="7">
        <v>0.40861999999999998</v>
      </c>
      <c r="P7076" s="7">
        <v>0.13961499999999999</v>
      </c>
      <c r="Q7076" s="7">
        <v>7.9787999999999998E-2</v>
      </c>
      <c r="R7076" s="7">
        <v>8.9712E-2</v>
      </c>
      <c r="S7076" s="7">
        <v>0.17941499999999999</v>
      </c>
      <c r="T7076" s="7"/>
    </row>
    <row r="7077" spans="1:20" x14ac:dyDescent="0.35">
      <c r="A7077" s="6" t="s">
        <v>185</v>
      </c>
      <c r="B7077" s="6" t="s">
        <v>212</v>
      </c>
      <c r="C7077" s="6" t="s">
        <v>766</v>
      </c>
      <c r="D7077" s="6" t="s">
        <v>195</v>
      </c>
      <c r="E7077" s="6" t="s">
        <v>575</v>
      </c>
      <c r="F7077" s="6" t="s">
        <v>576</v>
      </c>
      <c r="G7077" s="6" t="s">
        <v>577</v>
      </c>
      <c r="H7077" s="7">
        <v>1.05671</v>
      </c>
      <c r="I7077" s="6"/>
      <c r="J7077" s="7">
        <v>3.1701299999999999</v>
      </c>
      <c r="K7077" s="7">
        <v>2.638036</v>
      </c>
      <c r="L7077" s="7">
        <v>8.5409769999999998</v>
      </c>
      <c r="M7077" s="7">
        <v>11.318784000000001</v>
      </c>
      <c r="N7077" s="7">
        <v>5.8271680000000003</v>
      </c>
      <c r="O7077" s="7">
        <v>6.6697420000000003</v>
      </c>
      <c r="P7077" s="7">
        <v>5.6688150000000004</v>
      </c>
      <c r="Q7077" s="7">
        <v>7.3064</v>
      </c>
      <c r="R7077" s="7">
        <v>10.591772000000001</v>
      </c>
      <c r="S7077" s="7">
        <v>13.992207000000001</v>
      </c>
      <c r="T7077" s="7"/>
    </row>
    <row r="7078" spans="1:20" x14ac:dyDescent="0.35">
      <c r="A7078" s="6" t="s">
        <v>185</v>
      </c>
      <c r="B7078" s="6" t="s">
        <v>212</v>
      </c>
      <c r="C7078" s="6" t="s">
        <v>766</v>
      </c>
      <c r="D7078" s="6" t="s">
        <v>195</v>
      </c>
      <c r="E7078" s="6" t="s">
        <v>578</v>
      </c>
      <c r="F7078" s="6" t="s">
        <v>579</v>
      </c>
      <c r="G7078" s="6" t="s">
        <v>580</v>
      </c>
      <c r="H7078" s="6"/>
      <c r="I7078" s="6"/>
      <c r="J7078" s="6"/>
      <c r="K7078" s="7">
        <v>9.3819999999999997E-3</v>
      </c>
      <c r="L7078" s="7">
        <v>4.5988000000000001E-2</v>
      </c>
      <c r="M7078" s="7">
        <v>6.4353999999999995E-2</v>
      </c>
      <c r="N7078" s="7">
        <v>1.9931999999999998E-2</v>
      </c>
      <c r="O7078" s="7">
        <v>2.9914E-2</v>
      </c>
      <c r="P7078" s="7">
        <v>1.9917000000000001E-2</v>
      </c>
      <c r="Q7078" s="7">
        <v>1.9939999999999999E-2</v>
      </c>
      <c r="R7078" s="7">
        <v>2.9904E-2</v>
      </c>
      <c r="S7078" s="7">
        <v>2.9866E-2</v>
      </c>
      <c r="T7078" s="7"/>
    </row>
    <row r="7079" spans="1:20" x14ac:dyDescent="0.35">
      <c r="A7079" s="6" t="s">
        <v>185</v>
      </c>
      <c r="B7079" s="6" t="s">
        <v>212</v>
      </c>
      <c r="C7079" s="6" t="s">
        <v>766</v>
      </c>
      <c r="D7079" s="6" t="s">
        <v>195</v>
      </c>
      <c r="E7079" s="6" t="s">
        <v>578</v>
      </c>
      <c r="F7079" s="6" t="s">
        <v>581</v>
      </c>
      <c r="G7079" s="6" t="s">
        <v>582</v>
      </c>
      <c r="H7079" s="6"/>
      <c r="I7079" s="6"/>
      <c r="J7079" s="6"/>
      <c r="K7079" s="7">
        <v>2.07E-2</v>
      </c>
      <c r="L7079" s="7">
        <v>0.13797999999999999</v>
      </c>
      <c r="M7079" s="7">
        <v>0.23167599999999999</v>
      </c>
      <c r="N7079" s="7">
        <v>0.68802600000000003</v>
      </c>
      <c r="O7079" s="7">
        <v>0.84712200000000004</v>
      </c>
      <c r="P7079" s="7">
        <v>0.777725</v>
      </c>
      <c r="Q7079" s="7">
        <v>9.9708000000000005E-2</v>
      </c>
      <c r="R7079" s="7">
        <v>0.129584</v>
      </c>
      <c r="S7079" s="7">
        <v>0.119605</v>
      </c>
      <c r="T7079" s="7"/>
    </row>
    <row r="7080" spans="1:20" x14ac:dyDescent="0.35">
      <c r="A7080" s="6" t="s">
        <v>185</v>
      </c>
      <c r="B7080" s="6" t="s">
        <v>212</v>
      </c>
      <c r="C7080" s="6" t="s">
        <v>766</v>
      </c>
      <c r="D7080" s="6" t="s">
        <v>195</v>
      </c>
      <c r="E7080" s="6" t="s">
        <v>578</v>
      </c>
      <c r="F7080" s="6" t="s">
        <v>583</v>
      </c>
      <c r="G7080" s="6" t="s">
        <v>584</v>
      </c>
      <c r="H7080" s="6"/>
      <c r="I7080" s="7">
        <v>0.422684</v>
      </c>
      <c r="J7080" s="7">
        <v>2.9587880000000002</v>
      </c>
      <c r="K7080" s="7">
        <v>0.17942</v>
      </c>
      <c r="L7080" s="7">
        <v>0.85006599999999999</v>
      </c>
      <c r="M7080" s="7">
        <v>1.1065320000000001</v>
      </c>
      <c r="N7080" s="7">
        <v>0.53895499999999996</v>
      </c>
      <c r="O7080" s="7">
        <v>0.621977</v>
      </c>
      <c r="P7080" s="7">
        <v>0.62987599999999999</v>
      </c>
      <c r="Q7080" s="7">
        <v>0.39214199999999999</v>
      </c>
      <c r="R7080" s="7">
        <v>0.52771800000000002</v>
      </c>
      <c r="S7080" s="7">
        <v>0.53074500000000002</v>
      </c>
      <c r="T7080" s="7"/>
    </row>
    <row r="7081" spans="1:20" x14ac:dyDescent="0.35">
      <c r="A7081" s="6" t="s">
        <v>185</v>
      </c>
      <c r="B7081" s="6" t="s">
        <v>212</v>
      </c>
      <c r="C7081" s="6" t="s">
        <v>766</v>
      </c>
      <c r="D7081" s="6" t="s">
        <v>195</v>
      </c>
      <c r="E7081" s="6" t="s">
        <v>578</v>
      </c>
      <c r="F7081" s="6" t="s">
        <v>585</v>
      </c>
      <c r="G7081" s="6" t="s">
        <v>586</v>
      </c>
      <c r="H7081" s="7">
        <v>0.84536800000000001</v>
      </c>
      <c r="I7081" s="7">
        <v>0.422684</v>
      </c>
      <c r="J7081" s="7">
        <v>2.1134200000000001</v>
      </c>
      <c r="K7081" s="7">
        <v>0.25518800000000003</v>
      </c>
      <c r="L7081" s="7">
        <v>1.227943</v>
      </c>
      <c r="M7081" s="7">
        <v>1.6242019999999999</v>
      </c>
      <c r="N7081" s="7">
        <v>0.85158500000000004</v>
      </c>
      <c r="O7081" s="7">
        <v>0.98206599999999999</v>
      </c>
      <c r="P7081" s="7">
        <v>0.98825300000000005</v>
      </c>
      <c r="Q7081" s="7">
        <v>0.65358499999999997</v>
      </c>
      <c r="R7081" s="7">
        <v>0.89053000000000004</v>
      </c>
      <c r="S7081" s="7">
        <v>0.88461599999999996</v>
      </c>
      <c r="T7081" s="7"/>
    </row>
    <row r="7082" spans="1:20" x14ac:dyDescent="0.35">
      <c r="A7082" s="6" t="s">
        <v>185</v>
      </c>
      <c r="B7082" s="6" t="s">
        <v>212</v>
      </c>
      <c r="C7082" s="6" t="s">
        <v>766</v>
      </c>
      <c r="D7082" s="6" t="s">
        <v>195</v>
      </c>
      <c r="E7082" s="6" t="s">
        <v>578</v>
      </c>
      <c r="F7082" s="6" t="s">
        <v>587</v>
      </c>
      <c r="G7082" s="6" t="s">
        <v>588</v>
      </c>
      <c r="H7082" s="7">
        <v>1.268052</v>
      </c>
      <c r="I7082" s="7">
        <v>1.690736</v>
      </c>
      <c r="J7082" s="7">
        <v>3.381472</v>
      </c>
      <c r="K7082" s="7">
        <v>0.42563699999999999</v>
      </c>
      <c r="L7082" s="7">
        <v>1.643621</v>
      </c>
      <c r="M7082" s="7">
        <v>2.159732</v>
      </c>
      <c r="N7082" s="7">
        <v>1.218113</v>
      </c>
      <c r="O7082" s="7">
        <v>1.4075979999999999</v>
      </c>
      <c r="P7082" s="7">
        <v>1.411808</v>
      </c>
      <c r="Q7082" s="7">
        <v>0.89324199999999998</v>
      </c>
      <c r="R7082" s="7">
        <v>1.2203809999999999</v>
      </c>
      <c r="S7082" s="7">
        <v>1.205308</v>
      </c>
      <c r="T7082" s="7"/>
    </row>
    <row r="7083" spans="1:20" x14ac:dyDescent="0.35">
      <c r="A7083" s="6" t="s">
        <v>185</v>
      </c>
      <c r="B7083" s="6" t="s">
        <v>212</v>
      </c>
      <c r="C7083" s="6" t="s">
        <v>766</v>
      </c>
      <c r="D7083" s="6" t="s">
        <v>195</v>
      </c>
      <c r="E7083" s="6" t="s">
        <v>578</v>
      </c>
      <c r="F7083" s="6" t="s">
        <v>589</v>
      </c>
      <c r="G7083" s="6" t="s">
        <v>590</v>
      </c>
      <c r="H7083" s="7">
        <v>0.422684</v>
      </c>
      <c r="I7083" s="7">
        <v>0.422684</v>
      </c>
      <c r="J7083" s="7">
        <v>2.9587880000000002</v>
      </c>
      <c r="K7083" s="7">
        <v>0.19730600000000001</v>
      </c>
      <c r="L7083" s="7">
        <v>0.736703</v>
      </c>
      <c r="M7083" s="7">
        <v>0.96367400000000003</v>
      </c>
      <c r="N7083" s="7">
        <v>0.63600699999999999</v>
      </c>
      <c r="O7083" s="7">
        <v>0.73107999999999995</v>
      </c>
      <c r="P7083" s="7">
        <v>0.73848000000000003</v>
      </c>
      <c r="Q7083" s="7">
        <v>0.47928900000000002</v>
      </c>
      <c r="R7083" s="7">
        <v>0.65965799999999997</v>
      </c>
      <c r="S7083" s="7">
        <v>0.65240799999999999</v>
      </c>
      <c r="T7083" s="7"/>
    </row>
    <row r="7084" spans="1:20" x14ac:dyDescent="0.35">
      <c r="A7084" s="6" t="s">
        <v>185</v>
      </c>
      <c r="B7084" s="6" t="s">
        <v>212</v>
      </c>
      <c r="C7084" s="6" t="s">
        <v>766</v>
      </c>
      <c r="D7084" s="6" t="s">
        <v>195</v>
      </c>
      <c r="E7084" s="6" t="s">
        <v>578</v>
      </c>
      <c r="F7084" s="6" t="s">
        <v>591</v>
      </c>
      <c r="G7084" s="6" t="s">
        <v>592</v>
      </c>
      <c r="H7084" s="6"/>
      <c r="I7084" s="6"/>
      <c r="J7084" s="7">
        <v>0.422684</v>
      </c>
      <c r="K7084" s="7">
        <v>9.5737000000000003E-2</v>
      </c>
      <c r="L7084" s="7">
        <v>0.49106499999999997</v>
      </c>
      <c r="M7084" s="7">
        <v>0.66013599999999995</v>
      </c>
      <c r="N7084" s="7">
        <v>0.30180499999999999</v>
      </c>
      <c r="O7084" s="7">
        <v>0.34916799999999998</v>
      </c>
      <c r="P7084" s="7">
        <v>0.34749400000000003</v>
      </c>
      <c r="Q7084" s="7">
        <v>0.239644</v>
      </c>
      <c r="R7084" s="7">
        <v>0.32980999999999999</v>
      </c>
      <c r="S7084" s="7">
        <v>0.32065900000000003</v>
      </c>
      <c r="T7084" s="7"/>
    </row>
    <row r="7085" spans="1:20" x14ac:dyDescent="0.35">
      <c r="A7085" s="6" t="s">
        <v>185</v>
      </c>
      <c r="B7085" s="6" t="s">
        <v>212</v>
      </c>
      <c r="C7085" s="6" t="s">
        <v>766</v>
      </c>
      <c r="D7085" s="6" t="s">
        <v>195</v>
      </c>
      <c r="E7085" s="6" t="s">
        <v>578</v>
      </c>
      <c r="F7085" s="6" t="s">
        <v>593</v>
      </c>
      <c r="G7085" s="6" t="s">
        <v>594</v>
      </c>
      <c r="H7085" s="6"/>
      <c r="I7085" s="7">
        <v>0.422684</v>
      </c>
      <c r="J7085" s="7">
        <v>2.1134200000000001</v>
      </c>
      <c r="K7085" s="7">
        <v>0.12279900000000001</v>
      </c>
      <c r="L7085" s="7">
        <v>0.45327800000000001</v>
      </c>
      <c r="M7085" s="7">
        <v>0.606572</v>
      </c>
      <c r="N7085" s="7">
        <v>0.30180499999999999</v>
      </c>
      <c r="O7085" s="7">
        <v>0.34917599999999999</v>
      </c>
      <c r="P7085" s="7">
        <v>0.35836600000000002</v>
      </c>
      <c r="Q7085" s="7">
        <v>0.19606299999999999</v>
      </c>
      <c r="R7085" s="7">
        <v>0.26382499999999998</v>
      </c>
      <c r="S7085" s="7">
        <v>0.26536399999999999</v>
      </c>
      <c r="T7085" s="7"/>
    </row>
    <row r="7086" spans="1:20" x14ac:dyDescent="0.35">
      <c r="A7086" s="6" t="s">
        <v>185</v>
      </c>
      <c r="B7086" s="6" t="s">
        <v>212</v>
      </c>
      <c r="C7086" s="6" t="s">
        <v>766</v>
      </c>
      <c r="D7086" s="6" t="s">
        <v>195</v>
      </c>
      <c r="E7086" s="6" t="s">
        <v>578</v>
      </c>
      <c r="F7086" s="6" t="s">
        <v>595</v>
      </c>
      <c r="G7086" s="6" t="s">
        <v>596</v>
      </c>
      <c r="H7086" s="7">
        <v>1.268052</v>
      </c>
      <c r="I7086" s="7">
        <v>7.6083119999999997</v>
      </c>
      <c r="J7086" s="7">
        <v>1.268052</v>
      </c>
      <c r="K7086" s="7">
        <v>9.5909999999999995E-2</v>
      </c>
      <c r="L7086" s="7">
        <v>0.56684299999999999</v>
      </c>
      <c r="M7086" s="7">
        <v>0.54453300000000004</v>
      </c>
      <c r="N7086" s="7">
        <v>0.26923599999999998</v>
      </c>
      <c r="O7086" s="7">
        <v>0.36876399999999998</v>
      </c>
      <c r="P7086" s="7">
        <v>0.56835500000000005</v>
      </c>
      <c r="Q7086" s="7">
        <v>0.11966</v>
      </c>
      <c r="R7086" s="7">
        <v>0.328928</v>
      </c>
      <c r="S7086" s="7">
        <v>0.53829000000000005</v>
      </c>
      <c r="T7086" s="7"/>
    </row>
    <row r="7087" spans="1:20" x14ac:dyDescent="0.35">
      <c r="A7087" s="6" t="s">
        <v>185</v>
      </c>
      <c r="B7087" s="6" t="s">
        <v>212</v>
      </c>
      <c r="C7087" s="6" t="s">
        <v>766</v>
      </c>
      <c r="D7087" s="6" t="s">
        <v>195</v>
      </c>
      <c r="E7087" s="6" t="s">
        <v>578</v>
      </c>
      <c r="F7087" s="6" t="s">
        <v>597</v>
      </c>
      <c r="G7087" s="6" t="s">
        <v>598</v>
      </c>
      <c r="H7087" s="6"/>
      <c r="I7087" s="7">
        <v>8.2423380000000002</v>
      </c>
      <c r="J7087" s="7">
        <v>1.9020779999999999</v>
      </c>
      <c r="K7087" s="7">
        <v>0.17993899999999999</v>
      </c>
      <c r="L7087" s="7">
        <v>0.75578400000000001</v>
      </c>
      <c r="M7087" s="7">
        <v>0.72137099999999998</v>
      </c>
      <c r="N7087" s="7">
        <v>0.40883599999999998</v>
      </c>
      <c r="O7087" s="7">
        <v>0.56806400000000001</v>
      </c>
      <c r="P7087" s="7">
        <v>0.88741499999999995</v>
      </c>
      <c r="Q7087" s="7">
        <v>0.189468</v>
      </c>
      <c r="R7087" s="7">
        <v>0.49837199999999998</v>
      </c>
      <c r="S7087" s="7">
        <v>0.82738</v>
      </c>
      <c r="T7087" s="7"/>
    </row>
    <row r="7088" spans="1:20" x14ac:dyDescent="0.35">
      <c r="A7088" s="6" t="s">
        <v>185</v>
      </c>
      <c r="B7088" s="6" t="s">
        <v>212</v>
      </c>
      <c r="C7088" s="6" t="s">
        <v>766</v>
      </c>
      <c r="D7088" s="6" t="s">
        <v>195</v>
      </c>
      <c r="E7088" s="6" t="s">
        <v>578</v>
      </c>
      <c r="F7088" s="6" t="s">
        <v>599</v>
      </c>
      <c r="G7088" s="6" t="s">
        <v>600</v>
      </c>
      <c r="H7088" s="6"/>
      <c r="I7088" s="7">
        <v>1.268052</v>
      </c>
      <c r="J7088" s="7">
        <v>0.63402599999999998</v>
      </c>
      <c r="K7088" s="7">
        <v>7.5197E-2</v>
      </c>
      <c r="L7088" s="7">
        <v>0.39134200000000002</v>
      </c>
      <c r="M7088" s="7">
        <v>0.38259199999999999</v>
      </c>
      <c r="N7088" s="7">
        <v>0.38888200000000001</v>
      </c>
      <c r="O7088" s="7">
        <v>0.52819199999999999</v>
      </c>
      <c r="P7088" s="7">
        <v>0.82764000000000004</v>
      </c>
      <c r="Q7088" s="7">
        <v>0.189472</v>
      </c>
      <c r="R7088" s="7">
        <v>0.49837199999999998</v>
      </c>
      <c r="S7088" s="7">
        <v>0.81740000000000002</v>
      </c>
      <c r="T7088" s="7"/>
    </row>
    <row r="7089" spans="1:20" x14ac:dyDescent="0.35">
      <c r="A7089" s="6" t="s">
        <v>185</v>
      </c>
      <c r="B7089" s="6" t="s">
        <v>212</v>
      </c>
      <c r="C7089" s="6" t="s">
        <v>766</v>
      </c>
      <c r="D7089" s="6" t="s">
        <v>195</v>
      </c>
      <c r="E7089" s="6" t="s">
        <v>578</v>
      </c>
      <c r="F7089" s="6" t="s">
        <v>601</v>
      </c>
      <c r="G7089" s="6" t="s">
        <v>602</v>
      </c>
      <c r="H7089" s="7">
        <v>0.63402599999999998</v>
      </c>
      <c r="I7089" s="7">
        <v>6.3402599999999998</v>
      </c>
      <c r="J7089" s="7">
        <v>1.268052</v>
      </c>
      <c r="K7089" s="7">
        <v>6.8626000000000006E-2</v>
      </c>
      <c r="L7089" s="7">
        <v>0.52635200000000004</v>
      </c>
      <c r="M7089" s="7">
        <v>0.51510100000000003</v>
      </c>
      <c r="N7089" s="7">
        <v>0.22935</v>
      </c>
      <c r="O7089" s="7">
        <v>0.30895400000000001</v>
      </c>
      <c r="P7089" s="7">
        <v>0.48858000000000001</v>
      </c>
      <c r="Q7089" s="7">
        <v>0.109694</v>
      </c>
      <c r="R7089" s="7">
        <v>0.28906999999999999</v>
      </c>
      <c r="S7089" s="7">
        <v>0.47846</v>
      </c>
      <c r="T7089" s="7"/>
    </row>
    <row r="7090" spans="1:20" x14ac:dyDescent="0.35">
      <c r="A7090" s="6" t="s">
        <v>185</v>
      </c>
      <c r="B7090" s="6" t="s">
        <v>212</v>
      </c>
      <c r="C7090" s="6" t="s">
        <v>766</v>
      </c>
      <c r="D7090" s="6" t="s">
        <v>195</v>
      </c>
      <c r="E7090" s="6" t="s">
        <v>578</v>
      </c>
      <c r="F7090" s="6" t="s">
        <v>680</v>
      </c>
      <c r="G7090" s="6" t="s">
        <v>681</v>
      </c>
      <c r="H7090" s="6"/>
      <c r="I7090" s="6"/>
      <c r="J7090" s="6"/>
      <c r="K7090" s="7">
        <v>0</v>
      </c>
      <c r="L7090" s="7">
        <v>3.3693000000000001E-2</v>
      </c>
      <c r="M7090" s="7">
        <v>5.2181999999999999E-2</v>
      </c>
      <c r="N7090" s="7">
        <v>3.9876000000000002E-2</v>
      </c>
      <c r="O7090" s="7">
        <v>2.9902000000000001E-2</v>
      </c>
      <c r="P7090" s="7">
        <v>2.9909999999999999E-2</v>
      </c>
      <c r="Q7090" s="7">
        <v>1.9948E-2</v>
      </c>
      <c r="R7090" s="7">
        <v>1.9939999999999999E-2</v>
      </c>
      <c r="S7090" s="7">
        <v>2.989E-2</v>
      </c>
      <c r="T7090" s="7"/>
    </row>
    <row r="7091" spans="1:20" x14ac:dyDescent="0.35">
      <c r="A7091" s="6" t="s">
        <v>185</v>
      </c>
      <c r="B7091" s="6" t="s">
        <v>212</v>
      </c>
      <c r="C7091" s="6" t="s">
        <v>766</v>
      </c>
      <c r="D7091" s="6" t="s">
        <v>195</v>
      </c>
      <c r="E7091" s="6" t="s">
        <v>578</v>
      </c>
      <c r="F7091" s="6" t="s">
        <v>682</v>
      </c>
      <c r="G7091" s="6" t="s">
        <v>683</v>
      </c>
      <c r="H7091" s="6"/>
      <c r="I7091" s="6"/>
      <c r="J7091" s="6"/>
      <c r="K7091" s="7">
        <v>0</v>
      </c>
      <c r="L7091" s="7">
        <v>0.134798</v>
      </c>
      <c r="M7091" s="7">
        <v>0.18249799999999999</v>
      </c>
      <c r="N7091" s="7">
        <v>0.12963</v>
      </c>
      <c r="O7091" s="7">
        <v>0.229214</v>
      </c>
      <c r="P7091" s="7">
        <v>0.14959500000000001</v>
      </c>
      <c r="Q7091" s="7">
        <v>8.9754E-2</v>
      </c>
      <c r="R7091" s="7">
        <v>0.109638</v>
      </c>
      <c r="S7091" s="7">
        <v>0.10965</v>
      </c>
      <c r="T7091" s="7"/>
    </row>
    <row r="7092" spans="1:20" x14ac:dyDescent="0.35">
      <c r="A7092" s="6" t="s">
        <v>185</v>
      </c>
      <c r="B7092" s="6" t="s">
        <v>212</v>
      </c>
      <c r="C7092" s="6" t="s">
        <v>766</v>
      </c>
      <c r="D7092" s="6" t="s">
        <v>195</v>
      </c>
      <c r="E7092" s="6" t="s">
        <v>578</v>
      </c>
      <c r="F7092" s="6" t="s">
        <v>603</v>
      </c>
      <c r="G7092" s="6" t="s">
        <v>604</v>
      </c>
      <c r="H7092" s="7">
        <v>4.2268400000000002</v>
      </c>
      <c r="I7092" s="6"/>
      <c r="J7092" s="7">
        <v>4.2268400000000002</v>
      </c>
      <c r="K7092" s="7">
        <v>1.3033380000000001</v>
      </c>
      <c r="L7092" s="7">
        <v>5.3496439999999996</v>
      </c>
      <c r="M7092" s="7">
        <v>8.4636990000000001</v>
      </c>
      <c r="N7092" s="7">
        <v>3.6396359999999999</v>
      </c>
      <c r="O7092" s="7">
        <v>4.5147120000000003</v>
      </c>
      <c r="P7092" s="7">
        <v>4.1181000000000001</v>
      </c>
      <c r="Q7092" s="7">
        <v>2.7324799999999998</v>
      </c>
      <c r="R7092" s="7">
        <v>3.5385439999999999</v>
      </c>
      <c r="S7092" s="7">
        <v>3.3294600000000001</v>
      </c>
      <c r="T7092" s="7"/>
    </row>
    <row r="7093" spans="1:20" x14ac:dyDescent="0.35">
      <c r="A7093" s="6" t="s">
        <v>185</v>
      </c>
      <c r="B7093" s="6" t="s">
        <v>212</v>
      </c>
      <c r="C7093" s="6" t="s">
        <v>766</v>
      </c>
      <c r="D7093" s="6" t="s">
        <v>195</v>
      </c>
      <c r="E7093" s="6" t="s">
        <v>578</v>
      </c>
      <c r="F7093" s="6" t="s">
        <v>605</v>
      </c>
      <c r="G7093" s="6" t="s">
        <v>606</v>
      </c>
      <c r="H7093" s="7">
        <v>4.2268400000000002</v>
      </c>
      <c r="I7093" s="6"/>
      <c r="J7093" s="7">
        <v>6.3402599999999998</v>
      </c>
      <c r="K7093" s="7">
        <v>0.17655999999999999</v>
      </c>
      <c r="L7093" s="7">
        <v>0.885772</v>
      </c>
      <c r="M7093" s="7">
        <v>1.3911800000000001</v>
      </c>
      <c r="N7093" s="7">
        <v>1.007118</v>
      </c>
      <c r="O7093" s="7">
        <v>1.2457659999999999</v>
      </c>
      <c r="P7093" s="7">
        <v>1.1367100000000001</v>
      </c>
      <c r="Q7093" s="7">
        <v>0.88753199999999999</v>
      </c>
      <c r="R7093" s="7">
        <v>1.1462699999999999</v>
      </c>
      <c r="S7093" s="7">
        <v>1.0865400000000001</v>
      </c>
      <c r="T7093" s="7"/>
    </row>
    <row r="7094" spans="1:20" x14ac:dyDescent="0.35">
      <c r="A7094" s="6" t="s">
        <v>185</v>
      </c>
      <c r="B7094" s="6" t="s">
        <v>212</v>
      </c>
      <c r="C7094" s="6" t="s">
        <v>766</v>
      </c>
      <c r="D7094" s="6" t="s">
        <v>195</v>
      </c>
      <c r="E7094" s="6" t="s">
        <v>578</v>
      </c>
      <c r="F7094" s="6" t="s">
        <v>607</v>
      </c>
      <c r="G7094" s="6" t="s">
        <v>608</v>
      </c>
      <c r="H7094" s="7">
        <v>6.3402599999999998</v>
      </c>
      <c r="I7094" s="6"/>
      <c r="J7094" s="7">
        <v>6.3402599999999998</v>
      </c>
      <c r="K7094" s="7">
        <v>1.0801559999999999</v>
      </c>
      <c r="L7094" s="7">
        <v>5.0389999999999997</v>
      </c>
      <c r="M7094" s="7">
        <v>7.9741569999999999</v>
      </c>
      <c r="N7094" s="7">
        <v>3.3803800000000002</v>
      </c>
      <c r="O7094" s="7">
        <v>4.1957839999999997</v>
      </c>
      <c r="P7094" s="7">
        <v>3.8289550000000001</v>
      </c>
      <c r="Q7094" s="7">
        <v>2.7723640000000001</v>
      </c>
      <c r="R7094" s="7">
        <v>3.5884160000000001</v>
      </c>
      <c r="S7094" s="7">
        <v>3.3793009999999999</v>
      </c>
      <c r="T7094" s="7"/>
    </row>
    <row r="7095" spans="1:20" x14ac:dyDescent="0.35">
      <c r="A7095" s="6" t="s">
        <v>185</v>
      </c>
      <c r="B7095" s="6" t="s">
        <v>212</v>
      </c>
      <c r="C7095" s="6" t="s">
        <v>766</v>
      </c>
      <c r="D7095" s="6" t="s">
        <v>195</v>
      </c>
      <c r="E7095" s="6" t="s">
        <v>578</v>
      </c>
      <c r="F7095" s="6" t="s">
        <v>609</v>
      </c>
      <c r="G7095" s="6" t="s">
        <v>610</v>
      </c>
      <c r="H7095" s="7">
        <v>2.1134200000000001</v>
      </c>
      <c r="I7095" s="6"/>
      <c r="J7095" s="7">
        <v>6.3402599999999998</v>
      </c>
      <c r="K7095" s="7">
        <v>0.25322499999999998</v>
      </c>
      <c r="L7095" s="7">
        <v>2.6575060000000001</v>
      </c>
      <c r="M7095" s="7">
        <v>4.2124750000000004</v>
      </c>
      <c r="N7095" s="7">
        <v>2.143872</v>
      </c>
      <c r="O7095" s="7">
        <v>2.66099</v>
      </c>
      <c r="P7095" s="7">
        <v>2.4230019999999999</v>
      </c>
      <c r="Q7095" s="7">
        <v>1.475916</v>
      </c>
      <c r="R7095" s="7">
        <v>1.9137999999999999</v>
      </c>
      <c r="S7095" s="7">
        <v>1.804298</v>
      </c>
      <c r="T7095" s="7"/>
    </row>
    <row r="7096" spans="1:20" x14ac:dyDescent="0.35">
      <c r="A7096" s="6" t="s">
        <v>185</v>
      </c>
      <c r="B7096" s="6" t="s">
        <v>212</v>
      </c>
      <c r="C7096" s="6" t="s">
        <v>766</v>
      </c>
      <c r="D7096" s="6" t="s">
        <v>195</v>
      </c>
      <c r="E7096" s="6" t="s">
        <v>578</v>
      </c>
      <c r="F7096" s="6" t="s">
        <v>611</v>
      </c>
      <c r="G7096" s="6" t="s">
        <v>612</v>
      </c>
      <c r="H7096" s="6"/>
      <c r="I7096" s="6"/>
      <c r="J7096" s="6"/>
      <c r="K7096" s="7">
        <v>8.0366000000000007E-2</v>
      </c>
      <c r="L7096" s="7">
        <v>0.36802800000000002</v>
      </c>
      <c r="M7096" s="7">
        <v>0.579542</v>
      </c>
      <c r="N7096" s="7">
        <v>0.44871</v>
      </c>
      <c r="O7096" s="7">
        <v>0.55809200000000003</v>
      </c>
      <c r="P7096" s="7">
        <v>0.50850499999999998</v>
      </c>
      <c r="Q7096" s="7">
        <v>0.44876199999999999</v>
      </c>
      <c r="R7096" s="7">
        <v>0.58806999999999998</v>
      </c>
      <c r="S7096" s="7">
        <v>0.54825000000000002</v>
      </c>
      <c r="T7096" s="7"/>
    </row>
    <row r="7097" spans="1:20" x14ac:dyDescent="0.35">
      <c r="A7097" s="6" t="s">
        <v>185</v>
      </c>
      <c r="B7097" s="6" t="s">
        <v>212</v>
      </c>
      <c r="C7097" s="6" t="s">
        <v>766</v>
      </c>
      <c r="D7097" s="6" t="s">
        <v>195</v>
      </c>
      <c r="E7097" s="6" t="s">
        <v>578</v>
      </c>
      <c r="F7097" s="6" t="s">
        <v>613</v>
      </c>
      <c r="G7097" s="6" t="s">
        <v>614</v>
      </c>
      <c r="H7097" s="7">
        <v>2.1134200000000001</v>
      </c>
      <c r="I7097" s="6"/>
      <c r="J7097" s="6"/>
      <c r="K7097" s="7">
        <v>0.174646</v>
      </c>
      <c r="L7097" s="7">
        <v>1.0353840000000001</v>
      </c>
      <c r="M7097" s="7">
        <v>1.6488350000000001</v>
      </c>
      <c r="N7097" s="7">
        <v>1.3860459999999999</v>
      </c>
      <c r="O7097" s="7">
        <v>1.7241379999999999</v>
      </c>
      <c r="P7097" s="7">
        <v>1.5654399999999999</v>
      </c>
      <c r="Q7097" s="7">
        <v>0.91744400000000004</v>
      </c>
      <c r="R7097" s="7">
        <v>1.196116</v>
      </c>
      <c r="S7097" s="7">
        <v>1.1264000000000001</v>
      </c>
      <c r="T7097" s="7"/>
    </row>
    <row r="7098" spans="1:20" x14ac:dyDescent="0.35">
      <c r="A7098" s="6" t="s">
        <v>185</v>
      </c>
      <c r="B7098" s="6" t="s">
        <v>212</v>
      </c>
      <c r="C7098" s="6" t="s">
        <v>766</v>
      </c>
      <c r="D7098" s="6" t="s">
        <v>195</v>
      </c>
      <c r="E7098" s="6" t="s">
        <v>578</v>
      </c>
      <c r="F7098" s="6" t="s">
        <v>615</v>
      </c>
      <c r="G7098" s="6" t="s">
        <v>616</v>
      </c>
      <c r="H7098" s="6"/>
      <c r="I7098" s="6"/>
      <c r="J7098" s="6"/>
      <c r="K7098" s="7">
        <v>0.13111100000000001</v>
      </c>
      <c r="L7098" s="7">
        <v>0.52916399999999997</v>
      </c>
      <c r="M7098" s="7">
        <v>0.83730499999999997</v>
      </c>
      <c r="N7098" s="7">
        <v>0.47863600000000001</v>
      </c>
      <c r="O7098" s="7">
        <v>0.59796000000000005</v>
      </c>
      <c r="P7098" s="7">
        <v>0.53844499999999995</v>
      </c>
      <c r="Q7098" s="7">
        <v>0.63824400000000003</v>
      </c>
      <c r="R7098" s="7">
        <v>0.82731399999999999</v>
      </c>
      <c r="S7098" s="7">
        <v>0.77753499999999998</v>
      </c>
      <c r="T7098" s="7"/>
    </row>
    <row r="7099" spans="1:20" x14ac:dyDescent="0.35">
      <c r="A7099" s="6" t="s">
        <v>185</v>
      </c>
      <c r="B7099" s="6" t="s">
        <v>212</v>
      </c>
      <c r="C7099" s="6" t="s">
        <v>766</v>
      </c>
      <c r="D7099" s="6" t="s">
        <v>195</v>
      </c>
      <c r="E7099" s="6" t="s">
        <v>578</v>
      </c>
      <c r="F7099" s="6" t="s">
        <v>617</v>
      </c>
      <c r="G7099" s="6" t="s">
        <v>618</v>
      </c>
      <c r="H7099" s="6"/>
      <c r="I7099" s="6"/>
      <c r="J7099" s="6"/>
      <c r="K7099" s="7">
        <v>1.7773000000000001E-2</v>
      </c>
      <c r="L7099" s="7">
        <v>0.41408</v>
      </c>
      <c r="M7099" s="7">
        <v>0.66974599999999995</v>
      </c>
      <c r="N7099" s="7">
        <v>0.19942799999999999</v>
      </c>
      <c r="O7099" s="7">
        <v>0.239176</v>
      </c>
      <c r="P7099" s="7">
        <v>0.21935199999999999</v>
      </c>
      <c r="Q7099" s="7">
        <v>0.28918199999999999</v>
      </c>
      <c r="R7099" s="7">
        <v>0.37875599999999998</v>
      </c>
      <c r="S7099" s="7">
        <v>0.35885499999999998</v>
      </c>
      <c r="T7099" s="7"/>
    </row>
    <row r="7100" spans="1:20" x14ac:dyDescent="0.35">
      <c r="A7100" s="6" t="s">
        <v>185</v>
      </c>
      <c r="B7100" s="6" t="s">
        <v>212</v>
      </c>
      <c r="C7100" s="6" t="s">
        <v>766</v>
      </c>
      <c r="D7100" s="6" t="s">
        <v>195</v>
      </c>
      <c r="E7100" s="6" t="s">
        <v>619</v>
      </c>
      <c r="F7100" s="6" t="s">
        <v>620</v>
      </c>
      <c r="G7100" s="6" t="s">
        <v>621</v>
      </c>
      <c r="H7100" s="6"/>
      <c r="I7100" s="6"/>
      <c r="J7100" s="6"/>
      <c r="K7100" s="7">
        <v>7.0635000000000003E-2</v>
      </c>
      <c r="L7100" s="7">
        <v>0.341949</v>
      </c>
      <c r="M7100" s="7">
        <v>0.46602100000000002</v>
      </c>
      <c r="N7100" s="7">
        <v>0.442639</v>
      </c>
      <c r="O7100" s="7">
        <v>0.50031700000000001</v>
      </c>
      <c r="P7100" s="7">
        <v>0.39074799999999998</v>
      </c>
      <c r="Q7100" s="7">
        <v>0.42782700000000001</v>
      </c>
      <c r="R7100" s="7">
        <v>0.51668199999999997</v>
      </c>
      <c r="S7100" s="7">
        <v>0.68948200000000004</v>
      </c>
      <c r="T7100" s="7"/>
    </row>
    <row r="7101" spans="1:20" x14ac:dyDescent="0.35">
      <c r="A7101" s="6" t="s">
        <v>185</v>
      </c>
      <c r="B7101" s="6" t="s">
        <v>212</v>
      </c>
      <c r="C7101" s="6" t="s">
        <v>766</v>
      </c>
      <c r="D7101" s="6" t="s">
        <v>195</v>
      </c>
      <c r="E7101" s="6" t="s">
        <v>619</v>
      </c>
      <c r="F7101" s="6" t="s">
        <v>622</v>
      </c>
      <c r="G7101" s="6" t="s">
        <v>623</v>
      </c>
      <c r="H7101" s="7">
        <v>1.3948579999999999</v>
      </c>
      <c r="I7101" s="7">
        <v>0.69742899999999997</v>
      </c>
      <c r="J7101" s="6"/>
      <c r="K7101" s="7">
        <v>6.6854999999999998E-2</v>
      </c>
      <c r="L7101" s="7">
        <v>0.250004</v>
      </c>
      <c r="M7101" s="7">
        <v>0.40985899999999997</v>
      </c>
      <c r="N7101" s="7">
        <v>0.43290699999999999</v>
      </c>
      <c r="O7101" s="7">
        <v>0.47509099999999999</v>
      </c>
      <c r="P7101" s="7">
        <v>0.39788400000000002</v>
      </c>
      <c r="Q7101" s="7">
        <v>0.57865100000000003</v>
      </c>
      <c r="R7101" s="7">
        <v>0.876498</v>
      </c>
      <c r="S7101" s="7">
        <v>1.0970549999999999</v>
      </c>
      <c r="T7101" s="7"/>
    </row>
    <row r="7102" spans="1:20" x14ac:dyDescent="0.35">
      <c r="A7102" s="6" t="s">
        <v>185</v>
      </c>
      <c r="B7102" s="6" t="s">
        <v>212</v>
      </c>
      <c r="C7102" s="6" t="s">
        <v>766</v>
      </c>
      <c r="D7102" s="6" t="s">
        <v>195</v>
      </c>
      <c r="E7102" s="6" t="s">
        <v>619</v>
      </c>
      <c r="F7102" s="6" t="s">
        <v>624</v>
      </c>
      <c r="G7102" s="6" t="s">
        <v>625</v>
      </c>
      <c r="H7102" s="7">
        <v>2.0922869999999998</v>
      </c>
      <c r="I7102" s="6"/>
      <c r="J7102" s="7">
        <v>2.0922869999999998</v>
      </c>
      <c r="K7102" s="7">
        <v>0.40347699999999997</v>
      </c>
      <c r="L7102" s="7">
        <v>1.386145</v>
      </c>
      <c r="M7102" s="7">
        <v>1.694782</v>
      </c>
      <c r="N7102" s="7">
        <v>0.86812</v>
      </c>
      <c r="O7102" s="7">
        <v>0.94436399999999998</v>
      </c>
      <c r="P7102" s="7">
        <v>0.77406600000000003</v>
      </c>
      <c r="Q7102" s="7">
        <v>1.0835300000000001</v>
      </c>
      <c r="R7102" s="7">
        <v>1.328222</v>
      </c>
      <c r="S7102" s="7">
        <v>2.0982050000000001</v>
      </c>
      <c r="T7102" s="7"/>
    </row>
    <row r="7103" spans="1:20" x14ac:dyDescent="0.35">
      <c r="A7103" s="6" t="s">
        <v>185</v>
      </c>
      <c r="B7103" s="6" t="s">
        <v>212</v>
      </c>
      <c r="C7103" s="6" t="s">
        <v>766</v>
      </c>
      <c r="D7103" s="6" t="s">
        <v>195</v>
      </c>
      <c r="E7103" s="6" t="s">
        <v>619</v>
      </c>
      <c r="F7103" s="6" t="s">
        <v>626</v>
      </c>
      <c r="G7103" s="6" t="s">
        <v>627</v>
      </c>
      <c r="H7103" s="7">
        <v>9.5103899999999992</v>
      </c>
      <c r="I7103" s="7">
        <v>11.412468000000001</v>
      </c>
      <c r="J7103" s="7">
        <v>7.6083119999999997</v>
      </c>
      <c r="K7103" s="7">
        <v>4.7515700000000001</v>
      </c>
      <c r="L7103" s="7">
        <v>4.0908759999999997</v>
      </c>
      <c r="M7103" s="7">
        <v>6.099507</v>
      </c>
      <c r="N7103" s="7">
        <v>3.7958180000000001</v>
      </c>
      <c r="O7103" s="7">
        <v>3.9626480000000002</v>
      </c>
      <c r="P7103" s="7">
        <v>3.6461199999999998</v>
      </c>
      <c r="Q7103" s="7">
        <v>2.220898</v>
      </c>
      <c r="R7103" s="7">
        <v>4.1609439999999998</v>
      </c>
      <c r="S7103" s="7">
        <v>5.3755980000000001</v>
      </c>
      <c r="T7103" s="7"/>
    </row>
    <row r="7104" spans="1:20" x14ac:dyDescent="0.35">
      <c r="A7104" s="6" t="s">
        <v>185</v>
      </c>
      <c r="B7104" s="6" t="s">
        <v>212</v>
      </c>
      <c r="C7104" s="6" t="s">
        <v>766</v>
      </c>
      <c r="D7104" s="6" t="s">
        <v>195</v>
      </c>
      <c r="E7104" s="6" t="s">
        <v>619</v>
      </c>
      <c r="F7104" s="6" t="s">
        <v>628</v>
      </c>
      <c r="G7104" s="6" t="s">
        <v>629</v>
      </c>
      <c r="H7104" s="6"/>
      <c r="I7104" s="7">
        <v>5.7062340000000003</v>
      </c>
      <c r="J7104" s="7">
        <v>3.8041559999999999</v>
      </c>
      <c r="K7104" s="7">
        <v>0.13231899999999999</v>
      </c>
      <c r="L7104" s="7">
        <v>0.89698500000000003</v>
      </c>
      <c r="M7104" s="7">
        <v>1.430709</v>
      </c>
      <c r="N7104" s="7">
        <v>0.73235399999999995</v>
      </c>
      <c r="O7104" s="7">
        <v>0.76715199999999995</v>
      </c>
      <c r="P7104" s="7">
        <v>0.63771599999999995</v>
      </c>
      <c r="Q7104" s="7">
        <v>0.466252</v>
      </c>
      <c r="R7104" s="7">
        <v>0.85379899999999997</v>
      </c>
      <c r="S7104" s="7">
        <v>0.97984499999999997</v>
      </c>
      <c r="T7104" s="7"/>
    </row>
    <row r="7105" spans="1:20" x14ac:dyDescent="0.35">
      <c r="A7105" s="6" t="s">
        <v>185</v>
      </c>
      <c r="B7105" s="6" t="s">
        <v>212</v>
      </c>
      <c r="C7105" s="6" t="s">
        <v>766</v>
      </c>
      <c r="D7105" s="6" t="s">
        <v>195</v>
      </c>
      <c r="E7105" s="6" t="s">
        <v>619</v>
      </c>
      <c r="F7105" s="6" t="s">
        <v>630</v>
      </c>
      <c r="G7105" s="6" t="s">
        <v>631</v>
      </c>
      <c r="H7105" s="6"/>
      <c r="I7105" s="6"/>
      <c r="J7105" s="6"/>
      <c r="K7105" s="7">
        <v>7.3383000000000004E-2</v>
      </c>
      <c r="L7105" s="7">
        <v>1.777922</v>
      </c>
      <c r="M7105" s="7">
        <v>2.9038949999999999</v>
      </c>
      <c r="N7105" s="7">
        <v>2.0952060000000001</v>
      </c>
      <c r="O7105" s="7">
        <v>2.0770040000000001</v>
      </c>
      <c r="P7105" s="7">
        <v>1.7985770000000001</v>
      </c>
      <c r="Q7105" s="7">
        <v>1.0680160000000001</v>
      </c>
      <c r="R7105" s="7">
        <v>2.023425</v>
      </c>
      <c r="S7105" s="7">
        <v>2.7496339999999999</v>
      </c>
      <c r="T7105" s="7"/>
    </row>
    <row r="7106" spans="1:20" x14ac:dyDescent="0.35">
      <c r="A7106" s="6" t="s">
        <v>185</v>
      </c>
      <c r="B7106" s="6" t="s">
        <v>212</v>
      </c>
      <c r="C7106" s="6" t="s">
        <v>766</v>
      </c>
      <c r="D7106" s="6" t="s">
        <v>195</v>
      </c>
      <c r="E7106" s="6" t="s">
        <v>619</v>
      </c>
      <c r="F7106" s="6" t="s">
        <v>632</v>
      </c>
      <c r="G7106" s="6" t="s">
        <v>633</v>
      </c>
      <c r="H7106" s="7">
        <v>1.9020779999999999</v>
      </c>
      <c r="I7106" s="7">
        <v>1.9020779999999999</v>
      </c>
      <c r="J7106" s="7">
        <v>1.9020779999999999</v>
      </c>
      <c r="K7106" s="7">
        <v>1.221886</v>
      </c>
      <c r="L7106" s="7">
        <v>1.0345500000000001</v>
      </c>
      <c r="M7106" s="7">
        <v>1.469141</v>
      </c>
      <c r="N7106" s="7">
        <v>2.9478420000000001</v>
      </c>
      <c r="O7106" s="7">
        <v>3.0199060000000002</v>
      </c>
      <c r="P7106" s="7">
        <v>2.6681180000000002</v>
      </c>
      <c r="Q7106" s="7">
        <v>2.0500120000000002</v>
      </c>
      <c r="R7106" s="7">
        <v>4.7643519999999997</v>
      </c>
      <c r="S7106" s="7">
        <v>5.1163619999999996</v>
      </c>
      <c r="T7106" s="7"/>
    </row>
    <row r="7107" spans="1:20" x14ac:dyDescent="0.35">
      <c r="A7107" s="6" t="s">
        <v>185</v>
      </c>
      <c r="B7107" s="6" t="s">
        <v>212</v>
      </c>
      <c r="C7107" s="6" t="s">
        <v>766</v>
      </c>
      <c r="D7107" s="6" t="s">
        <v>195</v>
      </c>
      <c r="E7107" s="6" t="s">
        <v>619</v>
      </c>
      <c r="F7107" s="6" t="s">
        <v>634</v>
      </c>
      <c r="G7107" s="6" t="s">
        <v>635</v>
      </c>
      <c r="H7107" s="6"/>
      <c r="I7107" s="6"/>
      <c r="J7107" s="6"/>
      <c r="K7107" s="7">
        <v>7.8687999999999994E-2</v>
      </c>
      <c r="L7107" s="7">
        <v>0.30488599999999999</v>
      </c>
      <c r="M7107" s="7">
        <v>0.37688500000000003</v>
      </c>
      <c r="N7107" s="7">
        <v>1.3765670000000001</v>
      </c>
      <c r="O7107" s="7">
        <v>1.5157179999999999</v>
      </c>
      <c r="P7107" s="7">
        <v>0.89094799999999996</v>
      </c>
      <c r="Q7107" s="7">
        <v>0.66353499999999999</v>
      </c>
      <c r="R7107" s="7">
        <v>0.76523399999999997</v>
      </c>
      <c r="S7107" s="7">
        <v>0.76627000000000001</v>
      </c>
      <c r="T7107" s="7"/>
    </row>
    <row r="7108" spans="1:20" x14ac:dyDescent="0.35">
      <c r="A7108" s="6" t="s">
        <v>185</v>
      </c>
      <c r="B7108" s="6" t="s">
        <v>212</v>
      </c>
      <c r="C7108" s="6" t="s">
        <v>766</v>
      </c>
      <c r="D7108" s="6" t="s">
        <v>195</v>
      </c>
      <c r="E7108" s="6" t="s">
        <v>619</v>
      </c>
      <c r="F7108" s="6" t="s">
        <v>636</v>
      </c>
      <c r="G7108" s="6" t="s">
        <v>637</v>
      </c>
      <c r="H7108" s="6"/>
      <c r="I7108" s="6"/>
      <c r="J7108" s="6"/>
      <c r="K7108" s="7">
        <v>2.8479000000000001E-2</v>
      </c>
      <c r="L7108" s="7">
        <v>0.39165800000000001</v>
      </c>
      <c r="M7108" s="7">
        <v>0.69203599999999998</v>
      </c>
      <c r="N7108" s="7">
        <v>5.1119450000000004</v>
      </c>
      <c r="O7108" s="7">
        <v>3.8707020000000001</v>
      </c>
      <c r="P7108" s="7">
        <v>2.6945670000000002</v>
      </c>
      <c r="Q7108" s="7">
        <v>1.4933399999999999</v>
      </c>
      <c r="R7108" s="7">
        <v>1.3221240000000001</v>
      </c>
      <c r="S7108" s="7">
        <v>1.370825</v>
      </c>
      <c r="T7108" s="7"/>
    </row>
    <row r="7109" spans="1:20" x14ac:dyDescent="0.35">
      <c r="A7109" s="6" t="s">
        <v>185</v>
      </c>
      <c r="B7109" s="6" t="s">
        <v>212</v>
      </c>
      <c r="C7109" s="6" t="s">
        <v>766</v>
      </c>
      <c r="D7109" s="6" t="s">
        <v>195</v>
      </c>
      <c r="E7109" s="6" t="s">
        <v>619</v>
      </c>
      <c r="F7109" s="6" t="s">
        <v>638</v>
      </c>
      <c r="G7109" s="6" t="s">
        <v>639</v>
      </c>
      <c r="H7109" s="6"/>
      <c r="I7109" s="7">
        <v>0.52835500000000002</v>
      </c>
      <c r="J7109" s="6"/>
      <c r="K7109" s="7">
        <v>0.58399000000000001</v>
      </c>
      <c r="L7109" s="7">
        <v>2.2944710000000001</v>
      </c>
      <c r="M7109" s="7">
        <v>5.3463029999999998</v>
      </c>
      <c r="N7109" s="7">
        <v>3.3048639999999998</v>
      </c>
      <c r="O7109" s="7">
        <v>3.1999840000000002</v>
      </c>
      <c r="P7109" s="7">
        <v>3.7375590000000001</v>
      </c>
      <c r="Q7109" s="7">
        <v>1.7544219999999999</v>
      </c>
      <c r="R7109" s="7">
        <v>3.5485350000000002</v>
      </c>
      <c r="S7109" s="7">
        <v>5.7704329999999997</v>
      </c>
      <c r="T7109" s="7"/>
    </row>
    <row r="7110" spans="1:20" x14ac:dyDescent="0.35">
      <c r="A7110" s="6" t="s">
        <v>185</v>
      </c>
      <c r="B7110" s="6" t="s">
        <v>212</v>
      </c>
      <c r="C7110" s="6" t="s">
        <v>766</v>
      </c>
      <c r="D7110" s="6" t="s">
        <v>195</v>
      </c>
      <c r="E7110" s="6" t="s">
        <v>619</v>
      </c>
      <c r="F7110" s="6" t="s">
        <v>640</v>
      </c>
      <c r="G7110" s="6" t="s">
        <v>641</v>
      </c>
      <c r="H7110" s="6"/>
      <c r="I7110" s="7">
        <v>0.52835500000000002</v>
      </c>
      <c r="J7110" s="6"/>
      <c r="K7110" s="7">
        <v>0.181226</v>
      </c>
      <c r="L7110" s="7">
        <v>0.51961199999999996</v>
      </c>
      <c r="M7110" s="7">
        <v>0.89711700000000005</v>
      </c>
      <c r="N7110" s="7">
        <v>0.55801299999999998</v>
      </c>
      <c r="O7110" s="7">
        <v>0.63334100000000004</v>
      </c>
      <c r="P7110" s="7">
        <v>0.54364299999999999</v>
      </c>
      <c r="Q7110" s="7">
        <v>0.49199399999999999</v>
      </c>
      <c r="R7110" s="7">
        <v>0.65700199999999997</v>
      </c>
      <c r="S7110" s="7">
        <v>1.3169360000000001</v>
      </c>
      <c r="T7110" s="7"/>
    </row>
    <row r="7111" spans="1:20" x14ac:dyDescent="0.35">
      <c r="A7111" s="6" t="s">
        <v>185</v>
      </c>
      <c r="B7111" s="6" t="s">
        <v>212</v>
      </c>
      <c r="C7111" s="6" t="s">
        <v>766</v>
      </c>
      <c r="D7111" s="6" t="s">
        <v>195</v>
      </c>
      <c r="E7111" s="6" t="s">
        <v>619</v>
      </c>
      <c r="F7111" s="6" t="s">
        <v>642</v>
      </c>
      <c r="G7111" s="6" t="s">
        <v>643</v>
      </c>
      <c r="H7111" s="6"/>
      <c r="I7111" s="7">
        <v>0.69742899999999997</v>
      </c>
      <c r="J7111" s="7">
        <v>2.7897159999999999</v>
      </c>
      <c r="K7111" s="7">
        <v>0.20480699999999999</v>
      </c>
      <c r="L7111" s="7">
        <v>0.60503700000000005</v>
      </c>
      <c r="M7111" s="7">
        <v>0.87675999999999998</v>
      </c>
      <c r="N7111" s="7">
        <v>0.76993800000000001</v>
      </c>
      <c r="O7111" s="7">
        <v>0.86196799999999996</v>
      </c>
      <c r="P7111" s="7">
        <v>0.75561699999999998</v>
      </c>
      <c r="Q7111" s="7">
        <v>0.69484000000000001</v>
      </c>
      <c r="R7111" s="7">
        <v>0.85331199999999996</v>
      </c>
      <c r="S7111" s="7">
        <v>1.2870729999999999</v>
      </c>
      <c r="T7111" s="7"/>
    </row>
    <row r="7112" spans="1:20" x14ac:dyDescent="0.35">
      <c r="A7112" s="6" t="s">
        <v>185</v>
      </c>
      <c r="B7112" s="6" t="s">
        <v>212</v>
      </c>
      <c r="C7112" s="6" t="s">
        <v>766</v>
      </c>
      <c r="D7112" s="6" t="s">
        <v>195</v>
      </c>
      <c r="E7112" s="6" t="s">
        <v>192</v>
      </c>
      <c r="F7112" s="6" t="s">
        <v>644</v>
      </c>
      <c r="G7112" s="6" t="s">
        <v>645</v>
      </c>
      <c r="H7112" s="6"/>
      <c r="I7112" s="6"/>
      <c r="J7112" s="6"/>
      <c r="K7112" s="7">
        <v>3.088946</v>
      </c>
      <c r="L7112" s="7">
        <v>3.904865</v>
      </c>
      <c r="M7112" s="7">
        <v>5.0735270000000003</v>
      </c>
      <c r="N7112" s="7">
        <v>1.5214270000000001</v>
      </c>
      <c r="O7112" s="7">
        <v>1.6398729999999999</v>
      </c>
      <c r="P7112" s="7">
        <v>1.1125449999999999</v>
      </c>
      <c r="Q7112" s="7">
        <v>1.0084770000000001</v>
      </c>
      <c r="R7112" s="7">
        <v>1.0315939999999999</v>
      </c>
      <c r="S7112" s="7">
        <v>2.0484369999999998</v>
      </c>
      <c r="T7112" s="7"/>
    </row>
    <row r="7113" spans="1:20" x14ac:dyDescent="0.35">
      <c r="A7113" s="6" t="s">
        <v>185</v>
      </c>
      <c r="B7113" s="6" t="s">
        <v>212</v>
      </c>
      <c r="C7113" s="6" t="s">
        <v>766</v>
      </c>
      <c r="D7113" s="6" t="s">
        <v>195</v>
      </c>
      <c r="E7113" s="6" t="s">
        <v>192</v>
      </c>
      <c r="F7113" s="6" t="s">
        <v>646</v>
      </c>
      <c r="G7113" s="6" t="s">
        <v>647</v>
      </c>
      <c r="H7113" s="6"/>
      <c r="I7113" s="6"/>
      <c r="J7113" s="6"/>
      <c r="K7113" s="7">
        <v>0.122839</v>
      </c>
      <c r="L7113" s="7">
        <v>1.92035</v>
      </c>
      <c r="M7113" s="7">
        <v>3.2209889999999999</v>
      </c>
      <c r="N7113" s="7">
        <v>2.5320399999999998</v>
      </c>
      <c r="O7113" s="7">
        <v>2.6564719999999999</v>
      </c>
      <c r="P7113" s="7">
        <v>2.816335</v>
      </c>
      <c r="Q7113" s="7">
        <v>0.62420600000000004</v>
      </c>
      <c r="R7113" s="7">
        <v>0.97046299999999996</v>
      </c>
      <c r="S7113" s="7">
        <v>3.169997</v>
      </c>
      <c r="T7113" s="7"/>
    </row>
    <row r="7114" spans="1:20" x14ac:dyDescent="0.35">
      <c r="A7114" s="6" t="s">
        <v>185</v>
      </c>
      <c r="B7114" s="6" t="s">
        <v>212</v>
      </c>
      <c r="C7114" s="6" t="s">
        <v>766</v>
      </c>
      <c r="D7114" s="6" t="s">
        <v>195</v>
      </c>
      <c r="E7114" s="6" t="s">
        <v>192</v>
      </c>
      <c r="F7114" s="6" t="s">
        <v>648</v>
      </c>
      <c r="G7114" s="6" t="s">
        <v>649</v>
      </c>
      <c r="H7114" s="6"/>
      <c r="I7114" s="6"/>
      <c r="J7114" s="6"/>
      <c r="K7114" s="7">
        <v>0.46554400000000001</v>
      </c>
      <c r="L7114" s="7">
        <v>2.9376090000000001</v>
      </c>
      <c r="M7114" s="7">
        <v>4.8597109999999999</v>
      </c>
      <c r="N7114" s="7">
        <v>3.4675310000000001</v>
      </c>
      <c r="O7114" s="7">
        <v>3.583593</v>
      </c>
      <c r="P7114" s="7">
        <v>3.2901210000000001</v>
      </c>
      <c r="Q7114" s="7">
        <v>1.4820439999999999</v>
      </c>
      <c r="R7114" s="7">
        <v>1.793455</v>
      </c>
      <c r="S7114" s="7">
        <v>3.7966540000000002</v>
      </c>
      <c r="T7114" s="7"/>
    </row>
    <row r="7115" spans="1:20" x14ac:dyDescent="0.35">
      <c r="A7115" s="6" t="s">
        <v>185</v>
      </c>
      <c r="B7115" s="6" t="s">
        <v>212</v>
      </c>
      <c r="C7115" s="6" t="s">
        <v>766</v>
      </c>
      <c r="D7115" s="6" t="s">
        <v>195</v>
      </c>
      <c r="E7115" s="6" t="s">
        <v>192</v>
      </c>
      <c r="F7115" s="6" t="s">
        <v>650</v>
      </c>
      <c r="G7115" s="6" t="s">
        <v>651</v>
      </c>
      <c r="H7115" s="7">
        <v>1.9020779999999999</v>
      </c>
      <c r="I7115" s="7">
        <v>5.7062340000000003</v>
      </c>
      <c r="J7115" s="7">
        <v>5.7062340000000003</v>
      </c>
      <c r="K7115" s="7">
        <v>1.6039509999999999</v>
      </c>
      <c r="L7115" s="7">
        <v>5.2839010000000002</v>
      </c>
      <c r="M7115" s="7">
        <v>7.8359019999999999</v>
      </c>
      <c r="N7115" s="7">
        <v>3.525636</v>
      </c>
      <c r="O7115" s="7">
        <v>3.7367300000000001</v>
      </c>
      <c r="P7115" s="7">
        <v>3.4119480000000002</v>
      </c>
      <c r="Q7115" s="7">
        <v>1.2182280000000001</v>
      </c>
      <c r="R7115" s="7">
        <v>1.631035</v>
      </c>
      <c r="S7115" s="7">
        <v>3.1953230000000001</v>
      </c>
      <c r="T7115" s="7"/>
    </row>
    <row r="7116" spans="1:20" x14ac:dyDescent="0.35">
      <c r="A7116" s="6" t="s">
        <v>185</v>
      </c>
      <c r="B7116" s="6" t="s">
        <v>212</v>
      </c>
      <c r="C7116" s="6" t="s">
        <v>766</v>
      </c>
      <c r="D7116" s="6" t="s">
        <v>195</v>
      </c>
      <c r="E7116" s="6" t="s">
        <v>192</v>
      </c>
      <c r="F7116" s="6" t="s">
        <v>652</v>
      </c>
      <c r="G7116" s="6" t="s">
        <v>653</v>
      </c>
      <c r="H7116" s="6"/>
      <c r="I7116" s="6"/>
      <c r="J7116" s="6"/>
      <c r="K7116" s="7">
        <v>46.203499999999998</v>
      </c>
      <c r="L7116" s="7">
        <v>3.1304759999999998</v>
      </c>
      <c r="M7116" s="7">
        <v>5.529064</v>
      </c>
      <c r="N7116" s="7">
        <v>3.1454</v>
      </c>
      <c r="O7116" s="7">
        <v>3.7477520000000002</v>
      </c>
      <c r="P7116" s="7">
        <v>3.6987290000000002</v>
      </c>
      <c r="Q7116" s="7">
        <v>1.72916</v>
      </c>
      <c r="R7116" s="7">
        <v>2.0523940000000001</v>
      </c>
      <c r="S7116" s="7">
        <v>4.2840749999999996</v>
      </c>
      <c r="T7116" s="7"/>
    </row>
    <row r="7117" spans="1:20" x14ac:dyDescent="0.35">
      <c r="A7117" s="6" t="s">
        <v>185</v>
      </c>
      <c r="B7117" s="6" t="s">
        <v>212</v>
      </c>
      <c r="C7117" s="6" t="s">
        <v>766</v>
      </c>
      <c r="D7117" s="6" t="s">
        <v>195</v>
      </c>
      <c r="E7117" s="6" t="s">
        <v>192</v>
      </c>
      <c r="F7117" s="6" t="s">
        <v>193</v>
      </c>
      <c r="G7117" s="6" t="s">
        <v>194</v>
      </c>
      <c r="H7117" s="6"/>
      <c r="I7117" s="7">
        <v>1.3948579999999999</v>
      </c>
      <c r="J7117" s="7">
        <v>4.1845739999999996</v>
      </c>
      <c r="K7117" s="7">
        <v>5.5873340000000002</v>
      </c>
      <c r="L7117" s="7">
        <v>8.3230550000000001</v>
      </c>
      <c r="M7117" s="7">
        <v>13.276527</v>
      </c>
      <c r="N7117" s="7">
        <v>5.2682799999999999</v>
      </c>
      <c r="O7117" s="7">
        <v>7.6084699999999996</v>
      </c>
      <c r="P7117" s="7">
        <v>6.404731</v>
      </c>
      <c r="Q7117" s="7">
        <v>1.5072350000000001</v>
      </c>
      <c r="R7117" s="7">
        <v>1.8655919999999999</v>
      </c>
      <c r="S7117" s="7">
        <v>3.969373</v>
      </c>
      <c r="T7117" s="7"/>
    </row>
    <row r="7118" spans="1:20" x14ac:dyDescent="0.35">
      <c r="A7118" s="6" t="s">
        <v>185</v>
      </c>
      <c r="B7118" s="6" t="s">
        <v>212</v>
      </c>
      <c r="C7118" s="6" t="s">
        <v>766</v>
      </c>
      <c r="D7118" s="6" t="s">
        <v>195</v>
      </c>
      <c r="E7118" s="6" t="s">
        <v>192</v>
      </c>
      <c r="F7118" s="6" t="s">
        <v>654</v>
      </c>
      <c r="G7118" s="6" t="s">
        <v>655</v>
      </c>
      <c r="H7118" s="7">
        <v>2.1134200000000001</v>
      </c>
      <c r="I7118" s="7">
        <v>6.3402599999999998</v>
      </c>
      <c r="J7118" s="7">
        <v>42.2684</v>
      </c>
      <c r="K7118" s="7">
        <v>6.1185510000000001</v>
      </c>
      <c r="L7118" s="7">
        <v>22.164145999999999</v>
      </c>
      <c r="M7118" s="7">
        <v>41.912191999999997</v>
      </c>
      <c r="N7118" s="7">
        <v>19.501283999999998</v>
      </c>
      <c r="O7118" s="7">
        <v>20.642973000000001</v>
      </c>
      <c r="P7118" s="7">
        <v>17.847344</v>
      </c>
      <c r="Q7118" s="7">
        <v>5.6489919999999998</v>
      </c>
      <c r="R7118" s="7">
        <v>7.7012239999999998</v>
      </c>
      <c r="S7118" s="7">
        <v>12.364343999999999</v>
      </c>
      <c r="T7118" s="7"/>
    </row>
    <row r="7119" spans="1:20" x14ac:dyDescent="0.35">
      <c r="A7119" s="6" t="s">
        <v>185</v>
      </c>
      <c r="B7119" s="6" t="s">
        <v>212</v>
      </c>
      <c r="C7119" s="6" t="s">
        <v>766</v>
      </c>
      <c r="D7119" s="6" t="s">
        <v>195</v>
      </c>
      <c r="E7119" s="6" t="s">
        <v>656</v>
      </c>
      <c r="F7119" s="6" t="s">
        <v>657</v>
      </c>
      <c r="G7119" s="6" t="s">
        <v>658</v>
      </c>
      <c r="H7119" s="7">
        <v>2.1134200000000001</v>
      </c>
      <c r="I7119" s="7">
        <v>4.2268400000000002</v>
      </c>
      <c r="J7119" s="7">
        <v>2.1134200000000001</v>
      </c>
      <c r="K7119" s="7">
        <v>0.37773299999999999</v>
      </c>
      <c r="L7119" s="7">
        <v>0.60975999999999997</v>
      </c>
      <c r="M7119" s="7">
        <v>1.2447820000000001</v>
      </c>
      <c r="N7119" s="7">
        <v>2.1883080000000001</v>
      </c>
      <c r="O7119" s="7">
        <v>2.3341959999999999</v>
      </c>
      <c r="P7119" s="7">
        <v>1.94285</v>
      </c>
      <c r="Q7119" s="7">
        <v>0.43128</v>
      </c>
      <c r="R7119" s="7">
        <v>0.59842099999999998</v>
      </c>
      <c r="S7119" s="7">
        <v>1.0208660000000001</v>
      </c>
      <c r="T7119" s="7"/>
    </row>
    <row r="7120" spans="1:20" x14ac:dyDescent="0.35">
      <c r="A7120" s="6" t="s">
        <v>185</v>
      </c>
      <c r="B7120" s="6" t="s">
        <v>212</v>
      </c>
      <c r="C7120" s="6" t="s">
        <v>766</v>
      </c>
      <c r="D7120" s="6" t="s">
        <v>195</v>
      </c>
      <c r="E7120" s="6" t="s">
        <v>656</v>
      </c>
      <c r="F7120" s="6" t="s">
        <v>659</v>
      </c>
      <c r="G7120" s="6" t="s">
        <v>660</v>
      </c>
      <c r="H7120" s="6"/>
      <c r="I7120" s="6"/>
      <c r="J7120" s="6"/>
      <c r="K7120" s="7">
        <v>8.2122000000000001E-2</v>
      </c>
      <c r="L7120" s="7">
        <v>4.2076000000000002E-2</v>
      </c>
      <c r="M7120" s="7">
        <v>7.8949000000000005E-2</v>
      </c>
      <c r="N7120" s="7">
        <v>0.23860999999999999</v>
      </c>
      <c r="O7120" s="7">
        <v>0.25420999999999999</v>
      </c>
      <c r="P7120" s="7">
        <v>0.21796499999999999</v>
      </c>
      <c r="Q7120" s="7">
        <v>0.115506</v>
      </c>
      <c r="R7120" s="7">
        <v>0.16425000000000001</v>
      </c>
      <c r="S7120" s="7">
        <v>0.33573900000000001</v>
      </c>
      <c r="T7120" s="7"/>
    </row>
    <row r="7121" spans="1:20" x14ac:dyDescent="0.35">
      <c r="A7121" s="6" t="s">
        <v>185</v>
      </c>
      <c r="B7121" s="6" t="s">
        <v>212</v>
      </c>
      <c r="C7121" s="6" t="s">
        <v>766</v>
      </c>
      <c r="D7121" s="6" t="s">
        <v>684</v>
      </c>
      <c r="E7121" s="6" t="s">
        <v>700</v>
      </c>
      <c r="F7121" s="6" t="s">
        <v>701</v>
      </c>
      <c r="G7121" s="6" t="s">
        <v>702</v>
      </c>
      <c r="H7121" s="6"/>
      <c r="I7121" s="6"/>
      <c r="J7121" s="6"/>
      <c r="K7121" s="7">
        <v>0</v>
      </c>
      <c r="L7121" s="7">
        <v>2.9960000000000001E-2</v>
      </c>
      <c r="M7121" s="7">
        <v>0</v>
      </c>
      <c r="N7121" s="7">
        <v>0</v>
      </c>
      <c r="O7121" s="7">
        <v>0</v>
      </c>
      <c r="P7121" s="7">
        <v>0</v>
      </c>
      <c r="Q7121" s="7">
        <v>0</v>
      </c>
      <c r="R7121" s="7">
        <v>0</v>
      </c>
      <c r="S7121" s="7">
        <v>0</v>
      </c>
      <c r="T7121" s="7"/>
    </row>
    <row r="7122" spans="1:20" x14ac:dyDescent="0.35">
      <c r="A7122" s="6" t="s">
        <v>185</v>
      </c>
      <c r="B7122" s="6" t="s">
        <v>212</v>
      </c>
      <c r="C7122" s="6" t="s">
        <v>766</v>
      </c>
      <c r="D7122" s="6" t="s">
        <v>684</v>
      </c>
      <c r="E7122" s="6" t="s">
        <v>700</v>
      </c>
      <c r="F7122" s="6" t="s">
        <v>703</v>
      </c>
      <c r="G7122" s="6" t="s">
        <v>704</v>
      </c>
      <c r="H7122" s="6"/>
      <c r="I7122" s="6"/>
      <c r="J7122" s="6"/>
      <c r="K7122" s="7">
        <v>0</v>
      </c>
      <c r="L7122" s="7">
        <v>0</v>
      </c>
      <c r="M7122" s="7">
        <v>2.3474999999999999E-2</v>
      </c>
      <c r="N7122" s="7">
        <v>1.0806E-2</v>
      </c>
      <c r="O7122" s="7">
        <v>1.4692E-2</v>
      </c>
      <c r="P7122" s="7">
        <v>1.1186E-2</v>
      </c>
      <c r="Q7122" s="7">
        <v>2.3972E-2</v>
      </c>
      <c r="R7122" s="7">
        <v>1.1908E-2</v>
      </c>
      <c r="S7122" s="7">
        <v>2.5690999999999999E-2</v>
      </c>
      <c r="T7122" s="7"/>
    </row>
    <row r="7123" spans="1:20" x14ac:dyDescent="0.35">
      <c r="A7123" s="6" t="s">
        <v>185</v>
      </c>
      <c r="B7123" s="6" t="s">
        <v>212</v>
      </c>
      <c r="C7123" s="6" t="s">
        <v>766</v>
      </c>
      <c r="D7123" s="6" t="s">
        <v>684</v>
      </c>
      <c r="E7123" s="6" t="s">
        <v>196</v>
      </c>
      <c r="F7123" s="6" t="s">
        <v>197</v>
      </c>
      <c r="G7123" s="6" t="s">
        <v>198</v>
      </c>
      <c r="H7123" s="6"/>
      <c r="I7123" s="6"/>
      <c r="J7123" s="6"/>
      <c r="K7123" s="7">
        <v>0.268013</v>
      </c>
      <c r="L7123" s="7">
        <v>1.146004</v>
      </c>
      <c r="M7123" s="7">
        <v>1.9906680000000001</v>
      </c>
      <c r="N7123" s="7">
        <v>1.8308420000000001</v>
      </c>
      <c r="O7123" s="7">
        <v>1.294484</v>
      </c>
      <c r="P7123" s="7">
        <v>0.96675500000000003</v>
      </c>
      <c r="Q7123" s="7">
        <v>0.99608799999999997</v>
      </c>
      <c r="R7123" s="7">
        <v>1.1363760000000001</v>
      </c>
      <c r="S7123" s="7">
        <v>2.3348990000000001</v>
      </c>
      <c r="T7123" s="7"/>
    </row>
    <row r="7124" spans="1:20" x14ac:dyDescent="0.35">
      <c r="A7124" s="6" t="s">
        <v>185</v>
      </c>
      <c r="B7124" s="6" t="s">
        <v>212</v>
      </c>
      <c r="C7124" s="6" t="s">
        <v>766</v>
      </c>
      <c r="D7124" s="6" t="s">
        <v>684</v>
      </c>
      <c r="E7124" s="6" t="s">
        <v>196</v>
      </c>
      <c r="F7124" s="6" t="s">
        <v>200</v>
      </c>
      <c r="G7124" s="6" t="s">
        <v>201</v>
      </c>
      <c r="H7124" s="6"/>
      <c r="I7124" s="6"/>
      <c r="J7124" s="6"/>
      <c r="K7124" s="7">
        <v>0.23685200000000001</v>
      </c>
      <c r="L7124" s="7">
        <v>1.364525</v>
      </c>
      <c r="M7124" s="7">
        <v>2.358104</v>
      </c>
      <c r="N7124" s="7">
        <v>0.61712599999999995</v>
      </c>
      <c r="O7124" s="7">
        <v>0.44780999999999999</v>
      </c>
      <c r="P7124" s="7">
        <v>0.32292999999999999</v>
      </c>
      <c r="Q7124" s="7">
        <v>0.70971600000000001</v>
      </c>
      <c r="R7124" s="7">
        <v>0.80263200000000001</v>
      </c>
      <c r="S7124" s="7">
        <v>1.6727179999999999</v>
      </c>
      <c r="T7124" s="7"/>
    </row>
    <row r="7125" spans="1:20" x14ac:dyDescent="0.35">
      <c r="A7125" s="6" t="s">
        <v>185</v>
      </c>
      <c r="B7125" s="6" t="s">
        <v>212</v>
      </c>
      <c r="C7125" s="6" t="s">
        <v>766</v>
      </c>
      <c r="D7125" s="6" t="s">
        <v>684</v>
      </c>
      <c r="E7125" s="6" t="s">
        <v>196</v>
      </c>
      <c r="F7125" s="6" t="s">
        <v>203</v>
      </c>
      <c r="G7125" s="6" t="s">
        <v>204</v>
      </c>
      <c r="H7125" s="6"/>
      <c r="I7125" s="6"/>
      <c r="J7125" s="7">
        <v>4.8820030000000001</v>
      </c>
      <c r="K7125" s="7">
        <v>1.201209</v>
      </c>
      <c r="L7125" s="7">
        <v>1.7636160000000001</v>
      </c>
      <c r="M7125" s="7">
        <v>3.4848409999999999</v>
      </c>
      <c r="N7125" s="7">
        <v>2.7341790000000001</v>
      </c>
      <c r="O7125" s="7">
        <v>2.1060819999999998</v>
      </c>
      <c r="P7125" s="7">
        <v>2.733079</v>
      </c>
      <c r="Q7125" s="7">
        <v>2.5455800000000002</v>
      </c>
      <c r="R7125" s="7">
        <v>2.323852</v>
      </c>
      <c r="S7125" s="7">
        <v>3.82673</v>
      </c>
      <c r="T7125" s="7"/>
    </row>
    <row r="7126" spans="1:20" x14ac:dyDescent="0.35">
      <c r="A7126" s="6" t="s">
        <v>185</v>
      </c>
      <c r="B7126" s="6" t="s">
        <v>212</v>
      </c>
      <c r="C7126" s="6" t="s">
        <v>766</v>
      </c>
      <c r="D7126" s="6" t="s">
        <v>684</v>
      </c>
      <c r="E7126" s="6" t="s">
        <v>196</v>
      </c>
      <c r="F7126" s="6" t="s">
        <v>206</v>
      </c>
      <c r="G7126" s="6" t="s">
        <v>207</v>
      </c>
      <c r="H7126" s="7">
        <v>9.0665770000000006</v>
      </c>
      <c r="I7126" s="7">
        <v>11.856293000000001</v>
      </c>
      <c r="J7126" s="7">
        <v>25.804873000000001</v>
      </c>
      <c r="K7126" s="7">
        <v>7.7101379999999997</v>
      </c>
      <c r="L7126" s="7">
        <v>6.285507</v>
      </c>
      <c r="M7126" s="7">
        <v>12.419845</v>
      </c>
      <c r="N7126" s="7">
        <v>6.3824639999999997</v>
      </c>
      <c r="O7126" s="7">
        <v>4.9063990000000004</v>
      </c>
      <c r="P7126" s="7">
        <v>6.3703919999999998</v>
      </c>
      <c r="Q7126" s="7">
        <v>6.0158160000000001</v>
      </c>
      <c r="R7126" s="7">
        <v>5.4860930000000003</v>
      </c>
      <c r="S7126" s="7">
        <v>9.0646140000000006</v>
      </c>
      <c r="T7126" s="7"/>
    </row>
    <row r="7127" spans="1:20" x14ac:dyDescent="0.35">
      <c r="A7127" s="6" t="s">
        <v>185</v>
      </c>
      <c r="B7127" s="6" t="s">
        <v>212</v>
      </c>
      <c r="C7127" s="6" t="s">
        <v>766</v>
      </c>
      <c r="D7127" s="6" t="s">
        <v>684</v>
      </c>
      <c r="E7127" s="6" t="s">
        <v>196</v>
      </c>
      <c r="F7127" s="6" t="s">
        <v>685</v>
      </c>
      <c r="G7127" s="6" t="s">
        <v>686</v>
      </c>
      <c r="H7127" s="7">
        <v>16.643186</v>
      </c>
      <c r="I7127" s="7">
        <v>11.88799</v>
      </c>
      <c r="J7127" s="7">
        <v>20.209582999999999</v>
      </c>
      <c r="K7127" s="7">
        <v>6.3139010000000004</v>
      </c>
      <c r="L7127" s="7">
        <v>0.53494399999999998</v>
      </c>
      <c r="M7127" s="7">
        <v>1.0546120000000001</v>
      </c>
      <c r="N7127" s="7">
        <v>1.6967589999999999</v>
      </c>
      <c r="O7127" s="7">
        <v>1.4277260000000001</v>
      </c>
      <c r="P7127" s="7">
        <v>1.847262</v>
      </c>
      <c r="Q7127" s="7">
        <v>2.0263900000000001</v>
      </c>
      <c r="R7127" s="7">
        <v>1.375119</v>
      </c>
      <c r="S7127" s="7">
        <v>0.66591500000000003</v>
      </c>
      <c r="T7127" s="7"/>
    </row>
    <row r="7128" spans="1:20" x14ac:dyDescent="0.35">
      <c r="A7128" s="6" t="s">
        <v>185</v>
      </c>
      <c r="B7128" s="6" t="s">
        <v>212</v>
      </c>
      <c r="C7128" s="6" t="s">
        <v>766</v>
      </c>
      <c r="D7128" s="6" t="s">
        <v>684</v>
      </c>
      <c r="E7128" s="6" t="s">
        <v>196</v>
      </c>
      <c r="F7128" s="6" t="s">
        <v>210</v>
      </c>
      <c r="G7128" s="6" t="s">
        <v>211</v>
      </c>
      <c r="H7128" s="7">
        <v>4.2268400000000002</v>
      </c>
      <c r="I7128" s="7">
        <v>3.1701299999999999</v>
      </c>
      <c r="J7128" s="7">
        <v>14.793939999999999</v>
      </c>
      <c r="K7128" s="7">
        <v>6.6848299999999998</v>
      </c>
      <c r="L7128" s="7">
        <v>12.746639999999999</v>
      </c>
      <c r="M7128" s="7">
        <v>19.386225</v>
      </c>
      <c r="N7128" s="7">
        <v>12.262672</v>
      </c>
      <c r="O7128" s="7">
        <v>9.7504919999999995</v>
      </c>
      <c r="P7128" s="7">
        <v>16.222446000000001</v>
      </c>
      <c r="Q7128" s="7">
        <v>22.233149000000001</v>
      </c>
      <c r="R7128" s="7">
        <v>20.499714000000001</v>
      </c>
      <c r="S7128" s="7">
        <v>36.533425000000001</v>
      </c>
      <c r="T7128" s="7"/>
    </row>
    <row r="7129" spans="1:20" x14ac:dyDescent="0.35">
      <c r="A7129" s="6" t="s">
        <v>185</v>
      </c>
      <c r="B7129" s="6" t="s">
        <v>212</v>
      </c>
      <c r="C7129" s="6" t="s">
        <v>766</v>
      </c>
      <c r="D7129" s="6" t="s">
        <v>684</v>
      </c>
      <c r="E7129" s="6" t="s">
        <v>196</v>
      </c>
      <c r="F7129" s="6" t="s">
        <v>214</v>
      </c>
      <c r="G7129" s="6" t="s">
        <v>215</v>
      </c>
      <c r="H7129" s="7">
        <v>2.1134200000000001</v>
      </c>
      <c r="I7129" s="7">
        <v>3.1701299999999999</v>
      </c>
      <c r="J7129" s="7">
        <v>8.4536800000000003</v>
      </c>
      <c r="K7129" s="7">
        <v>0</v>
      </c>
      <c r="L7129" s="7">
        <v>0</v>
      </c>
      <c r="M7129" s="7">
        <v>0</v>
      </c>
      <c r="N7129" s="7">
        <v>0</v>
      </c>
      <c r="O7129" s="7">
        <v>0</v>
      </c>
      <c r="P7129" s="7">
        <v>0</v>
      </c>
      <c r="Q7129" s="7">
        <v>0</v>
      </c>
      <c r="R7129" s="7">
        <v>0</v>
      </c>
      <c r="S7129" s="7">
        <v>0</v>
      </c>
      <c r="T7129" s="7"/>
    </row>
    <row r="7130" spans="1:20" x14ac:dyDescent="0.35">
      <c r="A7130" s="6" t="s">
        <v>185</v>
      </c>
      <c r="B7130" s="6" t="s">
        <v>212</v>
      </c>
      <c r="C7130" s="6" t="s">
        <v>766</v>
      </c>
      <c r="D7130" s="6" t="s">
        <v>684</v>
      </c>
      <c r="E7130" s="6" t="s">
        <v>196</v>
      </c>
      <c r="F7130" s="6" t="s">
        <v>218</v>
      </c>
      <c r="G7130" s="6" t="s">
        <v>219</v>
      </c>
      <c r="H7130" s="7">
        <v>2.1134200000000001</v>
      </c>
      <c r="I7130" s="7">
        <v>3.1701299999999999</v>
      </c>
      <c r="J7130" s="7">
        <v>8.4536800000000003</v>
      </c>
      <c r="K7130" s="7">
        <v>0.57755699999999999</v>
      </c>
      <c r="L7130" s="7">
        <v>1.2952140000000001</v>
      </c>
      <c r="M7130" s="7">
        <v>1.9684090000000001</v>
      </c>
      <c r="N7130" s="7">
        <v>1.3818539999999999</v>
      </c>
      <c r="O7130" s="7">
        <v>1.1072169999999999</v>
      </c>
      <c r="P7130" s="7">
        <v>1.8387150000000001</v>
      </c>
      <c r="Q7130" s="7">
        <v>1.441322</v>
      </c>
      <c r="R7130" s="7">
        <v>1.3305119999999999</v>
      </c>
      <c r="S7130" s="7">
        <v>2.3622450000000002</v>
      </c>
      <c r="T7130" s="7"/>
    </row>
    <row r="7131" spans="1:20" x14ac:dyDescent="0.35">
      <c r="A7131" s="6" t="s">
        <v>185</v>
      </c>
      <c r="B7131" s="6" t="s">
        <v>212</v>
      </c>
      <c r="C7131" s="6" t="s">
        <v>766</v>
      </c>
      <c r="D7131" s="6" t="s">
        <v>684</v>
      </c>
      <c r="E7131" s="6" t="s">
        <v>196</v>
      </c>
      <c r="F7131" s="6" t="s">
        <v>220</v>
      </c>
      <c r="G7131" s="6" t="s">
        <v>221</v>
      </c>
      <c r="H7131" s="7">
        <v>46.495240000000003</v>
      </c>
      <c r="I7131" s="7">
        <v>50.722079999999998</v>
      </c>
      <c r="J7131" s="7">
        <v>65.516019999999997</v>
      </c>
      <c r="K7131" s="7">
        <v>32.713343999999999</v>
      </c>
      <c r="L7131" s="7">
        <v>11.611094</v>
      </c>
      <c r="M7131" s="7">
        <v>21.93872</v>
      </c>
      <c r="N7131" s="7">
        <v>9.5048630000000003</v>
      </c>
      <c r="O7131" s="7">
        <v>7.2251200000000004</v>
      </c>
      <c r="P7131" s="7">
        <v>7.0292560000000002</v>
      </c>
      <c r="Q7131" s="7">
        <v>8.22851</v>
      </c>
      <c r="R7131" s="7">
        <v>9.2034570000000002</v>
      </c>
      <c r="S7131" s="7">
        <v>17.580176000000002</v>
      </c>
      <c r="T7131" s="7"/>
    </row>
    <row r="7132" spans="1:20" x14ac:dyDescent="0.35">
      <c r="A7132" s="6" t="s">
        <v>185</v>
      </c>
      <c r="B7132" s="6" t="s">
        <v>212</v>
      </c>
      <c r="C7132" s="6" t="s">
        <v>766</v>
      </c>
      <c r="D7132" s="6" t="s">
        <v>684</v>
      </c>
      <c r="E7132" s="6" t="s">
        <v>196</v>
      </c>
      <c r="F7132" s="6" t="s">
        <v>223</v>
      </c>
      <c r="G7132" s="6" t="s">
        <v>224</v>
      </c>
      <c r="H7132" s="6"/>
      <c r="I7132" s="6"/>
      <c r="J7132" s="6"/>
      <c r="K7132" s="7">
        <v>4.4040010000000001</v>
      </c>
      <c r="L7132" s="7">
        <v>9.3062260000000006</v>
      </c>
      <c r="M7132" s="7">
        <v>17.607106999999999</v>
      </c>
      <c r="N7132" s="7">
        <v>9.512753</v>
      </c>
      <c r="O7132" s="7">
        <v>7.2231319999999997</v>
      </c>
      <c r="P7132" s="7">
        <v>7.0453859999999997</v>
      </c>
      <c r="Q7132" s="7">
        <v>7.6468449999999999</v>
      </c>
      <c r="R7132" s="7">
        <v>8.5571760000000001</v>
      </c>
      <c r="S7132" s="7">
        <v>16.331592000000001</v>
      </c>
      <c r="T7132" s="7"/>
    </row>
    <row r="7133" spans="1:20" x14ac:dyDescent="0.35">
      <c r="A7133" s="6" t="s">
        <v>185</v>
      </c>
      <c r="B7133" s="6" t="s">
        <v>212</v>
      </c>
      <c r="C7133" s="6" t="s">
        <v>766</v>
      </c>
      <c r="D7133" s="6" t="s">
        <v>684</v>
      </c>
      <c r="E7133" s="6" t="s">
        <v>196</v>
      </c>
      <c r="F7133" s="6" t="s">
        <v>226</v>
      </c>
      <c r="G7133" s="6" t="s">
        <v>227</v>
      </c>
      <c r="H7133" s="6"/>
      <c r="I7133" s="6"/>
      <c r="J7133" s="6"/>
      <c r="K7133" s="7">
        <v>1.488888</v>
      </c>
      <c r="L7133" s="7">
        <v>9.1790509999999994</v>
      </c>
      <c r="M7133" s="7">
        <v>13.940906</v>
      </c>
      <c r="N7133" s="7">
        <v>9.2025220000000001</v>
      </c>
      <c r="O7133" s="7">
        <v>7.4657939999999998</v>
      </c>
      <c r="P7133" s="7">
        <v>8.5709339999999994</v>
      </c>
      <c r="Q7133" s="7">
        <v>8.586112</v>
      </c>
      <c r="R7133" s="7">
        <v>7.5206569999999999</v>
      </c>
      <c r="S7133" s="7">
        <v>18.796561000000001</v>
      </c>
      <c r="T7133" s="7"/>
    </row>
    <row r="7134" spans="1:20" x14ac:dyDescent="0.35">
      <c r="A7134" s="6" t="s">
        <v>185</v>
      </c>
      <c r="B7134" s="6" t="s">
        <v>212</v>
      </c>
      <c r="C7134" s="6" t="s">
        <v>766</v>
      </c>
      <c r="D7134" s="6" t="s">
        <v>684</v>
      </c>
      <c r="E7134" s="6" t="s">
        <v>196</v>
      </c>
      <c r="F7134" s="6" t="s">
        <v>228</v>
      </c>
      <c r="G7134" s="6" t="s">
        <v>229</v>
      </c>
      <c r="H7134" s="7">
        <v>133.14546000000001</v>
      </c>
      <c r="I7134" s="7">
        <v>185.98096000000001</v>
      </c>
      <c r="J7134" s="7">
        <v>439.59136000000001</v>
      </c>
      <c r="K7134" s="7">
        <v>186.92841799999999</v>
      </c>
      <c r="L7134" s="7">
        <v>91.753026000000006</v>
      </c>
      <c r="M7134" s="7">
        <v>190.15967699999999</v>
      </c>
      <c r="N7134" s="7">
        <v>91.187504000000004</v>
      </c>
      <c r="O7134" s="7">
        <v>67.532972000000001</v>
      </c>
      <c r="P7134" s="7">
        <v>68.855819999999994</v>
      </c>
      <c r="Q7134" s="7">
        <v>72.760752999999994</v>
      </c>
      <c r="R7134" s="7">
        <v>72.130753999999996</v>
      </c>
      <c r="S7134" s="7">
        <v>140.74086800000001</v>
      </c>
      <c r="T7134" s="7"/>
    </row>
    <row r="7135" spans="1:20" x14ac:dyDescent="0.35">
      <c r="A7135" s="6" t="s">
        <v>185</v>
      </c>
      <c r="B7135" s="6" t="s">
        <v>212</v>
      </c>
      <c r="C7135" s="6" t="s">
        <v>766</v>
      </c>
      <c r="D7135" s="6" t="s">
        <v>684</v>
      </c>
      <c r="E7135" s="6" t="s">
        <v>196</v>
      </c>
      <c r="F7135" s="6" t="s">
        <v>230</v>
      </c>
      <c r="G7135" s="6" t="s">
        <v>231</v>
      </c>
      <c r="H7135" s="7">
        <v>29.587879999999998</v>
      </c>
      <c r="I7135" s="7">
        <v>63.4026</v>
      </c>
      <c r="J7135" s="7">
        <v>145.82597999999999</v>
      </c>
      <c r="K7135" s="7">
        <v>41.617328000000001</v>
      </c>
      <c r="L7135" s="7">
        <v>48.627119999999998</v>
      </c>
      <c r="M7135" s="7">
        <v>100.77921600000001</v>
      </c>
      <c r="N7135" s="7">
        <v>37.257271000000003</v>
      </c>
      <c r="O7135" s="7">
        <v>27.590852000000002</v>
      </c>
      <c r="P7135" s="7">
        <v>28.129360999999999</v>
      </c>
      <c r="Q7135" s="7">
        <v>30.956554000000001</v>
      </c>
      <c r="R7135" s="7">
        <v>30.683053000000001</v>
      </c>
      <c r="S7135" s="7">
        <v>59.857163999999997</v>
      </c>
      <c r="T7135" s="7"/>
    </row>
    <row r="7136" spans="1:20" x14ac:dyDescent="0.35">
      <c r="A7136" s="6" t="s">
        <v>185</v>
      </c>
      <c r="B7136" s="6" t="s">
        <v>212</v>
      </c>
      <c r="C7136" s="6" t="s">
        <v>766</v>
      </c>
      <c r="D7136" s="6" t="s">
        <v>684</v>
      </c>
      <c r="E7136" s="6" t="s">
        <v>196</v>
      </c>
      <c r="F7136" s="6" t="s">
        <v>232</v>
      </c>
      <c r="G7136" s="6" t="s">
        <v>233</v>
      </c>
      <c r="H7136" s="6"/>
      <c r="I7136" s="6"/>
      <c r="J7136" s="6"/>
      <c r="K7136" s="7">
        <v>1.2191419999999999</v>
      </c>
      <c r="L7136" s="7">
        <v>6.722677</v>
      </c>
      <c r="M7136" s="7">
        <v>10.212618000000001</v>
      </c>
      <c r="N7136" s="7">
        <v>2.7437689999999999</v>
      </c>
      <c r="O7136" s="7">
        <v>2.2360329999999999</v>
      </c>
      <c r="P7136" s="7">
        <v>2.5581260000000001</v>
      </c>
      <c r="Q7136" s="7">
        <v>3.0306320000000002</v>
      </c>
      <c r="R7136" s="7">
        <v>2.6552259999999999</v>
      </c>
      <c r="S7136" s="7">
        <v>6.6475929999999996</v>
      </c>
      <c r="T7136" s="7"/>
    </row>
    <row r="7137" spans="1:20" x14ac:dyDescent="0.35">
      <c r="A7137" s="6" t="s">
        <v>185</v>
      </c>
      <c r="B7137" s="6" t="s">
        <v>212</v>
      </c>
      <c r="C7137" s="6" t="s">
        <v>766</v>
      </c>
      <c r="D7137" s="6" t="s">
        <v>684</v>
      </c>
      <c r="E7137" s="6" t="s">
        <v>196</v>
      </c>
      <c r="F7137" s="6" t="s">
        <v>234</v>
      </c>
      <c r="G7137" s="6" t="s">
        <v>235</v>
      </c>
      <c r="H7137" s="6"/>
      <c r="I7137" s="6"/>
      <c r="J7137" s="6"/>
      <c r="K7137" s="7">
        <v>4.7240180000000001</v>
      </c>
      <c r="L7137" s="7">
        <v>5.939775</v>
      </c>
      <c r="M7137" s="7">
        <v>9.6630660000000006</v>
      </c>
      <c r="N7137" s="7">
        <v>5.461964</v>
      </c>
      <c r="O7137" s="7">
        <v>4.7409270000000001</v>
      </c>
      <c r="P7137" s="7">
        <v>3.3934929999999999</v>
      </c>
      <c r="Q7137" s="7">
        <v>4.6664719999999997</v>
      </c>
      <c r="R7137" s="7">
        <v>4.7819640000000003</v>
      </c>
      <c r="S7137" s="7">
        <v>12.0153</v>
      </c>
      <c r="T7137" s="7"/>
    </row>
    <row r="7138" spans="1:20" x14ac:dyDescent="0.35">
      <c r="A7138" s="6" t="s">
        <v>185</v>
      </c>
      <c r="B7138" s="6" t="s">
        <v>212</v>
      </c>
      <c r="C7138" s="6" t="s">
        <v>766</v>
      </c>
      <c r="D7138" s="6" t="s">
        <v>684</v>
      </c>
      <c r="E7138" s="6" t="s">
        <v>236</v>
      </c>
      <c r="F7138" s="6" t="s">
        <v>664</v>
      </c>
      <c r="G7138" s="6" t="s">
        <v>665</v>
      </c>
      <c r="H7138" s="6"/>
      <c r="I7138" s="6"/>
      <c r="J7138" s="6"/>
      <c r="K7138" s="7">
        <v>1.05671</v>
      </c>
      <c r="L7138" s="6"/>
      <c r="M7138" s="7">
        <v>0</v>
      </c>
      <c r="N7138" s="7">
        <v>0</v>
      </c>
      <c r="O7138" s="7">
        <v>0</v>
      </c>
      <c r="P7138" s="7">
        <v>0</v>
      </c>
      <c r="Q7138" s="7">
        <v>0</v>
      </c>
      <c r="R7138" s="7">
        <v>0</v>
      </c>
      <c r="S7138" s="7">
        <v>0</v>
      </c>
      <c r="T7138" s="7"/>
    </row>
    <row r="7139" spans="1:20" x14ac:dyDescent="0.35">
      <c r="A7139" s="6" t="s">
        <v>185</v>
      </c>
      <c r="B7139" s="6" t="s">
        <v>212</v>
      </c>
      <c r="C7139" s="6" t="s">
        <v>766</v>
      </c>
      <c r="D7139" s="6" t="s">
        <v>684</v>
      </c>
      <c r="E7139" s="6" t="s">
        <v>236</v>
      </c>
      <c r="F7139" s="6" t="s">
        <v>237</v>
      </c>
      <c r="G7139" s="6" t="s">
        <v>238</v>
      </c>
      <c r="H7139" s="7">
        <v>3.1701299999999999</v>
      </c>
      <c r="I7139" s="7">
        <v>1.5850649999999999</v>
      </c>
      <c r="J7139" s="7">
        <v>23.247620000000001</v>
      </c>
      <c r="K7139" s="7">
        <v>4.4565289999999997</v>
      </c>
      <c r="L7139" s="7">
        <v>2.7516620000000001</v>
      </c>
      <c r="M7139" s="7">
        <v>3.0921500000000002</v>
      </c>
      <c r="N7139" s="7">
        <v>2.733533</v>
      </c>
      <c r="O7139" s="7">
        <v>2.182334</v>
      </c>
      <c r="P7139" s="7">
        <v>2.554529</v>
      </c>
      <c r="Q7139" s="7">
        <v>3.5221</v>
      </c>
      <c r="R7139" s="7">
        <v>3.6788919999999998</v>
      </c>
      <c r="S7139" s="7">
        <v>7.3801629999999996</v>
      </c>
      <c r="T7139" s="7"/>
    </row>
    <row r="7140" spans="1:20" x14ac:dyDescent="0.35">
      <c r="A7140" s="6" t="s">
        <v>185</v>
      </c>
      <c r="B7140" s="6" t="s">
        <v>212</v>
      </c>
      <c r="C7140" s="6" t="s">
        <v>766</v>
      </c>
      <c r="D7140" s="6" t="s">
        <v>684</v>
      </c>
      <c r="E7140" s="6" t="s">
        <v>236</v>
      </c>
      <c r="F7140" s="6" t="s">
        <v>239</v>
      </c>
      <c r="G7140" s="6" t="s">
        <v>240</v>
      </c>
      <c r="H7140" s="6"/>
      <c r="I7140" s="6"/>
      <c r="J7140" s="6"/>
      <c r="K7140" s="7">
        <v>8.1844099999999997</v>
      </c>
      <c r="L7140" s="7">
        <v>7.6967600000000003</v>
      </c>
      <c r="M7140" s="7">
        <v>13.590185</v>
      </c>
      <c r="N7140" s="7">
        <v>7.2788279999999999</v>
      </c>
      <c r="O7140" s="7">
        <v>6.8172579999999998</v>
      </c>
      <c r="P7140" s="7">
        <v>6.7182589999999998</v>
      </c>
      <c r="Q7140" s="7">
        <v>5.613232</v>
      </c>
      <c r="R7140" s="7">
        <v>5.7408419999999998</v>
      </c>
      <c r="S7140" s="7">
        <v>9.770486</v>
      </c>
      <c r="T7140" s="7"/>
    </row>
    <row r="7141" spans="1:20" x14ac:dyDescent="0.35">
      <c r="A7141" s="6" t="s">
        <v>185</v>
      </c>
      <c r="B7141" s="6" t="s">
        <v>212</v>
      </c>
      <c r="C7141" s="6" t="s">
        <v>766</v>
      </c>
      <c r="D7141" s="6" t="s">
        <v>684</v>
      </c>
      <c r="E7141" s="6" t="s">
        <v>236</v>
      </c>
      <c r="F7141" s="6" t="s">
        <v>241</v>
      </c>
      <c r="G7141" s="6" t="s">
        <v>242</v>
      </c>
      <c r="H7141" s="6"/>
      <c r="I7141" s="6"/>
      <c r="J7141" s="6"/>
      <c r="K7141" s="7">
        <v>0.36777100000000001</v>
      </c>
      <c r="L7141" s="7">
        <v>0.67184900000000003</v>
      </c>
      <c r="M7141" s="7">
        <v>1.1797470000000001</v>
      </c>
      <c r="N7141" s="7">
        <v>0.76627800000000001</v>
      </c>
      <c r="O7141" s="7">
        <v>0.67555600000000005</v>
      </c>
      <c r="P7141" s="7">
        <v>0.75009400000000004</v>
      </c>
      <c r="Q7141" s="7">
        <v>1.023819</v>
      </c>
      <c r="R7141" s="7">
        <v>1.03688</v>
      </c>
      <c r="S7141" s="7">
        <v>1.7995760000000001</v>
      </c>
      <c r="T7141" s="7"/>
    </row>
    <row r="7142" spans="1:20" x14ac:dyDescent="0.35">
      <c r="A7142" s="6" t="s">
        <v>185</v>
      </c>
      <c r="B7142" s="6" t="s">
        <v>212</v>
      </c>
      <c r="C7142" s="6" t="s">
        <v>766</v>
      </c>
      <c r="D7142" s="6" t="s">
        <v>684</v>
      </c>
      <c r="E7142" s="6" t="s">
        <v>236</v>
      </c>
      <c r="F7142" s="6" t="s">
        <v>243</v>
      </c>
      <c r="G7142" s="6" t="s">
        <v>244</v>
      </c>
      <c r="H7142" s="6"/>
      <c r="I7142" s="6"/>
      <c r="J7142" s="6"/>
      <c r="K7142" s="7">
        <v>9.5035999999999995E-2</v>
      </c>
      <c r="L7142" s="7">
        <v>0.51366400000000001</v>
      </c>
      <c r="M7142" s="7">
        <v>0.72956299999999996</v>
      </c>
      <c r="N7142" s="7">
        <v>0.49176399999999998</v>
      </c>
      <c r="O7142" s="7">
        <v>0.45253399999999999</v>
      </c>
      <c r="P7142" s="7">
        <v>0</v>
      </c>
      <c r="Q7142" s="7">
        <v>0</v>
      </c>
      <c r="R7142" s="7">
        <v>0</v>
      </c>
      <c r="S7142" s="7">
        <v>0</v>
      </c>
      <c r="T7142" s="7"/>
    </row>
    <row r="7143" spans="1:20" x14ac:dyDescent="0.35">
      <c r="A7143" s="6" t="s">
        <v>185</v>
      </c>
      <c r="B7143" s="6" t="s">
        <v>212</v>
      </c>
      <c r="C7143" s="6" t="s">
        <v>766</v>
      </c>
      <c r="D7143" s="6" t="s">
        <v>684</v>
      </c>
      <c r="E7143" s="6" t="s">
        <v>236</v>
      </c>
      <c r="F7143" s="6" t="s">
        <v>245</v>
      </c>
      <c r="G7143" s="6" t="s">
        <v>246</v>
      </c>
      <c r="H7143" s="6"/>
      <c r="I7143" s="6"/>
      <c r="J7143" s="6"/>
      <c r="K7143" s="7">
        <v>1.1843539999999999</v>
      </c>
      <c r="L7143" s="7">
        <v>3.279369</v>
      </c>
      <c r="M7143" s="7">
        <v>4.7199710000000001</v>
      </c>
      <c r="N7143" s="7">
        <v>2.5506120000000001</v>
      </c>
      <c r="O7143" s="7">
        <v>3.3128850000000001</v>
      </c>
      <c r="P7143" s="7">
        <v>4.1566280000000004</v>
      </c>
      <c r="Q7143" s="7">
        <v>1.7835019999999999</v>
      </c>
      <c r="R7143" s="7">
        <v>2.633553</v>
      </c>
      <c r="S7143" s="7">
        <v>3.1366459999999998</v>
      </c>
      <c r="T7143" s="7"/>
    </row>
    <row r="7144" spans="1:20" x14ac:dyDescent="0.35">
      <c r="A7144" s="6" t="s">
        <v>185</v>
      </c>
      <c r="B7144" s="6" t="s">
        <v>212</v>
      </c>
      <c r="C7144" s="6" t="s">
        <v>766</v>
      </c>
      <c r="D7144" s="6" t="s">
        <v>684</v>
      </c>
      <c r="E7144" s="6" t="s">
        <v>236</v>
      </c>
      <c r="F7144" s="6" t="s">
        <v>247</v>
      </c>
      <c r="G7144" s="6" t="s">
        <v>248</v>
      </c>
      <c r="H7144" s="6"/>
      <c r="I7144" s="6"/>
      <c r="J7144" s="6"/>
      <c r="K7144" s="7">
        <v>0.294493</v>
      </c>
      <c r="L7144" s="7">
        <v>0.33402700000000002</v>
      </c>
      <c r="M7144" s="7">
        <v>0.54186800000000002</v>
      </c>
      <c r="N7144" s="7">
        <v>0.51107100000000005</v>
      </c>
      <c r="O7144" s="7">
        <v>0.44955600000000001</v>
      </c>
      <c r="P7144" s="7">
        <v>0.52740299999999996</v>
      </c>
      <c r="Q7144" s="7">
        <v>0.29862</v>
      </c>
      <c r="R7144" s="7">
        <v>0.30446000000000001</v>
      </c>
      <c r="S7144" s="7">
        <v>0.54063300000000003</v>
      </c>
      <c r="T7144" s="7"/>
    </row>
    <row r="7145" spans="1:20" x14ac:dyDescent="0.35">
      <c r="A7145" s="6" t="s">
        <v>185</v>
      </c>
      <c r="B7145" s="6" t="s">
        <v>212</v>
      </c>
      <c r="C7145" s="6" t="s">
        <v>766</v>
      </c>
      <c r="D7145" s="6" t="s">
        <v>684</v>
      </c>
      <c r="E7145" s="6" t="s">
        <v>236</v>
      </c>
      <c r="F7145" s="6" t="s">
        <v>249</v>
      </c>
      <c r="G7145" s="6" t="s">
        <v>250</v>
      </c>
      <c r="H7145" s="6"/>
      <c r="I7145" s="6"/>
      <c r="J7145" s="6"/>
      <c r="K7145" s="7">
        <v>0</v>
      </c>
      <c r="L7145" s="7">
        <v>0</v>
      </c>
      <c r="M7145" s="7">
        <v>0</v>
      </c>
      <c r="N7145" s="7">
        <v>0</v>
      </c>
      <c r="O7145" s="7">
        <v>0</v>
      </c>
      <c r="P7145" s="7">
        <v>1.4716929999999999</v>
      </c>
      <c r="Q7145" s="7">
        <v>1.2591000000000001</v>
      </c>
      <c r="R7145" s="7">
        <v>0.99419199999999996</v>
      </c>
      <c r="S7145" s="7">
        <v>1.503979</v>
      </c>
      <c r="T7145" s="7"/>
    </row>
    <row r="7146" spans="1:20" x14ac:dyDescent="0.35">
      <c r="A7146" s="6" t="s">
        <v>185</v>
      </c>
      <c r="B7146" s="6" t="s">
        <v>212</v>
      </c>
      <c r="C7146" s="6" t="s">
        <v>766</v>
      </c>
      <c r="D7146" s="6" t="s">
        <v>684</v>
      </c>
      <c r="E7146" s="6" t="s">
        <v>189</v>
      </c>
      <c r="F7146" s="6" t="s">
        <v>251</v>
      </c>
      <c r="G7146" s="6" t="s">
        <v>252</v>
      </c>
      <c r="H7146" s="7">
        <v>2.1134200000000001</v>
      </c>
      <c r="I7146" s="7">
        <v>2.1134200000000001</v>
      </c>
      <c r="J7146" s="7">
        <v>4.2268400000000002</v>
      </c>
      <c r="K7146" s="7">
        <v>15.375014999999999</v>
      </c>
      <c r="L7146" s="7">
        <v>17.956009999999999</v>
      </c>
      <c r="M7146" s="7">
        <v>34.818393999999998</v>
      </c>
      <c r="N7146" s="7">
        <v>33.934092999999997</v>
      </c>
      <c r="O7146" s="7">
        <v>22.487151999999998</v>
      </c>
      <c r="P7146" s="7">
        <v>26.999876</v>
      </c>
      <c r="Q7146" s="7">
        <v>24.603624</v>
      </c>
      <c r="R7146" s="7">
        <v>24.987936000000001</v>
      </c>
      <c r="S7146" s="7">
        <v>46.135348</v>
      </c>
      <c r="T7146" s="7"/>
    </row>
    <row r="7147" spans="1:20" x14ac:dyDescent="0.35">
      <c r="A7147" s="6" t="s">
        <v>185</v>
      </c>
      <c r="B7147" s="6" t="s">
        <v>212</v>
      </c>
      <c r="C7147" s="6" t="s">
        <v>766</v>
      </c>
      <c r="D7147" s="6" t="s">
        <v>684</v>
      </c>
      <c r="E7147" s="6" t="s">
        <v>189</v>
      </c>
      <c r="F7147" s="6" t="s">
        <v>253</v>
      </c>
      <c r="G7147" s="6" t="s">
        <v>254</v>
      </c>
      <c r="H7147" s="6"/>
      <c r="I7147" s="6"/>
      <c r="J7147" s="6"/>
      <c r="K7147" s="7">
        <v>0</v>
      </c>
      <c r="L7147" s="7">
        <v>1.9087E-2</v>
      </c>
      <c r="M7147" s="7">
        <v>3.8863000000000002E-2</v>
      </c>
      <c r="N7147" s="7">
        <v>1.2723999999999999E-2</v>
      </c>
      <c r="O7147" s="7">
        <v>1.1820000000000001E-2</v>
      </c>
      <c r="P7147" s="7">
        <v>1.0663000000000001E-2</v>
      </c>
      <c r="Q7147" s="7">
        <v>2.0733999999999999E-2</v>
      </c>
      <c r="R7147" s="7">
        <v>2.0138E-2</v>
      </c>
      <c r="S7147" s="7">
        <v>3.5748000000000002E-2</v>
      </c>
      <c r="T7147" s="7"/>
    </row>
    <row r="7148" spans="1:20" x14ac:dyDescent="0.35">
      <c r="A7148" s="6" t="s">
        <v>185</v>
      </c>
      <c r="B7148" s="6" t="s">
        <v>212</v>
      </c>
      <c r="C7148" s="6" t="s">
        <v>766</v>
      </c>
      <c r="D7148" s="6" t="s">
        <v>684</v>
      </c>
      <c r="E7148" s="6" t="s">
        <v>189</v>
      </c>
      <c r="F7148" s="6" t="s">
        <v>756</v>
      </c>
      <c r="G7148" s="6" t="s">
        <v>757</v>
      </c>
      <c r="H7148" s="6"/>
      <c r="I7148" s="6"/>
      <c r="J7148" s="6"/>
      <c r="K7148" s="7">
        <v>0</v>
      </c>
      <c r="L7148" s="7">
        <v>0</v>
      </c>
      <c r="M7148" s="7">
        <v>1.2525E-2</v>
      </c>
      <c r="N7148" s="7">
        <v>0.27994799999999997</v>
      </c>
      <c r="O7148" s="7">
        <v>0.208956</v>
      </c>
      <c r="P7148" s="7">
        <v>0.28814000000000001</v>
      </c>
      <c r="Q7148" s="7">
        <v>0.104717</v>
      </c>
      <c r="R7148" s="7">
        <v>7.8511999999999998E-2</v>
      </c>
      <c r="S7148" s="7">
        <v>0.20011599999999999</v>
      </c>
      <c r="T7148" s="7"/>
    </row>
    <row r="7149" spans="1:20" x14ac:dyDescent="0.35">
      <c r="A7149" s="6" t="s">
        <v>185</v>
      </c>
      <c r="B7149" s="6" t="s">
        <v>212</v>
      </c>
      <c r="C7149" s="6" t="s">
        <v>766</v>
      </c>
      <c r="D7149" s="6" t="s">
        <v>684</v>
      </c>
      <c r="E7149" s="6" t="s">
        <v>189</v>
      </c>
      <c r="F7149" s="6" t="s">
        <v>255</v>
      </c>
      <c r="G7149" s="6" t="s">
        <v>256</v>
      </c>
      <c r="H7149" s="7">
        <v>2.789714</v>
      </c>
      <c r="I7149" s="7">
        <v>20.922854999999998</v>
      </c>
      <c r="J7149" s="7">
        <v>15.343427</v>
      </c>
      <c r="K7149" s="7">
        <v>35.576903000000001</v>
      </c>
      <c r="L7149" s="7">
        <v>40.786772999999997</v>
      </c>
      <c r="M7149" s="7">
        <v>69.153628999999995</v>
      </c>
      <c r="N7149" s="7">
        <v>48.239296000000003</v>
      </c>
      <c r="O7149" s="7">
        <v>43.581435999999997</v>
      </c>
      <c r="P7149" s="7">
        <v>50.625857000000003</v>
      </c>
      <c r="Q7149" s="7">
        <v>31.509176</v>
      </c>
      <c r="R7149" s="7">
        <v>29.013787000000001</v>
      </c>
      <c r="S7149" s="7">
        <v>73.355824999999996</v>
      </c>
      <c r="T7149" s="7"/>
    </row>
    <row r="7150" spans="1:20" x14ac:dyDescent="0.35">
      <c r="A7150" s="6" t="s">
        <v>185</v>
      </c>
      <c r="B7150" s="6" t="s">
        <v>212</v>
      </c>
      <c r="C7150" s="6" t="s">
        <v>766</v>
      </c>
      <c r="D7150" s="6" t="s">
        <v>684</v>
      </c>
      <c r="E7150" s="6" t="s">
        <v>189</v>
      </c>
      <c r="F7150" s="6" t="s">
        <v>190</v>
      </c>
      <c r="G7150" s="6" t="s">
        <v>191</v>
      </c>
      <c r="H7150" s="7">
        <v>13.314546</v>
      </c>
      <c r="I7150" s="7">
        <v>11.412468000000001</v>
      </c>
      <c r="J7150" s="6"/>
      <c r="K7150" s="7">
        <v>35.880966000000001</v>
      </c>
      <c r="L7150" s="7">
        <v>31.377441999999999</v>
      </c>
      <c r="M7150" s="7">
        <v>41.049446000000003</v>
      </c>
      <c r="N7150" s="7">
        <v>31.596215999999998</v>
      </c>
      <c r="O7150" s="7">
        <v>20.904004</v>
      </c>
      <c r="P7150" s="7">
        <v>25.530702000000002</v>
      </c>
      <c r="Q7150" s="7">
        <v>28.825334000000002</v>
      </c>
      <c r="R7150" s="7">
        <v>29.031148000000002</v>
      </c>
      <c r="S7150" s="7">
        <v>70.208224000000001</v>
      </c>
      <c r="T7150" s="7"/>
    </row>
    <row r="7151" spans="1:20" x14ac:dyDescent="0.35">
      <c r="A7151" s="6" t="s">
        <v>185</v>
      </c>
      <c r="B7151" s="6" t="s">
        <v>212</v>
      </c>
      <c r="C7151" s="6" t="s">
        <v>766</v>
      </c>
      <c r="D7151" s="6" t="s">
        <v>684</v>
      </c>
      <c r="E7151" s="6" t="s">
        <v>189</v>
      </c>
      <c r="F7151" s="6" t="s">
        <v>257</v>
      </c>
      <c r="G7151" s="6" t="s">
        <v>258</v>
      </c>
      <c r="H7151" s="7">
        <v>2.0922869999999998</v>
      </c>
      <c r="I7151" s="7">
        <v>8.3691479999999991</v>
      </c>
      <c r="J7151" s="7">
        <v>30.686876000000002</v>
      </c>
      <c r="K7151" s="7">
        <v>32.636409999999998</v>
      </c>
      <c r="L7151" s="7">
        <v>25.520838000000001</v>
      </c>
      <c r="M7151" s="7">
        <v>37.066493000000001</v>
      </c>
      <c r="N7151" s="7">
        <v>23.391418000000002</v>
      </c>
      <c r="O7151" s="7">
        <v>17.358035999999998</v>
      </c>
      <c r="P7151" s="7">
        <v>27.512913999999999</v>
      </c>
      <c r="Q7151" s="7">
        <v>25.580292</v>
      </c>
      <c r="R7151" s="7">
        <v>22.662040000000001</v>
      </c>
      <c r="S7151" s="7">
        <v>42.936599000000001</v>
      </c>
      <c r="T7151" s="7"/>
    </row>
    <row r="7152" spans="1:20" x14ac:dyDescent="0.35">
      <c r="A7152" s="6" t="s">
        <v>185</v>
      </c>
      <c r="B7152" s="6" t="s">
        <v>212</v>
      </c>
      <c r="C7152" s="6" t="s">
        <v>766</v>
      </c>
      <c r="D7152" s="6" t="s">
        <v>684</v>
      </c>
      <c r="E7152" s="6" t="s">
        <v>189</v>
      </c>
      <c r="F7152" s="6" t="s">
        <v>259</v>
      </c>
      <c r="G7152" s="6" t="s">
        <v>260</v>
      </c>
      <c r="H7152" s="6"/>
      <c r="I7152" s="6"/>
      <c r="J7152" s="7">
        <v>16.907360000000001</v>
      </c>
      <c r="K7152" s="7">
        <v>3.674852</v>
      </c>
      <c r="L7152" s="7">
        <v>6.7499529999999996</v>
      </c>
      <c r="M7152" s="7">
        <v>14.738885</v>
      </c>
      <c r="N7152" s="7">
        <v>9.7822479999999992</v>
      </c>
      <c r="O7152" s="7">
        <v>6.4030509999999996</v>
      </c>
      <c r="P7152" s="7">
        <v>9.0668279999999992</v>
      </c>
      <c r="Q7152" s="7">
        <v>5.7096539999999996</v>
      </c>
      <c r="R7152" s="7">
        <v>6.6311679999999997</v>
      </c>
      <c r="S7152" s="7">
        <v>26.998415000000001</v>
      </c>
      <c r="T7152" s="7"/>
    </row>
    <row r="7153" spans="1:20" x14ac:dyDescent="0.35">
      <c r="A7153" s="6" t="s">
        <v>185</v>
      </c>
      <c r="B7153" s="6" t="s">
        <v>212</v>
      </c>
      <c r="C7153" s="6" t="s">
        <v>766</v>
      </c>
      <c r="D7153" s="6" t="s">
        <v>684</v>
      </c>
      <c r="E7153" s="6" t="s">
        <v>189</v>
      </c>
      <c r="F7153" s="6" t="s">
        <v>263</v>
      </c>
      <c r="G7153" s="6" t="s">
        <v>264</v>
      </c>
      <c r="H7153" s="6"/>
      <c r="I7153" s="6"/>
      <c r="J7153" s="6"/>
      <c r="K7153" s="7">
        <v>18.002331999999999</v>
      </c>
      <c r="L7153" s="7">
        <v>12.544649</v>
      </c>
      <c r="M7153" s="7">
        <v>16.919839</v>
      </c>
      <c r="N7153" s="7">
        <v>9.7974800000000002</v>
      </c>
      <c r="O7153" s="7">
        <v>6.5176959999999999</v>
      </c>
      <c r="P7153" s="7">
        <v>8.2689950000000003</v>
      </c>
      <c r="Q7153" s="7">
        <v>7.7602630000000001</v>
      </c>
      <c r="R7153" s="7">
        <v>7.7647839999999997</v>
      </c>
      <c r="S7153" s="7">
        <v>17.196739999999998</v>
      </c>
      <c r="T7153" s="7"/>
    </row>
    <row r="7154" spans="1:20" x14ac:dyDescent="0.35">
      <c r="A7154" s="6" t="s">
        <v>185</v>
      </c>
      <c r="B7154" s="6" t="s">
        <v>212</v>
      </c>
      <c r="C7154" s="6" t="s">
        <v>766</v>
      </c>
      <c r="D7154" s="6" t="s">
        <v>684</v>
      </c>
      <c r="E7154" s="6" t="s">
        <v>189</v>
      </c>
      <c r="F7154" s="6" t="s">
        <v>267</v>
      </c>
      <c r="G7154" s="6" t="s">
        <v>268</v>
      </c>
      <c r="H7154" s="6"/>
      <c r="I7154" s="6"/>
      <c r="J7154" s="6"/>
      <c r="K7154" s="7">
        <v>7.0037940000000001</v>
      </c>
      <c r="L7154" s="7">
        <v>5.1888870000000002</v>
      </c>
      <c r="M7154" s="7">
        <v>8.1824010000000005</v>
      </c>
      <c r="N7154" s="7">
        <v>3.7471679999999998</v>
      </c>
      <c r="O7154" s="7">
        <v>3.380563</v>
      </c>
      <c r="P7154" s="7">
        <v>3.944121</v>
      </c>
      <c r="Q7154" s="7">
        <v>3.778451</v>
      </c>
      <c r="R7154" s="7">
        <v>3.4768279999999998</v>
      </c>
      <c r="S7154" s="7">
        <v>8.4507729999999999</v>
      </c>
      <c r="T7154" s="7"/>
    </row>
    <row r="7155" spans="1:20" x14ac:dyDescent="0.35">
      <c r="A7155" s="6" t="s">
        <v>185</v>
      </c>
      <c r="B7155" s="6" t="s">
        <v>212</v>
      </c>
      <c r="C7155" s="6" t="s">
        <v>766</v>
      </c>
      <c r="D7155" s="6" t="s">
        <v>684</v>
      </c>
      <c r="E7155" s="6" t="s">
        <v>189</v>
      </c>
      <c r="F7155" s="6" t="s">
        <v>269</v>
      </c>
      <c r="G7155" s="6" t="s">
        <v>270</v>
      </c>
      <c r="H7155" s="7">
        <v>99.330740000000006</v>
      </c>
      <c r="I7155" s="7">
        <v>177.52727999999999</v>
      </c>
      <c r="J7155" s="7">
        <v>393.09611999999998</v>
      </c>
      <c r="K7155" s="7">
        <v>213.38449</v>
      </c>
      <c r="L7155" s="7">
        <v>100.685451</v>
      </c>
      <c r="M7155" s="7">
        <v>211.23899900000001</v>
      </c>
      <c r="N7155" s="7">
        <v>196.16775200000001</v>
      </c>
      <c r="O7155" s="7">
        <v>126.778384</v>
      </c>
      <c r="P7155" s="7">
        <v>145.34026800000001</v>
      </c>
      <c r="Q7155" s="7">
        <v>89.510031999999995</v>
      </c>
      <c r="R7155" s="7">
        <v>94.327364000000003</v>
      </c>
      <c r="S7155" s="7">
        <v>170.868448</v>
      </c>
      <c r="T7155" s="7"/>
    </row>
    <row r="7156" spans="1:20" x14ac:dyDescent="0.35">
      <c r="A7156" s="6" t="s">
        <v>185</v>
      </c>
      <c r="B7156" s="6" t="s">
        <v>212</v>
      </c>
      <c r="C7156" s="6" t="s">
        <v>766</v>
      </c>
      <c r="D7156" s="6" t="s">
        <v>684</v>
      </c>
      <c r="E7156" s="6" t="s">
        <v>189</v>
      </c>
      <c r="F7156" s="6" t="s">
        <v>271</v>
      </c>
      <c r="G7156" s="6" t="s">
        <v>272</v>
      </c>
      <c r="H7156" s="6"/>
      <c r="I7156" s="6"/>
      <c r="J7156" s="6"/>
      <c r="K7156" s="7">
        <v>0.21191399999999999</v>
      </c>
      <c r="L7156" s="7">
        <v>0.50524400000000003</v>
      </c>
      <c r="M7156" s="7">
        <v>1.1601079999999999</v>
      </c>
      <c r="N7156" s="7">
        <v>2.165718</v>
      </c>
      <c r="O7156" s="7">
        <v>1.88551</v>
      </c>
      <c r="P7156" s="7">
        <v>2.040883</v>
      </c>
      <c r="Q7156" s="7">
        <v>1.515889</v>
      </c>
      <c r="R7156" s="7">
        <v>1.1547160000000001</v>
      </c>
      <c r="S7156" s="7">
        <v>1.634355</v>
      </c>
      <c r="T7156" s="7"/>
    </row>
    <row r="7157" spans="1:20" x14ac:dyDescent="0.35">
      <c r="A7157" s="6" t="s">
        <v>185</v>
      </c>
      <c r="B7157" s="6" t="s">
        <v>212</v>
      </c>
      <c r="C7157" s="6" t="s">
        <v>766</v>
      </c>
      <c r="D7157" s="6" t="s">
        <v>684</v>
      </c>
      <c r="E7157" s="6" t="s">
        <v>189</v>
      </c>
      <c r="F7157" s="6" t="s">
        <v>273</v>
      </c>
      <c r="G7157" s="6" t="s">
        <v>274</v>
      </c>
      <c r="H7157" s="6"/>
      <c r="I7157" s="6"/>
      <c r="J7157" s="6"/>
      <c r="K7157" s="7">
        <v>39.834290000000003</v>
      </c>
      <c r="L7157" s="7">
        <v>18.822676999999999</v>
      </c>
      <c r="M7157" s="7">
        <v>24.138639000000001</v>
      </c>
      <c r="N7157" s="7">
        <v>10.088148</v>
      </c>
      <c r="O7157" s="7">
        <v>6.7671919999999997</v>
      </c>
      <c r="P7157" s="7">
        <v>6.1075699999999999</v>
      </c>
      <c r="Q7157" s="7">
        <v>6.5506320000000002</v>
      </c>
      <c r="R7157" s="7">
        <v>5.096552</v>
      </c>
      <c r="S7157" s="7">
        <v>12.782648999999999</v>
      </c>
      <c r="T7157" s="7"/>
    </row>
    <row r="7158" spans="1:20" x14ac:dyDescent="0.35">
      <c r="A7158" s="6" t="s">
        <v>185</v>
      </c>
      <c r="B7158" s="6" t="s">
        <v>212</v>
      </c>
      <c r="C7158" s="6" t="s">
        <v>766</v>
      </c>
      <c r="D7158" s="6" t="s">
        <v>684</v>
      </c>
      <c r="E7158" s="6" t="s">
        <v>189</v>
      </c>
      <c r="F7158" s="6" t="s">
        <v>275</v>
      </c>
      <c r="G7158" s="6" t="s">
        <v>276</v>
      </c>
      <c r="H7158" s="7">
        <v>90.172591999999995</v>
      </c>
      <c r="I7158" s="7">
        <v>90.172591999999995</v>
      </c>
      <c r="J7158" s="7">
        <v>123.987314</v>
      </c>
      <c r="K7158" s="7">
        <v>87.327465000000004</v>
      </c>
      <c r="L7158" s="7">
        <v>24.358264999999999</v>
      </c>
      <c r="M7158" s="7">
        <v>38.846947</v>
      </c>
      <c r="N7158" s="7">
        <v>24.89584</v>
      </c>
      <c r="O7158" s="7">
        <v>18.544058</v>
      </c>
      <c r="P7158" s="7">
        <v>25.335825</v>
      </c>
      <c r="Q7158" s="7">
        <v>22.686247999999999</v>
      </c>
      <c r="R7158" s="7">
        <v>20.108284000000001</v>
      </c>
      <c r="S7158" s="7">
        <v>49.929067000000003</v>
      </c>
      <c r="T7158" s="7"/>
    </row>
    <row r="7159" spans="1:20" x14ac:dyDescent="0.35">
      <c r="A7159" s="6" t="s">
        <v>185</v>
      </c>
      <c r="B7159" s="6" t="s">
        <v>212</v>
      </c>
      <c r="C7159" s="6" t="s">
        <v>766</v>
      </c>
      <c r="D7159" s="6" t="s">
        <v>684</v>
      </c>
      <c r="E7159" s="6" t="s">
        <v>279</v>
      </c>
      <c r="F7159" s="6" t="s">
        <v>280</v>
      </c>
      <c r="G7159" s="6" t="s">
        <v>281</v>
      </c>
      <c r="H7159" s="6"/>
      <c r="I7159" s="6"/>
      <c r="J7159" s="6"/>
      <c r="K7159" s="7">
        <v>0.40828900000000001</v>
      </c>
      <c r="L7159" s="7">
        <v>0.60997500000000004</v>
      </c>
      <c r="M7159" s="7">
        <v>0.793574</v>
      </c>
      <c r="N7159" s="7">
        <v>1.0605629999999999</v>
      </c>
      <c r="O7159" s="7">
        <v>0.84500200000000003</v>
      </c>
      <c r="P7159" s="7">
        <v>1.0098199999999999</v>
      </c>
      <c r="Q7159" s="7">
        <v>0.97276799999999997</v>
      </c>
      <c r="R7159" s="7">
        <v>1.019012</v>
      </c>
      <c r="S7159" s="7">
        <v>1.813323</v>
      </c>
      <c r="T7159" s="7"/>
    </row>
    <row r="7160" spans="1:20" x14ac:dyDescent="0.35">
      <c r="A7160" s="6" t="s">
        <v>185</v>
      </c>
      <c r="B7160" s="6" t="s">
        <v>212</v>
      </c>
      <c r="C7160" s="6" t="s">
        <v>766</v>
      </c>
      <c r="D7160" s="6" t="s">
        <v>684</v>
      </c>
      <c r="E7160" s="6" t="s">
        <v>279</v>
      </c>
      <c r="F7160" s="6" t="s">
        <v>282</v>
      </c>
      <c r="G7160" s="6" t="s">
        <v>283</v>
      </c>
      <c r="H7160" s="6"/>
      <c r="I7160" s="6"/>
      <c r="J7160" s="6"/>
      <c r="K7160" s="7">
        <v>0.204207</v>
      </c>
      <c r="L7160" s="7">
        <v>0.16439799999999999</v>
      </c>
      <c r="M7160" s="7">
        <v>0.14810300000000001</v>
      </c>
      <c r="N7160" s="7">
        <v>0.21243600000000001</v>
      </c>
      <c r="O7160" s="7">
        <v>0.17406099999999999</v>
      </c>
      <c r="P7160" s="7">
        <v>0.204842</v>
      </c>
      <c r="Q7160" s="7">
        <v>0.25259999999999999</v>
      </c>
      <c r="R7160" s="7">
        <v>0.26341300000000001</v>
      </c>
      <c r="S7160" s="7">
        <v>0.47150599999999998</v>
      </c>
      <c r="T7160" s="7"/>
    </row>
    <row r="7161" spans="1:20" x14ac:dyDescent="0.35">
      <c r="A7161" s="6" t="s">
        <v>185</v>
      </c>
      <c r="B7161" s="6" t="s">
        <v>212</v>
      </c>
      <c r="C7161" s="6" t="s">
        <v>766</v>
      </c>
      <c r="D7161" s="6" t="s">
        <v>684</v>
      </c>
      <c r="E7161" s="6" t="s">
        <v>284</v>
      </c>
      <c r="F7161" s="6" t="s">
        <v>758</v>
      </c>
      <c r="G7161" s="6" t="s">
        <v>759</v>
      </c>
      <c r="H7161" s="6"/>
      <c r="I7161" s="6"/>
      <c r="J7161" s="6"/>
      <c r="K7161" s="7">
        <v>1.0706180000000001</v>
      </c>
      <c r="L7161" s="7">
        <v>1.3080639999999999</v>
      </c>
      <c r="M7161" s="7">
        <v>1.4000619999999999</v>
      </c>
      <c r="N7161" s="7">
        <v>1.4215679999999999</v>
      </c>
      <c r="O7161" s="7">
        <v>1.179748</v>
      </c>
      <c r="P7161" s="7">
        <v>1.636247</v>
      </c>
      <c r="Q7161" s="7">
        <v>1.114644</v>
      </c>
      <c r="R7161" s="7">
        <v>1.003822</v>
      </c>
      <c r="S7161" s="7">
        <v>2.4500999999999999</v>
      </c>
      <c r="T7161" s="7"/>
    </row>
    <row r="7162" spans="1:20" x14ac:dyDescent="0.35">
      <c r="A7162" s="6" t="s">
        <v>185</v>
      </c>
      <c r="B7162" s="6" t="s">
        <v>212</v>
      </c>
      <c r="C7162" s="6" t="s">
        <v>766</v>
      </c>
      <c r="D7162" s="6" t="s">
        <v>684</v>
      </c>
      <c r="E7162" s="6" t="s">
        <v>284</v>
      </c>
      <c r="F7162" s="6" t="s">
        <v>285</v>
      </c>
      <c r="G7162" s="6" t="s">
        <v>286</v>
      </c>
      <c r="H7162" s="6"/>
      <c r="I7162" s="6"/>
      <c r="J7162" s="6"/>
      <c r="K7162" s="7">
        <v>21.051894000000001</v>
      </c>
      <c r="L7162" s="7">
        <v>11.286123999999999</v>
      </c>
      <c r="M7162" s="7">
        <v>15.448570999999999</v>
      </c>
      <c r="N7162" s="7">
        <v>4.5480559999999999</v>
      </c>
      <c r="O7162" s="7">
        <v>3.3913639999999998</v>
      </c>
      <c r="P7162" s="7">
        <v>2.6691729999999998</v>
      </c>
      <c r="Q7162" s="7">
        <v>4.9035760000000002</v>
      </c>
      <c r="R7162" s="7">
        <v>4.0040060000000004</v>
      </c>
      <c r="S7162" s="7">
        <v>9.1500400000000006</v>
      </c>
      <c r="T7162" s="7"/>
    </row>
    <row r="7163" spans="1:20" x14ac:dyDescent="0.35">
      <c r="A7163" s="6" t="s">
        <v>185</v>
      </c>
      <c r="B7163" s="6" t="s">
        <v>212</v>
      </c>
      <c r="C7163" s="6" t="s">
        <v>766</v>
      </c>
      <c r="D7163" s="6" t="s">
        <v>684</v>
      </c>
      <c r="E7163" s="6" t="s">
        <v>284</v>
      </c>
      <c r="F7163" s="6" t="s">
        <v>287</v>
      </c>
      <c r="G7163" s="6" t="s">
        <v>288</v>
      </c>
      <c r="H7163" s="6"/>
      <c r="I7163" s="6"/>
      <c r="J7163" s="6"/>
      <c r="K7163" s="7">
        <v>14.746905</v>
      </c>
      <c r="L7163" s="7">
        <v>12.557096</v>
      </c>
      <c r="M7163" s="7">
        <v>16.893177999999999</v>
      </c>
      <c r="N7163" s="7">
        <v>5.9228560000000003</v>
      </c>
      <c r="O7163" s="7">
        <v>4.1760910000000004</v>
      </c>
      <c r="P7163" s="7">
        <v>5.3923300000000003</v>
      </c>
      <c r="Q7163" s="7">
        <v>5.1456759999999999</v>
      </c>
      <c r="R7163" s="7">
        <v>5.1361439999999998</v>
      </c>
      <c r="S7163" s="7">
        <v>11.999727999999999</v>
      </c>
      <c r="T7163" s="7"/>
    </row>
    <row r="7164" spans="1:20" x14ac:dyDescent="0.35">
      <c r="A7164" s="6" t="s">
        <v>185</v>
      </c>
      <c r="B7164" s="6" t="s">
        <v>212</v>
      </c>
      <c r="C7164" s="6" t="s">
        <v>766</v>
      </c>
      <c r="D7164" s="6" t="s">
        <v>684</v>
      </c>
      <c r="E7164" s="6" t="s">
        <v>284</v>
      </c>
      <c r="F7164" s="6" t="s">
        <v>289</v>
      </c>
      <c r="G7164" s="6" t="s">
        <v>290</v>
      </c>
      <c r="H7164" s="6"/>
      <c r="I7164" s="7">
        <v>2.7897159999999999</v>
      </c>
      <c r="J7164" s="7">
        <v>10.461435</v>
      </c>
      <c r="K7164" s="7">
        <v>10.812765000000001</v>
      </c>
      <c r="L7164" s="7">
        <v>4.6140470000000002</v>
      </c>
      <c r="M7164" s="7">
        <v>8.2448910000000009</v>
      </c>
      <c r="N7164" s="7">
        <v>5.4327610000000002</v>
      </c>
      <c r="O7164" s="7">
        <v>4.2342940000000002</v>
      </c>
      <c r="P7164" s="7">
        <v>6.2578750000000003</v>
      </c>
      <c r="Q7164" s="7">
        <v>5.6839760000000004</v>
      </c>
      <c r="R7164" s="7">
        <v>5.9298450000000003</v>
      </c>
      <c r="S7164" s="7">
        <v>10.701261000000001</v>
      </c>
      <c r="T7164" s="7"/>
    </row>
    <row r="7165" spans="1:20" x14ac:dyDescent="0.35">
      <c r="A7165" s="6" t="s">
        <v>185</v>
      </c>
      <c r="B7165" s="6" t="s">
        <v>212</v>
      </c>
      <c r="C7165" s="6" t="s">
        <v>766</v>
      </c>
      <c r="D7165" s="6" t="s">
        <v>684</v>
      </c>
      <c r="E7165" s="6" t="s">
        <v>284</v>
      </c>
      <c r="F7165" s="6" t="s">
        <v>295</v>
      </c>
      <c r="G7165" s="6" t="s">
        <v>296</v>
      </c>
      <c r="H7165" s="6"/>
      <c r="I7165" s="6"/>
      <c r="J7165" s="6"/>
      <c r="K7165" s="7">
        <v>1.6633469999999999</v>
      </c>
      <c r="L7165" s="7">
        <v>1.032772</v>
      </c>
      <c r="M7165" s="7">
        <v>2.4829330000000001</v>
      </c>
      <c r="N7165" s="7">
        <v>3.0023249999999999</v>
      </c>
      <c r="O7165" s="7">
        <v>3.2530000000000001</v>
      </c>
      <c r="P7165" s="7">
        <v>1.0125409999999999</v>
      </c>
      <c r="Q7165" s="7">
        <v>1.6102920000000001</v>
      </c>
      <c r="R7165" s="7">
        <v>3.181454</v>
      </c>
      <c r="S7165" s="7">
        <v>4.4964320000000004</v>
      </c>
      <c r="T7165" s="7"/>
    </row>
    <row r="7166" spans="1:20" x14ac:dyDescent="0.35">
      <c r="A7166" s="6" t="s">
        <v>185</v>
      </c>
      <c r="B7166" s="6" t="s">
        <v>212</v>
      </c>
      <c r="C7166" s="6" t="s">
        <v>766</v>
      </c>
      <c r="D7166" s="6" t="s">
        <v>684</v>
      </c>
      <c r="E7166" s="6" t="s">
        <v>284</v>
      </c>
      <c r="F7166" s="6" t="s">
        <v>297</v>
      </c>
      <c r="G7166" s="6" t="s">
        <v>298</v>
      </c>
      <c r="H7166" s="6"/>
      <c r="I7166" s="6"/>
      <c r="J7166" s="6"/>
      <c r="K7166" s="7">
        <v>9.5230000000000002E-3</v>
      </c>
      <c r="L7166" s="7">
        <v>5.6932999999999997E-2</v>
      </c>
      <c r="M7166" s="7">
        <v>0.12664700000000001</v>
      </c>
      <c r="N7166" s="7">
        <v>0.14011000000000001</v>
      </c>
      <c r="O7166" s="7">
        <v>0.164684</v>
      </c>
      <c r="P7166" s="7">
        <v>9.9389999999999999E-3</v>
      </c>
      <c r="Q7166" s="7">
        <v>6.368E-2</v>
      </c>
      <c r="R7166" s="7">
        <v>2.8317999999999999E-2</v>
      </c>
      <c r="S7166" s="7">
        <v>0.17313600000000001</v>
      </c>
      <c r="T7166" s="7"/>
    </row>
    <row r="7167" spans="1:20" x14ac:dyDescent="0.35">
      <c r="A7167" s="6" t="s">
        <v>185</v>
      </c>
      <c r="B7167" s="6" t="s">
        <v>212</v>
      </c>
      <c r="C7167" s="6" t="s">
        <v>766</v>
      </c>
      <c r="D7167" s="6" t="s">
        <v>684</v>
      </c>
      <c r="E7167" s="6" t="s">
        <v>284</v>
      </c>
      <c r="F7167" s="6" t="s">
        <v>299</v>
      </c>
      <c r="G7167" s="6" t="s">
        <v>300</v>
      </c>
      <c r="H7167" s="7">
        <v>2.1134200000000001</v>
      </c>
      <c r="I7167" s="7">
        <v>19.020779999999998</v>
      </c>
      <c r="J7167" s="7">
        <v>19.020779999999998</v>
      </c>
      <c r="K7167" s="7">
        <v>15.856577</v>
      </c>
      <c r="L7167" s="7">
        <v>10.442232000000001</v>
      </c>
      <c r="M7167" s="7">
        <v>17.406714999999998</v>
      </c>
      <c r="N7167" s="7">
        <v>15.301401</v>
      </c>
      <c r="O7167" s="7">
        <v>11.250316</v>
      </c>
      <c r="P7167" s="7">
        <v>11.984137</v>
      </c>
      <c r="Q7167" s="7">
        <v>14.49156</v>
      </c>
      <c r="R7167" s="7">
        <v>14.877366</v>
      </c>
      <c r="S7167" s="7">
        <v>28.427225</v>
      </c>
      <c r="T7167" s="7"/>
    </row>
    <row r="7168" spans="1:20" x14ac:dyDescent="0.35">
      <c r="A7168" s="6" t="s">
        <v>185</v>
      </c>
      <c r="B7168" s="6" t="s">
        <v>212</v>
      </c>
      <c r="C7168" s="6" t="s">
        <v>766</v>
      </c>
      <c r="D7168" s="6" t="s">
        <v>684</v>
      </c>
      <c r="E7168" s="6" t="s">
        <v>284</v>
      </c>
      <c r="F7168" s="6" t="s">
        <v>301</v>
      </c>
      <c r="G7168" s="6" t="s">
        <v>302</v>
      </c>
      <c r="H7168" s="6"/>
      <c r="I7168" s="7">
        <v>1.3948579999999999</v>
      </c>
      <c r="J7168" s="7">
        <v>0.69742899999999997</v>
      </c>
      <c r="K7168" s="7">
        <v>5.288589</v>
      </c>
      <c r="L7168" s="7">
        <v>4.8920000000000003</v>
      </c>
      <c r="M7168" s="7">
        <v>7.10616</v>
      </c>
      <c r="N7168" s="7">
        <v>3.7667440000000001</v>
      </c>
      <c r="O7168" s="7">
        <v>3.7362639999999998</v>
      </c>
      <c r="P7168" s="7">
        <v>4.0952279999999996</v>
      </c>
      <c r="Q7168" s="7">
        <v>2.8769439999999999</v>
      </c>
      <c r="R7168" s="7">
        <v>2.6705990000000002</v>
      </c>
      <c r="S7168" s="7">
        <v>6.7450890000000001</v>
      </c>
      <c r="T7168" s="7"/>
    </row>
    <row r="7169" spans="1:20" x14ac:dyDescent="0.35">
      <c r="A7169" s="6" t="s">
        <v>185</v>
      </c>
      <c r="B7169" s="6" t="s">
        <v>212</v>
      </c>
      <c r="C7169" s="6" t="s">
        <v>766</v>
      </c>
      <c r="D7169" s="6" t="s">
        <v>684</v>
      </c>
      <c r="E7169" s="6" t="s">
        <v>303</v>
      </c>
      <c r="F7169" s="6" t="s">
        <v>304</v>
      </c>
      <c r="G7169" s="6" t="s">
        <v>305</v>
      </c>
      <c r="H7169" s="6"/>
      <c r="I7169" s="6"/>
      <c r="J7169" s="6"/>
      <c r="K7169" s="7">
        <v>1.4189999999999999E-2</v>
      </c>
      <c r="L7169" s="7">
        <v>0.86098399999999997</v>
      </c>
      <c r="M7169" s="7">
        <v>1.4946459999999999</v>
      </c>
      <c r="N7169" s="7">
        <v>0.55962400000000001</v>
      </c>
      <c r="O7169" s="7">
        <v>0.58885600000000005</v>
      </c>
      <c r="P7169" s="7">
        <v>0.50387999999999999</v>
      </c>
      <c r="Q7169" s="7">
        <v>0.42371199999999998</v>
      </c>
      <c r="R7169" s="7">
        <v>0.41405199999999998</v>
      </c>
      <c r="S7169" s="7">
        <v>0.65797399999999995</v>
      </c>
      <c r="T7169" s="7"/>
    </row>
    <row r="7170" spans="1:20" x14ac:dyDescent="0.35">
      <c r="A7170" s="6" t="s">
        <v>185</v>
      </c>
      <c r="B7170" s="6" t="s">
        <v>212</v>
      </c>
      <c r="C7170" s="6" t="s">
        <v>766</v>
      </c>
      <c r="D7170" s="6" t="s">
        <v>684</v>
      </c>
      <c r="E7170" s="6" t="s">
        <v>303</v>
      </c>
      <c r="F7170" s="6" t="s">
        <v>306</v>
      </c>
      <c r="G7170" s="6" t="s">
        <v>307</v>
      </c>
      <c r="H7170" s="6"/>
      <c r="I7170" s="7">
        <v>13.94857</v>
      </c>
      <c r="J7170" s="6"/>
      <c r="K7170" s="7">
        <v>1.719406</v>
      </c>
      <c r="L7170" s="7">
        <v>3.9767389999999998</v>
      </c>
      <c r="M7170" s="7">
        <v>6.1456949999999999</v>
      </c>
      <c r="N7170" s="7">
        <v>2.8277999999999999</v>
      </c>
      <c r="O7170" s="7">
        <v>3.626252</v>
      </c>
      <c r="P7170" s="7">
        <v>4.1919950000000004</v>
      </c>
      <c r="Q7170" s="7">
        <v>3.6920280000000001</v>
      </c>
      <c r="R7170" s="7">
        <v>3.7770760000000001</v>
      </c>
      <c r="S7170" s="7">
        <v>5.405545</v>
      </c>
      <c r="T7170" s="7"/>
    </row>
    <row r="7171" spans="1:20" x14ac:dyDescent="0.35">
      <c r="A7171" s="6" t="s">
        <v>185</v>
      </c>
      <c r="B7171" s="6" t="s">
        <v>212</v>
      </c>
      <c r="C7171" s="6" t="s">
        <v>766</v>
      </c>
      <c r="D7171" s="6" t="s">
        <v>684</v>
      </c>
      <c r="E7171" s="6" t="s">
        <v>303</v>
      </c>
      <c r="F7171" s="6" t="s">
        <v>308</v>
      </c>
      <c r="G7171" s="6" t="s">
        <v>309</v>
      </c>
      <c r="H7171" s="6"/>
      <c r="I7171" s="6"/>
      <c r="J7171" s="6"/>
      <c r="K7171" s="7">
        <v>2.1254930000000001</v>
      </c>
      <c r="L7171" s="7">
        <v>3.9874040000000002</v>
      </c>
      <c r="M7171" s="7">
        <v>6.1592570000000002</v>
      </c>
      <c r="N7171" s="7">
        <v>2.8977520000000001</v>
      </c>
      <c r="O7171" s="7">
        <v>3.6985679999999999</v>
      </c>
      <c r="P7171" s="7">
        <v>4.2826199999999996</v>
      </c>
      <c r="Q7171" s="7">
        <v>3.7424919999999999</v>
      </c>
      <c r="R7171" s="7">
        <v>3.827464</v>
      </c>
      <c r="S7171" s="7">
        <v>5.4662050000000004</v>
      </c>
      <c r="T7171" s="7"/>
    </row>
    <row r="7172" spans="1:20" x14ac:dyDescent="0.35">
      <c r="A7172" s="6" t="s">
        <v>185</v>
      </c>
      <c r="B7172" s="6" t="s">
        <v>212</v>
      </c>
      <c r="C7172" s="6" t="s">
        <v>766</v>
      </c>
      <c r="D7172" s="6" t="s">
        <v>684</v>
      </c>
      <c r="E7172" s="6" t="s">
        <v>303</v>
      </c>
      <c r="F7172" s="6" t="s">
        <v>310</v>
      </c>
      <c r="G7172" s="6" t="s">
        <v>311</v>
      </c>
      <c r="H7172" s="6"/>
      <c r="I7172" s="6"/>
      <c r="J7172" s="6"/>
      <c r="K7172" s="7">
        <v>9.1179999999999997E-2</v>
      </c>
      <c r="L7172" s="7">
        <v>1.424717</v>
      </c>
      <c r="M7172" s="7">
        <v>2.194429</v>
      </c>
      <c r="N7172" s="7">
        <v>1.319021</v>
      </c>
      <c r="O7172" s="7">
        <v>1.6839789999999999</v>
      </c>
      <c r="P7172" s="7">
        <v>1.944855</v>
      </c>
      <c r="Q7172" s="7">
        <v>2.0175920000000001</v>
      </c>
      <c r="R7172" s="7">
        <v>2.0601539999999998</v>
      </c>
      <c r="S7172" s="7">
        <v>2.9456180000000001</v>
      </c>
      <c r="T7172" s="7"/>
    </row>
    <row r="7173" spans="1:20" x14ac:dyDescent="0.35">
      <c r="A7173" s="6" t="s">
        <v>185</v>
      </c>
      <c r="B7173" s="6" t="s">
        <v>212</v>
      </c>
      <c r="C7173" s="6" t="s">
        <v>766</v>
      </c>
      <c r="D7173" s="6" t="s">
        <v>684</v>
      </c>
      <c r="E7173" s="6" t="s">
        <v>303</v>
      </c>
      <c r="F7173" s="6" t="s">
        <v>312</v>
      </c>
      <c r="G7173" s="6" t="s">
        <v>313</v>
      </c>
      <c r="H7173" s="6"/>
      <c r="I7173" s="6"/>
      <c r="J7173" s="6"/>
      <c r="K7173" s="7">
        <v>4.1397589999999997</v>
      </c>
      <c r="L7173" s="7">
        <v>9.5592349999999993</v>
      </c>
      <c r="M7173" s="7">
        <v>14.788436000000001</v>
      </c>
      <c r="N7173" s="7">
        <v>6.2751760000000001</v>
      </c>
      <c r="O7173" s="7">
        <v>8.0273520000000005</v>
      </c>
      <c r="P7173" s="7">
        <v>9.2909050000000004</v>
      </c>
      <c r="Q7173" s="7">
        <v>7.7272920000000003</v>
      </c>
      <c r="R7173" s="7">
        <v>7.9075839999999999</v>
      </c>
      <c r="S7173" s="7">
        <v>11.306945000000001</v>
      </c>
      <c r="T7173" s="7"/>
    </row>
    <row r="7174" spans="1:20" x14ac:dyDescent="0.35">
      <c r="A7174" s="6" t="s">
        <v>185</v>
      </c>
      <c r="B7174" s="6" t="s">
        <v>212</v>
      </c>
      <c r="C7174" s="6" t="s">
        <v>766</v>
      </c>
      <c r="D7174" s="6" t="s">
        <v>684</v>
      </c>
      <c r="E7174" s="6" t="s">
        <v>303</v>
      </c>
      <c r="F7174" s="6" t="s">
        <v>314</v>
      </c>
      <c r="G7174" s="6" t="s">
        <v>315</v>
      </c>
      <c r="H7174" s="6"/>
      <c r="I7174" s="6"/>
      <c r="J7174" s="6"/>
      <c r="K7174" s="7">
        <v>1.2447330000000001</v>
      </c>
      <c r="L7174" s="7">
        <v>4.1681179999999998</v>
      </c>
      <c r="M7174" s="7">
        <v>6.4476820000000004</v>
      </c>
      <c r="N7174" s="7">
        <v>2.9877199999999999</v>
      </c>
      <c r="O7174" s="7">
        <v>3.8121879999999999</v>
      </c>
      <c r="P7174" s="7">
        <v>4.4135949999999999</v>
      </c>
      <c r="Q7174" s="7">
        <v>3.6517279999999999</v>
      </c>
      <c r="R7174" s="7">
        <v>3.726534</v>
      </c>
      <c r="S7174" s="7">
        <v>5.3346150000000003</v>
      </c>
      <c r="T7174" s="7"/>
    </row>
    <row r="7175" spans="1:20" x14ac:dyDescent="0.35">
      <c r="A7175" s="6" t="s">
        <v>185</v>
      </c>
      <c r="B7175" s="6" t="s">
        <v>212</v>
      </c>
      <c r="C7175" s="6" t="s">
        <v>766</v>
      </c>
      <c r="D7175" s="6" t="s">
        <v>684</v>
      </c>
      <c r="E7175" s="6" t="s">
        <v>303</v>
      </c>
      <c r="F7175" s="6" t="s">
        <v>316</v>
      </c>
      <c r="G7175" s="6" t="s">
        <v>317</v>
      </c>
      <c r="H7175" s="7">
        <v>10.5671</v>
      </c>
      <c r="I7175" s="7">
        <v>8.4536800000000003</v>
      </c>
      <c r="J7175" s="7">
        <v>21.1342</v>
      </c>
      <c r="K7175" s="7">
        <v>5.292573</v>
      </c>
      <c r="L7175" s="7">
        <v>2.5276670000000001</v>
      </c>
      <c r="M7175" s="7">
        <v>4.3266650000000002</v>
      </c>
      <c r="N7175" s="7">
        <v>5.3758439999999998</v>
      </c>
      <c r="O7175" s="7">
        <v>4.8866379999999996</v>
      </c>
      <c r="P7175" s="7">
        <v>4.2826950000000004</v>
      </c>
      <c r="Q7175" s="7">
        <v>4.4184320000000001</v>
      </c>
      <c r="R7175" s="7">
        <v>4.7363960000000001</v>
      </c>
      <c r="S7175" s="7">
        <v>9.3531499999999994</v>
      </c>
      <c r="T7175" s="7"/>
    </row>
    <row r="7176" spans="1:20" x14ac:dyDescent="0.35">
      <c r="A7176" s="6" t="s">
        <v>185</v>
      </c>
      <c r="B7176" s="6" t="s">
        <v>212</v>
      </c>
      <c r="C7176" s="6" t="s">
        <v>766</v>
      </c>
      <c r="D7176" s="6" t="s">
        <v>684</v>
      </c>
      <c r="E7176" s="6" t="s">
        <v>303</v>
      </c>
      <c r="F7176" s="6" t="s">
        <v>318</v>
      </c>
      <c r="G7176" s="6" t="s">
        <v>319</v>
      </c>
      <c r="H7176" s="6"/>
      <c r="I7176" s="6"/>
      <c r="J7176" s="7">
        <v>33.814720000000001</v>
      </c>
      <c r="K7176" s="7">
        <v>0.235072</v>
      </c>
      <c r="L7176" s="7">
        <v>0.98188399999999998</v>
      </c>
      <c r="M7176" s="7">
        <v>1.678898</v>
      </c>
      <c r="N7176" s="7">
        <v>1.239088</v>
      </c>
      <c r="O7176" s="7">
        <v>1.126172</v>
      </c>
      <c r="P7176" s="7">
        <v>0.98751500000000003</v>
      </c>
      <c r="Q7176" s="7">
        <v>1.28118</v>
      </c>
      <c r="R7176" s="7">
        <v>1.3734519999999999</v>
      </c>
      <c r="S7176" s="7">
        <v>2.7128450000000002</v>
      </c>
      <c r="T7176" s="7"/>
    </row>
    <row r="7177" spans="1:20" x14ac:dyDescent="0.35">
      <c r="A7177" s="6" t="s">
        <v>185</v>
      </c>
      <c r="B7177" s="6" t="s">
        <v>212</v>
      </c>
      <c r="C7177" s="6" t="s">
        <v>766</v>
      </c>
      <c r="D7177" s="6" t="s">
        <v>684</v>
      </c>
      <c r="E7177" s="6" t="s">
        <v>303</v>
      </c>
      <c r="F7177" s="6" t="s">
        <v>320</v>
      </c>
      <c r="G7177" s="6" t="s">
        <v>321</v>
      </c>
      <c r="H7177" s="6"/>
      <c r="I7177" s="6"/>
      <c r="J7177" s="6"/>
      <c r="K7177" s="7">
        <v>1.1922E-2</v>
      </c>
      <c r="L7177" s="7">
        <v>0.14161000000000001</v>
      </c>
      <c r="M7177" s="7">
        <v>0.25167099999999998</v>
      </c>
      <c r="N7177" s="7">
        <v>7.9995999999999998E-2</v>
      </c>
      <c r="O7177" s="7">
        <v>7.2377999999999998E-2</v>
      </c>
      <c r="P7177" s="7">
        <v>6.0495E-2</v>
      </c>
      <c r="Q7177" s="7">
        <v>0</v>
      </c>
      <c r="R7177" s="7">
        <v>0</v>
      </c>
      <c r="S7177" s="7">
        <v>0</v>
      </c>
      <c r="T7177" s="7"/>
    </row>
    <row r="7178" spans="1:20" x14ac:dyDescent="0.35">
      <c r="A7178" s="6" t="s">
        <v>185</v>
      </c>
      <c r="B7178" s="6" t="s">
        <v>212</v>
      </c>
      <c r="C7178" s="6" t="s">
        <v>766</v>
      </c>
      <c r="D7178" s="6" t="s">
        <v>684</v>
      </c>
      <c r="E7178" s="6" t="s">
        <v>303</v>
      </c>
      <c r="F7178" s="6" t="s">
        <v>322</v>
      </c>
      <c r="G7178" s="6" t="s">
        <v>323</v>
      </c>
      <c r="H7178" s="6"/>
      <c r="I7178" s="6"/>
      <c r="J7178" s="6"/>
      <c r="K7178" s="7">
        <v>2.4544E-2</v>
      </c>
      <c r="L7178" s="7">
        <v>0.13755999999999999</v>
      </c>
      <c r="M7178" s="7">
        <v>0</v>
      </c>
      <c r="N7178" s="6"/>
      <c r="O7178" s="6"/>
      <c r="P7178" s="6"/>
      <c r="Q7178" s="6"/>
      <c r="R7178" s="6"/>
      <c r="S7178" s="6"/>
      <c r="T7178" s="7"/>
    </row>
    <row r="7179" spans="1:20" x14ac:dyDescent="0.35">
      <c r="A7179" s="6" t="s">
        <v>185</v>
      </c>
      <c r="B7179" s="6" t="s">
        <v>212</v>
      </c>
      <c r="C7179" s="6" t="s">
        <v>766</v>
      </c>
      <c r="D7179" s="6" t="s">
        <v>684</v>
      </c>
      <c r="E7179" s="6" t="s">
        <v>303</v>
      </c>
      <c r="F7179" s="6" t="s">
        <v>324</v>
      </c>
      <c r="G7179" s="6" t="s">
        <v>325</v>
      </c>
      <c r="H7179" s="6"/>
      <c r="I7179" s="6"/>
      <c r="J7179" s="6"/>
      <c r="K7179" s="7">
        <v>0</v>
      </c>
      <c r="L7179" s="7">
        <v>0</v>
      </c>
      <c r="M7179" s="7">
        <v>0</v>
      </c>
      <c r="N7179" s="7">
        <v>0.207872</v>
      </c>
      <c r="O7179" s="7">
        <v>5.7916000000000002E-2</v>
      </c>
      <c r="P7179" s="7">
        <v>7.0595000000000005E-2</v>
      </c>
      <c r="Q7179" s="7">
        <v>0.12512799999999999</v>
      </c>
      <c r="R7179" s="7">
        <v>0.20200799999999999</v>
      </c>
      <c r="S7179" s="7">
        <v>0.3543</v>
      </c>
      <c r="T7179" s="7"/>
    </row>
    <row r="7180" spans="1:20" x14ac:dyDescent="0.35">
      <c r="A7180" s="6" t="s">
        <v>185</v>
      </c>
      <c r="B7180" s="6" t="s">
        <v>212</v>
      </c>
      <c r="C7180" s="6" t="s">
        <v>766</v>
      </c>
      <c r="D7180" s="6" t="s">
        <v>684</v>
      </c>
      <c r="E7180" s="6" t="s">
        <v>303</v>
      </c>
      <c r="F7180" s="6" t="s">
        <v>326</v>
      </c>
      <c r="G7180" s="6" t="s">
        <v>327</v>
      </c>
      <c r="H7180" s="6"/>
      <c r="I7180" s="6"/>
      <c r="J7180" s="6"/>
      <c r="K7180" s="7">
        <v>1.1564E-2</v>
      </c>
      <c r="L7180" s="7">
        <v>9.1066999999999995E-2</v>
      </c>
      <c r="M7180" s="7">
        <v>0.16783300000000001</v>
      </c>
      <c r="N7180" s="7">
        <v>0.229824</v>
      </c>
      <c r="O7180" s="7">
        <v>0.206648</v>
      </c>
      <c r="P7180" s="7">
        <v>0.171345</v>
      </c>
      <c r="Q7180" s="7">
        <v>0.46405600000000002</v>
      </c>
      <c r="R7180" s="7">
        <v>0.49482999999999999</v>
      </c>
      <c r="S7180" s="7">
        <v>0.94128500000000004</v>
      </c>
      <c r="T7180" s="7"/>
    </row>
    <row r="7181" spans="1:20" x14ac:dyDescent="0.35">
      <c r="A7181" s="6" t="s">
        <v>185</v>
      </c>
      <c r="B7181" s="6" t="s">
        <v>212</v>
      </c>
      <c r="C7181" s="6" t="s">
        <v>766</v>
      </c>
      <c r="D7181" s="6" t="s">
        <v>684</v>
      </c>
      <c r="E7181" s="6" t="s">
        <v>303</v>
      </c>
      <c r="F7181" s="6" t="s">
        <v>328</v>
      </c>
      <c r="G7181" s="6" t="s">
        <v>329</v>
      </c>
      <c r="H7181" s="7">
        <v>12.363507</v>
      </c>
      <c r="I7181" s="7">
        <v>13.314546</v>
      </c>
      <c r="J7181" s="7">
        <v>23.775974999999999</v>
      </c>
      <c r="K7181" s="7">
        <v>8.1151649999999993</v>
      </c>
      <c r="L7181" s="7">
        <v>2.8146520000000002</v>
      </c>
      <c r="M7181" s="7">
        <v>4.7424650000000002</v>
      </c>
      <c r="N7181" s="7">
        <v>2.7779280000000002</v>
      </c>
      <c r="O7181" s="7">
        <v>1.7460260000000001</v>
      </c>
      <c r="P7181" s="7">
        <v>0</v>
      </c>
      <c r="Q7181" s="7">
        <v>0</v>
      </c>
      <c r="R7181" s="7">
        <v>0</v>
      </c>
      <c r="S7181" s="7">
        <v>0</v>
      </c>
      <c r="T7181" s="7"/>
    </row>
    <row r="7182" spans="1:20" x14ac:dyDescent="0.35">
      <c r="A7182" s="6" t="s">
        <v>185</v>
      </c>
      <c r="B7182" s="6" t="s">
        <v>212</v>
      </c>
      <c r="C7182" s="6" t="s">
        <v>766</v>
      </c>
      <c r="D7182" s="6" t="s">
        <v>684</v>
      </c>
      <c r="E7182" s="6" t="s">
        <v>303</v>
      </c>
      <c r="F7182" s="6" t="s">
        <v>330</v>
      </c>
      <c r="G7182" s="6" t="s">
        <v>331</v>
      </c>
      <c r="H7182" s="6"/>
      <c r="I7182" s="6"/>
      <c r="J7182" s="6"/>
      <c r="K7182" s="7">
        <v>0</v>
      </c>
      <c r="L7182" s="7">
        <v>0</v>
      </c>
      <c r="M7182" s="7">
        <v>0</v>
      </c>
      <c r="N7182" s="7">
        <v>0</v>
      </c>
      <c r="O7182" s="7">
        <v>1.2563009999999999</v>
      </c>
      <c r="P7182" s="7">
        <v>3.6780599999999999</v>
      </c>
      <c r="Q7182" s="7">
        <v>3.6619039999999998</v>
      </c>
      <c r="R7182" s="7">
        <v>3.0985559999999999</v>
      </c>
      <c r="S7182" s="7">
        <v>7.2361500000000003</v>
      </c>
      <c r="T7182" s="7"/>
    </row>
    <row r="7183" spans="1:20" x14ac:dyDescent="0.35">
      <c r="A7183" s="6" t="s">
        <v>185</v>
      </c>
      <c r="B7183" s="6" t="s">
        <v>212</v>
      </c>
      <c r="C7183" s="6" t="s">
        <v>766</v>
      </c>
      <c r="D7183" s="6" t="s">
        <v>684</v>
      </c>
      <c r="E7183" s="6" t="s">
        <v>303</v>
      </c>
      <c r="F7183" s="6" t="s">
        <v>332</v>
      </c>
      <c r="G7183" s="6" t="s">
        <v>333</v>
      </c>
      <c r="H7183" s="7">
        <v>10.461429000000001</v>
      </c>
      <c r="I7183" s="7">
        <v>7.6083119999999997</v>
      </c>
      <c r="J7183" s="7">
        <v>20.922858000000002</v>
      </c>
      <c r="K7183" s="7">
        <v>3.963489</v>
      </c>
      <c r="L7183" s="7">
        <v>1.3238270000000001</v>
      </c>
      <c r="M7183" s="7">
        <v>2.6880649999999999</v>
      </c>
      <c r="N7183" s="7">
        <v>1.3889359999999999</v>
      </c>
      <c r="O7183" s="7">
        <v>1.425664</v>
      </c>
      <c r="P7183" s="7">
        <v>0</v>
      </c>
      <c r="Q7183" s="7">
        <v>0</v>
      </c>
      <c r="R7183" s="7">
        <v>0</v>
      </c>
      <c r="S7183" s="7">
        <v>0</v>
      </c>
      <c r="T7183" s="7"/>
    </row>
    <row r="7184" spans="1:20" x14ac:dyDescent="0.35">
      <c r="A7184" s="6" t="s">
        <v>185</v>
      </c>
      <c r="B7184" s="6" t="s">
        <v>212</v>
      </c>
      <c r="C7184" s="6" t="s">
        <v>766</v>
      </c>
      <c r="D7184" s="6" t="s">
        <v>684</v>
      </c>
      <c r="E7184" s="6" t="s">
        <v>303</v>
      </c>
      <c r="F7184" s="6" t="s">
        <v>334</v>
      </c>
      <c r="G7184" s="6" t="s">
        <v>335</v>
      </c>
      <c r="H7184" s="6"/>
      <c r="I7184" s="6"/>
      <c r="J7184" s="6"/>
      <c r="K7184" s="7">
        <v>0</v>
      </c>
      <c r="L7184" s="7">
        <v>0</v>
      </c>
      <c r="M7184" s="7">
        <v>0</v>
      </c>
      <c r="N7184" s="7">
        <v>0</v>
      </c>
      <c r="O7184" s="7">
        <v>1.0278659999999999</v>
      </c>
      <c r="P7184" s="7">
        <v>2.04562</v>
      </c>
      <c r="Q7184" s="7">
        <v>2.4344239999999999</v>
      </c>
      <c r="R7184" s="7">
        <v>1.9520360000000001</v>
      </c>
      <c r="S7184" s="7">
        <v>4.4409349999999996</v>
      </c>
      <c r="T7184" s="7"/>
    </row>
    <row r="7185" spans="1:20" x14ac:dyDescent="0.35">
      <c r="A7185" s="6" t="s">
        <v>185</v>
      </c>
      <c r="B7185" s="6" t="s">
        <v>212</v>
      </c>
      <c r="C7185" s="6" t="s">
        <v>766</v>
      </c>
      <c r="D7185" s="6" t="s">
        <v>684</v>
      </c>
      <c r="E7185" s="6" t="s">
        <v>303</v>
      </c>
      <c r="F7185" s="6" t="s">
        <v>336</v>
      </c>
      <c r="G7185" s="6" t="s">
        <v>337</v>
      </c>
      <c r="H7185" s="6"/>
      <c r="I7185" s="6"/>
      <c r="J7185" s="6"/>
      <c r="K7185" s="7">
        <v>0.375023</v>
      </c>
      <c r="L7185" s="7">
        <v>1.094989</v>
      </c>
      <c r="M7185" s="7">
        <v>1.6012379999999999</v>
      </c>
      <c r="N7185" s="7">
        <v>1.7286820000000001</v>
      </c>
      <c r="O7185" s="7">
        <v>1.002148</v>
      </c>
      <c r="P7185" s="7">
        <v>0</v>
      </c>
      <c r="Q7185" s="7">
        <v>0</v>
      </c>
      <c r="R7185" s="7">
        <v>0</v>
      </c>
      <c r="S7185" s="7">
        <v>0</v>
      </c>
      <c r="T7185" s="7"/>
    </row>
    <row r="7186" spans="1:20" x14ac:dyDescent="0.35">
      <c r="A7186" s="6" t="s">
        <v>185</v>
      </c>
      <c r="B7186" s="6" t="s">
        <v>212</v>
      </c>
      <c r="C7186" s="6" t="s">
        <v>766</v>
      </c>
      <c r="D7186" s="6" t="s">
        <v>684</v>
      </c>
      <c r="E7186" s="6" t="s">
        <v>303</v>
      </c>
      <c r="F7186" s="6" t="s">
        <v>338</v>
      </c>
      <c r="G7186" s="6" t="s">
        <v>339</v>
      </c>
      <c r="H7186" s="6"/>
      <c r="I7186" s="6"/>
      <c r="J7186" s="6"/>
      <c r="K7186" s="7">
        <v>0</v>
      </c>
      <c r="L7186" s="7">
        <v>0</v>
      </c>
      <c r="M7186" s="7">
        <v>0</v>
      </c>
      <c r="N7186" s="7">
        <v>0</v>
      </c>
      <c r="O7186" s="7">
        <v>0.71189100000000005</v>
      </c>
      <c r="P7186" s="7">
        <v>1.79372</v>
      </c>
      <c r="Q7186" s="7">
        <v>1.5472840000000001</v>
      </c>
      <c r="R7186" s="7">
        <v>1.415044</v>
      </c>
      <c r="S7186" s="7">
        <v>3.3023199999999999</v>
      </c>
      <c r="T7186" s="7"/>
    </row>
    <row r="7187" spans="1:20" x14ac:dyDescent="0.35">
      <c r="A7187" s="6" t="s">
        <v>185</v>
      </c>
      <c r="B7187" s="6" t="s">
        <v>212</v>
      </c>
      <c r="C7187" s="6" t="s">
        <v>766</v>
      </c>
      <c r="D7187" s="6" t="s">
        <v>684</v>
      </c>
      <c r="E7187" s="6" t="s">
        <v>303</v>
      </c>
      <c r="F7187" s="6" t="s">
        <v>340</v>
      </c>
      <c r="G7187" s="6" t="s">
        <v>341</v>
      </c>
      <c r="H7187" s="6"/>
      <c r="I7187" s="6"/>
      <c r="J7187" s="6"/>
      <c r="K7187" s="7">
        <v>1.2182999999999999E-2</v>
      </c>
      <c r="L7187" s="7">
        <v>0.505602</v>
      </c>
      <c r="M7187" s="7">
        <v>0.89869699999999997</v>
      </c>
      <c r="N7187" s="7">
        <v>0.09</v>
      </c>
      <c r="O7187" s="7">
        <v>8.2706000000000002E-2</v>
      </c>
      <c r="P7187" s="7">
        <v>7.0574999999999999E-2</v>
      </c>
      <c r="Q7187" s="7">
        <v>0.31273200000000001</v>
      </c>
      <c r="R7187" s="7">
        <v>0.33333600000000002</v>
      </c>
      <c r="S7187" s="7">
        <v>0.63767600000000002</v>
      </c>
      <c r="T7187" s="7"/>
    </row>
    <row r="7188" spans="1:20" x14ac:dyDescent="0.35">
      <c r="A7188" s="6" t="s">
        <v>185</v>
      </c>
      <c r="B7188" s="6" t="s">
        <v>212</v>
      </c>
      <c r="C7188" s="6" t="s">
        <v>766</v>
      </c>
      <c r="D7188" s="6" t="s">
        <v>684</v>
      </c>
      <c r="E7188" s="6" t="s">
        <v>303</v>
      </c>
      <c r="F7188" s="6" t="s">
        <v>342</v>
      </c>
      <c r="G7188" s="6" t="s">
        <v>343</v>
      </c>
      <c r="H7188" s="6"/>
      <c r="I7188" s="6"/>
      <c r="J7188" s="6"/>
      <c r="K7188" s="7">
        <v>8.4962999999999997E-2</v>
      </c>
      <c r="L7188" s="7">
        <v>0.255056</v>
      </c>
      <c r="M7188" s="7">
        <v>0.425149</v>
      </c>
      <c r="N7188" s="7">
        <v>0.19694600000000001</v>
      </c>
      <c r="O7188" s="7">
        <v>0</v>
      </c>
      <c r="P7188" s="7">
        <v>0</v>
      </c>
      <c r="Q7188" s="7">
        <v>0</v>
      </c>
      <c r="R7188" s="7">
        <v>0</v>
      </c>
      <c r="S7188" s="7">
        <v>0</v>
      </c>
      <c r="T7188" s="7"/>
    </row>
    <row r="7189" spans="1:20" x14ac:dyDescent="0.35">
      <c r="A7189" s="6" t="s">
        <v>185</v>
      </c>
      <c r="B7189" s="6" t="s">
        <v>212</v>
      </c>
      <c r="C7189" s="6" t="s">
        <v>766</v>
      </c>
      <c r="D7189" s="6" t="s">
        <v>684</v>
      </c>
      <c r="E7189" s="6" t="s">
        <v>303</v>
      </c>
      <c r="F7189" s="6" t="s">
        <v>344</v>
      </c>
      <c r="G7189" s="6" t="s">
        <v>345</v>
      </c>
      <c r="H7189" s="6"/>
      <c r="I7189" s="6"/>
      <c r="J7189" s="6"/>
      <c r="K7189" s="7">
        <v>0.103232</v>
      </c>
      <c r="L7189" s="7">
        <v>0.25509399999999999</v>
      </c>
      <c r="M7189" s="7">
        <v>0.43870599999999998</v>
      </c>
      <c r="N7189" s="7">
        <v>0.19950699999999999</v>
      </c>
      <c r="O7189" s="7">
        <v>0</v>
      </c>
      <c r="P7189" s="7">
        <v>0</v>
      </c>
      <c r="Q7189" s="7">
        <v>0</v>
      </c>
      <c r="R7189" s="7">
        <v>0</v>
      </c>
      <c r="S7189" s="7">
        <v>0</v>
      </c>
      <c r="T7189" s="7"/>
    </row>
    <row r="7190" spans="1:20" x14ac:dyDescent="0.35">
      <c r="A7190" s="6" t="s">
        <v>185</v>
      </c>
      <c r="B7190" s="6" t="s">
        <v>212</v>
      </c>
      <c r="C7190" s="6" t="s">
        <v>766</v>
      </c>
      <c r="D7190" s="6" t="s">
        <v>684</v>
      </c>
      <c r="E7190" s="6" t="s">
        <v>303</v>
      </c>
      <c r="F7190" s="6" t="s">
        <v>346</v>
      </c>
      <c r="G7190" s="6" t="s">
        <v>347</v>
      </c>
      <c r="H7190" s="6"/>
      <c r="I7190" s="6"/>
      <c r="J7190" s="6"/>
      <c r="K7190" s="7">
        <v>7.5346999999999997E-2</v>
      </c>
      <c r="L7190" s="7">
        <v>0.223081</v>
      </c>
      <c r="M7190" s="7">
        <v>0.38378499999999999</v>
      </c>
      <c r="N7190" s="7">
        <v>0.17522799999999999</v>
      </c>
      <c r="O7190" s="7">
        <v>0</v>
      </c>
      <c r="P7190" s="7">
        <v>0</v>
      </c>
      <c r="Q7190" s="7">
        <v>0</v>
      </c>
      <c r="R7190" s="7">
        <v>0</v>
      </c>
      <c r="S7190" s="7">
        <v>0</v>
      </c>
      <c r="T7190" s="7"/>
    </row>
    <row r="7191" spans="1:20" x14ac:dyDescent="0.35">
      <c r="A7191" s="6" t="s">
        <v>185</v>
      </c>
      <c r="B7191" s="6" t="s">
        <v>212</v>
      </c>
      <c r="C7191" s="6" t="s">
        <v>766</v>
      </c>
      <c r="D7191" s="6" t="s">
        <v>684</v>
      </c>
      <c r="E7191" s="6" t="s">
        <v>303</v>
      </c>
      <c r="F7191" s="6" t="s">
        <v>348</v>
      </c>
      <c r="G7191" s="6" t="s">
        <v>349</v>
      </c>
      <c r="H7191" s="6"/>
      <c r="I7191" s="6"/>
      <c r="J7191" s="6"/>
      <c r="K7191" s="7">
        <v>7.796E-3</v>
      </c>
      <c r="L7191" s="7">
        <v>2.8861999999999999E-2</v>
      </c>
      <c r="M7191" s="7">
        <v>6.7519999999999997E-2</v>
      </c>
      <c r="N7191" s="7">
        <v>3.9975999999999998E-2</v>
      </c>
      <c r="O7191" s="7">
        <v>3.1005999999999999E-2</v>
      </c>
      <c r="P7191" s="7">
        <v>3.024E-2</v>
      </c>
      <c r="Q7191" s="7">
        <v>0</v>
      </c>
      <c r="R7191" s="7">
        <v>0</v>
      </c>
      <c r="S7191" s="7">
        <v>0</v>
      </c>
      <c r="T7191" s="7"/>
    </row>
    <row r="7192" spans="1:20" x14ac:dyDescent="0.35">
      <c r="A7192" s="6" t="s">
        <v>185</v>
      </c>
      <c r="B7192" s="6" t="s">
        <v>212</v>
      </c>
      <c r="C7192" s="6" t="s">
        <v>766</v>
      </c>
      <c r="D7192" s="6" t="s">
        <v>684</v>
      </c>
      <c r="E7192" s="6" t="s">
        <v>303</v>
      </c>
      <c r="F7192" s="6" t="s">
        <v>350</v>
      </c>
      <c r="G7192" s="6" t="s">
        <v>351</v>
      </c>
      <c r="H7192" s="6"/>
      <c r="I7192" s="6"/>
      <c r="J7192" s="6"/>
      <c r="K7192" s="7">
        <v>8.8959999999999994E-3</v>
      </c>
      <c r="L7192" s="7">
        <v>0.38984099999999999</v>
      </c>
      <c r="M7192" s="7">
        <v>0.66098999999999997</v>
      </c>
      <c r="N7192" s="7">
        <v>0.21981999999999999</v>
      </c>
      <c r="O7192" s="7">
        <v>0.206596</v>
      </c>
      <c r="P7192" s="7">
        <v>0.18134</v>
      </c>
      <c r="Q7192" s="7">
        <v>0.23200399999999999</v>
      </c>
      <c r="R7192" s="7">
        <v>0.242372</v>
      </c>
      <c r="S7192" s="7">
        <v>0.48590499999999998</v>
      </c>
      <c r="T7192" s="7"/>
    </row>
    <row r="7193" spans="1:20" x14ac:dyDescent="0.35">
      <c r="A7193" s="6" t="s">
        <v>185</v>
      </c>
      <c r="B7193" s="6" t="s">
        <v>212</v>
      </c>
      <c r="C7193" s="6" t="s">
        <v>766</v>
      </c>
      <c r="D7193" s="6" t="s">
        <v>684</v>
      </c>
      <c r="E7193" s="6" t="s">
        <v>303</v>
      </c>
      <c r="F7193" s="6" t="s">
        <v>352</v>
      </c>
      <c r="G7193" s="6" t="s">
        <v>353</v>
      </c>
      <c r="H7193" s="6"/>
      <c r="I7193" s="6"/>
      <c r="J7193" s="6"/>
      <c r="K7193" s="7">
        <v>8.8880000000000001E-3</v>
      </c>
      <c r="L7193" s="7">
        <v>0.34653600000000001</v>
      </c>
      <c r="M7193" s="7">
        <v>0.59304299999999999</v>
      </c>
      <c r="N7193" s="7">
        <v>0.19983600000000001</v>
      </c>
      <c r="O7193" s="7">
        <v>0.17560999999999999</v>
      </c>
      <c r="P7193" s="7">
        <v>0.15115999999999999</v>
      </c>
      <c r="Q7193" s="7">
        <v>0.14127600000000001</v>
      </c>
      <c r="R7193" s="7">
        <v>0.151446</v>
      </c>
      <c r="S7193" s="7">
        <v>0.293605</v>
      </c>
      <c r="T7193" s="7"/>
    </row>
    <row r="7194" spans="1:20" x14ac:dyDescent="0.35">
      <c r="A7194" s="6" t="s">
        <v>185</v>
      </c>
      <c r="B7194" s="6" t="s">
        <v>212</v>
      </c>
      <c r="C7194" s="6" t="s">
        <v>766</v>
      </c>
      <c r="D7194" s="6" t="s">
        <v>684</v>
      </c>
      <c r="E7194" s="6" t="s">
        <v>303</v>
      </c>
      <c r="F7194" s="6" t="s">
        <v>358</v>
      </c>
      <c r="G7194" s="6" t="s">
        <v>359</v>
      </c>
      <c r="H7194" s="6"/>
      <c r="I7194" s="6"/>
      <c r="J7194" s="6"/>
      <c r="K7194" s="7">
        <v>8.5234000000000004E-2</v>
      </c>
      <c r="L7194" s="7">
        <v>2.4925869999999999</v>
      </c>
      <c r="M7194" s="7">
        <v>3.5795170000000001</v>
      </c>
      <c r="N7194" s="7">
        <v>0.62864399999999998</v>
      </c>
      <c r="O7194" s="7">
        <v>0.53816799999999998</v>
      </c>
      <c r="P7194" s="7">
        <v>0.61818099999999998</v>
      </c>
      <c r="Q7194" s="7">
        <v>0.88755600000000001</v>
      </c>
      <c r="R7194" s="7">
        <v>0.48841800000000002</v>
      </c>
      <c r="S7194" s="7">
        <v>1.0205580000000001</v>
      </c>
      <c r="T7194" s="7"/>
    </row>
    <row r="7195" spans="1:20" x14ac:dyDescent="0.35">
      <c r="A7195" s="6" t="s">
        <v>185</v>
      </c>
      <c r="B7195" s="6" t="s">
        <v>212</v>
      </c>
      <c r="C7195" s="6" t="s">
        <v>766</v>
      </c>
      <c r="D7195" s="6" t="s">
        <v>684</v>
      </c>
      <c r="E7195" s="6" t="s">
        <v>303</v>
      </c>
      <c r="F7195" s="6" t="s">
        <v>360</v>
      </c>
      <c r="G7195" s="6" t="s">
        <v>361</v>
      </c>
      <c r="H7195" s="6"/>
      <c r="I7195" s="6"/>
      <c r="J7195" s="6"/>
      <c r="K7195" s="7">
        <v>0.13805600000000001</v>
      </c>
      <c r="L7195" s="7">
        <v>4.3670359999999997</v>
      </c>
      <c r="M7195" s="7">
        <v>6.6665330000000003</v>
      </c>
      <c r="N7195" s="7">
        <v>1.115086</v>
      </c>
      <c r="O7195" s="7">
        <v>0.95618000000000003</v>
      </c>
      <c r="P7195" s="7">
        <v>1.0968260000000001</v>
      </c>
      <c r="Q7195" s="7">
        <v>1.5657239999999999</v>
      </c>
      <c r="R7195" s="7">
        <v>0.87712999999999997</v>
      </c>
      <c r="S7195" s="7">
        <v>1.8062100000000001</v>
      </c>
      <c r="T7195" s="7"/>
    </row>
    <row r="7196" spans="1:20" x14ac:dyDescent="0.35">
      <c r="A7196" s="6" t="s">
        <v>185</v>
      </c>
      <c r="B7196" s="6" t="s">
        <v>212</v>
      </c>
      <c r="C7196" s="6" t="s">
        <v>766</v>
      </c>
      <c r="D7196" s="6" t="s">
        <v>684</v>
      </c>
      <c r="E7196" s="6" t="s">
        <v>303</v>
      </c>
      <c r="F7196" s="6" t="s">
        <v>362</v>
      </c>
      <c r="G7196" s="6" t="s">
        <v>363</v>
      </c>
      <c r="H7196" s="6"/>
      <c r="I7196" s="6"/>
      <c r="J7196" s="6"/>
      <c r="K7196" s="7">
        <v>0</v>
      </c>
      <c r="L7196" s="7">
        <v>28.134107</v>
      </c>
      <c r="M7196" s="7">
        <v>32.721220000000002</v>
      </c>
      <c r="N7196" s="7">
        <v>6.6111339999999998</v>
      </c>
      <c r="O7196" s="7">
        <v>5.6907360000000002</v>
      </c>
      <c r="P7196" s="7">
        <v>3.02129</v>
      </c>
      <c r="Q7196" s="7">
        <v>2.9020239999999999</v>
      </c>
      <c r="R7196" s="7">
        <v>3.4787560000000002</v>
      </c>
      <c r="S7196" s="7">
        <v>6.9579800000000001</v>
      </c>
      <c r="T7196" s="7"/>
    </row>
    <row r="7197" spans="1:20" x14ac:dyDescent="0.35">
      <c r="A7197" s="6" t="s">
        <v>185</v>
      </c>
      <c r="B7197" s="6" t="s">
        <v>212</v>
      </c>
      <c r="C7197" s="6" t="s">
        <v>766</v>
      </c>
      <c r="D7197" s="6" t="s">
        <v>684</v>
      </c>
      <c r="E7197" s="6" t="s">
        <v>303</v>
      </c>
      <c r="F7197" s="6" t="s">
        <v>370</v>
      </c>
      <c r="G7197" s="6" t="s">
        <v>371</v>
      </c>
      <c r="H7197" s="6"/>
      <c r="I7197" s="7">
        <v>0.95103899999999997</v>
      </c>
      <c r="J7197" s="6"/>
      <c r="K7197" s="7">
        <v>0.39706000000000002</v>
      </c>
      <c r="L7197" s="7">
        <v>1.4466829999999999</v>
      </c>
      <c r="M7197" s="7">
        <v>1.75966</v>
      </c>
      <c r="N7197" s="7">
        <v>0.90935200000000005</v>
      </c>
      <c r="O7197" s="7">
        <v>1.48766</v>
      </c>
      <c r="P7197" s="7">
        <v>0</v>
      </c>
      <c r="Q7197" s="7">
        <v>0</v>
      </c>
      <c r="R7197" s="7">
        <v>0</v>
      </c>
      <c r="S7197" s="7">
        <v>0</v>
      </c>
      <c r="T7197" s="7"/>
    </row>
    <row r="7198" spans="1:20" x14ac:dyDescent="0.35">
      <c r="A7198" s="6" t="s">
        <v>185</v>
      </c>
      <c r="B7198" s="6" t="s">
        <v>212</v>
      </c>
      <c r="C7198" s="6" t="s">
        <v>766</v>
      </c>
      <c r="D7198" s="6" t="s">
        <v>684</v>
      </c>
      <c r="E7198" s="6" t="s">
        <v>303</v>
      </c>
      <c r="F7198" s="6" t="s">
        <v>372</v>
      </c>
      <c r="G7198" s="6" t="s">
        <v>373</v>
      </c>
      <c r="H7198" s="6"/>
      <c r="I7198" s="6"/>
      <c r="J7198" s="6"/>
      <c r="K7198" s="7">
        <v>0</v>
      </c>
      <c r="L7198" s="7">
        <v>0</v>
      </c>
      <c r="M7198" s="7">
        <v>0</v>
      </c>
      <c r="N7198" s="7">
        <v>0</v>
      </c>
      <c r="O7198" s="7">
        <v>1.074759</v>
      </c>
      <c r="P7198" s="7">
        <v>4.1415800000000003</v>
      </c>
      <c r="Q7198" s="7">
        <v>3.0430000000000001</v>
      </c>
      <c r="R7198" s="7">
        <v>2.953964</v>
      </c>
      <c r="S7198" s="7">
        <v>7.0600300000000002</v>
      </c>
      <c r="T7198" s="7"/>
    </row>
    <row r="7199" spans="1:20" x14ac:dyDescent="0.35">
      <c r="A7199" s="6" t="s">
        <v>185</v>
      </c>
      <c r="B7199" s="6" t="s">
        <v>212</v>
      </c>
      <c r="C7199" s="6" t="s">
        <v>766</v>
      </c>
      <c r="D7199" s="6" t="s">
        <v>684</v>
      </c>
      <c r="E7199" s="6" t="s">
        <v>303</v>
      </c>
      <c r="F7199" s="6" t="s">
        <v>374</v>
      </c>
      <c r="G7199" s="6" t="s">
        <v>375</v>
      </c>
      <c r="H7199" s="6"/>
      <c r="I7199" s="6"/>
      <c r="J7199" s="7">
        <v>8.4536800000000003</v>
      </c>
      <c r="K7199" s="7">
        <v>23.635149999999999</v>
      </c>
      <c r="L7199" s="7">
        <v>8.9425539999999994</v>
      </c>
      <c r="M7199" s="7">
        <v>15.570675</v>
      </c>
      <c r="N7199" s="7">
        <v>9.9124119999999998</v>
      </c>
      <c r="O7199" s="7">
        <v>10.269238</v>
      </c>
      <c r="P7199" s="7">
        <v>8.8474599999999999</v>
      </c>
      <c r="Q7199" s="7">
        <v>10.017196</v>
      </c>
      <c r="R7199" s="7">
        <v>9.8060919999999996</v>
      </c>
      <c r="S7199" s="7">
        <v>15.426665</v>
      </c>
      <c r="T7199" s="7"/>
    </row>
    <row r="7200" spans="1:20" x14ac:dyDescent="0.35">
      <c r="A7200" s="6" t="s">
        <v>185</v>
      </c>
      <c r="B7200" s="6" t="s">
        <v>212</v>
      </c>
      <c r="C7200" s="6" t="s">
        <v>766</v>
      </c>
      <c r="D7200" s="6" t="s">
        <v>684</v>
      </c>
      <c r="E7200" s="6" t="s">
        <v>303</v>
      </c>
      <c r="F7200" s="6" t="s">
        <v>376</v>
      </c>
      <c r="G7200" s="6" t="s">
        <v>377</v>
      </c>
      <c r="H7200" s="6"/>
      <c r="I7200" s="6"/>
      <c r="J7200" s="6"/>
      <c r="K7200" s="7">
        <v>0.185696</v>
      </c>
      <c r="L7200" s="7">
        <v>2.7645919999999999</v>
      </c>
      <c r="M7200" s="7">
        <v>4.8149009999999999</v>
      </c>
      <c r="N7200" s="7">
        <v>1.448928</v>
      </c>
      <c r="O7200" s="7">
        <v>1.498022</v>
      </c>
      <c r="P7200" s="7">
        <v>1.2898400000000001</v>
      </c>
      <c r="Q7200" s="7">
        <v>0.54475200000000001</v>
      </c>
      <c r="R7200" s="7">
        <v>0.53523399999999999</v>
      </c>
      <c r="S7200" s="7">
        <v>0.84015499999999999</v>
      </c>
      <c r="T7200" s="7"/>
    </row>
    <row r="7201" spans="1:20" x14ac:dyDescent="0.35">
      <c r="A7201" s="6" t="s">
        <v>185</v>
      </c>
      <c r="B7201" s="6" t="s">
        <v>212</v>
      </c>
      <c r="C7201" s="6" t="s">
        <v>766</v>
      </c>
      <c r="D7201" s="6" t="s">
        <v>684</v>
      </c>
      <c r="E7201" s="6" t="s">
        <v>303</v>
      </c>
      <c r="F7201" s="6" t="s">
        <v>378</v>
      </c>
      <c r="G7201" s="6" t="s">
        <v>379</v>
      </c>
      <c r="H7201" s="6"/>
      <c r="I7201" s="7">
        <v>76.083119999999994</v>
      </c>
      <c r="J7201" s="7">
        <v>35.928139999999999</v>
      </c>
      <c r="K7201" s="7">
        <v>61.103136999999997</v>
      </c>
      <c r="L7201" s="7">
        <v>9.2448580000000007</v>
      </c>
      <c r="M7201" s="7">
        <v>23.466090000000001</v>
      </c>
      <c r="N7201" s="7">
        <v>17.286732000000001</v>
      </c>
      <c r="O7201" s="7">
        <v>17.108504</v>
      </c>
      <c r="P7201" s="7">
        <v>16.536079999999998</v>
      </c>
      <c r="Q7201" s="7">
        <v>16.917311999999999</v>
      </c>
      <c r="R7201" s="7">
        <v>19.016387999999999</v>
      </c>
      <c r="S7201" s="7">
        <v>38.931190000000001</v>
      </c>
      <c r="T7201" s="7"/>
    </row>
    <row r="7202" spans="1:20" x14ac:dyDescent="0.35">
      <c r="A7202" s="6" t="s">
        <v>185</v>
      </c>
      <c r="B7202" s="6" t="s">
        <v>212</v>
      </c>
      <c r="C7202" s="6" t="s">
        <v>766</v>
      </c>
      <c r="D7202" s="6" t="s">
        <v>684</v>
      </c>
      <c r="E7202" s="6" t="s">
        <v>303</v>
      </c>
      <c r="F7202" s="6" t="s">
        <v>380</v>
      </c>
      <c r="G7202" s="6" t="s">
        <v>381</v>
      </c>
      <c r="H7202" s="6"/>
      <c r="I7202" s="6"/>
      <c r="J7202" s="6"/>
      <c r="K7202" s="7">
        <v>9.9770939999999992</v>
      </c>
      <c r="L7202" s="7">
        <v>5.6045920000000002</v>
      </c>
      <c r="M7202" s="7">
        <v>9.6034539999999993</v>
      </c>
      <c r="N7202" s="7">
        <v>7.8739480000000004</v>
      </c>
      <c r="O7202" s="7">
        <v>7.1595079999999998</v>
      </c>
      <c r="P7202" s="7">
        <v>6.277882</v>
      </c>
      <c r="Q7202" s="7">
        <v>3.6114199999999999</v>
      </c>
      <c r="R7202" s="7">
        <v>3.867896</v>
      </c>
      <c r="S7202" s="7">
        <v>7.6525910000000001</v>
      </c>
      <c r="T7202" s="7"/>
    </row>
    <row r="7203" spans="1:20" x14ac:dyDescent="0.35">
      <c r="A7203" s="6" t="s">
        <v>185</v>
      </c>
      <c r="B7203" s="6" t="s">
        <v>212</v>
      </c>
      <c r="C7203" s="6" t="s">
        <v>766</v>
      </c>
      <c r="D7203" s="6" t="s">
        <v>684</v>
      </c>
      <c r="E7203" s="6" t="s">
        <v>303</v>
      </c>
      <c r="F7203" s="6" t="s">
        <v>382</v>
      </c>
      <c r="G7203" s="6" t="s">
        <v>383</v>
      </c>
      <c r="H7203" s="6"/>
      <c r="I7203" s="6"/>
      <c r="J7203" s="6"/>
      <c r="K7203" s="7">
        <v>6.6682000000000005E-2</v>
      </c>
      <c r="L7203" s="7">
        <v>0.12759599999999999</v>
      </c>
      <c r="M7203" s="7">
        <v>0.219275</v>
      </c>
      <c r="N7203" s="7">
        <v>0.11992</v>
      </c>
      <c r="O7203" s="7">
        <v>0.124004</v>
      </c>
      <c r="P7203" s="7">
        <v>0.11089</v>
      </c>
      <c r="Q7203" s="7">
        <v>0.111024</v>
      </c>
      <c r="R7203" s="7">
        <v>0.11114400000000001</v>
      </c>
      <c r="S7203" s="7">
        <v>0.17207</v>
      </c>
      <c r="T7203" s="7"/>
    </row>
    <row r="7204" spans="1:20" x14ac:dyDescent="0.35">
      <c r="A7204" s="6" t="s">
        <v>185</v>
      </c>
      <c r="B7204" s="6" t="s">
        <v>212</v>
      </c>
      <c r="C7204" s="6" t="s">
        <v>766</v>
      </c>
      <c r="D7204" s="6" t="s">
        <v>684</v>
      </c>
      <c r="E7204" s="6" t="s">
        <v>303</v>
      </c>
      <c r="F7204" s="6" t="s">
        <v>384</v>
      </c>
      <c r="G7204" s="6" t="s">
        <v>385</v>
      </c>
      <c r="H7204" s="6"/>
      <c r="I7204" s="6"/>
      <c r="J7204" s="6"/>
      <c r="K7204" s="7">
        <v>2.5783E-2</v>
      </c>
      <c r="L7204" s="7">
        <v>0.346468</v>
      </c>
      <c r="M7204" s="7">
        <v>0.60999700000000001</v>
      </c>
      <c r="N7204" s="7">
        <v>0.46972199999999997</v>
      </c>
      <c r="O7204" s="7">
        <v>0.42363400000000001</v>
      </c>
      <c r="P7204" s="7">
        <v>0.37290000000000001</v>
      </c>
      <c r="Q7204" s="7">
        <v>0.40352399999999999</v>
      </c>
      <c r="R7204" s="7">
        <v>0.43426399999999998</v>
      </c>
      <c r="S7204" s="7">
        <v>0.86038000000000003</v>
      </c>
      <c r="T7204" s="7"/>
    </row>
    <row r="7205" spans="1:20" x14ac:dyDescent="0.35">
      <c r="A7205" s="6" t="s">
        <v>185</v>
      </c>
      <c r="B7205" s="6" t="s">
        <v>212</v>
      </c>
      <c r="C7205" s="6" t="s">
        <v>766</v>
      </c>
      <c r="D7205" s="6" t="s">
        <v>684</v>
      </c>
      <c r="E7205" s="6" t="s">
        <v>303</v>
      </c>
      <c r="F7205" s="6" t="s">
        <v>386</v>
      </c>
      <c r="G7205" s="6" t="s">
        <v>387</v>
      </c>
      <c r="H7205" s="7">
        <v>22.824936000000001</v>
      </c>
      <c r="I7205" s="7">
        <v>31.384287</v>
      </c>
      <c r="J7205" s="7">
        <v>52.307144999999998</v>
      </c>
      <c r="K7205" s="7">
        <v>25.512998</v>
      </c>
      <c r="L7205" s="7">
        <v>5.0631469999999998</v>
      </c>
      <c r="M7205" s="7">
        <v>10.108881999999999</v>
      </c>
      <c r="N7205" s="7">
        <v>7.1245820000000002</v>
      </c>
      <c r="O7205" s="7">
        <v>7.541785</v>
      </c>
      <c r="P7205" s="7">
        <v>0</v>
      </c>
      <c r="Q7205" s="7">
        <v>0</v>
      </c>
      <c r="R7205" s="7">
        <v>0</v>
      </c>
      <c r="S7205" s="7">
        <v>0</v>
      </c>
      <c r="T7205" s="7"/>
    </row>
    <row r="7206" spans="1:20" x14ac:dyDescent="0.35">
      <c r="A7206" s="6" t="s">
        <v>185</v>
      </c>
      <c r="B7206" s="6" t="s">
        <v>212</v>
      </c>
      <c r="C7206" s="6" t="s">
        <v>766</v>
      </c>
      <c r="D7206" s="6" t="s">
        <v>684</v>
      </c>
      <c r="E7206" s="6" t="s">
        <v>303</v>
      </c>
      <c r="F7206" s="6" t="s">
        <v>388</v>
      </c>
      <c r="G7206" s="6" t="s">
        <v>389</v>
      </c>
      <c r="H7206" s="6"/>
      <c r="I7206" s="6"/>
      <c r="J7206" s="6"/>
      <c r="K7206" s="7">
        <v>0</v>
      </c>
      <c r="L7206" s="7">
        <v>0</v>
      </c>
      <c r="M7206" s="7">
        <v>0</v>
      </c>
      <c r="N7206" s="7">
        <v>0</v>
      </c>
      <c r="O7206" s="7">
        <v>5.4354899999999997</v>
      </c>
      <c r="P7206" s="7">
        <v>8.786975</v>
      </c>
      <c r="Q7206" s="7">
        <v>7.6848999999999998</v>
      </c>
      <c r="R7206" s="7">
        <v>10.318210000000001</v>
      </c>
      <c r="S7206" s="7">
        <v>18.674980000000001</v>
      </c>
      <c r="T7206" s="7"/>
    </row>
    <row r="7207" spans="1:20" x14ac:dyDescent="0.35">
      <c r="A7207" s="6" t="s">
        <v>185</v>
      </c>
      <c r="B7207" s="6" t="s">
        <v>212</v>
      </c>
      <c r="C7207" s="6" t="s">
        <v>766</v>
      </c>
      <c r="D7207" s="6" t="s">
        <v>684</v>
      </c>
      <c r="E7207" s="6" t="s">
        <v>303</v>
      </c>
      <c r="F7207" s="6" t="s">
        <v>390</v>
      </c>
      <c r="G7207" s="6" t="s">
        <v>391</v>
      </c>
      <c r="H7207" s="7">
        <v>8.4536800000000003</v>
      </c>
      <c r="I7207" s="7">
        <v>103.55758</v>
      </c>
      <c r="J7207" s="7">
        <v>38.041559999999997</v>
      </c>
      <c r="K7207" s="7">
        <v>68.059557999999996</v>
      </c>
      <c r="L7207" s="7">
        <v>37.608612000000001</v>
      </c>
      <c r="M7207" s="7">
        <v>68.088143000000002</v>
      </c>
      <c r="N7207" s="7">
        <v>24.417276000000001</v>
      </c>
      <c r="O7207" s="7">
        <v>22.224468000000002</v>
      </c>
      <c r="P7207" s="7">
        <v>18.687394999999999</v>
      </c>
      <c r="Q7207" s="7">
        <v>25.970116000000001</v>
      </c>
      <c r="R7207" s="7">
        <v>28.071111999999999</v>
      </c>
      <c r="S7207" s="7">
        <v>55.896329999999999</v>
      </c>
      <c r="T7207" s="7"/>
    </row>
    <row r="7208" spans="1:20" x14ac:dyDescent="0.35">
      <c r="A7208" s="6" t="s">
        <v>185</v>
      </c>
      <c r="B7208" s="6" t="s">
        <v>212</v>
      </c>
      <c r="C7208" s="6" t="s">
        <v>766</v>
      </c>
      <c r="D7208" s="6" t="s">
        <v>684</v>
      </c>
      <c r="E7208" s="6" t="s">
        <v>303</v>
      </c>
      <c r="F7208" s="6" t="s">
        <v>392</v>
      </c>
      <c r="G7208" s="6" t="s">
        <v>393</v>
      </c>
      <c r="H7208" s="6"/>
      <c r="I7208" s="6"/>
      <c r="J7208" s="6"/>
      <c r="K7208" s="7">
        <v>18.155121999999999</v>
      </c>
      <c r="L7208" s="7">
        <v>10.068227</v>
      </c>
      <c r="M7208" s="7">
        <v>17.272675</v>
      </c>
      <c r="N7208" s="7">
        <v>10.921568000000001</v>
      </c>
      <c r="O7208" s="7">
        <v>9.9179480000000009</v>
      </c>
      <c r="P7208" s="7">
        <v>8.7063699999999997</v>
      </c>
      <c r="Q7208" s="7">
        <v>8.9781680000000001</v>
      </c>
      <c r="R7208" s="7">
        <v>9.6243180000000006</v>
      </c>
      <c r="S7208" s="7">
        <v>19.010095</v>
      </c>
      <c r="T7208" s="7"/>
    </row>
    <row r="7209" spans="1:20" x14ac:dyDescent="0.35">
      <c r="A7209" s="6" t="s">
        <v>185</v>
      </c>
      <c r="B7209" s="6" t="s">
        <v>212</v>
      </c>
      <c r="C7209" s="6" t="s">
        <v>766</v>
      </c>
      <c r="D7209" s="6" t="s">
        <v>684</v>
      </c>
      <c r="E7209" s="6" t="s">
        <v>303</v>
      </c>
      <c r="F7209" s="6" t="s">
        <v>394</v>
      </c>
      <c r="G7209" s="6" t="s">
        <v>395</v>
      </c>
      <c r="H7209" s="6"/>
      <c r="I7209" s="7">
        <v>21.1342</v>
      </c>
      <c r="J7209" s="7">
        <v>10.5671</v>
      </c>
      <c r="K7209" s="7">
        <v>0.98411700000000002</v>
      </c>
      <c r="L7209" s="7">
        <v>11.064914</v>
      </c>
      <c r="M7209" s="7">
        <v>18.986547999999999</v>
      </c>
      <c r="N7209" s="7">
        <v>7.6541119999999996</v>
      </c>
      <c r="O7209" s="7">
        <v>6.9528400000000001</v>
      </c>
      <c r="P7209" s="7">
        <v>6.1065469999999999</v>
      </c>
      <c r="Q7209" s="7">
        <v>4.0250120000000003</v>
      </c>
      <c r="R7209" s="7">
        <v>4.3122160000000003</v>
      </c>
      <c r="S7209" s="7">
        <v>8.5230099999999993</v>
      </c>
      <c r="T7209" s="7"/>
    </row>
    <row r="7210" spans="1:20" x14ac:dyDescent="0.35">
      <c r="A7210" s="6" t="s">
        <v>185</v>
      </c>
      <c r="B7210" s="6" t="s">
        <v>212</v>
      </c>
      <c r="C7210" s="6" t="s">
        <v>766</v>
      </c>
      <c r="D7210" s="6" t="s">
        <v>684</v>
      </c>
      <c r="E7210" s="6" t="s">
        <v>303</v>
      </c>
      <c r="F7210" s="6" t="s">
        <v>396</v>
      </c>
      <c r="G7210" s="6" t="s">
        <v>397</v>
      </c>
      <c r="H7210" s="6"/>
      <c r="I7210" s="6"/>
      <c r="J7210" s="6"/>
      <c r="K7210" s="7">
        <v>1.7441000000000002E-2</v>
      </c>
      <c r="L7210" s="7">
        <v>1.0831519999999999</v>
      </c>
      <c r="M7210" s="7">
        <v>1.848635</v>
      </c>
      <c r="N7210" s="7">
        <v>0.439664</v>
      </c>
      <c r="O7210" s="7">
        <v>0.40295599999999998</v>
      </c>
      <c r="P7210" s="7">
        <v>0.35272500000000001</v>
      </c>
      <c r="Q7210" s="7">
        <v>0.59521599999999997</v>
      </c>
      <c r="R7210" s="7">
        <v>0.63618799999999998</v>
      </c>
      <c r="S7210" s="7">
        <v>1.2552650000000001</v>
      </c>
      <c r="T7210" s="7"/>
    </row>
    <row r="7211" spans="1:20" x14ac:dyDescent="0.35">
      <c r="A7211" s="6" t="s">
        <v>185</v>
      </c>
      <c r="B7211" s="6" t="s">
        <v>212</v>
      </c>
      <c r="C7211" s="6" t="s">
        <v>766</v>
      </c>
      <c r="D7211" s="6" t="s">
        <v>684</v>
      </c>
      <c r="E7211" s="6" t="s">
        <v>303</v>
      </c>
      <c r="F7211" s="6" t="s">
        <v>398</v>
      </c>
      <c r="G7211" s="6" t="s">
        <v>399</v>
      </c>
      <c r="H7211" s="6"/>
      <c r="I7211" s="6"/>
      <c r="J7211" s="7">
        <v>4.2268400000000002</v>
      </c>
      <c r="K7211" s="7">
        <v>19.193110000000001</v>
      </c>
      <c r="L7211" s="7">
        <v>4.6945940000000004</v>
      </c>
      <c r="M7211" s="7">
        <v>8.0425730000000009</v>
      </c>
      <c r="N7211" s="7">
        <v>6.4450760000000002</v>
      </c>
      <c r="O7211" s="7">
        <v>5.8577979999999998</v>
      </c>
      <c r="P7211" s="7">
        <v>5.1391900000000001</v>
      </c>
      <c r="Q7211" s="7">
        <v>3.9139840000000001</v>
      </c>
      <c r="R7211" s="7">
        <v>4.1910540000000003</v>
      </c>
      <c r="S7211" s="7">
        <v>8.2903099999999998</v>
      </c>
      <c r="T7211" s="7"/>
    </row>
    <row r="7212" spans="1:20" x14ac:dyDescent="0.35">
      <c r="A7212" s="6" t="s">
        <v>185</v>
      </c>
      <c r="B7212" s="6" t="s">
        <v>212</v>
      </c>
      <c r="C7212" s="6" t="s">
        <v>766</v>
      </c>
      <c r="D7212" s="6" t="s">
        <v>684</v>
      </c>
      <c r="E7212" s="6" t="s">
        <v>303</v>
      </c>
      <c r="F7212" s="6" t="s">
        <v>400</v>
      </c>
      <c r="G7212" s="6" t="s">
        <v>401</v>
      </c>
      <c r="H7212" s="6"/>
      <c r="I7212" s="7">
        <v>2.1134200000000001</v>
      </c>
      <c r="J7212" s="7">
        <v>4.2268400000000002</v>
      </c>
      <c r="K7212" s="7">
        <v>1.4256E-2</v>
      </c>
      <c r="L7212" s="7">
        <v>1.90323</v>
      </c>
      <c r="M7212" s="7">
        <v>3.3198850000000002</v>
      </c>
      <c r="N7212" s="7">
        <v>1.0192479999999999</v>
      </c>
      <c r="O7212" s="7">
        <v>1.0538240000000001</v>
      </c>
      <c r="P7212" s="7">
        <v>0.90688500000000005</v>
      </c>
      <c r="Q7212" s="7">
        <v>0.64565600000000001</v>
      </c>
      <c r="R7212" s="7">
        <v>0.63619599999999998</v>
      </c>
      <c r="S7212" s="7">
        <v>0.99195900000000004</v>
      </c>
      <c r="T7212" s="7"/>
    </row>
    <row r="7213" spans="1:20" x14ac:dyDescent="0.35">
      <c r="A7213" s="6" t="s">
        <v>185</v>
      </c>
      <c r="B7213" s="6" t="s">
        <v>212</v>
      </c>
      <c r="C7213" s="6" t="s">
        <v>766</v>
      </c>
      <c r="D7213" s="6" t="s">
        <v>684</v>
      </c>
      <c r="E7213" s="6" t="s">
        <v>303</v>
      </c>
      <c r="F7213" s="6" t="s">
        <v>402</v>
      </c>
      <c r="G7213" s="6" t="s">
        <v>403</v>
      </c>
      <c r="H7213" s="6"/>
      <c r="I7213" s="6"/>
      <c r="J7213" s="6"/>
      <c r="K7213" s="7">
        <v>0.39117800000000003</v>
      </c>
      <c r="L7213" s="7">
        <v>3.1921170000000001</v>
      </c>
      <c r="M7213" s="7">
        <v>5.4798400000000003</v>
      </c>
      <c r="N7213" s="7">
        <v>1.1891020000000001</v>
      </c>
      <c r="O7213" s="7">
        <v>1.0848120000000001</v>
      </c>
      <c r="P7213" s="7">
        <v>0.94716999999999996</v>
      </c>
      <c r="Q7213" s="7">
        <v>1.250864</v>
      </c>
      <c r="R7213" s="7">
        <v>1.343124</v>
      </c>
      <c r="S7213" s="7">
        <v>2.6621899999999998</v>
      </c>
      <c r="T7213" s="7"/>
    </row>
    <row r="7214" spans="1:20" x14ac:dyDescent="0.35">
      <c r="A7214" s="6" t="s">
        <v>185</v>
      </c>
      <c r="B7214" s="6" t="s">
        <v>212</v>
      </c>
      <c r="C7214" s="6" t="s">
        <v>766</v>
      </c>
      <c r="D7214" s="6" t="s">
        <v>684</v>
      </c>
      <c r="E7214" s="6" t="s">
        <v>303</v>
      </c>
      <c r="F7214" s="6" t="s">
        <v>404</v>
      </c>
      <c r="G7214" s="6" t="s">
        <v>405</v>
      </c>
      <c r="H7214" s="7">
        <v>21.1342</v>
      </c>
      <c r="I7214" s="6"/>
      <c r="J7214" s="6"/>
      <c r="K7214" s="7">
        <v>4.664701</v>
      </c>
      <c r="L7214" s="7">
        <v>6.9334360000000004</v>
      </c>
      <c r="M7214" s="7">
        <v>11.877076000000001</v>
      </c>
      <c r="N7214" s="7">
        <v>4.1068639999999998</v>
      </c>
      <c r="O7214" s="7">
        <v>3.7295880000000001</v>
      </c>
      <c r="P7214" s="7">
        <v>3.2749199999999998</v>
      </c>
      <c r="Q7214" s="7">
        <v>4.5697599999999996</v>
      </c>
      <c r="R7214" s="7">
        <v>4.897964</v>
      </c>
      <c r="S7214" s="7">
        <v>9.6770849999999999</v>
      </c>
      <c r="T7214" s="7"/>
    </row>
    <row r="7215" spans="1:20" x14ac:dyDescent="0.35">
      <c r="A7215" s="6" t="s">
        <v>185</v>
      </c>
      <c r="B7215" s="6" t="s">
        <v>212</v>
      </c>
      <c r="C7215" s="6" t="s">
        <v>766</v>
      </c>
      <c r="D7215" s="6" t="s">
        <v>684</v>
      </c>
      <c r="E7215" s="6" t="s">
        <v>303</v>
      </c>
      <c r="F7215" s="6" t="s">
        <v>406</v>
      </c>
      <c r="G7215" s="6" t="s">
        <v>407</v>
      </c>
      <c r="H7215" s="6"/>
      <c r="I7215" s="6"/>
      <c r="J7215" s="6"/>
      <c r="K7215" s="7">
        <v>24.440995000000001</v>
      </c>
      <c r="L7215" s="7">
        <v>9.7186850000000007</v>
      </c>
      <c r="M7215" s="7">
        <v>16.928864000000001</v>
      </c>
      <c r="N7215" s="7">
        <v>8.7732679999999998</v>
      </c>
      <c r="O7215" s="7">
        <v>9.0915079999999993</v>
      </c>
      <c r="P7215" s="7">
        <v>7.8297350000000003</v>
      </c>
      <c r="Q7215" s="7">
        <v>9.1597880000000007</v>
      </c>
      <c r="R7215" s="7">
        <v>8.967848</v>
      </c>
      <c r="S7215" s="7">
        <v>14.09057</v>
      </c>
      <c r="T7215" s="7"/>
    </row>
    <row r="7216" spans="1:20" x14ac:dyDescent="0.35">
      <c r="A7216" s="6" t="s">
        <v>185</v>
      </c>
      <c r="B7216" s="6" t="s">
        <v>212</v>
      </c>
      <c r="C7216" s="6" t="s">
        <v>766</v>
      </c>
      <c r="D7216" s="6" t="s">
        <v>684</v>
      </c>
      <c r="E7216" s="6" t="s">
        <v>303</v>
      </c>
      <c r="F7216" s="6" t="s">
        <v>408</v>
      </c>
      <c r="G7216" s="6" t="s">
        <v>409</v>
      </c>
      <c r="H7216" s="6"/>
      <c r="I7216" s="6"/>
      <c r="J7216" s="6"/>
      <c r="K7216" s="7">
        <v>1.7708999999999999E-2</v>
      </c>
      <c r="L7216" s="7">
        <v>0.346528</v>
      </c>
      <c r="M7216" s="7">
        <v>0.59301000000000004</v>
      </c>
      <c r="N7216" s="7">
        <v>0.32982600000000001</v>
      </c>
      <c r="O7216" s="7">
        <v>0.29959400000000003</v>
      </c>
      <c r="P7216" s="7">
        <v>0.26201200000000002</v>
      </c>
      <c r="Q7216" s="7">
        <v>0.39349600000000001</v>
      </c>
      <c r="R7216" s="7">
        <v>0.42415999999999998</v>
      </c>
      <c r="S7216" s="7">
        <v>0.83001999999999998</v>
      </c>
      <c r="T7216" s="7"/>
    </row>
    <row r="7217" spans="1:20" x14ac:dyDescent="0.35">
      <c r="A7217" s="6" t="s">
        <v>185</v>
      </c>
      <c r="B7217" s="6" t="s">
        <v>212</v>
      </c>
      <c r="C7217" s="6" t="s">
        <v>766</v>
      </c>
      <c r="D7217" s="6" t="s">
        <v>684</v>
      </c>
      <c r="E7217" s="6" t="s">
        <v>303</v>
      </c>
      <c r="F7217" s="6" t="s">
        <v>410</v>
      </c>
      <c r="G7217" s="6" t="s">
        <v>411</v>
      </c>
      <c r="H7217" s="6"/>
      <c r="I7217" s="6"/>
      <c r="J7217" s="6"/>
      <c r="K7217" s="7">
        <v>0.92244800000000005</v>
      </c>
      <c r="L7217" s="7">
        <v>8.7617899999999995</v>
      </c>
      <c r="M7217" s="7">
        <v>15.268578</v>
      </c>
      <c r="N7217" s="7">
        <v>6.4150879999999999</v>
      </c>
      <c r="O7217" s="7">
        <v>6.6430259999999999</v>
      </c>
      <c r="P7217" s="7">
        <v>5.7236349999999998</v>
      </c>
      <c r="Q7217" s="7">
        <v>5.9619039999999996</v>
      </c>
      <c r="R7217" s="7">
        <v>5.8372200000000003</v>
      </c>
      <c r="S7217" s="7">
        <v>9.1809799999999999</v>
      </c>
      <c r="T7217" s="7"/>
    </row>
    <row r="7218" spans="1:20" x14ac:dyDescent="0.35">
      <c r="A7218" s="6" t="s">
        <v>185</v>
      </c>
      <c r="B7218" s="6" t="s">
        <v>212</v>
      </c>
      <c r="C7218" s="6" t="s">
        <v>766</v>
      </c>
      <c r="D7218" s="6" t="s">
        <v>684</v>
      </c>
      <c r="E7218" s="6" t="s">
        <v>303</v>
      </c>
      <c r="F7218" s="6" t="s">
        <v>412</v>
      </c>
      <c r="G7218" s="6" t="s">
        <v>413</v>
      </c>
      <c r="H7218" s="6"/>
      <c r="I7218" s="6"/>
      <c r="J7218" s="6"/>
      <c r="K7218" s="7">
        <v>0</v>
      </c>
      <c r="L7218" s="7">
        <v>0.12758800000000001</v>
      </c>
      <c r="M7218" s="7">
        <v>0.21926899999999999</v>
      </c>
      <c r="N7218" s="7">
        <v>0.339812</v>
      </c>
      <c r="O7218" s="7">
        <v>0.35132200000000002</v>
      </c>
      <c r="P7218" s="7">
        <v>0.30231200000000003</v>
      </c>
      <c r="Q7218" s="7">
        <v>0</v>
      </c>
      <c r="R7218" s="7">
        <v>0</v>
      </c>
      <c r="S7218" s="7">
        <v>0</v>
      </c>
      <c r="T7218" s="7"/>
    </row>
    <row r="7219" spans="1:20" x14ac:dyDescent="0.35">
      <c r="A7219" s="6" t="s">
        <v>185</v>
      </c>
      <c r="B7219" s="6" t="s">
        <v>212</v>
      </c>
      <c r="C7219" s="6" t="s">
        <v>766</v>
      </c>
      <c r="D7219" s="6" t="s">
        <v>684</v>
      </c>
      <c r="E7219" s="6" t="s">
        <v>303</v>
      </c>
      <c r="F7219" s="6" t="s">
        <v>414</v>
      </c>
      <c r="G7219" s="6" t="s">
        <v>415</v>
      </c>
      <c r="H7219" s="6"/>
      <c r="I7219" s="6"/>
      <c r="J7219" s="6"/>
      <c r="K7219" s="7">
        <v>0.32091199999999998</v>
      </c>
      <c r="L7219" s="7">
        <v>2.349812</v>
      </c>
      <c r="M7219" s="7">
        <v>4.0877429999999997</v>
      </c>
      <c r="N7219" s="7">
        <v>1.2490540000000001</v>
      </c>
      <c r="O7219" s="7">
        <v>1.291428</v>
      </c>
      <c r="P7219" s="7">
        <v>1.1084099999999999</v>
      </c>
      <c r="Q7219" s="7">
        <v>1.160088</v>
      </c>
      <c r="R7219" s="7">
        <v>1.131092</v>
      </c>
      <c r="S7219" s="7">
        <v>1.781515</v>
      </c>
      <c r="T7219" s="7"/>
    </row>
    <row r="7220" spans="1:20" x14ac:dyDescent="0.35">
      <c r="A7220" s="6" t="s">
        <v>185</v>
      </c>
      <c r="B7220" s="6" t="s">
        <v>212</v>
      </c>
      <c r="C7220" s="6" t="s">
        <v>766</v>
      </c>
      <c r="D7220" s="6" t="s">
        <v>684</v>
      </c>
      <c r="E7220" s="6" t="s">
        <v>303</v>
      </c>
      <c r="F7220" s="6" t="s">
        <v>416</v>
      </c>
      <c r="G7220" s="6" t="s">
        <v>417</v>
      </c>
      <c r="H7220" s="6"/>
      <c r="I7220" s="6"/>
      <c r="J7220" s="6"/>
      <c r="K7220" s="7">
        <v>0.28631600000000001</v>
      </c>
      <c r="L7220" s="7">
        <v>4.8913159999999998</v>
      </c>
      <c r="M7220" s="7">
        <v>8.5192130000000006</v>
      </c>
      <c r="N7220" s="7">
        <v>3.5871439999999999</v>
      </c>
      <c r="O7220" s="7">
        <v>3.7089240000000001</v>
      </c>
      <c r="P7220" s="7">
        <v>3.1943999999999999</v>
      </c>
      <c r="Q7220" s="7">
        <v>0.958372</v>
      </c>
      <c r="R7220" s="7">
        <v>0.93921399999999999</v>
      </c>
      <c r="S7220" s="7">
        <v>1.47783</v>
      </c>
      <c r="T7220" s="7"/>
    </row>
    <row r="7221" spans="1:20" x14ac:dyDescent="0.35">
      <c r="A7221" s="6" t="s">
        <v>185</v>
      </c>
      <c r="B7221" s="6" t="s">
        <v>212</v>
      </c>
      <c r="C7221" s="6" t="s">
        <v>766</v>
      </c>
      <c r="D7221" s="6" t="s">
        <v>684</v>
      </c>
      <c r="E7221" s="6" t="s">
        <v>303</v>
      </c>
      <c r="F7221" s="6" t="s">
        <v>418</v>
      </c>
      <c r="G7221" s="6" t="s">
        <v>419</v>
      </c>
      <c r="H7221" s="6"/>
      <c r="I7221" s="6"/>
      <c r="J7221" s="6"/>
      <c r="K7221" s="7">
        <v>0.107253</v>
      </c>
      <c r="L7221" s="7">
        <v>1.020594</v>
      </c>
      <c r="M7221" s="7">
        <v>1.7690049999999999</v>
      </c>
      <c r="N7221" s="7">
        <v>0.509598</v>
      </c>
      <c r="O7221" s="7">
        <v>0.52683999999999997</v>
      </c>
      <c r="P7221" s="7">
        <v>0.45347900000000002</v>
      </c>
      <c r="Q7221" s="7">
        <v>0.46406399999999998</v>
      </c>
      <c r="R7221" s="7">
        <v>0.45450200000000002</v>
      </c>
      <c r="S7221" s="7">
        <v>0.71875999999999995</v>
      </c>
      <c r="T7221" s="7"/>
    </row>
    <row r="7222" spans="1:20" x14ac:dyDescent="0.35">
      <c r="A7222" s="6" t="s">
        <v>185</v>
      </c>
      <c r="B7222" s="6" t="s">
        <v>212</v>
      </c>
      <c r="C7222" s="6" t="s">
        <v>766</v>
      </c>
      <c r="D7222" s="6" t="s">
        <v>684</v>
      </c>
      <c r="E7222" s="6" t="s">
        <v>420</v>
      </c>
      <c r="F7222" s="6" t="s">
        <v>421</v>
      </c>
      <c r="G7222" s="6" t="s">
        <v>422</v>
      </c>
      <c r="H7222" s="6"/>
      <c r="I7222" s="7">
        <v>0.95103899999999997</v>
      </c>
      <c r="J7222" s="6"/>
      <c r="K7222" s="7">
        <v>13.246461999999999</v>
      </c>
      <c r="L7222" s="7">
        <v>56.417118000000002</v>
      </c>
      <c r="M7222" s="7">
        <v>90.267871</v>
      </c>
      <c r="N7222" s="7">
        <v>39.916564000000001</v>
      </c>
      <c r="O7222" s="7">
        <v>33.107948</v>
      </c>
      <c r="P7222" s="7">
        <v>39.336615000000002</v>
      </c>
      <c r="Q7222" s="7">
        <v>24.981358</v>
      </c>
      <c r="R7222" s="7">
        <v>20.912483999999999</v>
      </c>
      <c r="S7222" s="7">
        <v>32.886114999999997</v>
      </c>
      <c r="T7222" s="7"/>
    </row>
    <row r="7223" spans="1:20" x14ac:dyDescent="0.35">
      <c r="A7223" s="6" t="s">
        <v>185</v>
      </c>
      <c r="B7223" s="6" t="s">
        <v>212</v>
      </c>
      <c r="C7223" s="6" t="s">
        <v>766</v>
      </c>
      <c r="D7223" s="6" t="s">
        <v>684</v>
      </c>
      <c r="E7223" s="6" t="s">
        <v>420</v>
      </c>
      <c r="F7223" s="6" t="s">
        <v>423</v>
      </c>
      <c r="G7223" s="6" t="s">
        <v>424</v>
      </c>
      <c r="H7223" s="6"/>
      <c r="I7223" s="6"/>
      <c r="J7223" s="6"/>
      <c r="K7223" s="7">
        <v>3.44164</v>
      </c>
      <c r="L7223" s="7">
        <v>9.4549330000000005</v>
      </c>
      <c r="M7223" s="7">
        <v>12.14096</v>
      </c>
      <c r="N7223" s="7">
        <v>4.6767479999999999</v>
      </c>
      <c r="O7223" s="7">
        <v>4.3353279999999996</v>
      </c>
      <c r="P7223" s="7">
        <v>3.5198299999999998</v>
      </c>
      <c r="Q7223" s="7">
        <v>2.4731640000000001</v>
      </c>
      <c r="R7223" s="7">
        <v>2.0932360000000001</v>
      </c>
      <c r="S7223" s="7">
        <v>3.4391850000000002</v>
      </c>
      <c r="T7223" s="7"/>
    </row>
    <row r="7224" spans="1:20" x14ac:dyDescent="0.35">
      <c r="A7224" s="6" t="s">
        <v>185</v>
      </c>
      <c r="B7224" s="6" t="s">
        <v>212</v>
      </c>
      <c r="C7224" s="6" t="s">
        <v>766</v>
      </c>
      <c r="D7224" s="6" t="s">
        <v>684</v>
      </c>
      <c r="E7224" s="6" t="s">
        <v>420</v>
      </c>
      <c r="F7224" s="6" t="s">
        <v>425</v>
      </c>
      <c r="G7224" s="6" t="s">
        <v>426</v>
      </c>
      <c r="H7224" s="6"/>
      <c r="I7224" s="6"/>
      <c r="J7224" s="6"/>
      <c r="K7224" s="7">
        <v>2.0041380000000002</v>
      </c>
      <c r="L7224" s="7">
        <v>9.4314060000000008</v>
      </c>
      <c r="M7224" s="7">
        <v>10.662723</v>
      </c>
      <c r="N7224" s="7">
        <v>7.3590679999999997</v>
      </c>
      <c r="O7224" s="7">
        <v>6.1093900000000003</v>
      </c>
      <c r="P7224" s="7">
        <v>7.249085</v>
      </c>
      <c r="Q7224" s="7">
        <v>5.9935400000000003</v>
      </c>
      <c r="R7224" s="7">
        <v>5.0138299999999996</v>
      </c>
      <c r="S7224" s="7">
        <v>7.8850899999999999</v>
      </c>
      <c r="T7224" s="7"/>
    </row>
    <row r="7225" spans="1:20" x14ac:dyDescent="0.35">
      <c r="A7225" s="6" t="s">
        <v>185</v>
      </c>
      <c r="B7225" s="6" t="s">
        <v>212</v>
      </c>
      <c r="C7225" s="6" t="s">
        <v>766</v>
      </c>
      <c r="D7225" s="6" t="s">
        <v>684</v>
      </c>
      <c r="E7225" s="6" t="s">
        <v>420</v>
      </c>
      <c r="F7225" s="6" t="s">
        <v>427</v>
      </c>
      <c r="G7225" s="6" t="s">
        <v>428</v>
      </c>
      <c r="H7225" s="6"/>
      <c r="I7225" s="6"/>
      <c r="J7225" s="6"/>
      <c r="K7225" s="7">
        <v>28.061976999999999</v>
      </c>
      <c r="L7225" s="7">
        <v>23.700790999999999</v>
      </c>
      <c r="M7225" s="7">
        <v>26.808489999999999</v>
      </c>
      <c r="N7225" s="7">
        <v>18.916238</v>
      </c>
      <c r="O7225" s="7">
        <v>15.69692</v>
      </c>
      <c r="P7225" s="7">
        <v>18.64629</v>
      </c>
      <c r="Q7225" s="7">
        <v>11.628052</v>
      </c>
      <c r="R7225" s="7">
        <v>9.7286160000000006</v>
      </c>
      <c r="S7225" s="7">
        <v>15.301634999999999</v>
      </c>
      <c r="T7225" s="7"/>
    </row>
    <row r="7226" spans="1:20" x14ac:dyDescent="0.35">
      <c r="A7226" s="6" t="s">
        <v>185</v>
      </c>
      <c r="B7226" s="6" t="s">
        <v>212</v>
      </c>
      <c r="C7226" s="6" t="s">
        <v>766</v>
      </c>
      <c r="D7226" s="6" t="s">
        <v>684</v>
      </c>
      <c r="E7226" s="6" t="s">
        <v>420</v>
      </c>
      <c r="F7226" s="6" t="s">
        <v>429</v>
      </c>
      <c r="G7226" s="6" t="s">
        <v>430</v>
      </c>
      <c r="H7226" s="6"/>
      <c r="I7226" s="6"/>
      <c r="J7226" s="6"/>
      <c r="K7226" s="7">
        <v>0.33374599999999999</v>
      </c>
      <c r="L7226" s="7">
        <v>1.811923</v>
      </c>
      <c r="M7226" s="7">
        <v>2.4715159999999998</v>
      </c>
      <c r="N7226" s="7">
        <v>0.95728400000000002</v>
      </c>
      <c r="O7226" s="7">
        <v>0.88698999999999995</v>
      </c>
      <c r="P7226" s="7">
        <v>0.71790200000000004</v>
      </c>
      <c r="Q7226" s="7">
        <v>0.83772000000000002</v>
      </c>
      <c r="R7226" s="7">
        <v>0.70770999999999995</v>
      </c>
      <c r="S7226" s="7">
        <v>1.1663399999999999</v>
      </c>
      <c r="T7226" s="7"/>
    </row>
    <row r="7227" spans="1:20" x14ac:dyDescent="0.35">
      <c r="A7227" s="6" t="s">
        <v>185</v>
      </c>
      <c r="B7227" s="6" t="s">
        <v>212</v>
      </c>
      <c r="C7227" s="6" t="s">
        <v>766</v>
      </c>
      <c r="D7227" s="6" t="s">
        <v>684</v>
      </c>
      <c r="E7227" s="6" t="s">
        <v>420</v>
      </c>
      <c r="F7227" s="6" t="s">
        <v>431</v>
      </c>
      <c r="G7227" s="6" t="s">
        <v>432</v>
      </c>
      <c r="H7227" s="6"/>
      <c r="I7227" s="6"/>
      <c r="J7227" s="6"/>
      <c r="K7227" s="7">
        <v>3.6415760000000001</v>
      </c>
      <c r="L7227" s="7">
        <v>12.158861</v>
      </c>
      <c r="M7227" s="7">
        <v>13.752542999999999</v>
      </c>
      <c r="N7227" s="7">
        <v>11.985884</v>
      </c>
      <c r="O7227" s="7">
        <v>9.9464070000000007</v>
      </c>
      <c r="P7227" s="7">
        <v>11.815880999999999</v>
      </c>
      <c r="Q7227" s="7">
        <v>17.093048</v>
      </c>
      <c r="R7227" s="7">
        <v>14.303851999999999</v>
      </c>
      <c r="S7227" s="7">
        <v>22.498943000000001</v>
      </c>
      <c r="T7227" s="7"/>
    </row>
    <row r="7228" spans="1:20" x14ac:dyDescent="0.35">
      <c r="A7228" s="6" t="s">
        <v>185</v>
      </c>
      <c r="B7228" s="6" t="s">
        <v>212</v>
      </c>
      <c r="C7228" s="6" t="s">
        <v>766</v>
      </c>
      <c r="D7228" s="6" t="s">
        <v>684</v>
      </c>
      <c r="E7228" s="6" t="s">
        <v>420</v>
      </c>
      <c r="F7228" s="6" t="s">
        <v>433</v>
      </c>
      <c r="G7228" s="6" t="s">
        <v>434</v>
      </c>
      <c r="H7228" s="6"/>
      <c r="I7228" s="6"/>
      <c r="J7228" s="6"/>
      <c r="K7228" s="7">
        <v>2.516416</v>
      </c>
      <c r="L7228" s="7">
        <v>31.481569</v>
      </c>
      <c r="M7228" s="7">
        <v>35.605989000000001</v>
      </c>
      <c r="N7228" s="7">
        <v>17.719646000000001</v>
      </c>
      <c r="O7228" s="7">
        <v>14.700294</v>
      </c>
      <c r="P7228" s="7">
        <v>17.469605000000001</v>
      </c>
      <c r="Q7228" s="7">
        <v>21.211766000000001</v>
      </c>
      <c r="R7228" s="7">
        <v>17.752718000000002</v>
      </c>
      <c r="S7228" s="7">
        <v>27.921765000000001</v>
      </c>
      <c r="T7228" s="7"/>
    </row>
    <row r="7229" spans="1:20" x14ac:dyDescent="0.35">
      <c r="A7229" s="6" t="s">
        <v>185</v>
      </c>
      <c r="B7229" s="6" t="s">
        <v>212</v>
      </c>
      <c r="C7229" s="6" t="s">
        <v>766</v>
      </c>
      <c r="D7229" s="6" t="s">
        <v>684</v>
      </c>
      <c r="E7229" s="6" t="s">
        <v>420</v>
      </c>
      <c r="F7229" s="6" t="s">
        <v>435</v>
      </c>
      <c r="G7229" s="6" t="s">
        <v>436</v>
      </c>
      <c r="H7229" s="6"/>
      <c r="I7229" s="6"/>
      <c r="J7229" s="6"/>
      <c r="K7229" s="7">
        <v>10.562823</v>
      </c>
      <c r="L7229" s="7">
        <v>0.88149900000000003</v>
      </c>
      <c r="M7229" s="7">
        <v>0</v>
      </c>
      <c r="N7229" s="7">
        <v>0</v>
      </c>
      <c r="O7229" s="7">
        <v>0</v>
      </c>
      <c r="P7229" s="7">
        <v>0</v>
      </c>
      <c r="Q7229" s="7">
        <v>0</v>
      </c>
      <c r="R7229" s="7">
        <v>0</v>
      </c>
      <c r="S7229" s="7">
        <v>0</v>
      </c>
      <c r="T7229" s="7"/>
    </row>
    <row r="7230" spans="1:20" x14ac:dyDescent="0.35">
      <c r="A7230" s="6" t="s">
        <v>185</v>
      </c>
      <c r="B7230" s="6" t="s">
        <v>212</v>
      </c>
      <c r="C7230" s="6" t="s">
        <v>766</v>
      </c>
      <c r="D7230" s="6" t="s">
        <v>684</v>
      </c>
      <c r="E7230" s="6" t="s">
        <v>420</v>
      </c>
      <c r="F7230" s="6" t="s">
        <v>437</v>
      </c>
      <c r="G7230" s="6" t="s">
        <v>438</v>
      </c>
      <c r="H7230" s="6"/>
      <c r="I7230" s="6"/>
      <c r="J7230" s="6"/>
      <c r="K7230" s="7">
        <v>0</v>
      </c>
      <c r="L7230" s="7">
        <v>0</v>
      </c>
      <c r="M7230" s="7">
        <v>59.347535000000001</v>
      </c>
      <c r="N7230" s="7">
        <v>15.780048000000001</v>
      </c>
      <c r="O7230" s="7">
        <v>9.6252440000000004</v>
      </c>
      <c r="P7230" s="7">
        <v>4.5180899999999999</v>
      </c>
      <c r="Q7230" s="7">
        <v>4.5924839999999998</v>
      </c>
      <c r="R7230" s="7">
        <v>3.2620420000000001</v>
      </c>
      <c r="S7230" s="7">
        <v>3.9750350000000001</v>
      </c>
      <c r="T7230" s="7"/>
    </row>
    <row r="7231" spans="1:20" x14ac:dyDescent="0.35">
      <c r="A7231" s="6" t="s">
        <v>185</v>
      </c>
      <c r="B7231" s="6" t="s">
        <v>212</v>
      </c>
      <c r="C7231" s="6" t="s">
        <v>766</v>
      </c>
      <c r="D7231" s="6" t="s">
        <v>684</v>
      </c>
      <c r="E7231" s="6" t="s">
        <v>439</v>
      </c>
      <c r="F7231" s="6" t="s">
        <v>440</v>
      </c>
      <c r="G7231" s="6" t="s">
        <v>441</v>
      </c>
      <c r="H7231" s="6"/>
      <c r="I7231" s="6"/>
      <c r="J7231" s="6"/>
      <c r="K7231" s="7">
        <v>11.792512</v>
      </c>
      <c r="L7231" s="7">
        <v>5.0204610000000001</v>
      </c>
      <c r="M7231" s="7">
        <v>6.7681490000000002</v>
      </c>
      <c r="N7231" s="7">
        <v>3.4645000000000001</v>
      </c>
      <c r="O7231" s="7">
        <v>2.4940989999999998</v>
      </c>
      <c r="P7231" s="7">
        <v>2.2565499999999998</v>
      </c>
      <c r="Q7231" s="7">
        <v>3.1465360000000002</v>
      </c>
      <c r="R7231" s="7">
        <v>2.4744540000000002</v>
      </c>
      <c r="S7231" s="7">
        <v>5.7883889999999996</v>
      </c>
      <c r="T7231" s="7"/>
    </row>
    <row r="7232" spans="1:20" x14ac:dyDescent="0.35">
      <c r="A7232" s="6" t="s">
        <v>185</v>
      </c>
      <c r="B7232" s="6" t="s">
        <v>212</v>
      </c>
      <c r="C7232" s="6" t="s">
        <v>766</v>
      </c>
      <c r="D7232" s="6" t="s">
        <v>684</v>
      </c>
      <c r="E7232" s="6" t="s">
        <v>439</v>
      </c>
      <c r="F7232" s="6" t="s">
        <v>442</v>
      </c>
      <c r="G7232" s="6" t="s">
        <v>443</v>
      </c>
      <c r="H7232" s="6"/>
      <c r="I7232" s="6"/>
      <c r="J7232" s="6"/>
      <c r="K7232" s="7">
        <v>3.806476</v>
      </c>
      <c r="L7232" s="7">
        <v>5.4395920000000002</v>
      </c>
      <c r="M7232" s="7">
        <v>9.1817089999999997</v>
      </c>
      <c r="N7232" s="7">
        <v>5.815912</v>
      </c>
      <c r="O7232" s="7">
        <v>4.1112799999999998</v>
      </c>
      <c r="P7232" s="7">
        <v>5.0020920000000002</v>
      </c>
      <c r="Q7232" s="7">
        <v>4.6953620000000003</v>
      </c>
      <c r="R7232" s="7">
        <v>4.7720719999999996</v>
      </c>
      <c r="S7232" s="7">
        <v>10.939427999999999</v>
      </c>
      <c r="T7232" s="7"/>
    </row>
    <row r="7233" spans="1:20" x14ac:dyDescent="0.35">
      <c r="A7233" s="6" t="s">
        <v>185</v>
      </c>
      <c r="B7233" s="6" t="s">
        <v>212</v>
      </c>
      <c r="C7233" s="6" t="s">
        <v>766</v>
      </c>
      <c r="D7233" s="6" t="s">
        <v>684</v>
      </c>
      <c r="E7233" s="6" t="s">
        <v>439</v>
      </c>
      <c r="F7233" s="6" t="s">
        <v>444</v>
      </c>
      <c r="G7233" s="6" t="s">
        <v>445</v>
      </c>
      <c r="H7233" s="7">
        <v>2.0922869999999998</v>
      </c>
      <c r="I7233" s="7">
        <v>2.0922869999999998</v>
      </c>
      <c r="J7233" s="7">
        <v>4.1845739999999996</v>
      </c>
      <c r="K7233" s="7">
        <v>1.2418229999999999</v>
      </c>
      <c r="L7233" s="7">
        <v>2.75244</v>
      </c>
      <c r="M7233" s="7">
        <v>4.6310390000000003</v>
      </c>
      <c r="N7233" s="7">
        <v>3.695411</v>
      </c>
      <c r="O7233" s="7">
        <v>2.278918</v>
      </c>
      <c r="P7233" s="7">
        <v>3.0321820000000002</v>
      </c>
      <c r="Q7233" s="7">
        <v>2.6054409999999999</v>
      </c>
      <c r="R7233" s="7">
        <v>2.4852159999999999</v>
      </c>
      <c r="S7233" s="7">
        <v>5.5884340000000003</v>
      </c>
      <c r="T7233" s="7"/>
    </row>
    <row r="7234" spans="1:20" x14ac:dyDescent="0.35">
      <c r="A7234" s="6" t="s">
        <v>185</v>
      </c>
      <c r="B7234" s="6" t="s">
        <v>212</v>
      </c>
      <c r="C7234" s="6" t="s">
        <v>766</v>
      </c>
      <c r="D7234" s="6" t="s">
        <v>684</v>
      </c>
      <c r="E7234" s="6" t="s">
        <v>439</v>
      </c>
      <c r="F7234" s="6" t="s">
        <v>450</v>
      </c>
      <c r="G7234" s="6" t="s">
        <v>451</v>
      </c>
      <c r="H7234" s="6"/>
      <c r="I7234" s="6"/>
      <c r="J7234" s="6"/>
      <c r="K7234" s="7">
        <v>1.1851E-2</v>
      </c>
      <c r="L7234" s="7">
        <v>1.5158499999999999</v>
      </c>
      <c r="M7234" s="7">
        <v>3.0551780000000002</v>
      </c>
      <c r="N7234" s="7">
        <v>2.7417850000000001</v>
      </c>
      <c r="O7234" s="7">
        <v>1.925098</v>
      </c>
      <c r="P7234" s="7">
        <v>2.7077909999999998</v>
      </c>
      <c r="Q7234" s="7">
        <v>2.0535480000000002</v>
      </c>
      <c r="R7234" s="7">
        <v>2.4088370000000001</v>
      </c>
      <c r="S7234" s="7">
        <v>9.2973680000000005</v>
      </c>
      <c r="T7234" s="7"/>
    </row>
    <row r="7235" spans="1:20" x14ac:dyDescent="0.35">
      <c r="A7235" s="6" t="s">
        <v>185</v>
      </c>
      <c r="B7235" s="6" t="s">
        <v>212</v>
      </c>
      <c r="C7235" s="6" t="s">
        <v>766</v>
      </c>
      <c r="D7235" s="6" t="s">
        <v>684</v>
      </c>
      <c r="E7235" s="6" t="s">
        <v>439</v>
      </c>
      <c r="F7235" s="6" t="s">
        <v>454</v>
      </c>
      <c r="G7235" s="6" t="s">
        <v>455</v>
      </c>
      <c r="H7235" s="6"/>
      <c r="I7235" s="6"/>
      <c r="J7235" s="6"/>
      <c r="K7235" s="7">
        <v>0.256409</v>
      </c>
      <c r="L7235" s="7">
        <v>0.58911100000000005</v>
      </c>
      <c r="M7235" s="7">
        <v>1.0534939999999999</v>
      </c>
      <c r="N7235" s="7">
        <v>0.75134999999999996</v>
      </c>
      <c r="O7235" s="7">
        <v>0.55598000000000003</v>
      </c>
      <c r="P7235" s="7">
        <v>0.66149500000000006</v>
      </c>
      <c r="Q7235" s="7">
        <v>0.71266799999999997</v>
      </c>
      <c r="R7235" s="7">
        <v>0.717194</v>
      </c>
      <c r="S7235" s="7">
        <v>1.5984849999999999</v>
      </c>
      <c r="T7235" s="7"/>
    </row>
    <row r="7236" spans="1:20" x14ac:dyDescent="0.35">
      <c r="A7236" s="6" t="s">
        <v>185</v>
      </c>
      <c r="B7236" s="6" t="s">
        <v>212</v>
      </c>
      <c r="C7236" s="6" t="s">
        <v>766</v>
      </c>
      <c r="D7236" s="6" t="s">
        <v>684</v>
      </c>
      <c r="E7236" s="6" t="s">
        <v>439</v>
      </c>
      <c r="F7236" s="6" t="s">
        <v>456</v>
      </c>
      <c r="G7236" s="6" t="s">
        <v>457</v>
      </c>
      <c r="H7236" s="6"/>
      <c r="I7236" s="6"/>
      <c r="J7236" s="6"/>
      <c r="K7236" s="7">
        <v>0.30282999999999999</v>
      </c>
      <c r="L7236" s="7">
        <v>0.62653800000000004</v>
      </c>
      <c r="M7236" s="7">
        <v>0.86763199999999996</v>
      </c>
      <c r="N7236" s="7">
        <v>1.0176799999999999</v>
      </c>
      <c r="O7236" s="7">
        <v>0.70295700000000005</v>
      </c>
      <c r="P7236" s="7">
        <v>0.80788800000000005</v>
      </c>
      <c r="Q7236" s="7">
        <v>0.92710199999999998</v>
      </c>
      <c r="R7236" s="7">
        <v>0.94073600000000002</v>
      </c>
      <c r="S7236" s="7">
        <v>1.8985030000000001</v>
      </c>
      <c r="T7236" s="7"/>
    </row>
    <row r="7237" spans="1:20" x14ac:dyDescent="0.35">
      <c r="A7237" s="6" t="s">
        <v>185</v>
      </c>
      <c r="B7237" s="6" t="s">
        <v>212</v>
      </c>
      <c r="C7237" s="6" t="s">
        <v>766</v>
      </c>
      <c r="D7237" s="6" t="s">
        <v>684</v>
      </c>
      <c r="E7237" s="6" t="s">
        <v>439</v>
      </c>
      <c r="F7237" s="6" t="s">
        <v>458</v>
      </c>
      <c r="G7237" s="6" t="s">
        <v>459</v>
      </c>
      <c r="H7237" s="6"/>
      <c r="I7237" s="6"/>
      <c r="J7237" s="6"/>
      <c r="K7237" s="7">
        <v>0.98089499999999996</v>
      </c>
      <c r="L7237" s="7">
        <v>1.1434219999999999</v>
      </c>
      <c r="M7237" s="7">
        <v>2.1751800000000001</v>
      </c>
      <c r="N7237" s="7">
        <v>4.2039299999999997</v>
      </c>
      <c r="O7237" s="7">
        <v>2.9246319999999999</v>
      </c>
      <c r="P7237" s="7">
        <v>3.19678</v>
      </c>
      <c r="Q7237" s="7">
        <v>1.8158639999999999</v>
      </c>
      <c r="R7237" s="7">
        <v>1.8770340000000001</v>
      </c>
      <c r="S7237" s="7">
        <v>3.1376110000000001</v>
      </c>
      <c r="T7237" s="7"/>
    </row>
    <row r="7238" spans="1:20" x14ac:dyDescent="0.35">
      <c r="A7238" s="6" t="s">
        <v>185</v>
      </c>
      <c r="B7238" s="6" t="s">
        <v>212</v>
      </c>
      <c r="C7238" s="6" t="s">
        <v>766</v>
      </c>
      <c r="D7238" s="6" t="s">
        <v>684</v>
      </c>
      <c r="E7238" s="6" t="s">
        <v>439</v>
      </c>
      <c r="F7238" s="6" t="s">
        <v>460</v>
      </c>
      <c r="G7238" s="6" t="s">
        <v>461</v>
      </c>
      <c r="H7238" s="6"/>
      <c r="I7238" s="6"/>
      <c r="J7238" s="6"/>
      <c r="K7238" s="7">
        <v>0.14200399999999999</v>
      </c>
      <c r="L7238" s="7">
        <v>0.32204899999999997</v>
      </c>
      <c r="M7238" s="7">
        <v>0.50214599999999998</v>
      </c>
      <c r="N7238" s="7">
        <v>0.33300400000000002</v>
      </c>
      <c r="O7238" s="7">
        <v>0.328511</v>
      </c>
      <c r="P7238" s="7">
        <v>0.25619500000000001</v>
      </c>
      <c r="Q7238" s="7">
        <v>0.24993699999999999</v>
      </c>
      <c r="R7238" s="7">
        <v>0.23221700000000001</v>
      </c>
      <c r="S7238" s="7">
        <v>0.54375700000000005</v>
      </c>
      <c r="T7238" s="7"/>
    </row>
    <row r="7239" spans="1:20" x14ac:dyDescent="0.35">
      <c r="A7239" s="6" t="s">
        <v>185</v>
      </c>
      <c r="B7239" s="6" t="s">
        <v>212</v>
      </c>
      <c r="C7239" s="6" t="s">
        <v>766</v>
      </c>
      <c r="D7239" s="6" t="s">
        <v>684</v>
      </c>
      <c r="E7239" s="6" t="s">
        <v>439</v>
      </c>
      <c r="F7239" s="6" t="s">
        <v>462</v>
      </c>
      <c r="G7239" s="6" t="s">
        <v>463</v>
      </c>
      <c r="H7239" s="6"/>
      <c r="I7239" s="6"/>
      <c r="J7239" s="6"/>
      <c r="K7239" s="7">
        <v>0.72929299999999997</v>
      </c>
      <c r="L7239" s="7">
        <v>0.65093599999999996</v>
      </c>
      <c r="M7239" s="7">
        <v>1.9590110000000001</v>
      </c>
      <c r="N7239" s="7">
        <v>1.3574999999999999</v>
      </c>
      <c r="O7239" s="7">
        <v>0.97923800000000005</v>
      </c>
      <c r="P7239" s="7">
        <v>1.1747989999999999</v>
      </c>
      <c r="Q7239" s="7">
        <v>1.0120720000000001</v>
      </c>
      <c r="R7239" s="7">
        <v>1.0611280000000001</v>
      </c>
      <c r="S7239" s="7">
        <v>1.8204279999999999</v>
      </c>
      <c r="T7239" s="7"/>
    </row>
    <row r="7240" spans="1:20" x14ac:dyDescent="0.35">
      <c r="A7240" s="6" t="s">
        <v>185</v>
      </c>
      <c r="B7240" s="6" t="s">
        <v>212</v>
      </c>
      <c r="C7240" s="6" t="s">
        <v>766</v>
      </c>
      <c r="D7240" s="6" t="s">
        <v>684</v>
      </c>
      <c r="E7240" s="6" t="s">
        <v>439</v>
      </c>
      <c r="F7240" s="6" t="s">
        <v>464</v>
      </c>
      <c r="G7240" s="6" t="s">
        <v>465</v>
      </c>
      <c r="H7240" s="6"/>
      <c r="I7240" s="6"/>
      <c r="J7240" s="6"/>
      <c r="K7240" s="7">
        <v>0</v>
      </c>
      <c r="L7240" s="7">
        <v>0</v>
      </c>
      <c r="M7240" s="7">
        <v>0</v>
      </c>
      <c r="N7240" s="7">
        <v>9.2700000000000005E-3</v>
      </c>
      <c r="O7240" s="7">
        <v>0</v>
      </c>
      <c r="P7240" s="7">
        <v>0</v>
      </c>
      <c r="Q7240" s="7">
        <v>0</v>
      </c>
      <c r="R7240" s="7">
        <v>0</v>
      </c>
      <c r="S7240" s="7">
        <v>1.9480000000000001E-3</v>
      </c>
      <c r="T7240" s="7"/>
    </row>
    <row r="7241" spans="1:20" x14ac:dyDescent="0.35">
      <c r="A7241" s="6" t="s">
        <v>185</v>
      </c>
      <c r="B7241" s="6" t="s">
        <v>212</v>
      </c>
      <c r="C7241" s="6" t="s">
        <v>766</v>
      </c>
      <c r="D7241" s="6" t="s">
        <v>684</v>
      </c>
      <c r="E7241" s="6" t="s">
        <v>439</v>
      </c>
      <c r="F7241" s="6" t="s">
        <v>466</v>
      </c>
      <c r="G7241" s="6" t="s">
        <v>467</v>
      </c>
      <c r="H7241" s="7">
        <v>28.531172999999999</v>
      </c>
      <c r="I7241" s="7">
        <v>28.531172999999999</v>
      </c>
      <c r="J7241" s="7">
        <v>19.020782000000001</v>
      </c>
      <c r="K7241" s="7">
        <v>12.431944</v>
      </c>
      <c r="L7241" s="7">
        <v>3.1176849999999998</v>
      </c>
      <c r="M7241" s="7">
        <v>4.6951910000000003</v>
      </c>
      <c r="N7241" s="7">
        <v>2.697336</v>
      </c>
      <c r="O7241" s="7">
        <v>2.1420889999999999</v>
      </c>
      <c r="P7241" s="7">
        <v>2.8259430000000001</v>
      </c>
      <c r="Q7241" s="7">
        <v>3.8073030000000001</v>
      </c>
      <c r="R7241" s="7">
        <v>3.4399069999999998</v>
      </c>
      <c r="S7241" s="7">
        <v>8.4470500000000008</v>
      </c>
      <c r="T7241" s="7"/>
    </row>
    <row r="7242" spans="1:20" x14ac:dyDescent="0.35">
      <c r="A7242" s="6" t="s">
        <v>185</v>
      </c>
      <c r="B7242" s="6" t="s">
        <v>212</v>
      </c>
      <c r="C7242" s="6" t="s">
        <v>766</v>
      </c>
      <c r="D7242" s="6" t="s">
        <v>684</v>
      </c>
      <c r="E7242" s="6" t="s">
        <v>439</v>
      </c>
      <c r="F7242" s="6" t="s">
        <v>468</v>
      </c>
      <c r="G7242" s="6" t="s">
        <v>469</v>
      </c>
      <c r="H7242" s="7">
        <v>1.3948579999999999</v>
      </c>
      <c r="I7242" s="7">
        <v>2.7897159999999999</v>
      </c>
      <c r="J7242" s="7">
        <v>7.6717190000000004</v>
      </c>
      <c r="K7242" s="7">
        <v>5.6491210000000001</v>
      </c>
      <c r="L7242" s="7">
        <v>9.796049</v>
      </c>
      <c r="M7242" s="7">
        <v>21.990110999999999</v>
      </c>
      <c r="N7242" s="7">
        <v>9.9272840000000002</v>
      </c>
      <c r="O7242" s="7">
        <v>9.5659910000000004</v>
      </c>
      <c r="P7242" s="7">
        <v>10.692876</v>
      </c>
      <c r="Q7242" s="7">
        <v>7.0812520000000001</v>
      </c>
      <c r="R7242" s="7">
        <v>6.6499300000000003</v>
      </c>
      <c r="S7242" s="7">
        <v>16.614231</v>
      </c>
      <c r="T7242" s="7"/>
    </row>
    <row r="7243" spans="1:20" x14ac:dyDescent="0.35">
      <c r="A7243" s="6" t="s">
        <v>185</v>
      </c>
      <c r="B7243" s="6" t="s">
        <v>212</v>
      </c>
      <c r="C7243" s="6" t="s">
        <v>766</v>
      </c>
      <c r="D7243" s="6" t="s">
        <v>684</v>
      </c>
      <c r="E7243" s="6" t="s">
        <v>439</v>
      </c>
      <c r="F7243" s="6" t="s">
        <v>470</v>
      </c>
      <c r="G7243" s="6" t="s">
        <v>471</v>
      </c>
      <c r="H7243" s="7">
        <v>10.5671</v>
      </c>
      <c r="I7243" s="7">
        <v>21.1342</v>
      </c>
      <c r="J7243" s="7">
        <v>31.7013</v>
      </c>
      <c r="K7243" s="7">
        <v>35.469076000000001</v>
      </c>
      <c r="L7243" s="7">
        <v>29.382449999999999</v>
      </c>
      <c r="M7243" s="7">
        <v>52.225113999999998</v>
      </c>
      <c r="N7243" s="7">
        <v>44.341231999999998</v>
      </c>
      <c r="O7243" s="7">
        <v>31.320684</v>
      </c>
      <c r="P7243" s="7">
        <v>35.986860999999998</v>
      </c>
      <c r="Q7243" s="7">
        <v>26.371482</v>
      </c>
      <c r="R7243" s="7">
        <v>27.370868000000002</v>
      </c>
      <c r="S7243" s="7">
        <v>51.584302000000001</v>
      </c>
      <c r="T7243" s="7"/>
    </row>
    <row r="7244" spans="1:20" x14ac:dyDescent="0.35">
      <c r="A7244" s="6" t="s">
        <v>185</v>
      </c>
      <c r="B7244" s="6" t="s">
        <v>212</v>
      </c>
      <c r="C7244" s="6" t="s">
        <v>766</v>
      </c>
      <c r="D7244" s="6" t="s">
        <v>684</v>
      </c>
      <c r="E7244" s="6" t="s">
        <v>472</v>
      </c>
      <c r="F7244" s="6" t="s">
        <v>473</v>
      </c>
      <c r="G7244" s="6" t="s">
        <v>474</v>
      </c>
      <c r="H7244" s="6"/>
      <c r="I7244" s="6"/>
      <c r="J7244" s="6"/>
      <c r="K7244" s="7">
        <v>0.17871799999999999</v>
      </c>
      <c r="L7244" s="7">
        <v>0.19103300000000001</v>
      </c>
      <c r="M7244" s="7">
        <v>0.33793099999999998</v>
      </c>
      <c r="N7244" s="7">
        <v>0.38351000000000002</v>
      </c>
      <c r="O7244" s="7">
        <v>0.41064400000000001</v>
      </c>
      <c r="P7244" s="7">
        <v>0.28010000000000002</v>
      </c>
      <c r="Q7244" s="7">
        <v>0.410825</v>
      </c>
      <c r="R7244" s="7">
        <v>0.34765400000000002</v>
      </c>
      <c r="S7244" s="7">
        <v>0.72051699999999996</v>
      </c>
      <c r="T7244" s="7"/>
    </row>
    <row r="7245" spans="1:20" x14ac:dyDescent="0.35">
      <c r="A7245" s="6" t="s">
        <v>185</v>
      </c>
      <c r="B7245" s="6" t="s">
        <v>212</v>
      </c>
      <c r="C7245" s="6" t="s">
        <v>766</v>
      </c>
      <c r="D7245" s="6" t="s">
        <v>684</v>
      </c>
      <c r="E7245" s="6" t="s">
        <v>472</v>
      </c>
      <c r="F7245" s="6" t="s">
        <v>475</v>
      </c>
      <c r="G7245" s="6" t="s">
        <v>476</v>
      </c>
      <c r="H7245" s="6"/>
      <c r="I7245" s="6"/>
      <c r="J7245" s="6"/>
      <c r="K7245" s="7">
        <v>1.4976E-2</v>
      </c>
      <c r="L7245" s="7">
        <v>4.2421E-2</v>
      </c>
      <c r="M7245" s="7">
        <v>7.0739999999999997E-2</v>
      </c>
      <c r="N7245" s="7">
        <v>4.6342000000000001E-2</v>
      </c>
      <c r="O7245" s="7">
        <v>5.5716000000000002E-2</v>
      </c>
      <c r="P7245" s="7">
        <v>3.5624000000000003E-2</v>
      </c>
      <c r="Q7245" s="7">
        <v>8.4404000000000007E-2</v>
      </c>
      <c r="R7245" s="7">
        <v>7.3506000000000002E-2</v>
      </c>
      <c r="S7245" s="7">
        <v>0.12957399999999999</v>
      </c>
      <c r="T7245" s="7"/>
    </row>
    <row r="7246" spans="1:20" x14ac:dyDescent="0.35">
      <c r="A7246" s="6" t="s">
        <v>185</v>
      </c>
      <c r="B7246" s="6" t="s">
        <v>212</v>
      </c>
      <c r="C7246" s="6" t="s">
        <v>766</v>
      </c>
      <c r="D7246" s="6" t="s">
        <v>684</v>
      </c>
      <c r="E7246" s="6" t="s">
        <v>472</v>
      </c>
      <c r="F7246" s="6" t="s">
        <v>477</v>
      </c>
      <c r="G7246" s="6" t="s">
        <v>478</v>
      </c>
      <c r="H7246" s="7">
        <v>12.68052</v>
      </c>
      <c r="I7246" s="7">
        <v>8.4536800000000003</v>
      </c>
      <c r="J7246" s="7">
        <v>20.077490000000001</v>
      </c>
      <c r="K7246" s="7">
        <v>8.2959960000000006</v>
      </c>
      <c r="L7246" s="7">
        <v>10.741308</v>
      </c>
      <c r="M7246" s="7">
        <v>16.887862999999999</v>
      </c>
      <c r="N7246" s="7">
        <v>8.3284000000000002</v>
      </c>
      <c r="O7246" s="7">
        <v>6.8107319999999998</v>
      </c>
      <c r="P7246" s="7">
        <v>10.216931000000001</v>
      </c>
      <c r="Q7246" s="7">
        <v>11.150816000000001</v>
      </c>
      <c r="R7246" s="7">
        <v>10.122634</v>
      </c>
      <c r="S7246" s="7">
        <v>16.912026000000001</v>
      </c>
      <c r="T7246" s="7"/>
    </row>
    <row r="7247" spans="1:20" x14ac:dyDescent="0.35">
      <c r="A7247" s="6" t="s">
        <v>185</v>
      </c>
      <c r="B7247" s="6" t="s">
        <v>212</v>
      </c>
      <c r="C7247" s="6" t="s">
        <v>766</v>
      </c>
      <c r="D7247" s="6" t="s">
        <v>684</v>
      </c>
      <c r="E7247" s="6" t="s">
        <v>472</v>
      </c>
      <c r="F7247" s="6" t="s">
        <v>479</v>
      </c>
      <c r="G7247" s="6" t="s">
        <v>480</v>
      </c>
      <c r="H7247" s="6"/>
      <c r="I7247" s="7">
        <v>8.4536800000000003</v>
      </c>
      <c r="J7247" s="7">
        <v>4.2268400000000002</v>
      </c>
      <c r="K7247" s="7">
        <v>10.477312</v>
      </c>
      <c r="L7247" s="7">
        <v>20.014533</v>
      </c>
      <c r="M7247" s="7">
        <v>31.446911</v>
      </c>
      <c r="N7247" s="7">
        <v>13.301017</v>
      </c>
      <c r="O7247" s="7">
        <v>10.878890999999999</v>
      </c>
      <c r="P7247" s="7">
        <v>16.319438999999999</v>
      </c>
      <c r="Q7247" s="7">
        <v>22.485724999999999</v>
      </c>
      <c r="R7247" s="7">
        <v>20.393992000000001</v>
      </c>
      <c r="S7247" s="7">
        <v>34.078172000000002</v>
      </c>
      <c r="T7247" s="7"/>
    </row>
    <row r="7248" spans="1:20" x14ac:dyDescent="0.35">
      <c r="A7248" s="6" t="s">
        <v>185</v>
      </c>
      <c r="B7248" s="6" t="s">
        <v>212</v>
      </c>
      <c r="C7248" s="6" t="s">
        <v>766</v>
      </c>
      <c r="D7248" s="6" t="s">
        <v>684</v>
      </c>
      <c r="E7248" s="6" t="s">
        <v>472</v>
      </c>
      <c r="F7248" s="6" t="s">
        <v>481</v>
      </c>
      <c r="G7248" s="6" t="s">
        <v>482</v>
      </c>
      <c r="H7248" s="6"/>
      <c r="I7248" s="6"/>
      <c r="J7248" s="6"/>
      <c r="K7248" s="7">
        <v>0.73758500000000005</v>
      </c>
      <c r="L7248" s="7">
        <v>3.5088590000000002</v>
      </c>
      <c r="M7248" s="7">
        <v>3.9904090000000001</v>
      </c>
      <c r="N7248" s="7">
        <v>1.2304040000000001</v>
      </c>
      <c r="O7248" s="7">
        <v>1.0530189999999999</v>
      </c>
      <c r="P7248" s="7">
        <v>1.1226799999999999</v>
      </c>
      <c r="Q7248" s="7">
        <v>2.1130420000000001</v>
      </c>
      <c r="R7248" s="7">
        <v>2.216161</v>
      </c>
      <c r="S7248" s="7">
        <v>3.6157979999999998</v>
      </c>
      <c r="T7248" s="7"/>
    </row>
    <row r="7249" spans="1:20" x14ac:dyDescent="0.35">
      <c r="A7249" s="6" t="s">
        <v>185</v>
      </c>
      <c r="B7249" s="6" t="s">
        <v>212</v>
      </c>
      <c r="C7249" s="6" t="s">
        <v>766</v>
      </c>
      <c r="D7249" s="6" t="s">
        <v>684</v>
      </c>
      <c r="E7249" s="6" t="s">
        <v>472</v>
      </c>
      <c r="F7249" s="6" t="s">
        <v>483</v>
      </c>
      <c r="G7249" s="6" t="s">
        <v>484</v>
      </c>
      <c r="H7249" s="6"/>
      <c r="I7249" s="6"/>
      <c r="J7249" s="6"/>
      <c r="K7249" s="7">
        <v>2.3393000000000001E-2</v>
      </c>
      <c r="L7249" s="7">
        <v>8.2855999999999999E-2</v>
      </c>
      <c r="M7249" s="7">
        <v>0.16550300000000001</v>
      </c>
      <c r="N7249" s="7">
        <v>0.121244</v>
      </c>
      <c r="O7249" s="7">
        <v>0.126141</v>
      </c>
      <c r="P7249" s="7">
        <v>8.5531999999999997E-2</v>
      </c>
      <c r="Q7249" s="7">
        <v>0.13791200000000001</v>
      </c>
      <c r="R7249" s="7">
        <v>0.117244</v>
      </c>
      <c r="S7249" s="7">
        <v>0.240483</v>
      </c>
      <c r="T7249" s="7"/>
    </row>
    <row r="7250" spans="1:20" x14ac:dyDescent="0.35">
      <c r="A7250" s="6" t="s">
        <v>185</v>
      </c>
      <c r="B7250" s="6" t="s">
        <v>212</v>
      </c>
      <c r="C7250" s="6" t="s">
        <v>766</v>
      </c>
      <c r="D7250" s="6" t="s">
        <v>684</v>
      </c>
      <c r="E7250" s="6" t="s">
        <v>472</v>
      </c>
      <c r="F7250" s="6" t="s">
        <v>485</v>
      </c>
      <c r="G7250" s="6" t="s">
        <v>486</v>
      </c>
      <c r="H7250" s="7">
        <v>5.28355</v>
      </c>
      <c r="I7250" s="6"/>
      <c r="J7250" s="7">
        <v>6.3402599999999998</v>
      </c>
      <c r="K7250" s="7">
        <v>5.0217989999999997</v>
      </c>
      <c r="L7250" s="7">
        <v>10.471586</v>
      </c>
      <c r="M7250" s="7">
        <v>16.451996999999999</v>
      </c>
      <c r="N7250" s="7">
        <v>7.7847479999999996</v>
      </c>
      <c r="O7250" s="7">
        <v>6.362317</v>
      </c>
      <c r="P7250" s="7">
        <v>9.5427549999999997</v>
      </c>
      <c r="Q7250" s="7">
        <v>11.495903999999999</v>
      </c>
      <c r="R7250" s="7">
        <v>10.426211</v>
      </c>
      <c r="S7250" s="7">
        <v>17.421247999999999</v>
      </c>
      <c r="T7250" s="7"/>
    </row>
    <row r="7251" spans="1:20" x14ac:dyDescent="0.35">
      <c r="A7251" s="6" t="s">
        <v>185</v>
      </c>
      <c r="B7251" s="6" t="s">
        <v>212</v>
      </c>
      <c r="C7251" s="6" t="s">
        <v>766</v>
      </c>
      <c r="D7251" s="6" t="s">
        <v>684</v>
      </c>
      <c r="E7251" s="6" t="s">
        <v>472</v>
      </c>
      <c r="F7251" s="6" t="s">
        <v>487</v>
      </c>
      <c r="G7251" s="6" t="s">
        <v>488</v>
      </c>
      <c r="H7251" s="6"/>
      <c r="I7251" s="6"/>
      <c r="J7251" s="6"/>
      <c r="K7251" s="7">
        <v>6.8370759999999997</v>
      </c>
      <c r="L7251" s="7">
        <v>1.9677579999999999</v>
      </c>
      <c r="M7251" s="7">
        <v>2.2852359999999998</v>
      </c>
      <c r="N7251" s="7">
        <v>0.70102299999999995</v>
      </c>
      <c r="O7251" s="7">
        <v>0.59838800000000003</v>
      </c>
      <c r="P7251" s="7">
        <v>0.62550099999999997</v>
      </c>
      <c r="Q7251" s="7">
        <v>1.2538659999999999</v>
      </c>
      <c r="R7251" s="7">
        <v>1.3370500000000001</v>
      </c>
      <c r="S7251" s="7">
        <v>2.15082</v>
      </c>
      <c r="T7251" s="7"/>
    </row>
    <row r="7252" spans="1:20" x14ac:dyDescent="0.35">
      <c r="A7252" s="6" t="s">
        <v>185</v>
      </c>
      <c r="B7252" s="6" t="s">
        <v>212</v>
      </c>
      <c r="C7252" s="6" t="s">
        <v>766</v>
      </c>
      <c r="D7252" s="6" t="s">
        <v>684</v>
      </c>
      <c r="E7252" s="6" t="s">
        <v>472</v>
      </c>
      <c r="F7252" s="6" t="s">
        <v>489</v>
      </c>
      <c r="G7252" s="6" t="s">
        <v>490</v>
      </c>
      <c r="H7252" s="6"/>
      <c r="I7252" s="6"/>
      <c r="J7252" s="6"/>
      <c r="K7252" s="7">
        <v>0.59780299999999997</v>
      </c>
      <c r="L7252" s="7">
        <v>3.6908759999999998</v>
      </c>
      <c r="M7252" s="7">
        <v>4.341583</v>
      </c>
      <c r="N7252" s="7">
        <v>1.3763080000000001</v>
      </c>
      <c r="O7252" s="7">
        <v>1.1693720000000001</v>
      </c>
      <c r="P7252" s="7">
        <v>1.2194339999999999</v>
      </c>
      <c r="Q7252" s="7">
        <v>2.2709830000000002</v>
      </c>
      <c r="R7252" s="7">
        <v>2.3741539999999999</v>
      </c>
      <c r="S7252" s="7">
        <v>3.8542360000000002</v>
      </c>
      <c r="T7252" s="7"/>
    </row>
    <row r="7253" spans="1:20" x14ac:dyDescent="0.35">
      <c r="A7253" s="6" t="s">
        <v>185</v>
      </c>
      <c r="B7253" s="6" t="s">
        <v>212</v>
      </c>
      <c r="C7253" s="6" t="s">
        <v>766</v>
      </c>
      <c r="D7253" s="6" t="s">
        <v>684</v>
      </c>
      <c r="E7253" s="6" t="s">
        <v>472</v>
      </c>
      <c r="F7253" s="6" t="s">
        <v>491</v>
      </c>
      <c r="G7253" s="6" t="s">
        <v>492</v>
      </c>
      <c r="H7253" s="6"/>
      <c r="I7253" s="6"/>
      <c r="J7253" s="6"/>
      <c r="K7253" s="7">
        <v>6.1754100000000003</v>
      </c>
      <c r="L7253" s="7">
        <v>3.3661620000000001</v>
      </c>
      <c r="M7253" s="7">
        <v>3.8608929999999999</v>
      </c>
      <c r="N7253" s="7">
        <v>1.480858</v>
      </c>
      <c r="O7253" s="7">
        <v>1.2602709999999999</v>
      </c>
      <c r="P7253" s="7">
        <v>1.3274330000000001</v>
      </c>
      <c r="Q7253" s="7">
        <v>2.375448</v>
      </c>
      <c r="R7253" s="7">
        <v>2.4972439999999998</v>
      </c>
      <c r="S7253" s="7">
        <v>4.0334500000000002</v>
      </c>
      <c r="T7253" s="7"/>
    </row>
    <row r="7254" spans="1:20" x14ac:dyDescent="0.35">
      <c r="A7254" s="6" t="s">
        <v>185</v>
      </c>
      <c r="B7254" s="6" t="s">
        <v>212</v>
      </c>
      <c r="C7254" s="6" t="s">
        <v>766</v>
      </c>
      <c r="D7254" s="6" t="s">
        <v>684</v>
      </c>
      <c r="E7254" s="6" t="s">
        <v>472</v>
      </c>
      <c r="F7254" s="6" t="s">
        <v>493</v>
      </c>
      <c r="G7254" s="6" t="s">
        <v>494</v>
      </c>
      <c r="H7254" s="6"/>
      <c r="I7254" s="7">
        <v>4.2268400000000002</v>
      </c>
      <c r="J7254" s="7">
        <v>11.623810000000001</v>
      </c>
      <c r="K7254" s="7">
        <v>7.4527530000000004</v>
      </c>
      <c r="L7254" s="7">
        <v>19.159535000000002</v>
      </c>
      <c r="M7254" s="7">
        <v>30.103805000000001</v>
      </c>
      <c r="N7254" s="7">
        <v>10.126099999999999</v>
      </c>
      <c r="O7254" s="7">
        <v>8.2806130000000007</v>
      </c>
      <c r="P7254" s="7">
        <v>12.422755</v>
      </c>
      <c r="Q7254" s="7">
        <v>14.000211999999999</v>
      </c>
      <c r="R7254" s="7">
        <v>12.711627999999999</v>
      </c>
      <c r="S7254" s="7">
        <v>21.226388</v>
      </c>
      <c r="T7254" s="7"/>
    </row>
    <row r="7255" spans="1:20" x14ac:dyDescent="0.35">
      <c r="A7255" s="6" t="s">
        <v>185</v>
      </c>
      <c r="B7255" s="6" t="s">
        <v>212</v>
      </c>
      <c r="C7255" s="6" t="s">
        <v>766</v>
      </c>
      <c r="D7255" s="6" t="s">
        <v>684</v>
      </c>
      <c r="E7255" s="6" t="s">
        <v>472</v>
      </c>
      <c r="F7255" s="6" t="s">
        <v>495</v>
      </c>
      <c r="G7255" s="6" t="s">
        <v>496</v>
      </c>
      <c r="H7255" s="6"/>
      <c r="I7255" s="6"/>
      <c r="J7255" s="6"/>
      <c r="K7255" s="7">
        <v>0.18668899999999999</v>
      </c>
      <c r="L7255" s="7">
        <v>0.18391199999999999</v>
      </c>
      <c r="M7255" s="7">
        <v>0.30956099999999998</v>
      </c>
      <c r="N7255" s="7">
        <v>0.35099999999999998</v>
      </c>
      <c r="O7255" s="7">
        <v>0.37639600000000001</v>
      </c>
      <c r="P7255" s="7">
        <v>0.25161099999999997</v>
      </c>
      <c r="Q7255" s="7">
        <v>0.40034799999999998</v>
      </c>
      <c r="R7255" s="7">
        <v>0.34765400000000002</v>
      </c>
      <c r="S7255" s="7">
        <v>0.70956699999999995</v>
      </c>
      <c r="T7255" s="7"/>
    </row>
    <row r="7256" spans="1:20" x14ac:dyDescent="0.35">
      <c r="A7256" s="6" t="s">
        <v>185</v>
      </c>
      <c r="B7256" s="6" t="s">
        <v>212</v>
      </c>
      <c r="C7256" s="6" t="s">
        <v>766</v>
      </c>
      <c r="D7256" s="6" t="s">
        <v>684</v>
      </c>
      <c r="E7256" s="6" t="s">
        <v>472</v>
      </c>
      <c r="F7256" s="6" t="s">
        <v>497</v>
      </c>
      <c r="G7256" s="6" t="s">
        <v>498</v>
      </c>
      <c r="H7256" s="6"/>
      <c r="I7256" s="7">
        <v>4.2268400000000002</v>
      </c>
      <c r="J7256" s="7">
        <v>1.05671</v>
      </c>
      <c r="K7256" s="7">
        <v>3.6451289999999998</v>
      </c>
      <c r="L7256" s="7">
        <v>3.1767599999999998</v>
      </c>
      <c r="M7256" s="7">
        <v>5.4841189999999997</v>
      </c>
      <c r="N7256" s="7">
        <v>3.0135540000000001</v>
      </c>
      <c r="O7256" s="7">
        <v>2.4645329999999999</v>
      </c>
      <c r="P7256" s="7">
        <v>3.7005119999999998</v>
      </c>
      <c r="Q7256" s="7">
        <v>3.5124360000000001</v>
      </c>
      <c r="R7256" s="7">
        <v>3.1809829999999999</v>
      </c>
      <c r="S7256" s="7">
        <v>5.3277780000000003</v>
      </c>
      <c r="T7256" s="7"/>
    </row>
    <row r="7257" spans="1:20" x14ac:dyDescent="0.35">
      <c r="A7257" s="6" t="s">
        <v>185</v>
      </c>
      <c r="B7257" s="6" t="s">
        <v>212</v>
      </c>
      <c r="C7257" s="6" t="s">
        <v>766</v>
      </c>
      <c r="D7257" s="6" t="s">
        <v>684</v>
      </c>
      <c r="E7257" s="6" t="s">
        <v>472</v>
      </c>
      <c r="F7257" s="6" t="s">
        <v>499</v>
      </c>
      <c r="G7257" s="6" t="s">
        <v>500</v>
      </c>
      <c r="H7257" s="6"/>
      <c r="I7257" s="6"/>
      <c r="J7257" s="6"/>
      <c r="K7257" s="7">
        <v>0.40341900000000003</v>
      </c>
      <c r="L7257" s="7">
        <v>0.62239</v>
      </c>
      <c r="M7257" s="7">
        <v>1.201878</v>
      </c>
      <c r="N7257" s="7">
        <v>0.74635099999999999</v>
      </c>
      <c r="O7257" s="7">
        <v>0.632602</v>
      </c>
      <c r="P7257" s="7">
        <v>0.651945</v>
      </c>
      <c r="Q7257" s="7">
        <v>0.70777900000000005</v>
      </c>
      <c r="R7257" s="7">
        <v>0.73904400000000003</v>
      </c>
      <c r="S7257" s="7">
        <v>1.2115</v>
      </c>
      <c r="T7257" s="7"/>
    </row>
    <row r="7258" spans="1:20" x14ac:dyDescent="0.35">
      <c r="A7258" s="6" t="s">
        <v>185</v>
      </c>
      <c r="B7258" s="6" t="s">
        <v>212</v>
      </c>
      <c r="C7258" s="6" t="s">
        <v>766</v>
      </c>
      <c r="D7258" s="6" t="s">
        <v>684</v>
      </c>
      <c r="E7258" s="6" t="s">
        <v>472</v>
      </c>
      <c r="F7258" s="6" t="s">
        <v>501</v>
      </c>
      <c r="G7258" s="6" t="s">
        <v>502</v>
      </c>
      <c r="H7258" s="6"/>
      <c r="I7258" s="6"/>
      <c r="J7258" s="6"/>
      <c r="K7258" s="7">
        <v>1.4305999999999999E-2</v>
      </c>
      <c r="L7258" s="7">
        <v>0.11824</v>
      </c>
      <c r="M7258" s="7">
        <v>0.11627899999999999</v>
      </c>
      <c r="N7258" s="7">
        <v>0.103532</v>
      </c>
      <c r="O7258" s="7">
        <v>9.0915999999999997E-2</v>
      </c>
      <c r="P7258" s="7">
        <v>8.5531999999999997E-2</v>
      </c>
      <c r="Q7258" s="7">
        <v>0.113939</v>
      </c>
      <c r="R7258" s="7">
        <v>0.11823699999999999</v>
      </c>
      <c r="S7258" s="7">
        <v>0.19389300000000001</v>
      </c>
      <c r="T7258" s="7"/>
    </row>
    <row r="7259" spans="1:20" x14ac:dyDescent="0.35">
      <c r="A7259" s="6" t="s">
        <v>185</v>
      </c>
      <c r="B7259" s="6" t="s">
        <v>212</v>
      </c>
      <c r="C7259" s="6" t="s">
        <v>766</v>
      </c>
      <c r="D7259" s="6" t="s">
        <v>684</v>
      </c>
      <c r="E7259" s="6" t="s">
        <v>472</v>
      </c>
      <c r="F7259" s="6" t="s">
        <v>503</v>
      </c>
      <c r="G7259" s="6" t="s">
        <v>504</v>
      </c>
      <c r="H7259" s="6"/>
      <c r="I7259" s="6"/>
      <c r="J7259" s="7">
        <v>1.05671</v>
      </c>
      <c r="K7259" s="7">
        <v>1.507979</v>
      </c>
      <c r="L7259" s="7">
        <v>3.3497479999999999</v>
      </c>
      <c r="M7259" s="7">
        <v>4.4031589999999996</v>
      </c>
      <c r="N7259" s="7">
        <v>3.0543100000000001</v>
      </c>
      <c r="O7259" s="7">
        <v>2.4944989999999998</v>
      </c>
      <c r="P7259" s="7">
        <v>3.743798</v>
      </c>
      <c r="Q7259" s="7">
        <v>4.0046369999999998</v>
      </c>
      <c r="R7259" s="7">
        <v>3.6353499999999999</v>
      </c>
      <c r="S7259" s="7">
        <v>6.0821500000000004</v>
      </c>
      <c r="T7259" s="7"/>
    </row>
    <row r="7260" spans="1:20" x14ac:dyDescent="0.35">
      <c r="A7260" s="6" t="s">
        <v>185</v>
      </c>
      <c r="B7260" s="6" t="s">
        <v>212</v>
      </c>
      <c r="C7260" s="6" t="s">
        <v>766</v>
      </c>
      <c r="D7260" s="6" t="s">
        <v>684</v>
      </c>
      <c r="E7260" s="6" t="s">
        <v>472</v>
      </c>
      <c r="F7260" s="6" t="s">
        <v>505</v>
      </c>
      <c r="G7260" s="6" t="s">
        <v>506</v>
      </c>
      <c r="H7260" s="6"/>
      <c r="I7260" s="6"/>
      <c r="J7260" s="6"/>
      <c r="K7260" s="7">
        <v>0.42134300000000002</v>
      </c>
      <c r="L7260" s="7">
        <v>0.63285499999999995</v>
      </c>
      <c r="M7260" s="7">
        <v>0.90089799999999998</v>
      </c>
      <c r="N7260" s="7">
        <v>0.81140100000000004</v>
      </c>
      <c r="O7260" s="7">
        <v>0.67460600000000004</v>
      </c>
      <c r="P7260" s="7">
        <v>0.71005499999999999</v>
      </c>
      <c r="Q7260" s="7">
        <v>0.826596</v>
      </c>
      <c r="R7260" s="7">
        <v>0.87516499999999997</v>
      </c>
      <c r="S7260" s="7">
        <v>1.4162809999999999</v>
      </c>
      <c r="T7260" s="7"/>
    </row>
    <row r="7261" spans="1:20" x14ac:dyDescent="0.35">
      <c r="A7261" s="6" t="s">
        <v>185</v>
      </c>
      <c r="B7261" s="6" t="s">
        <v>212</v>
      </c>
      <c r="C7261" s="6" t="s">
        <v>766</v>
      </c>
      <c r="D7261" s="6" t="s">
        <v>684</v>
      </c>
      <c r="E7261" s="6" t="s">
        <v>472</v>
      </c>
      <c r="F7261" s="6" t="s">
        <v>507</v>
      </c>
      <c r="G7261" s="6" t="s">
        <v>508</v>
      </c>
      <c r="H7261" s="6"/>
      <c r="I7261" s="6"/>
      <c r="J7261" s="6"/>
      <c r="K7261" s="7">
        <v>1.4212000000000001E-2</v>
      </c>
      <c r="L7261" s="7">
        <v>9.4385999999999998E-2</v>
      </c>
      <c r="M7261" s="7">
        <v>7.4866000000000002E-2</v>
      </c>
      <c r="N7261" s="7">
        <v>0.113384</v>
      </c>
      <c r="O7261" s="7">
        <v>0.10463</v>
      </c>
      <c r="P7261" s="7">
        <v>9.6765000000000004E-2</v>
      </c>
      <c r="Q7261" s="7">
        <v>0.14554</v>
      </c>
      <c r="R7261" s="7">
        <v>0.14801700000000001</v>
      </c>
      <c r="S7261" s="7">
        <v>0.26229999999999998</v>
      </c>
      <c r="T7261" s="7"/>
    </row>
    <row r="7262" spans="1:20" x14ac:dyDescent="0.35">
      <c r="A7262" s="6" t="s">
        <v>185</v>
      </c>
      <c r="B7262" s="6" t="s">
        <v>212</v>
      </c>
      <c r="C7262" s="6" t="s">
        <v>766</v>
      </c>
      <c r="D7262" s="6" t="s">
        <v>684</v>
      </c>
      <c r="E7262" s="6" t="s">
        <v>509</v>
      </c>
      <c r="F7262" s="6" t="s">
        <v>510</v>
      </c>
      <c r="G7262" s="6" t="s">
        <v>511</v>
      </c>
      <c r="H7262" s="6"/>
      <c r="I7262" s="6"/>
      <c r="J7262" s="6"/>
      <c r="K7262" s="7">
        <v>0.83300399999999997</v>
      </c>
      <c r="L7262" s="7">
        <v>1.981112</v>
      </c>
      <c r="M7262" s="7">
        <v>2.8694489999999999</v>
      </c>
      <c r="N7262" s="7">
        <v>1.830454</v>
      </c>
      <c r="O7262" s="7">
        <v>1.1095379999999999</v>
      </c>
      <c r="P7262" s="7">
        <v>1.3163530000000001</v>
      </c>
      <c r="Q7262" s="7">
        <v>2.8004910000000001</v>
      </c>
      <c r="R7262" s="7">
        <v>2.82768</v>
      </c>
      <c r="S7262" s="7">
        <v>4.6236769999999998</v>
      </c>
      <c r="T7262" s="7"/>
    </row>
    <row r="7263" spans="1:20" x14ac:dyDescent="0.35">
      <c r="A7263" s="6" t="s">
        <v>185</v>
      </c>
      <c r="B7263" s="6" t="s">
        <v>212</v>
      </c>
      <c r="C7263" s="6" t="s">
        <v>766</v>
      </c>
      <c r="D7263" s="6" t="s">
        <v>684</v>
      </c>
      <c r="E7263" s="6" t="s">
        <v>509</v>
      </c>
      <c r="F7263" s="6" t="s">
        <v>512</v>
      </c>
      <c r="G7263" s="6" t="s">
        <v>513</v>
      </c>
      <c r="H7263" s="6"/>
      <c r="I7263" s="7">
        <v>0.94892600000000005</v>
      </c>
      <c r="J7263" s="6"/>
      <c r="K7263" s="7">
        <v>5.5354489999999998</v>
      </c>
      <c r="L7263" s="7">
        <v>4.3462389999999997</v>
      </c>
      <c r="M7263" s="7">
        <v>6.395251</v>
      </c>
      <c r="N7263" s="7">
        <v>4.499619</v>
      </c>
      <c r="O7263" s="7">
        <v>3.1699660000000001</v>
      </c>
      <c r="P7263" s="7">
        <v>3.0224570000000002</v>
      </c>
      <c r="Q7263" s="7">
        <v>4.3437070000000002</v>
      </c>
      <c r="R7263" s="7">
        <v>5.2174579999999997</v>
      </c>
      <c r="S7263" s="7">
        <v>7.9838480000000001</v>
      </c>
      <c r="T7263" s="7"/>
    </row>
    <row r="7264" spans="1:20" x14ac:dyDescent="0.35">
      <c r="A7264" s="6" t="s">
        <v>185</v>
      </c>
      <c r="B7264" s="6" t="s">
        <v>212</v>
      </c>
      <c r="C7264" s="6" t="s">
        <v>766</v>
      </c>
      <c r="D7264" s="6" t="s">
        <v>684</v>
      </c>
      <c r="E7264" s="6" t="s">
        <v>509</v>
      </c>
      <c r="F7264" s="6" t="s">
        <v>514</v>
      </c>
      <c r="G7264" s="6" t="s">
        <v>515</v>
      </c>
      <c r="H7264" s="6"/>
      <c r="I7264" s="6"/>
      <c r="J7264" s="6"/>
      <c r="K7264" s="7">
        <v>1.122163</v>
      </c>
      <c r="L7264" s="7">
        <v>1.5073810000000001</v>
      </c>
      <c r="M7264" s="7">
        <v>2.5583100000000001</v>
      </c>
      <c r="N7264" s="7">
        <v>0.94864099999999996</v>
      </c>
      <c r="O7264" s="7">
        <v>0.63405800000000001</v>
      </c>
      <c r="P7264" s="7">
        <v>0.88552500000000001</v>
      </c>
      <c r="Q7264" s="7">
        <v>1.5954839999999999</v>
      </c>
      <c r="R7264" s="7">
        <v>1.8086359999999999</v>
      </c>
      <c r="S7264" s="7">
        <v>2.5419900000000002</v>
      </c>
      <c r="T7264" s="7"/>
    </row>
    <row r="7265" spans="1:20" x14ac:dyDescent="0.35">
      <c r="A7265" s="6" t="s">
        <v>185</v>
      </c>
      <c r="B7265" s="6" t="s">
        <v>212</v>
      </c>
      <c r="C7265" s="6" t="s">
        <v>766</v>
      </c>
      <c r="D7265" s="6" t="s">
        <v>684</v>
      </c>
      <c r="E7265" s="6" t="s">
        <v>509</v>
      </c>
      <c r="F7265" s="6" t="s">
        <v>516</v>
      </c>
      <c r="G7265" s="6" t="s">
        <v>517</v>
      </c>
      <c r="H7265" s="6"/>
      <c r="I7265" s="6"/>
      <c r="J7265" s="6"/>
      <c r="K7265" s="7">
        <v>0</v>
      </c>
      <c r="L7265" s="7">
        <v>0</v>
      </c>
      <c r="M7265" s="7">
        <v>0</v>
      </c>
      <c r="N7265" s="7">
        <v>0</v>
      </c>
      <c r="O7265" s="7">
        <v>0</v>
      </c>
      <c r="P7265" s="7">
        <v>0</v>
      </c>
      <c r="Q7265" s="7">
        <v>3.2858429999999998</v>
      </c>
      <c r="R7265" s="7">
        <v>3.6271620000000002</v>
      </c>
      <c r="S7265" s="7">
        <v>5.2495560000000001</v>
      </c>
      <c r="T7265" s="7"/>
    </row>
    <row r="7266" spans="1:20" x14ac:dyDescent="0.35">
      <c r="A7266" s="6" t="s">
        <v>185</v>
      </c>
      <c r="B7266" s="6" t="s">
        <v>212</v>
      </c>
      <c r="C7266" s="6" t="s">
        <v>766</v>
      </c>
      <c r="D7266" s="6" t="s">
        <v>684</v>
      </c>
      <c r="E7266" s="6" t="s">
        <v>509</v>
      </c>
      <c r="F7266" s="6" t="s">
        <v>518</v>
      </c>
      <c r="G7266" s="6" t="s">
        <v>519</v>
      </c>
      <c r="H7266" s="6"/>
      <c r="I7266" s="6"/>
      <c r="J7266" s="6"/>
      <c r="K7266" s="7">
        <v>1.684164</v>
      </c>
      <c r="L7266" s="7">
        <v>2.4453809999999998</v>
      </c>
      <c r="M7266" s="7">
        <v>3.953843</v>
      </c>
      <c r="N7266" s="7">
        <v>3.6318679999999999</v>
      </c>
      <c r="O7266" s="7">
        <v>2.4293490000000002</v>
      </c>
      <c r="P7266" s="7">
        <v>2.5202390000000001</v>
      </c>
      <c r="Q7266" s="7">
        <v>0</v>
      </c>
      <c r="R7266" s="7">
        <v>0</v>
      </c>
      <c r="S7266" s="7">
        <v>0</v>
      </c>
      <c r="T7266" s="7"/>
    </row>
    <row r="7267" spans="1:20" x14ac:dyDescent="0.35">
      <c r="A7267" s="6" t="s">
        <v>185</v>
      </c>
      <c r="B7267" s="6" t="s">
        <v>212</v>
      </c>
      <c r="C7267" s="6" t="s">
        <v>766</v>
      </c>
      <c r="D7267" s="6" t="s">
        <v>684</v>
      </c>
      <c r="E7267" s="6" t="s">
        <v>509</v>
      </c>
      <c r="F7267" s="6" t="s">
        <v>520</v>
      </c>
      <c r="G7267" s="6" t="s">
        <v>521</v>
      </c>
      <c r="H7267" s="6"/>
      <c r="I7267" s="6"/>
      <c r="J7267" s="6"/>
      <c r="K7267" s="7">
        <v>0</v>
      </c>
      <c r="L7267" s="7">
        <v>0</v>
      </c>
      <c r="M7267" s="7">
        <v>0</v>
      </c>
      <c r="N7267" s="7">
        <v>0</v>
      </c>
      <c r="O7267" s="7">
        <v>0</v>
      </c>
      <c r="P7267" s="7">
        <v>7.7186000000000005E-2</v>
      </c>
      <c r="Q7267" s="7">
        <v>0.55289200000000005</v>
      </c>
      <c r="R7267" s="7">
        <v>0.51357399999999997</v>
      </c>
      <c r="S7267" s="7">
        <v>0.49607600000000002</v>
      </c>
      <c r="T7267" s="7"/>
    </row>
    <row r="7268" spans="1:20" x14ac:dyDescent="0.35">
      <c r="A7268" s="6" t="s">
        <v>185</v>
      </c>
      <c r="B7268" s="6" t="s">
        <v>212</v>
      </c>
      <c r="C7268" s="6" t="s">
        <v>766</v>
      </c>
      <c r="D7268" s="6" t="s">
        <v>684</v>
      </c>
      <c r="E7268" s="6" t="s">
        <v>522</v>
      </c>
      <c r="F7268" s="6" t="s">
        <v>525</v>
      </c>
      <c r="G7268" s="6" t="s">
        <v>526</v>
      </c>
      <c r="H7268" s="6"/>
      <c r="I7268" s="6"/>
      <c r="J7268" s="6"/>
      <c r="K7268" s="7">
        <v>0.42601</v>
      </c>
      <c r="L7268" s="7">
        <v>5.4084380000000003</v>
      </c>
      <c r="M7268" s="7">
        <v>7.9414540000000002</v>
      </c>
      <c r="N7268" s="7">
        <v>1.1168039999999999</v>
      </c>
      <c r="O7268" s="7">
        <v>2.262372</v>
      </c>
      <c r="P7268" s="7">
        <v>12.563725</v>
      </c>
      <c r="Q7268" s="7">
        <v>6.7614039999999997</v>
      </c>
      <c r="R7268" s="7">
        <v>7.2266659999999998</v>
      </c>
      <c r="S7268" s="7">
        <v>11.015219999999999</v>
      </c>
      <c r="T7268" s="7"/>
    </row>
    <row r="7269" spans="1:20" x14ac:dyDescent="0.35">
      <c r="A7269" s="6" t="s">
        <v>185</v>
      </c>
      <c r="B7269" s="6" t="s">
        <v>212</v>
      </c>
      <c r="C7269" s="6" t="s">
        <v>766</v>
      </c>
      <c r="D7269" s="6" t="s">
        <v>684</v>
      </c>
      <c r="E7269" s="6" t="s">
        <v>522</v>
      </c>
      <c r="F7269" s="6" t="s">
        <v>529</v>
      </c>
      <c r="G7269" s="6" t="s">
        <v>530</v>
      </c>
      <c r="H7269" s="6"/>
      <c r="I7269" s="6"/>
      <c r="J7269" s="6"/>
      <c r="K7269" s="7">
        <v>0</v>
      </c>
      <c r="L7269" s="7">
        <v>1.16828</v>
      </c>
      <c r="M7269" s="7">
        <v>1.604009</v>
      </c>
      <c r="N7269" s="7">
        <v>0.33912799999999999</v>
      </c>
      <c r="O7269" s="7">
        <v>1.1760520000000001</v>
      </c>
      <c r="P7269" s="7">
        <v>2.1238899999999998</v>
      </c>
      <c r="Q7269" s="7">
        <v>0.678172</v>
      </c>
      <c r="R7269" s="7">
        <v>0.43857600000000002</v>
      </c>
      <c r="S7269" s="7">
        <v>0.71777000000000002</v>
      </c>
      <c r="T7269" s="7"/>
    </row>
    <row r="7270" spans="1:20" x14ac:dyDescent="0.35">
      <c r="A7270" s="6" t="s">
        <v>185</v>
      </c>
      <c r="B7270" s="6" t="s">
        <v>212</v>
      </c>
      <c r="C7270" s="6" t="s">
        <v>766</v>
      </c>
      <c r="D7270" s="6" t="s">
        <v>684</v>
      </c>
      <c r="E7270" s="6" t="s">
        <v>522</v>
      </c>
      <c r="F7270" s="6" t="s">
        <v>533</v>
      </c>
      <c r="G7270" s="6" t="s">
        <v>534</v>
      </c>
      <c r="H7270" s="6"/>
      <c r="I7270" s="6"/>
      <c r="J7270" s="6"/>
      <c r="K7270" s="7">
        <v>0</v>
      </c>
      <c r="L7270" s="7">
        <v>1.326506</v>
      </c>
      <c r="M7270" s="7">
        <v>1.637372</v>
      </c>
      <c r="N7270" s="7">
        <v>0.269262</v>
      </c>
      <c r="O7270" s="7">
        <v>0.93686000000000003</v>
      </c>
      <c r="P7270" s="7">
        <v>0.43877500000000003</v>
      </c>
      <c r="Q7270" s="7">
        <v>0.379052</v>
      </c>
      <c r="R7270" s="7">
        <v>0.25918000000000002</v>
      </c>
      <c r="S7270" s="7">
        <v>0.41875000000000001</v>
      </c>
      <c r="T7270" s="7"/>
    </row>
    <row r="7271" spans="1:20" x14ac:dyDescent="0.35">
      <c r="A7271" s="6" t="s">
        <v>185</v>
      </c>
      <c r="B7271" s="6" t="s">
        <v>212</v>
      </c>
      <c r="C7271" s="6" t="s">
        <v>766</v>
      </c>
      <c r="D7271" s="6" t="s">
        <v>684</v>
      </c>
      <c r="E7271" s="6" t="s">
        <v>522</v>
      </c>
      <c r="F7271" s="6" t="s">
        <v>535</v>
      </c>
      <c r="G7271" s="6" t="s">
        <v>536</v>
      </c>
      <c r="H7271" s="6"/>
      <c r="I7271" s="6"/>
      <c r="J7271" s="6"/>
      <c r="K7271" s="7">
        <v>0</v>
      </c>
      <c r="L7271" s="7">
        <v>1.9685919999999999</v>
      </c>
      <c r="M7271" s="7">
        <v>1.3616839999999999</v>
      </c>
      <c r="N7271" s="7">
        <v>0.38892199999999999</v>
      </c>
      <c r="O7271" s="7">
        <v>1.096276</v>
      </c>
      <c r="P7271" s="7">
        <v>0.68806500000000004</v>
      </c>
      <c r="Q7271" s="7">
        <v>0.58840000000000003</v>
      </c>
      <c r="R7271" s="7">
        <v>0.40865800000000002</v>
      </c>
      <c r="S7271" s="7">
        <v>0.63800999999999997</v>
      </c>
      <c r="T7271" s="7"/>
    </row>
    <row r="7272" spans="1:20" x14ac:dyDescent="0.35">
      <c r="A7272" s="6" t="s">
        <v>185</v>
      </c>
      <c r="B7272" s="6" t="s">
        <v>212</v>
      </c>
      <c r="C7272" s="6" t="s">
        <v>766</v>
      </c>
      <c r="D7272" s="6" t="s">
        <v>684</v>
      </c>
      <c r="E7272" s="6" t="s">
        <v>522</v>
      </c>
      <c r="F7272" s="6" t="s">
        <v>537</v>
      </c>
      <c r="G7272" s="6" t="s">
        <v>538</v>
      </c>
      <c r="H7272" s="6"/>
      <c r="I7272" s="6"/>
      <c r="J7272" s="6"/>
      <c r="K7272" s="7">
        <v>0</v>
      </c>
      <c r="L7272" s="7">
        <v>4.887842</v>
      </c>
      <c r="M7272" s="7">
        <v>3.5064250000000001</v>
      </c>
      <c r="N7272" s="7">
        <v>0.91743200000000003</v>
      </c>
      <c r="O7272" s="7">
        <v>2.7108759999999998</v>
      </c>
      <c r="P7272" s="7">
        <v>7.7676249999999998</v>
      </c>
      <c r="Q7272" s="7">
        <v>0</v>
      </c>
      <c r="R7272" s="7">
        <v>0</v>
      </c>
      <c r="S7272" s="7">
        <v>0</v>
      </c>
      <c r="T7272" s="7"/>
    </row>
    <row r="7273" spans="1:20" x14ac:dyDescent="0.35">
      <c r="A7273" s="6" t="s">
        <v>185</v>
      </c>
      <c r="B7273" s="6" t="s">
        <v>212</v>
      </c>
      <c r="C7273" s="6" t="s">
        <v>766</v>
      </c>
      <c r="D7273" s="6" t="s">
        <v>684</v>
      </c>
      <c r="E7273" s="6" t="s">
        <v>522</v>
      </c>
      <c r="F7273" s="6" t="s">
        <v>539</v>
      </c>
      <c r="G7273" s="6" t="s">
        <v>540</v>
      </c>
      <c r="H7273" s="6"/>
      <c r="I7273" s="6"/>
      <c r="J7273" s="6"/>
      <c r="K7273" s="7">
        <v>0</v>
      </c>
      <c r="L7273" s="7">
        <v>3.7580179999999999</v>
      </c>
      <c r="M7273" s="7">
        <v>3.5291450000000002</v>
      </c>
      <c r="N7273" s="7">
        <v>1.1567000000000001</v>
      </c>
      <c r="O7273" s="7">
        <v>3.2290359999999998</v>
      </c>
      <c r="P7273" s="7">
        <v>5.115265</v>
      </c>
      <c r="Q7273" s="7">
        <v>4.4677160000000002</v>
      </c>
      <c r="R7273" s="7">
        <v>3.0800179999999999</v>
      </c>
      <c r="S7273" s="7">
        <v>4.9144649999999999</v>
      </c>
      <c r="T7273" s="7"/>
    </row>
    <row r="7274" spans="1:20" x14ac:dyDescent="0.35">
      <c r="A7274" s="6" t="s">
        <v>185</v>
      </c>
      <c r="B7274" s="6" t="s">
        <v>212</v>
      </c>
      <c r="C7274" s="6" t="s">
        <v>766</v>
      </c>
      <c r="D7274" s="6" t="s">
        <v>684</v>
      </c>
      <c r="E7274" s="6" t="s">
        <v>522</v>
      </c>
      <c r="F7274" s="6" t="s">
        <v>541</v>
      </c>
      <c r="G7274" s="6" t="s">
        <v>542</v>
      </c>
      <c r="H7274" s="6"/>
      <c r="I7274" s="6"/>
      <c r="J7274" s="6"/>
      <c r="K7274" s="7">
        <v>0.56659000000000004</v>
      </c>
      <c r="L7274" s="7">
        <v>11.608988</v>
      </c>
      <c r="M7274" s="7">
        <v>14.358025</v>
      </c>
      <c r="N7274" s="7">
        <v>1.774964</v>
      </c>
      <c r="O7274" s="7">
        <v>3.4283800000000002</v>
      </c>
      <c r="P7274" s="7">
        <v>13.860049999999999</v>
      </c>
      <c r="Q7274" s="7">
        <v>7.3996839999999997</v>
      </c>
      <c r="R7274" s="7">
        <v>7.8247260000000001</v>
      </c>
      <c r="S7274" s="7">
        <v>11.922280000000001</v>
      </c>
      <c r="T7274" s="7"/>
    </row>
    <row r="7275" spans="1:20" x14ac:dyDescent="0.35">
      <c r="A7275" s="6" t="s">
        <v>185</v>
      </c>
      <c r="B7275" s="6" t="s">
        <v>212</v>
      </c>
      <c r="C7275" s="6" t="s">
        <v>766</v>
      </c>
      <c r="D7275" s="6" t="s">
        <v>684</v>
      </c>
      <c r="E7275" s="6" t="s">
        <v>522</v>
      </c>
      <c r="F7275" s="6" t="s">
        <v>547</v>
      </c>
      <c r="G7275" s="6" t="s">
        <v>548</v>
      </c>
      <c r="H7275" s="6"/>
      <c r="I7275" s="6"/>
      <c r="J7275" s="6"/>
      <c r="K7275" s="7">
        <v>0.37556600000000001</v>
      </c>
      <c r="L7275" s="7">
        <v>1.0850960000000001</v>
      </c>
      <c r="M7275" s="7">
        <v>0.82390699999999994</v>
      </c>
      <c r="N7275" s="7">
        <v>0.98726199999999997</v>
      </c>
      <c r="O7275" s="7">
        <v>1.335475</v>
      </c>
      <c r="P7275" s="7">
        <v>1.0469599999999999</v>
      </c>
      <c r="Q7275" s="7">
        <v>1.1967399999999999</v>
      </c>
      <c r="R7275" s="7">
        <v>1.0964160000000001</v>
      </c>
      <c r="S7275" s="7">
        <v>1.7146129999999999</v>
      </c>
      <c r="T7275" s="7"/>
    </row>
    <row r="7276" spans="1:20" x14ac:dyDescent="0.35">
      <c r="A7276" s="6" t="s">
        <v>185</v>
      </c>
      <c r="B7276" s="6" t="s">
        <v>212</v>
      </c>
      <c r="C7276" s="6" t="s">
        <v>766</v>
      </c>
      <c r="D7276" s="6" t="s">
        <v>684</v>
      </c>
      <c r="E7276" s="6" t="s">
        <v>522</v>
      </c>
      <c r="F7276" s="6" t="s">
        <v>549</v>
      </c>
      <c r="G7276" s="6" t="s">
        <v>550</v>
      </c>
      <c r="H7276" s="6"/>
      <c r="I7276" s="6"/>
      <c r="J7276" s="6"/>
      <c r="K7276" s="7">
        <v>0.12969700000000001</v>
      </c>
      <c r="L7276" s="7">
        <v>0.29846400000000001</v>
      </c>
      <c r="M7276" s="7">
        <v>0.48658000000000001</v>
      </c>
      <c r="N7276" s="7">
        <v>0.53854000000000002</v>
      </c>
      <c r="O7276" s="7">
        <v>0.95678399999999997</v>
      </c>
      <c r="P7276" s="7">
        <v>0.86748000000000003</v>
      </c>
      <c r="Q7276" s="7">
        <v>0.95738000000000001</v>
      </c>
      <c r="R7276" s="7">
        <v>0.81735800000000003</v>
      </c>
      <c r="S7276" s="7">
        <v>1.3059829999999999</v>
      </c>
      <c r="T7276" s="7"/>
    </row>
    <row r="7277" spans="1:20" x14ac:dyDescent="0.35">
      <c r="A7277" s="6" t="s">
        <v>185</v>
      </c>
      <c r="B7277" s="6" t="s">
        <v>212</v>
      </c>
      <c r="C7277" s="6" t="s">
        <v>766</v>
      </c>
      <c r="D7277" s="6" t="s">
        <v>684</v>
      </c>
      <c r="E7277" s="6" t="s">
        <v>522</v>
      </c>
      <c r="F7277" s="6" t="s">
        <v>551</v>
      </c>
      <c r="G7277" s="6" t="s">
        <v>552</v>
      </c>
      <c r="H7277" s="6"/>
      <c r="I7277" s="6"/>
      <c r="J7277" s="6"/>
      <c r="K7277" s="7">
        <v>0.62076100000000001</v>
      </c>
      <c r="L7277" s="7">
        <v>0.70276799999999995</v>
      </c>
      <c r="M7277" s="7">
        <v>0.47032400000000002</v>
      </c>
      <c r="N7277" s="7">
        <v>0.70798799999999995</v>
      </c>
      <c r="O7277" s="7">
        <v>1.066384</v>
      </c>
      <c r="P7277" s="7">
        <v>0.80767500000000003</v>
      </c>
      <c r="Q7277" s="7">
        <v>0.86760400000000004</v>
      </c>
      <c r="R7277" s="7">
        <v>0.77749999999999997</v>
      </c>
      <c r="S7277" s="7">
        <v>1.216259</v>
      </c>
      <c r="T7277" s="7"/>
    </row>
    <row r="7278" spans="1:20" x14ac:dyDescent="0.35">
      <c r="A7278" s="6" t="s">
        <v>185</v>
      </c>
      <c r="B7278" s="6" t="s">
        <v>212</v>
      </c>
      <c r="C7278" s="6" t="s">
        <v>766</v>
      </c>
      <c r="D7278" s="6" t="s">
        <v>684</v>
      </c>
      <c r="E7278" s="6" t="s">
        <v>522</v>
      </c>
      <c r="F7278" s="6" t="s">
        <v>553</v>
      </c>
      <c r="G7278" s="6" t="s">
        <v>554</v>
      </c>
      <c r="H7278" s="6"/>
      <c r="I7278" s="6"/>
      <c r="J7278" s="6"/>
      <c r="K7278" s="7">
        <v>0.29621999999999998</v>
      </c>
      <c r="L7278" s="7">
        <v>7.4779999999999999E-2</v>
      </c>
      <c r="M7278" s="7">
        <v>0.287804</v>
      </c>
      <c r="N7278" s="7">
        <v>0.47866799999999998</v>
      </c>
      <c r="O7278" s="7">
        <v>0.61794000000000004</v>
      </c>
      <c r="P7278" s="7">
        <v>1.2962549999999999</v>
      </c>
      <c r="Q7278" s="7">
        <v>1.485922</v>
      </c>
      <c r="R7278" s="7">
        <v>1.3955439999999999</v>
      </c>
      <c r="S7278" s="7">
        <v>2.173165</v>
      </c>
      <c r="T7278" s="7"/>
    </row>
    <row r="7279" spans="1:20" x14ac:dyDescent="0.35">
      <c r="A7279" s="6" t="s">
        <v>185</v>
      </c>
      <c r="B7279" s="6" t="s">
        <v>212</v>
      </c>
      <c r="C7279" s="6" t="s">
        <v>766</v>
      </c>
      <c r="D7279" s="6" t="s">
        <v>684</v>
      </c>
      <c r="E7279" s="6" t="s">
        <v>522</v>
      </c>
      <c r="F7279" s="6" t="s">
        <v>555</v>
      </c>
      <c r="G7279" s="6" t="s">
        <v>556</v>
      </c>
      <c r="H7279" s="6"/>
      <c r="I7279" s="6"/>
      <c r="J7279" s="6"/>
      <c r="K7279" s="7">
        <v>0.59811000000000003</v>
      </c>
      <c r="L7279" s="7">
        <v>0.741892</v>
      </c>
      <c r="M7279" s="7">
        <v>0.687415</v>
      </c>
      <c r="N7279" s="7">
        <v>0.80771000000000004</v>
      </c>
      <c r="O7279" s="7">
        <v>1.4949380000000001</v>
      </c>
      <c r="P7279" s="7">
        <v>1.3959649999999999</v>
      </c>
      <c r="Q7279" s="7">
        <v>1.5357799999999999</v>
      </c>
      <c r="R7279" s="7">
        <v>1.32576</v>
      </c>
      <c r="S7279" s="7">
        <v>2.09341</v>
      </c>
      <c r="T7279" s="7"/>
    </row>
    <row r="7280" spans="1:20" x14ac:dyDescent="0.35">
      <c r="A7280" s="6" t="s">
        <v>185</v>
      </c>
      <c r="B7280" s="6" t="s">
        <v>212</v>
      </c>
      <c r="C7280" s="6" t="s">
        <v>766</v>
      </c>
      <c r="D7280" s="6" t="s">
        <v>684</v>
      </c>
      <c r="E7280" s="6" t="s">
        <v>522</v>
      </c>
      <c r="F7280" s="6" t="s">
        <v>557</v>
      </c>
      <c r="G7280" s="6" t="s">
        <v>558</v>
      </c>
      <c r="H7280" s="6"/>
      <c r="I7280" s="6"/>
      <c r="J7280" s="6"/>
      <c r="K7280" s="7">
        <v>0.25783200000000001</v>
      </c>
      <c r="L7280" s="7">
        <v>2.2023190000000001</v>
      </c>
      <c r="M7280" s="7">
        <v>1.4034990000000001</v>
      </c>
      <c r="N7280" s="7">
        <v>1.366098</v>
      </c>
      <c r="O7280" s="7">
        <v>8.8200979999999998</v>
      </c>
      <c r="P7280" s="7">
        <v>1.3361149999999999</v>
      </c>
      <c r="Q7280" s="7">
        <v>1.1468700000000001</v>
      </c>
      <c r="R7280" s="7">
        <v>1.216092</v>
      </c>
      <c r="S7280" s="7">
        <v>2.6516600000000001</v>
      </c>
      <c r="T7280" s="7"/>
    </row>
    <row r="7281" spans="1:20" x14ac:dyDescent="0.35">
      <c r="A7281" s="6" t="s">
        <v>185</v>
      </c>
      <c r="B7281" s="6" t="s">
        <v>212</v>
      </c>
      <c r="C7281" s="6" t="s">
        <v>766</v>
      </c>
      <c r="D7281" s="6" t="s">
        <v>684</v>
      </c>
      <c r="E7281" s="6" t="s">
        <v>522</v>
      </c>
      <c r="F7281" s="6" t="s">
        <v>559</v>
      </c>
      <c r="G7281" s="6" t="s">
        <v>560</v>
      </c>
      <c r="H7281" s="6"/>
      <c r="I7281" s="6"/>
      <c r="J7281" s="6"/>
      <c r="K7281" s="7">
        <v>0</v>
      </c>
      <c r="L7281" s="7">
        <v>1.1311089999999999</v>
      </c>
      <c r="M7281" s="7">
        <v>9.6628000000000006E-2</v>
      </c>
      <c r="N7281" s="7">
        <v>0</v>
      </c>
      <c r="O7281" s="7">
        <v>1.9955000000000001E-2</v>
      </c>
      <c r="P7281" s="7">
        <v>2.602471</v>
      </c>
      <c r="Q7281" s="7">
        <v>2.47316</v>
      </c>
      <c r="R7281" s="7">
        <v>2.3523860000000001</v>
      </c>
      <c r="S7281" s="7">
        <v>1.894088</v>
      </c>
      <c r="T7281" s="7"/>
    </row>
    <row r="7282" spans="1:20" x14ac:dyDescent="0.35">
      <c r="A7282" s="6" t="s">
        <v>185</v>
      </c>
      <c r="B7282" s="6" t="s">
        <v>212</v>
      </c>
      <c r="C7282" s="6" t="s">
        <v>766</v>
      </c>
      <c r="D7282" s="6" t="s">
        <v>684</v>
      </c>
      <c r="E7282" s="6" t="s">
        <v>522</v>
      </c>
      <c r="F7282" s="6" t="s">
        <v>561</v>
      </c>
      <c r="G7282" s="6" t="s">
        <v>562</v>
      </c>
      <c r="H7282" s="6"/>
      <c r="I7282" s="6"/>
      <c r="J7282" s="6"/>
      <c r="K7282" s="7">
        <v>1.2309E-2</v>
      </c>
      <c r="L7282" s="7">
        <v>0.36995400000000001</v>
      </c>
      <c r="M7282" s="7">
        <v>8.1984000000000001E-2</v>
      </c>
      <c r="N7282" s="7">
        <v>3.9912000000000003E-2</v>
      </c>
      <c r="O7282" s="7">
        <v>0.13955699999999999</v>
      </c>
      <c r="P7282" s="7">
        <v>0.52853000000000006</v>
      </c>
      <c r="Q7282" s="7">
        <v>0.58843400000000001</v>
      </c>
      <c r="R7282" s="7">
        <v>0.51837200000000005</v>
      </c>
      <c r="S7282" s="7">
        <v>0.60803200000000002</v>
      </c>
      <c r="T7282" s="7"/>
    </row>
    <row r="7283" spans="1:20" x14ac:dyDescent="0.35">
      <c r="A7283" s="6" t="s">
        <v>185</v>
      </c>
      <c r="B7283" s="6" t="s">
        <v>212</v>
      </c>
      <c r="C7283" s="6" t="s">
        <v>766</v>
      </c>
      <c r="D7283" s="6" t="s">
        <v>684</v>
      </c>
      <c r="E7283" s="6" t="s">
        <v>522</v>
      </c>
      <c r="F7283" s="6" t="s">
        <v>563</v>
      </c>
      <c r="G7283" s="6" t="s">
        <v>564</v>
      </c>
      <c r="H7283" s="6"/>
      <c r="I7283" s="6"/>
      <c r="J7283" s="6"/>
      <c r="K7283" s="7">
        <v>0.22836500000000001</v>
      </c>
      <c r="L7283" s="7">
        <v>1.2927219999999999</v>
      </c>
      <c r="M7283" s="7">
        <v>1.717428</v>
      </c>
      <c r="N7283" s="7">
        <v>1.1367560000000001</v>
      </c>
      <c r="O7283" s="7">
        <v>1.0066280000000001</v>
      </c>
      <c r="P7283" s="7">
        <v>2.8717299999999999</v>
      </c>
      <c r="Q7283" s="7">
        <v>3.8494120000000001</v>
      </c>
      <c r="R7283" s="7">
        <v>3.129896</v>
      </c>
      <c r="S7283" s="7">
        <v>5.8813750000000002</v>
      </c>
      <c r="T7283" s="7"/>
    </row>
    <row r="7284" spans="1:20" x14ac:dyDescent="0.35">
      <c r="A7284" s="6" t="s">
        <v>185</v>
      </c>
      <c r="B7284" s="6" t="s">
        <v>212</v>
      </c>
      <c r="C7284" s="6" t="s">
        <v>766</v>
      </c>
      <c r="D7284" s="6" t="s">
        <v>684</v>
      </c>
      <c r="E7284" s="6" t="s">
        <v>522</v>
      </c>
      <c r="F7284" s="6" t="s">
        <v>565</v>
      </c>
      <c r="G7284" s="6" t="s">
        <v>566</v>
      </c>
      <c r="H7284" s="6"/>
      <c r="I7284" s="6"/>
      <c r="J7284" s="6"/>
      <c r="K7284" s="7">
        <v>0.34862500000000002</v>
      </c>
      <c r="L7284" s="7">
        <v>0.91729499999999997</v>
      </c>
      <c r="M7284" s="7">
        <v>2.8953129999999998</v>
      </c>
      <c r="N7284" s="7">
        <v>1.067016</v>
      </c>
      <c r="O7284" s="7">
        <v>0.62787199999999999</v>
      </c>
      <c r="P7284" s="7">
        <v>4.1779900000000003</v>
      </c>
      <c r="Q7284" s="7">
        <v>3.7297359999999999</v>
      </c>
      <c r="R7284" s="7">
        <v>5.9707059999999998</v>
      </c>
      <c r="S7284" s="7">
        <v>7.3267800000000003</v>
      </c>
      <c r="T7284" s="7"/>
    </row>
    <row r="7285" spans="1:20" x14ac:dyDescent="0.35">
      <c r="A7285" s="6" t="s">
        <v>185</v>
      </c>
      <c r="B7285" s="6" t="s">
        <v>212</v>
      </c>
      <c r="C7285" s="6" t="s">
        <v>766</v>
      </c>
      <c r="D7285" s="6" t="s">
        <v>684</v>
      </c>
      <c r="E7285" s="6" t="s">
        <v>522</v>
      </c>
      <c r="F7285" s="6" t="s">
        <v>567</v>
      </c>
      <c r="G7285" s="6" t="s">
        <v>568</v>
      </c>
      <c r="H7285" s="6"/>
      <c r="I7285" s="6"/>
      <c r="J7285" s="6"/>
      <c r="K7285" s="7">
        <v>0</v>
      </c>
      <c r="L7285" s="7">
        <v>3.1288130000000001</v>
      </c>
      <c r="M7285" s="7">
        <v>4.643097</v>
      </c>
      <c r="N7285" s="7">
        <v>1.52569</v>
      </c>
      <c r="O7285" s="7">
        <v>3.7373379999999998</v>
      </c>
      <c r="P7285" s="7">
        <v>1.43584</v>
      </c>
      <c r="Q7285" s="7">
        <v>1.8549599999999999</v>
      </c>
      <c r="R7285" s="7">
        <v>1.9537679999999999</v>
      </c>
      <c r="S7285" s="7">
        <v>2.3327200000000001</v>
      </c>
      <c r="T7285" s="7"/>
    </row>
    <row r="7286" spans="1:20" x14ac:dyDescent="0.35">
      <c r="A7286" s="6" t="s">
        <v>185</v>
      </c>
      <c r="B7286" s="6" t="s">
        <v>212</v>
      </c>
      <c r="C7286" s="6" t="s">
        <v>766</v>
      </c>
      <c r="D7286" s="6" t="s">
        <v>684</v>
      </c>
      <c r="E7286" s="6" t="s">
        <v>522</v>
      </c>
      <c r="F7286" s="6" t="s">
        <v>569</v>
      </c>
      <c r="G7286" s="6" t="s">
        <v>570</v>
      </c>
      <c r="H7286" s="6"/>
      <c r="I7286" s="6"/>
      <c r="J7286" s="6"/>
      <c r="K7286" s="7">
        <v>0</v>
      </c>
      <c r="L7286" s="7">
        <v>0.56386000000000003</v>
      </c>
      <c r="M7286" s="7">
        <v>1.273747</v>
      </c>
      <c r="N7286" s="7">
        <v>0.33906799999999998</v>
      </c>
      <c r="O7286" s="7">
        <v>0.31891199999999997</v>
      </c>
      <c r="P7286" s="7">
        <v>0.24931</v>
      </c>
      <c r="Q7286" s="7">
        <v>0.19939200000000001</v>
      </c>
      <c r="R7286" s="7">
        <v>0.19933200000000001</v>
      </c>
      <c r="S7286" s="7">
        <v>0.49846000000000001</v>
      </c>
      <c r="T7286" s="7"/>
    </row>
    <row r="7287" spans="1:20" x14ac:dyDescent="0.35">
      <c r="A7287" s="6" t="s">
        <v>185</v>
      </c>
      <c r="B7287" s="6" t="s">
        <v>212</v>
      </c>
      <c r="C7287" s="6" t="s">
        <v>766</v>
      </c>
      <c r="D7287" s="6" t="s">
        <v>684</v>
      </c>
      <c r="E7287" s="6" t="s">
        <v>522</v>
      </c>
      <c r="F7287" s="6" t="s">
        <v>571</v>
      </c>
      <c r="G7287" s="6" t="s">
        <v>572</v>
      </c>
      <c r="H7287" s="6"/>
      <c r="I7287" s="6"/>
      <c r="J7287" s="6"/>
      <c r="K7287" s="7">
        <v>0.24660599999999999</v>
      </c>
      <c r="L7287" s="7">
        <v>0.78443700000000005</v>
      </c>
      <c r="M7287" s="7">
        <v>1.8896679999999999</v>
      </c>
      <c r="N7287" s="7">
        <v>0.50859799999999999</v>
      </c>
      <c r="O7287" s="7">
        <v>0.46842600000000001</v>
      </c>
      <c r="P7287" s="7">
        <v>0.36899500000000002</v>
      </c>
      <c r="Q7287" s="7">
        <v>0.29920799999999997</v>
      </c>
      <c r="R7287" s="7">
        <v>0.28911399999999998</v>
      </c>
      <c r="S7287" s="7">
        <v>0.74765000000000004</v>
      </c>
      <c r="T7287" s="7"/>
    </row>
    <row r="7288" spans="1:20" x14ac:dyDescent="0.35">
      <c r="A7288" s="6" t="s">
        <v>185</v>
      </c>
      <c r="B7288" s="6" t="s">
        <v>212</v>
      </c>
      <c r="C7288" s="6" t="s">
        <v>766</v>
      </c>
      <c r="D7288" s="6" t="s">
        <v>684</v>
      </c>
      <c r="E7288" s="6" t="s">
        <v>522</v>
      </c>
      <c r="F7288" s="6" t="s">
        <v>573</v>
      </c>
      <c r="G7288" s="6" t="s">
        <v>574</v>
      </c>
      <c r="H7288" s="6"/>
      <c r="I7288" s="6"/>
      <c r="J7288" s="6"/>
      <c r="K7288" s="7">
        <v>0.458401</v>
      </c>
      <c r="L7288" s="7">
        <v>2.141032</v>
      </c>
      <c r="M7288" s="7">
        <v>1.217573</v>
      </c>
      <c r="N7288" s="7">
        <v>0.76783999999999997</v>
      </c>
      <c r="O7288" s="7">
        <v>1.205964</v>
      </c>
      <c r="P7288" s="7">
        <v>0.38894499999999999</v>
      </c>
      <c r="Q7288" s="7">
        <v>0.35908000000000001</v>
      </c>
      <c r="R7288" s="7">
        <v>0.30904199999999998</v>
      </c>
      <c r="S7288" s="7">
        <v>1.116465</v>
      </c>
      <c r="T7288" s="7"/>
    </row>
    <row r="7289" spans="1:20" x14ac:dyDescent="0.35">
      <c r="A7289" s="6" t="s">
        <v>185</v>
      </c>
      <c r="B7289" s="6" t="s">
        <v>212</v>
      </c>
      <c r="C7289" s="6" t="s">
        <v>766</v>
      </c>
      <c r="D7289" s="6" t="s">
        <v>684</v>
      </c>
      <c r="E7289" s="6" t="s">
        <v>575</v>
      </c>
      <c r="F7289" s="6" t="s">
        <v>576</v>
      </c>
      <c r="G7289" s="6" t="s">
        <v>577</v>
      </c>
      <c r="H7289" s="6"/>
      <c r="I7289" s="6"/>
      <c r="J7289" s="6"/>
      <c r="K7289" s="7">
        <v>6.4255490000000002</v>
      </c>
      <c r="L7289" s="7">
        <v>9.1395300000000006</v>
      </c>
      <c r="M7289" s="7">
        <v>11.852917</v>
      </c>
      <c r="N7289" s="7">
        <v>6.2443239999999998</v>
      </c>
      <c r="O7289" s="7">
        <v>4.8290090000000001</v>
      </c>
      <c r="P7289" s="7">
        <v>5.6591100000000001</v>
      </c>
      <c r="Q7289" s="7">
        <v>12.81016</v>
      </c>
      <c r="R7289" s="7">
        <v>14.069462</v>
      </c>
      <c r="S7289" s="7">
        <v>21.488334999999999</v>
      </c>
      <c r="T7289" s="7"/>
    </row>
    <row r="7290" spans="1:20" x14ac:dyDescent="0.35">
      <c r="A7290" s="6" t="s">
        <v>185</v>
      </c>
      <c r="B7290" s="6" t="s">
        <v>212</v>
      </c>
      <c r="C7290" s="6" t="s">
        <v>766</v>
      </c>
      <c r="D7290" s="6" t="s">
        <v>684</v>
      </c>
      <c r="E7290" s="6" t="s">
        <v>578</v>
      </c>
      <c r="F7290" s="6" t="s">
        <v>579</v>
      </c>
      <c r="G7290" s="6" t="s">
        <v>580</v>
      </c>
      <c r="H7290" s="6"/>
      <c r="I7290" s="6"/>
      <c r="J7290" s="7">
        <v>0</v>
      </c>
      <c r="K7290" s="7">
        <v>8.6548E-2</v>
      </c>
      <c r="L7290" s="7">
        <v>0.13808000000000001</v>
      </c>
      <c r="M7290" s="7">
        <v>0.23186399999999999</v>
      </c>
      <c r="N7290" s="7">
        <v>7.9799999999999996E-2</v>
      </c>
      <c r="O7290" s="7">
        <v>7.9799999999999996E-2</v>
      </c>
      <c r="P7290" s="7">
        <v>6.9805000000000006E-2</v>
      </c>
      <c r="Q7290" s="7">
        <v>0.109748</v>
      </c>
      <c r="R7290" s="7">
        <v>0.10971400000000001</v>
      </c>
      <c r="S7290" s="7">
        <v>0.18933</v>
      </c>
      <c r="T7290" s="7"/>
    </row>
    <row r="7291" spans="1:20" x14ac:dyDescent="0.35">
      <c r="A7291" s="6" t="s">
        <v>185</v>
      </c>
      <c r="B7291" s="6" t="s">
        <v>212</v>
      </c>
      <c r="C7291" s="6" t="s">
        <v>766</v>
      </c>
      <c r="D7291" s="6" t="s">
        <v>684</v>
      </c>
      <c r="E7291" s="6" t="s">
        <v>578</v>
      </c>
      <c r="F7291" s="6" t="s">
        <v>581</v>
      </c>
      <c r="G7291" s="6" t="s">
        <v>582</v>
      </c>
      <c r="H7291" s="6"/>
      <c r="I7291" s="6"/>
      <c r="J7291" s="6"/>
      <c r="K7291" s="7">
        <v>0.19395399999999999</v>
      </c>
      <c r="L7291" s="7">
        <v>0.50606399999999996</v>
      </c>
      <c r="M7291" s="7">
        <v>0.82389500000000004</v>
      </c>
      <c r="N7291" s="7">
        <v>2.70235</v>
      </c>
      <c r="O7291" s="7">
        <v>2.5314540000000001</v>
      </c>
      <c r="P7291" s="7">
        <v>2.1737069999999998</v>
      </c>
      <c r="Q7291" s="7">
        <v>0.42886200000000002</v>
      </c>
      <c r="R7291" s="7">
        <v>0.448604</v>
      </c>
      <c r="S7291" s="7">
        <v>0.767675</v>
      </c>
      <c r="T7291" s="7"/>
    </row>
    <row r="7292" spans="1:20" x14ac:dyDescent="0.35">
      <c r="A7292" s="6" t="s">
        <v>185</v>
      </c>
      <c r="B7292" s="6" t="s">
        <v>212</v>
      </c>
      <c r="C7292" s="6" t="s">
        <v>766</v>
      </c>
      <c r="D7292" s="6" t="s">
        <v>684</v>
      </c>
      <c r="E7292" s="6" t="s">
        <v>578</v>
      </c>
      <c r="F7292" s="6" t="s">
        <v>583</v>
      </c>
      <c r="G7292" s="6" t="s">
        <v>584</v>
      </c>
      <c r="H7292" s="7">
        <v>2.9587880000000002</v>
      </c>
      <c r="I7292" s="7">
        <v>1.268052</v>
      </c>
      <c r="J7292" s="7">
        <v>3.8041559999999999</v>
      </c>
      <c r="K7292" s="7">
        <v>3.7367059999999999</v>
      </c>
      <c r="L7292" s="7">
        <v>2.984823</v>
      </c>
      <c r="M7292" s="7">
        <v>4.0514929999999998</v>
      </c>
      <c r="N7292" s="7">
        <v>2.1235580000000001</v>
      </c>
      <c r="O7292" s="7">
        <v>1.8659790000000001</v>
      </c>
      <c r="P7292" s="7">
        <v>1.7702100000000001</v>
      </c>
      <c r="Q7292" s="7">
        <v>1.710251</v>
      </c>
      <c r="R7292" s="7">
        <v>1.8690519999999999</v>
      </c>
      <c r="S7292" s="7">
        <v>3.339439</v>
      </c>
      <c r="T7292" s="7"/>
    </row>
    <row r="7293" spans="1:20" x14ac:dyDescent="0.35">
      <c r="A7293" s="6" t="s">
        <v>185</v>
      </c>
      <c r="B7293" s="6" t="s">
        <v>212</v>
      </c>
      <c r="C7293" s="6" t="s">
        <v>766</v>
      </c>
      <c r="D7293" s="6" t="s">
        <v>684</v>
      </c>
      <c r="E7293" s="6" t="s">
        <v>578</v>
      </c>
      <c r="F7293" s="6" t="s">
        <v>585</v>
      </c>
      <c r="G7293" s="6" t="s">
        <v>586</v>
      </c>
      <c r="H7293" s="7">
        <v>0.84536800000000001</v>
      </c>
      <c r="I7293" s="7">
        <v>1.268052</v>
      </c>
      <c r="J7293" s="7">
        <v>3.8041559999999999</v>
      </c>
      <c r="K7293" s="7">
        <v>4.0264749999999996</v>
      </c>
      <c r="L7293" s="7">
        <v>4.3262549999999997</v>
      </c>
      <c r="M7293" s="7">
        <v>5.8900779999999999</v>
      </c>
      <c r="N7293" s="7">
        <v>3.3632840000000002</v>
      </c>
      <c r="O7293" s="7">
        <v>2.9353099999999999</v>
      </c>
      <c r="P7293" s="7">
        <v>2.791032</v>
      </c>
      <c r="Q7293" s="7">
        <v>2.8649629999999999</v>
      </c>
      <c r="R7293" s="7">
        <v>3.1333890000000002</v>
      </c>
      <c r="S7293" s="7">
        <v>5.5953340000000003</v>
      </c>
      <c r="T7293" s="7"/>
    </row>
    <row r="7294" spans="1:20" x14ac:dyDescent="0.35">
      <c r="A7294" s="6" t="s">
        <v>185</v>
      </c>
      <c r="B7294" s="6" t="s">
        <v>212</v>
      </c>
      <c r="C7294" s="6" t="s">
        <v>766</v>
      </c>
      <c r="D7294" s="6" t="s">
        <v>684</v>
      </c>
      <c r="E7294" s="6" t="s">
        <v>578</v>
      </c>
      <c r="F7294" s="6" t="s">
        <v>587</v>
      </c>
      <c r="G7294" s="6" t="s">
        <v>588</v>
      </c>
      <c r="H7294" s="7">
        <v>3.381472</v>
      </c>
      <c r="I7294" s="7">
        <v>2.1134200000000001</v>
      </c>
      <c r="J7294" s="7">
        <v>3.8041559999999999</v>
      </c>
      <c r="K7294" s="7">
        <v>5.1539960000000002</v>
      </c>
      <c r="L7294" s="7">
        <v>5.7811669999999999</v>
      </c>
      <c r="M7294" s="7">
        <v>7.8537489999999996</v>
      </c>
      <c r="N7294" s="7">
        <v>4.7970420000000003</v>
      </c>
      <c r="O7294" s="7">
        <v>4.2010120000000004</v>
      </c>
      <c r="P7294" s="7">
        <v>3.974796</v>
      </c>
      <c r="Q7294" s="7">
        <v>3.9215779999999998</v>
      </c>
      <c r="R7294" s="7">
        <v>4.2988530000000003</v>
      </c>
      <c r="S7294" s="7">
        <v>7.6742660000000003</v>
      </c>
      <c r="T7294" s="7"/>
    </row>
    <row r="7295" spans="1:20" x14ac:dyDescent="0.35">
      <c r="A7295" s="6" t="s">
        <v>185</v>
      </c>
      <c r="B7295" s="6" t="s">
        <v>212</v>
      </c>
      <c r="C7295" s="6" t="s">
        <v>766</v>
      </c>
      <c r="D7295" s="6" t="s">
        <v>684</v>
      </c>
      <c r="E7295" s="6" t="s">
        <v>578</v>
      </c>
      <c r="F7295" s="6" t="s">
        <v>589</v>
      </c>
      <c r="G7295" s="6" t="s">
        <v>590</v>
      </c>
      <c r="H7295" s="7">
        <v>1.268052</v>
      </c>
      <c r="I7295" s="7">
        <v>1.690736</v>
      </c>
      <c r="J7295" s="7">
        <v>2.1134200000000001</v>
      </c>
      <c r="K7295" s="7">
        <v>2.2363010000000001</v>
      </c>
      <c r="L7295" s="7">
        <v>2.5880429999999999</v>
      </c>
      <c r="M7295" s="7">
        <v>3.533677</v>
      </c>
      <c r="N7295" s="7">
        <v>2.5009540000000001</v>
      </c>
      <c r="O7295" s="7">
        <v>2.1823760000000001</v>
      </c>
      <c r="P7295" s="7">
        <v>2.0742940000000001</v>
      </c>
      <c r="Q7295" s="7">
        <v>2.1132749999999998</v>
      </c>
      <c r="R7295" s="7">
        <v>2.3198479999999999</v>
      </c>
      <c r="S7295" s="7">
        <v>4.1357249999999999</v>
      </c>
      <c r="T7295" s="7"/>
    </row>
    <row r="7296" spans="1:20" x14ac:dyDescent="0.35">
      <c r="A7296" s="6" t="s">
        <v>185</v>
      </c>
      <c r="B7296" s="6" t="s">
        <v>212</v>
      </c>
      <c r="C7296" s="6" t="s">
        <v>766</v>
      </c>
      <c r="D7296" s="6" t="s">
        <v>684</v>
      </c>
      <c r="E7296" s="6" t="s">
        <v>578</v>
      </c>
      <c r="F7296" s="6" t="s">
        <v>591</v>
      </c>
      <c r="G7296" s="6" t="s">
        <v>592</v>
      </c>
      <c r="H7296" s="7">
        <v>1.690736</v>
      </c>
      <c r="I7296" s="7">
        <v>1.268052</v>
      </c>
      <c r="J7296" s="7">
        <v>0.84536800000000001</v>
      </c>
      <c r="K7296" s="7">
        <v>1.725976</v>
      </c>
      <c r="L7296" s="7">
        <v>1.7566200000000001</v>
      </c>
      <c r="M7296" s="7">
        <v>2.3908909999999999</v>
      </c>
      <c r="N7296" s="7">
        <v>1.1749529999999999</v>
      </c>
      <c r="O7296" s="7">
        <v>1.025714</v>
      </c>
      <c r="P7296" s="7">
        <v>0.97738100000000006</v>
      </c>
      <c r="Q7296" s="7">
        <v>1.04576</v>
      </c>
      <c r="R7296" s="7">
        <v>1.1433949999999999</v>
      </c>
      <c r="S7296" s="7">
        <v>2.0346769999999998</v>
      </c>
      <c r="T7296" s="7"/>
    </row>
    <row r="7297" spans="1:20" x14ac:dyDescent="0.35">
      <c r="A7297" s="6" t="s">
        <v>185</v>
      </c>
      <c r="B7297" s="6" t="s">
        <v>212</v>
      </c>
      <c r="C7297" s="6" t="s">
        <v>766</v>
      </c>
      <c r="D7297" s="6" t="s">
        <v>684</v>
      </c>
      <c r="E7297" s="6" t="s">
        <v>578</v>
      </c>
      <c r="F7297" s="6" t="s">
        <v>593</v>
      </c>
      <c r="G7297" s="6" t="s">
        <v>594</v>
      </c>
      <c r="H7297" s="6"/>
      <c r="I7297" s="7">
        <v>0.422684</v>
      </c>
      <c r="J7297" s="6"/>
      <c r="K7297" s="7">
        <v>1.115442</v>
      </c>
      <c r="L7297" s="7">
        <v>1.605532</v>
      </c>
      <c r="M7297" s="7">
        <v>2.1766649999999998</v>
      </c>
      <c r="N7297" s="7">
        <v>1.207282</v>
      </c>
      <c r="O7297" s="7">
        <v>1.0584789999999999</v>
      </c>
      <c r="P7297" s="7">
        <v>0.99913399999999997</v>
      </c>
      <c r="Q7297" s="7">
        <v>0.86054200000000003</v>
      </c>
      <c r="R7297" s="7">
        <v>0.94542999999999999</v>
      </c>
      <c r="S7297" s="7">
        <v>1.680796</v>
      </c>
      <c r="T7297" s="7"/>
    </row>
    <row r="7298" spans="1:20" x14ac:dyDescent="0.35">
      <c r="A7298" s="6" t="s">
        <v>185</v>
      </c>
      <c r="B7298" s="6" t="s">
        <v>212</v>
      </c>
      <c r="C7298" s="6" t="s">
        <v>766</v>
      </c>
      <c r="D7298" s="6" t="s">
        <v>684</v>
      </c>
      <c r="E7298" s="6" t="s">
        <v>578</v>
      </c>
      <c r="F7298" s="6" t="s">
        <v>595</v>
      </c>
      <c r="G7298" s="6" t="s">
        <v>596</v>
      </c>
      <c r="H7298" s="6"/>
      <c r="I7298" s="6"/>
      <c r="J7298" s="6"/>
      <c r="K7298" s="7">
        <v>0.87690299999999999</v>
      </c>
      <c r="L7298" s="7">
        <v>1.9975769999999999</v>
      </c>
      <c r="M7298" s="7">
        <v>1.9869680000000001</v>
      </c>
      <c r="N7298" s="7">
        <v>1.0470699999999999</v>
      </c>
      <c r="O7298" s="7">
        <v>1.0963560000000001</v>
      </c>
      <c r="P7298" s="7">
        <v>1.6053949999999999</v>
      </c>
      <c r="Q7298" s="7">
        <v>0.54849199999999998</v>
      </c>
      <c r="R7298" s="7">
        <v>1.1463080000000001</v>
      </c>
      <c r="S7298" s="7">
        <v>3.3993120000000001</v>
      </c>
      <c r="T7298" s="7"/>
    </row>
    <row r="7299" spans="1:20" x14ac:dyDescent="0.35">
      <c r="A7299" s="6" t="s">
        <v>185</v>
      </c>
      <c r="B7299" s="6" t="s">
        <v>212</v>
      </c>
      <c r="C7299" s="6" t="s">
        <v>766</v>
      </c>
      <c r="D7299" s="6" t="s">
        <v>684</v>
      </c>
      <c r="E7299" s="6" t="s">
        <v>578</v>
      </c>
      <c r="F7299" s="6" t="s">
        <v>597</v>
      </c>
      <c r="G7299" s="6" t="s">
        <v>598</v>
      </c>
      <c r="H7299" s="7">
        <v>2.5361039999999999</v>
      </c>
      <c r="I7299" s="7">
        <v>1.268052</v>
      </c>
      <c r="J7299" s="7">
        <v>3.8041559999999999</v>
      </c>
      <c r="K7299" s="7">
        <v>1.645508</v>
      </c>
      <c r="L7299" s="7">
        <v>2.6453829999999998</v>
      </c>
      <c r="M7299" s="7">
        <v>2.6500599999999999</v>
      </c>
      <c r="N7299" s="7">
        <v>1.625416</v>
      </c>
      <c r="O7299" s="7">
        <v>1.694256</v>
      </c>
      <c r="P7299" s="7">
        <v>2.482815</v>
      </c>
      <c r="Q7299" s="7">
        <v>0.83770800000000001</v>
      </c>
      <c r="R7299" s="7">
        <v>1.7742519999999999</v>
      </c>
      <c r="S7299" s="7">
        <v>5.2434950000000002</v>
      </c>
      <c r="T7299" s="7"/>
    </row>
    <row r="7300" spans="1:20" x14ac:dyDescent="0.35">
      <c r="A7300" s="6" t="s">
        <v>185</v>
      </c>
      <c r="B7300" s="6" t="s">
        <v>212</v>
      </c>
      <c r="C7300" s="6" t="s">
        <v>766</v>
      </c>
      <c r="D7300" s="6" t="s">
        <v>684</v>
      </c>
      <c r="E7300" s="6" t="s">
        <v>578</v>
      </c>
      <c r="F7300" s="6" t="s">
        <v>599</v>
      </c>
      <c r="G7300" s="6" t="s">
        <v>600</v>
      </c>
      <c r="H7300" s="7">
        <v>2.5361039999999999</v>
      </c>
      <c r="I7300" s="7">
        <v>2.5361039999999999</v>
      </c>
      <c r="J7300" s="7">
        <v>3.8041559999999999</v>
      </c>
      <c r="K7300" s="7">
        <v>1.3235969999999999</v>
      </c>
      <c r="L7300" s="7">
        <v>1.3765909999999999</v>
      </c>
      <c r="M7300" s="7">
        <v>1.3833899999999999</v>
      </c>
      <c r="N7300" s="7">
        <v>1.525644</v>
      </c>
      <c r="O7300" s="7">
        <v>1.5846100000000001</v>
      </c>
      <c r="P7300" s="7">
        <v>2.3333599999999999</v>
      </c>
      <c r="Q7300" s="7">
        <v>0.83772000000000002</v>
      </c>
      <c r="R7300" s="7">
        <v>1.7642679999999999</v>
      </c>
      <c r="S7300" s="7">
        <v>5.2135449999999999</v>
      </c>
      <c r="T7300" s="7"/>
    </row>
    <row r="7301" spans="1:20" x14ac:dyDescent="0.35">
      <c r="A7301" s="6" t="s">
        <v>185</v>
      </c>
      <c r="B7301" s="6" t="s">
        <v>212</v>
      </c>
      <c r="C7301" s="6" t="s">
        <v>766</v>
      </c>
      <c r="D7301" s="6" t="s">
        <v>684</v>
      </c>
      <c r="E7301" s="6" t="s">
        <v>578</v>
      </c>
      <c r="F7301" s="6" t="s">
        <v>601</v>
      </c>
      <c r="G7301" s="6" t="s">
        <v>602</v>
      </c>
      <c r="H7301" s="6"/>
      <c r="I7301" s="6"/>
      <c r="J7301" s="6"/>
      <c r="K7301" s="7">
        <v>0.62779099999999999</v>
      </c>
      <c r="L7301" s="7">
        <v>1.862608</v>
      </c>
      <c r="M7301" s="7">
        <v>1.8692660000000001</v>
      </c>
      <c r="N7301" s="7">
        <v>0.89748399999999995</v>
      </c>
      <c r="O7301" s="7">
        <v>0.92688599999999999</v>
      </c>
      <c r="P7301" s="7">
        <v>1.366055</v>
      </c>
      <c r="Q7301" s="7">
        <v>0.48868400000000001</v>
      </c>
      <c r="R7301" s="7">
        <v>1.0167679999999999</v>
      </c>
      <c r="S7301" s="7">
        <v>3.0203899999999999</v>
      </c>
      <c r="T7301" s="7"/>
    </row>
    <row r="7302" spans="1:20" x14ac:dyDescent="0.35">
      <c r="A7302" s="6" t="s">
        <v>185</v>
      </c>
      <c r="B7302" s="6" t="s">
        <v>212</v>
      </c>
      <c r="C7302" s="6" t="s">
        <v>766</v>
      </c>
      <c r="D7302" s="6" t="s">
        <v>684</v>
      </c>
      <c r="E7302" s="6" t="s">
        <v>578</v>
      </c>
      <c r="F7302" s="6" t="s">
        <v>680</v>
      </c>
      <c r="G7302" s="6" t="s">
        <v>681</v>
      </c>
      <c r="H7302" s="6"/>
      <c r="I7302" s="6"/>
      <c r="J7302" s="6"/>
      <c r="K7302" s="7">
        <v>0</v>
      </c>
      <c r="L7302" s="7">
        <v>0.11237800000000001</v>
      </c>
      <c r="M7302" s="7">
        <v>0.1958</v>
      </c>
      <c r="N7302" s="7">
        <v>0.13960400000000001</v>
      </c>
      <c r="O7302" s="7">
        <v>9.9687999999999999E-2</v>
      </c>
      <c r="P7302" s="7">
        <v>6.9824999999999998E-2</v>
      </c>
      <c r="Q7302" s="7">
        <v>6.9849999999999995E-2</v>
      </c>
      <c r="R7302" s="7">
        <v>5.9859999999999997E-2</v>
      </c>
      <c r="S7302" s="7">
        <v>0.16944500000000001</v>
      </c>
      <c r="T7302" s="7"/>
    </row>
    <row r="7303" spans="1:20" x14ac:dyDescent="0.35">
      <c r="A7303" s="6" t="s">
        <v>185</v>
      </c>
      <c r="B7303" s="6" t="s">
        <v>212</v>
      </c>
      <c r="C7303" s="6" t="s">
        <v>766</v>
      </c>
      <c r="D7303" s="6" t="s">
        <v>684</v>
      </c>
      <c r="E7303" s="6" t="s">
        <v>578</v>
      </c>
      <c r="F7303" s="6" t="s">
        <v>682</v>
      </c>
      <c r="G7303" s="6" t="s">
        <v>683</v>
      </c>
      <c r="H7303" s="6"/>
      <c r="I7303" s="6"/>
      <c r="J7303" s="6"/>
      <c r="K7303" s="7">
        <v>0</v>
      </c>
      <c r="L7303" s="7">
        <v>0.49437500000000001</v>
      </c>
      <c r="M7303" s="7">
        <v>0.67801800000000001</v>
      </c>
      <c r="N7303" s="7">
        <v>0.52851800000000004</v>
      </c>
      <c r="O7303" s="7">
        <v>0.67769599999999997</v>
      </c>
      <c r="P7303" s="7">
        <v>0.40893499999999999</v>
      </c>
      <c r="Q7303" s="7">
        <v>0.388986</v>
      </c>
      <c r="R7303" s="7">
        <v>0.39872000000000002</v>
      </c>
      <c r="S7303" s="7">
        <v>0.70782999999999996</v>
      </c>
      <c r="T7303" s="7"/>
    </row>
    <row r="7304" spans="1:20" x14ac:dyDescent="0.35">
      <c r="A7304" s="6" t="s">
        <v>185</v>
      </c>
      <c r="B7304" s="6" t="s">
        <v>212</v>
      </c>
      <c r="C7304" s="6" t="s">
        <v>766</v>
      </c>
      <c r="D7304" s="6" t="s">
        <v>684</v>
      </c>
      <c r="E7304" s="6" t="s">
        <v>578</v>
      </c>
      <c r="F7304" s="6" t="s">
        <v>603</v>
      </c>
      <c r="G7304" s="6" t="s">
        <v>604</v>
      </c>
      <c r="H7304" s="7">
        <v>42.2684</v>
      </c>
      <c r="I7304" s="7">
        <v>42.2684</v>
      </c>
      <c r="J7304" s="7">
        <v>80.309960000000004</v>
      </c>
      <c r="K7304" s="7">
        <v>41.493287000000002</v>
      </c>
      <c r="L7304" s="7">
        <v>18.856210000000001</v>
      </c>
      <c r="M7304" s="7">
        <v>30.776140999999999</v>
      </c>
      <c r="N7304" s="7">
        <v>14.36917</v>
      </c>
      <c r="O7304" s="7">
        <v>13.454468</v>
      </c>
      <c r="P7304" s="7">
        <v>11.566642</v>
      </c>
      <c r="Q7304" s="7">
        <v>11.967155999999999</v>
      </c>
      <c r="R7304" s="7">
        <v>12.459712</v>
      </c>
      <c r="S7304" s="7">
        <v>21.15324</v>
      </c>
      <c r="T7304" s="7"/>
    </row>
    <row r="7305" spans="1:20" x14ac:dyDescent="0.35">
      <c r="A7305" s="6" t="s">
        <v>185</v>
      </c>
      <c r="B7305" s="6" t="s">
        <v>212</v>
      </c>
      <c r="C7305" s="6" t="s">
        <v>766</v>
      </c>
      <c r="D7305" s="6" t="s">
        <v>684</v>
      </c>
      <c r="E7305" s="6" t="s">
        <v>578</v>
      </c>
      <c r="F7305" s="6" t="s">
        <v>605</v>
      </c>
      <c r="G7305" s="6" t="s">
        <v>606</v>
      </c>
      <c r="H7305" s="7">
        <v>12.68052</v>
      </c>
      <c r="I7305" s="7">
        <v>35.928139999999999</v>
      </c>
      <c r="J7305" s="7">
        <v>57.062339999999999</v>
      </c>
      <c r="K7305" s="7">
        <v>20.655387000000001</v>
      </c>
      <c r="L7305" s="7">
        <v>3.1176279999999998</v>
      </c>
      <c r="M7305" s="7">
        <v>5.0755179999999998</v>
      </c>
      <c r="N7305" s="7">
        <v>3.97871</v>
      </c>
      <c r="O7305" s="7">
        <v>3.727376</v>
      </c>
      <c r="P7305" s="7">
        <v>3.2007850000000002</v>
      </c>
      <c r="Q7305" s="7">
        <v>3.8892639999999998</v>
      </c>
      <c r="R7305" s="7">
        <v>4.0469080000000002</v>
      </c>
      <c r="S7305" s="7">
        <v>6.8682949999999998</v>
      </c>
      <c r="T7305" s="7"/>
    </row>
    <row r="7306" spans="1:20" x14ac:dyDescent="0.35">
      <c r="A7306" s="6" t="s">
        <v>185</v>
      </c>
      <c r="B7306" s="6" t="s">
        <v>212</v>
      </c>
      <c r="C7306" s="6" t="s">
        <v>766</v>
      </c>
      <c r="D7306" s="6" t="s">
        <v>684</v>
      </c>
      <c r="E7306" s="6" t="s">
        <v>578</v>
      </c>
      <c r="F7306" s="6" t="s">
        <v>607</v>
      </c>
      <c r="G7306" s="6" t="s">
        <v>608</v>
      </c>
      <c r="H7306" s="7">
        <v>78.196539999999999</v>
      </c>
      <c r="I7306" s="7">
        <v>48.60866</v>
      </c>
      <c r="J7306" s="7">
        <v>95.103899999999996</v>
      </c>
      <c r="K7306" s="7">
        <v>31.024007000000001</v>
      </c>
      <c r="L7306" s="7">
        <v>17.786183999999999</v>
      </c>
      <c r="M7306" s="7">
        <v>29.011251000000001</v>
      </c>
      <c r="N7306" s="7">
        <v>13.362028</v>
      </c>
      <c r="O7306" s="7">
        <v>12.517616</v>
      </c>
      <c r="P7306" s="7">
        <v>10.74902</v>
      </c>
      <c r="Q7306" s="7">
        <v>12.146599999999999</v>
      </c>
      <c r="R7306" s="7">
        <v>12.639239999999999</v>
      </c>
      <c r="S7306" s="7">
        <v>21.452214999999999</v>
      </c>
      <c r="T7306" s="7"/>
    </row>
    <row r="7307" spans="1:20" x14ac:dyDescent="0.35">
      <c r="A7307" s="6" t="s">
        <v>185</v>
      </c>
      <c r="B7307" s="6" t="s">
        <v>212</v>
      </c>
      <c r="C7307" s="6" t="s">
        <v>766</v>
      </c>
      <c r="D7307" s="6" t="s">
        <v>684</v>
      </c>
      <c r="E7307" s="6" t="s">
        <v>578</v>
      </c>
      <c r="F7307" s="6" t="s">
        <v>609</v>
      </c>
      <c r="G7307" s="6" t="s">
        <v>610</v>
      </c>
      <c r="H7307" s="7">
        <v>23.247620000000001</v>
      </c>
      <c r="I7307" s="7">
        <v>35.928139999999999</v>
      </c>
      <c r="J7307" s="7">
        <v>67.629440000000002</v>
      </c>
      <c r="K7307" s="7">
        <v>27.678644999999999</v>
      </c>
      <c r="L7307" s="7">
        <v>9.3762080000000001</v>
      </c>
      <c r="M7307" s="7">
        <v>15.291399</v>
      </c>
      <c r="N7307" s="7">
        <v>8.4758440000000004</v>
      </c>
      <c r="O7307" s="7">
        <v>7.9332000000000003</v>
      </c>
      <c r="P7307" s="7">
        <v>6.8203750000000003</v>
      </c>
      <c r="Q7307" s="7">
        <v>6.4821600000000004</v>
      </c>
      <c r="R7307" s="7">
        <v>6.7482239999999996</v>
      </c>
      <c r="S7307" s="7">
        <v>11.443975</v>
      </c>
      <c r="T7307" s="7"/>
    </row>
    <row r="7308" spans="1:20" x14ac:dyDescent="0.35">
      <c r="A7308" s="6" t="s">
        <v>185</v>
      </c>
      <c r="B7308" s="6" t="s">
        <v>212</v>
      </c>
      <c r="C7308" s="6" t="s">
        <v>766</v>
      </c>
      <c r="D7308" s="6" t="s">
        <v>684</v>
      </c>
      <c r="E7308" s="6" t="s">
        <v>578</v>
      </c>
      <c r="F7308" s="6" t="s">
        <v>611</v>
      </c>
      <c r="G7308" s="6" t="s">
        <v>612</v>
      </c>
      <c r="H7308" s="7">
        <v>8.4536800000000003</v>
      </c>
      <c r="I7308" s="7">
        <v>19.020779999999998</v>
      </c>
      <c r="J7308" s="7">
        <v>21.1342</v>
      </c>
      <c r="K7308" s="7">
        <v>2.8403109999999998</v>
      </c>
      <c r="L7308" s="7">
        <v>1.2767500000000001</v>
      </c>
      <c r="M7308" s="7">
        <v>2.0865689999999999</v>
      </c>
      <c r="N7308" s="7">
        <v>1.7849539999999999</v>
      </c>
      <c r="O7308" s="7">
        <v>1.664372</v>
      </c>
      <c r="P7308" s="7">
        <v>1.4358550000000001</v>
      </c>
      <c r="Q7308" s="7">
        <v>1.9746079999999999</v>
      </c>
      <c r="R7308" s="7">
        <v>2.053296</v>
      </c>
      <c r="S7308" s="7">
        <v>3.4890300000000001</v>
      </c>
      <c r="T7308" s="7"/>
    </row>
    <row r="7309" spans="1:20" x14ac:dyDescent="0.35">
      <c r="A7309" s="6" t="s">
        <v>185</v>
      </c>
      <c r="B7309" s="6" t="s">
        <v>212</v>
      </c>
      <c r="C7309" s="6" t="s">
        <v>766</v>
      </c>
      <c r="D7309" s="6" t="s">
        <v>684</v>
      </c>
      <c r="E7309" s="6" t="s">
        <v>578</v>
      </c>
      <c r="F7309" s="6" t="s">
        <v>613</v>
      </c>
      <c r="G7309" s="6" t="s">
        <v>614</v>
      </c>
      <c r="H7309" s="7">
        <v>10.5671</v>
      </c>
      <c r="I7309" s="7">
        <v>23.247620000000001</v>
      </c>
      <c r="J7309" s="7">
        <v>23.247620000000001</v>
      </c>
      <c r="K7309" s="7">
        <v>10.052835999999999</v>
      </c>
      <c r="L7309" s="7">
        <v>3.6699540000000002</v>
      </c>
      <c r="M7309" s="7">
        <v>5.990075</v>
      </c>
      <c r="N7309" s="7">
        <v>5.4744400000000004</v>
      </c>
      <c r="O7309" s="7">
        <v>5.1326200000000002</v>
      </c>
      <c r="P7309" s="7">
        <v>4.4072500000000003</v>
      </c>
      <c r="Q7309" s="7">
        <v>4.0388440000000001</v>
      </c>
      <c r="R7309" s="7">
        <v>4.1964639999999997</v>
      </c>
      <c r="S7309" s="7">
        <v>7.1274199999999999</v>
      </c>
      <c r="T7309" s="7"/>
    </row>
    <row r="7310" spans="1:20" x14ac:dyDescent="0.35">
      <c r="A7310" s="6" t="s">
        <v>185</v>
      </c>
      <c r="B7310" s="6" t="s">
        <v>212</v>
      </c>
      <c r="C7310" s="6" t="s">
        <v>766</v>
      </c>
      <c r="D7310" s="6" t="s">
        <v>684</v>
      </c>
      <c r="E7310" s="6" t="s">
        <v>578</v>
      </c>
      <c r="F7310" s="6" t="s">
        <v>615</v>
      </c>
      <c r="G7310" s="6" t="s">
        <v>616</v>
      </c>
      <c r="H7310" s="7">
        <v>2.1134200000000001</v>
      </c>
      <c r="I7310" s="7">
        <v>6.3402599999999998</v>
      </c>
      <c r="J7310" s="7">
        <v>21.1342</v>
      </c>
      <c r="K7310" s="7">
        <v>5.4140740000000003</v>
      </c>
      <c r="L7310" s="7">
        <v>1.8636839999999999</v>
      </c>
      <c r="M7310" s="7">
        <v>3.0402130000000001</v>
      </c>
      <c r="N7310" s="7">
        <v>1.894652</v>
      </c>
      <c r="O7310" s="7">
        <v>1.773976</v>
      </c>
      <c r="P7310" s="7">
        <v>1.525625</v>
      </c>
      <c r="Q7310" s="7">
        <v>2.7923239999999998</v>
      </c>
      <c r="R7310" s="7">
        <v>2.9106000000000001</v>
      </c>
      <c r="S7310" s="7">
        <v>4.9444049999999997</v>
      </c>
      <c r="T7310" s="7"/>
    </row>
    <row r="7311" spans="1:20" x14ac:dyDescent="0.35">
      <c r="A7311" s="6" t="s">
        <v>185</v>
      </c>
      <c r="B7311" s="6" t="s">
        <v>212</v>
      </c>
      <c r="C7311" s="6" t="s">
        <v>766</v>
      </c>
      <c r="D7311" s="6" t="s">
        <v>684</v>
      </c>
      <c r="E7311" s="6" t="s">
        <v>578</v>
      </c>
      <c r="F7311" s="6" t="s">
        <v>617</v>
      </c>
      <c r="G7311" s="6" t="s">
        <v>618</v>
      </c>
      <c r="H7311" s="6"/>
      <c r="I7311" s="7">
        <v>2.1134200000000001</v>
      </c>
      <c r="J7311" s="7">
        <v>2.1134200000000001</v>
      </c>
      <c r="K7311" s="7">
        <v>2.273282</v>
      </c>
      <c r="L7311" s="7">
        <v>1.4839709999999999</v>
      </c>
      <c r="M7311" s="7">
        <v>2.4087010000000002</v>
      </c>
      <c r="N7311" s="7">
        <v>0.77781999999999996</v>
      </c>
      <c r="O7311" s="7">
        <v>0.72753800000000002</v>
      </c>
      <c r="P7311" s="7">
        <v>0.61823700000000004</v>
      </c>
      <c r="Q7311" s="7">
        <v>1.2764960000000001</v>
      </c>
      <c r="R7311" s="7">
        <v>1.3257080000000001</v>
      </c>
      <c r="S7311" s="7">
        <v>2.2529509999999999</v>
      </c>
      <c r="T7311" s="7"/>
    </row>
    <row r="7312" spans="1:20" x14ac:dyDescent="0.35">
      <c r="A7312" s="6" t="s">
        <v>185</v>
      </c>
      <c r="B7312" s="6" t="s">
        <v>212</v>
      </c>
      <c r="C7312" s="6" t="s">
        <v>766</v>
      </c>
      <c r="D7312" s="6" t="s">
        <v>684</v>
      </c>
      <c r="E7312" s="6" t="s">
        <v>619</v>
      </c>
      <c r="F7312" s="6" t="s">
        <v>620</v>
      </c>
      <c r="G7312" s="6" t="s">
        <v>621</v>
      </c>
      <c r="H7312" s="6"/>
      <c r="I7312" s="6"/>
      <c r="J7312" s="6"/>
      <c r="K7312" s="7">
        <v>0.16819999999999999</v>
      </c>
      <c r="L7312" s="7">
        <v>0.36800300000000002</v>
      </c>
      <c r="M7312" s="7">
        <v>0.479099</v>
      </c>
      <c r="N7312" s="7">
        <v>0.47438599999999997</v>
      </c>
      <c r="O7312" s="7">
        <v>0.36386299999999999</v>
      </c>
      <c r="P7312" s="7">
        <v>0.39171499999999998</v>
      </c>
      <c r="Q7312" s="7">
        <v>0.75667499999999999</v>
      </c>
      <c r="R7312" s="7">
        <v>0.69400700000000004</v>
      </c>
      <c r="S7312" s="7">
        <v>1.057024</v>
      </c>
      <c r="T7312" s="7"/>
    </row>
    <row r="7313" spans="1:20" x14ac:dyDescent="0.35">
      <c r="A7313" s="6" t="s">
        <v>185</v>
      </c>
      <c r="B7313" s="6" t="s">
        <v>212</v>
      </c>
      <c r="C7313" s="6" t="s">
        <v>766</v>
      </c>
      <c r="D7313" s="6" t="s">
        <v>684</v>
      </c>
      <c r="E7313" s="6" t="s">
        <v>619</v>
      </c>
      <c r="F7313" s="6" t="s">
        <v>622</v>
      </c>
      <c r="G7313" s="6" t="s">
        <v>623</v>
      </c>
      <c r="H7313" s="6"/>
      <c r="I7313" s="6"/>
      <c r="J7313" s="6"/>
      <c r="K7313" s="7">
        <v>0.15883700000000001</v>
      </c>
      <c r="L7313" s="7">
        <v>0.27860800000000002</v>
      </c>
      <c r="M7313" s="7">
        <v>0.43377199999999999</v>
      </c>
      <c r="N7313" s="7">
        <v>0.46248800000000001</v>
      </c>
      <c r="O7313" s="7">
        <v>0.33865200000000001</v>
      </c>
      <c r="P7313" s="7">
        <v>0.39885199999999998</v>
      </c>
      <c r="Q7313" s="7">
        <v>1.015636</v>
      </c>
      <c r="R7313" s="7">
        <v>1.16672</v>
      </c>
      <c r="S7313" s="7">
        <v>1.6810890000000001</v>
      </c>
      <c r="T7313" s="7"/>
    </row>
    <row r="7314" spans="1:20" x14ac:dyDescent="0.35">
      <c r="A7314" s="6" t="s">
        <v>185</v>
      </c>
      <c r="B7314" s="6" t="s">
        <v>212</v>
      </c>
      <c r="C7314" s="6" t="s">
        <v>766</v>
      </c>
      <c r="D7314" s="6" t="s">
        <v>684</v>
      </c>
      <c r="E7314" s="6" t="s">
        <v>619</v>
      </c>
      <c r="F7314" s="6" t="s">
        <v>624</v>
      </c>
      <c r="G7314" s="6" t="s">
        <v>625</v>
      </c>
      <c r="H7314" s="6"/>
      <c r="I7314" s="6"/>
      <c r="J7314" s="6"/>
      <c r="K7314" s="7">
        <v>0.97821199999999997</v>
      </c>
      <c r="L7314" s="7">
        <v>1.4862059999999999</v>
      </c>
      <c r="M7314" s="7">
        <v>1.7871969999999999</v>
      </c>
      <c r="N7314" s="7">
        <v>0.93423</v>
      </c>
      <c r="O7314" s="7">
        <v>0.68576999999999999</v>
      </c>
      <c r="P7314" s="7">
        <v>0.77406600000000003</v>
      </c>
      <c r="Q7314" s="7">
        <v>1.889696</v>
      </c>
      <c r="R7314" s="7">
        <v>1.76999</v>
      </c>
      <c r="S7314" s="7">
        <v>3.2253970000000001</v>
      </c>
      <c r="T7314" s="7"/>
    </row>
    <row r="7315" spans="1:20" x14ac:dyDescent="0.35">
      <c r="A7315" s="6" t="s">
        <v>185</v>
      </c>
      <c r="B7315" s="6" t="s">
        <v>212</v>
      </c>
      <c r="C7315" s="6" t="s">
        <v>766</v>
      </c>
      <c r="D7315" s="6" t="s">
        <v>684</v>
      </c>
      <c r="E7315" s="6" t="s">
        <v>619</v>
      </c>
      <c r="F7315" s="6" t="s">
        <v>626</v>
      </c>
      <c r="G7315" s="6" t="s">
        <v>627</v>
      </c>
      <c r="H7315" s="7">
        <v>1.9020779999999999</v>
      </c>
      <c r="I7315" s="6"/>
      <c r="J7315" s="7">
        <v>3.8041559999999999</v>
      </c>
      <c r="K7315" s="7">
        <v>11.594113999999999</v>
      </c>
      <c r="L7315" s="7">
        <v>4.3856739999999999</v>
      </c>
      <c r="M7315" s="7">
        <v>6.3847800000000001</v>
      </c>
      <c r="N7315" s="7">
        <v>4.0778080000000001</v>
      </c>
      <c r="O7315" s="7">
        <v>2.863712</v>
      </c>
      <c r="P7315" s="7">
        <v>3.6461239999999999</v>
      </c>
      <c r="Q7315" s="7">
        <v>3.8979010000000001</v>
      </c>
      <c r="R7315" s="7">
        <v>5.5246820000000003</v>
      </c>
      <c r="S7315" s="7">
        <v>8.2498120000000004</v>
      </c>
      <c r="T7315" s="7"/>
    </row>
    <row r="7316" spans="1:20" x14ac:dyDescent="0.35">
      <c r="A7316" s="6" t="s">
        <v>185</v>
      </c>
      <c r="B7316" s="6" t="s">
        <v>212</v>
      </c>
      <c r="C7316" s="6" t="s">
        <v>766</v>
      </c>
      <c r="D7316" s="6" t="s">
        <v>684</v>
      </c>
      <c r="E7316" s="6" t="s">
        <v>619</v>
      </c>
      <c r="F7316" s="6" t="s">
        <v>628</v>
      </c>
      <c r="G7316" s="6" t="s">
        <v>629</v>
      </c>
      <c r="H7316" s="6"/>
      <c r="I7316" s="6"/>
      <c r="J7316" s="6"/>
      <c r="K7316" s="7">
        <v>0.32506400000000002</v>
      </c>
      <c r="L7316" s="7">
        <v>0.96371600000000002</v>
      </c>
      <c r="M7316" s="7">
        <v>1.5014320000000001</v>
      </c>
      <c r="N7316" s="7">
        <v>0.78132000000000001</v>
      </c>
      <c r="O7316" s="7">
        <v>0.56256600000000001</v>
      </c>
      <c r="P7316" s="7">
        <v>0.63771599999999995</v>
      </c>
      <c r="Q7316" s="7">
        <v>0.81948799999999999</v>
      </c>
      <c r="R7316" s="7">
        <v>1.143168</v>
      </c>
      <c r="S7316" s="7">
        <v>1.5073829999999999</v>
      </c>
      <c r="T7316" s="7"/>
    </row>
    <row r="7317" spans="1:20" x14ac:dyDescent="0.35">
      <c r="A7317" s="6" t="s">
        <v>185</v>
      </c>
      <c r="B7317" s="6" t="s">
        <v>212</v>
      </c>
      <c r="C7317" s="6" t="s">
        <v>766</v>
      </c>
      <c r="D7317" s="6" t="s">
        <v>684</v>
      </c>
      <c r="E7317" s="6" t="s">
        <v>619</v>
      </c>
      <c r="F7317" s="6" t="s">
        <v>630</v>
      </c>
      <c r="G7317" s="6" t="s">
        <v>631</v>
      </c>
      <c r="H7317" s="6"/>
      <c r="I7317" s="6"/>
      <c r="J7317" s="6"/>
      <c r="K7317" s="7">
        <v>0.17848800000000001</v>
      </c>
      <c r="L7317" s="7">
        <v>1.9113359999999999</v>
      </c>
      <c r="M7317" s="7">
        <v>3.040756</v>
      </c>
      <c r="N7317" s="7">
        <v>2.240345</v>
      </c>
      <c r="O7317" s="7">
        <v>1.503916</v>
      </c>
      <c r="P7317" s="7">
        <v>1.7985770000000001</v>
      </c>
      <c r="Q7317" s="7">
        <v>1.871678</v>
      </c>
      <c r="R7317" s="7">
        <v>2.6899679999999999</v>
      </c>
      <c r="S7317" s="7">
        <v>4.2264350000000004</v>
      </c>
      <c r="T7317" s="7"/>
    </row>
    <row r="7318" spans="1:20" x14ac:dyDescent="0.35">
      <c r="A7318" s="6" t="s">
        <v>185</v>
      </c>
      <c r="B7318" s="6" t="s">
        <v>212</v>
      </c>
      <c r="C7318" s="6" t="s">
        <v>766</v>
      </c>
      <c r="D7318" s="6" t="s">
        <v>684</v>
      </c>
      <c r="E7318" s="6" t="s">
        <v>619</v>
      </c>
      <c r="F7318" s="6" t="s">
        <v>632</v>
      </c>
      <c r="G7318" s="6" t="s">
        <v>633</v>
      </c>
      <c r="H7318" s="7">
        <v>28.531169999999999</v>
      </c>
      <c r="I7318" s="7">
        <v>11.412468000000001</v>
      </c>
      <c r="J7318" s="7">
        <v>57.062339999999999</v>
      </c>
      <c r="K7318" s="7">
        <v>10.583814</v>
      </c>
      <c r="L7318" s="7">
        <v>1.1074660000000001</v>
      </c>
      <c r="M7318" s="7">
        <v>1.528287</v>
      </c>
      <c r="N7318" s="7">
        <v>3.1644559999999999</v>
      </c>
      <c r="O7318" s="7">
        <v>2.184256</v>
      </c>
      <c r="P7318" s="7">
        <v>2.6670970000000001</v>
      </c>
      <c r="Q7318" s="7">
        <v>3.5977380000000001</v>
      </c>
      <c r="R7318" s="7">
        <v>6.3170039999999998</v>
      </c>
      <c r="S7318" s="7">
        <v>7.869726</v>
      </c>
      <c r="T7318" s="7"/>
    </row>
    <row r="7319" spans="1:20" x14ac:dyDescent="0.35">
      <c r="A7319" s="6" t="s">
        <v>185</v>
      </c>
      <c r="B7319" s="6" t="s">
        <v>212</v>
      </c>
      <c r="C7319" s="6" t="s">
        <v>766</v>
      </c>
      <c r="D7319" s="6" t="s">
        <v>684</v>
      </c>
      <c r="E7319" s="6" t="s">
        <v>619</v>
      </c>
      <c r="F7319" s="6" t="s">
        <v>634</v>
      </c>
      <c r="G7319" s="6" t="s">
        <v>635</v>
      </c>
      <c r="H7319" s="6"/>
      <c r="I7319" s="6"/>
      <c r="J7319" s="6"/>
      <c r="K7319" s="7">
        <v>0.19250700000000001</v>
      </c>
      <c r="L7319" s="7">
        <v>0.32542700000000002</v>
      </c>
      <c r="M7319" s="7">
        <v>0.39409699999999998</v>
      </c>
      <c r="N7319" s="7">
        <v>1.4786029999999999</v>
      </c>
      <c r="O7319" s="7">
        <v>1.096587</v>
      </c>
      <c r="P7319" s="7">
        <v>0.89191699999999996</v>
      </c>
      <c r="Q7319" s="7">
        <v>1.1667920000000001</v>
      </c>
      <c r="R7319" s="7">
        <v>1.019995</v>
      </c>
      <c r="S7319" s="7">
        <v>1.173675</v>
      </c>
      <c r="T7319" s="7"/>
    </row>
    <row r="7320" spans="1:20" x14ac:dyDescent="0.35">
      <c r="A7320" s="6" t="s">
        <v>185</v>
      </c>
      <c r="B7320" s="6" t="s">
        <v>212</v>
      </c>
      <c r="C7320" s="6" t="s">
        <v>766</v>
      </c>
      <c r="D7320" s="6" t="s">
        <v>684</v>
      </c>
      <c r="E7320" s="6" t="s">
        <v>619</v>
      </c>
      <c r="F7320" s="6" t="s">
        <v>636</v>
      </c>
      <c r="G7320" s="6" t="s">
        <v>637</v>
      </c>
      <c r="H7320" s="6"/>
      <c r="I7320" s="6"/>
      <c r="J7320" s="6"/>
      <c r="K7320" s="7">
        <v>6.9597999999999993E-2</v>
      </c>
      <c r="L7320" s="7">
        <v>0.41755100000000001</v>
      </c>
      <c r="M7320" s="7">
        <v>0.72477999999999998</v>
      </c>
      <c r="N7320" s="7">
        <v>5.4836359999999997</v>
      </c>
      <c r="O7320" s="7">
        <v>2.794254</v>
      </c>
      <c r="P7320" s="7">
        <v>2.6955849999999999</v>
      </c>
      <c r="Q7320" s="7">
        <v>2.6198290000000002</v>
      </c>
      <c r="R7320" s="7">
        <v>1.758194</v>
      </c>
      <c r="S7320" s="7">
        <v>2.1042700000000001</v>
      </c>
      <c r="T7320" s="7"/>
    </row>
    <row r="7321" spans="1:20" x14ac:dyDescent="0.35">
      <c r="A7321" s="6" t="s">
        <v>185</v>
      </c>
      <c r="B7321" s="6" t="s">
        <v>212</v>
      </c>
      <c r="C7321" s="6" t="s">
        <v>766</v>
      </c>
      <c r="D7321" s="6" t="s">
        <v>684</v>
      </c>
      <c r="E7321" s="6" t="s">
        <v>619</v>
      </c>
      <c r="F7321" s="6" t="s">
        <v>638</v>
      </c>
      <c r="G7321" s="6" t="s">
        <v>639</v>
      </c>
      <c r="H7321" s="7">
        <v>2.641775</v>
      </c>
      <c r="I7321" s="7">
        <v>2.641775</v>
      </c>
      <c r="J7321" s="7">
        <v>10.038745</v>
      </c>
      <c r="K7321" s="7">
        <v>3.5327130000000002</v>
      </c>
      <c r="L7321" s="7">
        <v>2.4496530000000001</v>
      </c>
      <c r="M7321" s="7">
        <v>5.6203690000000002</v>
      </c>
      <c r="N7321" s="7">
        <v>3.54217</v>
      </c>
      <c r="O7321" s="7">
        <v>2.3166869999999999</v>
      </c>
      <c r="P7321" s="7">
        <v>3.7375590000000001</v>
      </c>
      <c r="Q7321" s="7">
        <v>3.0668489999999999</v>
      </c>
      <c r="R7321" s="7">
        <v>4.7107299999999999</v>
      </c>
      <c r="S7321" s="7">
        <v>8.8699329999999996</v>
      </c>
      <c r="T7321" s="7"/>
    </row>
    <row r="7322" spans="1:20" x14ac:dyDescent="0.35">
      <c r="A7322" s="6" t="s">
        <v>185</v>
      </c>
      <c r="B7322" s="6" t="s">
        <v>212</v>
      </c>
      <c r="C7322" s="6" t="s">
        <v>766</v>
      </c>
      <c r="D7322" s="6" t="s">
        <v>684</v>
      </c>
      <c r="E7322" s="6" t="s">
        <v>619</v>
      </c>
      <c r="F7322" s="6" t="s">
        <v>640</v>
      </c>
      <c r="G7322" s="6" t="s">
        <v>641</v>
      </c>
      <c r="H7322" s="6"/>
      <c r="I7322" s="6"/>
      <c r="J7322" s="7">
        <v>0.52835500000000002</v>
      </c>
      <c r="K7322" s="7">
        <v>0.96308499999999997</v>
      </c>
      <c r="L7322" s="7">
        <v>0.56021900000000002</v>
      </c>
      <c r="M7322" s="7">
        <v>0.93213500000000005</v>
      </c>
      <c r="N7322" s="7">
        <v>0.59521999999999997</v>
      </c>
      <c r="O7322" s="7">
        <v>0.46031300000000003</v>
      </c>
      <c r="P7322" s="7">
        <v>0.54364100000000004</v>
      </c>
      <c r="Q7322" s="7">
        <v>0.86452700000000005</v>
      </c>
      <c r="R7322" s="7">
        <v>0.87804800000000005</v>
      </c>
      <c r="S7322" s="7">
        <v>2.0149759999999999</v>
      </c>
      <c r="T7322" s="7"/>
    </row>
    <row r="7323" spans="1:20" x14ac:dyDescent="0.35">
      <c r="A7323" s="6" t="s">
        <v>185</v>
      </c>
      <c r="B7323" s="6" t="s">
        <v>212</v>
      </c>
      <c r="C7323" s="6" t="s">
        <v>766</v>
      </c>
      <c r="D7323" s="6" t="s">
        <v>684</v>
      </c>
      <c r="E7323" s="6" t="s">
        <v>619</v>
      </c>
      <c r="F7323" s="6" t="s">
        <v>642</v>
      </c>
      <c r="G7323" s="6" t="s">
        <v>643</v>
      </c>
      <c r="H7323" s="6"/>
      <c r="I7323" s="6"/>
      <c r="J7323" s="6"/>
      <c r="K7323" s="7">
        <v>0.50046500000000005</v>
      </c>
      <c r="L7323" s="7">
        <v>0.649648</v>
      </c>
      <c r="M7323" s="7">
        <v>0.91480099999999998</v>
      </c>
      <c r="N7323" s="7">
        <v>0.82646799999999998</v>
      </c>
      <c r="O7323" s="7">
        <v>0.62139</v>
      </c>
      <c r="P7323" s="7">
        <v>0.75562200000000002</v>
      </c>
      <c r="Q7323" s="7">
        <v>1.2285839999999999</v>
      </c>
      <c r="R7323" s="7">
        <v>1.1264670000000001</v>
      </c>
      <c r="S7323" s="7">
        <v>1.967144</v>
      </c>
      <c r="T7323" s="7"/>
    </row>
    <row r="7324" spans="1:20" x14ac:dyDescent="0.35">
      <c r="A7324" s="6" t="s">
        <v>185</v>
      </c>
      <c r="B7324" s="6" t="s">
        <v>212</v>
      </c>
      <c r="C7324" s="6" t="s">
        <v>766</v>
      </c>
      <c r="D7324" s="6" t="s">
        <v>684</v>
      </c>
      <c r="E7324" s="6" t="s">
        <v>192</v>
      </c>
      <c r="F7324" s="6" t="s">
        <v>644</v>
      </c>
      <c r="G7324" s="6" t="s">
        <v>645</v>
      </c>
      <c r="H7324" s="6"/>
      <c r="I7324" s="6"/>
      <c r="J7324" s="6"/>
      <c r="K7324" s="7">
        <v>7.5159279999999997</v>
      </c>
      <c r="L7324" s="7">
        <v>4.1842009999999998</v>
      </c>
      <c r="M7324" s="7">
        <v>5.3148340000000003</v>
      </c>
      <c r="N7324" s="7">
        <v>1.63706</v>
      </c>
      <c r="O7324" s="7">
        <v>1.1920679999999999</v>
      </c>
      <c r="P7324" s="7">
        <v>1.1125449999999999</v>
      </c>
      <c r="Q7324" s="7">
        <v>1.768759</v>
      </c>
      <c r="R7324" s="7">
        <v>1.3586720000000001</v>
      </c>
      <c r="S7324" s="7">
        <v>3.1510500000000001</v>
      </c>
      <c r="T7324" s="7"/>
    </row>
    <row r="7325" spans="1:20" x14ac:dyDescent="0.35">
      <c r="A7325" s="6" t="s">
        <v>185</v>
      </c>
      <c r="B7325" s="6" t="s">
        <v>212</v>
      </c>
      <c r="C7325" s="6" t="s">
        <v>766</v>
      </c>
      <c r="D7325" s="6" t="s">
        <v>684</v>
      </c>
      <c r="E7325" s="6" t="s">
        <v>192</v>
      </c>
      <c r="F7325" s="6" t="s">
        <v>697</v>
      </c>
      <c r="G7325" s="6" t="s">
        <v>698</v>
      </c>
      <c r="H7325" s="7">
        <v>1.394857</v>
      </c>
      <c r="I7325" s="6"/>
      <c r="J7325" s="6"/>
      <c r="K7325" s="7">
        <v>0</v>
      </c>
      <c r="L7325" s="7">
        <v>0</v>
      </c>
      <c r="M7325" s="7">
        <v>0</v>
      </c>
      <c r="N7325" s="7">
        <v>0</v>
      </c>
      <c r="O7325" s="7">
        <v>0</v>
      </c>
      <c r="P7325" s="7">
        <v>0</v>
      </c>
      <c r="Q7325" s="7">
        <v>0</v>
      </c>
      <c r="R7325" s="7">
        <v>0</v>
      </c>
      <c r="S7325" s="7">
        <v>0</v>
      </c>
      <c r="T7325" s="7"/>
    </row>
    <row r="7326" spans="1:20" x14ac:dyDescent="0.35">
      <c r="A7326" s="6" t="s">
        <v>185</v>
      </c>
      <c r="B7326" s="6" t="s">
        <v>212</v>
      </c>
      <c r="C7326" s="6" t="s">
        <v>766</v>
      </c>
      <c r="D7326" s="6" t="s">
        <v>684</v>
      </c>
      <c r="E7326" s="6" t="s">
        <v>192</v>
      </c>
      <c r="F7326" s="6" t="s">
        <v>646</v>
      </c>
      <c r="G7326" s="6" t="s">
        <v>647</v>
      </c>
      <c r="H7326" s="6"/>
      <c r="I7326" s="7">
        <v>4.2268400000000002</v>
      </c>
      <c r="J7326" s="7">
        <v>23.247620000000001</v>
      </c>
      <c r="K7326" s="7">
        <v>2.4133849999999999</v>
      </c>
      <c r="L7326" s="7">
        <v>2.0468000000000002</v>
      </c>
      <c r="M7326" s="7">
        <v>3.3771640000000001</v>
      </c>
      <c r="N7326" s="7">
        <v>2.7170679999999998</v>
      </c>
      <c r="O7326" s="7">
        <v>1.925278</v>
      </c>
      <c r="P7326" s="7">
        <v>2.815245</v>
      </c>
      <c r="Q7326" s="7">
        <v>1.097828</v>
      </c>
      <c r="R7326" s="7">
        <v>1.2835909999999999</v>
      </c>
      <c r="S7326" s="7">
        <v>4.8586600000000004</v>
      </c>
      <c r="T7326" s="7"/>
    </row>
    <row r="7327" spans="1:20" x14ac:dyDescent="0.35">
      <c r="A7327" s="6" t="s">
        <v>185</v>
      </c>
      <c r="B7327" s="6" t="s">
        <v>212</v>
      </c>
      <c r="C7327" s="6" t="s">
        <v>766</v>
      </c>
      <c r="D7327" s="6" t="s">
        <v>684</v>
      </c>
      <c r="E7327" s="6" t="s">
        <v>192</v>
      </c>
      <c r="F7327" s="6" t="s">
        <v>648</v>
      </c>
      <c r="G7327" s="6" t="s">
        <v>649</v>
      </c>
      <c r="H7327" s="7">
        <v>2.7897159999999999</v>
      </c>
      <c r="I7327" s="6"/>
      <c r="J7327" s="7">
        <v>6.2768610000000002</v>
      </c>
      <c r="K7327" s="7">
        <v>1.1339630000000001</v>
      </c>
      <c r="L7327" s="7">
        <v>3.1378439999999999</v>
      </c>
      <c r="M7327" s="7">
        <v>5.0943319999999996</v>
      </c>
      <c r="N7327" s="7">
        <v>3.7321399999999998</v>
      </c>
      <c r="O7327" s="7">
        <v>2.5948259999999999</v>
      </c>
      <c r="P7327" s="7">
        <v>3.2901259999999999</v>
      </c>
      <c r="Q7327" s="7">
        <v>2.5876950000000001</v>
      </c>
      <c r="R7327" s="7">
        <v>2.3874590000000002</v>
      </c>
      <c r="S7327" s="7">
        <v>5.8448539999999998</v>
      </c>
      <c r="T7327" s="7"/>
    </row>
    <row r="7328" spans="1:20" x14ac:dyDescent="0.35">
      <c r="A7328" s="6" t="s">
        <v>185</v>
      </c>
      <c r="B7328" s="6" t="s">
        <v>212</v>
      </c>
      <c r="C7328" s="6" t="s">
        <v>766</v>
      </c>
      <c r="D7328" s="6" t="s">
        <v>684</v>
      </c>
      <c r="E7328" s="6" t="s">
        <v>192</v>
      </c>
      <c r="F7328" s="6" t="s">
        <v>650</v>
      </c>
      <c r="G7328" s="6" t="s">
        <v>651</v>
      </c>
      <c r="H7328" s="7">
        <v>15.216623999999999</v>
      </c>
      <c r="I7328" s="7">
        <v>17.118701999999999</v>
      </c>
      <c r="J7328" s="6"/>
      <c r="K7328" s="7">
        <v>3.9147059999999998</v>
      </c>
      <c r="L7328" s="7">
        <v>5.649178</v>
      </c>
      <c r="M7328" s="7">
        <v>8.2151099999999992</v>
      </c>
      <c r="N7328" s="7">
        <v>3.7790360000000001</v>
      </c>
      <c r="O7328" s="7">
        <v>2.7069740000000002</v>
      </c>
      <c r="P7328" s="7">
        <v>3.3999350000000002</v>
      </c>
      <c r="Q7328" s="7">
        <v>2.1487790000000002</v>
      </c>
      <c r="R7328" s="7">
        <v>2.1672020000000001</v>
      </c>
      <c r="S7328" s="7">
        <v>4.912401</v>
      </c>
      <c r="T7328" s="7"/>
    </row>
    <row r="7329" spans="1:20" x14ac:dyDescent="0.35">
      <c r="A7329" s="6" t="s">
        <v>185</v>
      </c>
      <c r="B7329" s="6" t="s">
        <v>212</v>
      </c>
      <c r="C7329" s="6" t="s">
        <v>766</v>
      </c>
      <c r="D7329" s="6" t="s">
        <v>684</v>
      </c>
      <c r="E7329" s="6" t="s">
        <v>192</v>
      </c>
      <c r="F7329" s="6" t="s">
        <v>652</v>
      </c>
      <c r="G7329" s="6" t="s">
        <v>653</v>
      </c>
      <c r="H7329" s="7">
        <v>33.814722000000003</v>
      </c>
      <c r="I7329" s="7">
        <v>33.814722000000003</v>
      </c>
      <c r="J7329" s="7">
        <v>33.814722000000003</v>
      </c>
      <c r="K7329" s="7">
        <v>13.998685</v>
      </c>
      <c r="L7329" s="7">
        <v>3.3481160000000001</v>
      </c>
      <c r="M7329" s="7">
        <v>5.7975890000000003</v>
      </c>
      <c r="N7329" s="7">
        <v>3.3757109999999999</v>
      </c>
      <c r="O7329" s="7">
        <v>2.7189719999999999</v>
      </c>
      <c r="P7329" s="7">
        <v>3.6987290000000002</v>
      </c>
      <c r="Q7329" s="7">
        <v>3.03471</v>
      </c>
      <c r="R7329" s="7">
        <v>2.7322280000000001</v>
      </c>
      <c r="S7329" s="7">
        <v>6.5956960000000002</v>
      </c>
      <c r="T7329" s="7"/>
    </row>
    <row r="7330" spans="1:20" x14ac:dyDescent="0.35">
      <c r="A7330" s="6" t="s">
        <v>185</v>
      </c>
      <c r="B7330" s="6" t="s">
        <v>212</v>
      </c>
      <c r="C7330" s="6" t="s">
        <v>766</v>
      </c>
      <c r="D7330" s="6" t="s">
        <v>684</v>
      </c>
      <c r="E7330" s="6" t="s">
        <v>192</v>
      </c>
      <c r="F7330" s="6" t="s">
        <v>193</v>
      </c>
      <c r="G7330" s="6" t="s">
        <v>194</v>
      </c>
      <c r="H7330" s="6"/>
      <c r="I7330" s="7">
        <v>3.4871449999999999</v>
      </c>
      <c r="J7330" s="7">
        <v>7.6717190000000004</v>
      </c>
      <c r="K7330" s="7">
        <v>3.425843</v>
      </c>
      <c r="L7330" s="7">
        <v>8.9044340000000002</v>
      </c>
      <c r="M7330" s="7">
        <v>13.914446999999999</v>
      </c>
      <c r="N7330" s="7">
        <v>5.6455339999999996</v>
      </c>
      <c r="O7330" s="7">
        <v>5.4985670000000004</v>
      </c>
      <c r="P7330" s="7">
        <v>6.3932960000000003</v>
      </c>
      <c r="Q7330" s="7">
        <v>2.6553879999999999</v>
      </c>
      <c r="R7330" s="7">
        <v>2.4800589999999998</v>
      </c>
      <c r="S7330" s="7">
        <v>6.0994489999999999</v>
      </c>
      <c r="T7330" s="7"/>
    </row>
    <row r="7331" spans="1:20" x14ac:dyDescent="0.35">
      <c r="A7331" s="6" t="s">
        <v>185</v>
      </c>
      <c r="B7331" s="6" t="s">
        <v>212</v>
      </c>
      <c r="C7331" s="6" t="s">
        <v>766</v>
      </c>
      <c r="D7331" s="6" t="s">
        <v>684</v>
      </c>
      <c r="E7331" s="6" t="s">
        <v>192</v>
      </c>
      <c r="F7331" s="6" t="s">
        <v>654</v>
      </c>
      <c r="G7331" s="6" t="s">
        <v>655</v>
      </c>
      <c r="H7331" s="7">
        <v>29.587879999999998</v>
      </c>
      <c r="I7331" s="7">
        <v>61.289180000000002</v>
      </c>
      <c r="J7331" s="7">
        <v>90.87706</v>
      </c>
      <c r="K7331" s="7">
        <v>19.149491000000001</v>
      </c>
      <c r="L7331" s="7">
        <v>23.713577999999998</v>
      </c>
      <c r="M7331" s="7">
        <v>43.932827000000003</v>
      </c>
      <c r="N7331" s="7">
        <v>20.920573999999998</v>
      </c>
      <c r="O7331" s="7">
        <v>14.942838</v>
      </c>
      <c r="P7331" s="7">
        <v>17.816164000000001</v>
      </c>
      <c r="Q7331" s="7">
        <v>9.9061439999999994</v>
      </c>
      <c r="R7331" s="7">
        <v>10.236219999999999</v>
      </c>
      <c r="S7331" s="7">
        <v>18.989896000000002</v>
      </c>
      <c r="T7331" s="7"/>
    </row>
    <row r="7332" spans="1:20" x14ac:dyDescent="0.35">
      <c r="A7332" s="6" t="s">
        <v>185</v>
      </c>
      <c r="B7332" s="6" t="s">
        <v>212</v>
      </c>
      <c r="C7332" s="6" t="s">
        <v>766</v>
      </c>
      <c r="D7332" s="6" t="s">
        <v>684</v>
      </c>
      <c r="E7332" s="6" t="s">
        <v>656</v>
      </c>
      <c r="F7332" s="6" t="s">
        <v>657</v>
      </c>
      <c r="G7332" s="6" t="s">
        <v>658</v>
      </c>
      <c r="H7332" s="7">
        <v>8.4536800000000003</v>
      </c>
      <c r="I7332" s="7">
        <v>12.68052</v>
      </c>
      <c r="J7332" s="7">
        <v>2.1134200000000001</v>
      </c>
      <c r="K7332" s="7">
        <v>0.92274699999999998</v>
      </c>
      <c r="L7332" s="7">
        <v>0.65299200000000002</v>
      </c>
      <c r="M7332" s="7">
        <v>1.305498</v>
      </c>
      <c r="N7332" s="7">
        <v>2.3459479999999999</v>
      </c>
      <c r="O7332" s="7">
        <v>1.693946</v>
      </c>
      <c r="P7332" s="7">
        <v>1.9418800000000001</v>
      </c>
      <c r="Q7332" s="7">
        <v>0.75550399999999995</v>
      </c>
      <c r="R7332" s="7">
        <v>0.791462</v>
      </c>
      <c r="S7332" s="7">
        <v>1.5750679999999999</v>
      </c>
      <c r="T7332" s="7"/>
    </row>
    <row r="7333" spans="1:20" x14ac:dyDescent="0.35">
      <c r="A7333" s="6" t="s">
        <v>185</v>
      </c>
      <c r="B7333" s="6" t="s">
        <v>212</v>
      </c>
      <c r="C7333" s="6" t="s">
        <v>766</v>
      </c>
      <c r="D7333" s="6" t="s">
        <v>684</v>
      </c>
      <c r="E7333" s="6" t="s">
        <v>656</v>
      </c>
      <c r="F7333" s="6" t="s">
        <v>659</v>
      </c>
      <c r="G7333" s="6" t="s">
        <v>660</v>
      </c>
      <c r="H7333" s="6"/>
      <c r="I7333" s="6"/>
      <c r="J7333" s="6"/>
      <c r="K7333" s="7">
        <v>0.18651200000000001</v>
      </c>
      <c r="L7333" s="7">
        <v>5.3255999999999998E-2</v>
      </c>
      <c r="M7333" s="7">
        <v>7.8947000000000003E-2</v>
      </c>
      <c r="N7333" s="7">
        <v>0.26128099999999999</v>
      </c>
      <c r="O7333" s="7">
        <v>0.184779</v>
      </c>
      <c r="P7333" s="7">
        <v>0.21795700000000001</v>
      </c>
      <c r="Q7333" s="7">
        <v>0.21244299999999999</v>
      </c>
      <c r="R7333" s="7">
        <v>0.21615799999999999</v>
      </c>
      <c r="S7333" s="7">
        <v>0.52040799999999998</v>
      </c>
      <c r="T7333" s="7"/>
    </row>
    <row r="7334" spans="1:20" x14ac:dyDescent="0.35">
      <c r="A7334" s="6" t="s">
        <v>185</v>
      </c>
      <c r="B7334" s="6" t="s">
        <v>212</v>
      </c>
      <c r="C7334" s="6" t="s">
        <v>766</v>
      </c>
      <c r="D7334" s="6" t="s">
        <v>749</v>
      </c>
      <c r="E7334" s="6" t="s">
        <v>196</v>
      </c>
      <c r="F7334" s="6" t="s">
        <v>203</v>
      </c>
      <c r="G7334" s="6" t="s">
        <v>204</v>
      </c>
      <c r="H7334" s="6"/>
      <c r="I7334" s="6"/>
      <c r="J7334" s="7">
        <v>1.3948579999999999</v>
      </c>
      <c r="K7334" s="7">
        <v>3.993544</v>
      </c>
      <c r="L7334" s="7">
        <v>0</v>
      </c>
      <c r="M7334" s="7">
        <v>0</v>
      </c>
      <c r="N7334" s="7">
        <v>0</v>
      </c>
      <c r="O7334" s="7">
        <v>0</v>
      </c>
      <c r="P7334" s="7">
        <v>0</v>
      </c>
      <c r="Q7334" s="7">
        <v>0</v>
      </c>
      <c r="R7334" s="7">
        <v>0</v>
      </c>
      <c r="S7334" s="7">
        <v>0</v>
      </c>
      <c r="T7334" s="7"/>
    </row>
    <row r="7335" spans="1:20" x14ac:dyDescent="0.35">
      <c r="A7335" s="6" t="s">
        <v>185</v>
      </c>
      <c r="B7335" s="6" t="s">
        <v>212</v>
      </c>
      <c r="C7335" s="6" t="s">
        <v>766</v>
      </c>
      <c r="D7335" s="6" t="s">
        <v>749</v>
      </c>
      <c r="E7335" s="6" t="s">
        <v>196</v>
      </c>
      <c r="F7335" s="6" t="s">
        <v>206</v>
      </c>
      <c r="G7335" s="6" t="s">
        <v>207</v>
      </c>
      <c r="H7335" s="6"/>
      <c r="I7335" s="7">
        <v>4.1845739999999996</v>
      </c>
      <c r="J7335" s="7">
        <v>2.7897159999999999</v>
      </c>
      <c r="K7335" s="7">
        <v>9.8749739999999999</v>
      </c>
      <c r="L7335" s="7">
        <v>0</v>
      </c>
      <c r="M7335" s="7">
        <v>0</v>
      </c>
      <c r="N7335" s="7">
        <v>0</v>
      </c>
      <c r="O7335" s="7">
        <v>0</v>
      </c>
      <c r="P7335" s="7">
        <v>0</v>
      </c>
      <c r="Q7335" s="7">
        <v>0</v>
      </c>
      <c r="R7335" s="7">
        <v>0</v>
      </c>
      <c r="S7335" s="7">
        <v>0</v>
      </c>
      <c r="T7335" s="7"/>
    </row>
    <row r="7336" spans="1:20" x14ac:dyDescent="0.35">
      <c r="A7336" s="6" t="s">
        <v>185</v>
      </c>
      <c r="B7336" s="6" t="s">
        <v>212</v>
      </c>
      <c r="C7336" s="6" t="s">
        <v>766</v>
      </c>
      <c r="D7336" s="6" t="s">
        <v>749</v>
      </c>
      <c r="E7336" s="6" t="s">
        <v>196</v>
      </c>
      <c r="F7336" s="6" t="s">
        <v>228</v>
      </c>
      <c r="G7336" s="6" t="s">
        <v>229</v>
      </c>
      <c r="H7336" s="6"/>
      <c r="I7336" s="7">
        <v>8.4536800000000003</v>
      </c>
      <c r="J7336" s="7">
        <v>4.2268400000000002</v>
      </c>
      <c r="K7336" s="7">
        <v>30.103141999999998</v>
      </c>
      <c r="L7336" s="7">
        <v>0</v>
      </c>
      <c r="M7336" s="7">
        <v>0</v>
      </c>
      <c r="N7336" s="7">
        <v>0</v>
      </c>
      <c r="O7336" s="7">
        <v>0</v>
      </c>
      <c r="P7336" s="7">
        <v>0</v>
      </c>
      <c r="Q7336" s="7">
        <v>0</v>
      </c>
      <c r="R7336" s="7">
        <v>0</v>
      </c>
      <c r="S7336" s="7">
        <v>0</v>
      </c>
      <c r="T7336" s="7"/>
    </row>
    <row r="7337" spans="1:20" x14ac:dyDescent="0.35">
      <c r="A7337" s="6" t="s">
        <v>185</v>
      </c>
      <c r="B7337" s="6" t="s">
        <v>212</v>
      </c>
      <c r="C7337" s="6" t="s">
        <v>766</v>
      </c>
      <c r="D7337" s="6" t="s">
        <v>749</v>
      </c>
      <c r="E7337" s="6" t="s">
        <v>196</v>
      </c>
      <c r="F7337" s="6" t="s">
        <v>230</v>
      </c>
      <c r="G7337" s="6" t="s">
        <v>231</v>
      </c>
      <c r="H7337" s="6"/>
      <c r="I7337" s="7">
        <v>2.1134200000000001</v>
      </c>
      <c r="J7337" s="7">
        <v>4.2268400000000002</v>
      </c>
      <c r="K7337" s="7">
        <v>14.329409999999999</v>
      </c>
      <c r="L7337" s="7">
        <v>0</v>
      </c>
      <c r="M7337" s="7">
        <v>0</v>
      </c>
      <c r="N7337" s="7">
        <v>0</v>
      </c>
      <c r="O7337" s="7">
        <v>0</v>
      </c>
      <c r="P7337" s="7">
        <v>0</v>
      </c>
      <c r="Q7337" s="7">
        <v>0</v>
      </c>
      <c r="R7337" s="7">
        <v>0</v>
      </c>
      <c r="S7337" s="7">
        <v>0</v>
      </c>
      <c r="T7337" s="7"/>
    </row>
    <row r="7338" spans="1:20" x14ac:dyDescent="0.35">
      <c r="A7338" s="6" t="s">
        <v>185</v>
      </c>
      <c r="B7338" s="6" t="s">
        <v>212</v>
      </c>
      <c r="C7338" s="6" t="s">
        <v>766</v>
      </c>
      <c r="D7338" s="6" t="s">
        <v>749</v>
      </c>
      <c r="E7338" s="6" t="s">
        <v>236</v>
      </c>
      <c r="F7338" s="6" t="s">
        <v>237</v>
      </c>
      <c r="G7338" s="6" t="s">
        <v>238</v>
      </c>
      <c r="H7338" s="6"/>
      <c r="I7338" s="7">
        <v>0.52835500000000002</v>
      </c>
      <c r="J7338" s="7">
        <v>1.05671</v>
      </c>
      <c r="K7338" s="7">
        <v>1.620376</v>
      </c>
      <c r="L7338" s="7">
        <v>0</v>
      </c>
      <c r="M7338" s="7">
        <v>0</v>
      </c>
      <c r="N7338" s="7">
        <v>0</v>
      </c>
      <c r="O7338" s="7">
        <v>0</v>
      </c>
      <c r="P7338" s="7">
        <v>0</v>
      </c>
      <c r="Q7338" s="7">
        <v>0</v>
      </c>
      <c r="R7338" s="7">
        <v>0</v>
      </c>
      <c r="S7338" s="7">
        <v>0</v>
      </c>
      <c r="T7338" s="7"/>
    </row>
    <row r="7339" spans="1:20" x14ac:dyDescent="0.35">
      <c r="A7339" s="6" t="s">
        <v>185</v>
      </c>
      <c r="B7339" s="6" t="s">
        <v>212</v>
      </c>
      <c r="C7339" s="6" t="s">
        <v>766</v>
      </c>
      <c r="D7339" s="6" t="s">
        <v>749</v>
      </c>
      <c r="E7339" s="6" t="s">
        <v>236</v>
      </c>
      <c r="F7339" s="6" t="s">
        <v>239</v>
      </c>
      <c r="G7339" s="6" t="s">
        <v>240</v>
      </c>
      <c r="H7339" s="6"/>
      <c r="I7339" s="7">
        <v>1.8978520000000001</v>
      </c>
      <c r="J7339" s="7">
        <v>2.846778</v>
      </c>
      <c r="K7339" s="7">
        <v>19.997771</v>
      </c>
      <c r="L7339" s="7">
        <v>0</v>
      </c>
      <c r="M7339" s="7">
        <v>0</v>
      </c>
      <c r="N7339" s="7">
        <v>0</v>
      </c>
      <c r="O7339" s="7">
        <v>0</v>
      </c>
      <c r="P7339" s="7">
        <v>0</v>
      </c>
      <c r="Q7339" s="7">
        <v>0</v>
      </c>
      <c r="R7339" s="7">
        <v>0</v>
      </c>
      <c r="S7339" s="7">
        <v>0</v>
      </c>
      <c r="T7339" s="7"/>
    </row>
    <row r="7340" spans="1:20" x14ac:dyDescent="0.35">
      <c r="A7340" s="6" t="s">
        <v>185</v>
      </c>
      <c r="B7340" s="6" t="s">
        <v>212</v>
      </c>
      <c r="C7340" s="6" t="s">
        <v>766</v>
      </c>
      <c r="D7340" s="6" t="s">
        <v>749</v>
      </c>
      <c r="E7340" s="6" t="s">
        <v>189</v>
      </c>
      <c r="F7340" s="6" t="s">
        <v>255</v>
      </c>
      <c r="G7340" s="6" t="s">
        <v>256</v>
      </c>
      <c r="H7340" s="6"/>
      <c r="I7340" s="7">
        <v>6.9742850000000001</v>
      </c>
      <c r="J7340" s="7">
        <v>6.9742850000000001</v>
      </c>
      <c r="K7340" s="7">
        <v>18.077950999999999</v>
      </c>
      <c r="L7340" s="7">
        <v>0</v>
      </c>
      <c r="M7340" s="7">
        <v>0</v>
      </c>
      <c r="N7340" s="7">
        <v>0</v>
      </c>
      <c r="O7340" s="7">
        <v>0</v>
      </c>
      <c r="P7340" s="7">
        <v>0</v>
      </c>
      <c r="Q7340" s="7">
        <v>0</v>
      </c>
      <c r="R7340" s="7">
        <v>0</v>
      </c>
      <c r="S7340" s="7">
        <v>0</v>
      </c>
      <c r="T7340" s="7"/>
    </row>
    <row r="7341" spans="1:20" x14ac:dyDescent="0.35">
      <c r="A7341" s="6" t="s">
        <v>185</v>
      </c>
      <c r="B7341" s="6" t="s">
        <v>212</v>
      </c>
      <c r="C7341" s="6" t="s">
        <v>766</v>
      </c>
      <c r="D7341" s="6" t="s">
        <v>749</v>
      </c>
      <c r="E7341" s="6" t="s">
        <v>189</v>
      </c>
      <c r="F7341" s="6" t="s">
        <v>257</v>
      </c>
      <c r="G7341" s="6" t="s">
        <v>258</v>
      </c>
      <c r="H7341" s="6"/>
      <c r="I7341" s="7">
        <v>2.7897159999999999</v>
      </c>
      <c r="J7341" s="7">
        <v>6.9742899999999999</v>
      </c>
      <c r="K7341" s="7">
        <v>30.878529</v>
      </c>
      <c r="L7341" s="7">
        <v>0</v>
      </c>
      <c r="M7341" s="7">
        <v>0</v>
      </c>
      <c r="N7341" s="7">
        <v>0</v>
      </c>
      <c r="O7341" s="7">
        <v>0</v>
      </c>
      <c r="P7341" s="7">
        <v>0</v>
      </c>
      <c r="Q7341" s="7">
        <v>0</v>
      </c>
      <c r="R7341" s="7">
        <v>0</v>
      </c>
      <c r="S7341" s="7">
        <v>0</v>
      </c>
      <c r="T7341" s="7"/>
    </row>
    <row r="7342" spans="1:20" x14ac:dyDescent="0.35">
      <c r="A7342" s="6" t="s">
        <v>185</v>
      </c>
      <c r="B7342" s="6" t="s">
        <v>212</v>
      </c>
      <c r="C7342" s="6" t="s">
        <v>766</v>
      </c>
      <c r="D7342" s="6" t="s">
        <v>749</v>
      </c>
      <c r="E7342" s="6" t="s">
        <v>189</v>
      </c>
      <c r="F7342" s="6" t="s">
        <v>710</v>
      </c>
      <c r="G7342" s="6" t="s">
        <v>711</v>
      </c>
      <c r="H7342" s="6"/>
      <c r="I7342" s="7">
        <v>0.69742899999999997</v>
      </c>
      <c r="J7342" s="6"/>
      <c r="K7342" s="7">
        <v>0</v>
      </c>
      <c r="L7342" s="7">
        <v>0</v>
      </c>
      <c r="M7342" s="7">
        <v>0</v>
      </c>
      <c r="N7342" s="7">
        <v>0</v>
      </c>
      <c r="O7342" s="7">
        <v>0</v>
      </c>
      <c r="P7342" s="7">
        <v>0</v>
      </c>
      <c r="Q7342" s="7">
        <v>0</v>
      </c>
      <c r="R7342" s="7">
        <v>0</v>
      </c>
      <c r="S7342" s="7">
        <v>0</v>
      </c>
      <c r="T7342" s="7"/>
    </row>
    <row r="7343" spans="1:20" x14ac:dyDescent="0.35">
      <c r="A7343" s="6" t="s">
        <v>185</v>
      </c>
      <c r="B7343" s="6" t="s">
        <v>212</v>
      </c>
      <c r="C7343" s="6" t="s">
        <v>766</v>
      </c>
      <c r="D7343" s="6" t="s">
        <v>749</v>
      </c>
      <c r="E7343" s="6" t="s">
        <v>189</v>
      </c>
      <c r="F7343" s="6" t="s">
        <v>267</v>
      </c>
      <c r="G7343" s="6" t="s">
        <v>268</v>
      </c>
      <c r="H7343" s="6"/>
      <c r="I7343" s="6"/>
      <c r="J7343" s="7">
        <v>3.4871449999999999</v>
      </c>
      <c r="K7343" s="7">
        <v>29.979136</v>
      </c>
      <c r="L7343" s="7">
        <v>0</v>
      </c>
      <c r="M7343" s="7">
        <v>0</v>
      </c>
      <c r="N7343" s="7">
        <v>0</v>
      </c>
      <c r="O7343" s="7">
        <v>0</v>
      </c>
      <c r="P7343" s="7">
        <v>0</v>
      </c>
      <c r="Q7343" s="7">
        <v>0</v>
      </c>
      <c r="R7343" s="7">
        <v>0</v>
      </c>
      <c r="S7343" s="7">
        <v>0</v>
      </c>
      <c r="T7343" s="7"/>
    </row>
    <row r="7344" spans="1:20" x14ac:dyDescent="0.35">
      <c r="A7344" s="6" t="s">
        <v>185</v>
      </c>
      <c r="B7344" s="6" t="s">
        <v>212</v>
      </c>
      <c r="C7344" s="6" t="s">
        <v>766</v>
      </c>
      <c r="D7344" s="6" t="s">
        <v>749</v>
      </c>
      <c r="E7344" s="6" t="s">
        <v>189</v>
      </c>
      <c r="F7344" s="6" t="s">
        <v>269</v>
      </c>
      <c r="G7344" s="6" t="s">
        <v>270</v>
      </c>
      <c r="H7344" s="6"/>
      <c r="I7344" s="7">
        <v>10.5671</v>
      </c>
      <c r="J7344" s="7">
        <v>19.020779999999998</v>
      </c>
      <c r="K7344" s="7">
        <v>54.496313000000001</v>
      </c>
      <c r="L7344" s="7">
        <v>0</v>
      </c>
      <c r="M7344" s="7">
        <v>0</v>
      </c>
      <c r="N7344" s="7">
        <v>0</v>
      </c>
      <c r="O7344" s="7">
        <v>0</v>
      </c>
      <c r="P7344" s="7">
        <v>0</v>
      </c>
      <c r="Q7344" s="7">
        <v>0</v>
      </c>
      <c r="R7344" s="7">
        <v>0</v>
      </c>
      <c r="S7344" s="7">
        <v>0</v>
      </c>
      <c r="T7344" s="7"/>
    </row>
    <row r="7345" spans="1:20" x14ac:dyDescent="0.35">
      <c r="A7345" s="6" t="s">
        <v>185</v>
      </c>
      <c r="B7345" s="6" t="s">
        <v>212</v>
      </c>
      <c r="C7345" s="6" t="s">
        <v>766</v>
      </c>
      <c r="D7345" s="6" t="s">
        <v>749</v>
      </c>
      <c r="E7345" s="6" t="s">
        <v>189</v>
      </c>
      <c r="F7345" s="6" t="s">
        <v>275</v>
      </c>
      <c r="G7345" s="6" t="s">
        <v>276</v>
      </c>
      <c r="H7345" s="6"/>
      <c r="I7345" s="7">
        <v>11.271573999999999</v>
      </c>
      <c r="J7345" s="6"/>
      <c r="K7345" s="7">
        <v>0</v>
      </c>
      <c r="L7345" s="7">
        <v>0</v>
      </c>
      <c r="M7345" s="7">
        <v>0</v>
      </c>
      <c r="N7345" s="7">
        <v>0</v>
      </c>
      <c r="O7345" s="7">
        <v>0</v>
      </c>
      <c r="P7345" s="7">
        <v>0</v>
      </c>
      <c r="Q7345" s="7">
        <v>0</v>
      </c>
      <c r="R7345" s="7">
        <v>0</v>
      </c>
      <c r="S7345" s="7">
        <v>0</v>
      </c>
      <c r="T7345" s="7"/>
    </row>
    <row r="7346" spans="1:20" x14ac:dyDescent="0.35">
      <c r="A7346" s="6" t="s">
        <v>185</v>
      </c>
      <c r="B7346" s="6" t="s">
        <v>212</v>
      </c>
      <c r="C7346" s="6" t="s">
        <v>766</v>
      </c>
      <c r="D7346" s="6" t="s">
        <v>749</v>
      </c>
      <c r="E7346" s="6" t="s">
        <v>279</v>
      </c>
      <c r="F7346" s="6" t="s">
        <v>280</v>
      </c>
      <c r="G7346" s="6" t="s">
        <v>281</v>
      </c>
      <c r="H7346" s="6"/>
      <c r="I7346" s="6"/>
      <c r="J7346" s="7">
        <v>0.52835500000000002</v>
      </c>
      <c r="K7346" s="7">
        <v>0</v>
      </c>
      <c r="L7346" s="7">
        <v>0</v>
      </c>
      <c r="M7346" s="7">
        <v>0</v>
      </c>
      <c r="N7346" s="7">
        <v>0</v>
      </c>
      <c r="O7346" s="7">
        <v>0</v>
      </c>
      <c r="P7346" s="7">
        <v>0</v>
      </c>
      <c r="Q7346" s="7">
        <v>0</v>
      </c>
      <c r="R7346" s="7">
        <v>0</v>
      </c>
      <c r="S7346" s="7">
        <v>0</v>
      </c>
      <c r="T7346" s="7"/>
    </row>
    <row r="7347" spans="1:20" x14ac:dyDescent="0.35">
      <c r="A7347" s="6" t="s">
        <v>185</v>
      </c>
      <c r="B7347" s="6" t="s">
        <v>212</v>
      </c>
      <c r="C7347" s="6" t="s">
        <v>766</v>
      </c>
      <c r="D7347" s="6" t="s">
        <v>749</v>
      </c>
      <c r="E7347" s="6" t="s">
        <v>284</v>
      </c>
      <c r="F7347" s="6" t="s">
        <v>289</v>
      </c>
      <c r="G7347" s="6" t="s">
        <v>290</v>
      </c>
      <c r="H7347" s="6"/>
      <c r="I7347" s="7">
        <v>1.3948579999999999</v>
      </c>
      <c r="J7347" s="7">
        <v>2.7897159999999999</v>
      </c>
      <c r="K7347" s="7">
        <v>9.4661139999999993</v>
      </c>
      <c r="L7347" s="7">
        <v>0</v>
      </c>
      <c r="M7347" s="7">
        <v>0</v>
      </c>
      <c r="N7347" s="7">
        <v>0</v>
      </c>
      <c r="O7347" s="7">
        <v>0</v>
      </c>
      <c r="P7347" s="7">
        <v>0</v>
      </c>
      <c r="Q7347" s="7">
        <v>0</v>
      </c>
      <c r="R7347" s="7">
        <v>0</v>
      </c>
      <c r="S7347" s="7">
        <v>0</v>
      </c>
      <c r="T7347" s="7"/>
    </row>
    <row r="7348" spans="1:20" x14ac:dyDescent="0.35">
      <c r="A7348" s="6" t="s">
        <v>185</v>
      </c>
      <c r="B7348" s="6" t="s">
        <v>212</v>
      </c>
      <c r="C7348" s="6" t="s">
        <v>766</v>
      </c>
      <c r="D7348" s="6" t="s">
        <v>749</v>
      </c>
      <c r="E7348" s="6" t="s">
        <v>284</v>
      </c>
      <c r="F7348" s="6" t="s">
        <v>299</v>
      </c>
      <c r="G7348" s="6" t="s">
        <v>300</v>
      </c>
      <c r="H7348" s="6"/>
      <c r="I7348" s="7">
        <v>4.2268400000000002</v>
      </c>
      <c r="J7348" s="6"/>
      <c r="K7348" s="7">
        <v>0</v>
      </c>
      <c r="L7348" s="7">
        <v>0</v>
      </c>
      <c r="M7348" s="7">
        <v>0</v>
      </c>
      <c r="N7348" s="7">
        <v>0</v>
      </c>
      <c r="O7348" s="7">
        <v>0</v>
      </c>
      <c r="P7348" s="7">
        <v>0</v>
      </c>
      <c r="Q7348" s="7">
        <v>0</v>
      </c>
      <c r="R7348" s="7">
        <v>0</v>
      </c>
      <c r="S7348" s="7">
        <v>0</v>
      </c>
      <c r="T7348" s="7"/>
    </row>
    <row r="7349" spans="1:20" x14ac:dyDescent="0.35">
      <c r="A7349" s="6" t="s">
        <v>185</v>
      </c>
      <c r="B7349" s="6" t="s">
        <v>212</v>
      </c>
      <c r="C7349" s="6" t="s">
        <v>766</v>
      </c>
      <c r="D7349" s="6" t="s">
        <v>749</v>
      </c>
      <c r="E7349" s="6" t="s">
        <v>284</v>
      </c>
      <c r="F7349" s="6" t="s">
        <v>301</v>
      </c>
      <c r="G7349" s="6" t="s">
        <v>302</v>
      </c>
      <c r="H7349" s="6"/>
      <c r="I7349" s="7">
        <v>0.69742899999999997</v>
      </c>
      <c r="J7349" s="7">
        <v>1.3948579999999999</v>
      </c>
      <c r="K7349" s="7">
        <v>6.2637409999999996</v>
      </c>
      <c r="L7349" s="7">
        <v>0</v>
      </c>
      <c r="M7349" s="7">
        <v>0</v>
      </c>
      <c r="N7349" s="7">
        <v>0</v>
      </c>
      <c r="O7349" s="7">
        <v>0</v>
      </c>
      <c r="P7349" s="7">
        <v>0</v>
      </c>
      <c r="Q7349" s="7">
        <v>0</v>
      </c>
      <c r="R7349" s="7">
        <v>0</v>
      </c>
      <c r="S7349" s="7">
        <v>0</v>
      </c>
      <c r="T7349" s="7"/>
    </row>
    <row r="7350" spans="1:20" x14ac:dyDescent="0.35">
      <c r="A7350" s="6" t="s">
        <v>185</v>
      </c>
      <c r="B7350" s="6" t="s">
        <v>212</v>
      </c>
      <c r="C7350" s="6" t="s">
        <v>766</v>
      </c>
      <c r="D7350" s="6" t="s">
        <v>749</v>
      </c>
      <c r="E7350" s="6" t="s">
        <v>303</v>
      </c>
      <c r="F7350" s="6" t="s">
        <v>310</v>
      </c>
      <c r="G7350" s="6" t="s">
        <v>311</v>
      </c>
      <c r="H7350" s="6"/>
      <c r="I7350" s="6"/>
      <c r="J7350" s="7">
        <v>4.184571</v>
      </c>
      <c r="K7350" s="7">
        <v>0</v>
      </c>
      <c r="L7350" s="7">
        <v>0</v>
      </c>
      <c r="M7350" s="7">
        <v>0</v>
      </c>
      <c r="N7350" s="7">
        <v>0</v>
      </c>
      <c r="O7350" s="7">
        <v>0</v>
      </c>
      <c r="P7350" s="7">
        <v>0</v>
      </c>
      <c r="Q7350" s="7">
        <v>0</v>
      </c>
      <c r="R7350" s="7">
        <v>0</v>
      </c>
      <c r="S7350" s="7">
        <v>0</v>
      </c>
      <c r="T7350" s="7"/>
    </row>
    <row r="7351" spans="1:20" x14ac:dyDescent="0.35">
      <c r="A7351" s="6" t="s">
        <v>185</v>
      </c>
      <c r="B7351" s="6" t="s">
        <v>212</v>
      </c>
      <c r="C7351" s="6" t="s">
        <v>766</v>
      </c>
      <c r="D7351" s="6" t="s">
        <v>749</v>
      </c>
      <c r="E7351" s="6" t="s">
        <v>303</v>
      </c>
      <c r="F7351" s="6" t="s">
        <v>312</v>
      </c>
      <c r="G7351" s="6" t="s">
        <v>313</v>
      </c>
      <c r="H7351" s="6"/>
      <c r="I7351" s="7">
        <v>1.394857</v>
      </c>
      <c r="J7351" s="6"/>
      <c r="K7351" s="7">
        <v>0</v>
      </c>
      <c r="L7351" s="7">
        <v>0</v>
      </c>
      <c r="M7351" s="7">
        <v>0</v>
      </c>
      <c r="N7351" s="7">
        <v>0</v>
      </c>
      <c r="O7351" s="7">
        <v>0</v>
      </c>
      <c r="P7351" s="7">
        <v>0</v>
      </c>
      <c r="Q7351" s="7">
        <v>0</v>
      </c>
      <c r="R7351" s="7">
        <v>0</v>
      </c>
      <c r="S7351" s="7">
        <v>0</v>
      </c>
      <c r="T7351" s="7"/>
    </row>
    <row r="7352" spans="1:20" x14ac:dyDescent="0.35">
      <c r="A7352" s="6" t="s">
        <v>185</v>
      </c>
      <c r="B7352" s="6" t="s">
        <v>212</v>
      </c>
      <c r="C7352" s="6" t="s">
        <v>766</v>
      </c>
      <c r="D7352" s="6" t="s">
        <v>749</v>
      </c>
      <c r="E7352" s="6" t="s">
        <v>303</v>
      </c>
      <c r="F7352" s="6" t="s">
        <v>689</v>
      </c>
      <c r="G7352" s="6" t="s">
        <v>690</v>
      </c>
      <c r="H7352" s="6"/>
      <c r="I7352" s="6"/>
      <c r="J7352" s="7">
        <v>1.3948579999999999</v>
      </c>
      <c r="K7352" s="7">
        <v>0</v>
      </c>
      <c r="L7352" s="6"/>
      <c r="M7352" s="6"/>
      <c r="N7352" s="6"/>
      <c r="O7352" s="6"/>
      <c r="P7352" s="6"/>
      <c r="Q7352" s="6"/>
      <c r="R7352" s="6"/>
      <c r="S7352" s="6"/>
      <c r="T7352" s="7"/>
    </row>
    <row r="7353" spans="1:20" x14ac:dyDescent="0.35">
      <c r="A7353" s="6" t="s">
        <v>185</v>
      </c>
      <c r="B7353" s="6" t="s">
        <v>212</v>
      </c>
      <c r="C7353" s="6" t="s">
        <v>766</v>
      </c>
      <c r="D7353" s="6" t="s">
        <v>749</v>
      </c>
      <c r="E7353" s="6" t="s">
        <v>303</v>
      </c>
      <c r="F7353" s="6" t="s">
        <v>691</v>
      </c>
      <c r="G7353" s="6" t="s">
        <v>692</v>
      </c>
      <c r="H7353" s="6"/>
      <c r="I7353" s="7">
        <v>0.69742899999999997</v>
      </c>
      <c r="J7353" s="7">
        <v>0.69742899999999997</v>
      </c>
      <c r="K7353" s="7">
        <v>0</v>
      </c>
      <c r="L7353" s="7">
        <v>0</v>
      </c>
      <c r="M7353" s="7">
        <v>0</v>
      </c>
      <c r="N7353" s="7">
        <v>0</v>
      </c>
      <c r="O7353" s="7">
        <v>0</v>
      </c>
      <c r="P7353" s="7">
        <v>0</v>
      </c>
      <c r="Q7353" s="7">
        <v>0</v>
      </c>
      <c r="R7353" s="7">
        <v>0</v>
      </c>
      <c r="S7353" s="7">
        <v>0</v>
      </c>
      <c r="T7353" s="7"/>
    </row>
    <row r="7354" spans="1:20" x14ac:dyDescent="0.35">
      <c r="A7354" s="6" t="s">
        <v>185</v>
      </c>
      <c r="B7354" s="6" t="s">
        <v>212</v>
      </c>
      <c r="C7354" s="6" t="s">
        <v>766</v>
      </c>
      <c r="D7354" s="6" t="s">
        <v>749</v>
      </c>
      <c r="E7354" s="6" t="s">
        <v>303</v>
      </c>
      <c r="F7354" s="6" t="s">
        <v>693</v>
      </c>
      <c r="G7354" s="6" t="s">
        <v>694</v>
      </c>
      <c r="H7354" s="6"/>
      <c r="I7354" s="7">
        <v>0.69742899999999997</v>
      </c>
      <c r="J7354" s="7">
        <v>0.69742899999999997</v>
      </c>
      <c r="K7354" s="7">
        <v>0</v>
      </c>
      <c r="L7354" s="7">
        <v>0</v>
      </c>
      <c r="M7354" s="7">
        <v>0</v>
      </c>
      <c r="N7354" s="7">
        <v>0</v>
      </c>
      <c r="O7354" s="7">
        <v>0</v>
      </c>
      <c r="P7354" s="7">
        <v>0</v>
      </c>
      <c r="Q7354" s="7">
        <v>0</v>
      </c>
      <c r="R7354" s="7">
        <v>0</v>
      </c>
      <c r="S7354" s="7">
        <v>0</v>
      </c>
      <c r="T7354" s="7"/>
    </row>
    <row r="7355" spans="1:20" x14ac:dyDescent="0.35">
      <c r="A7355" s="6" t="s">
        <v>185</v>
      </c>
      <c r="B7355" s="6" t="s">
        <v>212</v>
      </c>
      <c r="C7355" s="6" t="s">
        <v>766</v>
      </c>
      <c r="D7355" s="6" t="s">
        <v>749</v>
      </c>
      <c r="E7355" s="6" t="s">
        <v>303</v>
      </c>
      <c r="F7355" s="6" t="s">
        <v>714</v>
      </c>
      <c r="G7355" s="6" t="s">
        <v>715</v>
      </c>
      <c r="H7355" s="6"/>
      <c r="I7355" s="7">
        <v>0.69742899999999997</v>
      </c>
      <c r="J7355" s="6"/>
      <c r="K7355" s="7">
        <v>0</v>
      </c>
      <c r="L7355" s="7">
        <v>0</v>
      </c>
      <c r="M7355" s="7">
        <v>0</v>
      </c>
      <c r="N7355" s="7">
        <v>0</v>
      </c>
      <c r="O7355" s="7">
        <v>0</v>
      </c>
      <c r="P7355" s="7">
        <v>0</v>
      </c>
      <c r="Q7355" s="7">
        <v>0</v>
      </c>
      <c r="R7355" s="7">
        <v>0</v>
      </c>
      <c r="S7355" s="7">
        <v>0</v>
      </c>
      <c r="T7355" s="7"/>
    </row>
    <row r="7356" spans="1:20" x14ac:dyDescent="0.35">
      <c r="A7356" s="6" t="s">
        <v>185</v>
      </c>
      <c r="B7356" s="6" t="s">
        <v>212</v>
      </c>
      <c r="C7356" s="6" t="s">
        <v>766</v>
      </c>
      <c r="D7356" s="6" t="s">
        <v>749</v>
      </c>
      <c r="E7356" s="6" t="s">
        <v>303</v>
      </c>
      <c r="F7356" s="6" t="s">
        <v>707</v>
      </c>
      <c r="G7356" s="6" t="s">
        <v>708</v>
      </c>
      <c r="H7356" s="6"/>
      <c r="I7356" s="6"/>
      <c r="J7356" s="7">
        <v>0.95103899999999997</v>
      </c>
      <c r="K7356" s="7">
        <v>0</v>
      </c>
      <c r="L7356" s="7">
        <v>0</v>
      </c>
      <c r="M7356" s="7">
        <v>0</v>
      </c>
      <c r="N7356" s="7">
        <v>0</v>
      </c>
      <c r="O7356" s="7">
        <v>0</v>
      </c>
      <c r="P7356" s="7">
        <v>0</v>
      </c>
      <c r="Q7356" s="7">
        <v>0</v>
      </c>
      <c r="R7356" s="7">
        <v>0</v>
      </c>
      <c r="S7356" s="7">
        <v>0</v>
      </c>
      <c r="T7356" s="7"/>
    </row>
    <row r="7357" spans="1:20" x14ac:dyDescent="0.35">
      <c r="A7357" s="6" t="s">
        <v>185</v>
      </c>
      <c r="B7357" s="6" t="s">
        <v>212</v>
      </c>
      <c r="C7357" s="6" t="s">
        <v>766</v>
      </c>
      <c r="D7357" s="6" t="s">
        <v>749</v>
      </c>
      <c r="E7357" s="6" t="s">
        <v>303</v>
      </c>
      <c r="F7357" s="6" t="s">
        <v>342</v>
      </c>
      <c r="G7357" s="6" t="s">
        <v>343</v>
      </c>
      <c r="H7357" s="6"/>
      <c r="I7357" s="6"/>
      <c r="J7357" s="6"/>
      <c r="K7357" s="7">
        <v>0</v>
      </c>
      <c r="L7357" s="7">
        <v>0</v>
      </c>
      <c r="M7357" s="7">
        <v>0</v>
      </c>
      <c r="N7357" s="7">
        <v>0.13893</v>
      </c>
      <c r="O7357" s="7">
        <v>0</v>
      </c>
      <c r="P7357" s="7">
        <v>0</v>
      </c>
      <c r="Q7357" s="7">
        <v>0</v>
      </c>
      <c r="R7357" s="7">
        <v>0</v>
      </c>
      <c r="S7357" s="7">
        <v>0</v>
      </c>
      <c r="T7357" s="7"/>
    </row>
    <row r="7358" spans="1:20" x14ac:dyDescent="0.35">
      <c r="A7358" s="6" t="s">
        <v>185</v>
      </c>
      <c r="B7358" s="6" t="s">
        <v>212</v>
      </c>
      <c r="C7358" s="6" t="s">
        <v>766</v>
      </c>
      <c r="D7358" s="6" t="s">
        <v>749</v>
      </c>
      <c r="E7358" s="6" t="s">
        <v>303</v>
      </c>
      <c r="F7358" s="6" t="s">
        <v>344</v>
      </c>
      <c r="G7358" s="6" t="s">
        <v>345</v>
      </c>
      <c r="H7358" s="6"/>
      <c r="I7358" s="6"/>
      <c r="J7358" s="6"/>
      <c r="K7358" s="7">
        <v>0</v>
      </c>
      <c r="L7358" s="7">
        <v>0</v>
      </c>
      <c r="M7358" s="7">
        <v>0</v>
      </c>
      <c r="N7358" s="7">
        <v>0.13963999999999999</v>
      </c>
      <c r="O7358" s="7">
        <v>0</v>
      </c>
      <c r="P7358" s="7">
        <v>0</v>
      </c>
      <c r="Q7358" s="7">
        <v>0</v>
      </c>
      <c r="R7358" s="7">
        <v>0</v>
      </c>
      <c r="S7358" s="7">
        <v>0</v>
      </c>
      <c r="T7358" s="7"/>
    </row>
    <row r="7359" spans="1:20" x14ac:dyDescent="0.35">
      <c r="A7359" s="6" t="s">
        <v>185</v>
      </c>
      <c r="B7359" s="6" t="s">
        <v>212</v>
      </c>
      <c r="C7359" s="6" t="s">
        <v>766</v>
      </c>
      <c r="D7359" s="6" t="s">
        <v>749</v>
      </c>
      <c r="E7359" s="6" t="s">
        <v>303</v>
      </c>
      <c r="F7359" s="6" t="s">
        <v>346</v>
      </c>
      <c r="G7359" s="6" t="s">
        <v>347</v>
      </c>
      <c r="H7359" s="6"/>
      <c r="I7359" s="6"/>
      <c r="J7359" s="6"/>
      <c r="K7359" s="7">
        <v>0</v>
      </c>
      <c r="L7359" s="7">
        <v>0</v>
      </c>
      <c r="M7359" s="7">
        <v>0</v>
      </c>
      <c r="N7359" s="7">
        <v>0.12285799999999999</v>
      </c>
      <c r="O7359" s="7">
        <v>0</v>
      </c>
      <c r="P7359" s="7">
        <v>0</v>
      </c>
      <c r="Q7359" s="7">
        <v>0</v>
      </c>
      <c r="R7359" s="7">
        <v>0</v>
      </c>
      <c r="S7359" s="7">
        <v>0</v>
      </c>
      <c r="T7359" s="7"/>
    </row>
    <row r="7360" spans="1:20" x14ac:dyDescent="0.35">
      <c r="A7360" s="6" t="s">
        <v>185</v>
      </c>
      <c r="B7360" s="6" t="s">
        <v>212</v>
      </c>
      <c r="C7360" s="6" t="s">
        <v>766</v>
      </c>
      <c r="D7360" s="6" t="s">
        <v>749</v>
      </c>
      <c r="E7360" s="6" t="s">
        <v>303</v>
      </c>
      <c r="F7360" s="6" t="s">
        <v>374</v>
      </c>
      <c r="G7360" s="6" t="s">
        <v>375</v>
      </c>
      <c r="H7360" s="6"/>
      <c r="I7360" s="6"/>
      <c r="J7360" s="7">
        <v>2.1134200000000001</v>
      </c>
      <c r="K7360" s="7">
        <v>0</v>
      </c>
      <c r="L7360" s="7">
        <v>0</v>
      </c>
      <c r="M7360" s="7">
        <v>0</v>
      </c>
      <c r="N7360" s="7">
        <v>0</v>
      </c>
      <c r="O7360" s="7">
        <v>0</v>
      </c>
      <c r="P7360" s="7">
        <v>0</v>
      </c>
      <c r="Q7360" s="7">
        <v>0</v>
      </c>
      <c r="R7360" s="7">
        <v>0</v>
      </c>
      <c r="S7360" s="7">
        <v>0</v>
      </c>
      <c r="T7360" s="7"/>
    </row>
    <row r="7361" spans="1:20" x14ac:dyDescent="0.35">
      <c r="A7361" s="6" t="s">
        <v>185</v>
      </c>
      <c r="B7361" s="6" t="s">
        <v>212</v>
      </c>
      <c r="C7361" s="6" t="s">
        <v>766</v>
      </c>
      <c r="D7361" s="6" t="s">
        <v>749</v>
      </c>
      <c r="E7361" s="6" t="s">
        <v>303</v>
      </c>
      <c r="F7361" s="6" t="s">
        <v>386</v>
      </c>
      <c r="G7361" s="6" t="s">
        <v>387</v>
      </c>
      <c r="H7361" s="6"/>
      <c r="I7361" s="7">
        <v>0.95103899999999997</v>
      </c>
      <c r="J7361" s="7">
        <v>2.8531170000000001</v>
      </c>
      <c r="K7361" s="7">
        <v>0</v>
      </c>
      <c r="L7361" s="7">
        <v>0</v>
      </c>
      <c r="M7361" s="7">
        <v>0</v>
      </c>
      <c r="N7361" s="7">
        <v>0</v>
      </c>
      <c r="O7361" s="7">
        <v>0</v>
      </c>
      <c r="P7361" s="7">
        <v>0</v>
      </c>
      <c r="Q7361" s="7">
        <v>0</v>
      </c>
      <c r="R7361" s="7">
        <v>0</v>
      </c>
      <c r="S7361" s="7">
        <v>0</v>
      </c>
      <c r="T7361" s="7"/>
    </row>
    <row r="7362" spans="1:20" x14ac:dyDescent="0.35">
      <c r="A7362" s="6" t="s">
        <v>185</v>
      </c>
      <c r="B7362" s="6" t="s">
        <v>212</v>
      </c>
      <c r="C7362" s="6" t="s">
        <v>766</v>
      </c>
      <c r="D7362" s="6" t="s">
        <v>749</v>
      </c>
      <c r="E7362" s="6" t="s">
        <v>303</v>
      </c>
      <c r="F7362" s="6" t="s">
        <v>410</v>
      </c>
      <c r="G7362" s="6" t="s">
        <v>411</v>
      </c>
      <c r="H7362" s="6"/>
      <c r="I7362" s="6"/>
      <c r="J7362" s="7">
        <v>4.2268400000000002</v>
      </c>
      <c r="K7362" s="7">
        <v>0</v>
      </c>
      <c r="L7362" s="7">
        <v>0</v>
      </c>
      <c r="M7362" s="7">
        <v>0</v>
      </c>
      <c r="N7362" s="7">
        <v>0</v>
      </c>
      <c r="O7362" s="7">
        <v>0</v>
      </c>
      <c r="P7362" s="7">
        <v>0</v>
      </c>
      <c r="Q7362" s="7">
        <v>0</v>
      </c>
      <c r="R7362" s="7">
        <v>0</v>
      </c>
      <c r="S7362" s="7">
        <v>0</v>
      </c>
      <c r="T7362" s="7"/>
    </row>
    <row r="7363" spans="1:20" x14ac:dyDescent="0.35">
      <c r="A7363" s="6" t="s">
        <v>185</v>
      </c>
      <c r="B7363" s="6" t="s">
        <v>212</v>
      </c>
      <c r="C7363" s="6" t="s">
        <v>766</v>
      </c>
      <c r="D7363" s="6" t="s">
        <v>749</v>
      </c>
      <c r="E7363" s="6" t="s">
        <v>420</v>
      </c>
      <c r="F7363" s="6" t="s">
        <v>421</v>
      </c>
      <c r="G7363" s="6" t="s">
        <v>422</v>
      </c>
      <c r="H7363" s="6"/>
      <c r="I7363" s="7">
        <v>3.8041559999999999</v>
      </c>
      <c r="J7363" s="7">
        <v>1.9020779999999999</v>
      </c>
      <c r="K7363" s="7">
        <v>0</v>
      </c>
      <c r="L7363" s="7">
        <v>0</v>
      </c>
      <c r="M7363" s="7">
        <v>0</v>
      </c>
      <c r="N7363" s="7">
        <v>0</v>
      </c>
      <c r="O7363" s="7">
        <v>0</v>
      </c>
      <c r="P7363" s="7">
        <v>0</v>
      </c>
      <c r="Q7363" s="7">
        <v>0</v>
      </c>
      <c r="R7363" s="7">
        <v>0</v>
      </c>
      <c r="S7363" s="7">
        <v>0</v>
      </c>
      <c r="T7363" s="7"/>
    </row>
    <row r="7364" spans="1:20" x14ac:dyDescent="0.35">
      <c r="A7364" s="6" t="s">
        <v>185</v>
      </c>
      <c r="B7364" s="6" t="s">
        <v>212</v>
      </c>
      <c r="C7364" s="6" t="s">
        <v>766</v>
      </c>
      <c r="D7364" s="6" t="s">
        <v>749</v>
      </c>
      <c r="E7364" s="6" t="s">
        <v>420</v>
      </c>
      <c r="F7364" s="6" t="s">
        <v>425</v>
      </c>
      <c r="G7364" s="6" t="s">
        <v>426</v>
      </c>
      <c r="H7364" s="6"/>
      <c r="I7364" s="7">
        <v>0.95103899999999997</v>
      </c>
      <c r="J7364" s="7">
        <v>2.8531170000000001</v>
      </c>
      <c r="K7364" s="7">
        <v>0</v>
      </c>
      <c r="L7364" s="7">
        <v>0</v>
      </c>
      <c r="M7364" s="7">
        <v>0</v>
      </c>
      <c r="N7364" s="7">
        <v>0</v>
      </c>
      <c r="O7364" s="7">
        <v>0</v>
      </c>
      <c r="P7364" s="7">
        <v>0</v>
      </c>
      <c r="Q7364" s="7">
        <v>0</v>
      </c>
      <c r="R7364" s="7">
        <v>0</v>
      </c>
      <c r="S7364" s="7">
        <v>0</v>
      </c>
      <c r="T7364" s="7"/>
    </row>
    <row r="7365" spans="1:20" x14ac:dyDescent="0.35">
      <c r="A7365" s="6" t="s">
        <v>185</v>
      </c>
      <c r="B7365" s="6" t="s">
        <v>212</v>
      </c>
      <c r="C7365" s="6" t="s">
        <v>766</v>
      </c>
      <c r="D7365" s="6" t="s">
        <v>749</v>
      </c>
      <c r="E7365" s="6" t="s">
        <v>420</v>
      </c>
      <c r="F7365" s="6" t="s">
        <v>427</v>
      </c>
      <c r="G7365" s="6" t="s">
        <v>428</v>
      </c>
      <c r="H7365" s="6"/>
      <c r="I7365" s="7">
        <v>1.9020779999999999</v>
      </c>
      <c r="J7365" s="7">
        <v>2.8531170000000001</v>
      </c>
      <c r="K7365" s="7">
        <v>0</v>
      </c>
      <c r="L7365" s="7">
        <v>0</v>
      </c>
      <c r="M7365" s="7">
        <v>0</v>
      </c>
      <c r="N7365" s="7">
        <v>0</v>
      </c>
      <c r="O7365" s="7">
        <v>0</v>
      </c>
      <c r="P7365" s="7">
        <v>0</v>
      </c>
      <c r="Q7365" s="7">
        <v>0</v>
      </c>
      <c r="R7365" s="7">
        <v>0</v>
      </c>
      <c r="S7365" s="7">
        <v>0</v>
      </c>
      <c r="T7365" s="7"/>
    </row>
    <row r="7366" spans="1:20" x14ac:dyDescent="0.35">
      <c r="A7366" s="6" t="s">
        <v>185</v>
      </c>
      <c r="B7366" s="6" t="s">
        <v>212</v>
      </c>
      <c r="C7366" s="6" t="s">
        <v>766</v>
      </c>
      <c r="D7366" s="6" t="s">
        <v>749</v>
      </c>
      <c r="E7366" s="6" t="s">
        <v>420</v>
      </c>
      <c r="F7366" s="6" t="s">
        <v>431</v>
      </c>
      <c r="G7366" s="6" t="s">
        <v>432</v>
      </c>
      <c r="H7366" s="6"/>
      <c r="I7366" s="7">
        <v>0.95103899999999997</v>
      </c>
      <c r="J7366" s="7">
        <v>2.8531170000000001</v>
      </c>
      <c r="K7366" s="7">
        <v>0</v>
      </c>
      <c r="L7366" s="7">
        <v>0</v>
      </c>
      <c r="M7366" s="7">
        <v>0</v>
      </c>
      <c r="N7366" s="7">
        <v>0</v>
      </c>
      <c r="O7366" s="7">
        <v>0</v>
      </c>
      <c r="P7366" s="7">
        <v>0</v>
      </c>
      <c r="Q7366" s="7">
        <v>0</v>
      </c>
      <c r="R7366" s="7">
        <v>0</v>
      </c>
      <c r="S7366" s="7">
        <v>0</v>
      </c>
      <c r="T7366" s="7"/>
    </row>
    <row r="7367" spans="1:20" x14ac:dyDescent="0.35">
      <c r="A7367" s="6" t="s">
        <v>185</v>
      </c>
      <c r="B7367" s="6" t="s">
        <v>212</v>
      </c>
      <c r="C7367" s="6" t="s">
        <v>766</v>
      </c>
      <c r="D7367" s="6" t="s">
        <v>749</v>
      </c>
      <c r="E7367" s="6" t="s">
        <v>420</v>
      </c>
      <c r="F7367" s="6" t="s">
        <v>433</v>
      </c>
      <c r="G7367" s="6" t="s">
        <v>434</v>
      </c>
      <c r="H7367" s="6"/>
      <c r="I7367" s="7">
        <v>0.95103899999999997</v>
      </c>
      <c r="J7367" s="7">
        <v>0.95103899999999997</v>
      </c>
      <c r="K7367" s="7">
        <v>0</v>
      </c>
      <c r="L7367" s="7">
        <v>0</v>
      </c>
      <c r="M7367" s="7">
        <v>0</v>
      </c>
      <c r="N7367" s="7">
        <v>0</v>
      </c>
      <c r="O7367" s="7">
        <v>0</v>
      </c>
      <c r="P7367" s="7">
        <v>0</v>
      </c>
      <c r="Q7367" s="7">
        <v>0</v>
      </c>
      <c r="R7367" s="7">
        <v>0</v>
      </c>
      <c r="S7367" s="7">
        <v>0</v>
      </c>
      <c r="T7367" s="7"/>
    </row>
    <row r="7368" spans="1:20" x14ac:dyDescent="0.35">
      <c r="A7368" s="6" t="s">
        <v>185</v>
      </c>
      <c r="B7368" s="6" t="s">
        <v>212</v>
      </c>
      <c r="C7368" s="6" t="s">
        <v>766</v>
      </c>
      <c r="D7368" s="6" t="s">
        <v>749</v>
      </c>
      <c r="E7368" s="6" t="s">
        <v>420</v>
      </c>
      <c r="F7368" s="6" t="s">
        <v>435</v>
      </c>
      <c r="G7368" s="6" t="s">
        <v>436</v>
      </c>
      <c r="H7368" s="6"/>
      <c r="I7368" s="6"/>
      <c r="J7368" s="7">
        <v>0.95103899999999997</v>
      </c>
      <c r="K7368" s="6"/>
      <c r="L7368" s="6"/>
      <c r="M7368" s="6"/>
      <c r="N7368" s="6"/>
      <c r="O7368" s="6"/>
      <c r="P7368" s="6"/>
      <c r="Q7368" s="6"/>
      <c r="R7368" s="6"/>
      <c r="S7368" s="6"/>
      <c r="T7368" s="7"/>
    </row>
    <row r="7369" spans="1:20" x14ac:dyDescent="0.35">
      <c r="A7369" s="6" t="s">
        <v>185</v>
      </c>
      <c r="B7369" s="6" t="s">
        <v>212</v>
      </c>
      <c r="C7369" s="6" t="s">
        <v>766</v>
      </c>
      <c r="D7369" s="6" t="s">
        <v>749</v>
      </c>
      <c r="E7369" s="6" t="s">
        <v>439</v>
      </c>
      <c r="F7369" s="6" t="s">
        <v>444</v>
      </c>
      <c r="G7369" s="6" t="s">
        <v>445</v>
      </c>
      <c r="H7369" s="6"/>
      <c r="I7369" s="7">
        <v>0.69742899999999997</v>
      </c>
      <c r="J7369" s="7">
        <v>4.1845739999999996</v>
      </c>
      <c r="K7369" s="7">
        <v>17.755338999999999</v>
      </c>
      <c r="L7369" s="7">
        <v>0</v>
      </c>
      <c r="M7369" s="7">
        <v>0</v>
      </c>
      <c r="N7369" s="7">
        <v>0</v>
      </c>
      <c r="O7369" s="7">
        <v>0</v>
      </c>
      <c r="P7369" s="7">
        <v>0</v>
      </c>
      <c r="Q7369" s="7">
        <v>0</v>
      </c>
      <c r="R7369" s="7">
        <v>0</v>
      </c>
      <c r="S7369" s="7">
        <v>0</v>
      </c>
      <c r="T7369" s="7"/>
    </row>
    <row r="7370" spans="1:20" x14ac:dyDescent="0.35">
      <c r="A7370" s="6" t="s">
        <v>185</v>
      </c>
      <c r="B7370" s="6" t="s">
        <v>212</v>
      </c>
      <c r="C7370" s="6" t="s">
        <v>766</v>
      </c>
      <c r="D7370" s="6" t="s">
        <v>749</v>
      </c>
      <c r="E7370" s="6" t="s">
        <v>439</v>
      </c>
      <c r="F7370" s="6" t="s">
        <v>468</v>
      </c>
      <c r="G7370" s="6" t="s">
        <v>469</v>
      </c>
      <c r="H7370" s="6"/>
      <c r="I7370" s="7">
        <v>2.7897159999999999</v>
      </c>
      <c r="J7370" s="7">
        <v>4.8820030000000001</v>
      </c>
      <c r="K7370" s="7">
        <v>12.675272</v>
      </c>
      <c r="L7370" s="7">
        <v>0</v>
      </c>
      <c r="M7370" s="7">
        <v>0</v>
      </c>
      <c r="N7370" s="7">
        <v>0</v>
      </c>
      <c r="O7370" s="7">
        <v>0</v>
      </c>
      <c r="P7370" s="7">
        <v>0</v>
      </c>
      <c r="Q7370" s="7">
        <v>0</v>
      </c>
      <c r="R7370" s="7">
        <v>0</v>
      </c>
      <c r="S7370" s="7">
        <v>0</v>
      </c>
      <c r="T7370" s="7"/>
    </row>
    <row r="7371" spans="1:20" x14ac:dyDescent="0.35">
      <c r="A7371" s="6" t="s">
        <v>185</v>
      </c>
      <c r="B7371" s="6" t="s">
        <v>212</v>
      </c>
      <c r="C7371" s="6" t="s">
        <v>766</v>
      </c>
      <c r="D7371" s="6" t="s">
        <v>749</v>
      </c>
      <c r="E7371" s="6" t="s">
        <v>439</v>
      </c>
      <c r="F7371" s="6" t="s">
        <v>470</v>
      </c>
      <c r="G7371" s="6" t="s">
        <v>471</v>
      </c>
      <c r="H7371" s="6"/>
      <c r="I7371" s="7">
        <v>10.5671</v>
      </c>
      <c r="J7371" s="7">
        <v>10.5671</v>
      </c>
      <c r="K7371" s="7">
        <v>32.884388000000001</v>
      </c>
      <c r="L7371" s="7">
        <v>0</v>
      </c>
      <c r="M7371" s="7">
        <v>0</v>
      </c>
      <c r="N7371" s="7">
        <v>0</v>
      </c>
      <c r="O7371" s="7">
        <v>0</v>
      </c>
      <c r="P7371" s="7">
        <v>0</v>
      </c>
      <c r="Q7371" s="7">
        <v>0</v>
      </c>
      <c r="R7371" s="7">
        <v>0</v>
      </c>
      <c r="S7371" s="7">
        <v>0</v>
      </c>
      <c r="T7371" s="7"/>
    </row>
    <row r="7372" spans="1:20" x14ac:dyDescent="0.35">
      <c r="A7372" s="6" t="s">
        <v>185</v>
      </c>
      <c r="B7372" s="6" t="s">
        <v>212</v>
      </c>
      <c r="C7372" s="6" t="s">
        <v>766</v>
      </c>
      <c r="D7372" s="6" t="s">
        <v>749</v>
      </c>
      <c r="E7372" s="6" t="s">
        <v>472</v>
      </c>
      <c r="F7372" s="6" t="s">
        <v>477</v>
      </c>
      <c r="G7372" s="6" t="s">
        <v>478</v>
      </c>
      <c r="H7372" s="6"/>
      <c r="I7372" s="7">
        <v>4.2268400000000002</v>
      </c>
      <c r="J7372" s="7">
        <v>5.28355</v>
      </c>
      <c r="K7372" s="7">
        <v>7.5870199999999999</v>
      </c>
      <c r="L7372" s="7">
        <v>0</v>
      </c>
      <c r="M7372" s="7">
        <v>0</v>
      </c>
      <c r="N7372" s="7">
        <v>0</v>
      </c>
      <c r="O7372" s="7">
        <v>0</v>
      </c>
      <c r="P7372" s="7">
        <v>0</v>
      </c>
      <c r="Q7372" s="7">
        <v>0</v>
      </c>
      <c r="R7372" s="7">
        <v>0</v>
      </c>
      <c r="S7372" s="7">
        <v>0</v>
      </c>
      <c r="T7372" s="7"/>
    </row>
    <row r="7373" spans="1:20" x14ac:dyDescent="0.35">
      <c r="A7373" s="6" t="s">
        <v>185</v>
      </c>
      <c r="B7373" s="6" t="s">
        <v>212</v>
      </c>
      <c r="C7373" s="6" t="s">
        <v>766</v>
      </c>
      <c r="D7373" s="6" t="s">
        <v>749</v>
      </c>
      <c r="E7373" s="6" t="s">
        <v>472</v>
      </c>
      <c r="F7373" s="6" t="s">
        <v>479</v>
      </c>
      <c r="G7373" s="6" t="s">
        <v>480</v>
      </c>
      <c r="H7373" s="6"/>
      <c r="I7373" s="7">
        <v>1.05671</v>
      </c>
      <c r="J7373" s="7">
        <v>5.28355</v>
      </c>
      <c r="K7373" s="7">
        <v>2.48129</v>
      </c>
      <c r="L7373" s="7">
        <v>0</v>
      </c>
      <c r="M7373" s="7">
        <v>0</v>
      </c>
      <c r="N7373" s="7">
        <v>0</v>
      </c>
      <c r="O7373" s="7">
        <v>0</v>
      </c>
      <c r="P7373" s="7">
        <v>0</v>
      </c>
      <c r="Q7373" s="7">
        <v>0</v>
      </c>
      <c r="R7373" s="7">
        <v>0</v>
      </c>
      <c r="S7373" s="7">
        <v>0</v>
      </c>
      <c r="T7373" s="7"/>
    </row>
    <row r="7374" spans="1:20" x14ac:dyDescent="0.35">
      <c r="A7374" s="6" t="s">
        <v>185</v>
      </c>
      <c r="B7374" s="6" t="s">
        <v>212</v>
      </c>
      <c r="C7374" s="6" t="s">
        <v>766</v>
      </c>
      <c r="D7374" s="6" t="s">
        <v>749</v>
      </c>
      <c r="E7374" s="6" t="s">
        <v>472</v>
      </c>
      <c r="F7374" s="6" t="s">
        <v>485</v>
      </c>
      <c r="G7374" s="6" t="s">
        <v>486</v>
      </c>
      <c r="H7374" s="6"/>
      <c r="I7374" s="7">
        <v>1.05671</v>
      </c>
      <c r="J7374" s="6"/>
      <c r="K7374" s="7">
        <v>0</v>
      </c>
      <c r="L7374" s="7">
        <v>0</v>
      </c>
      <c r="M7374" s="7">
        <v>0</v>
      </c>
      <c r="N7374" s="7">
        <v>0</v>
      </c>
      <c r="O7374" s="7">
        <v>0</v>
      </c>
      <c r="P7374" s="7">
        <v>0</v>
      </c>
      <c r="Q7374" s="7">
        <v>0</v>
      </c>
      <c r="R7374" s="7">
        <v>0</v>
      </c>
      <c r="S7374" s="7">
        <v>0</v>
      </c>
      <c r="T7374" s="7"/>
    </row>
    <row r="7375" spans="1:20" x14ac:dyDescent="0.35">
      <c r="A7375" s="6" t="s">
        <v>185</v>
      </c>
      <c r="B7375" s="6" t="s">
        <v>212</v>
      </c>
      <c r="C7375" s="6" t="s">
        <v>766</v>
      </c>
      <c r="D7375" s="6" t="s">
        <v>749</v>
      </c>
      <c r="E7375" s="6" t="s">
        <v>472</v>
      </c>
      <c r="F7375" s="6" t="s">
        <v>493</v>
      </c>
      <c r="G7375" s="6" t="s">
        <v>494</v>
      </c>
      <c r="H7375" s="6"/>
      <c r="I7375" s="6"/>
      <c r="J7375" s="7">
        <v>2.1134200000000001</v>
      </c>
      <c r="K7375" s="7">
        <v>1.7767630000000001</v>
      </c>
      <c r="L7375" s="7">
        <v>0</v>
      </c>
      <c r="M7375" s="7">
        <v>0</v>
      </c>
      <c r="N7375" s="7">
        <v>0</v>
      </c>
      <c r="O7375" s="7">
        <v>0</v>
      </c>
      <c r="P7375" s="7">
        <v>0</v>
      </c>
      <c r="Q7375" s="7">
        <v>0</v>
      </c>
      <c r="R7375" s="7">
        <v>0</v>
      </c>
      <c r="S7375" s="7">
        <v>0</v>
      </c>
      <c r="T7375" s="7"/>
    </row>
    <row r="7376" spans="1:20" x14ac:dyDescent="0.35">
      <c r="A7376" s="6" t="s">
        <v>185</v>
      </c>
      <c r="B7376" s="6" t="s">
        <v>212</v>
      </c>
      <c r="C7376" s="6" t="s">
        <v>766</v>
      </c>
      <c r="D7376" s="6" t="s">
        <v>749</v>
      </c>
      <c r="E7376" s="6" t="s">
        <v>472</v>
      </c>
      <c r="F7376" s="6" t="s">
        <v>503</v>
      </c>
      <c r="G7376" s="6" t="s">
        <v>504</v>
      </c>
      <c r="H7376" s="6"/>
      <c r="I7376" s="7">
        <v>1.05671</v>
      </c>
      <c r="J7376" s="6"/>
      <c r="K7376" s="7">
        <v>0</v>
      </c>
      <c r="L7376" s="7">
        <v>0</v>
      </c>
      <c r="M7376" s="7">
        <v>0</v>
      </c>
      <c r="N7376" s="7">
        <v>0</v>
      </c>
      <c r="O7376" s="7">
        <v>0</v>
      </c>
      <c r="P7376" s="7">
        <v>0</v>
      </c>
      <c r="Q7376" s="7">
        <v>0</v>
      </c>
      <c r="R7376" s="7">
        <v>0</v>
      </c>
      <c r="S7376" s="7">
        <v>0</v>
      </c>
      <c r="T7376" s="7"/>
    </row>
    <row r="7377" spans="1:20" x14ac:dyDescent="0.35">
      <c r="A7377" s="6" t="s">
        <v>185</v>
      </c>
      <c r="B7377" s="6" t="s">
        <v>212</v>
      </c>
      <c r="C7377" s="6" t="s">
        <v>766</v>
      </c>
      <c r="D7377" s="6" t="s">
        <v>749</v>
      </c>
      <c r="E7377" s="6" t="s">
        <v>575</v>
      </c>
      <c r="F7377" s="6" t="s">
        <v>576</v>
      </c>
      <c r="G7377" s="6" t="s">
        <v>577</v>
      </c>
      <c r="H7377" s="6"/>
      <c r="I7377" s="7">
        <v>3.1701299999999999</v>
      </c>
      <c r="J7377" s="7">
        <v>2.1134200000000001</v>
      </c>
      <c r="K7377" s="7">
        <v>11.576625</v>
      </c>
      <c r="L7377" s="7">
        <v>0</v>
      </c>
      <c r="M7377" s="7">
        <v>0</v>
      </c>
      <c r="N7377" s="7">
        <v>0</v>
      </c>
      <c r="O7377" s="7">
        <v>0</v>
      </c>
      <c r="P7377" s="7">
        <v>0</v>
      </c>
      <c r="Q7377" s="7">
        <v>0</v>
      </c>
      <c r="R7377" s="7">
        <v>0</v>
      </c>
      <c r="S7377" s="7">
        <v>0</v>
      </c>
      <c r="T7377" s="7"/>
    </row>
    <row r="7378" spans="1:20" x14ac:dyDescent="0.35">
      <c r="A7378" s="6" t="s">
        <v>185</v>
      </c>
      <c r="B7378" s="6" t="s">
        <v>212</v>
      </c>
      <c r="C7378" s="6" t="s">
        <v>766</v>
      </c>
      <c r="D7378" s="6" t="s">
        <v>749</v>
      </c>
      <c r="E7378" s="6" t="s">
        <v>578</v>
      </c>
      <c r="F7378" s="6" t="s">
        <v>583</v>
      </c>
      <c r="G7378" s="6" t="s">
        <v>584</v>
      </c>
      <c r="H7378" s="6"/>
      <c r="I7378" s="7">
        <v>0.422684</v>
      </c>
      <c r="J7378" s="6"/>
      <c r="K7378" s="7">
        <v>0</v>
      </c>
      <c r="L7378" s="7">
        <v>0</v>
      </c>
      <c r="M7378" s="7">
        <v>0</v>
      </c>
      <c r="N7378" s="7">
        <v>0</v>
      </c>
      <c r="O7378" s="7">
        <v>0</v>
      </c>
      <c r="P7378" s="7">
        <v>0</v>
      </c>
      <c r="Q7378" s="7">
        <v>0</v>
      </c>
      <c r="R7378" s="7">
        <v>0</v>
      </c>
      <c r="S7378" s="7">
        <v>0</v>
      </c>
      <c r="T7378" s="7"/>
    </row>
    <row r="7379" spans="1:20" x14ac:dyDescent="0.35">
      <c r="A7379" s="6" t="s">
        <v>185</v>
      </c>
      <c r="B7379" s="6" t="s">
        <v>212</v>
      </c>
      <c r="C7379" s="6" t="s">
        <v>766</v>
      </c>
      <c r="D7379" s="6" t="s">
        <v>749</v>
      </c>
      <c r="E7379" s="6" t="s">
        <v>578</v>
      </c>
      <c r="F7379" s="6" t="s">
        <v>585</v>
      </c>
      <c r="G7379" s="6" t="s">
        <v>586</v>
      </c>
      <c r="H7379" s="6"/>
      <c r="I7379" s="7">
        <v>1.268052</v>
      </c>
      <c r="J7379" s="7">
        <v>0.84536800000000001</v>
      </c>
      <c r="K7379" s="7">
        <v>0</v>
      </c>
      <c r="L7379" s="7">
        <v>0</v>
      </c>
      <c r="M7379" s="7">
        <v>0</v>
      </c>
      <c r="N7379" s="7">
        <v>0</v>
      </c>
      <c r="O7379" s="7">
        <v>0</v>
      </c>
      <c r="P7379" s="7">
        <v>0</v>
      </c>
      <c r="Q7379" s="7">
        <v>0</v>
      </c>
      <c r="R7379" s="7">
        <v>0</v>
      </c>
      <c r="S7379" s="7">
        <v>0</v>
      </c>
      <c r="T7379" s="7"/>
    </row>
    <row r="7380" spans="1:20" x14ac:dyDescent="0.35">
      <c r="A7380" s="6" t="s">
        <v>185</v>
      </c>
      <c r="B7380" s="6" t="s">
        <v>212</v>
      </c>
      <c r="C7380" s="6" t="s">
        <v>766</v>
      </c>
      <c r="D7380" s="6" t="s">
        <v>749</v>
      </c>
      <c r="E7380" s="6" t="s">
        <v>578</v>
      </c>
      <c r="F7380" s="6" t="s">
        <v>587</v>
      </c>
      <c r="G7380" s="6" t="s">
        <v>588</v>
      </c>
      <c r="H7380" s="6"/>
      <c r="I7380" s="7">
        <v>1.690736</v>
      </c>
      <c r="J7380" s="7">
        <v>2.1134200000000001</v>
      </c>
      <c r="K7380" s="7">
        <v>0</v>
      </c>
      <c r="L7380" s="7">
        <v>0</v>
      </c>
      <c r="M7380" s="7">
        <v>0</v>
      </c>
      <c r="N7380" s="7">
        <v>0</v>
      </c>
      <c r="O7380" s="7">
        <v>0</v>
      </c>
      <c r="P7380" s="7">
        <v>0</v>
      </c>
      <c r="Q7380" s="7">
        <v>0</v>
      </c>
      <c r="R7380" s="7">
        <v>0</v>
      </c>
      <c r="S7380" s="7">
        <v>0</v>
      </c>
      <c r="T7380" s="7"/>
    </row>
    <row r="7381" spans="1:20" x14ac:dyDescent="0.35">
      <c r="A7381" s="6" t="s">
        <v>185</v>
      </c>
      <c r="B7381" s="6" t="s">
        <v>212</v>
      </c>
      <c r="C7381" s="6" t="s">
        <v>766</v>
      </c>
      <c r="D7381" s="6" t="s">
        <v>749</v>
      </c>
      <c r="E7381" s="6" t="s">
        <v>578</v>
      </c>
      <c r="F7381" s="6" t="s">
        <v>589</v>
      </c>
      <c r="G7381" s="6" t="s">
        <v>590</v>
      </c>
      <c r="H7381" s="6"/>
      <c r="I7381" s="7">
        <v>0.422684</v>
      </c>
      <c r="J7381" s="7">
        <v>0.84536800000000001</v>
      </c>
      <c r="K7381" s="7">
        <v>0</v>
      </c>
      <c r="L7381" s="7">
        <v>0</v>
      </c>
      <c r="M7381" s="7">
        <v>0</v>
      </c>
      <c r="N7381" s="7">
        <v>0</v>
      </c>
      <c r="O7381" s="7">
        <v>0</v>
      </c>
      <c r="P7381" s="7">
        <v>0</v>
      </c>
      <c r="Q7381" s="7">
        <v>0</v>
      </c>
      <c r="R7381" s="7">
        <v>0</v>
      </c>
      <c r="S7381" s="7">
        <v>0</v>
      </c>
      <c r="T7381" s="7"/>
    </row>
    <row r="7382" spans="1:20" x14ac:dyDescent="0.35">
      <c r="A7382" s="6" t="s">
        <v>185</v>
      </c>
      <c r="B7382" s="6" t="s">
        <v>212</v>
      </c>
      <c r="C7382" s="6" t="s">
        <v>766</v>
      </c>
      <c r="D7382" s="6" t="s">
        <v>749</v>
      </c>
      <c r="E7382" s="6" t="s">
        <v>578</v>
      </c>
      <c r="F7382" s="6" t="s">
        <v>591</v>
      </c>
      <c r="G7382" s="6" t="s">
        <v>592</v>
      </c>
      <c r="H7382" s="6"/>
      <c r="I7382" s="7">
        <v>0.422684</v>
      </c>
      <c r="J7382" s="6"/>
      <c r="K7382" s="7">
        <v>0</v>
      </c>
      <c r="L7382" s="7">
        <v>0</v>
      </c>
      <c r="M7382" s="7">
        <v>0</v>
      </c>
      <c r="N7382" s="7">
        <v>0</v>
      </c>
      <c r="O7382" s="7">
        <v>0</v>
      </c>
      <c r="P7382" s="7">
        <v>0</v>
      </c>
      <c r="Q7382" s="7">
        <v>0</v>
      </c>
      <c r="R7382" s="7">
        <v>0</v>
      </c>
      <c r="S7382" s="7">
        <v>0</v>
      </c>
      <c r="T7382" s="7"/>
    </row>
    <row r="7383" spans="1:20" x14ac:dyDescent="0.35">
      <c r="A7383" s="6" t="s">
        <v>185</v>
      </c>
      <c r="B7383" s="6" t="s">
        <v>212</v>
      </c>
      <c r="C7383" s="6" t="s">
        <v>766</v>
      </c>
      <c r="D7383" s="6" t="s">
        <v>749</v>
      </c>
      <c r="E7383" s="6" t="s">
        <v>578</v>
      </c>
      <c r="F7383" s="6" t="s">
        <v>593</v>
      </c>
      <c r="G7383" s="6" t="s">
        <v>594</v>
      </c>
      <c r="H7383" s="6"/>
      <c r="I7383" s="7">
        <v>0.422684</v>
      </c>
      <c r="J7383" s="6"/>
      <c r="K7383" s="7">
        <v>0</v>
      </c>
      <c r="L7383" s="7">
        <v>0</v>
      </c>
      <c r="M7383" s="7">
        <v>0</v>
      </c>
      <c r="N7383" s="7">
        <v>0</v>
      </c>
      <c r="O7383" s="7">
        <v>0</v>
      </c>
      <c r="P7383" s="7">
        <v>0</v>
      </c>
      <c r="Q7383" s="7">
        <v>0</v>
      </c>
      <c r="R7383" s="7">
        <v>0</v>
      </c>
      <c r="S7383" s="7">
        <v>0</v>
      </c>
      <c r="T7383" s="7"/>
    </row>
    <row r="7384" spans="1:20" x14ac:dyDescent="0.35">
      <c r="A7384" s="6" t="s">
        <v>185</v>
      </c>
      <c r="B7384" s="6" t="s">
        <v>212</v>
      </c>
      <c r="C7384" s="6" t="s">
        <v>766</v>
      </c>
      <c r="D7384" s="6" t="s">
        <v>749</v>
      </c>
      <c r="E7384" s="6" t="s">
        <v>578</v>
      </c>
      <c r="F7384" s="6" t="s">
        <v>599</v>
      </c>
      <c r="G7384" s="6" t="s">
        <v>600</v>
      </c>
      <c r="H7384" s="6"/>
      <c r="I7384" s="7">
        <v>0.63402599999999998</v>
      </c>
      <c r="J7384" s="6"/>
      <c r="K7384" s="7">
        <v>0</v>
      </c>
      <c r="L7384" s="7">
        <v>0</v>
      </c>
      <c r="M7384" s="7">
        <v>0</v>
      </c>
      <c r="N7384" s="7">
        <v>0</v>
      </c>
      <c r="O7384" s="7">
        <v>0</v>
      </c>
      <c r="P7384" s="7">
        <v>0</v>
      </c>
      <c r="Q7384" s="7">
        <v>0</v>
      </c>
      <c r="R7384" s="7">
        <v>0</v>
      </c>
      <c r="S7384" s="7">
        <v>0</v>
      </c>
      <c r="T7384" s="7"/>
    </row>
    <row r="7385" spans="1:20" x14ac:dyDescent="0.35">
      <c r="A7385" s="6" t="s">
        <v>185</v>
      </c>
      <c r="B7385" s="6" t="s">
        <v>212</v>
      </c>
      <c r="C7385" s="6" t="s">
        <v>766</v>
      </c>
      <c r="D7385" s="6" t="s">
        <v>749</v>
      </c>
      <c r="E7385" s="6" t="s">
        <v>619</v>
      </c>
      <c r="F7385" s="6" t="s">
        <v>624</v>
      </c>
      <c r="G7385" s="6" t="s">
        <v>625</v>
      </c>
      <c r="H7385" s="6"/>
      <c r="I7385" s="6"/>
      <c r="J7385" s="7">
        <v>0.69742899999999997</v>
      </c>
      <c r="K7385" s="7">
        <v>0</v>
      </c>
      <c r="L7385" s="7">
        <v>0</v>
      </c>
      <c r="M7385" s="7">
        <v>0</v>
      </c>
      <c r="N7385" s="7">
        <v>0</v>
      </c>
      <c r="O7385" s="7">
        <v>0</v>
      </c>
      <c r="P7385" s="7">
        <v>0</v>
      </c>
      <c r="Q7385" s="7">
        <v>0</v>
      </c>
      <c r="R7385" s="7">
        <v>0</v>
      </c>
      <c r="S7385" s="7">
        <v>0</v>
      </c>
      <c r="T7385" s="7"/>
    </row>
    <row r="7386" spans="1:20" x14ac:dyDescent="0.35">
      <c r="A7386" s="6" t="s">
        <v>185</v>
      </c>
      <c r="B7386" s="6" t="s">
        <v>212</v>
      </c>
      <c r="C7386" s="6" t="s">
        <v>766</v>
      </c>
      <c r="D7386" s="6" t="s">
        <v>749</v>
      </c>
      <c r="E7386" s="6" t="s">
        <v>619</v>
      </c>
      <c r="F7386" s="6" t="s">
        <v>638</v>
      </c>
      <c r="G7386" s="6" t="s">
        <v>639</v>
      </c>
      <c r="H7386" s="6"/>
      <c r="I7386" s="7">
        <v>1.5850649999999999</v>
      </c>
      <c r="J7386" s="6"/>
      <c r="K7386" s="7">
        <v>0</v>
      </c>
      <c r="L7386" s="7">
        <v>0</v>
      </c>
      <c r="M7386" s="7">
        <v>0</v>
      </c>
      <c r="N7386" s="7">
        <v>0</v>
      </c>
      <c r="O7386" s="7">
        <v>0</v>
      </c>
      <c r="P7386" s="7">
        <v>0</v>
      </c>
      <c r="Q7386" s="7">
        <v>0</v>
      </c>
      <c r="R7386" s="7">
        <v>0</v>
      </c>
      <c r="S7386" s="7">
        <v>0</v>
      </c>
      <c r="T7386" s="7"/>
    </row>
    <row r="7387" spans="1:20" x14ac:dyDescent="0.35">
      <c r="A7387" s="6" t="s">
        <v>185</v>
      </c>
      <c r="B7387" s="6" t="s">
        <v>212</v>
      </c>
      <c r="C7387" s="6" t="s">
        <v>766</v>
      </c>
      <c r="D7387" s="6" t="s">
        <v>749</v>
      </c>
      <c r="E7387" s="6" t="s">
        <v>619</v>
      </c>
      <c r="F7387" s="6" t="s">
        <v>640</v>
      </c>
      <c r="G7387" s="6" t="s">
        <v>641</v>
      </c>
      <c r="H7387" s="6"/>
      <c r="I7387" s="7">
        <v>1.05671</v>
      </c>
      <c r="J7387" s="6"/>
      <c r="K7387" s="7">
        <v>0</v>
      </c>
      <c r="L7387" s="7">
        <v>0</v>
      </c>
      <c r="M7387" s="7">
        <v>0</v>
      </c>
      <c r="N7387" s="7">
        <v>0</v>
      </c>
      <c r="O7387" s="7">
        <v>0</v>
      </c>
      <c r="P7387" s="7">
        <v>0</v>
      </c>
      <c r="Q7387" s="7">
        <v>0</v>
      </c>
      <c r="R7387" s="7">
        <v>0</v>
      </c>
      <c r="S7387" s="7">
        <v>0</v>
      </c>
      <c r="T7387" s="7"/>
    </row>
    <row r="7388" spans="1:20" x14ac:dyDescent="0.35">
      <c r="A7388" s="6" t="s">
        <v>185</v>
      </c>
      <c r="B7388" s="6" t="s">
        <v>212</v>
      </c>
      <c r="C7388" s="6" t="s">
        <v>766</v>
      </c>
      <c r="D7388" s="6" t="s">
        <v>749</v>
      </c>
      <c r="E7388" s="6" t="s">
        <v>192</v>
      </c>
      <c r="F7388" s="6" t="s">
        <v>648</v>
      </c>
      <c r="G7388" s="6" t="s">
        <v>649</v>
      </c>
      <c r="H7388" s="6"/>
      <c r="I7388" s="7">
        <v>0.69742899999999997</v>
      </c>
      <c r="J7388" s="7">
        <v>2.7897159999999999</v>
      </c>
      <c r="K7388" s="7">
        <v>11.242214000000001</v>
      </c>
      <c r="L7388" s="7">
        <v>0</v>
      </c>
      <c r="M7388" s="7">
        <v>0</v>
      </c>
      <c r="N7388" s="7">
        <v>0</v>
      </c>
      <c r="O7388" s="7">
        <v>0</v>
      </c>
      <c r="P7388" s="7">
        <v>0</v>
      </c>
      <c r="Q7388" s="7">
        <v>0</v>
      </c>
      <c r="R7388" s="7">
        <v>0</v>
      </c>
      <c r="S7388" s="7">
        <v>0</v>
      </c>
      <c r="T7388" s="7"/>
    </row>
    <row r="7389" spans="1:20" x14ac:dyDescent="0.35">
      <c r="A7389" s="6" t="s">
        <v>185</v>
      </c>
      <c r="B7389" s="6" t="s">
        <v>212</v>
      </c>
      <c r="C7389" s="6" t="s">
        <v>766</v>
      </c>
      <c r="D7389" s="6" t="s">
        <v>749</v>
      </c>
      <c r="E7389" s="6" t="s">
        <v>192</v>
      </c>
      <c r="F7389" s="6" t="s">
        <v>193</v>
      </c>
      <c r="G7389" s="6" t="s">
        <v>194</v>
      </c>
      <c r="H7389" s="6"/>
      <c r="I7389" s="7">
        <v>1.3948579999999999</v>
      </c>
      <c r="J7389" s="7">
        <v>3.4871449999999999</v>
      </c>
      <c r="K7389" s="7">
        <v>10.590641</v>
      </c>
      <c r="L7389" s="7">
        <v>0</v>
      </c>
      <c r="M7389" s="7">
        <v>0</v>
      </c>
      <c r="N7389" s="7">
        <v>0</v>
      </c>
      <c r="O7389" s="7">
        <v>0</v>
      </c>
      <c r="P7389" s="7">
        <v>0</v>
      </c>
      <c r="Q7389" s="7">
        <v>0</v>
      </c>
      <c r="R7389" s="7">
        <v>0</v>
      </c>
      <c r="S7389" s="7">
        <v>0</v>
      </c>
      <c r="T7389" s="7"/>
    </row>
    <row r="7390" spans="1:20" x14ac:dyDescent="0.35">
      <c r="A7390" s="6" t="s">
        <v>185</v>
      </c>
      <c r="B7390" s="6" t="s">
        <v>212</v>
      </c>
      <c r="C7390" s="6" t="s">
        <v>766</v>
      </c>
      <c r="D7390" s="6" t="s">
        <v>749</v>
      </c>
      <c r="E7390" s="6" t="s">
        <v>192</v>
      </c>
      <c r="F7390" s="6" t="s">
        <v>654</v>
      </c>
      <c r="G7390" s="6" t="s">
        <v>655</v>
      </c>
      <c r="H7390" s="6"/>
      <c r="I7390" s="7">
        <v>4.2268400000000002</v>
      </c>
      <c r="J7390" s="7">
        <v>8.4536800000000003</v>
      </c>
      <c r="K7390" s="7">
        <v>16.685790000000001</v>
      </c>
      <c r="L7390" s="7">
        <v>0</v>
      </c>
      <c r="M7390" s="7">
        <v>0</v>
      </c>
      <c r="N7390" s="7">
        <v>0</v>
      </c>
      <c r="O7390" s="7">
        <v>0</v>
      </c>
      <c r="P7390" s="7">
        <v>0</v>
      </c>
      <c r="Q7390" s="7">
        <v>0</v>
      </c>
      <c r="R7390" s="7">
        <v>0</v>
      </c>
      <c r="S7390" s="7">
        <v>0</v>
      </c>
      <c r="T7390" s="7"/>
    </row>
    <row r="7391" spans="1:20" x14ac:dyDescent="0.35">
      <c r="A7391" s="6" t="s">
        <v>185</v>
      </c>
      <c r="B7391" s="6" t="s">
        <v>212</v>
      </c>
      <c r="C7391" s="6" t="s">
        <v>766</v>
      </c>
      <c r="D7391" s="6" t="s">
        <v>750</v>
      </c>
      <c r="E7391" s="6" t="s">
        <v>700</v>
      </c>
      <c r="F7391" s="6" t="s">
        <v>701</v>
      </c>
      <c r="G7391" s="6" t="s">
        <v>702</v>
      </c>
      <c r="H7391" s="6"/>
      <c r="I7391" s="6"/>
      <c r="J7391" s="6"/>
      <c r="K7391" s="7">
        <v>0</v>
      </c>
      <c r="L7391" s="7">
        <v>0.32256400000000002</v>
      </c>
      <c r="M7391" s="7">
        <v>0</v>
      </c>
      <c r="N7391" s="7">
        <v>0</v>
      </c>
      <c r="O7391" s="7">
        <v>0</v>
      </c>
      <c r="P7391" s="7">
        <v>0</v>
      </c>
      <c r="Q7391" s="7">
        <v>0</v>
      </c>
      <c r="R7391" s="7">
        <v>0</v>
      </c>
      <c r="S7391" s="7">
        <v>0</v>
      </c>
      <c r="T7391" s="7"/>
    </row>
    <row r="7392" spans="1:20" x14ac:dyDescent="0.35">
      <c r="A7392" s="6" t="s">
        <v>185</v>
      </c>
      <c r="B7392" s="6" t="s">
        <v>212</v>
      </c>
      <c r="C7392" s="6" t="s">
        <v>766</v>
      </c>
      <c r="D7392" s="6" t="s">
        <v>750</v>
      </c>
      <c r="E7392" s="6" t="s">
        <v>700</v>
      </c>
      <c r="F7392" s="6" t="s">
        <v>703</v>
      </c>
      <c r="G7392" s="6" t="s">
        <v>704</v>
      </c>
      <c r="H7392" s="6"/>
      <c r="I7392" s="6"/>
      <c r="J7392" s="6"/>
      <c r="K7392" s="7">
        <v>0</v>
      </c>
      <c r="L7392" s="7">
        <v>0</v>
      </c>
      <c r="M7392" s="7">
        <v>0.31750400000000001</v>
      </c>
      <c r="N7392" s="7">
        <v>0.20113600000000001</v>
      </c>
      <c r="O7392" s="7">
        <v>0.21594099999999999</v>
      </c>
      <c r="P7392" s="7">
        <v>0.23959</v>
      </c>
      <c r="Q7392" s="7">
        <v>0.21219199999999999</v>
      </c>
      <c r="R7392" s="7">
        <v>9.8500000000000004E-2</v>
      </c>
      <c r="S7392" s="7">
        <v>0.26919500000000002</v>
      </c>
      <c r="T7392" s="7"/>
    </row>
    <row r="7393" spans="1:20" x14ac:dyDescent="0.35">
      <c r="A7393" s="6" t="s">
        <v>185</v>
      </c>
      <c r="B7393" s="6" t="s">
        <v>212</v>
      </c>
      <c r="C7393" s="6" t="s">
        <v>766</v>
      </c>
      <c r="D7393" s="6" t="s">
        <v>750</v>
      </c>
      <c r="E7393" s="6" t="s">
        <v>672</v>
      </c>
      <c r="F7393" s="6" t="s">
        <v>673</v>
      </c>
      <c r="G7393" s="6" t="s">
        <v>674</v>
      </c>
      <c r="H7393" s="7">
        <v>0.84536800000000001</v>
      </c>
      <c r="I7393" s="6"/>
      <c r="J7393" s="6"/>
      <c r="K7393" s="7">
        <v>0</v>
      </c>
      <c r="L7393" s="7">
        <v>0</v>
      </c>
      <c r="M7393" s="7">
        <v>0</v>
      </c>
      <c r="N7393" s="7">
        <v>0</v>
      </c>
      <c r="O7393" s="7">
        <v>0</v>
      </c>
      <c r="P7393" s="7">
        <v>0</v>
      </c>
      <c r="Q7393" s="7">
        <v>0</v>
      </c>
      <c r="R7393" s="7">
        <v>0</v>
      </c>
      <c r="S7393" s="7">
        <v>0</v>
      </c>
      <c r="T7393" s="7"/>
    </row>
    <row r="7394" spans="1:20" x14ac:dyDescent="0.35">
      <c r="A7394" s="6" t="s">
        <v>185</v>
      </c>
      <c r="B7394" s="6" t="s">
        <v>212</v>
      </c>
      <c r="C7394" s="6" t="s">
        <v>766</v>
      </c>
      <c r="D7394" s="6" t="s">
        <v>750</v>
      </c>
      <c r="E7394" s="6" t="s">
        <v>196</v>
      </c>
      <c r="F7394" s="6" t="s">
        <v>197</v>
      </c>
      <c r="G7394" s="6" t="s">
        <v>198</v>
      </c>
      <c r="H7394" s="7">
        <v>9.5103919999999995</v>
      </c>
      <c r="I7394" s="7">
        <v>9.5103919999999995</v>
      </c>
      <c r="J7394" s="7">
        <v>9.5103919999999995</v>
      </c>
      <c r="K7394" s="7">
        <v>2.3484600000000002</v>
      </c>
      <c r="L7394" s="7">
        <v>12.974546999999999</v>
      </c>
      <c r="M7394" s="7">
        <v>24.087558999999999</v>
      </c>
      <c r="N7394" s="7">
        <v>25.416231</v>
      </c>
      <c r="O7394" s="7">
        <v>25.007268</v>
      </c>
      <c r="P7394" s="7">
        <v>14.581075</v>
      </c>
      <c r="Q7394" s="7">
        <v>10.153605000000001</v>
      </c>
      <c r="R7394" s="7">
        <v>11.441594</v>
      </c>
      <c r="S7394" s="7">
        <v>21.060846000000002</v>
      </c>
      <c r="T7394" s="7"/>
    </row>
    <row r="7395" spans="1:20" x14ac:dyDescent="0.35">
      <c r="A7395" s="6" t="s">
        <v>185</v>
      </c>
      <c r="B7395" s="6" t="s">
        <v>212</v>
      </c>
      <c r="C7395" s="6" t="s">
        <v>766</v>
      </c>
      <c r="D7395" s="6" t="s">
        <v>750</v>
      </c>
      <c r="E7395" s="6" t="s">
        <v>196</v>
      </c>
      <c r="F7395" s="6" t="s">
        <v>200</v>
      </c>
      <c r="G7395" s="6" t="s">
        <v>201</v>
      </c>
      <c r="H7395" s="7">
        <v>16.643186</v>
      </c>
      <c r="I7395" s="7">
        <v>2.3775979999999999</v>
      </c>
      <c r="J7395" s="7">
        <v>9.5103919999999995</v>
      </c>
      <c r="K7395" s="7">
        <v>2.0884659999999999</v>
      </c>
      <c r="L7395" s="7">
        <v>15.439666000000001</v>
      </c>
      <c r="M7395" s="7">
        <v>28.628443000000001</v>
      </c>
      <c r="N7395" s="7">
        <v>8.5495640000000002</v>
      </c>
      <c r="O7395" s="7">
        <v>8.5860859999999999</v>
      </c>
      <c r="P7395" s="7">
        <v>4.9523400000000004</v>
      </c>
      <c r="Q7395" s="7">
        <v>7.1904199999999996</v>
      </c>
      <c r="R7395" s="7">
        <v>8.1060359999999996</v>
      </c>
      <c r="S7395" s="7">
        <v>15.068749</v>
      </c>
      <c r="T7395" s="7"/>
    </row>
    <row r="7396" spans="1:20" x14ac:dyDescent="0.35">
      <c r="A7396" s="6" t="s">
        <v>185</v>
      </c>
      <c r="B7396" s="6" t="s">
        <v>212</v>
      </c>
      <c r="C7396" s="6" t="s">
        <v>766</v>
      </c>
      <c r="D7396" s="6" t="s">
        <v>750</v>
      </c>
      <c r="E7396" s="6" t="s">
        <v>196</v>
      </c>
      <c r="F7396" s="6" t="s">
        <v>203</v>
      </c>
      <c r="G7396" s="6" t="s">
        <v>204</v>
      </c>
      <c r="H7396" s="7">
        <v>0.69742899999999997</v>
      </c>
      <c r="I7396" s="6"/>
      <c r="J7396" s="7">
        <v>2.0922869999999998</v>
      </c>
      <c r="K7396" s="7">
        <v>10.509459</v>
      </c>
      <c r="L7396" s="7">
        <v>19.938928000000001</v>
      </c>
      <c r="M7396" s="7">
        <v>42.179453000000002</v>
      </c>
      <c r="N7396" s="7">
        <v>37.871032999999997</v>
      </c>
      <c r="O7396" s="7">
        <v>40.665992000000003</v>
      </c>
      <c r="P7396" s="7">
        <v>41.241103000000003</v>
      </c>
      <c r="Q7396" s="7">
        <v>25.840277</v>
      </c>
      <c r="R7396" s="7">
        <v>23.355008000000002</v>
      </c>
      <c r="S7396" s="7">
        <v>34.576295000000002</v>
      </c>
      <c r="T7396" s="7"/>
    </row>
    <row r="7397" spans="1:20" x14ac:dyDescent="0.35">
      <c r="A7397" s="6" t="s">
        <v>185</v>
      </c>
      <c r="B7397" s="6" t="s">
        <v>212</v>
      </c>
      <c r="C7397" s="6" t="s">
        <v>766</v>
      </c>
      <c r="D7397" s="6" t="s">
        <v>750</v>
      </c>
      <c r="E7397" s="6" t="s">
        <v>196</v>
      </c>
      <c r="F7397" s="6" t="s">
        <v>206</v>
      </c>
      <c r="G7397" s="6" t="s">
        <v>207</v>
      </c>
      <c r="H7397" s="7">
        <v>2.0922869999999998</v>
      </c>
      <c r="I7397" s="7">
        <v>2.7897159999999999</v>
      </c>
      <c r="J7397" s="7">
        <v>0.69742899999999997</v>
      </c>
      <c r="K7397" s="7">
        <v>31.563986</v>
      </c>
      <c r="L7397" s="7">
        <v>71.196978999999999</v>
      </c>
      <c r="M7397" s="7">
        <v>150.66719499999999</v>
      </c>
      <c r="N7397" s="7">
        <v>88.548951000000002</v>
      </c>
      <c r="O7397" s="7">
        <v>94.749842999999998</v>
      </c>
      <c r="P7397" s="7">
        <v>96.167136999999997</v>
      </c>
      <c r="Q7397" s="7">
        <v>61.113970000000002</v>
      </c>
      <c r="R7397" s="7">
        <v>55.197836000000002</v>
      </c>
      <c r="S7397" s="7">
        <v>81.846823000000001</v>
      </c>
      <c r="T7397" s="7"/>
    </row>
    <row r="7398" spans="1:20" x14ac:dyDescent="0.35">
      <c r="A7398" s="6" t="s">
        <v>185</v>
      </c>
      <c r="B7398" s="6" t="s">
        <v>212</v>
      </c>
      <c r="C7398" s="6" t="s">
        <v>766</v>
      </c>
      <c r="D7398" s="6" t="s">
        <v>750</v>
      </c>
      <c r="E7398" s="6" t="s">
        <v>196</v>
      </c>
      <c r="F7398" s="6" t="s">
        <v>685</v>
      </c>
      <c r="G7398" s="6" t="s">
        <v>686</v>
      </c>
      <c r="H7398" s="6"/>
      <c r="I7398" s="6"/>
      <c r="J7398" s="6"/>
      <c r="K7398" s="7">
        <v>3.2618939999999998</v>
      </c>
      <c r="L7398" s="7">
        <v>6.0202020000000003</v>
      </c>
      <c r="M7398" s="7">
        <v>12.735286</v>
      </c>
      <c r="N7398" s="7">
        <v>20.489909999999998</v>
      </c>
      <c r="O7398" s="7">
        <v>17.241116999999999</v>
      </c>
      <c r="P7398" s="7">
        <v>22.307303999999998</v>
      </c>
      <c r="Q7398" s="7">
        <v>24.470486000000001</v>
      </c>
      <c r="R7398" s="7">
        <v>16.605833000000001</v>
      </c>
      <c r="S7398" s="7">
        <v>8.0415609999999997</v>
      </c>
      <c r="T7398" s="7"/>
    </row>
    <row r="7399" spans="1:20" x14ac:dyDescent="0.35">
      <c r="A7399" s="6" t="s">
        <v>185</v>
      </c>
      <c r="B7399" s="6" t="s">
        <v>212</v>
      </c>
      <c r="C7399" s="6" t="s">
        <v>766</v>
      </c>
      <c r="D7399" s="6" t="s">
        <v>750</v>
      </c>
      <c r="E7399" s="6" t="s">
        <v>196</v>
      </c>
      <c r="F7399" s="6" t="s">
        <v>210</v>
      </c>
      <c r="G7399" s="6" t="s">
        <v>211</v>
      </c>
      <c r="H7399" s="7">
        <v>17.96407</v>
      </c>
      <c r="I7399" s="7">
        <v>13.73723</v>
      </c>
      <c r="J7399" s="7">
        <v>24.30433</v>
      </c>
      <c r="K7399" s="7">
        <v>34.206271000000001</v>
      </c>
      <c r="L7399" s="7">
        <v>144.290707</v>
      </c>
      <c r="M7399" s="7">
        <v>235.133724</v>
      </c>
      <c r="N7399" s="7">
        <v>170.108011</v>
      </c>
      <c r="O7399" s="7">
        <v>188.09387699999999</v>
      </c>
      <c r="P7399" s="7">
        <v>245.01738800000001</v>
      </c>
      <c r="Q7399" s="7">
        <v>225.91645399999999</v>
      </c>
      <c r="R7399" s="7">
        <v>206.219876</v>
      </c>
      <c r="S7399" s="7">
        <v>329.917552</v>
      </c>
      <c r="T7399" s="7"/>
    </row>
    <row r="7400" spans="1:20" x14ac:dyDescent="0.35">
      <c r="A7400" s="6" t="s">
        <v>185</v>
      </c>
      <c r="B7400" s="6" t="s">
        <v>212</v>
      </c>
      <c r="C7400" s="6" t="s">
        <v>766</v>
      </c>
      <c r="D7400" s="6" t="s">
        <v>750</v>
      </c>
      <c r="E7400" s="6" t="s">
        <v>196</v>
      </c>
      <c r="F7400" s="6" t="s">
        <v>214</v>
      </c>
      <c r="G7400" s="6" t="s">
        <v>215</v>
      </c>
      <c r="H7400" s="6"/>
      <c r="I7400" s="6"/>
      <c r="J7400" s="7">
        <v>1.05671</v>
      </c>
      <c r="K7400" s="7">
        <v>0</v>
      </c>
      <c r="L7400" s="7">
        <v>0</v>
      </c>
      <c r="M7400" s="7">
        <v>0</v>
      </c>
      <c r="N7400" s="7">
        <v>0</v>
      </c>
      <c r="O7400" s="7">
        <v>0</v>
      </c>
      <c r="P7400" s="7">
        <v>0</v>
      </c>
      <c r="Q7400" s="7">
        <v>0</v>
      </c>
      <c r="R7400" s="7">
        <v>0</v>
      </c>
      <c r="S7400" s="7">
        <v>0</v>
      </c>
      <c r="T7400" s="7"/>
    </row>
    <row r="7401" spans="1:20" x14ac:dyDescent="0.35">
      <c r="A7401" s="6" t="s">
        <v>185</v>
      </c>
      <c r="B7401" s="6" t="s">
        <v>212</v>
      </c>
      <c r="C7401" s="6" t="s">
        <v>766</v>
      </c>
      <c r="D7401" s="6" t="s">
        <v>750</v>
      </c>
      <c r="E7401" s="6" t="s">
        <v>196</v>
      </c>
      <c r="F7401" s="6" t="s">
        <v>218</v>
      </c>
      <c r="G7401" s="6" t="s">
        <v>219</v>
      </c>
      <c r="H7401" s="7">
        <v>3.1701299999999999</v>
      </c>
      <c r="I7401" s="7">
        <v>3.1701299999999999</v>
      </c>
      <c r="J7401" s="7">
        <v>2.1134200000000001</v>
      </c>
      <c r="K7401" s="7">
        <v>6.1112929999999999</v>
      </c>
      <c r="L7401" s="7">
        <v>14.649932</v>
      </c>
      <c r="M7401" s="7">
        <v>23.848517999999999</v>
      </c>
      <c r="N7401" s="7">
        <v>19.226465999999999</v>
      </c>
      <c r="O7401" s="7">
        <v>21.307941</v>
      </c>
      <c r="P7401" s="7">
        <v>27.726721999999999</v>
      </c>
      <c r="Q7401" s="7">
        <v>14.611933000000001</v>
      </c>
      <c r="R7401" s="7">
        <v>13.411047999999999</v>
      </c>
      <c r="S7401" s="7">
        <v>21.338950000000001</v>
      </c>
      <c r="T7401" s="7"/>
    </row>
    <row r="7402" spans="1:20" x14ac:dyDescent="0.35">
      <c r="A7402" s="6" t="s">
        <v>185</v>
      </c>
      <c r="B7402" s="6" t="s">
        <v>212</v>
      </c>
      <c r="C7402" s="6" t="s">
        <v>766</v>
      </c>
      <c r="D7402" s="6" t="s">
        <v>750</v>
      </c>
      <c r="E7402" s="6" t="s">
        <v>196</v>
      </c>
      <c r="F7402" s="6" t="s">
        <v>220</v>
      </c>
      <c r="G7402" s="6" t="s">
        <v>221</v>
      </c>
      <c r="H7402" s="7">
        <v>177.52727999999999</v>
      </c>
      <c r="I7402" s="7">
        <v>158.50649999999999</v>
      </c>
      <c r="J7402" s="7">
        <v>249.38355999999999</v>
      </c>
      <c r="K7402" s="7">
        <v>126.174791</v>
      </c>
      <c r="L7402" s="7">
        <v>131.41830100000001</v>
      </c>
      <c r="M7402" s="7">
        <v>266.11044700000002</v>
      </c>
      <c r="N7402" s="7">
        <v>131.80911599999999</v>
      </c>
      <c r="O7402" s="7">
        <v>139.29087799999999</v>
      </c>
      <c r="P7402" s="7">
        <v>106.131531</v>
      </c>
      <c r="Q7402" s="7">
        <v>83.564640999999995</v>
      </c>
      <c r="R7402" s="7">
        <v>92.572839999999999</v>
      </c>
      <c r="S7402" s="7">
        <v>158.691911</v>
      </c>
      <c r="T7402" s="7"/>
    </row>
    <row r="7403" spans="1:20" x14ac:dyDescent="0.35">
      <c r="A7403" s="6" t="s">
        <v>185</v>
      </c>
      <c r="B7403" s="6" t="s">
        <v>212</v>
      </c>
      <c r="C7403" s="6" t="s">
        <v>766</v>
      </c>
      <c r="D7403" s="6" t="s">
        <v>750</v>
      </c>
      <c r="E7403" s="6" t="s">
        <v>196</v>
      </c>
      <c r="F7403" s="6" t="s">
        <v>223</v>
      </c>
      <c r="G7403" s="6" t="s">
        <v>224</v>
      </c>
      <c r="H7403" s="7">
        <v>95.103899999999996</v>
      </c>
      <c r="I7403" s="7">
        <v>105.67100000000001</v>
      </c>
      <c r="J7403" s="7">
        <v>169.0736</v>
      </c>
      <c r="K7403" s="7">
        <v>178.03134</v>
      </c>
      <c r="L7403" s="7">
        <v>105.40808800000001</v>
      </c>
      <c r="M7403" s="7">
        <v>213.47866300000001</v>
      </c>
      <c r="N7403" s="7">
        <v>131.92069699999999</v>
      </c>
      <c r="O7403" s="7">
        <v>139.411261</v>
      </c>
      <c r="P7403" s="7">
        <v>106.34953</v>
      </c>
      <c r="Q7403" s="7">
        <v>77.739547999999999</v>
      </c>
      <c r="R7403" s="7">
        <v>86.030715999999998</v>
      </c>
      <c r="S7403" s="7">
        <v>147.45068000000001</v>
      </c>
      <c r="T7403" s="7"/>
    </row>
    <row r="7404" spans="1:20" x14ac:dyDescent="0.35">
      <c r="A7404" s="6" t="s">
        <v>185</v>
      </c>
      <c r="B7404" s="6" t="s">
        <v>212</v>
      </c>
      <c r="C7404" s="6" t="s">
        <v>766</v>
      </c>
      <c r="D7404" s="6" t="s">
        <v>750</v>
      </c>
      <c r="E7404" s="6" t="s">
        <v>196</v>
      </c>
      <c r="F7404" s="6" t="s">
        <v>226</v>
      </c>
      <c r="G7404" s="6" t="s">
        <v>227</v>
      </c>
      <c r="H7404" s="7">
        <v>35.928139999999999</v>
      </c>
      <c r="I7404" s="7">
        <v>44.381819999999998</v>
      </c>
      <c r="J7404" s="7">
        <v>59.175759999999997</v>
      </c>
      <c r="K7404" s="7">
        <v>15.15667</v>
      </c>
      <c r="L7404" s="7">
        <v>103.888471</v>
      </c>
      <c r="M7404" s="7">
        <v>169.07048399999999</v>
      </c>
      <c r="N7404" s="7">
        <v>127.617048</v>
      </c>
      <c r="O7404" s="7">
        <v>144.08474899999999</v>
      </c>
      <c r="P7404" s="7">
        <v>129.41821400000001</v>
      </c>
      <c r="Q7404" s="7">
        <v>87.205264999999997</v>
      </c>
      <c r="R7404" s="7">
        <v>75.589326</v>
      </c>
      <c r="S7404" s="7">
        <v>169.69196400000001</v>
      </c>
      <c r="T7404" s="7"/>
    </row>
    <row r="7405" spans="1:20" x14ac:dyDescent="0.35">
      <c r="A7405" s="6" t="s">
        <v>185</v>
      </c>
      <c r="B7405" s="6" t="s">
        <v>212</v>
      </c>
      <c r="C7405" s="6" t="s">
        <v>766</v>
      </c>
      <c r="D7405" s="6" t="s">
        <v>750</v>
      </c>
      <c r="E7405" s="6" t="s">
        <v>196</v>
      </c>
      <c r="F7405" s="6" t="s">
        <v>228</v>
      </c>
      <c r="G7405" s="6" t="s">
        <v>229</v>
      </c>
      <c r="H7405" s="7">
        <v>1107.43208</v>
      </c>
      <c r="I7405" s="7">
        <v>881.29614000000004</v>
      </c>
      <c r="J7405" s="7">
        <v>1466.7134799999999</v>
      </c>
      <c r="K7405" s="7">
        <v>1043.2676819999999</v>
      </c>
      <c r="L7405" s="7">
        <v>1038.677529</v>
      </c>
      <c r="M7405" s="7">
        <v>2306.1632530000002</v>
      </c>
      <c r="N7405" s="7">
        <v>1264.976784</v>
      </c>
      <c r="O7405" s="7">
        <v>1302.953604</v>
      </c>
      <c r="P7405" s="7">
        <v>1039.6984829999999</v>
      </c>
      <c r="Q7405" s="7">
        <v>739.36864000000003</v>
      </c>
      <c r="R7405" s="7">
        <v>725.52926400000001</v>
      </c>
      <c r="S7405" s="7">
        <v>1270.9056969999999</v>
      </c>
      <c r="T7405" s="7"/>
    </row>
    <row r="7406" spans="1:20" x14ac:dyDescent="0.35">
      <c r="A7406" s="6" t="s">
        <v>185</v>
      </c>
      <c r="B7406" s="6" t="s">
        <v>212</v>
      </c>
      <c r="C7406" s="6" t="s">
        <v>766</v>
      </c>
      <c r="D7406" s="6" t="s">
        <v>750</v>
      </c>
      <c r="E7406" s="6" t="s">
        <v>196</v>
      </c>
      <c r="F7406" s="6" t="s">
        <v>230</v>
      </c>
      <c r="G7406" s="6" t="s">
        <v>231</v>
      </c>
      <c r="H7406" s="7">
        <v>95.103899999999996</v>
      </c>
      <c r="I7406" s="7">
        <v>124.69177999999999</v>
      </c>
      <c r="J7406" s="7">
        <v>314.89958000000001</v>
      </c>
      <c r="K7406" s="7">
        <v>260.15849500000002</v>
      </c>
      <c r="L7406" s="7">
        <v>550.45892600000002</v>
      </c>
      <c r="M7406" s="7">
        <v>1222.1356229999999</v>
      </c>
      <c r="N7406" s="7">
        <v>516.84678699999995</v>
      </c>
      <c r="O7406" s="7">
        <v>532.28026399999999</v>
      </c>
      <c r="P7406" s="7">
        <v>424.79351000000003</v>
      </c>
      <c r="Q7406" s="7">
        <v>314.552436</v>
      </c>
      <c r="R7406" s="7">
        <v>308.62335300000001</v>
      </c>
      <c r="S7406" s="7">
        <v>540.54863</v>
      </c>
      <c r="T7406" s="7"/>
    </row>
    <row r="7407" spans="1:20" x14ac:dyDescent="0.35">
      <c r="A7407" s="6" t="s">
        <v>185</v>
      </c>
      <c r="B7407" s="6" t="s">
        <v>212</v>
      </c>
      <c r="C7407" s="6" t="s">
        <v>766</v>
      </c>
      <c r="D7407" s="6" t="s">
        <v>750</v>
      </c>
      <c r="E7407" s="6" t="s">
        <v>196</v>
      </c>
      <c r="F7407" s="6" t="s">
        <v>232</v>
      </c>
      <c r="G7407" s="6" t="s">
        <v>233</v>
      </c>
      <c r="H7407" s="7">
        <v>40.154980000000002</v>
      </c>
      <c r="I7407" s="7">
        <v>54.948920000000001</v>
      </c>
      <c r="J7407" s="7">
        <v>80.309960000000004</v>
      </c>
      <c r="K7407" s="7">
        <v>25.470863000000001</v>
      </c>
      <c r="L7407" s="7">
        <v>76.084145000000007</v>
      </c>
      <c r="M7407" s="7">
        <v>123.804405</v>
      </c>
      <c r="N7407" s="7">
        <v>38.035646999999997</v>
      </c>
      <c r="O7407" s="7">
        <v>43.066856000000001</v>
      </c>
      <c r="P7407" s="7">
        <v>38.587107000000003</v>
      </c>
      <c r="Q7407" s="7">
        <v>30.75874</v>
      </c>
      <c r="R7407" s="7">
        <v>26.720447</v>
      </c>
      <c r="S7407" s="7">
        <v>59.975154000000003</v>
      </c>
      <c r="T7407" s="7"/>
    </row>
    <row r="7408" spans="1:20" x14ac:dyDescent="0.35">
      <c r="A7408" s="6" t="s">
        <v>185</v>
      </c>
      <c r="B7408" s="6" t="s">
        <v>212</v>
      </c>
      <c r="C7408" s="6" t="s">
        <v>766</v>
      </c>
      <c r="D7408" s="6" t="s">
        <v>750</v>
      </c>
      <c r="E7408" s="6" t="s">
        <v>196</v>
      </c>
      <c r="F7408" s="6" t="s">
        <v>234</v>
      </c>
      <c r="G7408" s="6" t="s">
        <v>235</v>
      </c>
      <c r="H7408" s="7">
        <v>285.31172700000002</v>
      </c>
      <c r="I7408" s="7">
        <v>348.71433300000001</v>
      </c>
      <c r="J7408" s="7">
        <v>419.16167300000001</v>
      </c>
      <c r="K7408" s="7">
        <v>154.13198800000001</v>
      </c>
      <c r="L7408" s="7">
        <v>67.279660000000007</v>
      </c>
      <c r="M7408" s="7">
        <v>117.13382799999999</v>
      </c>
      <c r="N7408" s="7">
        <v>75.760841999999997</v>
      </c>
      <c r="O7408" s="7">
        <v>91.533987999999994</v>
      </c>
      <c r="P7408" s="7">
        <v>51.324890000000003</v>
      </c>
      <c r="Q7408" s="7">
        <v>47.477404</v>
      </c>
      <c r="R7408" s="7">
        <v>48.037430000000001</v>
      </c>
      <c r="S7408" s="7">
        <v>108.516195</v>
      </c>
      <c r="T7408" s="7"/>
    </row>
    <row r="7409" spans="1:20" x14ac:dyDescent="0.35">
      <c r="A7409" s="6" t="s">
        <v>185</v>
      </c>
      <c r="B7409" s="6" t="s">
        <v>212</v>
      </c>
      <c r="C7409" s="6" t="s">
        <v>766</v>
      </c>
      <c r="D7409" s="6" t="s">
        <v>750</v>
      </c>
      <c r="E7409" s="6" t="s">
        <v>236</v>
      </c>
      <c r="F7409" s="6" t="s">
        <v>664</v>
      </c>
      <c r="G7409" s="6" t="s">
        <v>665</v>
      </c>
      <c r="H7409" s="7">
        <v>2.1134200000000001</v>
      </c>
      <c r="I7409" s="7">
        <v>1.5850649999999999</v>
      </c>
      <c r="J7409" s="7">
        <v>2.641775</v>
      </c>
      <c r="K7409" s="7">
        <v>1.938272</v>
      </c>
      <c r="L7409" s="6"/>
      <c r="M7409" s="7">
        <v>0</v>
      </c>
      <c r="N7409" s="7">
        <v>0</v>
      </c>
      <c r="O7409" s="7">
        <v>0</v>
      </c>
      <c r="P7409" s="7">
        <v>0</v>
      </c>
      <c r="Q7409" s="7">
        <v>0</v>
      </c>
      <c r="R7409" s="7">
        <v>0</v>
      </c>
      <c r="S7409" s="7">
        <v>0</v>
      </c>
      <c r="T7409" s="7"/>
    </row>
    <row r="7410" spans="1:20" x14ac:dyDescent="0.35">
      <c r="A7410" s="6" t="s">
        <v>185</v>
      </c>
      <c r="B7410" s="6" t="s">
        <v>212</v>
      </c>
      <c r="C7410" s="6" t="s">
        <v>766</v>
      </c>
      <c r="D7410" s="6" t="s">
        <v>750</v>
      </c>
      <c r="E7410" s="6" t="s">
        <v>236</v>
      </c>
      <c r="F7410" s="6" t="s">
        <v>237</v>
      </c>
      <c r="G7410" s="6" t="s">
        <v>238</v>
      </c>
      <c r="H7410" s="7">
        <v>11.095454999999999</v>
      </c>
      <c r="I7410" s="7">
        <v>12.152165</v>
      </c>
      <c r="J7410" s="7">
        <v>20.077490000000001</v>
      </c>
      <c r="K7410" s="7">
        <v>13.086487999999999</v>
      </c>
      <c r="L7410" s="7">
        <v>23.410681</v>
      </c>
      <c r="M7410" s="7">
        <v>37.807319</v>
      </c>
      <c r="N7410" s="7">
        <v>37.887385999999999</v>
      </c>
      <c r="O7410" s="7">
        <v>42.089081999999998</v>
      </c>
      <c r="P7410" s="7">
        <v>38.573470999999998</v>
      </c>
      <c r="Q7410" s="7">
        <v>35.782114</v>
      </c>
      <c r="R7410" s="7">
        <v>36.957178999999996</v>
      </c>
      <c r="S7410" s="7">
        <v>66.679382000000004</v>
      </c>
      <c r="T7410" s="7"/>
    </row>
    <row r="7411" spans="1:20" x14ac:dyDescent="0.35">
      <c r="A7411" s="6" t="s">
        <v>185</v>
      </c>
      <c r="B7411" s="6" t="s">
        <v>212</v>
      </c>
      <c r="C7411" s="6" t="s">
        <v>766</v>
      </c>
      <c r="D7411" s="6" t="s">
        <v>750</v>
      </c>
      <c r="E7411" s="6" t="s">
        <v>236</v>
      </c>
      <c r="F7411" s="6" t="s">
        <v>239</v>
      </c>
      <c r="G7411" s="6" t="s">
        <v>240</v>
      </c>
      <c r="H7411" s="7">
        <v>203.07016400000001</v>
      </c>
      <c r="I7411" s="7">
        <v>172.704532</v>
      </c>
      <c r="J7411" s="7">
        <v>271.39283599999999</v>
      </c>
      <c r="K7411" s="7">
        <v>195.08306300000001</v>
      </c>
      <c r="L7411" s="7">
        <v>88.722413000000003</v>
      </c>
      <c r="M7411" s="7">
        <v>184.18291500000001</v>
      </c>
      <c r="N7411" s="7">
        <v>112.195628</v>
      </c>
      <c r="O7411" s="7">
        <v>138.287564</v>
      </c>
      <c r="P7411" s="7">
        <v>101.41797699999999</v>
      </c>
      <c r="Q7411" s="7">
        <v>57.049118</v>
      </c>
      <c r="R7411" s="7">
        <v>57.768473</v>
      </c>
      <c r="S7411" s="7">
        <v>88.222077999999996</v>
      </c>
      <c r="T7411" s="7"/>
    </row>
    <row r="7412" spans="1:20" x14ac:dyDescent="0.35">
      <c r="A7412" s="6" t="s">
        <v>185</v>
      </c>
      <c r="B7412" s="6" t="s">
        <v>212</v>
      </c>
      <c r="C7412" s="6" t="s">
        <v>766</v>
      </c>
      <c r="D7412" s="6" t="s">
        <v>750</v>
      </c>
      <c r="E7412" s="6" t="s">
        <v>236</v>
      </c>
      <c r="F7412" s="6" t="s">
        <v>241</v>
      </c>
      <c r="G7412" s="6" t="s">
        <v>242</v>
      </c>
      <c r="H7412" s="7">
        <v>10.438186</v>
      </c>
      <c r="I7412" s="7">
        <v>3.7957040000000002</v>
      </c>
      <c r="J7412" s="7">
        <v>5.6935560000000001</v>
      </c>
      <c r="K7412" s="7">
        <v>7.9455090000000004</v>
      </c>
      <c r="L7412" s="7">
        <v>7.6320920000000001</v>
      </c>
      <c r="M7412" s="7">
        <v>14.342121000000001</v>
      </c>
      <c r="N7412" s="7">
        <v>10.661312000000001</v>
      </c>
      <c r="O7412" s="7">
        <v>12.995374</v>
      </c>
      <c r="P7412" s="7">
        <v>11.394821</v>
      </c>
      <c r="Q7412" s="7">
        <v>10.369301999999999</v>
      </c>
      <c r="R7412" s="7">
        <v>10.406574000000001</v>
      </c>
      <c r="S7412" s="7">
        <v>16.292793</v>
      </c>
      <c r="T7412" s="7"/>
    </row>
    <row r="7413" spans="1:20" x14ac:dyDescent="0.35">
      <c r="A7413" s="6" t="s">
        <v>185</v>
      </c>
      <c r="B7413" s="6" t="s">
        <v>212</v>
      </c>
      <c r="C7413" s="6" t="s">
        <v>766</v>
      </c>
      <c r="D7413" s="6" t="s">
        <v>750</v>
      </c>
      <c r="E7413" s="6" t="s">
        <v>236</v>
      </c>
      <c r="F7413" s="6" t="s">
        <v>243</v>
      </c>
      <c r="G7413" s="6" t="s">
        <v>244</v>
      </c>
      <c r="H7413" s="7">
        <v>3.7957040000000002</v>
      </c>
      <c r="I7413" s="7">
        <v>0.94892600000000005</v>
      </c>
      <c r="J7413" s="6"/>
      <c r="K7413" s="7">
        <v>0.66496599999999995</v>
      </c>
      <c r="L7413" s="7">
        <v>3.9529730000000001</v>
      </c>
      <c r="M7413" s="7">
        <v>5.621804</v>
      </c>
      <c r="N7413" s="7">
        <v>3.789256</v>
      </c>
      <c r="O7413" s="7">
        <v>3.4900950000000002</v>
      </c>
      <c r="P7413" s="7">
        <v>0</v>
      </c>
      <c r="Q7413" s="7">
        <v>0</v>
      </c>
      <c r="R7413" s="7">
        <v>0</v>
      </c>
      <c r="S7413" s="7">
        <v>0</v>
      </c>
      <c r="T7413" s="7"/>
    </row>
    <row r="7414" spans="1:20" x14ac:dyDescent="0.35">
      <c r="A7414" s="6" t="s">
        <v>185</v>
      </c>
      <c r="B7414" s="6" t="s">
        <v>212</v>
      </c>
      <c r="C7414" s="6" t="s">
        <v>766</v>
      </c>
      <c r="D7414" s="6" t="s">
        <v>750</v>
      </c>
      <c r="E7414" s="6" t="s">
        <v>236</v>
      </c>
      <c r="F7414" s="6" t="s">
        <v>245</v>
      </c>
      <c r="G7414" s="6" t="s">
        <v>246</v>
      </c>
      <c r="H7414" s="7">
        <v>29.416706000000001</v>
      </c>
      <c r="I7414" s="7">
        <v>18.029593999999999</v>
      </c>
      <c r="J7414" s="7">
        <v>55.037708000000002</v>
      </c>
      <c r="K7414" s="7">
        <v>27.444800999999998</v>
      </c>
      <c r="L7414" s="7">
        <v>24.999548000000001</v>
      </c>
      <c r="M7414" s="7">
        <v>37.366436999999998</v>
      </c>
      <c r="N7414" s="7">
        <v>15.879122000000001</v>
      </c>
      <c r="O7414" s="7">
        <v>25.244665000000001</v>
      </c>
      <c r="P7414" s="7">
        <v>32.938270000000003</v>
      </c>
      <c r="Q7414" s="7">
        <v>11.101760000000001</v>
      </c>
      <c r="R7414" s="7">
        <v>20.094145999999999</v>
      </c>
      <c r="S7414" s="7">
        <v>24.841812999999998</v>
      </c>
      <c r="T7414" s="7"/>
    </row>
    <row r="7415" spans="1:20" x14ac:dyDescent="0.35">
      <c r="A7415" s="6" t="s">
        <v>185</v>
      </c>
      <c r="B7415" s="6" t="s">
        <v>212</v>
      </c>
      <c r="C7415" s="6" t="s">
        <v>766</v>
      </c>
      <c r="D7415" s="6" t="s">
        <v>750</v>
      </c>
      <c r="E7415" s="6" t="s">
        <v>236</v>
      </c>
      <c r="F7415" s="6" t="s">
        <v>247</v>
      </c>
      <c r="G7415" s="6" t="s">
        <v>248</v>
      </c>
      <c r="H7415" s="7">
        <v>29.416706000000001</v>
      </c>
      <c r="I7415" s="7">
        <v>27.518854000000001</v>
      </c>
      <c r="J7415" s="7">
        <v>18.029593999999999</v>
      </c>
      <c r="K7415" s="7">
        <v>22.521768000000002</v>
      </c>
      <c r="L7415" s="7">
        <v>3.81155</v>
      </c>
      <c r="M7415" s="7">
        <v>6.582433</v>
      </c>
      <c r="N7415" s="7">
        <v>7.1339100000000002</v>
      </c>
      <c r="O7415" s="7">
        <v>8.6185410000000005</v>
      </c>
      <c r="P7415" s="7">
        <v>7.9688780000000001</v>
      </c>
      <c r="Q7415" s="7">
        <v>3.0692200000000001</v>
      </c>
      <c r="R7415" s="7">
        <v>3.0438960000000002</v>
      </c>
      <c r="S7415" s="7">
        <v>4.8718170000000001</v>
      </c>
      <c r="T7415" s="7"/>
    </row>
    <row r="7416" spans="1:20" x14ac:dyDescent="0.35">
      <c r="A7416" s="6" t="s">
        <v>185</v>
      </c>
      <c r="B7416" s="6" t="s">
        <v>212</v>
      </c>
      <c r="C7416" s="6" t="s">
        <v>766</v>
      </c>
      <c r="D7416" s="6" t="s">
        <v>750</v>
      </c>
      <c r="E7416" s="6" t="s">
        <v>236</v>
      </c>
      <c r="F7416" s="6" t="s">
        <v>249</v>
      </c>
      <c r="G7416" s="6" t="s">
        <v>250</v>
      </c>
      <c r="H7416" s="6"/>
      <c r="I7416" s="6"/>
      <c r="J7416" s="6"/>
      <c r="K7416" s="7">
        <v>0</v>
      </c>
      <c r="L7416" s="7">
        <v>0</v>
      </c>
      <c r="M7416" s="7">
        <v>0</v>
      </c>
      <c r="N7416" s="7">
        <v>0</v>
      </c>
      <c r="O7416" s="7">
        <v>0</v>
      </c>
      <c r="P7416" s="7">
        <v>27.512713000000002</v>
      </c>
      <c r="Q7416" s="7">
        <v>23.449836000000001</v>
      </c>
      <c r="R7416" s="7">
        <v>18.677216000000001</v>
      </c>
      <c r="S7416" s="7">
        <v>28.200199000000001</v>
      </c>
      <c r="T7416" s="7"/>
    </row>
    <row r="7417" spans="1:20" x14ac:dyDescent="0.35">
      <c r="A7417" s="6" t="s">
        <v>185</v>
      </c>
      <c r="B7417" s="6" t="s">
        <v>212</v>
      </c>
      <c r="C7417" s="6" t="s">
        <v>766</v>
      </c>
      <c r="D7417" s="6" t="s">
        <v>750</v>
      </c>
      <c r="E7417" s="6" t="s">
        <v>189</v>
      </c>
      <c r="F7417" s="6" t="s">
        <v>251</v>
      </c>
      <c r="G7417" s="6" t="s">
        <v>252</v>
      </c>
      <c r="H7417" s="7">
        <v>116.2381</v>
      </c>
      <c r="I7417" s="7">
        <v>133.14546000000001</v>
      </c>
      <c r="J7417" s="7">
        <v>190.20779999999999</v>
      </c>
      <c r="K7417" s="7">
        <v>231.85604599999999</v>
      </c>
      <c r="L7417" s="7">
        <v>203.27299400000001</v>
      </c>
      <c r="M7417" s="7">
        <v>422.250292</v>
      </c>
      <c r="N7417" s="7">
        <v>470.74620399999998</v>
      </c>
      <c r="O7417" s="7">
        <v>433.86819600000001</v>
      </c>
      <c r="P7417" s="7">
        <v>407.73695199999997</v>
      </c>
      <c r="Q7417" s="7">
        <v>250.07342800000001</v>
      </c>
      <c r="R7417" s="7">
        <v>251.35046800000001</v>
      </c>
      <c r="S7417" s="7">
        <v>416.57511099999999</v>
      </c>
      <c r="T7417" s="7"/>
    </row>
    <row r="7418" spans="1:20" x14ac:dyDescent="0.35">
      <c r="A7418" s="6" t="s">
        <v>185</v>
      </c>
      <c r="B7418" s="6" t="s">
        <v>212</v>
      </c>
      <c r="C7418" s="6" t="s">
        <v>766</v>
      </c>
      <c r="D7418" s="6" t="s">
        <v>750</v>
      </c>
      <c r="E7418" s="6" t="s">
        <v>189</v>
      </c>
      <c r="F7418" s="6" t="s">
        <v>253</v>
      </c>
      <c r="G7418" s="6" t="s">
        <v>254</v>
      </c>
      <c r="H7418" s="6"/>
      <c r="I7418" s="6"/>
      <c r="J7418" s="6"/>
      <c r="K7418" s="7">
        <v>0</v>
      </c>
      <c r="L7418" s="7">
        <v>0.26610600000000001</v>
      </c>
      <c r="M7418" s="7">
        <v>0.48982999999999999</v>
      </c>
      <c r="N7418" s="7">
        <v>0.185973</v>
      </c>
      <c r="O7418" s="7">
        <v>0.19345999999999999</v>
      </c>
      <c r="P7418" s="7">
        <v>0.19895299999999999</v>
      </c>
      <c r="Q7418" s="7">
        <v>0.17455499999999999</v>
      </c>
      <c r="R7418" s="7">
        <v>0.16413</v>
      </c>
      <c r="S7418" s="7">
        <v>0.30787799999999999</v>
      </c>
      <c r="T7418" s="7"/>
    </row>
    <row r="7419" spans="1:20" x14ac:dyDescent="0.35">
      <c r="A7419" s="6" t="s">
        <v>185</v>
      </c>
      <c r="B7419" s="6" t="s">
        <v>212</v>
      </c>
      <c r="C7419" s="6" t="s">
        <v>766</v>
      </c>
      <c r="D7419" s="6" t="s">
        <v>750</v>
      </c>
      <c r="E7419" s="6" t="s">
        <v>189</v>
      </c>
      <c r="F7419" s="6" t="s">
        <v>756</v>
      </c>
      <c r="G7419" s="6" t="s">
        <v>757</v>
      </c>
      <c r="H7419" s="6"/>
      <c r="I7419" s="6"/>
      <c r="J7419" s="6"/>
      <c r="K7419" s="7">
        <v>13.227442999999999</v>
      </c>
      <c r="L7419" s="7">
        <v>7.6382000000000005E-2</v>
      </c>
      <c r="M7419" s="7">
        <v>0.1079</v>
      </c>
      <c r="N7419" s="7">
        <v>3.9406059999999998</v>
      </c>
      <c r="O7419" s="7">
        <v>4.1056119999999998</v>
      </c>
      <c r="P7419" s="7">
        <v>4.338781</v>
      </c>
      <c r="Q7419" s="7">
        <v>1.0402579999999999</v>
      </c>
      <c r="R7419" s="7">
        <v>0.81206800000000001</v>
      </c>
      <c r="S7419" s="7">
        <v>1.826579</v>
      </c>
      <c r="T7419" s="7"/>
    </row>
    <row r="7420" spans="1:20" x14ac:dyDescent="0.35">
      <c r="A7420" s="6" t="s">
        <v>185</v>
      </c>
      <c r="B7420" s="6" t="s">
        <v>212</v>
      </c>
      <c r="C7420" s="6" t="s">
        <v>766</v>
      </c>
      <c r="D7420" s="6" t="s">
        <v>750</v>
      </c>
      <c r="E7420" s="6" t="s">
        <v>189</v>
      </c>
      <c r="F7420" s="6" t="s">
        <v>255</v>
      </c>
      <c r="G7420" s="6" t="s">
        <v>256</v>
      </c>
      <c r="H7420" s="7">
        <v>492.38452100000001</v>
      </c>
      <c r="I7420" s="7">
        <v>506.33309100000002</v>
      </c>
      <c r="J7420" s="7">
        <v>768.56620699999996</v>
      </c>
      <c r="K7420" s="7">
        <v>831.09071100000006</v>
      </c>
      <c r="L7420" s="7">
        <v>461.71704399999999</v>
      </c>
      <c r="M7420" s="7">
        <v>838.64075100000002</v>
      </c>
      <c r="N7420" s="7">
        <v>669.24618799999996</v>
      </c>
      <c r="O7420" s="7">
        <v>840.75845400000003</v>
      </c>
      <c r="P7420" s="7">
        <v>764.38910999999996</v>
      </c>
      <c r="Q7420" s="7">
        <v>320.20845800000001</v>
      </c>
      <c r="R7420" s="7">
        <v>291.83206799999999</v>
      </c>
      <c r="S7420" s="7">
        <v>662.35968600000001</v>
      </c>
      <c r="T7420" s="7"/>
    </row>
    <row r="7421" spans="1:20" x14ac:dyDescent="0.35">
      <c r="A7421" s="6" t="s">
        <v>185</v>
      </c>
      <c r="B7421" s="6" t="s">
        <v>212</v>
      </c>
      <c r="C7421" s="6" t="s">
        <v>766</v>
      </c>
      <c r="D7421" s="6" t="s">
        <v>750</v>
      </c>
      <c r="E7421" s="6" t="s">
        <v>189</v>
      </c>
      <c r="F7421" s="6" t="s">
        <v>190</v>
      </c>
      <c r="G7421" s="6" t="s">
        <v>191</v>
      </c>
      <c r="H7421" s="7">
        <v>823.59977400000002</v>
      </c>
      <c r="I7421" s="7">
        <v>808.38315</v>
      </c>
      <c r="J7421" s="7">
        <v>1097.499006</v>
      </c>
      <c r="K7421" s="7">
        <v>654.61019099999999</v>
      </c>
      <c r="L7421" s="7">
        <v>355.195538</v>
      </c>
      <c r="M7421" s="7">
        <v>497.87355400000001</v>
      </c>
      <c r="N7421" s="7">
        <v>438.36336999999997</v>
      </c>
      <c r="O7421" s="7">
        <v>403.33312799999999</v>
      </c>
      <c r="P7421" s="7">
        <v>385.592018</v>
      </c>
      <c r="Q7421" s="7">
        <v>292.96292799999998</v>
      </c>
      <c r="R7421" s="7">
        <v>291.98280399999999</v>
      </c>
      <c r="S7421" s="7">
        <v>633.954071</v>
      </c>
      <c r="T7421" s="7"/>
    </row>
    <row r="7422" spans="1:20" x14ac:dyDescent="0.35">
      <c r="A7422" s="6" t="s">
        <v>185</v>
      </c>
      <c r="B7422" s="6" t="s">
        <v>212</v>
      </c>
      <c r="C7422" s="6" t="s">
        <v>766</v>
      </c>
      <c r="D7422" s="6" t="s">
        <v>750</v>
      </c>
      <c r="E7422" s="6" t="s">
        <v>189</v>
      </c>
      <c r="F7422" s="6" t="s">
        <v>257</v>
      </c>
      <c r="G7422" s="6" t="s">
        <v>258</v>
      </c>
      <c r="H7422" s="7">
        <v>189.00325900000001</v>
      </c>
      <c r="I7422" s="7">
        <v>199.46469400000001</v>
      </c>
      <c r="J7422" s="7">
        <v>242.70529199999999</v>
      </c>
      <c r="K7422" s="7">
        <v>153.28113099999999</v>
      </c>
      <c r="L7422" s="7">
        <v>289.00274100000001</v>
      </c>
      <c r="M7422" s="7">
        <v>449.57244700000001</v>
      </c>
      <c r="N7422" s="7">
        <v>324.51151499999997</v>
      </c>
      <c r="O7422" s="7">
        <v>334.79110600000001</v>
      </c>
      <c r="P7422" s="7">
        <v>415.52151199999997</v>
      </c>
      <c r="Q7422" s="7">
        <v>260.003964</v>
      </c>
      <c r="R7422" s="7">
        <v>227.900239</v>
      </c>
      <c r="S7422" s="7">
        <v>387.67393600000003</v>
      </c>
      <c r="T7422" s="7"/>
    </row>
    <row r="7423" spans="1:20" x14ac:dyDescent="0.35">
      <c r="A7423" s="6" t="s">
        <v>185</v>
      </c>
      <c r="B7423" s="6" t="s">
        <v>212</v>
      </c>
      <c r="C7423" s="6" t="s">
        <v>766</v>
      </c>
      <c r="D7423" s="6" t="s">
        <v>750</v>
      </c>
      <c r="E7423" s="6" t="s">
        <v>189</v>
      </c>
      <c r="F7423" s="6" t="s">
        <v>259</v>
      </c>
      <c r="G7423" s="6" t="s">
        <v>260</v>
      </c>
      <c r="H7423" s="6"/>
      <c r="I7423" s="7">
        <v>4.2268400000000002</v>
      </c>
      <c r="J7423" s="7">
        <v>6.3402599999999998</v>
      </c>
      <c r="K7423" s="7">
        <v>17.891318999999999</v>
      </c>
      <c r="L7423" s="7">
        <v>76.433475999999999</v>
      </c>
      <c r="M7423" s="7">
        <v>178.668452</v>
      </c>
      <c r="N7423" s="7">
        <v>135.67842400000001</v>
      </c>
      <c r="O7423" s="7">
        <v>123.504848</v>
      </c>
      <c r="P7423" s="7">
        <v>136.85857899999999</v>
      </c>
      <c r="Q7423" s="7">
        <v>58.010427999999997</v>
      </c>
      <c r="R7423" s="7">
        <v>66.739444000000006</v>
      </c>
      <c r="S7423" s="7">
        <v>243.77225899999999</v>
      </c>
      <c r="T7423" s="7"/>
    </row>
    <row r="7424" spans="1:20" x14ac:dyDescent="0.35">
      <c r="A7424" s="6" t="s">
        <v>185</v>
      </c>
      <c r="B7424" s="6" t="s">
        <v>212</v>
      </c>
      <c r="C7424" s="6" t="s">
        <v>766</v>
      </c>
      <c r="D7424" s="6" t="s">
        <v>750</v>
      </c>
      <c r="E7424" s="6" t="s">
        <v>189</v>
      </c>
      <c r="F7424" s="6" t="s">
        <v>261</v>
      </c>
      <c r="G7424" s="6" t="s">
        <v>262</v>
      </c>
      <c r="H7424" s="7">
        <v>30.908774000000001</v>
      </c>
      <c r="I7424" s="7">
        <v>23.775980000000001</v>
      </c>
      <c r="J7424" s="7">
        <v>21.398382000000002</v>
      </c>
      <c r="K7424" s="7">
        <v>14.314947999999999</v>
      </c>
      <c r="L7424" s="7">
        <v>16.871604000000001</v>
      </c>
      <c r="M7424" s="7">
        <v>32.434668000000002</v>
      </c>
      <c r="N7424" s="7">
        <v>32.313059000000003</v>
      </c>
      <c r="O7424" s="7">
        <v>29.917287000000002</v>
      </c>
      <c r="P7424" s="7">
        <v>33.539630000000002</v>
      </c>
      <c r="Q7424" s="7">
        <v>33.987270000000002</v>
      </c>
      <c r="R7424" s="7">
        <v>34.594160000000002</v>
      </c>
      <c r="S7424" s="7">
        <v>33.524745000000003</v>
      </c>
      <c r="T7424" s="7"/>
    </row>
    <row r="7425" spans="1:20" x14ac:dyDescent="0.35">
      <c r="A7425" s="6" t="s">
        <v>185</v>
      </c>
      <c r="B7425" s="6" t="s">
        <v>212</v>
      </c>
      <c r="C7425" s="6" t="s">
        <v>766</v>
      </c>
      <c r="D7425" s="6" t="s">
        <v>750</v>
      </c>
      <c r="E7425" s="6" t="s">
        <v>189</v>
      </c>
      <c r="F7425" s="6" t="s">
        <v>263</v>
      </c>
      <c r="G7425" s="6" t="s">
        <v>264</v>
      </c>
      <c r="H7425" s="7">
        <v>427.96755000000002</v>
      </c>
      <c r="I7425" s="7">
        <v>389.92599000000001</v>
      </c>
      <c r="J7425" s="7">
        <v>526.87560599999995</v>
      </c>
      <c r="K7425" s="7">
        <v>342.32814000000002</v>
      </c>
      <c r="L7425" s="7">
        <v>142.09437</v>
      </c>
      <c r="M7425" s="7">
        <v>205.02975000000001</v>
      </c>
      <c r="N7425" s="7">
        <v>135.98857599999999</v>
      </c>
      <c r="O7425" s="7">
        <v>125.665207</v>
      </c>
      <c r="P7425" s="7">
        <v>124.94796700000001</v>
      </c>
      <c r="Q7425" s="7">
        <v>78.838919000000004</v>
      </c>
      <c r="R7425" s="7">
        <v>78.099239999999995</v>
      </c>
      <c r="S7425" s="7">
        <v>155.29726500000001</v>
      </c>
      <c r="T7425" s="7"/>
    </row>
    <row r="7426" spans="1:20" x14ac:dyDescent="0.35">
      <c r="A7426" s="6" t="s">
        <v>185</v>
      </c>
      <c r="B7426" s="6" t="s">
        <v>212</v>
      </c>
      <c r="C7426" s="6" t="s">
        <v>766</v>
      </c>
      <c r="D7426" s="6" t="s">
        <v>750</v>
      </c>
      <c r="E7426" s="6" t="s">
        <v>189</v>
      </c>
      <c r="F7426" s="6" t="s">
        <v>710</v>
      </c>
      <c r="G7426" s="6" t="s">
        <v>711</v>
      </c>
      <c r="H7426" s="7">
        <v>11.158863999999999</v>
      </c>
      <c r="I7426" s="7">
        <v>13.251151</v>
      </c>
      <c r="J7426" s="6"/>
      <c r="K7426" s="7">
        <v>0</v>
      </c>
      <c r="L7426" s="7">
        <v>0</v>
      </c>
      <c r="M7426" s="7">
        <v>0</v>
      </c>
      <c r="N7426" s="7">
        <v>0</v>
      </c>
      <c r="O7426" s="7">
        <v>0</v>
      </c>
      <c r="P7426" s="7">
        <v>0</v>
      </c>
      <c r="Q7426" s="7">
        <v>0</v>
      </c>
      <c r="R7426" s="7">
        <v>0</v>
      </c>
      <c r="S7426" s="7">
        <v>0</v>
      </c>
      <c r="T7426" s="7"/>
    </row>
    <row r="7427" spans="1:20" x14ac:dyDescent="0.35">
      <c r="A7427" s="6" t="s">
        <v>185</v>
      </c>
      <c r="B7427" s="6" t="s">
        <v>212</v>
      </c>
      <c r="C7427" s="6" t="s">
        <v>766</v>
      </c>
      <c r="D7427" s="6" t="s">
        <v>750</v>
      </c>
      <c r="E7427" s="6" t="s">
        <v>189</v>
      </c>
      <c r="F7427" s="6" t="s">
        <v>267</v>
      </c>
      <c r="G7427" s="6" t="s">
        <v>268</v>
      </c>
      <c r="H7427" s="7">
        <v>63.466039000000002</v>
      </c>
      <c r="I7427" s="7">
        <v>59.978893999999997</v>
      </c>
      <c r="J7427" s="7">
        <v>44.635455999999998</v>
      </c>
      <c r="K7427" s="7">
        <v>78.757157000000007</v>
      </c>
      <c r="L7427" s="7">
        <v>58.729503000000001</v>
      </c>
      <c r="M7427" s="7">
        <v>99.214287999999996</v>
      </c>
      <c r="N7427" s="7">
        <v>51.944828000000001</v>
      </c>
      <c r="O7427" s="7">
        <v>65.143242999999998</v>
      </c>
      <c r="P7427" s="7">
        <v>59.553955999999999</v>
      </c>
      <c r="Q7427" s="7">
        <v>38.458651000000003</v>
      </c>
      <c r="R7427" s="7">
        <v>34.935665999999998</v>
      </c>
      <c r="S7427" s="7">
        <v>76.276231999999993</v>
      </c>
      <c r="T7427" s="7"/>
    </row>
    <row r="7428" spans="1:20" x14ac:dyDescent="0.35">
      <c r="A7428" s="6" t="s">
        <v>185</v>
      </c>
      <c r="B7428" s="6" t="s">
        <v>212</v>
      </c>
      <c r="C7428" s="6" t="s">
        <v>766</v>
      </c>
      <c r="D7428" s="6" t="s">
        <v>750</v>
      </c>
      <c r="E7428" s="6" t="s">
        <v>189</v>
      </c>
      <c r="F7428" s="6" t="s">
        <v>269</v>
      </c>
      <c r="G7428" s="6" t="s">
        <v>270</v>
      </c>
      <c r="H7428" s="7">
        <v>746.03725999999995</v>
      </c>
      <c r="I7428" s="7">
        <v>858.04852000000005</v>
      </c>
      <c r="J7428" s="7">
        <v>1373.723</v>
      </c>
      <c r="K7428" s="7">
        <v>1554.023657</v>
      </c>
      <c r="L7428" s="7">
        <v>1139.839911</v>
      </c>
      <c r="M7428" s="7">
        <v>2561.7377299999998</v>
      </c>
      <c r="N7428" s="7">
        <v>2721.301786</v>
      </c>
      <c r="O7428" s="7">
        <v>2445.910969</v>
      </c>
      <c r="P7428" s="7">
        <v>2194.659177</v>
      </c>
      <c r="Q7428" s="7">
        <v>909.661205</v>
      </c>
      <c r="R7428" s="7">
        <v>948.72588399999995</v>
      </c>
      <c r="S7428" s="7">
        <v>1542.9049379999999</v>
      </c>
      <c r="T7428" s="7"/>
    </row>
    <row r="7429" spans="1:20" x14ac:dyDescent="0.35">
      <c r="A7429" s="6" t="s">
        <v>185</v>
      </c>
      <c r="B7429" s="6" t="s">
        <v>212</v>
      </c>
      <c r="C7429" s="6" t="s">
        <v>766</v>
      </c>
      <c r="D7429" s="6" t="s">
        <v>750</v>
      </c>
      <c r="E7429" s="6" t="s">
        <v>189</v>
      </c>
      <c r="F7429" s="6" t="s">
        <v>271</v>
      </c>
      <c r="G7429" s="6" t="s">
        <v>272</v>
      </c>
      <c r="H7429" s="6"/>
      <c r="I7429" s="7">
        <v>2.1134200000000001</v>
      </c>
      <c r="J7429" s="7">
        <v>2.1134200000000001</v>
      </c>
      <c r="K7429" s="7">
        <v>31.190028999999999</v>
      </c>
      <c r="L7429" s="7">
        <v>4.4316839999999997</v>
      </c>
      <c r="M7429" s="7">
        <v>10.010998000000001</v>
      </c>
      <c r="N7429" s="7">
        <v>18.682646999999999</v>
      </c>
      <c r="O7429" s="7">
        <v>16.271134</v>
      </c>
      <c r="P7429" s="7">
        <v>17.651754</v>
      </c>
      <c r="Q7429" s="7">
        <v>13.117357</v>
      </c>
      <c r="R7429" s="7">
        <v>9.960248</v>
      </c>
      <c r="S7429" s="7">
        <v>14.087978</v>
      </c>
      <c r="T7429" s="7"/>
    </row>
    <row r="7430" spans="1:20" x14ac:dyDescent="0.35">
      <c r="A7430" s="6" t="s">
        <v>185</v>
      </c>
      <c r="B7430" s="6" t="s">
        <v>212</v>
      </c>
      <c r="C7430" s="6" t="s">
        <v>766</v>
      </c>
      <c r="D7430" s="6" t="s">
        <v>750</v>
      </c>
      <c r="E7430" s="6" t="s">
        <v>189</v>
      </c>
      <c r="F7430" s="6" t="s">
        <v>741</v>
      </c>
      <c r="G7430" s="6" t="s">
        <v>742</v>
      </c>
      <c r="H7430" s="7">
        <v>2.789714</v>
      </c>
      <c r="I7430" s="6"/>
      <c r="J7430" s="6"/>
      <c r="K7430" s="7">
        <v>0</v>
      </c>
      <c r="L7430" s="7">
        <v>0</v>
      </c>
      <c r="M7430" s="7">
        <v>0</v>
      </c>
      <c r="N7430" s="7">
        <v>0</v>
      </c>
      <c r="O7430" s="7">
        <v>0</v>
      </c>
      <c r="P7430" s="7">
        <v>0</v>
      </c>
      <c r="Q7430" s="7">
        <v>0</v>
      </c>
      <c r="R7430" s="7">
        <v>0</v>
      </c>
      <c r="S7430" s="7">
        <v>0</v>
      </c>
      <c r="T7430" s="7"/>
    </row>
    <row r="7431" spans="1:20" x14ac:dyDescent="0.35">
      <c r="A7431" s="6" t="s">
        <v>185</v>
      </c>
      <c r="B7431" s="6" t="s">
        <v>212</v>
      </c>
      <c r="C7431" s="6" t="s">
        <v>766</v>
      </c>
      <c r="D7431" s="6" t="s">
        <v>750</v>
      </c>
      <c r="E7431" s="6" t="s">
        <v>189</v>
      </c>
      <c r="F7431" s="6" t="s">
        <v>273</v>
      </c>
      <c r="G7431" s="6" t="s">
        <v>274</v>
      </c>
      <c r="H7431" s="7">
        <v>746.56577200000004</v>
      </c>
      <c r="I7431" s="7">
        <v>703.76900799999999</v>
      </c>
      <c r="J7431" s="7">
        <v>677.61542999999995</v>
      </c>
      <c r="K7431" s="7">
        <v>798.33810500000004</v>
      </c>
      <c r="L7431" s="7">
        <v>213.15896000000001</v>
      </c>
      <c r="M7431" s="7">
        <v>292.884523</v>
      </c>
      <c r="N7431" s="7">
        <v>139.91169199999999</v>
      </c>
      <c r="O7431" s="7">
        <v>130.475447</v>
      </c>
      <c r="P7431" s="7">
        <v>92.208670999999995</v>
      </c>
      <c r="Q7431" s="7">
        <v>66.543943999999996</v>
      </c>
      <c r="R7431" s="7">
        <v>51.250284000000001</v>
      </c>
      <c r="S7431" s="7">
        <v>115.46037800000001</v>
      </c>
      <c r="T7431" s="7"/>
    </row>
    <row r="7432" spans="1:20" x14ac:dyDescent="0.35">
      <c r="A7432" s="6" t="s">
        <v>185</v>
      </c>
      <c r="B7432" s="6" t="s">
        <v>212</v>
      </c>
      <c r="C7432" s="6" t="s">
        <v>766</v>
      </c>
      <c r="D7432" s="6" t="s">
        <v>750</v>
      </c>
      <c r="E7432" s="6" t="s">
        <v>189</v>
      </c>
      <c r="F7432" s="6" t="s">
        <v>275</v>
      </c>
      <c r="G7432" s="6" t="s">
        <v>276</v>
      </c>
      <c r="H7432" s="7">
        <v>112.71574</v>
      </c>
      <c r="I7432" s="7">
        <v>101.444166</v>
      </c>
      <c r="J7432" s="7">
        <v>146.530462</v>
      </c>
      <c r="K7432" s="7">
        <v>217.58732000000001</v>
      </c>
      <c r="L7432" s="7">
        <v>275.79532899999998</v>
      </c>
      <c r="M7432" s="7">
        <v>471.160706</v>
      </c>
      <c r="N7432" s="7">
        <v>345.30662999999998</v>
      </c>
      <c r="O7432" s="7">
        <v>357.78343899999999</v>
      </c>
      <c r="P7432" s="7">
        <v>382.56116500000002</v>
      </c>
      <c r="Q7432" s="7">
        <v>230.543148</v>
      </c>
      <c r="R7432" s="7">
        <v>202.288174</v>
      </c>
      <c r="S7432" s="7">
        <v>450.90758199999999</v>
      </c>
      <c r="T7432" s="7"/>
    </row>
    <row r="7433" spans="1:20" x14ac:dyDescent="0.35">
      <c r="A7433" s="6" t="s">
        <v>185</v>
      </c>
      <c r="B7433" s="6" t="s">
        <v>212</v>
      </c>
      <c r="C7433" s="6" t="s">
        <v>766</v>
      </c>
      <c r="D7433" s="6" t="s">
        <v>750</v>
      </c>
      <c r="E7433" s="6" t="s">
        <v>279</v>
      </c>
      <c r="F7433" s="6" t="s">
        <v>280</v>
      </c>
      <c r="G7433" s="6" t="s">
        <v>281</v>
      </c>
      <c r="H7433" s="7">
        <v>8.9820349999999998</v>
      </c>
      <c r="I7433" s="7">
        <v>10.038745</v>
      </c>
      <c r="J7433" s="7">
        <v>10.038745</v>
      </c>
      <c r="K7433" s="7">
        <v>15.738852</v>
      </c>
      <c r="L7433" s="7">
        <v>6.8978719999999996</v>
      </c>
      <c r="M7433" s="7">
        <v>9.6164520000000007</v>
      </c>
      <c r="N7433" s="7">
        <v>14.717336</v>
      </c>
      <c r="O7433" s="7">
        <v>16.276810000000001</v>
      </c>
      <c r="P7433" s="7">
        <v>15.160206000000001</v>
      </c>
      <c r="Q7433" s="7">
        <v>9.9013639999999992</v>
      </c>
      <c r="R7433" s="7">
        <v>10.286365999999999</v>
      </c>
      <c r="S7433" s="7">
        <v>16.347387999999999</v>
      </c>
      <c r="T7433" s="7"/>
    </row>
    <row r="7434" spans="1:20" x14ac:dyDescent="0.35">
      <c r="A7434" s="6" t="s">
        <v>185</v>
      </c>
      <c r="B7434" s="6" t="s">
        <v>212</v>
      </c>
      <c r="C7434" s="6" t="s">
        <v>766</v>
      </c>
      <c r="D7434" s="6" t="s">
        <v>750</v>
      </c>
      <c r="E7434" s="6" t="s">
        <v>279</v>
      </c>
      <c r="F7434" s="6" t="s">
        <v>282</v>
      </c>
      <c r="G7434" s="6" t="s">
        <v>283</v>
      </c>
      <c r="H7434" s="7">
        <v>2.641775</v>
      </c>
      <c r="I7434" s="7">
        <v>3.1701299999999999</v>
      </c>
      <c r="J7434" s="7">
        <v>1.5850649999999999</v>
      </c>
      <c r="K7434" s="7">
        <v>2.2966479999999998</v>
      </c>
      <c r="L7434" s="7">
        <v>1.842592</v>
      </c>
      <c r="M7434" s="7">
        <v>1.7740450000000001</v>
      </c>
      <c r="N7434" s="7">
        <v>2.9233380000000002</v>
      </c>
      <c r="O7434" s="7">
        <v>3.392674</v>
      </c>
      <c r="P7434" s="7">
        <v>3.0476719999999999</v>
      </c>
      <c r="Q7434" s="7">
        <v>2.5593170000000001</v>
      </c>
      <c r="R7434" s="7">
        <v>2.6127199999999999</v>
      </c>
      <c r="S7434" s="7">
        <v>4.2427320000000002</v>
      </c>
      <c r="T7434" s="7"/>
    </row>
    <row r="7435" spans="1:20" x14ac:dyDescent="0.35">
      <c r="A7435" s="6" t="s">
        <v>185</v>
      </c>
      <c r="B7435" s="6" t="s">
        <v>212</v>
      </c>
      <c r="C7435" s="6" t="s">
        <v>766</v>
      </c>
      <c r="D7435" s="6" t="s">
        <v>750</v>
      </c>
      <c r="E7435" s="6" t="s">
        <v>284</v>
      </c>
      <c r="F7435" s="6" t="s">
        <v>758</v>
      </c>
      <c r="G7435" s="6" t="s">
        <v>759</v>
      </c>
      <c r="H7435" s="7">
        <v>11.271573999999999</v>
      </c>
      <c r="I7435" s="6"/>
      <c r="J7435" s="7">
        <v>22.543147999999999</v>
      </c>
      <c r="K7435" s="7">
        <v>20.690393</v>
      </c>
      <c r="L7435" s="7">
        <v>14.855776000000001</v>
      </c>
      <c r="M7435" s="7">
        <v>17.015160000000002</v>
      </c>
      <c r="N7435" s="7">
        <v>19.646982999999999</v>
      </c>
      <c r="O7435" s="7">
        <v>22.901716</v>
      </c>
      <c r="P7435" s="7">
        <v>24.767918000000002</v>
      </c>
      <c r="Q7435" s="7">
        <v>11.26332</v>
      </c>
      <c r="R7435" s="7">
        <v>10.044921</v>
      </c>
      <c r="S7435" s="7">
        <v>22.152146999999999</v>
      </c>
      <c r="T7435" s="7"/>
    </row>
    <row r="7436" spans="1:20" x14ac:dyDescent="0.35">
      <c r="A7436" s="6" t="s">
        <v>185</v>
      </c>
      <c r="B7436" s="6" t="s">
        <v>212</v>
      </c>
      <c r="C7436" s="6" t="s">
        <v>766</v>
      </c>
      <c r="D7436" s="6" t="s">
        <v>750</v>
      </c>
      <c r="E7436" s="6" t="s">
        <v>284</v>
      </c>
      <c r="F7436" s="6" t="s">
        <v>285</v>
      </c>
      <c r="G7436" s="6" t="s">
        <v>286</v>
      </c>
      <c r="H7436" s="7">
        <v>389.92607199999998</v>
      </c>
      <c r="I7436" s="7">
        <v>489.78518800000001</v>
      </c>
      <c r="J7436" s="7">
        <v>335.24131799999998</v>
      </c>
      <c r="K7436" s="7">
        <v>455.41424999999998</v>
      </c>
      <c r="L7436" s="7">
        <v>127.896028</v>
      </c>
      <c r="M7436" s="7">
        <v>187.410167</v>
      </c>
      <c r="N7436" s="7">
        <v>63.094448</v>
      </c>
      <c r="O7436" s="7">
        <v>68.926424999999995</v>
      </c>
      <c r="P7436" s="7">
        <v>43.791310000000003</v>
      </c>
      <c r="Q7436" s="7">
        <v>49.842959</v>
      </c>
      <c r="R7436" s="7">
        <v>40.270203000000002</v>
      </c>
      <c r="S7436" s="7">
        <v>82.645304999999993</v>
      </c>
      <c r="T7436" s="7"/>
    </row>
    <row r="7437" spans="1:20" x14ac:dyDescent="0.35">
      <c r="A7437" s="6" t="s">
        <v>185</v>
      </c>
      <c r="B7437" s="6" t="s">
        <v>212</v>
      </c>
      <c r="C7437" s="6" t="s">
        <v>766</v>
      </c>
      <c r="D7437" s="6" t="s">
        <v>750</v>
      </c>
      <c r="E7437" s="6" t="s">
        <v>284</v>
      </c>
      <c r="F7437" s="6" t="s">
        <v>287</v>
      </c>
      <c r="G7437" s="6" t="s">
        <v>288</v>
      </c>
      <c r="H7437" s="7">
        <v>367.10105399999998</v>
      </c>
      <c r="I7437" s="7">
        <v>291.01793400000003</v>
      </c>
      <c r="J7437" s="7">
        <v>475.51949999999999</v>
      </c>
      <c r="K7437" s="7">
        <v>262.34925399999997</v>
      </c>
      <c r="L7437" s="7">
        <v>142.116828</v>
      </c>
      <c r="M7437" s="7">
        <v>204.99953400000001</v>
      </c>
      <c r="N7437" s="7">
        <v>82.110947999999993</v>
      </c>
      <c r="O7437" s="7">
        <v>82.256960000000007</v>
      </c>
      <c r="P7437" s="7">
        <v>78.075860000000006</v>
      </c>
      <c r="Q7437" s="7">
        <v>52.249178000000001</v>
      </c>
      <c r="R7437" s="7">
        <v>51.726568</v>
      </c>
      <c r="S7437" s="7">
        <v>108.39366</v>
      </c>
      <c r="T7437" s="7"/>
    </row>
    <row r="7438" spans="1:20" x14ac:dyDescent="0.35">
      <c r="A7438" s="6" t="s">
        <v>185</v>
      </c>
      <c r="B7438" s="6" t="s">
        <v>212</v>
      </c>
      <c r="C7438" s="6" t="s">
        <v>766</v>
      </c>
      <c r="D7438" s="6" t="s">
        <v>750</v>
      </c>
      <c r="E7438" s="6" t="s">
        <v>284</v>
      </c>
      <c r="F7438" s="6" t="s">
        <v>289</v>
      </c>
      <c r="G7438" s="6" t="s">
        <v>290</v>
      </c>
      <c r="H7438" s="7">
        <v>48.122601000000003</v>
      </c>
      <c r="I7438" s="7">
        <v>81.599193</v>
      </c>
      <c r="J7438" s="7">
        <v>64.860896999999994</v>
      </c>
      <c r="K7438" s="7">
        <v>31.833093000000002</v>
      </c>
      <c r="L7438" s="7">
        <v>52.229078999999999</v>
      </c>
      <c r="M7438" s="7">
        <v>100.06912199999999</v>
      </c>
      <c r="N7438" s="7">
        <v>75.343542999999997</v>
      </c>
      <c r="O7438" s="7">
        <v>81.700470999999993</v>
      </c>
      <c r="P7438" s="7">
        <v>94.502103000000005</v>
      </c>
      <c r="Q7438" s="7">
        <v>57.729328000000002</v>
      </c>
      <c r="R7438" s="7">
        <v>59.614763000000004</v>
      </c>
      <c r="S7438" s="7">
        <v>96.630262999999999</v>
      </c>
      <c r="T7438" s="7"/>
    </row>
    <row r="7439" spans="1:20" x14ac:dyDescent="0.35">
      <c r="A7439" s="6" t="s">
        <v>185</v>
      </c>
      <c r="B7439" s="6" t="s">
        <v>212</v>
      </c>
      <c r="C7439" s="6" t="s">
        <v>766</v>
      </c>
      <c r="D7439" s="6" t="s">
        <v>750</v>
      </c>
      <c r="E7439" s="6" t="s">
        <v>284</v>
      </c>
      <c r="F7439" s="6" t="s">
        <v>291</v>
      </c>
      <c r="G7439" s="6" t="s">
        <v>292</v>
      </c>
      <c r="H7439" s="6"/>
      <c r="I7439" s="6"/>
      <c r="J7439" s="6"/>
      <c r="K7439" s="7">
        <v>2.290025</v>
      </c>
      <c r="L7439" s="7">
        <v>2.7051789999999998</v>
      </c>
      <c r="M7439" s="7">
        <v>0</v>
      </c>
      <c r="N7439" s="7">
        <v>9.9335679999999993</v>
      </c>
      <c r="O7439" s="7">
        <v>7.6739899999999999</v>
      </c>
      <c r="P7439" s="7">
        <v>1.303075</v>
      </c>
      <c r="Q7439" s="7">
        <v>5.4393539999999998</v>
      </c>
      <c r="R7439" s="7">
        <v>1.842355</v>
      </c>
      <c r="S7439" s="7">
        <v>12.581948000000001</v>
      </c>
      <c r="T7439" s="7"/>
    </row>
    <row r="7440" spans="1:20" x14ac:dyDescent="0.35">
      <c r="A7440" s="6" t="s">
        <v>185</v>
      </c>
      <c r="B7440" s="6" t="s">
        <v>212</v>
      </c>
      <c r="C7440" s="6" t="s">
        <v>766</v>
      </c>
      <c r="D7440" s="6" t="s">
        <v>750</v>
      </c>
      <c r="E7440" s="6" t="s">
        <v>284</v>
      </c>
      <c r="F7440" s="6" t="s">
        <v>293</v>
      </c>
      <c r="G7440" s="6" t="s">
        <v>294</v>
      </c>
      <c r="H7440" s="7">
        <v>16.643186</v>
      </c>
      <c r="I7440" s="7">
        <v>14.265587999999999</v>
      </c>
      <c r="J7440" s="7">
        <v>9.5103919999999995</v>
      </c>
      <c r="K7440" s="7">
        <v>8.1263319999999997</v>
      </c>
      <c r="L7440" s="7">
        <v>0.54339000000000004</v>
      </c>
      <c r="M7440" s="7">
        <v>1.9101300000000001</v>
      </c>
      <c r="N7440" s="7">
        <v>0.89237599999999995</v>
      </c>
      <c r="O7440" s="7">
        <v>0.81567400000000001</v>
      </c>
      <c r="P7440" s="7">
        <v>1.102895</v>
      </c>
      <c r="Q7440" s="7">
        <v>1.4588840000000001</v>
      </c>
      <c r="R7440" s="7">
        <v>0.55098800000000003</v>
      </c>
      <c r="S7440" s="7">
        <v>2.3494860000000002</v>
      </c>
      <c r="T7440" s="7"/>
    </row>
    <row r="7441" spans="1:20" x14ac:dyDescent="0.35">
      <c r="A7441" s="6" t="s">
        <v>185</v>
      </c>
      <c r="B7441" s="6" t="s">
        <v>212</v>
      </c>
      <c r="C7441" s="6" t="s">
        <v>766</v>
      </c>
      <c r="D7441" s="6" t="s">
        <v>750</v>
      </c>
      <c r="E7441" s="6" t="s">
        <v>284</v>
      </c>
      <c r="F7441" s="6" t="s">
        <v>295</v>
      </c>
      <c r="G7441" s="6" t="s">
        <v>296</v>
      </c>
      <c r="H7441" s="7">
        <v>27.474460000000001</v>
      </c>
      <c r="I7441" s="7">
        <v>33.814720000000001</v>
      </c>
      <c r="J7441" s="7">
        <v>31.7013</v>
      </c>
      <c r="K7441" s="7">
        <v>42.372042999999998</v>
      </c>
      <c r="L7441" s="7">
        <v>8.9105039999999995</v>
      </c>
      <c r="M7441" s="7">
        <v>21.417947000000002</v>
      </c>
      <c r="N7441" s="7">
        <v>25.892738999999999</v>
      </c>
      <c r="O7441" s="7">
        <v>28.07752</v>
      </c>
      <c r="P7441" s="7">
        <v>9.2216970000000007</v>
      </c>
      <c r="Q7441" s="7">
        <v>13.919528</v>
      </c>
      <c r="R7441" s="7">
        <v>27.460329999999999</v>
      </c>
      <c r="S7441" s="7">
        <v>38.771928000000003</v>
      </c>
      <c r="T7441" s="7"/>
    </row>
    <row r="7442" spans="1:20" x14ac:dyDescent="0.35">
      <c r="A7442" s="6" t="s">
        <v>185</v>
      </c>
      <c r="B7442" s="6" t="s">
        <v>212</v>
      </c>
      <c r="C7442" s="6" t="s">
        <v>766</v>
      </c>
      <c r="D7442" s="6" t="s">
        <v>750</v>
      </c>
      <c r="E7442" s="6" t="s">
        <v>284</v>
      </c>
      <c r="F7442" s="6" t="s">
        <v>297</v>
      </c>
      <c r="G7442" s="6" t="s">
        <v>298</v>
      </c>
      <c r="H7442" s="7">
        <v>0</v>
      </c>
      <c r="I7442" s="6"/>
      <c r="J7442" s="6"/>
      <c r="K7442" s="7">
        <v>0.92190499999999997</v>
      </c>
      <c r="L7442" s="7">
        <v>1.430698</v>
      </c>
      <c r="M7442" s="7">
        <v>3.2617069999999999</v>
      </c>
      <c r="N7442" s="7">
        <v>3.6862599999999999</v>
      </c>
      <c r="O7442" s="7">
        <v>4.2736960000000002</v>
      </c>
      <c r="P7442" s="7">
        <v>0.25956499999999999</v>
      </c>
      <c r="Q7442" s="7">
        <v>1.7494259999999999</v>
      </c>
      <c r="R7442" s="7">
        <v>0.71904199999999996</v>
      </c>
      <c r="S7442" s="7">
        <v>4.493493</v>
      </c>
      <c r="T7442" s="7"/>
    </row>
    <row r="7443" spans="1:20" x14ac:dyDescent="0.35">
      <c r="A7443" s="6" t="s">
        <v>185</v>
      </c>
      <c r="B7443" s="6" t="s">
        <v>212</v>
      </c>
      <c r="C7443" s="6" t="s">
        <v>766</v>
      </c>
      <c r="D7443" s="6" t="s">
        <v>750</v>
      </c>
      <c r="E7443" s="6" t="s">
        <v>284</v>
      </c>
      <c r="F7443" s="6" t="s">
        <v>299</v>
      </c>
      <c r="G7443" s="6" t="s">
        <v>300</v>
      </c>
      <c r="H7443" s="7">
        <v>133.14546000000001</v>
      </c>
      <c r="I7443" s="7">
        <v>99.330740000000006</v>
      </c>
      <c r="J7443" s="7">
        <v>221.9091</v>
      </c>
      <c r="K7443" s="7">
        <v>165.71232499999999</v>
      </c>
      <c r="L7443" s="7">
        <v>118.253264</v>
      </c>
      <c r="M7443" s="7">
        <v>211.06812199999999</v>
      </c>
      <c r="N7443" s="7">
        <v>212.23866000000001</v>
      </c>
      <c r="O7443" s="7">
        <v>217.09091000000001</v>
      </c>
      <c r="P7443" s="7">
        <v>190.975481</v>
      </c>
      <c r="Q7443" s="7">
        <v>147.24785199999999</v>
      </c>
      <c r="R7443" s="7">
        <v>149.58381900000001</v>
      </c>
      <c r="S7443" s="7">
        <v>256.72810800000002</v>
      </c>
      <c r="T7443" s="7"/>
    </row>
    <row r="7444" spans="1:20" x14ac:dyDescent="0.35">
      <c r="A7444" s="6" t="s">
        <v>185</v>
      </c>
      <c r="B7444" s="6" t="s">
        <v>212</v>
      </c>
      <c r="C7444" s="6" t="s">
        <v>766</v>
      </c>
      <c r="D7444" s="6" t="s">
        <v>750</v>
      </c>
      <c r="E7444" s="6" t="s">
        <v>284</v>
      </c>
      <c r="F7444" s="6" t="s">
        <v>301</v>
      </c>
      <c r="G7444" s="6" t="s">
        <v>302</v>
      </c>
      <c r="H7444" s="7">
        <v>73.230045000000004</v>
      </c>
      <c r="I7444" s="7">
        <v>82.994050999999999</v>
      </c>
      <c r="J7444" s="7">
        <v>86.481195999999997</v>
      </c>
      <c r="K7444" s="7">
        <v>68.484296999999998</v>
      </c>
      <c r="L7444" s="7">
        <v>55.588273000000001</v>
      </c>
      <c r="M7444" s="7">
        <v>86.211926000000005</v>
      </c>
      <c r="N7444" s="7">
        <v>52.201996000000001</v>
      </c>
      <c r="O7444" s="7">
        <v>72.345971000000006</v>
      </c>
      <c r="P7444" s="7">
        <v>63.335109000000003</v>
      </c>
      <c r="Q7444" s="7">
        <v>29.214032</v>
      </c>
      <c r="R7444" s="7">
        <v>26.843494</v>
      </c>
      <c r="S7444" s="7">
        <v>60.933678999999998</v>
      </c>
      <c r="T7444" s="7"/>
    </row>
    <row r="7445" spans="1:20" x14ac:dyDescent="0.35">
      <c r="A7445" s="6" t="s">
        <v>185</v>
      </c>
      <c r="B7445" s="6" t="s">
        <v>212</v>
      </c>
      <c r="C7445" s="6" t="s">
        <v>766</v>
      </c>
      <c r="D7445" s="6" t="s">
        <v>750</v>
      </c>
      <c r="E7445" s="6" t="s">
        <v>303</v>
      </c>
      <c r="F7445" s="6" t="s">
        <v>304</v>
      </c>
      <c r="G7445" s="6" t="s">
        <v>305</v>
      </c>
      <c r="H7445" s="6"/>
      <c r="I7445" s="6"/>
      <c r="J7445" s="6"/>
      <c r="K7445" s="7">
        <v>9.1553999999999996E-2</v>
      </c>
      <c r="L7445" s="7">
        <v>4.0925140000000004</v>
      </c>
      <c r="M7445" s="7">
        <v>6.5821740000000002</v>
      </c>
      <c r="N7445" s="7">
        <v>3.008054</v>
      </c>
      <c r="O7445" s="7">
        <v>3.4402119999999998</v>
      </c>
      <c r="P7445" s="7">
        <v>3.1544249999999998</v>
      </c>
      <c r="Q7445" s="7">
        <v>2.1387719999999999</v>
      </c>
      <c r="R7445" s="7">
        <v>2.1511680000000002</v>
      </c>
      <c r="S7445" s="7">
        <v>3.3102149999999999</v>
      </c>
      <c r="T7445" s="7"/>
    </row>
    <row r="7446" spans="1:20" x14ac:dyDescent="0.35">
      <c r="A7446" s="6" t="s">
        <v>185</v>
      </c>
      <c r="B7446" s="6" t="s">
        <v>212</v>
      </c>
      <c r="C7446" s="6" t="s">
        <v>766</v>
      </c>
      <c r="D7446" s="6" t="s">
        <v>750</v>
      </c>
      <c r="E7446" s="6" t="s">
        <v>303</v>
      </c>
      <c r="F7446" s="6" t="s">
        <v>306</v>
      </c>
      <c r="G7446" s="6" t="s">
        <v>307</v>
      </c>
      <c r="H7446" s="7">
        <v>13.94857</v>
      </c>
      <c r="I7446" s="7">
        <v>4.184571</v>
      </c>
      <c r="J7446" s="7">
        <v>4.184571</v>
      </c>
      <c r="K7446" s="7">
        <v>12.4056</v>
      </c>
      <c r="L7446" s="7">
        <v>18.926969</v>
      </c>
      <c r="M7446" s="7">
        <v>27.038602000000001</v>
      </c>
      <c r="N7446" s="7">
        <v>15.098331999999999</v>
      </c>
      <c r="O7446" s="7">
        <v>21.303039999999999</v>
      </c>
      <c r="P7446" s="7">
        <v>26.24043</v>
      </c>
      <c r="Q7446" s="7">
        <v>18.611552</v>
      </c>
      <c r="R7446" s="7">
        <v>19.451044</v>
      </c>
      <c r="S7446" s="7">
        <v>27.230255</v>
      </c>
      <c r="T7446" s="7"/>
    </row>
    <row r="7447" spans="1:20" x14ac:dyDescent="0.35">
      <c r="A7447" s="6" t="s">
        <v>185</v>
      </c>
      <c r="B7447" s="6" t="s">
        <v>212</v>
      </c>
      <c r="C7447" s="6" t="s">
        <v>766</v>
      </c>
      <c r="D7447" s="6" t="s">
        <v>750</v>
      </c>
      <c r="E7447" s="6" t="s">
        <v>303</v>
      </c>
      <c r="F7447" s="6" t="s">
        <v>308</v>
      </c>
      <c r="G7447" s="6" t="s">
        <v>309</v>
      </c>
      <c r="H7447" s="7">
        <v>15.343427</v>
      </c>
      <c r="I7447" s="7">
        <v>6.9742850000000001</v>
      </c>
      <c r="J7447" s="7">
        <v>11.158856</v>
      </c>
      <c r="K7447" s="7">
        <v>14.992514999999999</v>
      </c>
      <c r="L7447" s="7">
        <v>18.969618000000001</v>
      </c>
      <c r="M7447" s="7">
        <v>27.092804999999998</v>
      </c>
      <c r="N7447" s="7">
        <v>15.418162000000001</v>
      </c>
      <c r="O7447" s="7">
        <v>21.747253000000001</v>
      </c>
      <c r="P7447" s="7">
        <v>26.784147000000001</v>
      </c>
      <c r="Q7447" s="7">
        <v>18.823508</v>
      </c>
      <c r="R7447" s="7">
        <v>19.672608</v>
      </c>
      <c r="S7447" s="7">
        <v>27.543697999999999</v>
      </c>
      <c r="T7447" s="7"/>
    </row>
    <row r="7448" spans="1:20" x14ac:dyDescent="0.35">
      <c r="A7448" s="6" t="s">
        <v>185</v>
      </c>
      <c r="B7448" s="6" t="s">
        <v>212</v>
      </c>
      <c r="C7448" s="6" t="s">
        <v>766</v>
      </c>
      <c r="D7448" s="6" t="s">
        <v>750</v>
      </c>
      <c r="E7448" s="6" t="s">
        <v>303</v>
      </c>
      <c r="F7448" s="6" t="s">
        <v>310</v>
      </c>
      <c r="G7448" s="6" t="s">
        <v>311</v>
      </c>
      <c r="H7448" s="6"/>
      <c r="I7448" s="6"/>
      <c r="J7448" s="6"/>
      <c r="K7448" s="7">
        <v>0.58265100000000003</v>
      </c>
      <c r="L7448" s="7">
        <v>6.772926</v>
      </c>
      <c r="M7448" s="7">
        <v>9.6694960000000005</v>
      </c>
      <c r="N7448" s="7">
        <v>7.0148999999999999</v>
      </c>
      <c r="O7448" s="7">
        <v>9.8870039999999992</v>
      </c>
      <c r="P7448" s="7">
        <v>12.183160000000001</v>
      </c>
      <c r="Q7448" s="7">
        <v>10.138477999999999</v>
      </c>
      <c r="R7448" s="7">
        <v>10.583588000000001</v>
      </c>
      <c r="S7448" s="7">
        <v>14.819279999999999</v>
      </c>
      <c r="T7448" s="7"/>
    </row>
    <row r="7449" spans="1:20" x14ac:dyDescent="0.35">
      <c r="A7449" s="6" t="s">
        <v>185</v>
      </c>
      <c r="B7449" s="6" t="s">
        <v>212</v>
      </c>
      <c r="C7449" s="6" t="s">
        <v>766</v>
      </c>
      <c r="D7449" s="6" t="s">
        <v>750</v>
      </c>
      <c r="E7449" s="6" t="s">
        <v>303</v>
      </c>
      <c r="F7449" s="6" t="s">
        <v>312</v>
      </c>
      <c r="G7449" s="6" t="s">
        <v>313</v>
      </c>
      <c r="H7449" s="7">
        <v>16.738284</v>
      </c>
      <c r="I7449" s="7">
        <v>8.3691420000000001</v>
      </c>
      <c r="J7449" s="7">
        <v>75.322277999999997</v>
      </c>
      <c r="K7449" s="7">
        <v>33.460096</v>
      </c>
      <c r="L7449" s="7">
        <v>45.520912000000003</v>
      </c>
      <c r="M7449" s="7">
        <v>65.011718000000002</v>
      </c>
      <c r="N7449" s="7">
        <v>33.474344000000002</v>
      </c>
      <c r="O7449" s="7">
        <v>47.203414000000002</v>
      </c>
      <c r="P7449" s="7">
        <v>58.133764999999997</v>
      </c>
      <c r="Q7449" s="7">
        <v>38.919040000000003</v>
      </c>
      <c r="R7449" s="7">
        <v>40.658996000000002</v>
      </c>
      <c r="S7449" s="7">
        <v>56.91948</v>
      </c>
      <c r="T7449" s="7"/>
    </row>
    <row r="7450" spans="1:20" x14ac:dyDescent="0.35">
      <c r="A7450" s="6" t="s">
        <v>185</v>
      </c>
      <c r="B7450" s="6" t="s">
        <v>212</v>
      </c>
      <c r="C7450" s="6" t="s">
        <v>766</v>
      </c>
      <c r="D7450" s="6" t="s">
        <v>750</v>
      </c>
      <c r="E7450" s="6" t="s">
        <v>303</v>
      </c>
      <c r="F7450" s="6" t="s">
        <v>314</v>
      </c>
      <c r="G7450" s="6" t="s">
        <v>315</v>
      </c>
      <c r="H7450" s="6"/>
      <c r="I7450" s="6"/>
      <c r="J7450" s="7">
        <v>1.394857</v>
      </c>
      <c r="K7450" s="7">
        <v>7.9666670000000002</v>
      </c>
      <c r="L7450" s="7">
        <v>19.862594000000001</v>
      </c>
      <c r="M7450" s="7">
        <v>28.383763999999999</v>
      </c>
      <c r="N7450" s="7">
        <v>15.907924</v>
      </c>
      <c r="O7450" s="7">
        <v>22.439323999999999</v>
      </c>
      <c r="P7450" s="7">
        <v>27.63044</v>
      </c>
      <c r="Q7450" s="7">
        <v>18.359604000000001</v>
      </c>
      <c r="R7450" s="7">
        <v>19.188224000000002</v>
      </c>
      <c r="S7450" s="7">
        <v>26.865514999999998</v>
      </c>
      <c r="T7450" s="7"/>
    </row>
    <row r="7451" spans="1:20" x14ac:dyDescent="0.35">
      <c r="A7451" s="6" t="s">
        <v>185</v>
      </c>
      <c r="B7451" s="6" t="s">
        <v>212</v>
      </c>
      <c r="C7451" s="6" t="s">
        <v>766</v>
      </c>
      <c r="D7451" s="6" t="s">
        <v>750</v>
      </c>
      <c r="E7451" s="6" t="s">
        <v>303</v>
      </c>
      <c r="F7451" s="6" t="s">
        <v>316</v>
      </c>
      <c r="G7451" s="6" t="s">
        <v>317</v>
      </c>
      <c r="H7451" s="7">
        <v>46.495240000000003</v>
      </c>
      <c r="I7451" s="7">
        <v>31.7013</v>
      </c>
      <c r="J7451" s="7">
        <v>88.763639999999995</v>
      </c>
      <c r="K7451" s="7">
        <v>62.603071</v>
      </c>
      <c r="L7451" s="7">
        <v>12.624245999999999</v>
      </c>
      <c r="M7451" s="7">
        <v>20.581707999999999</v>
      </c>
      <c r="N7451" s="7">
        <v>30.566535999999999</v>
      </c>
      <c r="O7451" s="7">
        <v>30.549393999999999</v>
      </c>
      <c r="P7451" s="7">
        <v>27.983854999999998</v>
      </c>
      <c r="Q7451" s="7">
        <v>23.212028</v>
      </c>
      <c r="R7451" s="7">
        <v>25.510016</v>
      </c>
      <c r="S7451" s="7">
        <v>49.175044999999997</v>
      </c>
      <c r="T7451" s="7"/>
    </row>
    <row r="7452" spans="1:20" x14ac:dyDescent="0.35">
      <c r="A7452" s="6" t="s">
        <v>185</v>
      </c>
      <c r="B7452" s="6" t="s">
        <v>212</v>
      </c>
      <c r="C7452" s="6" t="s">
        <v>766</v>
      </c>
      <c r="D7452" s="6" t="s">
        <v>750</v>
      </c>
      <c r="E7452" s="6" t="s">
        <v>303</v>
      </c>
      <c r="F7452" s="6" t="s">
        <v>318</v>
      </c>
      <c r="G7452" s="6" t="s">
        <v>319</v>
      </c>
      <c r="H7452" s="6"/>
      <c r="I7452" s="6"/>
      <c r="J7452" s="6"/>
      <c r="K7452" s="7">
        <v>1.5040819999999999</v>
      </c>
      <c r="L7452" s="7">
        <v>4.8954979999999999</v>
      </c>
      <c r="M7452" s="7">
        <v>7.9709680000000001</v>
      </c>
      <c r="N7452" s="7">
        <v>7.0249259999999998</v>
      </c>
      <c r="O7452" s="7">
        <v>7.025766</v>
      </c>
      <c r="P7452" s="7">
        <v>6.4290669999999999</v>
      </c>
      <c r="Q7452" s="7">
        <v>6.7288240000000004</v>
      </c>
      <c r="R7452" s="7">
        <v>7.4025720000000002</v>
      </c>
      <c r="S7452" s="7">
        <v>14.262821000000001</v>
      </c>
      <c r="T7452" s="7"/>
    </row>
    <row r="7453" spans="1:20" x14ac:dyDescent="0.35">
      <c r="A7453" s="6" t="s">
        <v>185</v>
      </c>
      <c r="B7453" s="6" t="s">
        <v>212</v>
      </c>
      <c r="C7453" s="6" t="s">
        <v>766</v>
      </c>
      <c r="D7453" s="6" t="s">
        <v>750</v>
      </c>
      <c r="E7453" s="6" t="s">
        <v>303</v>
      </c>
      <c r="F7453" s="6" t="s">
        <v>689</v>
      </c>
      <c r="G7453" s="6" t="s">
        <v>690</v>
      </c>
      <c r="H7453" s="7">
        <v>0.69742899999999997</v>
      </c>
      <c r="I7453" s="7">
        <v>0.69742899999999997</v>
      </c>
      <c r="J7453" s="6"/>
      <c r="K7453" s="7">
        <v>0</v>
      </c>
      <c r="L7453" s="7">
        <v>0</v>
      </c>
      <c r="M7453" s="7">
        <v>0</v>
      </c>
      <c r="N7453" s="7">
        <v>0</v>
      </c>
      <c r="O7453" s="7">
        <v>0</v>
      </c>
      <c r="P7453" s="7">
        <v>0</v>
      </c>
      <c r="Q7453" s="7">
        <v>0</v>
      </c>
      <c r="R7453" s="7">
        <v>0</v>
      </c>
      <c r="S7453" s="7">
        <v>0</v>
      </c>
      <c r="T7453" s="7"/>
    </row>
    <row r="7454" spans="1:20" x14ac:dyDescent="0.35">
      <c r="A7454" s="6" t="s">
        <v>185</v>
      </c>
      <c r="B7454" s="6" t="s">
        <v>212</v>
      </c>
      <c r="C7454" s="6" t="s">
        <v>766</v>
      </c>
      <c r="D7454" s="6" t="s">
        <v>750</v>
      </c>
      <c r="E7454" s="6" t="s">
        <v>303</v>
      </c>
      <c r="F7454" s="6" t="s">
        <v>691</v>
      </c>
      <c r="G7454" s="6" t="s">
        <v>692</v>
      </c>
      <c r="H7454" s="7">
        <v>3.4871449999999999</v>
      </c>
      <c r="I7454" s="7">
        <v>2.0922869999999998</v>
      </c>
      <c r="J7454" s="7">
        <v>11.856293000000001</v>
      </c>
      <c r="K7454" s="7">
        <v>3.4871449999999999</v>
      </c>
      <c r="L7454" s="7">
        <v>0</v>
      </c>
      <c r="M7454" s="7">
        <v>0</v>
      </c>
      <c r="N7454" s="7">
        <v>0</v>
      </c>
      <c r="O7454" s="7">
        <v>0</v>
      </c>
      <c r="P7454" s="7">
        <v>0</v>
      </c>
      <c r="Q7454" s="7">
        <v>0</v>
      </c>
      <c r="R7454" s="7">
        <v>0</v>
      </c>
      <c r="S7454" s="7">
        <v>0</v>
      </c>
      <c r="T7454" s="7"/>
    </row>
    <row r="7455" spans="1:20" x14ac:dyDescent="0.35">
      <c r="A7455" s="6" t="s">
        <v>185</v>
      </c>
      <c r="B7455" s="6" t="s">
        <v>212</v>
      </c>
      <c r="C7455" s="6" t="s">
        <v>766</v>
      </c>
      <c r="D7455" s="6" t="s">
        <v>750</v>
      </c>
      <c r="E7455" s="6" t="s">
        <v>303</v>
      </c>
      <c r="F7455" s="6" t="s">
        <v>712</v>
      </c>
      <c r="G7455" s="6" t="s">
        <v>713</v>
      </c>
      <c r="H7455" s="7">
        <v>1.3948579999999999</v>
      </c>
      <c r="I7455" s="6"/>
      <c r="J7455" s="7">
        <v>1.3948579999999999</v>
      </c>
      <c r="K7455" s="7">
        <v>2.7897159999999999</v>
      </c>
      <c r="L7455" s="7">
        <v>0</v>
      </c>
      <c r="M7455" s="7">
        <v>0</v>
      </c>
      <c r="N7455" s="7">
        <v>0</v>
      </c>
      <c r="O7455" s="7">
        <v>0</v>
      </c>
      <c r="P7455" s="7">
        <v>0</v>
      </c>
      <c r="Q7455" s="7">
        <v>0</v>
      </c>
      <c r="R7455" s="7">
        <v>0</v>
      </c>
      <c r="S7455" s="7">
        <v>0</v>
      </c>
      <c r="T7455" s="7"/>
    </row>
    <row r="7456" spans="1:20" x14ac:dyDescent="0.35">
      <c r="A7456" s="6" t="s">
        <v>185</v>
      </c>
      <c r="B7456" s="6" t="s">
        <v>212</v>
      </c>
      <c r="C7456" s="6" t="s">
        <v>766</v>
      </c>
      <c r="D7456" s="6" t="s">
        <v>750</v>
      </c>
      <c r="E7456" s="6" t="s">
        <v>303</v>
      </c>
      <c r="F7456" s="6" t="s">
        <v>693</v>
      </c>
      <c r="G7456" s="6" t="s">
        <v>694</v>
      </c>
      <c r="H7456" s="6"/>
      <c r="I7456" s="7">
        <v>0.69742899999999997</v>
      </c>
      <c r="J7456" s="7">
        <v>0.69742899999999997</v>
      </c>
      <c r="K7456" s="7">
        <v>0</v>
      </c>
      <c r="L7456" s="7">
        <v>0</v>
      </c>
      <c r="M7456" s="7">
        <v>0</v>
      </c>
      <c r="N7456" s="7">
        <v>0</v>
      </c>
      <c r="O7456" s="7">
        <v>0</v>
      </c>
      <c r="P7456" s="7">
        <v>0</v>
      </c>
      <c r="Q7456" s="7">
        <v>0</v>
      </c>
      <c r="R7456" s="7">
        <v>0</v>
      </c>
      <c r="S7456" s="7">
        <v>0</v>
      </c>
      <c r="T7456" s="7"/>
    </row>
    <row r="7457" spans="1:20" x14ac:dyDescent="0.35">
      <c r="A7457" s="6" t="s">
        <v>185</v>
      </c>
      <c r="B7457" s="6" t="s">
        <v>212</v>
      </c>
      <c r="C7457" s="6" t="s">
        <v>766</v>
      </c>
      <c r="D7457" s="6" t="s">
        <v>750</v>
      </c>
      <c r="E7457" s="6" t="s">
        <v>303</v>
      </c>
      <c r="F7457" s="6" t="s">
        <v>714</v>
      </c>
      <c r="G7457" s="6" t="s">
        <v>715</v>
      </c>
      <c r="H7457" s="7">
        <v>1.3948579999999999</v>
      </c>
      <c r="I7457" s="7">
        <v>1.3948579999999999</v>
      </c>
      <c r="J7457" s="7">
        <v>5.5794319999999997</v>
      </c>
      <c r="K7457" s="7">
        <v>1.3948579999999999</v>
      </c>
      <c r="L7457" s="7">
        <v>0</v>
      </c>
      <c r="M7457" s="7">
        <v>0</v>
      </c>
      <c r="N7457" s="7">
        <v>0</v>
      </c>
      <c r="O7457" s="7">
        <v>0</v>
      </c>
      <c r="P7457" s="7">
        <v>0</v>
      </c>
      <c r="Q7457" s="7">
        <v>0</v>
      </c>
      <c r="R7457" s="7">
        <v>0</v>
      </c>
      <c r="S7457" s="7">
        <v>0</v>
      </c>
      <c r="T7457" s="7"/>
    </row>
    <row r="7458" spans="1:20" x14ac:dyDescent="0.35">
      <c r="A7458" s="6" t="s">
        <v>185</v>
      </c>
      <c r="B7458" s="6" t="s">
        <v>212</v>
      </c>
      <c r="C7458" s="6" t="s">
        <v>766</v>
      </c>
      <c r="D7458" s="6" t="s">
        <v>750</v>
      </c>
      <c r="E7458" s="6" t="s">
        <v>303</v>
      </c>
      <c r="F7458" s="6" t="s">
        <v>320</v>
      </c>
      <c r="G7458" s="6" t="s">
        <v>321</v>
      </c>
      <c r="H7458" s="6"/>
      <c r="I7458" s="6"/>
      <c r="J7458" s="6"/>
      <c r="K7458" s="7">
        <v>7.8275999999999998E-2</v>
      </c>
      <c r="L7458" s="7">
        <v>0.69811599999999996</v>
      </c>
      <c r="M7458" s="7">
        <v>1.1746799999999999</v>
      </c>
      <c r="N7458" s="7">
        <v>0.47005999999999998</v>
      </c>
      <c r="O7458" s="7">
        <v>0.46537200000000001</v>
      </c>
      <c r="P7458" s="7">
        <v>0.41345500000000002</v>
      </c>
      <c r="Q7458" s="7">
        <v>0</v>
      </c>
      <c r="R7458" s="7">
        <v>0</v>
      </c>
      <c r="S7458" s="7">
        <v>0</v>
      </c>
      <c r="T7458" s="7"/>
    </row>
    <row r="7459" spans="1:20" x14ac:dyDescent="0.35">
      <c r="A7459" s="6" t="s">
        <v>185</v>
      </c>
      <c r="B7459" s="6" t="s">
        <v>212</v>
      </c>
      <c r="C7459" s="6" t="s">
        <v>766</v>
      </c>
      <c r="D7459" s="6" t="s">
        <v>750</v>
      </c>
      <c r="E7459" s="6" t="s">
        <v>303</v>
      </c>
      <c r="F7459" s="6" t="s">
        <v>322</v>
      </c>
      <c r="G7459" s="6" t="s">
        <v>323</v>
      </c>
      <c r="H7459" s="6"/>
      <c r="I7459" s="6"/>
      <c r="J7459" s="6"/>
      <c r="K7459" s="7">
        <v>0.15618699999999999</v>
      </c>
      <c r="L7459" s="7">
        <v>0.68600499999999998</v>
      </c>
      <c r="M7459" s="7">
        <v>0</v>
      </c>
      <c r="N7459" s="6"/>
      <c r="O7459" s="6"/>
      <c r="P7459" s="6"/>
      <c r="Q7459" s="6"/>
      <c r="R7459" s="6"/>
      <c r="S7459" s="6"/>
      <c r="T7459" s="7"/>
    </row>
    <row r="7460" spans="1:20" x14ac:dyDescent="0.35">
      <c r="A7460" s="6" t="s">
        <v>185</v>
      </c>
      <c r="B7460" s="6" t="s">
        <v>212</v>
      </c>
      <c r="C7460" s="6" t="s">
        <v>766</v>
      </c>
      <c r="D7460" s="6" t="s">
        <v>750</v>
      </c>
      <c r="E7460" s="6" t="s">
        <v>303</v>
      </c>
      <c r="F7460" s="6" t="s">
        <v>324</v>
      </c>
      <c r="G7460" s="6" t="s">
        <v>325</v>
      </c>
      <c r="H7460" s="6"/>
      <c r="I7460" s="6"/>
      <c r="J7460" s="6"/>
      <c r="K7460" s="7">
        <v>0</v>
      </c>
      <c r="L7460" s="7">
        <v>0</v>
      </c>
      <c r="M7460" s="7">
        <v>0</v>
      </c>
      <c r="N7460" s="7">
        <v>1.183276</v>
      </c>
      <c r="O7460" s="7">
        <v>0.34342</v>
      </c>
      <c r="P7460" s="7">
        <v>0.46399000000000001</v>
      </c>
      <c r="Q7460" s="7">
        <v>0.64588400000000001</v>
      </c>
      <c r="R7460" s="7">
        <v>1.1070599999999999</v>
      </c>
      <c r="S7460" s="7">
        <v>1.8677299999999999</v>
      </c>
      <c r="T7460" s="7"/>
    </row>
    <row r="7461" spans="1:20" x14ac:dyDescent="0.35">
      <c r="A7461" s="6" t="s">
        <v>185</v>
      </c>
      <c r="B7461" s="6" t="s">
        <v>212</v>
      </c>
      <c r="C7461" s="6" t="s">
        <v>766</v>
      </c>
      <c r="D7461" s="6" t="s">
        <v>750</v>
      </c>
      <c r="E7461" s="6" t="s">
        <v>303</v>
      </c>
      <c r="F7461" s="6" t="s">
        <v>677</v>
      </c>
      <c r="G7461" s="6" t="s">
        <v>678</v>
      </c>
      <c r="H7461" s="7">
        <v>0.95103899999999997</v>
      </c>
      <c r="I7461" s="6"/>
      <c r="J7461" s="6"/>
      <c r="K7461" s="7">
        <v>0</v>
      </c>
      <c r="L7461" s="7">
        <v>0</v>
      </c>
      <c r="M7461" s="7">
        <v>0</v>
      </c>
      <c r="N7461" s="7">
        <v>0</v>
      </c>
      <c r="O7461" s="7">
        <v>0</v>
      </c>
      <c r="P7461" s="7">
        <v>0</v>
      </c>
      <c r="Q7461" s="7">
        <v>0</v>
      </c>
      <c r="R7461" s="7">
        <v>0</v>
      </c>
      <c r="S7461" s="7">
        <v>0</v>
      </c>
      <c r="T7461" s="7"/>
    </row>
    <row r="7462" spans="1:20" x14ac:dyDescent="0.35">
      <c r="A7462" s="6" t="s">
        <v>185</v>
      </c>
      <c r="B7462" s="6" t="s">
        <v>212</v>
      </c>
      <c r="C7462" s="6" t="s">
        <v>766</v>
      </c>
      <c r="D7462" s="6" t="s">
        <v>750</v>
      </c>
      <c r="E7462" s="6" t="s">
        <v>303</v>
      </c>
      <c r="F7462" s="6" t="s">
        <v>707</v>
      </c>
      <c r="G7462" s="6" t="s">
        <v>708</v>
      </c>
      <c r="H7462" s="6"/>
      <c r="I7462" s="7">
        <v>0.95103899999999997</v>
      </c>
      <c r="J7462" s="6"/>
      <c r="K7462" s="7">
        <v>0</v>
      </c>
      <c r="L7462" s="7">
        <v>0</v>
      </c>
      <c r="M7462" s="7">
        <v>0</v>
      </c>
      <c r="N7462" s="7">
        <v>0</v>
      </c>
      <c r="O7462" s="7">
        <v>0</v>
      </c>
      <c r="P7462" s="7">
        <v>0</v>
      </c>
      <c r="Q7462" s="7">
        <v>0</v>
      </c>
      <c r="R7462" s="7">
        <v>0</v>
      </c>
      <c r="S7462" s="7">
        <v>0</v>
      </c>
      <c r="T7462" s="7"/>
    </row>
    <row r="7463" spans="1:20" x14ac:dyDescent="0.35">
      <c r="A7463" s="6" t="s">
        <v>185</v>
      </c>
      <c r="B7463" s="6" t="s">
        <v>212</v>
      </c>
      <c r="C7463" s="6" t="s">
        <v>766</v>
      </c>
      <c r="D7463" s="6" t="s">
        <v>750</v>
      </c>
      <c r="E7463" s="6" t="s">
        <v>303</v>
      </c>
      <c r="F7463" s="6" t="s">
        <v>326</v>
      </c>
      <c r="G7463" s="6" t="s">
        <v>327</v>
      </c>
      <c r="H7463" s="6"/>
      <c r="I7463" s="6"/>
      <c r="J7463" s="6"/>
      <c r="K7463" s="7">
        <v>7.7387999999999998E-2</v>
      </c>
      <c r="L7463" s="7">
        <v>0.47581299999999999</v>
      </c>
      <c r="M7463" s="7">
        <v>0.79144700000000001</v>
      </c>
      <c r="N7463" s="7">
        <v>1.2990759999999999</v>
      </c>
      <c r="O7463" s="7">
        <v>1.301984</v>
      </c>
      <c r="P7463" s="7">
        <v>1.1390549999999999</v>
      </c>
      <c r="Q7463" s="7">
        <v>2.431352</v>
      </c>
      <c r="R7463" s="7">
        <v>2.6862720000000002</v>
      </c>
      <c r="S7463" s="7">
        <v>4.9494449999999999</v>
      </c>
      <c r="T7463" s="7"/>
    </row>
    <row r="7464" spans="1:20" x14ac:dyDescent="0.35">
      <c r="A7464" s="6" t="s">
        <v>185</v>
      </c>
      <c r="B7464" s="6" t="s">
        <v>212</v>
      </c>
      <c r="C7464" s="6" t="s">
        <v>766</v>
      </c>
      <c r="D7464" s="6" t="s">
        <v>750</v>
      </c>
      <c r="E7464" s="6" t="s">
        <v>303</v>
      </c>
      <c r="F7464" s="6" t="s">
        <v>328</v>
      </c>
      <c r="G7464" s="6" t="s">
        <v>329</v>
      </c>
      <c r="H7464" s="7">
        <v>8.5593509999999995</v>
      </c>
      <c r="I7464" s="7">
        <v>6.657273</v>
      </c>
      <c r="J7464" s="7">
        <v>15.216623999999999</v>
      </c>
      <c r="K7464" s="7">
        <v>20.240147</v>
      </c>
      <c r="L7464" s="7">
        <v>13.395293000000001</v>
      </c>
      <c r="M7464" s="7">
        <v>20.825890999999999</v>
      </c>
      <c r="N7464" s="7">
        <v>14.799022000000001</v>
      </c>
      <c r="O7464" s="7">
        <v>10.259258000000001</v>
      </c>
      <c r="P7464" s="7">
        <v>0</v>
      </c>
      <c r="Q7464" s="7">
        <v>0</v>
      </c>
      <c r="R7464" s="7">
        <v>0</v>
      </c>
      <c r="S7464" s="7">
        <v>0</v>
      </c>
      <c r="T7464" s="7"/>
    </row>
    <row r="7465" spans="1:20" x14ac:dyDescent="0.35">
      <c r="A7465" s="6" t="s">
        <v>185</v>
      </c>
      <c r="B7465" s="6" t="s">
        <v>212</v>
      </c>
      <c r="C7465" s="6" t="s">
        <v>766</v>
      </c>
      <c r="D7465" s="6" t="s">
        <v>750</v>
      </c>
      <c r="E7465" s="6" t="s">
        <v>303</v>
      </c>
      <c r="F7465" s="6" t="s">
        <v>330</v>
      </c>
      <c r="G7465" s="6" t="s">
        <v>331</v>
      </c>
      <c r="H7465" s="6"/>
      <c r="I7465" s="6"/>
      <c r="J7465" s="6"/>
      <c r="K7465" s="7">
        <v>0</v>
      </c>
      <c r="L7465" s="7">
        <v>0</v>
      </c>
      <c r="M7465" s="7">
        <v>0</v>
      </c>
      <c r="N7465" s="7">
        <v>0</v>
      </c>
      <c r="O7465" s="7">
        <v>7.864833</v>
      </c>
      <c r="P7465" s="7">
        <v>23.025735000000001</v>
      </c>
      <c r="Q7465" s="7">
        <v>18.464268000000001</v>
      </c>
      <c r="R7465" s="7">
        <v>15.936934000000001</v>
      </c>
      <c r="S7465" s="7">
        <v>36.470664999999997</v>
      </c>
      <c r="T7465" s="7"/>
    </row>
    <row r="7466" spans="1:20" x14ac:dyDescent="0.35">
      <c r="A7466" s="6" t="s">
        <v>185</v>
      </c>
      <c r="B7466" s="6" t="s">
        <v>212</v>
      </c>
      <c r="C7466" s="6" t="s">
        <v>766</v>
      </c>
      <c r="D7466" s="6" t="s">
        <v>750</v>
      </c>
      <c r="E7466" s="6" t="s">
        <v>303</v>
      </c>
      <c r="F7466" s="6" t="s">
        <v>332</v>
      </c>
      <c r="G7466" s="6" t="s">
        <v>333</v>
      </c>
      <c r="H7466" s="7">
        <v>2.8531170000000001</v>
      </c>
      <c r="I7466" s="7">
        <v>0.95103899999999997</v>
      </c>
      <c r="J7466" s="7">
        <v>3.8041559999999999</v>
      </c>
      <c r="K7466" s="7">
        <v>8.0372760000000003</v>
      </c>
      <c r="L7466" s="7">
        <v>6.3025359999999999</v>
      </c>
      <c r="M7466" s="7">
        <v>11.800121000000001</v>
      </c>
      <c r="N7466" s="7">
        <v>7.3844079999999996</v>
      </c>
      <c r="O7466" s="7">
        <v>8.3991100000000003</v>
      </c>
      <c r="P7466" s="7">
        <v>0</v>
      </c>
      <c r="Q7466" s="7">
        <v>0</v>
      </c>
      <c r="R7466" s="7">
        <v>0</v>
      </c>
      <c r="S7466" s="7">
        <v>0</v>
      </c>
      <c r="T7466" s="7"/>
    </row>
    <row r="7467" spans="1:20" x14ac:dyDescent="0.35">
      <c r="A7467" s="6" t="s">
        <v>185</v>
      </c>
      <c r="B7467" s="6" t="s">
        <v>212</v>
      </c>
      <c r="C7467" s="6" t="s">
        <v>766</v>
      </c>
      <c r="D7467" s="6" t="s">
        <v>750</v>
      </c>
      <c r="E7467" s="6" t="s">
        <v>303</v>
      </c>
      <c r="F7467" s="6" t="s">
        <v>334</v>
      </c>
      <c r="G7467" s="6" t="s">
        <v>335</v>
      </c>
      <c r="H7467" s="6"/>
      <c r="I7467" s="6"/>
      <c r="J7467" s="6"/>
      <c r="K7467" s="7">
        <v>0</v>
      </c>
      <c r="L7467" s="7">
        <v>0</v>
      </c>
      <c r="M7467" s="7">
        <v>0</v>
      </c>
      <c r="N7467" s="7">
        <v>0</v>
      </c>
      <c r="O7467" s="7">
        <v>6.4406759999999998</v>
      </c>
      <c r="P7467" s="7">
        <v>12.817935</v>
      </c>
      <c r="Q7467" s="7">
        <v>12.23404</v>
      </c>
      <c r="R7467" s="7">
        <v>10.018416</v>
      </c>
      <c r="S7467" s="7">
        <v>22.391055000000001</v>
      </c>
      <c r="T7467" s="7"/>
    </row>
    <row r="7468" spans="1:20" x14ac:dyDescent="0.35">
      <c r="A7468" s="6" t="s">
        <v>185</v>
      </c>
      <c r="B7468" s="6" t="s">
        <v>212</v>
      </c>
      <c r="C7468" s="6" t="s">
        <v>766</v>
      </c>
      <c r="D7468" s="6" t="s">
        <v>750</v>
      </c>
      <c r="E7468" s="6" t="s">
        <v>303</v>
      </c>
      <c r="F7468" s="6" t="s">
        <v>336</v>
      </c>
      <c r="G7468" s="6" t="s">
        <v>337</v>
      </c>
      <c r="H7468" s="7">
        <v>6.657273</v>
      </c>
      <c r="I7468" s="6"/>
      <c r="J7468" s="7">
        <v>3.8041559999999999</v>
      </c>
      <c r="K7468" s="7">
        <v>4.3079609999999997</v>
      </c>
      <c r="L7468" s="7">
        <v>5.2381140000000004</v>
      </c>
      <c r="M7468" s="7">
        <v>7.0620620000000001</v>
      </c>
      <c r="N7468" s="7">
        <v>9.2130460000000003</v>
      </c>
      <c r="O7468" s="7">
        <v>5.9096440000000001</v>
      </c>
      <c r="P7468" s="7">
        <v>0</v>
      </c>
      <c r="Q7468" s="7">
        <v>0</v>
      </c>
      <c r="R7468" s="7">
        <v>0</v>
      </c>
      <c r="S7468" s="7">
        <v>0</v>
      </c>
      <c r="T7468" s="7"/>
    </row>
    <row r="7469" spans="1:20" x14ac:dyDescent="0.35">
      <c r="A7469" s="6" t="s">
        <v>185</v>
      </c>
      <c r="B7469" s="6" t="s">
        <v>212</v>
      </c>
      <c r="C7469" s="6" t="s">
        <v>766</v>
      </c>
      <c r="D7469" s="6" t="s">
        <v>750</v>
      </c>
      <c r="E7469" s="6" t="s">
        <v>303</v>
      </c>
      <c r="F7469" s="6" t="s">
        <v>338</v>
      </c>
      <c r="G7469" s="6" t="s">
        <v>339</v>
      </c>
      <c r="H7469" s="6"/>
      <c r="I7469" s="6"/>
      <c r="J7469" s="6"/>
      <c r="K7469" s="7">
        <v>0</v>
      </c>
      <c r="L7469" s="7">
        <v>0</v>
      </c>
      <c r="M7469" s="7">
        <v>0</v>
      </c>
      <c r="N7469" s="7">
        <v>0</v>
      </c>
      <c r="O7469" s="7">
        <v>4.4633609999999999</v>
      </c>
      <c r="P7469" s="7">
        <v>11.246079999999999</v>
      </c>
      <c r="Q7469" s="7">
        <v>7.7880039999999999</v>
      </c>
      <c r="R7469" s="7">
        <v>7.2818300000000002</v>
      </c>
      <c r="S7469" s="7">
        <v>16.656580000000002</v>
      </c>
      <c r="T7469" s="7"/>
    </row>
    <row r="7470" spans="1:20" x14ac:dyDescent="0.35">
      <c r="A7470" s="6" t="s">
        <v>185</v>
      </c>
      <c r="B7470" s="6" t="s">
        <v>212</v>
      </c>
      <c r="C7470" s="6" t="s">
        <v>766</v>
      </c>
      <c r="D7470" s="6" t="s">
        <v>750</v>
      </c>
      <c r="E7470" s="6" t="s">
        <v>303</v>
      </c>
      <c r="F7470" s="6" t="s">
        <v>340</v>
      </c>
      <c r="G7470" s="6" t="s">
        <v>341</v>
      </c>
      <c r="H7470" s="6"/>
      <c r="I7470" s="6"/>
      <c r="J7470" s="6"/>
      <c r="K7470" s="7">
        <v>7.7869999999999995E-2</v>
      </c>
      <c r="L7470" s="7">
        <v>2.5383270000000002</v>
      </c>
      <c r="M7470" s="7">
        <v>4.290038</v>
      </c>
      <c r="N7470" s="7">
        <v>0.49010399999999998</v>
      </c>
      <c r="O7470" s="7">
        <v>0.48599599999999998</v>
      </c>
      <c r="P7470" s="7">
        <v>0.43364999999999998</v>
      </c>
      <c r="Q7470" s="7">
        <v>1.6343920000000001</v>
      </c>
      <c r="R7470" s="7">
        <v>1.808184</v>
      </c>
      <c r="S7470" s="7">
        <v>3.330206</v>
      </c>
      <c r="T7470" s="7"/>
    </row>
    <row r="7471" spans="1:20" x14ac:dyDescent="0.35">
      <c r="A7471" s="6" t="s">
        <v>185</v>
      </c>
      <c r="B7471" s="6" t="s">
        <v>212</v>
      </c>
      <c r="C7471" s="6" t="s">
        <v>766</v>
      </c>
      <c r="D7471" s="6" t="s">
        <v>750</v>
      </c>
      <c r="E7471" s="6" t="s">
        <v>303</v>
      </c>
      <c r="F7471" s="6" t="s">
        <v>342</v>
      </c>
      <c r="G7471" s="6" t="s">
        <v>343</v>
      </c>
      <c r="H7471" s="7">
        <v>0.54420599999999997</v>
      </c>
      <c r="I7471" s="7">
        <v>0.54420599999999997</v>
      </c>
      <c r="J7471" s="7">
        <v>1.0884119999999999</v>
      </c>
      <c r="K7471" s="7">
        <v>0.720468</v>
      </c>
      <c r="L7471" s="7">
        <v>1.201058</v>
      </c>
      <c r="M7471" s="7">
        <v>1.879014</v>
      </c>
      <c r="N7471" s="7">
        <v>0.39534799999999998</v>
      </c>
      <c r="O7471" s="7">
        <v>0</v>
      </c>
      <c r="P7471" s="7">
        <v>0</v>
      </c>
      <c r="Q7471" s="7">
        <v>0</v>
      </c>
      <c r="R7471" s="7">
        <v>0</v>
      </c>
      <c r="S7471" s="7">
        <v>0</v>
      </c>
      <c r="T7471" s="7"/>
    </row>
    <row r="7472" spans="1:20" x14ac:dyDescent="0.35">
      <c r="A7472" s="6" t="s">
        <v>185</v>
      </c>
      <c r="B7472" s="6" t="s">
        <v>212</v>
      </c>
      <c r="C7472" s="6" t="s">
        <v>766</v>
      </c>
      <c r="D7472" s="6" t="s">
        <v>750</v>
      </c>
      <c r="E7472" s="6" t="s">
        <v>303</v>
      </c>
      <c r="F7472" s="6" t="s">
        <v>344</v>
      </c>
      <c r="G7472" s="6" t="s">
        <v>345</v>
      </c>
      <c r="H7472" s="7">
        <v>0.36632599999999998</v>
      </c>
      <c r="I7472" s="7">
        <v>0.91581500000000005</v>
      </c>
      <c r="J7472" s="7">
        <v>0.54948900000000001</v>
      </c>
      <c r="K7472" s="7">
        <v>0.84092999999999996</v>
      </c>
      <c r="L7472" s="7">
        <v>1.2331319999999999</v>
      </c>
      <c r="M7472" s="7">
        <v>1.9332050000000001</v>
      </c>
      <c r="N7472" s="7">
        <v>0.40344999999999998</v>
      </c>
      <c r="O7472" s="7">
        <v>0</v>
      </c>
      <c r="P7472" s="7">
        <v>0</v>
      </c>
      <c r="Q7472" s="7">
        <v>0</v>
      </c>
      <c r="R7472" s="7">
        <v>0</v>
      </c>
      <c r="S7472" s="7">
        <v>0</v>
      </c>
      <c r="T7472" s="7"/>
    </row>
    <row r="7473" spans="1:20" x14ac:dyDescent="0.35">
      <c r="A7473" s="6" t="s">
        <v>185</v>
      </c>
      <c r="B7473" s="6" t="s">
        <v>212</v>
      </c>
      <c r="C7473" s="6" t="s">
        <v>766</v>
      </c>
      <c r="D7473" s="6" t="s">
        <v>750</v>
      </c>
      <c r="E7473" s="6" t="s">
        <v>303</v>
      </c>
      <c r="F7473" s="6" t="s">
        <v>346</v>
      </c>
      <c r="G7473" s="6" t="s">
        <v>347</v>
      </c>
      <c r="H7473" s="7">
        <v>0.36632599999999998</v>
      </c>
      <c r="I7473" s="7">
        <v>0.36632599999999998</v>
      </c>
      <c r="J7473" s="7">
        <v>0.73265199999999997</v>
      </c>
      <c r="K7473" s="7">
        <v>0.67114399999999996</v>
      </c>
      <c r="L7473" s="7">
        <v>1.0624579999999999</v>
      </c>
      <c r="M7473" s="7">
        <v>1.6586749999999999</v>
      </c>
      <c r="N7473" s="7">
        <v>0.34920600000000002</v>
      </c>
      <c r="O7473" s="7">
        <v>0</v>
      </c>
      <c r="P7473" s="7">
        <v>0</v>
      </c>
      <c r="Q7473" s="7">
        <v>0</v>
      </c>
      <c r="R7473" s="7">
        <v>0</v>
      </c>
      <c r="S7473" s="7">
        <v>0</v>
      </c>
      <c r="T7473" s="7"/>
    </row>
    <row r="7474" spans="1:20" x14ac:dyDescent="0.35">
      <c r="A7474" s="6" t="s">
        <v>185</v>
      </c>
      <c r="B7474" s="6" t="s">
        <v>212</v>
      </c>
      <c r="C7474" s="6" t="s">
        <v>766</v>
      </c>
      <c r="D7474" s="6" t="s">
        <v>750</v>
      </c>
      <c r="E7474" s="6" t="s">
        <v>303</v>
      </c>
      <c r="F7474" s="6" t="s">
        <v>348</v>
      </c>
      <c r="G7474" s="6" t="s">
        <v>349</v>
      </c>
      <c r="H7474" s="7">
        <v>2.1134200000000001</v>
      </c>
      <c r="I7474" s="6"/>
      <c r="J7474" s="6"/>
      <c r="K7474" s="7">
        <v>5.6212999999999999E-2</v>
      </c>
      <c r="L7474" s="7">
        <v>0.173628</v>
      </c>
      <c r="M7474" s="7">
        <v>0.304255</v>
      </c>
      <c r="N7474" s="7">
        <v>0.19996800000000001</v>
      </c>
      <c r="O7474" s="7">
        <v>0.196492</v>
      </c>
      <c r="P7474" s="7">
        <v>0.18156</v>
      </c>
      <c r="Q7474" s="7">
        <v>0</v>
      </c>
      <c r="R7474" s="7">
        <v>0</v>
      </c>
      <c r="S7474" s="7">
        <v>0</v>
      </c>
      <c r="T7474" s="7"/>
    </row>
    <row r="7475" spans="1:20" x14ac:dyDescent="0.35">
      <c r="A7475" s="6" t="s">
        <v>185</v>
      </c>
      <c r="B7475" s="6" t="s">
        <v>212</v>
      </c>
      <c r="C7475" s="6" t="s">
        <v>766</v>
      </c>
      <c r="D7475" s="6" t="s">
        <v>750</v>
      </c>
      <c r="E7475" s="6" t="s">
        <v>303</v>
      </c>
      <c r="F7475" s="6" t="s">
        <v>350</v>
      </c>
      <c r="G7475" s="6" t="s">
        <v>351</v>
      </c>
      <c r="H7475" s="6"/>
      <c r="I7475" s="6"/>
      <c r="J7475" s="6"/>
      <c r="K7475" s="7">
        <v>5.5946999999999997E-2</v>
      </c>
      <c r="L7475" s="7">
        <v>1.9206259999999999</v>
      </c>
      <c r="M7475" s="7">
        <v>3.1527449999999999</v>
      </c>
      <c r="N7475" s="7">
        <v>1.2690840000000001</v>
      </c>
      <c r="O7475" s="7">
        <v>1.270772</v>
      </c>
      <c r="P7475" s="7">
        <v>1.1688050000000001</v>
      </c>
      <c r="Q7475" s="7">
        <v>1.200456</v>
      </c>
      <c r="R7475" s="7">
        <v>1.3231120000000001</v>
      </c>
      <c r="S7475" s="7">
        <v>2.5511400000000002</v>
      </c>
      <c r="T7475" s="7"/>
    </row>
    <row r="7476" spans="1:20" x14ac:dyDescent="0.35">
      <c r="A7476" s="6" t="s">
        <v>185</v>
      </c>
      <c r="B7476" s="6" t="s">
        <v>212</v>
      </c>
      <c r="C7476" s="6" t="s">
        <v>766</v>
      </c>
      <c r="D7476" s="6" t="s">
        <v>750</v>
      </c>
      <c r="E7476" s="6" t="s">
        <v>303</v>
      </c>
      <c r="F7476" s="6" t="s">
        <v>352</v>
      </c>
      <c r="G7476" s="6" t="s">
        <v>353</v>
      </c>
      <c r="H7476" s="7">
        <v>2.1134200000000001</v>
      </c>
      <c r="I7476" s="6"/>
      <c r="J7476" s="6"/>
      <c r="K7476" s="7">
        <v>5.5548E-2</v>
      </c>
      <c r="L7476" s="7">
        <v>1.7041200000000001</v>
      </c>
      <c r="M7476" s="7">
        <v>2.7790270000000001</v>
      </c>
      <c r="N7476" s="7">
        <v>1.109154</v>
      </c>
      <c r="O7476" s="7">
        <v>1.1157079999999999</v>
      </c>
      <c r="P7476" s="7">
        <v>1.0180020000000001</v>
      </c>
      <c r="Q7476" s="7">
        <v>0.72664399999999996</v>
      </c>
      <c r="R7476" s="7">
        <v>0.79771199999999998</v>
      </c>
      <c r="S7476" s="7">
        <v>1.5390060000000001</v>
      </c>
      <c r="T7476" s="7"/>
    </row>
    <row r="7477" spans="1:20" x14ac:dyDescent="0.35">
      <c r="A7477" s="6" t="s">
        <v>185</v>
      </c>
      <c r="B7477" s="6" t="s">
        <v>212</v>
      </c>
      <c r="C7477" s="6" t="s">
        <v>766</v>
      </c>
      <c r="D7477" s="6" t="s">
        <v>750</v>
      </c>
      <c r="E7477" s="6" t="s">
        <v>303</v>
      </c>
      <c r="F7477" s="6" t="s">
        <v>358</v>
      </c>
      <c r="G7477" s="6" t="s">
        <v>359</v>
      </c>
      <c r="H7477" s="7">
        <v>0.95103899999999997</v>
      </c>
      <c r="I7477" s="6"/>
      <c r="J7477" s="6"/>
      <c r="K7477" s="7">
        <v>0.54499799999999998</v>
      </c>
      <c r="L7477" s="7">
        <v>11.869206</v>
      </c>
      <c r="M7477" s="7">
        <v>15.753697000000001</v>
      </c>
      <c r="N7477" s="7">
        <v>3.3635220000000001</v>
      </c>
      <c r="O7477" s="7">
        <v>3.1820210000000002</v>
      </c>
      <c r="P7477" s="7">
        <v>3.8886560000000001</v>
      </c>
      <c r="Q7477" s="7">
        <v>4.4577980000000004</v>
      </c>
      <c r="R7477" s="7">
        <v>2.5318700000000001</v>
      </c>
      <c r="S7477" s="7">
        <v>5.1433730000000004</v>
      </c>
      <c r="T7477" s="7"/>
    </row>
    <row r="7478" spans="1:20" x14ac:dyDescent="0.35">
      <c r="A7478" s="6" t="s">
        <v>185</v>
      </c>
      <c r="B7478" s="6" t="s">
        <v>212</v>
      </c>
      <c r="C7478" s="6" t="s">
        <v>766</v>
      </c>
      <c r="D7478" s="6" t="s">
        <v>750</v>
      </c>
      <c r="E7478" s="6" t="s">
        <v>303</v>
      </c>
      <c r="F7478" s="6" t="s">
        <v>360</v>
      </c>
      <c r="G7478" s="6" t="s">
        <v>361</v>
      </c>
      <c r="H7478" s="7">
        <v>0.95103899999999997</v>
      </c>
      <c r="I7478" s="6"/>
      <c r="J7478" s="6"/>
      <c r="K7478" s="7">
        <v>0.88482700000000003</v>
      </c>
      <c r="L7478" s="7">
        <v>20.840297</v>
      </c>
      <c r="M7478" s="7">
        <v>29.311937</v>
      </c>
      <c r="N7478" s="7">
        <v>5.9471439999999998</v>
      </c>
      <c r="O7478" s="7">
        <v>5.6273759999999999</v>
      </c>
      <c r="P7478" s="7">
        <v>6.8702290000000001</v>
      </c>
      <c r="Q7478" s="7">
        <v>7.8885240000000003</v>
      </c>
      <c r="R7478" s="7">
        <v>4.4853579999999997</v>
      </c>
      <c r="S7478" s="7">
        <v>9.0958830000000006</v>
      </c>
      <c r="T7478" s="7"/>
    </row>
    <row r="7479" spans="1:20" x14ac:dyDescent="0.35">
      <c r="A7479" s="6" t="s">
        <v>185</v>
      </c>
      <c r="B7479" s="6" t="s">
        <v>212</v>
      </c>
      <c r="C7479" s="6" t="s">
        <v>766</v>
      </c>
      <c r="D7479" s="6" t="s">
        <v>750</v>
      </c>
      <c r="E7479" s="6" t="s">
        <v>303</v>
      </c>
      <c r="F7479" s="6" t="s">
        <v>362</v>
      </c>
      <c r="G7479" s="6" t="s">
        <v>363</v>
      </c>
      <c r="H7479" s="6"/>
      <c r="I7479" s="6"/>
      <c r="J7479" s="6"/>
      <c r="K7479" s="7">
        <v>0</v>
      </c>
      <c r="L7479" s="7">
        <v>140.442769</v>
      </c>
      <c r="M7479" s="7">
        <v>155.42668499999999</v>
      </c>
      <c r="N7479" s="7">
        <v>37.572944</v>
      </c>
      <c r="O7479" s="7">
        <v>35.609634</v>
      </c>
      <c r="P7479" s="7">
        <v>19.693490000000001</v>
      </c>
      <c r="Q7479" s="7">
        <v>15.238256</v>
      </c>
      <c r="R7479" s="7">
        <v>18.739556</v>
      </c>
      <c r="S7479" s="7">
        <v>36.584335000000003</v>
      </c>
      <c r="T7479" s="7"/>
    </row>
    <row r="7480" spans="1:20" x14ac:dyDescent="0.35">
      <c r="A7480" s="6" t="s">
        <v>185</v>
      </c>
      <c r="B7480" s="6" t="s">
        <v>212</v>
      </c>
      <c r="C7480" s="6" t="s">
        <v>766</v>
      </c>
      <c r="D7480" s="6" t="s">
        <v>750</v>
      </c>
      <c r="E7480" s="6" t="s">
        <v>303</v>
      </c>
      <c r="F7480" s="6" t="s">
        <v>370</v>
      </c>
      <c r="G7480" s="6" t="s">
        <v>371</v>
      </c>
      <c r="H7480" s="7">
        <v>4.7551949999999996</v>
      </c>
      <c r="I7480" s="7">
        <v>0.95103899999999997</v>
      </c>
      <c r="J7480" s="7">
        <v>4.7551949999999996</v>
      </c>
      <c r="K7480" s="7">
        <v>2.5377420000000002</v>
      </c>
      <c r="L7480" s="7">
        <v>6.8606610000000003</v>
      </c>
      <c r="M7480" s="7">
        <v>7.7262329999999997</v>
      </c>
      <c r="N7480" s="7">
        <v>4.8566200000000004</v>
      </c>
      <c r="O7480" s="7">
        <v>8.7814320000000006</v>
      </c>
      <c r="P7480" s="7">
        <v>0</v>
      </c>
      <c r="Q7480" s="7">
        <v>0</v>
      </c>
      <c r="R7480" s="7">
        <v>0</v>
      </c>
      <c r="S7480" s="7">
        <v>0</v>
      </c>
      <c r="T7480" s="7"/>
    </row>
    <row r="7481" spans="1:20" x14ac:dyDescent="0.35">
      <c r="A7481" s="6" t="s">
        <v>185</v>
      </c>
      <c r="B7481" s="6" t="s">
        <v>212</v>
      </c>
      <c r="C7481" s="6" t="s">
        <v>766</v>
      </c>
      <c r="D7481" s="6" t="s">
        <v>750</v>
      </c>
      <c r="E7481" s="6" t="s">
        <v>303</v>
      </c>
      <c r="F7481" s="6" t="s">
        <v>372</v>
      </c>
      <c r="G7481" s="6" t="s">
        <v>373</v>
      </c>
      <c r="H7481" s="6"/>
      <c r="I7481" s="6"/>
      <c r="J7481" s="6"/>
      <c r="K7481" s="7">
        <v>0</v>
      </c>
      <c r="L7481" s="7">
        <v>0</v>
      </c>
      <c r="M7481" s="7">
        <v>0</v>
      </c>
      <c r="N7481" s="7">
        <v>0</v>
      </c>
      <c r="O7481" s="7">
        <v>6.72837</v>
      </c>
      <c r="P7481" s="7">
        <v>25.927710000000001</v>
      </c>
      <c r="Q7481" s="7">
        <v>15.307855999999999</v>
      </c>
      <c r="R7481" s="7">
        <v>15.213994</v>
      </c>
      <c r="S7481" s="7">
        <v>35.548634999999997</v>
      </c>
      <c r="T7481" s="7"/>
    </row>
    <row r="7482" spans="1:20" x14ac:dyDescent="0.35">
      <c r="A7482" s="6" t="s">
        <v>185</v>
      </c>
      <c r="B7482" s="6" t="s">
        <v>212</v>
      </c>
      <c r="C7482" s="6" t="s">
        <v>766</v>
      </c>
      <c r="D7482" s="6" t="s">
        <v>750</v>
      </c>
      <c r="E7482" s="6" t="s">
        <v>303</v>
      </c>
      <c r="F7482" s="6" t="s">
        <v>374</v>
      </c>
      <c r="G7482" s="6" t="s">
        <v>375</v>
      </c>
      <c r="H7482" s="7">
        <v>371.96192000000002</v>
      </c>
      <c r="I7482" s="7">
        <v>224.02251999999999</v>
      </c>
      <c r="J7482" s="7">
        <v>304.33247999999998</v>
      </c>
      <c r="K7482" s="7">
        <v>224.33327</v>
      </c>
      <c r="L7482" s="7">
        <v>42.565055999999998</v>
      </c>
      <c r="M7482" s="7">
        <v>68.497555000000006</v>
      </c>
      <c r="N7482" s="7">
        <v>52.849677999999997</v>
      </c>
      <c r="O7482" s="7">
        <v>60.427460000000004</v>
      </c>
      <c r="P7482" s="7">
        <v>55.382435000000001</v>
      </c>
      <c r="Q7482" s="7">
        <v>50.439168000000002</v>
      </c>
      <c r="R7482" s="7">
        <v>50.464619999999996</v>
      </c>
      <c r="S7482" s="7">
        <v>77.669944999999998</v>
      </c>
      <c r="T7482" s="7"/>
    </row>
    <row r="7483" spans="1:20" x14ac:dyDescent="0.35">
      <c r="A7483" s="6" t="s">
        <v>185</v>
      </c>
      <c r="B7483" s="6" t="s">
        <v>212</v>
      </c>
      <c r="C7483" s="6" t="s">
        <v>766</v>
      </c>
      <c r="D7483" s="6" t="s">
        <v>750</v>
      </c>
      <c r="E7483" s="6" t="s">
        <v>303</v>
      </c>
      <c r="F7483" s="6" t="s">
        <v>376</v>
      </c>
      <c r="G7483" s="6" t="s">
        <v>377</v>
      </c>
      <c r="H7483" s="7">
        <v>6.3402599999999998</v>
      </c>
      <c r="I7483" s="7">
        <v>12.68052</v>
      </c>
      <c r="J7483" s="7">
        <v>2.1134200000000001</v>
      </c>
      <c r="K7483" s="7">
        <v>1.190226</v>
      </c>
      <c r="L7483" s="7">
        <v>13.164021999999999</v>
      </c>
      <c r="M7483" s="7">
        <v>21.194106000000001</v>
      </c>
      <c r="N7483" s="7">
        <v>7.7144199999999996</v>
      </c>
      <c r="O7483" s="7">
        <v>8.8126180000000005</v>
      </c>
      <c r="P7483" s="7">
        <v>8.0717300000000005</v>
      </c>
      <c r="Q7483" s="7">
        <v>2.7339519999999999</v>
      </c>
      <c r="R7483" s="7">
        <v>2.7368800000000002</v>
      </c>
      <c r="S7483" s="7">
        <v>4.210985</v>
      </c>
      <c r="T7483" s="7"/>
    </row>
    <row r="7484" spans="1:20" x14ac:dyDescent="0.35">
      <c r="A7484" s="6" t="s">
        <v>185</v>
      </c>
      <c r="B7484" s="6" t="s">
        <v>212</v>
      </c>
      <c r="C7484" s="6" t="s">
        <v>766</v>
      </c>
      <c r="D7484" s="6" t="s">
        <v>750</v>
      </c>
      <c r="E7484" s="6" t="s">
        <v>303</v>
      </c>
      <c r="F7484" s="6" t="s">
        <v>378</v>
      </c>
      <c r="G7484" s="6" t="s">
        <v>379</v>
      </c>
      <c r="H7484" s="7">
        <v>350.82772</v>
      </c>
      <c r="I7484" s="7">
        <v>431.13767999999999</v>
      </c>
      <c r="J7484" s="7">
        <v>564.28314</v>
      </c>
      <c r="K7484" s="7">
        <v>380.42884199999997</v>
      </c>
      <c r="L7484" s="7">
        <v>46.152287999999999</v>
      </c>
      <c r="M7484" s="7">
        <v>111.47705999999999</v>
      </c>
      <c r="N7484" s="7">
        <v>98.264719999999997</v>
      </c>
      <c r="O7484" s="7">
        <v>107.01091599999999</v>
      </c>
      <c r="P7484" s="7">
        <v>107.93317999999999</v>
      </c>
      <c r="Q7484" s="7">
        <v>88.863885999999994</v>
      </c>
      <c r="R7484" s="7">
        <v>102.484576</v>
      </c>
      <c r="S7484" s="7">
        <v>204.67735999999999</v>
      </c>
      <c r="T7484" s="7"/>
    </row>
    <row r="7485" spans="1:20" x14ac:dyDescent="0.35">
      <c r="A7485" s="6" t="s">
        <v>185</v>
      </c>
      <c r="B7485" s="6" t="s">
        <v>212</v>
      </c>
      <c r="C7485" s="6" t="s">
        <v>766</v>
      </c>
      <c r="D7485" s="6" t="s">
        <v>750</v>
      </c>
      <c r="E7485" s="6" t="s">
        <v>303</v>
      </c>
      <c r="F7485" s="6" t="s">
        <v>380</v>
      </c>
      <c r="G7485" s="6" t="s">
        <v>381</v>
      </c>
      <c r="H7485" s="7">
        <v>118.35151999999999</v>
      </c>
      <c r="I7485" s="7">
        <v>143.71256</v>
      </c>
      <c r="J7485" s="7">
        <v>48.60866</v>
      </c>
      <c r="K7485" s="7">
        <v>76.491550000000004</v>
      </c>
      <c r="L7485" s="7">
        <v>27.965478000000001</v>
      </c>
      <c r="M7485" s="7">
        <v>45.625295999999999</v>
      </c>
      <c r="N7485" s="7">
        <v>44.765723999999999</v>
      </c>
      <c r="O7485" s="7">
        <v>44.744446000000003</v>
      </c>
      <c r="P7485" s="7">
        <v>40.982700000000001</v>
      </c>
      <c r="Q7485" s="7">
        <v>18.975187999999999</v>
      </c>
      <c r="R7485" s="7">
        <v>20.854398</v>
      </c>
      <c r="S7485" s="7">
        <v>40.206600000000002</v>
      </c>
      <c r="T7485" s="7"/>
    </row>
    <row r="7486" spans="1:20" x14ac:dyDescent="0.35">
      <c r="A7486" s="6" t="s">
        <v>185</v>
      </c>
      <c r="B7486" s="6" t="s">
        <v>212</v>
      </c>
      <c r="C7486" s="6" t="s">
        <v>766</v>
      </c>
      <c r="D7486" s="6" t="s">
        <v>750</v>
      </c>
      <c r="E7486" s="6" t="s">
        <v>303</v>
      </c>
      <c r="F7486" s="6" t="s">
        <v>382</v>
      </c>
      <c r="G7486" s="6" t="s">
        <v>383</v>
      </c>
      <c r="H7486" s="7">
        <v>6.3402599999999998</v>
      </c>
      <c r="I7486" s="7">
        <v>2.1134200000000001</v>
      </c>
      <c r="J7486" s="7">
        <v>2.1134200000000001</v>
      </c>
      <c r="K7486" s="7">
        <v>0.410354</v>
      </c>
      <c r="L7486" s="7">
        <v>0.59563600000000005</v>
      </c>
      <c r="M7486" s="7">
        <v>0.95958100000000002</v>
      </c>
      <c r="N7486" s="7">
        <v>0.65969599999999995</v>
      </c>
      <c r="O7486" s="7">
        <v>0.75450200000000001</v>
      </c>
      <c r="P7486" s="7">
        <v>0.69572699999999998</v>
      </c>
      <c r="Q7486" s="7">
        <v>0.55516799999999999</v>
      </c>
      <c r="R7486" s="7">
        <v>0.55578000000000005</v>
      </c>
      <c r="S7486" s="7">
        <v>0.87060000000000004</v>
      </c>
      <c r="T7486" s="7"/>
    </row>
    <row r="7487" spans="1:20" x14ac:dyDescent="0.35">
      <c r="A7487" s="6" t="s">
        <v>185</v>
      </c>
      <c r="B7487" s="6" t="s">
        <v>212</v>
      </c>
      <c r="C7487" s="6" t="s">
        <v>766</v>
      </c>
      <c r="D7487" s="6" t="s">
        <v>750</v>
      </c>
      <c r="E7487" s="6" t="s">
        <v>303</v>
      </c>
      <c r="F7487" s="6" t="s">
        <v>384</v>
      </c>
      <c r="G7487" s="6" t="s">
        <v>385</v>
      </c>
      <c r="H7487" s="7">
        <v>2.1134200000000001</v>
      </c>
      <c r="I7487" s="7">
        <v>2.1134200000000001</v>
      </c>
      <c r="J7487" s="6"/>
      <c r="K7487" s="7">
        <v>0.167322</v>
      </c>
      <c r="L7487" s="7">
        <v>1.7615240000000001</v>
      </c>
      <c r="M7487" s="7">
        <v>2.8810549999999999</v>
      </c>
      <c r="N7487" s="7">
        <v>2.6385200000000002</v>
      </c>
      <c r="O7487" s="7">
        <v>2.6452399999999998</v>
      </c>
      <c r="P7487" s="7">
        <v>2.4189449999999999</v>
      </c>
      <c r="Q7487" s="7">
        <v>2.1186319999999998</v>
      </c>
      <c r="R7487" s="7">
        <v>2.333024</v>
      </c>
      <c r="S7487" s="7">
        <v>4.4943650000000002</v>
      </c>
      <c r="T7487" s="7"/>
    </row>
    <row r="7488" spans="1:20" x14ac:dyDescent="0.35">
      <c r="A7488" s="6" t="s">
        <v>185</v>
      </c>
      <c r="B7488" s="6" t="s">
        <v>212</v>
      </c>
      <c r="C7488" s="6" t="s">
        <v>766</v>
      </c>
      <c r="D7488" s="6" t="s">
        <v>750</v>
      </c>
      <c r="E7488" s="6" t="s">
        <v>303</v>
      </c>
      <c r="F7488" s="6" t="s">
        <v>386</v>
      </c>
      <c r="G7488" s="6" t="s">
        <v>387</v>
      </c>
      <c r="H7488" s="7">
        <v>77.034159000000002</v>
      </c>
      <c r="I7488" s="7">
        <v>63.719613000000003</v>
      </c>
      <c r="J7488" s="7">
        <v>148.36208400000001</v>
      </c>
      <c r="K7488" s="7">
        <v>84.440861999999996</v>
      </c>
      <c r="L7488" s="7">
        <v>24.117902000000001</v>
      </c>
      <c r="M7488" s="7">
        <v>44.446187000000002</v>
      </c>
      <c r="N7488" s="7">
        <v>37.991160000000001</v>
      </c>
      <c r="O7488" s="7">
        <v>44.372627999999999</v>
      </c>
      <c r="P7488" s="7">
        <v>0</v>
      </c>
      <c r="Q7488" s="7">
        <v>0</v>
      </c>
      <c r="R7488" s="7">
        <v>0</v>
      </c>
      <c r="S7488" s="7">
        <v>0</v>
      </c>
      <c r="T7488" s="7"/>
    </row>
    <row r="7489" spans="1:20" x14ac:dyDescent="0.35">
      <c r="A7489" s="6" t="s">
        <v>185</v>
      </c>
      <c r="B7489" s="6" t="s">
        <v>212</v>
      </c>
      <c r="C7489" s="6" t="s">
        <v>766</v>
      </c>
      <c r="D7489" s="6" t="s">
        <v>750</v>
      </c>
      <c r="E7489" s="6" t="s">
        <v>303</v>
      </c>
      <c r="F7489" s="6" t="s">
        <v>388</v>
      </c>
      <c r="G7489" s="6" t="s">
        <v>389</v>
      </c>
      <c r="H7489" s="6"/>
      <c r="I7489" s="6"/>
      <c r="J7489" s="6"/>
      <c r="K7489" s="7">
        <v>0</v>
      </c>
      <c r="L7489" s="7">
        <v>0</v>
      </c>
      <c r="M7489" s="7">
        <v>0</v>
      </c>
      <c r="N7489" s="7">
        <v>0</v>
      </c>
      <c r="O7489" s="7">
        <v>34.015493999999997</v>
      </c>
      <c r="P7489" s="7">
        <v>54.989159999999998</v>
      </c>
      <c r="Q7489" s="7">
        <v>38.672094000000001</v>
      </c>
      <c r="R7489" s="7">
        <v>53.088728000000003</v>
      </c>
      <c r="S7489" s="7">
        <v>94.058165000000002</v>
      </c>
      <c r="T7489" s="7"/>
    </row>
    <row r="7490" spans="1:20" x14ac:dyDescent="0.35">
      <c r="A7490" s="6" t="s">
        <v>185</v>
      </c>
      <c r="B7490" s="6" t="s">
        <v>212</v>
      </c>
      <c r="C7490" s="6" t="s">
        <v>766</v>
      </c>
      <c r="D7490" s="6" t="s">
        <v>750</v>
      </c>
      <c r="E7490" s="6" t="s">
        <v>303</v>
      </c>
      <c r="F7490" s="6" t="s">
        <v>390</v>
      </c>
      <c r="G7490" s="6" t="s">
        <v>391</v>
      </c>
      <c r="H7490" s="7">
        <v>317.01299999999998</v>
      </c>
      <c r="I7490" s="7">
        <v>395.20954</v>
      </c>
      <c r="J7490" s="7">
        <v>536.80867999999998</v>
      </c>
      <c r="K7490" s="7">
        <v>378.87503400000003</v>
      </c>
      <c r="L7490" s="7">
        <v>187.770815</v>
      </c>
      <c r="M7490" s="7">
        <v>323.36935</v>
      </c>
      <c r="N7490" s="7">
        <v>138.799634</v>
      </c>
      <c r="O7490" s="7">
        <v>138.98983000000001</v>
      </c>
      <c r="P7490" s="7">
        <v>121.97960500000001</v>
      </c>
      <c r="Q7490" s="7">
        <v>136.48037600000001</v>
      </c>
      <c r="R7490" s="7">
        <v>151.27670000000001</v>
      </c>
      <c r="S7490" s="7">
        <v>293.88101499999999</v>
      </c>
      <c r="T7490" s="7"/>
    </row>
    <row r="7491" spans="1:20" x14ac:dyDescent="0.35">
      <c r="A7491" s="6" t="s">
        <v>185</v>
      </c>
      <c r="B7491" s="6" t="s">
        <v>212</v>
      </c>
      <c r="C7491" s="6" t="s">
        <v>766</v>
      </c>
      <c r="D7491" s="6" t="s">
        <v>750</v>
      </c>
      <c r="E7491" s="6" t="s">
        <v>303</v>
      </c>
      <c r="F7491" s="6" t="s">
        <v>392</v>
      </c>
      <c r="G7491" s="6" t="s">
        <v>393</v>
      </c>
      <c r="H7491" s="7">
        <v>139.48571999999999</v>
      </c>
      <c r="I7491" s="7">
        <v>160.61992000000001</v>
      </c>
      <c r="J7491" s="7">
        <v>226.13594000000001</v>
      </c>
      <c r="K7491" s="7">
        <v>192.297202</v>
      </c>
      <c r="L7491" s="7">
        <v>50.312604999999998</v>
      </c>
      <c r="M7491" s="7">
        <v>82.071173000000002</v>
      </c>
      <c r="N7491" s="7">
        <v>62.082203999999997</v>
      </c>
      <c r="O7491" s="7">
        <v>62.038989999999998</v>
      </c>
      <c r="P7491" s="7">
        <v>56.823312000000001</v>
      </c>
      <c r="Q7491" s="7">
        <v>47.190959999999997</v>
      </c>
      <c r="R7491" s="7">
        <v>51.858324000000003</v>
      </c>
      <c r="S7491" s="7">
        <v>99.960049999999995</v>
      </c>
      <c r="T7491" s="7"/>
    </row>
    <row r="7492" spans="1:20" x14ac:dyDescent="0.35">
      <c r="A7492" s="6" t="s">
        <v>185</v>
      </c>
      <c r="B7492" s="6" t="s">
        <v>212</v>
      </c>
      <c r="C7492" s="6" t="s">
        <v>766</v>
      </c>
      <c r="D7492" s="6" t="s">
        <v>750</v>
      </c>
      <c r="E7492" s="6" t="s">
        <v>303</v>
      </c>
      <c r="F7492" s="6" t="s">
        <v>394</v>
      </c>
      <c r="G7492" s="6" t="s">
        <v>395</v>
      </c>
      <c r="H7492" s="7">
        <v>10.5671</v>
      </c>
      <c r="I7492" s="7">
        <v>4.2268400000000002</v>
      </c>
      <c r="J7492" s="7">
        <v>19.020779999999998</v>
      </c>
      <c r="K7492" s="7">
        <v>8.4105989999999995</v>
      </c>
      <c r="L7492" s="7">
        <v>55.267122000000001</v>
      </c>
      <c r="M7492" s="7">
        <v>90.165370999999993</v>
      </c>
      <c r="N7492" s="7">
        <v>43.536692000000002</v>
      </c>
      <c r="O7492" s="7">
        <v>43.504440000000002</v>
      </c>
      <c r="P7492" s="7">
        <v>39.853965000000002</v>
      </c>
      <c r="Q7492" s="7">
        <v>21.144048000000002</v>
      </c>
      <c r="R7492" s="7">
        <v>23.237604000000001</v>
      </c>
      <c r="S7492" s="7">
        <v>44.781390000000002</v>
      </c>
      <c r="T7492" s="7"/>
    </row>
    <row r="7493" spans="1:20" x14ac:dyDescent="0.35">
      <c r="A7493" s="6" t="s">
        <v>185</v>
      </c>
      <c r="B7493" s="6" t="s">
        <v>212</v>
      </c>
      <c r="C7493" s="6" t="s">
        <v>766</v>
      </c>
      <c r="D7493" s="6" t="s">
        <v>750</v>
      </c>
      <c r="E7493" s="6" t="s">
        <v>303</v>
      </c>
      <c r="F7493" s="6" t="s">
        <v>396</v>
      </c>
      <c r="G7493" s="6" t="s">
        <v>397</v>
      </c>
      <c r="H7493" s="6"/>
      <c r="I7493" s="7">
        <v>4.2268400000000002</v>
      </c>
      <c r="J7493" s="6"/>
      <c r="K7493" s="7">
        <v>0.11153399999999999</v>
      </c>
      <c r="L7493" s="7">
        <v>5.3871250000000002</v>
      </c>
      <c r="M7493" s="7">
        <v>8.7855779999999992</v>
      </c>
      <c r="N7493" s="7">
        <v>2.4982199999999999</v>
      </c>
      <c r="O7493" s="7">
        <v>2.500572</v>
      </c>
      <c r="P7493" s="7">
        <v>2.28789</v>
      </c>
      <c r="Q7493" s="7">
        <v>3.1274799999999998</v>
      </c>
      <c r="R7493" s="7">
        <v>3.4335119999999999</v>
      </c>
      <c r="S7493" s="7">
        <v>6.6105200000000002</v>
      </c>
      <c r="T7493" s="7"/>
    </row>
    <row r="7494" spans="1:20" x14ac:dyDescent="0.35">
      <c r="A7494" s="6" t="s">
        <v>185</v>
      </c>
      <c r="B7494" s="6" t="s">
        <v>212</v>
      </c>
      <c r="C7494" s="6" t="s">
        <v>766</v>
      </c>
      <c r="D7494" s="6" t="s">
        <v>750</v>
      </c>
      <c r="E7494" s="6" t="s">
        <v>303</v>
      </c>
      <c r="F7494" s="6" t="s">
        <v>398</v>
      </c>
      <c r="G7494" s="6" t="s">
        <v>399</v>
      </c>
      <c r="H7494" s="7">
        <v>158.50649999999999</v>
      </c>
      <c r="I7494" s="7">
        <v>224.02251999999999</v>
      </c>
      <c r="J7494" s="7">
        <v>272.63117999999997</v>
      </c>
      <c r="K7494" s="7">
        <v>264.30497700000001</v>
      </c>
      <c r="L7494" s="7">
        <v>23.429922000000001</v>
      </c>
      <c r="M7494" s="7">
        <v>38.228079999999999</v>
      </c>
      <c r="N7494" s="7">
        <v>36.642110000000002</v>
      </c>
      <c r="O7494" s="7">
        <v>36.62435</v>
      </c>
      <c r="P7494" s="7">
        <v>33.546014999999997</v>
      </c>
      <c r="Q7494" s="7">
        <v>20.578748000000001</v>
      </c>
      <c r="R7494" s="7">
        <v>22.611632</v>
      </c>
      <c r="S7494" s="7">
        <v>43.587615</v>
      </c>
      <c r="T7494" s="7"/>
    </row>
    <row r="7495" spans="1:20" x14ac:dyDescent="0.35">
      <c r="A7495" s="6" t="s">
        <v>185</v>
      </c>
      <c r="B7495" s="6" t="s">
        <v>212</v>
      </c>
      <c r="C7495" s="6" t="s">
        <v>766</v>
      </c>
      <c r="D7495" s="6" t="s">
        <v>750</v>
      </c>
      <c r="E7495" s="6" t="s">
        <v>303</v>
      </c>
      <c r="F7495" s="6" t="s">
        <v>400</v>
      </c>
      <c r="G7495" s="6" t="s">
        <v>401</v>
      </c>
      <c r="H7495" s="6"/>
      <c r="I7495" s="6"/>
      <c r="J7495" s="6"/>
      <c r="K7495" s="7">
        <v>9.1495000000000007E-2</v>
      </c>
      <c r="L7495" s="7">
        <v>9.0591439999999999</v>
      </c>
      <c r="M7495" s="7">
        <v>14.583088999999999</v>
      </c>
      <c r="N7495" s="7">
        <v>5.4061260000000004</v>
      </c>
      <c r="O7495" s="7">
        <v>6.1887439999999998</v>
      </c>
      <c r="P7495" s="7">
        <v>5.6632170000000004</v>
      </c>
      <c r="Q7495" s="7">
        <v>3.2485599999999999</v>
      </c>
      <c r="R7495" s="7">
        <v>3.251792</v>
      </c>
      <c r="S7495" s="7">
        <v>5.0105250000000003</v>
      </c>
      <c r="T7495" s="7"/>
    </row>
    <row r="7496" spans="1:20" x14ac:dyDescent="0.35">
      <c r="A7496" s="6" t="s">
        <v>185</v>
      </c>
      <c r="B7496" s="6" t="s">
        <v>212</v>
      </c>
      <c r="C7496" s="6" t="s">
        <v>766</v>
      </c>
      <c r="D7496" s="6" t="s">
        <v>750</v>
      </c>
      <c r="E7496" s="6" t="s">
        <v>303</v>
      </c>
      <c r="F7496" s="6" t="s">
        <v>402</v>
      </c>
      <c r="G7496" s="6" t="s">
        <v>403</v>
      </c>
      <c r="H7496" s="7">
        <v>2.1134200000000001</v>
      </c>
      <c r="I7496" s="6"/>
      <c r="J7496" s="7">
        <v>2.1134200000000001</v>
      </c>
      <c r="K7496" s="7">
        <v>2.5083449999999998</v>
      </c>
      <c r="L7496" s="7">
        <v>15.961007</v>
      </c>
      <c r="M7496" s="7">
        <v>26.042338000000001</v>
      </c>
      <c r="N7496" s="7">
        <v>6.7849719999999998</v>
      </c>
      <c r="O7496" s="7">
        <v>6.7879339999999999</v>
      </c>
      <c r="P7496" s="7">
        <v>6.2071949999999996</v>
      </c>
      <c r="Q7496" s="7">
        <v>6.5974279999999998</v>
      </c>
      <c r="R7496" s="7">
        <v>7.250972</v>
      </c>
      <c r="S7496" s="7">
        <v>13.979150000000001</v>
      </c>
      <c r="T7496" s="7"/>
    </row>
    <row r="7497" spans="1:20" x14ac:dyDescent="0.35">
      <c r="A7497" s="6" t="s">
        <v>185</v>
      </c>
      <c r="B7497" s="6" t="s">
        <v>212</v>
      </c>
      <c r="C7497" s="6" t="s">
        <v>766</v>
      </c>
      <c r="D7497" s="6" t="s">
        <v>750</v>
      </c>
      <c r="E7497" s="6" t="s">
        <v>303</v>
      </c>
      <c r="F7497" s="6" t="s">
        <v>404</v>
      </c>
      <c r="G7497" s="6" t="s">
        <v>405</v>
      </c>
      <c r="H7497" s="7">
        <v>143.71256</v>
      </c>
      <c r="I7497" s="7">
        <v>131.03203999999999</v>
      </c>
      <c r="J7497" s="7">
        <v>112.01125999999999</v>
      </c>
      <c r="K7497" s="7">
        <v>42.558931999999999</v>
      </c>
      <c r="L7497" s="7">
        <v>34.595354</v>
      </c>
      <c r="M7497" s="7">
        <v>56.450429999999997</v>
      </c>
      <c r="N7497" s="7">
        <v>23.342292</v>
      </c>
      <c r="O7497" s="7">
        <v>23.328147999999999</v>
      </c>
      <c r="P7497" s="7">
        <v>21.362784999999999</v>
      </c>
      <c r="Q7497" s="7">
        <v>24.009048</v>
      </c>
      <c r="R7497" s="7">
        <v>26.388552000000001</v>
      </c>
      <c r="S7497" s="7">
        <v>50.855415000000001</v>
      </c>
      <c r="T7497" s="7"/>
    </row>
    <row r="7498" spans="1:20" x14ac:dyDescent="0.35">
      <c r="A7498" s="6" t="s">
        <v>185</v>
      </c>
      <c r="B7498" s="6" t="s">
        <v>212</v>
      </c>
      <c r="C7498" s="6" t="s">
        <v>766</v>
      </c>
      <c r="D7498" s="6" t="s">
        <v>750</v>
      </c>
      <c r="E7498" s="6" t="s">
        <v>303</v>
      </c>
      <c r="F7498" s="6" t="s">
        <v>406</v>
      </c>
      <c r="G7498" s="6" t="s">
        <v>407</v>
      </c>
      <c r="H7498" s="7">
        <v>390.98270000000002</v>
      </c>
      <c r="I7498" s="7">
        <v>253.6104</v>
      </c>
      <c r="J7498" s="7">
        <v>365.62166000000002</v>
      </c>
      <c r="K7498" s="7">
        <v>226.18151</v>
      </c>
      <c r="L7498" s="7">
        <v>46.275658999999997</v>
      </c>
      <c r="M7498" s="7">
        <v>74.465463999999997</v>
      </c>
      <c r="N7498" s="7">
        <v>46.764200000000002</v>
      </c>
      <c r="O7498" s="7">
        <v>53.474679999999999</v>
      </c>
      <c r="P7498" s="7">
        <v>49.014074999999998</v>
      </c>
      <c r="Q7498" s="7">
        <v>46.091608000000001</v>
      </c>
      <c r="R7498" s="7">
        <v>46.111828000000003</v>
      </c>
      <c r="S7498" s="7">
        <v>70.979335000000006</v>
      </c>
      <c r="T7498" s="7"/>
    </row>
    <row r="7499" spans="1:20" x14ac:dyDescent="0.35">
      <c r="A7499" s="6" t="s">
        <v>185</v>
      </c>
      <c r="B7499" s="6" t="s">
        <v>212</v>
      </c>
      <c r="C7499" s="6" t="s">
        <v>766</v>
      </c>
      <c r="D7499" s="6" t="s">
        <v>750</v>
      </c>
      <c r="E7499" s="6" t="s">
        <v>303</v>
      </c>
      <c r="F7499" s="6" t="s">
        <v>408</v>
      </c>
      <c r="G7499" s="6" t="s">
        <v>409</v>
      </c>
      <c r="H7499" s="6"/>
      <c r="I7499" s="6"/>
      <c r="J7499" s="6"/>
      <c r="K7499" s="7">
        <v>0.11169800000000001</v>
      </c>
      <c r="L7499" s="7">
        <v>1.7040999999999999</v>
      </c>
      <c r="M7499" s="7">
        <v>2.7960280000000002</v>
      </c>
      <c r="N7499" s="7">
        <v>1.8790640000000001</v>
      </c>
      <c r="O7499" s="7">
        <v>1.8802840000000001</v>
      </c>
      <c r="P7499" s="7">
        <v>1.7132849999999999</v>
      </c>
      <c r="Q7499" s="7">
        <v>2.048308</v>
      </c>
      <c r="R7499" s="7">
        <v>2.2622279999999999</v>
      </c>
      <c r="S7499" s="7">
        <v>4.362825</v>
      </c>
      <c r="T7499" s="7"/>
    </row>
    <row r="7500" spans="1:20" x14ac:dyDescent="0.35">
      <c r="A7500" s="6" t="s">
        <v>185</v>
      </c>
      <c r="B7500" s="6" t="s">
        <v>212</v>
      </c>
      <c r="C7500" s="6" t="s">
        <v>766</v>
      </c>
      <c r="D7500" s="6" t="s">
        <v>750</v>
      </c>
      <c r="E7500" s="6" t="s">
        <v>303</v>
      </c>
      <c r="F7500" s="6" t="s">
        <v>410</v>
      </c>
      <c r="G7500" s="6" t="s">
        <v>411</v>
      </c>
      <c r="H7500" s="7">
        <v>21.1342</v>
      </c>
      <c r="I7500" s="7">
        <v>6.3402599999999998</v>
      </c>
      <c r="J7500" s="7">
        <v>8.4536800000000003</v>
      </c>
      <c r="K7500" s="7">
        <v>10.130540999999999</v>
      </c>
      <c r="L7500" s="7">
        <v>41.714418000000002</v>
      </c>
      <c r="M7500" s="7">
        <v>67.124448999999998</v>
      </c>
      <c r="N7500" s="7">
        <v>34.173879999999997</v>
      </c>
      <c r="O7500" s="7">
        <v>39.073023999999997</v>
      </c>
      <c r="P7500" s="7">
        <v>35.813164999999998</v>
      </c>
      <c r="Q7500" s="7">
        <v>30.021460000000001</v>
      </c>
      <c r="R7500" s="7">
        <v>30.034483999999999</v>
      </c>
      <c r="S7500" s="7">
        <v>46.228924999999997</v>
      </c>
      <c r="T7500" s="7"/>
    </row>
    <row r="7501" spans="1:20" x14ac:dyDescent="0.35">
      <c r="A7501" s="6" t="s">
        <v>185</v>
      </c>
      <c r="B7501" s="6" t="s">
        <v>212</v>
      </c>
      <c r="C7501" s="6" t="s">
        <v>766</v>
      </c>
      <c r="D7501" s="6" t="s">
        <v>750</v>
      </c>
      <c r="E7501" s="6" t="s">
        <v>303</v>
      </c>
      <c r="F7501" s="6" t="s">
        <v>412</v>
      </c>
      <c r="G7501" s="6" t="s">
        <v>413</v>
      </c>
      <c r="H7501" s="6"/>
      <c r="I7501" s="6"/>
      <c r="J7501" s="6"/>
      <c r="K7501" s="7">
        <v>0</v>
      </c>
      <c r="L7501" s="7">
        <v>0.59563200000000005</v>
      </c>
      <c r="M7501" s="7">
        <v>0.95957700000000001</v>
      </c>
      <c r="N7501" s="7">
        <v>1.829062</v>
      </c>
      <c r="O7501" s="7">
        <v>2.0976439999999998</v>
      </c>
      <c r="P7501" s="7">
        <v>1.91483</v>
      </c>
      <c r="Q7501" s="7">
        <v>0</v>
      </c>
      <c r="R7501" s="7">
        <v>0</v>
      </c>
      <c r="S7501" s="7">
        <v>0</v>
      </c>
      <c r="T7501" s="7"/>
    </row>
    <row r="7502" spans="1:20" x14ac:dyDescent="0.35">
      <c r="A7502" s="6" t="s">
        <v>185</v>
      </c>
      <c r="B7502" s="6" t="s">
        <v>212</v>
      </c>
      <c r="C7502" s="6" t="s">
        <v>766</v>
      </c>
      <c r="D7502" s="6" t="s">
        <v>750</v>
      </c>
      <c r="E7502" s="6" t="s">
        <v>303</v>
      </c>
      <c r="F7502" s="6" t="s">
        <v>414</v>
      </c>
      <c r="G7502" s="6" t="s">
        <v>415</v>
      </c>
      <c r="H7502" s="7">
        <v>4.2268400000000002</v>
      </c>
      <c r="I7502" s="6"/>
      <c r="J7502" s="7">
        <v>2.1134200000000001</v>
      </c>
      <c r="K7502" s="7">
        <v>4.173775</v>
      </c>
      <c r="L7502" s="7">
        <v>11.164546</v>
      </c>
      <c r="M7502" s="7">
        <v>17.969919999999998</v>
      </c>
      <c r="N7502" s="7">
        <v>6.6350800000000003</v>
      </c>
      <c r="O7502" s="7">
        <v>7.5833279999999998</v>
      </c>
      <c r="P7502" s="7">
        <v>6.9428150000000004</v>
      </c>
      <c r="Q7502" s="7">
        <v>5.8308039999999997</v>
      </c>
      <c r="R7502" s="7">
        <v>5.8373160000000004</v>
      </c>
      <c r="S7502" s="7">
        <v>8.9785190000000004</v>
      </c>
      <c r="T7502" s="7"/>
    </row>
    <row r="7503" spans="1:20" x14ac:dyDescent="0.35">
      <c r="A7503" s="6" t="s">
        <v>185</v>
      </c>
      <c r="B7503" s="6" t="s">
        <v>212</v>
      </c>
      <c r="C7503" s="6" t="s">
        <v>766</v>
      </c>
      <c r="D7503" s="6" t="s">
        <v>750</v>
      </c>
      <c r="E7503" s="6" t="s">
        <v>303</v>
      </c>
      <c r="F7503" s="6" t="s">
        <v>416</v>
      </c>
      <c r="G7503" s="6" t="s">
        <v>417</v>
      </c>
      <c r="H7503" s="7">
        <v>16.907360000000001</v>
      </c>
      <c r="I7503" s="7">
        <v>10.5671</v>
      </c>
      <c r="J7503" s="7">
        <v>4.2268400000000002</v>
      </c>
      <c r="K7503" s="7">
        <v>8.1704150000000002</v>
      </c>
      <c r="L7503" s="7">
        <v>23.265820000000001</v>
      </c>
      <c r="M7503" s="7">
        <v>37.451937000000001</v>
      </c>
      <c r="N7503" s="7">
        <v>19.104883999999998</v>
      </c>
      <c r="O7503" s="7">
        <v>21.840392000000001</v>
      </c>
      <c r="P7503" s="7">
        <v>20.023064999999999</v>
      </c>
      <c r="Q7503" s="7">
        <v>4.842384</v>
      </c>
      <c r="R7503" s="7">
        <v>4.8375440000000003</v>
      </c>
      <c r="S7503" s="7">
        <v>7.4499950000000004</v>
      </c>
      <c r="T7503" s="7"/>
    </row>
    <row r="7504" spans="1:20" x14ac:dyDescent="0.35">
      <c r="A7504" s="6" t="s">
        <v>185</v>
      </c>
      <c r="B7504" s="6" t="s">
        <v>212</v>
      </c>
      <c r="C7504" s="6" t="s">
        <v>766</v>
      </c>
      <c r="D7504" s="6" t="s">
        <v>750</v>
      </c>
      <c r="E7504" s="6" t="s">
        <v>303</v>
      </c>
      <c r="F7504" s="6" t="s">
        <v>418</v>
      </c>
      <c r="G7504" s="6" t="s">
        <v>419</v>
      </c>
      <c r="H7504" s="6"/>
      <c r="I7504" s="6"/>
      <c r="J7504" s="6"/>
      <c r="K7504" s="7">
        <v>0.686554</v>
      </c>
      <c r="L7504" s="7">
        <v>4.858676</v>
      </c>
      <c r="M7504" s="7">
        <v>7.8030790000000003</v>
      </c>
      <c r="N7504" s="7">
        <v>2.737892</v>
      </c>
      <c r="O7504" s="7">
        <v>3.1301079999999999</v>
      </c>
      <c r="P7504" s="7">
        <v>2.8621500000000002</v>
      </c>
      <c r="Q7504" s="7">
        <v>2.3405840000000002</v>
      </c>
      <c r="R7504" s="7">
        <v>2.33318</v>
      </c>
      <c r="S7504" s="7">
        <v>3.59388</v>
      </c>
      <c r="T7504" s="7"/>
    </row>
    <row r="7505" spans="1:20" x14ac:dyDescent="0.35">
      <c r="A7505" s="6" t="s">
        <v>185</v>
      </c>
      <c r="B7505" s="6" t="s">
        <v>212</v>
      </c>
      <c r="C7505" s="6" t="s">
        <v>766</v>
      </c>
      <c r="D7505" s="6" t="s">
        <v>750</v>
      </c>
      <c r="E7505" s="6" t="s">
        <v>420</v>
      </c>
      <c r="F7505" s="6" t="s">
        <v>421</v>
      </c>
      <c r="G7505" s="6" t="s">
        <v>422</v>
      </c>
      <c r="H7505" s="7">
        <v>78.936237000000006</v>
      </c>
      <c r="I7505" s="7">
        <v>76.083119999999994</v>
      </c>
      <c r="J7505" s="7">
        <v>146.46000599999999</v>
      </c>
      <c r="K7505" s="7">
        <v>118.05647500000001</v>
      </c>
      <c r="L7505" s="7">
        <v>268.43645299999997</v>
      </c>
      <c r="M7505" s="7">
        <v>396.94732099999999</v>
      </c>
      <c r="N7505" s="7">
        <v>212.75545600000001</v>
      </c>
      <c r="O7505" s="7">
        <v>194.77086800000001</v>
      </c>
      <c r="P7505" s="7">
        <v>246.170525</v>
      </c>
      <c r="Q7505" s="7">
        <v>125.784446</v>
      </c>
      <c r="R7505" s="7">
        <v>107.55284399999999</v>
      </c>
      <c r="S7505" s="7">
        <v>165.61693500000001</v>
      </c>
      <c r="T7505" s="7"/>
    </row>
    <row r="7506" spans="1:20" x14ac:dyDescent="0.35">
      <c r="A7506" s="6" t="s">
        <v>185</v>
      </c>
      <c r="B7506" s="6" t="s">
        <v>212</v>
      </c>
      <c r="C7506" s="6" t="s">
        <v>766</v>
      </c>
      <c r="D7506" s="6" t="s">
        <v>750</v>
      </c>
      <c r="E7506" s="6" t="s">
        <v>420</v>
      </c>
      <c r="F7506" s="6" t="s">
        <v>423</v>
      </c>
      <c r="G7506" s="6" t="s">
        <v>424</v>
      </c>
      <c r="H7506" s="7">
        <v>49.454028000000001</v>
      </c>
      <c r="I7506" s="7">
        <v>39.943638</v>
      </c>
      <c r="J7506" s="7">
        <v>49.454028000000001</v>
      </c>
      <c r="K7506" s="7">
        <v>35.354336000000004</v>
      </c>
      <c r="L7506" s="7">
        <v>44.998199999999997</v>
      </c>
      <c r="M7506" s="7">
        <v>53.398595</v>
      </c>
      <c r="N7506" s="7">
        <v>24.919476</v>
      </c>
      <c r="O7506" s="7">
        <v>25.483882000000001</v>
      </c>
      <c r="P7506" s="7">
        <v>22.056425000000001</v>
      </c>
      <c r="Q7506" s="7">
        <v>12.465648</v>
      </c>
      <c r="R7506" s="7">
        <v>10.755322</v>
      </c>
      <c r="S7506" s="7">
        <v>17.34554</v>
      </c>
      <c r="T7506" s="7"/>
    </row>
    <row r="7507" spans="1:20" x14ac:dyDescent="0.35">
      <c r="A7507" s="6" t="s">
        <v>185</v>
      </c>
      <c r="B7507" s="6" t="s">
        <v>212</v>
      </c>
      <c r="C7507" s="6" t="s">
        <v>766</v>
      </c>
      <c r="D7507" s="6" t="s">
        <v>750</v>
      </c>
      <c r="E7507" s="6" t="s">
        <v>420</v>
      </c>
      <c r="F7507" s="6" t="s">
        <v>425</v>
      </c>
      <c r="G7507" s="6" t="s">
        <v>426</v>
      </c>
      <c r="H7507" s="7">
        <v>4.7551949999999996</v>
      </c>
      <c r="I7507" s="7">
        <v>7.6083119999999997</v>
      </c>
      <c r="J7507" s="7">
        <v>25.678052999999998</v>
      </c>
      <c r="K7507" s="7">
        <v>16.623894</v>
      </c>
      <c r="L7507" s="7">
        <v>44.860348999999999</v>
      </c>
      <c r="M7507" s="7">
        <v>46.898204</v>
      </c>
      <c r="N7507" s="7">
        <v>39.228499999999997</v>
      </c>
      <c r="O7507" s="7">
        <v>35.908942000000003</v>
      </c>
      <c r="P7507" s="7">
        <v>45.389195000000001</v>
      </c>
      <c r="Q7507" s="7">
        <v>30.157256</v>
      </c>
      <c r="R7507" s="7">
        <v>25.786918</v>
      </c>
      <c r="S7507" s="7">
        <v>39.704650000000001</v>
      </c>
      <c r="T7507" s="7"/>
    </row>
    <row r="7508" spans="1:20" x14ac:dyDescent="0.35">
      <c r="A7508" s="6" t="s">
        <v>185</v>
      </c>
      <c r="B7508" s="6" t="s">
        <v>212</v>
      </c>
      <c r="C7508" s="6" t="s">
        <v>766</v>
      </c>
      <c r="D7508" s="6" t="s">
        <v>750</v>
      </c>
      <c r="E7508" s="6" t="s">
        <v>420</v>
      </c>
      <c r="F7508" s="6" t="s">
        <v>427</v>
      </c>
      <c r="G7508" s="6" t="s">
        <v>428</v>
      </c>
      <c r="H7508" s="7">
        <v>43.747793999999999</v>
      </c>
      <c r="I7508" s="7">
        <v>31.384287</v>
      </c>
      <c r="J7508" s="7">
        <v>36.139482000000001</v>
      </c>
      <c r="K7508" s="7">
        <v>187.79438300000001</v>
      </c>
      <c r="L7508" s="7">
        <v>112.747609</v>
      </c>
      <c r="M7508" s="7">
        <v>117.874376</v>
      </c>
      <c r="N7508" s="7">
        <v>100.84346600000001</v>
      </c>
      <c r="O7508" s="7">
        <v>92.317918000000006</v>
      </c>
      <c r="P7508" s="7">
        <v>116.68402500000001</v>
      </c>
      <c r="Q7508" s="7">
        <v>58.519280000000002</v>
      </c>
      <c r="R7508" s="7">
        <v>50.038643999999998</v>
      </c>
      <c r="S7508" s="7">
        <v>77.046559999999999</v>
      </c>
      <c r="T7508" s="7"/>
    </row>
    <row r="7509" spans="1:20" x14ac:dyDescent="0.35">
      <c r="A7509" s="6" t="s">
        <v>185</v>
      </c>
      <c r="B7509" s="6" t="s">
        <v>212</v>
      </c>
      <c r="C7509" s="6" t="s">
        <v>766</v>
      </c>
      <c r="D7509" s="6" t="s">
        <v>750</v>
      </c>
      <c r="E7509" s="6" t="s">
        <v>420</v>
      </c>
      <c r="F7509" s="6" t="s">
        <v>429</v>
      </c>
      <c r="G7509" s="6" t="s">
        <v>430</v>
      </c>
      <c r="H7509" s="7">
        <v>1.9020779999999999</v>
      </c>
      <c r="I7509" s="7">
        <v>3.8041559999999999</v>
      </c>
      <c r="J7509" s="7">
        <v>5.7062340000000003</v>
      </c>
      <c r="K7509" s="7">
        <v>2.1362589999999999</v>
      </c>
      <c r="L7509" s="7">
        <v>8.6024480000000008</v>
      </c>
      <c r="M7509" s="7">
        <v>10.855805999999999</v>
      </c>
      <c r="N7509" s="7">
        <v>5.0856159999999999</v>
      </c>
      <c r="O7509" s="7">
        <v>5.1924460000000003</v>
      </c>
      <c r="P7509" s="7">
        <v>4.4969450000000002</v>
      </c>
      <c r="Q7509" s="7">
        <v>4.2085679999999996</v>
      </c>
      <c r="R7509" s="7">
        <v>3.6283240000000001</v>
      </c>
      <c r="S7509" s="7">
        <v>5.8517200000000003</v>
      </c>
      <c r="T7509" s="7"/>
    </row>
    <row r="7510" spans="1:20" x14ac:dyDescent="0.35">
      <c r="A7510" s="6" t="s">
        <v>185</v>
      </c>
      <c r="B7510" s="6" t="s">
        <v>212</v>
      </c>
      <c r="C7510" s="6" t="s">
        <v>766</v>
      </c>
      <c r="D7510" s="6" t="s">
        <v>750</v>
      </c>
      <c r="E7510" s="6" t="s">
        <v>420</v>
      </c>
      <c r="F7510" s="6" t="s">
        <v>431</v>
      </c>
      <c r="G7510" s="6" t="s">
        <v>432</v>
      </c>
      <c r="H7510" s="7">
        <v>27.580131000000002</v>
      </c>
      <c r="I7510" s="7">
        <v>28.531169999999999</v>
      </c>
      <c r="J7510" s="7">
        <v>38.041559999999997</v>
      </c>
      <c r="K7510" s="7">
        <v>35.677207000000003</v>
      </c>
      <c r="L7510" s="7">
        <v>57.865988000000002</v>
      </c>
      <c r="M7510" s="7">
        <v>60.493355999999999</v>
      </c>
      <c r="N7510" s="7">
        <v>63.888224000000001</v>
      </c>
      <c r="O7510" s="7">
        <v>58.492510000000003</v>
      </c>
      <c r="P7510" s="7">
        <v>73.926654999999997</v>
      </c>
      <c r="Q7510" s="7">
        <v>86.043711999999999</v>
      </c>
      <c r="R7510" s="7">
        <v>73.572704000000002</v>
      </c>
      <c r="S7510" s="7">
        <v>113.28234</v>
      </c>
      <c r="T7510" s="7"/>
    </row>
    <row r="7511" spans="1:20" x14ac:dyDescent="0.35">
      <c r="A7511" s="6" t="s">
        <v>185</v>
      </c>
      <c r="B7511" s="6" t="s">
        <v>212</v>
      </c>
      <c r="C7511" s="6" t="s">
        <v>766</v>
      </c>
      <c r="D7511" s="6" t="s">
        <v>750</v>
      </c>
      <c r="E7511" s="6" t="s">
        <v>420</v>
      </c>
      <c r="F7511" s="6" t="s">
        <v>433</v>
      </c>
      <c r="G7511" s="6" t="s">
        <v>434</v>
      </c>
      <c r="H7511" s="7">
        <v>31.384287</v>
      </c>
      <c r="I7511" s="7">
        <v>23.775974999999999</v>
      </c>
      <c r="J7511" s="7">
        <v>24.727014</v>
      </c>
      <c r="K7511" s="7">
        <v>23.714883</v>
      </c>
      <c r="L7511" s="7">
        <v>149.77090899999999</v>
      </c>
      <c r="M7511" s="7">
        <v>156.58116100000001</v>
      </c>
      <c r="N7511" s="7">
        <v>94.461662000000004</v>
      </c>
      <c r="O7511" s="7">
        <v>86.477710000000002</v>
      </c>
      <c r="P7511" s="7">
        <v>109.29485</v>
      </c>
      <c r="Q7511" s="7">
        <v>106.786912</v>
      </c>
      <c r="R7511" s="7">
        <v>91.305459999999997</v>
      </c>
      <c r="S7511" s="7">
        <v>140.5958</v>
      </c>
      <c r="T7511" s="7"/>
    </row>
    <row r="7512" spans="1:20" x14ac:dyDescent="0.35">
      <c r="A7512" s="6" t="s">
        <v>185</v>
      </c>
      <c r="B7512" s="6" t="s">
        <v>212</v>
      </c>
      <c r="C7512" s="6" t="s">
        <v>766</v>
      </c>
      <c r="D7512" s="6" t="s">
        <v>750</v>
      </c>
      <c r="E7512" s="6" t="s">
        <v>420</v>
      </c>
      <c r="F7512" s="6" t="s">
        <v>435</v>
      </c>
      <c r="G7512" s="6" t="s">
        <v>436</v>
      </c>
      <c r="H7512" s="7">
        <v>0.95103899999999997</v>
      </c>
      <c r="I7512" s="7">
        <v>3.8041559999999999</v>
      </c>
      <c r="J7512" s="7">
        <v>4.7551949999999996</v>
      </c>
      <c r="K7512" s="7">
        <v>69.369791000000006</v>
      </c>
      <c r="L7512" s="7">
        <v>4.2179169999999999</v>
      </c>
      <c r="M7512" s="7">
        <v>0</v>
      </c>
      <c r="N7512" s="7">
        <v>0</v>
      </c>
      <c r="O7512" s="7">
        <v>0</v>
      </c>
      <c r="P7512" s="7">
        <v>0</v>
      </c>
      <c r="Q7512" s="7">
        <v>0</v>
      </c>
      <c r="R7512" s="7">
        <v>0</v>
      </c>
      <c r="S7512" s="7">
        <v>0</v>
      </c>
      <c r="T7512" s="7"/>
    </row>
    <row r="7513" spans="1:20" x14ac:dyDescent="0.35">
      <c r="A7513" s="6" t="s">
        <v>185</v>
      </c>
      <c r="B7513" s="6" t="s">
        <v>212</v>
      </c>
      <c r="C7513" s="6" t="s">
        <v>766</v>
      </c>
      <c r="D7513" s="6" t="s">
        <v>750</v>
      </c>
      <c r="E7513" s="6" t="s">
        <v>420</v>
      </c>
      <c r="F7513" s="6" t="s">
        <v>437</v>
      </c>
      <c r="G7513" s="6" t="s">
        <v>438</v>
      </c>
      <c r="H7513" s="6"/>
      <c r="I7513" s="6"/>
      <c r="J7513" s="6"/>
      <c r="K7513" s="7">
        <v>0</v>
      </c>
      <c r="L7513" s="7">
        <v>0</v>
      </c>
      <c r="M7513" s="7">
        <v>260.99909000000002</v>
      </c>
      <c r="N7513" s="7">
        <v>84.103564000000006</v>
      </c>
      <c r="O7513" s="7">
        <v>56.601860000000002</v>
      </c>
      <c r="P7513" s="7">
        <v>28.278935000000001</v>
      </c>
      <c r="Q7513" s="7">
        <v>23.108288000000002</v>
      </c>
      <c r="R7513" s="7">
        <v>16.764896</v>
      </c>
      <c r="S7513" s="7">
        <v>20.013030000000001</v>
      </c>
      <c r="T7513" s="7"/>
    </row>
    <row r="7514" spans="1:20" x14ac:dyDescent="0.35">
      <c r="A7514" s="6" t="s">
        <v>185</v>
      </c>
      <c r="B7514" s="6" t="s">
        <v>212</v>
      </c>
      <c r="C7514" s="6" t="s">
        <v>766</v>
      </c>
      <c r="D7514" s="6" t="s">
        <v>750</v>
      </c>
      <c r="E7514" s="6" t="s">
        <v>439</v>
      </c>
      <c r="F7514" s="6" t="s">
        <v>440</v>
      </c>
      <c r="G7514" s="6" t="s">
        <v>441</v>
      </c>
      <c r="H7514" s="7">
        <v>197.34063399999999</v>
      </c>
      <c r="I7514" s="7">
        <v>197.34063399999999</v>
      </c>
      <c r="J7514" s="7">
        <v>161.67666399999999</v>
      </c>
      <c r="K7514" s="7">
        <v>212.41485399999999</v>
      </c>
      <c r="L7514" s="7">
        <v>56.847692000000002</v>
      </c>
      <c r="M7514" s="7">
        <v>82.012770000000003</v>
      </c>
      <c r="N7514" s="7">
        <v>48.000568000000001</v>
      </c>
      <c r="O7514" s="7">
        <v>48.037689</v>
      </c>
      <c r="P7514" s="7">
        <v>34.109394999999999</v>
      </c>
      <c r="Q7514" s="7">
        <v>32.031640000000003</v>
      </c>
      <c r="R7514" s="7">
        <v>24.945384000000001</v>
      </c>
      <c r="S7514" s="7">
        <v>52.261277999999997</v>
      </c>
      <c r="T7514" s="7"/>
    </row>
    <row r="7515" spans="1:20" x14ac:dyDescent="0.35">
      <c r="A7515" s="6" t="s">
        <v>185</v>
      </c>
      <c r="B7515" s="6" t="s">
        <v>212</v>
      </c>
      <c r="C7515" s="6" t="s">
        <v>766</v>
      </c>
      <c r="D7515" s="6" t="s">
        <v>750</v>
      </c>
      <c r="E7515" s="6" t="s">
        <v>439</v>
      </c>
      <c r="F7515" s="6" t="s">
        <v>442</v>
      </c>
      <c r="G7515" s="6" t="s">
        <v>443</v>
      </c>
      <c r="H7515" s="7">
        <v>72.278964000000002</v>
      </c>
      <c r="I7515" s="7">
        <v>74.181042000000005</v>
      </c>
      <c r="J7515" s="7">
        <v>100.81013400000001</v>
      </c>
      <c r="K7515" s="7">
        <v>67.578708000000006</v>
      </c>
      <c r="L7515" s="7">
        <v>61.557828999999998</v>
      </c>
      <c r="M7515" s="7">
        <v>111.290206</v>
      </c>
      <c r="N7515" s="7">
        <v>80.639332999999993</v>
      </c>
      <c r="O7515" s="7">
        <v>79.423891999999995</v>
      </c>
      <c r="P7515" s="7">
        <v>75.550284000000005</v>
      </c>
      <c r="Q7515" s="7">
        <v>47.667495000000002</v>
      </c>
      <c r="R7515" s="7">
        <v>48.037706</v>
      </c>
      <c r="S7515" s="7">
        <v>98.784761000000003</v>
      </c>
      <c r="T7515" s="7"/>
    </row>
    <row r="7516" spans="1:20" x14ac:dyDescent="0.35">
      <c r="A7516" s="6" t="s">
        <v>185</v>
      </c>
      <c r="B7516" s="6" t="s">
        <v>212</v>
      </c>
      <c r="C7516" s="6" t="s">
        <v>766</v>
      </c>
      <c r="D7516" s="6" t="s">
        <v>750</v>
      </c>
      <c r="E7516" s="6" t="s">
        <v>439</v>
      </c>
      <c r="F7516" s="6" t="s">
        <v>444</v>
      </c>
      <c r="G7516" s="6" t="s">
        <v>445</v>
      </c>
      <c r="H7516" s="7">
        <v>37.661166000000001</v>
      </c>
      <c r="I7516" s="7">
        <v>23.015156999999999</v>
      </c>
      <c r="J7516" s="7">
        <v>26.502302</v>
      </c>
      <c r="K7516" s="7">
        <v>17.822521999999999</v>
      </c>
      <c r="L7516" s="7">
        <v>31.138591999999999</v>
      </c>
      <c r="M7516" s="7">
        <v>56.201014999999998</v>
      </c>
      <c r="N7516" s="7">
        <v>51.199426000000003</v>
      </c>
      <c r="O7516" s="7">
        <v>44.044986000000002</v>
      </c>
      <c r="P7516" s="7">
        <v>45.883414999999999</v>
      </c>
      <c r="Q7516" s="7">
        <v>26.497337999999999</v>
      </c>
      <c r="R7516" s="7">
        <v>24.957532</v>
      </c>
      <c r="S7516" s="7">
        <v>50.466057999999997</v>
      </c>
      <c r="T7516" s="7"/>
    </row>
    <row r="7517" spans="1:20" x14ac:dyDescent="0.35">
      <c r="A7517" s="6" t="s">
        <v>185</v>
      </c>
      <c r="B7517" s="6" t="s">
        <v>212</v>
      </c>
      <c r="C7517" s="6" t="s">
        <v>766</v>
      </c>
      <c r="D7517" s="6" t="s">
        <v>750</v>
      </c>
      <c r="E7517" s="6" t="s">
        <v>439</v>
      </c>
      <c r="F7517" s="6" t="s">
        <v>448</v>
      </c>
      <c r="G7517" s="6" t="s">
        <v>449</v>
      </c>
      <c r="H7517" s="6"/>
      <c r="I7517" s="6"/>
      <c r="J7517" s="7">
        <v>2.1134200000000001</v>
      </c>
      <c r="K7517" s="7">
        <v>0</v>
      </c>
      <c r="L7517" s="7">
        <v>0</v>
      </c>
      <c r="M7517" s="7">
        <v>0</v>
      </c>
      <c r="N7517" s="7">
        <v>0</v>
      </c>
      <c r="O7517" s="7">
        <v>0</v>
      </c>
      <c r="P7517" s="7">
        <v>0</v>
      </c>
      <c r="Q7517" s="7">
        <v>0</v>
      </c>
      <c r="R7517" s="7">
        <v>0</v>
      </c>
      <c r="S7517" s="7">
        <v>0</v>
      </c>
      <c r="T7517" s="7"/>
    </row>
    <row r="7518" spans="1:20" x14ac:dyDescent="0.35">
      <c r="A7518" s="6" t="s">
        <v>185</v>
      </c>
      <c r="B7518" s="6" t="s">
        <v>212</v>
      </c>
      <c r="C7518" s="6" t="s">
        <v>766</v>
      </c>
      <c r="D7518" s="6" t="s">
        <v>750</v>
      </c>
      <c r="E7518" s="6" t="s">
        <v>439</v>
      </c>
      <c r="F7518" s="6" t="s">
        <v>450</v>
      </c>
      <c r="G7518" s="6" t="s">
        <v>451</v>
      </c>
      <c r="H7518" s="6"/>
      <c r="I7518" s="6"/>
      <c r="J7518" s="7">
        <v>4.2268400000000002</v>
      </c>
      <c r="K7518" s="7">
        <v>0.104063</v>
      </c>
      <c r="L7518" s="7">
        <v>17.158798000000001</v>
      </c>
      <c r="M7518" s="7">
        <v>37.07067</v>
      </c>
      <c r="N7518" s="7">
        <v>38.035466999999997</v>
      </c>
      <c r="O7518" s="7">
        <v>37.122059999999998</v>
      </c>
      <c r="P7518" s="7">
        <v>40.987977000000001</v>
      </c>
      <c r="Q7518" s="7">
        <v>20.822195000000001</v>
      </c>
      <c r="R7518" s="7">
        <v>24.22964</v>
      </c>
      <c r="S7518" s="7">
        <v>83.980508</v>
      </c>
      <c r="T7518" s="7"/>
    </row>
    <row r="7519" spans="1:20" x14ac:dyDescent="0.35">
      <c r="A7519" s="6" t="s">
        <v>185</v>
      </c>
      <c r="B7519" s="6" t="s">
        <v>212</v>
      </c>
      <c r="C7519" s="6" t="s">
        <v>766</v>
      </c>
      <c r="D7519" s="6" t="s">
        <v>750</v>
      </c>
      <c r="E7519" s="6" t="s">
        <v>439</v>
      </c>
      <c r="F7519" s="6" t="s">
        <v>454</v>
      </c>
      <c r="G7519" s="6" t="s">
        <v>455</v>
      </c>
      <c r="H7519" s="7">
        <v>7.6083119999999997</v>
      </c>
      <c r="I7519" s="7">
        <v>3.8041559999999999</v>
      </c>
      <c r="J7519" s="7">
        <v>5.7062340000000003</v>
      </c>
      <c r="K7519" s="7">
        <v>4.1521780000000001</v>
      </c>
      <c r="L7519" s="7">
        <v>6.6380650000000001</v>
      </c>
      <c r="M7519" s="7">
        <v>12.834744000000001</v>
      </c>
      <c r="N7519" s="7">
        <v>10.440837999999999</v>
      </c>
      <c r="O7519" s="7">
        <v>10.625500000000001</v>
      </c>
      <c r="P7519" s="7">
        <v>10.044185000000001</v>
      </c>
      <c r="Q7519" s="7">
        <v>7.2879079999999998</v>
      </c>
      <c r="R7519" s="7">
        <v>7.2686270000000004</v>
      </c>
      <c r="S7519" s="7">
        <v>14.396655000000001</v>
      </c>
      <c r="T7519" s="7"/>
    </row>
    <row r="7520" spans="1:20" x14ac:dyDescent="0.35">
      <c r="A7520" s="6" t="s">
        <v>185</v>
      </c>
      <c r="B7520" s="6" t="s">
        <v>212</v>
      </c>
      <c r="C7520" s="6" t="s">
        <v>766</v>
      </c>
      <c r="D7520" s="6" t="s">
        <v>750</v>
      </c>
      <c r="E7520" s="6" t="s">
        <v>439</v>
      </c>
      <c r="F7520" s="6" t="s">
        <v>456</v>
      </c>
      <c r="G7520" s="6" t="s">
        <v>457</v>
      </c>
      <c r="H7520" s="7">
        <v>7.6083119999999997</v>
      </c>
      <c r="I7520" s="7">
        <v>9.5103899999999992</v>
      </c>
      <c r="J7520" s="7">
        <v>5.7062340000000003</v>
      </c>
      <c r="K7520" s="7">
        <v>8.3490169999999999</v>
      </c>
      <c r="L7520" s="7">
        <v>7.1079860000000004</v>
      </c>
      <c r="M7520" s="7">
        <v>10.547924</v>
      </c>
      <c r="N7520" s="7">
        <v>14.099493000000001</v>
      </c>
      <c r="O7520" s="7">
        <v>13.512980000000001</v>
      </c>
      <c r="P7520" s="7">
        <v>12.224518</v>
      </c>
      <c r="Q7520" s="7">
        <v>9.3843449999999997</v>
      </c>
      <c r="R7520" s="7">
        <v>9.4673560000000005</v>
      </c>
      <c r="S7520" s="7">
        <v>17.137456</v>
      </c>
      <c r="T7520" s="7"/>
    </row>
    <row r="7521" spans="1:20" x14ac:dyDescent="0.35">
      <c r="A7521" s="6" t="s">
        <v>185</v>
      </c>
      <c r="B7521" s="6" t="s">
        <v>212</v>
      </c>
      <c r="C7521" s="6" t="s">
        <v>766</v>
      </c>
      <c r="D7521" s="6" t="s">
        <v>750</v>
      </c>
      <c r="E7521" s="6" t="s">
        <v>439</v>
      </c>
      <c r="F7521" s="6" t="s">
        <v>458</v>
      </c>
      <c r="G7521" s="6" t="s">
        <v>459</v>
      </c>
      <c r="H7521" s="7">
        <v>2.1134200000000001</v>
      </c>
      <c r="I7521" s="7">
        <v>4.2268400000000002</v>
      </c>
      <c r="J7521" s="6"/>
      <c r="K7521" s="7">
        <v>8.5897389999999998</v>
      </c>
      <c r="L7521" s="7">
        <v>12.939228999999999</v>
      </c>
      <c r="M7521" s="7">
        <v>26.383144999999999</v>
      </c>
      <c r="N7521" s="7">
        <v>58.288004000000001</v>
      </c>
      <c r="O7521" s="7">
        <v>56.474845000000002</v>
      </c>
      <c r="P7521" s="7">
        <v>48.299545000000002</v>
      </c>
      <c r="Q7521" s="7">
        <v>18.468807999999999</v>
      </c>
      <c r="R7521" s="7">
        <v>18.91807</v>
      </c>
      <c r="S7521" s="7">
        <v>28.3369</v>
      </c>
      <c r="T7521" s="7"/>
    </row>
    <row r="7522" spans="1:20" x14ac:dyDescent="0.35">
      <c r="A7522" s="6" t="s">
        <v>185</v>
      </c>
      <c r="B7522" s="6" t="s">
        <v>212</v>
      </c>
      <c r="C7522" s="6" t="s">
        <v>766</v>
      </c>
      <c r="D7522" s="6" t="s">
        <v>750</v>
      </c>
      <c r="E7522" s="6" t="s">
        <v>439</v>
      </c>
      <c r="F7522" s="6" t="s">
        <v>460</v>
      </c>
      <c r="G7522" s="6" t="s">
        <v>461</v>
      </c>
      <c r="H7522" s="6"/>
      <c r="I7522" s="6"/>
      <c r="J7522" s="6"/>
      <c r="K7522" s="7">
        <v>1.9534579999999999</v>
      </c>
      <c r="L7522" s="7">
        <v>3.6369280000000002</v>
      </c>
      <c r="M7522" s="7">
        <v>6.1137969999999999</v>
      </c>
      <c r="N7522" s="7">
        <v>4.6566700000000001</v>
      </c>
      <c r="O7522" s="7">
        <v>6.4070419999999997</v>
      </c>
      <c r="P7522" s="7">
        <v>3.9194800000000001</v>
      </c>
      <c r="Q7522" s="7">
        <v>2.5666880000000001</v>
      </c>
      <c r="R7522" s="7">
        <v>2.3585720000000001</v>
      </c>
      <c r="S7522" s="7">
        <v>4.8794089999999999</v>
      </c>
      <c r="T7522" s="7"/>
    </row>
    <row r="7523" spans="1:20" x14ac:dyDescent="0.35">
      <c r="A7523" s="6" t="s">
        <v>185</v>
      </c>
      <c r="B7523" s="6" t="s">
        <v>212</v>
      </c>
      <c r="C7523" s="6" t="s">
        <v>766</v>
      </c>
      <c r="D7523" s="6" t="s">
        <v>750</v>
      </c>
      <c r="E7523" s="6" t="s">
        <v>439</v>
      </c>
      <c r="F7523" s="6" t="s">
        <v>462</v>
      </c>
      <c r="G7523" s="6" t="s">
        <v>463</v>
      </c>
      <c r="H7523" s="7">
        <v>4.2268400000000002</v>
      </c>
      <c r="I7523" s="7">
        <v>6.3402599999999998</v>
      </c>
      <c r="J7523" s="7">
        <v>12.68052</v>
      </c>
      <c r="K7523" s="7">
        <v>14.850481</v>
      </c>
      <c r="L7523" s="7">
        <v>7.3843240000000003</v>
      </c>
      <c r="M7523" s="7">
        <v>23.739832</v>
      </c>
      <c r="N7523" s="7">
        <v>18.791990999999999</v>
      </c>
      <c r="O7523" s="7">
        <v>18.840983999999999</v>
      </c>
      <c r="P7523" s="7">
        <v>17.72091</v>
      </c>
      <c r="Q7523" s="7">
        <v>10.312324</v>
      </c>
      <c r="R7523" s="7">
        <v>10.71055</v>
      </c>
      <c r="S7523" s="7">
        <v>16.450067000000001</v>
      </c>
      <c r="T7523" s="7"/>
    </row>
    <row r="7524" spans="1:20" x14ac:dyDescent="0.35">
      <c r="A7524" s="6" t="s">
        <v>185</v>
      </c>
      <c r="B7524" s="6" t="s">
        <v>212</v>
      </c>
      <c r="C7524" s="6" t="s">
        <v>766</v>
      </c>
      <c r="D7524" s="6" t="s">
        <v>750</v>
      </c>
      <c r="E7524" s="6" t="s">
        <v>439</v>
      </c>
      <c r="F7524" s="6" t="s">
        <v>464</v>
      </c>
      <c r="G7524" s="6" t="s">
        <v>465</v>
      </c>
      <c r="H7524" s="6"/>
      <c r="I7524" s="6"/>
      <c r="J7524" s="6"/>
      <c r="K7524" s="7">
        <v>0</v>
      </c>
      <c r="L7524" s="7">
        <v>6.3991999999999993E-2</v>
      </c>
      <c r="M7524" s="7">
        <v>6.5763000000000002E-2</v>
      </c>
      <c r="N7524" s="7">
        <v>8.4431999999999993E-2</v>
      </c>
      <c r="O7524" s="7">
        <v>9.9646999999999999E-2</v>
      </c>
      <c r="P7524" s="7">
        <v>6.3990000000000002E-3</v>
      </c>
      <c r="Q7524" s="7">
        <v>0</v>
      </c>
      <c r="R7524" s="7">
        <v>0</v>
      </c>
      <c r="S7524" s="7">
        <v>1.0744999999999999E-2</v>
      </c>
      <c r="T7524" s="7"/>
    </row>
    <row r="7525" spans="1:20" x14ac:dyDescent="0.35">
      <c r="A7525" s="6" t="s">
        <v>185</v>
      </c>
      <c r="B7525" s="6" t="s">
        <v>212</v>
      </c>
      <c r="C7525" s="6" t="s">
        <v>766</v>
      </c>
      <c r="D7525" s="6" t="s">
        <v>750</v>
      </c>
      <c r="E7525" s="6" t="s">
        <v>439</v>
      </c>
      <c r="F7525" s="6" t="s">
        <v>466</v>
      </c>
      <c r="G7525" s="6" t="s">
        <v>467</v>
      </c>
      <c r="H7525" s="7">
        <v>19.020782000000001</v>
      </c>
      <c r="I7525" s="7">
        <v>19.020782000000001</v>
      </c>
      <c r="J7525" s="7">
        <v>38.041564000000001</v>
      </c>
      <c r="K7525" s="7">
        <v>35.088738999999997</v>
      </c>
      <c r="L7525" s="7">
        <v>35.246591000000002</v>
      </c>
      <c r="M7525" s="7">
        <v>56.936805</v>
      </c>
      <c r="N7525" s="7">
        <v>37.426886000000003</v>
      </c>
      <c r="O7525" s="7">
        <v>41.416770999999997</v>
      </c>
      <c r="P7525" s="7">
        <v>42.603296999999998</v>
      </c>
      <c r="Q7525" s="7">
        <v>38.701059999999998</v>
      </c>
      <c r="R7525" s="7">
        <v>34.619382000000002</v>
      </c>
      <c r="S7525" s="7">
        <v>76.265820000000005</v>
      </c>
      <c r="T7525" s="7"/>
    </row>
    <row r="7526" spans="1:20" x14ac:dyDescent="0.35">
      <c r="A7526" s="6" t="s">
        <v>185</v>
      </c>
      <c r="B7526" s="6" t="s">
        <v>212</v>
      </c>
      <c r="C7526" s="6" t="s">
        <v>766</v>
      </c>
      <c r="D7526" s="6" t="s">
        <v>750</v>
      </c>
      <c r="E7526" s="6" t="s">
        <v>439</v>
      </c>
      <c r="F7526" s="6" t="s">
        <v>468</v>
      </c>
      <c r="G7526" s="6" t="s">
        <v>469</v>
      </c>
      <c r="H7526" s="7">
        <v>54.399462</v>
      </c>
      <c r="I7526" s="7">
        <v>72.532616000000004</v>
      </c>
      <c r="J7526" s="7">
        <v>87.876053999999996</v>
      </c>
      <c r="K7526" s="7">
        <v>69.689466999999993</v>
      </c>
      <c r="L7526" s="7">
        <v>110.881315</v>
      </c>
      <c r="M7526" s="7">
        <v>266.71115400000002</v>
      </c>
      <c r="N7526" s="7">
        <v>137.68238199999999</v>
      </c>
      <c r="O7526" s="7">
        <v>184.609725</v>
      </c>
      <c r="P7526" s="7">
        <v>161.46800099999999</v>
      </c>
      <c r="Q7526" s="7">
        <v>71.935889000000003</v>
      </c>
      <c r="R7526" s="7">
        <v>66.861934000000005</v>
      </c>
      <c r="S7526" s="7">
        <v>149.986088</v>
      </c>
      <c r="T7526" s="7"/>
    </row>
    <row r="7527" spans="1:20" x14ac:dyDescent="0.35">
      <c r="A7527" s="6" t="s">
        <v>185</v>
      </c>
      <c r="B7527" s="6" t="s">
        <v>212</v>
      </c>
      <c r="C7527" s="6" t="s">
        <v>766</v>
      </c>
      <c r="D7527" s="6" t="s">
        <v>750</v>
      </c>
      <c r="E7527" s="6" t="s">
        <v>439</v>
      </c>
      <c r="F7527" s="6" t="s">
        <v>470</v>
      </c>
      <c r="G7527" s="6" t="s">
        <v>471</v>
      </c>
      <c r="H7527" s="7">
        <v>202.88831999999999</v>
      </c>
      <c r="I7527" s="7">
        <v>226.13594000000001</v>
      </c>
      <c r="J7527" s="7">
        <v>369.8485</v>
      </c>
      <c r="K7527" s="7">
        <v>413.06859500000002</v>
      </c>
      <c r="L7527" s="7">
        <v>332.61138</v>
      </c>
      <c r="M7527" s="7">
        <v>633.37278500000002</v>
      </c>
      <c r="N7527" s="7">
        <v>615.14095999999995</v>
      </c>
      <c r="O7527" s="7">
        <v>604.27791200000001</v>
      </c>
      <c r="P7527" s="7">
        <v>543.44836499999997</v>
      </c>
      <c r="Q7527" s="7">
        <v>267.95574399999998</v>
      </c>
      <c r="R7527" s="7">
        <v>275.26443999999998</v>
      </c>
      <c r="S7527" s="7">
        <v>465.78860400000002</v>
      </c>
      <c r="T7527" s="7"/>
    </row>
    <row r="7528" spans="1:20" x14ac:dyDescent="0.35">
      <c r="A7528" s="6" t="s">
        <v>185</v>
      </c>
      <c r="B7528" s="6" t="s">
        <v>212</v>
      </c>
      <c r="C7528" s="6" t="s">
        <v>766</v>
      </c>
      <c r="D7528" s="6" t="s">
        <v>750</v>
      </c>
      <c r="E7528" s="6" t="s">
        <v>472</v>
      </c>
      <c r="F7528" s="6" t="s">
        <v>473</v>
      </c>
      <c r="G7528" s="6" t="s">
        <v>474</v>
      </c>
      <c r="H7528" s="6"/>
      <c r="I7528" s="6"/>
      <c r="J7528" s="6"/>
      <c r="K7528" s="7">
        <v>1.564036</v>
      </c>
      <c r="L7528" s="7">
        <v>2.1167889999999998</v>
      </c>
      <c r="M7528" s="7">
        <v>4.0293279999999996</v>
      </c>
      <c r="N7528" s="7">
        <v>5.2866840000000002</v>
      </c>
      <c r="O7528" s="7">
        <v>7.9345319999999999</v>
      </c>
      <c r="P7528" s="7">
        <v>4.2446489999999999</v>
      </c>
      <c r="Q7528" s="7">
        <v>4.1238419999999998</v>
      </c>
      <c r="R7528" s="7">
        <v>3.545328</v>
      </c>
      <c r="S7528" s="7">
        <v>6.5274510000000001</v>
      </c>
      <c r="T7528" s="7"/>
    </row>
    <row r="7529" spans="1:20" x14ac:dyDescent="0.35">
      <c r="A7529" s="6" t="s">
        <v>185</v>
      </c>
      <c r="B7529" s="6" t="s">
        <v>212</v>
      </c>
      <c r="C7529" s="6" t="s">
        <v>766</v>
      </c>
      <c r="D7529" s="6" t="s">
        <v>750</v>
      </c>
      <c r="E7529" s="6" t="s">
        <v>472</v>
      </c>
      <c r="F7529" s="6" t="s">
        <v>475</v>
      </c>
      <c r="G7529" s="6" t="s">
        <v>476</v>
      </c>
      <c r="H7529" s="6"/>
      <c r="I7529" s="6"/>
      <c r="J7529" s="7">
        <v>1.5850649999999999</v>
      </c>
      <c r="K7529" s="7">
        <v>0.13680100000000001</v>
      </c>
      <c r="L7529" s="7">
        <v>0.53461499999999995</v>
      </c>
      <c r="M7529" s="7">
        <v>0.95935499999999996</v>
      </c>
      <c r="N7529" s="7">
        <v>0.71322200000000002</v>
      </c>
      <c r="O7529" s="7">
        <v>1.1041510000000001</v>
      </c>
      <c r="P7529" s="7">
        <v>0.575685</v>
      </c>
      <c r="Q7529" s="7">
        <v>0.83568299999999995</v>
      </c>
      <c r="R7529" s="7">
        <v>0.72540400000000005</v>
      </c>
      <c r="S7529" s="7">
        <v>1.206021</v>
      </c>
      <c r="T7529" s="7"/>
    </row>
    <row r="7530" spans="1:20" x14ac:dyDescent="0.35">
      <c r="A7530" s="6" t="s">
        <v>185</v>
      </c>
      <c r="B7530" s="6" t="s">
        <v>212</v>
      </c>
      <c r="C7530" s="6" t="s">
        <v>766</v>
      </c>
      <c r="D7530" s="6" t="s">
        <v>750</v>
      </c>
      <c r="E7530" s="6" t="s">
        <v>472</v>
      </c>
      <c r="F7530" s="6" t="s">
        <v>477</v>
      </c>
      <c r="G7530" s="6" t="s">
        <v>478</v>
      </c>
      <c r="H7530" s="7">
        <v>59.175759999999997</v>
      </c>
      <c r="I7530" s="7">
        <v>44.381819999999998</v>
      </c>
      <c r="J7530" s="7">
        <v>139.48571999999999</v>
      </c>
      <c r="K7530" s="7">
        <v>89.262894000000003</v>
      </c>
      <c r="L7530" s="7">
        <v>121.61885100000001</v>
      </c>
      <c r="M7530" s="7">
        <v>204.72434100000001</v>
      </c>
      <c r="N7530" s="7">
        <v>115.53636899999999</v>
      </c>
      <c r="O7530" s="7">
        <v>131.36787899999999</v>
      </c>
      <c r="P7530" s="7">
        <v>154.347307</v>
      </c>
      <c r="Q7530" s="7">
        <v>113.32897800000001</v>
      </c>
      <c r="R7530" s="7">
        <v>101.849654</v>
      </c>
      <c r="S7530" s="7">
        <v>152.74981299999999</v>
      </c>
      <c r="T7530" s="7"/>
    </row>
    <row r="7531" spans="1:20" x14ac:dyDescent="0.35">
      <c r="A7531" s="6" t="s">
        <v>185</v>
      </c>
      <c r="B7531" s="6" t="s">
        <v>212</v>
      </c>
      <c r="C7531" s="6" t="s">
        <v>766</v>
      </c>
      <c r="D7531" s="6" t="s">
        <v>750</v>
      </c>
      <c r="E7531" s="6" t="s">
        <v>472</v>
      </c>
      <c r="F7531" s="6" t="s">
        <v>479</v>
      </c>
      <c r="G7531" s="6" t="s">
        <v>480</v>
      </c>
      <c r="H7531" s="7">
        <v>61.289180000000002</v>
      </c>
      <c r="I7531" s="7">
        <v>50.722079999999998</v>
      </c>
      <c r="J7531" s="7">
        <v>90.87706</v>
      </c>
      <c r="K7531" s="7">
        <v>87.476568</v>
      </c>
      <c r="L7531" s="7">
        <v>226.59607399999999</v>
      </c>
      <c r="M7531" s="7">
        <v>381.33078599999999</v>
      </c>
      <c r="N7531" s="7">
        <v>184.55487199999999</v>
      </c>
      <c r="O7531" s="7">
        <v>209.84654699999999</v>
      </c>
      <c r="P7531" s="7">
        <v>246.49928499999999</v>
      </c>
      <c r="Q7531" s="7">
        <v>228.478038</v>
      </c>
      <c r="R7531" s="7">
        <v>205.12146999999999</v>
      </c>
      <c r="S7531" s="7">
        <v>307.72509600000001</v>
      </c>
      <c r="T7531" s="7"/>
    </row>
    <row r="7532" spans="1:20" x14ac:dyDescent="0.35">
      <c r="A7532" s="6" t="s">
        <v>185</v>
      </c>
      <c r="B7532" s="6" t="s">
        <v>212</v>
      </c>
      <c r="C7532" s="6" t="s">
        <v>766</v>
      </c>
      <c r="D7532" s="6" t="s">
        <v>750</v>
      </c>
      <c r="E7532" s="6" t="s">
        <v>472</v>
      </c>
      <c r="F7532" s="6" t="s">
        <v>481</v>
      </c>
      <c r="G7532" s="6" t="s">
        <v>482</v>
      </c>
      <c r="H7532" s="7">
        <v>71.856279999999998</v>
      </c>
      <c r="I7532" s="7">
        <v>69.742859999999993</v>
      </c>
      <c r="J7532" s="7">
        <v>76.083119999999994</v>
      </c>
      <c r="K7532" s="7">
        <v>57.175333000000002</v>
      </c>
      <c r="L7532" s="7">
        <v>39.738751999999998</v>
      </c>
      <c r="M7532" s="7">
        <v>48.407642000000003</v>
      </c>
      <c r="N7532" s="7">
        <v>17.086921</v>
      </c>
      <c r="O7532" s="7">
        <v>20.264906</v>
      </c>
      <c r="P7532" s="7">
        <v>16.877113000000001</v>
      </c>
      <c r="Q7532" s="7">
        <v>21.461024999999999</v>
      </c>
      <c r="R7532" s="7">
        <v>22.352526000000001</v>
      </c>
      <c r="S7532" s="7">
        <v>32.661157000000003</v>
      </c>
      <c r="T7532" s="7"/>
    </row>
    <row r="7533" spans="1:20" x14ac:dyDescent="0.35">
      <c r="A7533" s="6" t="s">
        <v>185</v>
      </c>
      <c r="B7533" s="6" t="s">
        <v>212</v>
      </c>
      <c r="C7533" s="6" t="s">
        <v>766</v>
      </c>
      <c r="D7533" s="6" t="s">
        <v>750</v>
      </c>
      <c r="E7533" s="6" t="s">
        <v>472</v>
      </c>
      <c r="F7533" s="6" t="s">
        <v>483</v>
      </c>
      <c r="G7533" s="6" t="s">
        <v>484</v>
      </c>
      <c r="H7533" s="6"/>
      <c r="I7533" s="6"/>
      <c r="J7533" s="7">
        <v>3.1701299999999999</v>
      </c>
      <c r="K7533" s="7">
        <v>0.204095</v>
      </c>
      <c r="L7533" s="7">
        <v>0.97196499999999997</v>
      </c>
      <c r="M7533" s="7">
        <v>2.0103650000000002</v>
      </c>
      <c r="N7533" s="7">
        <v>1.6356090000000001</v>
      </c>
      <c r="O7533" s="7">
        <v>2.4245390000000002</v>
      </c>
      <c r="P7533" s="7">
        <v>1.261943</v>
      </c>
      <c r="Q7533" s="7">
        <v>1.369788</v>
      </c>
      <c r="R7533" s="7">
        <v>1.1517660000000001</v>
      </c>
      <c r="S7533" s="7">
        <v>2.1359219999999999</v>
      </c>
      <c r="T7533" s="7"/>
    </row>
    <row r="7534" spans="1:20" x14ac:dyDescent="0.35">
      <c r="A7534" s="6" t="s">
        <v>185</v>
      </c>
      <c r="B7534" s="6" t="s">
        <v>212</v>
      </c>
      <c r="C7534" s="6" t="s">
        <v>766</v>
      </c>
      <c r="D7534" s="6" t="s">
        <v>750</v>
      </c>
      <c r="E7534" s="6" t="s">
        <v>472</v>
      </c>
      <c r="F7534" s="6" t="s">
        <v>485</v>
      </c>
      <c r="G7534" s="6" t="s">
        <v>486</v>
      </c>
      <c r="H7534" s="7">
        <v>46.495240000000003</v>
      </c>
      <c r="I7534" s="7">
        <v>20.077490000000001</v>
      </c>
      <c r="J7534" s="7">
        <v>88.763639999999995</v>
      </c>
      <c r="K7534" s="7">
        <v>54.778892999999997</v>
      </c>
      <c r="L7534" s="7">
        <v>118.602513</v>
      </c>
      <c r="M7534" s="7">
        <v>199.57986500000001</v>
      </c>
      <c r="N7534" s="7">
        <v>107.93364</v>
      </c>
      <c r="O7534" s="7">
        <v>122.676689</v>
      </c>
      <c r="P7534" s="7">
        <v>144.08228700000001</v>
      </c>
      <c r="Q7534" s="7">
        <v>116.804041</v>
      </c>
      <c r="R7534" s="7">
        <v>104.877522</v>
      </c>
      <c r="S7534" s="7">
        <v>157.315248</v>
      </c>
      <c r="T7534" s="7"/>
    </row>
    <row r="7535" spans="1:20" x14ac:dyDescent="0.35">
      <c r="A7535" s="6" t="s">
        <v>185</v>
      </c>
      <c r="B7535" s="6" t="s">
        <v>212</v>
      </c>
      <c r="C7535" s="6" t="s">
        <v>766</v>
      </c>
      <c r="D7535" s="6" t="s">
        <v>750</v>
      </c>
      <c r="E7535" s="6" t="s">
        <v>472</v>
      </c>
      <c r="F7535" s="6" t="s">
        <v>487</v>
      </c>
      <c r="G7535" s="6" t="s">
        <v>488</v>
      </c>
      <c r="H7535" s="7">
        <v>181.75412</v>
      </c>
      <c r="I7535" s="7">
        <v>200.7749</v>
      </c>
      <c r="J7535" s="7">
        <v>181.75412</v>
      </c>
      <c r="K7535" s="7">
        <v>98.000727999999995</v>
      </c>
      <c r="L7535" s="7">
        <v>22.279105999999999</v>
      </c>
      <c r="M7535" s="7">
        <v>27.772390999999999</v>
      </c>
      <c r="N7535" s="7">
        <v>9.7573880000000006</v>
      </c>
      <c r="O7535" s="7">
        <v>11.555344</v>
      </c>
      <c r="P7535" s="7">
        <v>9.4174240000000005</v>
      </c>
      <c r="Q7535" s="7">
        <v>12.790742</v>
      </c>
      <c r="R7535" s="7">
        <v>13.405476999999999</v>
      </c>
      <c r="S7535" s="7">
        <v>19.458556000000002</v>
      </c>
      <c r="T7535" s="7"/>
    </row>
    <row r="7536" spans="1:20" x14ac:dyDescent="0.35">
      <c r="A7536" s="6" t="s">
        <v>185</v>
      </c>
      <c r="B7536" s="6" t="s">
        <v>212</v>
      </c>
      <c r="C7536" s="6" t="s">
        <v>766</v>
      </c>
      <c r="D7536" s="6" t="s">
        <v>750</v>
      </c>
      <c r="E7536" s="6" t="s">
        <v>472</v>
      </c>
      <c r="F7536" s="6" t="s">
        <v>489</v>
      </c>
      <c r="G7536" s="6" t="s">
        <v>490</v>
      </c>
      <c r="H7536" s="7">
        <v>35.928139999999999</v>
      </c>
      <c r="I7536" s="7">
        <v>50.722079999999998</v>
      </c>
      <c r="J7536" s="7">
        <v>48.60866</v>
      </c>
      <c r="K7536" s="7">
        <v>39.056905</v>
      </c>
      <c r="L7536" s="7">
        <v>41.902777999999998</v>
      </c>
      <c r="M7536" s="7">
        <v>52.680371000000001</v>
      </c>
      <c r="N7536" s="7">
        <v>19.022178</v>
      </c>
      <c r="O7536" s="7">
        <v>22.58023</v>
      </c>
      <c r="P7536" s="7">
        <v>18.486478000000002</v>
      </c>
      <c r="Q7536" s="7">
        <v>23.051093999999999</v>
      </c>
      <c r="R7536" s="7">
        <v>23.909738999999998</v>
      </c>
      <c r="S7536" s="7">
        <v>34.799275999999999</v>
      </c>
      <c r="T7536" s="7"/>
    </row>
    <row r="7537" spans="1:20" x14ac:dyDescent="0.35">
      <c r="A7537" s="6" t="s">
        <v>185</v>
      </c>
      <c r="B7537" s="6" t="s">
        <v>212</v>
      </c>
      <c r="C7537" s="6" t="s">
        <v>766</v>
      </c>
      <c r="D7537" s="6" t="s">
        <v>750</v>
      </c>
      <c r="E7537" s="6" t="s">
        <v>472</v>
      </c>
      <c r="F7537" s="6" t="s">
        <v>491</v>
      </c>
      <c r="G7537" s="6" t="s">
        <v>492</v>
      </c>
      <c r="H7537" s="7">
        <v>177.52727999999999</v>
      </c>
      <c r="I7537" s="7">
        <v>190.20779999999999</v>
      </c>
      <c r="J7537" s="7">
        <v>259.95066000000003</v>
      </c>
      <c r="K7537" s="7">
        <v>102.694107</v>
      </c>
      <c r="L7537" s="7">
        <v>38.157511999999997</v>
      </c>
      <c r="M7537" s="7">
        <v>46.854903999999998</v>
      </c>
      <c r="N7537" s="7">
        <v>20.537126000000001</v>
      </c>
      <c r="O7537" s="7">
        <v>24.347598000000001</v>
      </c>
      <c r="P7537" s="7">
        <v>19.988415</v>
      </c>
      <c r="Q7537" s="7">
        <v>24.104372000000001</v>
      </c>
      <c r="R7537" s="7">
        <v>25.153500000000001</v>
      </c>
      <c r="S7537" s="7">
        <v>36.378641999999999</v>
      </c>
      <c r="T7537" s="7"/>
    </row>
    <row r="7538" spans="1:20" x14ac:dyDescent="0.35">
      <c r="A7538" s="6" t="s">
        <v>185</v>
      </c>
      <c r="B7538" s="6" t="s">
        <v>212</v>
      </c>
      <c r="C7538" s="6" t="s">
        <v>766</v>
      </c>
      <c r="D7538" s="6" t="s">
        <v>750</v>
      </c>
      <c r="E7538" s="6" t="s">
        <v>472</v>
      </c>
      <c r="F7538" s="6" t="s">
        <v>493</v>
      </c>
      <c r="G7538" s="6" t="s">
        <v>494</v>
      </c>
      <c r="H7538" s="7">
        <v>35.928139999999999</v>
      </c>
      <c r="I7538" s="7">
        <v>27.474460000000001</v>
      </c>
      <c r="J7538" s="7">
        <v>49.665370000000003</v>
      </c>
      <c r="K7538" s="7">
        <v>55.466352999999998</v>
      </c>
      <c r="L7538" s="7">
        <v>216.92527899999999</v>
      </c>
      <c r="M7538" s="7">
        <v>365.08887900000002</v>
      </c>
      <c r="N7538" s="7">
        <v>140.43809999999999</v>
      </c>
      <c r="O7538" s="7">
        <v>159.73123200000001</v>
      </c>
      <c r="P7538" s="7">
        <v>187.62307000000001</v>
      </c>
      <c r="Q7538" s="7">
        <v>142.31865199999999</v>
      </c>
      <c r="R7538" s="7">
        <v>127.813974</v>
      </c>
      <c r="S7538" s="7">
        <v>191.70409100000001</v>
      </c>
      <c r="T7538" s="7"/>
    </row>
    <row r="7539" spans="1:20" x14ac:dyDescent="0.35">
      <c r="A7539" s="6" t="s">
        <v>185</v>
      </c>
      <c r="B7539" s="6" t="s">
        <v>212</v>
      </c>
      <c r="C7539" s="6" t="s">
        <v>766</v>
      </c>
      <c r="D7539" s="6" t="s">
        <v>750</v>
      </c>
      <c r="E7539" s="6" t="s">
        <v>472</v>
      </c>
      <c r="F7539" s="6" t="s">
        <v>495</v>
      </c>
      <c r="G7539" s="6" t="s">
        <v>496</v>
      </c>
      <c r="H7539" s="7">
        <v>1.5850649999999999</v>
      </c>
      <c r="I7539" s="6"/>
      <c r="J7539" s="7">
        <v>1.5850649999999999</v>
      </c>
      <c r="K7539" s="7">
        <v>1.6305019999999999</v>
      </c>
      <c r="L7539" s="7">
        <v>2.026354</v>
      </c>
      <c r="M7539" s="7">
        <v>3.7839700000000001</v>
      </c>
      <c r="N7539" s="7">
        <v>4.8778649999999999</v>
      </c>
      <c r="O7539" s="7">
        <v>7.2693370000000002</v>
      </c>
      <c r="P7539" s="7">
        <v>3.7939409999999998</v>
      </c>
      <c r="Q7539" s="7">
        <v>4.0171619999999999</v>
      </c>
      <c r="R7539" s="7">
        <v>3.44008</v>
      </c>
      <c r="S7539" s="7">
        <v>6.3884499999999997</v>
      </c>
      <c r="T7539" s="7"/>
    </row>
    <row r="7540" spans="1:20" x14ac:dyDescent="0.35">
      <c r="A7540" s="6" t="s">
        <v>185</v>
      </c>
      <c r="B7540" s="6" t="s">
        <v>212</v>
      </c>
      <c r="C7540" s="6" t="s">
        <v>766</v>
      </c>
      <c r="D7540" s="6" t="s">
        <v>750</v>
      </c>
      <c r="E7540" s="6" t="s">
        <v>472</v>
      </c>
      <c r="F7540" s="6" t="s">
        <v>497</v>
      </c>
      <c r="G7540" s="6" t="s">
        <v>498</v>
      </c>
      <c r="H7540" s="7">
        <v>9.5103899999999992</v>
      </c>
      <c r="I7540" s="7">
        <v>9.5103899999999992</v>
      </c>
      <c r="J7540" s="7">
        <v>11.623810000000001</v>
      </c>
      <c r="K7540" s="7">
        <v>14.459773999999999</v>
      </c>
      <c r="L7540" s="7">
        <v>35.947409999999998</v>
      </c>
      <c r="M7540" s="7">
        <v>66.485080999999994</v>
      </c>
      <c r="N7540" s="7">
        <v>41.781939999999999</v>
      </c>
      <c r="O7540" s="7">
        <v>47.515991999999997</v>
      </c>
      <c r="P7540" s="7">
        <v>55.822502999999998</v>
      </c>
      <c r="Q7540" s="7">
        <v>35.673948000000003</v>
      </c>
      <c r="R7540" s="7">
        <v>32.036254</v>
      </c>
      <c r="S7540" s="7">
        <v>48.079197999999998</v>
      </c>
      <c r="T7540" s="7"/>
    </row>
    <row r="7541" spans="1:20" x14ac:dyDescent="0.35">
      <c r="A7541" s="6" t="s">
        <v>185</v>
      </c>
      <c r="B7541" s="6" t="s">
        <v>212</v>
      </c>
      <c r="C7541" s="6" t="s">
        <v>766</v>
      </c>
      <c r="D7541" s="6" t="s">
        <v>750</v>
      </c>
      <c r="E7541" s="6" t="s">
        <v>472</v>
      </c>
      <c r="F7541" s="6" t="s">
        <v>499</v>
      </c>
      <c r="G7541" s="6" t="s">
        <v>500</v>
      </c>
      <c r="H7541" s="7">
        <v>23.247620000000001</v>
      </c>
      <c r="I7541" s="7">
        <v>12.68052</v>
      </c>
      <c r="J7541" s="7">
        <v>16.907360000000001</v>
      </c>
      <c r="K7541" s="7">
        <v>3.5256370000000001</v>
      </c>
      <c r="L7541" s="7">
        <v>7.0703420000000001</v>
      </c>
      <c r="M7541" s="7">
        <v>14.528594999999999</v>
      </c>
      <c r="N7541" s="7">
        <v>10.365401</v>
      </c>
      <c r="O7541" s="7">
        <v>12.113032</v>
      </c>
      <c r="P7541" s="7">
        <v>9.7561940000000007</v>
      </c>
      <c r="Q7541" s="7">
        <v>7.1968059999999996</v>
      </c>
      <c r="R7541" s="7">
        <v>7.4821</v>
      </c>
      <c r="S7541" s="7">
        <v>10.930491</v>
      </c>
      <c r="T7541" s="7"/>
    </row>
    <row r="7542" spans="1:20" x14ac:dyDescent="0.35">
      <c r="A7542" s="6" t="s">
        <v>185</v>
      </c>
      <c r="B7542" s="6" t="s">
        <v>212</v>
      </c>
      <c r="C7542" s="6" t="s">
        <v>766</v>
      </c>
      <c r="D7542" s="6" t="s">
        <v>750</v>
      </c>
      <c r="E7542" s="6" t="s">
        <v>472</v>
      </c>
      <c r="F7542" s="6" t="s">
        <v>501</v>
      </c>
      <c r="G7542" s="6" t="s">
        <v>502</v>
      </c>
      <c r="H7542" s="6"/>
      <c r="I7542" s="7">
        <v>1.5850649999999999</v>
      </c>
      <c r="J7542" s="7">
        <v>1.5850649999999999</v>
      </c>
      <c r="K7542" s="7">
        <v>0.12493899999999999</v>
      </c>
      <c r="L7542" s="7">
        <v>1.3734500000000001</v>
      </c>
      <c r="M7542" s="7">
        <v>1.439144</v>
      </c>
      <c r="N7542" s="7">
        <v>1.4232910000000001</v>
      </c>
      <c r="O7542" s="7">
        <v>1.767984</v>
      </c>
      <c r="P7542" s="7">
        <v>1.37513</v>
      </c>
      <c r="Q7542" s="7">
        <v>1.163594</v>
      </c>
      <c r="R7542" s="7">
        <v>1.151799</v>
      </c>
      <c r="S7542" s="7">
        <v>1.7373540000000001</v>
      </c>
      <c r="T7542" s="7"/>
    </row>
    <row r="7543" spans="1:20" x14ac:dyDescent="0.35">
      <c r="A7543" s="6" t="s">
        <v>185</v>
      </c>
      <c r="B7543" s="6" t="s">
        <v>212</v>
      </c>
      <c r="C7543" s="6" t="s">
        <v>766</v>
      </c>
      <c r="D7543" s="6" t="s">
        <v>750</v>
      </c>
      <c r="E7543" s="6" t="s">
        <v>472</v>
      </c>
      <c r="F7543" s="6" t="s">
        <v>503</v>
      </c>
      <c r="G7543" s="6" t="s">
        <v>504</v>
      </c>
      <c r="H7543" s="7">
        <v>15.85065</v>
      </c>
      <c r="I7543" s="7">
        <v>15.85065</v>
      </c>
      <c r="J7543" s="7">
        <v>24.30433</v>
      </c>
      <c r="K7543" s="7">
        <v>29.051712999999999</v>
      </c>
      <c r="L7543" s="7">
        <v>37.935353999999997</v>
      </c>
      <c r="M7543" s="7">
        <v>53.409326</v>
      </c>
      <c r="N7543" s="7">
        <v>42.364708999999998</v>
      </c>
      <c r="O7543" s="7">
        <v>48.146659</v>
      </c>
      <c r="P7543" s="7">
        <v>56.575792</v>
      </c>
      <c r="Q7543" s="7">
        <v>40.711446000000002</v>
      </c>
      <c r="R7543" s="7">
        <v>36.588805999999998</v>
      </c>
      <c r="S7543" s="7">
        <v>54.882190000000001</v>
      </c>
      <c r="T7543" s="7"/>
    </row>
    <row r="7544" spans="1:20" x14ac:dyDescent="0.35">
      <c r="A7544" s="6" t="s">
        <v>185</v>
      </c>
      <c r="B7544" s="6" t="s">
        <v>212</v>
      </c>
      <c r="C7544" s="6" t="s">
        <v>766</v>
      </c>
      <c r="D7544" s="6" t="s">
        <v>750</v>
      </c>
      <c r="E7544" s="6" t="s">
        <v>472</v>
      </c>
      <c r="F7544" s="6" t="s">
        <v>505</v>
      </c>
      <c r="G7544" s="6" t="s">
        <v>506</v>
      </c>
      <c r="H7544" s="7">
        <v>10.5671</v>
      </c>
      <c r="I7544" s="7">
        <v>21.1342</v>
      </c>
      <c r="J7544" s="7">
        <v>16.907360000000001</v>
      </c>
      <c r="K7544" s="7">
        <v>3.6796709999999999</v>
      </c>
      <c r="L7544" s="7">
        <v>7.1165250000000002</v>
      </c>
      <c r="M7544" s="7">
        <v>10.916421</v>
      </c>
      <c r="N7544" s="7">
        <v>11.185537999999999</v>
      </c>
      <c r="O7544" s="7">
        <v>13.107488</v>
      </c>
      <c r="P7544" s="7">
        <v>10.805122000000001</v>
      </c>
      <c r="Q7544" s="7">
        <v>8.4548939999999995</v>
      </c>
      <c r="R7544" s="7">
        <v>8.8293920000000004</v>
      </c>
      <c r="S7544" s="7">
        <v>12.798356999999999</v>
      </c>
      <c r="T7544" s="7"/>
    </row>
    <row r="7545" spans="1:20" x14ac:dyDescent="0.35">
      <c r="A7545" s="6" t="s">
        <v>185</v>
      </c>
      <c r="B7545" s="6" t="s">
        <v>212</v>
      </c>
      <c r="C7545" s="6" t="s">
        <v>766</v>
      </c>
      <c r="D7545" s="6" t="s">
        <v>750</v>
      </c>
      <c r="E7545" s="6" t="s">
        <v>472</v>
      </c>
      <c r="F7545" s="6" t="s">
        <v>507</v>
      </c>
      <c r="G7545" s="6" t="s">
        <v>508</v>
      </c>
      <c r="H7545" s="6"/>
      <c r="I7545" s="6"/>
      <c r="J7545" s="6"/>
      <c r="K7545" s="7">
        <v>0.12397</v>
      </c>
      <c r="L7545" s="7">
        <v>1.1417790000000001</v>
      </c>
      <c r="M7545" s="7">
        <v>0.93259000000000003</v>
      </c>
      <c r="N7545" s="7">
        <v>1.5255700000000001</v>
      </c>
      <c r="O7545" s="7">
        <v>1.9757640000000001</v>
      </c>
      <c r="P7545" s="7">
        <v>1.377297</v>
      </c>
      <c r="Q7545" s="7">
        <v>1.482464</v>
      </c>
      <c r="R7545" s="7">
        <v>1.548926</v>
      </c>
      <c r="S7545" s="7">
        <v>2.3857900000000001</v>
      </c>
      <c r="T7545" s="7"/>
    </row>
    <row r="7546" spans="1:20" x14ac:dyDescent="0.35">
      <c r="A7546" s="6" t="s">
        <v>185</v>
      </c>
      <c r="B7546" s="6" t="s">
        <v>212</v>
      </c>
      <c r="C7546" s="6" t="s">
        <v>766</v>
      </c>
      <c r="D7546" s="6" t="s">
        <v>750</v>
      </c>
      <c r="E7546" s="6" t="s">
        <v>509</v>
      </c>
      <c r="F7546" s="6" t="s">
        <v>510</v>
      </c>
      <c r="G7546" s="6" t="s">
        <v>511</v>
      </c>
      <c r="H7546" s="7">
        <v>18.97852</v>
      </c>
      <c r="I7546" s="7">
        <v>10.438186</v>
      </c>
      <c r="J7546" s="7">
        <v>11.387112</v>
      </c>
      <c r="K7546" s="7">
        <v>8.2491669999999999</v>
      </c>
      <c r="L7546" s="7">
        <v>22.458269000000001</v>
      </c>
      <c r="M7546" s="7">
        <v>34.842945</v>
      </c>
      <c r="N7546" s="7">
        <v>25.455978000000002</v>
      </c>
      <c r="O7546" s="7">
        <v>21.370759</v>
      </c>
      <c r="P7546" s="7">
        <v>19.919906000000001</v>
      </c>
      <c r="Q7546" s="7">
        <v>28.46902</v>
      </c>
      <c r="R7546" s="7">
        <v>28.410637999999999</v>
      </c>
      <c r="S7546" s="7">
        <v>41.733930000000001</v>
      </c>
      <c r="T7546" s="7"/>
    </row>
    <row r="7547" spans="1:20" x14ac:dyDescent="0.35">
      <c r="A7547" s="6" t="s">
        <v>185</v>
      </c>
      <c r="B7547" s="6" t="s">
        <v>212</v>
      </c>
      <c r="C7547" s="6" t="s">
        <v>766</v>
      </c>
      <c r="D7547" s="6" t="s">
        <v>750</v>
      </c>
      <c r="E7547" s="6" t="s">
        <v>509</v>
      </c>
      <c r="F7547" s="6" t="s">
        <v>512</v>
      </c>
      <c r="G7547" s="6" t="s">
        <v>513</v>
      </c>
      <c r="H7547" s="7">
        <v>100.586156</v>
      </c>
      <c r="I7547" s="7">
        <v>55.037708000000002</v>
      </c>
      <c r="J7547" s="7">
        <v>110.075416</v>
      </c>
      <c r="K7547" s="7">
        <v>102.572828</v>
      </c>
      <c r="L7547" s="7">
        <v>49.261750999999997</v>
      </c>
      <c r="M7547" s="7">
        <v>77.573722000000004</v>
      </c>
      <c r="N7547" s="7">
        <v>62.414892000000002</v>
      </c>
      <c r="O7547" s="7">
        <v>61.129223000000003</v>
      </c>
      <c r="P7547" s="7">
        <v>45.574137</v>
      </c>
      <c r="Q7547" s="7">
        <v>44.130569999999999</v>
      </c>
      <c r="R7547" s="7">
        <v>52.484070000000003</v>
      </c>
      <c r="S7547" s="7">
        <v>72.079721000000006</v>
      </c>
      <c r="T7547" s="7"/>
    </row>
    <row r="7548" spans="1:20" x14ac:dyDescent="0.35">
      <c r="A7548" s="6" t="s">
        <v>185</v>
      </c>
      <c r="B7548" s="6" t="s">
        <v>212</v>
      </c>
      <c r="C7548" s="6" t="s">
        <v>766</v>
      </c>
      <c r="D7548" s="6" t="s">
        <v>750</v>
      </c>
      <c r="E7548" s="6" t="s">
        <v>509</v>
      </c>
      <c r="F7548" s="6" t="s">
        <v>514</v>
      </c>
      <c r="G7548" s="6" t="s">
        <v>515</v>
      </c>
      <c r="H7548" s="7">
        <v>15.182816000000001</v>
      </c>
      <c r="I7548" s="7">
        <v>7.5914080000000004</v>
      </c>
      <c r="J7548" s="7">
        <v>13.284964</v>
      </c>
      <c r="K7548" s="7">
        <v>12.638593</v>
      </c>
      <c r="L7548" s="7">
        <v>17.048926000000002</v>
      </c>
      <c r="M7548" s="7">
        <v>30.994854</v>
      </c>
      <c r="N7548" s="7">
        <v>13.149343999999999</v>
      </c>
      <c r="O7548" s="7">
        <v>12.303110999999999</v>
      </c>
      <c r="P7548" s="7">
        <v>13.436002</v>
      </c>
      <c r="Q7548" s="7">
        <v>16.236090999999998</v>
      </c>
      <c r="R7548" s="7">
        <v>18.181906000000001</v>
      </c>
      <c r="S7548" s="7">
        <v>22.996881999999999</v>
      </c>
      <c r="T7548" s="7"/>
    </row>
    <row r="7549" spans="1:20" x14ac:dyDescent="0.35">
      <c r="A7549" s="6" t="s">
        <v>185</v>
      </c>
      <c r="B7549" s="6" t="s">
        <v>212</v>
      </c>
      <c r="C7549" s="6" t="s">
        <v>766</v>
      </c>
      <c r="D7549" s="6" t="s">
        <v>750</v>
      </c>
      <c r="E7549" s="6" t="s">
        <v>509</v>
      </c>
      <c r="F7549" s="6" t="s">
        <v>516</v>
      </c>
      <c r="G7549" s="6" t="s">
        <v>517</v>
      </c>
      <c r="H7549" s="6"/>
      <c r="I7549" s="6"/>
      <c r="J7549" s="6"/>
      <c r="K7549" s="7">
        <v>0</v>
      </c>
      <c r="L7549" s="7">
        <v>0</v>
      </c>
      <c r="M7549" s="7">
        <v>0</v>
      </c>
      <c r="N7549" s="7">
        <v>0</v>
      </c>
      <c r="O7549" s="7">
        <v>0</v>
      </c>
      <c r="P7549" s="7">
        <v>0</v>
      </c>
      <c r="Q7549" s="7">
        <v>33.443320999999997</v>
      </c>
      <c r="R7549" s="7">
        <v>36.437815000000001</v>
      </c>
      <c r="S7549" s="7">
        <v>47.373744000000002</v>
      </c>
      <c r="T7549" s="7"/>
    </row>
    <row r="7550" spans="1:20" x14ac:dyDescent="0.35">
      <c r="A7550" s="6" t="s">
        <v>185</v>
      </c>
      <c r="B7550" s="6" t="s">
        <v>212</v>
      </c>
      <c r="C7550" s="6" t="s">
        <v>766</v>
      </c>
      <c r="D7550" s="6" t="s">
        <v>750</v>
      </c>
      <c r="E7550" s="6" t="s">
        <v>509</v>
      </c>
      <c r="F7550" s="6" t="s">
        <v>518</v>
      </c>
      <c r="G7550" s="6" t="s">
        <v>519</v>
      </c>
      <c r="H7550" s="7">
        <v>34.161335999999999</v>
      </c>
      <c r="I7550" s="7">
        <v>20.876372</v>
      </c>
      <c r="J7550" s="7">
        <v>49.344152000000001</v>
      </c>
      <c r="K7550" s="7">
        <v>14.711093999999999</v>
      </c>
      <c r="L7550" s="7">
        <v>27.698426999999999</v>
      </c>
      <c r="M7550" s="7">
        <v>47.974308999999998</v>
      </c>
      <c r="N7550" s="7">
        <v>50.302990000000001</v>
      </c>
      <c r="O7550" s="7">
        <v>46.879311999999999</v>
      </c>
      <c r="P7550" s="7">
        <v>37.984178</v>
      </c>
      <c r="Q7550" s="7">
        <v>0</v>
      </c>
      <c r="R7550" s="7">
        <v>0</v>
      </c>
      <c r="S7550" s="7">
        <v>0</v>
      </c>
      <c r="T7550" s="7"/>
    </row>
    <row r="7551" spans="1:20" x14ac:dyDescent="0.35">
      <c r="A7551" s="6" t="s">
        <v>185</v>
      </c>
      <c r="B7551" s="6" t="s">
        <v>212</v>
      </c>
      <c r="C7551" s="6" t="s">
        <v>766</v>
      </c>
      <c r="D7551" s="6" t="s">
        <v>750</v>
      </c>
      <c r="E7551" s="6" t="s">
        <v>509</v>
      </c>
      <c r="F7551" s="6" t="s">
        <v>520</v>
      </c>
      <c r="G7551" s="6" t="s">
        <v>521</v>
      </c>
      <c r="H7551" s="6"/>
      <c r="I7551" s="6"/>
      <c r="J7551" s="6"/>
      <c r="K7551" s="7">
        <v>0</v>
      </c>
      <c r="L7551" s="7">
        <v>0</v>
      </c>
      <c r="M7551" s="7">
        <v>0</v>
      </c>
      <c r="N7551" s="7">
        <v>0</v>
      </c>
      <c r="O7551" s="7">
        <v>0</v>
      </c>
      <c r="P7551" s="7">
        <v>1.3897809999999999</v>
      </c>
      <c r="Q7551" s="7">
        <v>10.294038</v>
      </c>
      <c r="R7551" s="7">
        <v>9.5532939999999993</v>
      </c>
      <c r="S7551" s="7">
        <v>9.1954320000000003</v>
      </c>
      <c r="T7551" s="7"/>
    </row>
    <row r="7552" spans="1:20" x14ac:dyDescent="0.35">
      <c r="A7552" s="6" t="s">
        <v>185</v>
      </c>
      <c r="B7552" s="6" t="s">
        <v>212</v>
      </c>
      <c r="C7552" s="6" t="s">
        <v>766</v>
      </c>
      <c r="D7552" s="6" t="s">
        <v>750</v>
      </c>
      <c r="E7552" s="6" t="s">
        <v>522</v>
      </c>
      <c r="F7552" s="6" t="s">
        <v>525</v>
      </c>
      <c r="G7552" s="6" t="s">
        <v>526</v>
      </c>
      <c r="H7552" s="6"/>
      <c r="I7552" s="6"/>
      <c r="J7552" s="7">
        <v>0.73969700000000005</v>
      </c>
      <c r="K7552" s="7">
        <v>2.7268889999999999</v>
      </c>
      <c r="L7552" s="7">
        <v>25.767893999999998</v>
      </c>
      <c r="M7552" s="7">
        <v>34.945394999999998</v>
      </c>
      <c r="N7552" s="7">
        <v>5.982952</v>
      </c>
      <c r="O7552" s="7">
        <v>13.285288</v>
      </c>
      <c r="P7552" s="7">
        <v>78.623136000000002</v>
      </c>
      <c r="Q7552" s="7">
        <v>34.026491999999998</v>
      </c>
      <c r="R7552" s="7">
        <v>37.170068000000001</v>
      </c>
      <c r="S7552" s="7">
        <v>55.484898000000001</v>
      </c>
      <c r="T7552" s="7"/>
    </row>
    <row r="7553" spans="1:20" x14ac:dyDescent="0.35">
      <c r="A7553" s="6" t="s">
        <v>185</v>
      </c>
      <c r="B7553" s="6" t="s">
        <v>212</v>
      </c>
      <c r="C7553" s="6" t="s">
        <v>766</v>
      </c>
      <c r="D7553" s="6" t="s">
        <v>750</v>
      </c>
      <c r="E7553" s="6" t="s">
        <v>522</v>
      </c>
      <c r="F7553" s="6" t="s">
        <v>527</v>
      </c>
      <c r="G7553" s="6" t="s">
        <v>528</v>
      </c>
      <c r="H7553" s="6"/>
      <c r="I7553" s="6"/>
      <c r="J7553" s="7">
        <v>0.73969700000000005</v>
      </c>
      <c r="K7553" s="7">
        <v>0</v>
      </c>
      <c r="L7553" s="6"/>
      <c r="M7553" s="6"/>
      <c r="N7553" s="6"/>
      <c r="O7553" s="6"/>
      <c r="P7553" s="6"/>
      <c r="Q7553" s="7">
        <v>0</v>
      </c>
      <c r="R7553" s="7">
        <v>0</v>
      </c>
      <c r="S7553" s="7">
        <v>0</v>
      </c>
      <c r="T7553" s="7"/>
    </row>
    <row r="7554" spans="1:20" x14ac:dyDescent="0.35">
      <c r="A7554" s="6" t="s">
        <v>185</v>
      </c>
      <c r="B7554" s="6" t="s">
        <v>212</v>
      </c>
      <c r="C7554" s="6" t="s">
        <v>766</v>
      </c>
      <c r="D7554" s="6" t="s">
        <v>750</v>
      </c>
      <c r="E7554" s="6" t="s">
        <v>522</v>
      </c>
      <c r="F7554" s="6" t="s">
        <v>529</v>
      </c>
      <c r="G7554" s="6" t="s">
        <v>530</v>
      </c>
      <c r="H7554" s="6"/>
      <c r="I7554" s="6"/>
      <c r="J7554" s="6"/>
      <c r="K7554" s="7">
        <v>0</v>
      </c>
      <c r="L7554" s="7">
        <v>5.589588</v>
      </c>
      <c r="M7554" s="7">
        <v>7.0775709999999998</v>
      </c>
      <c r="N7554" s="7">
        <v>1.785496</v>
      </c>
      <c r="O7554" s="7">
        <v>6.9268619999999999</v>
      </c>
      <c r="P7554" s="7">
        <v>13.27191</v>
      </c>
      <c r="Q7554" s="7">
        <v>3.4208419999999999</v>
      </c>
      <c r="R7554" s="7">
        <v>2.252796</v>
      </c>
      <c r="S7554" s="7">
        <v>3.6089359999999999</v>
      </c>
      <c r="T7554" s="7"/>
    </row>
    <row r="7555" spans="1:20" x14ac:dyDescent="0.35">
      <c r="A7555" s="6" t="s">
        <v>185</v>
      </c>
      <c r="B7555" s="6" t="s">
        <v>212</v>
      </c>
      <c r="C7555" s="6" t="s">
        <v>766</v>
      </c>
      <c r="D7555" s="6" t="s">
        <v>750</v>
      </c>
      <c r="E7555" s="6" t="s">
        <v>522</v>
      </c>
      <c r="F7555" s="6" t="s">
        <v>533</v>
      </c>
      <c r="G7555" s="6" t="s">
        <v>534</v>
      </c>
      <c r="H7555" s="6"/>
      <c r="I7555" s="6"/>
      <c r="J7555" s="6"/>
      <c r="K7555" s="7">
        <v>0</v>
      </c>
      <c r="L7555" s="7">
        <v>6.3239739999999998</v>
      </c>
      <c r="M7555" s="7">
        <v>7.1794589999999996</v>
      </c>
      <c r="N7555" s="7">
        <v>1.4161840000000001</v>
      </c>
      <c r="O7555" s="7">
        <v>5.5216000000000003</v>
      </c>
      <c r="P7555" s="7">
        <v>2.7225000000000001</v>
      </c>
      <c r="Q7555" s="7">
        <v>1.9053260000000001</v>
      </c>
      <c r="R7555" s="7">
        <v>1.3458239999999999</v>
      </c>
      <c r="S7555" s="7">
        <v>2.0938439999999998</v>
      </c>
      <c r="T7555" s="7"/>
    </row>
    <row r="7556" spans="1:20" x14ac:dyDescent="0.35">
      <c r="A7556" s="6" t="s">
        <v>185</v>
      </c>
      <c r="B7556" s="6" t="s">
        <v>212</v>
      </c>
      <c r="C7556" s="6" t="s">
        <v>766</v>
      </c>
      <c r="D7556" s="6" t="s">
        <v>750</v>
      </c>
      <c r="E7556" s="6" t="s">
        <v>522</v>
      </c>
      <c r="F7556" s="6" t="s">
        <v>535</v>
      </c>
      <c r="G7556" s="6" t="s">
        <v>536</v>
      </c>
      <c r="H7556" s="6"/>
      <c r="I7556" s="6"/>
      <c r="J7556" s="6"/>
      <c r="K7556" s="7">
        <v>0</v>
      </c>
      <c r="L7556" s="7">
        <v>9.3853819999999999</v>
      </c>
      <c r="M7556" s="7">
        <v>5.9944810000000004</v>
      </c>
      <c r="N7556" s="7">
        <v>2.0942919999999998</v>
      </c>
      <c r="O7556" s="7">
        <v>6.4681579999999999</v>
      </c>
      <c r="P7556" s="7">
        <v>4.3081250000000004</v>
      </c>
      <c r="Q7556" s="7">
        <v>2.95208</v>
      </c>
      <c r="R7556" s="7">
        <v>2.083256</v>
      </c>
      <c r="S7556" s="7">
        <v>3.2300499999999999</v>
      </c>
      <c r="T7556" s="7"/>
    </row>
    <row r="7557" spans="1:20" x14ac:dyDescent="0.35">
      <c r="A7557" s="6" t="s">
        <v>185</v>
      </c>
      <c r="B7557" s="6" t="s">
        <v>212</v>
      </c>
      <c r="C7557" s="6" t="s">
        <v>766</v>
      </c>
      <c r="D7557" s="6" t="s">
        <v>750</v>
      </c>
      <c r="E7557" s="6" t="s">
        <v>522</v>
      </c>
      <c r="F7557" s="6" t="s">
        <v>537</v>
      </c>
      <c r="G7557" s="6" t="s">
        <v>538</v>
      </c>
      <c r="H7557" s="6"/>
      <c r="I7557" s="6"/>
      <c r="J7557" s="6"/>
      <c r="K7557" s="7">
        <v>0</v>
      </c>
      <c r="L7557" s="7">
        <v>23.248975999999999</v>
      </c>
      <c r="M7557" s="7">
        <v>15.414555</v>
      </c>
      <c r="N7557" s="7">
        <v>4.9063720000000002</v>
      </c>
      <c r="O7557" s="7">
        <v>15.956382</v>
      </c>
      <c r="P7557" s="7">
        <v>48.610109999999999</v>
      </c>
      <c r="Q7557" s="7">
        <v>0</v>
      </c>
      <c r="R7557" s="7">
        <v>0</v>
      </c>
      <c r="S7557" s="7">
        <v>0</v>
      </c>
      <c r="T7557" s="7"/>
    </row>
    <row r="7558" spans="1:20" x14ac:dyDescent="0.35">
      <c r="A7558" s="6" t="s">
        <v>185</v>
      </c>
      <c r="B7558" s="6" t="s">
        <v>212</v>
      </c>
      <c r="C7558" s="6" t="s">
        <v>766</v>
      </c>
      <c r="D7558" s="6" t="s">
        <v>750</v>
      </c>
      <c r="E7558" s="6" t="s">
        <v>522</v>
      </c>
      <c r="F7558" s="6" t="s">
        <v>539</v>
      </c>
      <c r="G7558" s="6" t="s">
        <v>540</v>
      </c>
      <c r="H7558" s="6"/>
      <c r="I7558" s="6"/>
      <c r="J7558" s="6"/>
      <c r="K7558" s="7">
        <v>0</v>
      </c>
      <c r="L7558" s="7">
        <v>17.870951999999999</v>
      </c>
      <c r="M7558" s="7">
        <v>15.497235</v>
      </c>
      <c r="N7558" s="7">
        <v>6.1525699999999999</v>
      </c>
      <c r="O7558" s="7">
        <v>18.985696000000001</v>
      </c>
      <c r="P7558" s="7">
        <v>32.037885000000003</v>
      </c>
      <c r="Q7558" s="7">
        <v>22.498259999999998</v>
      </c>
      <c r="R7558" s="7">
        <v>15.868691999999999</v>
      </c>
      <c r="S7558" s="7">
        <v>24.751905000000001</v>
      </c>
      <c r="T7558" s="7"/>
    </row>
    <row r="7559" spans="1:20" x14ac:dyDescent="0.35">
      <c r="A7559" s="6" t="s">
        <v>185</v>
      </c>
      <c r="B7559" s="6" t="s">
        <v>212</v>
      </c>
      <c r="C7559" s="6" t="s">
        <v>766</v>
      </c>
      <c r="D7559" s="6" t="s">
        <v>750</v>
      </c>
      <c r="E7559" s="6" t="s">
        <v>522</v>
      </c>
      <c r="F7559" s="6" t="s">
        <v>541</v>
      </c>
      <c r="G7559" s="6" t="s">
        <v>542</v>
      </c>
      <c r="H7559" s="6"/>
      <c r="I7559" s="6"/>
      <c r="J7559" s="7">
        <v>0.73969700000000005</v>
      </c>
      <c r="K7559" s="7">
        <v>3.6242839999999998</v>
      </c>
      <c r="L7559" s="7">
        <v>55.269737999999997</v>
      </c>
      <c r="M7559" s="7">
        <v>63.132468000000003</v>
      </c>
      <c r="N7559" s="7">
        <v>9.4632260000000006</v>
      </c>
      <c r="O7559" s="7">
        <v>20.181701</v>
      </c>
      <c r="P7559" s="7">
        <v>86.760090000000005</v>
      </c>
      <c r="Q7559" s="7">
        <v>37.237839999999998</v>
      </c>
      <c r="R7559" s="7">
        <v>40.240130000000001</v>
      </c>
      <c r="S7559" s="7">
        <v>60.020225000000003</v>
      </c>
      <c r="T7559" s="7"/>
    </row>
    <row r="7560" spans="1:20" x14ac:dyDescent="0.35">
      <c r="A7560" s="6" t="s">
        <v>185</v>
      </c>
      <c r="B7560" s="6" t="s">
        <v>212</v>
      </c>
      <c r="C7560" s="6" t="s">
        <v>766</v>
      </c>
      <c r="D7560" s="6" t="s">
        <v>750</v>
      </c>
      <c r="E7560" s="6" t="s">
        <v>522</v>
      </c>
      <c r="F7560" s="6" t="s">
        <v>545</v>
      </c>
      <c r="G7560" s="6" t="s">
        <v>546</v>
      </c>
      <c r="H7560" s="6"/>
      <c r="I7560" s="6"/>
      <c r="J7560" s="7">
        <v>1.3384990000000001</v>
      </c>
      <c r="K7560" s="7">
        <v>0</v>
      </c>
      <c r="L7560" s="7">
        <v>0</v>
      </c>
      <c r="M7560" s="7">
        <v>0</v>
      </c>
      <c r="N7560" s="7">
        <v>0</v>
      </c>
      <c r="O7560" s="7">
        <v>0</v>
      </c>
      <c r="P7560" s="7">
        <v>0</v>
      </c>
      <c r="Q7560" s="7">
        <v>0</v>
      </c>
      <c r="R7560" s="7">
        <v>0</v>
      </c>
      <c r="S7560" s="7">
        <v>0</v>
      </c>
      <c r="T7560" s="7"/>
    </row>
    <row r="7561" spans="1:20" x14ac:dyDescent="0.35">
      <c r="A7561" s="6" t="s">
        <v>185</v>
      </c>
      <c r="B7561" s="6" t="s">
        <v>212</v>
      </c>
      <c r="C7561" s="6" t="s">
        <v>766</v>
      </c>
      <c r="D7561" s="6" t="s">
        <v>750</v>
      </c>
      <c r="E7561" s="6" t="s">
        <v>522</v>
      </c>
      <c r="F7561" s="6" t="s">
        <v>547</v>
      </c>
      <c r="G7561" s="6" t="s">
        <v>548</v>
      </c>
      <c r="H7561" s="7">
        <v>1.3384990000000001</v>
      </c>
      <c r="I7561" s="6"/>
      <c r="J7561" s="7">
        <v>1.3384990000000001</v>
      </c>
      <c r="K7561" s="7">
        <v>2.4010699999999998</v>
      </c>
      <c r="L7561" s="7">
        <v>5.1383530000000004</v>
      </c>
      <c r="M7561" s="7">
        <v>3.5942120000000002</v>
      </c>
      <c r="N7561" s="7">
        <v>5.2355660000000004</v>
      </c>
      <c r="O7561" s="7">
        <v>7.8534959999999998</v>
      </c>
      <c r="P7561" s="7">
        <v>6.551075</v>
      </c>
      <c r="Q7561" s="7">
        <v>6.0436319999999997</v>
      </c>
      <c r="R7561" s="7">
        <v>5.6216920000000004</v>
      </c>
      <c r="S7561" s="7">
        <v>8.6529000000000007</v>
      </c>
      <c r="T7561" s="7"/>
    </row>
    <row r="7562" spans="1:20" x14ac:dyDescent="0.35">
      <c r="A7562" s="6" t="s">
        <v>185</v>
      </c>
      <c r="B7562" s="6" t="s">
        <v>212</v>
      </c>
      <c r="C7562" s="6" t="s">
        <v>766</v>
      </c>
      <c r="D7562" s="6" t="s">
        <v>750</v>
      </c>
      <c r="E7562" s="6" t="s">
        <v>522</v>
      </c>
      <c r="F7562" s="6" t="s">
        <v>549</v>
      </c>
      <c r="G7562" s="6" t="s">
        <v>550</v>
      </c>
      <c r="H7562" s="6"/>
      <c r="I7562" s="6"/>
      <c r="J7562" s="6"/>
      <c r="K7562" s="7">
        <v>0.824434</v>
      </c>
      <c r="L7562" s="7">
        <v>1.4285559999999999</v>
      </c>
      <c r="M7562" s="7">
        <v>2.1755810000000002</v>
      </c>
      <c r="N7562" s="7">
        <v>2.8623159999999999</v>
      </c>
      <c r="O7562" s="7">
        <v>5.6112460000000004</v>
      </c>
      <c r="P7562" s="7">
        <v>5.4443149999999996</v>
      </c>
      <c r="Q7562" s="7">
        <v>4.826892</v>
      </c>
      <c r="R7562" s="7">
        <v>4.2263999999999999</v>
      </c>
      <c r="S7562" s="7">
        <v>6.5698600000000003</v>
      </c>
      <c r="T7562" s="7"/>
    </row>
    <row r="7563" spans="1:20" x14ac:dyDescent="0.35">
      <c r="A7563" s="6" t="s">
        <v>185</v>
      </c>
      <c r="B7563" s="6" t="s">
        <v>212</v>
      </c>
      <c r="C7563" s="6" t="s">
        <v>766</v>
      </c>
      <c r="D7563" s="6" t="s">
        <v>750</v>
      </c>
      <c r="E7563" s="6" t="s">
        <v>522</v>
      </c>
      <c r="F7563" s="6" t="s">
        <v>551</v>
      </c>
      <c r="G7563" s="6" t="s">
        <v>552</v>
      </c>
      <c r="H7563" s="7">
        <v>1.3384990000000001</v>
      </c>
      <c r="I7563" s="6"/>
      <c r="J7563" s="7">
        <v>1.3384990000000001</v>
      </c>
      <c r="K7563" s="7">
        <v>3.9759600000000002</v>
      </c>
      <c r="L7563" s="7">
        <v>3.3542879999999999</v>
      </c>
      <c r="M7563" s="7">
        <v>2.0810680000000001</v>
      </c>
      <c r="N7563" s="7">
        <v>3.7493919999999998</v>
      </c>
      <c r="O7563" s="7">
        <v>6.28878</v>
      </c>
      <c r="P7563" s="7">
        <v>5.0655359999999998</v>
      </c>
      <c r="Q7563" s="7">
        <v>4.3879400000000004</v>
      </c>
      <c r="R7563" s="7">
        <v>3.9972080000000001</v>
      </c>
      <c r="S7563" s="7">
        <v>6.1212369999999998</v>
      </c>
      <c r="T7563" s="7"/>
    </row>
    <row r="7564" spans="1:20" x14ac:dyDescent="0.35">
      <c r="A7564" s="6" t="s">
        <v>185</v>
      </c>
      <c r="B7564" s="6" t="s">
        <v>212</v>
      </c>
      <c r="C7564" s="6" t="s">
        <v>766</v>
      </c>
      <c r="D7564" s="6" t="s">
        <v>750</v>
      </c>
      <c r="E7564" s="6" t="s">
        <v>522</v>
      </c>
      <c r="F7564" s="6" t="s">
        <v>553</v>
      </c>
      <c r="G7564" s="6" t="s">
        <v>554</v>
      </c>
      <c r="H7564" s="6"/>
      <c r="I7564" s="6"/>
      <c r="J7564" s="6"/>
      <c r="K7564" s="7">
        <v>1.8832500000000001</v>
      </c>
      <c r="L7564" s="7">
        <v>0.35266799999999998</v>
      </c>
      <c r="M7564" s="7">
        <v>1.2665580000000001</v>
      </c>
      <c r="N7564" s="7">
        <v>2.54298</v>
      </c>
      <c r="O7564" s="7">
        <v>3.6579139999999999</v>
      </c>
      <c r="P7564" s="7">
        <v>8.1366200000000006</v>
      </c>
      <c r="Q7564" s="7">
        <v>7.4994680000000002</v>
      </c>
      <c r="R7564" s="7">
        <v>7.1671699999999996</v>
      </c>
      <c r="S7564" s="7">
        <v>10.945639999999999</v>
      </c>
      <c r="T7564" s="7"/>
    </row>
    <row r="7565" spans="1:20" x14ac:dyDescent="0.35">
      <c r="A7565" s="6" t="s">
        <v>185</v>
      </c>
      <c r="B7565" s="6" t="s">
        <v>212</v>
      </c>
      <c r="C7565" s="6" t="s">
        <v>766</v>
      </c>
      <c r="D7565" s="6" t="s">
        <v>750</v>
      </c>
      <c r="E7565" s="6" t="s">
        <v>522</v>
      </c>
      <c r="F7565" s="6" t="s">
        <v>555</v>
      </c>
      <c r="G7565" s="6" t="s">
        <v>556</v>
      </c>
      <c r="H7565" s="6"/>
      <c r="I7565" s="6"/>
      <c r="J7565" s="7">
        <v>1.3384990000000001</v>
      </c>
      <c r="K7565" s="7">
        <v>3.8274349999999999</v>
      </c>
      <c r="L7565" s="7">
        <v>3.5506319999999998</v>
      </c>
      <c r="M7565" s="7">
        <v>3.044505</v>
      </c>
      <c r="N7565" s="7">
        <v>4.32782</v>
      </c>
      <c r="O7565" s="7">
        <v>8.8003079999999994</v>
      </c>
      <c r="P7565" s="7">
        <v>8.7149850000000004</v>
      </c>
      <c r="Q7565" s="7">
        <v>7.7188639999999999</v>
      </c>
      <c r="R7565" s="7">
        <v>6.8083239999999998</v>
      </c>
      <c r="S7565" s="7">
        <v>10.556884999999999</v>
      </c>
      <c r="T7565" s="7"/>
    </row>
    <row r="7566" spans="1:20" x14ac:dyDescent="0.35">
      <c r="A7566" s="6" t="s">
        <v>185</v>
      </c>
      <c r="B7566" s="6" t="s">
        <v>212</v>
      </c>
      <c r="C7566" s="6" t="s">
        <v>766</v>
      </c>
      <c r="D7566" s="6" t="s">
        <v>750</v>
      </c>
      <c r="E7566" s="6" t="s">
        <v>522</v>
      </c>
      <c r="F7566" s="6" t="s">
        <v>557</v>
      </c>
      <c r="G7566" s="6" t="s">
        <v>558</v>
      </c>
      <c r="H7566" s="6"/>
      <c r="I7566" s="6"/>
      <c r="J7566" s="6"/>
      <c r="K7566" s="7">
        <v>1.650612</v>
      </c>
      <c r="L7566" s="7">
        <v>10.474315000000001</v>
      </c>
      <c r="M7566" s="7">
        <v>6.15923</v>
      </c>
      <c r="N7566" s="7">
        <v>7.29922</v>
      </c>
      <c r="O7566" s="7">
        <v>51.894143999999997</v>
      </c>
      <c r="P7566" s="7">
        <v>8.3657350000000008</v>
      </c>
      <c r="Q7566" s="7">
        <v>5.7742880000000003</v>
      </c>
      <c r="R7566" s="7">
        <v>6.2699280000000002</v>
      </c>
      <c r="S7566" s="7">
        <v>13.367995000000001</v>
      </c>
      <c r="T7566" s="7"/>
    </row>
    <row r="7567" spans="1:20" x14ac:dyDescent="0.35">
      <c r="A7567" s="6" t="s">
        <v>185</v>
      </c>
      <c r="B7567" s="6" t="s">
        <v>212</v>
      </c>
      <c r="C7567" s="6" t="s">
        <v>766</v>
      </c>
      <c r="D7567" s="6" t="s">
        <v>750</v>
      </c>
      <c r="E7567" s="6" t="s">
        <v>522</v>
      </c>
      <c r="F7567" s="6" t="s">
        <v>559</v>
      </c>
      <c r="G7567" s="6" t="s">
        <v>560</v>
      </c>
      <c r="H7567" s="6"/>
      <c r="I7567" s="6"/>
      <c r="J7567" s="6"/>
      <c r="K7567" s="7">
        <v>0</v>
      </c>
      <c r="L7567" s="7">
        <v>5.3814529999999996</v>
      </c>
      <c r="M7567" s="7">
        <v>0.42810500000000001</v>
      </c>
      <c r="N7567" s="7">
        <v>0</v>
      </c>
      <c r="O7567" s="7">
        <v>0.129746</v>
      </c>
      <c r="P7567" s="7">
        <v>16.282969999999999</v>
      </c>
      <c r="Q7567" s="7">
        <v>12.44566</v>
      </c>
      <c r="R7567" s="7">
        <v>12.100887999999999</v>
      </c>
      <c r="S7567" s="7">
        <v>9.5602070000000001</v>
      </c>
      <c r="T7567" s="7"/>
    </row>
    <row r="7568" spans="1:20" x14ac:dyDescent="0.35">
      <c r="A7568" s="6" t="s">
        <v>185</v>
      </c>
      <c r="B7568" s="6" t="s">
        <v>212</v>
      </c>
      <c r="C7568" s="6" t="s">
        <v>766</v>
      </c>
      <c r="D7568" s="6" t="s">
        <v>750</v>
      </c>
      <c r="E7568" s="6" t="s">
        <v>522</v>
      </c>
      <c r="F7568" s="6" t="s">
        <v>561</v>
      </c>
      <c r="G7568" s="6" t="s">
        <v>562</v>
      </c>
      <c r="H7568" s="6"/>
      <c r="I7568" s="6"/>
      <c r="J7568" s="6"/>
      <c r="K7568" s="7">
        <v>7.4648999999999993E-2</v>
      </c>
      <c r="L7568" s="7">
        <v>1.770626</v>
      </c>
      <c r="M7568" s="7">
        <v>0.34178900000000001</v>
      </c>
      <c r="N7568" s="7">
        <v>0.18962200000000001</v>
      </c>
      <c r="O7568" s="7">
        <v>0.83737099999999998</v>
      </c>
      <c r="P7568" s="7">
        <v>3.3208799999999998</v>
      </c>
      <c r="Q7568" s="7">
        <v>2.972156</v>
      </c>
      <c r="R7568" s="7">
        <v>2.6916099999999998</v>
      </c>
      <c r="S7568" s="7">
        <v>3.0502150000000001</v>
      </c>
      <c r="T7568" s="7"/>
    </row>
    <row r="7569" spans="1:20" x14ac:dyDescent="0.35">
      <c r="A7569" s="6" t="s">
        <v>185</v>
      </c>
      <c r="B7569" s="6" t="s">
        <v>212</v>
      </c>
      <c r="C7569" s="6" t="s">
        <v>766</v>
      </c>
      <c r="D7569" s="6" t="s">
        <v>750</v>
      </c>
      <c r="E7569" s="6" t="s">
        <v>522</v>
      </c>
      <c r="F7569" s="6" t="s">
        <v>563</v>
      </c>
      <c r="G7569" s="6" t="s">
        <v>564</v>
      </c>
      <c r="H7569" s="6"/>
      <c r="I7569" s="6"/>
      <c r="J7569" s="6"/>
      <c r="K7569" s="7">
        <v>1.4629369999999999</v>
      </c>
      <c r="L7569" s="7">
        <v>6.1383850000000004</v>
      </c>
      <c r="M7569" s="7">
        <v>7.5843369999999997</v>
      </c>
      <c r="N7569" s="7">
        <v>6.0527499999999996</v>
      </c>
      <c r="O7569" s="7">
        <v>5.930186</v>
      </c>
      <c r="P7569" s="7">
        <v>17.998239999999999</v>
      </c>
      <c r="Q7569" s="7">
        <v>19.366783999999999</v>
      </c>
      <c r="R7569" s="7">
        <v>16.098094</v>
      </c>
      <c r="S7569" s="7">
        <v>29.616254999999999</v>
      </c>
      <c r="T7569" s="7"/>
    </row>
    <row r="7570" spans="1:20" x14ac:dyDescent="0.35">
      <c r="A7570" s="6" t="s">
        <v>185</v>
      </c>
      <c r="B7570" s="6" t="s">
        <v>212</v>
      </c>
      <c r="C7570" s="6" t="s">
        <v>766</v>
      </c>
      <c r="D7570" s="6" t="s">
        <v>750</v>
      </c>
      <c r="E7570" s="6" t="s">
        <v>522</v>
      </c>
      <c r="F7570" s="6" t="s">
        <v>565</v>
      </c>
      <c r="G7570" s="6" t="s">
        <v>566</v>
      </c>
      <c r="H7570" s="6"/>
      <c r="I7570" s="6"/>
      <c r="J7570" s="6"/>
      <c r="K7570" s="7">
        <v>2.2265109999999999</v>
      </c>
      <c r="L7570" s="7">
        <v>4.363677</v>
      </c>
      <c r="M7570" s="7">
        <v>12.698206000000001</v>
      </c>
      <c r="N7570" s="7">
        <v>5.6741760000000001</v>
      </c>
      <c r="O7570" s="7">
        <v>3.667624</v>
      </c>
      <c r="P7570" s="7">
        <v>26.13496</v>
      </c>
      <c r="Q7570" s="7">
        <v>18.788376</v>
      </c>
      <c r="R7570" s="7">
        <v>30.74072</v>
      </c>
      <c r="S7570" s="7">
        <v>36.903100000000002</v>
      </c>
      <c r="T7570" s="7"/>
    </row>
    <row r="7571" spans="1:20" x14ac:dyDescent="0.35">
      <c r="A7571" s="6" t="s">
        <v>185</v>
      </c>
      <c r="B7571" s="6" t="s">
        <v>212</v>
      </c>
      <c r="C7571" s="6" t="s">
        <v>766</v>
      </c>
      <c r="D7571" s="6" t="s">
        <v>750</v>
      </c>
      <c r="E7571" s="6" t="s">
        <v>522</v>
      </c>
      <c r="F7571" s="6" t="s">
        <v>567</v>
      </c>
      <c r="G7571" s="6" t="s">
        <v>568</v>
      </c>
      <c r="H7571" s="6"/>
      <c r="I7571" s="6"/>
      <c r="J7571" s="6"/>
      <c r="K7571" s="7">
        <v>0</v>
      </c>
      <c r="L7571" s="7">
        <v>14.878552000000001</v>
      </c>
      <c r="M7571" s="7">
        <v>20.432580999999999</v>
      </c>
      <c r="N7571" s="7">
        <v>8.1271120000000003</v>
      </c>
      <c r="O7571" s="7">
        <v>21.955719999999999</v>
      </c>
      <c r="P7571" s="7">
        <v>8.9840250000000008</v>
      </c>
      <c r="Q7571" s="7">
        <v>9.3546680000000002</v>
      </c>
      <c r="R7571" s="7">
        <v>10.057998</v>
      </c>
      <c r="S7571" s="7">
        <v>11.733470000000001</v>
      </c>
      <c r="T7571" s="7"/>
    </row>
    <row r="7572" spans="1:20" x14ac:dyDescent="0.35">
      <c r="A7572" s="6" t="s">
        <v>185</v>
      </c>
      <c r="B7572" s="6" t="s">
        <v>212</v>
      </c>
      <c r="C7572" s="6" t="s">
        <v>766</v>
      </c>
      <c r="D7572" s="6" t="s">
        <v>750</v>
      </c>
      <c r="E7572" s="6" t="s">
        <v>522</v>
      </c>
      <c r="F7572" s="6" t="s">
        <v>569</v>
      </c>
      <c r="G7572" s="6" t="s">
        <v>570</v>
      </c>
      <c r="H7572" s="6"/>
      <c r="I7572" s="6"/>
      <c r="J7572" s="6"/>
      <c r="K7572" s="7">
        <v>0</v>
      </c>
      <c r="L7572" s="7">
        <v>2.6952280000000002</v>
      </c>
      <c r="M7572" s="7">
        <v>5.5936820000000003</v>
      </c>
      <c r="N7572" s="7">
        <v>1.80507</v>
      </c>
      <c r="O7572" s="7">
        <v>1.8537840000000001</v>
      </c>
      <c r="P7572" s="7">
        <v>1.54586</v>
      </c>
      <c r="Q7572" s="7">
        <v>0.99706799999999995</v>
      </c>
      <c r="R7572" s="7">
        <v>1.0067079999999999</v>
      </c>
      <c r="S7572" s="7">
        <v>2.5322499999999999</v>
      </c>
      <c r="T7572" s="7"/>
    </row>
    <row r="7573" spans="1:20" x14ac:dyDescent="0.35">
      <c r="A7573" s="6" t="s">
        <v>185</v>
      </c>
      <c r="B7573" s="6" t="s">
        <v>212</v>
      </c>
      <c r="C7573" s="6" t="s">
        <v>766</v>
      </c>
      <c r="D7573" s="6" t="s">
        <v>750</v>
      </c>
      <c r="E7573" s="6" t="s">
        <v>522</v>
      </c>
      <c r="F7573" s="6" t="s">
        <v>571</v>
      </c>
      <c r="G7573" s="6" t="s">
        <v>572</v>
      </c>
      <c r="H7573" s="6"/>
      <c r="I7573" s="6"/>
      <c r="J7573" s="6"/>
      <c r="K7573" s="7">
        <v>1.5758099999999999</v>
      </c>
      <c r="L7573" s="7">
        <v>3.710798</v>
      </c>
      <c r="M7573" s="7">
        <v>8.2845709999999997</v>
      </c>
      <c r="N7573" s="7">
        <v>2.702582</v>
      </c>
      <c r="O7573" s="7">
        <v>2.7707760000000001</v>
      </c>
      <c r="P7573" s="7">
        <v>2.3137650000000001</v>
      </c>
      <c r="Q7573" s="7">
        <v>1.496092</v>
      </c>
      <c r="R7573" s="7">
        <v>1.505428</v>
      </c>
      <c r="S7573" s="7">
        <v>3.7781899999999999</v>
      </c>
      <c r="T7573" s="7"/>
    </row>
    <row r="7574" spans="1:20" x14ac:dyDescent="0.35">
      <c r="A7574" s="6" t="s">
        <v>185</v>
      </c>
      <c r="B7574" s="6" t="s">
        <v>212</v>
      </c>
      <c r="C7574" s="6" t="s">
        <v>766</v>
      </c>
      <c r="D7574" s="6" t="s">
        <v>750</v>
      </c>
      <c r="E7574" s="6" t="s">
        <v>522</v>
      </c>
      <c r="F7574" s="6" t="s">
        <v>573</v>
      </c>
      <c r="G7574" s="6" t="s">
        <v>574</v>
      </c>
      <c r="H7574" s="6"/>
      <c r="I7574" s="6"/>
      <c r="J7574" s="6"/>
      <c r="K7574" s="7">
        <v>2.9269440000000002</v>
      </c>
      <c r="L7574" s="7">
        <v>10.203094</v>
      </c>
      <c r="M7574" s="7">
        <v>5.3629860000000003</v>
      </c>
      <c r="N7574" s="7">
        <v>4.0885879999999997</v>
      </c>
      <c r="O7574" s="7">
        <v>7.1162280000000004</v>
      </c>
      <c r="P7574" s="7">
        <v>2.463425</v>
      </c>
      <c r="Q7574" s="7">
        <v>1.7954639999999999</v>
      </c>
      <c r="R7574" s="7">
        <v>1.575172</v>
      </c>
      <c r="S7574" s="7">
        <v>5.6223000000000001</v>
      </c>
      <c r="T7574" s="7"/>
    </row>
    <row r="7575" spans="1:20" x14ac:dyDescent="0.35">
      <c r="A7575" s="6" t="s">
        <v>185</v>
      </c>
      <c r="B7575" s="6" t="s">
        <v>212</v>
      </c>
      <c r="C7575" s="6" t="s">
        <v>766</v>
      </c>
      <c r="D7575" s="6" t="s">
        <v>750</v>
      </c>
      <c r="E7575" s="6" t="s">
        <v>575</v>
      </c>
      <c r="F7575" s="6" t="s">
        <v>576</v>
      </c>
      <c r="G7575" s="6" t="s">
        <v>577</v>
      </c>
      <c r="H7575" s="7">
        <v>5.28355</v>
      </c>
      <c r="I7575" s="7">
        <v>2.1134200000000001</v>
      </c>
      <c r="J7575" s="7">
        <v>4.2268400000000002</v>
      </c>
      <c r="K7575" s="7">
        <v>56.275810999999997</v>
      </c>
      <c r="L7575" s="7">
        <v>103.462806</v>
      </c>
      <c r="M7575" s="7">
        <v>143.81265400000001</v>
      </c>
      <c r="N7575" s="7">
        <v>86.632695999999996</v>
      </c>
      <c r="O7575" s="7">
        <v>93.145165000000006</v>
      </c>
      <c r="P7575" s="7">
        <v>85.397450000000006</v>
      </c>
      <c r="Q7575" s="7">
        <v>130.173776</v>
      </c>
      <c r="R7575" s="7">
        <v>141.55186800000001</v>
      </c>
      <c r="S7575" s="7">
        <v>194.03826000000001</v>
      </c>
      <c r="T7575" s="7"/>
    </row>
    <row r="7576" spans="1:20" x14ac:dyDescent="0.35">
      <c r="A7576" s="6" t="s">
        <v>185</v>
      </c>
      <c r="B7576" s="6" t="s">
        <v>212</v>
      </c>
      <c r="C7576" s="6" t="s">
        <v>766</v>
      </c>
      <c r="D7576" s="6" t="s">
        <v>750</v>
      </c>
      <c r="E7576" s="6" t="s">
        <v>578</v>
      </c>
      <c r="F7576" s="6" t="s">
        <v>579</v>
      </c>
      <c r="G7576" s="6" t="s">
        <v>580</v>
      </c>
      <c r="H7576" s="6"/>
      <c r="I7576" s="6"/>
      <c r="J7576" s="6"/>
      <c r="K7576" s="7">
        <v>0.54476599999999997</v>
      </c>
      <c r="L7576" s="7">
        <v>0.67908999999999997</v>
      </c>
      <c r="M7576" s="7">
        <v>1.030735</v>
      </c>
      <c r="N7576" s="7">
        <v>0.42901800000000001</v>
      </c>
      <c r="O7576" s="7">
        <v>0.44898399999999999</v>
      </c>
      <c r="P7576" s="7">
        <v>0.40904800000000002</v>
      </c>
      <c r="Q7576" s="7">
        <v>0.53884399999999999</v>
      </c>
      <c r="R7576" s="7">
        <v>0.57855599999999996</v>
      </c>
      <c r="S7576" s="7">
        <v>0.97669099999999998</v>
      </c>
      <c r="T7576" s="7"/>
    </row>
    <row r="7577" spans="1:20" x14ac:dyDescent="0.35">
      <c r="A7577" s="6" t="s">
        <v>185</v>
      </c>
      <c r="B7577" s="6" t="s">
        <v>212</v>
      </c>
      <c r="C7577" s="6" t="s">
        <v>766</v>
      </c>
      <c r="D7577" s="6" t="s">
        <v>750</v>
      </c>
      <c r="E7577" s="6" t="s">
        <v>578</v>
      </c>
      <c r="F7577" s="6" t="s">
        <v>581</v>
      </c>
      <c r="G7577" s="6" t="s">
        <v>582</v>
      </c>
      <c r="H7577" s="7">
        <v>10.5671</v>
      </c>
      <c r="I7577" s="7">
        <v>6.3402599999999998</v>
      </c>
      <c r="J7577" s="7">
        <v>10.5671</v>
      </c>
      <c r="K7577" s="7">
        <v>1.2548060000000001</v>
      </c>
      <c r="L7577" s="7">
        <v>2.4039999999999999</v>
      </c>
      <c r="M7577" s="7">
        <v>3.6306080000000001</v>
      </c>
      <c r="N7577" s="7">
        <v>14.399288</v>
      </c>
      <c r="O7577" s="7">
        <v>14.879797999999999</v>
      </c>
      <c r="P7577" s="7">
        <v>13.61077</v>
      </c>
      <c r="Q7577" s="7">
        <v>2.174328</v>
      </c>
      <c r="R7577" s="7">
        <v>2.3228659999999999</v>
      </c>
      <c r="S7577" s="7">
        <v>3.8583750000000001</v>
      </c>
      <c r="T7577" s="7"/>
    </row>
    <row r="7578" spans="1:20" x14ac:dyDescent="0.35">
      <c r="A7578" s="6" t="s">
        <v>185</v>
      </c>
      <c r="B7578" s="6" t="s">
        <v>212</v>
      </c>
      <c r="C7578" s="6" t="s">
        <v>766</v>
      </c>
      <c r="D7578" s="6" t="s">
        <v>750</v>
      </c>
      <c r="E7578" s="6" t="s">
        <v>578</v>
      </c>
      <c r="F7578" s="6" t="s">
        <v>583</v>
      </c>
      <c r="G7578" s="6" t="s">
        <v>584</v>
      </c>
      <c r="H7578" s="7">
        <v>19.020779999999998</v>
      </c>
      <c r="I7578" s="7">
        <v>19.866147999999999</v>
      </c>
      <c r="J7578" s="7">
        <v>28.742512000000001</v>
      </c>
      <c r="K7578" s="7">
        <v>22.643477000000001</v>
      </c>
      <c r="L7578" s="7">
        <v>14.187588999999999</v>
      </c>
      <c r="M7578" s="7">
        <v>17.794678000000001</v>
      </c>
      <c r="N7578" s="7">
        <v>11.340070000000001</v>
      </c>
      <c r="O7578" s="7">
        <v>10.955857999999999</v>
      </c>
      <c r="P7578" s="7">
        <v>11.055736</v>
      </c>
      <c r="Q7578" s="7">
        <v>8.6166640000000001</v>
      </c>
      <c r="R7578" s="7">
        <v>9.6311979999999995</v>
      </c>
      <c r="S7578" s="7">
        <v>16.829985000000001</v>
      </c>
      <c r="T7578" s="7"/>
    </row>
    <row r="7579" spans="1:20" x14ac:dyDescent="0.35">
      <c r="A7579" s="6" t="s">
        <v>185</v>
      </c>
      <c r="B7579" s="6" t="s">
        <v>212</v>
      </c>
      <c r="C7579" s="6" t="s">
        <v>766</v>
      </c>
      <c r="D7579" s="6" t="s">
        <v>750</v>
      </c>
      <c r="E7579" s="6" t="s">
        <v>578</v>
      </c>
      <c r="F7579" s="6" t="s">
        <v>585</v>
      </c>
      <c r="G7579" s="6" t="s">
        <v>586</v>
      </c>
      <c r="H7579" s="7">
        <v>27.051776</v>
      </c>
      <c r="I7579" s="7">
        <v>24.938355999999999</v>
      </c>
      <c r="J7579" s="7">
        <v>32.546667999999997</v>
      </c>
      <c r="K7579" s="7">
        <v>30.592599</v>
      </c>
      <c r="L7579" s="7">
        <v>20.630127000000002</v>
      </c>
      <c r="M7579" s="7">
        <v>25.880842000000001</v>
      </c>
      <c r="N7579" s="7">
        <v>17.916053000000002</v>
      </c>
      <c r="O7579" s="7">
        <v>17.295497999999998</v>
      </c>
      <c r="P7579" s="7">
        <v>17.452231999999999</v>
      </c>
      <c r="Q7579" s="7">
        <v>14.412027999999999</v>
      </c>
      <c r="R7579" s="7">
        <v>16.128786000000002</v>
      </c>
      <c r="S7579" s="7">
        <v>28.175822</v>
      </c>
      <c r="T7579" s="7"/>
    </row>
    <row r="7580" spans="1:20" x14ac:dyDescent="0.35">
      <c r="A7580" s="6" t="s">
        <v>185</v>
      </c>
      <c r="B7580" s="6" t="s">
        <v>212</v>
      </c>
      <c r="C7580" s="6" t="s">
        <v>766</v>
      </c>
      <c r="D7580" s="6" t="s">
        <v>750</v>
      </c>
      <c r="E7580" s="6" t="s">
        <v>578</v>
      </c>
      <c r="F7580" s="6" t="s">
        <v>587</v>
      </c>
      <c r="G7580" s="6" t="s">
        <v>588</v>
      </c>
      <c r="H7580" s="7">
        <v>58.753076</v>
      </c>
      <c r="I7580" s="7">
        <v>52.412815999999999</v>
      </c>
      <c r="J7580" s="7">
        <v>59.175759999999997</v>
      </c>
      <c r="K7580" s="7">
        <v>42.171975000000003</v>
      </c>
      <c r="L7580" s="7">
        <v>27.526834000000001</v>
      </c>
      <c r="M7580" s="7">
        <v>34.538809999999998</v>
      </c>
      <c r="N7580" s="7">
        <v>25.559138000000001</v>
      </c>
      <c r="O7580" s="7">
        <v>24.693287000000002</v>
      </c>
      <c r="P7580" s="7">
        <v>24.902349999999998</v>
      </c>
      <c r="Q7580" s="7">
        <v>19.771387000000001</v>
      </c>
      <c r="R7580" s="7">
        <v>22.121041999999999</v>
      </c>
      <c r="S7580" s="7">
        <v>38.636854</v>
      </c>
      <c r="T7580" s="7"/>
    </row>
    <row r="7581" spans="1:20" x14ac:dyDescent="0.35">
      <c r="A7581" s="6" t="s">
        <v>185</v>
      </c>
      <c r="B7581" s="6" t="s">
        <v>212</v>
      </c>
      <c r="C7581" s="6" t="s">
        <v>766</v>
      </c>
      <c r="D7581" s="6" t="s">
        <v>750</v>
      </c>
      <c r="E7581" s="6" t="s">
        <v>578</v>
      </c>
      <c r="F7581" s="6" t="s">
        <v>589</v>
      </c>
      <c r="G7581" s="6" t="s">
        <v>590</v>
      </c>
      <c r="H7581" s="7">
        <v>13.525888</v>
      </c>
      <c r="I7581" s="7">
        <v>15.639308</v>
      </c>
      <c r="J7581" s="7">
        <v>22.402252000000001</v>
      </c>
      <c r="K7581" s="7">
        <v>19.232711999999999</v>
      </c>
      <c r="L7581" s="7">
        <v>12.354858999999999</v>
      </c>
      <c r="M7581" s="7">
        <v>15.509202</v>
      </c>
      <c r="N7581" s="7">
        <v>13.313338</v>
      </c>
      <c r="O7581" s="7">
        <v>12.854264000000001</v>
      </c>
      <c r="P7581" s="7">
        <v>12.978011</v>
      </c>
      <c r="Q7581" s="7">
        <v>10.664465999999999</v>
      </c>
      <c r="R7581" s="7">
        <v>11.929161000000001</v>
      </c>
      <c r="S7581" s="7">
        <v>20.833527</v>
      </c>
      <c r="T7581" s="7"/>
    </row>
    <row r="7582" spans="1:20" x14ac:dyDescent="0.35">
      <c r="A7582" s="6" t="s">
        <v>185</v>
      </c>
      <c r="B7582" s="6" t="s">
        <v>212</v>
      </c>
      <c r="C7582" s="6" t="s">
        <v>766</v>
      </c>
      <c r="D7582" s="6" t="s">
        <v>750</v>
      </c>
      <c r="E7582" s="6" t="s">
        <v>578</v>
      </c>
      <c r="F7582" s="6" t="s">
        <v>591</v>
      </c>
      <c r="G7582" s="6" t="s">
        <v>592</v>
      </c>
      <c r="H7582" s="7">
        <v>4.2268400000000002</v>
      </c>
      <c r="I7582" s="7">
        <v>1.690736</v>
      </c>
      <c r="J7582" s="7">
        <v>2.5361039999999999</v>
      </c>
      <c r="K7582" s="7">
        <v>5.5964700000000001</v>
      </c>
      <c r="L7582" s="7">
        <v>8.3488779999999991</v>
      </c>
      <c r="M7582" s="7">
        <v>10.473694</v>
      </c>
      <c r="N7582" s="7">
        <v>6.252103</v>
      </c>
      <c r="O7582" s="7">
        <v>6.0343429999999998</v>
      </c>
      <c r="P7582" s="7">
        <v>6.0816439999999998</v>
      </c>
      <c r="Q7582" s="7">
        <v>5.2615720000000001</v>
      </c>
      <c r="R7582" s="7">
        <v>5.8819689999999998</v>
      </c>
      <c r="S7582" s="7">
        <v>10.272993</v>
      </c>
      <c r="T7582" s="7"/>
    </row>
    <row r="7583" spans="1:20" x14ac:dyDescent="0.35">
      <c r="A7583" s="6" t="s">
        <v>185</v>
      </c>
      <c r="B7583" s="6" t="s">
        <v>212</v>
      </c>
      <c r="C7583" s="6" t="s">
        <v>766</v>
      </c>
      <c r="D7583" s="6" t="s">
        <v>750</v>
      </c>
      <c r="E7583" s="6" t="s">
        <v>578</v>
      </c>
      <c r="F7583" s="6" t="s">
        <v>593</v>
      </c>
      <c r="G7583" s="6" t="s">
        <v>594</v>
      </c>
      <c r="H7583" s="7">
        <v>0.84536800000000001</v>
      </c>
      <c r="I7583" s="7">
        <v>0.422684</v>
      </c>
      <c r="J7583" s="7">
        <v>10.989784</v>
      </c>
      <c r="K7583" s="7">
        <v>11.309153</v>
      </c>
      <c r="L7583" s="7">
        <v>7.6312340000000001</v>
      </c>
      <c r="M7583" s="7">
        <v>9.5633210000000002</v>
      </c>
      <c r="N7583" s="7">
        <v>6.4137639999999996</v>
      </c>
      <c r="O7583" s="7">
        <v>6.1981609999999998</v>
      </c>
      <c r="P7583" s="7">
        <v>6.2447059999999999</v>
      </c>
      <c r="Q7583" s="7">
        <v>4.3245709999999997</v>
      </c>
      <c r="R7583" s="7">
        <v>4.8371560000000002</v>
      </c>
      <c r="S7583" s="7">
        <v>8.4593579999999999</v>
      </c>
      <c r="T7583" s="7"/>
    </row>
    <row r="7584" spans="1:20" x14ac:dyDescent="0.35">
      <c r="A7584" s="6" t="s">
        <v>185</v>
      </c>
      <c r="B7584" s="6" t="s">
        <v>212</v>
      </c>
      <c r="C7584" s="6" t="s">
        <v>766</v>
      </c>
      <c r="D7584" s="6" t="s">
        <v>750</v>
      </c>
      <c r="E7584" s="6" t="s">
        <v>578</v>
      </c>
      <c r="F7584" s="6" t="s">
        <v>595</v>
      </c>
      <c r="G7584" s="6" t="s">
        <v>596</v>
      </c>
      <c r="H7584" s="7">
        <v>3.8041559999999999</v>
      </c>
      <c r="I7584" s="7">
        <v>8.2423380000000002</v>
      </c>
      <c r="J7584" s="7">
        <v>5.0722079999999998</v>
      </c>
      <c r="K7584" s="7">
        <v>7.5115220000000003</v>
      </c>
      <c r="L7584" s="7">
        <v>9.4886669999999995</v>
      </c>
      <c r="M7584" s="7">
        <v>8.7576230000000006</v>
      </c>
      <c r="N7584" s="7">
        <v>5.6043799999999999</v>
      </c>
      <c r="O7584" s="7">
        <v>6.4187479999999999</v>
      </c>
      <c r="P7584" s="7">
        <v>10.02135</v>
      </c>
      <c r="Q7584" s="7">
        <v>2.7425120000000001</v>
      </c>
      <c r="R7584" s="7">
        <v>5.9010720000000001</v>
      </c>
      <c r="S7584" s="7">
        <v>17.126214999999998</v>
      </c>
      <c r="T7584" s="7"/>
    </row>
    <row r="7585" spans="1:20" x14ac:dyDescent="0.35">
      <c r="A7585" s="6" t="s">
        <v>185</v>
      </c>
      <c r="B7585" s="6" t="s">
        <v>212</v>
      </c>
      <c r="C7585" s="6" t="s">
        <v>766</v>
      </c>
      <c r="D7585" s="6" t="s">
        <v>750</v>
      </c>
      <c r="E7585" s="6" t="s">
        <v>578</v>
      </c>
      <c r="F7585" s="6" t="s">
        <v>597</v>
      </c>
      <c r="G7585" s="6" t="s">
        <v>598</v>
      </c>
      <c r="H7585" s="7">
        <v>12.68052</v>
      </c>
      <c r="I7585" s="7">
        <v>20.288831999999999</v>
      </c>
      <c r="J7585" s="7">
        <v>16.484676</v>
      </c>
      <c r="K7585" s="7">
        <v>25.738561000000001</v>
      </c>
      <c r="L7585" s="7">
        <v>12.579264</v>
      </c>
      <c r="M7585" s="7">
        <v>11.616329</v>
      </c>
      <c r="N7585" s="7">
        <v>8.6855580000000003</v>
      </c>
      <c r="O7585" s="7">
        <v>9.9563260000000007</v>
      </c>
      <c r="P7585" s="7">
        <v>15.535114999999999</v>
      </c>
      <c r="Q7585" s="7">
        <v>4.2384539999999999</v>
      </c>
      <c r="R7585" s="7">
        <v>9.1105199999999993</v>
      </c>
      <c r="S7585" s="7">
        <v>26.426874999999999</v>
      </c>
      <c r="T7585" s="7"/>
    </row>
    <row r="7586" spans="1:20" x14ac:dyDescent="0.35">
      <c r="A7586" s="6" t="s">
        <v>185</v>
      </c>
      <c r="B7586" s="6" t="s">
        <v>212</v>
      </c>
      <c r="C7586" s="6" t="s">
        <v>766</v>
      </c>
      <c r="D7586" s="6" t="s">
        <v>750</v>
      </c>
      <c r="E7586" s="6" t="s">
        <v>578</v>
      </c>
      <c r="F7586" s="6" t="s">
        <v>599</v>
      </c>
      <c r="G7586" s="6" t="s">
        <v>600</v>
      </c>
      <c r="H7586" s="7">
        <v>7.6083119999999997</v>
      </c>
      <c r="I7586" s="7">
        <v>8.2423380000000002</v>
      </c>
      <c r="J7586" s="7">
        <v>2.5361039999999999</v>
      </c>
      <c r="K7586" s="7">
        <v>12.005383</v>
      </c>
      <c r="L7586" s="7">
        <v>6.5862439999999998</v>
      </c>
      <c r="M7586" s="7">
        <v>6.0783379999999996</v>
      </c>
      <c r="N7586" s="7">
        <v>8.1467939999999999</v>
      </c>
      <c r="O7586" s="7">
        <v>9.3383199999999995</v>
      </c>
      <c r="P7586" s="7">
        <v>14.568635</v>
      </c>
      <c r="Q7586" s="7">
        <v>4.2085840000000001</v>
      </c>
      <c r="R7586" s="7">
        <v>9.050656</v>
      </c>
      <c r="S7586" s="7">
        <v>26.267195000000001</v>
      </c>
      <c r="T7586" s="7"/>
    </row>
    <row r="7587" spans="1:20" x14ac:dyDescent="0.35">
      <c r="A7587" s="6" t="s">
        <v>185</v>
      </c>
      <c r="B7587" s="6" t="s">
        <v>212</v>
      </c>
      <c r="C7587" s="6" t="s">
        <v>766</v>
      </c>
      <c r="D7587" s="6" t="s">
        <v>750</v>
      </c>
      <c r="E7587" s="6" t="s">
        <v>578</v>
      </c>
      <c r="F7587" s="6" t="s">
        <v>601</v>
      </c>
      <c r="G7587" s="6" t="s">
        <v>602</v>
      </c>
      <c r="H7587" s="7">
        <v>3.8041559999999999</v>
      </c>
      <c r="I7587" s="7">
        <v>9.5103899999999992</v>
      </c>
      <c r="J7587" s="7">
        <v>3.8041559999999999</v>
      </c>
      <c r="K7587" s="7">
        <v>6.5524190000000004</v>
      </c>
      <c r="L7587" s="7">
        <v>8.8812999999999995</v>
      </c>
      <c r="M7587" s="7">
        <v>8.198423</v>
      </c>
      <c r="N7587" s="7">
        <v>4.7667320000000002</v>
      </c>
      <c r="O7587" s="7">
        <v>5.4617319999999996</v>
      </c>
      <c r="P7587" s="7">
        <v>8.5254799999999999</v>
      </c>
      <c r="Q7587" s="7">
        <v>2.4335360000000001</v>
      </c>
      <c r="R7587" s="7">
        <v>5.2434079999999996</v>
      </c>
      <c r="S7587" s="7">
        <v>15.191750000000001</v>
      </c>
      <c r="T7587" s="7"/>
    </row>
    <row r="7588" spans="1:20" x14ac:dyDescent="0.35">
      <c r="A7588" s="6" t="s">
        <v>185</v>
      </c>
      <c r="B7588" s="6" t="s">
        <v>212</v>
      </c>
      <c r="C7588" s="6" t="s">
        <v>766</v>
      </c>
      <c r="D7588" s="6" t="s">
        <v>750</v>
      </c>
      <c r="E7588" s="6" t="s">
        <v>578</v>
      </c>
      <c r="F7588" s="6" t="s">
        <v>680</v>
      </c>
      <c r="G7588" s="6" t="s">
        <v>681</v>
      </c>
      <c r="H7588" s="6"/>
      <c r="I7588" s="6"/>
      <c r="J7588" s="6"/>
      <c r="K7588" s="7">
        <v>8.3691479999999991</v>
      </c>
      <c r="L7588" s="7">
        <v>0.51705500000000004</v>
      </c>
      <c r="M7588" s="7">
        <v>0.84864200000000001</v>
      </c>
      <c r="N7588" s="7">
        <v>0.75790400000000002</v>
      </c>
      <c r="O7588" s="7">
        <v>0.55829600000000001</v>
      </c>
      <c r="P7588" s="7">
        <v>0.45891500000000002</v>
      </c>
      <c r="Q7588" s="7">
        <v>0.3493</v>
      </c>
      <c r="R7588" s="7">
        <v>0.329266</v>
      </c>
      <c r="S7588" s="7">
        <v>0.86721999999999999</v>
      </c>
      <c r="T7588" s="7"/>
    </row>
    <row r="7589" spans="1:20" x14ac:dyDescent="0.35">
      <c r="A7589" s="6" t="s">
        <v>185</v>
      </c>
      <c r="B7589" s="6" t="s">
        <v>212</v>
      </c>
      <c r="C7589" s="6" t="s">
        <v>766</v>
      </c>
      <c r="D7589" s="6" t="s">
        <v>750</v>
      </c>
      <c r="E7589" s="6" t="s">
        <v>578</v>
      </c>
      <c r="F7589" s="6" t="s">
        <v>682</v>
      </c>
      <c r="G7589" s="6" t="s">
        <v>683</v>
      </c>
      <c r="H7589" s="6"/>
      <c r="I7589" s="6"/>
      <c r="J7589" s="6"/>
      <c r="K7589" s="7">
        <v>8.3691479999999991</v>
      </c>
      <c r="L7589" s="7">
        <v>2.3259189999999998</v>
      </c>
      <c r="M7589" s="7">
        <v>2.9599899999999999</v>
      </c>
      <c r="N7589" s="7">
        <v>2.8320919999999998</v>
      </c>
      <c r="O7589" s="7">
        <v>3.9765380000000001</v>
      </c>
      <c r="P7589" s="7">
        <v>2.5534050000000001</v>
      </c>
      <c r="Q7589" s="7">
        <v>1.98488</v>
      </c>
      <c r="R7589" s="7">
        <v>2.073372</v>
      </c>
      <c r="S7589" s="7">
        <v>3.5790700000000002</v>
      </c>
      <c r="T7589" s="7"/>
    </row>
    <row r="7590" spans="1:20" x14ac:dyDescent="0.35">
      <c r="A7590" s="6" t="s">
        <v>185</v>
      </c>
      <c r="B7590" s="6" t="s">
        <v>212</v>
      </c>
      <c r="C7590" s="6" t="s">
        <v>766</v>
      </c>
      <c r="D7590" s="6" t="s">
        <v>750</v>
      </c>
      <c r="E7590" s="6" t="s">
        <v>578</v>
      </c>
      <c r="F7590" s="6" t="s">
        <v>603</v>
      </c>
      <c r="G7590" s="6" t="s">
        <v>604</v>
      </c>
      <c r="H7590" s="7">
        <v>156.39308</v>
      </c>
      <c r="I7590" s="7">
        <v>128.91862</v>
      </c>
      <c r="J7590" s="7">
        <v>200.7749</v>
      </c>
      <c r="K7590" s="7">
        <v>86.775351999999998</v>
      </c>
      <c r="L7590" s="7">
        <v>89.794408000000004</v>
      </c>
      <c r="M7590" s="7">
        <v>135.317475</v>
      </c>
      <c r="N7590" s="7">
        <v>76.602428000000003</v>
      </c>
      <c r="O7590" s="7">
        <v>79.172203999999994</v>
      </c>
      <c r="P7590" s="7">
        <v>72.371399999999994</v>
      </c>
      <c r="Q7590" s="7">
        <v>60.264676000000001</v>
      </c>
      <c r="R7590" s="7">
        <v>64.092848000000004</v>
      </c>
      <c r="S7590" s="7">
        <v>106.51399000000001</v>
      </c>
      <c r="T7590" s="7"/>
    </row>
    <row r="7591" spans="1:20" x14ac:dyDescent="0.35">
      <c r="A7591" s="6" t="s">
        <v>185</v>
      </c>
      <c r="B7591" s="6" t="s">
        <v>212</v>
      </c>
      <c r="C7591" s="6" t="s">
        <v>766</v>
      </c>
      <c r="D7591" s="6" t="s">
        <v>750</v>
      </c>
      <c r="E7591" s="6" t="s">
        <v>578</v>
      </c>
      <c r="F7591" s="6" t="s">
        <v>605</v>
      </c>
      <c r="G7591" s="6" t="s">
        <v>606</v>
      </c>
      <c r="H7591" s="7">
        <v>8.4536800000000003</v>
      </c>
      <c r="I7591" s="7">
        <v>29.587879999999998</v>
      </c>
      <c r="J7591" s="7">
        <v>2.1134200000000001</v>
      </c>
      <c r="K7591" s="7">
        <v>10.435579000000001</v>
      </c>
      <c r="L7591" s="7">
        <v>14.817544</v>
      </c>
      <c r="M7591" s="7">
        <v>22.337669000000002</v>
      </c>
      <c r="N7591" s="7">
        <v>21.199960000000001</v>
      </c>
      <c r="O7591" s="7">
        <v>21.915963999999999</v>
      </c>
      <c r="P7591" s="7">
        <v>20.032554999999999</v>
      </c>
      <c r="Q7591" s="7">
        <v>19.576048</v>
      </c>
      <c r="R7591" s="7">
        <v>20.812795999999999</v>
      </c>
      <c r="S7591" s="7">
        <v>34.590809999999998</v>
      </c>
      <c r="T7591" s="7"/>
    </row>
    <row r="7592" spans="1:20" x14ac:dyDescent="0.35">
      <c r="A7592" s="6" t="s">
        <v>185</v>
      </c>
      <c r="B7592" s="6" t="s">
        <v>212</v>
      </c>
      <c r="C7592" s="6" t="s">
        <v>766</v>
      </c>
      <c r="D7592" s="6" t="s">
        <v>750</v>
      </c>
      <c r="E7592" s="6" t="s">
        <v>578</v>
      </c>
      <c r="F7592" s="6" t="s">
        <v>607</v>
      </c>
      <c r="G7592" s="6" t="s">
        <v>608</v>
      </c>
      <c r="H7592" s="7">
        <v>105.67100000000001</v>
      </c>
      <c r="I7592" s="7">
        <v>90.87706</v>
      </c>
      <c r="J7592" s="7">
        <v>143.71256</v>
      </c>
      <c r="K7592" s="7">
        <v>99.227663000000007</v>
      </c>
      <c r="L7592" s="7">
        <v>84.674413999999999</v>
      </c>
      <c r="M7592" s="7">
        <v>127.600764</v>
      </c>
      <c r="N7592" s="7">
        <v>71.227729999999994</v>
      </c>
      <c r="O7592" s="7">
        <v>73.610916000000003</v>
      </c>
      <c r="P7592" s="7">
        <v>67.296265000000005</v>
      </c>
      <c r="Q7592" s="7">
        <v>61.142015999999998</v>
      </c>
      <c r="R7592" s="7">
        <v>65.020489999999995</v>
      </c>
      <c r="S7592" s="7">
        <v>108.05875</v>
      </c>
      <c r="T7592" s="7"/>
    </row>
    <row r="7593" spans="1:20" x14ac:dyDescent="0.35">
      <c r="A7593" s="6" t="s">
        <v>185</v>
      </c>
      <c r="B7593" s="6" t="s">
        <v>212</v>
      </c>
      <c r="C7593" s="6" t="s">
        <v>766</v>
      </c>
      <c r="D7593" s="6" t="s">
        <v>750</v>
      </c>
      <c r="E7593" s="6" t="s">
        <v>578</v>
      </c>
      <c r="F7593" s="6" t="s">
        <v>609</v>
      </c>
      <c r="G7593" s="6" t="s">
        <v>610</v>
      </c>
      <c r="H7593" s="7">
        <v>19.020779999999998</v>
      </c>
      <c r="I7593" s="7">
        <v>38.041559999999997</v>
      </c>
      <c r="J7593" s="7">
        <v>16.907360000000001</v>
      </c>
      <c r="K7593" s="7">
        <v>14.835512</v>
      </c>
      <c r="L7593" s="7">
        <v>44.626361000000003</v>
      </c>
      <c r="M7593" s="7">
        <v>67.259158999999997</v>
      </c>
      <c r="N7593" s="7">
        <v>45.161391999999999</v>
      </c>
      <c r="O7593" s="7">
        <v>46.672432000000001</v>
      </c>
      <c r="P7593" s="7">
        <v>42.667465</v>
      </c>
      <c r="Q7593" s="7">
        <v>32.620351999999997</v>
      </c>
      <c r="R7593" s="7">
        <v>34.688187999999997</v>
      </c>
      <c r="S7593" s="7">
        <v>57.64864</v>
      </c>
      <c r="T7593" s="7"/>
    </row>
    <row r="7594" spans="1:20" x14ac:dyDescent="0.35">
      <c r="A7594" s="6" t="s">
        <v>185</v>
      </c>
      <c r="B7594" s="6" t="s">
        <v>212</v>
      </c>
      <c r="C7594" s="6" t="s">
        <v>766</v>
      </c>
      <c r="D7594" s="6" t="s">
        <v>750</v>
      </c>
      <c r="E7594" s="6" t="s">
        <v>578</v>
      </c>
      <c r="F7594" s="6" t="s">
        <v>611</v>
      </c>
      <c r="G7594" s="6" t="s">
        <v>612</v>
      </c>
      <c r="H7594" s="7">
        <v>2.1134200000000001</v>
      </c>
      <c r="I7594" s="7">
        <v>4.2268400000000002</v>
      </c>
      <c r="J7594" s="7">
        <v>4.2268400000000002</v>
      </c>
      <c r="K7594" s="7">
        <v>4.6239229999999996</v>
      </c>
      <c r="L7594" s="7">
        <v>6.1079359999999996</v>
      </c>
      <c r="M7594" s="7">
        <v>9.1966680000000007</v>
      </c>
      <c r="N7594" s="7">
        <v>9.5032019999999999</v>
      </c>
      <c r="O7594" s="7">
        <v>9.8169020000000007</v>
      </c>
      <c r="P7594" s="7">
        <v>8.9842200000000005</v>
      </c>
      <c r="Q7594" s="7">
        <v>9.9429160000000003</v>
      </c>
      <c r="R7594" s="7">
        <v>10.575556000000001</v>
      </c>
      <c r="S7594" s="7">
        <v>17.574915000000001</v>
      </c>
      <c r="T7594" s="7"/>
    </row>
    <row r="7595" spans="1:20" x14ac:dyDescent="0.35">
      <c r="A7595" s="6" t="s">
        <v>185</v>
      </c>
      <c r="B7595" s="6" t="s">
        <v>212</v>
      </c>
      <c r="C7595" s="6" t="s">
        <v>766</v>
      </c>
      <c r="D7595" s="6" t="s">
        <v>750</v>
      </c>
      <c r="E7595" s="6" t="s">
        <v>578</v>
      </c>
      <c r="F7595" s="6" t="s">
        <v>613</v>
      </c>
      <c r="G7595" s="6" t="s">
        <v>614</v>
      </c>
      <c r="H7595" s="7">
        <v>16.907360000000001</v>
      </c>
      <c r="I7595" s="7">
        <v>25.361039999999999</v>
      </c>
      <c r="J7595" s="7">
        <v>4.2268400000000002</v>
      </c>
      <c r="K7595" s="7">
        <v>12.322087</v>
      </c>
      <c r="L7595" s="7">
        <v>17.464096000000001</v>
      </c>
      <c r="M7595" s="7">
        <v>26.330753999999999</v>
      </c>
      <c r="N7595" s="7">
        <v>29.207070000000002</v>
      </c>
      <c r="O7595" s="7">
        <v>30.187881999999998</v>
      </c>
      <c r="P7595" s="7">
        <v>27.590344999999999</v>
      </c>
      <c r="Q7595" s="7">
        <v>20.323972000000001</v>
      </c>
      <c r="R7595" s="7">
        <v>21.610412</v>
      </c>
      <c r="S7595" s="7">
        <v>35.916375000000002</v>
      </c>
      <c r="T7595" s="7"/>
    </row>
    <row r="7596" spans="1:20" x14ac:dyDescent="0.35">
      <c r="A7596" s="6" t="s">
        <v>185</v>
      </c>
      <c r="B7596" s="6" t="s">
        <v>212</v>
      </c>
      <c r="C7596" s="6" t="s">
        <v>766</v>
      </c>
      <c r="D7596" s="6" t="s">
        <v>750</v>
      </c>
      <c r="E7596" s="6" t="s">
        <v>578</v>
      </c>
      <c r="F7596" s="6" t="s">
        <v>615</v>
      </c>
      <c r="G7596" s="6" t="s">
        <v>616</v>
      </c>
      <c r="H7596" s="7">
        <v>31.7013</v>
      </c>
      <c r="I7596" s="7">
        <v>48.60866</v>
      </c>
      <c r="J7596" s="7">
        <v>59.175759999999997</v>
      </c>
      <c r="K7596" s="7">
        <v>9.7270719999999997</v>
      </c>
      <c r="L7596" s="7">
        <v>8.8815279999999994</v>
      </c>
      <c r="M7596" s="7">
        <v>13.384904000000001</v>
      </c>
      <c r="N7596" s="7">
        <v>10.071712</v>
      </c>
      <c r="O7596" s="7">
        <v>10.414766</v>
      </c>
      <c r="P7596" s="7">
        <v>9.5228649999999995</v>
      </c>
      <c r="Q7596" s="7">
        <v>14.081376000000001</v>
      </c>
      <c r="R7596" s="7">
        <v>14.971719999999999</v>
      </c>
      <c r="S7596" s="7">
        <v>24.901589999999999</v>
      </c>
      <c r="T7596" s="7"/>
    </row>
    <row r="7597" spans="1:20" x14ac:dyDescent="0.35">
      <c r="A7597" s="6" t="s">
        <v>185</v>
      </c>
      <c r="B7597" s="6" t="s">
        <v>212</v>
      </c>
      <c r="C7597" s="6" t="s">
        <v>766</v>
      </c>
      <c r="D7597" s="6" t="s">
        <v>750</v>
      </c>
      <c r="E7597" s="6" t="s">
        <v>578</v>
      </c>
      <c r="F7597" s="6" t="s">
        <v>617</v>
      </c>
      <c r="G7597" s="6" t="s">
        <v>618</v>
      </c>
      <c r="H7597" s="6"/>
      <c r="I7597" s="6"/>
      <c r="J7597" s="6"/>
      <c r="K7597" s="7">
        <v>1.027474</v>
      </c>
      <c r="L7597" s="7">
        <v>7.051952</v>
      </c>
      <c r="M7597" s="7">
        <v>10.614037</v>
      </c>
      <c r="N7597" s="7">
        <v>4.1185159999999996</v>
      </c>
      <c r="O7597" s="7">
        <v>4.2557090000000004</v>
      </c>
      <c r="P7597" s="7">
        <v>3.8890899999999999</v>
      </c>
      <c r="Q7597" s="7">
        <v>6.422472</v>
      </c>
      <c r="R7597" s="7">
        <v>6.8279800000000002</v>
      </c>
      <c r="S7597" s="7">
        <v>11.354609999999999</v>
      </c>
      <c r="T7597" s="7"/>
    </row>
    <row r="7598" spans="1:20" x14ac:dyDescent="0.35">
      <c r="A7598" s="6" t="s">
        <v>185</v>
      </c>
      <c r="B7598" s="6" t="s">
        <v>212</v>
      </c>
      <c r="C7598" s="6" t="s">
        <v>766</v>
      </c>
      <c r="D7598" s="6" t="s">
        <v>750</v>
      </c>
      <c r="E7598" s="6" t="s">
        <v>619</v>
      </c>
      <c r="F7598" s="6" t="s">
        <v>620</v>
      </c>
      <c r="G7598" s="6" t="s">
        <v>621</v>
      </c>
      <c r="H7598" s="7">
        <v>2.7897159999999999</v>
      </c>
      <c r="I7598" s="7">
        <v>1.3948579999999999</v>
      </c>
      <c r="J7598" s="7">
        <v>1.3948579999999999</v>
      </c>
      <c r="K7598" s="7">
        <v>1.511833</v>
      </c>
      <c r="L7598" s="7">
        <v>4.1153279999999999</v>
      </c>
      <c r="M7598" s="7">
        <v>5.8449330000000002</v>
      </c>
      <c r="N7598" s="7">
        <v>6.557715</v>
      </c>
      <c r="O7598" s="7">
        <v>6.9643430000000004</v>
      </c>
      <c r="P7598" s="7">
        <v>5.905996</v>
      </c>
      <c r="Q7598" s="7">
        <v>7.712148</v>
      </c>
      <c r="R7598" s="7">
        <v>6.9707559999999997</v>
      </c>
      <c r="S7598" s="7">
        <v>9.5492410000000003</v>
      </c>
      <c r="T7598" s="7"/>
    </row>
    <row r="7599" spans="1:20" x14ac:dyDescent="0.35">
      <c r="A7599" s="6" t="s">
        <v>185</v>
      </c>
      <c r="B7599" s="6" t="s">
        <v>212</v>
      </c>
      <c r="C7599" s="6" t="s">
        <v>766</v>
      </c>
      <c r="D7599" s="6" t="s">
        <v>750</v>
      </c>
      <c r="E7599" s="6" t="s">
        <v>619</v>
      </c>
      <c r="F7599" s="6" t="s">
        <v>622</v>
      </c>
      <c r="G7599" s="6" t="s">
        <v>623</v>
      </c>
      <c r="H7599" s="7">
        <v>2.0922869999999998</v>
      </c>
      <c r="I7599" s="7">
        <v>1.3948579999999999</v>
      </c>
      <c r="J7599" s="7">
        <v>3.4871449999999999</v>
      </c>
      <c r="K7599" s="7">
        <v>2.1170550000000001</v>
      </c>
      <c r="L7599" s="7">
        <v>3.0773350000000002</v>
      </c>
      <c r="M7599" s="7">
        <v>5.262486</v>
      </c>
      <c r="N7599" s="7">
        <v>6.3952580000000001</v>
      </c>
      <c r="O7599" s="7">
        <v>6.6137129999999997</v>
      </c>
      <c r="P7599" s="7">
        <v>6.0072900000000002</v>
      </c>
      <c r="Q7599" s="7">
        <v>10.363654</v>
      </c>
      <c r="R7599" s="7">
        <v>11.677603</v>
      </c>
      <c r="S7599" s="7">
        <v>15.165519</v>
      </c>
      <c r="T7599" s="7"/>
    </row>
    <row r="7600" spans="1:20" x14ac:dyDescent="0.35">
      <c r="A7600" s="6" t="s">
        <v>185</v>
      </c>
      <c r="B7600" s="6" t="s">
        <v>212</v>
      </c>
      <c r="C7600" s="6" t="s">
        <v>766</v>
      </c>
      <c r="D7600" s="6" t="s">
        <v>750</v>
      </c>
      <c r="E7600" s="6" t="s">
        <v>619</v>
      </c>
      <c r="F7600" s="6" t="s">
        <v>624</v>
      </c>
      <c r="G7600" s="6" t="s">
        <v>625</v>
      </c>
      <c r="H7600" s="7">
        <v>21.620298999999999</v>
      </c>
      <c r="I7600" s="7">
        <v>25.804873000000001</v>
      </c>
      <c r="J7600" s="7">
        <v>29.989446999999998</v>
      </c>
      <c r="K7600" s="7">
        <v>30.897099999999998</v>
      </c>
      <c r="L7600" s="7">
        <v>16.824617</v>
      </c>
      <c r="M7600" s="7">
        <v>21.603463999999999</v>
      </c>
      <c r="N7600" s="7">
        <v>12.983980000000001</v>
      </c>
      <c r="O7600" s="7">
        <v>13.145725000000001</v>
      </c>
      <c r="P7600" s="7">
        <v>11.617343</v>
      </c>
      <c r="Q7600" s="7">
        <v>19.234390000000001</v>
      </c>
      <c r="R7600" s="7">
        <v>17.784203999999999</v>
      </c>
      <c r="S7600" s="7">
        <v>29.089901000000001</v>
      </c>
      <c r="T7600" s="7"/>
    </row>
    <row r="7601" spans="1:20" x14ac:dyDescent="0.35">
      <c r="A7601" s="6" t="s">
        <v>185</v>
      </c>
      <c r="B7601" s="6" t="s">
        <v>212</v>
      </c>
      <c r="C7601" s="6" t="s">
        <v>766</v>
      </c>
      <c r="D7601" s="6" t="s">
        <v>750</v>
      </c>
      <c r="E7601" s="6" t="s">
        <v>619</v>
      </c>
      <c r="F7601" s="6" t="s">
        <v>626</v>
      </c>
      <c r="G7601" s="6" t="s">
        <v>627</v>
      </c>
      <c r="H7601" s="7">
        <v>169.284942</v>
      </c>
      <c r="I7601" s="7">
        <v>133.14546000000001</v>
      </c>
      <c r="J7601" s="7">
        <v>123.63507</v>
      </c>
      <c r="K7601" s="7">
        <v>152.79318799999999</v>
      </c>
      <c r="L7601" s="7">
        <v>49.607067999999998</v>
      </c>
      <c r="M7601" s="7">
        <v>77.488209999999995</v>
      </c>
      <c r="N7601" s="7">
        <v>56.539358</v>
      </c>
      <c r="O7601" s="7">
        <v>55.289771999999999</v>
      </c>
      <c r="P7601" s="7">
        <v>55.002974999999999</v>
      </c>
      <c r="Q7601" s="7">
        <v>39.582419999999999</v>
      </c>
      <c r="R7601" s="7">
        <v>55.541640000000001</v>
      </c>
      <c r="S7601" s="7">
        <v>74.540493999999995</v>
      </c>
      <c r="T7601" s="7"/>
    </row>
    <row r="7602" spans="1:20" x14ac:dyDescent="0.35">
      <c r="A7602" s="6" t="s">
        <v>185</v>
      </c>
      <c r="B7602" s="6" t="s">
        <v>212</v>
      </c>
      <c r="C7602" s="6" t="s">
        <v>766</v>
      </c>
      <c r="D7602" s="6" t="s">
        <v>750</v>
      </c>
      <c r="E7602" s="6" t="s">
        <v>619</v>
      </c>
      <c r="F7602" s="6" t="s">
        <v>628</v>
      </c>
      <c r="G7602" s="6" t="s">
        <v>629</v>
      </c>
      <c r="H7602" s="6"/>
      <c r="I7602" s="7">
        <v>1.9020779999999999</v>
      </c>
      <c r="J7602" s="7">
        <v>3.8041559999999999</v>
      </c>
      <c r="K7602" s="7">
        <v>2.832087</v>
      </c>
      <c r="L7602" s="7">
        <v>10.926373999999999</v>
      </c>
      <c r="M7602" s="7">
        <v>18.122599999999998</v>
      </c>
      <c r="N7602" s="7">
        <v>10.889882</v>
      </c>
      <c r="O7602" s="7">
        <v>10.777331999999999</v>
      </c>
      <c r="P7602" s="7">
        <v>9.6587820000000004</v>
      </c>
      <c r="Q7602" s="7">
        <v>8.3176039999999993</v>
      </c>
      <c r="R7602" s="7">
        <v>11.477114</v>
      </c>
      <c r="S7602" s="7">
        <v>13.580624</v>
      </c>
      <c r="T7602" s="7"/>
    </row>
    <row r="7603" spans="1:20" x14ac:dyDescent="0.35">
      <c r="A7603" s="6" t="s">
        <v>185</v>
      </c>
      <c r="B7603" s="6" t="s">
        <v>212</v>
      </c>
      <c r="C7603" s="6" t="s">
        <v>766</v>
      </c>
      <c r="D7603" s="6" t="s">
        <v>750</v>
      </c>
      <c r="E7603" s="6" t="s">
        <v>619</v>
      </c>
      <c r="F7603" s="6" t="s">
        <v>630</v>
      </c>
      <c r="G7603" s="6" t="s">
        <v>631</v>
      </c>
      <c r="H7603" s="7">
        <v>1.9020779999999999</v>
      </c>
      <c r="I7603" s="6"/>
      <c r="J7603" s="7">
        <v>1.9020779999999999</v>
      </c>
      <c r="K7603" s="7">
        <v>1.5649999999999999</v>
      </c>
      <c r="L7603" s="7">
        <v>21.658864000000001</v>
      </c>
      <c r="M7603" s="7">
        <v>36.882092</v>
      </c>
      <c r="N7603" s="7">
        <v>31.131371999999999</v>
      </c>
      <c r="O7603" s="7">
        <v>29.037108</v>
      </c>
      <c r="P7603" s="7">
        <v>27.19257</v>
      </c>
      <c r="Q7603" s="7">
        <v>19.026453</v>
      </c>
      <c r="R7603" s="7">
        <v>27.033049999999999</v>
      </c>
      <c r="S7603" s="7">
        <v>38.121288999999997</v>
      </c>
      <c r="T7603" s="7"/>
    </row>
    <row r="7604" spans="1:20" x14ac:dyDescent="0.35">
      <c r="A7604" s="6" t="s">
        <v>185</v>
      </c>
      <c r="B7604" s="6" t="s">
        <v>212</v>
      </c>
      <c r="C7604" s="6" t="s">
        <v>766</v>
      </c>
      <c r="D7604" s="6" t="s">
        <v>750</v>
      </c>
      <c r="E7604" s="6" t="s">
        <v>619</v>
      </c>
      <c r="F7604" s="6" t="s">
        <v>632</v>
      </c>
      <c r="G7604" s="6" t="s">
        <v>633</v>
      </c>
      <c r="H7604" s="7">
        <v>15.216623999999999</v>
      </c>
      <c r="I7604" s="7">
        <v>20.922858000000002</v>
      </c>
      <c r="J7604" s="7">
        <v>11.412468000000001</v>
      </c>
      <c r="K7604" s="7">
        <v>29.808972000000001</v>
      </c>
      <c r="L7604" s="7">
        <v>12.516648</v>
      </c>
      <c r="M7604" s="7">
        <v>18.608488999999999</v>
      </c>
      <c r="N7604" s="7">
        <v>43.931313000000003</v>
      </c>
      <c r="O7604" s="7">
        <v>42.190370999999999</v>
      </c>
      <c r="P7604" s="7">
        <v>40.310417999999999</v>
      </c>
      <c r="Q7604" s="7">
        <v>36.540568</v>
      </c>
      <c r="R7604" s="7">
        <v>63.602108000000001</v>
      </c>
      <c r="S7604" s="7">
        <v>70.991540000000001</v>
      </c>
      <c r="T7604" s="7"/>
    </row>
    <row r="7605" spans="1:20" x14ac:dyDescent="0.35">
      <c r="A7605" s="6" t="s">
        <v>185</v>
      </c>
      <c r="B7605" s="6" t="s">
        <v>212</v>
      </c>
      <c r="C7605" s="6" t="s">
        <v>766</v>
      </c>
      <c r="D7605" s="6" t="s">
        <v>750</v>
      </c>
      <c r="E7605" s="6" t="s">
        <v>619</v>
      </c>
      <c r="F7605" s="6" t="s">
        <v>634</v>
      </c>
      <c r="G7605" s="6" t="s">
        <v>635</v>
      </c>
      <c r="H7605" s="6"/>
      <c r="I7605" s="6"/>
      <c r="J7605" s="6"/>
      <c r="K7605" s="7">
        <v>1.686968</v>
      </c>
      <c r="L7605" s="7">
        <v>3.6914449999999999</v>
      </c>
      <c r="M7605" s="7">
        <v>4.7876830000000004</v>
      </c>
      <c r="N7605" s="7">
        <v>20.479934</v>
      </c>
      <c r="O7605" s="7">
        <v>21.118981000000002</v>
      </c>
      <c r="P7605" s="7">
        <v>13.491692</v>
      </c>
      <c r="Q7605" s="7">
        <v>11.899144</v>
      </c>
      <c r="R7605" s="7">
        <v>10.292204</v>
      </c>
      <c r="S7605" s="7">
        <v>10.617576</v>
      </c>
      <c r="T7605" s="7"/>
    </row>
    <row r="7606" spans="1:20" x14ac:dyDescent="0.35">
      <c r="A7606" s="6" t="s">
        <v>185</v>
      </c>
      <c r="B7606" s="6" t="s">
        <v>212</v>
      </c>
      <c r="C7606" s="6" t="s">
        <v>766</v>
      </c>
      <c r="D7606" s="6" t="s">
        <v>750</v>
      </c>
      <c r="E7606" s="6" t="s">
        <v>619</v>
      </c>
      <c r="F7606" s="6" t="s">
        <v>636</v>
      </c>
      <c r="G7606" s="6" t="s">
        <v>637</v>
      </c>
      <c r="H7606" s="6"/>
      <c r="I7606" s="6"/>
      <c r="J7606" s="6"/>
      <c r="K7606" s="7">
        <v>0.60846100000000003</v>
      </c>
      <c r="L7606" s="7">
        <v>4.7329290000000004</v>
      </c>
      <c r="M7606" s="7">
        <v>8.7880129999999994</v>
      </c>
      <c r="N7606" s="7">
        <v>76.069299999999998</v>
      </c>
      <c r="O7606" s="7">
        <v>53.974181000000002</v>
      </c>
      <c r="P7606" s="7">
        <v>40.640884999999997</v>
      </c>
      <c r="Q7606" s="7">
        <v>26.63531</v>
      </c>
      <c r="R7606" s="7">
        <v>17.668637</v>
      </c>
      <c r="S7606" s="7">
        <v>19.053421</v>
      </c>
      <c r="T7606" s="7"/>
    </row>
    <row r="7607" spans="1:20" x14ac:dyDescent="0.35">
      <c r="A7607" s="6" t="s">
        <v>185</v>
      </c>
      <c r="B7607" s="6" t="s">
        <v>212</v>
      </c>
      <c r="C7607" s="6" t="s">
        <v>766</v>
      </c>
      <c r="D7607" s="6" t="s">
        <v>750</v>
      </c>
      <c r="E7607" s="6" t="s">
        <v>619</v>
      </c>
      <c r="F7607" s="6" t="s">
        <v>638</v>
      </c>
      <c r="G7607" s="6" t="s">
        <v>639</v>
      </c>
      <c r="H7607" s="7">
        <v>10.038745</v>
      </c>
      <c r="I7607" s="7">
        <v>7.925325</v>
      </c>
      <c r="J7607" s="7">
        <v>15.322295</v>
      </c>
      <c r="K7607" s="7">
        <v>15.078495999999999</v>
      </c>
      <c r="L7607" s="7">
        <v>27.792867000000001</v>
      </c>
      <c r="M7607" s="7">
        <v>68.105839000000003</v>
      </c>
      <c r="N7607" s="7">
        <v>49.149577999999998</v>
      </c>
      <c r="O7607" s="7">
        <v>44.689863000000003</v>
      </c>
      <c r="P7607" s="7">
        <v>56.442113999999997</v>
      </c>
      <c r="Q7607" s="7">
        <v>31.219639000000001</v>
      </c>
      <c r="R7607" s="7">
        <v>47.417310999999998</v>
      </c>
      <c r="S7607" s="7">
        <v>80.051164999999997</v>
      </c>
      <c r="T7607" s="7"/>
    </row>
    <row r="7608" spans="1:20" x14ac:dyDescent="0.35">
      <c r="A7608" s="6" t="s">
        <v>185</v>
      </c>
      <c r="B7608" s="6" t="s">
        <v>212</v>
      </c>
      <c r="C7608" s="6" t="s">
        <v>766</v>
      </c>
      <c r="D7608" s="6" t="s">
        <v>750</v>
      </c>
      <c r="E7608" s="6" t="s">
        <v>619</v>
      </c>
      <c r="F7608" s="6" t="s">
        <v>640</v>
      </c>
      <c r="G7608" s="6" t="s">
        <v>641</v>
      </c>
      <c r="H7608" s="7">
        <v>1.5850649999999999</v>
      </c>
      <c r="I7608" s="7">
        <v>4.7551949999999996</v>
      </c>
      <c r="J7608" s="7">
        <v>4.7551949999999996</v>
      </c>
      <c r="K7608" s="7">
        <v>6.4607489999999999</v>
      </c>
      <c r="L7608" s="7">
        <v>6.2860129999999996</v>
      </c>
      <c r="M7608" s="7">
        <v>11.359579</v>
      </c>
      <c r="N7608" s="7">
        <v>8.2960890000000003</v>
      </c>
      <c r="O7608" s="7">
        <v>8.8499759999999998</v>
      </c>
      <c r="P7608" s="7">
        <v>8.2527709999999992</v>
      </c>
      <c r="Q7608" s="7">
        <v>8.7555739999999993</v>
      </c>
      <c r="R7608" s="7">
        <v>8.8270979999999994</v>
      </c>
      <c r="S7608" s="7">
        <v>18.201326999999999</v>
      </c>
      <c r="T7608" s="7"/>
    </row>
    <row r="7609" spans="1:20" x14ac:dyDescent="0.35">
      <c r="A7609" s="6" t="s">
        <v>185</v>
      </c>
      <c r="B7609" s="6" t="s">
        <v>212</v>
      </c>
      <c r="C7609" s="6" t="s">
        <v>766</v>
      </c>
      <c r="D7609" s="6" t="s">
        <v>750</v>
      </c>
      <c r="E7609" s="6" t="s">
        <v>619</v>
      </c>
      <c r="F7609" s="6" t="s">
        <v>642</v>
      </c>
      <c r="G7609" s="6" t="s">
        <v>643</v>
      </c>
      <c r="H7609" s="7">
        <v>18.133154000000001</v>
      </c>
      <c r="I7609" s="7">
        <v>16.040866999999999</v>
      </c>
      <c r="J7609" s="7">
        <v>20.225441</v>
      </c>
      <c r="K7609" s="7">
        <v>12.742698000000001</v>
      </c>
      <c r="L7609" s="7">
        <v>7.3874940000000002</v>
      </c>
      <c r="M7609" s="7">
        <v>11.128220000000001</v>
      </c>
      <c r="N7609" s="7">
        <v>11.442892000000001</v>
      </c>
      <c r="O7609" s="7">
        <v>11.987906000000001</v>
      </c>
      <c r="P7609" s="7">
        <v>11.357862000000001</v>
      </c>
      <c r="Q7609" s="7">
        <v>12.449128</v>
      </c>
      <c r="R7609" s="7">
        <v>11.377447999999999</v>
      </c>
      <c r="S7609" s="7">
        <v>17.790991999999999</v>
      </c>
      <c r="T7609" s="7"/>
    </row>
    <row r="7610" spans="1:20" x14ac:dyDescent="0.35">
      <c r="A7610" s="6" t="s">
        <v>185</v>
      </c>
      <c r="B7610" s="6" t="s">
        <v>212</v>
      </c>
      <c r="C7610" s="6" t="s">
        <v>766</v>
      </c>
      <c r="D7610" s="6" t="s">
        <v>750</v>
      </c>
      <c r="E7610" s="6" t="s">
        <v>192</v>
      </c>
      <c r="F7610" s="6" t="s">
        <v>644</v>
      </c>
      <c r="G7610" s="6" t="s">
        <v>645</v>
      </c>
      <c r="H7610" s="7">
        <v>199.718232</v>
      </c>
      <c r="I7610" s="7">
        <v>168.80945800000001</v>
      </c>
      <c r="J7610" s="7">
        <v>152.16627199999999</v>
      </c>
      <c r="K7610" s="7">
        <v>170.453833</v>
      </c>
      <c r="L7610" s="7">
        <v>47.356634999999997</v>
      </c>
      <c r="M7610" s="7">
        <v>64.417910000000006</v>
      </c>
      <c r="N7610" s="7">
        <v>22.708179999999999</v>
      </c>
      <c r="O7610" s="7">
        <v>22.954528</v>
      </c>
      <c r="P7610" s="7">
        <v>16.835944999999999</v>
      </c>
      <c r="Q7610" s="7">
        <v>17.994326999999998</v>
      </c>
      <c r="R7610" s="7">
        <v>13.694226</v>
      </c>
      <c r="S7610" s="7">
        <v>28.486159000000001</v>
      </c>
      <c r="T7610" s="7"/>
    </row>
    <row r="7611" spans="1:20" x14ac:dyDescent="0.35">
      <c r="A7611" s="6" t="s">
        <v>185</v>
      </c>
      <c r="B7611" s="6" t="s">
        <v>212</v>
      </c>
      <c r="C7611" s="6" t="s">
        <v>766</v>
      </c>
      <c r="D7611" s="6" t="s">
        <v>750</v>
      </c>
      <c r="E7611" s="6" t="s">
        <v>192</v>
      </c>
      <c r="F7611" s="6" t="s">
        <v>646</v>
      </c>
      <c r="G7611" s="6" t="s">
        <v>647</v>
      </c>
      <c r="H7611" s="6"/>
      <c r="I7611" s="6"/>
      <c r="J7611" s="7">
        <v>2.1134200000000001</v>
      </c>
      <c r="K7611" s="7">
        <v>2.62127</v>
      </c>
      <c r="L7611" s="7">
        <v>23.210189</v>
      </c>
      <c r="M7611" s="7">
        <v>40.999611000000002</v>
      </c>
      <c r="N7611" s="7">
        <v>37.759763999999997</v>
      </c>
      <c r="O7611" s="7">
        <v>37.162655999999998</v>
      </c>
      <c r="P7611" s="7">
        <v>42.549765000000001</v>
      </c>
      <c r="Q7611" s="7">
        <v>11.113652</v>
      </c>
      <c r="R7611" s="7">
        <v>12.906984</v>
      </c>
      <c r="S7611" s="7">
        <v>43.914450000000002</v>
      </c>
      <c r="T7611" s="7"/>
    </row>
    <row r="7612" spans="1:20" x14ac:dyDescent="0.35">
      <c r="A7612" s="6" t="s">
        <v>185</v>
      </c>
      <c r="B7612" s="6" t="s">
        <v>212</v>
      </c>
      <c r="C7612" s="6" t="s">
        <v>766</v>
      </c>
      <c r="D7612" s="6" t="s">
        <v>750</v>
      </c>
      <c r="E7612" s="6" t="s">
        <v>192</v>
      </c>
      <c r="F7612" s="6" t="s">
        <v>648</v>
      </c>
      <c r="G7612" s="6" t="s">
        <v>649</v>
      </c>
      <c r="H7612" s="7">
        <v>33.476591999999997</v>
      </c>
      <c r="I7612" s="7">
        <v>8.3691479999999991</v>
      </c>
      <c r="J7612" s="7">
        <v>33.476591999999997</v>
      </c>
      <c r="K7612" s="7">
        <v>14.114335000000001</v>
      </c>
      <c r="L7612" s="7">
        <v>35.553196999999997</v>
      </c>
      <c r="M7612" s="7">
        <v>61.812275</v>
      </c>
      <c r="N7612" s="7">
        <v>51.682191000000003</v>
      </c>
      <c r="O7612" s="7">
        <v>50.058380999999997</v>
      </c>
      <c r="P7612" s="7">
        <v>49.625242</v>
      </c>
      <c r="Q7612" s="7">
        <v>26.377787999999999</v>
      </c>
      <c r="R7612" s="7">
        <v>23.988189999999999</v>
      </c>
      <c r="S7612" s="7">
        <v>52.782615</v>
      </c>
      <c r="T7612" s="7"/>
    </row>
    <row r="7613" spans="1:20" x14ac:dyDescent="0.35">
      <c r="A7613" s="6" t="s">
        <v>185</v>
      </c>
      <c r="B7613" s="6" t="s">
        <v>212</v>
      </c>
      <c r="C7613" s="6" t="s">
        <v>766</v>
      </c>
      <c r="D7613" s="6" t="s">
        <v>750</v>
      </c>
      <c r="E7613" s="6" t="s">
        <v>192</v>
      </c>
      <c r="F7613" s="6" t="s">
        <v>650</v>
      </c>
      <c r="G7613" s="6" t="s">
        <v>651</v>
      </c>
      <c r="H7613" s="7">
        <v>36.139482000000001</v>
      </c>
      <c r="I7613" s="7">
        <v>38.041559999999997</v>
      </c>
      <c r="J7613" s="7">
        <v>41.845716000000003</v>
      </c>
      <c r="K7613" s="7">
        <v>60.883226000000001</v>
      </c>
      <c r="L7613" s="7">
        <v>63.949682000000003</v>
      </c>
      <c r="M7613" s="7">
        <v>99.587582999999995</v>
      </c>
      <c r="N7613" s="7">
        <v>52.370871000000001</v>
      </c>
      <c r="O7613" s="7">
        <v>52.143909999999998</v>
      </c>
      <c r="P7613" s="7">
        <v>51.395389999999999</v>
      </c>
      <c r="Q7613" s="7">
        <v>21.789244</v>
      </c>
      <c r="R7613" s="7">
        <v>21.783757999999999</v>
      </c>
      <c r="S7613" s="7">
        <v>44.346589999999999</v>
      </c>
      <c r="T7613" s="7"/>
    </row>
    <row r="7614" spans="1:20" x14ac:dyDescent="0.35">
      <c r="A7614" s="6" t="s">
        <v>185</v>
      </c>
      <c r="B7614" s="6" t="s">
        <v>212</v>
      </c>
      <c r="C7614" s="6" t="s">
        <v>766</v>
      </c>
      <c r="D7614" s="6" t="s">
        <v>750</v>
      </c>
      <c r="E7614" s="6" t="s">
        <v>192</v>
      </c>
      <c r="F7614" s="6" t="s">
        <v>652</v>
      </c>
      <c r="G7614" s="6" t="s">
        <v>653</v>
      </c>
      <c r="H7614" s="7">
        <v>22.543147999999999</v>
      </c>
      <c r="I7614" s="7">
        <v>22.543147999999999</v>
      </c>
      <c r="J7614" s="7">
        <v>22.543147999999999</v>
      </c>
      <c r="K7614" s="7">
        <v>46.415393999999999</v>
      </c>
      <c r="L7614" s="7">
        <v>37.879564000000002</v>
      </c>
      <c r="M7614" s="7">
        <v>70.281677000000002</v>
      </c>
      <c r="N7614" s="7">
        <v>46.778654000000003</v>
      </c>
      <c r="O7614" s="7">
        <v>52.379849</v>
      </c>
      <c r="P7614" s="7">
        <v>55.818275999999997</v>
      </c>
      <c r="Q7614" s="7">
        <v>30.834741000000001</v>
      </c>
      <c r="R7614" s="7">
        <v>27.501556000000001</v>
      </c>
      <c r="S7614" s="7">
        <v>59.511248999999999</v>
      </c>
      <c r="T7614" s="7"/>
    </row>
    <row r="7615" spans="1:20" x14ac:dyDescent="0.35">
      <c r="A7615" s="6" t="s">
        <v>185</v>
      </c>
      <c r="B7615" s="6" t="s">
        <v>212</v>
      </c>
      <c r="C7615" s="6" t="s">
        <v>766</v>
      </c>
      <c r="D7615" s="6" t="s">
        <v>750</v>
      </c>
      <c r="E7615" s="6" t="s">
        <v>192</v>
      </c>
      <c r="F7615" s="6" t="s">
        <v>193</v>
      </c>
      <c r="G7615" s="6" t="s">
        <v>194</v>
      </c>
      <c r="H7615" s="7">
        <v>28.594588999999999</v>
      </c>
      <c r="I7615" s="7">
        <v>27.89716</v>
      </c>
      <c r="J7615" s="7">
        <v>27.199731</v>
      </c>
      <c r="K7615" s="7">
        <v>43.936414999999997</v>
      </c>
      <c r="L7615" s="7">
        <v>100.81964499999999</v>
      </c>
      <c r="M7615" s="7">
        <v>168.779178</v>
      </c>
      <c r="N7615" s="7">
        <v>78.300201999999999</v>
      </c>
      <c r="O7615" s="7">
        <v>106.156419</v>
      </c>
      <c r="P7615" s="7">
        <v>96.488065000000006</v>
      </c>
      <c r="Q7615" s="7">
        <v>26.955818000000001</v>
      </c>
      <c r="R7615" s="7">
        <v>24.936091999999999</v>
      </c>
      <c r="S7615" s="7">
        <v>55.059168999999997</v>
      </c>
      <c r="T7615" s="7"/>
    </row>
    <row r="7616" spans="1:20" x14ac:dyDescent="0.35">
      <c r="A7616" s="6" t="s">
        <v>185</v>
      </c>
      <c r="B7616" s="6" t="s">
        <v>212</v>
      </c>
      <c r="C7616" s="6" t="s">
        <v>766</v>
      </c>
      <c r="D7616" s="6" t="s">
        <v>750</v>
      </c>
      <c r="E7616" s="6" t="s">
        <v>192</v>
      </c>
      <c r="F7616" s="6" t="s">
        <v>654</v>
      </c>
      <c r="G7616" s="6" t="s">
        <v>655</v>
      </c>
      <c r="H7616" s="7">
        <v>97.217320000000001</v>
      </c>
      <c r="I7616" s="7">
        <v>71.856279999999998</v>
      </c>
      <c r="J7616" s="7">
        <v>190.20779999999999</v>
      </c>
      <c r="K7616" s="7">
        <v>187.736312</v>
      </c>
      <c r="L7616" s="7">
        <v>268.42343099999999</v>
      </c>
      <c r="M7616" s="7">
        <v>532.81933200000003</v>
      </c>
      <c r="N7616" s="7">
        <v>290.14804800000002</v>
      </c>
      <c r="O7616" s="7">
        <v>288.26007199999998</v>
      </c>
      <c r="P7616" s="7">
        <v>269.05763000000002</v>
      </c>
      <c r="Q7616" s="7">
        <v>100.67769</v>
      </c>
      <c r="R7616" s="7">
        <v>102.942026</v>
      </c>
      <c r="S7616" s="7">
        <v>171.50114500000001</v>
      </c>
      <c r="T7616" s="7"/>
    </row>
    <row r="7617" spans="1:20" x14ac:dyDescent="0.35">
      <c r="A7617" s="6" t="s">
        <v>185</v>
      </c>
      <c r="B7617" s="6" t="s">
        <v>212</v>
      </c>
      <c r="C7617" s="6" t="s">
        <v>766</v>
      </c>
      <c r="D7617" s="6" t="s">
        <v>750</v>
      </c>
      <c r="E7617" s="6" t="s">
        <v>656</v>
      </c>
      <c r="F7617" s="6" t="s">
        <v>657</v>
      </c>
      <c r="G7617" s="6" t="s">
        <v>658</v>
      </c>
      <c r="H7617" s="7">
        <v>46.495240000000003</v>
      </c>
      <c r="I7617" s="7">
        <v>38.041559999999997</v>
      </c>
      <c r="J7617" s="7">
        <v>35.928139999999999</v>
      </c>
      <c r="K7617" s="7">
        <v>33.444099000000001</v>
      </c>
      <c r="L7617" s="7">
        <v>7.3986840000000003</v>
      </c>
      <c r="M7617" s="7">
        <v>15.832091999999999</v>
      </c>
      <c r="N7617" s="7">
        <v>32.502512000000003</v>
      </c>
      <c r="O7617" s="7">
        <v>32.661337000000003</v>
      </c>
      <c r="P7617" s="7">
        <v>29.306443999999999</v>
      </c>
      <c r="Q7617" s="7">
        <v>7.6570609999999997</v>
      </c>
      <c r="R7617" s="7">
        <v>7.9459429999999998</v>
      </c>
      <c r="S7617" s="7">
        <v>14.215695999999999</v>
      </c>
      <c r="T7617" s="7"/>
    </row>
    <row r="7618" spans="1:20" x14ac:dyDescent="0.35">
      <c r="A7618" s="6" t="s">
        <v>185</v>
      </c>
      <c r="B7618" s="6" t="s">
        <v>212</v>
      </c>
      <c r="C7618" s="6" t="s">
        <v>766</v>
      </c>
      <c r="D7618" s="6" t="s">
        <v>750</v>
      </c>
      <c r="E7618" s="6" t="s">
        <v>656</v>
      </c>
      <c r="F7618" s="6" t="s">
        <v>659</v>
      </c>
      <c r="G7618" s="6" t="s">
        <v>660</v>
      </c>
      <c r="H7618" s="7">
        <v>15.216623999999999</v>
      </c>
      <c r="I7618" s="7">
        <v>11.412468000000001</v>
      </c>
      <c r="J7618" s="7">
        <v>15.216623999999999</v>
      </c>
      <c r="K7618" s="7">
        <v>9.1878189999999993</v>
      </c>
      <c r="L7618" s="7">
        <v>0.57091700000000001</v>
      </c>
      <c r="M7618" s="7">
        <v>1.023952</v>
      </c>
      <c r="N7618" s="7">
        <v>3.5567489999999999</v>
      </c>
      <c r="O7618" s="7">
        <v>3.519285</v>
      </c>
      <c r="P7618" s="7">
        <v>3.3318699999999999</v>
      </c>
      <c r="Q7618" s="7">
        <v>2.1367639999999999</v>
      </c>
      <c r="R7618" s="7">
        <v>2.1405609999999999</v>
      </c>
      <c r="S7618" s="7">
        <v>4.646064</v>
      </c>
      <c r="T7618" s="7"/>
    </row>
    <row r="7619" spans="1:20" x14ac:dyDescent="0.35">
      <c r="A7619" s="6" t="s">
        <v>185</v>
      </c>
      <c r="B7619" s="6" t="s">
        <v>212</v>
      </c>
      <c r="C7619" s="6" t="s">
        <v>766</v>
      </c>
      <c r="D7619" s="6" t="s">
        <v>751</v>
      </c>
      <c r="E7619" s="6" t="s">
        <v>700</v>
      </c>
      <c r="F7619" s="6" t="s">
        <v>701</v>
      </c>
      <c r="G7619" s="6" t="s">
        <v>702</v>
      </c>
      <c r="H7619" s="6"/>
      <c r="I7619" s="6"/>
      <c r="J7619" s="7">
        <v>1.690736</v>
      </c>
      <c r="K7619" s="7">
        <v>0</v>
      </c>
      <c r="L7619" s="7">
        <v>2.8847360000000002</v>
      </c>
      <c r="M7619" s="7">
        <v>0</v>
      </c>
      <c r="N7619" s="7">
        <v>0</v>
      </c>
      <c r="O7619" s="7">
        <v>0</v>
      </c>
      <c r="P7619" s="7">
        <v>0</v>
      </c>
      <c r="Q7619" s="7">
        <v>0</v>
      </c>
      <c r="R7619" s="7">
        <v>0</v>
      </c>
      <c r="S7619" s="7">
        <v>0</v>
      </c>
      <c r="T7619" s="7"/>
    </row>
    <row r="7620" spans="1:20" x14ac:dyDescent="0.35">
      <c r="A7620" s="6" t="s">
        <v>185</v>
      </c>
      <c r="B7620" s="6" t="s">
        <v>212</v>
      </c>
      <c r="C7620" s="6" t="s">
        <v>766</v>
      </c>
      <c r="D7620" s="6" t="s">
        <v>751</v>
      </c>
      <c r="E7620" s="6" t="s">
        <v>700</v>
      </c>
      <c r="F7620" s="6" t="s">
        <v>703</v>
      </c>
      <c r="G7620" s="6" t="s">
        <v>704</v>
      </c>
      <c r="H7620" s="6"/>
      <c r="I7620" s="6"/>
      <c r="J7620" s="6"/>
      <c r="K7620" s="7">
        <v>0</v>
      </c>
      <c r="L7620" s="7">
        <v>0</v>
      </c>
      <c r="M7620" s="7">
        <v>2.7528009999999998</v>
      </c>
      <c r="N7620" s="7">
        <v>1.6211279999999999</v>
      </c>
      <c r="O7620" s="7">
        <v>1.599173</v>
      </c>
      <c r="P7620" s="7">
        <v>1.8261829999999999</v>
      </c>
      <c r="Q7620" s="7">
        <v>1.6862760000000001</v>
      </c>
      <c r="R7620" s="7">
        <v>0.92166800000000004</v>
      </c>
      <c r="S7620" s="7">
        <v>1.7598720000000001</v>
      </c>
      <c r="T7620" s="7"/>
    </row>
    <row r="7621" spans="1:20" x14ac:dyDescent="0.35">
      <c r="A7621" s="6" t="s">
        <v>185</v>
      </c>
      <c r="B7621" s="6" t="s">
        <v>212</v>
      </c>
      <c r="C7621" s="6" t="s">
        <v>766</v>
      </c>
      <c r="D7621" s="6" t="s">
        <v>751</v>
      </c>
      <c r="E7621" s="6" t="s">
        <v>672</v>
      </c>
      <c r="F7621" s="6" t="s">
        <v>673</v>
      </c>
      <c r="G7621" s="6" t="s">
        <v>674</v>
      </c>
      <c r="H7621" s="7">
        <v>0.84536800000000001</v>
      </c>
      <c r="I7621" s="6"/>
      <c r="J7621" s="6"/>
      <c r="K7621" s="7">
        <v>0</v>
      </c>
      <c r="L7621" s="7">
        <v>0</v>
      </c>
      <c r="M7621" s="7">
        <v>0</v>
      </c>
      <c r="N7621" s="7">
        <v>0</v>
      </c>
      <c r="O7621" s="7">
        <v>0</v>
      </c>
      <c r="P7621" s="7">
        <v>0</v>
      </c>
      <c r="Q7621" s="7">
        <v>0</v>
      </c>
      <c r="R7621" s="7">
        <v>0</v>
      </c>
      <c r="S7621" s="7">
        <v>0</v>
      </c>
      <c r="T7621" s="7"/>
    </row>
    <row r="7622" spans="1:20" x14ac:dyDescent="0.35">
      <c r="A7622" s="6" t="s">
        <v>185</v>
      </c>
      <c r="B7622" s="6" t="s">
        <v>212</v>
      </c>
      <c r="C7622" s="6" t="s">
        <v>766</v>
      </c>
      <c r="D7622" s="6" t="s">
        <v>751</v>
      </c>
      <c r="E7622" s="6" t="s">
        <v>196</v>
      </c>
      <c r="F7622" s="6" t="s">
        <v>197</v>
      </c>
      <c r="G7622" s="6" t="s">
        <v>198</v>
      </c>
      <c r="H7622" s="7">
        <v>4.7551959999999998</v>
      </c>
      <c r="I7622" s="7">
        <v>19.020783999999999</v>
      </c>
      <c r="J7622" s="7">
        <v>35.663969999999999</v>
      </c>
      <c r="K7622" s="7">
        <v>11.911376000000001</v>
      </c>
      <c r="L7622" s="7">
        <v>114.654295</v>
      </c>
      <c r="M7622" s="7">
        <v>211.421853</v>
      </c>
      <c r="N7622" s="7">
        <v>200.90650199999999</v>
      </c>
      <c r="O7622" s="7">
        <v>187.025295</v>
      </c>
      <c r="P7622" s="7">
        <v>112.756164</v>
      </c>
      <c r="Q7622" s="7">
        <v>81.575779999999995</v>
      </c>
      <c r="R7622" s="7">
        <v>101.063258</v>
      </c>
      <c r="S7622" s="7">
        <v>140.223356</v>
      </c>
      <c r="T7622" s="7"/>
    </row>
    <row r="7623" spans="1:20" x14ac:dyDescent="0.35">
      <c r="A7623" s="6" t="s">
        <v>185</v>
      </c>
      <c r="B7623" s="6" t="s">
        <v>212</v>
      </c>
      <c r="C7623" s="6" t="s">
        <v>766</v>
      </c>
      <c r="D7623" s="6" t="s">
        <v>751</v>
      </c>
      <c r="E7623" s="6" t="s">
        <v>196</v>
      </c>
      <c r="F7623" s="6" t="s">
        <v>200</v>
      </c>
      <c r="G7623" s="6" t="s">
        <v>201</v>
      </c>
      <c r="H7623" s="7">
        <v>16.643186</v>
      </c>
      <c r="I7623" s="7">
        <v>11.88799</v>
      </c>
      <c r="J7623" s="7">
        <v>9.5103919999999995</v>
      </c>
      <c r="K7623" s="7">
        <v>12.965643999999999</v>
      </c>
      <c r="L7623" s="7">
        <v>136.45926</v>
      </c>
      <c r="M7623" s="7">
        <v>251.29894899999999</v>
      </c>
      <c r="N7623" s="7">
        <v>67.570502000000005</v>
      </c>
      <c r="O7623" s="7">
        <v>64.228178</v>
      </c>
      <c r="P7623" s="7">
        <v>38.257840000000002</v>
      </c>
      <c r="Q7623" s="7">
        <v>57.787928000000001</v>
      </c>
      <c r="R7623" s="7">
        <v>71.568771999999996</v>
      </c>
      <c r="S7623" s="7">
        <v>100.298851</v>
      </c>
      <c r="T7623" s="7"/>
    </row>
    <row r="7624" spans="1:20" x14ac:dyDescent="0.35">
      <c r="A7624" s="6" t="s">
        <v>185</v>
      </c>
      <c r="B7624" s="6" t="s">
        <v>212</v>
      </c>
      <c r="C7624" s="6" t="s">
        <v>766</v>
      </c>
      <c r="D7624" s="6" t="s">
        <v>751</v>
      </c>
      <c r="E7624" s="6" t="s">
        <v>196</v>
      </c>
      <c r="F7624" s="6" t="s">
        <v>203</v>
      </c>
      <c r="G7624" s="6" t="s">
        <v>204</v>
      </c>
      <c r="H7624" s="7">
        <v>53.702033</v>
      </c>
      <c r="I7624" s="7">
        <v>80.901764</v>
      </c>
      <c r="J7624" s="7">
        <v>134.60379699999999</v>
      </c>
      <c r="K7624" s="7">
        <v>104.20013899999999</v>
      </c>
      <c r="L7624" s="7">
        <v>176.219346</v>
      </c>
      <c r="M7624" s="7">
        <v>370.22173099999998</v>
      </c>
      <c r="N7624" s="7">
        <v>299.312478</v>
      </c>
      <c r="O7624" s="7">
        <v>304.19520499999999</v>
      </c>
      <c r="P7624" s="7">
        <v>319.02697799999999</v>
      </c>
      <c r="Q7624" s="7">
        <v>207.58813900000001</v>
      </c>
      <c r="R7624" s="7">
        <v>206.33394100000001</v>
      </c>
      <c r="S7624" s="7">
        <v>230.23292000000001</v>
      </c>
      <c r="T7624" s="7"/>
    </row>
    <row r="7625" spans="1:20" x14ac:dyDescent="0.35">
      <c r="A7625" s="6" t="s">
        <v>185</v>
      </c>
      <c r="B7625" s="6" t="s">
        <v>212</v>
      </c>
      <c r="C7625" s="6" t="s">
        <v>766</v>
      </c>
      <c r="D7625" s="6" t="s">
        <v>751</v>
      </c>
      <c r="E7625" s="6" t="s">
        <v>196</v>
      </c>
      <c r="F7625" s="6" t="s">
        <v>206</v>
      </c>
      <c r="G7625" s="6" t="s">
        <v>207</v>
      </c>
      <c r="H7625" s="7">
        <v>237.82328899999999</v>
      </c>
      <c r="I7625" s="7">
        <v>243.40272100000001</v>
      </c>
      <c r="J7625" s="7">
        <v>388.46795300000002</v>
      </c>
      <c r="K7625" s="7">
        <v>377.58298500000001</v>
      </c>
      <c r="L7625" s="7">
        <v>629.31462299999998</v>
      </c>
      <c r="M7625" s="7">
        <v>1322.5074340000001</v>
      </c>
      <c r="N7625" s="7">
        <v>699.80543399999999</v>
      </c>
      <c r="O7625" s="7">
        <v>708.71472000000006</v>
      </c>
      <c r="P7625" s="7">
        <v>743.78378999999995</v>
      </c>
      <c r="Q7625" s="7">
        <v>490.990475</v>
      </c>
      <c r="R7625" s="7">
        <v>487.59837599999997</v>
      </c>
      <c r="S7625" s="7">
        <v>545.02503899999999</v>
      </c>
      <c r="T7625" s="7"/>
    </row>
    <row r="7626" spans="1:20" x14ac:dyDescent="0.35">
      <c r="A7626" s="6" t="s">
        <v>185</v>
      </c>
      <c r="B7626" s="6" t="s">
        <v>212</v>
      </c>
      <c r="C7626" s="6" t="s">
        <v>766</v>
      </c>
      <c r="D7626" s="6" t="s">
        <v>751</v>
      </c>
      <c r="E7626" s="6" t="s">
        <v>196</v>
      </c>
      <c r="F7626" s="6" t="s">
        <v>685</v>
      </c>
      <c r="G7626" s="6" t="s">
        <v>686</v>
      </c>
      <c r="H7626" s="7">
        <v>51.118357000000003</v>
      </c>
      <c r="I7626" s="7">
        <v>74.894336999999993</v>
      </c>
      <c r="J7626" s="7">
        <v>133.145488</v>
      </c>
      <c r="K7626" s="7">
        <v>68.848512999999997</v>
      </c>
      <c r="L7626" s="7">
        <v>53.168774999999997</v>
      </c>
      <c r="M7626" s="7">
        <v>111.812943</v>
      </c>
      <c r="N7626" s="7">
        <v>179.896873</v>
      </c>
      <c r="O7626" s="7">
        <v>151.37319199999999</v>
      </c>
      <c r="P7626" s="7">
        <v>195.853195</v>
      </c>
      <c r="Q7626" s="7">
        <v>214.84544199999999</v>
      </c>
      <c r="R7626" s="7">
        <v>145.79554400000001</v>
      </c>
      <c r="S7626" s="7">
        <v>70.603166000000002</v>
      </c>
      <c r="T7626" s="7"/>
    </row>
    <row r="7627" spans="1:20" x14ac:dyDescent="0.35">
      <c r="A7627" s="6" t="s">
        <v>185</v>
      </c>
      <c r="B7627" s="6" t="s">
        <v>212</v>
      </c>
      <c r="C7627" s="6" t="s">
        <v>766</v>
      </c>
      <c r="D7627" s="6" t="s">
        <v>751</v>
      </c>
      <c r="E7627" s="6" t="s">
        <v>196</v>
      </c>
      <c r="F7627" s="6" t="s">
        <v>210</v>
      </c>
      <c r="G7627" s="6" t="s">
        <v>211</v>
      </c>
      <c r="H7627" s="7">
        <v>38.041559999999997</v>
      </c>
      <c r="I7627" s="7">
        <v>40.154980000000002</v>
      </c>
      <c r="J7627" s="7">
        <v>66.572730000000007</v>
      </c>
      <c r="K7627" s="7">
        <v>130.27459899999999</v>
      </c>
      <c r="L7627" s="7">
        <v>1275.3376350000001</v>
      </c>
      <c r="M7627" s="7">
        <v>2063.8449390000001</v>
      </c>
      <c r="N7627" s="7">
        <v>1344.3303759999999</v>
      </c>
      <c r="O7627" s="7">
        <v>1406.8910189999999</v>
      </c>
      <c r="P7627" s="7">
        <v>1895.1561839999999</v>
      </c>
      <c r="Q7627" s="7">
        <v>1815.086804</v>
      </c>
      <c r="R7627" s="7">
        <v>1821.825186</v>
      </c>
      <c r="S7627" s="7">
        <v>2196.9756689999999</v>
      </c>
      <c r="T7627" s="7"/>
    </row>
    <row r="7628" spans="1:20" x14ac:dyDescent="0.35">
      <c r="A7628" s="6" t="s">
        <v>185</v>
      </c>
      <c r="B7628" s="6" t="s">
        <v>212</v>
      </c>
      <c r="C7628" s="6" t="s">
        <v>766</v>
      </c>
      <c r="D7628" s="6" t="s">
        <v>751</v>
      </c>
      <c r="E7628" s="6" t="s">
        <v>196</v>
      </c>
      <c r="F7628" s="6" t="s">
        <v>214</v>
      </c>
      <c r="G7628" s="6" t="s">
        <v>215</v>
      </c>
      <c r="H7628" s="7">
        <v>11.623810000000001</v>
      </c>
      <c r="I7628" s="7">
        <v>19.020779999999998</v>
      </c>
      <c r="J7628" s="7">
        <v>14.793939999999999</v>
      </c>
      <c r="K7628" s="7">
        <v>2.1134200000000001</v>
      </c>
      <c r="L7628" s="7">
        <v>0</v>
      </c>
      <c r="M7628" s="7">
        <v>0</v>
      </c>
      <c r="N7628" s="7">
        <v>0</v>
      </c>
      <c r="O7628" s="7">
        <v>0</v>
      </c>
      <c r="P7628" s="7">
        <v>0</v>
      </c>
      <c r="Q7628" s="7">
        <v>0</v>
      </c>
      <c r="R7628" s="7">
        <v>0</v>
      </c>
      <c r="S7628" s="7">
        <v>0</v>
      </c>
      <c r="T7628" s="7"/>
    </row>
    <row r="7629" spans="1:20" x14ac:dyDescent="0.35">
      <c r="A7629" s="6" t="s">
        <v>185</v>
      </c>
      <c r="B7629" s="6" t="s">
        <v>212</v>
      </c>
      <c r="C7629" s="6" t="s">
        <v>766</v>
      </c>
      <c r="D7629" s="6" t="s">
        <v>751</v>
      </c>
      <c r="E7629" s="6" t="s">
        <v>196</v>
      </c>
      <c r="F7629" s="6" t="s">
        <v>218</v>
      </c>
      <c r="G7629" s="6" t="s">
        <v>219</v>
      </c>
      <c r="H7629" s="7">
        <v>4.2268400000000002</v>
      </c>
      <c r="I7629" s="7">
        <v>21.1342</v>
      </c>
      <c r="J7629" s="7">
        <v>33.814720000000001</v>
      </c>
      <c r="K7629" s="7">
        <v>36.198920999999999</v>
      </c>
      <c r="L7629" s="7">
        <v>129.50014400000001</v>
      </c>
      <c r="M7629" s="7">
        <v>209.35269500000001</v>
      </c>
      <c r="N7629" s="7">
        <v>151.91993199999999</v>
      </c>
      <c r="O7629" s="7">
        <v>159.37547799999999</v>
      </c>
      <c r="P7629" s="7">
        <v>214.475416</v>
      </c>
      <c r="Q7629" s="7">
        <v>117.405556</v>
      </c>
      <c r="R7629" s="7">
        <v>118.43825200000001</v>
      </c>
      <c r="S7629" s="7">
        <v>142.10065700000001</v>
      </c>
      <c r="T7629" s="7"/>
    </row>
    <row r="7630" spans="1:20" x14ac:dyDescent="0.35">
      <c r="A7630" s="6" t="s">
        <v>185</v>
      </c>
      <c r="B7630" s="6" t="s">
        <v>212</v>
      </c>
      <c r="C7630" s="6" t="s">
        <v>766</v>
      </c>
      <c r="D7630" s="6" t="s">
        <v>751</v>
      </c>
      <c r="E7630" s="6" t="s">
        <v>196</v>
      </c>
      <c r="F7630" s="6" t="s">
        <v>220</v>
      </c>
      <c r="G7630" s="6" t="s">
        <v>221</v>
      </c>
      <c r="H7630" s="7">
        <v>185.98096000000001</v>
      </c>
      <c r="I7630" s="7">
        <v>166.96018000000001</v>
      </c>
      <c r="J7630" s="7">
        <v>262.06407999999999</v>
      </c>
      <c r="K7630" s="7">
        <v>308.63139899999999</v>
      </c>
      <c r="L7630" s="7">
        <v>1161.590275</v>
      </c>
      <c r="M7630" s="7">
        <v>2335.7903219999998</v>
      </c>
      <c r="N7630" s="7">
        <v>1041.6994159999999</v>
      </c>
      <c r="O7630" s="7">
        <v>1041.8346100000001</v>
      </c>
      <c r="P7630" s="7">
        <v>820.89578100000006</v>
      </c>
      <c r="Q7630" s="7">
        <v>671.42311600000005</v>
      </c>
      <c r="R7630" s="7">
        <v>817.81919100000005</v>
      </c>
      <c r="S7630" s="7">
        <v>1056.770027</v>
      </c>
      <c r="T7630" s="7"/>
    </row>
    <row r="7631" spans="1:20" x14ac:dyDescent="0.35">
      <c r="A7631" s="6" t="s">
        <v>185</v>
      </c>
      <c r="B7631" s="6" t="s">
        <v>212</v>
      </c>
      <c r="C7631" s="6" t="s">
        <v>766</v>
      </c>
      <c r="D7631" s="6" t="s">
        <v>751</v>
      </c>
      <c r="E7631" s="6" t="s">
        <v>196</v>
      </c>
      <c r="F7631" s="6" t="s">
        <v>223</v>
      </c>
      <c r="G7631" s="6" t="s">
        <v>224</v>
      </c>
      <c r="H7631" s="7">
        <v>139.48571999999999</v>
      </c>
      <c r="I7631" s="7">
        <v>126.8052</v>
      </c>
      <c r="J7631" s="7">
        <v>200.7749</v>
      </c>
      <c r="K7631" s="7">
        <v>267.292035</v>
      </c>
      <c r="L7631" s="7">
        <v>931.69687499999998</v>
      </c>
      <c r="M7631" s="7">
        <v>1873.761334</v>
      </c>
      <c r="N7631" s="7">
        <v>1042.555501</v>
      </c>
      <c r="O7631" s="7">
        <v>1042.7132019999999</v>
      </c>
      <c r="P7631" s="7">
        <v>822.56208900000001</v>
      </c>
      <c r="Q7631" s="7">
        <v>624.63933199999997</v>
      </c>
      <c r="R7631" s="7">
        <v>760.07388100000003</v>
      </c>
      <c r="S7631" s="7">
        <v>981.95170900000005</v>
      </c>
      <c r="T7631" s="7"/>
    </row>
    <row r="7632" spans="1:20" x14ac:dyDescent="0.35">
      <c r="A7632" s="6" t="s">
        <v>185</v>
      </c>
      <c r="B7632" s="6" t="s">
        <v>212</v>
      </c>
      <c r="C7632" s="6" t="s">
        <v>766</v>
      </c>
      <c r="D7632" s="6" t="s">
        <v>751</v>
      </c>
      <c r="E7632" s="6" t="s">
        <v>196</v>
      </c>
      <c r="F7632" s="6" t="s">
        <v>226</v>
      </c>
      <c r="G7632" s="6" t="s">
        <v>227</v>
      </c>
      <c r="H7632" s="7">
        <v>35.928139999999999</v>
      </c>
      <c r="I7632" s="7">
        <v>31.7013</v>
      </c>
      <c r="J7632" s="7">
        <v>40.154980000000002</v>
      </c>
      <c r="K7632" s="7">
        <v>72.467567000000003</v>
      </c>
      <c r="L7632" s="7">
        <v>918.24421199999995</v>
      </c>
      <c r="M7632" s="7">
        <v>1483.9823919999999</v>
      </c>
      <c r="N7632" s="7">
        <v>1008.574249</v>
      </c>
      <c r="O7632" s="7">
        <v>1077.6943349999999</v>
      </c>
      <c r="P7632" s="7">
        <v>1001.012104</v>
      </c>
      <c r="Q7632" s="7">
        <v>700.68148199999996</v>
      </c>
      <c r="R7632" s="7">
        <v>667.77793099999997</v>
      </c>
      <c r="S7632" s="7">
        <v>1130.0247750000001</v>
      </c>
      <c r="T7632" s="7"/>
    </row>
    <row r="7633" spans="1:20" x14ac:dyDescent="0.35">
      <c r="A7633" s="6" t="s">
        <v>185</v>
      </c>
      <c r="B7633" s="6" t="s">
        <v>212</v>
      </c>
      <c r="C7633" s="6" t="s">
        <v>766</v>
      </c>
      <c r="D7633" s="6" t="s">
        <v>751</v>
      </c>
      <c r="E7633" s="6" t="s">
        <v>196</v>
      </c>
      <c r="F7633" s="6" t="s">
        <v>228</v>
      </c>
      <c r="G7633" s="6" t="s">
        <v>229</v>
      </c>
      <c r="H7633" s="7">
        <v>1764.7057</v>
      </c>
      <c r="I7633" s="7">
        <v>2071.1516000000001</v>
      </c>
      <c r="J7633" s="7">
        <v>4657.97768</v>
      </c>
      <c r="K7633" s="7">
        <v>5172.3415260000002</v>
      </c>
      <c r="L7633" s="7">
        <v>9180.6904460000005</v>
      </c>
      <c r="M7633" s="7">
        <v>20242.277123</v>
      </c>
      <c r="N7633" s="7">
        <v>9997.0909279999996</v>
      </c>
      <c r="O7633" s="7">
        <v>9745.6437700000006</v>
      </c>
      <c r="P7633" s="7">
        <v>8041.7208879999998</v>
      </c>
      <c r="Q7633" s="7">
        <v>5940.3805519999996</v>
      </c>
      <c r="R7633" s="7">
        <v>6409.5925749999997</v>
      </c>
      <c r="S7633" s="7">
        <v>8463.1879680000002</v>
      </c>
      <c r="T7633" s="7"/>
    </row>
    <row r="7634" spans="1:20" x14ac:dyDescent="0.35">
      <c r="A7634" s="6" t="s">
        <v>185</v>
      </c>
      <c r="B7634" s="6" t="s">
        <v>212</v>
      </c>
      <c r="C7634" s="6" t="s">
        <v>766</v>
      </c>
      <c r="D7634" s="6" t="s">
        <v>751</v>
      </c>
      <c r="E7634" s="6" t="s">
        <v>196</v>
      </c>
      <c r="F7634" s="6" t="s">
        <v>230</v>
      </c>
      <c r="G7634" s="6" t="s">
        <v>231</v>
      </c>
      <c r="H7634" s="7">
        <v>302.21906000000001</v>
      </c>
      <c r="I7634" s="7">
        <v>534.69525999999996</v>
      </c>
      <c r="J7634" s="7">
        <v>1259.5983200000001</v>
      </c>
      <c r="K7634" s="7">
        <v>1246.5675879999999</v>
      </c>
      <c r="L7634" s="7">
        <v>4865.4105120000004</v>
      </c>
      <c r="M7634" s="7">
        <v>10727.312827</v>
      </c>
      <c r="N7634" s="7">
        <v>4084.6493959999998</v>
      </c>
      <c r="O7634" s="7">
        <v>3981.3199159999999</v>
      </c>
      <c r="P7634" s="7">
        <v>3285.6377299999999</v>
      </c>
      <c r="Q7634" s="7">
        <v>2527.2436120000002</v>
      </c>
      <c r="R7634" s="7">
        <v>2726.5483559999998</v>
      </c>
      <c r="S7634" s="7">
        <v>3599.6031840000001</v>
      </c>
      <c r="T7634" s="7"/>
    </row>
    <row r="7635" spans="1:20" x14ac:dyDescent="0.35">
      <c r="A7635" s="6" t="s">
        <v>185</v>
      </c>
      <c r="B7635" s="6" t="s">
        <v>212</v>
      </c>
      <c r="C7635" s="6" t="s">
        <v>766</v>
      </c>
      <c r="D7635" s="6" t="s">
        <v>751</v>
      </c>
      <c r="E7635" s="6" t="s">
        <v>196</v>
      </c>
      <c r="F7635" s="6" t="s">
        <v>232</v>
      </c>
      <c r="G7635" s="6" t="s">
        <v>233</v>
      </c>
      <c r="H7635" s="7">
        <v>50.722079999999998</v>
      </c>
      <c r="I7635" s="7">
        <v>35.928139999999999</v>
      </c>
      <c r="J7635" s="7">
        <v>48.60866</v>
      </c>
      <c r="K7635" s="7">
        <v>54.136037000000002</v>
      </c>
      <c r="L7635" s="7">
        <v>672.49859700000002</v>
      </c>
      <c r="M7635" s="7">
        <v>1086.6513090000001</v>
      </c>
      <c r="N7635" s="7">
        <v>300.56647199999998</v>
      </c>
      <c r="O7635" s="7">
        <v>322.07956799999999</v>
      </c>
      <c r="P7635" s="7">
        <v>298.46646099999998</v>
      </c>
      <c r="Q7635" s="7">
        <v>247.16866899999999</v>
      </c>
      <c r="R7635" s="7">
        <v>236.012137</v>
      </c>
      <c r="S7635" s="7">
        <v>399.39442600000001</v>
      </c>
      <c r="T7635" s="7"/>
    </row>
    <row r="7636" spans="1:20" x14ac:dyDescent="0.35">
      <c r="A7636" s="6" t="s">
        <v>185</v>
      </c>
      <c r="B7636" s="6" t="s">
        <v>212</v>
      </c>
      <c r="C7636" s="6" t="s">
        <v>766</v>
      </c>
      <c r="D7636" s="6" t="s">
        <v>751</v>
      </c>
      <c r="E7636" s="6" t="s">
        <v>196</v>
      </c>
      <c r="F7636" s="6" t="s">
        <v>234</v>
      </c>
      <c r="G7636" s="6" t="s">
        <v>235</v>
      </c>
      <c r="H7636" s="7">
        <v>183.163084</v>
      </c>
      <c r="I7636" s="7">
        <v>200.77491900000001</v>
      </c>
      <c r="J7636" s="7">
        <v>274.74462599999998</v>
      </c>
      <c r="K7636" s="7">
        <v>290.98678799999999</v>
      </c>
      <c r="L7636" s="7">
        <v>594.67949799999997</v>
      </c>
      <c r="M7636" s="7">
        <v>1028.1249190000001</v>
      </c>
      <c r="N7636" s="7">
        <v>598.76651700000002</v>
      </c>
      <c r="O7636" s="7">
        <v>684.64453300000002</v>
      </c>
      <c r="P7636" s="7">
        <v>397.02428200000003</v>
      </c>
      <c r="Q7636" s="7">
        <v>381.41138599999999</v>
      </c>
      <c r="R7636" s="7">
        <v>424.41622100000001</v>
      </c>
      <c r="S7636" s="7">
        <v>722.61636499999997</v>
      </c>
      <c r="T7636" s="7"/>
    </row>
    <row r="7637" spans="1:20" x14ac:dyDescent="0.35">
      <c r="A7637" s="6" t="s">
        <v>185</v>
      </c>
      <c r="B7637" s="6" t="s">
        <v>212</v>
      </c>
      <c r="C7637" s="6" t="s">
        <v>766</v>
      </c>
      <c r="D7637" s="6" t="s">
        <v>751</v>
      </c>
      <c r="E7637" s="6" t="s">
        <v>236</v>
      </c>
      <c r="F7637" s="6" t="s">
        <v>664</v>
      </c>
      <c r="G7637" s="6" t="s">
        <v>665</v>
      </c>
      <c r="H7637" s="7">
        <v>3.6984849999999998</v>
      </c>
      <c r="I7637" s="7">
        <v>2.1134200000000001</v>
      </c>
      <c r="J7637" s="7">
        <v>5.8119050000000003</v>
      </c>
      <c r="K7637" s="7">
        <v>6.5901670000000001</v>
      </c>
      <c r="L7637" s="6"/>
      <c r="M7637" s="7">
        <v>0</v>
      </c>
      <c r="N7637" s="7">
        <v>0</v>
      </c>
      <c r="O7637" s="7">
        <v>0</v>
      </c>
      <c r="P7637" s="7">
        <v>0</v>
      </c>
      <c r="Q7637" s="7">
        <v>0</v>
      </c>
      <c r="R7637" s="7">
        <v>0</v>
      </c>
      <c r="S7637" s="7">
        <v>0</v>
      </c>
      <c r="T7637" s="7"/>
    </row>
    <row r="7638" spans="1:20" x14ac:dyDescent="0.35">
      <c r="A7638" s="6" t="s">
        <v>185</v>
      </c>
      <c r="B7638" s="6" t="s">
        <v>212</v>
      </c>
      <c r="C7638" s="6" t="s">
        <v>766</v>
      </c>
      <c r="D7638" s="6" t="s">
        <v>751</v>
      </c>
      <c r="E7638" s="6" t="s">
        <v>236</v>
      </c>
      <c r="F7638" s="6" t="s">
        <v>237</v>
      </c>
      <c r="G7638" s="6" t="s">
        <v>238</v>
      </c>
      <c r="H7638" s="7">
        <v>30.116235</v>
      </c>
      <c r="I7638" s="7">
        <v>38.041559999999997</v>
      </c>
      <c r="J7638" s="7">
        <v>72.912989999999994</v>
      </c>
      <c r="K7638" s="7">
        <v>50.432588000000003</v>
      </c>
      <c r="L7638" s="7">
        <v>214.38952399999999</v>
      </c>
      <c r="M7638" s="7">
        <v>352.30127900000002</v>
      </c>
      <c r="N7638" s="7">
        <v>299.412396</v>
      </c>
      <c r="O7638" s="7">
        <v>314.776566</v>
      </c>
      <c r="P7638" s="7">
        <v>298.358092</v>
      </c>
      <c r="Q7638" s="7">
        <v>287.49759399999999</v>
      </c>
      <c r="R7638" s="7">
        <v>326.47344099999998</v>
      </c>
      <c r="S7638" s="7">
        <v>444.03453400000001</v>
      </c>
      <c r="T7638" s="7"/>
    </row>
    <row r="7639" spans="1:20" x14ac:dyDescent="0.35">
      <c r="A7639" s="6" t="s">
        <v>185</v>
      </c>
      <c r="B7639" s="6" t="s">
        <v>212</v>
      </c>
      <c r="C7639" s="6" t="s">
        <v>766</v>
      </c>
      <c r="D7639" s="6" t="s">
        <v>751</v>
      </c>
      <c r="E7639" s="6" t="s">
        <v>236</v>
      </c>
      <c r="F7639" s="6" t="s">
        <v>239</v>
      </c>
      <c r="G7639" s="6" t="s">
        <v>240</v>
      </c>
      <c r="H7639" s="7">
        <v>677.53316400000006</v>
      </c>
      <c r="I7639" s="7">
        <v>583.58948999999996</v>
      </c>
      <c r="J7639" s="7">
        <v>869.21621600000003</v>
      </c>
      <c r="K7639" s="7">
        <v>650.63425500000005</v>
      </c>
      <c r="L7639" s="7">
        <v>777.08279500000003</v>
      </c>
      <c r="M7639" s="7">
        <v>1312.148203</v>
      </c>
      <c r="N7639" s="7">
        <v>713.31601899999998</v>
      </c>
      <c r="O7639" s="7">
        <v>835.29423399999996</v>
      </c>
      <c r="P7639" s="7">
        <v>784.41924600000004</v>
      </c>
      <c r="Q7639" s="7">
        <v>458.38911200000001</v>
      </c>
      <c r="R7639" s="7">
        <v>510.39274599999999</v>
      </c>
      <c r="S7639" s="7">
        <v>587.48162300000001</v>
      </c>
      <c r="T7639" s="7"/>
    </row>
    <row r="7640" spans="1:20" x14ac:dyDescent="0.35">
      <c r="A7640" s="6" t="s">
        <v>185</v>
      </c>
      <c r="B7640" s="6" t="s">
        <v>212</v>
      </c>
      <c r="C7640" s="6" t="s">
        <v>766</v>
      </c>
      <c r="D7640" s="6" t="s">
        <v>751</v>
      </c>
      <c r="E7640" s="6" t="s">
        <v>236</v>
      </c>
      <c r="F7640" s="6" t="s">
        <v>241</v>
      </c>
      <c r="G7640" s="6" t="s">
        <v>242</v>
      </c>
      <c r="H7640" s="7">
        <v>6.6424820000000002</v>
      </c>
      <c r="I7640" s="7">
        <v>5.6935560000000001</v>
      </c>
      <c r="J7640" s="7">
        <v>14.233890000000001</v>
      </c>
      <c r="K7640" s="7">
        <v>20.983191999999999</v>
      </c>
      <c r="L7640" s="7">
        <v>67.421411000000006</v>
      </c>
      <c r="M7640" s="7">
        <v>125.84385</v>
      </c>
      <c r="N7640" s="7">
        <v>84.280817999999996</v>
      </c>
      <c r="O7640" s="7">
        <v>97.176023000000001</v>
      </c>
      <c r="P7640" s="7">
        <v>88.126171999999997</v>
      </c>
      <c r="Q7640" s="7">
        <v>83.275660000000002</v>
      </c>
      <c r="R7640" s="7">
        <v>91.966701999999998</v>
      </c>
      <c r="S7640" s="7">
        <v>108.508895</v>
      </c>
      <c r="T7640" s="7"/>
    </row>
    <row r="7641" spans="1:20" x14ac:dyDescent="0.35">
      <c r="A7641" s="6" t="s">
        <v>185</v>
      </c>
      <c r="B7641" s="6" t="s">
        <v>212</v>
      </c>
      <c r="C7641" s="6" t="s">
        <v>766</v>
      </c>
      <c r="D7641" s="6" t="s">
        <v>751</v>
      </c>
      <c r="E7641" s="6" t="s">
        <v>236</v>
      </c>
      <c r="F7641" s="6" t="s">
        <v>243</v>
      </c>
      <c r="G7641" s="6" t="s">
        <v>244</v>
      </c>
      <c r="H7641" s="7">
        <v>5.6935560000000001</v>
      </c>
      <c r="I7641" s="7">
        <v>3.7957040000000002</v>
      </c>
      <c r="J7641" s="7">
        <v>4.7446299999999999</v>
      </c>
      <c r="K7641" s="7">
        <v>2.9873159999999999</v>
      </c>
      <c r="L7641" s="7">
        <v>42.934990999999997</v>
      </c>
      <c r="M7641" s="7">
        <v>61.047821999999996</v>
      </c>
      <c r="N7641" s="7">
        <v>41.147799999999997</v>
      </c>
      <c r="O7641" s="7">
        <v>37.898885999999997</v>
      </c>
      <c r="P7641" s="7">
        <v>0</v>
      </c>
      <c r="Q7641" s="7">
        <v>0</v>
      </c>
      <c r="R7641" s="7">
        <v>0</v>
      </c>
      <c r="S7641" s="7">
        <v>0</v>
      </c>
      <c r="T7641" s="7"/>
    </row>
    <row r="7642" spans="1:20" x14ac:dyDescent="0.35">
      <c r="A7642" s="6" t="s">
        <v>185</v>
      </c>
      <c r="B7642" s="6" t="s">
        <v>212</v>
      </c>
      <c r="C7642" s="6" t="s">
        <v>766</v>
      </c>
      <c r="D7642" s="6" t="s">
        <v>751</v>
      </c>
      <c r="E7642" s="6" t="s">
        <v>236</v>
      </c>
      <c r="F7642" s="6" t="s">
        <v>245</v>
      </c>
      <c r="G7642" s="6" t="s">
        <v>246</v>
      </c>
      <c r="H7642" s="7">
        <v>18.029593999999999</v>
      </c>
      <c r="I7642" s="7">
        <v>19.927446</v>
      </c>
      <c r="J7642" s="7">
        <v>36.059187999999999</v>
      </c>
      <c r="K7642" s="7">
        <v>44.603307999999998</v>
      </c>
      <c r="L7642" s="7">
        <v>271.51829199999997</v>
      </c>
      <c r="M7642" s="7">
        <v>331.72048000000001</v>
      </c>
      <c r="N7642" s="7">
        <v>144.975358</v>
      </c>
      <c r="O7642" s="7">
        <v>274.245811</v>
      </c>
      <c r="P7642" s="7">
        <v>292.41393900000003</v>
      </c>
      <c r="Q7642" s="7">
        <v>101.368998</v>
      </c>
      <c r="R7642" s="7">
        <v>218.323677</v>
      </c>
      <c r="S7642" s="7">
        <v>220.51112499999999</v>
      </c>
      <c r="T7642" s="7"/>
    </row>
    <row r="7643" spans="1:20" x14ac:dyDescent="0.35">
      <c r="A7643" s="6" t="s">
        <v>185</v>
      </c>
      <c r="B7643" s="6" t="s">
        <v>212</v>
      </c>
      <c r="C7643" s="6" t="s">
        <v>766</v>
      </c>
      <c r="D7643" s="6" t="s">
        <v>751</v>
      </c>
      <c r="E7643" s="6" t="s">
        <v>236</v>
      </c>
      <c r="F7643" s="6" t="s">
        <v>247</v>
      </c>
      <c r="G7643" s="6" t="s">
        <v>248</v>
      </c>
      <c r="H7643" s="7">
        <v>4.7446299999999999</v>
      </c>
      <c r="I7643" s="7">
        <v>18.029593999999999</v>
      </c>
      <c r="J7643" s="7">
        <v>8.5403339999999996</v>
      </c>
      <c r="K7643" s="7">
        <v>13.161485000000001</v>
      </c>
      <c r="L7643" s="7">
        <v>33.669837000000001</v>
      </c>
      <c r="M7643" s="7">
        <v>57.778776999999998</v>
      </c>
      <c r="N7643" s="7">
        <v>56.351782999999998</v>
      </c>
      <c r="O7643" s="7">
        <v>64.490910999999997</v>
      </c>
      <c r="P7643" s="7">
        <v>61.631788</v>
      </c>
      <c r="Q7643" s="7">
        <v>24.679772</v>
      </c>
      <c r="R7643" s="7">
        <v>26.896259000000001</v>
      </c>
      <c r="S7643" s="7">
        <v>32.418968999999997</v>
      </c>
      <c r="T7643" s="7"/>
    </row>
    <row r="7644" spans="1:20" x14ac:dyDescent="0.35">
      <c r="A7644" s="6" t="s">
        <v>185</v>
      </c>
      <c r="B7644" s="6" t="s">
        <v>212</v>
      </c>
      <c r="C7644" s="6" t="s">
        <v>766</v>
      </c>
      <c r="D7644" s="6" t="s">
        <v>751</v>
      </c>
      <c r="E7644" s="6" t="s">
        <v>236</v>
      </c>
      <c r="F7644" s="6" t="s">
        <v>249</v>
      </c>
      <c r="G7644" s="6" t="s">
        <v>250</v>
      </c>
      <c r="H7644" s="6"/>
      <c r="I7644" s="6"/>
      <c r="J7644" s="6"/>
      <c r="K7644" s="7">
        <v>0</v>
      </c>
      <c r="L7644" s="7">
        <v>0</v>
      </c>
      <c r="M7644" s="7">
        <v>0</v>
      </c>
      <c r="N7644" s="7">
        <v>0</v>
      </c>
      <c r="O7644" s="7">
        <v>0</v>
      </c>
      <c r="P7644" s="7">
        <v>51.173561999999997</v>
      </c>
      <c r="Q7644" s="7">
        <v>43.608884000000003</v>
      </c>
      <c r="R7644" s="7">
        <v>34.739328</v>
      </c>
      <c r="S7644" s="7">
        <v>52.459538999999999</v>
      </c>
      <c r="T7644" s="7"/>
    </row>
    <row r="7645" spans="1:20" x14ac:dyDescent="0.35">
      <c r="A7645" s="6" t="s">
        <v>185</v>
      </c>
      <c r="B7645" s="6" t="s">
        <v>212</v>
      </c>
      <c r="C7645" s="6" t="s">
        <v>766</v>
      </c>
      <c r="D7645" s="6" t="s">
        <v>751</v>
      </c>
      <c r="E7645" s="6" t="s">
        <v>189</v>
      </c>
      <c r="F7645" s="6" t="s">
        <v>251</v>
      </c>
      <c r="G7645" s="6" t="s">
        <v>252</v>
      </c>
      <c r="H7645" s="7">
        <v>205.00174000000001</v>
      </c>
      <c r="I7645" s="7">
        <v>268.40433999999999</v>
      </c>
      <c r="J7645" s="7">
        <v>382.52902</v>
      </c>
      <c r="K7645" s="7">
        <v>883.40815599999996</v>
      </c>
      <c r="L7645" s="7">
        <v>1796.69253</v>
      </c>
      <c r="M7645" s="7">
        <v>3706.2645080000002</v>
      </c>
      <c r="N7645" s="7">
        <v>3720.345624</v>
      </c>
      <c r="O7645" s="7">
        <v>3245.21029</v>
      </c>
      <c r="P7645" s="7">
        <v>3153.7451599999999</v>
      </c>
      <c r="Q7645" s="7">
        <v>2009.2339420000001</v>
      </c>
      <c r="R7645" s="7">
        <v>2220.5096899999999</v>
      </c>
      <c r="S7645" s="7">
        <v>2774.0484339999998</v>
      </c>
      <c r="T7645" s="7"/>
    </row>
    <row r="7646" spans="1:20" x14ac:dyDescent="0.35">
      <c r="A7646" s="6" t="s">
        <v>185</v>
      </c>
      <c r="B7646" s="6" t="s">
        <v>212</v>
      </c>
      <c r="C7646" s="6" t="s">
        <v>766</v>
      </c>
      <c r="D7646" s="6" t="s">
        <v>751</v>
      </c>
      <c r="E7646" s="6" t="s">
        <v>189</v>
      </c>
      <c r="F7646" s="6" t="s">
        <v>253</v>
      </c>
      <c r="G7646" s="6" t="s">
        <v>254</v>
      </c>
      <c r="H7646" s="6"/>
      <c r="I7646" s="6"/>
      <c r="J7646" s="6"/>
      <c r="K7646" s="7">
        <v>0</v>
      </c>
      <c r="L7646" s="7">
        <v>2.3057669999999999</v>
      </c>
      <c r="M7646" s="7">
        <v>4.2841199999999997</v>
      </c>
      <c r="N7646" s="7">
        <v>1.516669</v>
      </c>
      <c r="O7646" s="7">
        <v>1.426485</v>
      </c>
      <c r="P7646" s="7">
        <v>1.5832649999999999</v>
      </c>
      <c r="Q7646" s="7">
        <v>1.394714</v>
      </c>
      <c r="R7646" s="7">
        <v>1.4581360000000001</v>
      </c>
      <c r="S7646" s="7">
        <v>2.064009</v>
      </c>
      <c r="T7646" s="7"/>
    </row>
    <row r="7647" spans="1:20" x14ac:dyDescent="0.35">
      <c r="A7647" s="6" t="s">
        <v>185</v>
      </c>
      <c r="B7647" s="6" t="s">
        <v>212</v>
      </c>
      <c r="C7647" s="6" t="s">
        <v>766</v>
      </c>
      <c r="D7647" s="6" t="s">
        <v>751</v>
      </c>
      <c r="E7647" s="6" t="s">
        <v>189</v>
      </c>
      <c r="F7647" s="6" t="s">
        <v>756</v>
      </c>
      <c r="G7647" s="6" t="s">
        <v>757</v>
      </c>
      <c r="H7647" s="6"/>
      <c r="I7647" s="6"/>
      <c r="J7647" s="6"/>
      <c r="K7647" s="7">
        <v>62.136924999999998</v>
      </c>
      <c r="L7647" s="7">
        <v>0.72509800000000002</v>
      </c>
      <c r="M7647" s="7">
        <v>0.96464000000000005</v>
      </c>
      <c r="N7647" s="7">
        <v>31.137884</v>
      </c>
      <c r="O7647" s="7">
        <v>30.735588</v>
      </c>
      <c r="P7647" s="7">
        <v>33.576436999999999</v>
      </c>
      <c r="Q7647" s="7">
        <v>8.3269819999999992</v>
      </c>
      <c r="R7647" s="7">
        <v>7.1744839999999996</v>
      </c>
      <c r="S7647" s="7">
        <v>12.192163000000001</v>
      </c>
      <c r="T7647" s="7"/>
    </row>
    <row r="7648" spans="1:20" x14ac:dyDescent="0.35">
      <c r="A7648" s="6" t="s">
        <v>185</v>
      </c>
      <c r="B7648" s="6" t="s">
        <v>212</v>
      </c>
      <c r="C7648" s="6" t="s">
        <v>766</v>
      </c>
      <c r="D7648" s="6" t="s">
        <v>751</v>
      </c>
      <c r="E7648" s="6" t="s">
        <v>189</v>
      </c>
      <c r="F7648" s="6" t="s">
        <v>255</v>
      </c>
      <c r="G7648" s="6" t="s">
        <v>256</v>
      </c>
      <c r="H7648" s="7">
        <v>2093.6803570000002</v>
      </c>
      <c r="I7648" s="7">
        <v>2468.89689</v>
      </c>
      <c r="J7648" s="7">
        <v>3531.777924</v>
      </c>
      <c r="K7648" s="7">
        <v>2757.028546</v>
      </c>
      <c r="L7648" s="7">
        <v>4081.0282040000002</v>
      </c>
      <c r="M7648" s="7">
        <v>7361.1032699999996</v>
      </c>
      <c r="N7648" s="7">
        <v>5289.037902</v>
      </c>
      <c r="O7648" s="7">
        <v>6288.574439</v>
      </c>
      <c r="P7648" s="7">
        <v>5912.2940150000004</v>
      </c>
      <c r="Q7648" s="7">
        <v>2572.6824040000001</v>
      </c>
      <c r="R7648" s="7">
        <v>2578.1636140000001</v>
      </c>
      <c r="S7648" s="7">
        <v>4410.7808800000003</v>
      </c>
      <c r="T7648" s="7"/>
    </row>
    <row r="7649" spans="1:20" x14ac:dyDescent="0.35">
      <c r="A7649" s="6" t="s">
        <v>185</v>
      </c>
      <c r="B7649" s="6" t="s">
        <v>212</v>
      </c>
      <c r="C7649" s="6" t="s">
        <v>766</v>
      </c>
      <c r="D7649" s="6" t="s">
        <v>751</v>
      </c>
      <c r="E7649" s="6" t="s">
        <v>189</v>
      </c>
      <c r="F7649" s="6" t="s">
        <v>190</v>
      </c>
      <c r="G7649" s="6" t="s">
        <v>191</v>
      </c>
      <c r="H7649" s="7">
        <v>3821.2747020000002</v>
      </c>
      <c r="I7649" s="7">
        <v>2934.9063540000002</v>
      </c>
      <c r="J7649" s="7">
        <v>4389.996024</v>
      </c>
      <c r="K7649" s="7">
        <v>2846.187649</v>
      </c>
      <c r="L7649" s="7">
        <v>3139.4980179999998</v>
      </c>
      <c r="M7649" s="7">
        <v>4370.0423220000002</v>
      </c>
      <c r="N7649" s="7">
        <v>3464.4309069999999</v>
      </c>
      <c r="O7649" s="7">
        <v>3016.8278749999999</v>
      </c>
      <c r="P7649" s="7">
        <v>2982.4180449999999</v>
      </c>
      <c r="Q7649" s="7">
        <v>2353.7766780000002</v>
      </c>
      <c r="R7649" s="7">
        <v>2579.4742289999999</v>
      </c>
      <c r="S7649" s="7">
        <v>4221.6549230000001</v>
      </c>
      <c r="T7649" s="7"/>
    </row>
    <row r="7650" spans="1:20" x14ac:dyDescent="0.35">
      <c r="A7650" s="6" t="s">
        <v>185</v>
      </c>
      <c r="B7650" s="6" t="s">
        <v>212</v>
      </c>
      <c r="C7650" s="6" t="s">
        <v>766</v>
      </c>
      <c r="D7650" s="6" t="s">
        <v>751</v>
      </c>
      <c r="E7650" s="6" t="s">
        <v>189</v>
      </c>
      <c r="F7650" s="6" t="s">
        <v>257</v>
      </c>
      <c r="G7650" s="6" t="s">
        <v>258</v>
      </c>
      <c r="H7650" s="7">
        <v>580.26092800000004</v>
      </c>
      <c r="I7650" s="7">
        <v>973.61088400000006</v>
      </c>
      <c r="J7650" s="7">
        <v>1278.3873570000001</v>
      </c>
      <c r="K7650" s="7">
        <v>982.55528600000002</v>
      </c>
      <c r="L7650" s="7">
        <v>2554.471931</v>
      </c>
      <c r="M7650" s="7">
        <v>3946.0355060000002</v>
      </c>
      <c r="N7650" s="7">
        <v>2564.6339790000002</v>
      </c>
      <c r="O7650" s="7">
        <v>2504.1285010000001</v>
      </c>
      <c r="P7650" s="7">
        <v>3213.876831</v>
      </c>
      <c r="Q7650" s="7">
        <v>2088.9984220000001</v>
      </c>
      <c r="R7650" s="7">
        <v>2013.4013930000001</v>
      </c>
      <c r="S7650" s="7">
        <v>2581.6035350000002</v>
      </c>
      <c r="T7650" s="7"/>
    </row>
    <row r="7651" spans="1:20" x14ac:dyDescent="0.35">
      <c r="A7651" s="6" t="s">
        <v>185</v>
      </c>
      <c r="B7651" s="6" t="s">
        <v>212</v>
      </c>
      <c r="C7651" s="6" t="s">
        <v>766</v>
      </c>
      <c r="D7651" s="6" t="s">
        <v>751</v>
      </c>
      <c r="E7651" s="6" t="s">
        <v>189</v>
      </c>
      <c r="F7651" s="6" t="s">
        <v>259</v>
      </c>
      <c r="G7651" s="6" t="s">
        <v>260</v>
      </c>
      <c r="H7651" s="7">
        <v>33.814720000000001</v>
      </c>
      <c r="I7651" s="7">
        <v>35.928139999999999</v>
      </c>
      <c r="J7651" s="7">
        <v>50.722079999999998</v>
      </c>
      <c r="K7651" s="7">
        <v>77.736639999999994</v>
      </c>
      <c r="L7651" s="7">
        <v>675.55678399999999</v>
      </c>
      <c r="M7651" s="7">
        <v>1568.220787</v>
      </c>
      <c r="N7651" s="7">
        <v>1072.276404</v>
      </c>
      <c r="O7651" s="7">
        <v>923.78267600000004</v>
      </c>
      <c r="P7651" s="7">
        <v>1058.5418529999999</v>
      </c>
      <c r="Q7651" s="7">
        <v>466.06245999999999</v>
      </c>
      <c r="R7651" s="7">
        <v>589.56784500000003</v>
      </c>
      <c r="S7651" s="7">
        <v>1623.2897270000001</v>
      </c>
      <c r="T7651" s="7"/>
    </row>
    <row r="7652" spans="1:20" x14ac:dyDescent="0.35">
      <c r="A7652" s="6" t="s">
        <v>185</v>
      </c>
      <c r="B7652" s="6" t="s">
        <v>212</v>
      </c>
      <c r="C7652" s="6" t="s">
        <v>766</v>
      </c>
      <c r="D7652" s="6" t="s">
        <v>751</v>
      </c>
      <c r="E7652" s="6" t="s">
        <v>189</v>
      </c>
      <c r="F7652" s="6" t="s">
        <v>261</v>
      </c>
      <c r="G7652" s="6" t="s">
        <v>262</v>
      </c>
      <c r="H7652" s="7">
        <v>14.265587999999999</v>
      </c>
      <c r="I7652" s="7">
        <v>16.643186</v>
      </c>
      <c r="J7652" s="7">
        <v>19.020783999999999</v>
      </c>
      <c r="K7652" s="7">
        <v>3.4984139999999999</v>
      </c>
      <c r="L7652" s="7">
        <v>3.9064019999999999</v>
      </c>
      <c r="M7652" s="7">
        <v>7.5098390000000004</v>
      </c>
      <c r="N7652" s="7">
        <v>7.4817660000000004</v>
      </c>
      <c r="O7652" s="7">
        <v>6.9270350000000001</v>
      </c>
      <c r="P7652" s="7">
        <v>7.7657530000000001</v>
      </c>
      <c r="Q7652" s="7">
        <v>7.8694040000000003</v>
      </c>
      <c r="R7652" s="7">
        <v>8.0099280000000004</v>
      </c>
      <c r="S7652" s="7">
        <v>7.7622900000000001</v>
      </c>
      <c r="T7652" s="7"/>
    </row>
    <row r="7653" spans="1:20" x14ac:dyDescent="0.35">
      <c r="A7653" s="6" t="s">
        <v>185</v>
      </c>
      <c r="B7653" s="6" t="s">
        <v>212</v>
      </c>
      <c r="C7653" s="6" t="s">
        <v>766</v>
      </c>
      <c r="D7653" s="6" t="s">
        <v>751</v>
      </c>
      <c r="E7653" s="6" t="s">
        <v>189</v>
      </c>
      <c r="F7653" s="6" t="s">
        <v>263</v>
      </c>
      <c r="G7653" s="6" t="s">
        <v>264</v>
      </c>
      <c r="H7653" s="7">
        <v>2796.0546599999998</v>
      </c>
      <c r="I7653" s="7">
        <v>2408.0307480000001</v>
      </c>
      <c r="J7653" s="7">
        <v>3564.4941720000002</v>
      </c>
      <c r="K7653" s="7">
        <v>2086.0900139999999</v>
      </c>
      <c r="L7653" s="7">
        <v>1256.042976</v>
      </c>
      <c r="M7653" s="7">
        <v>1799.7455669999999</v>
      </c>
      <c r="N7653" s="7">
        <v>1074.7088269999999</v>
      </c>
      <c r="O7653" s="7">
        <v>939.95058100000006</v>
      </c>
      <c r="P7653" s="7">
        <v>966.39218800000003</v>
      </c>
      <c r="Q7653" s="7">
        <v>633.42317200000002</v>
      </c>
      <c r="R7653" s="7">
        <v>690.00855999999999</v>
      </c>
      <c r="S7653" s="7">
        <v>1034.140414</v>
      </c>
      <c r="T7653" s="7"/>
    </row>
    <row r="7654" spans="1:20" x14ac:dyDescent="0.35">
      <c r="A7654" s="6" t="s">
        <v>185</v>
      </c>
      <c r="B7654" s="6" t="s">
        <v>212</v>
      </c>
      <c r="C7654" s="6" t="s">
        <v>766</v>
      </c>
      <c r="D7654" s="6" t="s">
        <v>751</v>
      </c>
      <c r="E7654" s="6" t="s">
        <v>189</v>
      </c>
      <c r="F7654" s="6" t="s">
        <v>710</v>
      </c>
      <c r="G7654" s="6" t="s">
        <v>711</v>
      </c>
      <c r="H7654" s="7">
        <v>36.266308000000002</v>
      </c>
      <c r="I7654" s="7">
        <v>11.856293000000001</v>
      </c>
      <c r="J7654" s="6"/>
      <c r="K7654" s="7">
        <v>0</v>
      </c>
      <c r="L7654" s="7">
        <v>0</v>
      </c>
      <c r="M7654" s="7">
        <v>0</v>
      </c>
      <c r="N7654" s="7">
        <v>0</v>
      </c>
      <c r="O7654" s="7">
        <v>0</v>
      </c>
      <c r="P7654" s="7">
        <v>0</v>
      </c>
      <c r="Q7654" s="7">
        <v>0</v>
      </c>
      <c r="R7654" s="7">
        <v>0</v>
      </c>
      <c r="S7654" s="7">
        <v>0</v>
      </c>
      <c r="T7654" s="7"/>
    </row>
    <row r="7655" spans="1:20" x14ac:dyDescent="0.35">
      <c r="A7655" s="6" t="s">
        <v>185</v>
      </c>
      <c r="B7655" s="6" t="s">
        <v>212</v>
      </c>
      <c r="C7655" s="6" t="s">
        <v>766</v>
      </c>
      <c r="D7655" s="6" t="s">
        <v>751</v>
      </c>
      <c r="E7655" s="6" t="s">
        <v>189</v>
      </c>
      <c r="F7655" s="6" t="s">
        <v>265</v>
      </c>
      <c r="G7655" s="6" t="s">
        <v>266</v>
      </c>
      <c r="H7655" s="6"/>
      <c r="I7655" s="7">
        <v>1.9020779999999999</v>
      </c>
      <c r="J7655" s="7">
        <v>1.9020779999999999</v>
      </c>
      <c r="K7655" s="7">
        <v>0</v>
      </c>
      <c r="L7655" s="7">
        <v>0</v>
      </c>
      <c r="M7655" s="7">
        <v>0</v>
      </c>
      <c r="N7655" s="7">
        <v>0</v>
      </c>
      <c r="O7655" s="7">
        <v>0</v>
      </c>
      <c r="P7655" s="7">
        <v>0</v>
      </c>
      <c r="Q7655" s="7">
        <v>0</v>
      </c>
      <c r="R7655" s="7">
        <v>0</v>
      </c>
      <c r="S7655" s="7">
        <v>0</v>
      </c>
      <c r="T7655" s="7"/>
    </row>
    <row r="7656" spans="1:20" x14ac:dyDescent="0.35">
      <c r="A7656" s="6" t="s">
        <v>185</v>
      </c>
      <c r="B7656" s="6" t="s">
        <v>212</v>
      </c>
      <c r="C7656" s="6" t="s">
        <v>766</v>
      </c>
      <c r="D7656" s="6" t="s">
        <v>751</v>
      </c>
      <c r="E7656" s="6" t="s">
        <v>189</v>
      </c>
      <c r="F7656" s="6" t="s">
        <v>267</v>
      </c>
      <c r="G7656" s="6" t="s">
        <v>268</v>
      </c>
      <c r="H7656" s="7">
        <v>523.76917900000001</v>
      </c>
      <c r="I7656" s="7">
        <v>516.09745999999996</v>
      </c>
      <c r="J7656" s="7">
        <v>473.55429099999998</v>
      </c>
      <c r="K7656" s="7">
        <v>499.20116000000002</v>
      </c>
      <c r="L7656" s="7">
        <v>519.11990000000003</v>
      </c>
      <c r="M7656" s="7">
        <v>870.86668899999995</v>
      </c>
      <c r="N7656" s="7">
        <v>410.52229999999997</v>
      </c>
      <c r="O7656" s="7">
        <v>487.26821100000001</v>
      </c>
      <c r="P7656" s="7">
        <v>460.66439600000001</v>
      </c>
      <c r="Q7656" s="7">
        <v>308.95795800000002</v>
      </c>
      <c r="R7656" s="7">
        <v>308.600416</v>
      </c>
      <c r="S7656" s="7">
        <v>507.979939</v>
      </c>
      <c r="T7656" s="7"/>
    </row>
    <row r="7657" spans="1:20" x14ac:dyDescent="0.35">
      <c r="A7657" s="6" t="s">
        <v>185</v>
      </c>
      <c r="B7657" s="6" t="s">
        <v>212</v>
      </c>
      <c r="C7657" s="6" t="s">
        <v>766</v>
      </c>
      <c r="D7657" s="6" t="s">
        <v>751</v>
      </c>
      <c r="E7657" s="6" t="s">
        <v>189</v>
      </c>
      <c r="F7657" s="6" t="s">
        <v>269</v>
      </c>
      <c r="G7657" s="6" t="s">
        <v>270</v>
      </c>
      <c r="H7657" s="7">
        <v>2314.1949</v>
      </c>
      <c r="I7657" s="7">
        <v>3170.13</v>
      </c>
      <c r="J7657" s="7">
        <v>5186.3326800000004</v>
      </c>
      <c r="K7657" s="7">
        <v>7650.1814329999997</v>
      </c>
      <c r="L7657" s="7">
        <v>10074.863219999999</v>
      </c>
      <c r="M7657" s="7">
        <v>22485.551476000001</v>
      </c>
      <c r="N7657" s="7">
        <v>21506.429189999999</v>
      </c>
      <c r="O7657" s="7">
        <v>18294.607166000002</v>
      </c>
      <c r="P7657" s="7">
        <v>16974.9283</v>
      </c>
      <c r="Q7657" s="7">
        <v>7308.5920999999998</v>
      </c>
      <c r="R7657" s="7">
        <v>8381.4609579999997</v>
      </c>
      <c r="S7657" s="7">
        <v>10274.528833</v>
      </c>
      <c r="T7657" s="7"/>
    </row>
    <row r="7658" spans="1:20" x14ac:dyDescent="0.35">
      <c r="A7658" s="6" t="s">
        <v>185</v>
      </c>
      <c r="B7658" s="6" t="s">
        <v>212</v>
      </c>
      <c r="C7658" s="6" t="s">
        <v>766</v>
      </c>
      <c r="D7658" s="6" t="s">
        <v>751</v>
      </c>
      <c r="E7658" s="6" t="s">
        <v>189</v>
      </c>
      <c r="F7658" s="6" t="s">
        <v>271</v>
      </c>
      <c r="G7658" s="6" t="s">
        <v>272</v>
      </c>
      <c r="H7658" s="7">
        <v>2.1134200000000001</v>
      </c>
      <c r="I7658" s="7">
        <v>8.4536800000000003</v>
      </c>
      <c r="J7658" s="7">
        <v>38.041559999999997</v>
      </c>
      <c r="K7658" s="7">
        <v>34.667450000000002</v>
      </c>
      <c r="L7658" s="7">
        <v>39.011631999999999</v>
      </c>
      <c r="M7658" s="7">
        <v>88.067358999999996</v>
      </c>
      <c r="N7658" s="7">
        <v>164.24317199999999</v>
      </c>
      <c r="O7658" s="7">
        <v>143.121995</v>
      </c>
      <c r="P7658" s="7">
        <v>155.19061400000001</v>
      </c>
      <c r="Q7658" s="7">
        <v>115.34096</v>
      </c>
      <c r="R7658" s="7">
        <v>87.548602000000002</v>
      </c>
      <c r="S7658" s="7">
        <v>123.92729199999999</v>
      </c>
      <c r="T7658" s="7"/>
    </row>
    <row r="7659" spans="1:20" x14ac:dyDescent="0.35">
      <c r="A7659" s="6" t="s">
        <v>185</v>
      </c>
      <c r="B7659" s="6" t="s">
        <v>212</v>
      </c>
      <c r="C7659" s="6" t="s">
        <v>766</v>
      </c>
      <c r="D7659" s="6" t="s">
        <v>751</v>
      </c>
      <c r="E7659" s="6" t="s">
        <v>189</v>
      </c>
      <c r="F7659" s="6" t="s">
        <v>741</v>
      </c>
      <c r="G7659" s="6" t="s">
        <v>742</v>
      </c>
      <c r="H7659" s="7">
        <v>1.394857</v>
      </c>
      <c r="I7659" s="7">
        <v>1.394857</v>
      </c>
      <c r="J7659" s="6"/>
      <c r="K7659" s="7">
        <v>1.394857</v>
      </c>
      <c r="L7659" s="7">
        <v>0</v>
      </c>
      <c r="M7659" s="7">
        <v>0</v>
      </c>
      <c r="N7659" s="7">
        <v>0</v>
      </c>
      <c r="O7659" s="7">
        <v>0</v>
      </c>
      <c r="P7659" s="7">
        <v>0</v>
      </c>
      <c r="Q7659" s="7">
        <v>0</v>
      </c>
      <c r="R7659" s="7">
        <v>0</v>
      </c>
      <c r="S7659" s="7">
        <v>0</v>
      </c>
      <c r="T7659" s="7"/>
    </row>
    <row r="7660" spans="1:20" x14ac:dyDescent="0.35">
      <c r="A7660" s="6" t="s">
        <v>185</v>
      </c>
      <c r="B7660" s="6" t="s">
        <v>212</v>
      </c>
      <c r="C7660" s="6" t="s">
        <v>766</v>
      </c>
      <c r="D7660" s="6" t="s">
        <v>751</v>
      </c>
      <c r="E7660" s="6" t="s">
        <v>189</v>
      </c>
      <c r="F7660" s="6" t="s">
        <v>273</v>
      </c>
      <c r="G7660" s="6" t="s">
        <v>274</v>
      </c>
      <c r="H7660" s="7">
        <v>4895.4742820000001</v>
      </c>
      <c r="I7660" s="7">
        <v>4985.8230059999996</v>
      </c>
      <c r="J7660" s="7">
        <v>4160.7965000000004</v>
      </c>
      <c r="K7660" s="7">
        <v>4838.7379259999998</v>
      </c>
      <c r="L7660" s="7">
        <v>1884.1431399999999</v>
      </c>
      <c r="M7660" s="7">
        <v>2570.6907470000001</v>
      </c>
      <c r="N7660" s="7">
        <v>1105.6804079999999</v>
      </c>
      <c r="O7660" s="7">
        <v>975.87915299999997</v>
      </c>
      <c r="P7660" s="7">
        <v>713.25801000000001</v>
      </c>
      <c r="Q7660" s="7">
        <v>534.63479199999995</v>
      </c>
      <c r="R7660" s="7">
        <v>452.747905</v>
      </c>
      <c r="S7660" s="7">
        <v>768.910077</v>
      </c>
      <c r="T7660" s="7"/>
    </row>
    <row r="7661" spans="1:20" x14ac:dyDescent="0.35">
      <c r="A7661" s="6" t="s">
        <v>185</v>
      </c>
      <c r="B7661" s="6" t="s">
        <v>212</v>
      </c>
      <c r="C7661" s="6" t="s">
        <v>766</v>
      </c>
      <c r="D7661" s="6" t="s">
        <v>751</v>
      </c>
      <c r="E7661" s="6" t="s">
        <v>189</v>
      </c>
      <c r="F7661" s="6" t="s">
        <v>275</v>
      </c>
      <c r="G7661" s="6" t="s">
        <v>276</v>
      </c>
      <c r="H7661" s="7">
        <v>980.626938</v>
      </c>
      <c r="I7661" s="7">
        <v>1645.6498039999999</v>
      </c>
      <c r="J7661" s="7">
        <v>2073.9696159999999</v>
      </c>
      <c r="K7661" s="7">
        <v>1517.090344</v>
      </c>
      <c r="L7661" s="7">
        <v>2437.6779689999998</v>
      </c>
      <c r="M7661" s="7">
        <v>4135.6055569999999</v>
      </c>
      <c r="N7661" s="7">
        <v>2728.978556</v>
      </c>
      <c r="O7661" s="7">
        <v>2676.1424299999999</v>
      </c>
      <c r="P7661" s="7">
        <v>2958.9535249999999</v>
      </c>
      <c r="Q7661" s="7">
        <v>1852.2617769999999</v>
      </c>
      <c r="R7661" s="7">
        <v>1787.0824680000001</v>
      </c>
      <c r="S7661" s="7">
        <v>3002.6712050000001</v>
      </c>
      <c r="T7661" s="7"/>
    </row>
    <row r="7662" spans="1:20" x14ac:dyDescent="0.35">
      <c r="A7662" s="6" t="s">
        <v>185</v>
      </c>
      <c r="B7662" s="6" t="s">
        <v>212</v>
      </c>
      <c r="C7662" s="6" t="s">
        <v>766</v>
      </c>
      <c r="D7662" s="6" t="s">
        <v>751</v>
      </c>
      <c r="E7662" s="6" t="s">
        <v>279</v>
      </c>
      <c r="F7662" s="6" t="s">
        <v>280</v>
      </c>
      <c r="G7662" s="6" t="s">
        <v>281</v>
      </c>
      <c r="H7662" s="7">
        <v>4.7551949999999996</v>
      </c>
      <c r="I7662" s="7">
        <v>14.265585</v>
      </c>
      <c r="J7662" s="7">
        <v>20.605844999999999</v>
      </c>
      <c r="K7662" s="7">
        <v>25.598292000000001</v>
      </c>
      <c r="L7662" s="7">
        <v>60.972385000000003</v>
      </c>
      <c r="M7662" s="7">
        <v>84.364238999999998</v>
      </c>
      <c r="N7662" s="7">
        <v>116.32288200000001</v>
      </c>
      <c r="O7662" s="7">
        <v>121.72689800000001</v>
      </c>
      <c r="P7662" s="7">
        <v>117.26477800000001</v>
      </c>
      <c r="Q7662" s="7">
        <v>79.557968000000002</v>
      </c>
      <c r="R7662" s="7">
        <v>90.885317000000001</v>
      </c>
      <c r="S7662" s="7">
        <v>108.88411499999999</v>
      </c>
      <c r="T7662" s="7"/>
    </row>
    <row r="7663" spans="1:20" x14ac:dyDescent="0.35">
      <c r="A7663" s="6" t="s">
        <v>185</v>
      </c>
      <c r="B7663" s="6" t="s">
        <v>212</v>
      </c>
      <c r="C7663" s="6" t="s">
        <v>766</v>
      </c>
      <c r="D7663" s="6" t="s">
        <v>751</v>
      </c>
      <c r="E7663" s="6" t="s">
        <v>279</v>
      </c>
      <c r="F7663" s="6" t="s">
        <v>282</v>
      </c>
      <c r="G7663" s="6" t="s">
        <v>283</v>
      </c>
      <c r="H7663" s="7">
        <v>3.6984849999999998</v>
      </c>
      <c r="I7663" s="7">
        <v>8.9820349999999998</v>
      </c>
      <c r="J7663" s="7">
        <v>14.265585</v>
      </c>
      <c r="K7663" s="7">
        <v>13.69932</v>
      </c>
      <c r="L7663" s="7">
        <v>16.255627</v>
      </c>
      <c r="M7663" s="7">
        <v>15.57131</v>
      </c>
      <c r="N7663" s="7">
        <v>23.119679999999999</v>
      </c>
      <c r="O7663" s="7">
        <v>25.34891</v>
      </c>
      <c r="P7663" s="7">
        <v>23.591173000000001</v>
      </c>
      <c r="Q7663" s="7">
        <v>20.590219000000001</v>
      </c>
      <c r="R7663" s="7">
        <v>23.085674000000001</v>
      </c>
      <c r="S7663" s="7">
        <v>28.289605999999999</v>
      </c>
      <c r="T7663" s="7"/>
    </row>
    <row r="7664" spans="1:20" x14ac:dyDescent="0.35">
      <c r="A7664" s="6" t="s">
        <v>185</v>
      </c>
      <c r="B7664" s="6" t="s">
        <v>212</v>
      </c>
      <c r="C7664" s="6" t="s">
        <v>766</v>
      </c>
      <c r="D7664" s="6" t="s">
        <v>751</v>
      </c>
      <c r="E7664" s="6" t="s">
        <v>284</v>
      </c>
      <c r="F7664" s="6" t="s">
        <v>758</v>
      </c>
      <c r="G7664" s="6" t="s">
        <v>759</v>
      </c>
      <c r="H7664" s="7">
        <v>101.444166</v>
      </c>
      <c r="I7664" s="7">
        <v>112.71574</v>
      </c>
      <c r="J7664" s="7">
        <v>191.616758</v>
      </c>
      <c r="K7664" s="7">
        <v>104.087778</v>
      </c>
      <c r="L7664" s="7">
        <v>131.29321899999999</v>
      </c>
      <c r="M7664" s="7">
        <v>149.31259900000001</v>
      </c>
      <c r="N7664" s="7">
        <v>155.29473999999999</v>
      </c>
      <c r="O7664" s="7">
        <v>171.239566</v>
      </c>
      <c r="P7664" s="7">
        <v>191.550523</v>
      </c>
      <c r="Q7664" s="7">
        <v>90.469980000000007</v>
      </c>
      <c r="R7664" s="7">
        <v>88.79871</v>
      </c>
      <c r="S7664" s="7">
        <v>147.53367499999999</v>
      </c>
      <c r="T7664" s="7"/>
    </row>
    <row r="7665" spans="1:20" x14ac:dyDescent="0.35">
      <c r="A7665" s="6" t="s">
        <v>185</v>
      </c>
      <c r="B7665" s="6" t="s">
        <v>212</v>
      </c>
      <c r="C7665" s="6" t="s">
        <v>766</v>
      </c>
      <c r="D7665" s="6" t="s">
        <v>751</v>
      </c>
      <c r="E7665" s="6" t="s">
        <v>284</v>
      </c>
      <c r="F7665" s="6" t="s">
        <v>285</v>
      </c>
      <c r="G7665" s="6" t="s">
        <v>286</v>
      </c>
      <c r="H7665" s="7">
        <v>3162.20534</v>
      </c>
      <c r="I7665" s="7">
        <v>3663.878518</v>
      </c>
      <c r="J7665" s="7">
        <v>2731.8601020000001</v>
      </c>
      <c r="K7665" s="7">
        <v>3031.7444660000001</v>
      </c>
      <c r="L7665" s="7">
        <v>1130.4740939999999</v>
      </c>
      <c r="M7665" s="7">
        <v>1645.079892</v>
      </c>
      <c r="N7665" s="7">
        <v>498.633644</v>
      </c>
      <c r="O7665" s="7">
        <v>515.250584</v>
      </c>
      <c r="P7665" s="7">
        <v>340.72159499999998</v>
      </c>
      <c r="Q7665" s="7">
        <v>400.47765199999998</v>
      </c>
      <c r="R7665" s="7">
        <v>355.78270800000001</v>
      </c>
      <c r="S7665" s="7">
        <v>550.34719900000005</v>
      </c>
      <c r="T7665" s="7"/>
    </row>
    <row r="7666" spans="1:20" x14ac:dyDescent="0.35">
      <c r="A7666" s="6" t="s">
        <v>185</v>
      </c>
      <c r="B7666" s="6" t="s">
        <v>212</v>
      </c>
      <c r="C7666" s="6" t="s">
        <v>766</v>
      </c>
      <c r="D7666" s="6" t="s">
        <v>751</v>
      </c>
      <c r="E7666" s="6" t="s">
        <v>284</v>
      </c>
      <c r="F7666" s="6" t="s">
        <v>287</v>
      </c>
      <c r="G7666" s="6" t="s">
        <v>288</v>
      </c>
      <c r="H7666" s="7">
        <v>2641.9863420000001</v>
      </c>
      <c r="I7666" s="7">
        <v>2236.8437279999998</v>
      </c>
      <c r="J7666" s="7">
        <v>3849.8058719999999</v>
      </c>
      <c r="K7666" s="7">
        <v>1718.3771389999999</v>
      </c>
      <c r="L7666" s="7">
        <v>1256.295069</v>
      </c>
      <c r="M7666" s="7">
        <v>1799.307869</v>
      </c>
      <c r="N7666" s="7">
        <v>648.89923999999996</v>
      </c>
      <c r="O7666" s="7">
        <v>626.96683199999995</v>
      </c>
      <c r="P7666" s="7">
        <v>612.28661499999998</v>
      </c>
      <c r="Q7666" s="7">
        <v>419.75058000000001</v>
      </c>
      <c r="R7666" s="7">
        <v>456.96461199999999</v>
      </c>
      <c r="S7666" s="7">
        <v>721.85578899999996</v>
      </c>
      <c r="T7666" s="7"/>
    </row>
    <row r="7667" spans="1:20" x14ac:dyDescent="0.35">
      <c r="A7667" s="6" t="s">
        <v>185</v>
      </c>
      <c r="B7667" s="6" t="s">
        <v>212</v>
      </c>
      <c r="C7667" s="6" t="s">
        <v>766</v>
      </c>
      <c r="D7667" s="6" t="s">
        <v>751</v>
      </c>
      <c r="E7667" s="6" t="s">
        <v>284</v>
      </c>
      <c r="F7667" s="6" t="s">
        <v>289</v>
      </c>
      <c r="G7667" s="6" t="s">
        <v>290</v>
      </c>
      <c r="H7667" s="7">
        <v>122.05007500000001</v>
      </c>
      <c r="I7667" s="7">
        <v>189.70068800000001</v>
      </c>
      <c r="J7667" s="7">
        <v>278.27417100000002</v>
      </c>
      <c r="K7667" s="7">
        <v>212.96730099999999</v>
      </c>
      <c r="L7667" s="7">
        <v>461.60724299999998</v>
      </c>
      <c r="M7667" s="7">
        <v>878.32566499999996</v>
      </c>
      <c r="N7667" s="7">
        <v>595.47324400000002</v>
      </c>
      <c r="O7667" s="7">
        <v>611.08619599999997</v>
      </c>
      <c r="P7667" s="7">
        <v>730.98378200000002</v>
      </c>
      <c r="Q7667" s="7">
        <v>463.82559500000002</v>
      </c>
      <c r="R7667" s="7">
        <v>526.628916</v>
      </c>
      <c r="S7667" s="7">
        <v>643.44683999999995</v>
      </c>
      <c r="T7667" s="7"/>
    </row>
    <row r="7668" spans="1:20" x14ac:dyDescent="0.35">
      <c r="A7668" s="6" t="s">
        <v>185</v>
      </c>
      <c r="B7668" s="6" t="s">
        <v>212</v>
      </c>
      <c r="C7668" s="6" t="s">
        <v>766</v>
      </c>
      <c r="D7668" s="6" t="s">
        <v>751</v>
      </c>
      <c r="E7668" s="6" t="s">
        <v>284</v>
      </c>
      <c r="F7668" s="6" t="s">
        <v>291</v>
      </c>
      <c r="G7668" s="6" t="s">
        <v>292</v>
      </c>
      <c r="H7668" s="7">
        <v>5.7062340000000003</v>
      </c>
      <c r="I7668" s="7">
        <v>3.8041559999999999</v>
      </c>
      <c r="J7668" s="7">
        <v>3.8041559999999999</v>
      </c>
      <c r="K7668" s="7">
        <v>1.6135489999999999</v>
      </c>
      <c r="L7668" s="7">
        <v>3.766276</v>
      </c>
      <c r="M7668" s="7">
        <v>0</v>
      </c>
      <c r="N7668" s="7">
        <v>13.812504000000001</v>
      </c>
      <c r="O7668" s="7">
        <v>10.876746000000001</v>
      </c>
      <c r="P7668" s="7">
        <v>1.8381149999999999</v>
      </c>
      <c r="Q7668" s="7">
        <v>7.56759</v>
      </c>
      <c r="R7668" s="7">
        <v>2.5522610000000001</v>
      </c>
      <c r="S7668" s="7">
        <v>17.500990999999999</v>
      </c>
      <c r="T7668" s="7"/>
    </row>
    <row r="7669" spans="1:20" x14ac:dyDescent="0.35">
      <c r="A7669" s="6" t="s">
        <v>185</v>
      </c>
      <c r="B7669" s="6" t="s">
        <v>212</v>
      </c>
      <c r="C7669" s="6" t="s">
        <v>766</v>
      </c>
      <c r="D7669" s="6" t="s">
        <v>751</v>
      </c>
      <c r="E7669" s="6" t="s">
        <v>284</v>
      </c>
      <c r="F7669" s="6" t="s">
        <v>293</v>
      </c>
      <c r="G7669" s="6" t="s">
        <v>294</v>
      </c>
      <c r="H7669" s="7">
        <v>4.7551959999999998</v>
      </c>
      <c r="I7669" s="7">
        <v>14.265587999999999</v>
      </c>
      <c r="J7669" s="7">
        <v>9.5103919999999995</v>
      </c>
      <c r="K7669" s="7">
        <v>7.9403110000000003</v>
      </c>
      <c r="L7669" s="7">
        <v>0.54337800000000003</v>
      </c>
      <c r="M7669" s="7">
        <v>3.0286810000000002</v>
      </c>
      <c r="N7669" s="7">
        <v>0.89238799999999996</v>
      </c>
      <c r="O7669" s="7">
        <v>0.81568200000000002</v>
      </c>
      <c r="P7669" s="7">
        <v>1.102905</v>
      </c>
      <c r="Q7669" s="7">
        <v>2.3299759999999998</v>
      </c>
      <c r="R7669" s="7">
        <v>0.55099200000000004</v>
      </c>
      <c r="S7669" s="7">
        <v>3.7453910000000001</v>
      </c>
      <c r="T7669" s="7"/>
    </row>
    <row r="7670" spans="1:20" x14ac:dyDescent="0.35">
      <c r="A7670" s="6" t="s">
        <v>185</v>
      </c>
      <c r="B7670" s="6" t="s">
        <v>212</v>
      </c>
      <c r="C7670" s="6" t="s">
        <v>766</v>
      </c>
      <c r="D7670" s="6" t="s">
        <v>751</v>
      </c>
      <c r="E7670" s="6" t="s">
        <v>284</v>
      </c>
      <c r="F7670" s="6" t="s">
        <v>295</v>
      </c>
      <c r="G7670" s="6" t="s">
        <v>296</v>
      </c>
      <c r="H7670" s="7">
        <v>33.814720000000001</v>
      </c>
      <c r="I7670" s="7">
        <v>42.2684</v>
      </c>
      <c r="J7670" s="7">
        <v>35.928139999999999</v>
      </c>
      <c r="K7670" s="7">
        <v>80.177633999999998</v>
      </c>
      <c r="L7670" s="7">
        <v>78.361956000000006</v>
      </c>
      <c r="M7670" s="7">
        <v>188.34398200000001</v>
      </c>
      <c r="N7670" s="7">
        <v>227.71897000000001</v>
      </c>
      <c r="O7670" s="7">
        <v>246.880912</v>
      </c>
      <c r="P7670" s="7">
        <v>81.177840000000003</v>
      </c>
      <c r="Q7670" s="7">
        <v>122.37546399999999</v>
      </c>
      <c r="R7670" s="7">
        <v>241.441857</v>
      </c>
      <c r="S7670" s="7">
        <v>340.95606199999997</v>
      </c>
      <c r="T7670" s="7"/>
    </row>
    <row r="7671" spans="1:20" x14ac:dyDescent="0.35">
      <c r="A7671" s="6" t="s">
        <v>185</v>
      </c>
      <c r="B7671" s="6" t="s">
        <v>212</v>
      </c>
      <c r="C7671" s="6" t="s">
        <v>766</v>
      </c>
      <c r="D7671" s="6" t="s">
        <v>751</v>
      </c>
      <c r="E7671" s="6" t="s">
        <v>284</v>
      </c>
      <c r="F7671" s="6" t="s">
        <v>297</v>
      </c>
      <c r="G7671" s="6" t="s">
        <v>298</v>
      </c>
      <c r="H7671" s="7">
        <v>3.4871449999999999</v>
      </c>
      <c r="I7671" s="6"/>
      <c r="J7671" s="7">
        <v>8.3691479999999991</v>
      </c>
      <c r="K7671" s="7">
        <v>7.2910469999999998</v>
      </c>
      <c r="L7671" s="7">
        <v>12.814646</v>
      </c>
      <c r="M7671" s="7">
        <v>29.134789999999999</v>
      </c>
      <c r="N7671" s="7">
        <v>32.894716000000003</v>
      </c>
      <c r="O7671" s="7">
        <v>38.428303</v>
      </c>
      <c r="P7671" s="7">
        <v>2.3124959999999999</v>
      </c>
      <c r="Q7671" s="7">
        <v>15.657019999999999</v>
      </c>
      <c r="R7671" s="7">
        <v>6.3933809999999998</v>
      </c>
      <c r="S7671" s="7">
        <v>40.111764000000001</v>
      </c>
      <c r="T7671" s="7"/>
    </row>
    <row r="7672" spans="1:20" x14ac:dyDescent="0.35">
      <c r="A7672" s="6" t="s">
        <v>185</v>
      </c>
      <c r="B7672" s="6" t="s">
        <v>212</v>
      </c>
      <c r="C7672" s="6" t="s">
        <v>766</v>
      </c>
      <c r="D7672" s="6" t="s">
        <v>751</v>
      </c>
      <c r="E7672" s="6" t="s">
        <v>284</v>
      </c>
      <c r="F7672" s="6" t="s">
        <v>299</v>
      </c>
      <c r="G7672" s="6" t="s">
        <v>300</v>
      </c>
      <c r="H7672" s="7">
        <v>247.27014</v>
      </c>
      <c r="I7672" s="7">
        <v>390.98270000000002</v>
      </c>
      <c r="J7672" s="7">
        <v>532.58184000000006</v>
      </c>
      <c r="K7672" s="7">
        <v>673.78169300000002</v>
      </c>
      <c r="L7672" s="7">
        <v>1045.194356</v>
      </c>
      <c r="M7672" s="7">
        <v>1852.683961</v>
      </c>
      <c r="N7672" s="7">
        <v>1677.3100669999999</v>
      </c>
      <c r="O7672" s="7">
        <v>1623.672384</v>
      </c>
      <c r="P7672" s="7">
        <v>1478.653239</v>
      </c>
      <c r="Q7672" s="7">
        <v>1183.073678</v>
      </c>
      <c r="R7672" s="7">
        <v>1321.4649420000001</v>
      </c>
      <c r="S7672" s="7">
        <v>1709.581424</v>
      </c>
      <c r="T7672" s="7"/>
    </row>
    <row r="7673" spans="1:20" x14ac:dyDescent="0.35">
      <c r="A7673" s="6" t="s">
        <v>185</v>
      </c>
      <c r="B7673" s="6" t="s">
        <v>212</v>
      </c>
      <c r="C7673" s="6" t="s">
        <v>766</v>
      </c>
      <c r="D7673" s="6" t="s">
        <v>751</v>
      </c>
      <c r="E7673" s="6" t="s">
        <v>284</v>
      </c>
      <c r="F7673" s="6" t="s">
        <v>301</v>
      </c>
      <c r="G7673" s="6" t="s">
        <v>302</v>
      </c>
      <c r="H7673" s="7">
        <v>616.52723600000002</v>
      </c>
      <c r="I7673" s="7">
        <v>751.131033</v>
      </c>
      <c r="J7673" s="7">
        <v>781.12048000000004</v>
      </c>
      <c r="K7673" s="7">
        <v>544.44996200000003</v>
      </c>
      <c r="L7673" s="7">
        <v>491.26463000000001</v>
      </c>
      <c r="M7673" s="7">
        <v>756.52040499999998</v>
      </c>
      <c r="N7673" s="7">
        <v>412.56520599999999</v>
      </c>
      <c r="O7673" s="7">
        <v>544.97958300000005</v>
      </c>
      <c r="P7673" s="7">
        <v>488.90313600000002</v>
      </c>
      <c r="Q7673" s="7">
        <v>234.74281999999999</v>
      </c>
      <c r="R7673" s="7">
        <v>237.113618</v>
      </c>
      <c r="S7673" s="7">
        <v>405.79930400000001</v>
      </c>
      <c r="T7673" s="7"/>
    </row>
    <row r="7674" spans="1:20" x14ac:dyDescent="0.35">
      <c r="A7674" s="6" t="s">
        <v>185</v>
      </c>
      <c r="B7674" s="6" t="s">
        <v>212</v>
      </c>
      <c r="C7674" s="6" t="s">
        <v>766</v>
      </c>
      <c r="D7674" s="6" t="s">
        <v>751</v>
      </c>
      <c r="E7674" s="6" t="s">
        <v>303</v>
      </c>
      <c r="F7674" s="6" t="s">
        <v>304</v>
      </c>
      <c r="G7674" s="6" t="s">
        <v>305</v>
      </c>
      <c r="H7674" s="7">
        <v>2.1134200000000001</v>
      </c>
      <c r="I7674" s="6"/>
      <c r="J7674" s="7">
        <v>2.1134200000000001</v>
      </c>
      <c r="K7674" s="7">
        <v>0.53412199999999999</v>
      </c>
      <c r="L7674" s="7">
        <v>42.307468</v>
      </c>
      <c r="M7674" s="7">
        <v>66.850921999999997</v>
      </c>
      <c r="N7674" s="7">
        <v>27.042636000000002</v>
      </c>
      <c r="O7674" s="7">
        <v>29.567367999999998</v>
      </c>
      <c r="P7674" s="7">
        <v>26.313935000000001</v>
      </c>
      <c r="Q7674" s="7">
        <v>18.492528</v>
      </c>
      <c r="R7674" s="7">
        <v>17.795255999999998</v>
      </c>
      <c r="S7674" s="7">
        <v>21.855720000000002</v>
      </c>
      <c r="T7674" s="7"/>
    </row>
    <row r="7675" spans="1:20" x14ac:dyDescent="0.35">
      <c r="A7675" s="6" t="s">
        <v>185</v>
      </c>
      <c r="B7675" s="6" t="s">
        <v>212</v>
      </c>
      <c r="C7675" s="6" t="s">
        <v>766</v>
      </c>
      <c r="D7675" s="6" t="s">
        <v>751</v>
      </c>
      <c r="E7675" s="6" t="s">
        <v>303</v>
      </c>
      <c r="F7675" s="6" t="s">
        <v>306</v>
      </c>
      <c r="G7675" s="6" t="s">
        <v>307</v>
      </c>
      <c r="H7675" s="7">
        <v>22.317712</v>
      </c>
      <c r="I7675" s="7">
        <v>13.94857</v>
      </c>
      <c r="J7675" s="7">
        <v>23.712568999999998</v>
      </c>
      <c r="K7675" s="7">
        <v>68.421688000000003</v>
      </c>
      <c r="L7675" s="7">
        <v>195.56488400000001</v>
      </c>
      <c r="M7675" s="7">
        <v>274.39233899999999</v>
      </c>
      <c r="N7675" s="7">
        <v>135.74526700000001</v>
      </c>
      <c r="O7675" s="7">
        <v>183.224976</v>
      </c>
      <c r="P7675" s="7">
        <v>219.17433</v>
      </c>
      <c r="Q7675" s="7">
        <v>160.60426000000001</v>
      </c>
      <c r="R7675" s="7">
        <v>160.80959300000001</v>
      </c>
      <c r="S7675" s="7">
        <v>179.60844499999999</v>
      </c>
      <c r="T7675" s="7"/>
    </row>
    <row r="7676" spans="1:20" x14ac:dyDescent="0.35">
      <c r="A7676" s="6" t="s">
        <v>185</v>
      </c>
      <c r="B7676" s="6" t="s">
        <v>212</v>
      </c>
      <c r="C7676" s="6" t="s">
        <v>766</v>
      </c>
      <c r="D7676" s="6" t="s">
        <v>751</v>
      </c>
      <c r="E7676" s="6" t="s">
        <v>303</v>
      </c>
      <c r="F7676" s="6" t="s">
        <v>308</v>
      </c>
      <c r="G7676" s="6" t="s">
        <v>309</v>
      </c>
      <c r="H7676" s="7">
        <v>11.158856</v>
      </c>
      <c r="I7676" s="7">
        <v>8.3691420000000001</v>
      </c>
      <c r="J7676" s="7">
        <v>11.158856</v>
      </c>
      <c r="K7676" s="7">
        <v>87.729056999999997</v>
      </c>
      <c r="L7676" s="7">
        <v>195.98086799999999</v>
      </c>
      <c r="M7676" s="7">
        <v>274.96180900000002</v>
      </c>
      <c r="N7676" s="7">
        <v>138.653728</v>
      </c>
      <c r="O7676" s="7">
        <v>187.057468</v>
      </c>
      <c r="P7676" s="7">
        <v>223.755675</v>
      </c>
      <c r="Q7676" s="7">
        <v>162.41093599999999</v>
      </c>
      <c r="R7676" s="7">
        <v>162.622344</v>
      </c>
      <c r="S7676" s="7">
        <v>181.630595</v>
      </c>
      <c r="T7676" s="7"/>
    </row>
    <row r="7677" spans="1:20" x14ac:dyDescent="0.35">
      <c r="A7677" s="6" t="s">
        <v>185</v>
      </c>
      <c r="B7677" s="6" t="s">
        <v>212</v>
      </c>
      <c r="C7677" s="6" t="s">
        <v>766</v>
      </c>
      <c r="D7677" s="6" t="s">
        <v>751</v>
      </c>
      <c r="E7677" s="6" t="s">
        <v>303</v>
      </c>
      <c r="F7677" s="6" t="s">
        <v>310</v>
      </c>
      <c r="G7677" s="6" t="s">
        <v>311</v>
      </c>
      <c r="H7677" s="7">
        <v>2.789714</v>
      </c>
      <c r="I7677" s="7">
        <v>1.394857</v>
      </c>
      <c r="J7677" s="7">
        <v>2.789714</v>
      </c>
      <c r="K7677" s="7">
        <v>3.4003909999999999</v>
      </c>
      <c r="L7677" s="7">
        <v>69.962484000000003</v>
      </c>
      <c r="M7677" s="7">
        <v>98.108131999999998</v>
      </c>
      <c r="N7677" s="7">
        <v>63.044339999999998</v>
      </c>
      <c r="O7677" s="7">
        <v>85.057360000000003</v>
      </c>
      <c r="P7677" s="7">
        <v>101.79862</v>
      </c>
      <c r="Q7677" s="7">
        <v>87.453407999999996</v>
      </c>
      <c r="R7677" s="7">
        <v>87.516767999999999</v>
      </c>
      <c r="S7677" s="7">
        <v>97.752809999999997</v>
      </c>
      <c r="T7677" s="7"/>
    </row>
    <row r="7678" spans="1:20" x14ac:dyDescent="0.35">
      <c r="A7678" s="6" t="s">
        <v>185</v>
      </c>
      <c r="B7678" s="6" t="s">
        <v>212</v>
      </c>
      <c r="C7678" s="6" t="s">
        <v>766</v>
      </c>
      <c r="D7678" s="6" t="s">
        <v>751</v>
      </c>
      <c r="E7678" s="6" t="s">
        <v>303</v>
      </c>
      <c r="F7678" s="6" t="s">
        <v>312</v>
      </c>
      <c r="G7678" s="6" t="s">
        <v>313</v>
      </c>
      <c r="H7678" s="7">
        <v>64.163421999999997</v>
      </c>
      <c r="I7678" s="7">
        <v>50.214852</v>
      </c>
      <c r="J7678" s="7">
        <v>89.270848000000001</v>
      </c>
      <c r="K7678" s="7">
        <v>193.60350500000001</v>
      </c>
      <c r="L7678" s="7">
        <v>470.30885999999998</v>
      </c>
      <c r="M7678" s="7">
        <v>659.72075800000005</v>
      </c>
      <c r="N7678" s="7">
        <v>300.96959199999998</v>
      </c>
      <c r="O7678" s="7">
        <v>406.01774</v>
      </c>
      <c r="P7678" s="7">
        <v>485.68773499999998</v>
      </c>
      <c r="Q7678" s="7">
        <v>335.855906</v>
      </c>
      <c r="R7678" s="7">
        <v>336.14893000000001</v>
      </c>
      <c r="S7678" s="7">
        <v>375.427795</v>
      </c>
      <c r="T7678" s="7"/>
    </row>
    <row r="7679" spans="1:20" x14ac:dyDescent="0.35">
      <c r="A7679" s="6" t="s">
        <v>185</v>
      </c>
      <c r="B7679" s="6" t="s">
        <v>212</v>
      </c>
      <c r="C7679" s="6" t="s">
        <v>766</v>
      </c>
      <c r="D7679" s="6" t="s">
        <v>751</v>
      </c>
      <c r="E7679" s="6" t="s">
        <v>303</v>
      </c>
      <c r="F7679" s="6" t="s">
        <v>314</v>
      </c>
      <c r="G7679" s="6" t="s">
        <v>315</v>
      </c>
      <c r="H7679" s="7">
        <v>22.317712</v>
      </c>
      <c r="I7679" s="7">
        <v>23.712568999999998</v>
      </c>
      <c r="J7679" s="7">
        <v>58.583993999999997</v>
      </c>
      <c r="K7679" s="7">
        <v>49.265645999999997</v>
      </c>
      <c r="L7679" s="7">
        <v>205.25090800000001</v>
      </c>
      <c r="M7679" s="7">
        <v>287.995026</v>
      </c>
      <c r="N7679" s="7">
        <v>143.03160399999999</v>
      </c>
      <c r="O7679" s="7">
        <v>192.955578</v>
      </c>
      <c r="P7679" s="7">
        <v>230.818161</v>
      </c>
      <c r="Q7679" s="7">
        <v>158.42735400000001</v>
      </c>
      <c r="R7679" s="7">
        <v>158.636236</v>
      </c>
      <c r="S7679" s="7">
        <v>177.17685499999999</v>
      </c>
      <c r="T7679" s="7"/>
    </row>
    <row r="7680" spans="1:20" x14ac:dyDescent="0.35">
      <c r="A7680" s="6" t="s">
        <v>185</v>
      </c>
      <c r="B7680" s="6" t="s">
        <v>212</v>
      </c>
      <c r="C7680" s="6" t="s">
        <v>766</v>
      </c>
      <c r="D7680" s="6" t="s">
        <v>751</v>
      </c>
      <c r="E7680" s="6" t="s">
        <v>303</v>
      </c>
      <c r="F7680" s="6" t="s">
        <v>316</v>
      </c>
      <c r="G7680" s="6" t="s">
        <v>317</v>
      </c>
      <c r="H7680" s="7">
        <v>12.68052</v>
      </c>
      <c r="I7680" s="7">
        <v>61.289180000000002</v>
      </c>
      <c r="J7680" s="7">
        <v>95.103899999999996</v>
      </c>
      <c r="K7680" s="7">
        <v>162.88411099999999</v>
      </c>
      <c r="L7680" s="7">
        <v>129.05993799999999</v>
      </c>
      <c r="M7680" s="7">
        <v>203.57837599999999</v>
      </c>
      <c r="N7680" s="7">
        <v>268.41407600000002</v>
      </c>
      <c r="O7680" s="7">
        <v>257.34036400000002</v>
      </c>
      <c r="P7680" s="7">
        <v>231.12642</v>
      </c>
      <c r="Q7680" s="7">
        <v>200.48508799999999</v>
      </c>
      <c r="R7680" s="7">
        <v>210.93744799999999</v>
      </c>
      <c r="S7680" s="7">
        <v>326.85537499999998</v>
      </c>
      <c r="T7680" s="7"/>
    </row>
    <row r="7681" spans="1:20" x14ac:dyDescent="0.35">
      <c r="A7681" s="6" t="s">
        <v>185</v>
      </c>
      <c r="B7681" s="6" t="s">
        <v>212</v>
      </c>
      <c r="C7681" s="6" t="s">
        <v>766</v>
      </c>
      <c r="D7681" s="6" t="s">
        <v>751</v>
      </c>
      <c r="E7681" s="6" t="s">
        <v>303</v>
      </c>
      <c r="F7681" s="6" t="s">
        <v>318</v>
      </c>
      <c r="G7681" s="6" t="s">
        <v>319</v>
      </c>
      <c r="H7681" s="6"/>
      <c r="I7681" s="7">
        <v>4.2268400000000002</v>
      </c>
      <c r="J7681" s="7">
        <v>21.1342</v>
      </c>
      <c r="K7681" s="7">
        <v>8.9237939999999991</v>
      </c>
      <c r="L7681" s="7">
        <v>50.009808999999997</v>
      </c>
      <c r="M7681" s="7">
        <v>78.862679</v>
      </c>
      <c r="N7681" s="7">
        <v>61.715600000000002</v>
      </c>
      <c r="O7681" s="7">
        <v>59.181911999999997</v>
      </c>
      <c r="P7681" s="7">
        <v>53.115580000000001</v>
      </c>
      <c r="Q7681" s="7">
        <v>58.138420000000004</v>
      </c>
      <c r="R7681" s="7">
        <v>61.159751999999997</v>
      </c>
      <c r="S7681" s="7">
        <v>94.768455000000003</v>
      </c>
      <c r="T7681" s="7"/>
    </row>
    <row r="7682" spans="1:20" x14ac:dyDescent="0.35">
      <c r="A7682" s="6" t="s">
        <v>185</v>
      </c>
      <c r="B7682" s="6" t="s">
        <v>212</v>
      </c>
      <c r="C7682" s="6" t="s">
        <v>766</v>
      </c>
      <c r="D7682" s="6" t="s">
        <v>751</v>
      </c>
      <c r="E7682" s="6" t="s">
        <v>303</v>
      </c>
      <c r="F7682" s="6" t="s">
        <v>689</v>
      </c>
      <c r="G7682" s="6" t="s">
        <v>690</v>
      </c>
      <c r="H7682" s="7">
        <v>4.1845739999999996</v>
      </c>
      <c r="I7682" s="7">
        <v>8.3691479999999991</v>
      </c>
      <c r="J7682" s="7">
        <v>10.461435</v>
      </c>
      <c r="K7682" s="7">
        <v>3.4871449999999999</v>
      </c>
      <c r="L7682" s="7">
        <v>0</v>
      </c>
      <c r="M7682" s="7">
        <v>0</v>
      </c>
      <c r="N7682" s="7">
        <v>0</v>
      </c>
      <c r="O7682" s="7">
        <v>0</v>
      </c>
      <c r="P7682" s="7">
        <v>0</v>
      </c>
      <c r="Q7682" s="7">
        <v>0</v>
      </c>
      <c r="R7682" s="7">
        <v>0</v>
      </c>
      <c r="S7682" s="7">
        <v>0</v>
      </c>
      <c r="T7682" s="7"/>
    </row>
    <row r="7683" spans="1:20" x14ac:dyDescent="0.35">
      <c r="A7683" s="6" t="s">
        <v>185</v>
      </c>
      <c r="B7683" s="6" t="s">
        <v>212</v>
      </c>
      <c r="C7683" s="6" t="s">
        <v>766</v>
      </c>
      <c r="D7683" s="6" t="s">
        <v>751</v>
      </c>
      <c r="E7683" s="6" t="s">
        <v>303</v>
      </c>
      <c r="F7683" s="6" t="s">
        <v>691</v>
      </c>
      <c r="G7683" s="6" t="s">
        <v>692</v>
      </c>
      <c r="H7683" s="7">
        <v>13.251151</v>
      </c>
      <c r="I7683" s="7">
        <v>22.317727999999999</v>
      </c>
      <c r="J7683" s="7">
        <v>30.686876000000002</v>
      </c>
      <c r="K7683" s="7">
        <v>9.7640060000000002</v>
      </c>
      <c r="L7683" s="7">
        <v>0</v>
      </c>
      <c r="M7683" s="7">
        <v>0</v>
      </c>
      <c r="N7683" s="7">
        <v>0</v>
      </c>
      <c r="O7683" s="7">
        <v>0</v>
      </c>
      <c r="P7683" s="7">
        <v>0</v>
      </c>
      <c r="Q7683" s="7">
        <v>0</v>
      </c>
      <c r="R7683" s="7">
        <v>0</v>
      </c>
      <c r="S7683" s="7">
        <v>0</v>
      </c>
      <c r="T7683" s="7"/>
    </row>
    <row r="7684" spans="1:20" x14ac:dyDescent="0.35">
      <c r="A7684" s="6" t="s">
        <v>185</v>
      </c>
      <c r="B7684" s="6" t="s">
        <v>212</v>
      </c>
      <c r="C7684" s="6" t="s">
        <v>766</v>
      </c>
      <c r="D7684" s="6" t="s">
        <v>751</v>
      </c>
      <c r="E7684" s="6" t="s">
        <v>303</v>
      </c>
      <c r="F7684" s="6" t="s">
        <v>712</v>
      </c>
      <c r="G7684" s="6" t="s">
        <v>713</v>
      </c>
      <c r="H7684" s="7">
        <v>2.7897159999999999</v>
      </c>
      <c r="I7684" s="7">
        <v>9.7640060000000002</v>
      </c>
      <c r="J7684" s="7">
        <v>13.251151</v>
      </c>
      <c r="K7684" s="7">
        <v>2.0922869999999998</v>
      </c>
      <c r="L7684" s="7">
        <v>0</v>
      </c>
      <c r="M7684" s="7">
        <v>0</v>
      </c>
      <c r="N7684" s="7">
        <v>0</v>
      </c>
      <c r="O7684" s="7">
        <v>0</v>
      </c>
      <c r="P7684" s="7">
        <v>0</v>
      </c>
      <c r="Q7684" s="7">
        <v>0</v>
      </c>
      <c r="R7684" s="7">
        <v>0</v>
      </c>
      <c r="S7684" s="7">
        <v>0</v>
      </c>
      <c r="T7684" s="7"/>
    </row>
    <row r="7685" spans="1:20" x14ac:dyDescent="0.35">
      <c r="A7685" s="6" t="s">
        <v>185</v>
      </c>
      <c r="B7685" s="6" t="s">
        <v>212</v>
      </c>
      <c r="C7685" s="6" t="s">
        <v>766</v>
      </c>
      <c r="D7685" s="6" t="s">
        <v>751</v>
      </c>
      <c r="E7685" s="6" t="s">
        <v>303</v>
      </c>
      <c r="F7685" s="6" t="s">
        <v>693</v>
      </c>
      <c r="G7685" s="6" t="s">
        <v>694</v>
      </c>
      <c r="H7685" s="7">
        <v>3.4871449999999999</v>
      </c>
      <c r="I7685" s="7">
        <v>4.8820030000000001</v>
      </c>
      <c r="J7685" s="7">
        <v>12.553722</v>
      </c>
      <c r="K7685" s="7">
        <v>0</v>
      </c>
      <c r="L7685" s="7">
        <v>0</v>
      </c>
      <c r="M7685" s="7">
        <v>0</v>
      </c>
      <c r="N7685" s="7">
        <v>0</v>
      </c>
      <c r="O7685" s="7">
        <v>0</v>
      </c>
      <c r="P7685" s="7">
        <v>0</v>
      </c>
      <c r="Q7685" s="7">
        <v>0</v>
      </c>
      <c r="R7685" s="7">
        <v>0</v>
      </c>
      <c r="S7685" s="7">
        <v>0</v>
      </c>
      <c r="T7685" s="7"/>
    </row>
    <row r="7686" spans="1:20" x14ac:dyDescent="0.35">
      <c r="A7686" s="6" t="s">
        <v>185</v>
      </c>
      <c r="B7686" s="6" t="s">
        <v>212</v>
      </c>
      <c r="C7686" s="6" t="s">
        <v>766</v>
      </c>
      <c r="D7686" s="6" t="s">
        <v>751</v>
      </c>
      <c r="E7686" s="6" t="s">
        <v>303</v>
      </c>
      <c r="F7686" s="6" t="s">
        <v>714</v>
      </c>
      <c r="G7686" s="6" t="s">
        <v>715</v>
      </c>
      <c r="H7686" s="7">
        <v>4.8820030000000001</v>
      </c>
      <c r="I7686" s="7">
        <v>10.461435</v>
      </c>
      <c r="J7686" s="7">
        <v>22.317727999999999</v>
      </c>
      <c r="K7686" s="7">
        <v>3.4871449999999999</v>
      </c>
      <c r="L7686" s="7">
        <v>0</v>
      </c>
      <c r="M7686" s="7">
        <v>0</v>
      </c>
      <c r="N7686" s="7">
        <v>0</v>
      </c>
      <c r="O7686" s="7">
        <v>0</v>
      </c>
      <c r="P7686" s="7">
        <v>0</v>
      </c>
      <c r="Q7686" s="7">
        <v>0</v>
      </c>
      <c r="R7686" s="7">
        <v>0</v>
      </c>
      <c r="S7686" s="7">
        <v>0</v>
      </c>
      <c r="T7686" s="7"/>
    </row>
    <row r="7687" spans="1:20" x14ac:dyDescent="0.35">
      <c r="A7687" s="6" t="s">
        <v>185</v>
      </c>
      <c r="B7687" s="6" t="s">
        <v>212</v>
      </c>
      <c r="C7687" s="6" t="s">
        <v>766</v>
      </c>
      <c r="D7687" s="6" t="s">
        <v>751</v>
      </c>
      <c r="E7687" s="6" t="s">
        <v>303</v>
      </c>
      <c r="F7687" s="6" t="s">
        <v>320</v>
      </c>
      <c r="G7687" s="6" t="s">
        <v>321</v>
      </c>
      <c r="H7687" s="7">
        <v>2.1134200000000001</v>
      </c>
      <c r="I7687" s="6"/>
      <c r="J7687" s="6"/>
      <c r="K7687" s="7">
        <v>0.461088</v>
      </c>
      <c r="L7687" s="7">
        <v>7.0829459999999997</v>
      </c>
      <c r="M7687" s="7">
        <v>11.579787</v>
      </c>
      <c r="N7687" s="7">
        <v>4.1206360000000002</v>
      </c>
      <c r="O7687" s="7">
        <v>3.9299599999999999</v>
      </c>
      <c r="P7687" s="7">
        <v>3.3783500000000002</v>
      </c>
      <c r="Q7687" s="7">
        <v>0</v>
      </c>
      <c r="R7687" s="7">
        <v>0</v>
      </c>
      <c r="S7687" s="7">
        <v>0</v>
      </c>
      <c r="T7687" s="7"/>
    </row>
    <row r="7688" spans="1:20" x14ac:dyDescent="0.35">
      <c r="A7688" s="6" t="s">
        <v>185</v>
      </c>
      <c r="B7688" s="6" t="s">
        <v>212</v>
      </c>
      <c r="C7688" s="6" t="s">
        <v>766</v>
      </c>
      <c r="D7688" s="6" t="s">
        <v>751</v>
      </c>
      <c r="E7688" s="6" t="s">
        <v>303</v>
      </c>
      <c r="F7688" s="6" t="s">
        <v>322</v>
      </c>
      <c r="G7688" s="6" t="s">
        <v>323</v>
      </c>
      <c r="H7688" s="7">
        <v>2.1134200000000001</v>
      </c>
      <c r="I7688" s="6"/>
      <c r="J7688" s="6"/>
      <c r="K7688" s="7">
        <v>0.92199500000000001</v>
      </c>
      <c r="L7688" s="7">
        <v>6.9820520000000004</v>
      </c>
      <c r="M7688" s="7">
        <v>0</v>
      </c>
      <c r="N7688" s="6"/>
      <c r="O7688" s="6"/>
      <c r="P7688" s="6"/>
      <c r="Q7688" s="6"/>
      <c r="R7688" s="6"/>
      <c r="S7688" s="6"/>
      <c r="T7688" s="7"/>
    </row>
    <row r="7689" spans="1:20" x14ac:dyDescent="0.35">
      <c r="A7689" s="6" t="s">
        <v>185</v>
      </c>
      <c r="B7689" s="6" t="s">
        <v>212</v>
      </c>
      <c r="C7689" s="6" t="s">
        <v>766</v>
      </c>
      <c r="D7689" s="6" t="s">
        <v>751</v>
      </c>
      <c r="E7689" s="6" t="s">
        <v>303</v>
      </c>
      <c r="F7689" s="6" t="s">
        <v>324</v>
      </c>
      <c r="G7689" s="6" t="s">
        <v>325</v>
      </c>
      <c r="H7689" s="6"/>
      <c r="I7689" s="6"/>
      <c r="J7689" s="6"/>
      <c r="K7689" s="7">
        <v>0</v>
      </c>
      <c r="L7689" s="7">
        <v>0</v>
      </c>
      <c r="M7689" s="7">
        <v>0</v>
      </c>
      <c r="N7689" s="7">
        <v>10.409776000000001</v>
      </c>
      <c r="O7689" s="7">
        <v>2.8798279999999998</v>
      </c>
      <c r="P7689" s="7">
        <v>3.8381699999999999</v>
      </c>
      <c r="Q7689" s="7">
        <v>5.5950319999999998</v>
      </c>
      <c r="R7689" s="7">
        <v>9.1353559999999998</v>
      </c>
      <c r="S7689" s="7">
        <v>12.395905000000001</v>
      </c>
      <c r="T7689" s="7"/>
    </row>
    <row r="7690" spans="1:20" x14ac:dyDescent="0.35">
      <c r="A7690" s="6" t="s">
        <v>185</v>
      </c>
      <c r="B7690" s="6" t="s">
        <v>212</v>
      </c>
      <c r="C7690" s="6" t="s">
        <v>766</v>
      </c>
      <c r="D7690" s="6" t="s">
        <v>751</v>
      </c>
      <c r="E7690" s="6" t="s">
        <v>303</v>
      </c>
      <c r="F7690" s="6" t="s">
        <v>677</v>
      </c>
      <c r="G7690" s="6" t="s">
        <v>678</v>
      </c>
      <c r="H7690" s="6"/>
      <c r="I7690" s="6"/>
      <c r="J7690" s="7">
        <v>28.531169999999999</v>
      </c>
      <c r="K7690" s="7">
        <v>0</v>
      </c>
      <c r="L7690" s="7">
        <v>0</v>
      </c>
      <c r="M7690" s="7">
        <v>0</v>
      </c>
      <c r="N7690" s="7">
        <v>0</v>
      </c>
      <c r="O7690" s="7">
        <v>0</v>
      </c>
      <c r="P7690" s="7">
        <v>0</v>
      </c>
      <c r="Q7690" s="7">
        <v>0</v>
      </c>
      <c r="R7690" s="7">
        <v>0</v>
      </c>
      <c r="S7690" s="7">
        <v>0</v>
      </c>
      <c r="T7690" s="7"/>
    </row>
    <row r="7691" spans="1:20" x14ac:dyDescent="0.35">
      <c r="A7691" s="6" t="s">
        <v>185</v>
      </c>
      <c r="B7691" s="6" t="s">
        <v>212</v>
      </c>
      <c r="C7691" s="6" t="s">
        <v>766</v>
      </c>
      <c r="D7691" s="6" t="s">
        <v>751</v>
      </c>
      <c r="E7691" s="6" t="s">
        <v>303</v>
      </c>
      <c r="F7691" s="6" t="s">
        <v>707</v>
      </c>
      <c r="G7691" s="6" t="s">
        <v>708</v>
      </c>
      <c r="H7691" s="6"/>
      <c r="I7691" s="7">
        <v>2.8531170000000001</v>
      </c>
      <c r="J7691" s="6"/>
      <c r="K7691" s="7">
        <v>0</v>
      </c>
      <c r="L7691" s="7">
        <v>0</v>
      </c>
      <c r="M7691" s="7">
        <v>0</v>
      </c>
      <c r="N7691" s="7">
        <v>0</v>
      </c>
      <c r="O7691" s="7">
        <v>0</v>
      </c>
      <c r="P7691" s="7">
        <v>0</v>
      </c>
      <c r="Q7691" s="7">
        <v>0</v>
      </c>
      <c r="R7691" s="7">
        <v>0</v>
      </c>
      <c r="S7691" s="7">
        <v>0</v>
      </c>
      <c r="T7691" s="7"/>
    </row>
    <row r="7692" spans="1:20" x14ac:dyDescent="0.35">
      <c r="A7692" s="6" t="s">
        <v>185</v>
      </c>
      <c r="B7692" s="6" t="s">
        <v>212</v>
      </c>
      <c r="C7692" s="6" t="s">
        <v>766</v>
      </c>
      <c r="D7692" s="6" t="s">
        <v>751</v>
      </c>
      <c r="E7692" s="6" t="s">
        <v>303</v>
      </c>
      <c r="F7692" s="6" t="s">
        <v>326</v>
      </c>
      <c r="G7692" s="6" t="s">
        <v>327</v>
      </c>
      <c r="H7692" s="7">
        <v>2.1134200000000001</v>
      </c>
      <c r="I7692" s="6"/>
      <c r="J7692" s="6"/>
      <c r="K7692" s="7">
        <v>0.46409699999999998</v>
      </c>
      <c r="L7692" s="7">
        <v>4.8295409999999999</v>
      </c>
      <c r="M7692" s="7">
        <v>7.8791979999999997</v>
      </c>
      <c r="N7692" s="7">
        <v>11.432028000000001</v>
      </c>
      <c r="O7692" s="7">
        <v>10.922314</v>
      </c>
      <c r="P7692" s="7">
        <v>9.3948999999999998</v>
      </c>
      <c r="Q7692" s="7">
        <v>20.984416</v>
      </c>
      <c r="R7692" s="7">
        <v>22.187180000000001</v>
      </c>
      <c r="S7692" s="7">
        <v>32.885224999999998</v>
      </c>
      <c r="T7692" s="7"/>
    </row>
    <row r="7693" spans="1:20" x14ac:dyDescent="0.35">
      <c r="A7693" s="6" t="s">
        <v>185</v>
      </c>
      <c r="B7693" s="6" t="s">
        <v>212</v>
      </c>
      <c r="C7693" s="6" t="s">
        <v>766</v>
      </c>
      <c r="D7693" s="6" t="s">
        <v>751</v>
      </c>
      <c r="E7693" s="6" t="s">
        <v>303</v>
      </c>
      <c r="F7693" s="6" t="s">
        <v>328</v>
      </c>
      <c r="G7693" s="6" t="s">
        <v>329</v>
      </c>
      <c r="H7693" s="7">
        <v>30.433247999999999</v>
      </c>
      <c r="I7693" s="7">
        <v>21.873896999999999</v>
      </c>
      <c r="J7693" s="7">
        <v>27.580131000000002</v>
      </c>
      <c r="K7693" s="7">
        <v>95.963986000000006</v>
      </c>
      <c r="L7693" s="7">
        <v>138.384524</v>
      </c>
      <c r="M7693" s="7">
        <v>211.32482200000001</v>
      </c>
      <c r="N7693" s="7">
        <v>133.08140800000001</v>
      </c>
      <c r="O7693" s="7">
        <v>88.231843999999995</v>
      </c>
      <c r="P7693" s="7">
        <v>0</v>
      </c>
      <c r="Q7693" s="7">
        <v>0</v>
      </c>
      <c r="R7693" s="7">
        <v>0</v>
      </c>
      <c r="S7693" s="7">
        <v>0</v>
      </c>
      <c r="T7693" s="7"/>
    </row>
    <row r="7694" spans="1:20" x14ac:dyDescent="0.35">
      <c r="A7694" s="6" t="s">
        <v>185</v>
      </c>
      <c r="B7694" s="6" t="s">
        <v>212</v>
      </c>
      <c r="C7694" s="6" t="s">
        <v>766</v>
      </c>
      <c r="D7694" s="6" t="s">
        <v>751</v>
      </c>
      <c r="E7694" s="6" t="s">
        <v>303</v>
      </c>
      <c r="F7694" s="6" t="s">
        <v>330</v>
      </c>
      <c r="G7694" s="6" t="s">
        <v>331</v>
      </c>
      <c r="H7694" s="6"/>
      <c r="I7694" s="6"/>
      <c r="J7694" s="6"/>
      <c r="K7694" s="7">
        <v>0</v>
      </c>
      <c r="L7694" s="7">
        <v>0</v>
      </c>
      <c r="M7694" s="7">
        <v>0</v>
      </c>
      <c r="N7694" s="7">
        <v>0</v>
      </c>
      <c r="O7694" s="7">
        <v>65.706699</v>
      </c>
      <c r="P7694" s="7">
        <v>192.36825999999999</v>
      </c>
      <c r="Q7694" s="7">
        <v>159.29821999999999</v>
      </c>
      <c r="R7694" s="7">
        <v>131.76121599999999</v>
      </c>
      <c r="S7694" s="7">
        <v>240.51182</v>
      </c>
      <c r="T7694" s="7"/>
    </row>
    <row r="7695" spans="1:20" x14ac:dyDescent="0.35">
      <c r="A7695" s="6" t="s">
        <v>185</v>
      </c>
      <c r="B7695" s="6" t="s">
        <v>212</v>
      </c>
      <c r="C7695" s="6" t="s">
        <v>766</v>
      </c>
      <c r="D7695" s="6" t="s">
        <v>751</v>
      </c>
      <c r="E7695" s="6" t="s">
        <v>303</v>
      </c>
      <c r="F7695" s="6" t="s">
        <v>332</v>
      </c>
      <c r="G7695" s="6" t="s">
        <v>333</v>
      </c>
      <c r="H7695" s="7">
        <v>23.775974999999999</v>
      </c>
      <c r="I7695" s="7">
        <v>14.265585</v>
      </c>
      <c r="J7695" s="7">
        <v>18.069741</v>
      </c>
      <c r="K7695" s="7">
        <v>47.983562999999997</v>
      </c>
      <c r="L7695" s="7">
        <v>65.096632</v>
      </c>
      <c r="M7695" s="7">
        <v>119.79393899999999</v>
      </c>
      <c r="N7695" s="7">
        <v>66.399827999999999</v>
      </c>
      <c r="O7695" s="7">
        <v>72.234539999999996</v>
      </c>
      <c r="P7695" s="7">
        <v>0</v>
      </c>
      <c r="Q7695" s="7">
        <v>0</v>
      </c>
      <c r="R7695" s="7">
        <v>0</v>
      </c>
      <c r="S7695" s="7">
        <v>0</v>
      </c>
      <c r="T7695" s="7"/>
    </row>
    <row r="7696" spans="1:20" x14ac:dyDescent="0.35">
      <c r="A7696" s="6" t="s">
        <v>185</v>
      </c>
      <c r="B7696" s="6" t="s">
        <v>212</v>
      </c>
      <c r="C7696" s="6" t="s">
        <v>766</v>
      </c>
      <c r="D7696" s="6" t="s">
        <v>751</v>
      </c>
      <c r="E7696" s="6" t="s">
        <v>303</v>
      </c>
      <c r="F7696" s="6" t="s">
        <v>334</v>
      </c>
      <c r="G7696" s="6" t="s">
        <v>335</v>
      </c>
      <c r="H7696" s="6"/>
      <c r="I7696" s="6"/>
      <c r="J7696" s="6"/>
      <c r="K7696" s="7">
        <v>0</v>
      </c>
      <c r="L7696" s="7">
        <v>0</v>
      </c>
      <c r="M7696" s="7">
        <v>0</v>
      </c>
      <c r="N7696" s="7">
        <v>0</v>
      </c>
      <c r="O7696" s="7">
        <v>53.793911999999999</v>
      </c>
      <c r="P7696" s="7">
        <v>107.05808399999999</v>
      </c>
      <c r="Q7696" s="7">
        <v>105.56764</v>
      </c>
      <c r="R7696" s="7">
        <v>82.853371999999993</v>
      </c>
      <c r="S7696" s="7">
        <v>147.66923</v>
      </c>
      <c r="T7696" s="7"/>
    </row>
    <row r="7697" spans="1:20" x14ac:dyDescent="0.35">
      <c r="A7697" s="6" t="s">
        <v>185</v>
      </c>
      <c r="B7697" s="6" t="s">
        <v>212</v>
      </c>
      <c r="C7697" s="6" t="s">
        <v>766</v>
      </c>
      <c r="D7697" s="6" t="s">
        <v>751</v>
      </c>
      <c r="E7697" s="6" t="s">
        <v>303</v>
      </c>
      <c r="F7697" s="6" t="s">
        <v>336</v>
      </c>
      <c r="G7697" s="6" t="s">
        <v>337</v>
      </c>
      <c r="H7697" s="7">
        <v>1.9020779999999999</v>
      </c>
      <c r="I7697" s="7">
        <v>2.8531170000000001</v>
      </c>
      <c r="J7697" s="7">
        <v>8.5593509999999995</v>
      </c>
      <c r="K7697" s="7">
        <v>15.938787</v>
      </c>
      <c r="L7697" s="7">
        <v>54.131416999999999</v>
      </c>
      <c r="M7697" s="7">
        <v>71.729785000000007</v>
      </c>
      <c r="N7697" s="7">
        <v>82.797663999999997</v>
      </c>
      <c r="O7697" s="7">
        <v>50.789985999999999</v>
      </c>
      <c r="P7697" s="7">
        <v>0</v>
      </c>
      <c r="Q7697" s="7">
        <v>0</v>
      </c>
      <c r="R7697" s="7">
        <v>0</v>
      </c>
      <c r="S7697" s="7">
        <v>0</v>
      </c>
      <c r="T7697" s="7"/>
    </row>
    <row r="7698" spans="1:20" x14ac:dyDescent="0.35">
      <c r="A7698" s="6" t="s">
        <v>185</v>
      </c>
      <c r="B7698" s="6" t="s">
        <v>212</v>
      </c>
      <c r="C7698" s="6" t="s">
        <v>766</v>
      </c>
      <c r="D7698" s="6" t="s">
        <v>751</v>
      </c>
      <c r="E7698" s="6" t="s">
        <v>303</v>
      </c>
      <c r="F7698" s="6" t="s">
        <v>338</v>
      </c>
      <c r="G7698" s="6" t="s">
        <v>339</v>
      </c>
      <c r="H7698" s="6"/>
      <c r="I7698" s="6"/>
      <c r="J7698" s="6"/>
      <c r="K7698" s="7">
        <v>0</v>
      </c>
      <c r="L7698" s="7">
        <v>0</v>
      </c>
      <c r="M7698" s="7">
        <v>0</v>
      </c>
      <c r="N7698" s="7">
        <v>0</v>
      </c>
      <c r="O7698" s="7">
        <v>37.290689999999998</v>
      </c>
      <c r="P7698" s="7">
        <v>93.959220000000002</v>
      </c>
      <c r="Q7698" s="7">
        <v>67.224447999999995</v>
      </c>
      <c r="R7698" s="7">
        <v>60.227502000000001</v>
      </c>
      <c r="S7698" s="7">
        <v>109.84653</v>
      </c>
      <c r="T7698" s="7"/>
    </row>
    <row r="7699" spans="1:20" x14ac:dyDescent="0.35">
      <c r="A7699" s="6" t="s">
        <v>185</v>
      </c>
      <c r="B7699" s="6" t="s">
        <v>212</v>
      </c>
      <c r="C7699" s="6" t="s">
        <v>766</v>
      </c>
      <c r="D7699" s="6" t="s">
        <v>751</v>
      </c>
      <c r="E7699" s="6" t="s">
        <v>303</v>
      </c>
      <c r="F7699" s="6" t="s">
        <v>340</v>
      </c>
      <c r="G7699" s="6" t="s">
        <v>341</v>
      </c>
      <c r="H7699" s="7">
        <v>2.1134200000000001</v>
      </c>
      <c r="I7699" s="6"/>
      <c r="J7699" s="6"/>
      <c r="K7699" s="7">
        <v>0.46132899999999999</v>
      </c>
      <c r="L7699" s="7">
        <v>25.950185999999999</v>
      </c>
      <c r="M7699" s="7">
        <v>42.409728000000001</v>
      </c>
      <c r="N7699" s="7">
        <v>4.3310680000000001</v>
      </c>
      <c r="O7699" s="7">
        <v>4.1362560000000004</v>
      </c>
      <c r="P7699" s="7">
        <v>3.5501749999999999</v>
      </c>
      <c r="Q7699" s="7">
        <v>14.124464</v>
      </c>
      <c r="R7699" s="7">
        <v>14.930263999999999</v>
      </c>
      <c r="S7699" s="7">
        <v>22.12725</v>
      </c>
      <c r="T7699" s="7"/>
    </row>
    <row r="7700" spans="1:20" x14ac:dyDescent="0.35">
      <c r="A7700" s="6" t="s">
        <v>185</v>
      </c>
      <c r="B7700" s="6" t="s">
        <v>212</v>
      </c>
      <c r="C7700" s="6" t="s">
        <v>766</v>
      </c>
      <c r="D7700" s="6" t="s">
        <v>751</v>
      </c>
      <c r="E7700" s="6" t="s">
        <v>303</v>
      </c>
      <c r="F7700" s="6" t="s">
        <v>342</v>
      </c>
      <c r="G7700" s="6" t="s">
        <v>343</v>
      </c>
      <c r="H7700" s="7">
        <v>0.36280400000000002</v>
      </c>
      <c r="I7700" s="7">
        <v>0.54420599999999997</v>
      </c>
      <c r="J7700" s="7">
        <v>1.0884119999999999</v>
      </c>
      <c r="K7700" s="7">
        <v>3.6825480000000002</v>
      </c>
      <c r="L7700" s="7">
        <v>12.425397</v>
      </c>
      <c r="M7700" s="7">
        <v>19.010178</v>
      </c>
      <c r="N7700" s="7">
        <v>2.733136</v>
      </c>
      <c r="O7700" s="7">
        <v>0</v>
      </c>
      <c r="P7700" s="7">
        <v>0</v>
      </c>
      <c r="Q7700" s="7">
        <v>0</v>
      </c>
      <c r="R7700" s="7">
        <v>0</v>
      </c>
      <c r="S7700" s="7">
        <v>0</v>
      </c>
      <c r="T7700" s="7"/>
    </row>
    <row r="7701" spans="1:20" x14ac:dyDescent="0.35">
      <c r="A7701" s="6" t="s">
        <v>185</v>
      </c>
      <c r="B7701" s="6" t="s">
        <v>212</v>
      </c>
      <c r="C7701" s="6" t="s">
        <v>766</v>
      </c>
      <c r="D7701" s="6" t="s">
        <v>751</v>
      </c>
      <c r="E7701" s="6" t="s">
        <v>303</v>
      </c>
      <c r="F7701" s="6" t="s">
        <v>344</v>
      </c>
      <c r="G7701" s="6" t="s">
        <v>345</v>
      </c>
      <c r="H7701" s="7">
        <v>0.73265199999999997</v>
      </c>
      <c r="I7701" s="7">
        <v>1.098978</v>
      </c>
      <c r="J7701" s="7">
        <v>1.4653039999999999</v>
      </c>
      <c r="K7701" s="7">
        <v>4.2070590000000001</v>
      </c>
      <c r="L7701" s="7">
        <v>12.788732</v>
      </c>
      <c r="M7701" s="7">
        <v>19.565622999999999</v>
      </c>
      <c r="N7701" s="7">
        <v>2.8096420000000002</v>
      </c>
      <c r="O7701" s="7">
        <v>0</v>
      </c>
      <c r="P7701" s="7">
        <v>0</v>
      </c>
      <c r="Q7701" s="7">
        <v>0</v>
      </c>
      <c r="R7701" s="7">
        <v>0</v>
      </c>
      <c r="S7701" s="7">
        <v>0</v>
      </c>
      <c r="T7701" s="7"/>
    </row>
    <row r="7702" spans="1:20" x14ac:dyDescent="0.35">
      <c r="A7702" s="6" t="s">
        <v>185</v>
      </c>
      <c r="B7702" s="6" t="s">
        <v>212</v>
      </c>
      <c r="C7702" s="6" t="s">
        <v>766</v>
      </c>
      <c r="D7702" s="6" t="s">
        <v>751</v>
      </c>
      <c r="E7702" s="6" t="s">
        <v>303</v>
      </c>
      <c r="F7702" s="6" t="s">
        <v>346</v>
      </c>
      <c r="G7702" s="6" t="s">
        <v>347</v>
      </c>
      <c r="H7702" s="7">
        <v>0.54948900000000001</v>
      </c>
      <c r="I7702" s="7">
        <v>0.36632599999999998</v>
      </c>
      <c r="J7702" s="7">
        <v>1.098978</v>
      </c>
      <c r="K7702" s="7">
        <v>3.0238339999999999</v>
      </c>
      <c r="L7702" s="7">
        <v>10.996831</v>
      </c>
      <c r="M7702" s="7">
        <v>16.834050000000001</v>
      </c>
      <c r="N7702" s="7">
        <v>2.420099</v>
      </c>
      <c r="O7702" s="7">
        <v>0</v>
      </c>
      <c r="P7702" s="7">
        <v>0</v>
      </c>
      <c r="Q7702" s="7">
        <v>0</v>
      </c>
      <c r="R7702" s="7">
        <v>0</v>
      </c>
      <c r="S7702" s="7">
        <v>0</v>
      </c>
      <c r="T7702" s="7"/>
    </row>
    <row r="7703" spans="1:20" x14ac:dyDescent="0.35">
      <c r="A7703" s="6" t="s">
        <v>185</v>
      </c>
      <c r="B7703" s="6" t="s">
        <v>212</v>
      </c>
      <c r="C7703" s="6" t="s">
        <v>766</v>
      </c>
      <c r="D7703" s="6" t="s">
        <v>751</v>
      </c>
      <c r="E7703" s="6" t="s">
        <v>303</v>
      </c>
      <c r="F7703" s="6" t="s">
        <v>348</v>
      </c>
      <c r="G7703" s="6" t="s">
        <v>349</v>
      </c>
      <c r="H7703" s="6"/>
      <c r="I7703" s="6"/>
      <c r="J7703" s="6"/>
      <c r="K7703" s="7">
        <v>0.32963100000000001</v>
      </c>
      <c r="L7703" s="7">
        <v>1.795112</v>
      </c>
      <c r="M7703" s="7">
        <v>2.9760200000000001</v>
      </c>
      <c r="N7703" s="7">
        <v>1.7699400000000001</v>
      </c>
      <c r="O7703" s="7">
        <v>1.6858900000000001</v>
      </c>
      <c r="P7703" s="7">
        <v>1.5233699999999999</v>
      </c>
      <c r="Q7703" s="7">
        <v>0</v>
      </c>
      <c r="R7703" s="7">
        <v>0</v>
      </c>
      <c r="S7703" s="7">
        <v>0</v>
      </c>
      <c r="T7703" s="7"/>
    </row>
    <row r="7704" spans="1:20" x14ac:dyDescent="0.35">
      <c r="A7704" s="6" t="s">
        <v>185</v>
      </c>
      <c r="B7704" s="6" t="s">
        <v>212</v>
      </c>
      <c r="C7704" s="6" t="s">
        <v>766</v>
      </c>
      <c r="D7704" s="6" t="s">
        <v>751</v>
      </c>
      <c r="E7704" s="6" t="s">
        <v>303</v>
      </c>
      <c r="F7704" s="6" t="s">
        <v>350</v>
      </c>
      <c r="G7704" s="6" t="s">
        <v>351</v>
      </c>
      <c r="H7704" s="6"/>
      <c r="I7704" s="6"/>
      <c r="J7704" s="7">
        <v>2.1134200000000001</v>
      </c>
      <c r="K7704" s="7">
        <v>0.330349</v>
      </c>
      <c r="L7704" s="7">
        <v>19.697939999999999</v>
      </c>
      <c r="M7704" s="7">
        <v>31.172322000000001</v>
      </c>
      <c r="N7704" s="7">
        <v>11.182055999999999</v>
      </c>
      <c r="O7704" s="7">
        <v>10.713892</v>
      </c>
      <c r="P7704" s="7">
        <v>9.6125600000000002</v>
      </c>
      <c r="Q7704" s="7">
        <v>10.380547999999999</v>
      </c>
      <c r="R7704" s="7">
        <v>10.918305999999999</v>
      </c>
      <c r="S7704" s="7">
        <v>16.936879999999999</v>
      </c>
      <c r="T7704" s="7"/>
    </row>
    <row r="7705" spans="1:20" x14ac:dyDescent="0.35">
      <c r="A7705" s="6" t="s">
        <v>185</v>
      </c>
      <c r="B7705" s="6" t="s">
        <v>212</v>
      </c>
      <c r="C7705" s="6" t="s">
        <v>766</v>
      </c>
      <c r="D7705" s="6" t="s">
        <v>751</v>
      </c>
      <c r="E7705" s="6" t="s">
        <v>303</v>
      </c>
      <c r="F7705" s="6" t="s">
        <v>352</v>
      </c>
      <c r="G7705" s="6" t="s">
        <v>353</v>
      </c>
      <c r="H7705" s="6"/>
      <c r="I7705" s="6"/>
      <c r="J7705" s="6"/>
      <c r="K7705" s="7">
        <v>0.330513</v>
      </c>
      <c r="L7705" s="7">
        <v>17.359622000000002</v>
      </c>
      <c r="M7705" s="7">
        <v>27.469453999999999</v>
      </c>
      <c r="N7705" s="7">
        <v>9.7727920000000008</v>
      </c>
      <c r="O7705" s="7">
        <v>9.3597680000000008</v>
      </c>
      <c r="P7705" s="7">
        <v>8.3962050000000001</v>
      </c>
      <c r="Q7705" s="7">
        <v>6.2877359999999998</v>
      </c>
      <c r="R7705" s="7">
        <v>6.6039880000000002</v>
      </c>
      <c r="S7705" s="7">
        <v>10.256765</v>
      </c>
      <c r="T7705" s="7"/>
    </row>
    <row r="7706" spans="1:20" x14ac:dyDescent="0.35">
      <c r="A7706" s="6" t="s">
        <v>185</v>
      </c>
      <c r="B7706" s="6" t="s">
        <v>212</v>
      </c>
      <c r="C7706" s="6" t="s">
        <v>766</v>
      </c>
      <c r="D7706" s="6" t="s">
        <v>751</v>
      </c>
      <c r="E7706" s="6" t="s">
        <v>303</v>
      </c>
      <c r="F7706" s="6" t="s">
        <v>354</v>
      </c>
      <c r="G7706" s="6" t="s">
        <v>355</v>
      </c>
      <c r="H7706" s="6"/>
      <c r="I7706" s="6"/>
      <c r="J7706" s="7">
        <v>1.9020779999999999</v>
      </c>
      <c r="K7706" s="7">
        <v>0</v>
      </c>
      <c r="L7706" s="7">
        <v>0</v>
      </c>
      <c r="M7706" s="7">
        <v>0</v>
      </c>
      <c r="N7706" s="7">
        <v>0</v>
      </c>
      <c r="O7706" s="7">
        <v>0</v>
      </c>
      <c r="P7706" s="7">
        <v>0</v>
      </c>
      <c r="Q7706" s="7">
        <v>0</v>
      </c>
      <c r="R7706" s="7">
        <v>0</v>
      </c>
      <c r="S7706" s="7">
        <v>0</v>
      </c>
      <c r="T7706" s="7"/>
    </row>
    <row r="7707" spans="1:20" x14ac:dyDescent="0.35">
      <c r="A7707" s="6" t="s">
        <v>185</v>
      </c>
      <c r="B7707" s="6" t="s">
        <v>212</v>
      </c>
      <c r="C7707" s="6" t="s">
        <v>766</v>
      </c>
      <c r="D7707" s="6" t="s">
        <v>751</v>
      </c>
      <c r="E7707" s="6" t="s">
        <v>303</v>
      </c>
      <c r="F7707" s="6" t="s">
        <v>356</v>
      </c>
      <c r="G7707" s="6" t="s">
        <v>357</v>
      </c>
      <c r="H7707" s="6"/>
      <c r="I7707" s="6"/>
      <c r="J7707" s="7">
        <v>1.9020779999999999</v>
      </c>
      <c r="K7707" s="7">
        <v>0</v>
      </c>
      <c r="L7707" s="7">
        <v>0</v>
      </c>
      <c r="M7707" s="7">
        <v>0</v>
      </c>
      <c r="N7707" s="7">
        <v>0</v>
      </c>
      <c r="O7707" s="7">
        <v>0</v>
      </c>
      <c r="P7707" s="7">
        <v>0</v>
      </c>
      <c r="Q7707" s="7">
        <v>0</v>
      </c>
      <c r="R7707" s="7">
        <v>0</v>
      </c>
      <c r="S7707" s="7">
        <v>0</v>
      </c>
      <c r="T7707" s="7"/>
    </row>
    <row r="7708" spans="1:20" x14ac:dyDescent="0.35">
      <c r="A7708" s="6" t="s">
        <v>185</v>
      </c>
      <c r="B7708" s="6" t="s">
        <v>212</v>
      </c>
      <c r="C7708" s="6" t="s">
        <v>766</v>
      </c>
      <c r="D7708" s="6" t="s">
        <v>751</v>
      </c>
      <c r="E7708" s="6" t="s">
        <v>303</v>
      </c>
      <c r="F7708" s="6" t="s">
        <v>358</v>
      </c>
      <c r="G7708" s="6" t="s">
        <v>359</v>
      </c>
      <c r="H7708" s="7">
        <v>0.95103899999999997</v>
      </c>
      <c r="I7708" s="7">
        <v>0.95103899999999997</v>
      </c>
      <c r="J7708" s="7">
        <v>1.9020779999999999</v>
      </c>
      <c r="K7708" s="7">
        <v>5.0798670000000001</v>
      </c>
      <c r="L7708" s="7">
        <v>122.616632</v>
      </c>
      <c r="M7708" s="7">
        <v>159.89953700000001</v>
      </c>
      <c r="N7708" s="7">
        <v>30.230471999999999</v>
      </c>
      <c r="O7708" s="7">
        <v>27.352912</v>
      </c>
      <c r="P7708" s="7">
        <v>32.45543</v>
      </c>
      <c r="Q7708" s="7">
        <v>38.464855999999997</v>
      </c>
      <c r="R7708" s="7">
        <v>20.962765999999998</v>
      </c>
      <c r="S7708" s="7">
        <v>33.905861999999999</v>
      </c>
      <c r="T7708" s="7"/>
    </row>
    <row r="7709" spans="1:20" x14ac:dyDescent="0.35">
      <c r="A7709" s="6" t="s">
        <v>185</v>
      </c>
      <c r="B7709" s="6" t="s">
        <v>212</v>
      </c>
      <c r="C7709" s="6" t="s">
        <v>766</v>
      </c>
      <c r="D7709" s="6" t="s">
        <v>751</v>
      </c>
      <c r="E7709" s="6" t="s">
        <v>303</v>
      </c>
      <c r="F7709" s="6" t="s">
        <v>360</v>
      </c>
      <c r="G7709" s="6" t="s">
        <v>361</v>
      </c>
      <c r="H7709" s="7">
        <v>2.8531170000000001</v>
      </c>
      <c r="I7709" s="7">
        <v>0.95103899999999997</v>
      </c>
      <c r="J7709" s="7">
        <v>4.7551949999999996</v>
      </c>
      <c r="K7709" s="7">
        <v>7.066255</v>
      </c>
      <c r="L7709" s="7">
        <v>215.302109</v>
      </c>
      <c r="M7709" s="7">
        <v>297.45601900000003</v>
      </c>
      <c r="N7709" s="7">
        <v>53.492243999999999</v>
      </c>
      <c r="O7709" s="7">
        <v>48.404867000000003</v>
      </c>
      <c r="P7709" s="7">
        <v>57.434901000000004</v>
      </c>
      <c r="Q7709" s="7">
        <v>68.074832000000001</v>
      </c>
      <c r="R7709" s="7">
        <v>37.089010000000002</v>
      </c>
      <c r="S7709" s="7">
        <v>59.985962000000001</v>
      </c>
      <c r="T7709" s="7"/>
    </row>
    <row r="7710" spans="1:20" x14ac:dyDescent="0.35">
      <c r="A7710" s="6" t="s">
        <v>185</v>
      </c>
      <c r="B7710" s="6" t="s">
        <v>212</v>
      </c>
      <c r="C7710" s="6" t="s">
        <v>766</v>
      </c>
      <c r="D7710" s="6" t="s">
        <v>751</v>
      </c>
      <c r="E7710" s="6" t="s">
        <v>303</v>
      </c>
      <c r="F7710" s="6" t="s">
        <v>362</v>
      </c>
      <c r="G7710" s="6" t="s">
        <v>363</v>
      </c>
      <c r="H7710" s="6"/>
      <c r="I7710" s="6"/>
      <c r="J7710" s="6"/>
      <c r="K7710" s="7">
        <v>0</v>
      </c>
      <c r="L7710" s="7">
        <v>1435.6664949999999</v>
      </c>
      <c r="M7710" s="7">
        <v>1536.8778520000001</v>
      </c>
      <c r="N7710" s="7">
        <v>329.900192</v>
      </c>
      <c r="O7710" s="7">
        <v>299.946304</v>
      </c>
      <c r="P7710" s="7">
        <v>162.70322999999999</v>
      </c>
      <c r="Q7710" s="7">
        <v>131.57972799999999</v>
      </c>
      <c r="R7710" s="7">
        <v>154.94035600000001</v>
      </c>
      <c r="S7710" s="7">
        <v>243.181285</v>
      </c>
      <c r="T7710" s="7"/>
    </row>
    <row r="7711" spans="1:20" x14ac:dyDescent="0.35">
      <c r="A7711" s="6" t="s">
        <v>185</v>
      </c>
      <c r="B7711" s="6" t="s">
        <v>212</v>
      </c>
      <c r="C7711" s="6" t="s">
        <v>766</v>
      </c>
      <c r="D7711" s="6" t="s">
        <v>751</v>
      </c>
      <c r="E7711" s="6" t="s">
        <v>303</v>
      </c>
      <c r="F7711" s="6" t="s">
        <v>370</v>
      </c>
      <c r="G7711" s="6" t="s">
        <v>371</v>
      </c>
      <c r="H7711" s="7">
        <v>3.8041559999999999</v>
      </c>
      <c r="I7711" s="7">
        <v>3.8041559999999999</v>
      </c>
      <c r="J7711" s="7">
        <v>9.5103899999999992</v>
      </c>
      <c r="K7711" s="7">
        <v>16.717447</v>
      </c>
      <c r="L7711" s="7">
        <v>70.901606000000001</v>
      </c>
      <c r="M7711" s="7">
        <v>78.459046000000001</v>
      </c>
      <c r="N7711" s="7">
        <v>43.669764000000001</v>
      </c>
      <c r="O7711" s="7">
        <v>75.499791999999999</v>
      </c>
      <c r="P7711" s="7">
        <v>0</v>
      </c>
      <c r="Q7711" s="7">
        <v>0</v>
      </c>
      <c r="R7711" s="7">
        <v>0</v>
      </c>
      <c r="S7711" s="7">
        <v>0</v>
      </c>
      <c r="T7711" s="7"/>
    </row>
    <row r="7712" spans="1:20" x14ac:dyDescent="0.35">
      <c r="A7712" s="6" t="s">
        <v>185</v>
      </c>
      <c r="B7712" s="6" t="s">
        <v>212</v>
      </c>
      <c r="C7712" s="6" t="s">
        <v>766</v>
      </c>
      <c r="D7712" s="6" t="s">
        <v>751</v>
      </c>
      <c r="E7712" s="6" t="s">
        <v>303</v>
      </c>
      <c r="F7712" s="6" t="s">
        <v>372</v>
      </c>
      <c r="G7712" s="6" t="s">
        <v>373</v>
      </c>
      <c r="H7712" s="6"/>
      <c r="I7712" s="6"/>
      <c r="J7712" s="6"/>
      <c r="K7712" s="7">
        <v>0</v>
      </c>
      <c r="L7712" s="7">
        <v>0</v>
      </c>
      <c r="M7712" s="7">
        <v>0</v>
      </c>
      <c r="N7712" s="7">
        <v>0</v>
      </c>
      <c r="O7712" s="7">
        <v>56.217098999999997</v>
      </c>
      <c r="P7712" s="7">
        <v>216.63199</v>
      </c>
      <c r="Q7712" s="7">
        <v>132.056116</v>
      </c>
      <c r="R7712" s="7">
        <v>125.79180700000001</v>
      </c>
      <c r="S7712" s="7">
        <v>234.43055000000001</v>
      </c>
      <c r="T7712" s="7"/>
    </row>
    <row r="7713" spans="1:20" x14ac:dyDescent="0.35">
      <c r="A7713" s="6" t="s">
        <v>185</v>
      </c>
      <c r="B7713" s="6" t="s">
        <v>212</v>
      </c>
      <c r="C7713" s="6" t="s">
        <v>766</v>
      </c>
      <c r="D7713" s="6" t="s">
        <v>751</v>
      </c>
      <c r="E7713" s="6" t="s">
        <v>303</v>
      </c>
      <c r="F7713" s="6" t="s">
        <v>374</v>
      </c>
      <c r="G7713" s="6" t="s">
        <v>375</v>
      </c>
      <c r="H7713" s="7">
        <v>2352.2364600000001</v>
      </c>
      <c r="I7713" s="7">
        <v>1447.6927000000001</v>
      </c>
      <c r="J7713" s="7">
        <v>2274.0399200000002</v>
      </c>
      <c r="K7713" s="7">
        <v>1403.460484</v>
      </c>
      <c r="L7713" s="7">
        <v>439.78281800000002</v>
      </c>
      <c r="M7713" s="7">
        <v>695.10088699999994</v>
      </c>
      <c r="N7713" s="7">
        <v>475.16766000000001</v>
      </c>
      <c r="O7713" s="7">
        <v>519.69284800000003</v>
      </c>
      <c r="P7713" s="7">
        <v>462.67935199999999</v>
      </c>
      <c r="Q7713" s="7">
        <v>435.229648</v>
      </c>
      <c r="R7713" s="7">
        <v>417.12857200000002</v>
      </c>
      <c r="S7713" s="7">
        <v>512.28977899999995</v>
      </c>
      <c r="T7713" s="7"/>
    </row>
    <row r="7714" spans="1:20" x14ac:dyDescent="0.35">
      <c r="A7714" s="6" t="s">
        <v>185</v>
      </c>
      <c r="B7714" s="6" t="s">
        <v>212</v>
      </c>
      <c r="C7714" s="6" t="s">
        <v>766</v>
      </c>
      <c r="D7714" s="6" t="s">
        <v>751</v>
      </c>
      <c r="E7714" s="6" t="s">
        <v>303</v>
      </c>
      <c r="F7714" s="6" t="s">
        <v>376</v>
      </c>
      <c r="G7714" s="6" t="s">
        <v>377</v>
      </c>
      <c r="H7714" s="7">
        <v>6.3402599999999998</v>
      </c>
      <c r="I7714" s="7">
        <v>14.793939999999999</v>
      </c>
      <c r="J7714" s="7">
        <v>14.793939999999999</v>
      </c>
      <c r="K7714" s="7">
        <v>6.9425879999999998</v>
      </c>
      <c r="L7714" s="7">
        <v>136.02169000000001</v>
      </c>
      <c r="M7714" s="7">
        <v>215.04211599999999</v>
      </c>
      <c r="N7714" s="7">
        <v>69.319987999999995</v>
      </c>
      <c r="O7714" s="7">
        <v>75.821762000000007</v>
      </c>
      <c r="P7714" s="7">
        <v>67.466194999999999</v>
      </c>
      <c r="Q7714" s="7">
        <v>23.596935999999999</v>
      </c>
      <c r="R7714" s="7">
        <v>22.612264</v>
      </c>
      <c r="S7714" s="7">
        <v>27.776471000000001</v>
      </c>
      <c r="T7714" s="7"/>
    </row>
    <row r="7715" spans="1:20" x14ac:dyDescent="0.35">
      <c r="A7715" s="6" t="s">
        <v>185</v>
      </c>
      <c r="B7715" s="6" t="s">
        <v>212</v>
      </c>
      <c r="C7715" s="6" t="s">
        <v>766</v>
      </c>
      <c r="D7715" s="6" t="s">
        <v>751</v>
      </c>
      <c r="E7715" s="6" t="s">
        <v>303</v>
      </c>
      <c r="F7715" s="6" t="s">
        <v>378</v>
      </c>
      <c r="G7715" s="6" t="s">
        <v>379</v>
      </c>
      <c r="H7715" s="7">
        <v>1189.85546</v>
      </c>
      <c r="I7715" s="7">
        <v>1766.8191200000001</v>
      </c>
      <c r="J7715" s="7">
        <v>3047.5516400000001</v>
      </c>
      <c r="K7715" s="7">
        <v>1918.41012</v>
      </c>
      <c r="L7715" s="7">
        <v>471.80868400000003</v>
      </c>
      <c r="M7715" s="7">
        <v>1102.266615</v>
      </c>
      <c r="N7715" s="7">
        <v>862.82912399999998</v>
      </c>
      <c r="O7715" s="7">
        <v>901.46223999999995</v>
      </c>
      <c r="P7715" s="7">
        <v>891.49948500000005</v>
      </c>
      <c r="Q7715" s="7">
        <v>767.42343600000004</v>
      </c>
      <c r="R7715" s="7">
        <v>847.26525600000002</v>
      </c>
      <c r="S7715" s="7">
        <v>1360.36572</v>
      </c>
      <c r="T7715" s="7"/>
    </row>
    <row r="7716" spans="1:20" x14ac:dyDescent="0.35">
      <c r="A7716" s="6" t="s">
        <v>185</v>
      </c>
      <c r="B7716" s="6" t="s">
        <v>212</v>
      </c>
      <c r="C7716" s="6" t="s">
        <v>766</v>
      </c>
      <c r="D7716" s="6" t="s">
        <v>751</v>
      </c>
      <c r="E7716" s="6" t="s">
        <v>303</v>
      </c>
      <c r="F7716" s="6" t="s">
        <v>380</v>
      </c>
      <c r="G7716" s="6" t="s">
        <v>381</v>
      </c>
      <c r="H7716" s="7">
        <v>874.95587999999998</v>
      </c>
      <c r="I7716" s="7">
        <v>1005.98792</v>
      </c>
      <c r="J7716" s="7">
        <v>285.31169999999997</v>
      </c>
      <c r="K7716" s="7">
        <v>452.305386</v>
      </c>
      <c r="L7716" s="7">
        <v>285.85241400000001</v>
      </c>
      <c r="M7716" s="7">
        <v>451.11285299999997</v>
      </c>
      <c r="N7716" s="7">
        <v>393.12922600000002</v>
      </c>
      <c r="O7716" s="7">
        <v>376.90319599999998</v>
      </c>
      <c r="P7716" s="7">
        <v>338.50305500000002</v>
      </c>
      <c r="Q7716" s="7">
        <v>163.83642</v>
      </c>
      <c r="R7716" s="7">
        <v>172.45042000000001</v>
      </c>
      <c r="S7716" s="7">
        <v>267.22423500000002</v>
      </c>
      <c r="T7716" s="7"/>
    </row>
    <row r="7717" spans="1:20" x14ac:dyDescent="0.35">
      <c r="A7717" s="6" t="s">
        <v>185</v>
      </c>
      <c r="B7717" s="6" t="s">
        <v>212</v>
      </c>
      <c r="C7717" s="6" t="s">
        <v>766</v>
      </c>
      <c r="D7717" s="6" t="s">
        <v>751</v>
      </c>
      <c r="E7717" s="6" t="s">
        <v>303</v>
      </c>
      <c r="F7717" s="6" t="s">
        <v>382</v>
      </c>
      <c r="G7717" s="6" t="s">
        <v>383</v>
      </c>
      <c r="H7717" s="6"/>
      <c r="I7717" s="7">
        <v>8.4536800000000003</v>
      </c>
      <c r="J7717" s="6"/>
      <c r="K7717" s="7">
        <v>4.5142730000000002</v>
      </c>
      <c r="L7717" s="7">
        <v>6.1271560000000003</v>
      </c>
      <c r="M7717" s="7">
        <v>9.7062860000000004</v>
      </c>
      <c r="N7717" s="7">
        <v>5.9674500000000004</v>
      </c>
      <c r="O7717" s="7">
        <v>6.5323000000000002</v>
      </c>
      <c r="P7717" s="7">
        <v>5.7980070000000001</v>
      </c>
      <c r="Q7717" s="7">
        <v>4.8049520000000001</v>
      </c>
      <c r="R7717" s="7">
        <v>4.5980100000000004</v>
      </c>
      <c r="S7717" s="7">
        <v>5.7299059999999997</v>
      </c>
      <c r="T7717" s="7"/>
    </row>
    <row r="7718" spans="1:20" x14ac:dyDescent="0.35">
      <c r="A7718" s="6" t="s">
        <v>185</v>
      </c>
      <c r="B7718" s="6" t="s">
        <v>212</v>
      </c>
      <c r="C7718" s="6" t="s">
        <v>766</v>
      </c>
      <c r="D7718" s="6" t="s">
        <v>751</v>
      </c>
      <c r="E7718" s="6" t="s">
        <v>303</v>
      </c>
      <c r="F7718" s="6" t="s">
        <v>384</v>
      </c>
      <c r="G7718" s="6" t="s">
        <v>385</v>
      </c>
      <c r="H7718" s="6"/>
      <c r="I7718" s="7">
        <v>2.1134200000000001</v>
      </c>
      <c r="J7718" s="6"/>
      <c r="K7718" s="7">
        <v>0.992228</v>
      </c>
      <c r="L7718" s="7">
        <v>17.977081999999999</v>
      </c>
      <c r="M7718" s="7">
        <v>28.438535000000002</v>
      </c>
      <c r="N7718" s="7">
        <v>23.19717</v>
      </c>
      <c r="O7718" s="7">
        <v>22.247070000000001</v>
      </c>
      <c r="P7718" s="7">
        <v>19.966615000000001</v>
      </c>
      <c r="Q7718" s="7">
        <v>18.270824000000001</v>
      </c>
      <c r="R7718" s="7">
        <v>19.290559999999999</v>
      </c>
      <c r="S7718" s="7">
        <v>29.891690000000001</v>
      </c>
      <c r="T7718" s="7"/>
    </row>
    <row r="7719" spans="1:20" x14ac:dyDescent="0.35">
      <c r="A7719" s="6" t="s">
        <v>185</v>
      </c>
      <c r="B7719" s="6" t="s">
        <v>212</v>
      </c>
      <c r="C7719" s="6" t="s">
        <v>766</v>
      </c>
      <c r="D7719" s="6" t="s">
        <v>751</v>
      </c>
      <c r="E7719" s="6" t="s">
        <v>303</v>
      </c>
      <c r="F7719" s="6" t="s">
        <v>386</v>
      </c>
      <c r="G7719" s="6" t="s">
        <v>387</v>
      </c>
      <c r="H7719" s="7">
        <v>135.99857700000001</v>
      </c>
      <c r="I7719" s="7">
        <v>118.879875</v>
      </c>
      <c r="J7719" s="7">
        <v>276.75234899999998</v>
      </c>
      <c r="K7719" s="7">
        <v>328.509007</v>
      </c>
      <c r="L7719" s="7">
        <v>249.158613</v>
      </c>
      <c r="M7719" s="7">
        <v>450.959025</v>
      </c>
      <c r="N7719" s="7">
        <v>341.560877</v>
      </c>
      <c r="O7719" s="7">
        <v>381.62542999999999</v>
      </c>
      <c r="P7719" s="7">
        <v>0</v>
      </c>
      <c r="Q7719" s="7">
        <v>0</v>
      </c>
      <c r="R7719" s="7">
        <v>0</v>
      </c>
      <c r="S7719" s="7">
        <v>0</v>
      </c>
      <c r="T7719" s="7"/>
    </row>
    <row r="7720" spans="1:20" x14ac:dyDescent="0.35">
      <c r="A7720" s="6" t="s">
        <v>185</v>
      </c>
      <c r="B7720" s="6" t="s">
        <v>212</v>
      </c>
      <c r="C7720" s="6" t="s">
        <v>766</v>
      </c>
      <c r="D7720" s="6" t="s">
        <v>751</v>
      </c>
      <c r="E7720" s="6" t="s">
        <v>303</v>
      </c>
      <c r="F7720" s="6" t="s">
        <v>388</v>
      </c>
      <c r="G7720" s="6" t="s">
        <v>389</v>
      </c>
      <c r="H7720" s="6"/>
      <c r="I7720" s="6"/>
      <c r="J7720" s="6"/>
      <c r="K7720" s="7">
        <v>0</v>
      </c>
      <c r="L7720" s="7">
        <v>0</v>
      </c>
      <c r="M7720" s="7">
        <v>0</v>
      </c>
      <c r="N7720" s="7">
        <v>0</v>
      </c>
      <c r="O7720" s="7">
        <v>284.19808499999999</v>
      </c>
      <c r="P7720" s="7">
        <v>459.43216999999999</v>
      </c>
      <c r="Q7720" s="7">
        <v>333.720932</v>
      </c>
      <c r="R7720" s="7">
        <v>438.839336</v>
      </c>
      <c r="S7720" s="7">
        <v>620.36370999999997</v>
      </c>
      <c r="T7720" s="7"/>
    </row>
    <row r="7721" spans="1:20" x14ac:dyDescent="0.35">
      <c r="A7721" s="6" t="s">
        <v>185</v>
      </c>
      <c r="B7721" s="6" t="s">
        <v>212</v>
      </c>
      <c r="C7721" s="6" t="s">
        <v>766</v>
      </c>
      <c r="D7721" s="6" t="s">
        <v>751</v>
      </c>
      <c r="E7721" s="6" t="s">
        <v>303</v>
      </c>
      <c r="F7721" s="6" t="s">
        <v>390</v>
      </c>
      <c r="G7721" s="6" t="s">
        <v>391</v>
      </c>
      <c r="H7721" s="7">
        <v>1513.2087200000001</v>
      </c>
      <c r="I7721" s="7">
        <v>2041.5637200000001</v>
      </c>
      <c r="J7721" s="7">
        <v>3246.2131199999999</v>
      </c>
      <c r="K7721" s="7">
        <v>1971.11762</v>
      </c>
      <c r="L7721" s="7">
        <v>1919.5775920000001</v>
      </c>
      <c r="M7721" s="7">
        <v>3197.275122</v>
      </c>
      <c r="N7721" s="7">
        <v>1218.8061680000001</v>
      </c>
      <c r="O7721" s="7">
        <v>1170.8810539999999</v>
      </c>
      <c r="P7721" s="7">
        <v>1007.503378</v>
      </c>
      <c r="Q7721" s="7">
        <v>1178.574376</v>
      </c>
      <c r="R7721" s="7">
        <v>1250.6621680000001</v>
      </c>
      <c r="S7721" s="7">
        <v>1953.1789040000001</v>
      </c>
      <c r="T7721" s="7"/>
    </row>
    <row r="7722" spans="1:20" x14ac:dyDescent="0.35">
      <c r="A7722" s="6" t="s">
        <v>185</v>
      </c>
      <c r="B7722" s="6" t="s">
        <v>212</v>
      </c>
      <c r="C7722" s="6" t="s">
        <v>766</v>
      </c>
      <c r="D7722" s="6" t="s">
        <v>751</v>
      </c>
      <c r="E7722" s="6" t="s">
        <v>303</v>
      </c>
      <c r="F7722" s="6" t="s">
        <v>392</v>
      </c>
      <c r="G7722" s="6" t="s">
        <v>393</v>
      </c>
      <c r="H7722" s="7">
        <v>1048.25632</v>
      </c>
      <c r="I7722" s="7">
        <v>1242.6909599999999</v>
      </c>
      <c r="J7722" s="7">
        <v>1842.9022399999999</v>
      </c>
      <c r="K7722" s="7">
        <v>1196.1934450000001</v>
      </c>
      <c r="L7722" s="7">
        <v>514.33623999999998</v>
      </c>
      <c r="M7722" s="7">
        <v>811.46540800000002</v>
      </c>
      <c r="N7722" s="7">
        <v>545.13047200000005</v>
      </c>
      <c r="O7722" s="7">
        <v>522.64631599999996</v>
      </c>
      <c r="P7722" s="7">
        <v>469.39963499999999</v>
      </c>
      <c r="Q7722" s="7">
        <v>407.48886399999998</v>
      </c>
      <c r="R7722" s="7">
        <v>428.74270799999999</v>
      </c>
      <c r="S7722" s="7">
        <v>664.35234000000003</v>
      </c>
      <c r="T7722" s="7"/>
    </row>
    <row r="7723" spans="1:20" x14ac:dyDescent="0.35">
      <c r="A7723" s="6" t="s">
        <v>185</v>
      </c>
      <c r="B7723" s="6" t="s">
        <v>212</v>
      </c>
      <c r="C7723" s="6" t="s">
        <v>766</v>
      </c>
      <c r="D7723" s="6" t="s">
        <v>751</v>
      </c>
      <c r="E7723" s="6" t="s">
        <v>303</v>
      </c>
      <c r="F7723" s="6" t="s">
        <v>394</v>
      </c>
      <c r="G7723" s="6" t="s">
        <v>395</v>
      </c>
      <c r="H7723" s="7">
        <v>10.5671</v>
      </c>
      <c r="I7723" s="7">
        <v>10.5671</v>
      </c>
      <c r="J7723" s="7">
        <v>14.793939999999999</v>
      </c>
      <c r="K7723" s="7">
        <v>45.795358</v>
      </c>
      <c r="L7723" s="7">
        <v>565.03704100000004</v>
      </c>
      <c r="M7723" s="7">
        <v>891.45705999999996</v>
      </c>
      <c r="N7723" s="7">
        <v>382.28774800000002</v>
      </c>
      <c r="O7723" s="7">
        <v>366.50778800000001</v>
      </c>
      <c r="P7723" s="7">
        <v>329.17085200000002</v>
      </c>
      <c r="Q7723" s="7">
        <v>182.56937199999999</v>
      </c>
      <c r="R7723" s="7">
        <v>192.09164999999999</v>
      </c>
      <c r="S7723" s="7">
        <v>297.64862799999997</v>
      </c>
      <c r="T7723" s="7"/>
    </row>
    <row r="7724" spans="1:20" x14ac:dyDescent="0.35">
      <c r="A7724" s="6" t="s">
        <v>185</v>
      </c>
      <c r="B7724" s="6" t="s">
        <v>212</v>
      </c>
      <c r="C7724" s="6" t="s">
        <v>766</v>
      </c>
      <c r="D7724" s="6" t="s">
        <v>751</v>
      </c>
      <c r="E7724" s="6" t="s">
        <v>303</v>
      </c>
      <c r="F7724" s="6" t="s">
        <v>396</v>
      </c>
      <c r="G7724" s="6" t="s">
        <v>397</v>
      </c>
      <c r="H7724" s="6"/>
      <c r="I7724" s="6"/>
      <c r="J7724" s="6"/>
      <c r="K7724" s="7">
        <v>0.66054599999999997</v>
      </c>
      <c r="L7724" s="7">
        <v>55.128753000000003</v>
      </c>
      <c r="M7724" s="7">
        <v>86.923874999999995</v>
      </c>
      <c r="N7724" s="7">
        <v>21.924531999999999</v>
      </c>
      <c r="O7724" s="7">
        <v>21.02769</v>
      </c>
      <c r="P7724" s="7">
        <v>18.877749999999999</v>
      </c>
      <c r="Q7724" s="7">
        <v>26.967168000000001</v>
      </c>
      <c r="R7724" s="7">
        <v>28.367052000000001</v>
      </c>
      <c r="S7724" s="7">
        <v>43.965715000000003</v>
      </c>
      <c r="T7724" s="7"/>
    </row>
    <row r="7725" spans="1:20" x14ac:dyDescent="0.35">
      <c r="A7725" s="6" t="s">
        <v>185</v>
      </c>
      <c r="B7725" s="6" t="s">
        <v>212</v>
      </c>
      <c r="C7725" s="6" t="s">
        <v>766</v>
      </c>
      <c r="D7725" s="6" t="s">
        <v>751</v>
      </c>
      <c r="E7725" s="6" t="s">
        <v>303</v>
      </c>
      <c r="F7725" s="6" t="s">
        <v>398</v>
      </c>
      <c r="G7725" s="6" t="s">
        <v>399</v>
      </c>
      <c r="H7725" s="7">
        <v>1153.92732</v>
      </c>
      <c r="I7725" s="7">
        <v>1445.5792799999999</v>
      </c>
      <c r="J7725" s="7">
        <v>1828.1083000000001</v>
      </c>
      <c r="K7725" s="7">
        <v>1315.2407229999999</v>
      </c>
      <c r="L7725" s="7">
        <v>239.55797000000001</v>
      </c>
      <c r="M7725" s="7">
        <v>378.05678999999998</v>
      </c>
      <c r="N7725" s="7">
        <v>321.775284</v>
      </c>
      <c r="O7725" s="7">
        <v>308.50225599999999</v>
      </c>
      <c r="P7725" s="7">
        <v>277.07471500000003</v>
      </c>
      <c r="Q7725" s="7">
        <v>177.68354400000001</v>
      </c>
      <c r="R7725" s="7">
        <v>186.95258000000001</v>
      </c>
      <c r="S7725" s="7">
        <v>289.69685500000003</v>
      </c>
      <c r="T7725" s="7"/>
    </row>
    <row r="7726" spans="1:20" x14ac:dyDescent="0.35">
      <c r="A7726" s="6" t="s">
        <v>185</v>
      </c>
      <c r="B7726" s="6" t="s">
        <v>212</v>
      </c>
      <c r="C7726" s="6" t="s">
        <v>766</v>
      </c>
      <c r="D7726" s="6" t="s">
        <v>751</v>
      </c>
      <c r="E7726" s="6" t="s">
        <v>303</v>
      </c>
      <c r="F7726" s="6" t="s">
        <v>400</v>
      </c>
      <c r="G7726" s="6" t="s">
        <v>401</v>
      </c>
      <c r="H7726" s="6"/>
      <c r="I7726" s="6"/>
      <c r="J7726" s="6"/>
      <c r="K7726" s="7">
        <v>0.53404600000000002</v>
      </c>
      <c r="L7726" s="7">
        <v>93.611549999999994</v>
      </c>
      <c r="M7726" s="7">
        <v>147.916819</v>
      </c>
      <c r="N7726" s="7">
        <v>48.635404000000001</v>
      </c>
      <c r="O7726" s="7">
        <v>53.198604000000003</v>
      </c>
      <c r="P7726" s="7">
        <v>47.331505</v>
      </c>
      <c r="Q7726" s="7">
        <v>28.056912000000001</v>
      </c>
      <c r="R7726" s="7">
        <v>26.883044000000002</v>
      </c>
      <c r="S7726" s="7">
        <v>33.019064</v>
      </c>
      <c r="T7726" s="7"/>
    </row>
    <row r="7727" spans="1:20" x14ac:dyDescent="0.35">
      <c r="A7727" s="6" t="s">
        <v>185</v>
      </c>
      <c r="B7727" s="6" t="s">
        <v>212</v>
      </c>
      <c r="C7727" s="6" t="s">
        <v>766</v>
      </c>
      <c r="D7727" s="6" t="s">
        <v>751</v>
      </c>
      <c r="E7727" s="6" t="s">
        <v>303</v>
      </c>
      <c r="F7727" s="6" t="s">
        <v>402</v>
      </c>
      <c r="G7727" s="6" t="s">
        <v>403</v>
      </c>
      <c r="H7727" s="7">
        <v>14.793939999999999</v>
      </c>
      <c r="I7727" s="7">
        <v>14.793939999999999</v>
      </c>
      <c r="J7727" s="7">
        <v>8.4536800000000003</v>
      </c>
      <c r="K7727" s="7">
        <v>14.874517000000001</v>
      </c>
      <c r="L7727" s="7">
        <v>163.1352</v>
      </c>
      <c r="M7727" s="7">
        <v>257.43848600000001</v>
      </c>
      <c r="N7727" s="7">
        <v>59.596075999999996</v>
      </c>
      <c r="O7727" s="7">
        <v>57.144908000000001</v>
      </c>
      <c r="P7727" s="7">
        <v>51.290219999999998</v>
      </c>
      <c r="Q7727" s="7">
        <v>56.976135999999997</v>
      </c>
      <c r="R7727" s="7">
        <v>59.936838000000002</v>
      </c>
      <c r="S7727" s="7">
        <v>92.884129999999999</v>
      </c>
      <c r="T7727" s="7"/>
    </row>
    <row r="7728" spans="1:20" x14ac:dyDescent="0.35">
      <c r="A7728" s="6" t="s">
        <v>185</v>
      </c>
      <c r="B7728" s="6" t="s">
        <v>212</v>
      </c>
      <c r="C7728" s="6" t="s">
        <v>766</v>
      </c>
      <c r="D7728" s="6" t="s">
        <v>751</v>
      </c>
      <c r="E7728" s="6" t="s">
        <v>303</v>
      </c>
      <c r="F7728" s="6" t="s">
        <v>404</v>
      </c>
      <c r="G7728" s="6" t="s">
        <v>405</v>
      </c>
      <c r="H7728" s="7">
        <v>221.9091</v>
      </c>
      <c r="I7728" s="7">
        <v>228.24936</v>
      </c>
      <c r="J7728" s="7">
        <v>285.31169999999997</v>
      </c>
      <c r="K7728" s="7">
        <v>259.54463700000002</v>
      </c>
      <c r="L7728" s="7">
        <v>353.62452500000001</v>
      </c>
      <c r="M7728" s="7">
        <v>558.07456300000001</v>
      </c>
      <c r="N7728" s="7">
        <v>204.96466799999999</v>
      </c>
      <c r="O7728" s="7">
        <v>196.51238000000001</v>
      </c>
      <c r="P7728" s="7">
        <v>176.48493999999999</v>
      </c>
      <c r="Q7728" s="7">
        <v>207.33537200000001</v>
      </c>
      <c r="R7728" s="7">
        <v>218.14749800000001</v>
      </c>
      <c r="S7728" s="7">
        <v>338.02061500000002</v>
      </c>
      <c r="T7728" s="7"/>
    </row>
    <row r="7729" spans="1:20" x14ac:dyDescent="0.35">
      <c r="A7729" s="6" t="s">
        <v>185</v>
      </c>
      <c r="B7729" s="6" t="s">
        <v>212</v>
      </c>
      <c r="C7729" s="6" t="s">
        <v>766</v>
      </c>
      <c r="D7729" s="6" t="s">
        <v>751</v>
      </c>
      <c r="E7729" s="6" t="s">
        <v>303</v>
      </c>
      <c r="F7729" s="6" t="s">
        <v>406</v>
      </c>
      <c r="G7729" s="6" t="s">
        <v>407</v>
      </c>
      <c r="H7729" s="7">
        <v>2622.7542199999998</v>
      </c>
      <c r="I7729" s="7">
        <v>1656.92128</v>
      </c>
      <c r="J7729" s="7">
        <v>2510.74296</v>
      </c>
      <c r="K7729" s="7">
        <v>1451.692002</v>
      </c>
      <c r="L7729" s="7">
        <v>478.09027400000002</v>
      </c>
      <c r="M7729" s="7">
        <v>755.67144599999995</v>
      </c>
      <c r="N7729" s="7">
        <v>420.49834800000002</v>
      </c>
      <c r="O7729" s="7">
        <v>459.90717599999999</v>
      </c>
      <c r="P7729" s="7">
        <v>409.44520499999999</v>
      </c>
      <c r="Q7729" s="7">
        <v>397.72565600000001</v>
      </c>
      <c r="R7729" s="7">
        <v>381.18518799999998</v>
      </c>
      <c r="S7729" s="7">
        <v>468.15818000000002</v>
      </c>
      <c r="T7729" s="7"/>
    </row>
    <row r="7730" spans="1:20" x14ac:dyDescent="0.35">
      <c r="A7730" s="6" t="s">
        <v>185</v>
      </c>
      <c r="B7730" s="6" t="s">
        <v>212</v>
      </c>
      <c r="C7730" s="6" t="s">
        <v>766</v>
      </c>
      <c r="D7730" s="6" t="s">
        <v>751</v>
      </c>
      <c r="E7730" s="6" t="s">
        <v>303</v>
      </c>
      <c r="F7730" s="6" t="s">
        <v>408</v>
      </c>
      <c r="G7730" s="6" t="s">
        <v>409</v>
      </c>
      <c r="H7730" s="6"/>
      <c r="I7730" s="7">
        <v>2.1134200000000001</v>
      </c>
      <c r="J7730" s="7">
        <v>2.1134200000000001</v>
      </c>
      <c r="K7730" s="7">
        <v>0.66100400000000004</v>
      </c>
      <c r="L7730" s="7">
        <v>17.431743999999998</v>
      </c>
      <c r="M7730" s="7">
        <v>27.571517</v>
      </c>
      <c r="N7730" s="7">
        <v>16.471968</v>
      </c>
      <c r="O7730" s="7">
        <v>15.84822</v>
      </c>
      <c r="P7730" s="7">
        <v>14.159974999999999</v>
      </c>
      <c r="Q7730" s="7">
        <v>17.728615999999999</v>
      </c>
      <c r="R7730" s="7">
        <v>18.714061999999998</v>
      </c>
      <c r="S7730" s="7">
        <v>29.00132</v>
      </c>
      <c r="T7730" s="7"/>
    </row>
    <row r="7731" spans="1:20" x14ac:dyDescent="0.35">
      <c r="A7731" s="6" t="s">
        <v>185</v>
      </c>
      <c r="B7731" s="6" t="s">
        <v>212</v>
      </c>
      <c r="C7731" s="6" t="s">
        <v>766</v>
      </c>
      <c r="D7731" s="6" t="s">
        <v>751</v>
      </c>
      <c r="E7731" s="6" t="s">
        <v>303</v>
      </c>
      <c r="F7731" s="6" t="s">
        <v>410</v>
      </c>
      <c r="G7731" s="6" t="s">
        <v>411</v>
      </c>
      <c r="H7731" s="7">
        <v>40.154980000000002</v>
      </c>
      <c r="I7731" s="7">
        <v>46.495240000000003</v>
      </c>
      <c r="J7731" s="7">
        <v>61.289180000000002</v>
      </c>
      <c r="K7731" s="7">
        <v>45.016781999999999</v>
      </c>
      <c r="L7731" s="7">
        <v>430.95736399999998</v>
      </c>
      <c r="M7731" s="7">
        <v>681.13642000000004</v>
      </c>
      <c r="N7731" s="7">
        <v>307.29532399999999</v>
      </c>
      <c r="O7731" s="7">
        <v>336.08811800000001</v>
      </c>
      <c r="P7731" s="7">
        <v>299.212515</v>
      </c>
      <c r="Q7731" s="7">
        <v>259.01594399999999</v>
      </c>
      <c r="R7731" s="7">
        <v>248.24423999999999</v>
      </c>
      <c r="S7731" s="7">
        <v>304.876305</v>
      </c>
      <c r="T7731" s="7"/>
    </row>
    <row r="7732" spans="1:20" x14ac:dyDescent="0.35">
      <c r="A7732" s="6" t="s">
        <v>185</v>
      </c>
      <c r="B7732" s="6" t="s">
        <v>212</v>
      </c>
      <c r="C7732" s="6" t="s">
        <v>766</v>
      </c>
      <c r="D7732" s="6" t="s">
        <v>751</v>
      </c>
      <c r="E7732" s="6" t="s">
        <v>303</v>
      </c>
      <c r="F7732" s="6" t="s">
        <v>412</v>
      </c>
      <c r="G7732" s="6" t="s">
        <v>413</v>
      </c>
      <c r="H7732" s="6"/>
      <c r="I7732" s="6"/>
      <c r="J7732" s="6"/>
      <c r="K7732" s="7">
        <v>0</v>
      </c>
      <c r="L7732" s="7">
        <v>6.1271440000000004</v>
      </c>
      <c r="M7732" s="7">
        <v>9.7062639999999991</v>
      </c>
      <c r="N7732" s="7">
        <v>16.411804</v>
      </c>
      <c r="O7732" s="7">
        <v>18.021232000000001</v>
      </c>
      <c r="P7732" s="7">
        <v>16.034355000000001</v>
      </c>
      <c r="Q7732" s="7">
        <v>0</v>
      </c>
      <c r="R7732" s="7">
        <v>0</v>
      </c>
      <c r="S7732" s="7">
        <v>0</v>
      </c>
      <c r="T7732" s="7"/>
    </row>
    <row r="7733" spans="1:20" x14ac:dyDescent="0.35">
      <c r="A7733" s="6" t="s">
        <v>185</v>
      </c>
      <c r="B7733" s="6" t="s">
        <v>212</v>
      </c>
      <c r="C7733" s="6" t="s">
        <v>766</v>
      </c>
      <c r="D7733" s="6" t="s">
        <v>751</v>
      </c>
      <c r="E7733" s="6" t="s">
        <v>303</v>
      </c>
      <c r="F7733" s="6" t="s">
        <v>414</v>
      </c>
      <c r="G7733" s="6" t="s">
        <v>415</v>
      </c>
      <c r="H7733" s="7">
        <v>8.4536800000000003</v>
      </c>
      <c r="I7733" s="7">
        <v>12.68052</v>
      </c>
      <c r="J7733" s="7">
        <v>19.020779999999998</v>
      </c>
      <c r="K7733" s="7">
        <v>12.016818000000001</v>
      </c>
      <c r="L7733" s="7">
        <v>115.367391</v>
      </c>
      <c r="M7733" s="7">
        <v>182.38829000000001</v>
      </c>
      <c r="N7733" s="7">
        <v>59.625881999999997</v>
      </c>
      <c r="O7733" s="7">
        <v>65.222949999999997</v>
      </c>
      <c r="P7733" s="7">
        <v>58.031669999999998</v>
      </c>
      <c r="Q7733" s="7">
        <v>50.328676000000002</v>
      </c>
      <c r="R7733" s="7">
        <v>48.233764000000001</v>
      </c>
      <c r="S7733" s="7">
        <v>59.236125000000001</v>
      </c>
      <c r="T7733" s="7"/>
    </row>
    <row r="7734" spans="1:20" x14ac:dyDescent="0.35">
      <c r="A7734" s="6" t="s">
        <v>185</v>
      </c>
      <c r="B7734" s="6" t="s">
        <v>212</v>
      </c>
      <c r="C7734" s="6" t="s">
        <v>766</v>
      </c>
      <c r="D7734" s="6" t="s">
        <v>751</v>
      </c>
      <c r="E7734" s="6" t="s">
        <v>303</v>
      </c>
      <c r="F7734" s="6" t="s">
        <v>416</v>
      </c>
      <c r="G7734" s="6" t="s">
        <v>417</v>
      </c>
      <c r="H7734" s="7">
        <v>16.907360000000001</v>
      </c>
      <c r="I7734" s="7">
        <v>16.907360000000001</v>
      </c>
      <c r="J7734" s="7">
        <v>19.020779999999998</v>
      </c>
      <c r="K7734" s="7">
        <v>12.794404999999999</v>
      </c>
      <c r="L7734" s="7">
        <v>240.38923700000001</v>
      </c>
      <c r="M7734" s="7">
        <v>380.04848099999998</v>
      </c>
      <c r="N7734" s="7">
        <v>171.76423600000001</v>
      </c>
      <c r="O7734" s="7">
        <v>187.864732</v>
      </c>
      <c r="P7734" s="7">
        <v>167.24876499999999</v>
      </c>
      <c r="Q7734" s="7">
        <v>41.755616000000003</v>
      </c>
      <c r="R7734" s="7">
        <v>40.013420000000004</v>
      </c>
      <c r="S7734" s="7">
        <v>49.143794999999997</v>
      </c>
      <c r="T7734" s="7"/>
    </row>
    <row r="7735" spans="1:20" x14ac:dyDescent="0.35">
      <c r="A7735" s="6" t="s">
        <v>185</v>
      </c>
      <c r="B7735" s="6" t="s">
        <v>212</v>
      </c>
      <c r="C7735" s="6" t="s">
        <v>766</v>
      </c>
      <c r="D7735" s="6" t="s">
        <v>751</v>
      </c>
      <c r="E7735" s="6" t="s">
        <v>303</v>
      </c>
      <c r="F7735" s="6" t="s">
        <v>418</v>
      </c>
      <c r="G7735" s="6" t="s">
        <v>419</v>
      </c>
      <c r="H7735" s="7">
        <v>8.4536800000000003</v>
      </c>
      <c r="I7735" s="7">
        <v>8.4536800000000003</v>
      </c>
      <c r="J7735" s="7">
        <v>10.5671</v>
      </c>
      <c r="K7735" s="7">
        <v>4.0056079999999996</v>
      </c>
      <c r="L7735" s="7">
        <v>50.150123999999998</v>
      </c>
      <c r="M7735" s="7">
        <v>79.224804000000006</v>
      </c>
      <c r="N7735" s="7">
        <v>24.611272</v>
      </c>
      <c r="O7735" s="7">
        <v>26.910893999999999</v>
      </c>
      <c r="P7735" s="7">
        <v>23.955615000000002</v>
      </c>
      <c r="Q7735" s="7">
        <v>20.167556000000001</v>
      </c>
      <c r="R7735" s="7">
        <v>19.32216</v>
      </c>
      <c r="S7735" s="7">
        <v>23.729939999999999</v>
      </c>
      <c r="T7735" s="7"/>
    </row>
    <row r="7736" spans="1:20" x14ac:dyDescent="0.35">
      <c r="A7736" s="6" t="s">
        <v>185</v>
      </c>
      <c r="B7736" s="6" t="s">
        <v>212</v>
      </c>
      <c r="C7736" s="6" t="s">
        <v>766</v>
      </c>
      <c r="D7736" s="6" t="s">
        <v>751</v>
      </c>
      <c r="E7736" s="6" t="s">
        <v>420</v>
      </c>
      <c r="F7736" s="6" t="s">
        <v>421</v>
      </c>
      <c r="G7736" s="6" t="s">
        <v>422</v>
      </c>
      <c r="H7736" s="7">
        <v>148.36208400000001</v>
      </c>
      <c r="I7736" s="7">
        <v>222.543126</v>
      </c>
      <c r="J7736" s="7">
        <v>283.40962200000001</v>
      </c>
      <c r="K7736" s="7">
        <v>598.28931999999998</v>
      </c>
      <c r="L7736" s="7">
        <v>2767.5580420000001</v>
      </c>
      <c r="M7736" s="7">
        <v>4028.0905389999998</v>
      </c>
      <c r="N7736" s="7">
        <v>1912.8946539999999</v>
      </c>
      <c r="O7736" s="7">
        <v>1675.121298</v>
      </c>
      <c r="P7736" s="7">
        <v>2056.5331000000001</v>
      </c>
      <c r="Q7736" s="7">
        <v>1085.43822</v>
      </c>
      <c r="R7736" s="7">
        <v>889.12025600000004</v>
      </c>
      <c r="S7736" s="7">
        <v>1092.280395</v>
      </c>
      <c r="T7736" s="7"/>
    </row>
    <row r="7737" spans="1:20" x14ac:dyDescent="0.35">
      <c r="A7737" s="6" t="s">
        <v>185</v>
      </c>
      <c r="B7737" s="6" t="s">
        <v>212</v>
      </c>
      <c r="C7737" s="6" t="s">
        <v>766</v>
      </c>
      <c r="D7737" s="6" t="s">
        <v>751</v>
      </c>
      <c r="E7737" s="6" t="s">
        <v>420</v>
      </c>
      <c r="F7737" s="6" t="s">
        <v>423</v>
      </c>
      <c r="G7737" s="6" t="s">
        <v>424</v>
      </c>
      <c r="H7737" s="7">
        <v>188.305722</v>
      </c>
      <c r="I7737" s="7">
        <v>11.412468000000001</v>
      </c>
      <c r="J7737" s="7">
        <v>36.139482000000001</v>
      </c>
      <c r="K7737" s="7">
        <v>140.03962999999999</v>
      </c>
      <c r="L7737" s="7">
        <v>464.983361</v>
      </c>
      <c r="M7737" s="7">
        <v>541.86683600000003</v>
      </c>
      <c r="N7737" s="7">
        <v>224.07611</v>
      </c>
      <c r="O7737" s="7">
        <v>219.20938599999999</v>
      </c>
      <c r="P7737" s="7">
        <v>184.26905500000001</v>
      </c>
      <c r="Q7737" s="7">
        <v>107.57371999999999</v>
      </c>
      <c r="R7737" s="7">
        <v>88.893523999999999</v>
      </c>
      <c r="S7737" s="7">
        <v>114.38106000000001</v>
      </c>
      <c r="T7737" s="7"/>
    </row>
    <row r="7738" spans="1:20" x14ac:dyDescent="0.35">
      <c r="A7738" s="6" t="s">
        <v>185</v>
      </c>
      <c r="B7738" s="6" t="s">
        <v>212</v>
      </c>
      <c r="C7738" s="6" t="s">
        <v>766</v>
      </c>
      <c r="D7738" s="6" t="s">
        <v>751</v>
      </c>
      <c r="E7738" s="6" t="s">
        <v>420</v>
      </c>
      <c r="F7738" s="6" t="s">
        <v>425</v>
      </c>
      <c r="G7738" s="6" t="s">
        <v>426</v>
      </c>
      <c r="H7738" s="7">
        <v>36.139482000000001</v>
      </c>
      <c r="I7738" s="7">
        <v>34.237403999999998</v>
      </c>
      <c r="J7738" s="7">
        <v>99.859094999999996</v>
      </c>
      <c r="K7738" s="7">
        <v>90.978994</v>
      </c>
      <c r="L7738" s="7">
        <v>462.52859000000001</v>
      </c>
      <c r="M7738" s="7">
        <v>475.92629199999999</v>
      </c>
      <c r="N7738" s="7">
        <v>352.677772</v>
      </c>
      <c r="O7738" s="7">
        <v>308.848928</v>
      </c>
      <c r="P7738" s="7">
        <v>379.16744</v>
      </c>
      <c r="Q7738" s="7">
        <v>260.196234</v>
      </c>
      <c r="R7738" s="7">
        <v>213.13343599999999</v>
      </c>
      <c r="S7738" s="7">
        <v>261.83354500000002</v>
      </c>
      <c r="T7738" s="7"/>
    </row>
    <row r="7739" spans="1:20" x14ac:dyDescent="0.35">
      <c r="A7739" s="6" t="s">
        <v>185</v>
      </c>
      <c r="B7739" s="6" t="s">
        <v>212</v>
      </c>
      <c r="C7739" s="6" t="s">
        <v>766</v>
      </c>
      <c r="D7739" s="6" t="s">
        <v>751</v>
      </c>
      <c r="E7739" s="6" t="s">
        <v>420</v>
      </c>
      <c r="F7739" s="6" t="s">
        <v>427</v>
      </c>
      <c r="G7739" s="6" t="s">
        <v>428</v>
      </c>
      <c r="H7739" s="7">
        <v>882.56419200000005</v>
      </c>
      <c r="I7739" s="7">
        <v>978.61913100000004</v>
      </c>
      <c r="J7739" s="7">
        <v>1250.6162850000001</v>
      </c>
      <c r="K7739" s="7">
        <v>1478.4721890000001</v>
      </c>
      <c r="L7739" s="7">
        <v>1162.4463940000001</v>
      </c>
      <c r="M7739" s="7">
        <v>1196.1260520000001</v>
      </c>
      <c r="N7739" s="7">
        <v>906.73375399999998</v>
      </c>
      <c r="O7739" s="7">
        <v>794.03586800000005</v>
      </c>
      <c r="P7739" s="7">
        <v>974.82331499999998</v>
      </c>
      <c r="Q7739" s="7">
        <v>504.973232</v>
      </c>
      <c r="R7739" s="7">
        <v>413.64623999999998</v>
      </c>
      <c r="S7739" s="7">
        <v>508.16449</v>
      </c>
      <c r="T7739" s="7"/>
    </row>
    <row r="7740" spans="1:20" x14ac:dyDescent="0.35">
      <c r="A7740" s="6" t="s">
        <v>185</v>
      </c>
      <c r="B7740" s="6" t="s">
        <v>212</v>
      </c>
      <c r="C7740" s="6" t="s">
        <v>766</v>
      </c>
      <c r="D7740" s="6" t="s">
        <v>751</v>
      </c>
      <c r="E7740" s="6" t="s">
        <v>420</v>
      </c>
      <c r="F7740" s="6" t="s">
        <v>429</v>
      </c>
      <c r="G7740" s="6" t="s">
        <v>430</v>
      </c>
      <c r="H7740" s="7">
        <v>1.9020779999999999</v>
      </c>
      <c r="I7740" s="7">
        <v>1.9020779999999999</v>
      </c>
      <c r="J7740" s="7">
        <v>1.9020779999999999</v>
      </c>
      <c r="K7740" s="7">
        <v>12.461568</v>
      </c>
      <c r="L7740" s="7">
        <v>88.945481999999998</v>
      </c>
      <c r="M7740" s="7">
        <v>110.211065</v>
      </c>
      <c r="N7740" s="7">
        <v>45.690947999999999</v>
      </c>
      <c r="O7740" s="7">
        <v>44.699081999999997</v>
      </c>
      <c r="P7740" s="7">
        <v>37.551189999999998</v>
      </c>
      <c r="Q7740" s="7">
        <v>36.29157</v>
      </c>
      <c r="R7740" s="7">
        <v>29.98368</v>
      </c>
      <c r="S7740" s="7">
        <v>38.589615000000002</v>
      </c>
      <c r="T7740" s="7"/>
    </row>
    <row r="7741" spans="1:20" x14ac:dyDescent="0.35">
      <c r="A7741" s="6" t="s">
        <v>185</v>
      </c>
      <c r="B7741" s="6" t="s">
        <v>212</v>
      </c>
      <c r="C7741" s="6" t="s">
        <v>766</v>
      </c>
      <c r="D7741" s="6" t="s">
        <v>751</v>
      </c>
      <c r="E7741" s="6" t="s">
        <v>420</v>
      </c>
      <c r="F7741" s="6" t="s">
        <v>431</v>
      </c>
      <c r="G7741" s="6" t="s">
        <v>432</v>
      </c>
      <c r="H7741" s="7">
        <v>39.943638</v>
      </c>
      <c r="I7741" s="7">
        <v>74.181042000000005</v>
      </c>
      <c r="J7741" s="7">
        <v>115.07571900000001</v>
      </c>
      <c r="K7741" s="7">
        <v>179.76963000000001</v>
      </c>
      <c r="L7741" s="7">
        <v>596.56128200000001</v>
      </c>
      <c r="M7741" s="7">
        <v>613.84397200000001</v>
      </c>
      <c r="N7741" s="7">
        <v>574.43577000000005</v>
      </c>
      <c r="O7741" s="7">
        <v>503.041676</v>
      </c>
      <c r="P7741" s="7">
        <v>617.56793500000003</v>
      </c>
      <c r="Q7741" s="7">
        <v>742.48113599999999</v>
      </c>
      <c r="R7741" s="7">
        <v>608.188492</v>
      </c>
      <c r="S7741" s="7">
        <v>747.16115500000001</v>
      </c>
      <c r="T7741" s="7"/>
    </row>
    <row r="7742" spans="1:20" x14ac:dyDescent="0.35">
      <c r="A7742" s="6" t="s">
        <v>185</v>
      </c>
      <c r="B7742" s="6" t="s">
        <v>212</v>
      </c>
      <c r="C7742" s="6" t="s">
        <v>766</v>
      </c>
      <c r="D7742" s="6" t="s">
        <v>751</v>
      </c>
      <c r="E7742" s="6" t="s">
        <v>420</v>
      </c>
      <c r="F7742" s="6" t="s">
        <v>433</v>
      </c>
      <c r="G7742" s="6" t="s">
        <v>434</v>
      </c>
      <c r="H7742" s="7">
        <v>24.727014</v>
      </c>
      <c r="I7742" s="7">
        <v>60.866495999999998</v>
      </c>
      <c r="J7742" s="7">
        <v>60.866495999999998</v>
      </c>
      <c r="K7742" s="7">
        <v>132.02117999999999</v>
      </c>
      <c r="L7742" s="7">
        <v>1544.149441</v>
      </c>
      <c r="M7742" s="7">
        <v>1588.8788199999999</v>
      </c>
      <c r="N7742" s="7">
        <v>849.32746399999996</v>
      </c>
      <c r="O7742" s="7">
        <v>743.75632399999995</v>
      </c>
      <c r="P7742" s="7">
        <v>913.09729500000003</v>
      </c>
      <c r="Q7742" s="7">
        <v>921.47106399999996</v>
      </c>
      <c r="R7742" s="7">
        <v>754.80527199999995</v>
      </c>
      <c r="S7742" s="7">
        <v>927.28049499999997</v>
      </c>
      <c r="T7742" s="7"/>
    </row>
    <row r="7743" spans="1:20" x14ac:dyDescent="0.35">
      <c r="A7743" s="6" t="s">
        <v>185</v>
      </c>
      <c r="B7743" s="6" t="s">
        <v>212</v>
      </c>
      <c r="C7743" s="6" t="s">
        <v>766</v>
      </c>
      <c r="D7743" s="6" t="s">
        <v>751</v>
      </c>
      <c r="E7743" s="6" t="s">
        <v>420</v>
      </c>
      <c r="F7743" s="6" t="s">
        <v>435</v>
      </c>
      <c r="G7743" s="6" t="s">
        <v>436</v>
      </c>
      <c r="H7743" s="7">
        <v>445.086252</v>
      </c>
      <c r="I7743" s="7">
        <v>1160.26758</v>
      </c>
      <c r="J7743" s="7">
        <v>845.47367099999997</v>
      </c>
      <c r="K7743" s="7">
        <v>659.65004199999998</v>
      </c>
      <c r="L7743" s="7">
        <v>43.485056</v>
      </c>
      <c r="M7743" s="7">
        <v>0</v>
      </c>
      <c r="N7743" s="7">
        <v>0</v>
      </c>
      <c r="O7743" s="7">
        <v>0</v>
      </c>
      <c r="P7743" s="7">
        <v>0</v>
      </c>
      <c r="Q7743" s="7">
        <v>0</v>
      </c>
      <c r="R7743" s="7">
        <v>0</v>
      </c>
      <c r="S7743" s="7">
        <v>0</v>
      </c>
      <c r="T7743" s="7"/>
    </row>
    <row r="7744" spans="1:20" x14ac:dyDescent="0.35">
      <c r="A7744" s="6" t="s">
        <v>185</v>
      </c>
      <c r="B7744" s="6" t="s">
        <v>212</v>
      </c>
      <c r="C7744" s="6" t="s">
        <v>766</v>
      </c>
      <c r="D7744" s="6" t="s">
        <v>751</v>
      </c>
      <c r="E7744" s="6" t="s">
        <v>420</v>
      </c>
      <c r="F7744" s="6" t="s">
        <v>437</v>
      </c>
      <c r="G7744" s="6" t="s">
        <v>438</v>
      </c>
      <c r="H7744" s="6"/>
      <c r="I7744" s="6"/>
      <c r="J7744" s="6"/>
      <c r="K7744" s="7">
        <v>0</v>
      </c>
      <c r="L7744" s="7">
        <v>0</v>
      </c>
      <c r="M7744" s="7">
        <v>2648.581948</v>
      </c>
      <c r="N7744" s="7">
        <v>756.17107999999996</v>
      </c>
      <c r="O7744" s="7">
        <v>486.84343200000001</v>
      </c>
      <c r="P7744" s="7">
        <v>236.26041000000001</v>
      </c>
      <c r="Q7744" s="7">
        <v>199.43122399999999</v>
      </c>
      <c r="R7744" s="7">
        <v>138.59770399999999</v>
      </c>
      <c r="S7744" s="7">
        <v>131.97797</v>
      </c>
      <c r="T7744" s="7"/>
    </row>
    <row r="7745" spans="1:20" x14ac:dyDescent="0.35">
      <c r="A7745" s="6" t="s">
        <v>185</v>
      </c>
      <c r="B7745" s="6" t="s">
        <v>212</v>
      </c>
      <c r="C7745" s="6" t="s">
        <v>766</v>
      </c>
      <c r="D7745" s="6" t="s">
        <v>751</v>
      </c>
      <c r="E7745" s="6" t="s">
        <v>439</v>
      </c>
      <c r="F7745" s="6" t="s">
        <v>440</v>
      </c>
      <c r="G7745" s="6" t="s">
        <v>441</v>
      </c>
      <c r="H7745" s="7">
        <v>1338.5876740000001</v>
      </c>
      <c r="I7745" s="7">
        <v>1324.3220859999999</v>
      </c>
      <c r="J7745" s="7">
        <v>986.70317</v>
      </c>
      <c r="K7745" s="7">
        <v>1309.4455539999999</v>
      </c>
      <c r="L7745" s="7">
        <v>502.48169000000001</v>
      </c>
      <c r="M7745" s="7">
        <v>719.90653599999996</v>
      </c>
      <c r="N7745" s="7">
        <v>379.36498799999998</v>
      </c>
      <c r="O7745" s="7">
        <v>359.26360499999998</v>
      </c>
      <c r="P7745" s="7">
        <v>263.81233500000002</v>
      </c>
      <c r="Q7745" s="7">
        <v>257.31838399999998</v>
      </c>
      <c r="R7745" s="7">
        <v>220.37142399999999</v>
      </c>
      <c r="S7745" s="7">
        <v>347.98566899999997</v>
      </c>
      <c r="T7745" s="7"/>
    </row>
    <row r="7746" spans="1:20" x14ac:dyDescent="0.35">
      <c r="A7746" s="6" t="s">
        <v>185</v>
      </c>
      <c r="B7746" s="6" t="s">
        <v>212</v>
      </c>
      <c r="C7746" s="6" t="s">
        <v>766</v>
      </c>
      <c r="D7746" s="6" t="s">
        <v>751</v>
      </c>
      <c r="E7746" s="6" t="s">
        <v>439</v>
      </c>
      <c r="F7746" s="6" t="s">
        <v>442</v>
      </c>
      <c r="G7746" s="6" t="s">
        <v>443</v>
      </c>
      <c r="H7746" s="7">
        <v>95.103899999999996</v>
      </c>
      <c r="I7746" s="7">
        <v>62.768574000000001</v>
      </c>
      <c r="J7746" s="7">
        <v>102.71221199999999</v>
      </c>
      <c r="K7746" s="7">
        <v>205.195379</v>
      </c>
      <c r="L7746" s="7">
        <v>544.13474799999995</v>
      </c>
      <c r="M7746" s="7">
        <v>976.86957600000005</v>
      </c>
      <c r="N7746" s="7">
        <v>637.27964099999997</v>
      </c>
      <c r="O7746" s="7">
        <v>594.04162399999996</v>
      </c>
      <c r="P7746" s="7">
        <v>584.33486400000004</v>
      </c>
      <c r="Q7746" s="7">
        <v>383.00294000000002</v>
      </c>
      <c r="R7746" s="7">
        <v>424.366783</v>
      </c>
      <c r="S7746" s="7">
        <v>657.82781499999999</v>
      </c>
      <c r="T7746" s="7"/>
    </row>
    <row r="7747" spans="1:20" x14ac:dyDescent="0.35">
      <c r="A7747" s="6" t="s">
        <v>185</v>
      </c>
      <c r="B7747" s="6" t="s">
        <v>212</v>
      </c>
      <c r="C7747" s="6" t="s">
        <v>766</v>
      </c>
      <c r="D7747" s="6" t="s">
        <v>751</v>
      </c>
      <c r="E7747" s="6" t="s">
        <v>439</v>
      </c>
      <c r="F7747" s="6" t="s">
        <v>444</v>
      </c>
      <c r="G7747" s="6" t="s">
        <v>445</v>
      </c>
      <c r="H7747" s="7">
        <v>50.912317000000002</v>
      </c>
      <c r="I7747" s="7">
        <v>66.255754999999994</v>
      </c>
      <c r="J7747" s="7">
        <v>109.496353</v>
      </c>
      <c r="K7747" s="7">
        <v>87.099744999999999</v>
      </c>
      <c r="L7747" s="7">
        <v>275.27860299999998</v>
      </c>
      <c r="M7747" s="7">
        <v>493.31869899999998</v>
      </c>
      <c r="N7747" s="7">
        <v>404.65830299999999</v>
      </c>
      <c r="O7747" s="7">
        <v>329.40485799999999</v>
      </c>
      <c r="P7747" s="7">
        <v>354.86453999999998</v>
      </c>
      <c r="Q7747" s="7">
        <v>212.93313900000001</v>
      </c>
      <c r="R7747" s="7">
        <v>220.48143200000001</v>
      </c>
      <c r="S7747" s="7">
        <v>336.08023300000002</v>
      </c>
      <c r="T7747" s="7"/>
    </row>
    <row r="7748" spans="1:20" x14ac:dyDescent="0.35">
      <c r="A7748" s="6" t="s">
        <v>185</v>
      </c>
      <c r="B7748" s="6" t="s">
        <v>212</v>
      </c>
      <c r="C7748" s="6" t="s">
        <v>766</v>
      </c>
      <c r="D7748" s="6" t="s">
        <v>751</v>
      </c>
      <c r="E7748" s="6" t="s">
        <v>439</v>
      </c>
      <c r="F7748" s="6" t="s">
        <v>448</v>
      </c>
      <c r="G7748" s="6" t="s">
        <v>449</v>
      </c>
      <c r="H7748" s="7">
        <v>27.474460000000001</v>
      </c>
      <c r="I7748" s="7">
        <v>31.7013</v>
      </c>
      <c r="J7748" s="7">
        <v>52.835500000000003</v>
      </c>
      <c r="K7748" s="7">
        <v>0</v>
      </c>
      <c r="L7748" s="7">
        <v>0</v>
      </c>
      <c r="M7748" s="7">
        <v>0</v>
      </c>
      <c r="N7748" s="7">
        <v>0</v>
      </c>
      <c r="O7748" s="7">
        <v>0</v>
      </c>
      <c r="P7748" s="7">
        <v>0</v>
      </c>
      <c r="Q7748" s="7">
        <v>0</v>
      </c>
      <c r="R7748" s="7">
        <v>0</v>
      </c>
      <c r="S7748" s="7">
        <v>0</v>
      </c>
      <c r="T7748" s="7"/>
    </row>
    <row r="7749" spans="1:20" x14ac:dyDescent="0.35">
      <c r="A7749" s="6" t="s">
        <v>185</v>
      </c>
      <c r="B7749" s="6" t="s">
        <v>212</v>
      </c>
      <c r="C7749" s="6" t="s">
        <v>766</v>
      </c>
      <c r="D7749" s="6" t="s">
        <v>751</v>
      </c>
      <c r="E7749" s="6" t="s">
        <v>439</v>
      </c>
      <c r="F7749" s="6" t="s">
        <v>450</v>
      </c>
      <c r="G7749" s="6" t="s">
        <v>451</v>
      </c>
      <c r="H7749" s="6"/>
      <c r="I7749" s="6"/>
      <c r="J7749" s="6"/>
      <c r="K7749" s="7">
        <v>0.52768999999999999</v>
      </c>
      <c r="L7749" s="7">
        <v>151.70139399999999</v>
      </c>
      <c r="M7749" s="7">
        <v>325.38666699999999</v>
      </c>
      <c r="N7749" s="7">
        <v>300.58865600000001</v>
      </c>
      <c r="O7749" s="7">
        <v>277.64113200000003</v>
      </c>
      <c r="P7749" s="7">
        <v>316.99838099999999</v>
      </c>
      <c r="Q7749" s="7">
        <v>167.32381699999999</v>
      </c>
      <c r="R7749" s="7">
        <v>214.04881900000001</v>
      </c>
      <c r="S7749" s="7">
        <v>559.22418800000003</v>
      </c>
      <c r="T7749" s="7"/>
    </row>
    <row r="7750" spans="1:20" x14ac:dyDescent="0.35">
      <c r="A7750" s="6" t="s">
        <v>185</v>
      </c>
      <c r="B7750" s="6" t="s">
        <v>212</v>
      </c>
      <c r="C7750" s="6" t="s">
        <v>766</v>
      </c>
      <c r="D7750" s="6" t="s">
        <v>751</v>
      </c>
      <c r="E7750" s="6" t="s">
        <v>439</v>
      </c>
      <c r="F7750" s="6" t="s">
        <v>452</v>
      </c>
      <c r="G7750" s="6" t="s">
        <v>453</v>
      </c>
      <c r="H7750" s="7">
        <v>1.9020779999999999</v>
      </c>
      <c r="I7750" s="7">
        <v>5.7062340000000003</v>
      </c>
      <c r="J7750" s="7">
        <v>3.8041559999999999</v>
      </c>
      <c r="K7750" s="7">
        <v>0</v>
      </c>
      <c r="L7750" s="7">
        <v>0</v>
      </c>
      <c r="M7750" s="7">
        <v>0</v>
      </c>
      <c r="N7750" s="7">
        <v>0</v>
      </c>
      <c r="O7750" s="7">
        <v>0</v>
      </c>
      <c r="P7750" s="7">
        <v>0</v>
      </c>
      <c r="Q7750" s="7">
        <v>0</v>
      </c>
      <c r="R7750" s="7">
        <v>0</v>
      </c>
      <c r="S7750" s="7">
        <v>0</v>
      </c>
      <c r="T7750" s="7"/>
    </row>
    <row r="7751" spans="1:20" x14ac:dyDescent="0.35">
      <c r="A7751" s="6" t="s">
        <v>185</v>
      </c>
      <c r="B7751" s="6" t="s">
        <v>212</v>
      </c>
      <c r="C7751" s="6" t="s">
        <v>766</v>
      </c>
      <c r="D7751" s="6" t="s">
        <v>751</v>
      </c>
      <c r="E7751" s="6" t="s">
        <v>439</v>
      </c>
      <c r="F7751" s="6" t="s">
        <v>454</v>
      </c>
      <c r="G7751" s="6" t="s">
        <v>455</v>
      </c>
      <c r="H7751" s="7">
        <v>11.412468000000001</v>
      </c>
      <c r="I7751" s="7">
        <v>9.5103899999999992</v>
      </c>
      <c r="J7751" s="7">
        <v>7.6083119999999997</v>
      </c>
      <c r="K7751" s="7">
        <v>13.308198000000001</v>
      </c>
      <c r="L7751" s="7">
        <v>58.653970000000001</v>
      </c>
      <c r="M7751" s="7">
        <v>112.628771</v>
      </c>
      <c r="N7751" s="7">
        <v>82.524959999999993</v>
      </c>
      <c r="O7751" s="7">
        <v>79.463960999999998</v>
      </c>
      <c r="P7751" s="7">
        <v>77.679661999999993</v>
      </c>
      <c r="Q7751" s="7">
        <v>58.602227999999997</v>
      </c>
      <c r="R7751" s="7">
        <v>64.265518999999998</v>
      </c>
      <c r="S7751" s="7">
        <v>95.885122999999993</v>
      </c>
      <c r="T7751" s="7"/>
    </row>
    <row r="7752" spans="1:20" x14ac:dyDescent="0.35">
      <c r="A7752" s="6" t="s">
        <v>185</v>
      </c>
      <c r="B7752" s="6" t="s">
        <v>212</v>
      </c>
      <c r="C7752" s="6" t="s">
        <v>766</v>
      </c>
      <c r="D7752" s="6" t="s">
        <v>751</v>
      </c>
      <c r="E7752" s="6" t="s">
        <v>439</v>
      </c>
      <c r="F7752" s="6" t="s">
        <v>456</v>
      </c>
      <c r="G7752" s="6" t="s">
        <v>457</v>
      </c>
      <c r="H7752" s="7">
        <v>5.7062340000000003</v>
      </c>
      <c r="I7752" s="7">
        <v>9.5103899999999992</v>
      </c>
      <c r="J7752" s="7">
        <v>13.314546</v>
      </c>
      <c r="K7752" s="7">
        <v>19.109141999999999</v>
      </c>
      <c r="L7752" s="7">
        <v>62.826160000000002</v>
      </c>
      <c r="M7752" s="7">
        <v>92.579494999999994</v>
      </c>
      <c r="N7752" s="7">
        <v>111.430348</v>
      </c>
      <c r="O7752" s="7">
        <v>101.101812</v>
      </c>
      <c r="P7752" s="7">
        <v>94.530955000000006</v>
      </c>
      <c r="Q7752" s="7">
        <v>75.380560000000003</v>
      </c>
      <c r="R7752" s="7">
        <v>83.624803</v>
      </c>
      <c r="S7752" s="7">
        <v>114.11320000000001</v>
      </c>
      <c r="T7752" s="7"/>
    </row>
    <row r="7753" spans="1:20" x14ac:dyDescent="0.35">
      <c r="A7753" s="6" t="s">
        <v>185</v>
      </c>
      <c r="B7753" s="6" t="s">
        <v>212</v>
      </c>
      <c r="C7753" s="6" t="s">
        <v>766</v>
      </c>
      <c r="D7753" s="6" t="s">
        <v>751</v>
      </c>
      <c r="E7753" s="6" t="s">
        <v>439</v>
      </c>
      <c r="F7753" s="6" t="s">
        <v>458</v>
      </c>
      <c r="G7753" s="6" t="s">
        <v>459</v>
      </c>
      <c r="H7753" s="7">
        <v>8.4536800000000003</v>
      </c>
      <c r="I7753" s="7">
        <v>16.907360000000001</v>
      </c>
      <c r="J7753" s="7">
        <v>16.907360000000001</v>
      </c>
      <c r="K7753" s="7">
        <v>79.479662000000005</v>
      </c>
      <c r="L7753" s="7">
        <v>114.364704</v>
      </c>
      <c r="M7753" s="7">
        <v>231.573508</v>
      </c>
      <c r="N7753" s="7">
        <v>460.62672600000002</v>
      </c>
      <c r="O7753" s="7">
        <v>422.43362400000001</v>
      </c>
      <c r="P7753" s="7">
        <v>373.57563699999997</v>
      </c>
      <c r="Q7753" s="7">
        <v>148.37723199999999</v>
      </c>
      <c r="R7753" s="7">
        <v>167.106866</v>
      </c>
      <c r="S7753" s="7">
        <v>188.70017000000001</v>
      </c>
      <c r="T7753" s="7"/>
    </row>
    <row r="7754" spans="1:20" x14ac:dyDescent="0.35">
      <c r="A7754" s="6" t="s">
        <v>185</v>
      </c>
      <c r="B7754" s="6" t="s">
        <v>212</v>
      </c>
      <c r="C7754" s="6" t="s">
        <v>766</v>
      </c>
      <c r="D7754" s="6" t="s">
        <v>751</v>
      </c>
      <c r="E7754" s="6" t="s">
        <v>439</v>
      </c>
      <c r="F7754" s="6" t="s">
        <v>460</v>
      </c>
      <c r="G7754" s="6" t="s">
        <v>461</v>
      </c>
      <c r="H7754" s="7">
        <v>4.8820030000000001</v>
      </c>
      <c r="I7754" s="7">
        <v>2.7897159999999999</v>
      </c>
      <c r="J7754" s="7">
        <v>3.4871449999999999</v>
      </c>
      <c r="K7754" s="7">
        <v>17.524919000000001</v>
      </c>
      <c r="L7754" s="7">
        <v>32.144438999999998</v>
      </c>
      <c r="M7754" s="7">
        <v>53.647706999999997</v>
      </c>
      <c r="N7754" s="7">
        <v>36.797221999999998</v>
      </c>
      <c r="O7754" s="7">
        <v>47.921066000000003</v>
      </c>
      <c r="P7754" s="7">
        <v>30.289974999999998</v>
      </c>
      <c r="Q7754" s="7">
        <v>20.583756000000001</v>
      </c>
      <c r="R7754" s="7">
        <v>20.874555000000001</v>
      </c>
      <c r="S7754" s="7">
        <v>32.485933000000003</v>
      </c>
      <c r="T7754" s="7"/>
    </row>
    <row r="7755" spans="1:20" x14ac:dyDescent="0.35">
      <c r="A7755" s="6" t="s">
        <v>185</v>
      </c>
      <c r="B7755" s="6" t="s">
        <v>212</v>
      </c>
      <c r="C7755" s="6" t="s">
        <v>766</v>
      </c>
      <c r="D7755" s="6" t="s">
        <v>751</v>
      </c>
      <c r="E7755" s="6" t="s">
        <v>439</v>
      </c>
      <c r="F7755" s="6" t="s">
        <v>462</v>
      </c>
      <c r="G7755" s="6" t="s">
        <v>463</v>
      </c>
      <c r="H7755" s="7">
        <v>8.4536800000000003</v>
      </c>
      <c r="I7755" s="7">
        <v>10.5671</v>
      </c>
      <c r="J7755" s="7">
        <v>23.247620000000001</v>
      </c>
      <c r="K7755" s="7">
        <v>47.228687999999998</v>
      </c>
      <c r="L7755" s="7">
        <v>65.278695999999997</v>
      </c>
      <c r="M7755" s="7">
        <v>208.365205</v>
      </c>
      <c r="N7755" s="7">
        <v>148.52255</v>
      </c>
      <c r="O7755" s="7">
        <v>140.951055</v>
      </c>
      <c r="P7755" s="7">
        <v>137.03133099999999</v>
      </c>
      <c r="Q7755" s="7">
        <v>82.864369999999994</v>
      </c>
      <c r="R7755" s="7">
        <v>94.606886000000003</v>
      </c>
      <c r="S7755" s="7">
        <v>109.548669</v>
      </c>
      <c r="T7755" s="7"/>
    </row>
    <row r="7756" spans="1:20" x14ac:dyDescent="0.35">
      <c r="A7756" s="6" t="s">
        <v>185</v>
      </c>
      <c r="B7756" s="6" t="s">
        <v>212</v>
      </c>
      <c r="C7756" s="6" t="s">
        <v>766</v>
      </c>
      <c r="D7756" s="6" t="s">
        <v>751</v>
      </c>
      <c r="E7756" s="6" t="s">
        <v>439</v>
      </c>
      <c r="F7756" s="6" t="s">
        <v>464</v>
      </c>
      <c r="G7756" s="6" t="s">
        <v>465</v>
      </c>
      <c r="H7756" s="6"/>
      <c r="I7756" s="6"/>
      <c r="J7756" s="6"/>
      <c r="K7756" s="7">
        <v>0</v>
      </c>
      <c r="L7756" s="7">
        <v>0.52698299999999998</v>
      </c>
      <c r="M7756" s="7">
        <v>0.642181</v>
      </c>
      <c r="N7756" s="7">
        <v>0.68829099999999999</v>
      </c>
      <c r="O7756" s="7">
        <v>0.71935000000000004</v>
      </c>
      <c r="P7756" s="7">
        <v>5.6945999999999997E-2</v>
      </c>
      <c r="Q7756" s="7">
        <v>0</v>
      </c>
      <c r="R7756" s="7">
        <v>0</v>
      </c>
      <c r="S7756" s="7">
        <v>7.0539000000000004E-2</v>
      </c>
      <c r="T7756" s="7"/>
    </row>
    <row r="7757" spans="1:20" x14ac:dyDescent="0.35">
      <c r="A7757" s="6" t="s">
        <v>185</v>
      </c>
      <c r="B7757" s="6" t="s">
        <v>212</v>
      </c>
      <c r="C7757" s="6" t="s">
        <v>766</v>
      </c>
      <c r="D7757" s="6" t="s">
        <v>751</v>
      </c>
      <c r="E7757" s="6" t="s">
        <v>439</v>
      </c>
      <c r="F7757" s="6" t="s">
        <v>466</v>
      </c>
      <c r="G7757" s="6" t="s">
        <v>467</v>
      </c>
      <c r="H7757" s="7">
        <v>161.676647</v>
      </c>
      <c r="I7757" s="7">
        <v>266.29094800000001</v>
      </c>
      <c r="J7757" s="7">
        <v>437.47798599999999</v>
      </c>
      <c r="K7757" s="7">
        <v>196.262191</v>
      </c>
      <c r="L7757" s="7">
        <v>311.53036300000002</v>
      </c>
      <c r="M7757" s="7">
        <v>499.74365499999999</v>
      </c>
      <c r="N7757" s="7">
        <v>295.76971600000002</v>
      </c>
      <c r="O7757" s="7">
        <v>309.77035999999998</v>
      </c>
      <c r="P7757" s="7">
        <v>329.492458</v>
      </c>
      <c r="Q7757" s="7">
        <v>310.90015599999998</v>
      </c>
      <c r="R7757" s="7">
        <v>305.85639800000001</v>
      </c>
      <c r="S7757" s="7">
        <v>507.85734100000002</v>
      </c>
      <c r="T7757" s="7"/>
    </row>
    <row r="7758" spans="1:20" x14ac:dyDescent="0.35">
      <c r="A7758" s="6" t="s">
        <v>185</v>
      </c>
      <c r="B7758" s="6" t="s">
        <v>212</v>
      </c>
      <c r="C7758" s="6" t="s">
        <v>766</v>
      </c>
      <c r="D7758" s="6" t="s">
        <v>751</v>
      </c>
      <c r="E7758" s="6" t="s">
        <v>439</v>
      </c>
      <c r="F7758" s="6" t="s">
        <v>468</v>
      </c>
      <c r="G7758" s="6" t="s">
        <v>469</v>
      </c>
      <c r="H7758" s="7">
        <v>207.136413</v>
      </c>
      <c r="I7758" s="7">
        <v>281.76131600000002</v>
      </c>
      <c r="J7758" s="7">
        <v>327.094201</v>
      </c>
      <c r="K7758" s="7">
        <v>417.48309699999999</v>
      </c>
      <c r="L7758" s="7">
        <v>980.07066599999996</v>
      </c>
      <c r="M7758" s="7">
        <v>2341.0367419999998</v>
      </c>
      <c r="N7758" s="7">
        <v>1088.1349640000001</v>
      </c>
      <c r="O7758" s="7">
        <v>1380.8544999999999</v>
      </c>
      <c r="P7758" s="7">
        <v>1248.885207</v>
      </c>
      <c r="Q7758" s="7">
        <v>577.98516600000005</v>
      </c>
      <c r="R7758" s="7">
        <v>590.65698999999995</v>
      </c>
      <c r="S7758" s="7">
        <v>998.81353799999999</v>
      </c>
      <c r="T7758" s="7"/>
    </row>
    <row r="7759" spans="1:20" x14ac:dyDescent="0.35">
      <c r="A7759" s="6" t="s">
        <v>185</v>
      </c>
      <c r="B7759" s="6" t="s">
        <v>212</v>
      </c>
      <c r="C7759" s="6" t="s">
        <v>766</v>
      </c>
      <c r="D7759" s="6" t="s">
        <v>751</v>
      </c>
      <c r="E7759" s="6" t="s">
        <v>439</v>
      </c>
      <c r="F7759" s="6" t="s">
        <v>470</v>
      </c>
      <c r="G7759" s="6" t="s">
        <v>471</v>
      </c>
      <c r="H7759" s="7">
        <v>507.2208</v>
      </c>
      <c r="I7759" s="7">
        <v>553.71604000000002</v>
      </c>
      <c r="J7759" s="7">
        <v>1077.8442</v>
      </c>
      <c r="K7759" s="7">
        <v>1697.7933190000001</v>
      </c>
      <c r="L7759" s="7">
        <v>2939.92047</v>
      </c>
      <c r="M7759" s="7">
        <v>5559.4386370000002</v>
      </c>
      <c r="N7759" s="7">
        <v>4861.4817039999998</v>
      </c>
      <c r="O7759" s="7">
        <v>4519.833533</v>
      </c>
      <c r="P7759" s="7">
        <v>4203.344443</v>
      </c>
      <c r="Q7759" s="7">
        <v>2152.8385440000002</v>
      </c>
      <c r="R7759" s="7">
        <v>2431.8243889999999</v>
      </c>
      <c r="S7759" s="7">
        <v>3101.7943300000002</v>
      </c>
      <c r="T7759" s="7"/>
    </row>
    <row r="7760" spans="1:20" x14ac:dyDescent="0.35">
      <c r="A7760" s="6" t="s">
        <v>185</v>
      </c>
      <c r="B7760" s="6" t="s">
        <v>212</v>
      </c>
      <c r="C7760" s="6" t="s">
        <v>766</v>
      </c>
      <c r="D7760" s="6" t="s">
        <v>751</v>
      </c>
      <c r="E7760" s="6" t="s">
        <v>472</v>
      </c>
      <c r="F7760" s="6" t="s">
        <v>473</v>
      </c>
      <c r="G7760" s="6" t="s">
        <v>474</v>
      </c>
      <c r="H7760" s="6"/>
      <c r="I7760" s="6"/>
      <c r="J7760" s="6"/>
      <c r="K7760" s="7">
        <v>7.9314609999999997</v>
      </c>
      <c r="L7760" s="7">
        <v>18.728470999999999</v>
      </c>
      <c r="M7760" s="7">
        <v>35.319861000000003</v>
      </c>
      <c r="N7760" s="7">
        <v>41.806502000000002</v>
      </c>
      <c r="O7760" s="7">
        <v>59.325758</v>
      </c>
      <c r="P7760" s="7">
        <v>32.780849000000003</v>
      </c>
      <c r="Q7760" s="7">
        <v>33.179535000000001</v>
      </c>
      <c r="R7760" s="7">
        <v>31.314053000000001</v>
      </c>
      <c r="S7760" s="7">
        <v>43.510890000000003</v>
      </c>
      <c r="T7760" s="7"/>
    </row>
    <row r="7761" spans="1:20" x14ac:dyDescent="0.35">
      <c r="A7761" s="6" t="s">
        <v>185</v>
      </c>
      <c r="B7761" s="6" t="s">
        <v>212</v>
      </c>
      <c r="C7761" s="6" t="s">
        <v>766</v>
      </c>
      <c r="D7761" s="6" t="s">
        <v>751</v>
      </c>
      <c r="E7761" s="6" t="s">
        <v>472</v>
      </c>
      <c r="F7761" s="6" t="s">
        <v>475</v>
      </c>
      <c r="G7761" s="6" t="s">
        <v>476</v>
      </c>
      <c r="H7761" s="6"/>
      <c r="I7761" s="6"/>
      <c r="J7761" s="6"/>
      <c r="K7761" s="7">
        <v>0.69053399999999998</v>
      </c>
      <c r="L7761" s="7">
        <v>4.6866589999999997</v>
      </c>
      <c r="M7761" s="7">
        <v>8.3710299999999993</v>
      </c>
      <c r="N7761" s="7">
        <v>5.5974000000000004</v>
      </c>
      <c r="O7761" s="7">
        <v>8.2601879999999994</v>
      </c>
      <c r="P7761" s="7">
        <v>4.4650939999999997</v>
      </c>
      <c r="Q7761" s="7">
        <v>6.7364670000000002</v>
      </c>
      <c r="R7761" s="7">
        <v>6.3976160000000002</v>
      </c>
      <c r="S7761" s="7">
        <v>8.039612</v>
      </c>
      <c r="T7761" s="7"/>
    </row>
    <row r="7762" spans="1:20" x14ac:dyDescent="0.35">
      <c r="A7762" s="6" t="s">
        <v>185</v>
      </c>
      <c r="B7762" s="6" t="s">
        <v>212</v>
      </c>
      <c r="C7762" s="6" t="s">
        <v>766</v>
      </c>
      <c r="D7762" s="6" t="s">
        <v>751</v>
      </c>
      <c r="E7762" s="6" t="s">
        <v>472</v>
      </c>
      <c r="F7762" s="6" t="s">
        <v>477</v>
      </c>
      <c r="G7762" s="6" t="s">
        <v>478</v>
      </c>
      <c r="H7762" s="7">
        <v>145.82597999999999</v>
      </c>
      <c r="I7762" s="7">
        <v>201.83161000000001</v>
      </c>
      <c r="J7762" s="7">
        <v>341.31733000000003</v>
      </c>
      <c r="K7762" s="7">
        <v>363.87096100000002</v>
      </c>
      <c r="L7762" s="7">
        <v>1074.9420749999999</v>
      </c>
      <c r="M7762" s="7">
        <v>1796.9303849999999</v>
      </c>
      <c r="N7762" s="7">
        <v>913.10928799999999</v>
      </c>
      <c r="O7762" s="7">
        <v>982.61539900000002</v>
      </c>
      <c r="P7762" s="7">
        <v>1193.8156650000001</v>
      </c>
      <c r="Q7762" s="7">
        <v>910.52554799999996</v>
      </c>
      <c r="R7762" s="7">
        <v>899.75893799999994</v>
      </c>
      <c r="S7762" s="7">
        <v>1017.207982</v>
      </c>
      <c r="T7762" s="7"/>
    </row>
    <row r="7763" spans="1:20" x14ac:dyDescent="0.35">
      <c r="A7763" s="6" t="s">
        <v>185</v>
      </c>
      <c r="B7763" s="6" t="s">
        <v>212</v>
      </c>
      <c r="C7763" s="6" t="s">
        <v>766</v>
      </c>
      <c r="D7763" s="6" t="s">
        <v>751</v>
      </c>
      <c r="E7763" s="6" t="s">
        <v>472</v>
      </c>
      <c r="F7763" s="6" t="s">
        <v>479</v>
      </c>
      <c r="G7763" s="6" t="s">
        <v>480</v>
      </c>
      <c r="H7763" s="7">
        <v>199.71818999999999</v>
      </c>
      <c r="I7763" s="7">
        <v>291.65195999999997</v>
      </c>
      <c r="J7763" s="7">
        <v>470.23595</v>
      </c>
      <c r="K7763" s="7">
        <v>416.92008399999997</v>
      </c>
      <c r="L7763" s="7">
        <v>2002.823754</v>
      </c>
      <c r="M7763" s="7">
        <v>3347.1377309999998</v>
      </c>
      <c r="N7763" s="7">
        <v>1458.569334</v>
      </c>
      <c r="O7763" s="7">
        <v>1569.5773979999999</v>
      </c>
      <c r="P7763" s="7">
        <v>1906.5865690000001</v>
      </c>
      <c r="Q7763" s="7">
        <v>1835.6797799999999</v>
      </c>
      <c r="R7763" s="7">
        <v>1812.162724</v>
      </c>
      <c r="S7763" s="7">
        <v>2049.2319160000002</v>
      </c>
      <c r="T7763" s="7"/>
    </row>
    <row r="7764" spans="1:20" x14ac:dyDescent="0.35">
      <c r="A7764" s="6" t="s">
        <v>185</v>
      </c>
      <c r="B7764" s="6" t="s">
        <v>212</v>
      </c>
      <c r="C7764" s="6" t="s">
        <v>766</v>
      </c>
      <c r="D7764" s="6" t="s">
        <v>751</v>
      </c>
      <c r="E7764" s="6" t="s">
        <v>472</v>
      </c>
      <c r="F7764" s="6" t="s">
        <v>481</v>
      </c>
      <c r="G7764" s="6" t="s">
        <v>482</v>
      </c>
      <c r="H7764" s="7">
        <v>38.041559999999997</v>
      </c>
      <c r="I7764" s="7">
        <v>44.381819999999998</v>
      </c>
      <c r="J7764" s="7">
        <v>40.154980000000002</v>
      </c>
      <c r="K7764" s="7">
        <v>49.632396</v>
      </c>
      <c r="L7764" s="7">
        <v>351.303448</v>
      </c>
      <c r="M7764" s="7">
        <v>424.91036800000001</v>
      </c>
      <c r="N7764" s="7">
        <v>135.026465</v>
      </c>
      <c r="O7764" s="7">
        <v>151.59000399999999</v>
      </c>
      <c r="P7764" s="7">
        <v>130.54674499999999</v>
      </c>
      <c r="Q7764" s="7">
        <v>172.389512</v>
      </c>
      <c r="R7764" s="7">
        <v>197.47460100000001</v>
      </c>
      <c r="S7764" s="7">
        <v>217.46309500000001</v>
      </c>
      <c r="T7764" s="7"/>
    </row>
    <row r="7765" spans="1:20" x14ac:dyDescent="0.35">
      <c r="A7765" s="6" t="s">
        <v>185</v>
      </c>
      <c r="B7765" s="6" t="s">
        <v>212</v>
      </c>
      <c r="C7765" s="6" t="s">
        <v>766</v>
      </c>
      <c r="D7765" s="6" t="s">
        <v>751</v>
      </c>
      <c r="E7765" s="6" t="s">
        <v>472</v>
      </c>
      <c r="F7765" s="6" t="s">
        <v>483</v>
      </c>
      <c r="G7765" s="6" t="s">
        <v>484</v>
      </c>
      <c r="H7765" s="6"/>
      <c r="I7765" s="6"/>
      <c r="J7765" s="6"/>
      <c r="K7765" s="7">
        <v>1.033979</v>
      </c>
      <c r="L7765" s="7">
        <v>8.6100370000000002</v>
      </c>
      <c r="M7765" s="7">
        <v>17.595946000000001</v>
      </c>
      <c r="N7765" s="7">
        <v>12.905564</v>
      </c>
      <c r="O7765" s="7">
        <v>18.113251999999999</v>
      </c>
      <c r="P7765" s="7">
        <v>9.7289870000000001</v>
      </c>
      <c r="Q7765" s="7">
        <v>11.040801999999999</v>
      </c>
      <c r="R7765" s="7">
        <v>10.167223</v>
      </c>
      <c r="S7765" s="7">
        <v>14.259765</v>
      </c>
      <c r="T7765" s="7"/>
    </row>
    <row r="7766" spans="1:20" x14ac:dyDescent="0.35">
      <c r="A7766" s="6" t="s">
        <v>185</v>
      </c>
      <c r="B7766" s="6" t="s">
        <v>212</v>
      </c>
      <c r="C7766" s="6" t="s">
        <v>766</v>
      </c>
      <c r="D7766" s="6" t="s">
        <v>751</v>
      </c>
      <c r="E7766" s="6" t="s">
        <v>472</v>
      </c>
      <c r="F7766" s="6" t="s">
        <v>485</v>
      </c>
      <c r="G7766" s="6" t="s">
        <v>486</v>
      </c>
      <c r="H7766" s="7">
        <v>160.61992000000001</v>
      </c>
      <c r="I7766" s="7">
        <v>163.79005000000001</v>
      </c>
      <c r="J7766" s="7">
        <v>211.34200000000001</v>
      </c>
      <c r="K7766" s="7">
        <v>249.90480099999999</v>
      </c>
      <c r="L7766" s="7">
        <v>1048.2927850000001</v>
      </c>
      <c r="M7766" s="7">
        <v>1751.787628</v>
      </c>
      <c r="N7766" s="7">
        <v>852.97117000000003</v>
      </c>
      <c r="O7766" s="7">
        <v>917.60543299999995</v>
      </c>
      <c r="P7766" s="7">
        <v>1114.3989570000001</v>
      </c>
      <c r="Q7766" s="7">
        <v>938.42282799999998</v>
      </c>
      <c r="R7766" s="7">
        <v>926.55442000000005</v>
      </c>
      <c r="S7766" s="7">
        <v>1047.5869869999999</v>
      </c>
      <c r="T7766" s="7"/>
    </row>
    <row r="7767" spans="1:20" x14ac:dyDescent="0.35">
      <c r="A7767" s="6" t="s">
        <v>185</v>
      </c>
      <c r="B7767" s="6" t="s">
        <v>212</v>
      </c>
      <c r="C7767" s="6" t="s">
        <v>766</v>
      </c>
      <c r="D7767" s="6" t="s">
        <v>751</v>
      </c>
      <c r="E7767" s="6" t="s">
        <v>472</v>
      </c>
      <c r="F7767" s="6" t="s">
        <v>487</v>
      </c>
      <c r="G7767" s="6" t="s">
        <v>488</v>
      </c>
      <c r="H7767" s="7">
        <v>1407.53772</v>
      </c>
      <c r="I7767" s="7">
        <v>1333.5680199999999</v>
      </c>
      <c r="J7767" s="7">
        <v>1445.5792799999999</v>
      </c>
      <c r="K7767" s="7">
        <v>350.58024499999999</v>
      </c>
      <c r="L7767" s="7">
        <v>196.95613</v>
      </c>
      <c r="M7767" s="7">
        <v>243.79074299999999</v>
      </c>
      <c r="N7767" s="7">
        <v>77.142241999999996</v>
      </c>
      <c r="O7767" s="7">
        <v>86.449138000000005</v>
      </c>
      <c r="P7767" s="7">
        <v>72.875174000000001</v>
      </c>
      <c r="Q7767" s="7">
        <v>102.73036</v>
      </c>
      <c r="R7767" s="7">
        <v>118.403486</v>
      </c>
      <c r="S7767" s="7">
        <v>129.57445799999999</v>
      </c>
      <c r="T7767" s="7"/>
    </row>
    <row r="7768" spans="1:20" x14ac:dyDescent="0.35">
      <c r="A7768" s="6" t="s">
        <v>185</v>
      </c>
      <c r="B7768" s="6" t="s">
        <v>212</v>
      </c>
      <c r="C7768" s="6" t="s">
        <v>766</v>
      </c>
      <c r="D7768" s="6" t="s">
        <v>751</v>
      </c>
      <c r="E7768" s="6" t="s">
        <v>472</v>
      </c>
      <c r="F7768" s="6" t="s">
        <v>489</v>
      </c>
      <c r="G7768" s="6" t="s">
        <v>490</v>
      </c>
      <c r="H7768" s="7">
        <v>19.020779999999998</v>
      </c>
      <c r="I7768" s="7">
        <v>38.041559999999997</v>
      </c>
      <c r="J7768" s="7">
        <v>35.928139999999999</v>
      </c>
      <c r="K7768" s="7">
        <v>47.713901999999997</v>
      </c>
      <c r="L7768" s="7">
        <v>370.327699</v>
      </c>
      <c r="M7768" s="7">
        <v>462.46427199999999</v>
      </c>
      <c r="N7768" s="7">
        <v>150.299421</v>
      </c>
      <c r="O7768" s="7">
        <v>168.887426</v>
      </c>
      <c r="P7768" s="7">
        <v>143.01007300000001</v>
      </c>
      <c r="Q7768" s="7">
        <v>185.17228900000001</v>
      </c>
      <c r="R7768" s="7">
        <v>211.28577300000001</v>
      </c>
      <c r="S7768" s="7">
        <v>231.760042</v>
      </c>
      <c r="T7768" s="7"/>
    </row>
    <row r="7769" spans="1:20" x14ac:dyDescent="0.35">
      <c r="A7769" s="6" t="s">
        <v>185</v>
      </c>
      <c r="B7769" s="6" t="s">
        <v>212</v>
      </c>
      <c r="C7769" s="6" t="s">
        <v>766</v>
      </c>
      <c r="D7769" s="6" t="s">
        <v>751</v>
      </c>
      <c r="E7769" s="6" t="s">
        <v>472</v>
      </c>
      <c r="F7769" s="6" t="s">
        <v>491</v>
      </c>
      <c r="G7769" s="6" t="s">
        <v>492</v>
      </c>
      <c r="H7769" s="7">
        <v>986.96713999999997</v>
      </c>
      <c r="I7769" s="7">
        <v>927.79138</v>
      </c>
      <c r="J7769" s="7">
        <v>1435.0121799999999</v>
      </c>
      <c r="K7769" s="7">
        <v>348.25250199999999</v>
      </c>
      <c r="L7769" s="7">
        <v>337.25492000000003</v>
      </c>
      <c r="M7769" s="7">
        <v>411.28081600000002</v>
      </c>
      <c r="N7769" s="7">
        <v>162.32730799999999</v>
      </c>
      <c r="O7769" s="7">
        <v>182.09868499999999</v>
      </c>
      <c r="P7769" s="7">
        <v>154.56514300000001</v>
      </c>
      <c r="Q7769" s="7">
        <v>193.665538</v>
      </c>
      <c r="R7769" s="7">
        <v>222.24445</v>
      </c>
      <c r="S7769" s="7">
        <v>242.27800400000001</v>
      </c>
      <c r="T7769" s="7"/>
    </row>
    <row r="7770" spans="1:20" x14ac:dyDescent="0.35">
      <c r="A7770" s="6" t="s">
        <v>185</v>
      </c>
      <c r="B7770" s="6" t="s">
        <v>212</v>
      </c>
      <c r="C7770" s="6" t="s">
        <v>766</v>
      </c>
      <c r="D7770" s="6" t="s">
        <v>751</v>
      </c>
      <c r="E7770" s="6" t="s">
        <v>472</v>
      </c>
      <c r="F7770" s="6" t="s">
        <v>493</v>
      </c>
      <c r="G7770" s="6" t="s">
        <v>494</v>
      </c>
      <c r="H7770" s="7">
        <v>153.22295</v>
      </c>
      <c r="I7770" s="7">
        <v>222.96581</v>
      </c>
      <c r="J7770" s="7">
        <v>338.1472</v>
      </c>
      <c r="K7770" s="7">
        <v>323.28482100000002</v>
      </c>
      <c r="L7770" s="7">
        <v>1917.384638</v>
      </c>
      <c r="M7770" s="7">
        <v>3204.5766800000001</v>
      </c>
      <c r="N7770" s="7">
        <v>1109.8671280000001</v>
      </c>
      <c r="O7770" s="7">
        <v>1194.7546830000001</v>
      </c>
      <c r="P7770" s="7">
        <v>1451.2022830000001</v>
      </c>
      <c r="Q7770" s="7">
        <v>1143.414696</v>
      </c>
      <c r="R7770" s="7">
        <v>1129.1325879999999</v>
      </c>
      <c r="S7770" s="7">
        <v>1276.6024339999999</v>
      </c>
      <c r="T7770" s="7"/>
    </row>
    <row r="7771" spans="1:20" x14ac:dyDescent="0.35">
      <c r="A7771" s="6" t="s">
        <v>185</v>
      </c>
      <c r="B7771" s="6" t="s">
        <v>212</v>
      </c>
      <c r="C7771" s="6" t="s">
        <v>766</v>
      </c>
      <c r="D7771" s="6" t="s">
        <v>751</v>
      </c>
      <c r="E7771" s="6" t="s">
        <v>472</v>
      </c>
      <c r="F7771" s="6" t="s">
        <v>495</v>
      </c>
      <c r="G7771" s="6" t="s">
        <v>496</v>
      </c>
      <c r="H7771" s="6"/>
      <c r="I7771" s="6"/>
      <c r="J7771" s="6"/>
      <c r="K7771" s="7">
        <v>8.2787880000000005</v>
      </c>
      <c r="L7771" s="7">
        <v>17.927070000000001</v>
      </c>
      <c r="M7771" s="7">
        <v>33.221241999999997</v>
      </c>
      <c r="N7771" s="7">
        <v>38.578304000000003</v>
      </c>
      <c r="O7771" s="7">
        <v>54.415010000000002</v>
      </c>
      <c r="P7771" s="7">
        <v>29.341096</v>
      </c>
      <c r="Q7771" s="7">
        <v>32.278218000000003</v>
      </c>
      <c r="R7771" s="7">
        <v>30.375734000000001</v>
      </c>
      <c r="S7771" s="7">
        <v>42.581580000000002</v>
      </c>
      <c r="T7771" s="7"/>
    </row>
    <row r="7772" spans="1:20" x14ac:dyDescent="0.35">
      <c r="A7772" s="6" t="s">
        <v>185</v>
      </c>
      <c r="B7772" s="6" t="s">
        <v>212</v>
      </c>
      <c r="C7772" s="6" t="s">
        <v>766</v>
      </c>
      <c r="D7772" s="6" t="s">
        <v>751</v>
      </c>
      <c r="E7772" s="6" t="s">
        <v>472</v>
      </c>
      <c r="F7772" s="6" t="s">
        <v>497</v>
      </c>
      <c r="G7772" s="6" t="s">
        <v>498</v>
      </c>
      <c r="H7772" s="7">
        <v>43.325110000000002</v>
      </c>
      <c r="I7772" s="7">
        <v>29.587879999999998</v>
      </c>
      <c r="J7772" s="7">
        <v>80.309960000000004</v>
      </c>
      <c r="K7772" s="7">
        <v>82.756000999999998</v>
      </c>
      <c r="L7772" s="7">
        <v>317.74941699999999</v>
      </c>
      <c r="M7772" s="7">
        <v>583.57237099999998</v>
      </c>
      <c r="N7772" s="7">
        <v>330.19516299999998</v>
      </c>
      <c r="O7772" s="7">
        <v>355.43607300000002</v>
      </c>
      <c r="P7772" s="7">
        <v>431.78867000000002</v>
      </c>
      <c r="Q7772" s="7">
        <v>286.63202799999999</v>
      </c>
      <c r="R7772" s="7">
        <v>283.06068199999999</v>
      </c>
      <c r="S7772" s="7">
        <v>320.18797799999999</v>
      </c>
      <c r="T7772" s="7"/>
    </row>
    <row r="7773" spans="1:20" x14ac:dyDescent="0.35">
      <c r="A7773" s="6" t="s">
        <v>185</v>
      </c>
      <c r="B7773" s="6" t="s">
        <v>212</v>
      </c>
      <c r="C7773" s="6" t="s">
        <v>766</v>
      </c>
      <c r="D7773" s="6" t="s">
        <v>751</v>
      </c>
      <c r="E7773" s="6" t="s">
        <v>472</v>
      </c>
      <c r="F7773" s="6" t="s">
        <v>499</v>
      </c>
      <c r="G7773" s="6" t="s">
        <v>500</v>
      </c>
      <c r="H7773" s="7">
        <v>19.020779999999998</v>
      </c>
      <c r="I7773" s="7">
        <v>2.1134200000000001</v>
      </c>
      <c r="J7773" s="7">
        <v>16.907360000000001</v>
      </c>
      <c r="K7773" s="7">
        <v>17.880870000000002</v>
      </c>
      <c r="L7773" s="7">
        <v>62.526910000000001</v>
      </c>
      <c r="M7773" s="7">
        <v>127.51958399999999</v>
      </c>
      <c r="N7773" s="7">
        <v>81.939387999999994</v>
      </c>
      <c r="O7773" s="7">
        <v>90.579052000000004</v>
      </c>
      <c r="P7773" s="7">
        <v>75.490665000000007</v>
      </c>
      <c r="Q7773" s="7">
        <v>57.801554000000003</v>
      </c>
      <c r="R7773" s="7">
        <v>66.137075999999993</v>
      </c>
      <c r="S7773" s="7">
        <v>72.755319</v>
      </c>
      <c r="T7773" s="7"/>
    </row>
    <row r="7774" spans="1:20" x14ac:dyDescent="0.35">
      <c r="A7774" s="6" t="s">
        <v>185</v>
      </c>
      <c r="B7774" s="6" t="s">
        <v>212</v>
      </c>
      <c r="C7774" s="6" t="s">
        <v>766</v>
      </c>
      <c r="D7774" s="6" t="s">
        <v>751</v>
      </c>
      <c r="E7774" s="6" t="s">
        <v>472</v>
      </c>
      <c r="F7774" s="6" t="s">
        <v>501</v>
      </c>
      <c r="G7774" s="6" t="s">
        <v>502</v>
      </c>
      <c r="H7774" s="6"/>
      <c r="I7774" s="6"/>
      <c r="J7774" s="6"/>
      <c r="K7774" s="7">
        <v>0.63096200000000002</v>
      </c>
      <c r="L7774" s="7">
        <v>12.155433</v>
      </c>
      <c r="M7774" s="7">
        <v>12.630777999999999</v>
      </c>
      <c r="N7774" s="7">
        <v>11.215794000000001</v>
      </c>
      <c r="O7774" s="7">
        <v>13.191538</v>
      </c>
      <c r="P7774" s="7">
        <v>10.635598</v>
      </c>
      <c r="Q7774" s="7">
        <v>9.3606200000000008</v>
      </c>
      <c r="R7774" s="7">
        <v>10.140736</v>
      </c>
      <c r="S7774" s="7">
        <v>11.572933000000001</v>
      </c>
      <c r="T7774" s="7"/>
    </row>
    <row r="7775" spans="1:20" x14ac:dyDescent="0.35">
      <c r="A7775" s="6" t="s">
        <v>185</v>
      </c>
      <c r="B7775" s="6" t="s">
        <v>212</v>
      </c>
      <c r="C7775" s="6" t="s">
        <v>766</v>
      </c>
      <c r="D7775" s="6" t="s">
        <v>751</v>
      </c>
      <c r="E7775" s="6" t="s">
        <v>472</v>
      </c>
      <c r="F7775" s="6" t="s">
        <v>503</v>
      </c>
      <c r="G7775" s="6" t="s">
        <v>504</v>
      </c>
      <c r="H7775" s="7">
        <v>32.758009999999999</v>
      </c>
      <c r="I7775" s="7">
        <v>17.96407</v>
      </c>
      <c r="J7775" s="7">
        <v>61.289180000000002</v>
      </c>
      <c r="K7775" s="7">
        <v>74.321303999999998</v>
      </c>
      <c r="L7775" s="7">
        <v>335.29508600000003</v>
      </c>
      <c r="M7775" s="7">
        <v>468.83916799999997</v>
      </c>
      <c r="N7775" s="7">
        <v>334.81010400000002</v>
      </c>
      <c r="O7775" s="7">
        <v>360.154833</v>
      </c>
      <c r="P7775" s="7">
        <v>437.56903999999997</v>
      </c>
      <c r="Q7775" s="7">
        <v>327.11904399999997</v>
      </c>
      <c r="R7775" s="7">
        <v>323.25218699999999</v>
      </c>
      <c r="S7775" s="7">
        <v>365.46427199999999</v>
      </c>
      <c r="T7775" s="7"/>
    </row>
    <row r="7776" spans="1:20" x14ac:dyDescent="0.35">
      <c r="A7776" s="6" t="s">
        <v>185</v>
      </c>
      <c r="B7776" s="6" t="s">
        <v>212</v>
      </c>
      <c r="C7776" s="6" t="s">
        <v>766</v>
      </c>
      <c r="D7776" s="6" t="s">
        <v>751</v>
      </c>
      <c r="E7776" s="6" t="s">
        <v>472</v>
      </c>
      <c r="F7776" s="6" t="s">
        <v>505</v>
      </c>
      <c r="G7776" s="6" t="s">
        <v>506</v>
      </c>
      <c r="H7776" s="7">
        <v>12.68052</v>
      </c>
      <c r="I7776" s="7">
        <v>16.907360000000001</v>
      </c>
      <c r="J7776" s="7">
        <v>16.907360000000001</v>
      </c>
      <c r="K7776" s="7">
        <v>18.666710999999999</v>
      </c>
      <c r="L7776" s="7">
        <v>62.945638000000002</v>
      </c>
      <c r="M7776" s="7">
        <v>95.848437000000004</v>
      </c>
      <c r="N7776" s="7">
        <v>88.436457000000004</v>
      </c>
      <c r="O7776" s="7">
        <v>98.082421999999994</v>
      </c>
      <c r="P7776" s="7">
        <v>83.550881000000004</v>
      </c>
      <c r="Q7776" s="7">
        <v>67.929603999999998</v>
      </c>
      <c r="R7776" s="7">
        <v>78.035274999999999</v>
      </c>
      <c r="S7776" s="7">
        <v>85.224919</v>
      </c>
      <c r="T7776" s="7"/>
    </row>
    <row r="7777" spans="1:20" x14ac:dyDescent="0.35">
      <c r="A7777" s="6" t="s">
        <v>185</v>
      </c>
      <c r="B7777" s="6" t="s">
        <v>212</v>
      </c>
      <c r="C7777" s="6" t="s">
        <v>766</v>
      </c>
      <c r="D7777" s="6" t="s">
        <v>751</v>
      </c>
      <c r="E7777" s="6" t="s">
        <v>472</v>
      </c>
      <c r="F7777" s="6" t="s">
        <v>507</v>
      </c>
      <c r="G7777" s="6" t="s">
        <v>508</v>
      </c>
      <c r="H7777" s="6"/>
      <c r="I7777" s="6"/>
      <c r="J7777" s="6"/>
      <c r="K7777" s="7">
        <v>0.63056999999999996</v>
      </c>
      <c r="L7777" s="7">
        <v>10.001718</v>
      </c>
      <c r="M7777" s="7">
        <v>8.2218330000000002</v>
      </c>
      <c r="N7777" s="7">
        <v>12.0489</v>
      </c>
      <c r="O7777" s="7">
        <v>14.797774</v>
      </c>
      <c r="P7777" s="7">
        <v>10.647747000000001</v>
      </c>
      <c r="Q7777" s="7">
        <v>11.942162</v>
      </c>
      <c r="R7777" s="7">
        <v>13.730802000000001</v>
      </c>
      <c r="S7777" s="7">
        <v>15.898835</v>
      </c>
      <c r="T7777" s="7"/>
    </row>
    <row r="7778" spans="1:20" x14ac:dyDescent="0.35">
      <c r="A7778" s="6" t="s">
        <v>185</v>
      </c>
      <c r="B7778" s="6" t="s">
        <v>212</v>
      </c>
      <c r="C7778" s="6" t="s">
        <v>766</v>
      </c>
      <c r="D7778" s="6" t="s">
        <v>751</v>
      </c>
      <c r="E7778" s="6" t="s">
        <v>509</v>
      </c>
      <c r="F7778" s="6" t="s">
        <v>510</v>
      </c>
      <c r="G7778" s="6" t="s">
        <v>511</v>
      </c>
      <c r="H7778" s="7">
        <v>23.72315</v>
      </c>
      <c r="I7778" s="7">
        <v>15.182816000000001</v>
      </c>
      <c r="J7778" s="7">
        <v>20.876372</v>
      </c>
      <c r="K7778" s="7">
        <v>47.456539999999997</v>
      </c>
      <c r="L7778" s="7">
        <v>198.537037</v>
      </c>
      <c r="M7778" s="7">
        <v>305.86183499999999</v>
      </c>
      <c r="N7778" s="7">
        <v>201.19870299999999</v>
      </c>
      <c r="O7778" s="7">
        <v>159.835151</v>
      </c>
      <c r="P7778" s="7">
        <v>154.06899200000001</v>
      </c>
      <c r="Q7778" s="7">
        <v>228.73244399999999</v>
      </c>
      <c r="R7778" s="7">
        <v>250.98765</v>
      </c>
      <c r="S7778" s="7">
        <v>277.88807600000001</v>
      </c>
      <c r="T7778" s="7"/>
    </row>
    <row r="7779" spans="1:20" x14ac:dyDescent="0.35">
      <c r="A7779" s="6" t="s">
        <v>185</v>
      </c>
      <c r="B7779" s="6" t="s">
        <v>212</v>
      </c>
      <c r="C7779" s="6" t="s">
        <v>766</v>
      </c>
      <c r="D7779" s="6" t="s">
        <v>751</v>
      </c>
      <c r="E7779" s="6" t="s">
        <v>509</v>
      </c>
      <c r="F7779" s="6" t="s">
        <v>512</v>
      </c>
      <c r="G7779" s="6" t="s">
        <v>513</v>
      </c>
      <c r="H7779" s="7">
        <v>466.87159200000002</v>
      </c>
      <c r="I7779" s="7">
        <v>309.34987599999999</v>
      </c>
      <c r="J7779" s="7">
        <v>486.799038</v>
      </c>
      <c r="K7779" s="7">
        <v>472.66799700000001</v>
      </c>
      <c r="L7779" s="7">
        <v>435.43226900000002</v>
      </c>
      <c r="M7779" s="7">
        <v>680.86106199999995</v>
      </c>
      <c r="N7779" s="7">
        <v>493.29122799999999</v>
      </c>
      <c r="O7779" s="7">
        <v>457.21276499999999</v>
      </c>
      <c r="P7779" s="7">
        <v>352.51540799999998</v>
      </c>
      <c r="Q7779" s="7">
        <v>354.59583300000003</v>
      </c>
      <c r="R7779" s="7">
        <v>463.69524999999999</v>
      </c>
      <c r="S7779" s="7">
        <v>480.00817999999998</v>
      </c>
      <c r="T7779" s="7"/>
    </row>
    <row r="7780" spans="1:20" x14ac:dyDescent="0.35">
      <c r="A7780" s="6" t="s">
        <v>185</v>
      </c>
      <c r="B7780" s="6" t="s">
        <v>212</v>
      </c>
      <c r="C7780" s="6" t="s">
        <v>766</v>
      </c>
      <c r="D7780" s="6" t="s">
        <v>751</v>
      </c>
      <c r="E7780" s="6" t="s">
        <v>509</v>
      </c>
      <c r="F7780" s="6" t="s">
        <v>514</v>
      </c>
      <c r="G7780" s="6" t="s">
        <v>515</v>
      </c>
      <c r="H7780" s="7">
        <v>19.927446</v>
      </c>
      <c r="I7780" s="7">
        <v>14.233890000000001</v>
      </c>
      <c r="J7780" s="7">
        <v>27.518854000000001</v>
      </c>
      <c r="K7780" s="7">
        <v>58.198117000000003</v>
      </c>
      <c r="L7780" s="7">
        <v>150.67997099999999</v>
      </c>
      <c r="M7780" s="7">
        <v>272.05809499999998</v>
      </c>
      <c r="N7780" s="7">
        <v>103.8922</v>
      </c>
      <c r="O7780" s="7">
        <v>92.014246</v>
      </c>
      <c r="P7780" s="7">
        <v>103.909001</v>
      </c>
      <c r="Q7780" s="7">
        <v>130.47801799999999</v>
      </c>
      <c r="R7780" s="7">
        <v>160.593726</v>
      </c>
      <c r="S7780" s="7">
        <v>153.13439099999999</v>
      </c>
      <c r="T7780" s="7"/>
    </row>
    <row r="7781" spans="1:20" x14ac:dyDescent="0.35">
      <c r="A7781" s="6" t="s">
        <v>185</v>
      </c>
      <c r="B7781" s="6" t="s">
        <v>212</v>
      </c>
      <c r="C7781" s="6" t="s">
        <v>766</v>
      </c>
      <c r="D7781" s="6" t="s">
        <v>751</v>
      </c>
      <c r="E7781" s="6" t="s">
        <v>509</v>
      </c>
      <c r="F7781" s="6" t="s">
        <v>516</v>
      </c>
      <c r="G7781" s="6" t="s">
        <v>517</v>
      </c>
      <c r="H7781" s="6"/>
      <c r="I7781" s="6"/>
      <c r="J7781" s="6"/>
      <c r="K7781" s="7">
        <v>0</v>
      </c>
      <c r="L7781" s="7">
        <v>0</v>
      </c>
      <c r="M7781" s="7">
        <v>0</v>
      </c>
      <c r="N7781" s="7">
        <v>0</v>
      </c>
      <c r="O7781" s="7">
        <v>0</v>
      </c>
      <c r="P7781" s="7">
        <v>0</v>
      </c>
      <c r="Q7781" s="7">
        <v>268.73549200000002</v>
      </c>
      <c r="R7781" s="7">
        <v>321.87391300000002</v>
      </c>
      <c r="S7781" s="7">
        <v>315.48047600000001</v>
      </c>
      <c r="T7781" s="7"/>
    </row>
    <row r="7782" spans="1:20" x14ac:dyDescent="0.35">
      <c r="A7782" s="6" t="s">
        <v>185</v>
      </c>
      <c r="B7782" s="6" t="s">
        <v>212</v>
      </c>
      <c r="C7782" s="6" t="s">
        <v>766</v>
      </c>
      <c r="D7782" s="6" t="s">
        <v>751</v>
      </c>
      <c r="E7782" s="6" t="s">
        <v>509</v>
      </c>
      <c r="F7782" s="6" t="s">
        <v>518</v>
      </c>
      <c r="G7782" s="6" t="s">
        <v>519</v>
      </c>
      <c r="H7782" s="7">
        <v>17.080667999999999</v>
      </c>
      <c r="I7782" s="7">
        <v>27.518854000000001</v>
      </c>
      <c r="J7782" s="7">
        <v>55.986634000000002</v>
      </c>
      <c r="K7782" s="7">
        <v>74.601387000000003</v>
      </c>
      <c r="L7782" s="7">
        <v>244.805171</v>
      </c>
      <c r="M7782" s="7">
        <v>421.09562099999999</v>
      </c>
      <c r="N7782" s="7">
        <v>397.54295200000001</v>
      </c>
      <c r="O7782" s="7">
        <v>350.67119000000002</v>
      </c>
      <c r="P7782" s="7">
        <v>293.81361399999997</v>
      </c>
      <c r="Q7782" s="7">
        <v>0</v>
      </c>
      <c r="R7782" s="7">
        <v>0</v>
      </c>
      <c r="S7782" s="7">
        <v>0</v>
      </c>
      <c r="T7782" s="7"/>
    </row>
    <row r="7783" spans="1:20" x14ac:dyDescent="0.35">
      <c r="A7783" s="6" t="s">
        <v>185</v>
      </c>
      <c r="B7783" s="6" t="s">
        <v>212</v>
      </c>
      <c r="C7783" s="6" t="s">
        <v>766</v>
      </c>
      <c r="D7783" s="6" t="s">
        <v>751</v>
      </c>
      <c r="E7783" s="6" t="s">
        <v>509</v>
      </c>
      <c r="F7783" s="6" t="s">
        <v>520</v>
      </c>
      <c r="G7783" s="6" t="s">
        <v>521</v>
      </c>
      <c r="H7783" s="6"/>
      <c r="I7783" s="6"/>
      <c r="J7783" s="6"/>
      <c r="K7783" s="7">
        <v>0</v>
      </c>
      <c r="L7783" s="7">
        <v>0</v>
      </c>
      <c r="M7783" s="7">
        <v>0</v>
      </c>
      <c r="N7783" s="7">
        <v>0</v>
      </c>
      <c r="O7783" s="7">
        <v>0</v>
      </c>
      <c r="P7783" s="7">
        <v>2.593353</v>
      </c>
      <c r="Q7783" s="7">
        <v>19.144086999999999</v>
      </c>
      <c r="R7783" s="7">
        <v>17.761184</v>
      </c>
      <c r="S7783" s="7">
        <v>17.10446</v>
      </c>
      <c r="T7783" s="7"/>
    </row>
    <row r="7784" spans="1:20" x14ac:dyDescent="0.35">
      <c r="A7784" s="6" t="s">
        <v>185</v>
      </c>
      <c r="B7784" s="6" t="s">
        <v>212</v>
      </c>
      <c r="C7784" s="6" t="s">
        <v>766</v>
      </c>
      <c r="D7784" s="6" t="s">
        <v>751</v>
      </c>
      <c r="E7784" s="6" t="s">
        <v>522</v>
      </c>
      <c r="F7784" s="6" t="s">
        <v>525</v>
      </c>
      <c r="G7784" s="6" t="s">
        <v>526</v>
      </c>
      <c r="H7784" s="6"/>
      <c r="I7784" s="6"/>
      <c r="J7784" s="6"/>
      <c r="K7784" s="7">
        <v>15.909845000000001</v>
      </c>
      <c r="L7784" s="7">
        <v>266.22716100000002</v>
      </c>
      <c r="M7784" s="7">
        <v>354.66252900000001</v>
      </c>
      <c r="N7784" s="7">
        <v>53.756929999999997</v>
      </c>
      <c r="O7784" s="7">
        <v>114.23567199999999</v>
      </c>
      <c r="P7784" s="7">
        <v>656.81494499999997</v>
      </c>
      <c r="Q7784" s="7">
        <v>293.63319200000001</v>
      </c>
      <c r="R7784" s="7">
        <v>307.28865999999999</v>
      </c>
      <c r="S7784" s="7">
        <v>365.94526500000001</v>
      </c>
      <c r="T7784" s="7"/>
    </row>
    <row r="7785" spans="1:20" x14ac:dyDescent="0.35">
      <c r="A7785" s="6" t="s">
        <v>185</v>
      </c>
      <c r="B7785" s="6" t="s">
        <v>212</v>
      </c>
      <c r="C7785" s="6" t="s">
        <v>766</v>
      </c>
      <c r="D7785" s="6" t="s">
        <v>751</v>
      </c>
      <c r="E7785" s="6" t="s">
        <v>522</v>
      </c>
      <c r="F7785" s="6" t="s">
        <v>529</v>
      </c>
      <c r="G7785" s="6" t="s">
        <v>530</v>
      </c>
      <c r="H7785" s="6"/>
      <c r="I7785" s="6"/>
      <c r="J7785" s="6"/>
      <c r="K7785" s="7">
        <v>0</v>
      </c>
      <c r="L7785" s="7">
        <v>57.740547999999997</v>
      </c>
      <c r="M7785" s="7">
        <v>71.831822000000003</v>
      </c>
      <c r="N7785" s="7">
        <v>16.019715999999999</v>
      </c>
      <c r="O7785" s="7">
        <v>59.541200000000003</v>
      </c>
      <c r="P7785" s="7">
        <v>110.90193499999999</v>
      </c>
      <c r="Q7785" s="7">
        <v>29.541104000000001</v>
      </c>
      <c r="R7785" s="7">
        <v>18.640564000000001</v>
      </c>
      <c r="S7785" s="7">
        <v>23.817035000000001</v>
      </c>
      <c r="T7785" s="7"/>
    </row>
    <row r="7786" spans="1:20" x14ac:dyDescent="0.35">
      <c r="A7786" s="6" t="s">
        <v>185</v>
      </c>
      <c r="B7786" s="6" t="s">
        <v>212</v>
      </c>
      <c r="C7786" s="6" t="s">
        <v>766</v>
      </c>
      <c r="D7786" s="6" t="s">
        <v>751</v>
      </c>
      <c r="E7786" s="6" t="s">
        <v>522</v>
      </c>
      <c r="F7786" s="6" t="s">
        <v>533</v>
      </c>
      <c r="G7786" s="6" t="s">
        <v>534</v>
      </c>
      <c r="H7786" s="6"/>
      <c r="I7786" s="6"/>
      <c r="J7786" s="6"/>
      <c r="K7786" s="7">
        <v>0</v>
      </c>
      <c r="L7786" s="7">
        <v>65.321404000000001</v>
      </c>
      <c r="M7786" s="7">
        <v>72.858855000000005</v>
      </c>
      <c r="N7786" s="7">
        <v>12.705956</v>
      </c>
      <c r="O7786" s="7">
        <v>47.53181</v>
      </c>
      <c r="P7786" s="7">
        <v>22.777505000000001</v>
      </c>
      <c r="Q7786" s="7">
        <v>16.449794000000001</v>
      </c>
      <c r="R7786" s="7">
        <v>11.125652000000001</v>
      </c>
      <c r="S7786" s="7">
        <v>13.839445</v>
      </c>
      <c r="T7786" s="7"/>
    </row>
    <row r="7787" spans="1:20" x14ac:dyDescent="0.35">
      <c r="A7787" s="6" t="s">
        <v>185</v>
      </c>
      <c r="B7787" s="6" t="s">
        <v>212</v>
      </c>
      <c r="C7787" s="6" t="s">
        <v>766</v>
      </c>
      <c r="D7787" s="6" t="s">
        <v>751</v>
      </c>
      <c r="E7787" s="6" t="s">
        <v>522</v>
      </c>
      <c r="F7787" s="6" t="s">
        <v>535</v>
      </c>
      <c r="G7787" s="6" t="s">
        <v>536</v>
      </c>
      <c r="H7787" s="6"/>
      <c r="I7787" s="6"/>
      <c r="J7787" s="6"/>
      <c r="K7787" s="7">
        <v>0</v>
      </c>
      <c r="L7787" s="7">
        <v>96.944565999999995</v>
      </c>
      <c r="M7787" s="7">
        <v>60.844191000000002</v>
      </c>
      <c r="N7787" s="7">
        <v>18.838906000000001</v>
      </c>
      <c r="O7787" s="7">
        <v>55.622366</v>
      </c>
      <c r="P7787" s="7">
        <v>36.030835000000003</v>
      </c>
      <c r="Q7787" s="7">
        <v>25.471836</v>
      </c>
      <c r="R7787" s="7">
        <v>17.184576</v>
      </c>
      <c r="S7787" s="7">
        <v>21.314485000000001</v>
      </c>
      <c r="T7787" s="7"/>
    </row>
    <row r="7788" spans="1:20" x14ac:dyDescent="0.35">
      <c r="A7788" s="6" t="s">
        <v>185</v>
      </c>
      <c r="B7788" s="6" t="s">
        <v>212</v>
      </c>
      <c r="C7788" s="6" t="s">
        <v>766</v>
      </c>
      <c r="D7788" s="6" t="s">
        <v>751</v>
      </c>
      <c r="E7788" s="6" t="s">
        <v>522</v>
      </c>
      <c r="F7788" s="6" t="s">
        <v>537</v>
      </c>
      <c r="G7788" s="6" t="s">
        <v>538</v>
      </c>
      <c r="H7788" s="6"/>
      <c r="I7788" s="6"/>
      <c r="J7788" s="6"/>
      <c r="K7788" s="7">
        <v>0</v>
      </c>
      <c r="L7788" s="7">
        <v>240.217072</v>
      </c>
      <c r="M7788" s="7">
        <v>156.46068199999999</v>
      </c>
      <c r="N7788" s="7">
        <v>44.147488000000003</v>
      </c>
      <c r="O7788" s="7">
        <v>137.20916199999999</v>
      </c>
      <c r="P7788" s="7">
        <v>406.14150999999998</v>
      </c>
      <c r="Q7788" s="7">
        <v>0</v>
      </c>
      <c r="R7788" s="7">
        <v>0</v>
      </c>
      <c r="S7788" s="7">
        <v>0</v>
      </c>
      <c r="T7788" s="7"/>
    </row>
    <row r="7789" spans="1:20" x14ac:dyDescent="0.35">
      <c r="A7789" s="6" t="s">
        <v>185</v>
      </c>
      <c r="B7789" s="6" t="s">
        <v>212</v>
      </c>
      <c r="C7789" s="6" t="s">
        <v>766</v>
      </c>
      <c r="D7789" s="6" t="s">
        <v>751</v>
      </c>
      <c r="E7789" s="6" t="s">
        <v>522</v>
      </c>
      <c r="F7789" s="6" t="s">
        <v>539</v>
      </c>
      <c r="G7789" s="6" t="s">
        <v>540</v>
      </c>
      <c r="H7789" s="6"/>
      <c r="I7789" s="6"/>
      <c r="J7789" s="6"/>
      <c r="K7789" s="7">
        <v>0</v>
      </c>
      <c r="L7789" s="7">
        <v>184.68611200000001</v>
      </c>
      <c r="M7789" s="7">
        <v>157.249886</v>
      </c>
      <c r="N7789" s="7">
        <v>55.313510000000001</v>
      </c>
      <c r="O7789" s="7">
        <v>163.25717</v>
      </c>
      <c r="P7789" s="7">
        <v>267.64060000000001</v>
      </c>
      <c r="Q7789" s="7">
        <v>194.16734</v>
      </c>
      <c r="R7789" s="7">
        <v>131.196012</v>
      </c>
      <c r="S7789" s="7">
        <v>163.27490499999999</v>
      </c>
      <c r="T7789" s="7"/>
    </row>
    <row r="7790" spans="1:20" x14ac:dyDescent="0.35">
      <c r="A7790" s="6" t="s">
        <v>185</v>
      </c>
      <c r="B7790" s="6" t="s">
        <v>212</v>
      </c>
      <c r="C7790" s="6" t="s">
        <v>766</v>
      </c>
      <c r="D7790" s="6" t="s">
        <v>751</v>
      </c>
      <c r="E7790" s="6" t="s">
        <v>522</v>
      </c>
      <c r="F7790" s="6" t="s">
        <v>541</v>
      </c>
      <c r="G7790" s="6" t="s">
        <v>542</v>
      </c>
      <c r="H7790" s="6"/>
      <c r="I7790" s="6"/>
      <c r="J7790" s="6"/>
      <c r="K7790" s="7">
        <v>21.147808000000001</v>
      </c>
      <c r="L7790" s="7">
        <v>571.03800200000001</v>
      </c>
      <c r="M7790" s="7">
        <v>640.64340700000002</v>
      </c>
      <c r="N7790" s="7">
        <v>85.099356</v>
      </c>
      <c r="O7790" s="7">
        <v>173.56278399999999</v>
      </c>
      <c r="P7790" s="7">
        <v>724.85226</v>
      </c>
      <c r="Q7790" s="7">
        <v>321.29864400000002</v>
      </c>
      <c r="R7790" s="7">
        <v>332.616646</v>
      </c>
      <c r="S7790" s="7">
        <v>395.85848499999997</v>
      </c>
      <c r="T7790" s="7"/>
    </row>
    <row r="7791" spans="1:20" x14ac:dyDescent="0.35">
      <c r="A7791" s="6" t="s">
        <v>185</v>
      </c>
      <c r="B7791" s="6" t="s">
        <v>212</v>
      </c>
      <c r="C7791" s="6" t="s">
        <v>766</v>
      </c>
      <c r="D7791" s="6" t="s">
        <v>751</v>
      </c>
      <c r="E7791" s="6" t="s">
        <v>522</v>
      </c>
      <c r="F7791" s="6" t="s">
        <v>547</v>
      </c>
      <c r="G7791" s="6" t="s">
        <v>548</v>
      </c>
      <c r="H7791" s="6"/>
      <c r="I7791" s="6"/>
      <c r="J7791" s="6"/>
      <c r="K7791" s="7">
        <v>14.012568</v>
      </c>
      <c r="L7791" s="7">
        <v>53.118113999999998</v>
      </c>
      <c r="M7791" s="7">
        <v>36.454191999999999</v>
      </c>
      <c r="N7791" s="7">
        <v>47.110247999999999</v>
      </c>
      <c r="O7791" s="7">
        <v>67.552167999999995</v>
      </c>
      <c r="P7791" s="7">
        <v>54.702174999999997</v>
      </c>
      <c r="Q7791" s="7">
        <v>52.138959999999997</v>
      </c>
      <c r="R7791" s="7">
        <v>46.478811999999998</v>
      </c>
      <c r="S7791" s="7">
        <v>57.091275000000003</v>
      </c>
      <c r="T7791" s="7"/>
    </row>
    <row r="7792" spans="1:20" x14ac:dyDescent="0.35">
      <c r="A7792" s="6" t="s">
        <v>185</v>
      </c>
      <c r="B7792" s="6" t="s">
        <v>212</v>
      </c>
      <c r="C7792" s="6" t="s">
        <v>766</v>
      </c>
      <c r="D7792" s="6" t="s">
        <v>751</v>
      </c>
      <c r="E7792" s="6" t="s">
        <v>522</v>
      </c>
      <c r="F7792" s="6" t="s">
        <v>549</v>
      </c>
      <c r="G7792" s="6" t="s">
        <v>550</v>
      </c>
      <c r="H7792" s="6"/>
      <c r="I7792" s="6"/>
      <c r="J7792" s="6"/>
      <c r="K7792" s="7">
        <v>4.8164389999999999</v>
      </c>
      <c r="L7792" s="7">
        <v>14.787001</v>
      </c>
      <c r="M7792" s="7">
        <v>22.014074999999998</v>
      </c>
      <c r="N7792" s="7">
        <v>25.761013999999999</v>
      </c>
      <c r="O7792" s="7">
        <v>48.288719999999998</v>
      </c>
      <c r="P7792" s="7">
        <v>45.459225000000004</v>
      </c>
      <c r="Q7792" s="7">
        <v>41.607168000000001</v>
      </c>
      <c r="R7792" s="7">
        <v>34.957642</v>
      </c>
      <c r="S7792" s="7">
        <v>43.357219999999998</v>
      </c>
      <c r="T7792" s="7"/>
    </row>
    <row r="7793" spans="1:20" x14ac:dyDescent="0.35">
      <c r="A7793" s="6" t="s">
        <v>185</v>
      </c>
      <c r="B7793" s="6" t="s">
        <v>212</v>
      </c>
      <c r="C7793" s="6" t="s">
        <v>766</v>
      </c>
      <c r="D7793" s="6" t="s">
        <v>751</v>
      </c>
      <c r="E7793" s="6" t="s">
        <v>522</v>
      </c>
      <c r="F7793" s="6" t="s">
        <v>551</v>
      </c>
      <c r="G7793" s="6" t="s">
        <v>552</v>
      </c>
      <c r="H7793" s="6"/>
      <c r="I7793" s="6"/>
      <c r="J7793" s="6"/>
      <c r="K7793" s="7">
        <v>23.204923000000001</v>
      </c>
      <c r="L7793" s="7">
        <v>34.703977000000002</v>
      </c>
      <c r="M7793" s="7">
        <v>21.082097999999998</v>
      </c>
      <c r="N7793" s="7">
        <v>33.734718000000001</v>
      </c>
      <c r="O7793" s="7">
        <v>54.107526</v>
      </c>
      <c r="P7793" s="7">
        <v>42.329349999999998</v>
      </c>
      <c r="Q7793" s="7">
        <v>37.896036000000002</v>
      </c>
      <c r="R7793" s="7">
        <v>33.034399999999998</v>
      </c>
      <c r="S7793" s="7">
        <v>40.346425000000004</v>
      </c>
      <c r="T7793" s="7"/>
    </row>
    <row r="7794" spans="1:20" x14ac:dyDescent="0.35">
      <c r="A7794" s="6" t="s">
        <v>185</v>
      </c>
      <c r="B7794" s="6" t="s">
        <v>212</v>
      </c>
      <c r="C7794" s="6" t="s">
        <v>766</v>
      </c>
      <c r="D7794" s="6" t="s">
        <v>751</v>
      </c>
      <c r="E7794" s="6" t="s">
        <v>522</v>
      </c>
      <c r="F7794" s="6" t="s">
        <v>553</v>
      </c>
      <c r="G7794" s="6" t="s">
        <v>554</v>
      </c>
      <c r="H7794" s="6"/>
      <c r="I7794" s="6"/>
      <c r="J7794" s="6"/>
      <c r="K7794" s="7">
        <v>10.942112</v>
      </c>
      <c r="L7794" s="7">
        <v>3.6126179999999999</v>
      </c>
      <c r="M7794" s="7">
        <v>12.853344</v>
      </c>
      <c r="N7794" s="7">
        <v>22.906896</v>
      </c>
      <c r="O7794" s="7">
        <v>31.456164000000001</v>
      </c>
      <c r="P7794" s="7">
        <v>68.0047</v>
      </c>
      <c r="Q7794" s="7">
        <v>64.742964000000001</v>
      </c>
      <c r="R7794" s="7">
        <v>59.221494</v>
      </c>
      <c r="S7794" s="7">
        <v>72.18356</v>
      </c>
      <c r="T7794" s="7"/>
    </row>
    <row r="7795" spans="1:20" x14ac:dyDescent="0.35">
      <c r="A7795" s="6" t="s">
        <v>185</v>
      </c>
      <c r="B7795" s="6" t="s">
        <v>212</v>
      </c>
      <c r="C7795" s="6" t="s">
        <v>766</v>
      </c>
      <c r="D7795" s="6" t="s">
        <v>751</v>
      </c>
      <c r="E7795" s="6" t="s">
        <v>522</v>
      </c>
      <c r="F7795" s="6" t="s">
        <v>555</v>
      </c>
      <c r="G7795" s="6" t="s">
        <v>556</v>
      </c>
      <c r="H7795" s="6"/>
      <c r="I7795" s="6"/>
      <c r="J7795" s="6"/>
      <c r="K7795" s="7">
        <v>22.333119</v>
      </c>
      <c r="L7795" s="7">
        <v>36.672626000000001</v>
      </c>
      <c r="M7795" s="7">
        <v>30.838674999999999</v>
      </c>
      <c r="N7795" s="7">
        <v>38.900694000000001</v>
      </c>
      <c r="O7795" s="7">
        <v>75.684808000000004</v>
      </c>
      <c r="P7795" s="7">
        <v>72.781289999999998</v>
      </c>
      <c r="Q7795" s="7">
        <v>66.567961999999994</v>
      </c>
      <c r="R7795" s="7">
        <v>56.241072000000003</v>
      </c>
      <c r="S7795" s="7">
        <v>69.621780000000001</v>
      </c>
      <c r="T7795" s="7"/>
    </row>
    <row r="7796" spans="1:20" x14ac:dyDescent="0.35">
      <c r="A7796" s="6" t="s">
        <v>185</v>
      </c>
      <c r="B7796" s="6" t="s">
        <v>212</v>
      </c>
      <c r="C7796" s="6" t="s">
        <v>766</v>
      </c>
      <c r="D7796" s="6" t="s">
        <v>751</v>
      </c>
      <c r="E7796" s="6" t="s">
        <v>522</v>
      </c>
      <c r="F7796" s="6" t="s">
        <v>557</v>
      </c>
      <c r="G7796" s="6" t="s">
        <v>558</v>
      </c>
      <c r="H7796" s="6"/>
      <c r="I7796" s="6"/>
      <c r="J7796" s="6"/>
      <c r="K7796" s="7">
        <v>9.6342359999999996</v>
      </c>
      <c r="L7796" s="7">
        <v>108.187847</v>
      </c>
      <c r="M7796" s="7">
        <v>62.478468999999997</v>
      </c>
      <c r="N7796" s="7">
        <v>65.603337999999994</v>
      </c>
      <c r="O7796" s="7">
        <v>446.35755399999999</v>
      </c>
      <c r="P7796" s="7">
        <v>69.867514999999997</v>
      </c>
      <c r="Q7796" s="7">
        <v>49.804623999999997</v>
      </c>
      <c r="R7796" s="7">
        <v>51.804270000000002</v>
      </c>
      <c r="S7796" s="7">
        <v>88.143169999999998</v>
      </c>
      <c r="T7796" s="7"/>
    </row>
    <row r="7797" spans="1:20" x14ac:dyDescent="0.35">
      <c r="A7797" s="6" t="s">
        <v>185</v>
      </c>
      <c r="B7797" s="6" t="s">
        <v>212</v>
      </c>
      <c r="C7797" s="6" t="s">
        <v>766</v>
      </c>
      <c r="D7797" s="6" t="s">
        <v>751</v>
      </c>
      <c r="E7797" s="6" t="s">
        <v>522</v>
      </c>
      <c r="F7797" s="6" t="s">
        <v>559</v>
      </c>
      <c r="G7797" s="6" t="s">
        <v>560</v>
      </c>
      <c r="H7797" s="6"/>
      <c r="I7797" s="6"/>
      <c r="J7797" s="6"/>
      <c r="K7797" s="7">
        <v>0</v>
      </c>
      <c r="L7797" s="7">
        <v>55.614297999999998</v>
      </c>
      <c r="M7797" s="7">
        <v>4.2953549999999998</v>
      </c>
      <c r="N7797" s="7">
        <v>0</v>
      </c>
      <c r="O7797" s="7">
        <v>1.097936</v>
      </c>
      <c r="P7797" s="7">
        <v>136.01730000000001</v>
      </c>
      <c r="Q7797" s="7">
        <v>107.383852</v>
      </c>
      <c r="R7797" s="7">
        <v>100.046746</v>
      </c>
      <c r="S7797" s="7">
        <v>63.063600000000001</v>
      </c>
      <c r="T7797" s="7"/>
    </row>
    <row r="7798" spans="1:20" x14ac:dyDescent="0.35">
      <c r="A7798" s="6" t="s">
        <v>185</v>
      </c>
      <c r="B7798" s="6" t="s">
        <v>212</v>
      </c>
      <c r="C7798" s="6" t="s">
        <v>766</v>
      </c>
      <c r="D7798" s="6" t="s">
        <v>751</v>
      </c>
      <c r="E7798" s="6" t="s">
        <v>522</v>
      </c>
      <c r="F7798" s="6" t="s">
        <v>561</v>
      </c>
      <c r="G7798" s="6" t="s">
        <v>562</v>
      </c>
      <c r="H7798" s="6"/>
      <c r="I7798" s="6"/>
      <c r="J7798" s="6"/>
      <c r="K7798" s="7">
        <v>0.43773600000000001</v>
      </c>
      <c r="L7798" s="7">
        <v>18.314412999999998</v>
      </c>
      <c r="M7798" s="7">
        <v>3.404852</v>
      </c>
      <c r="N7798" s="7">
        <v>1.7167920000000001</v>
      </c>
      <c r="O7798" s="7">
        <v>7.2174480000000001</v>
      </c>
      <c r="P7798" s="7">
        <v>27.714020000000001</v>
      </c>
      <c r="Q7798" s="7">
        <v>25.602561999999999</v>
      </c>
      <c r="R7798" s="7">
        <v>22.250768000000001</v>
      </c>
      <c r="S7798" s="7">
        <v>20.135539999999999</v>
      </c>
      <c r="T7798" s="7"/>
    </row>
    <row r="7799" spans="1:20" x14ac:dyDescent="0.35">
      <c r="A7799" s="6" t="s">
        <v>185</v>
      </c>
      <c r="B7799" s="6" t="s">
        <v>212</v>
      </c>
      <c r="C7799" s="6" t="s">
        <v>766</v>
      </c>
      <c r="D7799" s="6" t="s">
        <v>751</v>
      </c>
      <c r="E7799" s="6" t="s">
        <v>522</v>
      </c>
      <c r="F7799" s="6" t="s">
        <v>563</v>
      </c>
      <c r="G7799" s="6" t="s">
        <v>564</v>
      </c>
      <c r="H7799" s="6"/>
      <c r="I7799" s="6"/>
      <c r="J7799" s="6"/>
      <c r="K7799" s="7">
        <v>8.5392740000000007</v>
      </c>
      <c r="L7799" s="7">
        <v>63.447347000000001</v>
      </c>
      <c r="M7799" s="7">
        <v>76.943004999999999</v>
      </c>
      <c r="N7799" s="7">
        <v>54.405028000000001</v>
      </c>
      <c r="O7799" s="7">
        <v>51.039572</v>
      </c>
      <c r="P7799" s="7">
        <v>150.35772</v>
      </c>
      <c r="Q7799" s="7">
        <v>167.09096199999999</v>
      </c>
      <c r="R7799" s="7">
        <v>133.09095600000001</v>
      </c>
      <c r="S7799" s="7">
        <v>195.36167</v>
      </c>
      <c r="T7799" s="7"/>
    </row>
    <row r="7800" spans="1:20" x14ac:dyDescent="0.35">
      <c r="A7800" s="6" t="s">
        <v>185</v>
      </c>
      <c r="B7800" s="6" t="s">
        <v>212</v>
      </c>
      <c r="C7800" s="6" t="s">
        <v>766</v>
      </c>
      <c r="D7800" s="6" t="s">
        <v>751</v>
      </c>
      <c r="E7800" s="6" t="s">
        <v>522</v>
      </c>
      <c r="F7800" s="6" t="s">
        <v>565</v>
      </c>
      <c r="G7800" s="6" t="s">
        <v>566</v>
      </c>
      <c r="H7800" s="6"/>
      <c r="I7800" s="6"/>
      <c r="J7800" s="6"/>
      <c r="K7800" s="7">
        <v>13.000686999999999</v>
      </c>
      <c r="L7800" s="7">
        <v>45.085810000000002</v>
      </c>
      <c r="M7800" s="7">
        <v>128.926377</v>
      </c>
      <c r="N7800" s="7">
        <v>51.057692000000003</v>
      </c>
      <c r="O7800" s="7">
        <v>31.573561999999999</v>
      </c>
      <c r="P7800" s="7">
        <v>218.35312500000001</v>
      </c>
      <c r="Q7800" s="7">
        <v>162.12462199999999</v>
      </c>
      <c r="R7800" s="7">
        <v>254.079544</v>
      </c>
      <c r="S7800" s="7">
        <v>243.40904</v>
      </c>
      <c r="T7800" s="7"/>
    </row>
    <row r="7801" spans="1:20" x14ac:dyDescent="0.35">
      <c r="A7801" s="6" t="s">
        <v>185</v>
      </c>
      <c r="B7801" s="6" t="s">
        <v>212</v>
      </c>
      <c r="C7801" s="6" t="s">
        <v>766</v>
      </c>
      <c r="D7801" s="6" t="s">
        <v>751</v>
      </c>
      <c r="E7801" s="6" t="s">
        <v>522</v>
      </c>
      <c r="F7801" s="6" t="s">
        <v>567</v>
      </c>
      <c r="G7801" s="6" t="s">
        <v>568</v>
      </c>
      <c r="H7801" s="6"/>
      <c r="I7801" s="6"/>
      <c r="J7801" s="6"/>
      <c r="K7801" s="7">
        <v>0</v>
      </c>
      <c r="L7801" s="7">
        <v>153.71076199999999</v>
      </c>
      <c r="M7801" s="7">
        <v>207.39059900000001</v>
      </c>
      <c r="N7801" s="7">
        <v>73.094303999999994</v>
      </c>
      <c r="O7801" s="7">
        <v>188.87115800000001</v>
      </c>
      <c r="P7801" s="7">
        <v>75.043260000000004</v>
      </c>
      <c r="Q7801" s="7">
        <v>80.721515999999994</v>
      </c>
      <c r="R7801" s="7">
        <v>83.155559999999994</v>
      </c>
      <c r="S7801" s="7">
        <v>77.379215000000002</v>
      </c>
      <c r="T7801" s="7"/>
    </row>
    <row r="7802" spans="1:20" x14ac:dyDescent="0.35">
      <c r="A7802" s="6" t="s">
        <v>185</v>
      </c>
      <c r="B7802" s="6" t="s">
        <v>212</v>
      </c>
      <c r="C7802" s="6" t="s">
        <v>766</v>
      </c>
      <c r="D7802" s="6" t="s">
        <v>751</v>
      </c>
      <c r="E7802" s="6" t="s">
        <v>522</v>
      </c>
      <c r="F7802" s="6" t="s">
        <v>569</v>
      </c>
      <c r="G7802" s="6" t="s">
        <v>570</v>
      </c>
      <c r="H7802" s="6"/>
      <c r="I7802" s="6"/>
      <c r="J7802" s="6"/>
      <c r="K7802" s="7">
        <v>0</v>
      </c>
      <c r="L7802" s="7">
        <v>27.812843999999998</v>
      </c>
      <c r="M7802" s="7">
        <v>56.809690000000003</v>
      </c>
      <c r="N7802" s="7">
        <v>16.255780000000001</v>
      </c>
      <c r="O7802" s="7">
        <v>15.94666</v>
      </c>
      <c r="P7802" s="7">
        <v>12.895630000000001</v>
      </c>
      <c r="Q7802" s="7">
        <v>8.6148679999999995</v>
      </c>
      <c r="R7802" s="7">
        <v>8.3029460000000004</v>
      </c>
      <c r="S7802" s="7">
        <v>16.669094999999999</v>
      </c>
      <c r="T7802" s="7"/>
    </row>
    <row r="7803" spans="1:20" x14ac:dyDescent="0.35">
      <c r="A7803" s="6" t="s">
        <v>185</v>
      </c>
      <c r="B7803" s="6" t="s">
        <v>212</v>
      </c>
      <c r="C7803" s="6" t="s">
        <v>766</v>
      </c>
      <c r="D7803" s="6" t="s">
        <v>751</v>
      </c>
      <c r="E7803" s="6" t="s">
        <v>522</v>
      </c>
      <c r="F7803" s="6" t="s">
        <v>571</v>
      </c>
      <c r="G7803" s="6" t="s">
        <v>572</v>
      </c>
      <c r="H7803" s="6"/>
      <c r="I7803" s="6"/>
      <c r="J7803" s="6"/>
      <c r="K7803" s="7">
        <v>9.1957520000000006</v>
      </c>
      <c r="L7803" s="7">
        <v>38.368721000000001</v>
      </c>
      <c r="M7803" s="7">
        <v>84.078666999999996</v>
      </c>
      <c r="N7803" s="7">
        <v>24.323388000000001</v>
      </c>
      <c r="O7803" s="7">
        <v>23.860679999999999</v>
      </c>
      <c r="P7803" s="7">
        <v>19.288150000000002</v>
      </c>
      <c r="Q7803" s="7">
        <v>12.896374</v>
      </c>
      <c r="R7803" s="7">
        <v>12.432321999999999</v>
      </c>
      <c r="S7803" s="7">
        <v>24.942115000000001</v>
      </c>
      <c r="T7803" s="7"/>
    </row>
    <row r="7804" spans="1:20" x14ac:dyDescent="0.35">
      <c r="A7804" s="6" t="s">
        <v>185</v>
      </c>
      <c r="B7804" s="6" t="s">
        <v>212</v>
      </c>
      <c r="C7804" s="6" t="s">
        <v>766</v>
      </c>
      <c r="D7804" s="6" t="s">
        <v>751</v>
      </c>
      <c r="E7804" s="6" t="s">
        <v>522</v>
      </c>
      <c r="F7804" s="6" t="s">
        <v>573</v>
      </c>
      <c r="G7804" s="6" t="s">
        <v>574</v>
      </c>
      <c r="H7804" s="6"/>
      <c r="I7804" s="6"/>
      <c r="J7804" s="6"/>
      <c r="K7804" s="7">
        <v>17.078146</v>
      </c>
      <c r="L7804" s="7">
        <v>105.414598</v>
      </c>
      <c r="M7804" s="7">
        <v>54.478492000000003</v>
      </c>
      <c r="N7804" s="7">
        <v>36.757539999999999</v>
      </c>
      <c r="O7804" s="7">
        <v>61.215608000000003</v>
      </c>
      <c r="P7804" s="7">
        <v>20.555305000000001</v>
      </c>
      <c r="Q7804" s="7">
        <v>15.500968</v>
      </c>
      <c r="R7804" s="7">
        <v>13.050084</v>
      </c>
      <c r="S7804" s="7">
        <v>37.103290000000001</v>
      </c>
      <c r="T7804" s="7"/>
    </row>
    <row r="7805" spans="1:20" x14ac:dyDescent="0.35">
      <c r="A7805" s="6" t="s">
        <v>185</v>
      </c>
      <c r="B7805" s="6" t="s">
        <v>212</v>
      </c>
      <c r="C7805" s="6" t="s">
        <v>766</v>
      </c>
      <c r="D7805" s="6" t="s">
        <v>751</v>
      </c>
      <c r="E7805" s="6" t="s">
        <v>575</v>
      </c>
      <c r="F7805" s="6" t="s">
        <v>576</v>
      </c>
      <c r="G7805" s="6" t="s">
        <v>577</v>
      </c>
      <c r="H7805" s="7">
        <v>783.02211</v>
      </c>
      <c r="I7805" s="7">
        <v>993.30740000000003</v>
      </c>
      <c r="J7805" s="7">
        <v>1423.3883699999999</v>
      </c>
      <c r="K7805" s="7">
        <v>692.163816</v>
      </c>
      <c r="L7805" s="7">
        <v>914.49733000000003</v>
      </c>
      <c r="M7805" s="7">
        <v>1262.2899299999999</v>
      </c>
      <c r="N7805" s="7">
        <v>684.64445599999999</v>
      </c>
      <c r="O7805" s="7">
        <v>696.72162900000001</v>
      </c>
      <c r="P7805" s="7">
        <v>660.49467300000003</v>
      </c>
      <c r="Q7805" s="7">
        <v>1045.8916389999999</v>
      </c>
      <c r="R7805" s="7">
        <v>1250.5566799999999</v>
      </c>
      <c r="S7805" s="7">
        <v>1292.1626249999999</v>
      </c>
      <c r="T7805" s="7"/>
    </row>
    <row r="7806" spans="1:20" x14ac:dyDescent="0.35">
      <c r="A7806" s="6" t="s">
        <v>185</v>
      </c>
      <c r="B7806" s="6" t="s">
        <v>212</v>
      </c>
      <c r="C7806" s="6" t="s">
        <v>766</v>
      </c>
      <c r="D7806" s="6" t="s">
        <v>751</v>
      </c>
      <c r="E7806" s="6" t="s">
        <v>578</v>
      </c>
      <c r="F7806" s="6" t="s">
        <v>579</v>
      </c>
      <c r="G7806" s="6" t="s">
        <v>580</v>
      </c>
      <c r="H7806" s="7">
        <v>2.1134200000000001</v>
      </c>
      <c r="I7806" s="7">
        <v>2.1134200000000001</v>
      </c>
      <c r="J7806" s="7">
        <v>2.1134200000000001</v>
      </c>
      <c r="K7806" s="7">
        <v>3.1776040000000001</v>
      </c>
      <c r="L7806" s="7">
        <v>7.033207</v>
      </c>
      <c r="M7806" s="7">
        <v>10.436957</v>
      </c>
      <c r="N7806" s="7">
        <v>3.8713440000000001</v>
      </c>
      <c r="O7806" s="7">
        <v>3.831442</v>
      </c>
      <c r="P7806" s="7">
        <v>3.3922500000000002</v>
      </c>
      <c r="Q7806" s="7">
        <v>4.690048</v>
      </c>
      <c r="R7806" s="7">
        <v>4.7682719999999996</v>
      </c>
      <c r="S7806" s="7">
        <v>6.4084110000000001</v>
      </c>
      <c r="T7806" s="7"/>
    </row>
    <row r="7807" spans="1:20" x14ac:dyDescent="0.35">
      <c r="A7807" s="6" t="s">
        <v>185</v>
      </c>
      <c r="B7807" s="6" t="s">
        <v>212</v>
      </c>
      <c r="C7807" s="6" t="s">
        <v>766</v>
      </c>
      <c r="D7807" s="6" t="s">
        <v>751</v>
      </c>
      <c r="E7807" s="6" t="s">
        <v>578</v>
      </c>
      <c r="F7807" s="6" t="s">
        <v>581</v>
      </c>
      <c r="G7807" s="6" t="s">
        <v>582</v>
      </c>
      <c r="H7807" s="7">
        <v>10.5671</v>
      </c>
      <c r="I7807" s="7">
        <v>10.5671</v>
      </c>
      <c r="J7807" s="7">
        <v>23.247620000000001</v>
      </c>
      <c r="K7807" s="7">
        <v>7.3062250000000004</v>
      </c>
      <c r="L7807" s="7">
        <v>24.891715999999999</v>
      </c>
      <c r="M7807" s="7">
        <v>36.821705999999999</v>
      </c>
      <c r="N7807" s="7">
        <v>129.464122</v>
      </c>
      <c r="O7807" s="7">
        <v>127.998334</v>
      </c>
      <c r="P7807" s="7">
        <v>113.70251</v>
      </c>
      <c r="Q7807" s="7">
        <v>18.751283999999998</v>
      </c>
      <c r="R7807" s="7">
        <v>19.171265999999999</v>
      </c>
      <c r="S7807" s="7">
        <v>25.423604999999998</v>
      </c>
      <c r="T7807" s="7"/>
    </row>
    <row r="7808" spans="1:20" x14ac:dyDescent="0.35">
      <c r="A7808" s="6" t="s">
        <v>185</v>
      </c>
      <c r="B7808" s="6" t="s">
        <v>212</v>
      </c>
      <c r="C7808" s="6" t="s">
        <v>766</v>
      </c>
      <c r="D7808" s="6" t="s">
        <v>751</v>
      </c>
      <c r="E7808" s="6" t="s">
        <v>578</v>
      </c>
      <c r="F7808" s="6" t="s">
        <v>583</v>
      </c>
      <c r="G7808" s="6" t="s">
        <v>584</v>
      </c>
      <c r="H7808" s="7">
        <v>46.917923999999999</v>
      </c>
      <c r="I7808" s="7">
        <v>49.876711999999998</v>
      </c>
      <c r="J7808" s="7">
        <v>109.89784</v>
      </c>
      <c r="K7808" s="7">
        <v>96.489660999999998</v>
      </c>
      <c r="L7808" s="7">
        <v>146.59930499999999</v>
      </c>
      <c r="M7808" s="7">
        <v>180.62457800000001</v>
      </c>
      <c r="N7808" s="7">
        <v>101.94226</v>
      </c>
      <c r="O7808" s="7">
        <v>94.205313000000004</v>
      </c>
      <c r="P7808" s="7">
        <v>92.334097999999997</v>
      </c>
      <c r="Q7808" s="7">
        <v>74.314806000000004</v>
      </c>
      <c r="R7808" s="7">
        <v>79.622480999999993</v>
      </c>
      <c r="S7808" s="7">
        <v>110.96526</v>
      </c>
      <c r="T7808" s="7"/>
    </row>
    <row r="7809" spans="1:20" x14ac:dyDescent="0.35">
      <c r="A7809" s="6" t="s">
        <v>185</v>
      </c>
      <c r="B7809" s="6" t="s">
        <v>212</v>
      </c>
      <c r="C7809" s="6" t="s">
        <v>766</v>
      </c>
      <c r="D7809" s="6" t="s">
        <v>751</v>
      </c>
      <c r="E7809" s="6" t="s">
        <v>578</v>
      </c>
      <c r="F7809" s="6" t="s">
        <v>585</v>
      </c>
      <c r="G7809" s="6" t="s">
        <v>586</v>
      </c>
      <c r="H7809" s="7">
        <v>78.196539999999999</v>
      </c>
      <c r="I7809" s="7">
        <v>92.990480000000005</v>
      </c>
      <c r="J7809" s="7">
        <v>146.67134799999999</v>
      </c>
      <c r="K7809" s="7">
        <v>150.21086299999999</v>
      </c>
      <c r="L7809" s="7">
        <v>213.06522699999999</v>
      </c>
      <c r="M7809" s="7">
        <v>262.66443400000003</v>
      </c>
      <c r="N7809" s="7">
        <v>161.072112</v>
      </c>
      <c r="O7809" s="7">
        <v>148.76323099999999</v>
      </c>
      <c r="P7809" s="7">
        <v>145.819188</v>
      </c>
      <c r="Q7809" s="7">
        <v>124.403294</v>
      </c>
      <c r="R7809" s="7">
        <v>133.285267</v>
      </c>
      <c r="S7809" s="7">
        <v>185.841115</v>
      </c>
      <c r="T7809" s="7"/>
    </row>
    <row r="7810" spans="1:20" x14ac:dyDescent="0.35">
      <c r="A7810" s="6" t="s">
        <v>185</v>
      </c>
      <c r="B7810" s="6" t="s">
        <v>212</v>
      </c>
      <c r="C7810" s="6" t="s">
        <v>766</v>
      </c>
      <c r="D7810" s="6" t="s">
        <v>751</v>
      </c>
      <c r="E7810" s="6" t="s">
        <v>578</v>
      </c>
      <c r="F7810" s="6" t="s">
        <v>587</v>
      </c>
      <c r="G7810" s="6" t="s">
        <v>588</v>
      </c>
      <c r="H7810" s="7">
        <v>106.939052</v>
      </c>
      <c r="I7810" s="7">
        <v>148.78476800000001</v>
      </c>
      <c r="J7810" s="7">
        <v>233.74425199999999</v>
      </c>
      <c r="K7810" s="7">
        <v>218.085677</v>
      </c>
      <c r="L7810" s="7">
        <v>284.31853100000001</v>
      </c>
      <c r="M7810" s="7">
        <v>350.49360100000001</v>
      </c>
      <c r="N7810" s="7">
        <v>229.82758999999999</v>
      </c>
      <c r="O7810" s="7">
        <v>212.35372899999999</v>
      </c>
      <c r="P7810" s="7">
        <v>208.070033</v>
      </c>
      <c r="Q7810" s="7">
        <v>170.58964499999999</v>
      </c>
      <c r="R7810" s="7">
        <v>182.872558</v>
      </c>
      <c r="S7810" s="7">
        <v>254.84412800000001</v>
      </c>
      <c r="T7810" s="7"/>
    </row>
    <row r="7811" spans="1:20" x14ac:dyDescent="0.35">
      <c r="A7811" s="6" t="s">
        <v>185</v>
      </c>
      <c r="B7811" s="6" t="s">
        <v>212</v>
      </c>
      <c r="C7811" s="6" t="s">
        <v>766</v>
      </c>
      <c r="D7811" s="6" t="s">
        <v>751</v>
      </c>
      <c r="E7811" s="6" t="s">
        <v>578</v>
      </c>
      <c r="F7811" s="6" t="s">
        <v>589</v>
      </c>
      <c r="G7811" s="6" t="s">
        <v>590</v>
      </c>
      <c r="H7811" s="7">
        <v>52.835500000000003</v>
      </c>
      <c r="I7811" s="7">
        <v>75.237752</v>
      </c>
      <c r="J7811" s="7">
        <v>113.70199599999999</v>
      </c>
      <c r="K7811" s="7">
        <v>104.237426</v>
      </c>
      <c r="L7811" s="7">
        <v>127.705027</v>
      </c>
      <c r="M7811" s="7">
        <v>157.32344900000001</v>
      </c>
      <c r="N7811" s="7">
        <v>119.65852599999999</v>
      </c>
      <c r="O7811" s="7">
        <v>110.570841</v>
      </c>
      <c r="P7811" s="7">
        <v>108.385593</v>
      </c>
      <c r="Q7811" s="7">
        <v>92.004326000000006</v>
      </c>
      <c r="R7811" s="7">
        <v>98.577920000000006</v>
      </c>
      <c r="S7811" s="7">
        <v>137.37539699999999</v>
      </c>
      <c r="T7811" s="7"/>
    </row>
    <row r="7812" spans="1:20" x14ac:dyDescent="0.35">
      <c r="A7812" s="6" t="s">
        <v>185</v>
      </c>
      <c r="B7812" s="6" t="s">
        <v>212</v>
      </c>
      <c r="C7812" s="6" t="s">
        <v>766</v>
      </c>
      <c r="D7812" s="6" t="s">
        <v>751</v>
      </c>
      <c r="E7812" s="6" t="s">
        <v>578</v>
      </c>
      <c r="F7812" s="6" t="s">
        <v>591</v>
      </c>
      <c r="G7812" s="6" t="s">
        <v>592</v>
      </c>
      <c r="H7812" s="7">
        <v>31.278616</v>
      </c>
      <c r="I7812" s="7">
        <v>38.041559999999997</v>
      </c>
      <c r="J7812" s="7">
        <v>70.588228000000001</v>
      </c>
      <c r="K7812" s="7">
        <v>50.450826999999997</v>
      </c>
      <c r="L7812" s="7">
        <v>86.284893999999994</v>
      </c>
      <c r="M7812" s="7">
        <v>106.289974</v>
      </c>
      <c r="N7812" s="7">
        <v>56.182845999999998</v>
      </c>
      <c r="O7812" s="7">
        <v>51.919491000000001</v>
      </c>
      <c r="P7812" s="7">
        <v>50.847036000000003</v>
      </c>
      <c r="Q7812" s="7">
        <v>45.371665</v>
      </c>
      <c r="R7812" s="7">
        <v>48.617097000000001</v>
      </c>
      <c r="S7812" s="7">
        <v>67.753231999999997</v>
      </c>
      <c r="T7812" s="7"/>
    </row>
    <row r="7813" spans="1:20" x14ac:dyDescent="0.35">
      <c r="A7813" s="6" t="s">
        <v>185</v>
      </c>
      <c r="B7813" s="6" t="s">
        <v>212</v>
      </c>
      <c r="C7813" s="6" t="s">
        <v>766</v>
      </c>
      <c r="D7813" s="6" t="s">
        <v>751</v>
      </c>
      <c r="E7813" s="6" t="s">
        <v>578</v>
      </c>
      <c r="F7813" s="6" t="s">
        <v>593</v>
      </c>
      <c r="G7813" s="6" t="s">
        <v>594</v>
      </c>
      <c r="H7813" s="7">
        <v>43.113768</v>
      </c>
      <c r="I7813" s="7">
        <v>49.454028000000001</v>
      </c>
      <c r="J7813" s="7">
        <v>86.227536000000001</v>
      </c>
      <c r="K7813" s="7">
        <v>63.361820000000002</v>
      </c>
      <c r="L7813" s="7">
        <v>78.749576000000005</v>
      </c>
      <c r="M7813" s="7">
        <v>97.007694999999998</v>
      </c>
      <c r="N7813" s="7">
        <v>57.648555999999999</v>
      </c>
      <c r="O7813" s="7">
        <v>53.273774000000003</v>
      </c>
      <c r="P7813" s="7">
        <v>52.173304000000002</v>
      </c>
      <c r="Q7813" s="7">
        <v>37.341717000000003</v>
      </c>
      <c r="R7813" s="7">
        <v>40.005600000000001</v>
      </c>
      <c r="S7813" s="7">
        <v>55.765552</v>
      </c>
      <c r="T7813" s="7"/>
    </row>
    <row r="7814" spans="1:20" x14ac:dyDescent="0.35">
      <c r="A7814" s="6" t="s">
        <v>185</v>
      </c>
      <c r="B7814" s="6" t="s">
        <v>212</v>
      </c>
      <c r="C7814" s="6" t="s">
        <v>766</v>
      </c>
      <c r="D7814" s="6" t="s">
        <v>751</v>
      </c>
      <c r="E7814" s="6" t="s">
        <v>578</v>
      </c>
      <c r="F7814" s="6" t="s">
        <v>595</v>
      </c>
      <c r="G7814" s="6" t="s">
        <v>596</v>
      </c>
      <c r="H7814" s="7">
        <v>16.484676</v>
      </c>
      <c r="I7814" s="7">
        <v>27.897144000000001</v>
      </c>
      <c r="J7814" s="7">
        <v>29.165196000000002</v>
      </c>
      <c r="K7814" s="7">
        <v>39.061928999999999</v>
      </c>
      <c r="L7814" s="7">
        <v>97.964546999999996</v>
      </c>
      <c r="M7814" s="7">
        <v>88.857467999999997</v>
      </c>
      <c r="N7814" s="7">
        <v>50.359772</v>
      </c>
      <c r="O7814" s="7">
        <v>55.227276000000003</v>
      </c>
      <c r="P7814" s="7">
        <v>83.720765</v>
      </c>
      <c r="Q7814" s="7">
        <v>23.695404</v>
      </c>
      <c r="R7814" s="7">
        <v>48.823521999999997</v>
      </c>
      <c r="S7814" s="7">
        <v>112.95538000000001</v>
      </c>
      <c r="T7814" s="7"/>
    </row>
    <row r="7815" spans="1:20" x14ac:dyDescent="0.35">
      <c r="A7815" s="6" t="s">
        <v>185</v>
      </c>
      <c r="B7815" s="6" t="s">
        <v>212</v>
      </c>
      <c r="C7815" s="6" t="s">
        <v>766</v>
      </c>
      <c r="D7815" s="6" t="s">
        <v>751</v>
      </c>
      <c r="E7815" s="6" t="s">
        <v>578</v>
      </c>
      <c r="F7815" s="6" t="s">
        <v>597</v>
      </c>
      <c r="G7815" s="6" t="s">
        <v>598</v>
      </c>
      <c r="H7815" s="7">
        <v>17.118701999999999</v>
      </c>
      <c r="I7815" s="7">
        <v>58.964418000000002</v>
      </c>
      <c r="J7815" s="7">
        <v>72.278964000000002</v>
      </c>
      <c r="K7815" s="7">
        <v>79.150476999999995</v>
      </c>
      <c r="L7815" s="7">
        <v>129.99059199999999</v>
      </c>
      <c r="M7815" s="7">
        <v>117.94511300000001</v>
      </c>
      <c r="N7815" s="7">
        <v>78.080416</v>
      </c>
      <c r="O7815" s="7">
        <v>85.630533</v>
      </c>
      <c r="P7815" s="7">
        <v>129.79517999999999</v>
      </c>
      <c r="Q7815" s="7">
        <v>36.560547999999997</v>
      </c>
      <c r="R7815" s="7">
        <v>75.296539999999993</v>
      </c>
      <c r="S7815" s="7">
        <v>174.311825</v>
      </c>
      <c r="T7815" s="7"/>
    </row>
    <row r="7816" spans="1:20" x14ac:dyDescent="0.35">
      <c r="A7816" s="6" t="s">
        <v>185</v>
      </c>
      <c r="B7816" s="6" t="s">
        <v>212</v>
      </c>
      <c r="C7816" s="6" t="s">
        <v>766</v>
      </c>
      <c r="D7816" s="6" t="s">
        <v>751</v>
      </c>
      <c r="E7816" s="6" t="s">
        <v>578</v>
      </c>
      <c r="F7816" s="6" t="s">
        <v>599</v>
      </c>
      <c r="G7816" s="6" t="s">
        <v>600</v>
      </c>
      <c r="H7816" s="7">
        <v>9.5103899999999992</v>
      </c>
      <c r="I7816" s="7">
        <v>24.727014</v>
      </c>
      <c r="J7816" s="7">
        <v>31.7013</v>
      </c>
      <c r="K7816" s="7">
        <v>32.608618</v>
      </c>
      <c r="L7816" s="7">
        <v>67.995206999999994</v>
      </c>
      <c r="M7816" s="7">
        <v>61.681503999999997</v>
      </c>
      <c r="N7816" s="7">
        <v>73.231564000000006</v>
      </c>
      <c r="O7816" s="7">
        <v>80.307711999999995</v>
      </c>
      <c r="P7816" s="7">
        <v>121.73457000000001</v>
      </c>
      <c r="Q7816" s="7">
        <v>36.331566000000002</v>
      </c>
      <c r="R7816" s="7">
        <v>74.837503999999996</v>
      </c>
      <c r="S7816" s="7">
        <v>173.24398500000001</v>
      </c>
      <c r="T7816" s="7"/>
    </row>
    <row r="7817" spans="1:20" x14ac:dyDescent="0.35">
      <c r="A7817" s="6" t="s">
        <v>185</v>
      </c>
      <c r="B7817" s="6" t="s">
        <v>212</v>
      </c>
      <c r="C7817" s="6" t="s">
        <v>766</v>
      </c>
      <c r="D7817" s="6" t="s">
        <v>751</v>
      </c>
      <c r="E7817" s="6" t="s">
        <v>578</v>
      </c>
      <c r="F7817" s="6" t="s">
        <v>601</v>
      </c>
      <c r="G7817" s="6" t="s">
        <v>602</v>
      </c>
      <c r="H7817" s="7">
        <v>10.778442</v>
      </c>
      <c r="I7817" s="7">
        <v>13.948572</v>
      </c>
      <c r="J7817" s="7">
        <v>19.020779999999998</v>
      </c>
      <c r="K7817" s="7">
        <v>27.887153999999999</v>
      </c>
      <c r="L7817" s="7">
        <v>91.742168000000007</v>
      </c>
      <c r="M7817" s="7">
        <v>83.206194999999994</v>
      </c>
      <c r="N7817" s="7">
        <v>42.870781999999998</v>
      </c>
      <c r="O7817" s="7">
        <v>47.012920000000001</v>
      </c>
      <c r="P7817" s="7">
        <v>71.265270000000001</v>
      </c>
      <c r="Q7817" s="7">
        <v>21.024276</v>
      </c>
      <c r="R7817" s="7">
        <v>43.313084000000003</v>
      </c>
      <c r="S7817" s="7">
        <v>100.211895</v>
      </c>
      <c r="T7817" s="7"/>
    </row>
    <row r="7818" spans="1:20" x14ac:dyDescent="0.35">
      <c r="A7818" s="6" t="s">
        <v>185</v>
      </c>
      <c r="B7818" s="6" t="s">
        <v>212</v>
      </c>
      <c r="C7818" s="6" t="s">
        <v>766</v>
      </c>
      <c r="D7818" s="6" t="s">
        <v>751</v>
      </c>
      <c r="E7818" s="6" t="s">
        <v>578</v>
      </c>
      <c r="F7818" s="6" t="s">
        <v>680</v>
      </c>
      <c r="G7818" s="6" t="s">
        <v>681</v>
      </c>
      <c r="H7818" s="6"/>
      <c r="I7818" s="6"/>
      <c r="J7818" s="6"/>
      <c r="K7818" s="7">
        <v>4.8820030000000001</v>
      </c>
      <c r="L7818" s="7">
        <v>5.3956910000000002</v>
      </c>
      <c r="M7818" s="7">
        <v>8.6695379999999993</v>
      </c>
      <c r="N7818" s="7">
        <v>6.7813559999999997</v>
      </c>
      <c r="O7818" s="7">
        <v>4.8253560000000002</v>
      </c>
      <c r="P7818" s="7">
        <v>3.8111000000000002</v>
      </c>
      <c r="Q7818" s="7">
        <v>3.033992</v>
      </c>
      <c r="R7818" s="7">
        <v>2.684078</v>
      </c>
      <c r="S7818" s="7">
        <v>5.7416400000000003</v>
      </c>
      <c r="T7818" s="7"/>
    </row>
    <row r="7819" spans="1:20" x14ac:dyDescent="0.35">
      <c r="A7819" s="6" t="s">
        <v>185</v>
      </c>
      <c r="B7819" s="6" t="s">
        <v>212</v>
      </c>
      <c r="C7819" s="6" t="s">
        <v>766</v>
      </c>
      <c r="D7819" s="6" t="s">
        <v>751</v>
      </c>
      <c r="E7819" s="6" t="s">
        <v>578</v>
      </c>
      <c r="F7819" s="6" t="s">
        <v>682</v>
      </c>
      <c r="G7819" s="6" t="s">
        <v>683</v>
      </c>
      <c r="H7819" s="6"/>
      <c r="I7819" s="6"/>
      <c r="J7819" s="6"/>
      <c r="K7819" s="7">
        <v>4.8820030000000001</v>
      </c>
      <c r="L7819" s="7">
        <v>24.079798</v>
      </c>
      <c r="M7819" s="7">
        <v>29.978376000000001</v>
      </c>
      <c r="N7819" s="7">
        <v>25.429072000000001</v>
      </c>
      <c r="O7819" s="7">
        <v>34.204312000000002</v>
      </c>
      <c r="P7819" s="7">
        <v>21.354939999999999</v>
      </c>
      <c r="Q7819" s="7">
        <v>17.095960000000002</v>
      </c>
      <c r="R7819" s="7">
        <v>17.125316000000002</v>
      </c>
      <c r="S7819" s="7">
        <v>23.597985000000001</v>
      </c>
      <c r="T7819" s="7"/>
    </row>
    <row r="7820" spans="1:20" x14ac:dyDescent="0.35">
      <c r="A7820" s="6" t="s">
        <v>185</v>
      </c>
      <c r="B7820" s="6" t="s">
        <v>212</v>
      </c>
      <c r="C7820" s="6" t="s">
        <v>766</v>
      </c>
      <c r="D7820" s="6" t="s">
        <v>751</v>
      </c>
      <c r="E7820" s="6" t="s">
        <v>578</v>
      </c>
      <c r="F7820" s="6" t="s">
        <v>603</v>
      </c>
      <c r="G7820" s="6" t="s">
        <v>604</v>
      </c>
      <c r="H7820" s="7">
        <v>1246.9177999999999</v>
      </c>
      <c r="I7820" s="7">
        <v>1282.8459399999999</v>
      </c>
      <c r="J7820" s="7">
        <v>1895.73774</v>
      </c>
      <c r="K7820" s="7">
        <v>537.64925200000005</v>
      </c>
      <c r="L7820" s="7">
        <v>927.67290000000003</v>
      </c>
      <c r="M7820" s="7">
        <v>1373.156111</v>
      </c>
      <c r="N7820" s="7">
        <v>688.754006</v>
      </c>
      <c r="O7820" s="7">
        <v>680.90713600000004</v>
      </c>
      <c r="P7820" s="7">
        <v>604.61762999999996</v>
      </c>
      <c r="Q7820" s="7">
        <v>520.07347600000003</v>
      </c>
      <c r="R7820" s="7">
        <v>529.80784000000006</v>
      </c>
      <c r="S7820" s="7">
        <v>702.48410000000001</v>
      </c>
      <c r="T7820" s="7"/>
    </row>
    <row r="7821" spans="1:20" x14ac:dyDescent="0.35">
      <c r="A7821" s="6" t="s">
        <v>185</v>
      </c>
      <c r="B7821" s="6" t="s">
        <v>212</v>
      </c>
      <c r="C7821" s="6" t="s">
        <v>766</v>
      </c>
      <c r="D7821" s="6" t="s">
        <v>751</v>
      </c>
      <c r="E7821" s="6" t="s">
        <v>578</v>
      </c>
      <c r="F7821" s="6" t="s">
        <v>605</v>
      </c>
      <c r="G7821" s="6" t="s">
        <v>606</v>
      </c>
      <c r="H7821" s="7">
        <v>61.289180000000002</v>
      </c>
      <c r="I7821" s="7">
        <v>59.175759999999997</v>
      </c>
      <c r="J7821" s="7">
        <v>112.01125999999999</v>
      </c>
      <c r="K7821" s="7">
        <v>77.800927999999999</v>
      </c>
      <c r="L7821" s="7">
        <v>153.07667599999999</v>
      </c>
      <c r="M7821" s="7">
        <v>226.662307</v>
      </c>
      <c r="N7821" s="7">
        <v>190.63028800000001</v>
      </c>
      <c r="O7821" s="7">
        <v>188.46353999999999</v>
      </c>
      <c r="P7821" s="7">
        <v>167.35024000000001</v>
      </c>
      <c r="Q7821" s="7">
        <v>168.91464400000001</v>
      </c>
      <c r="R7821" s="7">
        <v>172.07451399999999</v>
      </c>
      <c r="S7821" s="7">
        <v>228.15994000000001</v>
      </c>
      <c r="T7821" s="7"/>
    </row>
    <row r="7822" spans="1:20" x14ac:dyDescent="0.35">
      <c r="A7822" s="6" t="s">
        <v>185</v>
      </c>
      <c r="B7822" s="6" t="s">
        <v>212</v>
      </c>
      <c r="C7822" s="6" t="s">
        <v>766</v>
      </c>
      <c r="D7822" s="6" t="s">
        <v>751</v>
      </c>
      <c r="E7822" s="6" t="s">
        <v>578</v>
      </c>
      <c r="F7822" s="6" t="s">
        <v>607</v>
      </c>
      <c r="G7822" s="6" t="s">
        <v>608</v>
      </c>
      <c r="H7822" s="7">
        <v>1052.48316</v>
      </c>
      <c r="I7822" s="7">
        <v>959.49267999999995</v>
      </c>
      <c r="J7822" s="7">
        <v>1350.4753800000001</v>
      </c>
      <c r="K7822" s="7">
        <v>768.76969699999995</v>
      </c>
      <c r="L7822" s="7">
        <v>874.75845300000003</v>
      </c>
      <c r="M7822" s="7">
        <v>1294.829491</v>
      </c>
      <c r="N7822" s="7">
        <v>640.431558</v>
      </c>
      <c r="O7822" s="7">
        <v>633.13775999999996</v>
      </c>
      <c r="P7822" s="7">
        <v>562.201685</v>
      </c>
      <c r="Q7822" s="7">
        <v>527.60059200000001</v>
      </c>
      <c r="R7822" s="7">
        <v>537.47830199999999</v>
      </c>
      <c r="S7822" s="7">
        <v>712.64971500000001</v>
      </c>
      <c r="T7822" s="7"/>
    </row>
    <row r="7823" spans="1:20" x14ac:dyDescent="0.35">
      <c r="A7823" s="6" t="s">
        <v>185</v>
      </c>
      <c r="B7823" s="6" t="s">
        <v>212</v>
      </c>
      <c r="C7823" s="6" t="s">
        <v>766</v>
      </c>
      <c r="D7823" s="6" t="s">
        <v>751</v>
      </c>
      <c r="E7823" s="6" t="s">
        <v>578</v>
      </c>
      <c r="F7823" s="6" t="s">
        <v>609</v>
      </c>
      <c r="G7823" s="6" t="s">
        <v>610</v>
      </c>
      <c r="H7823" s="7">
        <v>141.59914000000001</v>
      </c>
      <c r="I7823" s="7">
        <v>133.14546000000001</v>
      </c>
      <c r="J7823" s="7">
        <v>181.75412</v>
      </c>
      <c r="K7823" s="7">
        <v>130.954542</v>
      </c>
      <c r="L7823" s="7">
        <v>461.05915599999997</v>
      </c>
      <c r="M7823" s="7">
        <v>682.47312999999997</v>
      </c>
      <c r="N7823" s="7">
        <v>406.03393399999999</v>
      </c>
      <c r="O7823" s="7">
        <v>401.41500000000002</v>
      </c>
      <c r="P7823" s="7">
        <v>356.436555</v>
      </c>
      <c r="Q7823" s="7">
        <v>281.50653999999997</v>
      </c>
      <c r="R7823" s="7">
        <v>286.775756</v>
      </c>
      <c r="S7823" s="7">
        <v>380.24390499999998</v>
      </c>
      <c r="T7823" s="7"/>
    </row>
    <row r="7824" spans="1:20" x14ac:dyDescent="0.35">
      <c r="A7824" s="6" t="s">
        <v>185</v>
      </c>
      <c r="B7824" s="6" t="s">
        <v>212</v>
      </c>
      <c r="C7824" s="6" t="s">
        <v>766</v>
      </c>
      <c r="D7824" s="6" t="s">
        <v>751</v>
      </c>
      <c r="E7824" s="6" t="s">
        <v>578</v>
      </c>
      <c r="F7824" s="6" t="s">
        <v>611</v>
      </c>
      <c r="G7824" s="6" t="s">
        <v>612</v>
      </c>
      <c r="H7824" s="7">
        <v>16.907360000000001</v>
      </c>
      <c r="I7824" s="7">
        <v>29.587879999999998</v>
      </c>
      <c r="J7824" s="7">
        <v>59.175759999999997</v>
      </c>
      <c r="K7824" s="7">
        <v>33.322262000000002</v>
      </c>
      <c r="L7824" s="7">
        <v>63.05847</v>
      </c>
      <c r="M7824" s="7">
        <v>93.320091000000005</v>
      </c>
      <c r="N7824" s="7">
        <v>85.409356000000002</v>
      </c>
      <c r="O7824" s="7">
        <v>84.445447999999999</v>
      </c>
      <c r="P7824" s="7">
        <v>75.015060000000005</v>
      </c>
      <c r="Q7824" s="7">
        <v>85.836374000000006</v>
      </c>
      <c r="R7824" s="7">
        <v>87.425466</v>
      </c>
      <c r="S7824" s="7">
        <v>115.93675500000001</v>
      </c>
      <c r="T7824" s="7"/>
    </row>
    <row r="7825" spans="1:20" x14ac:dyDescent="0.35">
      <c r="A7825" s="6" t="s">
        <v>185</v>
      </c>
      <c r="B7825" s="6" t="s">
        <v>212</v>
      </c>
      <c r="C7825" s="6" t="s">
        <v>766</v>
      </c>
      <c r="D7825" s="6" t="s">
        <v>751</v>
      </c>
      <c r="E7825" s="6" t="s">
        <v>578</v>
      </c>
      <c r="F7825" s="6" t="s">
        <v>613</v>
      </c>
      <c r="G7825" s="6" t="s">
        <v>614</v>
      </c>
      <c r="H7825" s="7">
        <v>63.4026</v>
      </c>
      <c r="I7825" s="7">
        <v>95.103899999999996</v>
      </c>
      <c r="J7825" s="7">
        <v>114.12468</v>
      </c>
      <c r="K7825" s="7">
        <v>76.494758000000004</v>
      </c>
      <c r="L7825" s="7">
        <v>180.46263200000001</v>
      </c>
      <c r="M7825" s="7">
        <v>267.18563499999999</v>
      </c>
      <c r="N7825" s="7">
        <v>262.59455600000001</v>
      </c>
      <c r="O7825" s="7">
        <v>259.60205200000001</v>
      </c>
      <c r="P7825" s="7">
        <v>230.51472999999999</v>
      </c>
      <c r="Q7825" s="7">
        <v>175.34675799999999</v>
      </c>
      <c r="R7825" s="7">
        <v>178.63492600000001</v>
      </c>
      <c r="S7825" s="7">
        <v>236.850945</v>
      </c>
      <c r="T7825" s="7"/>
    </row>
    <row r="7826" spans="1:20" x14ac:dyDescent="0.35">
      <c r="A7826" s="6" t="s">
        <v>185</v>
      </c>
      <c r="B7826" s="6" t="s">
        <v>212</v>
      </c>
      <c r="C7826" s="6" t="s">
        <v>766</v>
      </c>
      <c r="D7826" s="6" t="s">
        <v>751</v>
      </c>
      <c r="E7826" s="6" t="s">
        <v>578</v>
      </c>
      <c r="F7826" s="6" t="s">
        <v>615</v>
      </c>
      <c r="G7826" s="6" t="s">
        <v>616</v>
      </c>
      <c r="H7826" s="7">
        <v>61.289180000000002</v>
      </c>
      <c r="I7826" s="7">
        <v>112.01125999999999</v>
      </c>
      <c r="J7826" s="7">
        <v>152.16623999999999</v>
      </c>
      <c r="K7826" s="7">
        <v>63.426321999999999</v>
      </c>
      <c r="L7826" s="7">
        <v>91.760931999999997</v>
      </c>
      <c r="M7826" s="7">
        <v>135.78222700000001</v>
      </c>
      <c r="N7826" s="7">
        <v>90.595675999999997</v>
      </c>
      <c r="O7826" s="7">
        <v>89.567164000000005</v>
      </c>
      <c r="P7826" s="7">
        <v>79.563540000000003</v>
      </c>
      <c r="Q7826" s="7">
        <v>121.516944</v>
      </c>
      <c r="R7826" s="7">
        <v>123.781036</v>
      </c>
      <c r="S7826" s="7">
        <v>164.21301500000001</v>
      </c>
      <c r="T7826" s="7"/>
    </row>
    <row r="7827" spans="1:20" x14ac:dyDescent="0.35">
      <c r="A7827" s="6" t="s">
        <v>185</v>
      </c>
      <c r="B7827" s="6" t="s">
        <v>212</v>
      </c>
      <c r="C7827" s="6" t="s">
        <v>766</v>
      </c>
      <c r="D7827" s="6" t="s">
        <v>751</v>
      </c>
      <c r="E7827" s="6" t="s">
        <v>578</v>
      </c>
      <c r="F7827" s="6" t="s">
        <v>617</v>
      </c>
      <c r="G7827" s="6" t="s">
        <v>618</v>
      </c>
      <c r="H7827" s="6"/>
      <c r="I7827" s="6"/>
      <c r="J7827" s="6"/>
      <c r="K7827" s="7">
        <v>5.9957820000000002</v>
      </c>
      <c r="L7827" s="7">
        <v>72.809405999999996</v>
      </c>
      <c r="M7827" s="7">
        <v>107.738242</v>
      </c>
      <c r="N7827" s="7">
        <v>37.056924000000002</v>
      </c>
      <c r="O7827" s="7">
        <v>36.637155999999997</v>
      </c>
      <c r="P7827" s="7">
        <v>32.509099999999997</v>
      </c>
      <c r="Q7827" s="7">
        <v>55.448912</v>
      </c>
      <c r="R7827" s="7">
        <v>56.478059999999999</v>
      </c>
      <c r="S7827" s="7">
        <v>74.886719999999997</v>
      </c>
      <c r="T7827" s="7"/>
    </row>
    <row r="7828" spans="1:20" x14ac:dyDescent="0.35">
      <c r="A7828" s="6" t="s">
        <v>185</v>
      </c>
      <c r="B7828" s="6" t="s">
        <v>212</v>
      </c>
      <c r="C7828" s="6" t="s">
        <v>766</v>
      </c>
      <c r="D7828" s="6" t="s">
        <v>751</v>
      </c>
      <c r="E7828" s="6" t="s">
        <v>619</v>
      </c>
      <c r="F7828" s="6" t="s">
        <v>620</v>
      </c>
      <c r="G7828" s="6" t="s">
        <v>621</v>
      </c>
      <c r="H7828" s="7">
        <v>15.343438000000001</v>
      </c>
      <c r="I7828" s="7">
        <v>2.7897159999999999</v>
      </c>
      <c r="J7828" s="7">
        <v>20.225441</v>
      </c>
      <c r="K7828" s="7">
        <v>26.49315</v>
      </c>
      <c r="L7828" s="7">
        <v>36.386040999999999</v>
      </c>
      <c r="M7828" s="7">
        <v>51.321212000000003</v>
      </c>
      <c r="N7828" s="7">
        <v>51.810150999999998</v>
      </c>
      <c r="O7828" s="7">
        <v>52.124614000000001</v>
      </c>
      <c r="P7828" s="7">
        <v>45.709305999999998</v>
      </c>
      <c r="Q7828" s="7">
        <v>61.979931000000001</v>
      </c>
      <c r="R7828" s="7">
        <v>61.620114000000001</v>
      </c>
      <c r="S7828" s="7">
        <v>63.607711000000002</v>
      </c>
      <c r="T7828" s="7"/>
    </row>
    <row r="7829" spans="1:20" x14ac:dyDescent="0.35">
      <c r="A7829" s="6" t="s">
        <v>185</v>
      </c>
      <c r="B7829" s="6" t="s">
        <v>212</v>
      </c>
      <c r="C7829" s="6" t="s">
        <v>766</v>
      </c>
      <c r="D7829" s="6" t="s">
        <v>751</v>
      </c>
      <c r="E7829" s="6" t="s">
        <v>619</v>
      </c>
      <c r="F7829" s="6" t="s">
        <v>622</v>
      </c>
      <c r="G7829" s="6" t="s">
        <v>623</v>
      </c>
      <c r="H7829" s="7">
        <v>15.343438000000001</v>
      </c>
      <c r="I7829" s="7">
        <v>6.2768610000000002</v>
      </c>
      <c r="J7829" s="7">
        <v>13.94858</v>
      </c>
      <c r="K7829" s="7">
        <v>28.803394000000001</v>
      </c>
      <c r="L7829" s="7">
        <v>27.233941000000002</v>
      </c>
      <c r="M7829" s="7">
        <v>46.086255999999999</v>
      </c>
      <c r="N7829" s="7">
        <v>50.569434000000001</v>
      </c>
      <c r="O7829" s="7">
        <v>49.490214000000002</v>
      </c>
      <c r="P7829" s="7">
        <v>46.450324999999999</v>
      </c>
      <c r="Q7829" s="7">
        <v>83.230789999999999</v>
      </c>
      <c r="R7829" s="7">
        <v>103.11223099999999</v>
      </c>
      <c r="S7829" s="7">
        <v>100.974514</v>
      </c>
      <c r="T7829" s="7"/>
    </row>
    <row r="7830" spans="1:20" x14ac:dyDescent="0.35">
      <c r="A7830" s="6" t="s">
        <v>185</v>
      </c>
      <c r="B7830" s="6" t="s">
        <v>212</v>
      </c>
      <c r="C7830" s="6" t="s">
        <v>766</v>
      </c>
      <c r="D7830" s="6" t="s">
        <v>751</v>
      </c>
      <c r="E7830" s="6" t="s">
        <v>619</v>
      </c>
      <c r="F7830" s="6" t="s">
        <v>624</v>
      </c>
      <c r="G7830" s="6" t="s">
        <v>625</v>
      </c>
      <c r="H7830" s="7">
        <v>29.292017999999999</v>
      </c>
      <c r="I7830" s="7">
        <v>64.163467999999995</v>
      </c>
      <c r="J7830" s="7">
        <v>73.230045000000004</v>
      </c>
      <c r="K7830" s="7">
        <v>53.963124000000001</v>
      </c>
      <c r="L7830" s="7">
        <v>148.675568</v>
      </c>
      <c r="M7830" s="7">
        <v>189.681815</v>
      </c>
      <c r="N7830" s="7">
        <v>102.66238</v>
      </c>
      <c r="O7830" s="7">
        <v>98.333900999999997</v>
      </c>
      <c r="P7830" s="7">
        <v>89.887248999999997</v>
      </c>
      <c r="Q7830" s="7">
        <v>154.569492</v>
      </c>
      <c r="R7830" s="7">
        <v>157.14189200000001</v>
      </c>
      <c r="S7830" s="7">
        <v>193.691191</v>
      </c>
      <c r="T7830" s="7"/>
    </row>
    <row r="7831" spans="1:20" x14ac:dyDescent="0.35">
      <c r="A7831" s="6" t="s">
        <v>185</v>
      </c>
      <c r="B7831" s="6" t="s">
        <v>212</v>
      </c>
      <c r="C7831" s="6" t="s">
        <v>766</v>
      </c>
      <c r="D7831" s="6" t="s">
        <v>751</v>
      </c>
      <c r="E7831" s="6" t="s">
        <v>619</v>
      </c>
      <c r="F7831" s="6" t="s">
        <v>626</v>
      </c>
      <c r="G7831" s="6" t="s">
        <v>627</v>
      </c>
      <c r="H7831" s="7">
        <v>876.85795800000005</v>
      </c>
      <c r="I7831" s="7">
        <v>660.02106600000002</v>
      </c>
      <c r="J7831" s="7">
        <v>629.58781799999997</v>
      </c>
      <c r="K7831" s="7">
        <v>677.92695300000003</v>
      </c>
      <c r="L7831" s="7">
        <v>438.512044</v>
      </c>
      <c r="M7831" s="7">
        <v>680.23327700000004</v>
      </c>
      <c r="N7831" s="7">
        <v>446.80553200000003</v>
      </c>
      <c r="O7831" s="7">
        <v>413.57049999999998</v>
      </c>
      <c r="P7831" s="7">
        <v>425.45464800000002</v>
      </c>
      <c r="Q7831" s="7">
        <v>317.98963300000003</v>
      </c>
      <c r="R7831" s="7">
        <v>490.68221799999998</v>
      </c>
      <c r="S7831" s="7">
        <v>496.37142499999999</v>
      </c>
      <c r="T7831" s="7"/>
    </row>
    <row r="7832" spans="1:20" x14ac:dyDescent="0.35">
      <c r="A7832" s="6" t="s">
        <v>185</v>
      </c>
      <c r="B7832" s="6" t="s">
        <v>212</v>
      </c>
      <c r="C7832" s="6" t="s">
        <v>766</v>
      </c>
      <c r="D7832" s="6" t="s">
        <v>751</v>
      </c>
      <c r="E7832" s="6" t="s">
        <v>619</v>
      </c>
      <c r="F7832" s="6" t="s">
        <v>628</v>
      </c>
      <c r="G7832" s="6" t="s">
        <v>629</v>
      </c>
      <c r="H7832" s="7">
        <v>3.8041559999999999</v>
      </c>
      <c r="I7832" s="7">
        <v>5.7062340000000003</v>
      </c>
      <c r="J7832" s="7">
        <v>3.8041559999999999</v>
      </c>
      <c r="K7832" s="7">
        <v>14.362784</v>
      </c>
      <c r="L7832" s="7">
        <v>96.663625999999994</v>
      </c>
      <c r="M7832" s="7">
        <v>158.99384000000001</v>
      </c>
      <c r="N7832" s="7">
        <v>86.088685999999996</v>
      </c>
      <c r="O7832" s="7">
        <v>80.650559999999999</v>
      </c>
      <c r="P7832" s="7">
        <v>74.66046</v>
      </c>
      <c r="Q7832" s="7">
        <v>66.810740999999993</v>
      </c>
      <c r="R7832" s="7">
        <v>101.38056899999999</v>
      </c>
      <c r="S7832" s="7">
        <v>90.445269999999994</v>
      </c>
      <c r="T7832" s="7"/>
    </row>
    <row r="7833" spans="1:20" x14ac:dyDescent="0.35">
      <c r="A7833" s="6" t="s">
        <v>185</v>
      </c>
      <c r="B7833" s="6" t="s">
        <v>212</v>
      </c>
      <c r="C7833" s="6" t="s">
        <v>766</v>
      </c>
      <c r="D7833" s="6" t="s">
        <v>751</v>
      </c>
      <c r="E7833" s="6" t="s">
        <v>619</v>
      </c>
      <c r="F7833" s="6" t="s">
        <v>630</v>
      </c>
      <c r="G7833" s="6" t="s">
        <v>631</v>
      </c>
      <c r="H7833" s="7">
        <v>11.412468000000001</v>
      </c>
      <c r="I7833" s="7">
        <v>5.7062340000000003</v>
      </c>
      <c r="J7833" s="7">
        <v>15.216623999999999</v>
      </c>
      <c r="K7833" s="7">
        <v>7.936801</v>
      </c>
      <c r="L7833" s="7">
        <v>191.383836</v>
      </c>
      <c r="M7833" s="7">
        <v>323.73326500000002</v>
      </c>
      <c r="N7833" s="7">
        <v>246.027657</v>
      </c>
      <c r="O7833" s="7">
        <v>217.17282800000001</v>
      </c>
      <c r="P7833" s="7">
        <v>210.27907300000001</v>
      </c>
      <c r="Q7833" s="7">
        <v>152.86218500000001</v>
      </c>
      <c r="R7833" s="7">
        <v>238.78385</v>
      </c>
      <c r="S7833" s="7">
        <v>253.856109</v>
      </c>
      <c r="T7833" s="7"/>
    </row>
    <row r="7834" spans="1:20" x14ac:dyDescent="0.35">
      <c r="A7834" s="6" t="s">
        <v>185</v>
      </c>
      <c r="B7834" s="6" t="s">
        <v>212</v>
      </c>
      <c r="C7834" s="6" t="s">
        <v>766</v>
      </c>
      <c r="D7834" s="6" t="s">
        <v>751</v>
      </c>
      <c r="E7834" s="6" t="s">
        <v>619</v>
      </c>
      <c r="F7834" s="6" t="s">
        <v>632</v>
      </c>
      <c r="G7834" s="6" t="s">
        <v>633</v>
      </c>
      <c r="H7834" s="7">
        <v>77.985197999999997</v>
      </c>
      <c r="I7834" s="7">
        <v>106.516368</v>
      </c>
      <c r="J7834" s="7">
        <v>167.38286400000001</v>
      </c>
      <c r="K7834" s="7">
        <v>196.56131600000001</v>
      </c>
      <c r="L7834" s="7">
        <v>110.593822</v>
      </c>
      <c r="M7834" s="7">
        <v>163.37777299999999</v>
      </c>
      <c r="N7834" s="7">
        <v>347.160144</v>
      </c>
      <c r="O7834" s="7">
        <v>315.57757600000002</v>
      </c>
      <c r="P7834" s="7">
        <v>311.748873</v>
      </c>
      <c r="Q7834" s="7">
        <v>293.60081600000001</v>
      </c>
      <c r="R7834" s="7">
        <v>561.85240799999997</v>
      </c>
      <c r="S7834" s="7">
        <v>472.74378899999999</v>
      </c>
      <c r="T7834" s="7"/>
    </row>
    <row r="7835" spans="1:20" x14ac:dyDescent="0.35">
      <c r="A7835" s="6" t="s">
        <v>185</v>
      </c>
      <c r="B7835" s="6" t="s">
        <v>212</v>
      </c>
      <c r="C7835" s="6" t="s">
        <v>766</v>
      </c>
      <c r="D7835" s="6" t="s">
        <v>751</v>
      </c>
      <c r="E7835" s="6" t="s">
        <v>619</v>
      </c>
      <c r="F7835" s="6" t="s">
        <v>634</v>
      </c>
      <c r="G7835" s="6" t="s">
        <v>635</v>
      </c>
      <c r="H7835" s="6"/>
      <c r="I7835" s="6"/>
      <c r="J7835" s="6"/>
      <c r="K7835" s="7">
        <v>8.5519309999999997</v>
      </c>
      <c r="L7835" s="7">
        <v>32.625829000000003</v>
      </c>
      <c r="M7835" s="7">
        <v>42.027681999999999</v>
      </c>
      <c r="N7835" s="7">
        <v>161.85636500000001</v>
      </c>
      <c r="O7835" s="7">
        <v>157.965461</v>
      </c>
      <c r="P7835" s="7">
        <v>104.35714299999999</v>
      </c>
      <c r="Q7835" s="7">
        <v>95.610595000000004</v>
      </c>
      <c r="R7835" s="7">
        <v>90.890736000000004</v>
      </c>
      <c r="S7835" s="7">
        <v>70.682829999999996</v>
      </c>
      <c r="T7835" s="7"/>
    </row>
    <row r="7836" spans="1:20" x14ac:dyDescent="0.35">
      <c r="A7836" s="6" t="s">
        <v>185</v>
      </c>
      <c r="B7836" s="6" t="s">
        <v>212</v>
      </c>
      <c r="C7836" s="6" t="s">
        <v>766</v>
      </c>
      <c r="D7836" s="6" t="s">
        <v>751</v>
      </c>
      <c r="E7836" s="6" t="s">
        <v>619</v>
      </c>
      <c r="F7836" s="6" t="s">
        <v>636</v>
      </c>
      <c r="G7836" s="6" t="s">
        <v>637</v>
      </c>
      <c r="H7836" s="6"/>
      <c r="I7836" s="6"/>
      <c r="J7836" s="6"/>
      <c r="K7836" s="7">
        <v>4.9864309999999996</v>
      </c>
      <c r="L7836" s="7">
        <v>41.845092000000001</v>
      </c>
      <c r="M7836" s="7">
        <v>77.122687999999997</v>
      </c>
      <c r="N7836" s="7">
        <v>601.17599600000005</v>
      </c>
      <c r="O7836" s="7">
        <v>403.71001799999999</v>
      </c>
      <c r="P7836" s="7">
        <v>314.363203</v>
      </c>
      <c r="Q7836" s="7">
        <v>213.981166</v>
      </c>
      <c r="R7836" s="7">
        <v>156.12330299999999</v>
      </c>
      <c r="S7836" s="7">
        <v>126.89003200000001</v>
      </c>
      <c r="T7836" s="7"/>
    </row>
    <row r="7837" spans="1:20" x14ac:dyDescent="0.35">
      <c r="A7837" s="6" t="s">
        <v>185</v>
      </c>
      <c r="B7837" s="6" t="s">
        <v>212</v>
      </c>
      <c r="C7837" s="6" t="s">
        <v>766</v>
      </c>
      <c r="D7837" s="6" t="s">
        <v>751</v>
      </c>
      <c r="E7837" s="6" t="s">
        <v>619</v>
      </c>
      <c r="F7837" s="6" t="s">
        <v>638</v>
      </c>
      <c r="G7837" s="6" t="s">
        <v>639</v>
      </c>
      <c r="H7837" s="7">
        <v>44.910175000000002</v>
      </c>
      <c r="I7837" s="7">
        <v>71.327924999999993</v>
      </c>
      <c r="J7837" s="7">
        <v>99.330740000000006</v>
      </c>
      <c r="K7837" s="7">
        <v>103.74005</v>
      </c>
      <c r="L7837" s="7">
        <v>245.64747199999999</v>
      </c>
      <c r="M7837" s="7">
        <v>597.740092</v>
      </c>
      <c r="N7837" s="7">
        <v>388.46558499999998</v>
      </c>
      <c r="O7837" s="7">
        <v>334.25387000000001</v>
      </c>
      <c r="P7837" s="7">
        <v>436.55629900000002</v>
      </c>
      <c r="Q7837" s="7">
        <v>250.84653299999999</v>
      </c>
      <c r="R7837" s="7">
        <v>418.88786399999998</v>
      </c>
      <c r="S7837" s="7">
        <v>533.05834500000003</v>
      </c>
      <c r="T7837" s="7"/>
    </row>
    <row r="7838" spans="1:20" x14ac:dyDescent="0.35">
      <c r="A7838" s="6" t="s">
        <v>185</v>
      </c>
      <c r="B7838" s="6" t="s">
        <v>212</v>
      </c>
      <c r="C7838" s="6" t="s">
        <v>766</v>
      </c>
      <c r="D7838" s="6" t="s">
        <v>751</v>
      </c>
      <c r="E7838" s="6" t="s">
        <v>619</v>
      </c>
      <c r="F7838" s="6" t="s">
        <v>640</v>
      </c>
      <c r="G7838" s="6" t="s">
        <v>641</v>
      </c>
      <c r="H7838" s="7">
        <v>12.152165</v>
      </c>
      <c r="I7838" s="7">
        <v>25.361039999999999</v>
      </c>
      <c r="J7838" s="7">
        <v>40.683335</v>
      </c>
      <c r="K7838" s="7">
        <v>35.742949000000003</v>
      </c>
      <c r="L7838" s="7">
        <v>55.588656</v>
      </c>
      <c r="M7838" s="7">
        <v>99.674041000000003</v>
      </c>
      <c r="N7838" s="7">
        <v>65.578288999999998</v>
      </c>
      <c r="O7838" s="7">
        <v>66.151751000000004</v>
      </c>
      <c r="P7838" s="7">
        <v>63.875455000000002</v>
      </c>
      <c r="Q7838" s="7">
        <v>70.363383999999996</v>
      </c>
      <c r="R7838" s="7">
        <v>78.005471</v>
      </c>
      <c r="S7838" s="7">
        <v>121.23535</v>
      </c>
      <c r="T7838" s="7"/>
    </row>
    <row r="7839" spans="1:20" x14ac:dyDescent="0.35">
      <c r="A7839" s="6" t="s">
        <v>185</v>
      </c>
      <c r="B7839" s="6" t="s">
        <v>212</v>
      </c>
      <c r="C7839" s="6" t="s">
        <v>766</v>
      </c>
      <c r="D7839" s="6" t="s">
        <v>751</v>
      </c>
      <c r="E7839" s="6" t="s">
        <v>619</v>
      </c>
      <c r="F7839" s="6" t="s">
        <v>642</v>
      </c>
      <c r="G7839" s="6" t="s">
        <v>643</v>
      </c>
      <c r="H7839" s="7">
        <v>22.317727999999999</v>
      </c>
      <c r="I7839" s="7">
        <v>16.040866999999999</v>
      </c>
      <c r="J7839" s="7">
        <v>44.635455999999998</v>
      </c>
      <c r="K7839" s="7">
        <v>29.857866000000001</v>
      </c>
      <c r="L7839" s="7">
        <v>65.323859999999996</v>
      </c>
      <c r="M7839" s="7">
        <v>97.653301999999996</v>
      </c>
      <c r="N7839" s="7">
        <v>90.400841999999997</v>
      </c>
      <c r="O7839" s="7">
        <v>89.644717</v>
      </c>
      <c r="P7839" s="7">
        <v>87.853138999999999</v>
      </c>
      <c r="Q7839" s="7">
        <v>100.052408</v>
      </c>
      <c r="R7839" s="7">
        <v>100.514656</v>
      </c>
      <c r="S7839" s="7">
        <v>118.473069</v>
      </c>
      <c r="T7839" s="7"/>
    </row>
    <row r="7840" spans="1:20" x14ac:dyDescent="0.35">
      <c r="A7840" s="6" t="s">
        <v>185</v>
      </c>
      <c r="B7840" s="6" t="s">
        <v>212</v>
      </c>
      <c r="C7840" s="6" t="s">
        <v>766</v>
      </c>
      <c r="D7840" s="6" t="s">
        <v>751</v>
      </c>
      <c r="E7840" s="6" t="s">
        <v>192</v>
      </c>
      <c r="F7840" s="6" t="s">
        <v>644</v>
      </c>
      <c r="G7840" s="6" t="s">
        <v>645</v>
      </c>
      <c r="H7840" s="7">
        <v>1233.973362</v>
      </c>
      <c r="I7840" s="7">
        <v>1136.4918439999999</v>
      </c>
      <c r="J7840" s="7">
        <v>936.77361199999996</v>
      </c>
      <c r="K7840" s="7">
        <v>1042.3323379999999</v>
      </c>
      <c r="L7840" s="7">
        <v>418.59152599999999</v>
      </c>
      <c r="M7840" s="7">
        <v>565.39889000000005</v>
      </c>
      <c r="N7840" s="7">
        <v>179.49258599999999</v>
      </c>
      <c r="O7840" s="7">
        <v>171.709384</v>
      </c>
      <c r="P7840" s="7">
        <v>130.25375500000001</v>
      </c>
      <c r="Q7840" s="7">
        <v>144.554059</v>
      </c>
      <c r="R7840" s="7">
        <v>121.024188</v>
      </c>
      <c r="S7840" s="7">
        <v>189.722779</v>
      </c>
      <c r="T7840" s="7"/>
    </row>
    <row r="7841" spans="1:20" x14ac:dyDescent="0.35">
      <c r="A7841" s="6" t="s">
        <v>185</v>
      </c>
      <c r="B7841" s="6" t="s">
        <v>212</v>
      </c>
      <c r="C7841" s="6" t="s">
        <v>766</v>
      </c>
      <c r="D7841" s="6" t="s">
        <v>751</v>
      </c>
      <c r="E7841" s="6" t="s">
        <v>192</v>
      </c>
      <c r="F7841" s="6" t="s">
        <v>646</v>
      </c>
      <c r="G7841" s="6" t="s">
        <v>647</v>
      </c>
      <c r="H7841" s="7">
        <v>10.5671</v>
      </c>
      <c r="I7841" s="7">
        <v>8.4536800000000003</v>
      </c>
      <c r="J7841" s="7">
        <v>21.1342</v>
      </c>
      <c r="K7841" s="7">
        <v>19.631795</v>
      </c>
      <c r="L7841" s="7">
        <v>205.12921299999999</v>
      </c>
      <c r="M7841" s="7">
        <v>359.85894500000001</v>
      </c>
      <c r="N7841" s="7">
        <v>298.38164399999999</v>
      </c>
      <c r="O7841" s="7">
        <v>277.94559199999998</v>
      </c>
      <c r="P7841" s="7">
        <v>329.07178399999998</v>
      </c>
      <c r="Q7841" s="7">
        <v>89.286415000000005</v>
      </c>
      <c r="R7841" s="7">
        <v>113.986092</v>
      </c>
      <c r="S7841" s="7">
        <v>292.45815499999998</v>
      </c>
      <c r="T7841" s="7"/>
    </row>
    <row r="7842" spans="1:20" x14ac:dyDescent="0.35">
      <c r="A7842" s="6" t="s">
        <v>185</v>
      </c>
      <c r="B7842" s="6" t="s">
        <v>212</v>
      </c>
      <c r="C7842" s="6" t="s">
        <v>766</v>
      </c>
      <c r="D7842" s="6" t="s">
        <v>751</v>
      </c>
      <c r="E7842" s="6" t="s">
        <v>192</v>
      </c>
      <c r="F7842" s="6" t="s">
        <v>648</v>
      </c>
      <c r="G7842" s="6" t="s">
        <v>649</v>
      </c>
      <c r="H7842" s="7">
        <v>44.635455999999998</v>
      </c>
      <c r="I7842" s="7">
        <v>68.348042000000007</v>
      </c>
      <c r="J7842" s="7">
        <v>102.522063</v>
      </c>
      <c r="K7842" s="7">
        <v>78.244039999999998</v>
      </c>
      <c r="L7842" s="7">
        <v>314.19962299999997</v>
      </c>
      <c r="M7842" s="7">
        <v>542.56833900000004</v>
      </c>
      <c r="N7842" s="7">
        <v>408.47588200000001</v>
      </c>
      <c r="O7842" s="7">
        <v>374.37173000000001</v>
      </c>
      <c r="P7842" s="7">
        <v>383.80927300000002</v>
      </c>
      <c r="Q7842" s="7">
        <v>211.87384599999999</v>
      </c>
      <c r="R7842" s="7">
        <v>211.930193</v>
      </c>
      <c r="S7842" s="7">
        <v>351.46558499999998</v>
      </c>
      <c r="T7842" s="7"/>
    </row>
    <row r="7843" spans="1:20" x14ac:dyDescent="0.35">
      <c r="A7843" s="6" t="s">
        <v>185</v>
      </c>
      <c r="B7843" s="6" t="s">
        <v>212</v>
      </c>
      <c r="C7843" s="6" t="s">
        <v>766</v>
      </c>
      <c r="D7843" s="6" t="s">
        <v>751</v>
      </c>
      <c r="E7843" s="6" t="s">
        <v>192</v>
      </c>
      <c r="F7843" s="6" t="s">
        <v>650</v>
      </c>
      <c r="G7843" s="6" t="s">
        <v>651</v>
      </c>
      <c r="H7843" s="7">
        <v>89.397666000000001</v>
      </c>
      <c r="I7843" s="7">
        <v>79.887276</v>
      </c>
      <c r="J7843" s="7">
        <v>135.047538</v>
      </c>
      <c r="K7843" s="7">
        <v>194.58994300000001</v>
      </c>
      <c r="L7843" s="7">
        <v>565.24719100000004</v>
      </c>
      <c r="M7843" s="7">
        <v>874.12609799999996</v>
      </c>
      <c r="N7843" s="7">
        <v>413.90595400000001</v>
      </c>
      <c r="O7843" s="7">
        <v>390.05220700000001</v>
      </c>
      <c r="P7843" s="7">
        <v>397.51326799999998</v>
      </c>
      <c r="Q7843" s="7">
        <v>175.02453600000001</v>
      </c>
      <c r="R7843" s="7">
        <v>192.439111</v>
      </c>
      <c r="S7843" s="7">
        <v>295.287081</v>
      </c>
      <c r="T7843" s="7"/>
    </row>
    <row r="7844" spans="1:20" x14ac:dyDescent="0.35">
      <c r="A7844" s="6" t="s">
        <v>185</v>
      </c>
      <c r="B7844" s="6" t="s">
        <v>212</v>
      </c>
      <c r="C7844" s="6" t="s">
        <v>766</v>
      </c>
      <c r="D7844" s="6" t="s">
        <v>751</v>
      </c>
      <c r="E7844" s="6" t="s">
        <v>192</v>
      </c>
      <c r="F7844" s="6" t="s">
        <v>652</v>
      </c>
      <c r="G7844" s="6" t="s">
        <v>653</v>
      </c>
      <c r="H7844" s="7">
        <v>247.974628</v>
      </c>
      <c r="I7844" s="7">
        <v>383.23351600000001</v>
      </c>
      <c r="J7844" s="7">
        <v>281.78935000000001</v>
      </c>
      <c r="K7844" s="7">
        <v>211.20971700000001</v>
      </c>
      <c r="L7844" s="7">
        <v>334.84594299999998</v>
      </c>
      <c r="M7844" s="7">
        <v>616.92164700000001</v>
      </c>
      <c r="N7844" s="7">
        <v>369.64113500000002</v>
      </c>
      <c r="O7844" s="7">
        <v>391.74359600000003</v>
      </c>
      <c r="P7844" s="7">
        <v>431.73843399999998</v>
      </c>
      <c r="Q7844" s="7">
        <v>247.73792399999999</v>
      </c>
      <c r="R7844" s="7">
        <v>242.94929500000001</v>
      </c>
      <c r="S7844" s="7">
        <v>396.30283500000002</v>
      </c>
      <c r="T7844" s="7"/>
    </row>
    <row r="7845" spans="1:20" x14ac:dyDescent="0.35">
      <c r="A7845" s="6" t="s">
        <v>185</v>
      </c>
      <c r="B7845" s="6" t="s">
        <v>212</v>
      </c>
      <c r="C7845" s="6" t="s">
        <v>766</v>
      </c>
      <c r="D7845" s="6" t="s">
        <v>751</v>
      </c>
      <c r="E7845" s="6" t="s">
        <v>192</v>
      </c>
      <c r="F7845" s="6" t="s">
        <v>193</v>
      </c>
      <c r="G7845" s="6" t="s">
        <v>194</v>
      </c>
      <c r="H7845" s="7">
        <v>70.440329000000006</v>
      </c>
      <c r="I7845" s="7">
        <v>108.101495</v>
      </c>
      <c r="J7845" s="7">
        <v>185.51611399999999</v>
      </c>
      <c r="K7845" s="7">
        <v>233.63719399999999</v>
      </c>
      <c r="L7845" s="7">
        <v>891.16158399999995</v>
      </c>
      <c r="M7845" s="7">
        <v>1481.4242159999999</v>
      </c>
      <c r="N7845" s="7">
        <v>618.83775200000002</v>
      </c>
      <c r="O7845" s="7">
        <v>794.04415900000004</v>
      </c>
      <c r="P7845" s="7">
        <v>746.28356799999995</v>
      </c>
      <c r="Q7845" s="7">
        <v>216.59777600000001</v>
      </c>
      <c r="R7845" s="7">
        <v>220.32465500000001</v>
      </c>
      <c r="S7845" s="7">
        <v>366.64266500000002</v>
      </c>
      <c r="T7845" s="7"/>
    </row>
    <row r="7846" spans="1:20" x14ac:dyDescent="0.35">
      <c r="A7846" s="6" t="s">
        <v>185</v>
      </c>
      <c r="B7846" s="6" t="s">
        <v>212</v>
      </c>
      <c r="C7846" s="6" t="s">
        <v>766</v>
      </c>
      <c r="D7846" s="6" t="s">
        <v>751</v>
      </c>
      <c r="E7846" s="6" t="s">
        <v>192</v>
      </c>
      <c r="F7846" s="6" t="s">
        <v>654</v>
      </c>
      <c r="G7846" s="6" t="s">
        <v>655</v>
      </c>
      <c r="H7846" s="7">
        <v>215.56883999999999</v>
      </c>
      <c r="I7846" s="7">
        <v>374.07533999999998</v>
      </c>
      <c r="J7846" s="7">
        <v>796.75933999999995</v>
      </c>
      <c r="K7846" s="7">
        <v>1007.022971</v>
      </c>
      <c r="L7846" s="7">
        <v>2372.5183259999999</v>
      </c>
      <c r="M7846" s="7">
        <v>4676.7428399999999</v>
      </c>
      <c r="N7846" s="7">
        <v>2293.0529929999998</v>
      </c>
      <c r="O7846" s="7">
        <v>2156.0597939999998</v>
      </c>
      <c r="P7846" s="7">
        <v>2081.0509499999998</v>
      </c>
      <c r="Q7846" s="7">
        <v>808.894544</v>
      </c>
      <c r="R7846" s="7">
        <v>909.41450899999995</v>
      </c>
      <c r="S7846" s="7">
        <v>1142.066059</v>
      </c>
      <c r="T7846" s="7"/>
    </row>
    <row r="7847" spans="1:20" x14ac:dyDescent="0.35">
      <c r="A7847" s="6" t="s">
        <v>185</v>
      </c>
      <c r="B7847" s="6" t="s">
        <v>212</v>
      </c>
      <c r="C7847" s="6" t="s">
        <v>766</v>
      </c>
      <c r="D7847" s="6" t="s">
        <v>751</v>
      </c>
      <c r="E7847" s="6" t="s">
        <v>656</v>
      </c>
      <c r="F7847" s="6" t="s">
        <v>657</v>
      </c>
      <c r="G7847" s="6" t="s">
        <v>658</v>
      </c>
      <c r="H7847" s="7">
        <v>23.247620000000001</v>
      </c>
      <c r="I7847" s="7">
        <v>38.041559999999997</v>
      </c>
      <c r="J7847" s="7">
        <v>23.247620000000001</v>
      </c>
      <c r="K7847" s="7">
        <v>55.774807000000003</v>
      </c>
      <c r="L7847" s="7">
        <v>65.385912000000005</v>
      </c>
      <c r="M7847" s="7">
        <v>138.960421</v>
      </c>
      <c r="N7847" s="7">
        <v>256.89342799999997</v>
      </c>
      <c r="O7847" s="7">
        <v>244.298956</v>
      </c>
      <c r="P7847" s="7">
        <v>226.662733</v>
      </c>
      <c r="Q7847" s="7">
        <v>61.491097000000003</v>
      </c>
      <c r="R7847" s="7">
        <v>70.190894999999998</v>
      </c>
      <c r="S7847" s="7">
        <v>94.653138999999996</v>
      </c>
      <c r="T7847" s="7"/>
    </row>
    <row r="7848" spans="1:20" x14ac:dyDescent="0.35">
      <c r="A7848" s="6" t="s">
        <v>185</v>
      </c>
      <c r="B7848" s="6" t="s">
        <v>212</v>
      </c>
      <c r="C7848" s="6" t="s">
        <v>766</v>
      </c>
      <c r="D7848" s="6" t="s">
        <v>751</v>
      </c>
      <c r="E7848" s="6" t="s">
        <v>656</v>
      </c>
      <c r="F7848" s="6" t="s">
        <v>659</v>
      </c>
      <c r="G7848" s="6" t="s">
        <v>660</v>
      </c>
      <c r="H7848" s="7">
        <v>17.118701999999999</v>
      </c>
      <c r="I7848" s="7">
        <v>7.6083119999999997</v>
      </c>
      <c r="J7848" s="7">
        <v>30.433247999999999</v>
      </c>
      <c r="K7848" s="7">
        <v>17.477709999999998</v>
      </c>
      <c r="L7848" s="7">
        <v>5.0347169999999997</v>
      </c>
      <c r="M7848" s="7">
        <v>8.9591519999999996</v>
      </c>
      <c r="N7848" s="7">
        <v>28.091376</v>
      </c>
      <c r="O7848" s="7">
        <v>26.312172</v>
      </c>
      <c r="P7848" s="7">
        <v>25.740452999999999</v>
      </c>
      <c r="Q7848" s="7">
        <v>17.200129</v>
      </c>
      <c r="R7848" s="7">
        <v>18.935047999999998</v>
      </c>
      <c r="S7848" s="7">
        <v>30.952469000000001</v>
      </c>
      <c r="T7848" s="7"/>
    </row>
    <row r="7849" spans="1:20" x14ac:dyDescent="0.35">
      <c r="A7849" s="6" t="s">
        <v>185</v>
      </c>
      <c r="B7849" s="6" t="s">
        <v>212</v>
      </c>
      <c r="C7849" s="6" t="s">
        <v>766</v>
      </c>
      <c r="D7849" s="6" t="s">
        <v>751</v>
      </c>
      <c r="E7849" s="6" t="s">
        <v>656</v>
      </c>
      <c r="F7849" s="6" t="s">
        <v>661</v>
      </c>
      <c r="G7849" s="6" t="s">
        <v>662</v>
      </c>
      <c r="H7849" s="7">
        <v>0.69742899999999997</v>
      </c>
      <c r="I7849" s="7">
        <v>1.3948579999999999</v>
      </c>
      <c r="J7849" s="7">
        <v>4.1845739999999996</v>
      </c>
      <c r="K7849" s="7">
        <v>0.69742899999999997</v>
      </c>
      <c r="L7849" s="7">
        <v>0</v>
      </c>
      <c r="M7849" s="7">
        <v>0</v>
      </c>
      <c r="N7849" s="7">
        <v>0</v>
      </c>
      <c r="O7849" s="7">
        <v>0</v>
      </c>
      <c r="P7849" s="7">
        <v>0</v>
      </c>
      <c r="Q7849" s="7">
        <v>0</v>
      </c>
      <c r="R7849" s="7">
        <v>0</v>
      </c>
      <c r="S7849" s="7">
        <v>0</v>
      </c>
      <c r="T7849" s="7"/>
    </row>
    <row r="7850" spans="1:20" x14ac:dyDescent="0.35">
      <c r="A7850" s="6" t="s">
        <v>185</v>
      </c>
      <c r="B7850" s="6" t="s">
        <v>212</v>
      </c>
      <c r="C7850" s="6" t="s">
        <v>766</v>
      </c>
      <c r="D7850" s="6" t="s">
        <v>663</v>
      </c>
      <c r="E7850" s="6" t="s">
        <v>196</v>
      </c>
      <c r="F7850" s="6" t="s">
        <v>203</v>
      </c>
      <c r="G7850" s="6" t="s">
        <v>204</v>
      </c>
      <c r="H7850" s="6"/>
      <c r="I7850" s="7">
        <v>1.3948579999999999</v>
      </c>
      <c r="J7850" s="6"/>
      <c r="K7850" s="7">
        <v>0</v>
      </c>
      <c r="L7850" s="7">
        <v>0</v>
      </c>
      <c r="M7850" s="7">
        <v>0</v>
      </c>
      <c r="N7850" s="7">
        <v>0</v>
      </c>
      <c r="O7850" s="7">
        <v>0</v>
      </c>
      <c r="P7850" s="7">
        <v>0</v>
      </c>
      <c r="Q7850" s="7">
        <v>0</v>
      </c>
      <c r="R7850" s="7">
        <v>0</v>
      </c>
      <c r="S7850" s="7">
        <v>0</v>
      </c>
      <c r="T7850" s="7"/>
    </row>
    <row r="7851" spans="1:20" x14ac:dyDescent="0.35">
      <c r="A7851" s="6" t="s">
        <v>185</v>
      </c>
      <c r="B7851" s="6" t="s">
        <v>212</v>
      </c>
      <c r="C7851" s="6" t="s">
        <v>766</v>
      </c>
      <c r="D7851" s="6" t="s">
        <v>663</v>
      </c>
      <c r="E7851" s="6" t="s">
        <v>196</v>
      </c>
      <c r="F7851" s="6" t="s">
        <v>206</v>
      </c>
      <c r="G7851" s="6" t="s">
        <v>207</v>
      </c>
      <c r="H7851" s="6"/>
      <c r="I7851" s="6"/>
      <c r="J7851" s="7">
        <v>1.3948579999999999</v>
      </c>
      <c r="K7851" s="7">
        <v>0.77890400000000004</v>
      </c>
      <c r="L7851" s="7">
        <v>0</v>
      </c>
      <c r="M7851" s="7">
        <v>0</v>
      </c>
      <c r="N7851" s="7">
        <v>0</v>
      </c>
      <c r="O7851" s="7">
        <v>0</v>
      </c>
      <c r="P7851" s="7">
        <v>0</v>
      </c>
      <c r="Q7851" s="7">
        <v>0</v>
      </c>
      <c r="R7851" s="7">
        <v>0</v>
      </c>
      <c r="S7851" s="7">
        <v>0</v>
      </c>
      <c r="T7851" s="7"/>
    </row>
    <row r="7852" spans="1:20" x14ac:dyDescent="0.35">
      <c r="A7852" s="6" t="s">
        <v>185</v>
      </c>
      <c r="B7852" s="6" t="s">
        <v>212</v>
      </c>
      <c r="C7852" s="6" t="s">
        <v>766</v>
      </c>
      <c r="D7852" s="6" t="s">
        <v>663</v>
      </c>
      <c r="E7852" s="6" t="s">
        <v>196</v>
      </c>
      <c r="F7852" s="6" t="s">
        <v>228</v>
      </c>
      <c r="G7852" s="6" t="s">
        <v>229</v>
      </c>
      <c r="H7852" s="7">
        <v>23.247620000000001</v>
      </c>
      <c r="I7852" s="7">
        <v>73.969700000000003</v>
      </c>
      <c r="J7852" s="7">
        <v>88.763639999999995</v>
      </c>
      <c r="K7852" s="7">
        <v>46.288339999999998</v>
      </c>
      <c r="L7852" s="7">
        <v>0</v>
      </c>
      <c r="M7852" s="7">
        <v>0</v>
      </c>
      <c r="N7852" s="7">
        <v>0</v>
      </c>
      <c r="O7852" s="7">
        <v>0</v>
      </c>
      <c r="P7852" s="7">
        <v>0</v>
      </c>
      <c r="Q7852" s="7">
        <v>0</v>
      </c>
      <c r="R7852" s="7">
        <v>0</v>
      </c>
      <c r="S7852" s="7">
        <v>0</v>
      </c>
      <c r="T7852" s="7"/>
    </row>
    <row r="7853" spans="1:20" x14ac:dyDescent="0.35">
      <c r="A7853" s="6" t="s">
        <v>185</v>
      </c>
      <c r="B7853" s="6" t="s">
        <v>212</v>
      </c>
      <c r="C7853" s="6" t="s">
        <v>766</v>
      </c>
      <c r="D7853" s="6" t="s">
        <v>663</v>
      </c>
      <c r="E7853" s="6" t="s">
        <v>196</v>
      </c>
      <c r="F7853" s="6" t="s">
        <v>230</v>
      </c>
      <c r="G7853" s="6" t="s">
        <v>231</v>
      </c>
      <c r="H7853" s="7">
        <v>2.1134200000000001</v>
      </c>
      <c r="I7853" s="7">
        <v>16.907360000000001</v>
      </c>
      <c r="J7853" s="7">
        <v>14.793939999999999</v>
      </c>
      <c r="K7853" s="7">
        <v>5.0857749999999999</v>
      </c>
      <c r="L7853" s="7">
        <v>0</v>
      </c>
      <c r="M7853" s="7">
        <v>0</v>
      </c>
      <c r="N7853" s="7">
        <v>0</v>
      </c>
      <c r="O7853" s="7">
        <v>0</v>
      </c>
      <c r="P7853" s="7">
        <v>0</v>
      </c>
      <c r="Q7853" s="7">
        <v>0</v>
      </c>
      <c r="R7853" s="7">
        <v>0</v>
      </c>
      <c r="S7853" s="7">
        <v>0</v>
      </c>
      <c r="T7853" s="7"/>
    </row>
    <row r="7854" spans="1:20" x14ac:dyDescent="0.35">
      <c r="A7854" s="6" t="s">
        <v>185</v>
      </c>
      <c r="B7854" s="6" t="s">
        <v>212</v>
      </c>
      <c r="C7854" s="6" t="s">
        <v>766</v>
      </c>
      <c r="D7854" s="6" t="s">
        <v>663</v>
      </c>
      <c r="E7854" s="6" t="s">
        <v>236</v>
      </c>
      <c r="F7854" s="6" t="s">
        <v>237</v>
      </c>
      <c r="G7854" s="6" t="s">
        <v>238</v>
      </c>
      <c r="H7854" s="7">
        <v>1.5850649999999999</v>
      </c>
      <c r="I7854" s="7">
        <v>1.05671</v>
      </c>
      <c r="J7854" s="7">
        <v>1.05671</v>
      </c>
      <c r="K7854" s="7">
        <v>0.38369900000000001</v>
      </c>
      <c r="L7854" s="7">
        <v>0</v>
      </c>
      <c r="M7854" s="7">
        <v>0</v>
      </c>
      <c r="N7854" s="7">
        <v>0</v>
      </c>
      <c r="O7854" s="7">
        <v>0</v>
      </c>
      <c r="P7854" s="7">
        <v>0</v>
      </c>
      <c r="Q7854" s="7">
        <v>0</v>
      </c>
      <c r="R7854" s="7">
        <v>0</v>
      </c>
      <c r="S7854" s="7">
        <v>0</v>
      </c>
      <c r="T7854" s="7"/>
    </row>
    <row r="7855" spans="1:20" x14ac:dyDescent="0.35">
      <c r="A7855" s="6" t="s">
        <v>185</v>
      </c>
      <c r="B7855" s="6" t="s">
        <v>212</v>
      </c>
      <c r="C7855" s="6" t="s">
        <v>766</v>
      </c>
      <c r="D7855" s="6" t="s">
        <v>663</v>
      </c>
      <c r="E7855" s="6" t="s">
        <v>236</v>
      </c>
      <c r="F7855" s="6" t="s">
        <v>239</v>
      </c>
      <c r="G7855" s="6" t="s">
        <v>240</v>
      </c>
      <c r="H7855" s="7">
        <v>0.94892600000000005</v>
      </c>
      <c r="I7855" s="7">
        <v>4.7446299999999999</v>
      </c>
      <c r="J7855" s="7">
        <v>5.6935560000000001</v>
      </c>
      <c r="K7855" s="7">
        <v>4.7309830000000002</v>
      </c>
      <c r="L7855" s="7">
        <v>0</v>
      </c>
      <c r="M7855" s="7">
        <v>0</v>
      </c>
      <c r="N7855" s="7">
        <v>0</v>
      </c>
      <c r="O7855" s="7">
        <v>0</v>
      </c>
      <c r="P7855" s="7">
        <v>0</v>
      </c>
      <c r="Q7855" s="7">
        <v>0</v>
      </c>
      <c r="R7855" s="7">
        <v>0</v>
      </c>
      <c r="S7855" s="7">
        <v>0</v>
      </c>
      <c r="T7855" s="7"/>
    </row>
    <row r="7856" spans="1:20" x14ac:dyDescent="0.35">
      <c r="A7856" s="6" t="s">
        <v>185</v>
      </c>
      <c r="B7856" s="6" t="s">
        <v>212</v>
      </c>
      <c r="C7856" s="6" t="s">
        <v>766</v>
      </c>
      <c r="D7856" s="6" t="s">
        <v>663</v>
      </c>
      <c r="E7856" s="6" t="s">
        <v>189</v>
      </c>
      <c r="F7856" s="6" t="s">
        <v>257</v>
      </c>
      <c r="G7856" s="6" t="s">
        <v>258</v>
      </c>
      <c r="H7856" s="6"/>
      <c r="I7856" s="7">
        <v>0.69742899999999997</v>
      </c>
      <c r="J7856" s="7">
        <v>2.7897159999999999</v>
      </c>
      <c r="K7856" s="7">
        <v>1.4606980000000001</v>
      </c>
      <c r="L7856" s="7">
        <v>0</v>
      </c>
      <c r="M7856" s="7">
        <v>0</v>
      </c>
      <c r="N7856" s="7">
        <v>0</v>
      </c>
      <c r="O7856" s="7">
        <v>0</v>
      </c>
      <c r="P7856" s="7">
        <v>0</v>
      </c>
      <c r="Q7856" s="7">
        <v>0</v>
      </c>
      <c r="R7856" s="7">
        <v>0</v>
      </c>
      <c r="S7856" s="7">
        <v>0</v>
      </c>
      <c r="T7856" s="7"/>
    </row>
    <row r="7857" spans="1:20" x14ac:dyDescent="0.35">
      <c r="A7857" s="6" t="s">
        <v>185</v>
      </c>
      <c r="B7857" s="6" t="s">
        <v>212</v>
      </c>
      <c r="C7857" s="6" t="s">
        <v>766</v>
      </c>
      <c r="D7857" s="6" t="s">
        <v>663</v>
      </c>
      <c r="E7857" s="6" t="s">
        <v>189</v>
      </c>
      <c r="F7857" s="6" t="s">
        <v>269</v>
      </c>
      <c r="G7857" s="6" t="s">
        <v>270</v>
      </c>
      <c r="H7857" s="7">
        <v>6.3402599999999998</v>
      </c>
      <c r="I7857" s="7">
        <v>69.742859999999993</v>
      </c>
      <c r="J7857" s="7">
        <v>84.536799999999999</v>
      </c>
      <c r="K7857" s="7">
        <v>53.720458000000001</v>
      </c>
      <c r="L7857" s="7">
        <v>0</v>
      </c>
      <c r="M7857" s="7">
        <v>0</v>
      </c>
      <c r="N7857" s="7">
        <v>0</v>
      </c>
      <c r="O7857" s="7">
        <v>0</v>
      </c>
      <c r="P7857" s="7">
        <v>0</v>
      </c>
      <c r="Q7857" s="7">
        <v>0</v>
      </c>
      <c r="R7857" s="7">
        <v>0</v>
      </c>
      <c r="S7857" s="7">
        <v>0</v>
      </c>
      <c r="T7857" s="7"/>
    </row>
    <row r="7858" spans="1:20" x14ac:dyDescent="0.35">
      <c r="A7858" s="6" t="s">
        <v>185</v>
      </c>
      <c r="B7858" s="6" t="s">
        <v>212</v>
      </c>
      <c r="C7858" s="6" t="s">
        <v>766</v>
      </c>
      <c r="D7858" s="6" t="s">
        <v>663</v>
      </c>
      <c r="E7858" s="6" t="s">
        <v>189</v>
      </c>
      <c r="F7858" s="6" t="s">
        <v>275</v>
      </c>
      <c r="G7858" s="6" t="s">
        <v>276</v>
      </c>
      <c r="H7858" s="7">
        <v>67.629444000000007</v>
      </c>
      <c r="I7858" s="7">
        <v>338.14722</v>
      </c>
      <c r="J7858" s="7">
        <v>112.71574</v>
      </c>
      <c r="K7858" s="7">
        <v>47.005766000000001</v>
      </c>
      <c r="L7858" s="7">
        <v>0</v>
      </c>
      <c r="M7858" s="7">
        <v>0</v>
      </c>
      <c r="N7858" s="7">
        <v>0</v>
      </c>
      <c r="O7858" s="7">
        <v>0</v>
      </c>
      <c r="P7858" s="7">
        <v>0</v>
      </c>
      <c r="Q7858" s="7">
        <v>0</v>
      </c>
      <c r="R7858" s="7">
        <v>0</v>
      </c>
      <c r="S7858" s="7">
        <v>0</v>
      </c>
      <c r="T7858" s="7"/>
    </row>
    <row r="7859" spans="1:20" x14ac:dyDescent="0.35">
      <c r="A7859" s="6" t="s">
        <v>185</v>
      </c>
      <c r="B7859" s="6" t="s">
        <v>212</v>
      </c>
      <c r="C7859" s="6" t="s">
        <v>766</v>
      </c>
      <c r="D7859" s="6" t="s">
        <v>663</v>
      </c>
      <c r="E7859" s="6" t="s">
        <v>279</v>
      </c>
      <c r="F7859" s="6" t="s">
        <v>280</v>
      </c>
      <c r="G7859" s="6" t="s">
        <v>281</v>
      </c>
      <c r="H7859" s="6"/>
      <c r="I7859" s="6"/>
      <c r="J7859" s="7">
        <v>0.52835500000000002</v>
      </c>
      <c r="K7859" s="7">
        <v>0.85665800000000003</v>
      </c>
      <c r="L7859" s="7">
        <v>0</v>
      </c>
      <c r="M7859" s="7">
        <v>0</v>
      </c>
      <c r="N7859" s="7">
        <v>0</v>
      </c>
      <c r="O7859" s="7">
        <v>0</v>
      </c>
      <c r="P7859" s="7">
        <v>0</v>
      </c>
      <c r="Q7859" s="7">
        <v>0</v>
      </c>
      <c r="R7859" s="7">
        <v>0</v>
      </c>
      <c r="S7859" s="7">
        <v>0</v>
      </c>
      <c r="T7859" s="7"/>
    </row>
    <row r="7860" spans="1:20" x14ac:dyDescent="0.35">
      <c r="A7860" s="6" t="s">
        <v>185</v>
      </c>
      <c r="B7860" s="6" t="s">
        <v>212</v>
      </c>
      <c r="C7860" s="6" t="s">
        <v>766</v>
      </c>
      <c r="D7860" s="6" t="s">
        <v>663</v>
      </c>
      <c r="E7860" s="6" t="s">
        <v>279</v>
      </c>
      <c r="F7860" s="6" t="s">
        <v>282</v>
      </c>
      <c r="G7860" s="6" t="s">
        <v>283</v>
      </c>
      <c r="H7860" s="6"/>
      <c r="I7860" s="6"/>
      <c r="J7860" s="7">
        <v>0</v>
      </c>
      <c r="K7860" s="7">
        <v>2.2418990000000001</v>
      </c>
      <c r="L7860" s="7">
        <v>0</v>
      </c>
      <c r="M7860" s="7">
        <v>0</v>
      </c>
      <c r="N7860" s="7">
        <v>0</v>
      </c>
      <c r="O7860" s="7">
        <v>0</v>
      </c>
      <c r="P7860" s="7">
        <v>0</v>
      </c>
      <c r="Q7860" s="7">
        <v>0</v>
      </c>
      <c r="R7860" s="7">
        <v>0</v>
      </c>
      <c r="S7860" s="7">
        <v>0</v>
      </c>
      <c r="T7860" s="7"/>
    </row>
    <row r="7861" spans="1:20" x14ac:dyDescent="0.35">
      <c r="A7861" s="6" t="s">
        <v>185</v>
      </c>
      <c r="B7861" s="6" t="s">
        <v>212</v>
      </c>
      <c r="C7861" s="6" t="s">
        <v>766</v>
      </c>
      <c r="D7861" s="6" t="s">
        <v>663</v>
      </c>
      <c r="E7861" s="6" t="s">
        <v>284</v>
      </c>
      <c r="F7861" s="6" t="s">
        <v>289</v>
      </c>
      <c r="G7861" s="6" t="s">
        <v>290</v>
      </c>
      <c r="H7861" s="6"/>
      <c r="I7861" s="6"/>
      <c r="J7861" s="7">
        <v>1.3948579999999999</v>
      </c>
      <c r="K7861" s="7">
        <v>0.74611799999999995</v>
      </c>
      <c r="L7861" s="7">
        <v>0</v>
      </c>
      <c r="M7861" s="7">
        <v>0</v>
      </c>
      <c r="N7861" s="7">
        <v>0</v>
      </c>
      <c r="O7861" s="7">
        <v>0</v>
      </c>
      <c r="P7861" s="7">
        <v>0</v>
      </c>
      <c r="Q7861" s="7">
        <v>0</v>
      </c>
      <c r="R7861" s="7">
        <v>0</v>
      </c>
      <c r="S7861" s="7">
        <v>0</v>
      </c>
      <c r="T7861" s="7"/>
    </row>
    <row r="7862" spans="1:20" x14ac:dyDescent="0.35">
      <c r="A7862" s="6" t="s">
        <v>185</v>
      </c>
      <c r="B7862" s="6" t="s">
        <v>212</v>
      </c>
      <c r="C7862" s="6" t="s">
        <v>766</v>
      </c>
      <c r="D7862" s="6" t="s">
        <v>663</v>
      </c>
      <c r="E7862" s="6" t="s">
        <v>284</v>
      </c>
      <c r="F7862" s="6" t="s">
        <v>299</v>
      </c>
      <c r="G7862" s="6" t="s">
        <v>300</v>
      </c>
      <c r="H7862" s="6"/>
      <c r="I7862" s="6"/>
      <c r="J7862" s="7">
        <v>0</v>
      </c>
      <c r="K7862" s="7">
        <v>3.7284030000000001</v>
      </c>
      <c r="L7862" s="7">
        <v>0</v>
      </c>
      <c r="M7862" s="7">
        <v>0</v>
      </c>
      <c r="N7862" s="7">
        <v>0</v>
      </c>
      <c r="O7862" s="7">
        <v>0</v>
      </c>
      <c r="P7862" s="7">
        <v>0</v>
      </c>
      <c r="Q7862" s="7">
        <v>0</v>
      </c>
      <c r="R7862" s="7">
        <v>0</v>
      </c>
      <c r="S7862" s="7">
        <v>0</v>
      </c>
      <c r="T7862" s="7"/>
    </row>
    <row r="7863" spans="1:20" x14ac:dyDescent="0.35">
      <c r="A7863" s="6" t="s">
        <v>185</v>
      </c>
      <c r="B7863" s="6" t="s">
        <v>212</v>
      </c>
      <c r="C7863" s="6" t="s">
        <v>766</v>
      </c>
      <c r="D7863" s="6" t="s">
        <v>663</v>
      </c>
      <c r="E7863" s="6" t="s">
        <v>303</v>
      </c>
      <c r="F7863" s="6" t="s">
        <v>304</v>
      </c>
      <c r="G7863" s="6" t="s">
        <v>305</v>
      </c>
      <c r="H7863" s="6"/>
      <c r="I7863" s="6"/>
      <c r="J7863" s="6"/>
      <c r="K7863" s="7">
        <v>8.4199999999999998E-4</v>
      </c>
      <c r="L7863" s="7">
        <v>1.0574E-2</v>
      </c>
      <c r="M7863" s="7">
        <v>5.4766000000000002E-2</v>
      </c>
      <c r="N7863" s="7">
        <v>1.9956000000000002E-2</v>
      </c>
      <c r="O7863" s="7">
        <v>2.0649000000000001E-2</v>
      </c>
      <c r="P7863" s="7">
        <v>4.0281999999999998E-2</v>
      </c>
      <c r="Q7863" s="7">
        <v>1.0066E-2</v>
      </c>
      <c r="R7863" s="7">
        <v>1.0076999999999999E-2</v>
      </c>
      <c r="S7863" s="7">
        <v>2.0209999999999999E-2</v>
      </c>
      <c r="T7863" s="7"/>
    </row>
    <row r="7864" spans="1:20" x14ac:dyDescent="0.35">
      <c r="A7864" s="6" t="s">
        <v>185</v>
      </c>
      <c r="B7864" s="6" t="s">
        <v>212</v>
      </c>
      <c r="C7864" s="6" t="s">
        <v>766</v>
      </c>
      <c r="D7864" s="6" t="s">
        <v>663</v>
      </c>
      <c r="E7864" s="6" t="s">
        <v>303</v>
      </c>
      <c r="F7864" s="6" t="s">
        <v>306</v>
      </c>
      <c r="G7864" s="6" t="s">
        <v>307</v>
      </c>
      <c r="H7864" s="6"/>
      <c r="I7864" s="6"/>
      <c r="J7864" s="6"/>
      <c r="K7864" s="7">
        <v>0.105572</v>
      </c>
      <c r="L7864" s="7">
        <v>7.4397000000000005E-2</v>
      </c>
      <c r="M7864" s="7">
        <v>0.20572299999999999</v>
      </c>
      <c r="N7864" s="7">
        <v>9.9907999999999997E-2</v>
      </c>
      <c r="O7864" s="7">
        <v>0.11362800000000001</v>
      </c>
      <c r="P7864" s="7">
        <v>0.31236000000000003</v>
      </c>
      <c r="Q7864" s="7">
        <v>0.100864</v>
      </c>
      <c r="R7864" s="7">
        <v>0.121172</v>
      </c>
      <c r="S7864" s="7">
        <v>0.131575</v>
      </c>
      <c r="T7864" s="7"/>
    </row>
    <row r="7865" spans="1:20" x14ac:dyDescent="0.35">
      <c r="A7865" s="6" t="s">
        <v>185</v>
      </c>
      <c r="B7865" s="6" t="s">
        <v>212</v>
      </c>
      <c r="C7865" s="6" t="s">
        <v>766</v>
      </c>
      <c r="D7865" s="6" t="s">
        <v>663</v>
      </c>
      <c r="E7865" s="6" t="s">
        <v>303</v>
      </c>
      <c r="F7865" s="6" t="s">
        <v>308</v>
      </c>
      <c r="G7865" s="6" t="s">
        <v>309</v>
      </c>
      <c r="H7865" s="6"/>
      <c r="I7865" s="6"/>
      <c r="J7865" s="6"/>
      <c r="K7865" s="7">
        <v>0.13014999999999999</v>
      </c>
      <c r="L7865" s="7">
        <v>7.4386999999999995E-2</v>
      </c>
      <c r="M7865" s="7">
        <v>0.20569799999999999</v>
      </c>
      <c r="N7865" s="7">
        <v>9.9907999999999997E-2</v>
      </c>
      <c r="O7865" s="7">
        <v>0.113632</v>
      </c>
      <c r="P7865" s="7">
        <v>0.322436</v>
      </c>
      <c r="Q7865" s="7">
        <v>0.100856</v>
      </c>
      <c r="R7865" s="7">
        <v>0.121172</v>
      </c>
      <c r="S7865" s="7">
        <v>0.131575</v>
      </c>
      <c r="T7865" s="7"/>
    </row>
    <row r="7866" spans="1:20" x14ac:dyDescent="0.35">
      <c r="A7866" s="6" t="s">
        <v>185</v>
      </c>
      <c r="B7866" s="6" t="s">
        <v>212</v>
      </c>
      <c r="C7866" s="6" t="s">
        <v>766</v>
      </c>
      <c r="D7866" s="6" t="s">
        <v>663</v>
      </c>
      <c r="E7866" s="6" t="s">
        <v>303</v>
      </c>
      <c r="F7866" s="6" t="s">
        <v>310</v>
      </c>
      <c r="G7866" s="6" t="s">
        <v>311</v>
      </c>
      <c r="H7866" s="6"/>
      <c r="I7866" s="6"/>
      <c r="J7866" s="6"/>
      <c r="K7866" s="7">
        <v>5.5979999999999997E-3</v>
      </c>
      <c r="L7866" s="7">
        <v>2.1212000000000002E-2</v>
      </c>
      <c r="M7866" s="7">
        <v>6.8499000000000004E-2</v>
      </c>
      <c r="N7866" s="7">
        <v>4.9945999999999997E-2</v>
      </c>
      <c r="O7866" s="7">
        <v>5.1639999999999998E-2</v>
      </c>
      <c r="P7866" s="7">
        <v>0.14105999999999999</v>
      </c>
      <c r="Q7866" s="7">
        <v>5.042E-2</v>
      </c>
      <c r="R7866" s="7">
        <v>6.0575999999999998E-2</v>
      </c>
      <c r="S7866" s="7">
        <v>7.0834999999999995E-2</v>
      </c>
      <c r="T7866" s="7"/>
    </row>
    <row r="7867" spans="1:20" x14ac:dyDescent="0.35">
      <c r="A7867" s="6" t="s">
        <v>185</v>
      </c>
      <c r="B7867" s="6" t="s">
        <v>212</v>
      </c>
      <c r="C7867" s="6" t="s">
        <v>766</v>
      </c>
      <c r="D7867" s="6" t="s">
        <v>663</v>
      </c>
      <c r="E7867" s="6" t="s">
        <v>303</v>
      </c>
      <c r="F7867" s="6" t="s">
        <v>312</v>
      </c>
      <c r="G7867" s="6" t="s">
        <v>313</v>
      </c>
      <c r="H7867" s="6"/>
      <c r="I7867" s="6"/>
      <c r="J7867" s="6"/>
      <c r="K7867" s="7">
        <v>0.25416499999999997</v>
      </c>
      <c r="L7867" s="7">
        <v>0.17008799999999999</v>
      </c>
      <c r="M7867" s="7">
        <v>0.49379400000000001</v>
      </c>
      <c r="N7867" s="7">
        <v>0.21981200000000001</v>
      </c>
      <c r="O7867" s="7">
        <v>0.24792900000000001</v>
      </c>
      <c r="P7867" s="7">
        <v>0.69528500000000004</v>
      </c>
      <c r="Q7867" s="7">
        <v>0.20174</v>
      </c>
      <c r="R7867" s="7">
        <v>0.24235400000000001</v>
      </c>
      <c r="S7867" s="7">
        <v>0.27329399999999998</v>
      </c>
      <c r="T7867" s="7"/>
    </row>
    <row r="7868" spans="1:20" x14ac:dyDescent="0.35">
      <c r="A7868" s="6" t="s">
        <v>185</v>
      </c>
      <c r="B7868" s="6" t="s">
        <v>212</v>
      </c>
      <c r="C7868" s="6" t="s">
        <v>766</v>
      </c>
      <c r="D7868" s="6" t="s">
        <v>663</v>
      </c>
      <c r="E7868" s="6" t="s">
        <v>303</v>
      </c>
      <c r="F7868" s="6" t="s">
        <v>314</v>
      </c>
      <c r="G7868" s="6" t="s">
        <v>315</v>
      </c>
      <c r="H7868" s="6"/>
      <c r="I7868" s="6"/>
      <c r="J7868" s="6"/>
      <c r="K7868" s="7">
        <v>7.621E-2</v>
      </c>
      <c r="L7868" s="7">
        <v>7.4383000000000005E-2</v>
      </c>
      <c r="M7868" s="7">
        <v>0.21942500000000001</v>
      </c>
      <c r="N7868" s="7">
        <v>9.9904000000000007E-2</v>
      </c>
      <c r="O7868" s="7">
        <v>0.123956</v>
      </c>
      <c r="P7868" s="7">
        <v>0.332511</v>
      </c>
      <c r="Q7868" s="7">
        <v>9.0763999999999997E-2</v>
      </c>
      <c r="R7868" s="7">
        <v>0.121172</v>
      </c>
      <c r="S7868" s="7">
        <v>0.131575</v>
      </c>
      <c r="T7868" s="7"/>
    </row>
    <row r="7869" spans="1:20" x14ac:dyDescent="0.35">
      <c r="A7869" s="6" t="s">
        <v>185</v>
      </c>
      <c r="B7869" s="6" t="s">
        <v>212</v>
      </c>
      <c r="C7869" s="6" t="s">
        <v>766</v>
      </c>
      <c r="D7869" s="6" t="s">
        <v>663</v>
      </c>
      <c r="E7869" s="6" t="s">
        <v>303</v>
      </c>
      <c r="F7869" s="6" t="s">
        <v>316</v>
      </c>
      <c r="G7869" s="6" t="s">
        <v>317</v>
      </c>
      <c r="H7869" s="6"/>
      <c r="I7869" s="6"/>
      <c r="J7869" s="6"/>
      <c r="K7869" s="7">
        <v>0.19855400000000001</v>
      </c>
      <c r="L7869" s="7">
        <v>4.3249000000000003E-2</v>
      </c>
      <c r="M7869" s="7">
        <v>0.15260799999999999</v>
      </c>
      <c r="N7869" s="7">
        <v>0.18982599999999999</v>
      </c>
      <c r="O7869" s="7">
        <v>0.154944</v>
      </c>
      <c r="P7869" s="7">
        <v>0.322432</v>
      </c>
      <c r="Q7869" s="7">
        <v>0.110944</v>
      </c>
      <c r="R7869" s="7">
        <v>0.15145800000000001</v>
      </c>
      <c r="S7869" s="7">
        <v>0.22265499999999999</v>
      </c>
      <c r="T7869" s="7"/>
    </row>
    <row r="7870" spans="1:20" x14ac:dyDescent="0.35">
      <c r="A7870" s="6" t="s">
        <v>185</v>
      </c>
      <c r="B7870" s="6" t="s">
        <v>212</v>
      </c>
      <c r="C7870" s="6" t="s">
        <v>766</v>
      </c>
      <c r="D7870" s="6" t="s">
        <v>663</v>
      </c>
      <c r="E7870" s="6" t="s">
        <v>303</v>
      </c>
      <c r="F7870" s="6" t="s">
        <v>318</v>
      </c>
      <c r="G7870" s="6" t="s">
        <v>319</v>
      </c>
      <c r="H7870" s="6"/>
      <c r="I7870" s="6"/>
      <c r="J7870" s="6"/>
      <c r="K7870" s="7">
        <v>1.5782000000000001E-2</v>
      </c>
      <c r="L7870" s="7">
        <v>1.4364E-2</v>
      </c>
      <c r="M7870" s="7">
        <v>5.0770999999999997E-2</v>
      </c>
      <c r="N7870" s="7">
        <v>3.9940000000000003E-2</v>
      </c>
      <c r="O7870" s="7">
        <v>3.0967999999999999E-2</v>
      </c>
      <c r="P7870" s="7">
        <v>7.0499999999999993E-2</v>
      </c>
      <c r="Q7870" s="7">
        <v>3.0235999999999999E-2</v>
      </c>
      <c r="R7870" s="7">
        <v>4.0371999999999998E-2</v>
      </c>
      <c r="S7870" s="7">
        <v>6.0700999999999998E-2</v>
      </c>
      <c r="T7870" s="7"/>
    </row>
    <row r="7871" spans="1:20" x14ac:dyDescent="0.35">
      <c r="A7871" s="6" t="s">
        <v>185</v>
      </c>
      <c r="B7871" s="6" t="s">
        <v>212</v>
      </c>
      <c r="C7871" s="6" t="s">
        <v>766</v>
      </c>
      <c r="D7871" s="6" t="s">
        <v>663</v>
      </c>
      <c r="E7871" s="6" t="s">
        <v>303</v>
      </c>
      <c r="F7871" s="6" t="s">
        <v>320</v>
      </c>
      <c r="G7871" s="6" t="s">
        <v>321</v>
      </c>
      <c r="H7871" s="6"/>
      <c r="I7871" s="6"/>
      <c r="J7871" s="6"/>
      <c r="K7871" s="7">
        <v>1.073E-3</v>
      </c>
      <c r="L7871" s="7">
        <v>0</v>
      </c>
      <c r="M7871" s="7">
        <v>1.1915E-2</v>
      </c>
      <c r="N7871" s="7">
        <v>0</v>
      </c>
      <c r="O7871" s="7">
        <v>0</v>
      </c>
      <c r="P7871" s="7">
        <v>0</v>
      </c>
      <c r="Q7871" s="7">
        <v>0</v>
      </c>
      <c r="R7871" s="7">
        <v>0</v>
      </c>
      <c r="S7871" s="7">
        <v>0</v>
      </c>
      <c r="T7871" s="7"/>
    </row>
    <row r="7872" spans="1:20" x14ac:dyDescent="0.35">
      <c r="A7872" s="6" t="s">
        <v>185</v>
      </c>
      <c r="B7872" s="6" t="s">
        <v>212</v>
      </c>
      <c r="C7872" s="6" t="s">
        <v>766</v>
      </c>
      <c r="D7872" s="6" t="s">
        <v>663</v>
      </c>
      <c r="E7872" s="6" t="s">
        <v>303</v>
      </c>
      <c r="F7872" s="6" t="s">
        <v>322</v>
      </c>
      <c r="G7872" s="6" t="s">
        <v>323</v>
      </c>
      <c r="H7872" s="6"/>
      <c r="I7872" s="6"/>
      <c r="J7872" s="6"/>
      <c r="K7872" s="7">
        <v>1.555E-3</v>
      </c>
      <c r="L7872" s="7">
        <v>0</v>
      </c>
      <c r="M7872" s="7">
        <v>0</v>
      </c>
      <c r="N7872" s="6"/>
      <c r="O7872" s="6"/>
      <c r="P7872" s="6"/>
      <c r="Q7872" s="6"/>
      <c r="R7872" s="6"/>
      <c r="S7872" s="6"/>
      <c r="T7872" s="7"/>
    </row>
    <row r="7873" spans="1:20" x14ac:dyDescent="0.35">
      <c r="A7873" s="6" t="s">
        <v>185</v>
      </c>
      <c r="B7873" s="6" t="s">
        <v>212</v>
      </c>
      <c r="C7873" s="6" t="s">
        <v>766</v>
      </c>
      <c r="D7873" s="6" t="s">
        <v>663</v>
      </c>
      <c r="E7873" s="6" t="s">
        <v>303</v>
      </c>
      <c r="F7873" s="6" t="s">
        <v>324</v>
      </c>
      <c r="G7873" s="6" t="s">
        <v>325</v>
      </c>
      <c r="H7873" s="6"/>
      <c r="I7873" s="6"/>
      <c r="J7873" s="6"/>
      <c r="K7873" s="7">
        <v>0</v>
      </c>
      <c r="L7873" s="7">
        <v>0</v>
      </c>
      <c r="M7873" s="7">
        <v>0</v>
      </c>
      <c r="N7873" s="7">
        <v>1.1991999999999999E-2</v>
      </c>
      <c r="O7873" s="7">
        <v>4.1240000000000001E-3</v>
      </c>
      <c r="P7873" s="7">
        <v>5.025E-3</v>
      </c>
      <c r="Q7873" s="7">
        <v>4.0200000000000001E-3</v>
      </c>
      <c r="R7873" s="7">
        <v>4.032E-3</v>
      </c>
      <c r="S7873" s="7">
        <v>1.0109999999999999E-2</v>
      </c>
      <c r="T7873" s="7"/>
    </row>
    <row r="7874" spans="1:20" x14ac:dyDescent="0.35">
      <c r="A7874" s="6" t="s">
        <v>185</v>
      </c>
      <c r="B7874" s="6" t="s">
        <v>212</v>
      </c>
      <c r="C7874" s="6" t="s">
        <v>766</v>
      </c>
      <c r="D7874" s="6" t="s">
        <v>663</v>
      </c>
      <c r="E7874" s="6" t="s">
        <v>303</v>
      </c>
      <c r="F7874" s="6" t="s">
        <v>326</v>
      </c>
      <c r="G7874" s="6" t="s">
        <v>327</v>
      </c>
      <c r="H7874" s="6"/>
      <c r="I7874" s="6"/>
      <c r="J7874" s="6"/>
      <c r="K7874" s="7">
        <v>0</v>
      </c>
      <c r="L7874" s="7">
        <v>0</v>
      </c>
      <c r="M7874" s="7">
        <v>0</v>
      </c>
      <c r="N7874" s="7">
        <v>9.972E-3</v>
      </c>
      <c r="O7874" s="7">
        <v>1.0318000000000001E-2</v>
      </c>
      <c r="P7874" s="7">
        <v>1.0045E-2</v>
      </c>
      <c r="Q7874" s="7">
        <v>1.0066E-2</v>
      </c>
      <c r="R7874" s="7">
        <v>2.018E-2</v>
      </c>
      <c r="S7874" s="7">
        <v>2.0209999999999999E-2</v>
      </c>
      <c r="T7874" s="7"/>
    </row>
    <row r="7875" spans="1:20" x14ac:dyDescent="0.35">
      <c r="A7875" s="6" t="s">
        <v>185</v>
      </c>
      <c r="B7875" s="6" t="s">
        <v>212</v>
      </c>
      <c r="C7875" s="6" t="s">
        <v>766</v>
      </c>
      <c r="D7875" s="6" t="s">
        <v>663</v>
      </c>
      <c r="E7875" s="6" t="s">
        <v>303</v>
      </c>
      <c r="F7875" s="6" t="s">
        <v>328</v>
      </c>
      <c r="G7875" s="6" t="s">
        <v>329</v>
      </c>
      <c r="H7875" s="6"/>
      <c r="I7875" s="6"/>
      <c r="J7875" s="6"/>
      <c r="K7875" s="7">
        <v>0.13361400000000001</v>
      </c>
      <c r="L7875" s="7">
        <v>5.6487000000000002E-2</v>
      </c>
      <c r="M7875" s="7">
        <v>0.16491800000000001</v>
      </c>
      <c r="N7875" s="7">
        <v>9.9916000000000005E-2</v>
      </c>
      <c r="O7875" s="7">
        <v>5.1647999999999999E-2</v>
      </c>
      <c r="P7875" s="7">
        <v>0</v>
      </c>
      <c r="Q7875" s="7">
        <v>0</v>
      </c>
      <c r="R7875" s="7">
        <v>0</v>
      </c>
      <c r="S7875" s="7">
        <v>0</v>
      </c>
      <c r="T7875" s="7"/>
    </row>
    <row r="7876" spans="1:20" x14ac:dyDescent="0.35">
      <c r="A7876" s="6" t="s">
        <v>185</v>
      </c>
      <c r="B7876" s="6" t="s">
        <v>212</v>
      </c>
      <c r="C7876" s="6" t="s">
        <v>766</v>
      </c>
      <c r="D7876" s="6" t="s">
        <v>663</v>
      </c>
      <c r="E7876" s="6" t="s">
        <v>303</v>
      </c>
      <c r="F7876" s="6" t="s">
        <v>330</v>
      </c>
      <c r="G7876" s="6" t="s">
        <v>331</v>
      </c>
      <c r="H7876" s="6"/>
      <c r="I7876" s="6"/>
      <c r="J7876" s="6"/>
      <c r="K7876" s="7">
        <v>0</v>
      </c>
      <c r="L7876" s="7">
        <v>0</v>
      </c>
      <c r="M7876" s="7">
        <v>0</v>
      </c>
      <c r="N7876" s="7">
        <v>0</v>
      </c>
      <c r="O7876" s="7">
        <v>9.2924999999999994E-2</v>
      </c>
      <c r="P7876" s="7">
        <v>0.272065</v>
      </c>
      <c r="Q7876" s="7">
        <v>9.2829999999999996E-2</v>
      </c>
      <c r="R7876" s="7">
        <v>9.2952000000000007E-2</v>
      </c>
      <c r="S7876" s="7">
        <v>0.17597499999999999</v>
      </c>
      <c r="T7876" s="7"/>
    </row>
    <row r="7877" spans="1:20" x14ac:dyDescent="0.35">
      <c r="A7877" s="6" t="s">
        <v>185</v>
      </c>
      <c r="B7877" s="6" t="s">
        <v>212</v>
      </c>
      <c r="C7877" s="6" t="s">
        <v>766</v>
      </c>
      <c r="D7877" s="6" t="s">
        <v>663</v>
      </c>
      <c r="E7877" s="6" t="s">
        <v>303</v>
      </c>
      <c r="F7877" s="6" t="s">
        <v>332</v>
      </c>
      <c r="G7877" s="6" t="s">
        <v>333</v>
      </c>
      <c r="H7877" s="6"/>
      <c r="I7877" s="6"/>
      <c r="J7877" s="6"/>
      <c r="K7877" s="7">
        <v>6.2350999999999997E-2</v>
      </c>
      <c r="L7877" s="7">
        <v>2.2585000000000001E-2</v>
      </c>
      <c r="M7877" s="7">
        <v>9.6454999999999999E-2</v>
      </c>
      <c r="N7877" s="7">
        <v>4.9947999999999999E-2</v>
      </c>
      <c r="O7877" s="7">
        <v>4.1307999999999997E-2</v>
      </c>
      <c r="P7877" s="7">
        <v>0</v>
      </c>
      <c r="Q7877" s="7">
        <v>0</v>
      </c>
      <c r="R7877" s="7">
        <v>0</v>
      </c>
      <c r="S7877" s="7">
        <v>0</v>
      </c>
      <c r="T7877" s="7"/>
    </row>
    <row r="7878" spans="1:20" x14ac:dyDescent="0.35">
      <c r="A7878" s="6" t="s">
        <v>185</v>
      </c>
      <c r="B7878" s="6" t="s">
        <v>212</v>
      </c>
      <c r="C7878" s="6" t="s">
        <v>766</v>
      </c>
      <c r="D7878" s="6" t="s">
        <v>663</v>
      </c>
      <c r="E7878" s="6" t="s">
        <v>303</v>
      </c>
      <c r="F7878" s="6" t="s">
        <v>334</v>
      </c>
      <c r="G7878" s="6" t="s">
        <v>335</v>
      </c>
      <c r="H7878" s="6"/>
      <c r="I7878" s="6"/>
      <c r="J7878" s="6"/>
      <c r="K7878" s="7">
        <v>0</v>
      </c>
      <c r="L7878" s="7">
        <v>0</v>
      </c>
      <c r="M7878" s="7">
        <v>0</v>
      </c>
      <c r="N7878" s="7">
        <v>0</v>
      </c>
      <c r="O7878" s="7">
        <v>7.5941999999999996E-2</v>
      </c>
      <c r="P7878" s="7">
        <v>0.151145</v>
      </c>
      <c r="Q7878" s="7">
        <v>6.1884000000000002E-2</v>
      </c>
      <c r="R7878" s="7">
        <v>6.1960000000000001E-2</v>
      </c>
      <c r="S7878" s="7">
        <v>0.103515</v>
      </c>
      <c r="T7878" s="7"/>
    </row>
    <row r="7879" spans="1:20" x14ac:dyDescent="0.35">
      <c r="A7879" s="6" t="s">
        <v>185</v>
      </c>
      <c r="B7879" s="6" t="s">
        <v>212</v>
      </c>
      <c r="C7879" s="6" t="s">
        <v>766</v>
      </c>
      <c r="D7879" s="6" t="s">
        <v>663</v>
      </c>
      <c r="E7879" s="6" t="s">
        <v>303</v>
      </c>
      <c r="F7879" s="6" t="s">
        <v>336</v>
      </c>
      <c r="G7879" s="6" t="s">
        <v>337</v>
      </c>
      <c r="H7879" s="6"/>
      <c r="I7879" s="6"/>
      <c r="J7879" s="6"/>
      <c r="K7879" s="7">
        <v>2.1925E-2</v>
      </c>
      <c r="L7879" s="7">
        <v>2.2540999999999999E-2</v>
      </c>
      <c r="M7879" s="7">
        <v>5.4704000000000003E-2</v>
      </c>
      <c r="N7879" s="7">
        <v>5.9943999999999997E-2</v>
      </c>
      <c r="O7879" s="7">
        <v>3.0986E-2</v>
      </c>
      <c r="P7879" s="7">
        <v>0</v>
      </c>
      <c r="Q7879" s="7">
        <v>0</v>
      </c>
      <c r="R7879" s="7">
        <v>0</v>
      </c>
      <c r="S7879" s="7">
        <v>0</v>
      </c>
      <c r="T7879" s="7"/>
    </row>
    <row r="7880" spans="1:20" x14ac:dyDescent="0.35">
      <c r="A7880" s="6" t="s">
        <v>185</v>
      </c>
      <c r="B7880" s="6" t="s">
        <v>212</v>
      </c>
      <c r="C7880" s="6" t="s">
        <v>766</v>
      </c>
      <c r="D7880" s="6" t="s">
        <v>663</v>
      </c>
      <c r="E7880" s="6" t="s">
        <v>303</v>
      </c>
      <c r="F7880" s="6" t="s">
        <v>338</v>
      </c>
      <c r="G7880" s="6" t="s">
        <v>339</v>
      </c>
      <c r="H7880" s="6"/>
      <c r="I7880" s="6"/>
      <c r="J7880" s="6"/>
      <c r="K7880" s="7">
        <v>0</v>
      </c>
      <c r="L7880" s="7">
        <v>0</v>
      </c>
      <c r="M7880" s="7">
        <v>0</v>
      </c>
      <c r="N7880" s="7">
        <v>0</v>
      </c>
      <c r="O7880" s="7">
        <v>5.1986999999999998E-2</v>
      </c>
      <c r="P7880" s="7">
        <v>0.13100000000000001</v>
      </c>
      <c r="Q7880" s="7">
        <v>4.1256000000000001E-2</v>
      </c>
      <c r="R7880" s="7">
        <v>4.1307999999999997E-2</v>
      </c>
      <c r="S7880" s="7">
        <v>8.2809999999999995E-2</v>
      </c>
      <c r="T7880" s="7"/>
    </row>
    <row r="7881" spans="1:20" x14ac:dyDescent="0.35">
      <c r="A7881" s="6" t="s">
        <v>185</v>
      </c>
      <c r="B7881" s="6" t="s">
        <v>212</v>
      </c>
      <c r="C7881" s="6" t="s">
        <v>766</v>
      </c>
      <c r="D7881" s="6" t="s">
        <v>663</v>
      </c>
      <c r="E7881" s="6" t="s">
        <v>303</v>
      </c>
      <c r="F7881" s="6" t="s">
        <v>340</v>
      </c>
      <c r="G7881" s="6" t="s">
        <v>341</v>
      </c>
      <c r="H7881" s="6"/>
      <c r="I7881" s="6"/>
      <c r="J7881" s="6"/>
      <c r="K7881" s="7">
        <v>8.7399999999999999E-4</v>
      </c>
      <c r="L7881" s="7">
        <v>1.0064E-2</v>
      </c>
      <c r="M7881" s="7">
        <v>3.5879000000000001E-2</v>
      </c>
      <c r="N7881" s="7">
        <v>0</v>
      </c>
      <c r="O7881" s="7">
        <v>0</v>
      </c>
      <c r="P7881" s="7">
        <v>0</v>
      </c>
      <c r="Q7881" s="7">
        <v>1.0066E-2</v>
      </c>
      <c r="R7881" s="7">
        <v>1.008E-2</v>
      </c>
      <c r="S7881" s="7">
        <v>2.0209999999999999E-2</v>
      </c>
      <c r="T7881" s="7"/>
    </row>
    <row r="7882" spans="1:20" x14ac:dyDescent="0.35">
      <c r="A7882" s="6" t="s">
        <v>185</v>
      </c>
      <c r="B7882" s="6" t="s">
        <v>212</v>
      </c>
      <c r="C7882" s="6" t="s">
        <v>766</v>
      </c>
      <c r="D7882" s="6" t="s">
        <v>663</v>
      </c>
      <c r="E7882" s="6" t="s">
        <v>303</v>
      </c>
      <c r="F7882" s="6" t="s">
        <v>342</v>
      </c>
      <c r="G7882" s="6" t="s">
        <v>343</v>
      </c>
      <c r="H7882" s="6"/>
      <c r="I7882" s="6"/>
      <c r="J7882" s="6"/>
      <c r="K7882" s="7">
        <v>5.8950000000000001E-3</v>
      </c>
      <c r="L7882" s="7">
        <v>0</v>
      </c>
      <c r="M7882" s="7">
        <v>1.3653E-2</v>
      </c>
      <c r="N7882" s="7">
        <v>0.140789</v>
      </c>
      <c r="O7882" s="7">
        <v>0</v>
      </c>
      <c r="P7882" s="7">
        <v>0</v>
      </c>
      <c r="Q7882" s="7">
        <v>0</v>
      </c>
      <c r="R7882" s="7">
        <v>0</v>
      </c>
      <c r="S7882" s="7">
        <v>0</v>
      </c>
      <c r="T7882" s="7"/>
    </row>
    <row r="7883" spans="1:20" x14ac:dyDescent="0.35">
      <c r="A7883" s="6" t="s">
        <v>185</v>
      </c>
      <c r="B7883" s="6" t="s">
        <v>212</v>
      </c>
      <c r="C7883" s="6" t="s">
        <v>766</v>
      </c>
      <c r="D7883" s="6" t="s">
        <v>663</v>
      </c>
      <c r="E7883" s="6" t="s">
        <v>303</v>
      </c>
      <c r="F7883" s="6" t="s">
        <v>344</v>
      </c>
      <c r="G7883" s="6" t="s">
        <v>345</v>
      </c>
      <c r="H7883" s="6"/>
      <c r="I7883" s="6"/>
      <c r="J7883" s="6"/>
      <c r="K7883" s="7">
        <v>7.0080000000000003E-3</v>
      </c>
      <c r="L7883" s="7">
        <v>0</v>
      </c>
      <c r="M7883" s="7">
        <v>1.3650000000000001E-2</v>
      </c>
      <c r="N7883" s="7">
        <v>0.14149800000000001</v>
      </c>
      <c r="O7883" s="7">
        <v>0</v>
      </c>
      <c r="P7883" s="7">
        <v>0</v>
      </c>
      <c r="Q7883" s="7">
        <v>0</v>
      </c>
      <c r="R7883" s="7">
        <v>0</v>
      </c>
      <c r="S7883" s="7">
        <v>0</v>
      </c>
      <c r="T7883" s="7"/>
    </row>
    <row r="7884" spans="1:20" x14ac:dyDescent="0.35">
      <c r="A7884" s="6" t="s">
        <v>185</v>
      </c>
      <c r="B7884" s="6" t="s">
        <v>212</v>
      </c>
      <c r="C7884" s="6" t="s">
        <v>766</v>
      </c>
      <c r="D7884" s="6" t="s">
        <v>663</v>
      </c>
      <c r="E7884" s="6" t="s">
        <v>303</v>
      </c>
      <c r="F7884" s="6" t="s">
        <v>346</v>
      </c>
      <c r="G7884" s="6" t="s">
        <v>347</v>
      </c>
      <c r="H7884" s="6"/>
      <c r="I7884" s="6"/>
      <c r="J7884" s="6"/>
      <c r="K7884" s="7">
        <v>4.0119999999999999E-3</v>
      </c>
      <c r="L7884" s="7">
        <v>0</v>
      </c>
      <c r="M7884" s="7">
        <v>1.3653E-2</v>
      </c>
      <c r="N7884" s="7">
        <v>0.12471599999999999</v>
      </c>
      <c r="O7884" s="7">
        <v>0</v>
      </c>
      <c r="P7884" s="7">
        <v>0</v>
      </c>
      <c r="Q7884" s="7">
        <v>0</v>
      </c>
      <c r="R7884" s="7">
        <v>0</v>
      </c>
      <c r="S7884" s="7">
        <v>0</v>
      </c>
      <c r="T7884" s="7"/>
    </row>
    <row r="7885" spans="1:20" x14ac:dyDescent="0.35">
      <c r="A7885" s="6" t="s">
        <v>185</v>
      </c>
      <c r="B7885" s="6" t="s">
        <v>212</v>
      </c>
      <c r="C7885" s="6" t="s">
        <v>766</v>
      </c>
      <c r="D7885" s="6" t="s">
        <v>663</v>
      </c>
      <c r="E7885" s="6" t="s">
        <v>303</v>
      </c>
      <c r="F7885" s="6" t="s">
        <v>350</v>
      </c>
      <c r="G7885" s="6" t="s">
        <v>351</v>
      </c>
      <c r="H7885" s="6"/>
      <c r="I7885" s="6"/>
      <c r="J7885" s="6"/>
      <c r="K7885" s="7">
        <v>3.6400000000000001E-4</v>
      </c>
      <c r="L7885" s="7">
        <v>0</v>
      </c>
      <c r="M7885" s="7">
        <v>1.6858000000000001E-2</v>
      </c>
      <c r="N7885" s="7">
        <v>9.9819999999999996E-3</v>
      </c>
      <c r="O7885" s="7">
        <v>1.0314E-2</v>
      </c>
      <c r="P7885" s="7">
        <v>1.0045E-2</v>
      </c>
      <c r="Q7885" s="7">
        <v>1.0066E-2</v>
      </c>
      <c r="R7885" s="7">
        <v>1.008E-2</v>
      </c>
      <c r="S7885" s="7">
        <v>1.0088E-2</v>
      </c>
      <c r="T7885" s="7"/>
    </row>
    <row r="7886" spans="1:20" x14ac:dyDescent="0.35">
      <c r="A7886" s="6" t="s">
        <v>185</v>
      </c>
      <c r="B7886" s="6" t="s">
        <v>212</v>
      </c>
      <c r="C7886" s="6" t="s">
        <v>766</v>
      </c>
      <c r="D7886" s="6" t="s">
        <v>663</v>
      </c>
      <c r="E7886" s="6" t="s">
        <v>303</v>
      </c>
      <c r="F7886" s="6" t="s">
        <v>352</v>
      </c>
      <c r="G7886" s="6" t="s">
        <v>353</v>
      </c>
      <c r="H7886" s="6"/>
      <c r="I7886" s="6"/>
      <c r="J7886" s="6"/>
      <c r="K7886" s="7">
        <v>4.1100000000000002E-4</v>
      </c>
      <c r="L7886" s="7">
        <v>0</v>
      </c>
      <c r="M7886" s="7">
        <v>1.6848999999999999E-2</v>
      </c>
      <c r="N7886" s="7">
        <v>9.9760000000000005E-3</v>
      </c>
      <c r="O7886" s="7">
        <v>1.0312E-2</v>
      </c>
      <c r="P7886" s="7">
        <v>1.0045E-2</v>
      </c>
      <c r="Q7886" s="7">
        <v>0</v>
      </c>
      <c r="R7886" s="7">
        <v>0</v>
      </c>
      <c r="S7886" s="7">
        <v>1.01E-2</v>
      </c>
      <c r="T7886" s="7"/>
    </row>
    <row r="7887" spans="1:20" x14ac:dyDescent="0.35">
      <c r="A7887" s="6" t="s">
        <v>185</v>
      </c>
      <c r="B7887" s="6" t="s">
        <v>212</v>
      </c>
      <c r="C7887" s="6" t="s">
        <v>766</v>
      </c>
      <c r="D7887" s="6" t="s">
        <v>663</v>
      </c>
      <c r="E7887" s="6" t="s">
        <v>303</v>
      </c>
      <c r="F7887" s="6" t="s">
        <v>358</v>
      </c>
      <c r="G7887" s="6" t="s">
        <v>359</v>
      </c>
      <c r="H7887" s="6"/>
      <c r="I7887" s="6"/>
      <c r="J7887" s="6"/>
      <c r="K7887" s="7">
        <v>5.1599999999999997E-3</v>
      </c>
      <c r="L7887" s="7">
        <v>4.8599000000000003E-2</v>
      </c>
      <c r="M7887" s="7">
        <v>0.11805599999999999</v>
      </c>
      <c r="N7887" s="7">
        <v>2.2934E-2</v>
      </c>
      <c r="O7887" s="7">
        <v>1.5665999999999999E-2</v>
      </c>
      <c r="P7887" s="7">
        <v>4.9839000000000001E-2</v>
      </c>
      <c r="Q7887" s="7">
        <v>1.9928000000000001E-2</v>
      </c>
      <c r="R7887" s="7">
        <v>1.9918000000000002E-2</v>
      </c>
      <c r="S7887" s="7">
        <v>2.4285000000000001E-2</v>
      </c>
      <c r="T7887" s="7"/>
    </row>
    <row r="7888" spans="1:20" x14ac:dyDescent="0.35">
      <c r="A7888" s="6" t="s">
        <v>185</v>
      </c>
      <c r="B7888" s="6" t="s">
        <v>212</v>
      </c>
      <c r="C7888" s="6" t="s">
        <v>766</v>
      </c>
      <c r="D7888" s="6" t="s">
        <v>663</v>
      </c>
      <c r="E7888" s="6" t="s">
        <v>303</v>
      </c>
      <c r="F7888" s="6" t="s">
        <v>360</v>
      </c>
      <c r="G7888" s="6" t="s">
        <v>361</v>
      </c>
      <c r="H7888" s="6"/>
      <c r="I7888" s="6"/>
      <c r="J7888" s="6"/>
      <c r="K7888" s="7">
        <v>8.5330000000000007E-3</v>
      </c>
      <c r="L7888" s="7">
        <v>7.7226000000000003E-2</v>
      </c>
      <c r="M7888" s="7">
        <v>0.22917299999999999</v>
      </c>
      <c r="N7888" s="7">
        <v>3.6707999999999998E-2</v>
      </c>
      <c r="O7888" s="7">
        <v>3.1343999999999997E-2</v>
      </c>
      <c r="P7888" s="7">
        <v>7.9755999999999994E-2</v>
      </c>
      <c r="Q7888" s="7">
        <v>3.9876000000000002E-2</v>
      </c>
      <c r="R7888" s="7">
        <v>2.989E-2</v>
      </c>
      <c r="S7888" s="7">
        <v>4.0488000000000003E-2</v>
      </c>
      <c r="T7888" s="7"/>
    </row>
    <row r="7889" spans="1:20" x14ac:dyDescent="0.35">
      <c r="A7889" s="6" t="s">
        <v>185</v>
      </c>
      <c r="B7889" s="6" t="s">
        <v>212</v>
      </c>
      <c r="C7889" s="6" t="s">
        <v>766</v>
      </c>
      <c r="D7889" s="6" t="s">
        <v>663</v>
      </c>
      <c r="E7889" s="6" t="s">
        <v>303</v>
      </c>
      <c r="F7889" s="6" t="s">
        <v>362</v>
      </c>
      <c r="G7889" s="6" t="s">
        <v>363</v>
      </c>
      <c r="H7889" s="6"/>
      <c r="I7889" s="6"/>
      <c r="J7889" s="6"/>
      <c r="K7889" s="7">
        <v>0</v>
      </c>
      <c r="L7889" s="7">
        <v>0.45895799999999998</v>
      </c>
      <c r="M7889" s="7">
        <v>1.0865899999999999</v>
      </c>
      <c r="N7889" s="7">
        <v>0.22933000000000001</v>
      </c>
      <c r="O7889" s="7">
        <v>0.17938399999999999</v>
      </c>
      <c r="P7889" s="7">
        <v>0.229325</v>
      </c>
      <c r="Q7889" s="7">
        <v>7.9768000000000006E-2</v>
      </c>
      <c r="R7889" s="7">
        <v>0.109638</v>
      </c>
      <c r="S7889" s="7">
        <v>0.16944000000000001</v>
      </c>
      <c r="T7889" s="7"/>
    </row>
    <row r="7890" spans="1:20" x14ac:dyDescent="0.35">
      <c r="A7890" s="6" t="s">
        <v>185</v>
      </c>
      <c r="B7890" s="6" t="s">
        <v>212</v>
      </c>
      <c r="C7890" s="6" t="s">
        <v>766</v>
      </c>
      <c r="D7890" s="6" t="s">
        <v>663</v>
      </c>
      <c r="E7890" s="6" t="s">
        <v>303</v>
      </c>
      <c r="F7890" s="6" t="s">
        <v>370</v>
      </c>
      <c r="G7890" s="6" t="s">
        <v>371</v>
      </c>
      <c r="H7890" s="6"/>
      <c r="I7890" s="6"/>
      <c r="J7890" s="6"/>
      <c r="K7890" s="7">
        <v>2.5451000000000001E-2</v>
      </c>
      <c r="L7890" s="7">
        <v>2.2561000000000001E-2</v>
      </c>
      <c r="M7890" s="7">
        <v>5.4945000000000001E-2</v>
      </c>
      <c r="N7890" s="7">
        <v>2.9964000000000001E-2</v>
      </c>
      <c r="O7890" s="7">
        <v>5.1645000000000003E-2</v>
      </c>
      <c r="P7890" s="7">
        <v>0</v>
      </c>
      <c r="Q7890" s="7">
        <v>0</v>
      </c>
      <c r="R7890" s="7">
        <v>0</v>
      </c>
      <c r="S7890" s="7">
        <v>0</v>
      </c>
      <c r="T7890" s="7"/>
    </row>
    <row r="7891" spans="1:20" x14ac:dyDescent="0.35">
      <c r="A7891" s="6" t="s">
        <v>185</v>
      </c>
      <c r="B7891" s="6" t="s">
        <v>212</v>
      </c>
      <c r="C7891" s="6" t="s">
        <v>766</v>
      </c>
      <c r="D7891" s="6" t="s">
        <v>663</v>
      </c>
      <c r="E7891" s="6" t="s">
        <v>303</v>
      </c>
      <c r="F7891" s="6" t="s">
        <v>372</v>
      </c>
      <c r="G7891" s="6" t="s">
        <v>373</v>
      </c>
      <c r="H7891" s="6"/>
      <c r="I7891" s="6"/>
      <c r="J7891" s="6"/>
      <c r="K7891" s="7">
        <v>0</v>
      </c>
      <c r="L7891" s="7">
        <v>0</v>
      </c>
      <c r="M7891" s="7">
        <v>0</v>
      </c>
      <c r="N7891" s="7">
        <v>0</v>
      </c>
      <c r="O7891" s="7">
        <v>8.1059999999999993E-2</v>
      </c>
      <c r="P7891" s="7">
        <v>0.31237500000000001</v>
      </c>
      <c r="Q7891" s="7">
        <v>8.2519999999999996E-2</v>
      </c>
      <c r="R7891" s="7">
        <v>9.2952000000000007E-2</v>
      </c>
      <c r="S7891" s="7">
        <v>0.16561999999999999</v>
      </c>
      <c r="T7891" s="7"/>
    </row>
    <row r="7892" spans="1:20" x14ac:dyDescent="0.35">
      <c r="A7892" s="6" t="s">
        <v>185</v>
      </c>
      <c r="B7892" s="6" t="s">
        <v>212</v>
      </c>
      <c r="C7892" s="6" t="s">
        <v>766</v>
      </c>
      <c r="D7892" s="6" t="s">
        <v>663</v>
      </c>
      <c r="E7892" s="6" t="s">
        <v>303</v>
      </c>
      <c r="F7892" s="6" t="s">
        <v>374</v>
      </c>
      <c r="G7892" s="6" t="s">
        <v>375</v>
      </c>
      <c r="H7892" s="6"/>
      <c r="I7892" s="6"/>
      <c r="J7892" s="6"/>
      <c r="K7892" s="7">
        <v>1.3043359999999999</v>
      </c>
      <c r="L7892" s="7">
        <v>0.15944</v>
      </c>
      <c r="M7892" s="7">
        <v>0.52122599999999997</v>
      </c>
      <c r="N7892" s="7">
        <v>0.33970800000000001</v>
      </c>
      <c r="O7892" s="7">
        <v>0.32024999999999998</v>
      </c>
      <c r="P7892" s="7">
        <v>0.66502799999999995</v>
      </c>
      <c r="Q7892" s="7">
        <v>0.262264</v>
      </c>
      <c r="R7892" s="7">
        <v>0.302952</v>
      </c>
      <c r="S7892" s="7">
        <v>0.37450099999999997</v>
      </c>
      <c r="T7892" s="7"/>
    </row>
    <row r="7893" spans="1:20" x14ac:dyDescent="0.35">
      <c r="A7893" s="6" t="s">
        <v>185</v>
      </c>
      <c r="B7893" s="6" t="s">
        <v>212</v>
      </c>
      <c r="C7893" s="6" t="s">
        <v>766</v>
      </c>
      <c r="D7893" s="6" t="s">
        <v>663</v>
      </c>
      <c r="E7893" s="6" t="s">
        <v>303</v>
      </c>
      <c r="F7893" s="6" t="s">
        <v>376</v>
      </c>
      <c r="G7893" s="6" t="s">
        <v>377</v>
      </c>
      <c r="H7893" s="6"/>
      <c r="I7893" s="6"/>
      <c r="J7893" s="6"/>
      <c r="K7893" s="7">
        <v>1.1677999999999999E-2</v>
      </c>
      <c r="L7893" s="7">
        <v>5.3095000000000003E-2</v>
      </c>
      <c r="M7893" s="7">
        <v>0.16452700000000001</v>
      </c>
      <c r="N7893" s="7">
        <v>4.9933999999999999E-2</v>
      </c>
      <c r="O7893" s="7">
        <v>5.1630000000000002E-2</v>
      </c>
      <c r="P7893" s="7">
        <v>0.10073500000000001</v>
      </c>
      <c r="Q7893" s="7">
        <v>1.0062E-2</v>
      </c>
      <c r="R7893" s="7">
        <v>2.0171999999999999E-2</v>
      </c>
      <c r="S7893" s="7">
        <v>2.0209999999999999E-2</v>
      </c>
      <c r="T7893" s="7"/>
    </row>
    <row r="7894" spans="1:20" x14ac:dyDescent="0.35">
      <c r="A7894" s="6" t="s">
        <v>185</v>
      </c>
      <c r="B7894" s="6" t="s">
        <v>212</v>
      </c>
      <c r="C7894" s="6" t="s">
        <v>766</v>
      </c>
      <c r="D7894" s="6" t="s">
        <v>663</v>
      </c>
      <c r="E7894" s="6" t="s">
        <v>303</v>
      </c>
      <c r="F7894" s="6" t="s">
        <v>378</v>
      </c>
      <c r="G7894" s="6" t="s">
        <v>379</v>
      </c>
      <c r="H7894" s="6"/>
      <c r="I7894" s="6"/>
      <c r="J7894" s="6"/>
      <c r="K7894" s="7">
        <v>1.8050280000000001</v>
      </c>
      <c r="L7894" s="7">
        <v>0.17327200000000001</v>
      </c>
      <c r="M7894" s="7">
        <v>0.79740599999999995</v>
      </c>
      <c r="N7894" s="7">
        <v>0.59952399999999995</v>
      </c>
      <c r="O7894" s="7">
        <v>0.53721200000000002</v>
      </c>
      <c r="P7894" s="7">
        <v>1.2394350000000001</v>
      </c>
      <c r="Q7894" s="7">
        <v>0.43375599999999997</v>
      </c>
      <c r="R7894" s="7">
        <v>0.59582199999999996</v>
      </c>
      <c r="S7894" s="7">
        <v>0.93125500000000005</v>
      </c>
      <c r="T7894" s="7"/>
    </row>
    <row r="7895" spans="1:20" x14ac:dyDescent="0.35">
      <c r="A7895" s="6" t="s">
        <v>185</v>
      </c>
      <c r="B7895" s="6" t="s">
        <v>212</v>
      </c>
      <c r="C7895" s="6" t="s">
        <v>766</v>
      </c>
      <c r="D7895" s="6" t="s">
        <v>663</v>
      </c>
      <c r="E7895" s="6" t="s">
        <v>303</v>
      </c>
      <c r="F7895" s="6" t="s">
        <v>380</v>
      </c>
      <c r="G7895" s="6" t="s">
        <v>381</v>
      </c>
      <c r="H7895" s="6"/>
      <c r="I7895" s="6"/>
      <c r="J7895" s="6"/>
      <c r="K7895" s="7">
        <v>0.62051999999999996</v>
      </c>
      <c r="L7895" s="7">
        <v>0.101032</v>
      </c>
      <c r="M7895" s="7">
        <v>0.32227899999999998</v>
      </c>
      <c r="N7895" s="7">
        <v>0.269764</v>
      </c>
      <c r="O7895" s="7">
        <v>0.22726299999999999</v>
      </c>
      <c r="P7895" s="7">
        <v>0.47358499999999998</v>
      </c>
      <c r="Q7895" s="7">
        <v>9.0759999999999993E-2</v>
      </c>
      <c r="R7895" s="7">
        <v>0.12116</v>
      </c>
      <c r="S7895" s="7">
        <v>0.182171</v>
      </c>
      <c r="T7895" s="7"/>
    </row>
    <row r="7896" spans="1:20" x14ac:dyDescent="0.35">
      <c r="A7896" s="6" t="s">
        <v>185</v>
      </c>
      <c r="B7896" s="6" t="s">
        <v>212</v>
      </c>
      <c r="C7896" s="6" t="s">
        <v>766</v>
      </c>
      <c r="D7896" s="6" t="s">
        <v>663</v>
      </c>
      <c r="E7896" s="6" t="s">
        <v>303</v>
      </c>
      <c r="F7896" s="6" t="s">
        <v>382</v>
      </c>
      <c r="G7896" s="6" t="s">
        <v>383</v>
      </c>
      <c r="H7896" s="6"/>
      <c r="I7896" s="6"/>
      <c r="J7896" s="6"/>
      <c r="K7896" s="7">
        <v>6.5950000000000002E-3</v>
      </c>
      <c r="L7896" s="7">
        <v>0</v>
      </c>
      <c r="M7896" s="7">
        <v>1.3638000000000001E-2</v>
      </c>
      <c r="N7896" s="7">
        <v>0</v>
      </c>
      <c r="O7896" s="7">
        <v>0</v>
      </c>
      <c r="P7896" s="7">
        <v>1.0045E-2</v>
      </c>
      <c r="Q7896" s="7">
        <v>0</v>
      </c>
      <c r="R7896" s="7">
        <v>0</v>
      </c>
      <c r="S7896" s="7">
        <v>0</v>
      </c>
      <c r="T7896" s="7"/>
    </row>
    <row r="7897" spans="1:20" x14ac:dyDescent="0.35">
      <c r="A7897" s="6" t="s">
        <v>185</v>
      </c>
      <c r="B7897" s="6" t="s">
        <v>212</v>
      </c>
      <c r="C7897" s="6" t="s">
        <v>766</v>
      </c>
      <c r="D7897" s="6" t="s">
        <v>663</v>
      </c>
      <c r="E7897" s="6" t="s">
        <v>303</v>
      </c>
      <c r="F7897" s="6" t="s">
        <v>384</v>
      </c>
      <c r="G7897" s="6" t="s">
        <v>385</v>
      </c>
      <c r="H7897" s="6"/>
      <c r="I7897" s="6"/>
      <c r="J7897" s="6"/>
      <c r="K7897" s="7">
        <v>1.212E-3</v>
      </c>
      <c r="L7897" s="7">
        <v>0</v>
      </c>
      <c r="M7897" s="7">
        <v>1.6839E-2</v>
      </c>
      <c r="N7897" s="7">
        <v>1.9966999999999999E-2</v>
      </c>
      <c r="O7897" s="7">
        <v>1.0322E-2</v>
      </c>
      <c r="P7897" s="7">
        <v>3.0210000000000001E-2</v>
      </c>
      <c r="Q7897" s="7">
        <v>1.0064E-2</v>
      </c>
      <c r="R7897" s="7">
        <v>1.008E-2</v>
      </c>
      <c r="S7897" s="7">
        <v>2.0209999999999999E-2</v>
      </c>
      <c r="T7897" s="7"/>
    </row>
    <row r="7898" spans="1:20" x14ac:dyDescent="0.35">
      <c r="A7898" s="6" t="s">
        <v>185</v>
      </c>
      <c r="B7898" s="6" t="s">
        <v>212</v>
      </c>
      <c r="C7898" s="6" t="s">
        <v>766</v>
      </c>
      <c r="D7898" s="6" t="s">
        <v>663</v>
      </c>
      <c r="E7898" s="6" t="s">
        <v>303</v>
      </c>
      <c r="F7898" s="6" t="s">
        <v>386</v>
      </c>
      <c r="G7898" s="6" t="s">
        <v>387</v>
      </c>
      <c r="H7898" s="6"/>
      <c r="I7898" s="6"/>
      <c r="J7898" s="6"/>
      <c r="K7898" s="7">
        <v>0.38797399999999999</v>
      </c>
      <c r="L7898" s="7">
        <v>9.0365000000000001E-2</v>
      </c>
      <c r="M7898" s="7">
        <v>0.34330699999999997</v>
      </c>
      <c r="N7898" s="7">
        <v>0.24979599999999999</v>
      </c>
      <c r="O7898" s="7">
        <v>0.23760400000000001</v>
      </c>
      <c r="P7898" s="7">
        <v>0</v>
      </c>
      <c r="Q7898" s="7">
        <v>0</v>
      </c>
      <c r="R7898" s="7">
        <v>0</v>
      </c>
      <c r="S7898" s="7">
        <v>0</v>
      </c>
      <c r="T7898" s="7"/>
    </row>
    <row r="7899" spans="1:20" x14ac:dyDescent="0.35">
      <c r="A7899" s="6" t="s">
        <v>185</v>
      </c>
      <c r="B7899" s="6" t="s">
        <v>212</v>
      </c>
      <c r="C7899" s="6" t="s">
        <v>766</v>
      </c>
      <c r="D7899" s="6" t="s">
        <v>663</v>
      </c>
      <c r="E7899" s="6" t="s">
        <v>303</v>
      </c>
      <c r="F7899" s="6" t="s">
        <v>388</v>
      </c>
      <c r="G7899" s="6" t="s">
        <v>389</v>
      </c>
      <c r="H7899" s="6"/>
      <c r="I7899" s="6"/>
      <c r="J7899" s="6"/>
      <c r="K7899" s="7">
        <v>0</v>
      </c>
      <c r="L7899" s="7">
        <v>0</v>
      </c>
      <c r="M7899" s="7">
        <v>0</v>
      </c>
      <c r="N7899" s="7">
        <v>0</v>
      </c>
      <c r="O7899" s="7">
        <v>0.40516200000000002</v>
      </c>
      <c r="P7899" s="7">
        <v>0.65498999999999996</v>
      </c>
      <c r="Q7899" s="7">
        <v>0.19598399999999999</v>
      </c>
      <c r="R7899" s="7">
        <v>0.32018000000000002</v>
      </c>
      <c r="S7899" s="7">
        <v>0.44512499999999999</v>
      </c>
      <c r="T7899" s="7"/>
    </row>
    <row r="7900" spans="1:20" x14ac:dyDescent="0.35">
      <c r="A7900" s="6" t="s">
        <v>185</v>
      </c>
      <c r="B7900" s="6" t="s">
        <v>212</v>
      </c>
      <c r="C7900" s="6" t="s">
        <v>766</v>
      </c>
      <c r="D7900" s="6" t="s">
        <v>663</v>
      </c>
      <c r="E7900" s="6" t="s">
        <v>303</v>
      </c>
      <c r="F7900" s="6" t="s">
        <v>390</v>
      </c>
      <c r="G7900" s="6" t="s">
        <v>391</v>
      </c>
      <c r="H7900" s="6"/>
      <c r="I7900" s="6"/>
      <c r="J7900" s="6"/>
      <c r="K7900" s="7">
        <v>1.953978</v>
      </c>
      <c r="L7900" s="7">
        <v>0.68140299999999998</v>
      </c>
      <c r="M7900" s="7">
        <v>2.3101729999999998</v>
      </c>
      <c r="N7900" s="7">
        <v>0.83931999999999995</v>
      </c>
      <c r="O7900" s="7">
        <v>0.69629799999999997</v>
      </c>
      <c r="P7900" s="7">
        <v>1.395605</v>
      </c>
      <c r="Q7900" s="7">
        <v>0.66981599999999997</v>
      </c>
      <c r="R7900" s="7">
        <v>0.88262600000000002</v>
      </c>
      <c r="S7900" s="7">
        <v>1.341191</v>
      </c>
      <c r="T7900" s="7"/>
    </row>
    <row r="7901" spans="1:20" x14ac:dyDescent="0.35">
      <c r="A7901" s="6" t="s">
        <v>185</v>
      </c>
      <c r="B7901" s="6" t="s">
        <v>212</v>
      </c>
      <c r="C7901" s="6" t="s">
        <v>766</v>
      </c>
      <c r="D7901" s="6" t="s">
        <v>663</v>
      </c>
      <c r="E7901" s="6" t="s">
        <v>303</v>
      </c>
      <c r="F7901" s="6" t="s">
        <v>392</v>
      </c>
      <c r="G7901" s="6" t="s">
        <v>393</v>
      </c>
      <c r="H7901" s="6"/>
      <c r="I7901" s="6"/>
      <c r="J7901" s="6"/>
      <c r="K7901" s="7">
        <v>1.108266</v>
      </c>
      <c r="L7901" s="7">
        <v>0.187725</v>
      </c>
      <c r="M7901" s="7">
        <v>0.57679100000000005</v>
      </c>
      <c r="N7901" s="7">
        <v>0.37969599999999998</v>
      </c>
      <c r="O7901" s="7">
        <v>0.30992799999999998</v>
      </c>
      <c r="P7901" s="7">
        <v>0.65496500000000002</v>
      </c>
      <c r="Q7901" s="7">
        <v>0.23200399999999999</v>
      </c>
      <c r="R7901" s="7">
        <v>0.302952</v>
      </c>
      <c r="S7901" s="7">
        <v>0.45548</v>
      </c>
      <c r="T7901" s="7"/>
    </row>
    <row r="7902" spans="1:20" x14ac:dyDescent="0.35">
      <c r="A7902" s="6" t="s">
        <v>185</v>
      </c>
      <c r="B7902" s="6" t="s">
        <v>212</v>
      </c>
      <c r="C7902" s="6" t="s">
        <v>766</v>
      </c>
      <c r="D7902" s="6" t="s">
        <v>663</v>
      </c>
      <c r="E7902" s="6" t="s">
        <v>303</v>
      </c>
      <c r="F7902" s="6" t="s">
        <v>394</v>
      </c>
      <c r="G7902" s="6" t="s">
        <v>395</v>
      </c>
      <c r="H7902" s="6"/>
      <c r="I7902" s="6"/>
      <c r="J7902" s="6"/>
      <c r="K7902" s="7">
        <v>6.0512000000000003E-2</v>
      </c>
      <c r="L7902" s="7">
        <v>0.20216200000000001</v>
      </c>
      <c r="M7902" s="7">
        <v>0.64463499999999996</v>
      </c>
      <c r="N7902" s="7">
        <v>0.25978000000000001</v>
      </c>
      <c r="O7902" s="7">
        <v>0.21693200000000001</v>
      </c>
      <c r="P7902" s="7">
        <v>0.45342199999999999</v>
      </c>
      <c r="Q7902" s="7">
        <v>0.100852</v>
      </c>
      <c r="R7902" s="7">
        <v>0.13126199999999999</v>
      </c>
      <c r="S7902" s="7">
        <v>0.20241999999999999</v>
      </c>
      <c r="T7902" s="7"/>
    </row>
    <row r="7903" spans="1:20" x14ac:dyDescent="0.35">
      <c r="A7903" s="6" t="s">
        <v>185</v>
      </c>
      <c r="B7903" s="6" t="s">
        <v>212</v>
      </c>
      <c r="C7903" s="6" t="s">
        <v>766</v>
      </c>
      <c r="D7903" s="6" t="s">
        <v>663</v>
      </c>
      <c r="E7903" s="6" t="s">
        <v>303</v>
      </c>
      <c r="F7903" s="6" t="s">
        <v>396</v>
      </c>
      <c r="G7903" s="6" t="s">
        <v>397</v>
      </c>
      <c r="H7903" s="6"/>
      <c r="I7903" s="6"/>
      <c r="J7903" s="6"/>
      <c r="K7903" s="7">
        <v>1.0560000000000001E-3</v>
      </c>
      <c r="L7903" s="7">
        <v>1.4373E-2</v>
      </c>
      <c r="M7903" s="7">
        <v>6.7752999999999994E-2</v>
      </c>
      <c r="N7903" s="7">
        <v>1.9976000000000001E-2</v>
      </c>
      <c r="O7903" s="7">
        <v>1.0318000000000001E-2</v>
      </c>
      <c r="P7903" s="7">
        <v>3.0200000000000001E-2</v>
      </c>
      <c r="Q7903" s="7">
        <v>2.0160000000000001E-2</v>
      </c>
      <c r="R7903" s="7">
        <v>2.0175999999999999E-2</v>
      </c>
      <c r="S7903" s="7">
        <v>3.0339000000000001E-2</v>
      </c>
      <c r="T7903" s="7"/>
    </row>
    <row r="7904" spans="1:20" x14ac:dyDescent="0.35">
      <c r="A7904" s="6" t="s">
        <v>185</v>
      </c>
      <c r="B7904" s="6" t="s">
        <v>212</v>
      </c>
      <c r="C7904" s="6" t="s">
        <v>766</v>
      </c>
      <c r="D7904" s="6" t="s">
        <v>663</v>
      </c>
      <c r="E7904" s="6" t="s">
        <v>303</v>
      </c>
      <c r="F7904" s="6" t="s">
        <v>398</v>
      </c>
      <c r="G7904" s="6" t="s">
        <v>399</v>
      </c>
      <c r="H7904" s="6"/>
      <c r="I7904" s="6"/>
      <c r="J7904" s="6"/>
      <c r="K7904" s="7">
        <v>1.1554219999999999</v>
      </c>
      <c r="L7904" s="7">
        <v>8.6604E-2</v>
      </c>
      <c r="M7904" s="7">
        <v>0.27138800000000002</v>
      </c>
      <c r="N7904" s="7">
        <v>0.21981200000000001</v>
      </c>
      <c r="O7904" s="7">
        <v>0.185944</v>
      </c>
      <c r="P7904" s="7">
        <v>0.38289499999999999</v>
      </c>
      <c r="Q7904" s="7">
        <v>0.100852</v>
      </c>
      <c r="R7904" s="7">
        <v>0.131268</v>
      </c>
      <c r="S7904" s="7">
        <v>0.20243</v>
      </c>
      <c r="T7904" s="7"/>
    </row>
    <row r="7905" spans="1:20" x14ac:dyDescent="0.35">
      <c r="A7905" s="6" t="s">
        <v>185</v>
      </c>
      <c r="B7905" s="6" t="s">
        <v>212</v>
      </c>
      <c r="C7905" s="6" t="s">
        <v>766</v>
      </c>
      <c r="D7905" s="6" t="s">
        <v>663</v>
      </c>
      <c r="E7905" s="6" t="s">
        <v>303</v>
      </c>
      <c r="F7905" s="6" t="s">
        <v>400</v>
      </c>
      <c r="G7905" s="6" t="s">
        <v>401</v>
      </c>
      <c r="H7905" s="6"/>
      <c r="I7905" s="6"/>
      <c r="J7905" s="6"/>
      <c r="K7905" s="7">
        <v>8.1499999999999997E-4</v>
      </c>
      <c r="L7905" s="7">
        <v>3.1834000000000001E-2</v>
      </c>
      <c r="M7905" s="7">
        <v>0.10968899999999999</v>
      </c>
      <c r="N7905" s="7">
        <v>3.9952000000000001E-2</v>
      </c>
      <c r="O7905" s="7">
        <v>3.0967999999999999E-2</v>
      </c>
      <c r="P7905" s="7">
        <v>7.0499999999999993E-2</v>
      </c>
      <c r="Q7905" s="7">
        <v>2.0160000000000001E-2</v>
      </c>
      <c r="R7905" s="7">
        <v>2.0175999999999999E-2</v>
      </c>
      <c r="S7905" s="7">
        <v>2.0209999999999999E-2</v>
      </c>
      <c r="T7905" s="7"/>
    </row>
    <row r="7906" spans="1:20" x14ac:dyDescent="0.35">
      <c r="A7906" s="6" t="s">
        <v>185</v>
      </c>
      <c r="B7906" s="6" t="s">
        <v>212</v>
      </c>
      <c r="C7906" s="6" t="s">
        <v>766</v>
      </c>
      <c r="D7906" s="6" t="s">
        <v>663</v>
      </c>
      <c r="E7906" s="6" t="s">
        <v>303</v>
      </c>
      <c r="F7906" s="6" t="s">
        <v>402</v>
      </c>
      <c r="G7906" s="6" t="s">
        <v>403</v>
      </c>
      <c r="H7906" s="6"/>
      <c r="I7906" s="6"/>
      <c r="J7906" s="6"/>
      <c r="K7906" s="7">
        <v>2.3377999999999999E-2</v>
      </c>
      <c r="L7906" s="7">
        <v>5.7703999999999998E-2</v>
      </c>
      <c r="M7906" s="7">
        <v>0.18654999999999999</v>
      </c>
      <c r="N7906" s="7">
        <v>3.9952000000000001E-2</v>
      </c>
      <c r="O7906" s="7">
        <v>3.0967999999999999E-2</v>
      </c>
      <c r="P7906" s="7">
        <v>7.0499999999999993E-2</v>
      </c>
      <c r="Q7906" s="7">
        <v>3.0235999999999999E-2</v>
      </c>
      <c r="R7906" s="7">
        <v>4.0371999999999998E-2</v>
      </c>
      <c r="S7906" s="7">
        <v>6.0705000000000002E-2</v>
      </c>
      <c r="T7906" s="7"/>
    </row>
    <row r="7907" spans="1:20" x14ac:dyDescent="0.35">
      <c r="A7907" s="6" t="s">
        <v>185</v>
      </c>
      <c r="B7907" s="6" t="s">
        <v>212</v>
      </c>
      <c r="C7907" s="6" t="s">
        <v>766</v>
      </c>
      <c r="D7907" s="6" t="s">
        <v>663</v>
      </c>
      <c r="E7907" s="6" t="s">
        <v>303</v>
      </c>
      <c r="F7907" s="6" t="s">
        <v>404</v>
      </c>
      <c r="G7907" s="6" t="s">
        <v>405</v>
      </c>
      <c r="H7907" s="6"/>
      <c r="I7907" s="6"/>
      <c r="J7907" s="6"/>
      <c r="K7907" s="7">
        <v>0.28797800000000001</v>
      </c>
      <c r="L7907" s="7">
        <v>0.12992500000000001</v>
      </c>
      <c r="M7907" s="7">
        <v>0.407111</v>
      </c>
      <c r="N7907" s="7">
        <v>0.13986399999999999</v>
      </c>
      <c r="O7907" s="7">
        <v>0.113626</v>
      </c>
      <c r="P7907" s="7">
        <v>0.241815</v>
      </c>
      <c r="Q7907" s="7">
        <v>0.121028</v>
      </c>
      <c r="R7907" s="7">
        <v>0.15145800000000001</v>
      </c>
      <c r="S7907" s="7">
        <v>0.23279</v>
      </c>
      <c r="T7907" s="7"/>
    </row>
    <row r="7908" spans="1:20" x14ac:dyDescent="0.35">
      <c r="A7908" s="6" t="s">
        <v>185</v>
      </c>
      <c r="B7908" s="6" t="s">
        <v>212</v>
      </c>
      <c r="C7908" s="6" t="s">
        <v>766</v>
      </c>
      <c r="D7908" s="6" t="s">
        <v>663</v>
      </c>
      <c r="E7908" s="6" t="s">
        <v>303</v>
      </c>
      <c r="F7908" s="6" t="s">
        <v>406</v>
      </c>
      <c r="G7908" s="6" t="s">
        <v>407</v>
      </c>
      <c r="H7908" s="6"/>
      <c r="I7908" s="6"/>
      <c r="J7908" s="6"/>
      <c r="K7908" s="7">
        <v>1.491978</v>
      </c>
      <c r="L7908" s="7">
        <v>0.18070800000000001</v>
      </c>
      <c r="M7908" s="7">
        <v>0.57610300000000003</v>
      </c>
      <c r="N7908" s="7">
        <v>0.29976399999999997</v>
      </c>
      <c r="O7908" s="7">
        <v>0.278922</v>
      </c>
      <c r="P7908" s="7">
        <v>0.58443000000000001</v>
      </c>
      <c r="Q7908" s="7">
        <v>0.24207600000000001</v>
      </c>
      <c r="R7908" s="7">
        <v>0.282748</v>
      </c>
      <c r="S7908" s="7">
        <v>0.33401500000000001</v>
      </c>
      <c r="T7908" s="7"/>
    </row>
    <row r="7909" spans="1:20" x14ac:dyDescent="0.35">
      <c r="A7909" s="6" t="s">
        <v>185</v>
      </c>
      <c r="B7909" s="6" t="s">
        <v>212</v>
      </c>
      <c r="C7909" s="6" t="s">
        <v>766</v>
      </c>
      <c r="D7909" s="6" t="s">
        <v>663</v>
      </c>
      <c r="E7909" s="6" t="s">
        <v>303</v>
      </c>
      <c r="F7909" s="6" t="s">
        <v>408</v>
      </c>
      <c r="G7909" s="6" t="s">
        <v>409</v>
      </c>
      <c r="H7909" s="6"/>
      <c r="I7909" s="6"/>
      <c r="J7909" s="6"/>
      <c r="K7909" s="7">
        <v>8.3100000000000003E-4</v>
      </c>
      <c r="L7909" s="7">
        <v>0</v>
      </c>
      <c r="M7909" s="7">
        <v>1.6839E-2</v>
      </c>
      <c r="N7909" s="7">
        <v>9.972E-3</v>
      </c>
      <c r="O7909" s="7">
        <v>1.0314E-2</v>
      </c>
      <c r="P7909" s="7">
        <v>2.0119999999999999E-2</v>
      </c>
      <c r="Q7909" s="7">
        <v>1.0066E-2</v>
      </c>
      <c r="R7909" s="7">
        <v>1.008E-2</v>
      </c>
      <c r="S7909" s="7">
        <v>2.0209999999999999E-2</v>
      </c>
      <c r="T7909" s="7"/>
    </row>
    <row r="7910" spans="1:20" x14ac:dyDescent="0.35">
      <c r="A7910" s="6" t="s">
        <v>185</v>
      </c>
      <c r="B7910" s="6" t="s">
        <v>212</v>
      </c>
      <c r="C7910" s="6" t="s">
        <v>766</v>
      </c>
      <c r="D7910" s="6" t="s">
        <v>663</v>
      </c>
      <c r="E7910" s="6" t="s">
        <v>303</v>
      </c>
      <c r="F7910" s="6" t="s">
        <v>410</v>
      </c>
      <c r="G7910" s="6" t="s">
        <v>411</v>
      </c>
      <c r="H7910" s="6"/>
      <c r="I7910" s="6"/>
      <c r="J7910" s="6"/>
      <c r="K7910" s="7">
        <v>5.5728E-2</v>
      </c>
      <c r="L7910" s="7">
        <v>0.159442</v>
      </c>
      <c r="M7910" s="7">
        <v>0.52122800000000002</v>
      </c>
      <c r="N7910" s="7">
        <v>0.21981999999999999</v>
      </c>
      <c r="O7910" s="7">
        <v>0.20661599999999999</v>
      </c>
      <c r="P7910" s="7">
        <v>0.42320999999999998</v>
      </c>
      <c r="Q7910" s="7">
        <v>0.15129600000000001</v>
      </c>
      <c r="R7910" s="7">
        <v>0.18177599999999999</v>
      </c>
      <c r="S7910" s="7">
        <v>0.222665</v>
      </c>
      <c r="T7910" s="7"/>
    </row>
    <row r="7911" spans="1:20" x14ac:dyDescent="0.35">
      <c r="A7911" s="6" t="s">
        <v>185</v>
      </c>
      <c r="B7911" s="6" t="s">
        <v>212</v>
      </c>
      <c r="C7911" s="6" t="s">
        <v>766</v>
      </c>
      <c r="D7911" s="6" t="s">
        <v>663</v>
      </c>
      <c r="E7911" s="6" t="s">
        <v>303</v>
      </c>
      <c r="F7911" s="6" t="s">
        <v>412</v>
      </c>
      <c r="G7911" s="6" t="s">
        <v>413</v>
      </c>
      <c r="H7911" s="6"/>
      <c r="I7911" s="6"/>
      <c r="J7911" s="6"/>
      <c r="K7911" s="7">
        <v>0</v>
      </c>
      <c r="L7911" s="7">
        <v>0</v>
      </c>
      <c r="M7911" s="7">
        <v>1.3627999999999999E-2</v>
      </c>
      <c r="N7911" s="7">
        <v>9.972E-3</v>
      </c>
      <c r="O7911" s="7">
        <v>1.0318000000000001E-2</v>
      </c>
      <c r="P7911" s="7">
        <v>2.0119999999999999E-2</v>
      </c>
      <c r="Q7911" s="7">
        <v>0</v>
      </c>
      <c r="R7911" s="7">
        <v>0</v>
      </c>
      <c r="S7911" s="7">
        <v>0</v>
      </c>
      <c r="T7911" s="7"/>
    </row>
    <row r="7912" spans="1:20" x14ac:dyDescent="0.35">
      <c r="A7912" s="6" t="s">
        <v>185</v>
      </c>
      <c r="B7912" s="6" t="s">
        <v>212</v>
      </c>
      <c r="C7912" s="6" t="s">
        <v>766</v>
      </c>
      <c r="D7912" s="6" t="s">
        <v>663</v>
      </c>
      <c r="E7912" s="6" t="s">
        <v>303</v>
      </c>
      <c r="F7912" s="6" t="s">
        <v>414</v>
      </c>
      <c r="G7912" s="6" t="s">
        <v>415</v>
      </c>
      <c r="H7912" s="6"/>
      <c r="I7912" s="6"/>
      <c r="J7912" s="6"/>
      <c r="K7912" s="7">
        <v>2.0334000000000001E-2</v>
      </c>
      <c r="L7912" s="7">
        <v>4.2467999999999999E-2</v>
      </c>
      <c r="M7912" s="7">
        <v>0.13709099999999999</v>
      </c>
      <c r="N7912" s="7">
        <v>3.9940000000000003E-2</v>
      </c>
      <c r="O7912" s="7">
        <v>4.1318000000000001E-2</v>
      </c>
      <c r="P7912" s="7">
        <v>8.0583000000000002E-2</v>
      </c>
      <c r="Q7912" s="7">
        <v>3.0235999999999999E-2</v>
      </c>
      <c r="R7912" s="7">
        <v>4.0371999999999998E-2</v>
      </c>
      <c r="S7912" s="7">
        <v>4.0466000000000002E-2</v>
      </c>
      <c r="T7912" s="7"/>
    </row>
    <row r="7913" spans="1:20" x14ac:dyDescent="0.35">
      <c r="A7913" s="6" t="s">
        <v>185</v>
      </c>
      <c r="B7913" s="6" t="s">
        <v>212</v>
      </c>
      <c r="C7913" s="6" t="s">
        <v>766</v>
      </c>
      <c r="D7913" s="6" t="s">
        <v>663</v>
      </c>
      <c r="E7913" s="6" t="s">
        <v>303</v>
      </c>
      <c r="F7913" s="6" t="s">
        <v>416</v>
      </c>
      <c r="G7913" s="6" t="s">
        <v>417</v>
      </c>
      <c r="H7913" s="6"/>
      <c r="I7913" s="6"/>
      <c r="J7913" s="6"/>
      <c r="K7913" s="7">
        <v>1.7342E-2</v>
      </c>
      <c r="L7913" s="7">
        <v>8.5017999999999996E-2</v>
      </c>
      <c r="M7913" s="7">
        <v>0.28800100000000001</v>
      </c>
      <c r="N7913" s="7">
        <v>0.11988</v>
      </c>
      <c r="O7913" s="7">
        <v>0.11362800000000001</v>
      </c>
      <c r="P7913" s="7">
        <v>0.241815</v>
      </c>
      <c r="Q7913" s="7">
        <v>2.0152E-2</v>
      </c>
      <c r="R7913" s="7">
        <v>3.0280000000000001E-2</v>
      </c>
      <c r="S7913" s="7">
        <v>4.0460000000000003E-2</v>
      </c>
      <c r="T7913" s="7"/>
    </row>
    <row r="7914" spans="1:20" x14ac:dyDescent="0.35">
      <c r="A7914" s="6" t="s">
        <v>185</v>
      </c>
      <c r="B7914" s="6" t="s">
        <v>212</v>
      </c>
      <c r="C7914" s="6" t="s">
        <v>766</v>
      </c>
      <c r="D7914" s="6" t="s">
        <v>663</v>
      </c>
      <c r="E7914" s="6" t="s">
        <v>303</v>
      </c>
      <c r="F7914" s="6" t="s">
        <v>418</v>
      </c>
      <c r="G7914" s="6" t="s">
        <v>419</v>
      </c>
      <c r="H7914" s="6"/>
      <c r="I7914" s="6"/>
      <c r="J7914" s="6"/>
      <c r="K7914" s="7">
        <v>6.718E-3</v>
      </c>
      <c r="L7914" s="7">
        <v>2.1204000000000001E-2</v>
      </c>
      <c r="M7914" s="7">
        <v>5.4773000000000002E-2</v>
      </c>
      <c r="N7914" s="7">
        <v>1.9956000000000002E-2</v>
      </c>
      <c r="O7914" s="7">
        <v>2.0638E-2</v>
      </c>
      <c r="P7914" s="7">
        <v>3.0200000000000001E-2</v>
      </c>
      <c r="Q7914" s="7">
        <v>1.0062E-2</v>
      </c>
      <c r="R7914" s="7">
        <v>1.0074E-2</v>
      </c>
      <c r="S7914" s="7">
        <v>2.0209999999999999E-2</v>
      </c>
      <c r="T7914" s="7"/>
    </row>
    <row r="7915" spans="1:20" x14ac:dyDescent="0.35">
      <c r="A7915" s="6" t="s">
        <v>185</v>
      </c>
      <c r="B7915" s="6" t="s">
        <v>212</v>
      </c>
      <c r="C7915" s="6" t="s">
        <v>766</v>
      </c>
      <c r="D7915" s="6" t="s">
        <v>663</v>
      </c>
      <c r="E7915" s="6" t="s">
        <v>420</v>
      </c>
      <c r="F7915" s="6" t="s">
        <v>421</v>
      </c>
      <c r="G7915" s="6" t="s">
        <v>422</v>
      </c>
      <c r="H7915" s="7">
        <v>2.8531170000000001</v>
      </c>
      <c r="I7915" s="7">
        <v>9.5103899999999992</v>
      </c>
      <c r="J7915" s="7">
        <v>9.5103899999999992</v>
      </c>
      <c r="K7915" s="7">
        <v>0.80607799999999996</v>
      </c>
      <c r="L7915" s="7">
        <v>1.2086950000000001</v>
      </c>
      <c r="M7915" s="7">
        <v>3.0560740000000002</v>
      </c>
      <c r="N7915" s="7">
        <v>1.3760760000000001</v>
      </c>
      <c r="O7915" s="7">
        <v>1.0364789999999999</v>
      </c>
      <c r="P7915" s="7">
        <v>2.9415010000000001</v>
      </c>
      <c r="Q7915" s="7">
        <v>0.64820199999999994</v>
      </c>
      <c r="R7915" s="7">
        <v>0.65786199999999995</v>
      </c>
      <c r="S7915" s="7">
        <v>0.787493</v>
      </c>
      <c r="T7915" s="7"/>
    </row>
    <row r="7916" spans="1:20" x14ac:dyDescent="0.35">
      <c r="A7916" s="6" t="s">
        <v>185</v>
      </c>
      <c r="B7916" s="6" t="s">
        <v>212</v>
      </c>
      <c r="C7916" s="6" t="s">
        <v>766</v>
      </c>
      <c r="D7916" s="6" t="s">
        <v>663</v>
      </c>
      <c r="E7916" s="6" t="s">
        <v>420</v>
      </c>
      <c r="F7916" s="6" t="s">
        <v>423</v>
      </c>
      <c r="G7916" s="6" t="s">
        <v>424</v>
      </c>
      <c r="H7916" s="6"/>
      <c r="I7916" s="6"/>
      <c r="J7916" s="6"/>
      <c r="K7916" s="7">
        <v>0.208756</v>
      </c>
      <c r="L7916" s="7">
        <v>0.165322</v>
      </c>
      <c r="M7916" s="7">
        <v>0.40961199999999998</v>
      </c>
      <c r="N7916" s="7">
        <v>0.15953600000000001</v>
      </c>
      <c r="O7916" s="7">
        <v>0.13952400000000001</v>
      </c>
      <c r="P7916" s="7">
        <v>0.25922200000000001</v>
      </c>
      <c r="Q7916" s="7">
        <v>5.9808E-2</v>
      </c>
      <c r="R7916" s="7">
        <v>6.9750000000000006E-2</v>
      </c>
      <c r="S7916" s="7">
        <v>7.9725000000000004E-2</v>
      </c>
      <c r="T7916" s="7"/>
    </row>
    <row r="7917" spans="1:20" x14ac:dyDescent="0.35">
      <c r="A7917" s="6" t="s">
        <v>185</v>
      </c>
      <c r="B7917" s="6" t="s">
        <v>212</v>
      </c>
      <c r="C7917" s="6" t="s">
        <v>766</v>
      </c>
      <c r="D7917" s="6" t="s">
        <v>663</v>
      </c>
      <c r="E7917" s="6" t="s">
        <v>420</v>
      </c>
      <c r="F7917" s="6" t="s">
        <v>425</v>
      </c>
      <c r="G7917" s="6" t="s">
        <v>426</v>
      </c>
      <c r="H7917" s="6"/>
      <c r="I7917" s="6"/>
      <c r="J7917" s="6"/>
      <c r="K7917" s="7">
        <v>0.12263400000000001</v>
      </c>
      <c r="L7917" s="7">
        <v>0.20094200000000001</v>
      </c>
      <c r="M7917" s="7">
        <v>0.359516</v>
      </c>
      <c r="N7917" s="7">
        <v>0.24928</v>
      </c>
      <c r="O7917" s="7">
        <v>0.18934400000000001</v>
      </c>
      <c r="P7917" s="7">
        <v>0.53842500000000004</v>
      </c>
      <c r="Q7917" s="7">
        <v>0.159548</v>
      </c>
      <c r="R7917" s="7">
        <v>0.159468</v>
      </c>
      <c r="S7917" s="7">
        <v>0.18937999999999999</v>
      </c>
      <c r="T7917" s="7"/>
    </row>
    <row r="7918" spans="1:20" x14ac:dyDescent="0.35">
      <c r="A7918" s="6" t="s">
        <v>185</v>
      </c>
      <c r="B7918" s="6" t="s">
        <v>212</v>
      </c>
      <c r="C7918" s="6" t="s">
        <v>766</v>
      </c>
      <c r="D7918" s="6" t="s">
        <v>663</v>
      </c>
      <c r="E7918" s="6" t="s">
        <v>420</v>
      </c>
      <c r="F7918" s="6" t="s">
        <v>427</v>
      </c>
      <c r="G7918" s="6" t="s">
        <v>428</v>
      </c>
      <c r="H7918" s="7">
        <v>2.8531170000000001</v>
      </c>
      <c r="I7918" s="7">
        <v>9.5103899999999992</v>
      </c>
      <c r="J7918" s="7">
        <v>9.5103899999999992</v>
      </c>
      <c r="K7918" s="7">
        <v>1.662655</v>
      </c>
      <c r="L7918" s="7">
        <v>0.50240799999999997</v>
      </c>
      <c r="M7918" s="7">
        <v>0.91004600000000002</v>
      </c>
      <c r="N7918" s="7">
        <v>0.65811600000000003</v>
      </c>
      <c r="O7918" s="7">
        <v>0.48833199999999999</v>
      </c>
      <c r="P7918" s="7">
        <v>1.3959600000000001</v>
      </c>
      <c r="Q7918" s="7">
        <v>0.29915999999999998</v>
      </c>
      <c r="R7918" s="7">
        <v>0.299016</v>
      </c>
      <c r="S7918" s="7">
        <v>0.368815</v>
      </c>
      <c r="T7918" s="7"/>
    </row>
    <row r="7919" spans="1:20" x14ac:dyDescent="0.35">
      <c r="A7919" s="6" t="s">
        <v>185</v>
      </c>
      <c r="B7919" s="6" t="s">
        <v>212</v>
      </c>
      <c r="C7919" s="6" t="s">
        <v>766</v>
      </c>
      <c r="D7919" s="6" t="s">
        <v>663</v>
      </c>
      <c r="E7919" s="6" t="s">
        <v>420</v>
      </c>
      <c r="F7919" s="6" t="s">
        <v>429</v>
      </c>
      <c r="G7919" s="6" t="s">
        <v>430</v>
      </c>
      <c r="H7919" s="6"/>
      <c r="I7919" s="6"/>
      <c r="J7919" s="6"/>
      <c r="K7919" s="7">
        <v>2.0632000000000001E-2</v>
      </c>
      <c r="L7919" s="7">
        <v>3.5116000000000001E-2</v>
      </c>
      <c r="M7919" s="7">
        <v>8.1859000000000001E-2</v>
      </c>
      <c r="N7919" s="7">
        <v>2.9898000000000001E-2</v>
      </c>
      <c r="O7919" s="7">
        <v>2.988E-2</v>
      </c>
      <c r="P7919" s="7">
        <v>4.9829999999999999E-2</v>
      </c>
      <c r="Q7919" s="7">
        <v>1.9924000000000001E-2</v>
      </c>
      <c r="R7919" s="7">
        <v>1.9916E-2</v>
      </c>
      <c r="S7919" s="7">
        <v>2.988E-2</v>
      </c>
      <c r="T7919" s="7"/>
    </row>
    <row r="7920" spans="1:20" x14ac:dyDescent="0.35">
      <c r="A7920" s="6" t="s">
        <v>185</v>
      </c>
      <c r="B7920" s="6" t="s">
        <v>212</v>
      </c>
      <c r="C7920" s="6" t="s">
        <v>766</v>
      </c>
      <c r="D7920" s="6" t="s">
        <v>663</v>
      </c>
      <c r="E7920" s="6" t="s">
        <v>420</v>
      </c>
      <c r="F7920" s="6" t="s">
        <v>431</v>
      </c>
      <c r="G7920" s="6" t="s">
        <v>432</v>
      </c>
      <c r="H7920" s="6"/>
      <c r="I7920" s="7">
        <v>9.5103899999999992</v>
      </c>
      <c r="J7920" s="7">
        <v>9.5103899999999992</v>
      </c>
      <c r="K7920" s="7">
        <v>0.222778</v>
      </c>
      <c r="L7920" s="7">
        <v>0.25835000000000002</v>
      </c>
      <c r="M7920" s="7">
        <v>0.46061000000000002</v>
      </c>
      <c r="N7920" s="7">
        <v>0.418796</v>
      </c>
      <c r="O7920" s="7">
        <v>0.308944</v>
      </c>
      <c r="P7920" s="7">
        <v>0.88742500000000002</v>
      </c>
      <c r="Q7920" s="7">
        <v>0.43878400000000001</v>
      </c>
      <c r="R7920" s="7">
        <v>0.44853999999999999</v>
      </c>
      <c r="S7920" s="7">
        <v>0.53828500000000001</v>
      </c>
      <c r="T7920" s="7"/>
    </row>
    <row r="7921" spans="1:20" x14ac:dyDescent="0.35">
      <c r="A7921" s="6" t="s">
        <v>185</v>
      </c>
      <c r="B7921" s="6" t="s">
        <v>212</v>
      </c>
      <c r="C7921" s="6" t="s">
        <v>766</v>
      </c>
      <c r="D7921" s="6" t="s">
        <v>663</v>
      </c>
      <c r="E7921" s="6" t="s">
        <v>420</v>
      </c>
      <c r="F7921" s="6" t="s">
        <v>433</v>
      </c>
      <c r="G7921" s="6" t="s">
        <v>434</v>
      </c>
      <c r="H7921" s="6"/>
      <c r="I7921" s="6"/>
      <c r="J7921" s="6"/>
      <c r="K7921" s="7">
        <v>0.153639</v>
      </c>
      <c r="L7921" s="7">
        <v>0.67466400000000004</v>
      </c>
      <c r="M7921" s="7">
        <v>1.2021630000000001</v>
      </c>
      <c r="N7921" s="7">
        <v>0.60826000000000002</v>
      </c>
      <c r="O7921" s="7">
        <v>0.45843299999999998</v>
      </c>
      <c r="P7921" s="7">
        <v>1.3062100000000001</v>
      </c>
      <c r="Q7921" s="7">
        <v>0.54847599999999996</v>
      </c>
      <c r="R7921" s="7">
        <v>0.55818000000000001</v>
      </c>
      <c r="S7921" s="7">
        <v>0.66787200000000002</v>
      </c>
      <c r="T7921" s="7"/>
    </row>
    <row r="7922" spans="1:20" x14ac:dyDescent="0.35">
      <c r="A7922" s="6" t="s">
        <v>185</v>
      </c>
      <c r="B7922" s="6" t="s">
        <v>212</v>
      </c>
      <c r="C7922" s="6" t="s">
        <v>766</v>
      </c>
      <c r="D7922" s="6" t="s">
        <v>663</v>
      </c>
      <c r="E7922" s="6" t="s">
        <v>420</v>
      </c>
      <c r="F7922" s="6" t="s">
        <v>435</v>
      </c>
      <c r="G7922" s="6" t="s">
        <v>436</v>
      </c>
      <c r="H7922" s="6"/>
      <c r="I7922" s="6"/>
      <c r="J7922" s="6"/>
      <c r="K7922" s="7">
        <v>0.65329999999999999</v>
      </c>
      <c r="L7922" s="7">
        <v>2.2273000000000001E-2</v>
      </c>
      <c r="M7922" s="7">
        <v>0</v>
      </c>
      <c r="N7922" s="7">
        <v>0</v>
      </c>
      <c r="O7922" s="7">
        <v>0</v>
      </c>
      <c r="P7922" s="7">
        <v>0</v>
      </c>
      <c r="Q7922" s="7">
        <v>0</v>
      </c>
      <c r="R7922" s="7">
        <v>0</v>
      </c>
      <c r="S7922" s="7">
        <v>0</v>
      </c>
      <c r="T7922" s="7"/>
    </row>
    <row r="7923" spans="1:20" x14ac:dyDescent="0.35">
      <c r="A7923" s="6" t="s">
        <v>185</v>
      </c>
      <c r="B7923" s="6" t="s">
        <v>212</v>
      </c>
      <c r="C7923" s="6" t="s">
        <v>766</v>
      </c>
      <c r="D7923" s="6" t="s">
        <v>663</v>
      </c>
      <c r="E7923" s="6" t="s">
        <v>420</v>
      </c>
      <c r="F7923" s="6" t="s">
        <v>437</v>
      </c>
      <c r="G7923" s="6" t="s">
        <v>438</v>
      </c>
      <c r="H7923" s="6"/>
      <c r="I7923" s="6"/>
      <c r="J7923" s="6"/>
      <c r="K7923" s="7">
        <v>0</v>
      </c>
      <c r="L7923" s="7">
        <v>0</v>
      </c>
      <c r="M7923" s="7">
        <v>2.011987</v>
      </c>
      <c r="N7923" s="7">
        <v>0.54530400000000001</v>
      </c>
      <c r="O7923" s="7">
        <v>0.30143599999999998</v>
      </c>
      <c r="P7923" s="7">
        <v>0.34069500000000003</v>
      </c>
      <c r="Q7923" s="7">
        <v>0.11662400000000001</v>
      </c>
      <c r="R7923" s="7">
        <v>0.104426</v>
      </c>
      <c r="S7923" s="7">
        <v>9.6939999999999998E-2</v>
      </c>
      <c r="T7923" s="7"/>
    </row>
    <row r="7924" spans="1:20" x14ac:dyDescent="0.35">
      <c r="A7924" s="6" t="s">
        <v>185</v>
      </c>
      <c r="B7924" s="6" t="s">
        <v>212</v>
      </c>
      <c r="C7924" s="6" t="s">
        <v>766</v>
      </c>
      <c r="D7924" s="6" t="s">
        <v>663</v>
      </c>
      <c r="E7924" s="6" t="s">
        <v>439</v>
      </c>
      <c r="F7924" s="6" t="s">
        <v>444</v>
      </c>
      <c r="G7924" s="6" t="s">
        <v>445</v>
      </c>
      <c r="H7924" s="6"/>
      <c r="I7924" s="6"/>
      <c r="J7924" s="7">
        <v>0.69742899999999997</v>
      </c>
      <c r="K7924" s="7">
        <v>0.34978100000000001</v>
      </c>
      <c r="L7924" s="7">
        <v>0</v>
      </c>
      <c r="M7924" s="7">
        <v>0</v>
      </c>
      <c r="N7924" s="7">
        <v>0</v>
      </c>
      <c r="O7924" s="7">
        <v>0</v>
      </c>
      <c r="P7924" s="7">
        <v>0</v>
      </c>
      <c r="Q7924" s="7">
        <v>0</v>
      </c>
      <c r="R7924" s="7">
        <v>0</v>
      </c>
      <c r="S7924" s="7">
        <v>0</v>
      </c>
      <c r="T7924" s="7"/>
    </row>
    <row r="7925" spans="1:20" x14ac:dyDescent="0.35">
      <c r="A7925" s="6" t="s">
        <v>185</v>
      </c>
      <c r="B7925" s="6" t="s">
        <v>212</v>
      </c>
      <c r="C7925" s="6" t="s">
        <v>766</v>
      </c>
      <c r="D7925" s="6" t="s">
        <v>663</v>
      </c>
      <c r="E7925" s="6" t="s">
        <v>439</v>
      </c>
      <c r="F7925" s="6" t="s">
        <v>466</v>
      </c>
      <c r="G7925" s="6" t="s">
        <v>467</v>
      </c>
      <c r="H7925" s="7">
        <v>19.020782000000001</v>
      </c>
      <c r="I7925" s="7">
        <v>47.551955</v>
      </c>
      <c r="J7925" s="7">
        <v>57.062345999999998</v>
      </c>
      <c r="K7925" s="7">
        <v>26.901757</v>
      </c>
      <c r="L7925" s="7">
        <v>0</v>
      </c>
      <c r="M7925" s="7">
        <v>0</v>
      </c>
      <c r="N7925" s="7">
        <v>0</v>
      </c>
      <c r="O7925" s="7">
        <v>0</v>
      </c>
      <c r="P7925" s="7">
        <v>0</v>
      </c>
      <c r="Q7925" s="7">
        <v>0</v>
      </c>
      <c r="R7925" s="7">
        <v>0</v>
      </c>
      <c r="S7925" s="7">
        <v>0</v>
      </c>
      <c r="T7925" s="7"/>
    </row>
    <row r="7926" spans="1:20" x14ac:dyDescent="0.35">
      <c r="A7926" s="6" t="s">
        <v>185</v>
      </c>
      <c r="B7926" s="6" t="s">
        <v>212</v>
      </c>
      <c r="C7926" s="6" t="s">
        <v>766</v>
      </c>
      <c r="D7926" s="6" t="s">
        <v>663</v>
      </c>
      <c r="E7926" s="6" t="s">
        <v>439</v>
      </c>
      <c r="F7926" s="6" t="s">
        <v>468</v>
      </c>
      <c r="G7926" s="6" t="s">
        <v>469</v>
      </c>
      <c r="H7926" s="6"/>
      <c r="I7926" s="7">
        <v>0.69742899999999997</v>
      </c>
      <c r="J7926" s="6"/>
      <c r="K7926" s="7">
        <v>0</v>
      </c>
      <c r="L7926" s="7">
        <v>0</v>
      </c>
      <c r="M7926" s="7">
        <v>0</v>
      </c>
      <c r="N7926" s="7">
        <v>0</v>
      </c>
      <c r="O7926" s="7">
        <v>0</v>
      </c>
      <c r="P7926" s="7">
        <v>0</v>
      </c>
      <c r="Q7926" s="7">
        <v>0</v>
      </c>
      <c r="R7926" s="7">
        <v>0</v>
      </c>
      <c r="S7926" s="7">
        <v>0</v>
      </c>
      <c r="T7926" s="7"/>
    </row>
    <row r="7927" spans="1:20" x14ac:dyDescent="0.35">
      <c r="A7927" s="6" t="s">
        <v>185</v>
      </c>
      <c r="B7927" s="6" t="s">
        <v>212</v>
      </c>
      <c r="C7927" s="6" t="s">
        <v>766</v>
      </c>
      <c r="D7927" s="6" t="s">
        <v>663</v>
      </c>
      <c r="E7927" s="6" t="s">
        <v>439</v>
      </c>
      <c r="F7927" s="6" t="s">
        <v>470</v>
      </c>
      <c r="G7927" s="6" t="s">
        <v>471</v>
      </c>
      <c r="H7927" s="6"/>
      <c r="I7927" s="7">
        <v>4.2268400000000002</v>
      </c>
      <c r="J7927" s="7">
        <v>4.2268400000000002</v>
      </c>
      <c r="K7927" s="7">
        <v>1.9448989999999999</v>
      </c>
      <c r="L7927" s="7">
        <v>0</v>
      </c>
      <c r="M7927" s="7">
        <v>0</v>
      </c>
      <c r="N7927" s="7">
        <v>0</v>
      </c>
      <c r="O7927" s="7">
        <v>0</v>
      </c>
      <c r="P7927" s="7">
        <v>0</v>
      </c>
      <c r="Q7927" s="7">
        <v>0</v>
      </c>
      <c r="R7927" s="7">
        <v>0</v>
      </c>
      <c r="S7927" s="7">
        <v>0</v>
      </c>
      <c r="T7927" s="7"/>
    </row>
    <row r="7928" spans="1:20" x14ac:dyDescent="0.35">
      <c r="A7928" s="6" t="s">
        <v>185</v>
      </c>
      <c r="B7928" s="6" t="s">
        <v>212</v>
      </c>
      <c r="C7928" s="6" t="s">
        <v>766</v>
      </c>
      <c r="D7928" s="6" t="s">
        <v>663</v>
      </c>
      <c r="E7928" s="6" t="s">
        <v>472</v>
      </c>
      <c r="F7928" s="6" t="s">
        <v>477</v>
      </c>
      <c r="G7928" s="6" t="s">
        <v>478</v>
      </c>
      <c r="H7928" s="7">
        <v>6.3402599999999998</v>
      </c>
      <c r="I7928" s="6"/>
      <c r="J7928" s="7">
        <v>27.474460000000001</v>
      </c>
      <c r="K7928" s="7">
        <v>9.4207079999999994</v>
      </c>
      <c r="L7928" s="7">
        <v>0</v>
      </c>
      <c r="M7928" s="7">
        <v>0</v>
      </c>
      <c r="N7928" s="7">
        <v>0</v>
      </c>
      <c r="O7928" s="7">
        <v>0</v>
      </c>
      <c r="P7928" s="7">
        <v>0</v>
      </c>
      <c r="Q7928" s="7">
        <v>0</v>
      </c>
      <c r="R7928" s="7">
        <v>0</v>
      </c>
      <c r="S7928" s="7">
        <v>0</v>
      </c>
      <c r="T7928" s="7"/>
    </row>
    <row r="7929" spans="1:20" x14ac:dyDescent="0.35">
      <c r="A7929" s="6" t="s">
        <v>185</v>
      </c>
      <c r="B7929" s="6" t="s">
        <v>212</v>
      </c>
      <c r="C7929" s="6" t="s">
        <v>766</v>
      </c>
      <c r="D7929" s="6" t="s">
        <v>663</v>
      </c>
      <c r="E7929" s="6" t="s">
        <v>472</v>
      </c>
      <c r="F7929" s="6" t="s">
        <v>479</v>
      </c>
      <c r="G7929" s="6" t="s">
        <v>480</v>
      </c>
      <c r="H7929" s="6"/>
      <c r="I7929" s="7">
        <v>14.793939999999999</v>
      </c>
      <c r="J7929" s="7">
        <v>19.020779999999998</v>
      </c>
      <c r="K7929" s="7">
        <v>4.1079869999999996</v>
      </c>
      <c r="L7929" s="7">
        <v>0</v>
      </c>
      <c r="M7929" s="7">
        <v>0</v>
      </c>
      <c r="N7929" s="7">
        <v>0</v>
      </c>
      <c r="O7929" s="7">
        <v>0</v>
      </c>
      <c r="P7929" s="7">
        <v>0</v>
      </c>
      <c r="Q7929" s="7">
        <v>0</v>
      </c>
      <c r="R7929" s="7">
        <v>0</v>
      </c>
      <c r="S7929" s="7">
        <v>0</v>
      </c>
      <c r="T7929" s="7"/>
    </row>
    <row r="7930" spans="1:20" x14ac:dyDescent="0.35">
      <c r="A7930" s="6" t="s">
        <v>185</v>
      </c>
      <c r="B7930" s="6" t="s">
        <v>212</v>
      </c>
      <c r="C7930" s="6" t="s">
        <v>766</v>
      </c>
      <c r="D7930" s="6" t="s">
        <v>663</v>
      </c>
      <c r="E7930" s="6" t="s">
        <v>472</v>
      </c>
      <c r="F7930" s="6" t="s">
        <v>485</v>
      </c>
      <c r="G7930" s="6" t="s">
        <v>486</v>
      </c>
      <c r="H7930" s="7">
        <v>3.1701299999999999</v>
      </c>
      <c r="I7930" s="7">
        <v>14.793939999999999</v>
      </c>
      <c r="J7930" s="7">
        <v>16.907360000000001</v>
      </c>
      <c r="K7930" s="7">
        <v>4.2667919999999997</v>
      </c>
      <c r="L7930" s="7">
        <v>0</v>
      </c>
      <c r="M7930" s="7">
        <v>0</v>
      </c>
      <c r="N7930" s="7">
        <v>0</v>
      </c>
      <c r="O7930" s="7">
        <v>0</v>
      </c>
      <c r="P7930" s="7">
        <v>0</v>
      </c>
      <c r="Q7930" s="7">
        <v>0</v>
      </c>
      <c r="R7930" s="7">
        <v>0</v>
      </c>
      <c r="S7930" s="7">
        <v>0</v>
      </c>
      <c r="T7930" s="7"/>
    </row>
    <row r="7931" spans="1:20" x14ac:dyDescent="0.35">
      <c r="A7931" s="6" t="s">
        <v>185</v>
      </c>
      <c r="B7931" s="6" t="s">
        <v>212</v>
      </c>
      <c r="C7931" s="6" t="s">
        <v>766</v>
      </c>
      <c r="D7931" s="6" t="s">
        <v>663</v>
      </c>
      <c r="E7931" s="6" t="s">
        <v>472</v>
      </c>
      <c r="F7931" s="6" t="s">
        <v>487</v>
      </c>
      <c r="G7931" s="6" t="s">
        <v>488</v>
      </c>
      <c r="H7931" s="7">
        <v>6.3402599999999998</v>
      </c>
      <c r="I7931" s="6"/>
      <c r="J7931" s="7">
        <v>-6.3402599999999998</v>
      </c>
      <c r="K7931" s="7">
        <v>0</v>
      </c>
      <c r="L7931" s="7">
        <v>0</v>
      </c>
      <c r="M7931" s="7">
        <v>0</v>
      </c>
      <c r="N7931" s="7">
        <v>0</v>
      </c>
      <c r="O7931" s="7">
        <v>0</v>
      </c>
      <c r="P7931" s="7">
        <v>0</v>
      </c>
      <c r="Q7931" s="7">
        <v>0</v>
      </c>
      <c r="R7931" s="7">
        <v>0</v>
      </c>
      <c r="S7931" s="7">
        <v>0</v>
      </c>
      <c r="T7931" s="7"/>
    </row>
    <row r="7932" spans="1:20" x14ac:dyDescent="0.35">
      <c r="A7932" s="6" t="s">
        <v>185</v>
      </c>
      <c r="B7932" s="6" t="s">
        <v>212</v>
      </c>
      <c r="C7932" s="6" t="s">
        <v>766</v>
      </c>
      <c r="D7932" s="6" t="s">
        <v>663</v>
      </c>
      <c r="E7932" s="6" t="s">
        <v>472</v>
      </c>
      <c r="F7932" s="6" t="s">
        <v>493</v>
      </c>
      <c r="G7932" s="6" t="s">
        <v>494</v>
      </c>
      <c r="H7932" s="6"/>
      <c r="I7932" s="7">
        <v>1.05671</v>
      </c>
      <c r="J7932" s="7">
        <v>1.05671</v>
      </c>
      <c r="K7932" s="7">
        <v>0.21016199999999999</v>
      </c>
      <c r="L7932" s="7">
        <v>0</v>
      </c>
      <c r="M7932" s="7">
        <v>0</v>
      </c>
      <c r="N7932" s="7">
        <v>0</v>
      </c>
      <c r="O7932" s="7">
        <v>0</v>
      </c>
      <c r="P7932" s="7">
        <v>0</v>
      </c>
      <c r="Q7932" s="7">
        <v>0</v>
      </c>
      <c r="R7932" s="7">
        <v>0</v>
      </c>
      <c r="S7932" s="7">
        <v>0</v>
      </c>
      <c r="T7932" s="7"/>
    </row>
    <row r="7933" spans="1:20" x14ac:dyDescent="0.35">
      <c r="A7933" s="6" t="s">
        <v>185</v>
      </c>
      <c r="B7933" s="6" t="s">
        <v>212</v>
      </c>
      <c r="C7933" s="6" t="s">
        <v>766</v>
      </c>
      <c r="D7933" s="6" t="s">
        <v>663</v>
      </c>
      <c r="E7933" s="6" t="s">
        <v>509</v>
      </c>
      <c r="F7933" s="6" t="s">
        <v>510</v>
      </c>
      <c r="G7933" s="6" t="s">
        <v>511</v>
      </c>
      <c r="H7933" s="6"/>
      <c r="I7933" s="6"/>
      <c r="J7933" s="6"/>
      <c r="K7933" s="7">
        <v>0.94892600000000005</v>
      </c>
      <c r="L7933" s="7">
        <v>0</v>
      </c>
      <c r="M7933" s="7">
        <v>0</v>
      </c>
      <c r="N7933" s="7">
        <v>0</v>
      </c>
      <c r="O7933" s="7">
        <v>0</v>
      </c>
      <c r="P7933" s="7">
        <v>0</v>
      </c>
      <c r="Q7933" s="7">
        <v>0</v>
      </c>
      <c r="R7933" s="7">
        <v>0</v>
      </c>
      <c r="S7933" s="7">
        <v>0</v>
      </c>
      <c r="T7933" s="7"/>
    </row>
    <row r="7934" spans="1:20" x14ac:dyDescent="0.35">
      <c r="A7934" s="6" t="s">
        <v>185</v>
      </c>
      <c r="B7934" s="6" t="s">
        <v>212</v>
      </c>
      <c r="C7934" s="6" t="s">
        <v>766</v>
      </c>
      <c r="D7934" s="6" t="s">
        <v>663</v>
      </c>
      <c r="E7934" s="6" t="s">
        <v>509</v>
      </c>
      <c r="F7934" s="6" t="s">
        <v>512</v>
      </c>
      <c r="G7934" s="6" t="s">
        <v>513</v>
      </c>
      <c r="H7934" s="6"/>
      <c r="I7934" s="6"/>
      <c r="J7934" s="6"/>
      <c r="K7934" s="7">
        <v>0.94892600000000005</v>
      </c>
      <c r="L7934" s="7">
        <v>0</v>
      </c>
      <c r="M7934" s="7">
        <v>0</v>
      </c>
      <c r="N7934" s="7">
        <v>0</v>
      </c>
      <c r="O7934" s="7">
        <v>0</v>
      </c>
      <c r="P7934" s="7">
        <v>0</v>
      </c>
      <c r="Q7934" s="7">
        <v>0</v>
      </c>
      <c r="R7934" s="7">
        <v>0</v>
      </c>
      <c r="S7934" s="7">
        <v>0</v>
      </c>
      <c r="T7934" s="7"/>
    </row>
    <row r="7935" spans="1:20" x14ac:dyDescent="0.35">
      <c r="A7935" s="6" t="s">
        <v>185</v>
      </c>
      <c r="B7935" s="6" t="s">
        <v>212</v>
      </c>
      <c r="C7935" s="6" t="s">
        <v>766</v>
      </c>
      <c r="D7935" s="6" t="s">
        <v>663</v>
      </c>
      <c r="E7935" s="6" t="s">
        <v>509</v>
      </c>
      <c r="F7935" s="6" t="s">
        <v>514</v>
      </c>
      <c r="G7935" s="6" t="s">
        <v>515</v>
      </c>
      <c r="H7935" s="6"/>
      <c r="I7935" s="6"/>
      <c r="J7935" s="7">
        <v>0</v>
      </c>
      <c r="K7935" s="7">
        <v>1.4421219999999999</v>
      </c>
      <c r="L7935" s="7">
        <v>0</v>
      </c>
      <c r="M7935" s="7">
        <v>0</v>
      </c>
      <c r="N7935" s="7">
        <v>0</v>
      </c>
      <c r="O7935" s="7">
        <v>0</v>
      </c>
      <c r="P7935" s="7">
        <v>0</v>
      </c>
      <c r="Q7935" s="7">
        <v>0</v>
      </c>
      <c r="R7935" s="7">
        <v>0</v>
      </c>
      <c r="S7935" s="7">
        <v>0</v>
      </c>
      <c r="T7935" s="7"/>
    </row>
    <row r="7936" spans="1:20" x14ac:dyDescent="0.35">
      <c r="A7936" s="6" t="s">
        <v>185</v>
      </c>
      <c r="B7936" s="6" t="s">
        <v>212</v>
      </c>
      <c r="C7936" s="6" t="s">
        <v>766</v>
      </c>
      <c r="D7936" s="6" t="s">
        <v>663</v>
      </c>
      <c r="E7936" s="6" t="s">
        <v>522</v>
      </c>
      <c r="F7936" s="6" t="s">
        <v>525</v>
      </c>
      <c r="G7936" s="6" t="s">
        <v>526</v>
      </c>
      <c r="H7936" s="6"/>
      <c r="I7936" s="6"/>
      <c r="J7936" s="6"/>
      <c r="K7936" s="7">
        <v>2.6025E-2</v>
      </c>
      <c r="L7936" s="7">
        <v>0.103584</v>
      </c>
      <c r="M7936" s="7">
        <v>0.27329799999999999</v>
      </c>
      <c r="N7936" s="7">
        <v>3.9868000000000001E-2</v>
      </c>
      <c r="O7936" s="7">
        <v>6.9750000000000006E-2</v>
      </c>
      <c r="P7936" s="7">
        <v>0.93727499999999997</v>
      </c>
      <c r="Q7936" s="7">
        <v>0.17949599999999999</v>
      </c>
      <c r="R7936" s="7">
        <v>0.22924800000000001</v>
      </c>
      <c r="S7936" s="7">
        <v>0.26913700000000002</v>
      </c>
      <c r="T7936" s="7"/>
    </row>
    <row r="7937" spans="1:20" x14ac:dyDescent="0.35">
      <c r="A7937" s="6" t="s">
        <v>185</v>
      </c>
      <c r="B7937" s="6" t="s">
        <v>212</v>
      </c>
      <c r="C7937" s="6" t="s">
        <v>766</v>
      </c>
      <c r="D7937" s="6" t="s">
        <v>663</v>
      </c>
      <c r="E7937" s="6" t="s">
        <v>522</v>
      </c>
      <c r="F7937" s="6" t="s">
        <v>529</v>
      </c>
      <c r="G7937" s="6" t="s">
        <v>530</v>
      </c>
      <c r="H7937" s="6"/>
      <c r="I7937" s="6"/>
      <c r="J7937" s="6"/>
      <c r="K7937" s="7">
        <v>0</v>
      </c>
      <c r="L7937" s="7">
        <v>2.2858E-2</v>
      </c>
      <c r="M7937" s="7">
        <v>5.6193E-2</v>
      </c>
      <c r="N7937" s="7">
        <v>9.9539999999999993E-3</v>
      </c>
      <c r="O7937" s="7">
        <v>3.984E-2</v>
      </c>
      <c r="P7937" s="7">
        <v>0.15951699999999999</v>
      </c>
      <c r="Q7937" s="7">
        <v>1.992E-2</v>
      </c>
      <c r="R7937" s="7">
        <v>9.946E-3</v>
      </c>
      <c r="S7937" s="7">
        <v>1.9904999999999999E-2</v>
      </c>
      <c r="T7937" s="7"/>
    </row>
    <row r="7938" spans="1:20" x14ac:dyDescent="0.35">
      <c r="A7938" s="6" t="s">
        <v>185</v>
      </c>
      <c r="B7938" s="6" t="s">
        <v>212</v>
      </c>
      <c r="C7938" s="6" t="s">
        <v>766</v>
      </c>
      <c r="D7938" s="6" t="s">
        <v>663</v>
      </c>
      <c r="E7938" s="6" t="s">
        <v>522</v>
      </c>
      <c r="F7938" s="6" t="s">
        <v>533</v>
      </c>
      <c r="G7938" s="6" t="s">
        <v>534</v>
      </c>
      <c r="H7938" s="6"/>
      <c r="I7938" s="6"/>
      <c r="J7938" s="6"/>
      <c r="K7938" s="7">
        <v>0</v>
      </c>
      <c r="L7938" s="7">
        <v>2.2825999999999999E-2</v>
      </c>
      <c r="M7938" s="7">
        <v>5.5902E-2</v>
      </c>
      <c r="N7938" s="7">
        <v>9.9539999999999993E-3</v>
      </c>
      <c r="O7938" s="7">
        <v>2.9884000000000001E-2</v>
      </c>
      <c r="P7938" s="7">
        <v>2.9895000000000001E-2</v>
      </c>
      <c r="Q7938" s="7">
        <v>9.9539999999999993E-3</v>
      </c>
      <c r="R7938" s="7">
        <v>9.9500000000000005E-3</v>
      </c>
      <c r="S7938" s="7">
        <v>9.9399999999999992E-3</v>
      </c>
      <c r="T7938" s="7"/>
    </row>
    <row r="7939" spans="1:20" x14ac:dyDescent="0.35">
      <c r="A7939" s="6" t="s">
        <v>185</v>
      </c>
      <c r="B7939" s="6" t="s">
        <v>212</v>
      </c>
      <c r="C7939" s="6" t="s">
        <v>766</v>
      </c>
      <c r="D7939" s="6" t="s">
        <v>663</v>
      </c>
      <c r="E7939" s="6" t="s">
        <v>522</v>
      </c>
      <c r="F7939" s="6" t="s">
        <v>535</v>
      </c>
      <c r="G7939" s="6" t="s">
        <v>536</v>
      </c>
      <c r="H7939" s="6"/>
      <c r="I7939" s="6"/>
      <c r="J7939" s="6"/>
      <c r="K7939" s="7">
        <v>0</v>
      </c>
      <c r="L7939" s="7">
        <v>3.4287999999999999E-2</v>
      </c>
      <c r="M7939" s="7">
        <v>4.2043999999999998E-2</v>
      </c>
      <c r="N7939" s="7">
        <v>9.9539999999999993E-3</v>
      </c>
      <c r="O7939" s="7">
        <v>2.9876E-2</v>
      </c>
      <c r="P7939" s="7">
        <v>4.9840000000000002E-2</v>
      </c>
      <c r="Q7939" s="7">
        <v>1.9928000000000001E-2</v>
      </c>
      <c r="R7939" s="7">
        <v>9.946E-3</v>
      </c>
      <c r="S7939" s="7">
        <v>1.9904999999999999E-2</v>
      </c>
      <c r="T7939" s="7"/>
    </row>
    <row r="7940" spans="1:20" x14ac:dyDescent="0.35">
      <c r="A7940" s="6" t="s">
        <v>185</v>
      </c>
      <c r="B7940" s="6" t="s">
        <v>212</v>
      </c>
      <c r="C7940" s="6" t="s">
        <v>766</v>
      </c>
      <c r="D7940" s="6" t="s">
        <v>663</v>
      </c>
      <c r="E7940" s="6" t="s">
        <v>522</v>
      </c>
      <c r="F7940" s="6" t="s">
        <v>537</v>
      </c>
      <c r="G7940" s="6" t="s">
        <v>538</v>
      </c>
      <c r="H7940" s="6"/>
      <c r="I7940" s="6"/>
      <c r="J7940" s="6"/>
      <c r="K7940" s="7">
        <v>0</v>
      </c>
      <c r="L7940" s="7">
        <v>9.1532000000000002E-2</v>
      </c>
      <c r="M7940" s="7">
        <v>0.11213099999999999</v>
      </c>
      <c r="N7940" s="7">
        <v>2.9891999999999998E-2</v>
      </c>
      <c r="O7940" s="7">
        <v>7.9708000000000001E-2</v>
      </c>
      <c r="P7940" s="7">
        <v>0.57830499999999996</v>
      </c>
      <c r="Q7940" s="7">
        <v>0</v>
      </c>
      <c r="R7940" s="7">
        <v>0</v>
      </c>
      <c r="S7940" s="7">
        <v>0</v>
      </c>
      <c r="T7940" s="7"/>
    </row>
    <row r="7941" spans="1:20" x14ac:dyDescent="0.35">
      <c r="A7941" s="6" t="s">
        <v>185</v>
      </c>
      <c r="B7941" s="6" t="s">
        <v>212</v>
      </c>
      <c r="C7941" s="6" t="s">
        <v>766</v>
      </c>
      <c r="D7941" s="6" t="s">
        <v>663</v>
      </c>
      <c r="E7941" s="6" t="s">
        <v>522</v>
      </c>
      <c r="F7941" s="6" t="s">
        <v>539</v>
      </c>
      <c r="G7941" s="6" t="s">
        <v>540</v>
      </c>
      <c r="H7941" s="6"/>
      <c r="I7941" s="6"/>
      <c r="J7941" s="6"/>
      <c r="K7941" s="7">
        <v>0</v>
      </c>
      <c r="L7941" s="7">
        <v>6.8904000000000007E-2</v>
      </c>
      <c r="M7941" s="7">
        <v>0.11376799999999999</v>
      </c>
      <c r="N7941" s="7">
        <v>3.9863999999999997E-2</v>
      </c>
      <c r="O7941" s="7">
        <v>9.9636000000000002E-2</v>
      </c>
      <c r="P7941" s="7">
        <v>0.37887700000000002</v>
      </c>
      <c r="Q7941" s="7">
        <v>0.119648</v>
      </c>
      <c r="R7941" s="7">
        <v>9.9648E-2</v>
      </c>
      <c r="S7941" s="7">
        <v>0.11959599999999999</v>
      </c>
      <c r="T7941" s="7"/>
    </row>
    <row r="7942" spans="1:20" x14ac:dyDescent="0.35">
      <c r="A7942" s="6" t="s">
        <v>185</v>
      </c>
      <c r="B7942" s="6" t="s">
        <v>212</v>
      </c>
      <c r="C7942" s="6" t="s">
        <v>766</v>
      </c>
      <c r="D7942" s="6" t="s">
        <v>663</v>
      </c>
      <c r="E7942" s="6" t="s">
        <v>522</v>
      </c>
      <c r="F7942" s="6" t="s">
        <v>541</v>
      </c>
      <c r="G7942" s="6" t="s">
        <v>542</v>
      </c>
      <c r="H7942" s="6"/>
      <c r="I7942" s="6"/>
      <c r="J7942" s="6"/>
      <c r="K7942" s="7">
        <v>3.4511E-2</v>
      </c>
      <c r="L7942" s="7">
        <v>0.207091</v>
      </c>
      <c r="M7942" s="7">
        <v>0.48812</v>
      </c>
      <c r="N7942" s="7">
        <v>5.9819999999999998E-2</v>
      </c>
      <c r="O7942" s="7">
        <v>0.109614</v>
      </c>
      <c r="P7942" s="7">
        <v>1.0369949999999999</v>
      </c>
      <c r="Q7942" s="7">
        <v>0.189468</v>
      </c>
      <c r="R7942" s="7">
        <v>0.24918199999999999</v>
      </c>
      <c r="S7942" s="7">
        <v>0.28906999999999999</v>
      </c>
      <c r="T7942" s="7"/>
    </row>
    <row r="7943" spans="1:20" x14ac:dyDescent="0.35">
      <c r="A7943" s="6" t="s">
        <v>185</v>
      </c>
      <c r="B7943" s="6" t="s">
        <v>212</v>
      </c>
      <c r="C7943" s="6" t="s">
        <v>766</v>
      </c>
      <c r="D7943" s="6" t="s">
        <v>663</v>
      </c>
      <c r="E7943" s="6" t="s">
        <v>522</v>
      </c>
      <c r="F7943" s="6" t="s">
        <v>547</v>
      </c>
      <c r="G7943" s="6" t="s">
        <v>548</v>
      </c>
      <c r="H7943" s="6"/>
      <c r="I7943" s="6"/>
      <c r="J7943" s="6"/>
      <c r="K7943" s="7">
        <v>2.2696999999999998E-2</v>
      </c>
      <c r="L7943" s="7">
        <v>2.1243999999999999E-2</v>
      </c>
      <c r="M7943" s="7">
        <v>2.8351999999999999E-2</v>
      </c>
      <c r="N7943" s="7">
        <v>2.9902000000000001E-2</v>
      </c>
      <c r="O7943" s="7">
        <v>3.9848000000000001E-2</v>
      </c>
      <c r="P7943" s="7">
        <v>7.9750000000000001E-2</v>
      </c>
      <c r="Q7943" s="7">
        <v>2.9905999999999999E-2</v>
      </c>
      <c r="R7943" s="7">
        <v>2.9885999999999999E-2</v>
      </c>
      <c r="S7943" s="7">
        <v>3.9854000000000001E-2</v>
      </c>
      <c r="T7943" s="7"/>
    </row>
    <row r="7944" spans="1:20" x14ac:dyDescent="0.35">
      <c r="A7944" s="6" t="s">
        <v>185</v>
      </c>
      <c r="B7944" s="6" t="s">
        <v>212</v>
      </c>
      <c r="C7944" s="6" t="s">
        <v>766</v>
      </c>
      <c r="D7944" s="6" t="s">
        <v>663</v>
      </c>
      <c r="E7944" s="6" t="s">
        <v>522</v>
      </c>
      <c r="F7944" s="6" t="s">
        <v>549</v>
      </c>
      <c r="G7944" s="6" t="s">
        <v>550</v>
      </c>
      <c r="H7944" s="6"/>
      <c r="I7944" s="6"/>
      <c r="J7944" s="6"/>
      <c r="K7944" s="7">
        <v>7.7010000000000004E-3</v>
      </c>
      <c r="L7944" s="7">
        <v>1.0621E-2</v>
      </c>
      <c r="M7944" s="7">
        <v>1.4246E-2</v>
      </c>
      <c r="N7944" s="7">
        <v>1.9931999999999998E-2</v>
      </c>
      <c r="O7944" s="7">
        <v>2.9885999999999999E-2</v>
      </c>
      <c r="P7944" s="7">
        <v>6.9775000000000004E-2</v>
      </c>
      <c r="Q7944" s="7">
        <v>1.9931999999999998E-2</v>
      </c>
      <c r="R7944" s="7">
        <v>2.9891999999999998E-2</v>
      </c>
      <c r="S7944" s="7">
        <v>2.9895000000000001E-2</v>
      </c>
      <c r="T7944" s="7"/>
    </row>
    <row r="7945" spans="1:20" x14ac:dyDescent="0.35">
      <c r="A7945" s="6" t="s">
        <v>185</v>
      </c>
      <c r="B7945" s="6" t="s">
        <v>212</v>
      </c>
      <c r="C7945" s="6" t="s">
        <v>766</v>
      </c>
      <c r="D7945" s="6" t="s">
        <v>663</v>
      </c>
      <c r="E7945" s="6" t="s">
        <v>522</v>
      </c>
      <c r="F7945" s="6" t="s">
        <v>551</v>
      </c>
      <c r="G7945" s="6" t="s">
        <v>552</v>
      </c>
      <c r="H7945" s="6"/>
      <c r="I7945" s="6"/>
      <c r="J7945" s="6"/>
      <c r="K7945" s="7">
        <v>4.0185999999999999E-2</v>
      </c>
      <c r="L7945" s="7">
        <v>1.0616E-2</v>
      </c>
      <c r="M7945" s="7">
        <v>1.4192E-2</v>
      </c>
      <c r="N7945" s="7">
        <v>1.9935999999999999E-2</v>
      </c>
      <c r="O7945" s="7">
        <v>2.9891999999999998E-2</v>
      </c>
      <c r="P7945" s="7">
        <v>5.9815E-2</v>
      </c>
      <c r="Q7945" s="7">
        <v>1.9931999999999998E-2</v>
      </c>
      <c r="R7945" s="7">
        <v>1.992E-2</v>
      </c>
      <c r="S7945" s="7">
        <v>2.9888999999999999E-2</v>
      </c>
      <c r="T7945" s="7"/>
    </row>
    <row r="7946" spans="1:20" x14ac:dyDescent="0.35">
      <c r="A7946" s="6" t="s">
        <v>185</v>
      </c>
      <c r="B7946" s="6" t="s">
        <v>212</v>
      </c>
      <c r="C7946" s="6" t="s">
        <v>766</v>
      </c>
      <c r="D7946" s="6" t="s">
        <v>663</v>
      </c>
      <c r="E7946" s="6" t="s">
        <v>522</v>
      </c>
      <c r="F7946" s="6" t="s">
        <v>553</v>
      </c>
      <c r="G7946" s="6" t="s">
        <v>554</v>
      </c>
      <c r="H7946" s="6"/>
      <c r="I7946" s="6"/>
      <c r="J7946" s="6"/>
      <c r="K7946" s="7">
        <v>1.9200999999999999E-2</v>
      </c>
      <c r="L7946" s="7">
        <v>0</v>
      </c>
      <c r="M7946" s="7">
        <v>1.4333E-2</v>
      </c>
      <c r="N7946" s="7">
        <v>1.9935999999999999E-2</v>
      </c>
      <c r="O7946" s="7">
        <v>1.9924000000000001E-2</v>
      </c>
      <c r="P7946" s="7">
        <v>9.9695000000000006E-2</v>
      </c>
      <c r="Q7946" s="7">
        <v>3.9879999999999999E-2</v>
      </c>
      <c r="R7946" s="7">
        <v>3.9851999999999999E-2</v>
      </c>
      <c r="S7946" s="7">
        <v>4.9827000000000003E-2</v>
      </c>
      <c r="T7946" s="7"/>
    </row>
    <row r="7947" spans="1:20" x14ac:dyDescent="0.35">
      <c r="A7947" s="6" t="s">
        <v>185</v>
      </c>
      <c r="B7947" s="6" t="s">
        <v>212</v>
      </c>
      <c r="C7947" s="6" t="s">
        <v>766</v>
      </c>
      <c r="D7947" s="6" t="s">
        <v>663</v>
      </c>
      <c r="E7947" s="6" t="s">
        <v>522</v>
      </c>
      <c r="F7947" s="6" t="s">
        <v>555</v>
      </c>
      <c r="G7947" s="6" t="s">
        <v>556</v>
      </c>
      <c r="H7947" s="6"/>
      <c r="I7947" s="6"/>
      <c r="J7947" s="6"/>
      <c r="K7947" s="7">
        <v>3.6623000000000003E-2</v>
      </c>
      <c r="L7947" s="7">
        <v>1.0564E-2</v>
      </c>
      <c r="M7947" s="7">
        <v>2.7997999999999999E-2</v>
      </c>
      <c r="N7947" s="7">
        <v>2.9908000000000001E-2</v>
      </c>
      <c r="O7947" s="7">
        <v>4.9818000000000001E-2</v>
      </c>
      <c r="P7947" s="7">
        <v>9.9695000000000006E-2</v>
      </c>
      <c r="Q7947" s="7">
        <v>3.9879999999999999E-2</v>
      </c>
      <c r="R7947" s="7">
        <v>3.9851999999999999E-2</v>
      </c>
      <c r="S7947" s="7">
        <v>4.9827000000000003E-2</v>
      </c>
      <c r="T7947" s="7"/>
    </row>
    <row r="7948" spans="1:20" x14ac:dyDescent="0.35">
      <c r="A7948" s="6" t="s">
        <v>185</v>
      </c>
      <c r="B7948" s="6" t="s">
        <v>212</v>
      </c>
      <c r="C7948" s="6" t="s">
        <v>766</v>
      </c>
      <c r="D7948" s="6" t="s">
        <v>663</v>
      </c>
      <c r="E7948" s="6" t="s">
        <v>522</v>
      </c>
      <c r="F7948" s="6" t="s">
        <v>557</v>
      </c>
      <c r="G7948" s="6" t="s">
        <v>558</v>
      </c>
      <c r="H7948" s="6"/>
      <c r="I7948" s="6"/>
      <c r="J7948" s="6"/>
      <c r="K7948" s="7">
        <v>1.5438E-2</v>
      </c>
      <c r="L7948" s="7">
        <v>4.4013999999999998E-2</v>
      </c>
      <c r="M7948" s="7">
        <v>4.0822999999999998E-2</v>
      </c>
      <c r="N7948" s="7">
        <v>4.9841999999999997E-2</v>
      </c>
      <c r="O7948" s="7">
        <v>0.27904400000000001</v>
      </c>
      <c r="P7948" s="7">
        <v>9.9690000000000001E-2</v>
      </c>
      <c r="Q7948" s="7">
        <v>2.9909999999999999E-2</v>
      </c>
      <c r="R7948" s="7">
        <v>3.986E-2</v>
      </c>
      <c r="S7948" s="7">
        <v>5.9795000000000001E-2</v>
      </c>
      <c r="T7948" s="7"/>
    </row>
    <row r="7949" spans="1:20" x14ac:dyDescent="0.35">
      <c r="A7949" s="6" t="s">
        <v>185</v>
      </c>
      <c r="B7949" s="6" t="s">
        <v>212</v>
      </c>
      <c r="C7949" s="6" t="s">
        <v>766</v>
      </c>
      <c r="D7949" s="6" t="s">
        <v>663</v>
      </c>
      <c r="E7949" s="6" t="s">
        <v>522</v>
      </c>
      <c r="F7949" s="6" t="s">
        <v>559</v>
      </c>
      <c r="G7949" s="6" t="s">
        <v>560</v>
      </c>
      <c r="H7949" s="6"/>
      <c r="I7949" s="6"/>
      <c r="J7949" s="6"/>
      <c r="K7949" s="7">
        <v>0</v>
      </c>
      <c r="L7949" s="7">
        <v>1.7104000000000001E-2</v>
      </c>
      <c r="M7949" s="7">
        <v>0</v>
      </c>
      <c r="N7949" s="7">
        <v>0</v>
      </c>
      <c r="O7949" s="7">
        <v>0</v>
      </c>
      <c r="P7949" s="7">
        <v>0.18943099999999999</v>
      </c>
      <c r="Q7949" s="7">
        <v>5.9819999999999998E-2</v>
      </c>
      <c r="R7949" s="7">
        <v>6.9760000000000003E-2</v>
      </c>
      <c r="S7949" s="7">
        <v>4.9827999999999997E-2</v>
      </c>
      <c r="T7949" s="7"/>
    </row>
    <row r="7950" spans="1:20" x14ac:dyDescent="0.35">
      <c r="A7950" s="6" t="s">
        <v>185</v>
      </c>
      <c r="B7950" s="6" t="s">
        <v>212</v>
      </c>
      <c r="C7950" s="6" t="s">
        <v>766</v>
      </c>
      <c r="D7950" s="6" t="s">
        <v>663</v>
      </c>
      <c r="E7950" s="6" t="s">
        <v>522</v>
      </c>
      <c r="F7950" s="6" t="s">
        <v>561</v>
      </c>
      <c r="G7950" s="6" t="s">
        <v>562</v>
      </c>
      <c r="H7950" s="6"/>
      <c r="I7950" s="6"/>
      <c r="J7950" s="6"/>
      <c r="K7950" s="7">
        <v>0</v>
      </c>
      <c r="L7950" s="7">
        <v>8.7779999999999993E-3</v>
      </c>
      <c r="M7950" s="7">
        <v>0</v>
      </c>
      <c r="N7950" s="7">
        <v>0</v>
      </c>
      <c r="O7950" s="7">
        <v>0</v>
      </c>
      <c r="P7950" s="7">
        <v>3.9879999999999999E-2</v>
      </c>
      <c r="Q7950" s="7">
        <v>1.9931999999999998E-2</v>
      </c>
      <c r="R7950" s="7">
        <v>1.992E-2</v>
      </c>
      <c r="S7950" s="7">
        <v>9.9349999999999994E-3</v>
      </c>
      <c r="T7950" s="7"/>
    </row>
    <row r="7951" spans="1:20" x14ac:dyDescent="0.35">
      <c r="A7951" s="6" t="s">
        <v>185</v>
      </c>
      <c r="B7951" s="6" t="s">
        <v>212</v>
      </c>
      <c r="C7951" s="6" t="s">
        <v>766</v>
      </c>
      <c r="D7951" s="6" t="s">
        <v>663</v>
      </c>
      <c r="E7951" s="6" t="s">
        <v>522</v>
      </c>
      <c r="F7951" s="6" t="s">
        <v>563</v>
      </c>
      <c r="G7951" s="6" t="s">
        <v>564</v>
      </c>
      <c r="H7951" s="6"/>
      <c r="I7951" s="6"/>
      <c r="J7951" s="6"/>
      <c r="K7951" s="7">
        <v>1.3313E-2</v>
      </c>
      <c r="L7951" s="7">
        <v>2.5659999999999999E-2</v>
      </c>
      <c r="M7951" s="7">
        <v>5.4919000000000003E-2</v>
      </c>
      <c r="N7951" s="7">
        <v>3.9871999999999998E-2</v>
      </c>
      <c r="O7951" s="7">
        <v>2.989E-2</v>
      </c>
      <c r="P7951" s="7">
        <v>0.21936</v>
      </c>
      <c r="Q7951" s="7">
        <v>9.9720000000000003E-2</v>
      </c>
      <c r="R7951" s="7">
        <v>9.9671999999999997E-2</v>
      </c>
      <c r="S7951" s="7">
        <v>0.13954</v>
      </c>
      <c r="T7951" s="7"/>
    </row>
    <row r="7952" spans="1:20" x14ac:dyDescent="0.35">
      <c r="A7952" s="6" t="s">
        <v>185</v>
      </c>
      <c r="B7952" s="6" t="s">
        <v>212</v>
      </c>
      <c r="C7952" s="6" t="s">
        <v>766</v>
      </c>
      <c r="D7952" s="6" t="s">
        <v>663</v>
      </c>
      <c r="E7952" s="6" t="s">
        <v>522</v>
      </c>
      <c r="F7952" s="6" t="s">
        <v>565</v>
      </c>
      <c r="G7952" s="6" t="s">
        <v>566</v>
      </c>
      <c r="H7952" s="6"/>
      <c r="I7952" s="6"/>
      <c r="J7952" s="6"/>
      <c r="K7952" s="7">
        <v>2.0868000000000001E-2</v>
      </c>
      <c r="L7952" s="7">
        <v>1.7121000000000001E-2</v>
      </c>
      <c r="M7952" s="7">
        <v>9.6475000000000005E-2</v>
      </c>
      <c r="N7952" s="7">
        <v>3.9876000000000002E-2</v>
      </c>
      <c r="O7952" s="7">
        <v>1.9928000000000001E-2</v>
      </c>
      <c r="P7952" s="7">
        <v>0.30909500000000001</v>
      </c>
      <c r="Q7952" s="7">
        <v>9.9720000000000003E-2</v>
      </c>
      <c r="R7952" s="7">
        <v>0.18937599999999999</v>
      </c>
      <c r="S7952" s="7">
        <v>0.17942</v>
      </c>
      <c r="T7952" s="7"/>
    </row>
    <row r="7953" spans="1:20" x14ac:dyDescent="0.35">
      <c r="A7953" s="6" t="s">
        <v>185</v>
      </c>
      <c r="B7953" s="6" t="s">
        <v>212</v>
      </c>
      <c r="C7953" s="6" t="s">
        <v>766</v>
      </c>
      <c r="D7953" s="6" t="s">
        <v>663</v>
      </c>
      <c r="E7953" s="6" t="s">
        <v>522</v>
      </c>
      <c r="F7953" s="6" t="s">
        <v>567</v>
      </c>
      <c r="G7953" s="6" t="s">
        <v>568</v>
      </c>
      <c r="H7953" s="6"/>
      <c r="I7953" s="6"/>
      <c r="J7953" s="6"/>
      <c r="K7953" s="7">
        <v>0</v>
      </c>
      <c r="L7953" s="7">
        <v>5.6672E-2</v>
      </c>
      <c r="M7953" s="7">
        <v>0.1605</v>
      </c>
      <c r="N7953" s="7">
        <v>4.9846000000000001E-2</v>
      </c>
      <c r="O7953" s="7">
        <v>0.119576</v>
      </c>
      <c r="P7953" s="7">
        <v>0.10965</v>
      </c>
      <c r="Q7953" s="7">
        <v>4.9849999999999998E-2</v>
      </c>
      <c r="R7953" s="7">
        <v>5.9796000000000002E-2</v>
      </c>
      <c r="S7953" s="7">
        <v>5.9795000000000001E-2</v>
      </c>
      <c r="T7953" s="7"/>
    </row>
    <row r="7954" spans="1:20" x14ac:dyDescent="0.35">
      <c r="A7954" s="6" t="s">
        <v>185</v>
      </c>
      <c r="B7954" s="6" t="s">
        <v>212</v>
      </c>
      <c r="C7954" s="6" t="s">
        <v>766</v>
      </c>
      <c r="D7954" s="6" t="s">
        <v>663</v>
      </c>
      <c r="E7954" s="6" t="s">
        <v>522</v>
      </c>
      <c r="F7954" s="6" t="s">
        <v>569</v>
      </c>
      <c r="G7954" s="6" t="s">
        <v>570</v>
      </c>
      <c r="H7954" s="6"/>
      <c r="I7954" s="6"/>
      <c r="J7954" s="6"/>
      <c r="K7954" s="7">
        <v>0</v>
      </c>
      <c r="L7954" s="7">
        <v>9.5219999999999992E-3</v>
      </c>
      <c r="M7954" s="7">
        <v>4.1478000000000001E-2</v>
      </c>
      <c r="N7954" s="7">
        <v>9.9620000000000004E-3</v>
      </c>
      <c r="O7954" s="7">
        <v>9.9539999999999993E-3</v>
      </c>
      <c r="P7954" s="7">
        <v>1.9924999999999998E-2</v>
      </c>
      <c r="Q7954" s="7">
        <v>9.9539999999999993E-3</v>
      </c>
      <c r="R7954" s="7">
        <v>9.946E-3</v>
      </c>
      <c r="S7954" s="7">
        <v>9.9500000000000005E-3</v>
      </c>
      <c r="T7954" s="7"/>
    </row>
    <row r="7955" spans="1:20" x14ac:dyDescent="0.35">
      <c r="A7955" s="6" t="s">
        <v>185</v>
      </c>
      <c r="B7955" s="6" t="s">
        <v>212</v>
      </c>
      <c r="C7955" s="6" t="s">
        <v>766</v>
      </c>
      <c r="D7955" s="6" t="s">
        <v>663</v>
      </c>
      <c r="E7955" s="6" t="s">
        <v>522</v>
      </c>
      <c r="F7955" s="6" t="s">
        <v>571</v>
      </c>
      <c r="G7955" s="6" t="s">
        <v>572</v>
      </c>
      <c r="H7955" s="6"/>
      <c r="I7955" s="6"/>
      <c r="J7955" s="6"/>
      <c r="K7955" s="7">
        <v>1.532E-2</v>
      </c>
      <c r="L7955" s="7">
        <v>1.7599E-2</v>
      </c>
      <c r="M7955" s="7">
        <v>6.8404999999999994E-2</v>
      </c>
      <c r="N7955" s="7">
        <v>1.9935999999999999E-2</v>
      </c>
      <c r="O7955" s="7">
        <v>9.9539999999999993E-3</v>
      </c>
      <c r="P7955" s="7">
        <v>2.9899999999999999E-2</v>
      </c>
      <c r="Q7955" s="7">
        <v>9.9579999999999998E-3</v>
      </c>
      <c r="R7955" s="7">
        <v>9.9539999999999993E-3</v>
      </c>
      <c r="S7955" s="7">
        <v>1.992E-2</v>
      </c>
      <c r="T7955" s="7"/>
    </row>
    <row r="7956" spans="1:20" x14ac:dyDescent="0.35">
      <c r="A7956" s="6" t="s">
        <v>185</v>
      </c>
      <c r="B7956" s="6" t="s">
        <v>212</v>
      </c>
      <c r="C7956" s="6" t="s">
        <v>766</v>
      </c>
      <c r="D7956" s="6" t="s">
        <v>663</v>
      </c>
      <c r="E7956" s="6" t="s">
        <v>522</v>
      </c>
      <c r="F7956" s="6" t="s">
        <v>573</v>
      </c>
      <c r="G7956" s="6" t="s">
        <v>574</v>
      </c>
      <c r="H7956" s="6"/>
      <c r="I7956" s="6"/>
      <c r="J7956" s="6"/>
      <c r="K7956" s="7">
        <v>2.8457E-2</v>
      </c>
      <c r="L7956" s="7">
        <v>3.5217999999999999E-2</v>
      </c>
      <c r="M7956" s="7">
        <v>4.1001999999999997E-2</v>
      </c>
      <c r="N7956" s="7">
        <v>2.9908000000000001E-2</v>
      </c>
      <c r="O7956" s="7">
        <v>3.9851999999999999E-2</v>
      </c>
      <c r="P7956" s="7">
        <v>2.9899999999999999E-2</v>
      </c>
      <c r="Q7956" s="7">
        <v>9.9579999999999998E-3</v>
      </c>
      <c r="R7956" s="7">
        <v>9.9539999999999993E-3</v>
      </c>
      <c r="S7956" s="7">
        <v>2.9899999999999999E-2</v>
      </c>
      <c r="T7956" s="7"/>
    </row>
    <row r="7957" spans="1:20" x14ac:dyDescent="0.35">
      <c r="A7957" s="6" t="s">
        <v>185</v>
      </c>
      <c r="B7957" s="6" t="s">
        <v>212</v>
      </c>
      <c r="C7957" s="6" t="s">
        <v>766</v>
      </c>
      <c r="D7957" s="6" t="s">
        <v>663</v>
      </c>
      <c r="E7957" s="6" t="s">
        <v>575</v>
      </c>
      <c r="F7957" s="6" t="s">
        <v>576</v>
      </c>
      <c r="G7957" s="6" t="s">
        <v>577</v>
      </c>
      <c r="H7957" s="6"/>
      <c r="I7957" s="6"/>
      <c r="J7957" s="7">
        <v>0</v>
      </c>
      <c r="K7957" s="7">
        <v>2.0543779999999998</v>
      </c>
      <c r="L7957" s="7">
        <v>0</v>
      </c>
      <c r="M7957" s="7">
        <v>0</v>
      </c>
      <c r="N7957" s="7">
        <v>0</v>
      </c>
      <c r="O7957" s="7">
        <v>0</v>
      </c>
      <c r="P7957" s="7">
        <v>0</v>
      </c>
      <c r="Q7957" s="7">
        <v>0</v>
      </c>
      <c r="R7957" s="7">
        <v>0</v>
      </c>
      <c r="S7957" s="7">
        <v>0</v>
      </c>
      <c r="T7957" s="7"/>
    </row>
    <row r="7958" spans="1:20" x14ac:dyDescent="0.35">
      <c r="A7958" s="6" t="s">
        <v>185</v>
      </c>
      <c r="B7958" s="6" t="s">
        <v>212</v>
      </c>
      <c r="C7958" s="6" t="s">
        <v>766</v>
      </c>
      <c r="D7958" s="6" t="s">
        <v>663</v>
      </c>
      <c r="E7958" s="6" t="s">
        <v>578</v>
      </c>
      <c r="F7958" s="6" t="s">
        <v>579</v>
      </c>
      <c r="G7958" s="6" t="s">
        <v>580</v>
      </c>
      <c r="H7958" s="6"/>
      <c r="I7958" s="6"/>
      <c r="J7958" s="6"/>
      <c r="K7958" s="7">
        <v>9.3530000000000002E-3</v>
      </c>
      <c r="L7958" s="7">
        <v>0</v>
      </c>
      <c r="M7958" s="7">
        <v>1.2825E-2</v>
      </c>
      <c r="N7958" s="7">
        <v>0</v>
      </c>
      <c r="O7958" s="7">
        <v>0</v>
      </c>
      <c r="P7958" s="7">
        <v>0</v>
      </c>
      <c r="Q7958" s="7">
        <v>0</v>
      </c>
      <c r="R7958" s="7">
        <v>0</v>
      </c>
      <c r="S7958" s="7">
        <v>0</v>
      </c>
      <c r="T7958" s="7"/>
    </row>
    <row r="7959" spans="1:20" x14ac:dyDescent="0.35">
      <c r="A7959" s="6" t="s">
        <v>185</v>
      </c>
      <c r="B7959" s="6" t="s">
        <v>212</v>
      </c>
      <c r="C7959" s="6" t="s">
        <v>766</v>
      </c>
      <c r="D7959" s="6" t="s">
        <v>663</v>
      </c>
      <c r="E7959" s="6" t="s">
        <v>578</v>
      </c>
      <c r="F7959" s="6" t="s">
        <v>581</v>
      </c>
      <c r="G7959" s="6" t="s">
        <v>582</v>
      </c>
      <c r="H7959" s="6"/>
      <c r="I7959" s="7">
        <v>2.1134200000000001</v>
      </c>
      <c r="J7959" s="7">
        <v>2.1134200000000001</v>
      </c>
      <c r="K7959" s="7">
        <v>1.2134000000000001E-2</v>
      </c>
      <c r="L7959" s="7">
        <v>1.1446E-2</v>
      </c>
      <c r="M7959" s="7">
        <v>2.5687000000000001E-2</v>
      </c>
      <c r="N7959" s="7">
        <v>8.9726E-2</v>
      </c>
      <c r="O7959" s="7">
        <v>7.9708000000000001E-2</v>
      </c>
      <c r="P7959" s="7">
        <v>0.15951000000000001</v>
      </c>
      <c r="Q7959" s="7">
        <v>9.9520000000000008E-3</v>
      </c>
      <c r="R7959" s="7">
        <v>9.9480000000000002E-3</v>
      </c>
      <c r="S7959" s="7">
        <v>1.9904999999999999E-2</v>
      </c>
      <c r="T7959" s="7"/>
    </row>
    <row r="7960" spans="1:20" x14ac:dyDescent="0.35">
      <c r="A7960" s="6" t="s">
        <v>185</v>
      </c>
      <c r="B7960" s="6" t="s">
        <v>212</v>
      </c>
      <c r="C7960" s="6" t="s">
        <v>766</v>
      </c>
      <c r="D7960" s="6" t="s">
        <v>663</v>
      </c>
      <c r="E7960" s="6" t="s">
        <v>578</v>
      </c>
      <c r="F7960" s="6" t="s">
        <v>583</v>
      </c>
      <c r="G7960" s="6" t="s">
        <v>584</v>
      </c>
      <c r="H7960" s="6"/>
      <c r="I7960" s="7">
        <v>0.422684</v>
      </c>
      <c r="J7960" s="6"/>
      <c r="K7960" s="7">
        <v>0.100385</v>
      </c>
      <c r="L7960" s="7">
        <v>5.6619000000000003E-2</v>
      </c>
      <c r="M7960" s="7">
        <v>0.14272299999999999</v>
      </c>
      <c r="N7960" s="7">
        <v>7.5436000000000003E-2</v>
      </c>
      <c r="O7960" s="7">
        <v>5.4540999999999999E-2</v>
      </c>
      <c r="P7960" s="7">
        <v>0.13029099999999999</v>
      </c>
      <c r="Q7960" s="7">
        <v>4.3555999999999997E-2</v>
      </c>
      <c r="R7960" s="7">
        <v>5.4951E-2</v>
      </c>
      <c r="S7960" s="7">
        <v>7.7384999999999995E-2</v>
      </c>
      <c r="T7960" s="7"/>
    </row>
    <row r="7961" spans="1:20" x14ac:dyDescent="0.35">
      <c r="A7961" s="6" t="s">
        <v>185</v>
      </c>
      <c r="B7961" s="6" t="s">
        <v>212</v>
      </c>
      <c r="C7961" s="6" t="s">
        <v>766</v>
      </c>
      <c r="D7961" s="6" t="s">
        <v>663</v>
      </c>
      <c r="E7961" s="6" t="s">
        <v>578</v>
      </c>
      <c r="F7961" s="6" t="s">
        <v>585</v>
      </c>
      <c r="G7961" s="6" t="s">
        <v>586</v>
      </c>
      <c r="H7961" s="6"/>
      <c r="I7961" s="7">
        <v>2.5361039999999999</v>
      </c>
      <c r="J7961" s="6"/>
      <c r="K7961" s="7">
        <v>0.14726400000000001</v>
      </c>
      <c r="L7961" s="7">
        <v>7.5496999999999995E-2</v>
      </c>
      <c r="M7961" s="7">
        <v>0.19625799999999999</v>
      </c>
      <c r="N7961" s="7">
        <v>0.118564</v>
      </c>
      <c r="O7961" s="7">
        <v>8.7281999999999998E-2</v>
      </c>
      <c r="P7961" s="7">
        <v>0.20633099999999999</v>
      </c>
      <c r="Q7961" s="7">
        <v>7.6240000000000002E-2</v>
      </c>
      <c r="R7961" s="7">
        <v>9.8929000000000003E-2</v>
      </c>
      <c r="S7961" s="7">
        <v>0.13267300000000001</v>
      </c>
      <c r="T7961" s="7"/>
    </row>
    <row r="7962" spans="1:20" x14ac:dyDescent="0.35">
      <c r="A7962" s="6" t="s">
        <v>185</v>
      </c>
      <c r="B7962" s="6" t="s">
        <v>212</v>
      </c>
      <c r="C7962" s="6" t="s">
        <v>766</v>
      </c>
      <c r="D7962" s="6" t="s">
        <v>663</v>
      </c>
      <c r="E7962" s="6" t="s">
        <v>578</v>
      </c>
      <c r="F7962" s="6" t="s">
        <v>587</v>
      </c>
      <c r="G7962" s="6" t="s">
        <v>588</v>
      </c>
      <c r="H7962" s="6"/>
      <c r="I7962" s="7">
        <v>1.690736</v>
      </c>
      <c r="J7962" s="6"/>
      <c r="K7962" s="7">
        <v>0.23156499999999999</v>
      </c>
      <c r="L7962" s="7">
        <v>0.113301</v>
      </c>
      <c r="M7962" s="7">
        <v>0.26767600000000003</v>
      </c>
      <c r="N7962" s="7">
        <v>0.16168099999999999</v>
      </c>
      <c r="O7962" s="7">
        <v>0.13091800000000001</v>
      </c>
      <c r="P7962" s="7">
        <v>0.29319699999999999</v>
      </c>
      <c r="Q7962" s="7">
        <v>9.8018999999999995E-2</v>
      </c>
      <c r="R7962" s="7">
        <v>0.131911</v>
      </c>
      <c r="S7962" s="7">
        <v>0.18795500000000001</v>
      </c>
      <c r="T7962" s="7"/>
    </row>
    <row r="7963" spans="1:20" x14ac:dyDescent="0.35">
      <c r="A7963" s="6" t="s">
        <v>185</v>
      </c>
      <c r="B7963" s="6" t="s">
        <v>212</v>
      </c>
      <c r="C7963" s="6" t="s">
        <v>766</v>
      </c>
      <c r="D7963" s="6" t="s">
        <v>663</v>
      </c>
      <c r="E7963" s="6" t="s">
        <v>578</v>
      </c>
      <c r="F7963" s="6" t="s">
        <v>589</v>
      </c>
      <c r="G7963" s="6" t="s">
        <v>590</v>
      </c>
      <c r="H7963" s="6"/>
      <c r="I7963" s="7">
        <v>1.690736</v>
      </c>
      <c r="J7963" s="6"/>
      <c r="K7963" s="7">
        <v>0.112438</v>
      </c>
      <c r="L7963" s="7">
        <v>5.6618000000000002E-2</v>
      </c>
      <c r="M7963" s="7">
        <v>0.12486899999999999</v>
      </c>
      <c r="N7963" s="7">
        <v>8.6230000000000001E-2</v>
      </c>
      <c r="O7963" s="7">
        <v>6.5460000000000004E-2</v>
      </c>
      <c r="P7963" s="7">
        <v>0.15202399999999999</v>
      </c>
      <c r="Q7963" s="7">
        <v>5.4452E-2</v>
      </c>
      <c r="R7963" s="7">
        <v>7.6940999999999996E-2</v>
      </c>
      <c r="S7963" s="7">
        <v>9.9503999999999995E-2</v>
      </c>
      <c r="T7963" s="7"/>
    </row>
    <row r="7964" spans="1:20" x14ac:dyDescent="0.35">
      <c r="A7964" s="6" t="s">
        <v>185</v>
      </c>
      <c r="B7964" s="6" t="s">
        <v>212</v>
      </c>
      <c r="C7964" s="6" t="s">
        <v>766</v>
      </c>
      <c r="D7964" s="6" t="s">
        <v>663</v>
      </c>
      <c r="E7964" s="6" t="s">
        <v>578</v>
      </c>
      <c r="F7964" s="6" t="s">
        <v>591</v>
      </c>
      <c r="G7964" s="6" t="s">
        <v>592</v>
      </c>
      <c r="H7964" s="6"/>
      <c r="I7964" s="7">
        <v>0.84536800000000001</v>
      </c>
      <c r="J7964" s="6"/>
      <c r="K7964" s="7">
        <v>5.6252000000000003E-2</v>
      </c>
      <c r="L7964" s="7">
        <v>3.7723E-2</v>
      </c>
      <c r="M7964" s="7">
        <v>8.9147000000000004E-2</v>
      </c>
      <c r="N7964" s="7">
        <v>4.3102000000000001E-2</v>
      </c>
      <c r="O7964" s="7">
        <v>3.2722000000000001E-2</v>
      </c>
      <c r="P7964" s="7">
        <v>7.6004000000000002E-2</v>
      </c>
      <c r="Q7964" s="7">
        <v>2.1770000000000001E-2</v>
      </c>
      <c r="R7964" s="7">
        <v>3.2961999999999998E-2</v>
      </c>
      <c r="S7964" s="7">
        <v>4.4215999999999998E-2</v>
      </c>
      <c r="T7964" s="7"/>
    </row>
    <row r="7965" spans="1:20" x14ac:dyDescent="0.35">
      <c r="A7965" s="6" t="s">
        <v>185</v>
      </c>
      <c r="B7965" s="6" t="s">
        <v>212</v>
      </c>
      <c r="C7965" s="6" t="s">
        <v>766</v>
      </c>
      <c r="D7965" s="6" t="s">
        <v>663</v>
      </c>
      <c r="E7965" s="6" t="s">
        <v>578</v>
      </c>
      <c r="F7965" s="6" t="s">
        <v>593</v>
      </c>
      <c r="G7965" s="6" t="s">
        <v>594</v>
      </c>
      <c r="H7965" s="6"/>
      <c r="I7965" s="7">
        <v>1.690736</v>
      </c>
      <c r="J7965" s="6"/>
      <c r="K7965" s="7">
        <v>6.1457999999999999E-2</v>
      </c>
      <c r="L7965" s="7">
        <v>3.7719999999999997E-2</v>
      </c>
      <c r="M7965" s="7">
        <v>7.1308999999999997E-2</v>
      </c>
      <c r="N7965" s="7">
        <v>4.3097999999999997E-2</v>
      </c>
      <c r="O7965" s="7">
        <v>3.2717999999999997E-2</v>
      </c>
      <c r="P7965" s="7">
        <v>7.6000999999999999E-2</v>
      </c>
      <c r="Q7965" s="7">
        <v>2.1766000000000001E-2</v>
      </c>
      <c r="R7965" s="7">
        <v>3.2961999999999998E-2</v>
      </c>
      <c r="S7965" s="7">
        <v>4.4206000000000002E-2</v>
      </c>
      <c r="T7965" s="7"/>
    </row>
    <row r="7966" spans="1:20" x14ac:dyDescent="0.35">
      <c r="A7966" s="6" t="s">
        <v>185</v>
      </c>
      <c r="B7966" s="6" t="s">
        <v>212</v>
      </c>
      <c r="C7966" s="6" t="s">
        <v>766</v>
      </c>
      <c r="D7966" s="6" t="s">
        <v>663</v>
      </c>
      <c r="E7966" s="6" t="s">
        <v>578</v>
      </c>
      <c r="F7966" s="6" t="s">
        <v>595</v>
      </c>
      <c r="G7966" s="6" t="s">
        <v>596</v>
      </c>
      <c r="H7966" s="6"/>
      <c r="I7966" s="7">
        <v>8.2423380000000002</v>
      </c>
      <c r="J7966" s="6"/>
      <c r="K7966" s="7">
        <v>5.3233000000000003E-2</v>
      </c>
      <c r="L7966" s="7">
        <v>4.0453999999999997E-2</v>
      </c>
      <c r="M7966" s="7">
        <v>7.3536000000000004E-2</v>
      </c>
      <c r="N7966" s="7">
        <v>3.9871999999999998E-2</v>
      </c>
      <c r="O7966" s="7">
        <v>2.9885999999999999E-2</v>
      </c>
      <c r="P7966" s="7">
        <v>0.11963500000000001</v>
      </c>
      <c r="Q7966" s="7">
        <v>9.9559999999999996E-3</v>
      </c>
      <c r="R7966" s="7">
        <v>3.9851999999999999E-2</v>
      </c>
      <c r="S7966" s="7">
        <v>7.9729999999999995E-2</v>
      </c>
      <c r="T7966" s="7"/>
    </row>
    <row r="7967" spans="1:20" x14ac:dyDescent="0.35">
      <c r="A7967" s="6" t="s">
        <v>185</v>
      </c>
      <c r="B7967" s="6" t="s">
        <v>212</v>
      </c>
      <c r="C7967" s="6" t="s">
        <v>766</v>
      </c>
      <c r="D7967" s="6" t="s">
        <v>663</v>
      </c>
      <c r="E7967" s="6" t="s">
        <v>578</v>
      </c>
      <c r="F7967" s="6" t="s">
        <v>597</v>
      </c>
      <c r="G7967" s="6" t="s">
        <v>598</v>
      </c>
      <c r="H7967" s="6"/>
      <c r="I7967" s="7">
        <v>12.046493999999999</v>
      </c>
      <c r="J7967" s="7">
        <v>6.3402599999999998</v>
      </c>
      <c r="K7967" s="7">
        <v>0.100283</v>
      </c>
      <c r="L7967" s="7">
        <v>5.3934000000000003E-2</v>
      </c>
      <c r="M7967" s="7">
        <v>8.8289000000000006E-2</v>
      </c>
      <c r="N7967" s="7">
        <v>5.9816000000000001E-2</v>
      </c>
      <c r="O7967" s="7">
        <v>4.9821999999999998E-2</v>
      </c>
      <c r="P7967" s="7">
        <v>0.18942999999999999</v>
      </c>
      <c r="Q7967" s="7">
        <v>1.9931999999999998E-2</v>
      </c>
      <c r="R7967" s="7">
        <v>5.9788000000000001E-2</v>
      </c>
      <c r="S7967" s="7">
        <v>0.12958</v>
      </c>
      <c r="T7967" s="7"/>
    </row>
    <row r="7968" spans="1:20" x14ac:dyDescent="0.35">
      <c r="A7968" s="6" t="s">
        <v>185</v>
      </c>
      <c r="B7968" s="6" t="s">
        <v>212</v>
      </c>
      <c r="C7968" s="6" t="s">
        <v>766</v>
      </c>
      <c r="D7968" s="6" t="s">
        <v>663</v>
      </c>
      <c r="E7968" s="6" t="s">
        <v>578</v>
      </c>
      <c r="F7968" s="6" t="s">
        <v>599</v>
      </c>
      <c r="G7968" s="6" t="s">
        <v>600</v>
      </c>
      <c r="H7968" s="6"/>
      <c r="I7968" s="7">
        <v>8.8763640000000006</v>
      </c>
      <c r="J7968" s="6"/>
      <c r="K7968" s="7">
        <v>4.0042000000000001E-2</v>
      </c>
      <c r="L7968" s="7">
        <v>2.6939999999999999E-2</v>
      </c>
      <c r="M7968" s="7">
        <v>4.4089999999999997E-2</v>
      </c>
      <c r="N7968" s="7">
        <v>4.9843999999999999E-2</v>
      </c>
      <c r="O7968" s="7">
        <v>4.9818000000000001E-2</v>
      </c>
      <c r="P7968" s="7">
        <v>0.16950499999999999</v>
      </c>
      <c r="Q7968" s="7">
        <v>1.9931999999999998E-2</v>
      </c>
      <c r="R7968" s="7">
        <v>5.9788000000000001E-2</v>
      </c>
      <c r="S7968" s="7">
        <v>0.12958</v>
      </c>
      <c r="T7968" s="7"/>
    </row>
    <row r="7969" spans="1:20" x14ac:dyDescent="0.35">
      <c r="A7969" s="6" t="s">
        <v>185</v>
      </c>
      <c r="B7969" s="6" t="s">
        <v>212</v>
      </c>
      <c r="C7969" s="6" t="s">
        <v>766</v>
      </c>
      <c r="D7969" s="6" t="s">
        <v>663</v>
      </c>
      <c r="E7969" s="6" t="s">
        <v>578</v>
      </c>
      <c r="F7969" s="6" t="s">
        <v>601</v>
      </c>
      <c r="G7969" s="6" t="s">
        <v>602</v>
      </c>
      <c r="H7969" s="6"/>
      <c r="I7969" s="6"/>
      <c r="J7969" s="6"/>
      <c r="K7969" s="7">
        <v>3.6663000000000001E-2</v>
      </c>
      <c r="L7969" s="7">
        <v>4.0462999999999999E-2</v>
      </c>
      <c r="M7969" s="7">
        <v>5.8840999999999997E-2</v>
      </c>
      <c r="N7969" s="7">
        <v>2.9909999999999999E-2</v>
      </c>
      <c r="O7969" s="7">
        <v>2.9894E-2</v>
      </c>
      <c r="P7969" s="7">
        <v>9.9699999999999997E-2</v>
      </c>
      <c r="Q7969" s="7">
        <v>9.9640000000000006E-3</v>
      </c>
      <c r="R7969" s="7">
        <v>2.9894E-2</v>
      </c>
      <c r="S7969" s="7">
        <v>6.9757E-2</v>
      </c>
      <c r="T7969" s="7"/>
    </row>
    <row r="7970" spans="1:20" x14ac:dyDescent="0.35">
      <c r="A7970" s="6" t="s">
        <v>185</v>
      </c>
      <c r="B7970" s="6" t="s">
        <v>212</v>
      </c>
      <c r="C7970" s="6" t="s">
        <v>766</v>
      </c>
      <c r="D7970" s="6" t="s">
        <v>663</v>
      </c>
      <c r="E7970" s="6" t="s">
        <v>578</v>
      </c>
      <c r="F7970" s="6" t="s">
        <v>680</v>
      </c>
      <c r="G7970" s="6" t="s">
        <v>681</v>
      </c>
      <c r="H7970" s="6"/>
      <c r="I7970" s="6"/>
      <c r="J7970" s="6"/>
      <c r="K7970" s="7">
        <v>0</v>
      </c>
      <c r="L7970" s="7">
        <v>0</v>
      </c>
      <c r="M7970" s="7">
        <v>1.3018E-2</v>
      </c>
      <c r="N7970" s="7">
        <v>0</v>
      </c>
      <c r="O7970" s="7">
        <v>0</v>
      </c>
      <c r="P7970" s="7">
        <v>9.9699999999999997E-3</v>
      </c>
      <c r="Q7970" s="7">
        <v>0</v>
      </c>
      <c r="R7970" s="7">
        <v>0</v>
      </c>
      <c r="S7970" s="7">
        <v>0</v>
      </c>
      <c r="T7970" s="7"/>
    </row>
    <row r="7971" spans="1:20" x14ac:dyDescent="0.35">
      <c r="A7971" s="6" t="s">
        <v>185</v>
      </c>
      <c r="B7971" s="6" t="s">
        <v>212</v>
      </c>
      <c r="C7971" s="6" t="s">
        <v>766</v>
      </c>
      <c r="D7971" s="6" t="s">
        <v>663</v>
      </c>
      <c r="E7971" s="6" t="s">
        <v>578</v>
      </c>
      <c r="F7971" s="6" t="s">
        <v>682</v>
      </c>
      <c r="G7971" s="6" t="s">
        <v>683</v>
      </c>
      <c r="H7971" s="6"/>
      <c r="I7971" s="6"/>
      <c r="J7971" s="6"/>
      <c r="K7971" s="7">
        <v>0</v>
      </c>
      <c r="L7971" s="7">
        <v>1.1214999999999999E-2</v>
      </c>
      <c r="M7971" s="7">
        <v>2.6037999999999999E-2</v>
      </c>
      <c r="N7971" s="7">
        <v>1.9931999999999998E-2</v>
      </c>
      <c r="O7971" s="7">
        <v>1.992E-2</v>
      </c>
      <c r="P7971" s="7">
        <v>2.9905000000000001E-2</v>
      </c>
      <c r="Q7971" s="7">
        <v>9.9659999999999992E-3</v>
      </c>
      <c r="R7971" s="7">
        <v>9.9620000000000004E-3</v>
      </c>
      <c r="S7971" s="7">
        <v>1.9924999999999998E-2</v>
      </c>
      <c r="T7971" s="7"/>
    </row>
    <row r="7972" spans="1:20" x14ac:dyDescent="0.35">
      <c r="A7972" s="6" t="s">
        <v>185</v>
      </c>
      <c r="B7972" s="6" t="s">
        <v>212</v>
      </c>
      <c r="C7972" s="6" t="s">
        <v>766</v>
      </c>
      <c r="D7972" s="6" t="s">
        <v>663</v>
      </c>
      <c r="E7972" s="6" t="s">
        <v>578</v>
      </c>
      <c r="F7972" s="6" t="s">
        <v>603</v>
      </c>
      <c r="G7972" s="6" t="s">
        <v>604</v>
      </c>
      <c r="H7972" s="6"/>
      <c r="I7972" s="7">
        <v>2.1134200000000001</v>
      </c>
      <c r="J7972" s="7">
        <v>2.1134200000000001</v>
      </c>
      <c r="K7972" s="7">
        <v>0.72268699999999997</v>
      </c>
      <c r="L7972" s="7">
        <v>0.34509899999999999</v>
      </c>
      <c r="M7972" s="7">
        <v>1.043399</v>
      </c>
      <c r="N7972" s="7">
        <v>0.49856400000000001</v>
      </c>
      <c r="O7972" s="7">
        <v>0.418572</v>
      </c>
      <c r="P7972" s="7">
        <v>0.86746199999999996</v>
      </c>
      <c r="Q7972" s="7">
        <v>0.30912400000000001</v>
      </c>
      <c r="R7972" s="7">
        <v>0.38871600000000001</v>
      </c>
      <c r="S7972" s="7">
        <v>0.50836000000000003</v>
      </c>
      <c r="T7972" s="7"/>
    </row>
    <row r="7973" spans="1:20" x14ac:dyDescent="0.35">
      <c r="A7973" s="6" t="s">
        <v>185</v>
      </c>
      <c r="B7973" s="6" t="s">
        <v>212</v>
      </c>
      <c r="C7973" s="6" t="s">
        <v>766</v>
      </c>
      <c r="D7973" s="6" t="s">
        <v>663</v>
      </c>
      <c r="E7973" s="6" t="s">
        <v>578</v>
      </c>
      <c r="F7973" s="6" t="s">
        <v>605</v>
      </c>
      <c r="G7973" s="6" t="s">
        <v>606</v>
      </c>
      <c r="H7973" s="6"/>
      <c r="I7973" s="6"/>
      <c r="J7973" s="6"/>
      <c r="K7973" s="7">
        <v>0.10226300000000001</v>
      </c>
      <c r="L7973" s="7">
        <v>5.7467999999999998E-2</v>
      </c>
      <c r="M7973" s="7">
        <v>0.167404</v>
      </c>
      <c r="N7973" s="7">
        <v>0.13958400000000001</v>
      </c>
      <c r="O7973" s="7">
        <v>0.119576</v>
      </c>
      <c r="P7973" s="7">
        <v>0.23929</v>
      </c>
      <c r="Q7973" s="7">
        <v>9.9708000000000005E-2</v>
      </c>
      <c r="R7973" s="7">
        <v>0.12956799999999999</v>
      </c>
      <c r="S7973" s="7">
        <v>0.16944400000000001</v>
      </c>
      <c r="T7973" s="7"/>
    </row>
    <row r="7974" spans="1:20" x14ac:dyDescent="0.35">
      <c r="A7974" s="6" t="s">
        <v>185</v>
      </c>
      <c r="B7974" s="6" t="s">
        <v>212</v>
      </c>
      <c r="C7974" s="6" t="s">
        <v>766</v>
      </c>
      <c r="D7974" s="6" t="s">
        <v>663</v>
      </c>
      <c r="E7974" s="6" t="s">
        <v>578</v>
      </c>
      <c r="F7974" s="6" t="s">
        <v>607</v>
      </c>
      <c r="G7974" s="6" t="s">
        <v>608</v>
      </c>
      <c r="H7974" s="6"/>
      <c r="I7974" s="7">
        <v>2.1134200000000001</v>
      </c>
      <c r="J7974" s="7">
        <v>2.1134200000000001</v>
      </c>
      <c r="K7974" s="7">
        <v>0.60162400000000005</v>
      </c>
      <c r="L7974" s="7">
        <v>0.32207599999999997</v>
      </c>
      <c r="M7974" s="7">
        <v>0.978989</v>
      </c>
      <c r="N7974" s="7">
        <v>0.45866800000000002</v>
      </c>
      <c r="O7974" s="7">
        <v>0.388656</v>
      </c>
      <c r="P7974" s="7">
        <v>0.80764000000000002</v>
      </c>
      <c r="Q7974" s="7">
        <v>0.31909999999999999</v>
      </c>
      <c r="R7974" s="7">
        <v>0.39869199999999999</v>
      </c>
      <c r="S7974" s="7">
        <v>0.51833300000000004</v>
      </c>
      <c r="T7974" s="7"/>
    </row>
    <row r="7975" spans="1:20" x14ac:dyDescent="0.35">
      <c r="A7975" s="6" t="s">
        <v>185</v>
      </c>
      <c r="B7975" s="6" t="s">
        <v>212</v>
      </c>
      <c r="C7975" s="6" t="s">
        <v>766</v>
      </c>
      <c r="D7975" s="6" t="s">
        <v>663</v>
      </c>
      <c r="E7975" s="6" t="s">
        <v>578</v>
      </c>
      <c r="F7975" s="6" t="s">
        <v>609</v>
      </c>
      <c r="G7975" s="6" t="s">
        <v>610</v>
      </c>
      <c r="H7975" s="6"/>
      <c r="I7975" s="7">
        <v>2.1134200000000001</v>
      </c>
      <c r="J7975" s="7">
        <v>4.2268400000000002</v>
      </c>
      <c r="K7975" s="7">
        <v>0.140983</v>
      </c>
      <c r="L7975" s="7">
        <v>0.172516</v>
      </c>
      <c r="M7975" s="7">
        <v>0.51522199999999996</v>
      </c>
      <c r="N7975" s="7">
        <v>0.28915600000000002</v>
      </c>
      <c r="O7975" s="7">
        <v>0.24913199999999999</v>
      </c>
      <c r="P7975" s="7">
        <v>0.50850499999999998</v>
      </c>
      <c r="Q7975" s="7">
        <v>0.169512</v>
      </c>
      <c r="R7975" s="7">
        <v>0.20930199999999999</v>
      </c>
      <c r="S7975" s="7">
        <v>0.27908500000000003</v>
      </c>
      <c r="T7975" s="7"/>
    </row>
    <row r="7976" spans="1:20" x14ac:dyDescent="0.35">
      <c r="A7976" s="6" t="s">
        <v>185</v>
      </c>
      <c r="B7976" s="6" t="s">
        <v>212</v>
      </c>
      <c r="C7976" s="6" t="s">
        <v>766</v>
      </c>
      <c r="D7976" s="6" t="s">
        <v>663</v>
      </c>
      <c r="E7976" s="6" t="s">
        <v>578</v>
      </c>
      <c r="F7976" s="6" t="s">
        <v>611</v>
      </c>
      <c r="G7976" s="6" t="s">
        <v>612</v>
      </c>
      <c r="H7976" s="6"/>
      <c r="I7976" s="7">
        <v>2.1134200000000001</v>
      </c>
      <c r="J7976" s="7">
        <v>4.2268400000000002</v>
      </c>
      <c r="K7976" s="7">
        <v>4.1744000000000003E-2</v>
      </c>
      <c r="L7976" s="7">
        <v>2.2949000000000001E-2</v>
      </c>
      <c r="M7976" s="7">
        <v>6.4329999999999998E-2</v>
      </c>
      <c r="N7976" s="7">
        <v>5.9816000000000001E-2</v>
      </c>
      <c r="O7976" s="7">
        <v>4.9813999999999997E-2</v>
      </c>
      <c r="P7976" s="7">
        <v>0.10965</v>
      </c>
      <c r="Q7976" s="7">
        <v>4.9832000000000001E-2</v>
      </c>
      <c r="R7976" s="7">
        <v>5.9788000000000001E-2</v>
      </c>
      <c r="S7976" s="7">
        <v>7.9721E-2</v>
      </c>
      <c r="T7976" s="7"/>
    </row>
    <row r="7977" spans="1:20" x14ac:dyDescent="0.35">
      <c r="A7977" s="6" t="s">
        <v>185</v>
      </c>
      <c r="B7977" s="6" t="s">
        <v>212</v>
      </c>
      <c r="C7977" s="6" t="s">
        <v>766</v>
      </c>
      <c r="D7977" s="6" t="s">
        <v>663</v>
      </c>
      <c r="E7977" s="6" t="s">
        <v>578</v>
      </c>
      <c r="F7977" s="6" t="s">
        <v>613</v>
      </c>
      <c r="G7977" s="6" t="s">
        <v>614</v>
      </c>
      <c r="H7977" s="6"/>
      <c r="I7977" s="6"/>
      <c r="J7977" s="6"/>
      <c r="K7977" s="7">
        <v>9.8556000000000005E-2</v>
      </c>
      <c r="L7977" s="7">
        <v>6.8984000000000004E-2</v>
      </c>
      <c r="M7977" s="7">
        <v>0.20604700000000001</v>
      </c>
      <c r="N7977" s="7">
        <v>0.18943199999999999</v>
      </c>
      <c r="O7977" s="7">
        <v>0.159442</v>
      </c>
      <c r="P7977" s="7">
        <v>0.329017</v>
      </c>
      <c r="Q7977" s="7">
        <v>9.9699999999999997E-2</v>
      </c>
      <c r="R7977" s="7">
        <v>0.12956000000000001</v>
      </c>
      <c r="S7977" s="7">
        <v>0.169436</v>
      </c>
      <c r="T7977" s="7"/>
    </row>
    <row r="7978" spans="1:20" x14ac:dyDescent="0.35">
      <c r="A7978" s="6" t="s">
        <v>185</v>
      </c>
      <c r="B7978" s="6" t="s">
        <v>212</v>
      </c>
      <c r="C7978" s="6" t="s">
        <v>766</v>
      </c>
      <c r="D7978" s="6" t="s">
        <v>663</v>
      </c>
      <c r="E7978" s="6" t="s">
        <v>578</v>
      </c>
      <c r="F7978" s="6" t="s">
        <v>615</v>
      </c>
      <c r="G7978" s="6" t="s">
        <v>616</v>
      </c>
      <c r="H7978" s="6"/>
      <c r="I7978" s="6"/>
      <c r="J7978" s="6"/>
      <c r="K7978" s="7">
        <v>7.7293000000000001E-2</v>
      </c>
      <c r="L7978" s="7">
        <v>3.4458000000000003E-2</v>
      </c>
      <c r="M7978" s="7">
        <v>0.103017</v>
      </c>
      <c r="N7978" s="7">
        <v>6.9788000000000003E-2</v>
      </c>
      <c r="O7978" s="7">
        <v>5.9785999999999999E-2</v>
      </c>
      <c r="P7978" s="7">
        <v>0.10965</v>
      </c>
      <c r="Q7978" s="7">
        <v>6.9788000000000003E-2</v>
      </c>
      <c r="R7978" s="7">
        <v>8.9691999999999994E-2</v>
      </c>
      <c r="S7978" s="7">
        <v>0.119589</v>
      </c>
      <c r="T7978" s="7"/>
    </row>
    <row r="7979" spans="1:20" x14ac:dyDescent="0.35">
      <c r="A7979" s="6" t="s">
        <v>185</v>
      </c>
      <c r="B7979" s="6" t="s">
        <v>212</v>
      </c>
      <c r="C7979" s="6" t="s">
        <v>766</v>
      </c>
      <c r="D7979" s="6" t="s">
        <v>663</v>
      </c>
      <c r="E7979" s="6" t="s">
        <v>578</v>
      </c>
      <c r="F7979" s="6" t="s">
        <v>617</v>
      </c>
      <c r="G7979" s="6" t="s">
        <v>618</v>
      </c>
      <c r="H7979" s="6"/>
      <c r="I7979" s="6"/>
      <c r="J7979" s="6"/>
      <c r="K7979" s="7">
        <v>9.7339999999999996E-3</v>
      </c>
      <c r="L7979" s="7">
        <v>2.2966E-2</v>
      </c>
      <c r="M7979" s="7">
        <v>7.7214000000000005E-2</v>
      </c>
      <c r="N7979" s="7">
        <v>2.9908000000000001E-2</v>
      </c>
      <c r="O7979" s="7">
        <v>1.9931999999999998E-2</v>
      </c>
      <c r="P7979" s="7">
        <v>4.9854999999999997E-2</v>
      </c>
      <c r="Q7979" s="7">
        <v>2.9908000000000001E-2</v>
      </c>
      <c r="R7979" s="7">
        <v>3.9863999999999997E-2</v>
      </c>
      <c r="S7979" s="7">
        <v>4.9829999999999999E-2</v>
      </c>
      <c r="T7979" s="7"/>
    </row>
    <row r="7980" spans="1:20" x14ac:dyDescent="0.35">
      <c r="A7980" s="6" t="s">
        <v>185</v>
      </c>
      <c r="B7980" s="6" t="s">
        <v>212</v>
      </c>
      <c r="C7980" s="6" t="s">
        <v>766</v>
      </c>
      <c r="D7980" s="6" t="s">
        <v>663</v>
      </c>
      <c r="E7980" s="6" t="s">
        <v>619</v>
      </c>
      <c r="F7980" s="6" t="s">
        <v>638</v>
      </c>
      <c r="G7980" s="6" t="s">
        <v>639</v>
      </c>
      <c r="H7980" s="6"/>
      <c r="I7980" s="6"/>
      <c r="J7980" s="7">
        <v>0.52835500000000002</v>
      </c>
      <c r="K7980" s="7">
        <v>0.21528900000000001</v>
      </c>
      <c r="L7980" s="7">
        <v>0</v>
      </c>
      <c r="M7980" s="7">
        <v>0</v>
      </c>
      <c r="N7980" s="7">
        <v>0</v>
      </c>
      <c r="O7980" s="7">
        <v>0</v>
      </c>
      <c r="P7980" s="7">
        <v>0</v>
      </c>
      <c r="Q7980" s="7">
        <v>0</v>
      </c>
      <c r="R7980" s="7">
        <v>0</v>
      </c>
      <c r="S7980" s="7">
        <v>0</v>
      </c>
      <c r="T7980" s="7"/>
    </row>
    <row r="7981" spans="1:20" x14ac:dyDescent="0.35">
      <c r="A7981" s="6" t="s">
        <v>185</v>
      </c>
      <c r="B7981" s="6" t="s">
        <v>212</v>
      </c>
      <c r="C7981" s="6" t="s">
        <v>766</v>
      </c>
      <c r="D7981" s="6" t="s">
        <v>663</v>
      </c>
      <c r="E7981" s="6" t="s">
        <v>619</v>
      </c>
      <c r="F7981" s="6" t="s">
        <v>640</v>
      </c>
      <c r="G7981" s="6" t="s">
        <v>641</v>
      </c>
      <c r="H7981" s="6"/>
      <c r="I7981" s="7">
        <v>0.52835500000000002</v>
      </c>
      <c r="J7981" s="6"/>
      <c r="K7981" s="7">
        <v>0</v>
      </c>
      <c r="L7981" s="7">
        <v>0</v>
      </c>
      <c r="M7981" s="7">
        <v>0</v>
      </c>
      <c r="N7981" s="7">
        <v>0</v>
      </c>
      <c r="O7981" s="7">
        <v>0</v>
      </c>
      <c r="P7981" s="7">
        <v>0</v>
      </c>
      <c r="Q7981" s="7">
        <v>0</v>
      </c>
      <c r="R7981" s="7">
        <v>0</v>
      </c>
      <c r="S7981" s="7">
        <v>0</v>
      </c>
      <c r="T7981" s="7"/>
    </row>
    <row r="7982" spans="1:20" x14ac:dyDescent="0.35">
      <c r="A7982" s="6" t="s">
        <v>185</v>
      </c>
      <c r="B7982" s="6" t="s">
        <v>212</v>
      </c>
      <c r="C7982" s="6" t="s">
        <v>766</v>
      </c>
      <c r="D7982" s="6" t="s">
        <v>663</v>
      </c>
      <c r="E7982" s="6" t="s">
        <v>192</v>
      </c>
      <c r="F7982" s="6" t="s">
        <v>648</v>
      </c>
      <c r="G7982" s="6" t="s">
        <v>649</v>
      </c>
      <c r="H7982" s="6"/>
      <c r="I7982" s="7">
        <v>0.69742899999999997</v>
      </c>
      <c r="J7982" s="6"/>
      <c r="K7982" s="7">
        <v>0</v>
      </c>
      <c r="L7982" s="7">
        <v>0</v>
      </c>
      <c r="M7982" s="7">
        <v>0</v>
      </c>
      <c r="N7982" s="7">
        <v>0</v>
      </c>
      <c r="O7982" s="7">
        <v>0</v>
      </c>
      <c r="P7982" s="7">
        <v>0</v>
      </c>
      <c r="Q7982" s="7">
        <v>0</v>
      </c>
      <c r="R7982" s="7">
        <v>0</v>
      </c>
      <c r="S7982" s="7">
        <v>0</v>
      </c>
      <c r="T7982" s="7"/>
    </row>
    <row r="7983" spans="1:20" x14ac:dyDescent="0.35">
      <c r="A7983" s="6" t="s">
        <v>185</v>
      </c>
      <c r="B7983" s="6" t="s">
        <v>212</v>
      </c>
      <c r="C7983" s="6" t="s">
        <v>766</v>
      </c>
      <c r="D7983" s="6" t="s">
        <v>663</v>
      </c>
      <c r="E7983" s="6" t="s">
        <v>192</v>
      </c>
      <c r="F7983" s="6" t="s">
        <v>652</v>
      </c>
      <c r="G7983" s="6" t="s">
        <v>653</v>
      </c>
      <c r="H7983" s="7">
        <v>22.543147999999999</v>
      </c>
      <c r="I7983" s="7">
        <v>56.357869999999998</v>
      </c>
      <c r="J7983" s="7">
        <v>56.357869999999998</v>
      </c>
      <c r="K7983" s="7">
        <v>28.838287000000001</v>
      </c>
      <c r="L7983" s="7">
        <v>0</v>
      </c>
      <c r="M7983" s="7">
        <v>0</v>
      </c>
      <c r="N7983" s="7">
        <v>0</v>
      </c>
      <c r="O7983" s="7">
        <v>0</v>
      </c>
      <c r="P7983" s="7">
        <v>0</v>
      </c>
      <c r="Q7983" s="7">
        <v>0</v>
      </c>
      <c r="R7983" s="7">
        <v>0</v>
      </c>
      <c r="S7983" s="7">
        <v>0</v>
      </c>
      <c r="T7983" s="7"/>
    </row>
    <row r="7984" spans="1:20" x14ac:dyDescent="0.35">
      <c r="A7984" s="6" t="s">
        <v>185</v>
      </c>
      <c r="B7984" s="6" t="s">
        <v>212</v>
      </c>
      <c r="C7984" s="6" t="s">
        <v>766</v>
      </c>
      <c r="D7984" s="6" t="s">
        <v>663</v>
      </c>
      <c r="E7984" s="6" t="s">
        <v>192</v>
      </c>
      <c r="F7984" s="6" t="s">
        <v>193</v>
      </c>
      <c r="G7984" s="6" t="s">
        <v>194</v>
      </c>
      <c r="H7984" s="6"/>
      <c r="I7984" s="7">
        <v>0.69742899999999997</v>
      </c>
      <c r="J7984" s="6"/>
      <c r="K7984" s="7">
        <v>0</v>
      </c>
      <c r="L7984" s="7">
        <v>0</v>
      </c>
      <c r="M7984" s="7">
        <v>0</v>
      </c>
      <c r="N7984" s="7">
        <v>0</v>
      </c>
      <c r="O7984" s="7">
        <v>0</v>
      </c>
      <c r="P7984" s="7">
        <v>0</v>
      </c>
      <c r="Q7984" s="7">
        <v>0</v>
      </c>
      <c r="R7984" s="7">
        <v>0</v>
      </c>
      <c r="S7984" s="7">
        <v>0</v>
      </c>
      <c r="T7984" s="7"/>
    </row>
    <row r="7985" spans="1:20" x14ac:dyDescent="0.35">
      <c r="A7985" s="6" t="s">
        <v>185</v>
      </c>
      <c r="B7985" s="6" t="s">
        <v>212</v>
      </c>
      <c r="C7985" s="6" t="s">
        <v>766</v>
      </c>
      <c r="D7985" s="6" t="s">
        <v>663</v>
      </c>
      <c r="E7985" s="6" t="s">
        <v>192</v>
      </c>
      <c r="F7985" s="6" t="s">
        <v>654</v>
      </c>
      <c r="G7985" s="6" t="s">
        <v>655</v>
      </c>
      <c r="H7985" s="6"/>
      <c r="I7985" s="7">
        <v>4.2268400000000002</v>
      </c>
      <c r="J7985" s="7">
        <v>6.3402599999999998</v>
      </c>
      <c r="K7985" s="7">
        <v>3.9483809999999999</v>
      </c>
      <c r="L7985" s="7">
        <v>0</v>
      </c>
      <c r="M7985" s="7">
        <v>0</v>
      </c>
      <c r="N7985" s="7">
        <v>0</v>
      </c>
      <c r="O7985" s="7">
        <v>0</v>
      </c>
      <c r="P7985" s="7">
        <v>0</v>
      </c>
      <c r="Q7985" s="7">
        <v>0</v>
      </c>
      <c r="R7985" s="7">
        <v>0</v>
      </c>
      <c r="S7985" s="7">
        <v>0</v>
      </c>
      <c r="T7985" s="7"/>
    </row>
    <row r="7986" spans="1:20" x14ac:dyDescent="0.35">
      <c r="A7986" s="6" t="s">
        <v>185</v>
      </c>
      <c r="B7986" s="6" t="s">
        <v>212</v>
      </c>
      <c r="C7986" s="6" t="s">
        <v>767</v>
      </c>
      <c r="D7986" s="6" t="s">
        <v>671</v>
      </c>
      <c r="E7986" s="6" t="s">
        <v>700</v>
      </c>
      <c r="F7986" s="6" t="s">
        <v>701</v>
      </c>
      <c r="G7986" s="6" t="s">
        <v>702</v>
      </c>
      <c r="H7986" s="6"/>
      <c r="I7986" s="6"/>
      <c r="J7986" s="6"/>
      <c r="K7986" s="7">
        <v>0</v>
      </c>
      <c r="L7986" s="7">
        <v>5.6270000000000001E-2</v>
      </c>
      <c r="M7986" s="7">
        <v>0</v>
      </c>
      <c r="N7986" s="7">
        <v>0</v>
      </c>
      <c r="O7986" s="7">
        <v>0</v>
      </c>
      <c r="P7986" s="7">
        <v>0</v>
      </c>
      <c r="Q7986" s="7">
        <v>0</v>
      </c>
      <c r="R7986" s="7">
        <v>0</v>
      </c>
      <c r="S7986" s="7">
        <v>0</v>
      </c>
      <c r="T7986" s="7"/>
    </row>
    <row r="7987" spans="1:20" x14ac:dyDescent="0.35">
      <c r="A7987" s="6" t="s">
        <v>185</v>
      </c>
      <c r="B7987" s="6" t="s">
        <v>212</v>
      </c>
      <c r="C7987" s="6" t="s">
        <v>767</v>
      </c>
      <c r="D7987" s="6" t="s">
        <v>671</v>
      </c>
      <c r="E7987" s="6" t="s">
        <v>700</v>
      </c>
      <c r="F7987" s="6" t="s">
        <v>703</v>
      </c>
      <c r="G7987" s="6" t="s">
        <v>704</v>
      </c>
      <c r="H7987" s="6"/>
      <c r="I7987" s="6"/>
      <c r="J7987" s="6"/>
      <c r="K7987" s="7">
        <v>0</v>
      </c>
      <c r="L7987" s="7">
        <v>0</v>
      </c>
      <c r="M7987" s="7">
        <v>3.3041000000000001E-2</v>
      </c>
      <c r="N7987" s="7">
        <v>3.0627999999999999E-2</v>
      </c>
      <c r="O7987" s="7">
        <v>2.0888E-2</v>
      </c>
      <c r="P7987" s="7">
        <v>3.0564999999999998E-2</v>
      </c>
      <c r="Q7987" s="7">
        <v>3.1635999999999997E-2</v>
      </c>
      <c r="R7987" s="7">
        <v>2.0124E-2</v>
      </c>
      <c r="S7987" s="7">
        <v>5.0755000000000002E-2</v>
      </c>
      <c r="T7987" s="7"/>
    </row>
    <row r="7988" spans="1:20" x14ac:dyDescent="0.35">
      <c r="A7988" s="6" t="s">
        <v>185</v>
      </c>
      <c r="B7988" s="6" t="s">
        <v>212</v>
      </c>
      <c r="C7988" s="6" t="s">
        <v>767</v>
      </c>
      <c r="D7988" s="6" t="s">
        <v>671</v>
      </c>
      <c r="E7988" s="6" t="s">
        <v>672</v>
      </c>
      <c r="F7988" s="6" t="s">
        <v>675</v>
      </c>
      <c r="G7988" s="6" t="s">
        <v>676</v>
      </c>
      <c r="H7988" s="6"/>
      <c r="I7988" s="6"/>
      <c r="J7988" s="7">
        <v>4.2268400000000002</v>
      </c>
      <c r="K7988" s="7">
        <v>0</v>
      </c>
      <c r="L7988" s="7">
        <v>0</v>
      </c>
      <c r="M7988" s="7">
        <v>0</v>
      </c>
      <c r="N7988" s="7">
        <v>0</v>
      </c>
      <c r="O7988" s="7">
        <v>0</v>
      </c>
      <c r="P7988" s="7">
        <v>0</v>
      </c>
      <c r="Q7988" s="7">
        <v>0</v>
      </c>
      <c r="R7988" s="7">
        <v>0</v>
      </c>
      <c r="S7988" s="7">
        <v>0</v>
      </c>
      <c r="T7988" s="7"/>
    </row>
    <row r="7989" spans="1:20" x14ac:dyDescent="0.35">
      <c r="A7989" s="6" t="s">
        <v>185</v>
      </c>
      <c r="B7989" s="6" t="s">
        <v>212</v>
      </c>
      <c r="C7989" s="6" t="s">
        <v>767</v>
      </c>
      <c r="D7989" s="6" t="s">
        <v>671</v>
      </c>
      <c r="E7989" s="6" t="s">
        <v>196</v>
      </c>
      <c r="F7989" s="6" t="s">
        <v>197</v>
      </c>
      <c r="G7989" s="6" t="s">
        <v>198</v>
      </c>
      <c r="H7989" s="7">
        <v>4.7551959999999998</v>
      </c>
      <c r="I7989" s="7">
        <v>4.7551959999999998</v>
      </c>
      <c r="J7989" s="7">
        <v>4.7551959999999998</v>
      </c>
      <c r="K7989" s="7">
        <v>5.6426049999999996</v>
      </c>
      <c r="L7989" s="7">
        <v>2.1695229999999999</v>
      </c>
      <c r="M7989" s="7">
        <v>2.2867060000000001</v>
      </c>
      <c r="N7989" s="7">
        <v>3.5658759999999998</v>
      </c>
      <c r="O7989" s="7">
        <v>2.9896340000000001</v>
      </c>
      <c r="P7989" s="7">
        <v>1.976315</v>
      </c>
      <c r="Q7989" s="7">
        <v>1.78914</v>
      </c>
      <c r="R7989" s="7">
        <v>2.2128519999999998</v>
      </c>
      <c r="S7989" s="7">
        <v>4.0222150000000001</v>
      </c>
      <c r="T7989" s="7"/>
    </row>
    <row r="7990" spans="1:20" x14ac:dyDescent="0.35">
      <c r="A7990" s="6" t="s">
        <v>185</v>
      </c>
      <c r="B7990" s="6" t="s">
        <v>212</v>
      </c>
      <c r="C7990" s="6" t="s">
        <v>767</v>
      </c>
      <c r="D7990" s="6" t="s">
        <v>671</v>
      </c>
      <c r="E7990" s="6" t="s">
        <v>196</v>
      </c>
      <c r="F7990" s="6" t="s">
        <v>200</v>
      </c>
      <c r="G7990" s="6" t="s">
        <v>201</v>
      </c>
      <c r="H7990" s="7">
        <v>7.1327939999999996</v>
      </c>
      <c r="I7990" s="7">
        <v>11.88799</v>
      </c>
      <c r="J7990" s="7">
        <v>21.398382000000002</v>
      </c>
      <c r="K7990" s="7">
        <v>5.7424330000000001</v>
      </c>
      <c r="L7990" s="7">
        <v>2.580616</v>
      </c>
      <c r="M7990" s="7">
        <v>2.721568</v>
      </c>
      <c r="N7990" s="7">
        <v>1.2055720000000001</v>
      </c>
      <c r="O7990" s="7">
        <v>1.020912</v>
      </c>
      <c r="P7990" s="7">
        <v>0.67237999999999998</v>
      </c>
      <c r="Q7990" s="7">
        <v>1.2734780000000001</v>
      </c>
      <c r="R7990" s="7">
        <v>1.55907</v>
      </c>
      <c r="S7990" s="7">
        <v>2.8744800000000001</v>
      </c>
      <c r="T7990" s="7"/>
    </row>
    <row r="7991" spans="1:20" x14ac:dyDescent="0.35">
      <c r="A7991" s="6" t="s">
        <v>185</v>
      </c>
      <c r="B7991" s="6" t="s">
        <v>212</v>
      </c>
      <c r="C7991" s="6" t="s">
        <v>767</v>
      </c>
      <c r="D7991" s="6" t="s">
        <v>671</v>
      </c>
      <c r="E7991" s="6" t="s">
        <v>196</v>
      </c>
      <c r="F7991" s="6" t="s">
        <v>203</v>
      </c>
      <c r="G7991" s="6" t="s">
        <v>204</v>
      </c>
      <c r="H7991" s="7">
        <v>1.3948579999999999</v>
      </c>
      <c r="I7991" s="7">
        <v>13.251151</v>
      </c>
      <c r="J7991" s="7">
        <v>17.435725000000001</v>
      </c>
      <c r="K7991" s="7">
        <v>12.929418</v>
      </c>
      <c r="L7991" s="7">
        <v>3.8600110000000001</v>
      </c>
      <c r="M7991" s="7">
        <v>4.5972419999999996</v>
      </c>
      <c r="N7991" s="7">
        <v>6.0875649999999997</v>
      </c>
      <c r="O7991" s="7">
        <v>5.689209</v>
      </c>
      <c r="P7991" s="7">
        <v>6.6197800000000004</v>
      </c>
      <c r="Q7991" s="7">
        <v>5.4489669999999997</v>
      </c>
      <c r="R7991" s="7">
        <v>5.4845090000000001</v>
      </c>
      <c r="S7991" s="7">
        <v>8.1355540000000008</v>
      </c>
      <c r="T7991" s="7"/>
    </row>
    <row r="7992" spans="1:20" x14ac:dyDescent="0.35">
      <c r="A7992" s="6" t="s">
        <v>185</v>
      </c>
      <c r="B7992" s="6" t="s">
        <v>212</v>
      </c>
      <c r="C7992" s="6" t="s">
        <v>767</v>
      </c>
      <c r="D7992" s="6" t="s">
        <v>671</v>
      </c>
      <c r="E7992" s="6" t="s">
        <v>196</v>
      </c>
      <c r="F7992" s="6" t="s">
        <v>206</v>
      </c>
      <c r="G7992" s="6" t="s">
        <v>207</v>
      </c>
      <c r="H7992" s="7">
        <v>18.830583000000001</v>
      </c>
      <c r="I7992" s="7">
        <v>63.466039000000002</v>
      </c>
      <c r="J7992" s="7">
        <v>83.691479999999999</v>
      </c>
      <c r="K7992" s="7">
        <v>61.974918000000002</v>
      </c>
      <c r="L7992" s="7">
        <v>13.776643</v>
      </c>
      <c r="M7992" s="7">
        <v>16.396075</v>
      </c>
      <c r="N7992" s="7">
        <v>14.227952999999999</v>
      </c>
      <c r="O7992" s="7">
        <v>13.262843</v>
      </c>
      <c r="P7992" s="7">
        <v>15.466653000000001</v>
      </c>
      <c r="Q7992" s="7">
        <v>12.873208</v>
      </c>
      <c r="R7992" s="7">
        <v>12.965138</v>
      </c>
      <c r="S7992" s="7">
        <v>19.252476999999999</v>
      </c>
      <c r="T7992" s="7"/>
    </row>
    <row r="7993" spans="1:20" x14ac:dyDescent="0.35">
      <c r="A7993" s="6" t="s">
        <v>185</v>
      </c>
      <c r="B7993" s="6" t="s">
        <v>212</v>
      </c>
      <c r="C7993" s="6" t="s">
        <v>767</v>
      </c>
      <c r="D7993" s="6" t="s">
        <v>671</v>
      </c>
      <c r="E7993" s="6" t="s">
        <v>196</v>
      </c>
      <c r="F7993" s="6" t="s">
        <v>685</v>
      </c>
      <c r="G7993" s="6" t="s">
        <v>686</v>
      </c>
      <c r="H7993" s="7">
        <v>5.9439950000000001</v>
      </c>
      <c r="I7993" s="7">
        <v>17.831985</v>
      </c>
      <c r="J7993" s="7">
        <v>19.020783999999999</v>
      </c>
      <c r="K7993" s="7">
        <v>12.882372999999999</v>
      </c>
      <c r="L7993" s="7">
        <v>1.008807</v>
      </c>
      <c r="M7993" s="7">
        <v>1.2143200000000001</v>
      </c>
      <c r="N7993" s="7">
        <v>4.1816620000000002</v>
      </c>
      <c r="O7993" s="7">
        <v>4.5256400000000001</v>
      </c>
      <c r="P7993" s="7">
        <v>3.8453940000000002</v>
      </c>
      <c r="Q7993" s="7">
        <v>2.8596509999999999</v>
      </c>
      <c r="R7993" s="7">
        <v>2.4104220000000001</v>
      </c>
      <c r="S7993" s="7">
        <v>1.283506</v>
      </c>
      <c r="T7993" s="7"/>
    </row>
    <row r="7994" spans="1:20" x14ac:dyDescent="0.35">
      <c r="A7994" s="6" t="s">
        <v>185</v>
      </c>
      <c r="B7994" s="6" t="s">
        <v>212</v>
      </c>
      <c r="C7994" s="6" t="s">
        <v>767</v>
      </c>
      <c r="D7994" s="6" t="s">
        <v>671</v>
      </c>
      <c r="E7994" s="6" t="s">
        <v>196</v>
      </c>
      <c r="F7994" s="6" t="s">
        <v>210</v>
      </c>
      <c r="G7994" s="6" t="s">
        <v>211</v>
      </c>
      <c r="H7994" s="7">
        <v>5.28355</v>
      </c>
      <c r="I7994" s="7">
        <v>8.4536800000000003</v>
      </c>
      <c r="J7994" s="7">
        <v>13.73723</v>
      </c>
      <c r="K7994" s="7">
        <v>11.722965</v>
      </c>
      <c r="L7994" s="7">
        <v>27.908390000000001</v>
      </c>
      <c r="M7994" s="7">
        <v>25.588329999999999</v>
      </c>
      <c r="N7994" s="7">
        <v>27.334053999999998</v>
      </c>
      <c r="O7994" s="7">
        <v>26.334835999999999</v>
      </c>
      <c r="P7994" s="7">
        <v>39.403359999999999</v>
      </c>
      <c r="Q7994" s="7">
        <v>47.632854000000002</v>
      </c>
      <c r="R7994" s="7">
        <v>48.436408</v>
      </c>
      <c r="S7994" s="7">
        <v>77.572564999999997</v>
      </c>
      <c r="T7994" s="7"/>
    </row>
    <row r="7995" spans="1:20" x14ac:dyDescent="0.35">
      <c r="A7995" s="6" t="s">
        <v>185</v>
      </c>
      <c r="B7995" s="6" t="s">
        <v>212</v>
      </c>
      <c r="C7995" s="6" t="s">
        <v>767</v>
      </c>
      <c r="D7995" s="6" t="s">
        <v>671</v>
      </c>
      <c r="E7995" s="6" t="s">
        <v>196</v>
      </c>
      <c r="F7995" s="6" t="s">
        <v>214</v>
      </c>
      <c r="G7995" s="6" t="s">
        <v>215</v>
      </c>
      <c r="H7995" s="7">
        <v>1.05671</v>
      </c>
      <c r="I7995" s="7">
        <v>6.3402599999999998</v>
      </c>
      <c r="J7995" s="7">
        <v>15.85065</v>
      </c>
      <c r="K7995" s="7">
        <v>1.05671</v>
      </c>
      <c r="L7995" s="7">
        <v>0</v>
      </c>
      <c r="M7995" s="7">
        <v>0</v>
      </c>
      <c r="N7995" s="7">
        <v>0</v>
      </c>
      <c r="O7995" s="7">
        <v>0</v>
      </c>
      <c r="P7995" s="7">
        <v>0</v>
      </c>
      <c r="Q7995" s="7">
        <v>0</v>
      </c>
      <c r="R7995" s="7">
        <v>0</v>
      </c>
      <c r="S7995" s="7">
        <v>0</v>
      </c>
      <c r="T7995" s="7"/>
    </row>
    <row r="7996" spans="1:20" x14ac:dyDescent="0.35">
      <c r="A7996" s="6" t="s">
        <v>185</v>
      </c>
      <c r="B7996" s="6" t="s">
        <v>212</v>
      </c>
      <c r="C7996" s="6" t="s">
        <v>767</v>
      </c>
      <c r="D7996" s="6" t="s">
        <v>671</v>
      </c>
      <c r="E7996" s="6" t="s">
        <v>196</v>
      </c>
      <c r="F7996" s="6" t="s">
        <v>218</v>
      </c>
      <c r="G7996" s="6" t="s">
        <v>219</v>
      </c>
      <c r="H7996" s="7">
        <v>0</v>
      </c>
      <c r="I7996" s="7">
        <v>3.1701299999999999</v>
      </c>
      <c r="J7996" s="7">
        <v>8.4536800000000003</v>
      </c>
      <c r="K7996" s="7">
        <v>7.0133260000000002</v>
      </c>
      <c r="L7996" s="7">
        <v>2.8318400000000001</v>
      </c>
      <c r="M7996" s="7">
        <v>2.5957919999999999</v>
      </c>
      <c r="N7996" s="7">
        <v>3.0947879999999999</v>
      </c>
      <c r="O7996" s="7">
        <v>2.9813480000000001</v>
      </c>
      <c r="P7996" s="7">
        <v>4.4560649999999997</v>
      </c>
      <c r="Q7996" s="7">
        <v>3.0869</v>
      </c>
      <c r="R7996" s="7">
        <v>3.1349580000000001</v>
      </c>
      <c r="S7996" s="7">
        <v>5.0174849999999998</v>
      </c>
      <c r="T7996" s="7"/>
    </row>
    <row r="7997" spans="1:20" x14ac:dyDescent="0.35">
      <c r="A7997" s="6" t="s">
        <v>185</v>
      </c>
      <c r="B7997" s="6" t="s">
        <v>212</v>
      </c>
      <c r="C7997" s="6" t="s">
        <v>767</v>
      </c>
      <c r="D7997" s="6" t="s">
        <v>671</v>
      </c>
      <c r="E7997" s="6" t="s">
        <v>196</v>
      </c>
      <c r="F7997" s="6" t="s">
        <v>220</v>
      </c>
      <c r="G7997" s="6" t="s">
        <v>221</v>
      </c>
      <c r="H7997" s="7">
        <v>50.722079999999998</v>
      </c>
      <c r="I7997" s="7">
        <v>97.217320000000001</v>
      </c>
      <c r="J7997" s="7">
        <v>112.01125999999999</v>
      </c>
      <c r="K7997" s="7">
        <v>61.869067000000001</v>
      </c>
      <c r="L7997" s="7">
        <v>21.942799999999998</v>
      </c>
      <c r="M7997" s="7">
        <v>25.296351000000001</v>
      </c>
      <c r="N7997" s="7">
        <v>18.504390000000001</v>
      </c>
      <c r="O7997" s="7">
        <v>16.666119999999999</v>
      </c>
      <c r="P7997" s="7">
        <v>14.427038</v>
      </c>
      <c r="Q7997" s="7">
        <v>14.732390000000001</v>
      </c>
      <c r="R7997" s="7">
        <v>17.872295999999999</v>
      </c>
      <c r="S7997" s="7">
        <v>30.325385000000001</v>
      </c>
      <c r="T7997" s="7"/>
    </row>
    <row r="7998" spans="1:20" x14ac:dyDescent="0.35">
      <c r="A7998" s="6" t="s">
        <v>185</v>
      </c>
      <c r="B7998" s="6" t="s">
        <v>212</v>
      </c>
      <c r="C7998" s="6" t="s">
        <v>767</v>
      </c>
      <c r="D7998" s="6" t="s">
        <v>671</v>
      </c>
      <c r="E7998" s="6" t="s">
        <v>196</v>
      </c>
      <c r="F7998" s="6" t="s">
        <v>223</v>
      </c>
      <c r="G7998" s="6" t="s">
        <v>224</v>
      </c>
      <c r="H7998" s="7">
        <v>25.361039999999999</v>
      </c>
      <c r="I7998" s="7">
        <v>63.4026</v>
      </c>
      <c r="J7998" s="7">
        <v>69.742859999999993</v>
      </c>
      <c r="K7998" s="7">
        <v>65.177014</v>
      </c>
      <c r="L7998" s="7">
        <v>17.597632000000001</v>
      </c>
      <c r="M7998" s="7">
        <v>20.292552000000001</v>
      </c>
      <c r="N7998" s="7">
        <v>18.52487</v>
      </c>
      <c r="O7998" s="7">
        <v>16.68684</v>
      </c>
      <c r="P7998" s="7">
        <v>14.4472</v>
      </c>
      <c r="Q7998" s="7">
        <v>13.700526</v>
      </c>
      <c r="R7998" s="7">
        <v>16.615777999999999</v>
      </c>
      <c r="S7998" s="7">
        <v>28.181325000000001</v>
      </c>
      <c r="T7998" s="7"/>
    </row>
    <row r="7999" spans="1:20" x14ac:dyDescent="0.35">
      <c r="A7999" s="6" t="s">
        <v>185</v>
      </c>
      <c r="B7999" s="6" t="s">
        <v>212</v>
      </c>
      <c r="C7999" s="6" t="s">
        <v>767</v>
      </c>
      <c r="D7999" s="6" t="s">
        <v>671</v>
      </c>
      <c r="E7999" s="6" t="s">
        <v>196</v>
      </c>
      <c r="F7999" s="6" t="s">
        <v>226</v>
      </c>
      <c r="G7999" s="6" t="s">
        <v>227</v>
      </c>
      <c r="H7999" s="6"/>
      <c r="I7999" s="6"/>
      <c r="J7999" s="6"/>
      <c r="K7999" s="7">
        <v>42.712293000000003</v>
      </c>
      <c r="L7999" s="7">
        <v>17.350254</v>
      </c>
      <c r="M7999" s="7">
        <v>16.068041000000001</v>
      </c>
      <c r="N7999" s="7">
        <v>17.910986000000001</v>
      </c>
      <c r="O7999" s="7">
        <v>17.239756</v>
      </c>
      <c r="P7999" s="7">
        <v>17.584045</v>
      </c>
      <c r="Q7999" s="7">
        <v>15.366440000000001</v>
      </c>
      <c r="R7999" s="7">
        <v>14.604736000000001</v>
      </c>
      <c r="S7999" s="7">
        <v>32.422355000000003</v>
      </c>
      <c r="T7999" s="7"/>
    </row>
    <row r="8000" spans="1:20" x14ac:dyDescent="0.35">
      <c r="A8000" s="6" t="s">
        <v>185</v>
      </c>
      <c r="B8000" s="6" t="s">
        <v>212</v>
      </c>
      <c r="C8000" s="6" t="s">
        <v>767</v>
      </c>
      <c r="D8000" s="6" t="s">
        <v>671</v>
      </c>
      <c r="E8000" s="6" t="s">
        <v>196</v>
      </c>
      <c r="F8000" s="6" t="s">
        <v>228</v>
      </c>
      <c r="G8000" s="6" t="s">
        <v>229</v>
      </c>
      <c r="H8000" s="7">
        <v>247.27014</v>
      </c>
      <c r="I8000" s="7">
        <v>338.1472</v>
      </c>
      <c r="J8000" s="7">
        <v>441.70478000000003</v>
      </c>
      <c r="K8000" s="7">
        <v>471.64580000000001</v>
      </c>
      <c r="L8000" s="7">
        <v>200.94119800000001</v>
      </c>
      <c r="M8000" s="7">
        <v>250.97726499999999</v>
      </c>
      <c r="N8000" s="7">
        <v>203.27006800000001</v>
      </c>
      <c r="O8000" s="7">
        <v>182.38512800000001</v>
      </c>
      <c r="P8000" s="7">
        <v>167.20768000000001</v>
      </c>
      <c r="Q8000" s="7">
        <v>155.890278</v>
      </c>
      <c r="R8000" s="7">
        <v>170.397302</v>
      </c>
      <c r="S8000" s="7">
        <v>298.83199500000001</v>
      </c>
      <c r="T8000" s="7"/>
    </row>
    <row r="8001" spans="1:20" x14ac:dyDescent="0.35">
      <c r="A8001" s="6" t="s">
        <v>185</v>
      </c>
      <c r="B8001" s="6" t="s">
        <v>212</v>
      </c>
      <c r="C8001" s="6" t="s">
        <v>767</v>
      </c>
      <c r="D8001" s="6" t="s">
        <v>671</v>
      </c>
      <c r="E8001" s="6" t="s">
        <v>196</v>
      </c>
      <c r="F8001" s="6" t="s">
        <v>230</v>
      </c>
      <c r="G8001" s="6" t="s">
        <v>231</v>
      </c>
      <c r="H8001" s="7">
        <v>59.175759999999997</v>
      </c>
      <c r="I8001" s="7">
        <v>76.083119999999994</v>
      </c>
      <c r="J8001" s="7">
        <v>141.59914000000001</v>
      </c>
      <c r="K8001" s="7">
        <v>140.30280099999999</v>
      </c>
      <c r="L8001" s="7">
        <v>106.493217</v>
      </c>
      <c r="M8001" s="7">
        <v>133.00212300000001</v>
      </c>
      <c r="N8001" s="7">
        <v>83.047327999999993</v>
      </c>
      <c r="O8001" s="7">
        <v>74.512448000000006</v>
      </c>
      <c r="P8001" s="7">
        <v>68.319329999999994</v>
      </c>
      <c r="Q8001" s="7">
        <v>66.316934000000003</v>
      </c>
      <c r="R8001" s="7">
        <v>72.474670000000003</v>
      </c>
      <c r="S8001" s="7">
        <v>127.106435</v>
      </c>
      <c r="T8001" s="7"/>
    </row>
    <row r="8002" spans="1:20" x14ac:dyDescent="0.35">
      <c r="A8002" s="6" t="s">
        <v>185</v>
      </c>
      <c r="B8002" s="6" t="s">
        <v>212</v>
      </c>
      <c r="C8002" s="6" t="s">
        <v>767</v>
      </c>
      <c r="D8002" s="6" t="s">
        <v>671</v>
      </c>
      <c r="E8002" s="6" t="s">
        <v>196</v>
      </c>
      <c r="F8002" s="6" t="s">
        <v>232</v>
      </c>
      <c r="G8002" s="6" t="s">
        <v>233</v>
      </c>
      <c r="H8002" s="7">
        <v>6.3402599999999998</v>
      </c>
      <c r="I8002" s="6"/>
      <c r="J8002" s="6"/>
      <c r="K8002" s="7">
        <v>9.0033619999999992</v>
      </c>
      <c r="L8002" s="7">
        <v>12.710660000000001</v>
      </c>
      <c r="M8002" s="7">
        <v>11.76943</v>
      </c>
      <c r="N8002" s="7">
        <v>5.343642</v>
      </c>
      <c r="O8002" s="7">
        <v>5.1459320000000002</v>
      </c>
      <c r="P8002" s="7">
        <v>5.2466699999999999</v>
      </c>
      <c r="Q8002" s="7">
        <v>5.4204140000000001</v>
      </c>
      <c r="R8002" s="7">
        <v>5.1599719999999998</v>
      </c>
      <c r="S8002" s="7">
        <v>11.44741</v>
      </c>
      <c r="T8002" s="7"/>
    </row>
    <row r="8003" spans="1:20" x14ac:dyDescent="0.35">
      <c r="A8003" s="6" t="s">
        <v>185</v>
      </c>
      <c r="B8003" s="6" t="s">
        <v>212</v>
      </c>
      <c r="C8003" s="6" t="s">
        <v>767</v>
      </c>
      <c r="D8003" s="6" t="s">
        <v>671</v>
      </c>
      <c r="E8003" s="6" t="s">
        <v>196</v>
      </c>
      <c r="F8003" s="6" t="s">
        <v>234</v>
      </c>
      <c r="G8003" s="6" t="s">
        <v>235</v>
      </c>
      <c r="H8003" s="7">
        <v>21.134201999999998</v>
      </c>
      <c r="I8003" s="6"/>
      <c r="J8003" s="7">
        <v>56.357872</v>
      </c>
      <c r="K8003" s="7">
        <v>13.947507999999999</v>
      </c>
      <c r="L8003" s="7">
        <v>11.244355000000001</v>
      </c>
      <c r="M8003" s="7">
        <v>11.133926000000001</v>
      </c>
      <c r="N8003" s="7">
        <v>10.646452</v>
      </c>
      <c r="O8003" s="7">
        <v>10.948055999999999</v>
      </c>
      <c r="P8003" s="7">
        <v>6.9683999999999999</v>
      </c>
      <c r="Q8003" s="7">
        <v>8.3776519999999994</v>
      </c>
      <c r="R8003" s="7">
        <v>9.2838220000000007</v>
      </c>
      <c r="S8003" s="7">
        <v>20.731161</v>
      </c>
      <c r="T8003" s="7"/>
    </row>
    <row r="8004" spans="1:20" x14ac:dyDescent="0.35">
      <c r="A8004" s="6" t="s">
        <v>185</v>
      </c>
      <c r="B8004" s="6" t="s">
        <v>212</v>
      </c>
      <c r="C8004" s="6" t="s">
        <v>767</v>
      </c>
      <c r="D8004" s="6" t="s">
        <v>671</v>
      </c>
      <c r="E8004" s="6" t="s">
        <v>236</v>
      </c>
      <c r="F8004" s="6" t="s">
        <v>664</v>
      </c>
      <c r="G8004" s="6" t="s">
        <v>665</v>
      </c>
      <c r="H8004" s="6"/>
      <c r="I8004" s="7">
        <v>0.52835500000000002</v>
      </c>
      <c r="J8004" s="7">
        <v>3.1701299999999999</v>
      </c>
      <c r="K8004" s="7">
        <v>0.209006</v>
      </c>
      <c r="L8004" s="6"/>
      <c r="M8004" s="7">
        <v>0</v>
      </c>
      <c r="N8004" s="7">
        <v>0</v>
      </c>
      <c r="O8004" s="7">
        <v>0</v>
      </c>
      <c r="P8004" s="7">
        <v>0</v>
      </c>
      <c r="Q8004" s="7">
        <v>0</v>
      </c>
      <c r="R8004" s="7">
        <v>0</v>
      </c>
      <c r="S8004" s="7">
        <v>0</v>
      </c>
      <c r="T8004" s="7"/>
    </row>
    <row r="8005" spans="1:20" x14ac:dyDescent="0.35">
      <c r="A8005" s="6" t="s">
        <v>185</v>
      </c>
      <c r="B8005" s="6" t="s">
        <v>212</v>
      </c>
      <c r="C8005" s="6" t="s">
        <v>767</v>
      </c>
      <c r="D8005" s="6" t="s">
        <v>671</v>
      </c>
      <c r="E8005" s="6" t="s">
        <v>236</v>
      </c>
      <c r="F8005" s="6" t="s">
        <v>237</v>
      </c>
      <c r="G8005" s="6" t="s">
        <v>238</v>
      </c>
      <c r="H8005" s="7">
        <v>13.73723</v>
      </c>
      <c r="I8005" s="7">
        <v>16.379004999999999</v>
      </c>
      <c r="J8005" s="7">
        <v>28.002814999999998</v>
      </c>
      <c r="K8005" s="7">
        <v>13.63768</v>
      </c>
      <c r="L8005" s="7">
        <v>4.5769320000000002</v>
      </c>
      <c r="M8005" s="7">
        <v>4.1263730000000001</v>
      </c>
      <c r="N8005" s="7">
        <v>6.0917240000000001</v>
      </c>
      <c r="O8005" s="7">
        <v>5.8971869999999997</v>
      </c>
      <c r="P8005" s="7">
        <v>6.2037529999999999</v>
      </c>
      <c r="Q8005" s="7">
        <v>7.5450039999999996</v>
      </c>
      <c r="R8005" s="7">
        <v>8.6661180000000009</v>
      </c>
      <c r="S8005" s="7">
        <v>15.685406</v>
      </c>
      <c r="T8005" s="7"/>
    </row>
    <row r="8006" spans="1:20" x14ac:dyDescent="0.35">
      <c r="A8006" s="6" t="s">
        <v>185</v>
      </c>
      <c r="B8006" s="6" t="s">
        <v>212</v>
      </c>
      <c r="C8006" s="6" t="s">
        <v>767</v>
      </c>
      <c r="D8006" s="6" t="s">
        <v>671</v>
      </c>
      <c r="E8006" s="6" t="s">
        <v>236</v>
      </c>
      <c r="F8006" s="6" t="s">
        <v>239</v>
      </c>
      <c r="G8006" s="6" t="s">
        <v>240</v>
      </c>
      <c r="H8006" s="7">
        <v>38.905965999999999</v>
      </c>
      <c r="I8006" s="7">
        <v>49.344152000000001</v>
      </c>
      <c r="J8006" s="7">
        <v>55.986634000000002</v>
      </c>
      <c r="K8006" s="7">
        <v>23.288409000000001</v>
      </c>
      <c r="L8006" s="7">
        <v>16.814603999999999</v>
      </c>
      <c r="M8006" s="7">
        <v>23.330475</v>
      </c>
      <c r="N8006" s="7">
        <v>20.725776</v>
      </c>
      <c r="O8006" s="7">
        <v>23.632142999999999</v>
      </c>
      <c r="P8006" s="7">
        <v>16.308876999999999</v>
      </c>
      <c r="Q8006" s="7">
        <v>12.023148000000001</v>
      </c>
      <c r="R8006" s="7">
        <v>13.56185</v>
      </c>
      <c r="S8006" s="7">
        <v>20.751252000000001</v>
      </c>
      <c r="T8006" s="7"/>
    </row>
    <row r="8007" spans="1:20" x14ac:dyDescent="0.35">
      <c r="A8007" s="6" t="s">
        <v>185</v>
      </c>
      <c r="B8007" s="6" t="s">
        <v>212</v>
      </c>
      <c r="C8007" s="6" t="s">
        <v>767</v>
      </c>
      <c r="D8007" s="6" t="s">
        <v>671</v>
      </c>
      <c r="E8007" s="6" t="s">
        <v>236</v>
      </c>
      <c r="F8007" s="6" t="s">
        <v>241</v>
      </c>
      <c r="G8007" s="6" t="s">
        <v>242</v>
      </c>
      <c r="H8007" s="7">
        <v>2.846778</v>
      </c>
      <c r="I8007" s="7">
        <v>5.6935560000000001</v>
      </c>
      <c r="J8007" s="7">
        <v>11.387112</v>
      </c>
      <c r="K8007" s="7">
        <v>2.4486889999999999</v>
      </c>
      <c r="L8007" s="7">
        <v>1.474151</v>
      </c>
      <c r="M8007" s="7">
        <v>1.5686359999999999</v>
      </c>
      <c r="N8007" s="7">
        <v>1.7189540000000001</v>
      </c>
      <c r="O8007" s="7">
        <v>1.822865</v>
      </c>
      <c r="P8007" s="7">
        <v>1.829072</v>
      </c>
      <c r="Q8007" s="7">
        <v>2.1826919999999999</v>
      </c>
      <c r="R8007" s="7">
        <v>2.4498099999999998</v>
      </c>
      <c r="S8007" s="7">
        <v>3.8299560000000001</v>
      </c>
      <c r="T8007" s="7"/>
    </row>
    <row r="8008" spans="1:20" x14ac:dyDescent="0.35">
      <c r="A8008" s="6" t="s">
        <v>185</v>
      </c>
      <c r="B8008" s="6" t="s">
        <v>212</v>
      </c>
      <c r="C8008" s="6" t="s">
        <v>767</v>
      </c>
      <c r="D8008" s="6" t="s">
        <v>671</v>
      </c>
      <c r="E8008" s="6" t="s">
        <v>236</v>
      </c>
      <c r="F8008" s="6" t="s">
        <v>243</v>
      </c>
      <c r="G8008" s="6" t="s">
        <v>244</v>
      </c>
      <c r="H8008" s="7">
        <v>2.846778</v>
      </c>
      <c r="I8008" s="7">
        <v>6.6424820000000002</v>
      </c>
      <c r="J8008" s="7">
        <v>5.6935560000000001</v>
      </c>
      <c r="K8008" s="7">
        <v>2.8584849999999999</v>
      </c>
      <c r="L8008" s="7">
        <v>1.151691</v>
      </c>
      <c r="M8008" s="7">
        <v>0.92153099999999999</v>
      </c>
      <c r="N8008" s="7">
        <v>0.87264399999999998</v>
      </c>
      <c r="O8008" s="7">
        <v>0.82544200000000001</v>
      </c>
      <c r="P8008" s="7">
        <v>0</v>
      </c>
      <c r="Q8008" s="7">
        <v>0</v>
      </c>
      <c r="R8008" s="7">
        <v>0</v>
      </c>
      <c r="S8008" s="7">
        <v>0</v>
      </c>
      <c r="T8008" s="7"/>
    </row>
    <row r="8009" spans="1:20" x14ac:dyDescent="0.35">
      <c r="A8009" s="6" t="s">
        <v>185</v>
      </c>
      <c r="B8009" s="6" t="s">
        <v>212</v>
      </c>
      <c r="C8009" s="6" t="s">
        <v>767</v>
      </c>
      <c r="D8009" s="6" t="s">
        <v>671</v>
      </c>
      <c r="E8009" s="6" t="s">
        <v>236</v>
      </c>
      <c r="F8009" s="6" t="s">
        <v>245</v>
      </c>
      <c r="G8009" s="6" t="s">
        <v>246</v>
      </c>
      <c r="H8009" s="7">
        <v>0.94892600000000005</v>
      </c>
      <c r="I8009" s="7">
        <v>3.7957040000000002</v>
      </c>
      <c r="J8009" s="7">
        <v>7.5914080000000004</v>
      </c>
      <c r="K8009" s="7">
        <v>7.6757400000000002</v>
      </c>
      <c r="L8009" s="7">
        <v>7.221425</v>
      </c>
      <c r="M8009" s="7">
        <v>5.8097940000000001</v>
      </c>
      <c r="N8009" s="7">
        <v>3.3950520000000002</v>
      </c>
      <c r="O8009" s="7">
        <v>5.9236469999999999</v>
      </c>
      <c r="P8009" s="7">
        <v>6.9487350000000001</v>
      </c>
      <c r="Q8009" s="7">
        <v>2.5209739999999998</v>
      </c>
      <c r="R8009" s="7">
        <v>4.4858719999999996</v>
      </c>
      <c r="S8009" s="7">
        <v>5.3847209999999999</v>
      </c>
      <c r="T8009" s="7"/>
    </row>
    <row r="8010" spans="1:20" x14ac:dyDescent="0.35">
      <c r="A8010" s="6" t="s">
        <v>185</v>
      </c>
      <c r="B8010" s="6" t="s">
        <v>212</v>
      </c>
      <c r="C8010" s="6" t="s">
        <v>767</v>
      </c>
      <c r="D8010" s="6" t="s">
        <v>671</v>
      </c>
      <c r="E8010" s="6" t="s">
        <v>236</v>
      </c>
      <c r="F8010" s="6" t="s">
        <v>247</v>
      </c>
      <c r="G8010" s="6" t="s">
        <v>248</v>
      </c>
      <c r="H8010" s="7">
        <v>0.94892600000000005</v>
      </c>
      <c r="I8010" s="7">
        <v>4.7446299999999999</v>
      </c>
      <c r="J8010" s="7">
        <v>3.7957040000000002</v>
      </c>
      <c r="K8010" s="7">
        <v>1.8824430000000001</v>
      </c>
      <c r="L8010" s="7">
        <v>0.73846900000000004</v>
      </c>
      <c r="M8010" s="7">
        <v>0.71234299999999995</v>
      </c>
      <c r="N8010" s="7">
        <v>1.1480600000000001</v>
      </c>
      <c r="O8010" s="7">
        <v>1.2024319999999999</v>
      </c>
      <c r="P8010" s="7">
        <v>1.2844899999999999</v>
      </c>
      <c r="Q8010" s="7">
        <v>0.64244599999999996</v>
      </c>
      <c r="R8010" s="7">
        <v>0.71606199999999998</v>
      </c>
      <c r="S8010" s="7">
        <v>1.151329</v>
      </c>
      <c r="T8010" s="7"/>
    </row>
    <row r="8011" spans="1:20" x14ac:dyDescent="0.35">
      <c r="A8011" s="6" t="s">
        <v>185</v>
      </c>
      <c r="B8011" s="6" t="s">
        <v>212</v>
      </c>
      <c r="C8011" s="6" t="s">
        <v>767</v>
      </c>
      <c r="D8011" s="6" t="s">
        <v>671</v>
      </c>
      <c r="E8011" s="6" t="s">
        <v>236</v>
      </c>
      <c r="F8011" s="6" t="s">
        <v>249</v>
      </c>
      <c r="G8011" s="6" t="s">
        <v>250</v>
      </c>
      <c r="H8011" s="6"/>
      <c r="I8011" s="6"/>
      <c r="J8011" s="6"/>
      <c r="K8011" s="7">
        <v>0</v>
      </c>
      <c r="L8011" s="7">
        <v>0</v>
      </c>
      <c r="M8011" s="7">
        <v>0</v>
      </c>
      <c r="N8011" s="7">
        <v>0</v>
      </c>
      <c r="O8011" s="7">
        <v>0</v>
      </c>
      <c r="P8011" s="7">
        <v>7.4584299999999999</v>
      </c>
      <c r="Q8011" s="7">
        <v>6.9718660000000003</v>
      </c>
      <c r="R8011" s="7">
        <v>5.1314359999999999</v>
      </c>
      <c r="S8011" s="7">
        <v>7.8244389999999999</v>
      </c>
      <c r="T8011" s="7"/>
    </row>
    <row r="8012" spans="1:20" x14ac:dyDescent="0.35">
      <c r="A8012" s="6" t="s">
        <v>185</v>
      </c>
      <c r="B8012" s="6" t="s">
        <v>212</v>
      </c>
      <c r="C8012" s="6" t="s">
        <v>767</v>
      </c>
      <c r="D8012" s="6" t="s">
        <v>671</v>
      </c>
      <c r="E8012" s="6" t="s">
        <v>189</v>
      </c>
      <c r="F8012" s="6" t="s">
        <v>251</v>
      </c>
      <c r="G8012" s="6" t="s">
        <v>252</v>
      </c>
      <c r="H8012" s="7">
        <v>6.3402599999999998</v>
      </c>
      <c r="I8012" s="7">
        <v>4.2268400000000002</v>
      </c>
      <c r="J8012" s="7">
        <v>14.793939999999999</v>
      </c>
      <c r="K8012" s="7">
        <v>17.236153999999999</v>
      </c>
      <c r="L8012" s="7">
        <v>39.32253</v>
      </c>
      <c r="M8012" s="7">
        <v>45.947789</v>
      </c>
      <c r="N8012" s="7">
        <v>75.650310000000005</v>
      </c>
      <c r="O8012" s="7">
        <v>60.733238</v>
      </c>
      <c r="P8012" s="7">
        <v>65.575841999999994</v>
      </c>
      <c r="Q8012" s="7">
        <v>52.733176</v>
      </c>
      <c r="R8012" s="7">
        <v>59.020589999999999</v>
      </c>
      <c r="S8012" s="7">
        <v>97.934550000000002</v>
      </c>
      <c r="T8012" s="7"/>
    </row>
    <row r="8013" spans="1:20" x14ac:dyDescent="0.35">
      <c r="A8013" s="6" t="s">
        <v>185</v>
      </c>
      <c r="B8013" s="6" t="s">
        <v>212</v>
      </c>
      <c r="C8013" s="6" t="s">
        <v>767</v>
      </c>
      <c r="D8013" s="6" t="s">
        <v>671</v>
      </c>
      <c r="E8013" s="6" t="s">
        <v>189</v>
      </c>
      <c r="F8013" s="6" t="s">
        <v>253</v>
      </c>
      <c r="G8013" s="6" t="s">
        <v>254</v>
      </c>
      <c r="H8013" s="6"/>
      <c r="I8013" s="6"/>
      <c r="J8013" s="6"/>
      <c r="K8013" s="7">
        <v>0</v>
      </c>
      <c r="L8013" s="7">
        <v>5.2878000000000001E-2</v>
      </c>
      <c r="M8013" s="7">
        <v>4.3457999999999997E-2</v>
      </c>
      <c r="N8013" s="7">
        <v>2.2016000000000001E-2</v>
      </c>
      <c r="O8013" s="7">
        <v>2.1017999999999998E-2</v>
      </c>
      <c r="P8013" s="7">
        <v>3.2062E-2</v>
      </c>
      <c r="Q8013" s="7">
        <v>3.1088000000000001E-2</v>
      </c>
      <c r="R8013" s="7">
        <v>3.8851999999999998E-2</v>
      </c>
      <c r="S8013" s="7">
        <v>7.7282000000000003E-2</v>
      </c>
      <c r="T8013" s="7"/>
    </row>
    <row r="8014" spans="1:20" x14ac:dyDescent="0.35">
      <c r="A8014" s="6" t="s">
        <v>185</v>
      </c>
      <c r="B8014" s="6" t="s">
        <v>212</v>
      </c>
      <c r="C8014" s="6" t="s">
        <v>767</v>
      </c>
      <c r="D8014" s="6" t="s">
        <v>671</v>
      </c>
      <c r="E8014" s="6" t="s">
        <v>189</v>
      </c>
      <c r="F8014" s="6" t="s">
        <v>756</v>
      </c>
      <c r="G8014" s="6" t="s">
        <v>757</v>
      </c>
      <c r="H8014" s="6"/>
      <c r="I8014" s="6"/>
      <c r="J8014" s="6"/>
      <c r="K8014" s="7">
        <v>0</v>
      </c>
      <c r="L8014" s="7">
        <v>1.1734E-2</v>
      </c>
      <c r="M8014" s="7">
        <v>8.1399999999999997E-3</v>
      </c>
      <c r="N8014" s="7">
        <v>0.54974400000000001</v>
      </c>
      <c r="O8014" s="7">
        <v>0.483348</v>
      </c>
      <c r="P8014" s="7">
        <v>0.59796000000000005</v>
      </c>
      <c r="Q8014" s="7">
        <v>0.17633199999999999</v>
      </c>
      <c r="R8014" s="7">
        <v>0.16517200000000001</v>
      </c>
      <c r="S8014" s="7">
        <v>0.35724</v>
      </c>
      <c r="T8014" s="7"/>
    </row>
    <row r="8015" spans="1:20" x14ac:dyDescent="0.35">
      <c r="A8015" s="6" t="s">
        <v>185</v>
      </c>
      <c r="B8015" s="6" t="s">
        <v>212</v>
      </c>
      <c r="C8015" s="6" t="s">
        <v>767</v>
      </c>
      <c r="D8015" s="6" t="s">
        <v>671</v>
      </c>
      <c r="E8015" s="6" t="s">
        <v>189</v>
      </c>
      <c r="F8015" s="6" t="s">
        <v>255</v>
      </c>
      <c r="G8015" s="6" t="s">
        <v>256</v>
      </c>
      <c r="H8015" s="7">
        <v>30.686854</v>
      </c>
      <c r="I8015" s="7">
        <v>48.819994999999999</v>
      </c>
      <c r="J8015" s="7">
        <v>48.819994999999999</v>
      </c>
      <c r="K8015" s="7">
        <v>83.098343999999997</v>
      </c>
      <c r="L8015" s="7">
        <v>89.322100000000006</v>
      </c>
      <c r="M8015" s="7">
        <v>91.264516</v>
      </c>
      <c r="N8015" s="7">
        <v>107.535956</v>
      </c>
      <c r="O8015" s="7">
        <v>117.68698500000001</v>
      </c>
      <c r="P8015" s="7">
        <v>122.936635</v>
      </c>
      <c r="Q8015" s="7">
        <v>67.512732</v>
      </c>
      <c r="R8015" s="7">
        <v>68.537124000000006</v>
      </c>
      <c r="S8015" s="7">
        <v>155.74224000000001</v>
      </c>
      <c r="T8015" s="7"/>
    </row>
    <row r="8016" spans="1:20" x14ac:dyDescent="0.35">
      <c r="A8016" s="6" t="s">
        <v>185</v>
      </c>
      <c r="B8016" s="6" t="s">
        <v>212</v>
      </c>
      <c r="C8016" s="6" t="s">
        <v>767</v>
      </c>
      <c r="D8016" s="6" t="s">
        <v>671</v>
      </c>
      <c r="E8016" s="6" t="s">
        <v>189</v>
      </c>
      <c r="F8016" s="6" t="s">
        <v>190</v>
      </c>
      <c r="G8016" s="6" t="s">
        <v>191</v>
      </c>
      <c r="H8016" s="7">
        <v>237.75975</v>
      </c>
      <c r="I8016" s="7">
        <v>245.36806200000001</v>
      </c>
      <c r="J8016" s="7">
        <v>209.22857999999999</v>
      </c>
      <c r="K8016" s="7">
        <v>95.690417999999994</v>
      </c>
      <c r="L8016" s="7">
        <v>59.333018000000003</v>
      </c>
      <c r="M8016" s="7">
        <v>47.321413</v>
      </c>
      <c r="N8016" s="7">
        <v>61.551504000000001</v>
      </c>
      <c r="O8016" s="7">
        <v>48.260779999999997</v>
      </c>
      <c r="P8016" s="7">
        <v>52.382224999999998</v>
      </c>
      <c r="Q8016" s="7">
        <v>51.646324</v>
      </c>
      <c r="R8016" s="7">
        <v>56.379812000000001</v>
      </c>
      <c r="S8016" s="7">
        <v>121.13139</v>
      </c>
      <c r="T8016" s="7"/>
    </row>
    <row r="8017" spans="1:20" x14ac:dyDescent="0.35">
      <c r="A8017" s="6" t="s">
        <v>185</v>
      </c>
      <c r="B8017" s="6" t="s">
        <v>212</v>
      </c>
      <c r="C8017" s="6" t="s">
        <v>767</v>
      </c>
      <c r="D8017" s="6" t="s">
        <v>671</v>
      </c>
      <c r="E8017" s="6" t="s">
        <v>189</v>
      </c>
      <c r="F8017" s="6" t="s">
        <v>257</v>
      </c>
      <c r="G8017" s="6" t="s">
        <v>258</v>
      </c>
      <c r="H8017" s="7">
        <v>81.599193</v>
      </c>
      <c r="I8017" s="7">
        <v>112.286069</v>
      </c>
      <c r="J8017" s="7">
        <v>127.629507</v>
      </c>
      <c r="K8017" s="7">
        <v>154.74951100000001</v>
      </c>
      <c r="L8017" s="7">
        <v>55.924928999999999</v>
      </c>
      <c r="M8017" s="7">
        <v>48.923513</v>
      </c>
      <c r="N8017" s="7">
        <v>52.144204999999999</v>
      </c>
      <c r="O8017" s="7">
        <v>46.854230000000001</v>
      </c>
      <c r="P8017" s="7">
        <v>66.815302000000003</v>
      </c>
      <c r="Q8017" s="7">
        <v>54.814830999999998</v>
      </c>
      <c r="R8017" s="7">
        <v>53.523774000000003</v>
      </c>
      <c r="S8017" s="7">
        <v>91.163577000000004</v>
      </c>
      <c r="T8017" s="7"/>
    </row>
    <row r="8018" spans="1:20" x14ac:dyDescent="0.35">
      <c r="A8018" s="6" t="s">
        <v>185</v>
      </c>
      <c r="B8018" s="6" t="s">
        <v>212</v>
      </c>
      <c r="C8018" s="6" t="s">
        <v>767</v>
      </c>
      <c r="D8018" s="6" t="s">
        <v>671</v>
      </c>
      <c r="E8018" s="6" t="s">
        <v>189</v>
      </c>
      <c r="F8018" s="6" t="s">
        <v>259</v>
      </c>
      <c r="G8018" s="6" t="s">
        <v>260</v>
      </c>
      <c r="H8018" s="7">
        <v>4.2268400000000002</v>
      </c>
      <c r="I8018" s="7">
        <v>2.1134200000000001</v>
      </c>
      <c r="J8018" s="7">
        <v>2.1134200000000001</v>
      </c>
      <c r="K8018" s="7">
        <v>21.501048999999998</v>
      </c>
      <c r="L8018" s="7">
        <v>12.755008999999999</v>
      </c>
      <c r="M8018" s="7">
        <v>16.986542</v>
      </c>
      <c r="N8018" s="7">
        <v>19.047160000000002</v>
      </c>
      <c r="O8018" s="7">
        <v>14.772606</v>
      </c>
      <c r="P8018" s="7">
        <v>18.589269999999999</v>
      </c>
      <c r="Q8018" s="7">
        <v>10.223039999999999</v>
      </c>
      <c r="R8018" s="7">
        <v>12.891708</v>
      </c>
      <c r="S8018" s="7">
        <v>46.565215000000002</v>
      </c>
      <c r="T8018" s="7"/>
    </row>
    <row r="8019" spans="1:20" x14ac:dyDescent="0.35">
      <c r="A8019" s="6" t="s">
        <v>185</v>
      </c>
      <c r="B8019" s="6" t="s">
        <v>212</v>
      </c>
      <c r="C8019" s="6" t="s">
        <v>767</v>
      </c>
      <c r="D8019" s="6" t="s">
        <v>671</v>
      </c>
      <c r="E8019" s="6" t="s">
        <v>189</v>
      </c>
      <c r="F8019" s="6" t="s">
        <v>263</v>
      </c>
      <c r="G8019" s="6" t="s">
        <v>264</v>
      </c>
      <c r="H8019" s="6"/>
      <c r="I8019" s="6"/>
      <c r="J8019" s="6"/>
      <c r="K8019" s="7">
        <v>0.72602699999999998</v>
      </c>
      <c r="L8019" s="7">
        <v>23.740331000000001</v>
      </c>
      <c r="M8019" s="7">
        <v>19.476140999999998</v>
      </c>
      <c r="N8019" s="7">
        <v>19.095300000000002</v>
      </c>
      <c r="O8019" s="7">
        <v>15.031622</v>
      </c>
      <c r="P8019" s="7">
        <v>16.966479</v>
      </c>
      <c r="Q8019" s="7">
        <v>13.887352</v>
      </c>
      <c r="R8019" s="7">
        <v>15.078994</v>
      </c>
      <c r="S8019" s="7">
        <v>29.681901</v>
      </c>
      <c r="T8019" s="7"/>
    </row>
    <row r="8020" spans="1:20" x14ac:dyDescent="0.35">
      <c r="A8020" s="6" t="s">
        <v>185</v>
      </c>
      <c r="B8020" s="6" t="s">
        <v>212</v>
      </c>
      <c r="C8020" s="6" t="s">
        <v>767</v>
      </c>
      <c r="D8020" s="6" t="s">
        <v>671</v>
      </c>
      <c r="E8020" s="6" t="s">
        <v>189</v>
      </c>
      <c r="F8020" s="6" t="s">
        <v>710</v>
      </c>
      <c r="G8020" s="6" t="s">
        <v>711</v>
      </c>
      <c r="H8020" s="7">
        <v>1.3948579999999999</v>
      </c>
      <c r="I8020" s="7">
        <v>1.3948579999999999</v>
      </c>
      <c r="J8020" s="7">
        <v>2.0922869999999998</v>
      </c>
      <c r="K8020" s="7">
        <v>1.3948579999999999</v>
      </c>
      <c r="L8020" s="7">
        <v>0</v>
      </c>
      <c r="M8020" s="7">
        <v>0</v>
      </c>
      <c r="N8020" s="7">
        <v>0</v>
      </c>
      <c r="O8020" s="7">
        <v>0</v>
      </c>
      <c r="P8020" s="7">
        <v>0</v>
      </c>
      <c r="Q8020" s="7">
        <v>0</v>
      </c>
      <c r="R8020" s="7">
        <v>0</v>
      </c>
      <c r="S8020" s="7">
        <v>0</v>
      </c>
      <c r="T8020" s="7"/>
    </row>
    <row r="8021" spans="1:20" x14ac:dyDescent="0.35">
      <c r="A8021" s="6" t="s">
        <v>185</v>
      </c>
      <c r="B8021" s="6" t="s">
        <v>212</v>
      </c>
      <c r="C8021" s="6" t="s">
        <v>767</v>
      </c>
      <c r="D8021" s="6" t="s">
        <v>671</v>
      </c>
      <c r="E8021" s="6" t="s">
        <v>189</v>
      </c>
      <c r="F8021" s="6" t="s">
        <v>267</v>
      </c>
      <c r="G8021" s="6" t="s">
        <v>268</v>
      </c>
      <c r="H8021" s="6"/>
      <c r="I8021" s="7">
        <v>2.7897159999999999</v>
      </c>
      <c r="J8021" s="7">
        <v>1.3948579999999999</v>
      </c>
      <c r="K8021" s="7">
        <v>5.4741580000000001</v>
      </c>
      <c r="L8021" s="7">
        <v>11.354884999999999</v>
      </c>
      <c r="M8021" s="7">
        <v>10.800732</v>
      </c>
      <c r="N8021" s="7">
        <v>8.3464279999999995</v>
      </c>
      <c r="O8021" s="7">
        <v>9.1214729999999999</v>
      </c>
      <c r="P8021" s="7">
        <v>9.5822459999999996</v>
      </c>
      <c r="Q8021" s="7">
        <v>8.1044839999999994</v>
      </c>
      <c r="R8021" s="7">
        <v>8.2085399999999993</v>
      </c>
      <c r="S8021" s="7">
        <v>17.943822999999998</v>
      </c>
      <c r="T8021" s="7"/>
    </row>
    <row r="8022" spans="1:20" x14ac:dyDescent="0.35">
      <c r="A8022" s="6" t="s">
        <v>185</v>
      </c>
      <c r="B8022" s="6" t="s">
        <v>212</v>
      </c>
      <c r="C8022" s="6" t="s">
        <v>767</v>
      </c>
      <c r="D8022" s="6" t="s">
        <v>671</v>
      </c>
      <c r="E8022" s="6" t="s">
        <v>189</v>
      </c>
      <c r="F8022" s="6" t="s">
        <v>269</v>
      </c>
      <c r="G8022" s="6" t="s">
        <v>270</v>
      </c>
      <c r="H8022" s="7">
        <v>278.97143999999997</v>
      </c>
      <c r="I8022" s="7">
        <v>255.72381999999999</v>
      </c>
      <c r="J8022" s="7">
        <v>378.30218000000002</v>
      </c>
      <c r="K8022" s="7">
        <v>286.18994900000001</v>
      </c>
      <c r="L8022" s="7">
        <v>258.37105600000001</v>
      </c>
      <c r="M8022" s="7">
        <v>326.46850699999999</v>
      </c>
      <c r="N8022" s="7">
        <v>488.55220800000001</v>
      </c>
      <c r="O8022" s="7">
        <v>392.64529199999998</v>
      </c>
      <c r="P8022" s="7">
        <v>408.76056499999999</v>
      </c>
      <c r="Q8022" s="7">
        <v>241.445212</v>
      </c>
      <c r="R8022" s="7">
        <v>287.80465299999997</v>
      </c>
      <c r="S8022" s="7">
        <v>508.92345499999999</v>
      </c>
      <c r="T8022" s="7"/>
    </row>
    <row r="8023" spans="1:20" x14ac:dyDescent="0.35">
      <c r="A8023" s="6" t="s">
        <v>185</v>
      </c>
      <c r="B8023" s="6" t="s">
        <v>212</v>
      </c>
      <c r="C8023" s="6" t="s">
        <v>767</v>
      </c>
      <c r="D8023" s="6" t="s">
        <v>671</v>
      </c>
      <c r="E8023" s="6" t="s">
        <v>189</v>
      </c>
      <c r="F8023" s="6" t="s">
        <v>271</v>
      </c>
      <c r="G8023" s="6" t="s">
        <v>272</v>
      </c>
      <c r="H8023" s="6"/>
      <c r="I8023" s="6"/>
      <c r="J8023" s="6"/>
      <c r="K8023" s="7">
        <v>1.1624030000000001</v>
      </c>
      <c r="L8023" s="7">
        <v>0.964117</v>
      </c>
      <c r="M8023" s="7">
        <v>1.2381249999999999</v>
      </c>
      <c r="N8023" s="7">
        <v>3.2414900000000002</v>
      </c>
      <c r="O8023" s="7">
        <v>2.9129700000000001</v>
      </c>
      <c r="P8023" s="7">
        <v>2.9619450000000001</v>
      </c>
      <c r="Q8023" s="7">
        <v>2.41873</v>
      </c>
      <c r="R8023" s="7">
        <v>1.6901139999999999</v>
      </c>
      <c r="S8023" s="7">
        <v>2.4299750000000002</v>
      </c>
      <c r="T8023" s="7"/>
    </row>
    <row r="8024" spans="1:20" x14ac:dyDescent="0.35">
      <c r="A8024" s="6" t="s">
        <v>185</v>
      </c>
      <c r="B8024" s="6" t="s">
        <v>212</v>
      </c>
      <c r="C8024" s="6" t="s">
        <v>767</v>
      </c>
      <c r="D8024" s="6" t="s">
        <v>671</v>
      </c>
      <c r="E8024" s="6" t="s">
        <v>189</v>
      </c>
      <c r="F8024" s="6" t="s">
        <v>273</v>
      </c>
      <c r="G8024" s="6" t="s">
        <v>274</v>
      </c>
      <c r="H8024" s="7">
        <v>2.3775979999999999</v>
      </c>
      <c r="I8024" s="7">
        <v>4.7551959999999998</v>
      </c>
      <c r="J8024" s="7">
        <v>7.1327939999999996</v>
      </c>
      <c r="K8024" s="7">
        <v>9.6890649999999994</v>
      </c>
      <c r="L8024" s="7">
        <v>35.574784999999999</v>
      </c>
      <c r="M8024" s="7">
        <v>27.843419999999998</v>
      </c>
      <c r="N8024" s="7">
        <v>19.64996</v>
      </c>
      <c r="O8024" s="7">
        <v>15.612306</v>
      </c>
      <c r="P8024" s="7">
        <v>12.528665</v>
      </c>
      <c r="Q8024" s="7">
        <v>11.735916</v>
      </c>
      <c r="R8024" s="7">
        <v>9.8960159999999995</v>
      </c>
      <c r="S8024" s="7">
        <v>22.052800000000001</v>
      </c>
      <c r="T8024" s="7"/>
    </row>
    <row r="8025" spans="1:20" x14ac:dyDescent="0.35">
      <c r="A8025" s="6" t="s">
        <v>185</v>
      </c>
      <c r="B8025" s="6" t="s">
        <v>212</v>
      </c>
      <c r="C8025" s="6" t="s">
        <v>767</v>
      </c>
      <c r="D8025" s="6" t="s">
        <v>671</v>
      </c>
      <c r="E8025" s="6" t="s">
        <v>189</v>
      </c>
      <c r="F8025" s="6" t="s">
        <v>275</v>
      </c>
      <c r="G8025" s="6" t="s">
        <v>276</v>
      </c>
      <c r="H8025" s="7">
        <v>11.271573999999999</v>
      </c>
      <c r="I8025" s="7">
        <v>45.086295999999997</v>
      </c>
      <c r="J8025" s="7">
        <v>45.086295999999997</v>
      </c>
      <c r="K8025" s="7">
        <v>46.141280000000002</v>
      </c>
      <c r="L8025" s="7">
        <v>46.074449999999999</v>
      </c>
      <c r="M8025" s="7">
        <v>44.783347999999997</v>
      </c>
      <c r="N8025" s="7">
        <v>48.484222000000003</v>
      </c>
      <c r="O8025" s="7">
        <v>42.809840000000001</v>
      </c>
      <c r="P8025" s="7">
        <v>51.970574999999997</v>
      </c>
      <c r="Q8025" s="7">
        <v>40.644460000000002</v>
      </c>
      <c r="R8025" s="7">
        <v>39.062404000000001</v>
      </c>
      <c r="S8025" s="7">
        <v>86.146214999999998</v>
      </c>
      <c r="T8025" s="7"/>
    </row>
    <row r="8026" spans="1:20" x14ac:dyDescent="0.35">
      <c r="A8026" s="6" t="s">
        <v>185</v>
      </c>
      <c r="B8026" s="6" t="s">
        <v>212</v>
      </c>
      <c r="C8026" s="6" t="s">
        <v>767</v>
      </c>
      <c r="D8026" s="6" t="s">
        <v>671</v>
      </c>
      <c r="E8026" s="6" t="s">
        <v>279</v>
      </c>
      <c r="F8026" s="6" t="s">
        <v>280</v>
      </c>
      <c r="G8026" s="6" t="s">
        <v>281</v>
      </c>
      <c r="H8026" s="7">
        <v>1.05671</v>
      </c>
      <c r="I8026" s="7">
        <v>1.05671</v>
      </c>
      <c r="J8026" s="7">
        <v>1.5850649999999999</v>
      </c>
      <c r="K8026" s="7">
        <v>1.6789350000000001</v>
      </c>
      <c r="L8026" s="7">
        <v>1.3303450000000001</v>
      </c>
      <c r="M8026" s="7">
        <v>1.0486960000000001</v>
      </c>
      <c r="N8026" s="7">
        <v>2.3655279999999999</v>
      </c>
      <c r="O8026" s="7">
        <v>2.2832460000000001</v>
      </c>
      <c r="P8026" s="7">
        <v>2.446898</v>
      </c>
      <c r="Q8026" s="7">
        <v>2.0926300000000002</v>
      </c>
      <c r="R8026" s="7">
        <v>2.4208400000000001</v>
      </c>
      <c r="S8026" s="7">
        <v>3.833189</v>
      </c>
      <c r="T8026" s="7"/>
    </row>
    <row r="8027" spans="1:20" x14ac:dyDescent="0.35">
      <c r="A8027" s="6" t="s">
        <v>185</v>
      </c>
      <c r="B8027" s="6" t="s">
        <v>212</v>
      </c>
      <c r="C8027" s="6" t="s">
        <v>767</v>
      </c>
      <c r="D8027" s="6" t="s">
        <v>671</v>
      </c>
      <c r="E8027" s="6" t="s">
        <v>279</v>
      </c>
      <c r="F8027" s="6" t="s">
        <v>282</v>
      </c>
      <c r="G8027" s="6" t="s">
        <v>283</v>
      </c>
      <c r="H8027" s="6"/>
      <c r="I8027" s="6"/>
      <c r="J8027" s="6"/>
      <c r="K8027" s="7">
        <v>0.30387399999999998</v>
      </c>
      <c r="L8027" s="7">
        <v>0.353126</v>
      </c>
      <c r="M8027" s="7">
        <v>0.19450500000000001</v>
      </c>
      <c r="N8027" s="7">
        <v>0.47110200000000002</v>
      </c>
      <c r="O8027" s="7">
        <v>0.48338300000000001</v>
      </c>
      <c r="P8027" s="7">
        <v>0.48543799999999998</v>
      </c>
      <c r="Q8027" s="7">
        <v>0.531524</v>
      </c>
      <c r="R8027" s="7">
        <v>0.61476799999999998</v>
      </c>
      <c r="S8027" s="7">
        <v>0.985649</v>
      </c>
      <c r="T8027" s="7"/>
    </row>
    <row r="8028" spans="1:20" x14ac:dyDescent="0.35">
      <c r="A8028" s="6" t="s">
        <v>185</v>
      </c>
      <c r="B8028" s="6" t="s">
        <v>212</v>
      </c>
      <c r="C8028" s="6" t="s">
        <v>767</v>
      </c>
      <c r="D8028" s="6" t="s">
        <v>671</v>
      </c>
      <c r="E8028" s="6" t="s">
        <v>284</v>
      </c>
      <c r="F8028" s="6" t="s">
        <v>758</v>
      </c>
      <c r="G8028" s="6" t="s">
        <v>759</v>
      </c>
      <c r="H8028" s="6"/>
      <c r="I8028" s="6"/>
      <c r="J8028" s="6"/>
      <c r="K8028" s="7">
        <v>1.073278</v>
      </c>
      <c r="L8028" s="7">
        <v>2.4740859999999998</v>
      </c>
      <c r="M8028" s="7">
        <v>1.6163639999999999</v>
      </c>
      <c r="N8028" s="7">
        <v>2.7564160000000002</v>
      </c>
      <c r="O8028" s="7">
        <v>2.7473320000000001</v>
      </c>
      <c r="P8028" s="7">
        <v>3.36259</v>
      </c>
      <c r="Q8028" s="7">
        <v>1.980256</v>
      </c>
      <c r="R8028" s="7">
        <v>1.934652</v>
      </c>
      <c r="S8028" s="7">
        <v>4.2404200000000003</v>
      </c>
      <c r="T8028" s="7"/>
    </row>
    <row r="8029" spans="1:20" x14ac:dyDescent="0.35">
      <c r="A8029" s="6" t="s">
        <v>185</v>
      </c>
      <c r="B8029" s="6" t="s">
        <v>212</v>
      </c>
      <c r="C8029" s="6" t="s">
        <v>767</v>
      </c>
      <c r="D8029" s="6" t="s">
        <v>671</v>
      </c>
      <c r="E8029" s="6" t="s">
        <v>284</v>
      </c>
      <c r="F8029" s="6" t="s">
        <v>285</v>
      </c>
      <c r="G8029" s="6" t="s">
        <v>286</v>
      </c>
      <c r="H8029" s="6"/>
      <c r="I8029" s="6"/>
      <c r="J8029" s="6"/>
      <c r="K8029" s="7">
        <v>0.10714799999999999</v>
      </c>
      <c r="L8029" s="7">
        <v>21.37088</v>
      </c>
      <c r="M8029" s="7">
        <v>17.827922000000001</v>
      </c>
      <c r="N8029" s="7">
        <v>8.8563039999999997</v>
      </c>
      <c r="O8029" s="7">
        <v>8.4279639999999993</v>
      </c>
      <c r="P8029" s="7">
        <v>5.8722380000000003</v>
      </c>
      <c r="Q8029" s="7">
        <v>8.7879620000000003</v>
      </c>
      <c r="R8029" s="7">
        <v>7.7764600000000002</v>
      </c>
      <c r="S8029" s="7">
        <v>15.79129</v>
      </c>
      <c r="T8029" s="7"/>
    </row>
    <row r="8030" spans="1:20" x14ac:dyDescent="0.35">
      <c r="A8030" s="6" t="s">
        <v>185</v>
      </c>
      <c r="B8030" s="6" t="s">
        <v>212</v>
      </c>
      <c r="C8030" s="6" t="s">
        <v>767</v>
      </c>
      <c r="D8030" s="6" t="s">
        <v>671</v>
      </c>
      <c r="E8030" s="6" t="s">
        <v>284</v>
      </c>
      <c r="F8030" s="6" t="s">
        <v>287</v>
      </c>
      <c r="G8030" s="6" t="s">
        <v>288</v>
      </c>
      <c r="H8030" s="6"/>
      <c r="I8030" s="6"/>
      <c r="J8030" s="7">
        <v>9.5103899999999992</v>
      </c>
      <c r="K8030" s="7">
        <v>1.304611</v>
      </c>
      <c r="L8030" s="7">
        <v>23.722829999999998</v>
      </c>
      <c r="M8030" s="7">
        <v>19.491126000000001</v>
      </c>
      <c r="N8030" s="7">
        <v>11.521272</v>
      </c>
      <c r="O8030" s="7">
        <v>9.6861560000000004</v>
      </c>
      <c r="P8030" s="7">
        <v>10.733991</v>
      </c>
      <c r="Q8030" s="7">
        <v>9.2020320000000009</v>
      </c>
      <c r="R8030" s="7">
        <v>9.9774119999999993</v>
      </c>
      <c r="S8030" s="7">
        <v>20.715479999999999</v>
      </c>
      <c r="T8030" s="7"/>
    </row>
    <row r="8031" spans="1:20" x14ac:dyDescent="0.35">
      <c r="A8031" s="6" t="s">
        <v>185</v>
      </c>
      <c r="B8031" s="6" t="s">
        <v>212</v>
      </c>
      <c r="C8031" s="6" t="s">
        <v>767</v>
      </c>
      <c r="D8031" s="6" t="s">
        <v>671</v>
      </c>
      <c r="E8031" s="6" t="s">
        <v>284</v>
      </c>
      <c r="F8031" s="6" t="s">
        <v>289</v>
      </c>
      <c r="G8031" s="6" t="s">
        <v>290</v>
      </c>
      <c r="H8031" s="7">
        <v>2.7897159999999999</v>
      </c>
      <c r="I8031" s="7">
        <v>5.5794319999999997</v>
      </c>
      <c r="J8031" s="7">
        <v>11.856293000000001</v>
      </c>
      <c r="K8031" s="7">
        <v>23.593402999999999</v>
      </c>
      <c r="L8031" s="7">
        <v>10.109947999999999</v>
      </c>
      <c r="M8031" s="7">
        <v>10.8955</v>
      </c>
      <c r="N8031" s="7">
        <v>12.108378</v>
      </c>
      <c r="O8031" s="7">
        <v>11.441183000000001</v>
      </c>
      <c r="P8031" s="7">
        <v>15.216184</v>
      </c>
      <c r="Q8031" s="7">
        <v>12.174245000000001</v>
      </c>
      <c r="R8031" s="7">
        <v>14.003411</v>
      </c>
      <c r="S8031" s="7">
        <v>22.717244999999998</v>
      </c>
      <c r="T8031" s="7"/>
    </row>
    <row r="8032" spans="1:20" x14ac:dyDescent="0.35">
      <c r="A8032" s="6" t="s">
        <v>185</v>
      </c>
      <c r="B8032" s="6" t="s">
        <v>212</v>
      </c>
      <c r="C8032" s="6" t="s">
        <v>767</v>
      </c>
      <c r="D8032" s="6" t="s">
        <v>671</v>
      </c>
      <c r="E8032" s="6" t="s">
        <v>284</v>
      </c>
      <c r="F8032" s="6" t="s">
        <v>291</v>
      </c>
      <c r="G8032" s="6" t="s">
        <v>292</v>
      </c>
      <c r="H8032" s="6"/>
      <c r="I8032" s="6"/>
      <c r="J8032" s="6"/>
      <c r="K8032" s="7">
        <v>0</v>
      </c>
      <c r="L8032" s="7">
        <v>0.117272</v>
      </c>
      <c r="M8032" s="7">
        <v>0</v>
      </c>
      <c r="N8032" s="7">
        <v>0.35334399999999999</v>
      </c>
      <c r="O8032" s="7">
        <v>0.233764</v>
      </c>
      <c r="P8032" s="7">
        <v>3.8136999999999997E-2</v>
      </c>
      <c r="Q8032" s="7">
        <v>0.204924</v>
      </c>
      <c r="R8032" s="7">
        <v>6.0375999999999999E-2</v>
      </c>
      <c r="S8032" s="7">
        <v>0.43723600000000001</v>
      </c>
      <c r="T8032" s="7"/>
    </row>
    <row r="8033" spans="1:20" x14ac:dyDescent="0.35">
      <c r="A8033" s="6" t="s">
        <v>185</v>
      </c>
      <c r="B8033" s="6" t="s">
        <v>212</v>
      </c>
      <c r="C8033" s="6" t="s">
        <v>767</v>
      </c>
      <c r="D8033" s="6" t="s">
        <v>671</v>
      </c>
      <c r="E8033" s="6" t="s">
        <v>284</v>
      </c>
      <c r="F8033" s="6" t="s">
        <v>293</v>
      </c>
      <c r="G8033" s="6" t="s">
        <v>294</v>
      </c>
      <c r="H8033" s="6"/>
      <c r="I8033" s="6"/>
      <c r="J8033" s="6"/>
      <c r="K8033" s="7">
        <v>2.0924999999999999E-2</v>
      </c>
      <c r="L8033" s="7">
        <v>0.71358600000000005</v>
      </c>
      <c r="M8033" s="7">
        <v>0.28362399999999999</v>
      </c>
      <c r="N8033" s="7">
        <v>0.92480799999999996</v>
      </c>
      <c r="O8033" s="7">
        <v>0.86904599999999999</v>
      </c>
      <c r="P8033" s="7">
        <v>1.102905</v>
      </c>
      <c r="Q8033" s="7">
        <v>0.32400000000000001</v>
      </c>
      <c r="R8033" s="7">
        <v>0.55791999999999997</v>
      </c>
      <c r="S8033" s="7">
        <v>0.48624200000000001</v>
      </c>
      <c r="T8033" s="7"/>
    </row>
    <row r="8034" spans="1:20" x14ac:dyDescent="0.35">
      <c r="A8034" s="6" t="s">
        <v>185</v>
      </c>
      <c r="B8034" s="6" t="s">
        <v>212</v>
      </c>
      <c r="C8034" s="6" t="s">
        <v>767</v>
      </c>
      <c r="D8034" s="6" t="s">
        <v>671</v>
      </c>
      <c r="E8034" s="6" t="s">
        <v>284</v>
      </c>
      <c r="F8034" s="6" t="s">
        <v>295</v>
      </c>
      <c r="G8034" s="6" t="s">
        <v>296</v>
      </c>
      <c r="H8034" s="6"/>
      <c r="I8034" s="6"/>
      <c r="J8034" s="6"/>
      <c r="K8034" s="7">
        <v>2.0956600000000001</v>
      </c>
      <c r="L8034" s="7">
        <v>1.96296</v>
      </c>
      <c r="M8034" s="7">
        <v>2.6503969999999999</v>
      </c>
      <c r="N8034" s="7">
        <v>4.5020559999999996</v>
      </c>
      <c r="O8034" s="7">
        <v>5.0939649999999999</v>
      </c>
      <c r="P8034" s="7">
        <v>1.5520240000000001</v>
      </c>
      <c r="Q8034" s="7">
        <v>2.5669400000000002</v>
      </c>
      <c r="R8034" s="7">
        <v>4.6641880000000002</v>
      </c>
      <c r="S8034" s="7">
        <v>6.6753400000000003</v>
      </c>
      <c r="T8034" s="7"/>
    </row>
    <row r="8035" spans="1:20" x14ac:dyDescent="0.35">
      <c r="A8035" s="6" t="s">
        <v>185</v>
      </c>
      <c r="B8035" s="6" t="s">
        <v>212</v>
      </c>
      <c r="C8035" s="6" t="s">
        <v>767</v>
      </c>
      <c r="D8035" s="6" t="s">
        <v>671</v>
      </c>
      <c r="E8035" s="6" t="s">
        <v>284</v>
      </c>
      <c r="F8035" s="6" t="s">
        <v>297</v>
      </c>
      <c r="G8035" s="6" t="s">
        <v>298</v>
      </c>
      <c r="H8035" s="6"/>
      <c r="I8035" s="6"/>
      <c r="J8035" s="6"/>
      <c r="K8035" s="7">
        <v>0.43767099999999998</v>
      </c>
      <c r="L8035" s="7">
        <v>0.54412000000000005</v>
      </c>
      <c r="M8035" s="7">
        <v>0.70711900000000005</v>
      </c>
      <c r="N8035" s="7">
        <v>1.1371359999999999</v>
      </c>
      <c r="O8035" s="7">
        <v>1.4164509999999999</v>
      </c>
      <c r="P8035" s="7">
        <v>7.6560000000000003E-2</v>
      </c>
      <c r="Q8035" s="7">
        <v>0.56189599999999995</v>
      </c>
      <c r="R8035" s="7">
        <v>0.22752</v>
      </c>
      <c r="S8035" s="7">
        <v>1.3699380000000001</v>
      </c>
      <c r="T8035" s="7"/>
    </row>
    <row r="8036" spans="1:20" x14ac:dyDescent="0.35">
      <c r="A8036" s="6" t="s">
        <v>185</v>
      </c>
      <c r="B8036" s="6" t="s">
        <v>212</v>
      </c>
      <c r="C8036" s="6" t="s">
        <v>767</v>
      </c>
      <c r="D8036" s="6" t="s">
        <v>671</v>
      </c>
      <c r="E8036" s="6" t="s">
        <v>284</v>
      </c>
      <c r="F8036" s="6" t="s">
        <v>299</v>
      </c>
      <c r="G8036" s="6" t="s">
        <v>300</v>
      </c>
      <c r="H8036" s="7">
        <v>4.2268400000000002</v>
      </c>
      <c r="I8036" s="7">
        <v>16.907360000000001</v>
      </c>
      <c r="J8036" s="7">
        <v>25.361039999999999</v>
      </c>
      <c r="K8036" s="7">
        <v>25.350145000000001</v>
      </c>
      <c r="L8036" s="7">
        <v>22.884765000000002</v>
      </c>
      <c r="M8036" s="7">
        <v>22.969521</v>
      </c>
      <c r="N8036" s="7">
        <v>34.105988000000004</v>
      </c>
      <c r="O8036" s="7">
        <v>30.817039999999999</v>
      </c>
      <c r="P8036" s="7">
        <v>30.780691999999998</v>
      </c>
      <c r="Q8036" s="7">
        <v>31.047751999999999</v>
      </c>
      <c r="R8036" s="7">
        <v>35.133583999999999</v>
      </c>
      <c r="S8036" s="7">
        <v>60.365949999999998</v>
      </c>
      <c r="T8036" s="7"/>
    </row>
    <row r="8037" spans="1:20" x14ac:dyDescent="0.35">
      <c r="A8037" s="6" t="s">
        <v>185</v>
      </c>
      <c r="B8037" s="6" t="s">
        <v>212</v>
      </c>
      <c r="C8037" s="6" t="s">
        <v>767</v>
      </c>
      <c r="D8037" s="6" t="s">
        <v>671</v>
      </c>
      <c r="E8037" s="6" t="s">
        <v>284</v>
      </c>
      <c r="F8037" s="6" t="s">
        <v>301</v>
      </c>
      <c r="G8037" s="6" t="s">
        <v>302</v>
      </c>
      <c r="H8037" s="6"/>
      <c r="I8037" s="6"/>
      <c r="J8037" s="7">
        <v>2.7897159999999999</v>
      </c>
      <c r="K8037" s="7">
        <v>8.6429089999999995</v>
      </c>
      <c r="L8037" s="7">
        <v>10.746719000000001</v>
      </c>
      <c r="M8037" s="7">
        <v>9.3914050000000007</v>
      </c>
      <c r="N8037" s="7">
        <v>8.3887940000000008</v>
      </c>
      <c r="O8037" s="7">
        <v>10.681844999999999</v>
      </c>
      <c r="P8037" s="7">
        <v>10.168766</v>
      </c>
      <c r="Q8037" s="7">
        <v>6.1582720000000002</v>
      </c>
      <c r="R8037" s="7">
        <v>6.2942900000000002</v>
      </c>
      <c r="S8037" s="7">
        <v>14.345848</v>
      </c>
      <c r="T8037" s="7"/>
    </row>
    <row r="8038" spans="1:20" x14ac:dyDescent="0.35">
      <c r="A8038" s="6" t="s">
        <v>185</v>
      </c>
      <c r="B8038" s="6" t="s">
        <v>212</v>
      </c>
      <c r="C8038" s="6" t="s">
        <v>767</v>
      </c>
      <c r="D8038" s="6" t="s">
        <v>671</v>
      </c>
      <c r="E8038" s="6" t="s">
        <v>303</v>
      </c>
      <c r="F8038" s="6" t="s">
        <v>304</v>
      </c>
      <c r="G8038" s="6" t="s">
        <v>305</v>
      </c>
      <c r="H8038" s="6"/>
      <c r="I8038" s="6"/>
      <c r="J8038" s="6"/>
      <c r="K8038" s="7">
        <v>6.062E-2</v>
      </c>
      <c r="L8038" s="7">
        <v>0.70981000000000005</v>
      </c>
      <c r="M8038" s="7">
        <v>0.91510999999999998</v>
      </c>
      <c r="N8038" s="7">
        <v>0.77948799999999996</v>
      </c>
      <c r="O8038" s="7">
        <v>0.78513200000000005</v>
      </c>
      <c r="P8038" s="7">
        <v>0.80622499999999997</v>
      </c>
      <c r="Q8038" s="7">
        <v>0.63556000000000001</v>
      </c>
      <c r="R8038" s="7">
        <v>0.67664400000000002</v>
      </c>
      <c r="S8038" s="7">
        <v>1.1944900000000001</v>
      </c>
      <c r="T8038" s="7"/>
    </row>
    <row r="8039" spans="1:20" x14ac:dyDescent="0.35">
      <c r="A8039" s="6" t="s">
        <v>185</v>
      </c>
      <c r="B8039" s="6" t="s">
        <v>212</v>
      </c>
      <c r="C8039" s="6" t="s">
        <v>767</v>
      </c>
      <c r="D8039" s="6" t="s">
        <v>671</v>
      </c>
      <c r="E8039" s="6" t="s">
        <v>303</v>
      </c>
      <c r="F8039" s="6" t="s">
        <v>306</v>
      </c>
      <c r="G8039" s="6" t="s">
        <v>307</v>
      </c>
      <c r="H8039" s="7">
        <v>2.789714</v>
      </c>
      <c r="I8039" s="7">
        <v>1.394857</v>
      </c>
      <c r="J8039" s="7">
        <v>1.394857</v>
      </c>
      <c r="K8039" s="7">
        <v>4.2881530000000003</v>
      </c>
      <c r="L8039" s="7">
        <v>3.2772169999999998</v>
      </c>
      <c r="M8039" s="7">
        <v>3.754318</v>
      </c>
      <c r="N8039" s="7">
        <v>3.9269479999999999</v>
      </c>
      <c r="O8039" s="7">
        <v>4.8763399999999999</v>
      </c>
      <c r="P8039" s="7">
        <v>6.7918580000000004</v>
      </c>
      <c r="Q8039" s="7">
        <v>5.4775359999999997</v>
      </c>
      <c r="R8039" s="7">
        <v>6.0898000000000003</v>
      </c>
      <c r="S8039" s="7">
        <v>9.7988289999999996</v>
      </c>
      <c r="T8039" s="7"/>
    </row>
    <row r="8040" spans="1:20" x14ac:dyDescent="0.35">
      <c r="A8040" s="6" t="s">
        <v>185</v>
      </c>
      <c r="B8040" s="6" t="s">
        <v>212</v>
      </c>
      <c r="C8040" s="6" t="s">
        <v>767</v>
      </c>
      <c r="D8040" s="6" t="s">
        <v>671</v>
      </c>
      <c r="E8040" s="6" t="s">
        <v>303</v>
      </c>
      <c r="F8040" s="6" t="s">
        <v>308</v>
      </c>
      <c r="G8040" s="6" t="s">
        <v>309</v>
      </c>
      <c r="H8040" s="7">
        <v>4.184571</v>
      </c>
      <c r="I8040" s="7">
        <v>4.184571</v>
      </c>
      <c r="J8040" s="7">
        <v>6.9742850000000001</v>
      </c>
      <c r="K8040" s="7">
        <v>5.9668150000000004</v>
      </c>
      <c r="L8040" s="7">
        <v>3.2850419999999998</v>
      </c>
      <c r="M8040" s="7">
        <v>3.7613180000000002</v>
      </c>
      <c r="N8040" s="7">
        <v>4.0069039999999996</v>
      </c>
      <c r="O8040" s="7">
        <v>4.9796360000000002</v>
      </c>
      <c r="P8040" s="7">
        <v>6.9328200000000004</v>
      </c>
      <c r="Q8040" s="7">
        <v>5.5481759999999998</v>
      </c>
      <c r="R8040" s="7">
        <v>6.1603000000000003</v>
      </c>
      <c r="S8040" s="7">
        <v>9.9100450000000002</v>
      </c>
      <c r="T8040" s="7"/>
    </row>
    <row r="8041" spans="1:20" x14ac:dyDescent="0.35">
      <c r="A8041" s="6" t="s">
        <v>185</v>
      </c>
      <c r="B8041" s="6" t="s">
        <v>212</v>
      </c>
      <c r="C8041" s="6" t="s">
        <v>767</v>
      </c>
      <c r="D8041" s="6" t="s">
        <v>671</v>
      </c>
      <c r="E8041" s="6" t="s">
        <v>303</v>
      </c>
      <c r="F8041" s="6" t="s">
        <v>310</v>
      </c>
      <c r="G8041" s="6" t="s">
        <v>311</v>
      </c>
      <c r="H8041" s="7">
        <v>2.789714</v>
      </c>
      <c r="I8041" s="7">
        <v>4.184571</v>
      </c>
      <c r="J8041" s="7">
        <v>1.394857</v>
      </c>
      <c r="K8041" s="7">
        <v>3.027215</v>
      </c>
      <c r="L8041" s="7">
        <v>1.1703479999999999</v>
      </c>
      <c r="M8041" s="7">
        <v>1.341054</v>
      </c>
      <c r="N8041" s="7">
        <v>1.828654</v>
      </c>
      <c r="O8041" s="7">
        <v>2.2625280000000001</v>
      </c>
      <c r="P8041" s="7">
        <v>3.1540949999999999</v>
      </c>
      <c r="Q8041" s="7">
        <v>2.9860359999999999</v>
      </c>
      <c r="R8041" s="7">
        <v>3.3124039999999999</v>
      </c>
      <c r="S8041" s="7">
        <v>5.3345250000000002</v>
      </c>
      <c r="T8041" s="7"/>
    </row>
    <row r="8042" spans="1:20" x14ac:dyDescent="0.35">
      <c r="A8042" s="6" t="s">
        <v>185</v>
      </c>
      <c r="B8042" s="6" t="s">
        <v>212</v>
      </c>
      <c r="C8042" s="6" t="s">
        <v>767</v>
      </c>
      <c r="D8042" s="6" t="s">
        <v>671</v>
      </c>
      <c r="E8042" s="6" t="s">
        <v>303</v>
      </c>
      <c r="F8042" s="6" t="s">
        <v>312</v>
      </c>
      <c r="G8042" s="6" t="s">
        <v>313</v>
      </c>
      <c r="H8042" s="7">
        <v>5.5794280000000001</v>
      </c>
      <c r="I8042" s="7">
        <v>2.789714</v>
      </c>
      <c r="J8042" s="7">
        <v>5.5794280000000001</v>
      </c>
      <c r="K8042" s="7">
        <v>9.7931589999999993</v>
      </c>
      <c r="L8042" s="7">
        <v>7.8810640000000003</v>
      </c>
      <c r="M8042" s="7">
        <v>9.0205020000000005</v>
      </c>
      <c r="N8042" s="7">
        <v>8.7033140000000007</v>
      </c>
      <c r="O8042" s="7">
        <v>10.796124000000001</v>
      </c>
      <c r="P8042" s="7">
        <v>15.04482</v>
      </c>
      <c r="Q8042" s="7">
        <v>11.459808000000001</v>
      </c>
      <c r="R8042" s="7">
        <v>12.72486</v>
      </c>
      <c r="S8042" s="7">
        <v>20.488160000000001</v>
      </c>
      <c r="T8042" s="7"/>
    </row>
    <row r="8043" spans="1:20" x14ac:dyDescent="0.35">
      <c r="A8043" s="6" t="s">
        <v>185</v>
      </c>
      <c r="B8043" s="6" t="s">
        <v>212</v>
      </c>
      <c r="C8043" s="6" t="s">
        <v>767</v>
      </c>
      <c r="D8043" s="6" t="s">
        <v>671</v>
      </c>
      <c r="E8043" s="6" t="s">
        <v>303</v>
      </c>
      <c r="F8043" s="6" t="s">
        <v>314</v>
      </c>
      <c r="G8043" s="6" t="s">
        <v>315</v>
      </c>
      <c r="H8043" s="7">
        <v>2.789714</v>
      </c>
      <c r="I8043" s="7">
        <v>1.394857</v>
      </c>
      <c r="J8043" s="7">
        <v>1.394857</v>
      </c>
      <c r="K8043" s="7">
        <v>5.6794770000000003</v>
      </c>
      <c r="L8043" s="7">
        <v>3.441071</v>
      </c>
      <c r="M8043" s="7">
        <v>3.9389660000000002</v>
      </c>
      <c r="N8043" s="7">
        <v>4.1368479999999996</v>
      </c>
      <c r="O8043" s="7">
        <v>5.1345799999999997</v>
      </c>
      <c r="P8043" s="7">
        <v>7.1443899999999996</v>
      </c>
      <c r="Q8043" s="7">
        <v>5.4069919999999998</v>
      </c>
      <c r="R8043" s="7">
        <v>6.008928</v>
      </c>
      <c r="S8043" s="7">
        <v>9.6671099999999992</v>
      </c>
      <c r="T8043" s="7"/>
    </row>
    <row r="8044" spans="1:20" x14ac:dyDescent="0.35">
      <c r="A8044" s="6" t="s">
        <v>185</v>
      </c>
      <c r="B8044" s="6" t="s">
        <v>212</v>
      </c>
      <c r="C8044" s="6" t="s">
        <v>767</v>
      </c>
      <c r="D8044" s="6" t="s">
        <v>671</v>
      </c>
      <c r="E8044" s="6" t="s">
        <v>303</v>
      </c>
      <c r="F8044" s="6" t="s">
        <v>316</v>
      </c>
      <c r="G8044" s="6" t="s">
        <v>317</v>
      </c>
      <c r="H8044" s="7">
        <v>8.4536800000000003</v>
      </c>
      <c r="I8044" s="7">
        <v>25.361039999999999</v>
      </c>
      <c r="J8044" s="7">
        <v>23.247620000000001</v>
      </c>
      <c r="K8044" s="7">
        <v>14.705629</v>
      </c>
      <c r="L8044" s="7">
        <v>2.151678</v>
      </c>
      <c r="M8044" s="7">
        <v>2.7913800000000002</v>
      </c>
      <c r="N8044" s="7">
        <v>7.7939879999999997</v>
      </c>
      <c r="O8044" s="7">
        <v>6.9218960000000003</v>
      </c>
      <c r="P8044" s="7">
        <v>7.1748050000000001</v>
      </c>
      <c r="Q8044" s="7">
        <v>6.7487240000000002</v>
      </c>
      <c r="R8044" s="7">
        <v>7.8468900000000001</v>
      </c>
      <c r="S8044" s="7">
        <v>17.42079</v>
      </c>
      <c r="T8044" s="7"/>
    </row>
    <row r="8045" spans="1:20" x14ac:dyDescent="0.35">
      <c r="A8045" s="6" t="s">
        <v>185</v>
      </c>
      <c r="B8045" s="6" t="s">
        <v>212</v>
      </c>
      <c r="C8045" s="6" t="s">
        <v>767</v>
      </c>
      <c r="D8045" s="6" t="s">
        <v>671</v>
      </c>
      <c r="E8045" s="6" t="s">
        <v>303</v>
      </c>
      <c r="F8045" s="6" t="s">
        <v>318</v>
      </c>
      <c r="G8045" s="6" t="s">
        <v>319</v>
      </c>
      <c r="H8045" s="7">
        <v>4.2268400000000002</v>
      </c>
      <c r="I8045" s="7">
        <v>2.1134200000000001</v>
      </c>
      <c r="J8045" s="6"/>
      <c r="K8045" s="7">
        <v>2.581</v>
      </c>
      <c r="L8045" s="7">
        <v>0.83713700000000002</v>
      </c>
      <c r="M8045" s="7">
        <v>1.0791360000000001</v>
      </c>
      <c r="N8045" s="7">
        <v>1.7886919999999999</v>
      </c>
      <c r="O8045" s="7">
        <v>1.591108</v>
      </c>
      <c r="P8045" s="7">
        <v>1.6425050000000001</v>
      </c>
      <c r="Q8045" s="7">
        <v>1.9571000000000001</v>
      </c>
      <c r="R8045" s="7">
        <v>2.2722540000000002</v>
      </c>
      <c r="S8045" s="7">
        <v>5.0410649999999997</v>
      </c>
      <c r="T8045" s="7"/>
    </row>
    <row r="8046" spans="1:20" x14ac:dyDescent="0.35">
      <c r="A8046" s="6" t="s">
        <v>185</v>
      </c>
      <c r="B8046" s="6" t="s">
        <v>212</v>
      </c>
      <c r="C8046" s="6" t="s">
        <v>767</v>
      </c>
      <c r="D8046" s="6" t="s">
        <v>671</v>
      </c>
      <c r="E8046" s="6" t="s">
        <v>303</v>
      </c>
      <c r="F8046" s="6" t="s">
        <v>320</v>
      </c>
      <c r="G8046" s="6" t="s">
        <v>321</v>
      </c>
      <c r="H8046" s="6"/>
      <c r="I8046" s="6"/>
      <c r="J8046" s="6"/>
      <c r="K8046" s="7">
        <v>6.1002000000000001E-2</v>
      </c>
      <c r="L8046" s="7">
        <v>8.9052000000000006E-2</v>
      </c>
      <c r="M8046" s="7">
        <v>0.111567</v>
      </c>
      <c r="N8046" s="7">
        <v>7.9988000000000004E-2</v>
      </c>
      <c r="O8046" s="7">
        <v>7.2382000000000002E-2</v>
      </c>
      <c r="P8046" s="7">
        <v>7.0565000000000003E-2</v>
      </c>
      <c r="Q8046" s="7">
        <v>0</v>
      </c>
      <c r="R8046" s="7">
        <v>0</v>
      </c>
      <c r="S8046" s="7">
        <v>0</v>
      </c>
      <c r="T8046" s="7"/>
    </row>
    <row r="8047" spans="1:20" x14ac:dyDescent="0.35">
      <c r="A8047" s="6" t="s">
        <v>185</v>
      </c>
      <c r="B8047" s="6" t="s">
        <v>212</v>
      </c>
      <c r="C8047" s="6" t="s">
        <v>767</v>
      </c>
      <c r="D8047" s="6" t="s">
        <v>671</v>
      </c>
      <c r="E8047" s="6" t="s">
        <v>303</v>
      </c>
      <c r="F8047" s="6" t="s">
        <v>322</v>
      </c>
      <c r="G8047" s="6" t="s">
        <v>323</v>
      </c>
      <c r="H8047" s="7">
        <v>12.68052</v>
      </c>
      <c r="I8047" s="6"/>
      <c r="J8047" s="6"/>
      <c r="K8047" s="7">
        <v>0.67748799999999998</v>
      </c>
      <c r="L8047" s="7">
        <v>8.4600999999999996E-2</v>
      </c>
      <c r="M8047" s="7">
        <v>0</v>
      </c>
      <c r="N8047" s="6"/>
      <c r="O8047" s="6"/>
      <c r="P8047" s="6"/>
      <c r="Q8047" s="6"/>
      <c r="R8047" s="6"/>
      <c r="S8047" s="6"/>
      <c r="T8047" s="7"/>
    </row>
    <row r="8048" spans="1:20" x14ac:dyDescent="0.35">
      <c r="A8048" s="6" t="s">
        <v>185</v>
      </c>
      <c r="B8048" s="6" t="s">
        <v>212</v>
      </c>
      <c r="C8048" s="6" t="s">
        <v>767</v>
      </c>
      <c r="D8048" s="6" t="s">
        <v>671</v>
      </c>
      <c r="E8048" s="6" t="s">
        <v>303</v>
      </c>
      <c r="F8048" s="6" t="s">
        <v>324</v>
      </c>
      <c r="G8048" s="6" t="s">
        <v>325</v>
      </c>
      <c r="H8048" s="6"/>
      <c r="I8048" s="6"/>
      <c r="J8048" s="6"/>
      <c r="K8048" s="7">
        <v>0</v>
      </c>
      <c r="L8048" s="7">
        <v>0</v>
      </c>
      <c r="M8048" s="7">
        <v>0</v>
      </c>
      <c r="N8048" s="7">
        <v>0.21585599999999999</v>
      </c>
      <c r="O8048" s="7">
        <v>5.3780000000000001E-2</v>
      </c>
      <c r="P8048" s="7">
        <v>8.5730000000000001E-2</v>
      </c>
      <c r="Q8048" s="7">
        <v>0.145316</v>
      </c>
      <c r="R8048" s="7">
        <v>0.27472400000000002</v>
      </c>
      <c r="S8048" s="7">
        <v>0.56183000000000005</v>
      </c>
      <c r="T8048" s="7"/>
    </row>
    <row r="8049" spans="1:20" x14ac:dyDescent="0.35">
      <c r="A8049" s="6" t="s">
        <v>185</v>
      </c>
      <c r="B8049" s="6" t="s">
        <v>212</v>
      </c>
      <c r="C8049" s="6" t="s">
        <v>767</v>
      </c>
      <c r="D8049" s="6" t="s">
        <v>671</v>
      </c>
      <c r="E8049" s="6" t="s">
        <v>303</v>
      </c>
      <c r="F8049" s="6" t="s">
        <v>326</v>
      </c>
      <c r="G8049" s="6" t="s">
        <v>327</v>
      </c>
      <c r="H8049" s="6"/>
      <c r="I8049" s="6"/>
      <c r="J8049" s="6"/>
      <c r="K8049" s="7">
        <v>0.46442499999999998</v>
      </c>
      <c r="L8049" s="7">
        <v>5.9375999999999998E-2</v>
      </c>
      <c r="M8049" s="7">
        <v>8.0589999999999995E-2</v>
      </c>
      <c r="N8049" s="7">
        <v>0.23980399999999999</v>
      </c>
      <c r="O8049" s="7">
        <v>0.19630600000000001</v>
      </c>
      <c r="P8049" s="7">
        <v>0.20158499999999999</v>
      </c>
      <c r="Q8049" s="7">
        <v>0.54476000000000002</v>
      </c>
      <c r="R8049" s="7">
        <v>0.66650399999999999</v>
      </c>
      <c r="S8049" s="7">
        <v>1.4878450000000001</v>
      </c>
      <c r="T8049" s="7"/>
    </row>
    <row r="8050" spans="1:20" x14ac:dyDescent="0.35">
      <c r="A8050" s="6" t="s">
        <v>185</v>
      </c>
      <c r="B8050" s="6" t="s">
        <v>212</v>
      </c>
      <c r="C8050" s="6" t="s">
        <v>767</v>
      </c>
      <c r="D8050" s="6" t="s">
        <v>671</v>
      </c>
      <c r="E8050" s="6" t="s">
        <v>303</v>
      </c>
      <c r="F8050" s="6" t="s">
        <v>328</v>
      </c>
      <c r="G8050" s="6" t="s">
        <v>329</v>
      </c>
      <c r="H8050" s="7">
        <v>4.7551949999999996</v>
      </c>
      <c r="I8050" s="7">
        <v>7.6083119999999997</v>
      </c>
      <c r="J8050" s="7">
        <v>4.7551949999999996</v>
      </c>
      <c r="K8050" s="7">
        <v>3.3147540000000002</v>
      </c>
      <c r="L8050" s="7">
        <v>2.961389</v>
      </c>
      <c r="M8050" s="7">
        <v>3.2073290000000001</v>
      </c>
      <c r="N8050" s="7">
        <v>4.3167799999999996</v>
      </c>
      <c r="O8050" s="7">
        <v>2.4898980000000002</v>
      </c>
      <c r="P8050" s="7">
        <v>0</v>
      </c>
      <c r="Q8050" s="7">
        <v>0</v>
      </c>
      <c r="R8050" s="7">
        <v>0</v>
      </c>
      <c r="S8050" s="7">
        <v>0</v>
      </c>
      <c r="T8050" s="7"/>
    </row>
    <row r="8051" spans="1:20" x14ac:dyDescent="0.35">
      <c r="A8051" s="6" t="s">
        <v>185</v>
      </c>
      <c r="B8051" s="6" t="s">
        <v>212</v>
      </c>
      <c r="C8051" s="6" t="s">
        <v>767</v>
      </c>
      <c r="D8051" s="6" t="s">
        <v>671</v>
      </c>
      <c r="E8051" s="6" t="s">
        <v>303</v>
      </c>
      <c r="F8051" s="6" t="s">
        <v>330</v>
      </c>
      <c r="G8051" s="6" t="s">
        <v>331</v>
      </c>
      <c r="H8051" s="6"/>
      <c r="I8051" s="6"/>
      <c r="J8051" s="6"/>
      <c r="K8051" s="7">
        <v>0</v>
      </c>
      <c r="L8051" s="7">
        <v>0</v>
      </c>
      <c r="M8051" s="7">
        <v>0</v>
      </c>
      <c r="N8051" s="7">
        <v>0</v>
      </c>
      <c r="O8051" s="7">
        <v>1.9997579999999999</v>
      </c>
      <c r="P8051" s="7">
        <v>5.8546699999999996</v>
      </c>
      <c r="Q8051" s="7">
        <v>5.6424240000000001</v>
      </c>
      <c r="R8051" s="7">
        <v>5.2572140000000003</v>
      </c>
      <c r="S8051" s="7">
        <v>11.64617</v>
      </c>
      <c r="T8051" s="7"/>
    </row>
    <row r="8052" spans="1:20" x14ac:dyDescent="0.35">
      <c r="A8052" s="6" t="s">
        <v>185</v>
      </c>
      <c r="B8052" s="6" t="s">
        <v>212</v>
      </c>
      <c r="C8052" s="6" t="s">
        <v>767</v>
      </c>
      <c r="D8052" s="6" t="s">
        <v>671</v>
      </c>
      <c r="E8052" s="6" t="s">
        <v>303</v>
      </c>
      <c r="F8052" s="6" t="s">
        <v>332</v>
      </c>
      <c r="G8052" s="6" t="s">
        <v>333</v>
      </c>
      <c r="H8052" s="7">
        <v>0.95103899999999997</v>
      </c>
      <c r="I8052" s="7">
        <v>0.95103899999999997</v>
      </c>
      <c r="J8052" s="7">
        <v>0.95103899999999997</v>
      </c>
      <c r="K8052" s="7">
        <v>2.2457289999999999</v>
      </c>
      <c r="L8052" s="7">
        <v>1.411565</v>
      </c>
      <c r="M8052" s="7">
        <v>1.8470869999999999</v>
      </c>
      <c r="N8052" s="7">
        <v>2.1883279999999998</v>
      </c>
      <c r="O8052" s="7">
        <v>2.0765180000000001</v>
      </c>
      <c r="P8052" s="7">
        <v>0</v>
      </c>
      <c r="Q8052" s="7">
        <v>0</v>
      </c>
      <c r="R8052" s="7">
        <v>0</v>
      </c>
      <c r="S8052" s="7">
        <v>0</v>
      </c>
      <c r="T8052" s="7"/>
    </row>
    <row r="8053" spans="1:20" x14ac:dyDescent="0.35">
      <c r="A8053" s="6" t="s">
        <v>185</v>
      </c>
      <c r="B8053" s="6" t="s">
        <v>212</v>
      </c>
      <c r="C8053" s="6" t="s">
        <v>767</v>
      </c>
      <c r="D8053" s="6" t="s">
        <v>671</v>
      </c>
      <c r="E8053" s="6" t="s">
        <v>303</v>
      </c>
      <c r="F8053" s="6" t="s">
        <v>334</v>
      </c>
      <c r="G8053" s="6" t="s">
        <v>335</v>
      </c>
      <c r="H8053" s="6"/>
      <c r="I8053" s="6"/>
      <c r="J8053" s="6"/>
      <c r="K8053" s="7">
        <v>0</v>
      </c>
      <c r="L8053" s="7">
        <v>0</v>
      </c>
      <c r="M8053" s="7">
        <v>0</v>
      </c>
      <c r="N8053" s="7">
        <v>0</v>
      </c>
      <c r="O8053" s="7">
        <v>1.6658580000000001</v>
      </c>
      <c r="P8053" s="7">
        <v>3.3153250000000001</v>
      </c>
      <c r="Q8053" s="7">
        <v>3.7960479999999999</v>
      </c>
      <c r="R8053" s="7">
        <v>3.3566739999999999</v>
      </c>
      <c r="S8053" s="7">
        <v>7.2669899999999998</v>
      </c>
      <c r="T8053" s="7"/>
    </row>
    <row r="8054" spans="1:20" x14ac:dyDescent="0.35">
      <c r="A8054" s="6" t="s">
        <v>185</v>
      </c>
      <c r="B8054" s="6" t="s">
        <v>212</v>
      </c>
      <c r="C8054" s="6" t="s">
        <v>767</v>
      </c>
      <c r="D8054" s="6" t="s">
        <v>671</v>
      </c>
      <c r="E8054" s="6" t="s">
        <v>303</v>
      </c>
      <c r="F8054" s="6" t="s">
        <v>336</v>
      </c>
      <c r="G8054" s="6" t="s">
        <v>337</v>
      </c>
      <c r="H8054" s="7">
        <v>0.95103899999999997</v>
      </c>
      <c r="I8054" s="6"/>
      <c r="J8054" s="6"/>
      <c r="K8054" s="7">
        <v>1.167851</v>
      </c>
      <c r="L8054" s="7">
        <v>1.143194</v>
      </c>
      <c r="M8054" s="7">
        <v>1.0691120000000001</v>
      </c>
      <c r="N8054" s="7">
        <v>2.6479919999999999</v>
      </c>
      <c r="O8054" s="7">
        <v>1.4154119999999999</v>
      </c>
      <c r="P8054" s="7">
        <v>0</v>
      </c>
      <c r="Q8054" s="7">
        <v>0</v>
      </c>
      <c r="R8054" s="7">
        <v>0</v>
      </c>
      <c r="S8054" s="7">
        <v>0</v>
      </c>
      <c r="T8054" s="7"/>
    </row>
    <row r="8055" spans="1:20" x14ac:dyDescent="0.35">
      <c r="A8055" s="6" t="s">
        <v>185</v>
      </c>
      <c r="B8055" s="6" t="s">
        <v>212</v>
      </c>
      <c r="C8055" s="6" t="s">
        <v>767</v>
      </c>
      <c r="D8055" s="6" t="s">
        <v>671</v>
      </c>
      <c r="E8055" s="6" t="s">
        <v>303</v>
      </c>
      <c r="F8055" s="6" t="s">
        <v>338</v>
      </c>
      <c r="G8055" s="6" t="s">
        <v>339</v>
      </c>
      <c r="H8055" s="6"/>
      <c r="I8055" s="6"/>
      <c r="J8055" s="6"/>
      <c r="K8055" s="7">
        <v>0</v>
      </c>
      <c r="L8055" s="7">
        <v>0</v>
      </c>
      <c r="M8055" s="7">
        <v>0</v>
      </c>
      <c r="N8055" s="7">
        <v>0</v>
      </c>
      <c r="O8055" s="7">
        <v>1.1358269999999999</v>
      </c>
      <c r="P8055" s="7">
        <v>2.8618950000000001</v>
      </c>
      <c r="Q8055" s="7">
        <v>2.3828100000000001</v>
      </c>
      <c r="R8055" s="7">
        <v>2.406612</v>
      </c>
      <c r="S8055" s="7">
        <v>5.3209850000000003</v>
      </c>
      <c r="T8055" s="7"/>
    </row>
    <row r="8056" spans="1:20" x14ac:dyDescent="0.35">
      <c r="A8056" s="6" t="s">
        <v>185</v>
      </c>
      <c r="B8056" s="6" t="s">
        <v>212</v>
      </c>
      <c r="C8056" s="6" t="s">
        <v>767</v>
      </c>
      <c r="D8056" s="6" t="s">
        <v>671</v>
      </c>
      <c r="E8056" s="6" t="s">
        <v>303</v>
      </c>
      <c r="F8056" s="6" t="s">
        <v>340</v>
      </c>
      <c r="G8056" s="6" t="s">
        <v>341</v>
      </c>
      <c r="H8056" s="6"/>
      <c r="I8056" s="6"/>
      <c r="J8056" s="6"/>
      <c r="K8056" s="7">
        <v>0.34393600000000002</v>
      </c>
      <c r="L8056" s="7">
        <v>0.31906600000000002</v>
      </c>
      <c r="M8056" s="7">
        <v>0.42152400000000001</v>
      </c>
      <c r="N8056" s="7">
        <v>0.09</v>
      </c>
      <c r="O8056" s="7">
        <v>7.2361999999999996E-2</v>
      </c>
      <c r="P8056" s="7">
        <v>8.0665000000000001E-2</v>
      </c>
      <c r="Q8056" s="7">
        <v>0.37326599999999999</v>
      </c>
      <c r="R8056" s="7">
        <v>0.45456000000000002</v>
      </c>
      <c r="S8056" s="7">
        <v>1.002075</v>
      </c>
      <c r="T8056" s="7"/>
    </row>
    <row r="8057" spans="1:20" x14ac:dyDescent="0.35">
      <c r="A8057" s="6" t="s">
        <v>185</v>
      </c>
      <c r="B8057" s="6" t="s">
        <v>212</v>
      </c>
      <c r="C8057" s="6" t="s">
        <v>767</v>
      </c>
      <c r="D8057" s="6" t="s">
        <v>671</v>
      </c>
      <c r="E8057" s="6" t="s">
        <v>303</v>
      </c>
      <c r="F8057" s="6" t="s">
        <v>342</v>
      </c>
      <c r="G8057" s="6" t="s">
        <v>343</v>
      </c>
      <c r="H8057" s="6"/>
      <c r="I8057" s="6"/>
      <c r="J8057" s="6"/>
      <c r="K8057" s="7">
        <v>0.16994699999999999</v>
      </c>
      <c r="L8057" s="7">
        <v>0.21057200000000001</v>
      </c>
      <c r="M8057" s="7">
        <v>0.262515</v>
      </c>
      <c r="N8057" s="7">
        <v>0.17475399999999999</v>
      </c>
      <c r="O8057" s="7">
        <v>0</v>
      </c>
      <c r="P8057" s="7">
        <v>0</v>
      </c>
      <c r="Q8057" s="7">
        <v>0</v>
      </c>
      <c r="R8057" s="7">
        <v>0</v>
      </c>
      <c r="S8057" s="7">
        <v>0</v>
      </c>
      <c r="T8057" s="7"/>
    </row>
    <row r="8058" spans="1:20" x14ac:dyDescent="0.35">
      <c r="A8058" s="6" t="s">
        <v>185</v>
      </c>
      <c r="B8058" s="6" t="s">
        <v>212</v>
      </c>
      <c r="C8058" s="6" t="s">
        <v>767</v>
      </c>
      <c r="D8058" s="6" t="s">
        <v>671</v>
      </c>
      <c r="E8058" s="6" t="s">
        <v>303</v>
      </c>
      <c r="F8058" s="6" t="s">
        <v>344</v>
      </c>
      <c r="G8058" s="6" t="s">
        <v>345</v>
      </c>
      <c r="H8058" s="6"/>
      <c r="I8058" s="6"/>
      <c r="J8058" s="6"/>
      <c r="K8058" s="7">
        <v>0.216366</v>
      </c>
      <c r="L8058" s="7">
        <v>0.21840100000000001</v>
      </c>
      <c r="M8058" s="7">
        <v>0.269507</v>
      </c>
      <c r="N8058" s="7">
        <v>0.17641399999999999</v>
      </c>
      <c r="O8058" s="7">
        <v>0</v>
      </c>
      <c r="P8058" s="7">
        <v>0</v>
      </c>
      <c r="Q8058" s="7">
        <v>0</v>
      </c>
      <c r="R8058" s="7">
        <v>0</v>
      </c>
      <c r="S8058" s="7">
        <v>0</v>
      </c>
      <c r="T8058" s="7"/>
    </row>
    <row r="8059" spans="1:20" x14ac:dyDescent="0.35">
      <c r="A8059" s="6" t="s">
        <v>185</v>
      </c>
      <c r="B8059" s="6" t="s">
        <v>212</v>
      </c>
      <c r="C8059" s="6" t="s">
        <v>767</v>
      </c>
      <c r="D8059" s="6" t="s">
        <v>671</v>
      </c>
      <c r="E8059" s="6" t="s">
        <v>303</v>
      </c>
      <c r="F8059" s="6" t="s">
        <v>346</v>
      </c>
      <c r="G8059" s="6" t="s">
        <v>347</v>
      </c>
      <c r="H8059" s="6"/>
      <c r="I8059" s="6"/>
      <c r="J8059" s="6"/>
      <c r="K8059" s="7">
        <v>0.13253000000000001</v>
      </c>
      <c r="L8059" s="7">
        <v>0.18709400000000001</v>
      </c>
      <c r="M8059" s="7">
        <v>0.22690199999999999</v>
      </c>
      <c r="N8059" s="7">
        <v>0.15381800000000001</v>
      </c>
      <c r="O8059" s="7">
        <v>0</v>
      </c>
      <c r="P8059" s="7">
        <v>0</v>
      </c>
      <c r="Q8059" s="7">
        <v>0</v>
      </c>
      <c r="R8059" s="7">
        <v>0</v>
      </c>
      <c r="S8059" s="7">
        <v>0</v>
      </c>
      <c r="T8059" s="7"/>
    </row>
    <row r="8060" spans="1:20" x14ac:dyDescent="0.35">
      <c r="A8060" s="6" t="s">
        <v>185</v>
      </c>
      <c r="B8060" s="6" t="s">
        <v>212</v>
      </c>
      <c r="C8060" s="6" t="s">
        <v>767</v>
      </c>
      <c r="D8060" s="6" t="s">
        <v>671</v>
      </c>
      <c r="E8060" s="6" t="s">
        <v>303</v>
      </c>
      <c r="F8060" s="6" t="s">
        <v>348</v>
      </c>
      <c r="G8060" s="6" t="s">
        <v>349</v>
      </c>
      <c r="H8060" s="6"/>
      <c r="I8060" s="6"/>
      <c r="J8060" s="6"/>
      <c r="K8060" s="7">
        <v>2.4098000000000001E-2</v>
      </c>
      <c r="L8060" s="7">
        <v>3.1792000000000001E-2</v>
      </c>
      <c r="M8060" s="7">
        <v>4.3656E-2</v>
      </c>
      <c r="N8060" s="7">
        <v>4.9972000000000003E-2</v>
      </c>
      <c r="O8060" s="7">
        <v>4.1352E-2</v>
      </c>
      <c r="P8060" s="7">
        <v>4.0321999999999997E-2</v>
      </c>
      <c r="Q8060" s="7">
        <v>0</v>
      </c>
      <c r="R8060" s="7">
        <v>0</v>
      </c>
      <c r="S8060" s="7">
        <v>0</v>
      </c>
      <c r="T8060" s="7"/>
    </row>
    <row r="8061" spans="1:20" x14ac:dyDescent="0.35">
      <c r="A8061" s="6" t="s">
        <v>185</v>
      </c>
      <c r="B8061" s="6" t="s">
        <v>212</v>
      </c>
      <c r="C8061" s="6" t="s">
        <v>767</v>
      </c>
      <c r="D8061" s="6" t="s">
        <v>671</v>
      </c>
      <c r="E8061" s="6" t="s">
        <v>303</v>
      </c>
      <c r="F8061" s="6" t="s">
        <v>350</v>
      </c>
      <c r="G8061" s="6" t="s">
        <v>351</v>
      </c>
      <c r="H8061" s="6"/>
      <c r="I8061" s="7">
        <v>2.1134200000000001</v>
      </c>
      <c r="J8061" s="6"/>
      <c r="K8061" s="7">
        <v>2.1624460000000001</v>
      </c>
      <c r="L8061" s="7">
        <v>0.32845200000000002</v>
      </c>
      <c r="M8061" s="7">
        <v>0.42960900000000002</v>
      </c>
      <c r="N8061" s="7">
        <v>0.31974799999999998</v>
      </c>
      <c r="O8061" s="7">
        <v>0.28926800000000003</v>
      </c>
      <c r="P8061" s="7">
        <v>0.30224000000000001</v>
      </c>
      <c r="Q8061" s="7">
        <v>0.35305599999999998</v>
      </c>
      <c r="R8061" s="7">
        <v>0.40398400000000001</v>
      </c>
      <c r="S8061" s="7">
        <v>0.90098</v>
      </c>
      <c r="T8061" s="7"/>
    </row>
    <row r="8062" spans="1:20" x14ac:dyDescent="0.35">
      <c r="A8062" s="6" t="s">
        <v>185</v>
      </c>
      <c r="B8062" s="6" t="s">
        <v>212</v>
      </c>
      <c r="C8062" s="6" t="s">
        <v>767</v>
      </c>
      <c r="D8062" s="6" t="s">
        <v>671</v>
      </c>
      <c r="E8062" s="6" t="s">
        <v>303</v>
      </c>
      <c r="F8062" s="6" t="s">
        <v>352</v>
      </c>
      <c r="G8062" s="6" t="s">
        <v>353</v>
      </c>
      <c r="H8062" s="6"/>
      <c r="I8062" s="6"/>
      <c r="J8062" s="6"/>
      <c r="K8062" s="7">
        <v>4.9245999999999998E-2</v>
      </c>
      <c r="L8062" s="7">
        <v>0.286076</v>
      </c>
      <c r="M8062" s="7">
        <v>0.37690099999999999</v>
      </c>
      <c r="N8062" s="7">
        <v>0.27977200000000002</v>
      </c>
      <c r="O8062" s="7">
        <v>0.24791199999999999</v>
      </c>
      <c r="P8062" s="7">
        <v>0.26204</v>
      </c>
      <c r="Q8062" s="7">
        <v>0.21192800000000001</v>
      </c>
      <c r="R8062" s="7">
        <v>0.24232400000000001</v>
      </c>
      <c r="S8062" s="7">
        <v>0.54673000000000005</v>
      </c>
      <c r="T8062" s="7"/>
    </row>
    <row r="8063" spans="1:20" x14ac:dyDescent="0.35">
      <c r="A8063" s="6" t="s">
        <v>185</v>
      </c>
      <c r="B8063" s="6" t="s">
        <v>212</v>
      </c>
      <c r="C8063" s="6" t="s">
        <v>767</v>
      </c>
      <c r="D8063" s="6" t="s">
        <v>671</v>
      </c>
      <c r="E8063" s="6" t="s">
        <v>303</v>
      </c>
      <c r="F8063" s="6" t="s">
        <v>358</v>
      </c>
      <c r="G8063" s="6" t="s">
        <v>359</v>
      </c>
      <c r="H8063" s="6"/>
      <c r="I8063" s="6"/>
      <c r="J8063" s="6"/>
      <c r="K8063" s="7">
        <v>1.3494010000000001</v>
      </c>
      <c r="L8063" s="7">
        <v>2.5007980000000001</v>
      </c>
      <c r="M8063" s="7">
        <v>2.31717</v>
      </c>
      <c r="N8063" s="7">
        <v>0.93608800000000003</v>
      </c>
      <c r="O8063" s="7">
        <v>0.73671200000000003</v>
      </c>
      <c r="P8063" s="7">
        <v>0.94721999999999995</v>
      </c>
      <c r="Q8063" s="7">
        <v>1.29644</v>
      </c>
      <c r="R8063" s="7">
        <v>0.79742800000000003</v>
      </c>
      <c r="S8063" s="7">
        <v>1.57135</v>
      </c>
      <c r="T8063" s="7"/>
    </row>
    <row r="8064" spans="1:20" x14ac:dyDescent="0.35">
      <c r="A8064" s="6" t="s">
        <v>185</v>
      </c>
      <c r="B8064" s="6" t="s">
        <v>212</v>
      </c>
      <c r="C8064" s="6" t="s">
        <v>767</v>
      </c>
      <c r="D8064" s="6" t="s">
        <v>671</v>
      </c>
      <c r="E8064" s="6" t="s">
        <v>303</v>
      </c>
      <c r="F8064" s="6" t="s">
        <v>360</v>
      </c>
      <c r="G8064" s="6" t="s">
        <v>361</v>
      </c>
      <c r="H8064" s="6"/>
      <c r="I8064" s="6"/>
      <c r="J8064" s="6"/>
      <c r="K8064" s="7">
        <v>1.351459</v>
      </c>
      <c r="L8064" s="7">
        <v>4.4206409999999998</v>
      </c>
      <c r="M8064" s="7">
        <v>4.3383260000000003</v>
      </c>
      <c r="N8064" s="7">
        <v>1.66574</v>
      </c>
      <c r="O8064" s="7">
        <v>1.3114749999999999</v>
      </c>
      <c r="P8064" s="7">
        <v>1.685136</v>
      </c>
      <c r="Q8064" s="7">
        <v>2.313688</v>
      </c>
      <c r="R8064" s="7">
        <v>1.4253340000000001</v>
      </c>
      <c r="S8064" s="7">
        <v>2.7943579999999999</v>
      </c>
      <c r="T8064" s="7"/>
    </row>
    <row r="8065" spans="1:20" x14ac:dyDescent="0.35">
      <c r="A8065" s="6" t="s">
        <v>185</v>
      </c>
      <c r="B8065" s="6" t="s">
        <v>212</v>
      </c>
      <c r="C8065" s="6" t="s">
        <v>767</v>
      </c>
      <c r="D8065" s="6" t="s">
        <v>671</v>
      </c>
      <c r="E8065" s="6" t="s">
        <v>303</v>
      </c>
      <c r="F8065" s="6" t="s">
        <v>362</v>
      </c>
      <c r="G8065" s="6" t="s">
        <v>363</v>
      </c>
      <c r="H8065" s="6"/>
      <c r="I8065" s="6"/>
      <c r="J8065" s="6"/>
      <c r="K8065" s="7">
        <v>0</v>
      </c>
      <c r="L8065" s="7">
        <v>24.016541</v>
      </c>
      <c r="M8065" s="7">
        <v>21.071415999999999</v>
      </c>
      <c r="N8065" s="7">
        <v>9.5726999999999993</v>
      </c>
      <c r="O8065" s="7">
        <v>8.062716</v>
      </c>
      <c r="P8065" s="7">
        <v>5.04549</v>
      </c>
      <c r="Q8065" s="7">
        <v>4.4278399999999998</v>
      </c>
      <c r="R8065" s="7">
        <v>5.7613919999999998</v>
      </c>
      <c r="S8065" s="7">
        <v>12.95899</v>
      </c>
      <c r="T8065" s="7"/>
    </row>
    <row r="8066" spans="1:20" x14ac:dyDescent="0.35">
      <c r="A8066" s="6" t="s">
        <v>185</v>
      </c>
      <c r="B8066" s="6" t="s">
        <v>212</v>
      </c>
      <c r="C8066" s="6" t="s">
        <v>767</v>
      </c>
      <c r="D8066" s="6" t="s">
        <v>671</v>
      </c>
      <c r="E8066" s="6" t="s">
        <v>303</v>
      </c>
      <c r="F8066" s="6" t="s">
        <v>370</v>
      </c>
      <c r="G8066" s="6" t="s">
        <v>371</v>
      </c>
      <c r="H8066" s="7">
        <v>2.8531170000000001</v>
      </c>
      <c r="I8066" s="7">
        <v>2.8531170000000001</v>
      </c>
      <c r="J8066" s="7">
        <v>0.95103899999999997</v>
      </c>
      <c r="K8066" s="7">
        <v>1.721433</v>
      </c>
      <c r="L8066" s="7">
        <v>1.5095320000000001</v>
      </c>
      <c r="M8066" s="7">
        <v>1.180631</v>
      </c>
      <c r="N8066" s="7">
        <v>1.4090100000000001</v>
      </c>
      <c r="O8066" s="7">
        <v>2.1178599999999999</v>
      </c>
      <c r="P8066" s="7">
        <v>0</v>
      </c>
      <c r="Q8066" s="7">
        <v>0</v>
      </c>
      <c r="R8066" s="7">
        <v>0</v>
      </c>
      <c r="S8066" s="7">
        <v>0</v>
      </c>
      <c r="T8066" s="7"/>
    </row>
    <row r="8067" spans="1:20" x14ac:dyDescent="0.35">
      <c r="A8067" s="6" t="s">
        <v>185</v>
      </c>
      <c r="B8067" s="6" t="s">
        <v>212</v>
      </c>
      <c r="C8067" s="6" t="s">
        <v>767</v>
      </c>
      <c r="D8067" s="6" t="s">
        <v>671</v>
      </c>
      <c r="E8067" s="6" t="s">
        <v>303</v>
      </c>
      <c r="F8067" s="6" t="s">
        <v>372</v>
      </c>
      <c r="G8067" s="6" t="s">
        <v>373</v>
      </c>
      <c r="H8067" s="6"/>
      <c r="I8067" s="6"/>
      <c r="J8067" s="6"/>
      <c r="K8067" s="7">
        <v>0</v>
      </c>
      <c r="L8067" s="7">
        <v>0</v>
      </c>
      <c r="M8067" s="7">
        <v>0</v>
      </c>
      <c r="N8067" s="7">
        <v>0</v>
      </c>
      <c r="O8067" s="7">
        <v>1.70235</v>
      </c>
      <c r="P8067" s="7">
        <v>6.5600100000000001</v>
      </c>
      <c r="Q8067" s="7">
        <v>4.6521759999999999</v>
      </c>
      <c r="R8067" s="7">
        <v>4.9886920000000003</v>
      </c>
      <c r="S8067" s="7">
        <v>11.28363</v>
      </c>
      <c r="T8067" s="7"/>
    </row>
    <row r="8068" spans="1:20" x14ac:dyDescent="0.35">
      <c r="A8068" s="6" t="s">
        <v>185</v>
      </c>
      <c r="B8068" s="6" t="s">
        <v>212</v>
      </c>
      <c r="C8068" s="6" t="s">
        <v>767</v>
      </c>
      <c r="D8068" s="6" t="s">
        <v>671</v>
      </c>
      <c r="E8068" s="6" t="s">
        <v>303</v>
      </c>
      <c r="F8068" s="6" t="s">
        <v>374</v>
      </c>
      <c r="G8068" s="6" t="s">
        <v>375</v>
      </c>
      <c r="H8068" s="7">
        <v>6.3402599999999998</v>
      </c>
      <c r="I8068" s="7">
        <v>12.68052</v>
      </c>
      <c r="J8068" s="7">
        <v>38.041559999999997</v>
      </c>
      <c r="K8068" s="7">
        <v>12.779972000000001</v>
      </c>
      <c r="L8068" s="7">
        <v>7.3738840000000003</v>
      </c>
      <c r="M8068" s="7">
        <v>9.5032859999999992</v>
      </c>
      <c r="N8068" s="7">
        <v>13.739497999999999</v>
      </c>
      <c r="O8068" s="7">
        <v>13.823192000000001</v>
      </c>
      <c r="P8068" s="7">
        <v>14.32926</v>
      </c>
      <c r="Q8068" s="7">
        <v>14.859363999999999</v>
      </c>
      <c r="R8068" s="7">
        <v>15.794796</v>
      </c>
      <c r="S8068" s="7">
        <v>27.958324999999999</v>
      </c>
      <c r="T8068" s="7"/>
    </row>
    <row r="8069" spans="1:20" x14ac:dyDescent="0.35">
      <c r="A8069" s="6" t="s">
        <v>185</v>
      </c>
      <c r="B8069" s="6" t="s">
        <v>212</v>
      </c>
      <c r="C8069" s="6" t="s">
        <v>767</v>
      </c>
      <c r="D8069" s="6" t="s">
        <v>671</v>
      </c>
      <c r="E8069" s="6" t="s">
        <v>303</v>
      </c>
      <c r="F8069" s="6" t="s">
        <v>376</v>
      </c>
      <c r="G8069" s="6" t="s">
        <v>377</v>
      </c>
      <c r="H8069" s="6"/>
      <c r="I8069" s="6"/>
      <c r="J8069" s="6"/>
      <c r="K8069" s="7">
        <v>0.24269399999999999</v>
      </c>
      <c r="L8069" s="7">
        <v>2.278464</v>
      </c>
      <c r="M8069" s="7">
        <v>2.9380660000000001</v>
      </c>
      <c r="N8069" s="7">
        <v>2.0085280000000001</v>
      </c>
      <c r="O8069" s="7">
        <v>2.014586</v>
      </c>
      <c r="P8069" s="7">
        <v>2.0859200000000002</v>
      </c>
      <c r="Q8069" s="7">
        <v>0.80704399999999998</v>
      </c>
      <c r="R8069" s="7">
        <v>0.85841400000000001</v>
      </c>
      <c r="S8069" s="7">
        <v>1.5082500000000001</v>
      </c>
      <c r="T8069" s="7"/>
    </row>
    <row r="8070" spans="1:20" x14ac:dyDescent="0.35">
      <c r="A8070" s="6" t="s">
        <v>185</v>
      </c>
      <c r="B8070" s="6" t="s">
        <v>212</v>
      </c>
      <c r="C8070" s="6" t="s">
        <v>767</v>
      </c>
      <c r="D8070" s="6" t="s">
        <v>671</v>
      </c>
      <c r="E8070" s="6" t="s">
        <v>303</v>
      </c>
      <c r="F8070" s="6" t="s">
        <v>378</v>
      </c>
      <c r="G8070" s="6" t="s">
        <v>379</v>
      </c>
      <c r="H8070" s="7">
        <v>12.68052</v>
      </c>
      <c r="I8070" s="7">
        <v>19.020779999999998</v>
      </c>
      <c r="J8070" s="7">
        <v>25.361039999999999</v>
      </c>
      <c r="K8070" s="7">
        <v>28.186793999999999</v>
      </c>
      <c r="L8070" s="7">
        <v>7.8866399999999999</v>
      </c>
      <c r="M8070" s="7">
        <v>15.115888999999999</v>
      </c>
      <c r="N8070" s="7">
        <v>25.040796</v>
      </c>
      <c r="O8070" s="7">
        <v>24.237051999999998</v>
      </c>
      <c r="P8070" s="7">
        <v>27.671015000000001</v>
      </c>
      <c r="Q8070" s="7">
        <v>25.834968</v>
      </c>
      <c r="R8070" s="7">
        <v>31.518940000000001</v>
      </c>
      <c r="S8070" s="7">
        <v>72.507589999999993</v>
      </c>
      <c r="T8070" s="7"/>
    </row>
    <row r="8071" spans="1:20" x14ac:dyDescent="0.35">
      <c r="A8071" s="6" t="s">
        <v>185</v>
      </c>
      <c r="B8071" s="6" t="s">
        <v>212</v>
      </c>
      <c r="C8071" s="6" t="s">
        <v>767</v>
      </c>
      <c r="D8071" s="6" t="s">
        <v>671</v>
      </c>
      <c r="E8071" s="6" t="s">
        <v>303</v>
      </c>
      <c r="F8071" s="6" t="s">
        <v>380</v>
      </c>
      <c r="G8071" s="6" t="s">
        <v>381</v>
      </c>
      <c r="H8071" s="7">
        <v>6.3402599999999998</v>
      </c>
      <c r="I8071" s="7">
        <v>4.2268400000000002</v>
      </c>
      <c r="J8071" s="7">
        <v>6.3402599999999998</v>
      </c>
      <c r="K8071" s="7">
        <v>6.6955799999999996</v>
      </c>
      <c r="L8071" s="7">
        <v>4.7806579999999999</v>
      </c>
      <c r="M8071" s="7">
        <v>6.1884540000000001</v>
      </c>
      <c r="N8071" s="7">
        <v>11.411239999999999</v>
      </c>
      <c r="O8071" s="7">
        <v>10.13489</v>
      </c>
      <c r="P8071" s="7">
        <v>10.510160000000001</v>
      </c>
      <c r="Q8071" s="7">
        <v>5.5180160000000003</v>
      </c>
      <c r="R8071" s="7">
        <v>6.4128360000000004</v>
      </c>
      <c r="S8071" s="7">
        <v>14.242335000000001</v>
      </c>
      <c r="T8071" s="7"/>
    </row>
    <row r="8072" spans="1:20" x14ac:dyDescent="0.35">
      <c r="A8072" s="6" t="s">
        <v>185</v>
      </c>
      <c r="B8072" s="6" t="s">
        <v>212</v>
      </c>
      <c r="C8072" s="6" t="s">
        <v>767</v>
      </c>
      <c r="D8072" s="6" t="s">
        <v>671</v>
      </c>
      <c r="E8072" s="6" t="s">
        <v>303</v>
      </c>
      <c r="F8072" s="6" t="s">
        <v>382</v>
      </c>
      <c r="G8072" s="6" t="s">
        <v>383</v>
      </c>
      <c r="H8072" s="6"/>
      <c r="I8072" s="6"/>
      <c r="J8072" s="6"/>
      <c r="K8072" s="7">
        <v>8.0599000000000004E-2</v>
      </c>
      <c r="L8072" s="7">
        <v>0.101435</v>
      </c>
      <c r="M8072" s="7">
        <v>0.134711</v>
      </c>
      <c r="N8072" s="7">
        <v>0.16991200000000001</v>
      </c>
      <c r="O8072" s="7">
        <v>0.17569399999999999</v>
      </c>
      <c r="P8072" s="7">
        <v>0.18148500000000001</v>
      </c>
      <c r="Q8072" s="7">
        <v>0.16150400000000001</v>
      </c>
      <c r="R8072" s="7">
        <v>0.18187999999999999</v>
      </c>
      <c r="S8072" s="7">
        <v>0.31380999999999998</v>
      </c>
      <c r="T8072" s="7"/>
    </row>
    <row r="8073" spans="1:20" x14ac:dyDescent="0.35">
      <c r="A8073" s="6" t="s">
        <v>185</v>
      </c>
      <c r="B8073" s="6" t="s">
        <v>212</v>
      </c>
      <c r="C8073" s="6" t="s">
        <v>767</v>
      </c>
      <c r="D8073" s="6" t="s">
        <v>671</v>
      </c>
      <c r="E8073" s="6" t="s">
        <v>303</v>
      </c>
      <c r="F8073" s="6" t="s">
        <v>384</v>
      </c>
      <c r="G8073" s="6" t="s">
        <v>385</v>
      </c>
      <c r="H8073" s="6"/>
      <c r="I8073" s="6"/>
      <c r="J8073" s="7">
        <v>2.1134200000000001</v>
      </c>
      <c r="K8073" s="7">
        <v>0.294603</v>
      </c>
      <c r="L8073" s="7">
        <v>0.29660799999999998</v>
      </c>
      <c r="M8073" s="7">
        <v>0.38569300000000001</v>
      </c>
      <c r="N8073" s="7">
        <v>0.66960600000000003</v>
      </c>
      <c r="O8073" s="7">
        <v>0.59929600000000005</v>
      </c>
      <c r="P8073" s="7">
        <v>0.61478999999999995</v>
      </c>
      <c r="Q8073" s="7">
        <v>0.61539600000000005</v>
      </c>
      <c r="R8073" s="7">
        <v>0.71706800000000004</v>
      </c>
      <c r="S8073" s="7">
        <v>1.5891949999999999</v>
      </c>
      <c r="T8073" s="7"/>
    </row>
    <row r="8074" spans="1:20" x14ac:dyDescent="0.35">
      <c r="A8074" s="6" t="s">
        <v>185</v>
      </c>
      <c r="B8074" s="6" t="s">
        <v>212</v>
      </c>
      <c r="C8074" s="6" t="s">
        <v>767</v>
      </c>
      <c r="D8074" s="6" t="s">
        <v>671</v>
      </c>
      <c r="E8074" s="6" t="s">
        <v>303</v>
      </c>
      <c r="F8074" s="6" t="s">
        <v>386</v>
      </c>
      <c r="G8074" s="6" t="s">
        <v>387</v>
      </c>
      <c r="H8074" s="7">
        <v>6.657273</v>
      </c>
      <c r="I8074" s="7">
        <v>12.363507</v>
      </c>
      <c r="J8074" s="7">
        <v>9.5103899999999992</v>
      </c>
      <c r="K8074" s="7">
        <v>10.041974</v>
      </c>
      <c r="L8074" s="7">
        <v>5.3327730000000004</v>
      </c>
      <c r="M8074" s="7">
        <v>6.8498770000000002</v>
      </c>
      <c r="N8074" s="7">
        <v>11.081576</v>
      </c>
      <c r="O8074" s="7">
        <v>10.785795</v>
      </c>
      <c r="P8074" s="7">
        <v>0</v>
      </c>
      <c r="Q8074" s="7">
        <v>0</v>
      </c>
      <c r="R8074" s="7">
        <v>0</v>
      </c>
      <c r="S8074" s="7">
        <v>0</v>
      </c>
      <c r="T8074" s="7"/>
    </row>
    <row r="8075" spans="1:20" x14ac:dyDescent="0.35">
      <c r="A8075" s="6" t="s">
        <v>185</v>
      </c>
      <c r="B8075" s="6" t="s">
        <v>212</v>
      </c>
      <c r="C8075" s="6" t="s">
        <v>767</v>
      </c>
      <c r="D8075" s="6" t="s">
        <v>671</v>
      </c>
      <c r="E8075" s="6" t="s">
        <v>303</v>
      </c>
      <c r="F8075" s="6" t="s">
        <v>388</v>
      </c>
      <c r="G8075" s="6" t="s">
        <v>389</v>
      </c>
      <c r="H8075" s="6"/>
      <c r="I8075" s="6"/>
      <c r="J8075" s="6"/>
      <c r="K8075" s="7">
        <v>0</v>
      </c>
      <c r="L8075" s="7">
        <v>0</v>
      </c>
      <c r="M8075" s="7">
        <v>0</v>
      </c>
      <c r="N8075" s="7">
        <v>0</v>
      </c>
      <c r="O8075" s="7">
        <v>8.6643720000000002</v>
      </c>
      <c r="P8075" s="7">
        <v>14.00676</v>
      </c>
      <c r="Q8075" s="7">
        <v>11.831647999999999</v>
      </c>
      <c r="R8075" s="7">
        <v>17.527533999999999</v>
      </c>
      <c r="S8075" s="7">
        <v>30.072514999999999</v>
      </c>
      <c r="T8075" s="7"/>
    </row>
    <row r="8076" spans="1:20" x14ac:dyDescent="0.35">
      <c r="A8076" s="6" t="s">
        <v>185</v>
      </c>
      <c r="B8076" s="6" t="s">
        <v>212</v>
      </c>
      <c r="C8076" s="6" t="s">
        <v>767</v>
      </c>
      <c r="D8076" s="6" t="s">
        <v>671</v>
      </c>
      <c r="E8076" s="6" t="s">
        <v>303</v>
      </c>
      <c r="F8076" s="6" t="s">
        <v>390</v>
      </c>
      <c r="G8076" s="6" t="s">
        <v>391</v>
      </c>
      <c r="H8076" s="7">
        <v>21.1342</v>
      </c>
      <c r="I8076" s="7">
        <v>21.1342</v>
      </c>
      <c r="J8076" s="7">
        <v>23.247620000000001</v>
      </c>
      <c r="K8076" s="7">
        <v>35.526846999999997</v>
      </c>
      <c r="L8076" s="7">
        <v>33.146408000000001</v>
      </c>
      <c r="M8076" s="7">
        <v>45.198768000000001</v>
      </c>
      <c r="N8076" s="7">
        <v>36.843739999999997</v>
      </c>
      <c r="O8076" s="7">
        <v>32.485419999999998</v>
      </c>
      <c r="P8076" s="7">
        <v>31.721724999999999</v>
      </c>
      <c r="Q8076" s="7">
        <v>40.294843999999998</v>
      </c>
      <c r="R8076" s="7">
        <v>47.392476000000002</v>
      </c>
      <c r="S8076" s="7">
        <v>104.39315999999999</v>
      </c>
      <c r="T8076" s="7"/>
    </row>
    <row r="8077" spans="1:20" x14ac:dyDescent="0.35">
      <c r="A8077" s="6" t="s">
        <v>185</v>
      </c>
      <c r="B8077" s="6" t="s">
        <v>212</v>
      </c>
      <c r="C8077" s="6" t="s">
        <v>767</v>
      </c>
      <c r="D8077" s="6" t="s">
        <v>671</v>
      </c>
      <c r="E8077" s="6" t="s">
        <v>303</v>
      </c>
      <c r="F8077" s="6" t="s">
        <v>392</v>
      </c>
      <c r="G8077" s="6" t="s">
        <v>393</v>
      </c>
      <c r="H8077" s="7">
        <v>8.4536800000000003</v>
      </c>
      <c r="I8077" s="7">
        <v>4.2268400000000002</v>
      </c>
      <c r="J8077" s="7">
        <v>6.3402599999999998</v>
      </c>
      <c r="K8077" s="7">
        <v>14.058543</v>
      </c>
      <c r="L8077" s="7">
        <v>8.5968859999999996</v>
      </c>
      <c r="M8077" s="7">
        <v>11.130492</v>
      </c>
      <c r="N8077" s="7">
        <v>15.817804000000001</v>
      </c>
      <c r="O8077" s="7">
        <v>14.050435999999999</v>
      </c>
      <c r="P8077" s="7">
        <v>14.571075</v>
      </c>
      <c r="Q8077" s="7">
        <v>13.719468000000001</v>
      </c>
      <c r="R8077" s="7">
        <v>15.946275999999999</v>
      </c>
      <c r="S8077" s="7">
        <v>35.408605000000001</v>
      </c>
      <c r="T8077" s="7"/>
    </row>
    <row r="8078" spans="1:20" x14ac:dyDescent="0.35">
      <c r="A8078" s="6" t="s">
        <v>185</v>
      </c>
      <c r="B8078" s="6" t="s">
        <v>212</v>
      </c>
      <c r="C8078" s="6" t="s">
        <v>767</v>
      </c>
      <c r="D8078" s="6" t="s">
        <v>671</v>
      </c>
      <c r="E8078" s="6" t="s">
        <v>303</v>
      </c>
      <c r="F8078" s="6" t="s">
        <v>394</v>
      </c>
      <c r="G8078" s="6" t="s">
        <v>395</v>
      </c>
      <c r="H8078" s="7">
        <v>12.68052</v>
      </c>
      <c r="I8078" s="7">
        <v>14.793939999999999</v>
      </c>
      <c r="J8078" s="7">
        <v>19.020779999999998</v>
      </c>
      <c r="K8078" s="7">
        <v>9.9849040000000002</v>
      </c>
      <c r="L8078" s="7">
        <v>9.4448740000000004</v>
      </c>
      <c r="M8078" s="7">
        <v>12.227819999999999</v>
      </c>
      <c r="N8078" s="7">
        <v>11.091495999999999</v>
      </c>
      <c r="O8078" s="7">
        <v>9.8558880000000002</v>
      </c>
      <c r="P8078" s="7">
        <v>10.21791</v>
      </c>
      <c r="Q8078" s="7">
        <v>6.1434600000000001</v>
      </c>
      <c r="R8078" s="7">
        <v>7.1399160000000004</v>
      </c>
      <c r="S8078" s="7">
        <v>15.861745000000001</v>
      </c>
      <c r="T8078" s="7"/>
    </row>
    <row r="8079" spans="1:20" x14ac:dyDescent="0.35">
      <c r="A8079" s="6" t="s">
        <v>185</v>
      </c>
      <c r="B8079" s="6" t="s">
        <v>212</v>
      </c>
      <c r="C8079" s="6" t="s">
        <v>767</v>
      </c>
      <c r="D8079" s="6" t="s">
        <v>671</v>
      </c>
      <c r="E8079" s="6" t="s">
        <v>303</v>
      </c>
      <c r="F8079" s="6" t="s">
        <v>396</v>
      </c>
      <c r="G8079" s="6" t="s">
        <v>397</v>
      </c>
      <c r="H8079" s="6"/>
      <c r="I8079" s="6"/>
      <c r="J8079" s="6"/>
      <c r="K8079" s="7">
        <v>0.14868799999999999</v>
      </c>
      <c r="L8079" s="7">
        <v>0.92202200000000001</v>
      </c>
      <c r="M8079" s="7">
        <v>1.1932769999999999</v>
      </c>
      <c r="N8079" s="7">
        <v>0.63951999999999998</v>
      </c>
      <c r="O8079" s="7">
        <v>0.56828800000000002</v>
      </c>
      <c r="P8079" s="7">
        <v>0.58453999999999995</v>
      </c>
      <c r="Q8079" s="7">
        <v>0.90796399999999999</v>
      </c>
      <c r="R8079" s="7">
        <v>1.050224</v>
      </c>
      <c r="S8079" s="7">
        <v>2.3384649999999998</v>
      </c>
      <c r="T8079" s="7"/>
    </row>
    <row r="8080" spans="1:20" x14ac:dyDescent="0.35">
      <c r="A8080" s="6" t="s">
        <v>185</v>
      </c>
      <c r="B8080" s="6" t="s">
        <v>212</v>
      </c>
      <c r="C8080" s="6" t="s">
        <v>767</v>
      </c>
      <c r="D8080" s="6" t="s">
        <v>671</v>
      </c>
      <c r="E8080" s="6" t="s">
        <v>303</v>
      </c>
      <c r="F8080" s="6" t="s">
        <v>398</v>
      </c>
      <c r="G8080" s="6" t="s">
        <v>399</v>
      </c>
      <c r="H8080" s="7">
        <v>2.1134200000000001</v>
      </c>
      <c r="I8080" s="6"/>
      <c r="J8080" s="6"/>
      <c r="K8080" s="7">
        <v>10.466165999999999</v>
      </c>
      <c r="L8080" s="7">
        <v>4.0068799999999998</v>
      </c>
      <c r="M8080" s="7">
        <v>5.1878279999999997</v>
      </c>
      <c r="N8080" s="7">
        <v>9.3428740000000001</v>
      </c>
      <c r="O8080" s="7">
        <v>8.2959879999999995</v>
      </c>
      <c r="P8080" s="7">
        <v>8.5955600000000008</v>
      </c>
      <c r="Q8080" s="7">
        <v>5.9819360000000001</v>
      </c>
      <c r="R8080" s="7">
        <v>6.9480880000000003</v>
      </c>
      <c r="S8080" s="7">
        <v>15.43683</v>
      </c>
      <c r="T8080" s="7"/>
    </row>
    <row r="8081" spans="1:20" x14ac:dyDescent="0.35">
      <c r="A8081" s="6" t="s">
        <v>185</v>
      </c>
      <c r="B8081" s="6" t="s">
        <v>212</v>
      </c>
      <c r="C8081" s="6" t="s">
        <v>767</v>
      </c>
      <c r="D8081" s="6" t="s">
        <v>671</v>
      </c>
      <c r="E8081" s="6" t="s">
        <v>303</v>
      </c>
      <c r="F8081" s="6" t="s">
        <v>400</v>
      </c>
      <c r="G8081" s="6" t="s">
        <v>401</v>
      </c>
      <c r="H8081" s="6"/>
      <c r="I8081" s="6"/>
      <c r="J8081" s="6"/>
      <c r="K8081" s="7">
        <v>0.36444799999999999</v>
      </c>
      <c r="L8081" s="7">
        <v>1.5683100000000001</v>
      </c>
      <c r="M8081" s="7">
        <v>2.0226920000000002</v>
      </c>
      <c r="N8081" s="7">
        <v>1.4089860000000001</v>
      </c>
      <c r="O8081" s="7">
        <v>1.415448</v>
      </c>
      <c r="P8081" s="7">
        <v>1.46113</v>
      </c>
      <c r="Q8081" s="7">
        <v>0.95841600000000005</v>
      </c>
      <c r="R8081" s="7">
        <v>1.01996</v>
      </c>
      <c r="S8081" s="7">
        <v>1.80175</v>
      </c>
      <c r="T8081" s="7"/>
    </row>
    <row r="8082" spans="1:20" x14ac:dyDescent="0.35">
      <c r="A8082" s="6" t="s">
        <v>185</v>
      </c>
      <c r="B8082" s="6" t="s">
        <v>212</v>
      </c>
      <c r="C8082" s="6" t="s">
        <v>767</v>
      </c>
      <c r="D8082" s="6" t="s">
        <v>671</v>
      </c>
      <c r="E8082" s="6" t="s">
        <v>303</v>
      </c>
      <c r="F8082" s="6" t="s">
        <v>402</v>
      </c>
      <c r="G8082" s="6" t="s">
        <v>403</v>
      </c>
      <c r="H8082" s="6"/>
      <c r="I8082" s="6"/>
      <c r="J8082" s="6"/>
      <c r="K8082" s="7">
        <v>1.7275799999999999</v>
      </c>
      <c r="L8082" s="7">
        <v>2.7240799999999998</v>
      </c>
      <c r="M8082" s="7">
        <v>3.5283440000000001</v>
      </c>
      <c r="N8082" s="7">
        <v>1.7286999999999999</v>
      </c>
      <c r="O8082" s="7">
        <v>1.539404</v>
      </c>
      <c r="P8082" s="7">
        <v>1.59209</v>
      </c>
      <c r="Q8082" s="7">
        <v>1.916668</v>
      </c>
      <c r="R8082" s="7">
        <v>2.2217359999999999</v>
      </c>
      <c r="S8082" s="7">
        <v>4.9498699999999998</v>
      </c>
      <c r="T8082" s="7"/>
    </row>
    <row r="8083" spans="1:20" x14ac:dyDescent="0.35">
      <c r="A8083" s="6" t="s">
        <v>185</v>
      </c>
      <c r="B8083" s="6" t="s">
        <v>212</v>
      </c>
      <c r="C8083" s="6" t="s">
        <v>767</v>
      </c>
      <c r="D8083" s="6" t="s">
        <v>671</v>
      </c>
      <c r="E8083" s="6" t="s">
        <v>303</v>
      </c>
      <c r="F8083" s="6" t="s">
        <v>404</v>
      </c>
      <c r="G8083" s="6" t="s">
        <v>405</v>
      </c>
      <c r="H8083" s="7">
        <v>16.907360000000001</v>
      </c>
      <c r="I8083" s="7">
        <v>12.68052</v>
      </c>
      <c r="J8083" s="7">
        <v>12.68052</v>
      </c>
      <c r="K8083" s="7">
        <v>27.848067</v>
      </c>
      <c r="L8083" s="7">
        <v>5.9148360000000002</v>
      </c>
      <c r="M8083" s="7">
        <v>7.6543869999999998</v>
      </c>
      <c r="N8083" s="7">
        <v>5.945468</v>
      </c>
      <c r="O8083" s="7">
        <v>5.2792880000000002</v>
      </c>
      <c r="P8083" s="7">
        <v>5.4817349999999996</v>
      </c>
      <c r="Q8083" s="7">
        <v>6.9807600000000001</v>
      </c>
      <c r="R8083" s="7">
        <v>8.109432</v>
      </c>
      <c r="S8083" s="7">
        <v>18.018000000000001</v>
      </c>
      <c r="T8083" s="7"/>
    </row>
    <row r="8084" spans="1:20" x14ac:dyDescent="0.35">
      <c r="A8084" s="6" t="s">
        <v>185</v>
      </c>
      <c r="B8084" s="6" t="s">
        <v>212</v>
      </c>
      <c r="C8084" s="6" t="s">
        <v>767</v>
      </c>
      <c r="D8084" s="6" t="s">
        <v>671</v>
      </c>
      <c r="E8084" s="6" t="s">
        <v>303</v>
      </c>
      <c r="F8084" s="6" t="s">
        <v>406</v>
      </c>
      <c r="G8084" s="6" t="s">
        <v>407</v>
      </c>
      <c r="H8084" s="7">
        <v>12.68052</v>
      </c>
      <c r="I8084" s="6"/>
      <c r="J8084" s="7">
        <v>29.587879999999998</v>
      </c>
      <c r="K8084" s="7">
        <v>7.1360169999999998</v>
      </c>
      <c r="L8084" s="7">
        <v>8.013674</v>
      </c>
      <c r="M8084" s="7">
        <v>10.33371</v>
      </c>
      <c r="N8084" s="7">
        <v>12.160672</v>
      </c>
      <c r="O8084" s="7">
        <v>12.232203999999999</v>
      </c>
      <c r="P8084" s="7">
        <v>12.676724999999999</v>
      </c>
      <c r="Q8084" s="7">
        <v>13.578291999999999</v>
      </c>
      <c r="R8084" s="7">
        <v>14.431388</v>
      </c>
      <c r="S8084" s="7">
        <v>25.549299999999999</v>
      </c>
      <c r="T8084" s="7"/>
    </row>
    <row r="8085" spans="1:20" x14ac:dyDescent="0.35">
      <c r="A8085" s="6" t="s">
        <v>185</v>
      </c>
      <c r="B8085" s="6" t="s">
        <v>212</v>
      </c>
      <c r="C8085" s="6" t="s">
        <v>767</v>
      </c>
      <c r="D8085" s="6" t="s">
        <v>671</v>
      </c>
      <c r="E8085" s="6" t="s">
        <v>303</v>
      </c>
      <c r="F8085" s="6" t="s">
        <v>408</v>
      </c>
      <c r="G8085" s="6" t="s">
        <v>409</v>
      </c>
      <c r="H8085" s="6"/>
      <c r="I8085" s="6"/>
      <c r="J8085" s="6"/>
      <c r="K8085" s="7">
        <v>0.34354600000000002</v>
      </c>
      <c r="L8085" s="7">
        <v>0.296684</v>
      </c>
      <c r="M8085" s="7">
        <v>0.376911</v>
      </c>
      <c r="N8085" s="7">
        <v>0.479736</v>
      </c>
      <c r="O8085" s="7">
        <v>0.42355799999999999</v>
      </c>
      <c r="P8085" s="7">
        <v>0.44340499999999999</v>
      </c>
      <c r="Q8085" s="7">
        <v>0.59531199999999995</v>
      </c>
      <c r="R8085" s="7">
        <v>0.69682999999999995</v>
      </c>
      <c r="S8085" s="7">
        <v>1.53861</v>
      </c>
      <c r="T8085" s="7"/>
    </row>
    <row r="8086" spans="1:20" x14ac:dyDescent="0.35">
      <c r="A8086" s="6" t="s">
        <v>185</v>
      </c>
      <c r="B8086" s="6" t="s">
        <v>212</v>
      </c>
      <c r="C8086" s="6" t="s">
        <v>767</v>
      </c>
      <c r="D8086" s="6" t="s">
        <v>671</v>
      </c>
      <c r="E8086" s="6" t="s">
        <v>303</v>
      </c>
      <c r="F8086" s="6" t="s">
        <v>410</v>
      </c>
      <c r="G8086" s="6" t="s">
        <v>411</v>
      </c>
      <c r="H8086" s="7">
        <v>12.68052</v>
      </c>
      <c r="I8086" s="7">
        <v>6.3402599999999998</v>
      </c>
      <c r="J8086" s="7">
        <v>25.361039999999999</v>
      </c>
      <c r="K8086" s="7">
        <v>16.986032999999999</v>
      </c>
      <c r="L8086" s="7">
        <v>7.2256349999999996</v>
      </c>
      <c r="M8086" s="7">
        <v>9.3114889999999999</v>
      </c>
      <c r="N8086" s="7">
        <v>8.8831880000000005</v>
      </c>
      <c r="O8086" s="7">
        <v>8.9365640000000006</v>
      </c>
      <c r="P8086" s="7">
        <v>9.2706949999999999</v>
      </c>
      <c r="Q8086" s="7">
        <v>8.8369359999999997</v>
      </c>
      <c r="R8086" s="7">
        <v>9.4021679999999996</v>
      </c>
      <c r="S8086" s="7">
        <v>16.641169999999999</v>
      </c>
      <c r="T8086" s="7"/>
    </row>
    <row r="8087" spans="1:20" x14ac:dyDescent="0.35">
      <c r="A8087" s="6" t="s">
        <v>185</v>
      </c>
      <c r="B8087" s="6" t="s">
        <v>212</v>
      </c>
      <c r="C8087" s="6" t="s">
        <v>767</v>
      </c>
      <c r="D8087" s="6" t="s">
        <v>671</v>
      </c>
      <c r="E8087" s="6" t="s">
        <v>303</v>
      </c>
      <c r="F8087" s="6" t="s">
        <v>412</v>
      </c>
      <c r="G8087" s="6" t="s">
        <v>413</v>
      </c>
      <c r="H8087" s="6"/>
      <c r="I8087" s="6"/>
      <c r="J8087" s="6"/>
      <c r="K8087" s="7">
        <v>2.0142E-2</v>
      </c>
      <c r="L8087" s="7">
        <v>0.10142</v>
      </c>
      <c r="M8087" s="7">
        <v>0.13469300000000001</v>
      </c>
      <c r="N8087" s="7">
        <v>0.479736</v>
      </c>
      <c r="O8087" s="7">
        <v>0.47530800000000001</v>
      </c>
      <c r="P8087" s="7">
        <v>0.49380000000000002</v>
      </c>
      <c r="Q8087" s="7">
        <v>0</v>
      </c>
      <c r="R8087" s="7">
        <v>0</v>
      </c>
      <c r="S8087" s="7">
        <v>0</v>
      </c>
      <c r="T8087" s="7"/>
    </row>
    <row r="8088" spans="1:20" x14ac:dyDescent="0.35">
      <c r="A8088" s="6" t="s">
        <v>185</v>
      </c>
      <c r="B8088" s="6" t="s">
        <v>212</v>
      </c>
      <c r="C8088" s="6" t="s">
        <v>767</v>
      </c>
      <c r="D8088" s="6" t="s">
        <v>671</v>
      </c>
      <c r="E8088" s="6" t="s">
        <v>303</v>
      </c>
      <c r="F8088" s="6" t="s">
        <v>414</v>
      </c>
      <c r="G8088" s="6" t="s">
        <v>415</v>
      </c>
      <c r="H8088" s="7">
        <v>12.68052</v>
      </c>
      <c r="I8088" s="6"/>
      <c r="J8088" s="7">
        <v>8.4536800000000003</v>
      </c>
      <c r="K8088" s="7">
        <v>1.273423</v>
      </c>
      <c r="L8088" s="7">
        <v>1.935044</v>
      </c>
      <c r="M8088" s="7">
        <v>2.490885</v>
      </c>
      <c r="N8088" s="7">
        <v>1.728696</v>
      </c>
      <c r="O8088" s="7">
        <v>1.7356720000000001</v>
      </c>
      <c r="P8088" s="7">
        <v>1.793625</v>
      </c>
      <c r="Q8088" s="7">
        <v>1.714928</v>
      </c>
      <c r="R8088" s="7">
        <v>1.827936</v>
      </c>
      <c r="S8088" s="7">
        <v>3.2290049999999999</v>
      </c>
      <c r="T8088" s="7"/>
    </row>
    <row r="8089" spans="1:20" x14ac:dyDescent="0.35">
      <c r="A8089" s="6" t="s">
        <v>185</v>
      </c>
      <c r="B8089" s="6" t="s">
        <v>212</v>
      </c>
      <c r="C8089" s="6" t="s">
        <v>767</v>
      </c>
      <c r="D8089" s="6" t="s">
        <v>671</v>
      </c>
      <c r="E8089" s="6" t="s">
        <v>303</v>
      </c>
      <c r="F8089" s="6" t="s">
        <v>416</v>
      </c>
      <c r="G8089" s="6" t="s">
        <v>417</v>
      </c>
      <c r="H8089" s="7">
        <v>14.793939999999999</v>
      </c>
      <c r="I8089" s="6"/>
      <c r="J8089" s="7">
        <v>10.5671</v>
      </c>
      <c r="K8089" s="7">
        <v>7.5540770000000004</v>
      </c>
      <c r="L8089" s="7">
        <v>4.0263920000000004</v>
      </c>
      <c r="M8089" s="7">
        <v>5.1951749999999999</v>
      </c>
      <c r="N8089" s="7">
        <v>4.9660440000000001</v>
      </c>
      <c r="O8089" s="7">
        <v>5.0003399999999996</v>
      </c>
      <c r="P8089" s="7">
        <v>5.1795650000000002</v>
      </c>
      <c r="Q8089" s="7">
        <v>1.4224319999999999</v>
      </c>
      <c r="R8089" s="7">
        <v>1.514872</v>
      </c>
      <c r="S8089" s="7">
        <v>2.6722600000000001</v>
      </c>
      <c r="T8089" s="7"/>
    </row>
    <row r="8090" spans="1:20" x14ac:dyDescent="0.35">
      <c r="A8090" s="6" t="s">
        <v>185</v>
      </c>
      <c r="B8090" s="6" t="s">
        <v>212</v>
      </c>
      <c r="C8090" s="6" t="s">
        <v>767</v>
      </c>
      <c r="D8090" s="6" t="s">
        <v>671</v>
      </c>
      <c r="E8090" s="6" t="s">
        <v>303</v>
      </c>
      <c r="F8090" s="6" t="s">
        <v>418</v>
      </c>
      <c r="G8090" s="6" t="s">
        <v>419</v>
      </c>
      <c r="H8090" s="6"/>
      <c r="I8090" s="6"/>
      <c r="J8090" s="6"/>
      <c r="K8090" s="7">
        <v>4.0439999999999997E-2</v>
      </c>
      <c r="L8090" s="7">
        <v>0.834762</v>
      </c>
      <c r="M8090" s="7">
        <v>1.08545</v>
      </c>
      <c r="N8090" s="7">
        <v>0.70944399999999996</v>
      </c>
      <c r="O8090" s="7">
        <v>0.71277800000000002</v>
      </c>
      <c r="P8090" s="7">
        <v>0.73567000000000005</v>
      </c>
      <c r="Q8090" s="7">
        <v>0.68601599999999996</v>
      </c>
      <c r="R8090" s="7">
        <v>0.72720799999999997</v>
      </c>
      <c r="S8090" s="7">
        <v>1.2958099999999999</v>
      </c>
      <c r="T8090" s="7"/>
    </row>
    <row r="8091" spans="1:20" x14ac:dyDescent="0.35">
      <c r="A8091" s="6" t="s">
        <v>185</v>
      </c>
      <c r="B8091" s="6" t="s">
        <v>212</v>
      </c>
      <c r="C8091" s="6" t="s">
        <v>767</v>
      </c>
      <c r="D8091" s="6" t="s">
        <v>671</v>
      </c>
      <c r="E8091" s="6" t="s">
        <v>420</v>
      </c>
      <c r="F8091" s="6" t="s">
        <v>421</v>
      </c>
      <c r="G8091" s="6" t="s">
        <v>422</v>
      </c>
      <c r="H8091" s="7">
        <v>12.363507</v>
      </c>
      <c r="I8091" s="7">
        <v>13.314546</v>
      </c>
      <c r="J8091" s="7">
        <v>23.775974999999999</v>
      </c>
      <c r="K8091" s="7">
        <v>21.744537000000001</v>
      </c>
      <c r="L8091" s="7">
        <v>46.792572999999997</v>
      </c>
      <c r="M8091" s="7">
        <v>55.070256999999998</v>
      </c>
      <c r="N8091" s="7">
        <v>55.322788000000003</v>
      </c>
      <c r="O8091" s="7">
        <v>44.559192000000003</v>
      </c>
      <c r="P8091" s="7">
        <v>63.69641</v>
      </c>
      <c r="Q8091" s="7">
        <v>37.058188000000001</v>
      </c>
      <c r="R8091" s="7">
        <v>33.671312</v>
      </c>
      <c r="S8091" s="7">
        <v>59.621679999999998</v>
      </c>
      <c r="T8091" s="7"/>
    </row>
    <row r="8092" spans="1:20" x14ac:dyDescent="0.35">
      <c r="A8092" s="6" t="s">
        <v>185</v>
      </c>
      <c r="B8092" s="6" t="s">
        <v>212</v>
      </c>
      <c r="C8092" s="6" t="s">
        <v>767</v>
      </c>
      <c r="D8092" s="6" t="s">
        <v>671</v>
      </c>
      <c r="E8092" s="6" t="s">
        <v>420</v>
      </c>
      <c r="F8092" s="6" t="s">
        <v>423</v>
      </c>
      <c r="G8092" s="6" t="s">
        <v>424</v>
      </c>
      <c r="H8092" s="7">
        <v>9.5103899999999992</v>
      </c>
      <c r="I8092" s="7">
        <v>7.6083119999999997</v>
      </c>
      <c r="J8092" s="7">
        <v>13.314546</v>
      </c>
      <c r="K8092" s="7">
        <v>10.742656</v>
      </c>
      <c r="L8092" s="7">
        <v>7.8034039999999996</v>
      </c>
      <c r="M8092" s="7">
        <v>7.4115180000000001</v>
      </c>
      <c r="N8092" s="7">
        <v>6.4816399999999996</v>
      </c>
      <c r="O8092" s="7">
        <v>5.8302779999999998</v>
      </c>
      <c r="P8092" s="7">
        <v>5.7035299999999998</v>
      </c>
      <c r="Q8092" s="7">
        <v>3.6698599999999999</v>
      </c>
      <c r="R8092" s="7">
        <v>3.3691239999999998</v>
      </c>
      <c r="S8092" s="7">
        <v>6.2403899999999997</v>
      </c>
      <c r="T8092" s="7"/>
    </row>
    <row r="8093" spans="1:20" x14ac:dyDescent="0.35">
      <c r="A8093" s="6" t="s">
        <v>185</v>
      </c>
      <c r="B8093" s="6" t="s">
        <v>212</v>
      </c>
      <c r="C8093" s="6" t="s">
        <v>767</v>
      </c>
      <c r="D8093" s="6" t="s">
        <v>671</v>
      </c>
      <c r="E8093" s="6" t="s">
        <v>420</v>
      </c>
      <c r="F8093" s="6" t="s">
        <v>425</v>
      </c>
      <c r="G8093" s="6" t="s">
        <v>426</v>
      </c>
      <c r="H8093" s="7">
        <v>0.95103899999999997</v>
      </c>
      <c r="I8093" s="7">
        <v>0.95103899999999997</v>
      </c>
      <c r="J8093" s="6"/>
      <c r="K8093" s="7">
        <v>7.6442819999999996</v>
      </c>
      <c r="L8093" s="7">
        <v>7.8165430000000002</v>
      </c>
      <c r="M8093" s="7">
        <v>6.5045109999999999</v>
      </c>
      <c r="N8093" s="7">
        <v>10.200989999999999</v>
      </c>
      <c r="O8093" s="7">
        <v>8.2123000000000008</v>
      </c>
      <c r="P8093" s="7">
        <v>11.746124999999999</v>
      </c>
      <c r="Q8093" s="7">
        <v>8.8856040000000007</v>
      </c>
      <c r="R8093" s="7">
        <v>8.0640040000000006</v>
      </c>
      <c r="S8093" s="7">
        <v>14.294855</v>
      </c>
      <c r="T8093" s="7"/>
    </row>
    <row r="8094" spans="1:20" x14ac:dyDescent="0.35">
      <c r="A8094" s="6" t="s">
        <v>185</v>
      </c>
      <c r="B8094" s="6" t="s">
        <v>212</v>
      </c>
      <c r="C8094" s="6" t="s">
        <v>767</v>
      </c>
      <c r="D8094" s="6" t="s">
        <v>671</v>
      </c>
      <c r="E8094" s="6" t="s">
        <v>420</v>
      </c>
      <c r="F8094" s="6" t="s">
        <v>427</v>
      </c>
      <c r="G8094" s="6" t="s">
        <v>428</v>
      </c>
      <c r="H8094" s="7">
        <v>4.7551949999999996</v>
      </c>
      <c r="I8094" s="7">
        <v>3.8041559999999999</v>
      </c>
      <c r="J8094" s="7">
        <v>9.5103899999999992</v>
      </c>
      <c r="K8094" s="7">
        <v>6.7157109999999998</v>
      </c>
      <c r="L8094" s="7">
        <v>19.657451999999999</v>
      </c>
      <c r="M8094" s="7">
        <v>16.351353</v>
      </c>
      <c r="N8094" s="7">
        <v>26.225472</v>
      </c>
      <c r="O8094" s="7">
        <v>21.118596</v>
      </c>
      <c r="P8094" s="7">
        <v>30.193049999999999</v>
      </c>
      <c r="Q8094" s="7">
        <v>17.242629999999998</v>
      </c>
      <c r="R8094" s="7">
        <v>15.659485999999999</v>
      </c>
      <c r="S8094" s="7">
        <v>27.732365000000001</v>
      </c>
      <c r="T8094" s="7"/>
    </row>
    <row r="8095" spans="1:20" x14ac:dyDescent="0.35">
      <c r="A8095" s="6" t="s">
        <v>185</v>
      </c>
      <c r="B8095" s="6" t="s">
        <v>212</v>
      </c>
      <c r="C8095" s="6" t="s">
        <v>767</v>
      </c>
      <c r="D8095" s="6" t="s">
        <v>671</v>
      </c>
      <c r="E8095" s="6" t="s">
        <v>420</v>
      </c>
      <c r="F8095" s="6" t="s">
        <v>429</v>
      </c>
      <c r="G8095" s="6" t="s">
        <v>430</v>
      </c>
      <c r="H8095" s="6"/>
      <c r="I8095" s="6"/>
      <c r="J8095" s="6"/>
      <c r="K8095" s="7">
        <v>2.6476820000000001</v>
      </c>
      <c r="L8095" s="7">
        <v>1.4845410000000001</v>
      </c>
      <c r="M8095" s="7">
        <v>1.5046710000000001</v>
      </c>
      <c r="N8095" s="7">
        <v>1.326238</v>
      </c>
      <c r="O8095" s="7">
        <v>1.185978</v>
      </c>
      <c r="P8095" s="7">
        <v>1.15663</v>
      </c>
      <c r="Q8095" s="7">
        <v>1.236632</v>
      </c>
      <c r="R8095" s="7">
        <v>1.136328</v>
      </c>
      <c r="S8095" s="7">
        <v>2.1034099999999998</v>
      </c>
      <c r="T8095" s="7"/>
    </row>
    <row r="8096" spans="1:20" x14ac:dyDescent="0.35">
      <c r="A8096" s="6" t="s">
        <v>185</v>
      </c>
      <c r="B8096" s="6" t="s">
        <v>212</v>
      </c>
      <c r="C8096" s="6" t="s">
        <v>767</v>
      </c>
      <c r="D8096" s="6" t="s">
        <v>671</v>
      </c>
      <c r="E8096" s="6" t="s">
        <v>420</v>
      </c>
      <c r="F8096" s="6" t="s">
        <v>431</v>
      </c>
      <c r="G8096" s="6" t="s">
        <v>432</v>
      </c>
      <c r="H8096" s="7">
        <v>0.95103899999999997</v>
      </c>
      <c r="I8096" s="7">
        <v>1.9020779999999999</v>
      </c>
      <c r="J8096" s="6"/>
      <c r="K8096" s="7">
        <v>4.905341</v>
      </c>
      <c r="L8096" s="7">
        <v>10.081403</v>
      </c>
      <c r="M8096" s="7">
        <v>8.3936519999999994</v>
      </c>
      <c r="N8096" s="7">
        <v>16.612722999999999</v>
      </c>
      <c r="O8096" s="7">
        <v>13.384790000000001</v>
      </c>
      <c r="P8096" s="7">
        <v>19.124784999999999</v>
      </c>
      <c r="Q8096" s="7">
        <v>25.350368</v>
      </c>
      <c r="R8096" s="7">
        <v>23.02572</v>
      </c>
      <c r="S8096" s="7">
        <v>40.781224999999999</v>
      </c>
      <c r="T8096" s="7"/>
    </row>
    <row r="8097" spans="1:20" x14ac:dyDescent="0.35">
      <c r="A8097" s="6" t="s">
        <v>185</v>
      </c>
      <c r="B8097" s="6" t="s">
        <v>212</v>
      </c>
      <c r="C8097" s="6" t="s">
        <v>767</v>
      </c>
      <c r="D8097" s="6" t="s">
        <v>671</v>
      </c>
      <c r="E8097" s="6" t="s">
        <v>420</v>
      </c>
      <c r="F8097" s="6" t="s">
        <v>433</v>
      </c>
      <c r="G8097" s="6" t="s">
        <v>434</v>
      </c>
      <c r="H8097" s="7">
        <v>0.95103899999999997</v>
      </c>
      <c r="I8097" s="7">
        <v>0.95103899999999997</v>
      </c>
      <c r="J8097" s="6"/>
      <c r="K8097" s="7">
        <v>3.688491</v>
      </c>
      <c r="L8097" s="7">
        <v>26.104704000000002</v>
      </c>
      <c r="M8097" s="7">
        <v>21.72232</v>
      </c>
      <c r="N8097" s="7">
        <v>24.560220000000001</v>
      </c>
      <c r="O8097" s="7">
        <v>19.783125999999999</v>
      </c>
      <c r="P8097" s="7">
        <v>28.278442999999999</v>
      </c>
      <c r="Q8097" s="7">
        <v>31.463628</v>
      </c>
      <c r="R8097" s="7">
        <v>28.577798000000001</v>
      </c>
      <c r="S8097" s="7">
        <v>50.61009</v>
      </c>
      <c r="T8097" s="7"/>
    </row>
    <row r="8098" spans="1:20" x14ac:dyDescent="0.35">
      <c r="A8098" s="6" t="s">
        <v>185</v>
      </c>
      <c r="B8098" s="6" t="s">
        <v>212</v>
      </c>
      <c r="C8098" s="6" t="s">
        <v>767</v>
      </c>
      <c r="D8098" s="6" t="s">
        <v>671</v>
      </c>
      <c r="E8098" s="6" t="s">
        <v>420</v>
      </c>
      <c r="F8098" s="6" t="s">
        <v>435</v>
      </c>
      <c r="G8098" s="6" t="s">
        <v>436</v>
      </c>
      <c r="H8098" s="6"/>
      <c r="I8098" s="7">
        <v>0.95103899999999997</v>
      </c>
      <c r="J8098" s="6"/>
      <c r="K8098" s="7">
        <v>2.7114389999999999</v>
      </c>
      <c r="L8098" s="7">
        <v>0.73693299999999995</v>
      </c>
      <c r="M8098" s="7">
        <v>0</v>
      </c>
      <c r="N8098" s="7">
        <v>0</v>
      </c>
      <c r="O8098" s="7">
        <v>0</v>
      </c>
      <c r="P8098" s="7">
        <v>0</v>
      </c>
      <c r="Q8098" s="7">
        <v>0</v>
      </c>
      <c r="R8098" s="7">
        <v>0</v>
      </c>
      <c r="S8098" s="7">
        <v>0</v>
      </c>
      <c r="T8098" s="7"/>
    </row>
    <row r="8099" spans="1:20" x14ac:dyDescent="0.35">
      <c r="A8099" s="6" t="s">
        <v>185</v>
      </c>
      <c r="B8099" s="6" t="s">
        <v>212</v>
      </c>
      <c r="C8099" s="6" t="s">
        <v>767</v>
      </c>
      <c r="D8099" s="6" t="s">
        <v>671</v>
      </c>
      <c r="E8099" s="6" t="s">
        <v>420</v>
      </c>
      <c r="F8099" s="6" t="s">
        <v>437</v>
      </c>
      <c r="G8099" s="6" t="s">
        <v>438</v>
      </c>
      <c r="H8099" s="6"/>
      <c r="I8099" s="6"/>
      <c r="J8099" s="6"/>
      <c r="K8099" s="7">
        <v>0</v>
      </c>
      <c r="L8099" s="7">
        <v>0</v>
      </c>
      <c r="M8099" s="7">
        <v>35.870446000000001</v>
      </c>
      <c r="N8099" s="7">
        <v>21.869416000000001</v>
      </c>
      <c r="O8099" s="7">
        <v>12.948169999999999</v>
      </c>
      <c r="P8099" s="7">
        <v>7.3178450000000002</v>
      </c>
      <c r="Q8099" s="7">
        <v>6.8085519999999997</v>
      </c>
      <c r="R8099" s="7">
        <v>5.2463160000000002</v>
      </c>
      <c r="S8099" s="7">
        <v>7.2050900000000002</v>
      </c>
      <c r="T8099" s="7"/>
    </row>
    <row r="8100" spans="1:20" x14ac:dyDescent="0.35">
      <c r="A8100" s="6" t="s">
        <v>185</v>
      </c>
      <c r="B8100" s="6" t="s">
        <v>212</v>
      </c>
      <c r="C8100" s="6" t="s">
        <v>767</v>
      </c>
      <c r="D8100" s="6" t="s">
        <v>671</v>
      </c>
      <c r="E8100" s="6" t="s">
        <v>439</v>
      </c>
      <c r="F8100" s="6" t="s">
        <v>440</v>
      </c>
      <c r="G8100" s="6" t="s">
        <v>441</v>
      </c>
      <c r="H8100" s="6"/>
      <c r="I8100" s="7">
        <v>2.3775979999999999</v>
      </c>
      <c r="J8100" s="7">
        <v>2.3775979999999999</v>
      </c>
      <c r="K8100" s="7">
        <v>0.180863</v>
      </c>
      <c r="L8100" s="7">
        <v>9.4858720000000005</v>
      </c>
      <c r="M8100" s="7">
        <v>7.7896280000000004</v>
      </c>
      <c r="N8100" s="7">
        <v>6.7434640000000003</v>
      </c>
      <c r="O8100" s="7">
        <v>5.750006</v>
      </c>
      <c r="P8100" s="7">
        <v>4.6353749999999998</v>
      </c>
      <c r="Q8100" s="7">
        <v>5.6414200000000001</v>
      </c>
      <c r="R8100" s="7">
        <v>4.807938</v>
      </c>
      <c r="S8100" s="7">
        <v>9.9846950000000003</v>
      </c>
      <c r="T8100" s="7"/>
    </row>
    <row r="8101" spans="1:20" x14ac:dyDescent="0.35">
      <c r="A8101" s="6" t="s">
        <v>185</v>
      </c>
      <c r="B8101" s="6" t="s">
        <v>212</v>
      </c>
      <c r="C8101" s="6" t="s">
        <v>767</v>
      </c>
      <c r="D8101" s="6" t="s">
        <v>671</v>
      </c>
      <c r="E8101" s="6" t="s">
        <v>439</v>
      </c>
      <c r="F8101" s="6" t="s">
        <v>442</v>
      </c>
      <c r="G8101" s="6" t="s">
        <v>443</v>
      </c>
      <c r="H8101" s="7">
        <v>19.020779999999998</v>
      </c>
      <c r="I8101" s="7">
        <v>19.020779999999998</v>
      </c>
      <c r="J8101" s="7">
        <v>36.139482000000001</v>
      </c>
      <c r="K8101" s="7">
        <v>19.227723000000001</v>
      </c>
      <c r="L8101" s="7">
        <v>10.285377</v>
      </c>
      <c r="M8101" s="7">
        <v>10.58039</v>
      </c>
      <c r="N8101" s="7">
        <v>11.32084</v>
      </c>
      <c r="O8101" s="7">
        <v>9.5001160000000002</v>
      </c>
      <c r="P8101" s="7">
        <v>10.25891</v>
      </c>
      <c r="Q8101" s="7">
        <v>8.3989600000000006</v>
      </c>
      <c r="R8101" s="7">
        <v>9.2738160000000001</v>
      </c>
      <c r="S8101" s="7">
        <v>18.882594000000001</v>
      </c>
      <c r="T8101" s="7"/>
    </row>
    <row r="8102" spans="1:20" x14ac:dyDescent="0.35">
      <c r="A8102" s="6" t="s">
        <v>185</v>
      </c>
      <c r="B8102" s="6" t="s">
        <v>212</v>
      </c>
      <c r="C8102" s="6" t="s">
        <v>767</v>
      </c>
      <c r="D8102" s="6" t="s">
        <v>671</v>
      </c>
      <c r="E8102" s="6" t="s">
        <v>439</v>
      </c>
      <c r="F8102" s="6" t="s">
        <v>444</v>
      </c>
      <c r="G8102" s="6" t="s">
        <v>445</v>
      </c>
      <c r="H8102" s="7">
        <v>7.6717190000000004</v>
      </c>
      <c r="I8102" s="7">
        <v>5.5794319999999997</v>
      </c>
      <c r="J8102" s="7">
        <v>17.435725000000001</v>
      </c>
      <c r="K8102" s="7">
        <v>16.092338000000002</v>
      </c>
      <c r="L8102" s="7">
        <v>6.0208560000000002</v>
      </c>
      <c r="M8102" s="7">
        <v>6.1171410000000002</v>
      </c>
      <c r="N8102" s="7">
        <v>8.2309819999999991</v>
      </c>
      <c r="O8102" s="7">
        <v>6.1590309999999997</v>
      </c>
      <c r="P8102" s="7">
        <v>7.369205</v>
      </c>
      <c r="Q8102" s="7">
        <v>5.5877860000000004</v>
      </c>
      <c r="R8102" s="7">
        <v>5.8575419999999996</v>
      </c>
      <c r="S8102" s="7">
        <v>11.853512</v>
      </c>
      <c r="T8102" s="7"/>
    </row>
    <row r="8103" spans="1:20" x14ac:dyDescent="0.35">
      <c r="A8103" s="6" t="s">
        <v>185</v>
      </c>
      <c r="B8103" s="6" t="s">
        <v>212</v>
      </c>
      <c r="C8103" s="6" t="s">
        <v>767</v>
      </c>
      <c r="D8103" s="6" t="s">
        <v>671</v>
      </c>
      <c r="E8103" s="6" t="s">
        <v>439</v>
      </c>
      <c r="F8103" s="6" t="s">
        <v>450</v>
      </c>
      <c r="G8103" s="6" t="s">
        <v>451</v>
      </c>
      <c r="H8103" s="6"/>
      <c r="I8103" s="6"/>
      <c r="J8103" s="6"/>
      <c r="K8103" s="7">
        <v>1.5605579999999999</v>
      </c>
      <c r="L8103" s="7">
        <v>2.8686440000000002</v>
      </c>
      <c r="M8103" s="7">
        <v>3.522322</v>
      </c>
      <c r="N8103" s="7">
        <v>5.3436240000000002</v>
      </c>
      <c r="O8103" s="7">
        <v>4.4375580000000001</v>
      </c>
      <c r="P8103" s="7">
        <v>5.5622949999999998</v>
      </c>
      <c r="Q8103" s="7">
        <v>3.6731220000000002</v>
      </c>
      <c r="R8103" s="7">
        <v>4.6871320000000001</v>
      </c>
      <c r="S8103" s="7">
        <v>16.038595000000001</v>
      </c>
      <c r="T8103" s="7"/>
    </row>
    <row r="8104" spans="1:20" x14ac:dyDescent="0.35">
      <c r="A8104" s="6" t="s">
        <v>185</v>
      </c>
      <c r="B8104" s="6" t="s">
        <v>212</v>
      </c>
      <c r="C8104" s="6" t="s">
        <v>767</v>
      </c>
      <c r="D8104" s="6" t="s">
        <v>671</v>
      </c>
      <c r="E8104" s="6" t="s">
        <v>439</v>
      </c>
      <c r="F8104" s="6" t="s">
        <v>454</v>
      </c>
      <c r="G8104" s="6" t="s">
        <v>455</v>
      </c>
      <c r="H8104" s="6"/>
      <c r="I8104" s="6"/>
      <c r="J8104" s="6"/>
      <c r="K8104" s="7">
        <v>0.25918200000000002</v>
      </c>
      <c r="L8104" s="7">
        <v>1.112363</v>
      </c>
      <c r="M8104" s="7">
        <v>1.2158519999999999</v>
      </c>
      <c r="N8104" s="7">
        <v>1.468188</v>
      </c>
      <c r="O8104" s="7">
        <v>1.2713479999999999</v>
      </c>
      <c r="P8104" s="7">
        <v>1.3680019999999999</v>
      </c>
      <c r="Q8104" s="7">
        <v>1.284144</v>
      </c>
      <c r="R8104" s="7">
        <v>1.3981520000000001</v>
      </c>
      <c r="S8104" s="7">
        <v>2.7525900000000001</v>
      </c>
      <c r="T8104" s="7"/>
    </row>
    <row r="8105" spans="1:20" x14ac:dyDescent="0.35">
      <c r="A8105" s="6" t="s">
        <v>185</v>
      </c>
      <c r="B8105" s="6" t="s">
        <v>212</v>
      </c>
      <c r="C8105" s="6" t="s">
        <v>767</v>
      </c>
      <c r="D8105" s="6" t="s">
        <v>671</v>
      </c>
      <c r="E8105" s="6" t="s">
        <v>439</v>
      </c>
      <c r="F8105" s="6" t="s">
        <v>456</v>
      </c>
      <c r="G8105" s="6" t="s">
        <v>457</v>
      </c>
      <c r="H8105" s="6"/>
      <c r="I8105" s="6"/>
      <c r="J8105" s="6"/>
      <c r="K8105" s="7">
        <v>0.408445</v>
      </c>
      <c r="L8105" s="7">
        <v>1.1834020000000001</v>
      </c>
      <c r="M8105" s="7">
        <v>1.0014959999999999</v>
      </c>
      <c r="N8105" s="7">
        <v>1.97536</v>
      </c>
      <c r="O8105" s="7">
        <v>1.6153979999999999</v>
      </c>
      <c r="P8105" s="7">
        <v>1.662355</v>
      </c>
      <c r="Q8105" s="7">
        <v>1.6476999999999999</v>
      </c>
      <c r="R8105" s="7">
        <v>1.8248740000000001</v>
      </c>
      <c r="S8105" s="7">
        <v>3.2797499999999999</v>
      </c>
      <c r="T8105" s="7"/>
    </row>
    <row r="8106" spans="1:20" x14ac:dyDescent="0.35">
      <c r="A8106" s="6" t="s">
        <v>185</v>
      </c>
      <c r="B8106" s="6" t="s">
        <v>212</v>
      </c>
      <c r="C8106" s="6" t="s">
        <v>767</v>
      </c>
      <c r="D8106" s="6" t="s">
        <v>671</v>
      </c>
      <c r="E8106" s="6" t="s">
        <v>439</v>
      </c>
      <c r="F8106" s="6" t="s">
        <v>458</v>
      </c>
      <c r="G8106" s="6" t="s">
        <v>459</v>
      </c>
      <c r="H8106" s="6"/>
      <c r="I8106" s="6"/>
      <c r="J8106" s="6"/>
      <c r="K8106" s="7">
        <v>4.4266079999999999</v>
      </c>
      <c r="L8106" s="7">
        <v>2.5034960000000002</v>
      </c>
      <c r="M8106" s="7">
        <v>2.8714050000000002</v>
      </c>
      <c r="N8106" s="7">
        <v>9.3593700000000002</v>
      </c>
      <c r="O8106" s="7">
        <v>7.9069799999999999</v>
      </c>
      <c r="P8106" s="7">
        <v>7.7662899999999997</v>
      </c>
      <c r="Q8106" s="7">
        <v>3.8943880000000002</v>
      </c>
      <c r="R8106" s="7">
        <v>4.4435359999999999</v>
      </c>
      <c r="S8106" s="7">
        <v>6.6662299999999997</v>
      </c>
      <c r="T8106" s="7"/>
    </row>
    <row r="8107" spans="1:20" x14ac:dyDescent="0.35">
      <c r="A8107" s="6" t="s">
        <v>185</v>
      </c>
      <c r="B8107" s="6" t="s">
        <v>212</v>
      </c>
      <c r="C8107" s="6" t="s">
        <v>767</v>
      </c>
      <c r="D8107" s="6" t="s">
        <v>671</v>
      </c>
      <c r="E8107" s="6" t="s">
        <v>439</v>
      </c>
      <c r="F8107" s="6" t="s">
        <v>460</v>
      </c>
      <c r="G8107" s="6" t="s">
        <v>461</v>
      </c>
      <c r="H8107" s="6"/>
      <c r="I8107" s="6"/>
      <c r="J8107" s="6"/>
      <c r="K8107" s="7">
        <v>0.76472899999999999</v>
      </c>
      <c r="L8107" s="7">
        <v>0.70183499999999999</v>
      </c>
      <c r="M8107" s="7">
        <v>0.66629799999999995</v>
      </c>
      <c r="N8107" s="7">
        <v>0.74952399999999997</v>
      </c>
      <c r="O8107" s="7">
        <v>0.901281</v>
      </c>
      <c r="P8107" s="7">
        <v>0.63409599999999999</v>
      </c>
      <c r="Q8107" s="7">
        <v>0.54141399999999995</v>
      </c>
      <c r="R8107" s="7">
        <v>0.56554199999999999</v>
      </c>
      <c r="S8107" s="7">
        <v>1.1438680000000001</v>
      </c>
      <c r="T8107" s="7"/>
    </row>
    <row r="8108" spans="1:20" x14ac:dyDescent="0.35">
      <c r="A8108" s="6" t="s">
        <v>185</v>
      </c>
      <c r="B8108" s="6" t="s">
        <v>212</v>
      </c>
      <c r="C8108" s="6" t="s">
        <v>767</v>
      </c>
      <c r="D8108" s="6" t="s">
        <v>671</v>
      </c>
      <c r="E8108" s="6" t="s">
        <v>439</v>
      </c>
      <c r="F8108" s="6" t="s">
        <v>462</v>
      </c>
      <c r="G8108" s="6" t="s">
        <v>463</v>
      </c>
      <c r="H8108" s="6"/>
      <c r="I8108" s="7">
        <v>2.1134200000000001</v>
      </c>
      <c r="J8108" s="7">
        <v>4.2268400000000002</v>
      </c>
      <c r="K8108" s="7">
        <v>6.4591690000000002</v>
      </c>
      <c r="L8108" s="7">
        <v>1.4274340000000001</v>
      </c>
      <c r="M8108" s="7">
        <v>2.5883409999999998</v>
      </c>
      <c r="N8108" s="7">
        <v>3.0158079999999998</v>
      </c>
      <c r="O8108" s="7">
        <v>2.6367539999999998</v>
      </c>
      <c r="P8108" s="7">
        <v>2.8555649999999999</v>
      </c>
      <c r="Q8108" s="7">
        <v>2.1711480000000001</v>
      </c>
      <c r="R8108" s="7">
        <v>2.5101100000000001</v>
      </c>
      <c r="S8108" s="7">
        <v>3.86165</v>
      </c>
      <c r="T8108" s="7"/>
    </row>
    <row r="8109" spans="1:20" x14ac:dyDescent="0.35">
      <c r="A8109" s="6" t="s">
        <v>185</v>
      </c>
      <c r="B8109" s="6" t="s">
        <v>212</v>
      </c>
      <c r="C8109" s="6" t="s">
        <v>767</v>
      </c>
      <c r="D8109" s="6" t="s">
        <v>671</v>
      </c>
      <c r="E8109" s="6" t="s">
        <v>439</v>
      </c>
      <c r="F8109" s="6" t="s">
        <v>464</v>
      </c>
      <c r="G8109" s="6" t="s">
        <v>465</v>
      </c>
      <c r="H8109" s="6"/>
      <c r="I8109" s="6"/>
      <c r="J8109" s="6"/>
      <c r="K8109" s="7">
        <v>0</v>
      </c>
      <c r="L8109" s="7">
        <v>8.5970000000000005E-3</v>
      </c>
      <c r="M8109" s="7">
        <v>5.9630000000000004E-3</v>
      </c>
      <c r="N8109" s="7">
        <v>8.7240000000000009E-3</v>
      </c>
      <c r="O8109" s="7">
        <v>9.2090000000000002E-3</v>
      </c>
      <c r="P8109" s="7">
        <v>9.1529999999999997E-3</v>
      </c>
      <c r="Q8109" s="7">
        <v>0</v>
      </c>
      <c r="R8109" s="7">
        <v>0</v>
      </c>
      <c r="S8109" s="7">
        <v>1.0030000000000001E-2</v>
      </c>
      <c r="T8109" s="7"/>
    </row>
    <row r="8110" spans="1:20" x14ac:dyDescent="0.35">
      <c r="A8110" s="6" t="s">
        <v>185</v>
      </c>
      <c r="B8110" s="6" t="s">
        <v>212</v>
      </c>
      <c r="C8110" s="6" t="s">
        <v>767</v>
      </c>
      <c r="D8110" s="6" t="s">
        <v>671</v>
      </c>
      <c r="E8110" s="6" t="s">
        <v>439</v>
      </c>
      <c r="F8110" s="6" t="s">
        <v>466</v>
      </c>
      <c r="G8110" s="6" t="s">
        <v>467</v>
      </c>
      <c r="H8110" s="7">
        <v>19.020782000000001</v>
      </c>
      <c r="I8110" s="6"/>
      <c r="J8110" s="7">
        <v>9.5103910000000003</v>
      </c>
      <c r="K8110" s="7">
        <v>14.530783</v>
      </c>
      <c r="L8110" s="7">
        <v>5.8887090000000004</v>
      </c>
      <c r="M8110" s="7">
        <v>5.4110750000000003</v>
      </c>
      <c r="N8110" s="7">
        <v>5.2618320000000001</v>
      </c>
      <c r="O8110" s="7">
        <v>4.9583360000000001</v>
      </c>
      <c r="P8110" s="7">
        <v>5.7864500000000003</v>
      </c>
      <c r="Q8110" s="7">
        <v>6.8200120000000002</v>
      </c>
      <c r="R8110" s="7">
        <v>6.6887699999999999</v>
      </c>
      <c r="S8110" s="7">
        <v>14.57591</v>
      </c>
      <c r="T8110" s="7"/>
    </row>
    <row r="8111" spans="1:20" x14ac:dyDescent="0.35">
      <c r="A8111" s="6" t="s">
        <v>185</v>
      </c>
      <c r="B8111" s="6" t="s">
        <v>212</v>
      </c>
      <c r="C8111" s="6" t="s">
        <v>767</v>
      </c>
      <c r="D8111" s="6" t="s">
        <v>671</v>
      </c>
      <c r="E8111" s="6" t="s">
        <v>439</v>
      </c>
      <c r="F8111" s="6" t="s">
        <v>468</v>
      </c>
      <c r="G8111" s="6" t="s">
        <v>469</v>
      </c>
      <c r="H8111" s="7">
        <v>1.3948579999999999</v>
      </c>
      <c r="I8111" s="7">
        <v>6.2768610000000002</v>
      </c>
      <c r="J8111" s="7">
        <v>4.1845739999999996</v>
      </c>
      <c r="K8111" s="7">
        <v>18.331952999999999</v>
      </c>
      <c r="L8111" s="7">
        <v>21.448478000000001</v>
      </c>
      <c r="M8111" s="7">
        <v>29.028551</v>
      </c>
      <c r="N8111" s="7">
        <v>22.116968</v>
      </c>
      <c r="O8111" s="7">
        <v>25.840935000000002</v>
      </c>
      <c r="P8111" s="7">
        <v>25.967741</v>
      </c>
      <c r="Q8111" s="7">
        <v>15.1647</v>
      </c>
      <c r="R8111" s="7">
        <v>15.702918</v>
      </c>
      <c r="S8111" s="7">
        <v>35.277307999999998</v>
      </c>
      <c r="T8111" s="7"/>
    </row>
    <row r="8112" spans="1:20" x14ac:dyDescent="0.35">
      <c r="A8112" s="6" t="s">
        <v>185</v>
      </c>
      <c r="B8112" s="6" t="s">
        <v>212</v>
      </c>
      <c r="C8112" s="6" t="s">
        <v>767</v>
      </c>
      <c r="D8112" s="6" t="s">
        <v>671</v>
      </c>
      <c r="E8112" s="6" t="s">
        <v>439</v>
      </c>
      <c r="F8112" s="6" t="s">
        <v>470</v>
      </c>
      <c r="G8112" s="6" t="s">
        <v>471</v>
      </c>
      <c r="H8112" s="7">
        <v>31.7013</v>
      </c>
      <c r="I8112" s="7">
        <v>50.722079999999998</v>
      </c>
      <c r="J8112" s="7">
        <v>71.856279999999998</v>
      </c>
      <c r="K8112" s="7">
        <v>81.816737000000003</v>
      </c>
      <c r="L8112" s="7">
        <v>64.344999999999999</v>
      </c>
      <c r="M8112" s="7">
        <v>68.930205000000001</v>
      </c>
      <c r="N8112" s="7">
        <v>98.840804000000006</v>
      </c>
      <c r="O8112" s="7">
        <v>84.587664000000004</v>
      </c>
      <c r="P8112" s="7">
        <v>87.394755000000004</v>
      </c>
      <c r="Q8112" s="7">
        <v>56.493327999999998</v>
      </c>
      <c r="R8112" s="7">
        <v>64.644773999999998</v>
      </c>
      <c r="S8112" s="7">
        <v>109.52579</v>
      </c>
      <c r="T8112" s="7"/>
    </row>
    <row r="8113" spans="1:20" x14ac:dyDescent="0.35">
      <c r="A8113" s="6" t="s">
        <v>185</v>
      </c>
      <c r="B8113" s="6" t="s">
        <v>212</v>
      </c>
      <c r="C8113" s="6" t="s">
        <v>767</v>
      </c>
      <c r="D8113" s="6" t="s">
        <v>671</v>
      </c>
      <c r="E8113" s="6" t="s">
        <v>472</v>
      </c>
      <c r="F8113" s="6" t="s">
        <v>473</v>
      </c>
      <c r="G8113" s="6" t="s">
        <v>474</v>
      </c>
      <c r="H8113" s="6"/>
      <c r="I8113" s="6"/>
      <c r="J8113" s="6"/>
      <c r="K8113" s="7">
        <v>0.30430699999999999</v>
      </c>
      <c r="L8113" s="7">
        <v>0.35150799999999999</v>
      </c>
      <c r="M8113" s="7">
        <v>0.37915599999999999</v>
      </c>
      <c r="N8113" s="7">
        <v>0.74587599999999998</v>
      </c>
      <c r="O8113" s="7">
        <v>0.94795399999999996</v>
      </c>
      <c r="P8113" s="7">
        <v>0.57041500000000001</v>
      </c>
      <c r="Q8113" s="7">
        <v>0.73661600000000005</v>
      </c>
      <c r="R8113" s="7">
        <v>0.69402200000000003</v>
      </c>
      <c r="S8113" s="7">
        <v>1.2492650000000001</v>
      </c>
      <c r="T8113" s="7"/>
    </row>
    <row r="8114" spans="1:20" x14ac:dyDescent="0.35">
      <c r="A8114" s="6" t="s">
        <v>185</v>
      </c>
      <c r="B8114" s="6" t="s">
        <v>212</v>
      </c>
      <c r="C8114" s="6" t="s">
        <v>767</v>
      </c>
      <c r="D8114" s="6" t="s">
        <v>671</v>
      </c>
      <c r="E8114" s="6" t="s">
        <v>472</v>
      </c>
      <c r="F8114" s="6" t="s">
        <v>475</v>
      </c>
      <c r="G8114" s="6" t="s">
        <v>476</v>
      </c>
      <c r="H8114" s="6"/>
      <c r="I8114" s="6"/>
      <c r="J8114" s="6"/>
      <c r="K8114" s="7">
        <v>0.23591500000000001</v>
      </c>
      <c r="L8114" s="7">
        <v>8.4815000000000002E-2</v>
      </c>
      <c r="M8114" s="7">
        <v>9.4910999999999995E-2</v>
      </c>
      <c r="N8114" s="7">
        <v>9.1988E-2</v>
      </c>
      <c r="O8114" s="7">
        <v>0.13542999999999999</v>
      </c>
      <c r="P8114" s="7">
        <v>8.1487000000000004E-2</v>
      </c>
      <c r="Q8114" s="7">
        <v>0.13703199999999999</v>
      </c>
      <c r="R8114" s="7">
        <v>0.14083999999999999</v>
      </c>
      <c r="S8114" s="7">
        <v>0.23350000000000001</v>
      </c>
      <c r="T8114" s="7"/>
    </row>
    <row r="8115" spans="1:20" x14ac:dyDescent="0.35">
      <c r="A8115" s="6" t="s">
        <v>185</v>
      </c>
      <c r="B8115" s="6" t="s">
        <v>212</v>
      </c>
      <c r="C8115" s="6" t="s">
        <v>767</v>
      </c>
      <c r="D8115" s="6" t="s">
        <v>671</v>
      </c>
      <c r="E8115" s="6" t="s">
        <v>472</v>
      </c>
      <c r="F8115" s="6" t="s">
        <v>477</v>
      </c>
      <c r="G8115" s="6" t="s">
        <v>478</v>
      </c>
      <c r="H8115" s="7">
        <v>9.5103899999999992</v>
      </c>
      <c r="I8115" s="7">
        <v>20.077490000000001</v>
      </c>
      <c r="J8115" s="7">
        <v>25.361039999999999</v>
      </c>
      <c r="K8115" s="7">
        <v>28.789138000000001</v>
      </c>
      <c r="L8115" s="7">
        <v>23.530035999999999</v>
      </c>
      <c r="M8115" s="7">
        <v>22.277159000000001</v>
      </c>
      <c r="N8115" s="7">
        <v>18.570428</v>
      </c>
      <c r="O8115" s="7">
        <v>18.395744000000001</v>
      </c>
      <c r="P8115" s="7">
        <v>24.82159</v>
      </c>
      <c r="Q8115" s="7">
        <v>23.899591999999998</v>
      </c>
      <c r="R8115" s="7">
        <v>23.906084</v>
      </c>
      <c r="S8115" s="7">
        <v>35.914405000000002</v>
      </c>
      <c r="T8115" s="7"/>
    </row>
    <row r="8116" spans="1:20" x14ac:dyDescent="0.35">
      <c r="A8116" s="6" t="s">
        <v>185</v>
      </c>
      <c r="B8116" s="6" t="s">
        <v>212</v>
      </c>
      <c r="C8116" s="6" t="s">
        <v>767</v>
      </c>
      <c r="D8116" s="6" t="s">
        <v>671</v>
      </c>
      <c r="E8116" s="6" t="s">
        <v>472</v>
      </c>
      <c r="F8116" s="6" t="s">
        <v>479</v>
      </c>
      <c r="G8116" s="6" t="s">
        <v>480</v>
      </c>
      <c r="H8116" s="7">
        <v>5.28355</v>
      </c>
      <c r="I8116" s="7">
        <v>12.68052</v>
      </c>
      <c r="J8116" s="7">
        <v>12.68052</v>
      </c>
      <c r="K8116" s="7">
        <v>17.348749000000002</v>
      </c>
      <c r="L8116" s="7">
        <v>43.839280000000002</v>
      </c>
      <c r="M8116" s="7">
        <v>41.505071999999998</v>
      </c>
      <c r="N8116" s="7">
        <v>29.659127999999999</v>
      </c>
      <c r="O8116" s="7">
        <v>29.375032000000001</v>
      </c>
      <c r="P8116" s="7">
        <v>39.645834999999998</v>
      </c>
      <c r="Q8116" s="7">
        <v>48.164315999999999</v>
      </c>
      <c r="R8116" s="7">
        <v>48.178688000000001</v>
      </c>
      <c r="S8116" s="7">
        <v>72.346282000000002</v>
      </c>
      <c r="T8116" s="7"/>
    </row>
    <row r="8117" spans="1:20" x14ac:dyDescent="0.35">
      <c r="A8117" s="6" t="s">
        <v>185</v>
      </c>
      <c r="B8117" s="6" t="s">
        <v>212</v>
      </c>
      <c r="C8117" s="6" t="s">
        <v>767</v>
      </c>
      <c r="D8117" s="6" t="s">
        <v>671</v>
      </c>
      <c r="E8117" s="6" t="s">
        <v>472</v>
      </c>
      <c r="F8117" s="6" t="s">
        <v>481</v>
      </c>
      <c r="G8117" s="6" t="s">
        <v>482</v>
      </c>
      <c r="H8117" s="7">
        <v>12.68052</v>
      </c>
      <c r="I8117" s="7">
        <v>6.3402599999999998</v>
      </c>
      <c r="J8117" s="7">
        <v>19.020779999999998</v>
      </c>
      <c r="K8117" s="7">
        <v>3.9708190000000001</v>
      </c>
      <c r="L8117" s="7">
        <v>6.6141740000000002</v>
      </c>
      <c r="M8117" s="7">
        <v>4.5962800000000001</v>
      </c>
      <c r="N8117" s="7">
        <v>2.401062</v>
      </c>
      <c r="O8117" s="7">
        <v>2.4271919999999998</v>
      </c>
      <c r="P8117" s="7">
        <v>2.2922370000000001</v>
      </c>
      <c r="Q8117" s="7">
        <v>3.77854</v>
      </c>
      <c r="R8117" s="7">
        <v>4.3150440000000003</v>
      </c>
      <c r="S8117" s="7">
        <v>6.2366599999999996</v>
      </c>
      <c r="T8117" s="7"/>
    </row>
    <row r="8118" spans="1:20" x14ac:dyDescent="0.35">
      <c r="A8118" s="6" t="s">
        <v>185</v>
      </c>
      <c r="B8118" s="6" t="s">
        <v>212</v>
      </c>
      <c r="C8118" s="6" t="s">
        <v>767</v>
      </c>
      <c r="D8118" s="6" t="s">
        <v>671</v>
      </c>
      <c r="E8118" s="6" t="s">
        <v>472</v>
      </c>
      <c r="F8118" s="6" t="s">
        <v>483</v>
      </c>
      <c r="G8118" s="6" t="s">
        <v>484</v>
      </c>
      <c r="H8118" s="6"/>
      <c r="I8118" s="6"/>
      <c r="J8118" s="6"/>
      <c r="K8118" s="7">
        <v>0.235626</v>
      </c>
      <c r="L8118" s="7">
        <v>0.16931499999999999</v>
      </c>
      <c r="M8118" s="7">
        <v>0.18932599999999999</v>
      </c>
      <c r="N8118" s="7">
        <v>0.234982</v>
      </c>
      <c r="O8118" s="7">
        <v>0.291744</v>
      </c>
      <c r="P8118" s="7">
        <v>0.17311299999999999</v>
      </c>
      <c r="Q8118" s="7">
        <v>0.242062</v>
      </c>
      <c r="R8118" s="7">
        <v>0.23142199999999999</v>
      </c>
      <c r="S8118" s="7">
        <v>0.41642499999999999</v>
      </c>
      <c r="T8118" s="7"/>
    </row>
    <row r="8119" spans="1:20" x14ac:dyDescent="0.35">
      <c r="A8119" s="6" t="s">
        <v>185</v>
      </c>
      <c r="B8119" s="6" t="s">
        <v>212</v>
      </c>
      <c r="C8119" s="6" t="s">
        <v>767</v>
      </c>
      <c r="D8119" s="6" t="s">
        <v>671</v>
      </c>
      <c r="E8119" s="6" t="s">
        <v>472</v>
      </c>
      <c r="F8119" s="6" t="s">
        <v>485</v>
      </c>
      <c r="G8119" s="6" t="s">
        <v>486</v>
      </c>
      <c r="H8119" s="7">
        <v>13.73723</v>
      </c>
      <c r="I8119" s="7">
        <v>14.793939999999999</v>
      </c>
      <c r="J8119" s="7">
        <v>24.30433</v>
      </c>
      <c r="K8119" s="7">
        <v>20.691745000000001</v>
      </c>
      <c r="L8119" s="7">
        <v>22.947365999999999</v>
      </c>
      <c r="M8119" s="7">
        <v>21.718789000000001</v>
      </c>
      <c r="N8119" s="7">
        <v>17.339814000000001</v>
      </c>
      <c r="O8119" s="7">
        <v>17.176572</v>
      </c>
      <c r="P8119" s="7">
        <v>23.179880000000001</v>
      </c>
      <c r="Q8119" s="7">
        <v>24.618590000000001</v>
      </c>
      <c r="R8119" s="7">
        <v>24.620016</v>
      </c>
      <c r="S8119" s="7">
        <v>36.979410000000001</v>
      </c>
      <c r="T8119" s="7"/>
    </row>
    <row r="8120" spans="1:20" x14ac:dyDescent="0.35">
      <c r="A8120" s="6" t="s">
        <v>185</v>
      </c>
      <c r="B8120" s="6" t="s">
        <v>212</v>
      </c>
      <c r="C8120" s="6" t="s">
        <v>767</v>
      </c>
      <c r="D8120" s="6" t="s">
        <v>671</v>
      </c>
      <c r="E8120" s="6" t="s">
        <v>472</v>
      </c>
      <c r="F8120" s="6" t="s">
        <v>487</v>
      </c>
      <c r="G8120" s="6" t="s">
        <v>488</v>
      </c>
      <c r="H8120" s="7">
        <v>2.1134200000000001</v>
      </c>
      <c r="I8120" s="6"/>
      <c r="J8120" s="7">
        <v>6.3402599999999998</v>
      </c>
      <c r="K8120" s="7">
        <v>2.9474119999999999</v>
      </c>
      <c r="L8120" s="7">
        <v>3.7231130000000001</v>
      </c>
      <c r="M8120" s="7">
        <v>2.6461980000000001</v>
      </c>
      <c r="N8120" s="7">
        <v>1.369216</v>
      </c>
      <c r="O8120" s="7">
        <v>1.375084</v>
      </c>
      <c r="P8120" s="7">
        <v>1.283615</v>
      </c>
      <c r="Q8120" s="7">
        <v>2.25244</v>
      </c>
      <c r="R8120" s="7">
        <v>2.5749559999999998</v>
      </c>
      <c r="S8120" s="7">
        <v>3.7175349999999998</v>
      </c>
      <c r="T8120" s="7"/>
    </row>
    <row r="8121" spans="1:20" x14ac:dyDescent="0.35">
      <c r="A8121" s="6" t="s">
        <v>185</v>
      </c>
      <c r="B8121" s="6" t="s">
        <v>212</v>
      </c>
      <c r="C8121" s="6" t="s">
        <v>767</v>
      </c>
      <c r="D8121" s="6" t="s">
        <v>671</v>
      </c>
      <c r="E8121" s="6" t="s">
        <v>472</v>
      </c>
      <c r="F8121" s="6" t="s">
        <v>489</v>
      </c>
      <c r="G8121" s="6" t="s">
        <v>490</v>
      </c>
      <c r="H8121" s="7">
        <v>2.1134200000000001</v>
      </c>
      <c r="I8121" s="7">
        <v>2.1134200000000001</v>
      </c>
      <c r="J8121" s="7">
        <v>2.1134200000000001</v>
      </c>
      <c r="K8121" s="7">
        <v>3.7754699999999999</v>
      </c>
      <c r="L8121" s="7">
        <v>7.004594</v>
      </c>
      <c r="M8121" s="7">
        <v>5.0071099999999999</v>
      </c>
      <c r="N8121" s="7">
        <v>2.6769159999999999</v>
      </c>
      <c r="O8121" s="7">
        <v>2.6980400000000002</v>
      </c>
      <c r="P8121" s="7">
        <v>2.51633</v>
      </c>
      <c r="Q8121" s="7">
        <v>4.0625479999999996</v>
      </c>
      <c r="R8121" s="7">
        <v>4.6169120000000001</v>
      </c>
      <c r="S8121" s="7">
        <v>6.6529400000000001</v>
      </c>
      <c r="T8121" s="7"/>
    </row>
    <row r="8122" spans="1:20" x14ac:dyDescent="0.35">
      <c r="A8122" s="6" t="s">
        <v>185</v>
      </c>
      <c r="B8122" s="6" t="s">
        <v>212</v>
      </c>
      <c r="C8122" s="6" t="s">
        <v>767</v>
      </c>
      <c r="D8122" s="6" t="s">
        <v>671</v>
      </c>
      <c r="E8122" s="6" t="s">
        <v>472</v>
      </c>
      <c r="F8122" s="6" t="s">
        <v>491</v>
      </c>
      <c r="G8122" s="6" t="s">
        <v>492</v>
      </c>
      <c r="H8122" s="7">
        <v>12.68052</v>
      </c>
      <c r="I8122" s="7">
        <v>8.4536800000000003</v>
      </c>
      <c r="J8122" s="7">
        <v>12.68052</v>
      </c>
      <c r="K8122" s="7">
        <v>5.9784629999999996</v>
      </c>
      <c r="L8122" s="7">
        <v>6.3919480000000002</v>
      </c>
      <c r="M8122" s="7">
        <v>4.4598100000000001</v>
      </c>
      <c r="N8122" s="7">
        <v>2.881332</v>
      </c>
      <c r="O8122" s="7">
        <v>2.9167360000000002</v>
      </c>
      <c r="P8122" s="7">
        <v>2.7201149999999998</v>
      </c>
      <c r="Q8122" s="7">
        <v>4.2520879999999996</v>
      </c>
      <c r="R8122" s="7">
        <v>4.8581320000000003</v>
      </c>
      <c r="S8122" s="7">
        <v>6.9476250000000004</v>
      </c>
      <c r="T8122" s="7"/>
    </row>
    <row r="8123" spans="1:20" x14ac:dyDescent="0.35">
      <c r="A8123" s="6" t="s">
        <v>185</v>
      </c>
      <c r="B8123" s="6" t="s">
        <v>212</v>
      </c>
      <c r="C8123" s="6" t="s">
        <v>767</v>
      </c>
      <c r="D8123" s="6" t="s">
        <v>671</v>
      </c>
      <c r="E8123" s="6" t="s">
        <v>472</v>
      </c>
      <c r="F8123" s="6" t="s">
        <v>493</v>
      </c>
      <c r="G8123" s="6" t="s">
        <v>494</v>
      </c>
      <c r="H8123" s="7">
        <v>10.5671</v>
      </c>
      <c r="I8123" s="7">
        <v>15.85065</v>
      </c>
      <c r="J8123" s="7">
        <v>28.531169999999999</v>
      </c>
      <c r="K8123" s="7">
        <v>19.743463999999999</v>
      </c>
      <c r="L8123" s="7">
        <v>41.967986000000003</v>
      </c>
      <c r="M8123" s="7">
        <v>39.736894999999997</v>
      </c>
      <c r="N8123" s="7">
        <v>22.567405999999998</v>
      </c>
      <c r="O8123" s="7">
        <v>22.365276000000001</v>
      </c>
      <c r="P8123" s="7">
        <v>30.171119999999998</v>
      </c>
      <c r="Q8123" s="7">
        <v>30.006133999999999</v>
      </c>
      <c r="R8123" s="7">
        <v>30.016031999999999</v>
      </c>
      <c r="S8123" s="7">
        <v>45.08164</v>
      </c>
      <c r="T8123" s="7"/>
    </row>
    <row r="8124" spans="1:20" x14ac:dyDescent="0.35">
      <c r="A8124" s="6" t="s">
        <v>185</v>
      </c>
      <c r="B8124" s="6" t="s">
        <v>212</v>
      </c>
      <c r="C8124" s="6" t="s">
        <v>767</v>
      </c>
      <c r="D8124" s="6" t="s">
        <v>671</v>
      </c>
      <c r="E8124" s="6" t="s">
        <v>472</v>
      </c>
      <c r="F8124" s="6" t="s">
        <v>495</v>
      </c>
      <c r="G8124" s="6" t="s">
        <v>496</v>
      </c>
      <c r="H8124" s="6"/>
      <c r="I8124" s="6"/>
      <c r="J8124" s="6"/>
      <c r="K8124" s="7">
        <v>0.23935699999999999</v>
      </c>
      <c r="L8124" s="7">
        <v>0.33985199999999999</v>
      </c>
      <c r="M8124" s="7">
        <v>0.36009999999999998</v>
      </c>
      <c r="N8124" s="7">
        <v>0.68461399999999994</v>
      </c>
      <c r="O8124" s="7">
        <v>0.87499199999999999</v>
      </c>
      <c r="P8124" s="7">
        <v>0.51955300000000004</v>
      </c>
      <c r="Q8124" s="7">
        <v>0.70514600000000005</v>
      </c>
      <c r="R8124" s="7">
        <v>0.67390399999999995</v>
      </c>
      <c r="S8124" s="7">
        <v>1.218715</v>
      </c>
      <c r="T8124" s="7"/>
    </row>
    <row r="8125" spans="1:20" x14ac:dyDescent="0.35">
      <c r="A8125" s="6" t="s">
        <v>185</v>
      </c>
      <c r="B8125" s="6" t="s">
        <v>212</v>
      </c>
      <c r="C8125" s="6" t="s">
        <v>767</v>
      </c>
      <c r="D8125" s="6" t="s">
        <v>671</v>
      </c>
      <c r="E8125" s="6" t="s">
        <v>472</v>
      </c>
      <c r="F8125" s="6" t="s">
        <v>497</v>
      </c>
      <c r="G8125" s="6" t="s">
        <v>498</v>
      </c>
      <c r="H8125" s="7">
        <v>2.1134200000000001</v>
      </c>
      <c r="I8125" s="7">
        <v>8.4536800000000003</v>
      </c>
      <c r="J8125" s="7">
        <v>14.793939999999999</v>
      </c>
      <c r="K8125" s="7">
        <v>6.9625149999999998</v>
      </c>
      <c r="L8125" s="7">
        <v>6.9600559999999998</v>
      </c>
      <c r="M8125" s="7">
        <v>7.2391209999999999</v>
      </c>
      <c r="N8125" s="7">
        <v>6.7169400000000001</v>
      </c>
      <c r="O8125" s="7">
        <v>6.653556</v>
      </c>
      <c r="P8125" s="7">
        <v>8.9892000000000003</v>
      </c>
      <c r="Q8125" s="7">
        <v>7.5223979999999999</v>
      </c>
      <c r="R8125" s="7">
        <v>7.5291399999999999</v>
      </c>
      <c r="S8125" s="7">
        <v>11.306900000000001</v>
      </c>
      <c r="T8125" s="7"/>
    </row>
    <row r="8126" spans="1:20" x14ac:dyDescent="0.35">
      <c r="A8126" s="6" t="s">
        <v>185</v>
      </c>
      <c r="B8126" s="6" t="s">
        <v>212</v>
      </c>
      <c r="C8126" s="6" t="s">
        <v>767</v>
      </c>
      <c r="D8126" s="6" t="s">
        <v>671</v>
      </c>
      <c r="E8126" s="6" t="s">
        <v>472</v>
      </c>
      <c r="F8126" s="6" t="s">
        <v>499</v>
      </c>
      <c r="G8126" s="6" t="s">
        <v>500</v>
      </c>
      <c r="H8126" s="7">
        <v>2.1134200000000001</v>
      </c>
      <c r="I8126" s="6"/>
      <c r="J8126" s="7">
        <v>2.1134200000000001</v>
      </c>
      <c r="K8126" s="7">
        <v>0.34498099999999998</v>
      </c>
      <c r="L8126" s="7">
        <v>1.182712</v>
      </c>
      <c r="M8126" s="7">
        <v>1.378158</v>
      </c>
      <c r="N8126" s="7">
        <v>1.450912</v>
      </c>
      <c r="O8126" s="7">
        <v>1.448053</v>
      </c>
      <c r="P8126" s="7">
        <v>1.3243</v>
      </c>
      <c r="Q8126" s="7">
        <v>1.2734300000000001</v>
      </c>
      <c r="R8126" s="7">
        <v>1.4484159999999999</v>
      </c>
      <c r="S8126" s="7">
        <v>2.0822409999999998</v>
      </c>
      <c r="T8126" s="7"/>
    </row>
    <row r="8127" spans="1:20" x14ac:dyDescent="0.35">
      <c r="A8127" s="6" t="s">
        <v>185</v>
      </c>
      <c r="B8127" s="6" t="s">
        <v>212</v>
      </c>
      <c r="C8127" s="6" t="s">
        <v>767</v>
      </c>
      <c r="D8127" s="6" t="s">
        <v>671</v>
      </c>
      <c r="E8127" s="6" t="s">
        <v>472</v>
      </c>
      <c r="F8127" s="6" t="s">
        <v>501</v>
      </c>
      <c r="G8127" s="6" t="s">
        <v>502</v>
      </c>
      <c r="H8127" s="6"/>
      <c r="I8127" s="6"/>
      <c r="J8127" s="6"/>
      <c r="K8127" s="7">
        <v>0.18868699999999999</v>
      </c>
      <c r="L8127" s="7">
        <v>0.22727600000000001</v>
      </c>
      <c r="M8127" s="7">
        <v>0.137882</v>
      </c>
      <c r="N8127" s="7">
        <v>0.19419</v>
      </c>
      <c r="O8127" s="7">
        <v>0.208344</v>
      </c>
      <c r="P8127" s="7">
        <v>0.18332499999999999</v>
      </c>
      <c r="Q8127" s="7">
        <v>0.21044399999999999</v>
      </c>
      <c r="R8127" s="7">
        <v>0.22136</v>
      </c>
      <c r="S8127" s="7">
        <v>0.33503500000000003</v>
      </c>
      <c r="T8127" s="7"/>
    </row>
    <row r="8128" spans="1:20" x14ac:dyDescent="0.35">
      <c r="A8128" s="6" t="s">
        <v>185</v>
      </c>
      <c r="B8128" s="6" t="s">
        <v>212</v>
      </c>
      <c r="C8128" s="6" t="s">
        <v>767</v>
      </c>
      <c r="D8128" s="6" t="s">
        <v>671</v>
      </c>
      <c r="E8128" s="6" t="s">
        <v>472</v>
      </c>
      <c r="F8128" s="6" t="s">
        <v>503</v>
      </c>
      <c r="G8128" s="6" t="s">
        <v>504</v>
      </c>
      <c r="H8128" s="7">
        <v>3.1701299999999999</v>
      </c>
      <c r="I8128" s="7">
        <v>8.4536800000000003</v>
      </c>
      <c r="J8128" s="7">
        <v>12.68052</v>
      </c>
      <c r="K8128" s="7">
        <v>6.5138319999999998</v>
      </c>
      <c r="L8128" s="7">
        <v>7.337771</v>
      </c>
      <c r="M8128" s="7">
        <v>5.8106980000000004</v>
      </c>
      <c r="N8128" s="7">
        <v>6.8033520000000003</v>
      </c>
      <c r="O8128" s="7">
        <v>6.7432730000000003</v>
      </c>
      <c r="P8128" s="7">
        <v>9.0973959999999998</v>
      </c>
      <c r="Q8128" s="7">
        <v>8.5844120000000004</v>
      </c>
      <c r="R8128" s="7">
        <v>8.5901019999999999</v>
      </c>
      <c r="S8128" s="7">
        <v>12.901013000000001</v>
      </c>
      <c r="T8128" s="7"/>
    </row>
    <row r="8129" spans="1:20" x14ac:dyDescent="0.35">
      <c r="A8129" s="6" t="s">
        <v>185</v>
      </c>
      <c r="B8129" s="6" t="s">
        <v>212</v>
      </c>
      <c r="C8129" s="6" t="s">
        <v>767</v>
      </c>
      <c r="D8129" s="6" t="s">
        <v>671</v>
      </c>
      <c r="E8129" s="6" t="s">
        <v>472</v>
      </c>
      <c r="F8129" s="6" t="s">
        <v>505</v>
      </c>
      <c r="G8129" s="6" t="s">
        <v>506</v>
      </c>
      <c r="H8129" s="6"/>
      <c r="I8129" s="6"/>
      <c r="J8129" s="6"/>
      <c r="K8129" s="7">
        <v>1.2276389999999999</v>
      </c>
      <c r="L8129" s="7">
        <v>1.189022</v>
      </c>
      <c r="M8129" s="7">
        <v>1.0381910000000001</v>
      </c>
      <c r="N8129" s="7">
        <v>1.573488</v>
      </c>
      <c r="O8129" s="7">
        <v>1.5729420000000001</v>
      </c>
      <c r="P8129" s="7">
        <v>1.4771970000000001</v>
      </c>
      <c r="Q8129" s="7">
        <v>1.484</v>
      </c>
      <c r="R8129" s="7">
        <v>1.699932</v>
      </c>
      <c r="S8129" s="7">
        <v>2.4477259999999998</v>
      </c>
      <c r="T8129" s="7"/>
    </row>
    <row r="8130" spans="1:20" x14ac:dyDescent="0.35">
      <c r="A8130" s="6" t="s">
        <v>185</v>
      </c>
      <c r="B8130" s="6" t="s">
        <v>212</v>
      </c>
      <c r="C8130" s="6" t="s">
        <v>767</v>
      </c>
      <c r="D8130" s="6" t="s">
        <v>671</v>
      </c>
      <c r="E8130" s="6" t="s">
        <v>472</v>
      </c>
      <c r="F8130" s="6" t="s">
        <v>507</v>
      </c>
      <c r="G8130" s="6" t="s">
        <v>508</v>
      </c>
      <c r="H8130" s="6"/>
      <c r="I8130" s="6"/>
      <c r="J8130" s="6"/>
      <c r="K8130" s="7">
        <v>0.12242</v>
      </c>
      <c r="L8130" s="7">
        <v>0.19924500000000001</v>
      </c>
      <c r="M8130" s="7">
        <v>8.8647000000000004E-2</v>
      </c>
      <c r="N8130" s="7">
        <v>0.21459</v>
      </c>
      <c r="O8130" s="7">
        <v>0.229236</v>
      </c>
      <c r="P8130" s="7">
        <v>0.18334</v>
      </c>
      <c r="Q8130" s="7">
        <v>0.26305200000000001</v>
      </c>
      <c r="R8130" s="7">
        <v>0.29173199999999999</v>
      </c>
      <c r="S8130" s="7">
        <v>0.44696999999999998</v>
      </c>
      <c r="T8130" s="7"/>
    </row>
    <row r="8131" spans="1:20" x14ac:dyDescent="0.35">
      <c r="A8131" s="6" t="s">
        <v>185</v>
      </c>
      <c r="B8131" s="6" t="s">
        <v>212</v>
      </c>
      <c r="C8131" s="6" t="s">
        <v>767</v>
      </c>
      <c r="D8131" s="6" t="s">
        <v>671</v>
      </c>
      <c r="E8131" s="6" t="s">
        <v>509</v>
      </c>
      <c r="F8131" s="6" t="s">
        <v>510</v>
      </c>
      <c r="G8131" s="6" t="s">
        <v>511</v>
      </c>
      <c r="H8131" s="7">
        <v>3.7957040000000002</v>
      </c>
      <c r="I8131" s="7">
        <v>5.6935560000000001</v>
      </c>
      <c r="J8131" s="7">
        <v>5.6935560000000001</v>
      </c>
      <c r="K8131" s="7">
        <v>4.5845630000000002</v>
      </c>
      <c r="L8131" s="7">
        <v>4.3449850000000003</v>
      </c>
      <c r="M8131" s="7">
        <v>3.7978459999999998</v>
      </c>
      <c r="N8131" s="7">
        <v>4.0963440000000002</v>
      </c>
      <c r="O8131" s="7">
        <v>2.990135</v>
      </c>
      <c r="P8131" s="7">
        <v>3.2106819999999998</v>
      </c>
      <c r="Q8131" s="7">
        <v>6.0102479999999998</v>
      </c>
      <c r="R8131" s="7">
        <v>6.6755560000000003</v>
      </c>
      <c r="S8131" s="7">
        <v>9.8214400000000008</v>
      </c>
      <c r="T8131" s="7"/>
    </row>
    <row r="8132" spans="1:20" x14ac:dyDescent="0.35">
      <c r="A8132" s="6" t="s">
        <v>185</v>
      </c>
      <c r="B8132" s="6" t="s">
        <v>212</v>
      </c>
      <c r="C8132" s="6" t="s">
        <v>767</v>
      </c>
      <c r="D8132" s="6" t="s">
        <v>671</v>
      </c>
      <c r="E8132" s="6" t="s">
        <v>509</v>
      </c>
      <c r="F8132" s="6" t="s">
        <v>512</v>
      </c>
      <c r="G8132" s="6" t="s">
        <v>513</v>
      </c>
      <c r="H8132" s="7">
        <v>8.5403339999999996</v>
      </c>
      <c r="I8132" s="7">
        <v>11.387112</v>
      </c>
      <c r="J8132" s="7">
        <v>11.387112</v>
      </c>
      <c r="K8132" s="7">
        <v>10.417121</v>
      </c>
      <c r="L8132" s="7">
        <v>9.5307130000000004</v>
      </c>
      <c r="M8132" s="7">
        <v>8.4397710000000004</v>
      </c>
      <c r="N8132" s="7">
        <v>10.039164</v>
      </c>
      <c r="O8132" s="7">
        <v>8.5561489999999996</v>
      </c>
      <c r="P8132" s="7">
        <v>7.3272269999999997</v>
      </c>
      <c r="Q8132" s="7">
        <v>9.3075399999999995</v>
      </c>
      <c r="R8132" s="7">
        <v>12.32891</v>
      </c>
      <c r="S8132" s="7">
        <v>16.963031000000001</v>
      </c>
      <c r="T8132" s="7"/>
    </row>
    <row r="8133" spans="1:20" x14ac:dyDescent="0.35">
      <c r="A8133" s="6" t="s">
        <v>185</v>
      </c>
      <c r="B8133" s="6" t="s">
        <v>212</v>
      </c>
      <c r="C8133" s="6" t="s">
        <v>767</v>
      </c>
      <c r="D8133" s="6" t="s">
        <v>671</v>
      </c>
      <c r="E8133" s="6" t="s">
        <v>509</v>
      </c>
      <c r="F8133" s="6" t="s">
        <v>514</v>
      </c>
      <c r="G8133" s="6" t="s">
        <v>515</v>
      </c>
      <c r="H8133" s="7">
        <v>3.7957040000000002</v>
      </c>
      <c r="I8133" s="7">
        <v>2.846778</v>
      </c>
      <c r="J8133" s="7">
        <v>16.131741999999999</v>
      </c>
      <c r="K8133" s="7">
        <v>14.982573</v>
      </c>
      <c r="L8133" s="7">
        <v>3.3051430000000002</v>
      </c>
      <c r="M8133" s="7">
        <v>3.3739180000000002</v>
      </c>
      <c r="N8133" s="7">
        <v>2.1087479999999998</v>
      </c>
      <c r="O8133" s="7">
        <v>1.7286410000000001</v>
      </c>
      <c r="P8133" s="7">
        <v>2.160323</v>
      </c>
      <c r="Q8133" s="7">
        <v>3.4294060000000002</v>
      </c>
      <c r="R8133" s="7">
        <v>4.2775340000000002</v>
      </c>
      <c r="S8133" s="7">
        <v>5.4108409999999996</v>
      </c>
      <c r="T8133" s="7"/>
    </row>
    <row r="8134" spans="1:20" x14ac:dyDescent="0.35">
      <c r="A8134" s="6" t="s">
        <v>185</v>
      </c>
      <c r="B8134" s="6" t="s">
        <v>212</v>
      </c>
      <c r="C8134" s="6" t="s">
        <v>767</v>
      </c>
      <c r="D8134" s="6" t="s">
        <v>671</v>
      </c>
      <c r="E8134" s="6" t="s">
        <v>509</v>
      </c>
      <c r="F8134" s="6" t="s">
        <v>516</v>
      </c>
      <c r="G8134" s="6" t="s">
        <v>517</v>
      </c>
      <c r="H8134" s="6"/>
      <c r="I8134" s="6"/>
      <c r="J8134" s="6"/>
      <c r="K8134" s="7">
        <v>0</v>
      </c>
      <c r="L8134" s="7">
        <v>0</v>
      </c>
      <c r="M8134" s="7">
        <v>0</v>
      </c>
      <c r="N8134" s="7">
        <v>0</v>
      </c>
      <c r="O8134" s="7">
        <v>0</v>
      </c>
      <c r="P8134" s="7">
        <v>0</v>
      </c>
      <c r="Q8134" s="7">
        <v>7.0507759999999999</v>
      </c>
      <c r="R8134" s="7">
        <v>8.5504680000000004</v>
      </c>
      <c r="S8134" s="7">
        <v>11.131539</v>
      </c>
      <c r="T8134" s="7"/>
    </row>
    <row r="8135" spans="1:20" x14ac:dyDescent="0.35">
      <c r="A8135" s="6" t="s">
        <v>185</v>
      </c>
      <c r="B8135" s="6" t="s">
        <v>212</v>
      </c>
      <c r="C8135" s="6" t="s">
        <v>767</v>
      </c>
      <c r="D8135" s="6" t="s">
        <v>671</v>
      </c>
      <c r="E8135" s="6" t="s">
        <v>509</v>
      </c>
      <c r="F8135" s="6" t="s">
        <v>518</v>
      </c>
      <c r="G8135" s="6" t="s">
        <v>519</v>
      </c>
      <c r="H8135" s="7">
        <v>5.6935560000000001</v>
      </c>
      <c r="I8135" s="7">
        <v>1.8978520000000001</v>
      </c>
      <c r="J8135" s="7">
        <v>1.8978520000000001</v>
      </c>
      <c r="K8135" s="7">
        <v>5.6125970000000001</v>
      </c>
      <c r="L8135" s="7">
        <v>5.3643660000000004</v>
      </c>
      <c r="M8135" s="7">
        <v>5.2182009999999996</v>
      </c>
      <c r="N8135" s="7">
        <v>8.0833960000000005</v>
      </c>
      <c r="O8135" s="7">
        <v>6.5699940000000003</v>
      </c>
      <c r="P8135" s="7">
        <v>6.1075929999999996</v>
      </c>
      <c r="Q8135" s="7">
        <v>0</v>
      </c>
      <c r="R8135" s="7">
        <v>0</v>
      </c>
      <c r="S8135" s="7">
        <v>0</v>
      </c>
      <c r="T8135" s="7"/>
    </row>
    <row r="8136" spans="1:20" x14ac:dyDescent="0.35">
      <c r="A8136" s="6" t="s">
        <v>185</v>
      </c>
      <c r="B8136" s="6" t="s">
        <v>212</v>
      </c>
      <c r="C8136" s="6" t="s">
        <v>767</v>
      </c>
      <c r="D8136" s="6" t="s">
        <v>671</v>
      </c>
      <c r="E8136" s="6" t="s">
        <v>509</v>
      </c>
      <c r="F8136" s="6" t="s">
        <v>520</v>
      </c>
      <c r="G8136" s="6" t="s">
        <v>521</v>
      </c>
      <c r="H8136" s="6"/>
      <c r="I8136" s="6"/>
      <c r="J8136" s="6"/>
      <c r="K8136" s="7">
        <v>0</v>
      </c>
      <c r="L8136" s="7">
        <v>0</v>
      </c>
      <c r="M8136" s="7">
        <v>0</v>
      </c>
      <c r="N8136" s="7">
        <v>0</v>
      </c>
      <c r="O8136" s="7">
        <v>0</v>
      </c>
      <c r="P8136" s="7">
        <v>0.39966000000000002</v>
      </c>
      <c r="Q8136" s="7">
        <v>3.055863</v>
      </c>
      <c r="R8136" s="7">
        <v>2.6149339999999999</v>
      </c>
      <c r="S8136" s="7">
        <v>2.5503269999999998</v>
      </c>
      <c r="T8136" s="7"/>
    </row>
    <row r="8137" spans="1:20" x14ac:dyDescent="0.35">
      <c r="A8137" s="6" t="s">
        <v>185</v>
      </c>
      <c r="B8137" s="6" t="s">
        <v>212</v>
      </c>
      <c r="C8137" s="6" t="s">
        <v>767</v>
      </c>
      <c r="D8137" s="6" t="s">
        <v>671</v>
      </c>
      <c r="E8137" s="6" t="s">
        <v>522</v>
      </c>
      <c r="F8137" s="6" t="s">
        <v>523</v>
      </c>
      <c r="G8137" s="6" t="s">
        <v>524</v>
      </c>
      <c r="H8137" s="6"/>
      <c r="I8137" s="7">
        <v>1.3384990000000001</v>
      </c>
      <c r="J8137" s="6"/>
      <c r="K8137" s="7">
        <v>0</v>
      </c>
      <c r="L8137" s="7">
        <v>0</v>
      </c>
      <c r="M8137" s="7">
        <v>0</v>
      </c>
      <c r="N8137" s="7">
        <v>0</v>
      </c>
      <c r="O8137" s="7">
        <v>0</v>
      </c>
      <c r="P8137" s="7">
        <v>0</v>
      </c>
      <c r="Q8137" s="7">
        <v>0</v>
      </c>
      <c r="R8137" s="7">
        <v>0</v>
      </c>
      <c r="S8137" s="7">
        <v>0</v>
      </c>
      <c r="T8137" s="7"/>
    </row>
    <row r="8138" spans="1:20" x14ac:dyDescent="0.35">
      <c r="A8138" s="6" t="s">
        <v>185</v>
      </c>
      <c r="B8138" s="6" t="s">
        <v>212</v>
      </c>
      <c r="C8138" s="6" t="s">
        <v>767</v>
      </c>
      <c r="D8138" s="6" t="s">
        <v>671</v>
      </c>
      <c r="E8138" s="6" t="s">
        <v>522</v>
      </c>
      <c r="F8138" s="6" t="s">
        <v>525</v>
      </c>
      <c r="G8138" s="6" t="s">
        <v>526</v>
      </c>
      <c r="H8138" s="6"/>
      <c r="I8138" s="6"/>
      <c r="J8138" s="6"/>
      <c r="K8138" s="7">
        <v>0.235129</v>
      </c>
      <c r="L8138" s="7">
        <v>5.7024699999999999</v>
      </c>
      <c r="M8138" s="7">
        <v>5.3886710000000004</v>
      </c>
      <c r="N8138" s="7">
        <v>1.7450140000000001</v>
      </c>
      <c r="O8138" s="7">
        <v>3.22912</v>
      </c>
      <c r="P8138" s="7">
        <v>20.022210000000001</v>
      </c>
      <c r="Q8138" s="7">
        <v>10.411372</v>
      </c>
      <c r="R8138" s="7">
        <v>12.270394</v>
      </c>
      <c r="S8138" s="7">
        <v>17.743984999999999</v>
      </c>
      <c r="T8138" s="7"/>
    </row>
    <row r="8139" spans="1:20" x14ac:dyDescent="0.35">
      <c r="A8139" s="6" t="s">
        <v>185</v>
      </c>
      <c r="B8139" s="6" t="s">
        <v>212</v>
      </c>
      <c r="C8139" s="6" t="s">
        <v>767</v>
      </c>
      <c r="D8139" s="6" t="s">
        <v>671</v>
      </c>
      <c r="E8139" s="6" t="s">
        <v>522</v>
      </c>
      <c r="F8139" s="6" t="s">
        <v>529</v>
      </c>
      <c r="G8139" s="6" t="s">
        <v>530</v>
      </c>
      <c r="H8139" s="6"/>
      <c r="I8139" s="6"/>
      <c r="J8139" s="6"/>
      <c r="K8139" s="7">
        <v>0.90598000000000001</v>
      </c>
      <c r="L8139" s="7">
        <v>1.1683140000000001</v>
      </c>
      <c r="M8139" s="7">
        <v>1.0263500000000001</v>
      </c>
      <c r="N8139" s="7">
        <v>0.48874400000000001</v>
      </c>
      <c r="O8139" s="7">
        <v>1.5846880000000001</v>
      </c>
      <c r="P8139" s="7">
        <v>3.1908300000000001</v>
      </c>
      <c r="Q8139" s="7">
        <v>0.98734200000000005</v>
      </c>
      <c r="R8139" s="7">
        <v>0.69775200000000004</v>
      </c>
      <c r="S8139" s="7">
        <v>1.086635</v>
      </c>
      <c r="T8139" s="7"/>
    </row>
    <row r="8140" spans="1:20" x14ac:dyDescent="0.35">
      <c r="A8140" s="6" t="s">
        <v>185</v>
      </c>
      <c r="B8140" s="6" t="s">
        <v>212</v>
      </c>
      <c r="C8140" s="6" t="s">
        <v>767</v>
      </c>
      <c r="D8140" s="6" t="s">
        <v>671</v>
      </c>
      <c r="E8140" s="6" t="s">
        <v>522</v>
      </c>
      <c r="F8140" s="6" t="s">
        <v>533</v>
      </c>
      <c r="G8140" s="6" t="s">
        <v>534</v>
      </c>
      <c r="H8140" s="6"/>
      <c r="I8140" s="6"/>
      <c r="J8140" s="6"/>
      <c r="K8140" s="7">
        <v>6.0455000000000002E-2</v>
      </c>
      <c r="L8140" s="7">
        <v>1.2923199999999999</v>
      </c>
      <c r="M8140" s="7">
        <v>1.020829</v>
      </c>
      <c r="N8140" s="7">
        <v>0.37896000000000002</v>
      </c>
      <c r="O8140" s="7">
        <v>1.2358640000000001</v>
      </c>
      <c r="P8140" s="7">
        <v>0.63822500000000004</v>
      </c>
      <c r="Q8140" s="7">
        <v>0.53865600000000002</v>
      </c>
      <c r="R8140" s="7">
        <v>0.40871200000000002</v>
      </c>
      <c r="S8140" s="7">
        <v>0.61816499999999996</v>
      </c>
      <c r="T8140" s="7"/>
    </row>
    <row r="8141" spans="1:20" x14ac:dyDescent="0.35">
      <c r="A8141" s="6" t="s">
        <v>185</v>
      </c>
      <c r="B8141" s="6" t="s">
        <v>212</v>
      </c>
      <c r="C8141" s="6" t="s">
        <v>767</v>
      </c>
      <c r="D8141" s="6" t="s">
        <v>671</v>
      </c>
      <c r="E8141" s="6" t="s">
        <v>522</v>
      </c>
      <c r="F8141" s="6" t="s">
        <v>535</v>
      </c>
      <c r="G8141" s="6" t="s">
        <v>536</v>
      </c>
      <c r="H8141" s="6"/>
      <c r="I8141" s="6"/>
      <c r="J8141" s="6"/>
      <c r="K8141" s="7">
        <v>0.90481400000000001</v>
      </c>
      <c r="L8141" s="7">
        <v>1.931781</v>
      </c>
      <c r="M8141" s="7">
        <v>0.86422699999999997</v>
      </c>
      <c r="N8141" s="7">
        <v>0.568438</v>
      </c>
      <c r="O8141" s="7">
        <v>1.4650339999999999</v>
      </c>
      <c r="P8141" s="7">
        <v>1.027155</v>
      </c>
      <c r="Q8141" s="7">
        <v>0.83774000000000004</v>
      </c>
      <c r="R8141" s="7">
        <v>0.63793200000000005</v>
      </c>
      <c r="S8141" s="7">
        <v>0.967005</v>
      </c>
      <c r="T8141" s="7"/>
    </row>
    <row r="8142" spans="1:20" x14ac:dyDescent="0.35">
      <c r="A8142" s="6" t="s">
        <v>185</v>
      </c>
      <c r="B8142" s="6" t="s">
        <v>212</v>
      </c>
      <c r="C8142" s="6" t="s">
        <v>767</v>
      </c>
      <c r="D8142" s="6" t="s">
        <v>671</v>
      </c>
      <c r="E8142" s="6" t="s">
        <v>522</v>
      </c>
      <c r="F8142" s="6" t="s">
        <v>537</v>
      </c>
      <c r="G8142" s="6" t="s">
        <v>538</v>
      </c>
      <c r="H8142" s="6"/>
      <c r="I8142" s="6"/>
      <c r="J8142" s="7">
        <v>22.433961</v>
      </c>
      <c r="K8142" s="7">
        <v>13.385960000000001</v>
      </c>
      <c r="L8142" s="7">
        <v>4.880522</v>
      </c>
      <c r="M8142" s="7">
        <v>2.256656</v>
      </c>
      <c r="N8142" s="7">
        <v>1.3562160000000001</v>
      </c>
      <c r="O8142" s="7">
        <v>3.6776260000000001</v>
      </c>
      <c r="P8142" s="7">
        <v>11.746174999999999</v>
      </c>
      <c r="Q8142" s="7">
        <v>0</v>
      </c>
      <c r="R8142" s="7">
        <v>0</v>
      </c>
      <c r="S8142" s="7">
        <v>0</v>
      </c>
      <c r="T8142" s="7"/>
    </row>
    <row r="8143" spans="1:20" x14ac:dyDescent="0.35">
      <c r="A8143" s="6" t="s">
        <v>185</v>
      </c>
      <c r="B8143" s="6" t="s">
        <v>212</v>
      </c>
      <c r="C8143" s="6" t="s">
        <v>767</v>
      </c>
      <c r="D8143" s="6" t="s">
        <v>671</v>
      </c>
      <c r="E8143" s="6" t="s">
        <v>522</v>
      </c>
      <c r="F8143" s="6" t="s">
        <v>539</v>
      </c>
      <c r="G8143" s="6" t="s">
        <v>540</v>
      </c>
      <c r="H8143" s="6"/>
      <c r="I8143" s="6"/>
      <c r="J8143" s="7">
        <v>26.512862999999999</v>
      </c>
      <c r="K8143" s="7">
        <v>2.3589359999999999</v>
      </c>
      <c r="L8143" s="7">
        <v>3.8541539999999999</v>
      </c>
      <c r="M8143" s="7">
        <v>2.3264</v>
      </c>
      <c r="N8143" s="7">
        <v>1.7450380000000001</v>
      </c>
      <c r="O8143" s="7">
        <v>4.4947520000000001</v>
      </c>
      <c r="P8143" s="7">
        <v>7.9471249999999998</v>
      </c>
      <c r="Q8143" s="7">
        <v>6.7115619999999998</v>
      </c>
      <c r="R8143" s="7">
        <v>5.1034800000000002</v>
      </c>
      <c r="S8143" s="7">
        <v>7.71563</v>
      </c>
      <c r="T8143" s="7"/>
    </row>
    <row r="8144" spans="1:20" x14ac:dyDescent="0.35">
      <c r="A8144" s="6" t="s">
        <v>185</v>
      </c>
      <c r="B8144" s="6" t="s">
        <v>212</v>
      </c>
      <c r="C8144" s="6" t="s">
        <v>767</v>
      </c>
      <c r="D8144" s="6" t="s">
        <v>671</v>
      </c>
      <c r="E8144" s="6" t="s">
        <v>522</v>
      </c>
      <c r="F8144" s="6" t="s">
        <v>541</v>
      </c>
      <c r="G8144" s="6" t="s">
        <v>542</v>
      </c>
      <c r="H8144" s="6"/>
      <c r="I8144" s="7">
        <v>0.73969700000000005</v>
      </c>
      <c r="J8144" s="7">
        <v>0.73969700000000005</v>
      </c>
      <c r="K8144" s="7">
        <v>0.47018599999999999</v>
      </c>
      <c r="L8144" s="7">
        <v>12.212512</v>
      </c>
      <c r="M8144" s="7">
        <v>9.7233739999999997</v>
      </c>
      <c r="N8144" s="7">
        <v>2.7621739999999999</v>
      </c>
      <c r="O8144" s="7">
        <v>4.9033920000000002</v>
      </c>
      <c r="P8144" s="7">
        <v>22.07639</v>
      </c>
      <c r="Q8144" s="7">
        <v>11.378764</v>
      </c>
      <c r="R8144" s="7">
        <v>13.267166</v>
      </c>
      <c r="S8144" s="7">
        <v>19.179334999999998</v>
      </c>
      <c r="T8144" s="7"/>
    </row>
    <row r="8145" spans="1:20" x14ac:dyDescent="0.35">
      <c r="A8145" s="6" t="s">
        <v>185</v>
      </c>
      <c r="B8145" s="6" t="s">
        <v>212</v>
      </c>
      <c r="C8145" s="6" t="s">
        <v>767</v>
      </c>
      <c r="D8145" s="6" t="s">
        <v>671</v>
      </c>
      <c r="E8145" s="6" t="s">
        <v>522</v>
      </c>
      <c r="F8145" s="6" t="s">
        <v>543</v>
      </c>
      <c r="G8145" s="6" t="s">
        <v>544</v>
      </c>
      <c r="H8145" s="6"/>
      <c r="I8145" s="6"/>
      <c r="J8145" s="7">
        <v>1.3384990000000001</v>
      </c>
      <c r="K8145" s="7">
        <v>0</v>
      </c>
      <c r="L8145" s="7">
        <v>0</v>
      </c>
      <c r="M8145" s="7">
        <v>0</v>
      </c>
      <c r="N8145" s="7">
        <v>0</v>
      </c>
      <c r="O8145" s="7">
        <v>0</v>
      </c>
      <c r="P8145" s="7">
        <v>0</v>
      </c>
      <c r="Q8145" s="7">
        <v>0</v>
      </c>
      <c r="R8145" s="7">
        <v>0</v>
      </c>
      <c r="S8145" s="7">
        <v>0</v>
      </c>
      <c r="T8145" s="7"/>
    </row>
    <row r="8146" spans="1:20" x14ac:dyDescent="0.35">
      <c r="A8146" s="6" t="s">
        <v>185</v>
      </c>
      <c r="B8146" s="6" t="s">
        <v>212</v>
      </c>
      <c r="C8146" s="6" t="s">
        <v>767</v>
      </c>
      <c r="D8146" s="6" t="s">
        <v>671</v>
      </c>
      <c r="E8146" s="6" t="s">
        <v>522</v>
      </c>
      <c r="F8146" s="6" t="s">
        <v>547</v>
      </c>
      <c r="G8146" s="6" t="s">
        <v>548</v>
      </c>
      <c r="H8146" s="6"/>
      <c r="I8146" s="6"/>
      <c r="J8146" s="7">
        <v>4.0154969999999999</v>
      </c>
      <c r="K8146" s="7">
        <v>1.2910159999999999</v>
      </c>
      <c r="L8146" s="7">
        <v>1.100732</v>
      </c>
      <c r="M8146" s="7">
        <v>0.53648200000000001</v>
      </c>
      <c r="N8146" s="7">
        <v>1.4759199999999999</v>
      </c>
      <c r="O8146" s="7">
        <v>1.843766</v>
      </c>
      <c r="P8146" s="7">
        <v>1.61531</v>
      </c>
      <c r="Q8146" s="7">
        <v>1.7851539999999999</v>
      </c>
      <c r="R8146" s="7">
        <v>1.794144</v>
      </c>
      <c r="S8146" s="7">
        <v>2.6815850000000001</v>
      </c>
      <c r="T8146" s="7"/>
    </row>
    <row r="8147" spans="1:20" x14ac:dyDescent="0.35">
      <c r="A8147" s="6" t="s">
        <v>185</v>
      </c>
      <c r="B8147" s="6" t="s">
        <v>212</v>
      </c>
      <c r="C8147" s="6" t="s">
        <v>767</v>
      </c>
      <c r="D8147" s="6" t="s">
        <v>671</v>
      </c>
      <c r="E8147" s="6" t="s">
        <v>522</v>
      </c>
      <c r="F8147" s="6" t="s">
        <v>549</v>
      </c>
      <c r="G8147" s="6" t="s">
        <v>550</v>
      </c>
      <c r="H8147" s="6"/>
      <c r="I8147" s="7">
        <v>6.6924950000000001</v>
      </c>
      <c r="J8147" s="6"/>
      <c r="K8147" s="7">
        <v>1.1314839999999999</v>
      </c>
      <c r="L8147" s="7">
        <v>0.31290800000000002</v>
      </c>
      <c r="M8147" s="7">
        <v>0.333181</v>
      </c>
      <c r="N8147" s="7">
        <v>0.827766</v>
      </c>
      <c r="O8147" s="7">
        <v>1.355448</v>
      </c>
      <c r="P8147" s="7">
        <v>1.376015</v>
      </c>
      <c r="Q8147" s="7">
        <v>1.466008</v>
      </c>
      <c r="R8147" s="7">
        <v>1.3855280000000001</v>
      </c>
      <c r="S8147" s="7">
        <v>2.0935549999999998</v>
      </c>
      <c r="T8147" s="7"/>
    </row>
    <row r="8148" spans="1:20" x14ac:dyDescent="0.35">
      <c r="A8148" s="6" t="s">
        <v>185</v>
      </c>
      <c r="B8148" s="6" t="s">
        <v>212</v>
      </c>
      <c r="C8148" s="6" t="s">
        <v>767</v>
      </c>
      <c r="D8148" s="6" t="s">
        <v>671</v>
      </c>
      <c r="E8148" s="6" t="s">
        <v>522</v>
      </c>
      <c r="F8148" s="6" t="s">
        <v>551</v>
      </c>
      <c r="G8148" s="6" t="s">
        <v>552</v>
      </c>
      <c r="H8148" s="6"/>
      <c r="I8148" s="6"/>
      <c r="J8148" s="7">
        <v>2.6769980000000002</v>
      </c>
      <c r="K8148" s="7">
        <v>1.9591700000000001</v>
      </c>
      <c r="L8148" s="7">
        <v>0.72669399999999995</v>
      </c>
      <c r="M8148" s="7">
        <v>0.31703799999999999</v>
      </c>
      <c r="N8148" s="7">
        <v>1.0769439999999999</v>
      </c>
      <c r="O8148" s="7">
        <v>1.5049159999999999</v>
      </c>
      <c r="P8148" s="7">
        <v>1.2663800000000001</v>
      </c>
      <c r="Q8148" s="7">
        <v>1.316368</v>
      </c>
      <c r="R8148" s="7">
        <v>1.2958400000000001</v>
      </c>
      <c r="S8148" s="7">
        <v>1.91412</v>
      </c>
      <c r="T8148" s="7"/>
    </row>
    <row r="8149" spans="1:20" x14ac:dyDescent="0.35">
      <c r="A8149" s="6" t="s">
        <v>185</v>
      </c>
      <c r="B8149" s="6" t="s">
        <v>212</v>
      </c>
      <c r="C8149" s="6" t="s">
        <v>767</v>
      </c>
      <c r="D8149" s="6" t="s">
        <v>671</v>
      </c>
      <c r="E8149" s="6" t="s">
        <v>522</v>
      </c>
      <c r="F8149" s="6" t="s">
        <v>553</v>
      </c>
      <c r="G8149" s="6" t="s">
        <v>554</v>
      </c>
      <c r="H8149" s="6"/>
      <c r="I8149" s="6"/>
      <c r="J8149" s="7">
        <v>1.3384990000000001</v>
      </c>
      <c r="K8149" s="7">
        <v>0.50076100000000001</v>
      </c>
      <c r="L8149" s="7">
        <v>7.8398999999999996E-2</v>
      </c>
      <c r="M8149" s="7">
        <v>0.19353699999999999</v>
      </c>
      <c r="N8149" s="7">
        <v>0.74792199999999998</v>
      </c>
      <c r="O8149" s="7">
        <v>0.88705100000000003</v>
      </c>
      <c r="P8149" s="7">
        <v>2.0740219999999998</v>
      </c>
      <c r="Q8149" s="7">
        <v>2.2937159999999999</v>
      </c>
      <c r="R8149" s="7">
        <v>2.3624619999999998</v>
      </c>
      <c r="S8149" s="7">
        <v>3.4989949999999999</v>
      </c>
      <c r="T8149" s="7"/>
    </row>
    <row r="8150" spans="1:20" x14ac:dyDescent="0.35">
      <c r="A8150" s="6" t="s">
        <v>185</v>
      </c>
      <c r="B8150" s="6" t="s">
        <v>212</v>
      </c>
      <c r="C8150" s="6" t="s">
        <v>767</v>
      </c>
      <c r="D8150" s="6" t="s">
        <v>671</v>
      </c>
      <c r="E8150" s="6" t="s">
        <v>522</v>
      </c>
      <c r="F8150" s="6" t="s">
        <v>555</v>
      </c>
      <c r="G8150" s="6" t="s">
        <v>556</v>
      </c>
      <c r="H8150" s="6"/>
      <c r="I8150" s="7">
        <v>8.0309939999999997</v>
      </c>
      <c r="J8150" s="7">
        <v>5.3539960000000004</v>
      </c>
      <c r="K8150" s="7">
        <v>11.479761</v>
      </c>
      <c r="L8150" s="7">
        <v>0.73109199999999996</v>
      </c>
      <c r="M8150" s="7">
        <v>0.43545299999999998</v>
      </c>
      <c r="N8150" s="7">
        <v>1.166706</v>
      </c>
      <c r="O8150" s="7">
        <v>1.983298</v>
      </c>
      <c r="P8150" s="7">
        <v>2.0540850000000002</v>
      </c>
      <c r="Q8150" s="7">
        <v>2.1840099999999998</v>
      </c>
      <c r="R8150" s="7">
        <v>2.0833560000000002</v>
      </c>
      <c r="S8150" s="7">
        <v>3.1301649999999999</v>
      </c>
      <c r="T8150" s="7"/>
    </row>
    <row r="8151" spans="1:20" x14ac:dyDescent="0.35">
      <c r="A8151" s="6" t="s">
        <v>185</v>
      </c>
      <c r="B8151" s="6" t="s">
        <v>212</v>
      </c>
      <c r="C8151" s="6" t="s">
        <v>767</v>
      </c>
      <c r="D8151" s="6" t="s">
        <v>671</v>
      </c>
      <c r="E8151" s="6" t="s">
        <v>522</v>
      </c>
      <c r="F8151" s="6" t="s">
        <v>557</v>
      </c>
      <c r="G8151" s="6" t="s">
        <v>558</v>
      </c>
      <c r="H8151" s="6"/>
      <c r="I8151" s="6"/>
      <c r="J8151" s="6"/>
      <c r="K8151" s="7">
        <v>1.060146</v>
      </c>
      <c r="L8151" s="7">
        <v>2.3660160000000001</v>
      </c>
      <c r="M8151" s="7">
        <v>0.97281600000000001</v>
      </c>
      <c r="N8151" s="7">
        <v>2.1738</v>
      </c>
      <c r="O8151" s="7">
        <v>12.896292000000001</v>
      </c>
      <c r="P8151" s="7">
        <v>2.1736800000000001</v>
      </c>
      <c r="Q8151" s="7">
        <v>1.8050820000000001</v>
      </c>
      <c r="R8151" s="7">
        <v>2.113232</v>
      </c>
      <c r="S8151" s="7">
        <v>4.3662599999999996</v>
      </c>
      <c r="T8151" s="7"/>
    </row>
    <row r="8152" spans="1:20" x14ac:dyDescent="0.35">
      <c r="A8152" s="6" t="s">
        <v>185</v>
      </c>
      <c r="B8152" s="6" t="s">
        <v>212</v>
      </c>
      <c r="C8152" s="6" t="s">
        <v>767</v>
      </c>
      <c r="D8152" s="6" t="s">
        <v>671</v>
      </c>
      <c r="E8152" s="6" t="s">
        <v>522</v>
      </c>
      <c r="F8152" s="6" t="s">
        <v>559</v>
      </c>
      <c r="G8152" s="6" t="s">
        <v>560</v>
      </c>
      <c r="H8152" s="6"/>
      <c r="I8152" s="6"/>
      <c r="J8152" s="6"/>
      <c r="K8152" s="7">
        <v>0</v>
      </c>
      <c r="L8152" s="7">
        <v>1.175908</v>
      </c>
      <c r="M8152" s="7">
        <v>6.4271999999999996E-2</v>
      </c>
      <c r="N8152" s="7">
        <v>0</v>
      </c>
      <c r="O8152" s="7">
        <v>2.9929999999999998E-2</v>
      </c>
      <c r="P8152" s="7">
        <v>4.09816</v>
      </c>
      <c r="Q8152" s="7">
        <v>3.7596180000000001</v>
      </c>
      <c r="R8152" s="7">
        <v>3.9472399999999999</v>
      </c>
      <c r="S8152" s="7">
        <v>3.020575</v>
      </c>
      <c r="T8152" s="7"/>
    </row>
    <row r="8153" spans="1:20" x14ac:dyDescent="0.35">
      <c r="A8153" s="6" t="s">
        <v>185</v>
      </c>
      <c r="B8153" s="6" t="s">
        <v>212</v>
      </c>
      <c r="C8153" s="6" t="s">
        <v>767</v>
      </c>
      <c r="D8153" s="6" t="s">
        <v>671</v>
      </c>
      <c r="E8153" s="6" t="s">
        <v>522</v>
      </c>
      <c r="F8153" s="6" t="s">
        <v>561</v>
      </c>
      <c r="G8153" s="6" t="s">
        <v>562</v>
      </c>
      <c r="H8153" s="6"/>
      <c r="I8153" s="6"/>
      <c r="J8153" s="6"/>
      <c r="K8153" s="7">
        <v>0.13675000000000001</v>
      </c>
      <c r="L8153" s="7">
        <v>0.38137700000000002</v>
      </c>
      <c r="M8153" s="7">
        <v>4.9467999999999998E-2</v>
      </c>
      <c r="N8153" s="7">
        <v>4.9886E-2</v>
      </c>
      <c r="O8153" s="7">
        <v>0.19935900000000001</v>
      </c>
      <c r="P8153" s="7">
        <v>0.82770600000000005</v>
      </c>
      <c r="Q8153" s="7">
        <v>0.88763999999999998</v>
      </c>
      <c r="R8153" s="7">
        <v>0.86728400000000005</v>
      </c>
      <c r="S8153" s="7">
        <v>0.95691300000000001</v>
      </c>
      <c r="T8153" s="7"/>
    </row>
    <row r="8154" spans="1:20" x14ac:dyDescent="0.35">
      <c r="A8154" s="6" t="s">
        <v>185</v>
      </c>
      <c r="B8154" s="6" t="s">
        <v>212</v>
      </c>
      <c r="C8154" s="6" t="s">
        <v>767</v>
      </c>
      <c r="D8154" s="6" t="s">
        <v>671</v>
      </c>
      <c r="E8154" s="6" t="s">
        <v>522</v>
      </c>
      <c r="F8154" s="6" t="s">
        <v>563</v>
      </c>
      <c r="G8154" s="6" t="s">
        <v>564</v>
      </c>
      <c r="H8154" s="6"/>
      <c r="I8154" s="6"/>
      <c r="J8154" s="6"/>
      <c r="K8154" s="7">
        <v>0.32364900000000002</v>
      </c>
      <c r="L8154" s="7">
        <v>1.3507210000000001</v>
      </c>
      <c r="M8154" s="7">
        <v>1.165713</v>
      </c>
      <c r="N8154" s="7">
        <v>1.754988</v>
      </c>
      <c r="O8154" s="7">
        <v>1.4352</v>
      </c>
      <c r="P8154" s="7">
        <v>4.5668600000000001</v>
      </c>
      <c r="Q8154" s="7">
        <v>5.9037680000000003</v>
      </c>
      <c r="R8154" s="7">
        <v>5.2929259999999996</v>
      </c>
      <c r="S8154" s="7">
        <v>9.4401100000000007</v>
      </c>
      <c r="T8154" s="7"/>
    </row>
    <row r="8155" spans="1:20" x14ac:dyDescent="0.35">
      <c r="A8155" s="6" t="s">
        <v>185</v>
      </c>
      <c r="B8155" s="6" t="s">
        <v>212</v>
      </c>
      <c r="C8155" s="6" t="s">
        <v>767</v>
      </c>
      <c r="D8155" s="6" t="s">
        <v>671</v>
      </c>
      <c r="E8155" s="6" t="s">
        <v>522</v>
      </c>
      <c r="F8155" s="6" t="s">
        <v>565</v>
      </c>
      <c r="G8155" s="6" t="s">
        <v>566</v>
      </c>
      <c r="H8155" s="6"/>
      <c r="I8155" s="6"/>
      <c r="J8155" s="6"/>
      <c r="K8155" s="7">
        <v>0.13198499999999999</v>
      </c>
      <c r="L8155" s="7">
        <v>0.981406</v>
      </c>
      <c r="M8155" s="7">
        <v>1.997171</v>
      </c>
      <c r="N8155" s="7">
        <v>1.6852940000000001</v>
      </c>
      <c r="O8155" s="7">
        <v>0.90693000000000001</v>
      </c>
      <c r="P8155" s="7">
        <v>6.7904900000000001</v>
      </c>
      <c r="Q8155" s="7">
        <v>5.86388</v>
      </c>
      <c r="R8155" s="7">
        <v>10.346576000000001</v>
      </c>
      <c r="S8155" s="7">
        <v>12.031874999999999</v>
      </c>
      <c r="T8155" s="7"/>
    </row>
    <row r="8156" spans="1:20" x14ac:dyDescent="0.35">
      <c r="A8156" s="6" t="s">
        <v>185</v>
      </c>
      <c r="B8156" s="6" t="s">
        <v>212</v>
      </c>
      <c r="C8156" s="6" t="s">
        <v>767</v>
      </c>
      <c r="D8156" s="6" t="s">
        <v>671</v>
      </c>
      <c r="E8156" s="6" t="s">
        <v>522</v>
      </c>
      <c r="F8156" s="6" t="s">
        <v>567</v>
      </c>
      <c r="G8156" s="6" t="s">
        <v>568</v>
      </c>
      <c r="H8156" s="6"/>
      <c r="I8156" s="6"/>
      <c r="J8156" s="6"/>
      <c r="K8156" s="7">
        <v>6.0448000000000002E-2</v>
      </c>
      <c r="L8156" s="7">
        <v>3.0382440000000002</v>
      </c>
      <c r="M8156" s="7">
        <v>2.9074140000000002</v>
      </c>
      <c r="N8156" s="7">
        <v>2.1938040000000001</v>
      </c>
      <c r="O8156" s="7">
        <v>4.9332979999999997</v>
      </c>
      <c r="P8156" s="7">
        <v>2.11388</v>
      </c>
      <c r="Q8156" s="7">
        <v>2.6428340000000001</v>
      </c>
      <c r="R8156" s="7">
        <v>3.0702280000000002</v>
      </c>
      <c r="S8156" s="7">
        <v>3.469185</v>
      </c>
      <c r="T8156" s="7"/>
    </row>
    <row r="8157" spans="1:20" x14ac:dyDescent="0.35">
      <c r="A8157" s="6" t="s">
        <v>185</v>
      </c>
      <c r="B8157" s="6" t="s">
        <v>212</v>
      </c>
      <c r="C8157" s="6" t="s">
        <v>767</v>
      </c>
      <c r="D8157" s="6" t="s">
        <v>671</v>
      </c>
      <c r="E8157" s="6" t="s">
        <v>522</v>
      </c>
      <c r="F8157" s="6" t="s">
        <v>569</v>
      </c>
      <c r="G8157" s="6" t="s">
        <v>570</v>
      </c>
      <c r="H8157" s="6"/>
      <c r="I8157" s="6"/>
      <c r="J8157" s="6"/>
      <c r="K8157" s="7">
        <v>0</v>
      </c>
      <c r="L8157" s="7">
        <v>0.638208</v>
      </c>
      <c r="M8157" s="7">
        <v>0.93114799999999998</v>
      </c>
      <c r="N8157" s="7">
        <v>0.56844600000000001</v>
      </c>
      <c r="O8157" s="7">
        <v>0.48835000000000001</v>
      </c>
      <c r="P8157" s="7">
        <v>0.41887000000000002</v>
      </c>
      <c r="Q8157" s="7">
        <v>0.32902999999999999</v>
      </c>
      <c r="R8157" s="7">
        <v>0.35881999999999997</v>
      </c>
      <c r="S8157" s="7">
        <v>0.86733499999999997</v>
      </c>
      <c r="T8157" s="7"/>
    </row>
    <row r="8158" spans="1:20" x14ac:dyDescent="0.35">
      <c r="A8158" s="6" t="s">
        <v>185</v>
      </c>
      <c r="B8158" s="6" t="s">
        <v>212</v>
      </c>
      <c r="C8158" s="6" t="s">
        <v>767</v>
      </c>
      <c r="D8158" s="6" t="s">
        <v>671</v>
      </c>
      <c r="E8158" s="6" t="s">
        <v>522</v>
      </c>
      <c r="F8158" s="6" t="s">
        <v>571</v>
      </c>
      <c r="G8158" s="6" t="s">
        <v>572</v>
      </c>
      <c r="H8158" s="6"/>
      <c r="I8158" s="6"/>
      <c r="J8158" s="6"/>
      <c r="K8158" s="7">
        <v>0.497809</v>
      </c>
      <c r="L8158" s="7">
        <v>0.81496199999999996</v>
      </c>
      <c r="M8158" s="7">
        <v>1.268046</v>
      </c>
      <c r="N8158" s="7">
        <v>0.78783000000000003</v>
      </c>
      <c r="O8158" s="7">
        <v>0.66776599999999997</v>
      </c>
      <c r="P8158" s="7">
        <v>0.58840000000000003</v>
      </c>
      <c r="Q8158" s="7">
        <v>0.45879199999999998</v>
      </c>
      <c r="R8158" s="7">
        <v>0.49847599999999997</v>
      </c>
      <c r="S8158" s="7">
        <v>1.2062200000000001</v>
      </c>
      <c r="T8158" s="7"/>
    </row>
    <row r="8159" spans="1:20" x14ac:dyDescent="0.35">
      <c r="A8159" s="6" t="s">
        <v>185</v>
      </c>
      <c r="B8159" s="6" t="s">
        <v>212</v>
      </c>
      <c r="C8159" s="6" t="s">
        <v>767</v>
      </c>
      <c r="D8159" s="6" t="s">
        <v>671</v>
      </c>
      <c r="E8159" s="6" t="s">
        <v>522</v>
      </c>
      <c r="F8159" s="6" t="s">
        <v>573</v>
      </c>
      <c r="G8159" s="6" t="s">
        <v>574</v>
      </c>
      <c r="H8159" s="6"/>
      <c r="I8159" s="6"/>
      <c r="J8159" s="6"/>
      <c r="K8159" s="7">
        <v>0.56369999999999998</v>
      </c>
      <c r="L8159" s="7">
        <v>2.2242160000000002</v>
      </c>
      <c r="M8159" s="7">
        <v>0.81390600000000002</v>
      </c>
      <c r="N8159" s="7">
        <v>1.176704</v>
      </c>
      <c r="O8159" s="7">
        <v>1.704294</v>
      </c>
      <c r="P8159" s="7">
        <v>0.61833499999999997</v>
      </c>
      <c r="Q8159" s="7">
        <v>0.538632</v>
      </c>
      <c r="R8159" s="7">
        <v>0.51840399999999998</v>
      </c>
      <c r="S8159" s="7">
        <v>1.774405</v>
      </c>
      <c r="T8159" s="7"/>
    </row>
    <row r="8160" spans="1:20" x14ac:dyDescent="0.35">
      <c r="A8160" s="6" t="s">
        <v>185</v>
      </c>
      <c r="B8160" s="6" t="s">
        <v>212</v>
      </c>
      <c r="C8160" s="6" t="s">
        <v>767</v>
      </c>
      <c r="D8160" s="6" t="s">
        <v>671</v>
      </c>
      <c r="E8160" s="6" t="s">
        <v>575</v>
      </c>
      <c r="F8160" s="6" t="s">
        <v>576</v>
      </c>
      <c r="G8160" s="6" t="s">
        <v>577</v>
      </c>
      <c r="H8160" s="7">
        <v>13.73723</v>
      </c>
      <c r="I8160" s="7">
        <v>21.1342</v>
      </c>
      <c r="J8160" s="7">
        <v>29.587879999999998</v>
      </c>
      <c r="K8160" s="7">
        <v>17.824857999999999</v>
      </c>
      <c r="L8160" s="7">
        <v>20.013116</v>
      </c>
      <c r="M8160" s="7">
        <v>15.650797000000001</v>
      </c>
      <c r="N8160" s="7">
        <v>13.920336000000001</v>
      </c>
      <c r="O8160" s="7">
        <v>13.038066000000001</v>
      </c>
      <c r="P8160" s="7">
        <v>13.725545</v>
      </c>
      <c r="Q8160" s="7">
        <v>27.449812000000001</v>
      </c>
      <c r="R8160" s="7">
        <v>33.239961999999998</v>
      </c>
      <c r="S8160" s="7">
        <v>45.629190000000001</v>
      </c>
      <c r="T8160" s="7"/>
    </row>
    <row r="8161" spans="1:20" x14ac:dyDescent="0.35">
      <c r="A8161" s="6" t="s">
        <v>185</v>
      </c>
      <c r="B8161" s="6" t="s">
        <v>212</v>
      </c>
      <c r="C8161" s="6" t="s">
        <v>767</v>
      </c>
      <c r="D8161" s="6" t="s">
        <v>671</v>
      </c>
      <c r="E8161" s="6" t="s">
        <v>578</v>
      </c>
      <c r="F8161" s="6" t="s">
        <v>579</v>
      </c>
      <c r="G8161" s="6" t="s">
        <v>580</v>
      </c>
      <c r="H8161" s="6"/>
      <c r="I8161" s="6"/>
      <c r="J8161" s="6"/>
      <c r="K8161" s="7">
        <v>0.27018700000000001</v>
      </c>
      <c r="L8161" s="7">
        <v>0.118214</v>
      </c>
      <c r="M8161" s="7">
        <v>0.13992599999999999</v>
      </c>
      <c r="N8161" s="7">
        <v>0.10972999999999999</v>
      </c>
      <c r="O8161" s="7">
        <v>9.9743999999999999E-2</v>
      </c>
      <c r="P8161" s="7">
        <v>0.109725</v>
      </c>
      <c r="Q8161" s="7">
        <v>0.159636</v>
      </c>
      <c r="R8161" s="7">
        <v>0.179536</v>
      </c>
      <c r="S8161" s="7">
        <v>0.34879500000000002</v>
      </c>
      <c r="T8161" s="7"/>
    </row>
    <row r="8162" spans="1:20" x14ac:dyDescent="0.35">
      <c r="A8162" s="6" t="s">
        <v>185</v>
      </c>
      <c r="B8162" s="6" t="s">
        <v>212</v>
      </c>
      <c r="C8162" s="6" t="s">
        <v>767</v>
      </c>
      <c r="D8162" s="6" t="s">
        <v>671</v>
      </c>
      <c r="E8162" s="6" t="s">
        <v>578</v>
      </c>
      <c r="F8162" s="6" t="s">
        <v>581</v>
      </c>
      <c r="G8162" s="6" t="s">
        <v>582</v>
      </c>
      <c r="H8162" s="6"/>
      <c r="I8162" s="6"/>
      <c r="J8162" s="6"/>
      <c r="K8162" s="7">
        <v>0.48512899999999998</v>
      </c>
      <c r="L8162" s="7">
        <v>0.41356300000000001</v>
      </c>
      <c r="M8162" s="7">
        <v>0.506158</v>
      </c>
      <c r="N8162" s="7">
        <v>3.7493840000000001</v>
      </c>
      <c r="O8162" s="7">
        <v>3.4084880000000002</v>
      </c>
      <c r="P8162" s="7">
        <v>3.519835</v>
      </c>
      <c r="Q8162" s="7">
        <v>0.63832</v>
      </c>
      <c r="R8162" s="7">
        <v>0.72775000000000001</v>
      </c>
      <c r="S8162" s="7">
        <v>1.38581</v>
      </c>
      <c r="T8162" s="7"/>
    </row>
    <row r="8163" spans="1:20" x14ac:dyDescent="0.35">
      <c r="A8163" s="6" t="s">
        <v>185</v>
      </c>
      <c r="B8163" s="6" t="s">
        <v>212</v>
      </c>
      <c r="C8163" s="6" t="s">
        <v>767</v>
      </c>
      <c r="D8163" s="6" t="s">
        <v>671</v>
      </c>
      <c r="E8163" s="6" t="s">
        <v>578</v>
      </c>
      <c r="F8163" s="6" t="s">
        <v>583</v>
      </c>
      <c r="G8163" s="6" t="s">
        <v>584</v>
      </c>
      <c r="H8163" s="7">
        <v>8.030996</v>
      </c>
      <c r="I8163" s="7">
        <v>12.68052</v>
      </c>
      <c r="J8163" s="7">
        <v>16.484676</v>
      </c>
      <c r="K8163" s="7">
        <v>15.138420999999999</v>
      </c>
      <c r="L8163" s="7">
        <v>2.453767</v>
      </c>
      <c r="M8163" s="7">
        <v>2.4653640000000001</v>
      </c>
      <c r="N8163" s="7">
        <v>2.9535770000000001</v>
      </c>
      <c r="O8163" s="7">
        <v>2.509792</v>
      </c>
      <c r="P8163" s="7">
        <v>2.85623</v>
      </c>
      <c r="Q8163" s="7">
        <v>2.538144</v>
      </c>
      <c r="R8163" s="7">
        <v>3.0124849999999999</v>
      </c>
      <c r="S8163" s="7">
        <v>6.05966</v>
      </c>
      <c r="T8163" s="7"/>
    </row>
    <row r="8164" spans="1:20" x14ac:dyDescent="0.35">
      <c r="A8164" s="6" t="s">
        <v>185</v>
      </c>
      <c r="B8164" s="6" t="s">
        <v>212</v>
      </c>
      <c r="C8164" s="6" t="s">
        <v>767</v>
      </c>
      <c r="D8164" s="6" t="s">
        <v>671</v>
      </c>
      <c r="E8164" s="6" t="s">
        <v>578</v>
      </c>
      <c r="F8164" s="6" t="s">
        <v>585</v>
      </c>
      <c r="G8164" s="6" t="s">
        <v>586</v>
      </c>
      <c r="H8164" s="7">
        <v>7.6083119999999997</v>
      </c>
      <c r="I8164" s="7">
        <v>7.1856280000000003</v>
      </c>
      <c r="J8164" s="7">
        <v>16.907360000000001</v>
      </c>
      <c r="K8164" s="7">
        <v>16.625499000000001</v>
      </c>
      <c r="L8164" s="7">
        <v>3.5629360000000001</v>
      </c>
      <c r="M8164" s="7">
        <v>3.592015</v>
      </c>
      <c r="N8164" s="7">
        <v>4.6568610000000001</v>
      </c>
      <c r="O8164" s="7">
        <v>3.9610370000000001</v>
      </c>
      <c r="P8164" s="7">
        <v>4.5177959999999997</v>
      </c>
      <c r="Q8164" s="7">
        <v>4.2484339999999996</v>
      </c>
      <c r="R8164" s="7">
        <v>5.0464149999999997</v>
      </c>
      <c r="S8164" s="7">
        <v>10.140177</v>
      </c>
      <c r="T8164" s="7"/>
    </row>
    <row r="8165" spans="1:20" x14ac:dyDescent="0.35">
      <c r="A8165" s="6" t="s">
        <v>185</v>
      </c>
      <c r="B8165" s="6" t="s">
        <v>212</v>
      </c>
      <c r="C8165" s="6" t="s">
        <v>767</v>
      </c>
      <c r="D8165" s="6" t="s">
        <v>671</v>
      </c>
      <c r="E8165" s="6" t="s">
        <v>578</v>
      </c>
      <c r="F8165" s="6" t="s">
        <v>587</v>
      </c>
      <c r="G8165" s="6" t="s">
        <v>588</v>
      </c>
      <c r="H8165" s="7">
        <v>24.515671999999999</v>
      </c>
      <c r="I8165" s="7">
        <v>18.598096000000002</v>
      </c>
      <c r="J8165" s="7">
        <v>35.082771999999999</v>
      </c>
      <c r="K8165" s="7">
        <v>33.499437</v>
      </c>
      <c r="L8165" s="7">
        <v>4.7692620000000003</v>
      </c>
      <c r="M8165" s="7">
        <v>4.7926080000000004</v>
      </c>
      <c r="N8165" s="7">
        <v>6.6511820000000004</v>
      </c>
      <c r="O8165" s="7">
        <v>5.6522709999999998</v>
      </c>
      <c r="P8165" s="7">
        <v>6.440061</v>
      </c>
      <c r="Q8165" s="7">
        <v>5.8279180000000004</v>
      </c>
      <c r="R8165" s="7">
        <v>6.9265590000000001</v>
      </c>
      <c r="S8165" s="7">
        <v>13.911021</v>
      </c>
      <c r="T8165" s="7"/>
    </row>
    <row r="8166" spans="1:20" x14ac:dyDescent="0.35">
      <c r="A8166" s="6" t="s">
        <v>185</v>
      </c>
      <c r="B8166" s="6" t="s">
        <v>212</v>
      </c>
      <c r="C8166" s="6" t="s">
        <v>767</v>
      </c>
      <c r="D8166" s="6" t="s">
        <v>671</v>
      </c>
      <c r="E8166" s="6" t="s">
        <v>578</v>
      </c>
      <c r="F8166" s="6" t="s">
        <v>589</v>
      </c>
      <c r="G8166" s="6" t="s">
        <v>590</v>
      </c>
      <c r="H8166" s="7">
        <v>22.824936000000001</v>
      </c>
      <c r="I8166" s="7">
        <v>18.175412000000001</v>
      </c>
      <c r="J8166" s="7">
        <v>24.938355999999999</v>
      </c>
      <c r="K8166" s="7">
        <v>23.530173000000001</v>
      </c>
      <c r="L8166" s="7">
        <v>2.1348669999999998</v>
      </c>
      <c r="M8166" s="7">
        <v>2.1512929999999999</v>
      </c>
      <c r="N8166" s="7">
        <v>3.4603790000000001</v>
      </c>
      <c r="O8166" s="7">
        <v>2.9462130000000002</v>
      </c>
      <c r="P8166" s="7">
        <v>3.35581</v>
      </c>
      <c r="Q8166" s="7">
        <v>3.1372369999999998</v>
      </c>
      <c r="R8166" s="7">
        <v>3.7381579999999999</v>
      </c>
      <c r="S8166" s="7">
        <v>7.4974030000000003</v>
      </c>
      <c r="T8166" s="7"/>
    </row>
    <row r="8167" spans="1:20" x14ac:dyDescent="0.35">
      <c r="A8167" s="6" t="s">
        <v>185</v>
      </c>
      <c r="B8167" s="6" t="s">
        <v>212</v>
      </c>
      <c r="C8167" s="6" t="s">
        <v>767</v>
      </c>
      <c r="D8167" s="6" t="s">
        <v>671</v>
      </c>
      <c r="E8167" s="6" t="s">
        <v>578</v>
      </c>
      <c r="F8167" s="6" t="s">
        <v>591</v>
      </c>
      <c r="G8167" s="6" t="s">
        <v>592</v>
      </c>
      <c r="H8167" s="7">
        <v>13.103204</v>
      </c>
      <c r="I8167" s="7">
        <v>11.412468000000001</v>
      </c>
      <c r="J8167" s="7">
        <v>15.639308</v>
      </c>
      <c r="K8167" s="7">
        <v>15.739649</v>
      </c>
      <c r="L8167" s="7">
        <v>1.441546</v>
      </c>
      <c r="M8167" s="7">
        <v>1.4492149999999999</v>
      </c>
      <c r="N8167" s="7">
        <v>1.6276870000000001</v>
      </c>
      <c r="O8167" s="7">
        <v>1.3748990000000001</v>
      </c>
      <c r="P8167" s="7">
        <v>1.574694</v>
      </c>
      <c r="Q8167" s="7">
        <v>1.5468679999999999</v>
      </c>
      <c r="R8167" s="7">
        <v>1.8360399999999999</v>
      </c>
      <c r="S8167" s="7">
        <v>3.6933959999999999</v>
      </c>
      <c r="T8167" s="7"/>
    </row>
    <row r="8168" spans="1:20" x14ac:dyDescent="0.35">
      <c r="A8168" s="6" t="s">
        <v>185</v>
      </c>
      <c r="B8168" s="6" t="s">
        <v>212</v>
      </c>
      <c r="C8168" s="6" t="s">
        <v>767</v>
      </c>
      <c r="D8168" s="6" t="s">
        <v>671</v>
      </c>
      <c r="E8168" s="6" t="s">
        <v>578</v>
      </c>
      <c r="F8168" s="6" t="s">
        <v>593</v>
      </c>
      <c r="G8168" s="6" t="s">
        <v>594</v>
      </c>
      <c r="H8168" s="7">
        <v>4.6495240000000004</v>
      </c>
      <c r="I8168" s="7">
        <v>3.8041559999999999</v>
      </c>
      <c r="J8168" s="7">
        <v>4.6495240000000004</v>
      </c>
      <c r="K8168" s="7">
        <v>6.6102400000000001</v>
      </c>
      <c r="L8168" s="7">
        <v>1.316821</v>
      </c>
      <c r="M8168" s="7">
        <v>1.329164</v>
      </c>
      <c r="N8168" s="7">
        <v>1.6708000000000001</v>
      </c>
      <c r="O8168" s="7">
        <v>1.418579</v>
      </c>
      <c r="P8168" s="7">
        <v>1.618174</v>
      </c>
      <c r="Q8168" s="7">
        <v>1.274475</v>
      </c>
      <c r="R8168" s="7">
        <v>1.5170969999999999</v>
      </c>
      <c r="S8168" s="7">
        <v>3.040924</v>
      </c>
      <c r="T8168" s="7"/>
    </row>
    <row r="8169" spans="1:20" x14ac:dyDescent="0.35">
      <c r="A8169" s="6" t="s">
        <v>185</v>
      </c>
      <c r="B8169" s="6" t="s">
        <v>212</v>
      </c>
      <c r="C8169" s="6" t="s">
        <v>767</v>
      </c>
      <c r="D8169" s="6" t="s">
        <v>671</v>
      </c>
      <c r="E8169" s="6" t="s">
        <v>578</v>
      </c>
      <c r="F8169" s="6" t="s">
        <v>595</v>
      </c>
      <c r="G8169" s="6" t="s">
        <v>596</v>
      </c>
      <c r="H8169" s="6"/>
      <c r="I8169" s="6"/>
      <c r="J8169" s="6"/>
      <c r="K8169" s="7">
        <v>2.2302559999999998</v>
      </c>
      <c r="L8169" s="7">
        <v>1.64419</v>
      </c>
      <c r="M8169" s="7">
        <v>1.210712</v>
      </c>
      <c r="N8169" s="7">
        <v>1.455932</v>
      </c>
      <c r="O8169" s="7">
        <v>1.4651380000000001</v>
      </c>
      <c r="P8169" s="7">
        <v>2.5925699999999998</v>
      </c>
      <c r="Q8169" s="7">
        <v>0.80778000000000005</v>
      </c>
      <c r="R8169" s="7">
        <v>1.844074</v>
      </c>
      <c r="S8169" s="7">
        <v>6.1606399999999999</v>
      </c>
      <c r="T8169" s="7"/>
    </row>
    <row r="8170" spans="1:20" x14ac:dyDescent="0.35">
      <c r="A8170" s="6" t="s">
        <v>185</v>
      </c>
      <c r="B8170" s="6" t="s">
        <v>212</v>
      </c>
      <c r="C8170" s="6" t="s">
        <v>767</v>
      </c>
      <c r="D8170" s="6" t="s">
        <v>671</v>
      </c>
      <c r="E8170" s="6" t="s">
        <v>578</v>
      </c>
      <c r="F8170" s="6" t="s">
        <v>597</v>
      </c>
      <c r="G8170" s="6" t="s">
        <v>598</v>
      </c>
      <c r="H8170" s="6"/>
      <c r="I8170" s="7">
        <v>1.9020779999999999</v>
      </c>
      <c r="J8170" s="6"/>
      <c r="K8170" s="7">
        <v>2.2931870000000001</v>
      </c>
      <c r="L8170" s="7">
        <v>2.1789900000000002</v>
      </c>
      <c r="M8170" s="7">
        <v>1.6147210000000001</v>
      </c>
      <c r="N8170" s="7">
        <v>2.2636180000000001</v>
      </c>
      <c r="O8170" s="7">
        <v>2.2822659999999999</v>
      </c>
      <c r="P8170" s="7">
        <v>4.0183749999999998</v>
      </c>
      <c r="Q8170" s="7">
        <v>1.246594</v>
      </c>
      <c r="R8170" s="7">
        <v>2.8507639999999999</v>
      </c>
      <c r="S8170" s="7">
        <v>9.5100700000000007</v>
      </c>
      <c r="T8170" s="7"/>
    </row>
    <row r="8171" spans="1:20" x14ac:dyDescent="0.35">
      <c r="A8171" s="6" t="s">
        <v>185</v>
      </c>
      <c r="B8171" s="6" t="s">
        <v>212</v>
      </c>
      <c r="C8171" s="6" t="s">
        <v>767</v>
      </c>
      <c r="D8171" s="6" t="s">
        <v>671</v>
      </c>
      <c r="E8171" s="6" t="s">
        <v>578</v>
      </c>
      <c r="F8171" s="6" t="s">
        <v>599</v>
      </c>
      <c r="G8171" s="6" t="s">
        <v>600</v>
      </c>
      <c r="H8171" s="6"/>
      <c r="I8171" s="7">
        <v>1.268052</v>
      </c>
      <c r="J8171" s="7">
        <v>1.9020779999999999</v>
      </c>
      <c r="K8171" s="7">
        <v>3.3500860000000001</v>
      </c>
      <c r="L8171" s="7">
        <v>1.1389419999999999</v>
      </c>
      <c r="M8171" s="7">
        <v>0.84511700000000001</v>
      </c>
      <c r="N8171" s="7">
        <v>2.113972</v>
      </c>
      <c r="O8171" s="7">
        <v>2.1327560000000001</v>
      </c>
      <c r="P8171" s="7">
        <v>3.7692749999999999</v>
      </c>
      <c r="Q8171" s="7">
        <v>1.2366360000000001</v>
      </c>
      <c r="R8171" s="7">
        <v>2.830816</v>
      </c>
      <c r="S8171" s="7">
        <v>9.4601629999999997</v>
      </c>
      <c r="T8171" s="7"/>
    </row>
    <row r="8172" spans="1:20" x14ac:dyDescent="0.35">
      <c r="A8172" s="6" t="s">
        <v>185</v>
      </c>
      <c r="B8172" s="6" t="s">
        <v>212</v>
      </c>
      <c r="C8172" s="6" t="s">
        <v>767</v>
      </c>
      <c r="D8172" s="6" t="s">
        <v>671</v>
      </c>
      <c r="E8172" s="6" t="s">
        <v>578</v>
      </c>
      <c r="F8172" s="6" t="s">
        <v>601</v>
      </c>
      <c r="G8172" s="6" t="s">
        <v>602</v>
      </c>
      <c r="H8172" s="6"/>
      <c r="I8172" s="6"/>
      <c r="J8172" s="6"/>
      <c r="K8172" s="7">
        <v>0.918686</v>
      </c>
      <c r="L8172" s="7">
        <v>1.5352269999999999</v>
      </c>
      <c r="M8172" s="7">
        <v>1.134566</v>
      </c>
      <c r="N8172" s="7">
        <v>1.2365520000000001</v>
      </c>
      <c r="O8172" s="7">
        <v>1.2458199999999999</v>
      </c>
      <c r="P8172" s="7">
        <v>2.2036449999999999</v>
      </c>
      <c r="Q8172" s="7">
        <v>0.71807600000000005</v>
      </c>
      <c r="R8172" s="7">
        <v>1.6348119999999999</v>
      </c>
      <c r="S8172" s="7">
        <v>5.4726049999999997</v>
      </c>
      <c r="T8172" s="7"/>
    </row>
    <row r="8173" spans="1:20" x14ac:dyDescent="0.35">
      <c r="A8173" s="6" t="s">
        <v>185</v>
      </c>
      <c r="B8173" s="6" t="s">
        <v>212</v>
      </c>
      <c r="C8173" s="6" t="s">
        <v>767</v>
      </c>
      <c r="D8173" s="6" t="s">
        <v>671</v>
      </c>
      <c r="E8173" s="6" t="s">
        <v>578</v>
      </c>
      <c r="F8173" s="6" t="s">
        <v>680</v>
      </c>
      <c r="G8173" s="6" t="s">
        <v>681</v>
      </c>
      <c r="H8173" s="6"/>
      <c r="I8173" s="6"/>
      <c r="J8173" s="6"/>
      <c r="K8173" s="7">
        <v>0.92158499999999999</v>
      </c>
      <c r="L8173" s="7">
        <v>9.8947999999999994E-2</v>
      </c>
      <c r="M8173" s="7">
        <v>0.114796</v>
      </c>
      <c r="N8173" s="7">
        <v>0.18946199999999999</v>
      </c>
      <c r="O8173" s="7">
        <v>0.12959599999999999</v>
      </c>
      <c r="P8173" s="7">
        <v>0.11970500000000001</v>
      </c>
      <c r="Q8173" s="7">
        <v>9.9792000000000006E-2</v>
      </c>
      <c r="R8173" s="7">
        <v>9.9767999999999996E-2</v>
      </c>
      <c r="S8173" s="7">
        <v>0.30899500000000002</v>
      </c>
      <c r="T8173" s="7"/>
    </row>
    <row r="8174" spans="1:20" x14ac:dyDescent="0.35">
      <c r="A8174" s="6" t="s">
        <v>185</v>
      </c>
      <c r="B8174" s="6" t="s">
        <v>212</v>
      </c>
      <c r="C8174" s="6" t="s">
        <v>767</v>
      </c>
      <c r="D8174" s="6" t="s">
        <v>671</v>
      </c>
      <c r="E8174" s="6" t="s">
        <v>578</v>
      </c>
      <c r="F8174" s="6" t="s">
        <v>682</v>
      </c>
      <c r="G8174" s="6" t="s">
        <v>683</v>
      </c>
      <c r="H8174" s="6"/>
      <c r="I8174" s="6"/>
      <c r="J8174" s="6"/>
      <c r="K8174" s="7">
        <v>0.59429500000000002</v>
      </c>
      <c r="L8174" s="7">
        <v>0.46172299999999999</v>
      </c>
      <c r="M8174" s="7">
        <v>0.411468</v>
      </c>
      <c r="N8174" s="7">
        <v>0.73792800000000003</v>
      </c>
      <c r="O8174" s="7">
        <v>0.90691999999999995</v>
      </c>
      <c r="P8174" s="7">
        <v>0.65828500000000001</v>
      </c>
      <c r="Q8174" s="7">
        <v>0.588472</v>
      </c>
      <c r="R8174" s="7">
        <v>0.64791799999999999</v>
      </c>
      <c r="S8174" s="7">
        <v>1.2860549999999999</v>
      </c>
      <c r="T8174" s="7"/>
    </row>
    <row r="8175" spans="1:20" x14ac:dyDescent="0.35">
      <c r="A8175" s="6" t="s">
        <v>185</v>
      </c>
      <c r="B8175" s="6" t="s">
        <v>212</v>
      </c>
      <c r="C8175" s="6" t="s">
        <v>767</v>
      </c>
      <c r="D8175" s="6" t="s">
        <v>671</v>
      </c>
      <c r="E8175" s="6" t="s">
        <v>578</v>
      </c>
      <c r="F8175" s="6" t="s">
        <v>603</v>
      </c>
      <c r="G8175" s="6" t="s">
        <v>604</v>
      </c>
      <c r="H8175" s="7">
        <v>35.928139999999999</v>
      </c>
      <c r="I8175" s="7">
        <v>40.154980000000002</v>
      </c>
      <c r="J8175" s="7">
        <v>46.495240000000003</v>
      </c>
      <c r="K8175" s="7">
        <v>12.483803999999999</v>
      </c>
      <c r="L8175" s="7">
        <v>15.551232000000001</v>
      </c>
      <c r="M8175" s="7">
        <v>18.774463000000001</v>
      </c>
      <c r="N8175" s="7">
        <v>19.923404000000001</v>
      </c>
      <c r="O8175" s="7">
        <v>18.108732</v>
      </c>
      <c r="P8175" s="7">
        <v>18.725999999999999</v>
      </c>
      <c r="Q8175" s="7">
        <v>17.761264000000001</v>
      </c>
      <c r="R8175" s="7">
        <v>20.065138000000001</v>
      </c>
      <c r="S8175" s="7">
        <v>38.339039999999997</v>
      </c>
      <c r="T8175" s="7"/>
    </row>
    <row r="8176" spans="1:20" x14ac:dyDescent="0.35">
      <c r="A8176" s="6" t="s">
        <v>185</v>
      </c>
      <c r="B8176" s="6" t="s">
        <v>212</v>
      </c>
      <c r="C8176" s="6" t="s">
        <v>767</v>
      </c>
      <c r="D8176" s="6" t="s">
        <v>671</v>
      </c>
      <c r="E8176" s="6" t="s">
        <v>578</v>
      </c>
      <c r="F8176" s="6" t="s">
        <v>605</v>
      </c>
      <c r="G8176" s="6" t="s">
        <v>606</v>
      </c>
      <c r="H8176" s="7">
        <v>12.68052</v>
      </c>
      <c r="I8176" s="7">
        <v>8.4536800000000003</v>
      </c>
      <c r="J8176" s="7">
        <v>21.1342</v>
      </c>
      <c r="K8176" s="7">
        <v>4.9670319999999997</v>
      </c>
      <c r="L8176" s="7">
        <v>2.5664099999999999</v>
      </c>
      <c r="M8176" s="7">
        <v>3.0989450000000001</v>
      </c>
      <c r="N8176" s="7">
        <v>5.5143680000000002</v>
      </c>
      <c r="O8176" s="7">
        <v>5.0130520000000001</v>
      </c>
      <c r="P8176" s="7">
        <v>5.1851050000000001</v>
      </c>
      <c r="Q8176" s="7">
        <v>5.7640960000000003</v>
      </c>
      <c r="R8176" s="7">
        <v>6.5189360000000001</v>
      </c>
      <c r="S8176" s="7">
        <v>12.450675</v>
      </c>
      <c r="T8176" s="7"/>
    </row>
    <row r="8177" spans="1:20" x14ac:dyDescent="0.35">
      <c r="A8177" s="6" t="s">
        <v>185</v>
      </c>
      <c r="B8177" s="6" t="s">
        <v>212</v>
      </c>
      <c r="C8177" s="6" t="s">
        <v>767</v>
      </c>
      <c r="D8177" s="6" t="s">
        <v>671</v>
      </c>
      <c r="E8177" s="6" t="s">
        <v>578</v>
      </c>
      <c r="F8177" s="6" t="s">
        <v>607</v>
      </c>
      <c r="G8177" s="6" t="s">
        <v>608</v>
      </c>
      <c r="H8177" s="7">
        <v>27.474460000000001</v>
      </c>
      <c r="I8177" s="7">
        <v>33.814720000000001</v>
      </c>
      <c r="J8177" s="7">
        <v>50.722079999999998</v>
      </c>
      <c r="K8177" s="7">
        <v>16.126214999999998</v>
      </c>
      <c r="L8177" s="7">
        <v>14.664678</v>
      </c>
      <c r="M8177" s="7">
        <v>17.701418</v>
      </c>
      <c r="N8177" s="7">
        <v>18.517403999999999</v>
      </c>
      <c r="O8177" s="7">
        <v>16.842991999999999</v>
      </c>
      <c r="P8177" s="7">
        <v>17.409855</v>
      </c>
      <c r="Q8177" s="7">
        <v>18.010504000000001</v>
      </c>
      <c r="R8177" s="7">
        <v>20.354396000000001</v>
      </c>
      <c r="S8177" s="7">
        <v>38.897154999999998</v>
      </c>
      <c r="T8177" s="7"/>
    </row>
    <row r="8178" spans="1:20" x14ac:dyDescent="0.35">
      <c r="A8178" s="6" t="s">
        <v>185</v>
      </c>
      <c r="B8178" s="6" t="s">
        <v>212</v>
      </c>
      <c r="C8178" s="6" t="s">
        <v>767</v>
      </c>
      <c r="D8178" s="6" t="s">
        <v>671</v>
      </c>
      <c r="E8178" s="6" t="s">
        <v>578</v>
      </c>
      <c r="F8178" s="6" t="s">
        <v>609</v>
      </c>
      <c r="G8178" s="6" t="s">
        <v>610</v>
      </c>
      <c r="H8178" s="7">
        <v>29.587879999999998</v>
      </c>
      <c r="I8178" s="7">
        <v>29.587879999999998</v>
      </c>
      <c r="J8178" s="7">
        <v>50.722079999999998</v>
      </c>
      <c r="K8178" s="7">
        <v>10.659191999999999</v>
      </c>
      <c r="L8178" s="7">
        <v>7.7248479999999997</v>
      </c>
      <c r="M8178" s="7">
        <v>9.3305290000000003</v>
      </c>
      <c r="N8178" s="7">
        <v>11.746532</v>
      </c>
      <c r="O8178" s="7">
        <v>10.67394</v>
      </c>
      <c r="P8178" s="7">
        <v>11.038275000000001</v>
      </c>
      <c r="Q8178" s="7">
        <v>9.6135640000000002</v>
      </c>
      <c r="R8178" s="7">
        <v>10.854991999999999</v>
      </c>
      <c r="S8178" s="7">
        <v>20.75469</v>
      </c>
      <c r="T8178" s="7"/>
    </row>
    <row r="8179" spans="1:20" x14ac:dyDescent="0.35">
      <c r="A8179" s="6" t="s">
        <v>185</v>
      </c>
      <c r="B8179" s="6" t="s">
        <v>212</v>
      </c>
      <c r="C8179" s="6" t="s">
        <v>767</v>
      </c>
      <c r="D8179" s="6" t="s">
        <v>671</v>
      </c>
      <c r="E8179" s="6" t="s">
        <v>578</v>
      </c>
      <c r="F8179" s="6" t="s">
        <v>611</v>
      </c>
      <c r="G8179" s="6" t="s">
        <v>612</v>
      </c>
      <c r="H8179" s="6"/>
      <c r="I8179" s="7">
        <v>6.3402599999999998</v>
      </c>
      <c r="J8179" s="7">
        <v>6.3402599999999998</v>
      </c>
      <c r="K8179" s="7">
        <v>2.2457910000000001</v>
      </c>
      <c r="L8179" s="7">
        <v>1.055102</v>
      </c>
      <c r="M8179" s="7">
        <v>1.2727200000000001</v>
      </c>
      <c r="N8179" s="7">
        <v>2.473004</v>
      </c>
      <c r="O8179" s="7">
        <v>2.2424219999999999</v>
      </c>
      <c r="P8179" s="7">
        <v>2.3233100000000002</v>
      </c>
      <c r="Q8179" s="7">
        <v>2.9319959999999998</v>
      </c>
      <c r="R8179" s="7">
        <v>3.3092000000000001</v>
      </c>
      <c r="S8179" s="7">
        <v>6.3301350000000003</v>
      </c>
      <c r="T8179" s="7"/>
    </row>
    <row r="8180" spans="1:20" x14ac:dyDescent="0.35">
      <c r="A8180" s="6" t="s">
        <v>185</v>
      </c>
      <c r="B8180" s="6" t="s">
        <v>212</v>
      </c>
      <c r="C8180" s="6" t="s">
        <v>767</v>
      </c>
      <c r="D8180" s="6" t="s">
        <v>671</v>
      </c>
      <c r="E8180" s="6" t="s">
        <v>578</v>
      </c>
      <c r="F8180" s="6" t="s">
        <v>613</v>
      </c>
      <c r="G8180" s="6" t="s">
        <v>614</v>
      </c>
      <c r="H8180" s="7">
        <v>2.1134200000000001</v>
      </c>
      <c r="I8180" s="7">
        <v>16.907360000000001</v>
      </c>
      <c r="J8180" s="7">
        <v>31.7013</v>
      </c>
      <c r="K8180" s="7">
        <v>4.6974600000000004</v>
      </c>
      <c r="L8180" s="7">
        <v>3.0223879999999999</v>
      </c>
      <c r="M8180" s="7">
        <v>3.6520600000000001</v>
      </c>
      <c r="N8180" s="7">
        <v>7.5984040000000004</v>
      </c>
      <c r="O8180" s="7">
        <v>6.9066200000000002</v>
      </c>
      <c r="P8180" s="7">
        <v>7.1393649999999997</v>
      </c>
      <c r="Q8180" s="7">
        <v>5.9834880000000004</v>
      </c>
      <c r="R8180" s="7">
        <v>6.758216</v>
      </c>
      <c r="S8180" s="7">
        <v>12.929074999999999</v>
      </c>
      <c r="T8180" s="7"/>
    </row>
    <row r="8181" spans="1:20" x14ac:dyDescent="0.35">
      <c r="A8181" s="6" t="s">
        <v>185</v>
      </c>
      <c r="B8181" s="6" t="s">
        <v>212</v>
      </c>
      <c r="C8181" s="6" t="s">
        <v>767</v>
      </c>
      <c r="D8181" s="6" t="s">
        <v>671</v>
      </c>
      <c r="E8181" s="6" t="s">
        <v>578</v>
      </c>
      <c r="F8181" s="6" t="s">
        <v>615</v>
      </c>
      <c r="G8181" s="6" t="s">
        <v>616</v>
      </c>
      <c r="H8181" s="6"/>
      <c r="I8181" s="7">
        <v>2.1134200000000001</v>
      </c>
      <c r="J8181" s="7">
        <v>6.3402599999999998</v>
      </c>
      <c r="K8181" s="7">
        <v>3.079091</v>
      </c>
      <c r="L8181" s="7">
        <v>1.5364880000000001</v>
      </c>
      <c r="M8181" s="7">
        <v>1.859399</v>
      </c>
      <c r="N8181" s="7">
        <v>2.6226159999999998</v>
      </c>
      <c r="O8181" s="7">
        <v>2.3819279999999998</v>
      </c>
      <c r="P8181" s="7">
        <v>2.462955</v>
      </c>
      <c r="Q8181" s="7">
        <v>4.1486000000000001</v>
      </c>
      <c r="R8181" s="7">
        <v>4.684876</v>
      </c>
      <c r="S8181" s="7">
        <v>8.9617550000000001</v>
      </c>
      <c r="T8181" s="7"/>
    </row>
    <row r="8182" spans="1:20" x14ac:dyDescent="0.35">
      <c r="A8182" s="6" t="s">
        <v>185</v>
      </c>
      <c r="B8182" s="6" t="s">
        <v>212</v>
      </c>
      <c r="C8182" s="6" t="s">
        <v>767</v>
      </c>
      <c r="D8182" s="6" t="s">
        <v>671</v>
      </c>
      <c r="E8182" s="6" t="s">
        <v>578</v>
      </c>
      <c r="F8182" s="6" t="s">
        <v>617</v>
      </c>
      <c r="G8182" s="6" t="s">
        <v>618</v>
      </c>
      <c r="H8182" s="7">
        <v>2.1134200000000001</v>
      </c>
      <c r="I8182" s="6"/>
      <c r="J8182" s="6"/>
      <c r="K8182" s="7">
        <v>0.48128700000000002</v>
      </c>
      <c r="L8182" s="7">
        <v>1.215614</v>
      </c>
      <c r="M8182" s="7">
        <v>1.472688</v>
      </c>
      <c r="N8182" s="7">
        <v>1.0670120000000001</v>
      </c>
      <c r="O8182" s="7">
        <v>0.97671200000000002</v>
      </c>
      <c r="P8182" s="7">
        <v>1.007152</v>
      </c>
      <c r="Q8182" s="7">
        <v>1.8948039999999999</v>
      </c>
      <c r="R8182" s="7">
        <v>2.1331039999999999</v>
      </c>
      <c r="S8182" s="7">
        <v>4.0772599999999999</v>
      </c>
      <c r="T8182" s="7"/>
    </row>
    <row r="8183" spans="1:20" x14ac:dyDescent="0.35">
      <c r="A8183" s="6" t="s">
        <v>185</v>
      </c>
      <c r="B8183" s="6" t="s">
        <v>212</v>
      </c>
      <c r="C8183" s="6" t="s">
        <v>767</v>
      </c>
      <c r="D8183" s="6" t="s">
        <v>671</v>
      </c>
      <c r="E8183" s="6" t="s">
        <v>619</v>
      </c>
      <c r="F8183" s="6" t="s">
        <v>620</v>
      </c>
      <c r="G8183" s="6" t="s">
        <v>621</v>
      </c>
      <c r="H8183" s="6"/>
      <c r="I8183" s="6"/>
      <c r="J8183" s="6"/>
      <c r="K8183" s="7">
        <v>0.74813600000000002</v>
      </c>
      <c r="L8183" s="7">
        <v>0.80408000000000002</v>
      </c>
      <c r="M8183" s="7">
        <v>0.640073</v>
      </c>
      <c r="N8183" s="7">
        <v>1.0512379999999999</v>
      </c>
      <c r="O8183" s="7">
        <v>0.96919900000000003</v>
      </c>
      <c r="P8183" s="7">
        <v>0.94052599999999997</v>
      </c>
      <c r="Q8183" s="7">
        <v>1.6315059999999999</v>
      </c>
      <c r="R8183" s="7">
        <v>1.640914</v>
      </c>
      <c r="S8183" s="7">
        <v>2.249053</v>
      </c>
      <c r="T8183" s="7"/>
    </row>
    <row r="8184" spans="1:20" x14ac:dyDescent="0.35">
      <c r="A8184" s="6" t="s">
        <v>185</v>
      </c>
      <c r="B8184" s="6" t="s">
        <v>212</v>
      </c>
      <c r="C8184" s="6" t="s">
        <v>767</v>
      </c>
      <c r="D8184" s="6" t="s">
        <v>671</v>
      </c>
      <c r="E8184" s="6" t="s">
        <v>619</v>
      </c>
      <c r="F8184" s="6" t="s">
        <v>622</v>
      </c>
      <c r="G8184" s="6" t="s">
        <v>623</v>
      </c>
      <c r="H8184" s="7">
        <v>0.69742899999999997</v>
      </c>
      <c r="I8184" s="7">
        <v>2.0922869999999998</v>
      </c>
      <c r="J8184" s="6"/>
      <c r="K8184" s="7">
        <v>4.3721100000000002</v>
      </c>
      <c r="L8184" s="7">
        <v>0.59872700000000001</v>
      </c>
      <c r="M8184" s="7">
        <v>0.56539799999999996</v>
      </c>
      <c r="N8184" s="7">
        <v>1.0321959999999999</v>
      </c>
      <c r="O8184" s="7">
        <v>0.92782299999999995</v>
      </c>
      <c r="P8184" s="7">
        <v>0.97047099999999997</v>
      </c>
      <c r="Q8184" s="7">
        <v>2.1793399999999998</v>
      </c>
      <c r="R8184" s="7">
        <v>2.7467459999999999</v>
      </c>
      <c r="S8184" s="7">
        <v>3.5842360000000002</v>
      </c>
      <c r="T8184" s="7"/>
    </row>
    <row r="8185" spans="1:20" x14ac:dyDescent="0.35">
      <c r="A8185" s="6" t="s">
        <v>185</v>
      </c>
      <c r="B8185" s="6" t="s">
        <v>212</v>
      </c>
      <c r="C8185" s="6" t="s">
        <v>767</v>
      </c>
      <c r="D8185" s="6" t="s">
        <v>671</v>
      </c>
      <c r="E8185" s="6" t="s">
        <v>619</v>
      </c>
      <c r="F8185" s="6" t="s">
        <v>624</v>
      </c>
      <c r="G8185" s="6" t="s">
        <v>625</v>
      </c>
      <c r="H8185" s="6"/>
      <c r="I8185" s="7">
        <v>1.3948579999999999</v>
      </c>
      <c r="J8185" s="6"/>
      <c r="K8185" s="7">
        <v>2.8545060000000002</v>
      </c>
      <c r="L8185" s="7">
        <v>3.2624550000000001</v>
      </c>
      <c r="M8185" s="7">
        <v>2.3456800000000002</v>
      </c>
      <c r="N8185" s="7">
        <v>2.0891039999999998</v>
      </c>
      <c r="O8185" s="7">
        <v>1.8403860000000001</v>
      </c>
      <c r="P8185" s="7">
        <v>1.8716200000000001</v>
      </c>
      <c r="Q8185" s="7">
        <v>4.0604560000000003</v>
      </c>
      <c r="R8185" s="7">
        <v>4.1756000000000002</v>
      </c>
      <c r="S8185" s="7">
        <v>6.8487349999999996</v>
      </c>
      <c r="T8185" s="7"/>
    </row>
    <row r="8186" spans="1:20" x14ac:dyDescent="0.35">
      <c r="A8186" s="6" t="s">
        <v>185</v>
      </c>
      <c r="B8186" s="6" t="s">
        <v>212</v>
      </c>
      <c r="C8186" s="6" t="s">
        <v>767</v>
      </c>
      <c r="D8186" s="6" t="s">
        <v>671</v>
      </c>
      <c r="E8186" s="6" t="s">
        <v>619</v>
      </c>
      <c r="F8186" s="6" t="s">
        <v>626</v>
      </c>
      <c r="G8186" s="6" t="s">
        <v>627</v>
      </c>
      <c r="H8186" s="6"/>
      <c r="I8186" s="6"/>
      <c r="J8186" s="6"/>
      <c r="K8186" s="7">
        <v>3.480988</v>
      </c>
      <c r="L8186" s="7">
        <v>8.2956179999999993</v>
      </c>
      <c r="M8186" s="7">
        <v>7.3608900000000004</v>
      </c>
      <c r="N8186" s="7">
        <v>7.9287720000000004</v>
      </c>
      <c r="O8186" s="7">
        <v>6.6146380000000002</v>
      </c>
      <c r="P8186" s="7">
        <v>7.4776870000000004</v>
      </c>
      <c r="Q8186" s="7">
        <v>6.9708259999999997</v>
      </c>
      <c r="R8186" s="7">
        <v>10.723824</v>
      </c>
      <c r="S8186" s="7">
        <v>14.246314999999999</v>
      </c>
      <c r="T8186" s="7"/>
    </row>
    <row r="8187" spans="1:20" x14ac:dyDescent="0.35">
      <c r="A8187" s="6" t="s">
        <v>185</v>
      </c>
      <c r="B8187" s="6" t="s">
        <v>212</v>
      </c>
      <c r="C8187" s="6" t="s">
        <v>767</v>
      </c>
      <c r="D8187" s="6" t="s">
        <v>671</v>
      </c>
      <c r="E8187" s="6" t="s">
        <v>619</v>
      </c>
      <c r="F8187" s="6" t="s">
        <v>628</v>
      </c>
      <c r="G8187" s="6" t="s">
        <v>629</v>
      </c>
      <c r="H8187" s="6"/>
      <c r="I8187" s="6"/>
      <c r="J8187" s="6"/>
      <c r="K8187" s="7">
        <v>0.90832299999999999</v>
      </c>
      <c r="L8187" s="7">
        <v>1.8178879999999999</v>
      </c>
      <c r="M8187" s="7">
        <v>1.7191149999999999</v>
      </c>
      <c r="N8187" s="7">
        <v>1.533736</v>
      </c>
      <c r="O8187" s="7">
        <v>1.2868839999999999</v>
      </c>
      <c r="P8187" s="7">
        <v>1.3141700000000001</v>
      </c>
      <c r="Q8187" s="7">
        <v>1.462</v>
      </c>
      <c r="R8187" s="7">
        <v>2.2186319999999999</v>
      </c>
      <c r="S8187" s="7">
        <v>2.5899960000000002</v>
      </c>
      <c r="T8187" s="7"/>
    </row>
    <row r="8188" spans="1:20" x14ac:dyDescent="0.35">
      <c r="A8188" s="6" t="s">
        <v>185</v>
      </c>
      <c r="B8188" s="6" t="s">
        <v>212</v>
      </c>
      <c r="C8188" s="6" t="s">
        <v>767</v>
      </c>
      <c r="D8188" s="6" t="s">
        <v>671</v>
      </c>
      <c r="E8188" s="6" t="s">
        <v>619</v>
      </c>
      <c r="F8188" s="6" t="s">
        <v>630</v>
      </c>
      <c r="G8188" s="6" t="s">
        <v>631</v>
      </c>
      <c r="H8188" s="6"/>
      <c r="I8188" s="6"/>
      <c r="J8188" s="6"/>
      <c r="K8188" s="7">
        <v>1.8960649999999999</v>
      </c>
      <c r="L8188" s="7">
        <v>3.634614</v>
      </c>
      <c r="M8188" s="7">
        <v>3.500705</v>
      </c>
      <c r="N8188" s="7">
        <v>4.3689479999999996</v>
      </c>
      <c r="O8188" s="7">
        <v>3.4757639999999999</v>
      </c>
      <c r="P8188" s="7">
        <v>3.6932550000000002</v>
      </c>
      <c r="Q8188" s="7">
        <v>3.3470559999999998</v>
      </c>
      <c r="R8188" s="7">
        <v>5.2202539999999997</v>
      </c>
      <c r="S8188" s="7">
        <v>7.2827299999999999</v>
      </c>
      <c r="T8188" s="7"/>
    </row>
    <row r="8189" spans="1:20" x14ac:dyDescent="0.35">
      <c r="A8189" s="6" t="s">
        <v>185</v>
      </c>
      <c r="B8189" s="6" t="s">
        <v>212</v>
      </c>
      <c r="C8189" s="6" t="s">
        <v>767</v>
      </c>
      <c r="D8189" s="6" t="s">
        <v>671</v>
      </c>
      <c r="E8189" s="6" t="s">
        <v>619</v>
      </c>
      <c r="F8189" s="6" t="s">
        <v>632</v>
      </c>
      <c r="G8189" s="6" t="s">
        <v>633</v>
      </c>
      <c r="H8189" s="7">
        <v>22.824936000000001</v>
      </c>
      <c r="I8189" s="7">
        <v>43.747793999999999</v>
      </c>
      <c r="J8189" s="7">
        <v>62.768574000000001</v>
      </c>
      <c r="K8189" s="7">
        <v>49.458582</v>
      </c>
      <c r="L8189" s="7">
        <v>2.1020949999999998</v>
      </c>
      <c r="M8189" s="7">
        <v>1.7621279999999999</v>
      </c>
      <c r="N8189" s="7">
        <v>6.1706399999999997</v>
      </c>
      <c r="O8189" s="7">
        <v>5.0425560000000003</v>
      </c>
      <c r="P8189" s="7">
        <v>5.4809299999999999</v>
      </c>
      <c r="Q8189" s="7">
        <v>6.4543280000000003</v>
      </c>
      <c r="R8189" s="7">
        <v>12.277752</v>
      </c>
      <c r="S8189" s="7">
        <v>13.575699999999999</v>
      </c>
      <c r="T8189" s="7"/>
    </row>
    <row r="8190" spans="1:20" x14ac:dyDescent="0.35">
      <c r="A8190" s="6" t="s">
        <v>185</v>
      </c>
      <c r="B8190" s="6" t="s">
        <v>212</v>
      </c>
      <c r="C8190" s="6" t="s">
        <v>767</v>
      </c>
      <c r="D8190" s="6" t="s">
        <v>671</v>
      </c>
      <c r="E8190" s="6" t="s">
        <v>619</v>
      </c>
      <c r="F8190" s="6" t="s">
        <v>634</v>
      </c>
      <c r="G8190" s="6" t="s">
        <v>635</v>
      </c>
      <c r="H8190" s="6"/>
      <c r="I8190" s="6"/>
      <c r="J8190" s="6"/>
      <c r="K8190" s="7">
        <v>1.609183</v>
      </c>
      <c r="L8190" s="7">
        <v>0.71399400000000002</v>
      </c>
      <c r="M8190" s="7">
        <v>0.52065899999999998</v>
      </c>
      <c r="N8190" s="7">
        <v>3.2876919999999998</v>
      </c>
      <c r="O8190" s="7">
        <v>2.960464</v>
      </c>
      <c r="P8190" s="7">
        <v>2.1740309999999998</v>
      </c>
      <c r="Q8190" s="7">
        <v>2.5091060000000001</v>
      </c>
      <c r="R8190" s="7">
        <v>2.4208280000000002</v>
      </c>
      <c r="S8190" s="7">
        <v>2.4984500000000001</v>
      </c>
      <c r="T8190" s="7"/>
    </row>
    <row r="8191" spans="1:20" x14ac:dyDescent="0.35">
      <c r="A8191" s="6" t="s">
        <v>185</v>
      </c>
      <c r="B8191" s="6" t="s">
        <v>212</v>
      </c>
      <c r="C8191" s="6" t="s">
        <v>767</v>
      </c>
      <c r="D8191" s="6" t="s">
        <v>671</v>
      </c>
      <c r="E8191" s="6" t="s">
        <v>619</v>
      </c>
      <c r="F8191" s="6" t="s">
        <v>636</v>
      </c>
      <c r="G8191" s="6" t="s">
        <v>637</v>
      </c>
      <c r="H8191" s="6"/>
      <c r="I8191" s="6"/>
      <c r="J8191" s="6"/>
      <c r="K8191" s="7">
        <v>1.6883079999999999</v>
      </c>
      <c r="L8191" s="7">
        <v>0.79292600000000002</v>
      </c>
      <c r="M8191" s="7">
        <v>0.83540800000000004</v>
      </c>
      <c r="N8191" s="7">
        <v>10.687312</v>
      </c>
      <c r="O8191" s="7">
        <v>6.4583199999999996</v>
      </c>
      <c r="P8191" s="7">
        <v>5.5215870000000002</v>
      </c>
      <c r="Q8191" s="7">
        <v>4.6838480000000002</v>
      </c>
      <c r="R8191" s="7">
        <v>3.4097439999999999</v>
      </c>
      <c r="S8191" s="7">
        <v>3.6362199999999998</v>
      </c>
      <c r="T8191" s="7"/>
    </row>
    <row r="8192" spans="1:20" x14ac:dyDescent="0.35">
      <c r="A8192" s="6" t="s">
        <v>185</v>
      </c>
      <c r="B8192" s="6" t="s">
        <v>212</v>
      </c>
      <c r="C8192" s="6" t="s">
        <v>767</v>
      </c>
      <c r="D8192" s="6" t="s">
        <v>671</v>
      </c>
      <c r="E8192" s="6" t="s">
        <v>619</v>
      </c>
      <c r="F8192" s="6" t="s">
        <v>638</v>
      </c>
      <c r="G8192" s="6" t="s">
        <v>639</v>
      </c>
      <c r="H8192" s="7">
        <v>6.3402599999999998</v>
      </c>
      <c r="I8192" s="7">
        <v>14.265585</v>
      </c>
      <c r="J8192" s="7">
        <v>10.5671</v>
      </c>
      <c r="K8192" s="7">
        <v>19.779741999999999</v>
      </c>
      <c r="L8192" s="7">
        <v>5.3692570000000002</v>
      </c>
      <c r="M8192" s="7">
        <v>7.4163759999999996</v>
      </c>
      <c r="N8192" s="7">
        <v>7.9056920000000002</v>
      </c>
      <c r="O8192" s="7">
        <v>6.2610190000000001</v>
      </c>
      <c r="P8192" s="7">
        <v>9.0863790000000009</v>
      </c>
      <c r="Q8192" s="7">
        <v>6.5718040000000002</v>
      </c>
      <c r="R8192" s="7">
        <v>11.124385</v>
      </c>
      <c r="S8192" s="7">
        <v>18.839618999999999</v>
      </c>
      <c r="T8192" s="7"/>
    </row>
    <row r="8193" spans="1:20" x14ac:dyDescent="0.35">
      <c r="A8193" s="6" t="s">
        <v>185</v>
      </c>
      <c r="B8193" s="6" t="s">
        <v>212</v>
      </c>
      <c r="C8193" s="6" t="s">
        <v>767</v>
      </c>
      <c r="D8193" s="6" t="s">
        <v>671</v>
      </c>
      <c r="E8193" s="6" t="s">
        <v>619</v>
      </c>
      <c r="F8193" s="6" t="s">
        <v>640</v>
      </c>
      <c r="G8193" s="6" t="s">
        <v>641</v>
      </c>
      <c r="H8193" s="6"/>
      <c r="I8193" s="7">
        <v>0.52835500000000002</v>
      </c>
      <c r="J8193" s="7">
        <v>3.1701299999999999</v>
      </c>
      <c r="K8193" s="7">
        <v>4.0233910000000002</v>
      </c>
      <c r="L8193" s="7">
        <v>1.2155009999999999</v>
      </c>
      <c r="M8193" s="7">
        <v>1.23851</v>
      </c>
      <c r="N8193" s="7">
        <v>1.330095</v>
      </c>
      <c r="O8193" s="7">
        <v>1.2289559999999999</v>
      </c>
      <c r="P8193" s="7">
        <v>1.334122</v>
      </c>
      <c r="Q8193" s="7">
        <v>1.853599</v>
      </c>
      <c r="R8193" s="7">
        <v>2.0774469999999998</v>
      </c>
      <c r="S8193" s="7">
        <v>4.2859689999999997</v>
      </c>
      <c r="T8193" s="7"/>
    </row>
    <row r="8194" spans="1:20" x14ac:dyDescent="0.35">
      <c r="A8194" s="6" t="s">
        <v>185</v>
      </c>
      <c r="B8194" s="6" t="s">
        <v>212</v>
      </c>
      <c r="C8194" s="6" t="s">
        <v>767</v>
      </c>
      <c r="D8194" s="6" t="s">
        <v>671</v>
      </c>
      <c r="E8194" s="6" t="s">
        <v>619</v>
      </c>
      <c r="F8194" s="6" t="s">
        <v>642</v>
      </c>
      <c r="G8194" s="6" t="s">
        <v>643</v>
      </c>
      <c r="H8194" s="7">
        <v>0.69742899999999997</v>
      </c>
      <c r="I8194" s="7">
        <v>0.69742899999999997</v>
      </c>
      <c r="J8194" s="7">
        <v>0.69742899999999997</v>
      </c>
      <c r="K8194" s="7">
        <v>1.8386530000000001</v>
      </c>
      <c r="L8194" s="7">
        <v>1.4251</v>
      </c>
      <c r="M8194" s="7">
        <v>1.2102200000000001</v>
      </c>
      <c r="N8194" s="7">
        <v>1.83399</v>
      </c>
      <c r="O8194" s="7">
        <v>1.682355</v>
      </c>
      <c r="P8194" s="7">
        <v>1.8333010000000001</v>
      </c>
      <c r="Q8194" s="7">
        <v>2.6335959999999998</v>
      </c>
      <c r="R8194" s="7">
        <v>2.6773539999999998</v>
      </c>
      <c r="S8194" s="7">
        <v>4.1915279999999999</v>
      </c>
      <c r="T8194" s="7"/>
    </row>
    <row r="8195" spans="1:20" x14ac:dyDescent="0.35">
      <c r="A8195" s="6" t="s">
        <v>185</v>
      </c>
      <c r="B8195" s="6" t="s">
        <v>212</v>
      </c>
      <c r="C8195" s="6" t="s">
        <v>767</v>
      </c>
      <c r="D8195" s="6" t="s">
        <v>671</v>
      </c>
      <c r="E8195" s="6" t="s">
        <v>192</v>
      </c>
      <c r="F8195" s="6" t="s">
        <v>644</v>
      </c>
      <c r="G8195" s="6" t="s">
        <v>645</v>
      </c>
      <c r="H8195" s="6"/>
      <c r="I8195" s="7">
        <v>2.3775979999999999</v>
      </c>
      <c r="J8195" s="7">
        <v>2.3775979999999999</v>
      </c>
      <c r="K8195" s="7">
        <v>0.55393099999999995</v>
      </c>
      <c r="L8195" s="7">
        <v>7.9175579999999997</v>
      </c>
      <c r="M8195" s="7">
        <v>6.1268599999999998</v>
      </c>
      <c r="N8195" s="7">
        <v>3.18886</v>
      </c>
      <c r="O8195" s="7">
        <v>2.7507730000000001</v>
      </c>
      <c r="P8195" s="7">
        <v>2.2905880000000001</v>
      </c>
      <c r="Q8195" s="7">
        <v>3.161286</v>
      </c>
      <c r="R8195" s="7">
        <v>2.6494520000000001</v>
      </c>
      <c r="S8195" s="7">
        <v>5.4523299999999999</v>
      </c>
      <c r="T8195" s="7"/>
    </row>
    <row r="8196" spans="1:20" x14ac:dyDescent="0.35">
      <c r="A8196" s="6" t="s">
        <v>185</v>
      </c>
      <c r="B8196" s="6" t="s">
        <v>212</v>
      </c>
      <c r="C8196" s="6" t="s">
        <v>767</v>
      </c>
      <c r="D8196" s="6" t="s">
        <v>671</v>
      </c>
      <c r="E8196" s="6" t="s">
        <v>192</v>
      </c>
      <c r="F8196" s="6" t="s">
        <v>646</v>
      </c>
      <c r="G8196" s="6" t="s">
        <v>647</v>
      </c>
      <c r="H8196" s="6"/>
      <c r="I8196" s="6"/>
      <c r="J8196" s="7">
        <v>8.4536800000000003</v>
      </c>
      <c r="K8196" s="7">
        <v>4.1300210000000002</v>
      </c>
      <c r="L8196" s="7">
        <v>3.8742169999999998</v>
      </c>
      <c r="M8196" s="7">
        <v>3.8953389999999999</v>
      </c>
      <c r="N8196" s="7">
        <v>5.3043560000000003</v>
      </c>
      <c r="O8196" s="7">
        <v>4.4484919999999999</v>
      </c>
      <c r="P8196" s="7">
        <v>5.7810389999999998</v>
      </c>
      <c r="Q8196" s="7">
        <v>1.9515819999999999</v>
      </c>
      <c r="R8196" s="7">
        <v>2.4865460000000001</v>
      </c>
      <c r="S8196" s="7">
        <v>8.3782599999999992</v>
      </c>
      <c r="T8196" s="7"/>
    </row>
    <row r="8197" spans="1:20" x14ac:dyDescent="0.35">
      <c r="A8197" s="6" t="s">
        <v>185</v>
      </c>
      <c r="B8197" s="6" t="s">
        <v>212</v>
      </c>
      <c r="C8197" s="6" t="s">
        <v>767</v>
      </c>
      <c r="D8197" s="6" t="s">
        <v>671</v>
      </c>
      <c r="E8197" s="6" t="s">
        <v>192</v>
      </c>
      <c r="F8197" s="6" t="s">
        <v>648</v>
      </c>
      <c r="G8197" s="6" t="s">
        <v>649</v>
      </c>
      <c r="H8197" s="7">
        <v>8.3691479999999991</v>
      </c>
      <c r="I8197" s="7">
        <v>11.158863999999999</v>
      </c>
      <c r="J8197" s="7">
        <v>20.225441</v>
      </c>
      <c r="K8197" s="7">
        <v>17.580703</v>
      </c>
      <c r="L8197" s="7">
        <v>6.885815</v>
      </c>
      <c r="M8197" s="7">
        <v>6.7288110000000003</v>
      </c>
      <c r="N8197" s="7">
        <v>8.2982580000000006</v>
      </c>
      <c r="O8197" s="7">
        <v>7.0040290000000001</v>
      </c>
      <c r="P8197" s="7">
        <v>7.9867629999999998</v>
      </c>
      <c r="Q8197" s="7">
        <v>5.5439080000000001</v>
      </c>
      <c r="R8197" s="7">
        <v>5.6446579999999997</v>
      </c>
      <c r="S8197" s="7">
        <v>12.423603</v>
      </c>
      <c r="T8197" s="7"/>
    </row>
    <row r="8198" spans="1:20" x14ac:dyDescent="0.35">
      <c r="A8198" s="6" t="s">
        <v>185</v>
      </c>
      <c r="B8198" s="6" t="s">
        <v>212</v>
      </c>
      <c r="C8198" s="6" t="s">
        <v>767</v>
      </c>
      <c r="D8198" s="6" t="s">
        <v>671</v>
      </c>
      <c r="E8198" s="6" t="s">
        <v>192</v>
      </c>
      <c r="F8198" s="6" t="s">
        <v>650</v>
      </c>
      <c r="G8198" s="6" t="s">
        <v>651</v>
      </c>
      <c r="H8198" s="7">
        <v>38.041559999999997</v>
      </c>
      <c r="I8198" s="7">
        <v>41.845716000000003</v>
      </c>
      <c r="J8198" s="7">
        <v>79.887276</v>
      </c>
      <c r="K8198" s="7">
        <v>31.038401</v>
      </c>
      <c r="L8198" s="7">
        <v>10.676696</v>
      </c>
      <c r="M8198" s="7">
        <v>9.4613490000000002</v>
      </c>
      <c r="N8198" s="7">
        <v>7.3470519999999997</v>
      </c>
      <c r="O8198" s="7">
        <v>6.2323680000000001</v>
      </c>
      <c r="P8198" s="7">
        <v>6.9809669999999997</v>
      </c>
      <c r="Q8198" s="7">
        <v>3.845828</v>
      </c>
      <c r="R8198" s="7">
        <v>4.2129960000000004</v>
      </c>
      <c r="S8198" s="7">
        <v>8.4647749999999995</v>
      </c>
      <c r="T8198" s="7"/>
    </row>
    <row r="8199" spans="1:20" x14ac:dyDescent="0.35">
      <c r="A8199" s="6" t="s">
        <v>185</v>
      </c>
      <c r="B8199" s="6" t="s">
        <v>212</v>
      </c>
      <c r="C8199" s="6" t="s">
        <v>767</v>
      </c>
      <c r="D8199" s="6" t="s">
        <v>671</v>
      </c>
      <c r="E8199" s="6" t="s">
        <v>192</v>
      </c>
      <c r="F8199" s="6" t="s">
        <v>652</v>
      </c>
      <c r="G8199" s="6" t="s">
        <v>653</v>
      </c>
      <c r="H8199" s="6"/>
      <c r="I8199" s="6"/>
      <c r="J8199" s="6"/>
      <c r="K8199" s="7">
        <v>6.3509339999999996</v>
      </c>
      <c r="L8199" s="7">
        <v>6.3329779999999998</v>
      </c>
      <c r="M8199" s="7">
        <v>6.6814260000000001</v>
      </c>
      <c r="N8199" s="7">
        <v>6.5653759999999997</v>
      </c>
      <c r="O8199" s="7">
        <v>6.2645119999999999</v>
      </c>
      <c r="P8199" s="7">
        <v>7.5808049999999998</v>
      </c>
      <c r="Q8199" s="7">
        <v>5.4321320000000002</v>
      </c>
      <c r="R8199" s="7">
        <v>5.3096300000000003</v>
      </c>
      <c r="S8199" s="7">
        <v>11.36896</v>
      </c>
      <c r="T8199" s="7"/>
    </row>
    <row r="8200" spans="1:20" x14ac:dyDescent="0.35">
      <c r="A8200" s="6" t="s">
        <v>185</v>
      </c>
      <c r="B8200" s="6" t="s">
        <v>212</v>
      </c>
      <c r="C8200" s="6" t="s">
        <v>767</v>
      </c>
      <c r="D8200" s="6" t="s">
        <v>671</v>
      </c>
      <c r="E8200" s="6" t="s">
        <v>192</v>
      </c>
      <c r="F8200" s="6" t="s">
        <v>193</v>
      </c>
      <c r="G8200" s="6" t="s">
        <v>194</v>
      </c>
      <c r="H8200" s="6"/>
      <c r="I8200" s="7">
        <v>3.4871449999999999</v>
      </c>
      <c r="J8200" s="7">
        <v>0.69742899999999997</v>
      </c>
      <c r="K8200" s="7">
        <v>14.734794000000001</v>
      </c>
      <c r="L8200" s="7">
        <v>19.510463000000001</v>
      </c>
      <c r="M8200" s="7">
        <v>18.369565000000001</v>
      </c>
      <c r="N8200" s="7">
        <v>12.590987999999999</v>
      </c>
      <c r="O8200" s="7">
        <v>14.870459</v>
      </c>
      <c r="P8200" s="7">
        <v>15.507756000000001</v>
      </c>
      <c r="Q8200" s="7">
        <v>5.6841499999999998</v>
      </c>
      <c r="R8200" s="7">
        <v>5.8577579999999996</v>
      </c>
      <c r="S8200" s="7">
        <v>12.939517</v>
      </c>
      <c r="T8200" s="7"/>
    </row>
    <row r="8201" spans="1:20" x14ac:dyDescent="0.35">
      <c r="A8201" s="6" t="s">
        <v>185</v>
      </c>
      <c r="B8201" s="6" t="s">
        <v>212</v>
      </c>
      <c r="C8201" s="6" t="s">
        <v>767</v>
      </c>
      <c r="D8201" s="6" t="s">
        <v>671</v>
      </c>
      <c r="E8201" s="6" t="s">
        <v>192</v>
      </c>
      <c r="F8201" s="6" t="s">
        <v>654</v>
      </c>
      <c r="G8201" s="6" t="s">
        <v>655</v>
      </c>
      <c r="H8201" s="7">
        <v>48.60866</v>
      </c>
      <c r="I8201" s="7">
        <v>63.4026</v>
      </c>
      <c r="J8201" s="7">
        <v>76.083119999999994</v>
      </c>
      <c r="K8201" s="7">
        <v>58.439709999999998</v>
      </c>
      <c r="L8201" s="7">
        <v>51.927978000000003</v>
      </c>
      <c r="M8201" s="7">
        <v>57.982666000000002</v>
      </c>
      <c r="N8201" s="7">
        <v>46.624352000000002</v>
      </c>
      <c r="O8201" s="7">
        <v>40.347430000000003</v>
      </c>
      <c r="P8201" s="7">
        <v>43.267285000000001</v>
      </c>
      <c r="Q8201" s="7">
        <v>21.224019999999999</v>
      </c>
      <c r="R8201" s="7">
        <v>24.169347999999999</v>
      </c>
      <c r="S8201" s="7">
        <v>40.322468999999998</v>
      </c>
      <c r="T8201" s="7"/>
    </row>
    <row r="8202" spans="1:20" x14ac:dyDescent="0.35">
      <c r="A8202" s="6" t="s">
        <v>185</v>
      </c>
      <c r="B8202" s="6" t="s">
        <v>212</v>
      </c>
      <c r="C8202" s="6" t="s">
        <v>767</v>
      </c>
      <c r="D8202" s="6" t="s">
        <v>671</v>
      </c>
      <c r="E8202" s="6" t="s">
        <v>656</v>
      </c>
      <c r="F8202" s="6" t="s">
        <v>657</v>
      </c>
      <c r="G8202" s="6" t="s">
        <v>658</v>
      </c>
      <c r="H8202" s="7">
        <v>4.2268400000000002</v>
      </c>
      <c r="I8202" s="6"/>
      <c r="J8202" s="7">
        <v>2.1134200000000001</v>
      </c>
      <c r="K8202" s="7">
        <v>0.43008000000000002</v>
      </c>
      <c r="L8202" s="7">
        <v>1.4312009999999999</v>
      </c>
      <c r="M8202" s="7">
        <v>1.7232369999999999</v>
      </c>
      <c r="N8202" s="7">
        <v>5.2275600000000004</v>
      </c>
      <c r="O8202" s="7">
        <v>4.5738539999999999</v>
      </c>
      <c r="P8202" s="7">
        <v>4.7188299999999996</v>
      </c>
      <c r="Q8202" s="7">
        <v>1.6156140000000001</v>
      </c>
      <c r="R8202" s="7">
        <v>1.8612120000000001</v>
      </c>
      <c r="S8202" s="7">
        <v>3.349974</v>
      </c>
      <c r="T8202" s="7"/>
    </row>
    <row r="8203" spans="1:20" x14ac:dyDescent="0.35">
      <c r="A8203" s="6" t="s">
        <v>185</v>
      </c>
      <c r="B8203" s="6" t="s">
        <v>212</v>
      </c>
      <c r="C8203" s="6" t="s">
        <v>767</v>
      </c>
      <c r="D8203" s="6" t="s">
        <v>671</v>
      </c>
      <c r="E8203" s="6" t="s">
        <v>656</v>
      </c>
      <c r="F8203" s="6" t="s">
        <v>659</v>
      </c>
      <c r="G8203" s="6" t="s">
        <v>660</v>
      </c>
      <c r="H8203" s="6"/>
      <c r="I8203" s="6"/>
      <c r="J8203" s="6"/>
      <c r="K8203" s="7">
        <v>0</v>
      </c>
      <c r="L8203" s="7">
        <v>9.0263999999999997E-2</v>
      </c>
      <c r="M8203" s="7">
        <v>9.0245000000000006E-2</v>
      </c>
      <c r="N8203" s="7">
        <v>0.50070800000000004</v>
      </c>
      <c r="O8203" s="7">
        <v>0.41671799999999998</v>
      </c>
      <c r="P8203" s="7">
        <v>0.44815700000000003</v>
      </c>
      <c r="Q8203" s="7">
        <v>0.38168800000000003</v>
      </c>
      <c r="R8203" s="7">
        <v>0.41366399999999998</v>
      </c>
      <c r="S8203" s="7">
        <v>0.89768099999999995</v>
      </c>
      <c r="T8203" s="7"/>
    </row>
    <row r="8204" spans="1:20" x14ac:dyDescent="0.35">
      <c r="A8204" s="6" t="s">
        <v>185</v>
      </c>
      <c r="B8204" s="6" t="s">
        <v>212</v>
      </c>
      <c r="C8204" s="6" t="s">
        <v>767</v>
      </c>
      <c r="D8204" s="6" t="s">
        <v>709</v>
      </c>
      <c r="E8204" s="6" t="s">
        <v>700</v>
      </c>
      <c r="F8204" s="6" t="s">
        <v>701</v>
      </c>
      <c r="G8204" s="6" t="s">
        <v>702</v>
      </c>
      <c r="H8204" s="6"/>
      <c r="I8204" s="6"/>
      <c r="J8204" s="6"/>
      <c r="K8204" s="7">
        <v>0</v>
      </c>
      <c r="L8204" s="7">
        <v>0.28160600000000002</v>
      </c>
      <c r="M8204" s="7">
        <v>0</v>
      </c>
      <c r="N8204" s="7">
        <v>0</v>
      </c>
      <c r="O8204" s="7">
        <v>0</v>
      </c>
      <c r="P8204" s="7">
        <v>0</v>
      </c>
      <c r="Q8204" s="7">
        <v>0</v>
      </c>
      <c r="R8204" s="7">
        <v>0</v>
      </c>
      <c r="S8204" s="7">
        <v>0</v>
      </c>
      <c r="T8204" s="7"/>
    </row>
    <row r="8205" spans="1:20" x14ac:dyDescent="0.35">
      <c r="A8205" s="6" t="s">
        <v>185</v>
      </c>
      <c r="B8205" s="6" t="s">
        <v>212</v>
      </c>
      <c r="C8205" s="6" t="s">
        <v>767</v>
      </c>
      <c r="D8205" s="6" t="s">
        <v>709</v>
      </c>
      <c r="E8205" s="6" t="s">
        <v>700</v>
      </c>
      <c r="F8205" s="6" t="s">
        <v>703</v>
      </c>
      <c r="G8205" s="6" t="s">
        <v>704</v>
      </c>
      <c r="H8205" s="6"/>
      <c r="I8205" s="6"/>
      <c r="J8205" s="6"/>
      <c r="K8205" s="7">
        <v>0</v>
      </c>
      <c r="L8205" s="7">
        <v>0</v>
      </c>
      <c r="M8205" s="7">
        <v>0.240007</v>
      </c>
      <c r="N8205" s="7">
        <v>0.173704</v>
      </c>
      <c r="O8205" s="7">
        <v>0.16731399999999999</v>
      </c>
      <c r="P8205" s="7">
        <v>0.24468000000000001</v>
      </c>
      <c r="Q8205" s="7">
        <v>0.189916</v>
      </c>
      <c r="R8205" s="7">
        <v>8.0603999999999995E-2</v>
      </c>
      <c r="S8205" s="7">
        <v>0.16248899999999999</v>
      </c>
      <c r="T8205" s="7"/>
    </row>
    <row r="8206" spans="1:20" x14ac:dyDescent="0.35">
      <c r="A8206" s="6" t="s">
        <v>185</v>
      </c>
      <c r="B8206" s="6" t="s">
        <v>212</v>
      </c>
      <c r="C8206" s="6" t="s">
        <v>767</v>
      </c>
      <c r="D8206" s="6" t="s">
        <v>709</v>
      </c>
      <c r="E8206" s="6" t="s">
        <v>196</v>
      </c>
      <c r="F8206" s="6" t="s">
        <v>197</v>
      </c>
      <c r="G8206" s="6" t="s">
        <v>198</v>
      </c>
      <c r="H8206" s="7">
        <v>21.398382000000002</v>
      </c>
      <c r="I8206" s="7">
        <v>14.265587999999999</v>
      </c>
      <c r="J8206" s="7">
        <v>28.531175999999999</v>
      </c>
      <c r="K8206" s="7">
        <v>21.053874</v>
      </c>
      <c r="L8206" s="7">
        <v>11.57375</v>
      </c>
      <c r="M8206" s="7">
        <v>16.680308</v>
      </c>
      <c r="N8206" s="7">
        <v>20.915120000000002</v>
      </c>
      <c r="O8206" s="7">
        <v>24.594283999999998</v>
      </c>
      <c r="P8206" s="7">
        <v>13.742645</v>
      </c>
      <c r="Q8206" s="7">
        <v>9.2720219999999998</v>
      </c>
      <c r="R8206" s="7">
        <v>9.0828120000000006</v>
      </c>
      <c r="S8206" s="7">
        <v>14.047370000000001</v>
      </c>
      <c r="T8206" s="7"/>
    </row>
    <row r="8207" spans="1:20" x14ac:dyDescent="0.35">
      <c r="A8207" s="6" t="s">
        <v>185</v>
      </c>
      <c r="B8207" s="6" t="s">
        <v>212</v>
      </c>
      <c r="C8207" s="6" t="s">
        <v>767</v>
      </c>
      <c r="D8207" s="6" t="s">
        <v>709</v>
      </c>
      <c r="E8207" s="6" t="s">
        <v>196</v>
      </c>
      <c r="F8207" s="6" t="s">
        <v>200</v>
      </c>
      <c r="G8207" s="6" t="s">
        <v>201</v>
      </c>
      <c r="H8207" s="6"/>
      <c r="I8207" s="6"/>
      <c r="J8207" s="6"/>
      <c r="K8207" s="7">
        <v>4.4040379999999999</v>
      </c>
      <c r="L8207" s="7">
        <v>13.790448</v>
      </c>
      <c r="M8207" s="7">
        <v>19.843585999999998</v>
      </c>
      <c r="N8207" s="7">
        <v>7.0803599999999998</v>
      </c>
      <c r="O8207" s="7">
        <v>8.4279440000000001</v>
      </c>
      <c r="P8207" s="7">
        <v>4.6966200000000002</v>
      </c>
      <c r="Q8207" s="7">
        <v>6.5674640000000002</v>
      </c>
      <c r="R8207" s="7">
        <v>6.3973240000000002</v>
      </c>
      <c r="S8207" s="7">
        <v>10.055669999999999</v>
      </c>
      <c r="T8207" s="7"/>
    </row>
    <row r="8208" spans="1:20" x14ac:dyDescent="0.35">
      <c r="A8208" s="6" t="s">
        <v>185</v>
      </c>
      <c r="B8208" s="6" t="s">
        <v>212</v>
      </c>
      <c r="C8208" s="6" t="s">
        <v>767</v>
      </c>
      <c r="D8208" s="6" t="s">
        <v>709</v>
      </c>
      <c r="E8208" s="6" t="s">
        <v>196</v>
      </c>
      <c r="F8208" s="6" t="s">
        <v>203</v>
      </c>
      <c r="G8208" s="6" t="s">
        <v>204</v>
      </c>
      <c r="H8208" s="7">
        <v>11.158863999999999</v>
      </c>
      <c r="I8208" s="7">
        <v>26.502302</v>
      </c>
      <c r="J8208" s="7">
        <v>39.753453</v>
      </c>
      <c r="K8208" s="7">
        <v>50.853912999999999</v>
      </c>
      <c r="L8208" s="7">
        <v>20.595766999999999</v>
      </c>
      <c r="M8208" s="7">
        <v>33.488320000000002</v>
      </c>
      <c r="N8208" s="7">
        <v>35.734493000000001</v>
      </c>
      <c r="O8208" s="7">
        <v>46.738798000000003</v>
      </c>
      <c r="P8208" s="7">
        <v>46.022202999999998</v>
      </c>
      <c r="Q8208" s="7">
        <v>28.141715999999999</v>
      </c>
      <c r="R8208" s="7">
        <v>22.510095</v>
      </c>
      <c r="S8208" s="7">
        <v>28.431028000000001</v>
      </c>
      <c r="T8208" s="7"/>
    </row>
    <row r="8209" spans="1:20" x14ac:dyDescent="0.35">
      <c r="A8209" s="6" t="s">
        <v>185</v>
      </c>
      <c r="B8209" s="6" t="s">
        <v>212</v>
      </c>
      <c r="C8209" s="6" t="s">
        <v>767</v>
      </c>
      <c r="D8209" s="6" t="s">
        <v>709</v>
      </c>
      <c r="E8209" s="6" t="s">
        <v>196</v>
      </c>
      <c r="F8209" s="6" t="s">
        <v>206</v>
      </c>
      <c r="G8209" s="6" t="s">
        <v>207</v>
      </c>
      <c r="H8209" s="7">
        <v>31.384305000000001</v>
      </c>
      <c r="I8209" s="7">
        <v>81.599193</v>
      </c>
      <c r="J8209" s="7">
        <v>62.071181000000003</v>
      </c>
      <c r="K8209" s="7">
        <v>144.028336</v>
      </c>
      <c r="L8209" s="7">
        <v>73.590294</v>
      </c>
      <c r="M8209" s="7">
        <v>119.476636</v>
      </c>
      <c r="N8209" s="7">
        <v>83.455382</v>
      </c>
      <c r="O8209" s="7">
        <v>108.94161200000001</v>
      </c>
      <c r="P8209" s="7">
        <v>107.475692</v>
      </c>
      <c r="Q8209" s="7">
        <v>66.522991000000005</v>
      </c>
      <c r="R8209" s="7">
        <v>53.240112000000003</v>
      </c>
      <c r="S8209" s="7">
        <v>67.283752000000007</v>
      </c>
      <c r="T8209" s="7"/>
    </row>
    <row r="8210" spans="1:20" x14ac:dyDescent="0.35">
      <c r="A8210" s="6" t="s">
        <v>185</v>
      </c>
      <c r="B8210" s="6" t="s">
        <v>212</v>
      </c>
      <c r="C8210" s="6" t="s">
        <v>767</v>
      </c>
      <c r="D8210" s="6" t="s">
        <v>709</v>
      </c>
      <c r="E8210" s="6" t="s">
        <v>196</v>
      </c>
      <c r="F8210" s="6" t="s">
        <v>685</v>
      </c>
      <c r="G8210" s="6" t="s">
        <v>686</v>
      </c>
      <c r="H8210" s="7">
        <v>5.9439950000000001</v>
      </c>
      <c r="I8210" s="7">
        <v>5.9439950000000001</v>
      </c>
      <c r="J8210" s="7">
        <v>36.852769000000002</v>
      </c>
      <c r="K8210" s="7">
        <v>9.173603</v>
      </c>
      <c r="L8210" s="7">
        <v>5.3725290000000001</v>
      </c>
      <c r="M8210" s="7">
        <v>8.8407929999999997</v>
      </c>
      <c r="N8210" s="7">
        <v>30.444586000000001</v>
      </c>
      <c r="O8210" s="7">
        <v>32.948929999999997</v>
      </c>
      <c r="P8210" s="7">
        <v>27.996303000000001</v>
      </c>
      <c r="Q8210" s="7">
        <v>20.819683000000001</v>
      </c>
      <c r="R8210" s="7">
        <v>17.549088000000001</v>
      </c>
      <c r="S8210" s="7">
        <v>9.3445560000000008</v>
      </c>
      <c r="T8210" s="7"/>
    </row>
    <row r="8211" spans="1:20" x14ac:dyDescent="0.35">
      <c r="A8211" s="6" t="s">
        <v>185</v>
      </c>
      <c r="B8211" s="6" t="s">
        <v>212</v>
      </c>
      <c r="C8211" s="6" t="s">
        <v>767</v>
      </c>
      <c r="D8211" s="6" t="s">
        <v>709</v>
      </c>
      <c r="E8211" s="6" t="s">
        <v>196</v>
      </c>
      <c r="F8211" s="6" t="s">
        <v>210</v>
      </c>
      <c r="G8211" s="6" t="s">
        <v>211</v>
      </c>
      <c r="H8211" s="7">
        <v>8.4536800000000003</v>
      </c>
      <c r="I8211" s="7">
        <v>8.4536800000000003</v>
      </c>
      <c r="J8211" s="7">
        <v>13.73723</v>
      </c>
      <c r="K8211" s="7">
        <v>23.893906999999999</v>
      </c>
      <c r="L8211" s="7">
        <v>149.13073199999999</v>
      </c>
      <c r="M8211" s="7">
        <v>186.47119499999999</v>
      </c>
      <c r="N8211" s="7">
        <v>160.37268</v>
      </c>
      <c r="O8211" s="7">
        <v>216.37150299999999</v>
      </c>
      <c r="P8211" s="7">
        <v>273.74623000000003</v>
      </c>
      <c r="Q8211" s="7">
        <v>246.10151200000001</v>
      </c>
      <c r="R8211" s="7">
        <v>198.90380400000001</v>
      </c>
      <c r="S8211" s="7">
        <v>271.13075700000002</v>
      </c>
      <c r="T8211" s="7"/>
    </row>
    <row r="8212" spans="1:20" x14ac:dyDescent="0.35">
      <c r="A8212" s="6" t="s">
        <v>185</v>
      </c>
      <c r="B8212" s="6" t="s">
        <v>212</v>
      </c>
      <c r="C8212" s="6" t="s">
        <v>767</v>
      </c>
      <c r="D8212" s="6" t="s">
        <v>709</v>
      </c>
      <c r="E8212" s="6" t="s">
        <v>196</v>
      </c>
      <c r="F8212" s="6" t="s">
        <v>214</v>
      </c>
      <c r="G8212" s="6" t="s">
        <v>215</v>
      </c>
      <c r="H8212" s="7">
        <v>2.1134200000000001</v>
      </c>
      <c r="I8212" s="7">
        <v>4.2268400000000002</v>
      </c>
      <c r="J8212" s="7">
        <v>9.5103899999999992</v>
      </c>
      <c r="K8212" s="7">
        <v>2.1134200000000001</v>
      </c>
      <c r="L8212" s="7">
        <v>0</v>
      </c>
      <c r="M8212" s="7">
        <v>0</v>
      </c>
      <c r="N8212" s="7">
        <v>0</v>
      </c>
      <c r="O8212" s="7">
        <v>0</v>
      </c>
      <c r="P8212" s="7">
        <v>0</v>
      </c>
      <c r="Q8212" s="7">
        <v>0</v>
      </c>
      <c r="R8212" s="7">
        <v>0</v>
      </c>
      <c r="S8212" s="7">
        <v>0</v>
      </c>
      <c r="T8212" s="7"/>
    </row>
    <row r="8213" spans="1:20" x14ac:dyDescent="0.35">
      <c r="A8213" s="6" t="s">
        <v>185</v>
      </c>
      <c r="B8213" s="6" t="s">
        <v>212</v>
      </c>
      <c r="C8213" s="6" t="s">
        <v>767</v>
      </c>
      <c r="D8213" s="6" t="s">
        <v>709</v>
      </c>
      <c r="E8213" s="6" t="s">
        <v>196</v>
      </c>
      <c r="F8213" s="6" t="s">
        <v>218</v>
      </c>
      <c r="G8213" s="6" t="s">
        <v>219</v>
      </c>
      <c r="H8213" s="7">
        <v>6.3402599999999998</v>
      </c>
      <c r="I8213" s="7">
        <v>3.1701299999999999</v>
      </c>
      <c r="J8213" s="7">
        <v>1.05671</v>
      </c>
      <c r="K8213" s="7">
        <v>8.9362809999999993</v>
      </c>
      <c r="L8213" s="7">
        <v>15.115356999999999</v>
      </c>
      <c r="M8213" s="7">
        <v>18.902367999999999</v>
      </c>
      <c r="N8213" s="7">
        <v>18.136316000000001</v>
      </c>
      <c r="O8213" s="7">
        <v>24.504628</v>
      </c>
      <c r="P8213" s="7">
        <v>30.969275</v>
      </c>
      <c r="Q8213" s="7">
        <v>15.935893999999999</v>
      </c>
      <c r="R8213" s="7">
        <v>12.897026</v>
      </c>
      <c r="S8213" s="7">
        <v>17.541347999999999</v>
      </c>
      <c r="T8213" s="7"/>
    </row>
    <row r="8214" spans="1:20" x14ac:dyDescent="0.35">
      <c r="A8214" s="6" t="s">
        <v>185</v>
      </c>
      <c r="B8214" s="6" t="s">
        <v>212</v>
      </c>
      <c r="C8214" s="6" t="s">
        <v>767</v>
      </c>
      <c r="D8214" s="6" t="s">
        <v>709</v>
      </c>
      <c r="E8214" s="6" t="s">
        <v>196</v>
      </c>
      <c r="F8214" s="6" t="s">
        <v>220</v>
      </c>
      <c r="G8214" s="6" t="s">
        <v>221</v>
      </c>
      <c r="H8214" s="7">
        <v>103.55758</v>
      </c>
      <c r="I8214" s="7">
        <v>133.14546000000001</v>
      </c>
      <c r="J8214" s="7">
        <v>228.24936</v>
      </c>
      <c r="K8214" s="7">
        <v>218.32906299999999</v>
      </c>
      <c r="L8214" s="7">
        <v>117.267804</v>
      </c>
      <c r="M8214" s="7">
        <v>184.35586699999999</v>
      </c>
      <c r="N8214" s="7">
        <v>108.56056</v>
      </c>
      <c r="O8214" s="7">
        <v>136.936848</v>
      </c>
      <c r="P8214" s="7">
        <v>100.19971</v>
      </c>
      <c r="Q8214" s="7">
        <v>76.147306</v>
      </c>
      <c r="R8214" s="7">
        <v>73.389039999999994</v>
      </c>
      <c r="S8214" s="7">
        <v>105.994615</v>
      </c>
      <c r="T8214" s="7"/>
    </row>
    <row r="8215" spans="1:20" x14ac:dyDescent="0.35">
      <c r="A8215" s="6" t="s">
        <v>185</v>
      </c>
      <c r="B8215" s="6" t="s">
        <v>212</v>
      </c>
      <c r="C8215" s="6" t="s">
        <v>767</v>
      </c>
      <c r="D8215" s="6" t="s">
        <v>709</v>
      </c>
      <c r="E8215" s="6" t="s">
        <v>196</v>
      </c>
      <c r="F8215" s="6" t="s">
        <v>223</v>
      </c>
      <c r="G8215" s="6" t="s">
        <v>224</v>
      </c>
      <c r="H8215" s="7">
        <v>71.856279999999998</v>
      </c>
      <c r="I8215" s="7">
        <v>84.536799999999999</v>
      </c>
      <c r="J8215" s="7">
        <v>135.25888</v>
      </c>
      <c r="K8215" s="7">
        <v>157.77870899999999</v>
      </c>
      <c r="L8215" s="7">
        <v>94.052915999999996</v>
      </c>
      <c r="M8215" s="7">
        <v>147.90070800000001</v>
      </c>
      <c r="N8215" s="7">
        <v>108.69374999999999</v>
      </c>
      <c r="O8215" s="7">
        <v>137.10259600000001</v>
      </c>
      <c r="P8215" s="7">
        <v>100.340825</v>
      </c>
      <c r="Q8215" s="7">
        <v>70.808976000000001</v>
      </c>
      <c r="R8215" s="7">
        <v>68.242372000000003</v>
      </c>
      <c r="S8215" s="7">
        <v>98.480104999999995</v>
      </c>
      <c r="T8215" s="7"/>
    </row>
    <row r="8216" spans="1:20" x14ac:dyDescent="0.35">
      <c r="A8216" s="6" t="s">
        <v>185</v>
      </c>
      <c r="B8216" s="6" t="s">
        <v>212</v>
      </c>
      <c r="C8216" s="6" t="s">
        <v>767</v>
      </c>
      <c r="D8216" s="6" t="s">
        <v>709</v>
      </c>
      <c r="E8216" s="6" t="s">
        <v>196</v>
      </c>
      <c r="F8216" s="6" t="s">
        <v>226</v>
      </c>
      <c r="G8216" s="6" t="s">
        <v>227</v>
      </c>
      <c r="H8216" s="7">
        <v>61.289180000000002</v>
      </c>
      <c r="I8216" s="7">
        <v>84.536799999999999</v>
      </c>
      <c r="J8216" s="7">
        <v>150.05282</v>
      </c>
      <c r="K8216" s="7">
        <v>114.688393</v>
      </c>
      <c r="L8216" s="7">
        <v>92.703016000000005</v>
      </c>
      <c r="M8216" s="7">
        <v>117.108407</v>
      </c>
      <c r="N8216" s="7">
        <v>105.11604800000001</v>
      </c>
      <c r="O8216" s="7">
        <v>141.68905000000001</v>
      </c>
      <c r="P8216" s="7">
        <v>122.17165</v>
      </c>
      <c r="Q8216" s="7">
        <v>79.400435999999999</v>
      </c>
      <c r="R8216" s="7">
        <v>59.957971999999998</v>
      </c>
      <c r="S8216" s="7">
        <v>113.29546499999999</v>
      </c>
      <c r="T8216" s="7"/>
    </row>
    <row r="8217" spans="1:20" x14ac:dyDescent="0.35">
      <c r="A8217" s="6" t="s">
        <v>185</v>
      </c>
      <c r="B8217" s="6" t="s">
        <v>212</v>
      </c>
      <c r="C8217" s="6" t="s">
        <v>767</v>
      </c>
      <c r="D8217" s="6" t="s">
        <v>709</v>
      </c>
      <c r="E8217" s="6" t="s">
        <v>196</v>
      </c>
      <c r="F8217" s="6" t="s">
        <v>228</v>
      </c>
      <c r="G8217" s="6" t="s">
        <v>229</v>
      </c>
      <c r="H8217" s="7">
        <v>270.51776000000001</v>
      </c>
      <c r="I8217" s="7">
        <v>399.43637999999999</v>
      </c>
      <c r="J8217" s="7">
        <v>699.54201999999998</v>
      </c>
      <c r="K8217" s="7">
        <v>889.64039000000002</v>
      </c>
      <c r="L8217" s="7">
        <v>1073.610244</v>
      </c>
      <c r="M8217" s="7">
        <v>1829.141018</v>
      </c>
      <c r="N8217" s="7">
        <v>1192.6079999999999</v>
      </c>
      <c r="O8217" s="7">
        <v>1498.6648</v>
      </c>
      <c r="P8217" s="7">
        <v>1161.511317</v>
      </c>
      <c r="Q8217" s="7">
        <v>805.50043600000004</v>
      </c>
      <c r="R8217" s="7">
        <v>699.71054400000003</v>
      </c>
      <c r="S8217" s="7">
        <v>1044.4019149999999</v>
      </c>
      <c r="T8217" s="7"/>
    </row>
    <row r="8218" spans="1:20" x14ac:dyDescent="0.35">
      <c r="A8218" s="6" t="s">
        <v>185</v>
      </c>
      <c r="B8218" s="6" t="s">
        <v>212</v>
      </c>
      <c r="C8218" s="6" t="s">
        <v>767</v>
      </c>
      <c r="D8218" s="6" t="s">
        <v>709</v>
      </c>
      <c r="E8218" s="6" t="s">
        <v>196</v>
      </c>
      <c r="F8218" s="6" t="s">
        <v>230</v>
      </c>
      <c r="G8218" s="6" t="s">
        <v>231</v>
      </c>
      <c r="H8218" s="7">
        <v>124.69177999999999</v>
      </c>
      <c r="I8218" s="7">
        <v>177.52727999999999</v>
      </c>
      <c r="J8218" s="7">
        <v>257.83724000000001</v>
      </c>
      <c r="K8218" s="7">
        <v>314.90238699999998</v>
      </c>
      <c r="L8218" s="7">
        <v>568.99464699999999</v>
      </c>
      <c r="M8218" s="7">
        <v>969.35218099999997</v>
      </c>
      <c r="N8218" s="7">
        <v>487.25106</v>
      </c>
      <c r="O8218" s="7">
        <v>612.23538399999995</v>
      </c>
      <c r="P8218" s="7">
        <v>474.56957999999997</v>
      </c>
      <c r="Q8218" s="7">
        <v>342.64577400000002</v>
      </c>
      <c r="R8218" s="7">
        <v>297.621084</v>
      </c>
      <c r="S8218" s="7">
        <v>444.24126999999999</v>
      </c>
      <c r="T8218" s="7"/>
    </row>
    <row r="8219" spans="1:20" x14ac:dyDescent="0.35">
      <c r="A8219" s="6" t="s">
        <v>185</v>
      </c>
      <c r="B8219" s="6" t="s">
        <v>212</v>
      </c>
      <c r="C8219" s="6" t="s">
        <v>767</v>
      </c>
      <c r="D8219" s="6" t="s">
        <v>709</v>
      </c>
      <c r="E8219" s="6" t="s">
        <v>196</v>
      </c>
      <c r="F8219" s="6" t="s">
        <v>232</v>
      </c>
      <c r="G8219" s="6" t="s">
        <v>233</v>
      </c>
      <c r="H8219" s="7">
        <v>61.289180000000002</v>
      </c>
      <c r="I8219" s="7">
        <v>112.01125999999999</v>
      </c>
      <c r="J8219" s="7">
        <v>54.948920000000001</v>
      </c>
      <c r="K8219" s="7">
        <v>41.674748000000001</v>
      </c>
      <c r="L8219" s="7">
        <v>67.919886000000005</v>
      </c>
      <c r="M8219" s="7">
        <v>85.782246999999998</v>
      </c>
      <c r="N8219" s="7">
        <v>31.326343999999999</v>
      </c>
      <c r="O8219" s="7">
        <v>42.292628000000001</v>
      </c>
      <c r="P8219" s="7">
        <v>36.451749999999997</v>
      </c>
      <c r="Q8219" s="7">
        <v>28.007292</v>
      </c>
      <c r="R8219" s="7">
        <v>21.173044000000001</v>
      </c>
      <c r="S8219" s="7">
        <v>40.020269999999996</v>
      </c>
      <c r="T8219" s="7"/>
    </row>
    <row r="8220" spans="1:20" x14ac:dyDescent="0.35">
      <c r="A8220" s="6" t="s">
        <v>185</v>
      </c>
      <c r="B8220" s="6" t="s">
        <v>212</v>
      </c>
      <c r="C8220" s="6" t="s">
        <v>767</v>
      </c>
      <c r="D8220" s="6" t="s">
        <v>709</v>
      </c>
      <c r="E8220" s="6" t="s">
        <v>196</v>
      </c>
      <c r="F8220" s="6" t="s">
        <v>234</v>
      </c>
      <c r="G8220" s="6" t="s">
        <v>235</v>
      </c>
      <c r="H8220" s="7">
        <v>63.402605999999999</v>
      </c>
      <c r="I8220" s="7">
        <v>102.14864300000001</v>
      </c>
      <c r="J8220" s="7">
        <v>95.103909000000002</v>
      </c>
      <c r="K8220" s="7">
        <v>91.944087999999994</v>
      </c>
      <c r="L8220" s="7">
        <v>60.047964999999998</v>
      </c>
      <c r="M8220" s="7">
        <v>81.184465000000003</v>
      </c>
      <c r="N8220" s="7">
        <v>62.438229999999997</v>
      </c>
      <c r="O8220" s="7">
        <v>90.001363999999995</v>
      </c>
      <c r="P8220" s="7">
        <v>48.442794999999997</v>
      </c>
      <c r="Q8220" s="7">
        <v>43.267133999999999</v>
      </c>
      <c r="R8220" s="7">
        <v>38.121084000000003</v>
      </c>
      <c r="S8220" s="7">
        <v>72.462639999999993</v>
      </c>
      <c r="T8220" s="7"/>
    </row>
    <row r="8221" spans="1:20" x14ac:dyDescent="0.35">
      <c r="A8221" s="6" t="s">
        <v>185</v>
      </c>
      <c r="B8221" s="6" t="s">
        <v>212</v>
      </c>
      <c r="C8221" s="6" t="s">
        <v>767</v>
      </c>
      <c r="D8221" s="6" t="s">
        <v>709</v>
      </c>
      <c r="E8221" s="6" t="s">
        <v>236</v>
      </c>
      <c r="F8221" s="6" t="s">
        <v>664</v>
      </c>
      <c r="G8221" s="6" t="s">
        <v>665</v>
      </c>
      <c r="H8221" s="7">
        <v>5.28355</v>
      </c>
      <c r="I8221" s="7">
        <v>3.1701299999999999</v>
      </c>
      <c r="J8221" s="7">
        <v>4.2268400000000002</v>
      </c>
      <c r="K8221" s="7">
        <v>3.3750879999999999</v>
      </c>
      <c r="L8221" s="6"/>
      <c r="M8221" s="7">
        <v>0</v>
      </c>
      <c r="N8221" s="7">
        <v>0</v>
      </c>
      <c r="O8221" s="7">
        <v>0</v>
      </c>
      <c r="P8221" s="7">
        <v>0</v>
      </c>
      <c r="Q8221" s="7">
        <v>0</v>
      </c>
      <c r="R8221" s="7">
        <v>0</v>
      </c>
      <c r="S8221" s="7">
        <v>0</v>
      </c>
      <c r="T8221" s="7"/>
    </row>
    <row r="8222" spans="1:20" x14ac:dyDescent="0.35">
      <c r="A8222" s="6" t="s">
        <v>185</v>
      </c>
      <c r="B8222" s="6" t="s">
        <v>212</v>
      </c>
      <c r="C8222" s="6" t="s">
        <v>767</v>
      </c>
      <c r="D8222" s="6" t="s">
        <v>709</v>
      </c>
      <c r="E8222" s="6" t="s">
        <v>236</v>
      </c>
      <c r="F8222" s="6" t="s">
        <v>237</v>
      </c>
      <c r="G8222" s="6" t="s">
        <v>238</v>
      </c>
      <c r="H8222" s="7">
        <v>14.265585</v>
      </c>
      <c r="I8222" s="7">
        <v>12.152165</v>
      </c>
      <c r="J8222" s="7">
        <v>24.832685000000001</v>
      </c>
      <c r="K8222" s="7">
        <v>21.212615</v>
      </c>
      <c r="L8222" s="7">
        <v>19.973701999999999</v>
      </c>
      <c r="M8222" s="7">
        <v>26.772767000000002</v>
      </c>
      <c r="N8222" s="7">
        <v>35.750464000000001</v>
      </c>
      <c r="O8222" s="7">
        <v>48.418686999999998</v>
      </c>
      <c r="P8222" s="7">
        <v>43.095326999999997</v>
      </c>
      <c r="Q8222" s="7">
        <v>39.007308000000002</v>
      </c>
      <c r="R8222" s="7">
        <v>35.609763999999998</v>
      </c>
      <c r="S8222" s="7">
        <v>54.830711000000001</v>
      </c>
      <c r="T8222" s="7"/>
    </row>
    <row r="8223" spans="1:20" x14ac:dyDescent="0.35">
      <c r="A8223" s="6" t="s">
        <v>185</v>
      </c>
      <c r="B8223" s="6" t="s">
        <v>212</v>
      </c>
      <c r="C8223" s="6" t="s">
        <v>767</v>
      </c>
      <c r="D8223" s="6" t="s">
        <v>709</v>
      </c>
      <c r="E8223" s="6" t="s">
        <v>236</v>
      </c>
      <c r="F8223" s="6" t="s">
        <v>239</v>
      </c>
      <c r="G8223" s="6" t="s">
        <v>240</v>
      </c>
      <c r="H8223" s="7">
        <v>59.782338000000003</v>
      </c>
      <c r="I8223" s="7">
        <v>57.884486000000003</v>
      </c>
      <c r="J8223" s="7">
        <v>70.220523999999997</v>
      </c>
      <c r="K8223" s="7">
        <v>51.559649999999998</v>
      </c>
      <c r="L8223" s="7">
        <v>91.661272999999994</v>
      </c>
      <c r="M8223" s="7">
        <v>149.17831699999999</v>
      </c>
      <c r="N8223" s="7">
        <v>112.09155199999999</v>
      </c>
      <c r="O8223" s="7">
        <v>161.90922499999999</v>
      </c>
      <c r="P8223" s="7">
        <v>113.276262</v>
      </c>
      <c r="Q8223" s="7">
        <v>62.153820000000003</v>
      </c>
      <c r="R8223" s="7">
        <v>55.715693999999999</v>
      </c>
      <c r="S8223" s="7">
        <v>72.538946999999993</v>
      </c>
      <c r="T8223" s="7"/>
    </row>
    <row r="8224" spans="1:20" x14ac:dyDescent="0.35">
      <c r="A8224" s="6" t="s">
        <v>185</v>
      </c>
      <c r="B8224" s="6" t="s">
        <v>212</v>
      </c>
      <c r="C8224" s="6" t="s">
        <v>767</v>
      </c>
      <c r="D8224" s="6" t="s">
        <v>709</v>
      </c>
      <c r="E8224" s="6" t="s">
        <v>236</v>
      </c>
      <c r="F8224" s="6" t="s">
        <v>241</v>
      </c>
      <c r="G8224" s="6" t="s">
        <v>242</v>
      </c>
      <c r="H8224" s="7">
        <v>3.7957040000000002</v>
      </c>
      <c r="I8224" s="7">
        <v>2.846778</v>
      </c>
      <c r="J8224" s="7">
        <v>2.846778</v>
      </c>
      <c r="K8224" s="7">
        <v>5.9040109999999997</v>
      </c>
      <c r="L8224" s="7">
        <v>7.8520830000000004</v>
      </c>
      <c r="M8224" s="7">
        <v>11.408652</v>
      </c>
      <c r="N8224" s="7">
        <v>10.062486</v>
      </c>
      <c r="O8224" s="7">
        <v>14.947618</v>
      </c>
      <c r="P8224" s="7">
        <v>12.725782000000001</v>
      </c>
      <c r="Q8224" s="7">
        <v>11.280735999999999</v>
      </c>
      <c r="R8224" s="7">
        <v>10.066929999999999</v>
      </c>
      <c r="S8224" s="7">
        <v>13.394736</v>
      </c>
      <c r="T8224" s="7"/>
    </row>
    <row r="8225" spans="1:20" x14ac:dyDescent="0.35">
      <c r="A8225" s="6" t="s">
        <v>185</v>
      </c>
      <c r="B8225" s="6" t="s">
        <v>212</v>
      </c>
      <c r="C8225" s="6" t="s">
        <v>767</v>
      </c>
      <c r="D8225" s="6" t="s">
        <v>709</v>
      </c>
      <c r="E8225" s="6" t="s">
        <v>236</v>
      </c>
      <c r="F8225" s="6" t="s">
        <v>243</v>
      </c>
      <c r="G8225" s="6" t="s">
        <v>244</v>
      </c>
      <c r="H8225" s="7">
        <v>1.8978520000000001</v>
      </c>
      <c r="I8225" s="7">
        <v>0.94892600000000005</v>
      </c>
      <c r="J8225" s="7">
        <v>2.846778</v>
      </c>
      <c r="K8225" s="7">
        <v>2.2036600000000002</v>
      </c>
      <c r="L8225" s="7">
        <v>4.1503300000000003</v>
      </c>
      <c r="M8225" s="7">
        <v>3.314575</v>
      </c>
      <c r="N8225" s="7">
        <v>3.1386039999999999</v>
      </c>
      <c r="O8225" s="7">
        <v>2.9739689999999999</v>
      </c>
      <c r="P8225" s="7">
        <v>0</v>
      </c>
      <c r="Q8225" s="7">
        <v>0</v>
      </c>
      <c r="R8225" s="7">
        <v>0</v>
      </c>
      <c r="S8225" s="7">
        <v>0</v>
      </c>
      <c r="T8225" s="7"/>
    </row>
    <row r="8226" spans="1:20" x14ac:dyDescent="0.35">
      <c r="A8226" s="6" t="s">
        <v>185</v>
      </c>
      <c r="B8226" s="6" t="s">
        <v>212</v>
      </c>
      <c r="C8226" s="6" t="s">
        <v>767</v>
      </c>
      <c r="D8226" s="6" t="s">
        <v>709</v>
      </c>
      <c r="E8226" s="6" t="s">
        <v>236</v>
      </c>
      <c r="F8226" s="6" t="s">
        <v>245</v>
      </c>
      <c r="G8226" s="6" t="s">
        <v>246</v>
      </c>
      <c r="H8226" s="7">
        <v>20.876372</v>
      </c>
      <c r="I8226" s="7">
        <v>8.5403339999999996</v>
      </c>
      <c r="J8226" s="7">
        <v>18.029593999999999</v>
      </c>
      <c r="K8226" s="7">
        <v>8.0445700000000002</v>
      </c>
      <c r="L8226" s="7">
        <v>26.096498</v>
      </c>
      <c r="M8226" s="7">
        <v>19.818013000000001</v>
      </c>
      <c r="N8226" s="7">
        <v>11.933272000000001</v>
      </c>
      <c r="O8226" s="7">
        <v>21.386111</v>
      </c>
      <c r="P8226" s="7">
        <v>23.714922000000001</v>
      </c>
      <c r="Q8226" s="7">
        <v>8.8634799999999991</v>
      </c>
      <c r="R8226" s="7">
        <v>16.183028</v>
      </c>
      <c r="S8226" s="7">
        <v>18.366156</v>
      </c>
      <c r="T8226" s="7"/>
    </row>
    <row r="8227" spans="1:20" x14ac:dyDescent="0.35">
      <c r="A8227" s="6" t="s">
        <v>185</v>
      </c>
      <c r="B8227" s="6" t="s">
        <v>212</v>
      </c>
      <c r="C8227" s="6" t="s">
        <v>767</v>
      </c>
      <c r="D8227" s="6" t="s">
        <v>709</v>
      </c>
      <c r="E8227" s="6" t="s">
        <v>236</v>
      </c>
      <c r="F8227" s="6" t="s">
        <v>247</v>
      </c>
      <c r="G8227" s="6" t="s">
        <v>248</v>
      </c>
      <c r="H8227" s="7">
        <v>6.6424820000000002</v>
      </c>
      <c r="I8227" s="7">
        <v>2.846778</v>
      </c>
      <c r="J8227" s="7">
        <v>1.8978520000000001</v>
      </c>
      <c r="K8227" s="7">
        <v>1.917243</v>
      </c>
      <c r="L8227" s="7">
        <v>3.9570560000000001</v>
      </c>
      <c r="M8227" s="7">
        <v>5.2269819999999996</v>
      </c>
      <c r="N8227" s="7">
        <v>6.73414</v>
      </c>
      <c r="O8227" s="7">
        <v>9.8978970000000004</v>
      </c>
      <c r="P8227" s="7">
        <v>8.8943220000000007</v>
      </c>
      <c r="Q8227" s="7">
        <v>3.3408760000000002</v>
      </c>
      <c r="R8227" s="7">
        <v>2.943902</v>
      </c>
      <c r="S8227" s="7">
        <v>4.0098409999999998</v>
      </c>
      <c r="T8227" s="7"/>
    </row>
    <row r="8228" spans="1:20" x14ac:dyDescent="0.35">
      <c r="A8228" s="6" t="s">
        <v>185</v>
      </c>
      <c r="B8228" s="6" t="s">
        <v>212</v>
      </c>
      <c r="C8228" s="6" t="s">
        <v>767</v>
      </c>
      <c r="D8228" s="6" t="s">
        <v>709</v>
      </c>
      <c r="E8228" s="6" t="s">
        <v>236</v>
      </c>
      <c r="F8228" s="6" t="s">
        <v>249</v>
      </c>
      <c r="G8228" s="6" t="s">
        <v>250</v>
      </c>
      <c r="H8228" s="6"/>
      <c r="I8228" s="6"/>
      <c r="J8228" s="6"/>
      <c r="K8228" s="7">
        <v>0</v>
      </c>
      <c r="L8228" s="7">
        <v>0</v>
      </c>
      <c r="M8228" s="7">
        <v>0</v>
      </c>
      <c r="N8228" s="7">
        <v>0</v>
      </c>
      <c r="O8228" s="7">
        <v>0</v>
      </c>
      <c r="P8228" s="7">
        <v>30.923970000000001</v>
      </c>
      <c r="Q8228" s="7">
        <v>28.909832000000002</v>
      </c>
      <c r="R8228" s="7">
        <v>21.270047999999999</v>
      </c>
      <c r="S8228" s="7">
        <v>32.460276999999998</v>
      </c>
      <c r="T8228" s="7"/>
    </row>
    <row r="8229" spans="1:20" x14ac:dyDescent="0.35">
      <c r="A8229" s="6" t="s">
        <v>185</v>
      </c>
      <c r="B8229" s="6" t="s">
        <v>212</v>
      </c>
      <c r="C8229" s="6" t="s">
        <v>767</v>
      </c>
      <c r="D8229" s="6" t="s">
        <v>709</v>
      </c>
      <c r="E8229" s="6" t="s">
        <v>189</v>
      </c>
      <c r="F8229" s="6" t="s">
        <v>251</v>
      </c>
      <c r="G8229" s="6" t="s">
        <v>252</v>
      </c>
      <c r="H8229" s="7">
        <v>16.907360000000001</v>
      </c>
      <c r="I8229" s="7">
        <v>25.361039999999999</v>
      </c>
      <c r="J8229" s="7">
        <v>40.154980000000002</v>
      </c>
      <c r="K8229" s="7">
        <v>39.309686999999997</v>
      </c>
      <c r="L8229" s="7">
        <v>210.106404</v>
      </c>
      <c r="M8229" s="7">
        <v>334.88642199999998</v>
      </c>
      <c r="N8229" s="7">
        <v>443.82007800000002</v>
      </c>
      <c r="O8229" s="7">
        <v>499.02558199999999</v>
      </c>
      <c r="P8229" s="7">
        <v>455.55070000000001</v>
      </c>
      <c r="Q8229" s="7">
        <v>272.46628399999997</v>
      </c>
      <c r="R8229" s="7">
        <v>242.34921800000001</v>
      </c>
      <c r="S8229" s="7">
        <v>342.29149999999998</v>
      </c>
      <c r="T8229" s="7"/>
    </row>
    <row r="8230" spans="1:20" x14ac:dyDescent="0.35">
      <c r="A8230" s="6" t="s">
        <v>185</v>
      </c>
      <c r="B8230" s="6" t="s">
        <v>212</v>
      </c>
      <c r="C8230" s="6" t="s">
        <v>767</v>
      </c>
      <c r="D8230" s="6" t="s">
        <v>709</v>
      </c>
      <c r="E8230" s="6" t="s">
        <v>189</v>
      </c>
      <c r="F8230" s="6" t="s">
        <v>253</v>
      </c>
      <c r="G8230" s="6" t="s">
        <v>254</v>
      </c>
      <c r="H8230" s="6"/>
      <c r="I8230" s="6"/>
      <c r="J8230" s="7">
        <v>4.184571</v>
      </c>
      <c r="K8230" s="7">
        <v>0</v>
      </c>
      <c r="L8230" s="7">
        <v>0.27532299999999998</v>
      </c>
      <c r="M8230" s="7">
        <v>0.35697000000000001</v>
      </c>
      <c r="N8230" s="7">
        <v>0.154168</v>
      </c>
      <c r="O8230" s="7">
        <v>0.18929599999999999</v>
      </c>
      <c r="P8230" s="7">
        <v>0.235318</v>
      </c>
      <c r="Q8230" s="7">
        <v>0.17624999999999999</v>
      </c>
      <c r="R8230" s="7">
        <v>0.14577799999999999</v>
      </c>
      <c r="S8230" s="7">
        <v>0.26088</v>
      </c>
      <c r="T8230" s="7"/>
    </row>
    <row r="8231" spans="1:20" x14ac:dyDescent="0.35">
      <c r="A8231" s="6" t="s">
        <v>185</v>
      </c>
      <c r="B8231" s="6" t="s">
        <v>212</v>
      </c>
      <c r="C8231" s="6" t="s">
        <v>767</v>
      </c>
      <c r="D8231" s="6" t="s">
        <v>709</v>
      </c>
      <c r="E8231" s="6" t="s">
        <v>189</v>
      </c>
      <c r="F8231" s="6" t="s">
        <v>756</v>
      </c>
      <c r="G8231" s="6" t="s">
        <v>757</v>
      </c>
      <c r="H8231" s="6"/>
      <c r="I8231" s="6"/>
      <c r="J8231" s="6"/>
      <c r="K8231" s="7">
        <v>0</v>
      </c>
      <c r="L8231" s="7">
        <v>3.6547999999999997E-2</v>
      </c>
      <c r="M8231" s="7">
        <v>7.9519999999999993E-2</v>
      </c>
      <c r="N8231" s="7">
        <v>3.2335199999999999</v>
      </c>
      <c r="O8231" s="7">
        <v>4.0148320000000002</v>
      </c>
      <c r="P8231" s="7">
        <v>4.1336349999999999</v>
      </c>
      <c r="Q8231" s="7">
        <v>0.91362399999999999</v>
      </c>
      <c r="R8231" s="7">
        <v>0.67079599999999995</v>
      </c>
      <c r="S8231" s="7">
        <v>1.24095</v>
      </c>
      <c r="T8231" s="7"/>
    </row>
    <row r="8232" spans="1:20" x14ac:dyDescent="0.35">
      <c r="A8232" s="6" t="s">
        <v>185</v>
      </c>
      <c r="B8232" s="6" t="s">
        <v>212</v>
      </c>
      <c r="C8232" s="6" t="s">
        <v>767</v>
      </c>
      <c r="D8232" s="6" t="s">
        <v>709</v>
      </c>
      <c r="E8232" s="6" t="s">
        <v>189</v>
      </c>
      <c r="F8232" s="6" t="s">
        <v>255</v>
      </c>
      <c r="G8232" s="6" t="s">
        <v>256</v>
      </c>
      <c r="H8232" s="7">
        <v>207.83369300000001</v>
      </c>
      <c r="I8232" s="7">
        <v>192.49026599999999</v>
      </c>
      <c r="J8232" s="7">
        <v>290.13025599999997</v>
      </c>
      <c r="K8232" s="7">
        <v>240.51899700000001</v>
      </c>
      <c r="L8232" s="7">
        <v>477.27309200000002</v>
      </c>
      <c r="M8232" s="7">
        <v>665.160481</v>
      </c>
      <c r="N8232" s="7">
        <v>630.95700999999997</v>
      </c>
      <c r="O8232" s="7">
        <v>967.03276000000005</v>
      </c>
      <c r="P8232" s="7">
        <v>853.98224500000003</v>
      </c>
      <c r="Q8232" s="7">
        <v>348.84490799999998</v>
      </c>
      <c r="R8232" s="7">
        <v>281.43158</v>
      </c>
      <c r="S8232" s="7">
        <v>544.29969500000004</v>
      </c>
      <c r="T8232" s="7"/>
    </row>
    <row r="8233" spans="1:20" x14ac:dyDescent="0.35">
      <c r="A8233" s="6" t="s">
        <v>185</v>
      </c>
      <c r="B8233" s="6" t="s">
        <v>212</v>
      </c>
      <c r="C8233" s="6" t="s">
        <v>767</v>
      </c>
      <c r="D8233" s="6" t="s">
        <v>709</v>
      </c>
      <c r="E8233" s="6" t="s">
        <v>189</v>
      </c>
      <c r="F8233" s="6" t="s">
        <v>190</v>
      </c>
      <c r="G8233" s="6" t="s">
        <v>191</v>
      </c>
      <c r="H8233" s="7">
        <v>178.795332</v>
      </c>
      <c r="I8233" s="7">
        <v>213.032736</v>
      </c>
      <c r="J8233" s="7">
        <v>325.25533799999999</v>
      </c>
      <c r="K8233" s="7">
        <v>254.59620200000001</v>
      </c>
      <c r="L8233" s="7">
        <v>317.03700800000001</v>
      </c>
      <c r="M8233" s="7">
        <v>344.92151999999999</v>
      </c>
      <c r="N8233" s="7">
        <v>361.103003</v>
      </c>
      <c r="O8233" s="7">
        <v>396.57606600000003</v>
      </c>
      <c r="P8233" s="7">
        <v>363.86482699999999</v>
      </c>
      <c r="Q8233" s="7">
        <v>266.89053999999999</v>
      </c>
      <c r="R8233" s="7">
        <v>231.52063999999999</v>
      </c>
      <c r="S8233" s="7">
        <v>423.34767499999998</v>
      </c>
      <c r="T8233" s="7"/>
    </row>
    <row r="8234" spans="1:20" x14ac:dyDescent="0.35">
      <c r="A8234" s="6" t="s">
        <v>185</v>
      </c>
      <c r="B8234" s="6" t="s">
        <v>212</v>
      </c>
      <c r="C8234" s="6" t="s">
        <v>767</v>
      </c>
      <c r="D8234" s="6" t="s">
        <v>709</v>
      </c>
      <c r="E8234" s="6" t="s">
        <v>189</v>
      </c>
      <c r="F8234" s="6" t="s">
        <v>257</v>
      </c>
      <c r="G8234" s="6" t="s">
        <v>258</v>
      </c>
      <c r="H8234" s="7">
        <v>274.08959700000003</v>
      </c>
      <c r="I8234" s="7">
        <v>472.85686199999998</v>
      </c>
      <c r="J8234" s="7">
        <v>731.60302100000001</v>
      </c>
      <c r="K8234" s="7">
        <v>559.99224400000003</v>
      </c>
      <c r="L8234" s="7">
        <v>298.773099</v>
      </c>
      <c r="M8234" s="7">
        <v>356.57633099999998</v>
      </c>
      <c r="N8234" s="7">
        <v>305.95634100000001</v>
      </c>
      <c r="O8234" s="7">
        <v>385.04155400000002</v>
      </c>
      <c r="P8234" s="7">
        <v>464.17930899999999</v>
      </c>
      <c r="Q8234" s="7">
        <v>283.22620999999998</v>
      </c>
      <c r="R8234" s="7">
        <v>219.78430800000001</v>
      </c>
      <c r="S8234" s="7">
        <v>318.594427</v>
      </c>
      <c r="T8234" s="7"/>
    </row>
    <row r="8235" spans="1:20" x14ac:dyDescent="0.35">
      <c r="A8235" s="6" t="s">
        <v>185</v>
      </c>
      <c r="B8235" s="6" t="s">
        <v>212</v>
      </c>
      <c r="C8235" s="6" t="s">
        <v>767</v>
      </c>
      <c r="D8235" s="6" t="s">
        <v>709</v>
      </c>
      <c r="E8235" s="6" t="s">
        <v>189</v>
      </c>
      <c r="F8235" s="6" t="s">
        <v>259</v>
      </c>
      <c r="G8235" s="6" t="s">
        <v>260</v>
      </c>
      <c r="H8235" s="7">
        <v>150.05282</v>
      </c>
      <c r="I8235" s="7">
        <v>84.536799999999999</v>
      </c>
      <c r="J8235" s="7">
        <v>114.12468</v>
      </c>
      <c r="K8235" s="7">
        <v>101.08129700000001</v>
      </c>
      <c r="L8235" s="7">
        <v>68.180728000000002</v>
      </c>
      <c r="M8235" s="7">
        <v>123.78717</v>
      </c>
      <c r="N8235" s="7">
        <v>111.77103200000001</v>
      </c>
      <c r="O8235" s="7">
        <v>121.42246799999999</v>
      </c>
      <c r="P8235" s="7">
        <v>129.16371000000001</v>
      </c>
      <c r="Q8235" s="7">
        <v>52.802098000000001</v>
      </c>
      <c r="R8235" s="7">
        <v>52.948811999999997</v>
      </c>
      <c r="S8235" s="7">
        <v>162.75706600000001</v>
      </c>
      <c r="T8235" s="7"/>
    </row>
    <row r="8236" spans="1:20" x14ac:dyDescent="0.35">
      <c r="A8236" s="6" t="s">
        <v>185</v>
      </c>
      <c r="B8236" s="6" t="s">
        <v>212</v>
      </c>
      <c r="C8236" s="6" t="s">
        <v>767</v>
      </c>
      <c r="D8236" s="6" t="s">
        <v>709</v>
      </c>
      <c r="E8236" s="6" t="s">
        <v>189</v>
      </c>
      <c r="F8236" s="6" t="s">
        <v>261</v>
      </c>
      <c r="G8236" s="6" t="s">
        <v>262</v>
      </c>
      <c r="H8236" s="6"/>
      <c r="I8236" s="7">
        <v>2.3775979999999999</v>
      </c>
      <c r="J8236" s="6"/>
      <c r="K8236" s="7">
        <v>0.116064</v>
      </c>
      <c r="L8236" s="7">
        <v>0.76174600000000003</v>
      </c>
      <c r="M8236" s="7">
        <v>0.82263299999999995</v>
      </c>
      <c r="N8236" s="7">
        <v>1.1514599999999999</v>
      </c>
      <c r="O8236" s="7">
        <v>1.096004</v>
      </c>
      <c r="P8236" s="7">
        <v>1.153265</v>
      </c>
      <c r="Q8236" s="7">
        <v>1.2841480000000001</v>
      </c>
      <c r="R8236" s="7">
        <v>1.2044760000000001</v>
      </c>
      <c r="S8236" s="7">
        <v>1.1829350000000001</v>
      </c>
      <c r="T8236" s="7"/>
    </row>
    <row r="8237" spans="1:20" x14ac:dyDescent="0.35">
      <c r="A8237" s="6" t="s">
        <v>185</v>
      </c>
      <c r="B8237" s="6" t="s">
        <v>212</v>
      </c>
      <c r="C8237" s="6" t="s">
        <v>767</v>
      </c>
      <c r="D8237" s="6" t="s">
        <v>709</v>
      </c>
      <c r="E8237" s="6" t="s">
        <v>189</v>
      </c>
      <c r="F8237" s="6" t="s">
        <v>263</v>
      </c>
      <c r="G8237" s="6" t="s">
        <v>264</v>
      </c>
      <c r="H8237" s="7">
        <v>9.5103899999999992</v>
      </c>
      <c r="I8237" s="7">
        <v>7.6083119999999997</v>
      </c>
      <c r="J8237" s="7">
        <v>15.216623999999999</v>
      </c>
      <c r="K8237" s="7">
        <v>5.2902560000000003</v>
      </c>
      <c r="L8237" s="7">
        <v>126.78344800000001</v>
      </c>
      <c r="M8237" s="7">
        <v>141.96619000000001</v>
      </c>
      <c r="N8237" s="7">
        <v>112.02588799999999</v>
      </c>
      <c r="O8237" s="7">
        <v>123.53634599999999</v>
      </c>
      <c r="P8237" s="7">
        <v>117.86575000000001</v>
      </c>
      <c r="Q8237" s="7">
        <v>71.763651999999993</v>
      </c>
      <c r="R8237" s="7">
        <v>61.918968</v>
      </c>
      <c r="S8237" s="7">
        <v>103.72357100000001</v>
      </c>
      <c r="T8237" s="7"/>
    </row>
    <row r="8238" spans="1:20" x14ac:dyDescent="0.35">
      <c r="A8238" s="6" t="s">
        <v>185</v>
      </c>
      <c r="B8238" s="6" t="s">
        <v>212</v>
      </c>
      <c r="C8238" s="6" t="s">
        <v>767</v>
      </c>
      <c r="D8238" s="6" t="s">
        <v>709</v>
      </c>
      <c r="E8238" s="6" t="s">
        <v>189</v>
      </c>
      <c r="F8238" s="6" t="s">
        <v>710</v>
      </c>
      <c r="G8238" s="6" t="s">
        <v>711</v>
      </c>
      <c r="H8238" s="7">
        <v>3.4871449999999999</v>
      </c>
      <c r="I8238" s="7">
        <v>4.8820030000000001</v>
      </c>
      <c r="J8238" s="7">
        <v>5.5794319999999997</v>
      </c>
      <c r="K8238" s="7">
        <v>4.1845739999999996</v>
      </c>
      <c r="L8238" s="7">
        <v>0</v>
      </c>
      <c r="M8238" s="7">
        <v>0</v>
      </c>
      <c r="N8238" s="7">
        <v>0</v>
      </c>
      <c r="O8238" s="7">
        <v>0</v>
      </c>
      <c r="P8238" s="7">
        <v>0</v>
      </c>
      <c r="Q8238" s="7">
        <v>0</v>
      </c>
      <c r="R8238" s="7">
        <v>0</v>
      </c>
      <c r="S8238" s="7">
        <v>0</v>
      </c>
      <c r="T8238" s="7"/>
    </row>
    <row r="8239" spans="1:20" x14ac:dyDescent="0.35">
      <c r="A8239" s="6" t="s">
        <v>185</v>
      </c>
      <c r="B8239" s="6" t="s">
        <v>212</v>
      </c>
      <c r="C8239" s="6" t="s">
        <v>767</v>
      </c>
      <c r="D8239" s="6" t="s">
        <v>709</v>
      </c>
      <c r="E8239" s="6" t="s">
        <v>189</v>
      </c>
      <c r="F8239" s="6" t="s">
        <v>265</v>
      </c>
      <c r="G8239" s="6" t="s">
        <v>266</v>
      </c>
      <c r="H8239" s="7">
        <v>3.8041559999999999</v>
      </c>
      <c r="I8239" s="7">
        <v>1.9020779999999999</v>
      </c>
      <c r="J8239" s="6"/>
      <c r="K8239" s="7">
        <v>0</v>
      </c>
      <c r="L8239" s="7">
        <v>0</v>
      </c>
      <c r="M8239" s="7">
        <v>0</v>
      </c>
      <c r="N8239" s="7">
        <v>0</v>
      </c>
      <c r="O8239" s="7">
        <v>0</v>
      </c>
      <c r="P8239" s="7">
        <v>0</v>
      </c>
      <c r="Q8239" s="7">
        <v>0</v>
      </c>
      <c r="R8239" s="7">
        <v>0</v>
      </c>
      <c r="S8239" s="7">
        <v>0</v>
      </c>
      <c r="T8239" s="7"/>
    </row>
    <row r="8240" spans="1:20" x14ac:dyDescent="0.35">
      <c r="A8240" s="6" t="s">
        <v>185</v>
      </c>
      <c r="B8240" s="6" t="s">
        <v>212</v>
      </c>
      <c r="C8240" s="6" t="s">
        <v>767</v>
      </c>
      <c r="D8240" s="6" t="s">
        <v>709</v>
      </c>
      <c r="E8240" s="6" t="s">
        <v>189</v>
      </c>
      <c r="F8240" s="6" t="s">
        <v>267</v>
      </c>
      <c r="G8240" s="6" t="s">
        <v>268</v>
      </c>
      <c r="H8240" s="7">
        <v>20.92287</v>
      </c>
      <c r="I8240" s="7">
        <v>19.528012</v>
      </c>
      <c r="J8240" s="7">
        <v>18.133154000000001</v>
      </c>
      <c r="K8240" s="7">
        <v>16.083546999999999</v>
      </c>
      <c r="L8240" s="7">
        <v>60.668010000000002</v>
      </c>
      <c r="M8240" s="7">
        <v>78.704256999999998</v>
      </c>
      <c r="N8240" s="7">
        <v>48.943764000000002</v>
      </c>
      <c r="O8240" s="7">
        <v>74.975618999999995</v>
      </c>
      <c r="P8240" s="7">
        <v>66.535036000000005</v>
      </c>
      <c r="Q8240" s="7">
        <v>41.873235999999999</v>
      </c>
      <c r="R8240" s="7">
        <v>33.703620000000001</v>
      </c>
      <c r="S8240" s="7">
        <v>62.693207000000001</v>
      </c>
      <c r="T8240" s="7"/>
    </row>
    <row r="8241" spans="1:20" x14ac:dyDescent="0.35">
      <c r="A8241" s="6" t="s">
        <v>185</v>
      </c>
      <c r="B8241" s="6" t="s">
        <v>212</v>
      </c>
      <c r="C8241" s="6" t="s">
        <v>767</v>
      </c>
      <c r="D8241" s="6" t="s">
        <v>709</v>
      </c>
      <c r="E8241" s="6" t="s">
        <v>189</v>
      </c>
      <c r="F8241" s="6" t="s">
        <v>269</v>
      </c>
      <c r="G8241" s="6" t="s">
        <v>270</v>
      </c>
      <c r="H8241" s="7">
        <v>418.45715999999999</v>
      </c>
      <c r="I8241" s="7">
        <v>568.50998000000004</v>
      </c>
      <c r="J8241" s="7">
        <v>927.79138</v>
      </c>
      <c r="K8241" s="7">
        <v>744.46787800000004</v>
      </c>
      <c r="L8241" s="7">
        <v>1380.4370060000001</v>
      </c>
      <c r="M8241" s="7">
        <v>2379.2987619999999</v>
      </c>
      <c r="N8241" s="7">
        <v>2866.4132239999999</v>
      </c>
      <c r="O8241" s="7">
        <v>3226.3787480000001</v>
      </c>
      <c r="P8241" s="7">
        <v>2839.5162319999999</v>
      </c>
      <c r="Q8241" s="7">
        <v>1247.5847000000001</v>
      </c>
      <c r="R8241" s="7">
        <v>1181.8649800000001</v>
      </c>
      <c r="S8241" s="7">
        <v>1778.6639700000001</v>
      </c>
      <c r="T8241" s="7"/>
    </row>
    <row r="8242" spans="1:20" x14ac:dyDescent="0.35">
      <c r="A8242" s="6" t="s">
        <v>185</v>
      </c>
      <c r="B8242" s="6" t="s">
        <v>212</v>
      </c>
      <c r="C8242" s="6" t="s">
        <v>767</v>
      </c>
      <c r="D8242" s="6" t="s">
        <v>709</v>
      </c>
      <c r="E8242" s="6" t="s">
        <v>189</v>
      </c>
      <c r="F8242" s="6" t="s">
        <v>271</v>
      </c>
      <c r="G8242" s="6" t="s">
        <v>272</v>
      </c>
      <c r="H8242" s="7">
        <v>4.2268400000000002</v>
      </c>
      <c r="I8242" s="6"/>
      <c r="J8242" s="7">
        <v>4.2268400000000002</v>
      </c>
      <c r="K8242" s="7">
        <v>3.520413</v>
      </c>
      <c r="L8242" s="7">
        <v>7.6291130000000003</v>
      </c>
      <c r="M8242" s="7">
        <v>9.8136399999999995</v>
      </c>
      <c r="N8242" s="7">
        <v>25.695636</v>
      </c>
      <c r="O8242" s="7">
        <v>23.089507999999999</v>
      </c>
      <c r="P8242" s="7">
        <v>23.47926</v>
      </c>
      <c r="Q8242" s="7">
        <v>19.193300000000001</v>
      </c>
      <c r="R8242" s="7">
        <v>13.402412</v>
      </c>
      <c r="S8242" s="7">
        <v>19.261396000000001</v>
      </c>
      <c r="T8242" s="7"/>
    </row>
    <row r="8243" spans="1:20" x14ac:dyDescent="0.35">
      <c r="A8243" s="6" t="s">
        <v>185</v>
      </c>
      <c r="B8243" s="6" t="s">
        <v>212</v>
      </c>
      <c r="C8243" s="6" t="s">
        <v>767</v>
      </c>
      <c r="D8243" s="6" t="s">
        <v>709</v>
      </c>
      <c r="E8243" s="6" t="s">
        <v>189</v>
      </c>
      <c r="F8243" s="6" t="s">
        <v>273</v>
      </c>
      <c r="G8243" s="6" t="s">
        <v>274</v>
      </c>
      <c r="H8243" s="7">
        <v>14.265587999999999</v>
      </c>
      <c r="I8243" s="7">
        <v>23.775980000000001</v>
      </c>
      <c r="J8243" s="7">
        <v>21.398382000000002</v>
      </c>
      <c r="K8243" s="7">
        <v>14.857599</v>
      </c>
      <c r="L8243" s="7">
        <v>190.16533999999999</v>
      </c>
      <c r="M8243" s="7">
        <v>202.88323600000001</v>
      </c>
      <c r="N8243" s="7">
        <v>115.287384</v>
      </c>
      <c r="O8243" s="7">
        <v>128.257048</v>
      </c>
      <c r="P8243" s="7">
        <v>87.011189999999999</v>
      </c>
      <c r="Q8243" s="7">
        <v>60.632252000000001</v>
      </c>
      <c r="R8243" s="7">
        <v>40.647212000000003</v>
      </c>
      <c r="S8243" s="7">
        <v>77.087135000000004</v>
      </c>
      <c r="T8243" s="7"/>
    </row>
    <row r="8244" spans="1:20" x14ac:dyDescent="0.35">
      <c r="A8244" s="6" t="s">
        <v>185</v>
      </c>
      <c r="B8244" s="6" t="s">
        <v>212</v>
      </c>
      <c r="C8244" s="6" t="s">
        <v>767</v>
      </c>
      <c r="D8244" s="6" t="s">
        <v>709</v>
      </c>
      <c r="E8244" s="6" t="s">
        <v>189</v>
      </c>
      <c r="F8244" s="6" t="s">
        <v>275</v>
      </c>
      <c r="G8244" s="6" t="s">
        <v>276</v>
      </c>
      <c r="H8244" s="6"/>
      <c r="I8244" s="6"/>
      <c r="J8244" s="6"/>
      <c r="K8244" s="7">
        <v>94.449173000000002</v>
      </c>
      <c r="L8244" s="7">
        <v>246.157613</v>
      </c>
      <c r="M8244" s="7">
        <v>326.35568499999999</v>
      </c>
      <c r="N8244" s="7">
        <v>284.47284000000002</v>
      </c>
      <c r="O8244" s="7">
        <v>351.76867700000003</v>
      </c>
      <c r="P8244" s="7">
        <v>360.99639000000002</v>
      </c>
      <c r="Q8244" s="7">
        <v>210.03644800000001</v>
      </c>
      <c r="R8244" s="7">
        <v>160.39904999999999</v>
      </c>
      <c r="S8244" s="7">
        <v>301.08002499999998</v>
      </c>
      <c r="T8244" s="7"/>
    </row>
    <row r="8245" spans="1:20" x14ac:dyDescent="0.35">
      <c r="A8245" s="6" t="s">
        <v>185</v>
      </c>
      <c r="B8245" s="6" t="s">
        <v>212</v>
      </c>
      <c r="C8245" s="6" t="s">
        <v>767</v>
      </c>
      <c r="D8245" s="6" t="s">
        <v>709</v>
      </c>
      <c r="E8245" s="6" t="s">
        <v>279</v>
      </c>
      <c r="F8245" s="6" t="s">
        <v>280</v>
      </c>
      <c r="G8245" s="6" t="s">
        <v>281</v>
      </c>
      <c r="H8245" s="7">
        <v>1.5850649999999999</v>
      </c>
      <c r="I8245" s="7">
        <v>0.52835500000000002</v>
      </c>
      <c r="J8245" s="7">
        <v>2.1134200000000001</v>
      </c>
      <c r="K8245" s="7">
        <v>3.9480900000000001</v>
      </c>
      <c r="L8245" s="7">
        <v>7.1082590000000003</v>
      </c>
      <c r="M8245" s="7">
        <v>7.6435440000000003</v>
      </c>
      <c r="N8245" s="7">
        <v>13.856724</v>
      </c>
      <c r="O8245" s="7">
        <v>18.739477000000001</v>
      </c>
      <c r="P8245" s="7">
        <v>16.982778</v>
      </c>
      <c r="Q8245" s="7">
        <v>10.826736</v>
      </c>
      <c r="R8245" s="7">
        <v>9.9513079999999992</v>
      </c>
      <c r="S8245" s="7">
        <v>13.411267</v>
      </c>
      <c r="T8245" s="7"/>
    </row>
    <row r="8246" spans="1:20" x14ac:dyDescent="0.35">
      <c r="A8246" s="6" t="s">
        <v>185</v>
      </c>
      <c r="B8246" s="6" t="s">
        <v>212</v>
      </c>
      <c r="C8246" s="6" t="s">
        <v>767</v>
      </c>
      <c r="D8246" s="6" t="s">
        <v>709</v>
      </c>
      <c r="E8246" s="6" t="s">
        <v>279</v>
      </c>
      <c r="F8246" s="6" t="s">
        <v>282</v>
      </c>
      <c r="G8246" s="6" t="s">
        <v>283</v>
      </c>
      <c r="H8246" s="6"/>
      <c r="I8246" s="6"/>
      <c r="J8246" s="6"/>
      <c r="K8246" s="7">
        <v>0.61303600000000003</v>
      </c>
      <c r="L8246" s="7">
        <v>1.8667180000000001</v>
      </c>
      <c r="M8246" s="7">
        <v>1.411235</v>
      </c>
      <c r="N8246" s="7">
        <v>2.7786040000000001</v>
      </c>
      <c r="O8246" s="7">
        <v>3.946107</v>
      </c>
      <c r="P8246" s="7">
        <v>3.388458</v>
      </c>
      <c r="Q8246" s="7">
        <v>2.7659590000000001</v>
      </c>
      <c r="R8246" s="7">
        <v>2.5384669999999998</v>
      </c>
      <c r="S8246" s="7">
        <v>3.4548139999999998</v>
      </c>
      <c r="T8246" s="7"/>
    </row>
    <row r="8247" spans="1:20" x14ac:dyDescent="0.35">
      <c r="A8247" s="6" t="s">
        <v>185</v>
      </c>
      <c r="B8247" s="6" t="s">
        <v>212</v>
      </c>
      <c r="C8247" s="6" t="s">
        <v>767</v>
      </c>
      <c r="D8247" s="6" t="s">
        <v>709</v>
      </c>
      <c r="E8247" s="6" t="s">
        <v>284</v>
      </c>
      <c r="F8247" s="6" t="s">
        <v>758</v>
      </c>
      <c r="G8247" s="6" t="s">
        <v>759</v>
      </c>
      <c r="H8247" s="6"/>
      <c r="I8247" s="6"/>
      <c r="J8247" s="6"/>
      <c r="K8247" s="7">
        <v>2.1962320000000002</v>
      </c>
      <c r="L8247" s="7">
        <v>13.238519</v>
      </c>
      <c r="M8247" s="7">
        <v>11.758592999999999</v>
      </c>
      <c r="N8247" s="7">
        <v>16.20194</v>
      </c>
      <c r="O8247" s="7">
        <v>22.562398000000002</v>
      </c>
      <c r="P8247" s="7">
        <v>23.32742</v>
      </c>
      <c r="Q8247" s="7">
        <v>10.22203</v>
      </c>
      <c r="R8247" s="7">
        <v>7.9467499999999998</v>
      </c>
      <c r="S8247" s="7">
        <v>14.83074</v>
      </c>
      <c r="T8247" s="7"/>
    </row>
    <row r="8248" spans="1:20" x14ac:dyDescent="0.35">
      <c r="A8248" s="6" t="s">
        <v>185</v>
      </c>
      <c r="B8248" s="6" t="s">
        <v>212</v>
      </c>
      <c r="C8248" s="6" t="s">
        <v>767</v>
      </c>
      <c r="D8248" s="6" t="s">
        <v>709</v>
      </c>
      <c r="E8248" s="6" t="s">
        <v>284</v>
      </c>
      <c r="F8248" s="6" t="s">
        <v>285</v>
      </c>
      <c r="G8248" s="6" t="s">
        <v>286</v>
      </c>
      <c r="H8248" s="6"/>
      <c r="I8248" s="7">
        <v>2.3775979999999999</v>
      </c>
      <c r="J8248" s="7">
        <v>2.3775979999999999</v>
      </c>
      <c r="K8248" s="7">
        <v>0.21917400000000001</v>
      </c>
      <c r="L8248" s="7">
        <v>114.08778</v>
      </c>
      <c r="M8248" s="7">
        <v>129.87177</v>
      </c>
      <c r="N8248" s="7">
        <v>51.959575999999998</v>
      </c>
      <c r="O8248" s="7">
        <v>68.015826000000004</v>
      </c>
      <c r="P8248" s="7">
        <v>41.655954999999999</v>
      </c>
      <c r="Q8248" s="7">
        <v>45.408059999999999</v>
      </c>
      <c r="R8248" s="7">
        <v>31.927714000000002</v>
      </c>
      <c r="S8248" s="7">
        <v>55.191274999999997</v>
      </c>
      <c r="T8248" s="7"/>
    </row>
    <row r="8249" spans="1:20" x14ac:dyDescent="0.35">
      <c r="A8249" s="6" t="s">
        <v>185</v>
      </c>
      <c r="B8249" s="6" t="s">
        <v>212</v>
      </c>
      <c r="C8249" s="6" t="s">
        <v>767</v>
      </c>
      <c r="D8249" s="6" t="s">
        <v>709</v>
      </c>
      <c r="E8249" s="6" t="s">
        <v>284</v>
      </c>
      <c r="F8249" s="6" t="s">
        <v>287</v>
      </c>
      <c r="G8249" s="6" t="s">
        <v>288</v>
      </c>
      <c r="H8249" s="7">
        <v>5.7062340000000003</v>
      </c>
      <c r="I8249" s="7">
        <v>9.5103899999999992</v>
      </c>
      <c r="J8249" s="7">
        <v>7.6083119999999997</v>
      </c>
      <c r="K8249" s="7">
        <v>6.4762199999999996</v>
      </c>
      <c r="L8249" s="7">
        <v>126.734928</v>
      </c>
      <c r="M8249" s="7">
        <v>142.04807099999999</v>
      </c>
      <c r="N8249" s="7">
        <v>67.597148000000004</v>
      </c>
      <c r="O8249" s="7">
        <v>81.964371</v>
      </c>
      <c r="P8249" s="7">
        <v>74.936435000000003</v>
      </c>
      <c r="Q8249" s="7">
        <v>47.547801999999997</v>
      </c>
      <c r="R8249" s="7">
        <v>40.991596000000001</v>
      </c>
      <c r="S8249" s="7">
        <v>72.397925000000001</v>
      </c>
      <c r="T8249" s="7"/>
    </row>
    <row r="8250" spans="1:20" x14ac:dyDescent="0.35">
      <c r="A8250" s="6" t="s">
        <v>185</v>
      </c>
      <c r="B8250" s="6" t="s">
        <v>212</v>
      </c>
      <c r="C8250" s="6" t="s">
        <v>767</v>
      </c>
      <c r="D8250" s="6" t="s">
        <v>709</v>
      </c>
      <c r="E8250" s="6" t="s">
        <v>284</v>
      </c>
      <c r="F8250" s="6" t="s">
        <v>289</v>
      </c>
      <c r="G8250" s="6" t="s">
        <v>290</v>
      </c>
      <c r="H8250" s="7">
        <v>30.686876000000002</v>
      </c>
      <c r="I8250" s="7">
        <v>53.004604</v>
      </c>
      <c r="J8250" s="7">
        <v>82.994050999999999</v>
      </c>
      <c r="K8250" s="7">
        <v>72.564283000000003</v>
      </c>
      <c r="L8250" s="7">
        <v>54.030541999999997</v>
      </c>
      <c r="M8250" s="7">
        <v>79.378641999999999</v>
      </c>
      <c r="N8250" s="7">
        <v>71.020363000000003</v>
      </c>
      <c r="O8250" s="7">
        <v>93.972615000000005</v>
      </c>
      <c r="P8250" s="7">
        <v>105.648132</v>
      </c>
      <c r="Q8250" s="7">
        <v>62.882601000000001</v>
      </c>
      <c r="R8250" s="7">
        <v>57.517496999999999</v>
      </c>
      <c r="S8250" s="7">
        <v>79.380690999999999</v>
      </c>
      <c r="T8250" s="7"/>
    </row>
    <row r="8251" spans="1:20" x14ac:dyDescent="0.35">
      <c r="A8251" s="6" t="s">
        <v>185</v>
      </c>
      <c r="B8251" s="6" t="s">
        <v>212</v>
      </c>
      <c r="C8251" s="6" t="s">
        <v>767</v>
      </c>
      <c r="D8251" s="6" t="s">
        <v>709</v>
      </c>
      <c r="E8251" s="6" t="s">
        <v>284</v>
      </c>
      <c r="F8251" s="6" t="s">
        <v>291</v>
      </c>
      <c r="G8251" s="6" t="s">
        <v>292</v>
      </c>
      <c r="H8251" s="6"/>
      <c r="I8251" s="6"/>
      <c r="J8251" s="6"/>
      <c r="K8251" s="7">
        <v>0</v>
      </c>
      <c r="L8251" s="7">
        <v>1.305356</v>
      </c>
      <c r="M8251" s="7">
        <v>0</v>
      </c>
      <c r="N8251" s="7">
        <v>3.8448419999999999</v>
      </c>
      <c r="O8251" s="7">
        <v>2.652469</v>
      </c>
      <c r="P8251" s="7">
        <v>0.41891099999999998</v>
      </c>
      <c r="Q8251" s="7">
        <v>2.2328060000000001</v>
      </c>
      <c r="R8251" s="7">
        <v>0.67450399999999999</v>
      </c>
      <c r="S8251" s="7">
        <v>4.8302300000000002</v>
      </c>
      <c r="T8251" s="7"/>
    </row>
    <row r="8252" spans="1:20" x14ac:dyDescent="0.35">
      <c r="A8252" s="6" t="s">
        <v>185</v>
      </c>
      <c r="B8252" s="6" t="s">
        <v>212</v>
      </c>
      <c r="C8252" s="6" t="s">
        <v>767</v>
      </c>
      <c r="D8252" s="6" t="s">
        <v>709</v>
      </c>
      <c r="E8252" s="6" t="s">
        <v>284</v>
      </c>
      <c r="F8252" s="6" t="s">
        <v>293</v>
      </c>
      <c r="G8252" s="6" t="s">
        <v>294</v>
      </c>
      <c r="H8252" s="6"/>
      <c r="I8252" s="6"/>
      <c r="J8252" s="6"/>
      <c r="K8252" s="7">
        <v>1.1521E-2</v>
      </c>
      <c r="L8252" s="7">
        <v>0.71359099999999998</v>
      </c>
      <c r="M8252" s="7">
        <v>0.42254399999999998</v>
      </c>
      <c r="N8252" s="7">
        <v>0.92480799999999996</v>
      </c>
      <c r="O8252" s="7">
        <v>0.86904599999999999</v>
      </c>
      <c r="P8252" s="7">
        <v>1.102905</v>
      </c>
      <c r="Q8252" s="7">
        <v>0.47963</v>
      </c>
      <c r="R8252" s="7">
        <v>0.55791999999999997</v>
      </c>
      <c r="S8252" s="7">
        <v>0.72431000000000001</v>
      </c>
      <c r="T8252" s="7"/>
    </row>
    <row r="8253" spans="1:20" x14ac:dyDescent="0.35">
      <c r="A8253" s="6" t="s">
        <v>185</v>
      </c>
      <c r="B8253" s="6" t="s">
        <v>212</v>
      </c>
      <c r="C8253" s="6" t="s">
        <v>767</v>
      </c>
      <c r="D8253" s="6" t="s">
        <v>709</v>
      </c>
      <c r="E8253" s="6" t="s">
        <v>284</v>
      </c>
      <c r="F8253" s="6" t="s">
        <v>295</v>
      </c>
      <c r="G8253" s="6" t="s">
        <v>296</v>
      </c>
      <c r="H8253" s="7">
        <v>2.1134200000000001</v>
      </c>
      <c r="I8253" s="6"/>
      <c r="J8253" s="7">
        <v>2.1134200000000001</v>
      </c>
      <c r="K8253" s="7">
        <v>6.3239640000000001</v>
      </c>
      <c r="L8253" s="7">
        <v>15.556618</v>
      </c>
      <c r="M8253" s="7">
        <v>21.009440000000001</v>
      </c>
      <c r="N8253" s="7">
        <v>35.684215999999999</v>
      </c>
      <c r="O8253" s="7">
        <v>39.844515999999999</v>
      </c>
      <c r="P8253" s="7">
        <v>12.282025000000001</v>
      </c>
      <c r="Q8253" s="7">
        <v>20.310403999999998</v>
      </c>
      <c r="R8253" s="7">
        <v>36.928289999999997</v>
      </c>
      <c r="S8253" s="7">
        <v>52.877249999999997</v>
      </c>
      <c r="T8253" s="7"/>
    </row>
    <row r="8254" spans="1:20" x14ac:dyDescent="0.35">
      <c r="A8254" s="6" t="s">
        <v>185</v>
      </c>
      <c r="B8254" s="6" t="s">
        <v>212</v>
      </c>
      <c r="C8254" s="6" t="s">
        <v>767</v>
      </c>
      <c r="D8254" s="6" t="s">
        <v>709</v>
      </c>
      <c r="E8254" s="6" t="s">
        <v>284</v>
      </c>
      <c r="F8254" s="6" t="s">
        <v>297</v>
      </c>
      <c r="G8254" s="6" t="s">
        <v>298</v>
      </c>
      <c r="H8254" s="7">
        <v>0.69742899999999997</v>
      </c>
      <c r="I8254" s="6"/>
      <c r="J8254" s="6"/>
      <c r="K8254" s="7">
        <v>1.71471</v>
      </c>
      <c r="L8254" s="7">
        <v>5.6378620000000002</v>
      </c>
      <c r="M8254" s="7">
        <v>7.259512</v>
      </c>
      <c r="N8254" s="7">
        <v>11.640362</v>
      </c>
      <c r="O8254" s="7">
        <v>13.877174999999999</v>
      </c>
      <c r="P8254" s="7">
        <v>0.78486100000000003</v>
      </c>
      <c r="Q8254" s="7">
        <v>5.7669240000000004</v>
      </c>
      <c r="R8254" s="7">
        <v>2.2950780000000002</v>
      </c>
      <c r="S8254" s="7">
        <v>14.017251</v>
      </c>
      <c r="T8254" s="7"/>
    </row>
    <row r="8255" spans="1:20" x14ac:dyDescent="0.35">
      <c r="A8255" s="6" t="s">
        <v>185</v>
      </c>
      <c r="B8255" s="6" t="s">
        <v>212</v>
      </c>
      <c r="C8255" s="6" t="s">
        <v>767</v>
      </c>
      <c r="D8255" s="6" t="s">
        <v>709</v>
      </c>
      <c r="E8255" s="6" t="s">
        <v>284</v>
      </c>
      <c r="F8255" s="6" t="s">
        <v>299</v>
      </c>
      <c r="G8255" s="6" t="s">
        <v>300</v>
      </c>
      <c r="H8255" s="7">
        <v>29.587879999999998</v>
      </c>
      <c r="I8255" s="7">
        <v>61.289180000000002</v>
      </c>
      <c r="J8255" s="7">
        <v>109.89784</v>
      </c>
      <c r="K8255" s="7">
        <v>59.956594000000003</v>
      </c>
      <c r="L8255" s="7">
        <v>122.266282</v>
      </c>
      <c r="M8255" s="7">
        <v>167.42388500000001</v>
      </c>
      <c r="N8255" s="7">
        <v>200.11151000000001</v>
      </c>
      <c r="O8255" s="7">
        <v>249.94225299999999</v>
      </c>
      <c r="P8255" s="7">
        <v>213.533387</v>
      </c>
      <c r="Q8255" s="7">
        <v>160.445818</v>
      </c>
      <c r="R8255" s="7">
        <v>144.27408800000001</v>
      </c>
      <c r="S8255" s="7">
        <v>210.96281999999999</v>
      </c>
      <c r="T8255" s="7"/>
    </row>
    <row r="8256" spans="1:20" x14ac:dyDescent="0.35">
      <c r="A8256" s="6" t="s">
        <v>185</v>
      </c>
      <c r="B8256" s="6" t="s">
        <v>212</v>
      </c>
      <c r="C8256" s="6" t="s">
        <v>767</v>
      </c>
      <c r="D8256" s="6" t="s">
        <v>709</v>
      </c>
      <c r="E8256" s="6" t="s">
        <v>284</v>
      </c>
      <c r="F8256" s="6" t="s">
        <v>301</v>
      </c>
      <c r="G8256" s="6" t="s">
        <v>302</v>
      </c>
      <c r="H8256" s="7">
        <v>20.225441</v>
      </c>
      <c r="I8256" s="7">
        <v>18.133154000000001</v>
      </c>
      <c r="J8256" s="7">
        <v>48.820030000000003</v>
      </c>
      <c r="K8256" s="7">
        <v>26.688773000000001</v>
      </c>
      <c r="L8256" s="7">
        <v>57.443435999999998</v>
      </c>
      <c r="M8256" s="7">
        <v>68.439504999999997</v>
      </c>
      <c r="N8256" s="7">
        <v>49.248528</v>
      </c>
      <c r="O8256" s="7">
        <v>83.965149999999994</v>
      </c>
      <c r="P8256" s="7">
        <v>70.847690999999998</v>
      </c>
      <c r="Q8256" s="7">
        <v>31.806992000000001</v>
      </c>
      <c r="R8256" s="7">
        <v>25.866993999999998</v>
      </c>
      <c r="S8256" s="7">
        <v>50.122777999999997</v>
      </c>
      <c r="T8256" s="7"/>
    </row>
    <row r="8257" spans="1:20" x14ac:dyDescent="0.35">
      <c r="A8257" s="6" t="s">
        <v>185</v>
      </c>
      <c r="B8257" s="6" t="s">
        <v>212</v>
      </c>
      <c r="C8257" s="6" t="s">
        <v>767</v>
      </c>
      <c r="D8257" s="6" t="s">
        <v>709</v>
      </c>
      <c r="E8257" s="6" t="s">
        <v>303</v>
      </c>
      <c r="F8257" s="6" t="s">
        <v>304</v>
      </c>
      <c r="G8257" s="6" t="s">
        <v>305</v>
      </c>
      <c r="H8257" s="6"/>
      <c r="I8257" s="6"/>
      <c r="J8257" s="7">
        <v>2.1134200000000001</v>
      </c>
      <c r="K8257" s="7">
        <v>0.20024600000000001</v>
      </c>
      <c r="L8257" s="7">
        <v>4.766184</v>
      </c>
      <c r="M8257" s="7">
        <v>6.5977069999999998</v>
      </c>
      <c r="N8257" s="7">
        <v>5.4464800000000002</v>
      </c>
      <c r="O8257" s="7">
        <v>6.7461279999999997</v>
      </c>
      <c r="P8257" s="7">
        <v>7.09497</v>
      </c>
      <c r="Q8257" s="7">
        <v>3.3191480000000002</v>
      </c>
      <c r="R8257" s="7">
        <v>2.8177279999999998</v>
      </c>
      <c r="S8257" s="7">
        <v>3.9985900000000001</v>
      </c>
      <c r="T8257" s="7"/>
    </row>
    <row r="8258" spans="1:20" x14ac:dyDescent="0.35">
      <c r="A8258" s="6" t="s">
        <v>185</v>
      </c>
      <c r="B8258" s="6" t="s">
        <v>212</v>
      </c>
      <c r="C8258" s="6" t="s">
        <v>767</v>
      </c>
      <c r="D8258" s="6" t="s">
        <v>709</v>
      </c>
      <c r="E8258" s="6" t="s">
        <v>303</v>
      </c>
      <c r="F8258" s="6" t="s">
        <v>306</v>
      </c>
      <c r="G8258" s="6" t="s">
        <v>307</v>
      </c>
      <c r="H8258" s="7">
        <v>11.158856</v>
      </c>
      <c r="I8258" s="7">
        <v>6.9742850000000001</v>
      </c>
      <c r="J8258" s="7">
        <v>9.7639990000000001</v>
      </c>
      <c r="K8258" s="7">
        <v>16.522496</v>
      </c>
      <c r="L8258" s="7">
        <v>22.098058000000002</v>
      </c>
      <c r="M8258" s="7">
        <v>27.089577999999999</v>
      </c>
      <c r="N8258" s="7">
        <v>27.398844</v>
      </c>
      <c r="O8258" s="7">
        <v>41.841611999999998</v>
      </c>
      <c r="P8258" s="7">
        <v>59.383629999999997</v>
      </c>
      <c r="Q8258" s="7">
        <v>28.759656</v>
      </c>
      <c r="R8258" s="7">
        <v>25.540872</v>
      </c>
      <c r="S8258" s="7">
        <v>32.919255</v>
      </c>
      <c r="T8258" s="7"/>
    </row>
    <row r="8259" spans="1:20" x14ac:dyDescent="0.35">
      <c r="A8259" s="6" t="s">
        <v>185</v>
      </c>
      <c r="B8259" s="6" t="s">
        <v>212</v>
      </c>
      <c r="C8259" s="6" t="s">
        <v>767</v>
      </c>
      <c r="D8259" s="6" t="s">
        <v>709</v>
      </c>
      <c r="E8259" s="6" t="s">
        <v>303</v>
      </c>
      <c r="F8259" s="6" t="s">
        <v>308</v>
      </c>
      <c r="G8259" s="6" t="s">
        <v>309</v>
      </c>
      <c r="H8259" s="7">
        <v>9.7639990000000001</v>
      </c>
      <c r="I8259" s="7">
        <v>11.158856</v>
      </c>
      <c r="J8259" s="7">
        <v>13.94857</v>
      </c>
      <c r="K8259" s="7">
        <v>13.284751</v>
      </c>
      <c r="L8259" s="7">
        <v>22.137219999999999</v>
      </c>
      <c r="M8259" s="7">
        <v>27.145716</v>
      </c>
      <c r="N8259" s="7">
        <v>27.968544000000001</v>
      </c>
      <c r="O8259" s="7">
        <v>42.719665999999997</v>
      </c>
      <c r="P8259" s="7">
        <v>60.622095000000002</v>
      </c>
      <c r="Q8259" s="7">
        <v>29.082633999999999</v>
      </c>
      <c r="R8259" s="7">
        <v>25.822825999999999</v>
      </c>
      <c r="S8259" s="7">
        <v>33.283230000000003</v>
      </c>
      <c r="T8259" s="7"/>
    </row>
    <row r="8260" spans="1:20" x14ac:dyDescent="0.35">
      <c r="A8260" s="6" t="s">
        <v>185</v>
      </c>
      <c r="B8260" s="6" t="s">
        <v>212</v>
      </c>
      <c r="C8260" s="6" t="s">
        <v>767</v>
      </c>
      <c r="D8260" s="6" t="s">
        <v>709</v>
      </c>
      <c r="E8260" s="6" t="s">
        <v>303</v>
      </c>
      <c r="F8260" s="6" t="s">
        <v>310</v>
      </c>
      <c r="G8260" s="6" t="s">
        <v>311</v>
      </c>
      <c r="H8260" s="7">
        <v>5.5794280000000001</v>
      </c>
      <c r="I8260" s="7">
        <v>4.184571</v>
      </c>
      <c r="J8260" s="7">
        <v>5.5794280000000001</v>
      </c>
      <c r="K8260" s="7">
        <v>9.5761909999999997</v>
      </c>
      <c r="L8260" s="7">
        <v>7.8961920000000001</v>
      </c>
      <c r="M8260" s="7">
        <v>9.6785820000000005</v>
      </c>
      <c r="N8260" s="7">
        <v>12.720768</v>
      </c>
      <c r="O8260" s="7">
        <v>19.4331</v>
      </c>
      <c r="P8260" s="7">
        <v>27.580945</v>
      </c>
      <c r="Q8260" s="7">
        <v>15.666738</v>
      </c>
      <c r="R8260" s="7">
        <v>13.90612</v>
      </c>
      <c r="S8260" s="7">
        <v>17.91677</v>
      </c>
      <c r="T8260" s="7"/>
    </row>
    <row r="8261" spans="1:20" x14ac:dyDescent="0.35">
      <c r="A8261" s="6" t="s">
        <v>185</v>
      </c>
      <c r="B8261" s="6" t="s">
        <v>212</v>
      </c>
      <c r="C8261" s="6" t="s">
        <v>767</v>
      </c>
      <c r="D8261" s="6" t="s">
        <v>709</v>
      </c>
      <c r="E8261" s="6" t="s">
        <v>303</v>
      </c>
      <c r="F8261" s="6" t="s">
        <v>312</v>
      </c>
      <c r="G8261" s="6" t="s">
        <v>313</v>
      </c>
      <c r="H8261" s="7">
        <v>23.712568999999998</v>
      </c>
      <c r="I8261" s="7">
        <v>20.922854999999998</v>
      </c>
      <c r="J8261" s="7">
        <v>39.055996</v>
      </c>
      <c r="K8261" s="7">
        <v>30.114336000000002</v>
      </c>
      <c r="L8261" s="7">
        <v>53.123317</v>
      </c>
      <c r="M8261" s="7">
        <v>65.131063999999995</v>
      </c>
      <c r="N8261" s="7">
        <v>60.703512000000003</v>
      </c>
      <c r="O8261" s="7">
        <v>92.722862000000006</v>
      </c>
      <c r="P8261" s="7">
        <v>131.59457499999999</v>
      </c>
      <c r="Q8261" s="7">
        <v>60.143940000000001</v>
      </c>
      <c r="R8261" s="7">
        <v>53.373793999999997</v>
      </c>
      <c r="S8261" s="7">
        <v>68.803430000000006</v>
      </c>
      <c r="T8261" s="7"/>
    </row>
    <row r="8262" spans="1:20" x14ac:dyDescent="0.35">
      <c r="A8262" s="6" t="s">
        <v>185</v>
      </c>
      <c r="B8262" s="6" t="s">
        <v>212</v>
      </c>
      <c r="C8262" s="6" t="s">
        <v>767</v>
      </c>
      <c r="D8262" s="6" t="s">
        <v>709</v>
      </c>
      <c r="E8262" s="6" t="s">
        <v>303</v>
      </c>
      <c r="F8262" s="6" t="s">
        <v>314</v>
      </c>
      <c r="G8262" s="6" t="s">
        <v>315</v>
      </c>
      <c r="H8262" s="7">
        <v>26.502282999999998</v>
      </c>
      <c r="I8262" s="7">
        <v>20.922854999999998</v>
      </c>
      <c r="J8262" s="7">
        <v>29.291996999999999</v>
      </c>
      <c r="K8262" s="7">
        <v>16.52449</v>
      </c>
      <c r="L8262" s="7">
        <v>23.190397999999998</v>
      </c>
      <c r="M8262" s="7">
        <v>28.431730999999999</v>
      </c>
      <c r="N8262" s="7">
        <v>28.848120000000002</v>
      </c>
      <c r="O8262" s="7">
        <v>44.062483999999998</v>
      </c>
      <c r="P8262" s="7">
        <v>62.536320000000003</v>
      </c>
      <c r="Q8262" s="7">
        <v>28.376685999999999</v>
      </c>
      <c r="R8262" s="7">
        <v>25.187072000000001</v>
      </c>
      <c r="S8262" s="7">
        <v>32.473460000000003</v>
      </c>
      <c r="T8262" s="7"/>
    </row>
    <row r="8263" spans="1:20" x14ac:dyDescent="0.35">
      <c r="A8263" s="6" t="s">
        <v>185</v>
      </c>
      <c r="B8263" s="6" t="s">
        <v>212</v>
      </c>
      <c r="C8263" s="6" t="s">
        <v>767</v>
      </c>
      <c r="D8263" s="6" t="s">
        <v>709</v>
      </c>
      <c r="E8263" s="6" t="s">
        <v>303</v>
      </c>
      <c r="F8263" s="6" t="s">
        <v>316</v>
      </c>
      <c r="G8263" s="6" t="s">
        <v>317</v>
      </c>
      <c r="H8263" s="7">
        <v>16.907360000000001</v>
      </c>
      <c r="I8263" s="7">
        <v>33.814720000000001</v>
      </c>
      <c r="J8263" s="7">
        <v>46.495240000000003</v>
      </c>
      <c r="K8263" s="7">
        <v>41.810374000000003</v>
      </c>
      <c r="L8263" s="7">
        <v>14.606444</v>
      </c>
      <c r="M8263" s="7">
        <v>20.23366</v>
      </c>
      <c r="N8263" s="7">
        <v>54.568108000000002</v>
      </c>
      <c r="O8263" s="7">
        <v>59.001581999999999</v>
      </c>
      <c r="P8263" s="7">
        <v>62.47748</v>
      </c>
      <c r="Q8263" s="7">
        <v>35.872224000000003</v>
      </c>
      <c r="R8263" s="7">
        <v>33.730580000000003</v>
      </c>
      <c r="S8263" s="7">
        <v>60.350290000000001</v>
      </c>
      <c r="T8263" s="7"/>
    </row>
    <row r="8264" spans="1:20" x14ac:dyDescent="0.35">
      <c r="A8264" s="6" t="s">
        <v>185</v>
      </c>
      <c r="B8264" s="6" t="s">
        <v>212</v>
      </c>
      <c r="C8264" s="6" t="s">
        <v>767</v>
      </c>
      <c r="D8264" s="6" t="s">
        <v>709</v>
      </c>
      <c r="E8264" s="6" t="s">
        <v>303</v>
      </c>
      <c r="F8264" s="6" t="s">
        <v>318</v>
      </c>
      <c r="G8264" s="6" t="s">
        <v>319</v>
      </c>
      <c r="H8264" s="7">
        <v>14.793939999999999</v>
      </c>
      <c r="I8264" s="7">
        <v>14.793939999999999</v>
      </c>
      <c r="J8264" s="7">
        <v>40.154980000000002</v>
      </c>
      <c r="K8264" s="7">
        <v>19.144603</v>
      </c>
      <c r="L8264" s="7">
        <v>5.6483920000000003</v>
      </c>
      <c r="M8264" s="7">
        <v>7.8264069999999997</v>
      </c>
      <c r="N8264" s="7">
        <v>12.550940000000001</v>
      </c>
      <c r="O8264" s="7">
        <v>13.576280000000001</v>
      </c>
      <c r="P8264" s="7">
        <v>14.329375000000001</v>
      </c>
      <c r="Q8264" s="7">
        <v>10.411016</v>
      </c>
      <c r="R8264" s="7">
        <v>9.7758319999999994</v>
      </c>
      <c r="S8264" s="7">
        <v>17.481815000000001</v>
      </c>
      <c r="T8264" s="7"/>
    </row>
    <row r="8265" spans="1:20" x14ac:dyDescent="0.35">
      <c r="A8265" s="6" t="s">
        <v>185</v>
      </c>
      <c r="B8265" s="6" t="s">
        <v>212</v>
      </c>
      <c r="C8265" s="6" t="s">
        <v>767</v>
      </c>
      <c r="D8265" s="6" t="s">
        <v>709</v>
      </c>
      <c r="E8265" s="6" t="s">
        <v>303</v>
      </c>
      <c r="F8265" s="6" t="s">
        <v>689</v>
      </c>
      <c r="G8265" s="6" t="s">
        <v>690</v>
      </c>
      <c r="H8265" s="7">
        <v>5.5794319999999997</v>
      </c>
      <c r="I8265" s="7">
        <v>8.3691479999999991</v>
      </c>
      <c r="J8265" s="7">
        <v>15.343438000000001</v>
      </c>
      <c r="K8265" s="7">
        <v>2.7897159999999999</v>
      </c>
      <c r="L8265" s="7">
        <v>0</v>
      </c>
      <c r="M8265" s="7">
        <v>0</v>
      </c>
      <c r="N8265" s="7">
        <v>0</v>
      </c>
      <c r="O8265" s="7">
        <v>0</v>
      </c>
      <c r="P8265" s="7">
        <v>0</v>
      </c>
      <c r="Q8265" s="7">
        <v>0</v>
      </c>
      <c r="R8265" s="7">
        <v>0</v>
      </c>
      <c r="S8265" s="7">
        <v>0</v>
      </c>
      <c r="T8265" s="7"/>
    </row>
    <row r="8266" spans="1:20" x14ac:dyDescent="0.35">
      <c r="A8266" s="6" t="s">
        <v>185</v>
      </c>
      <c r="B8266" s="6" t="s">
        <v>212</v>
      </c>
      <c r="C8266" s="6" t="s">
        <v>767</v>
      </c>
      <c r="D8266" s="6" t="s">
        <v>709</v>
      </c>
      <c r="E8266" s="6" t="s">
        <v>303</v>
      </c>
      <c r="F8266" s="6" t="s">
        <v>691</v>
      </c>
      <c r="G8266" s="6" t="s">
        <v>692</v>
      </c>
      <c r="H8266" s="7">
        <v>8.3691479999999991</v>
      </c>
      <c r="I8266" s="7">
        <v>13.94858</v>
      </c>
      <c r="J8266" s="7">
        <v>36.266308000000002</v>
      </c>
      <c r="K8266" s="7">
        <v>7.6717190000000004</v>
      </c>
      <c r="L8266" s="7">
        <v>0</v>
      </c>
      <c r="M8266" s="7">
        <v>0</v>
      </c>
      <c r="N8266" s="7">
        <v>0</v>
      </c>
      <c r="O8266" s="7">
        <v>0</v>
      </c>
      <c r="P8266" s="7">
        <v>0</v>
      </c>
      <c r="Q8266" s="7">
        <v>0</v>
      </c>
      <c r="R8266" s="7">
        <v>0</v>
      </c>
      <c r="S8266" s="7">
        <v>0</v>
      </c>
      <c r="T8266" s="7"/>
    </row>
    <row r="8267" spans="1:20" x14ac:dyDescent="0.35">
      <c r="A8267" s="6" t="s">
        <v>185</v>
      </c>
      <c r="B8267" s="6" t="s">
        <v>212</v>
      </c>
      <c r="C8267" s="6" t="s">
        <v>767</v>
      </c>
      <c r="D8267" s="6" t="s">
        <v>709</v>
      </c>
      <c r="E8267" s="6" t="s">
        <v>303</v>
      </c>
      <c r="F8267" s="6" t="s">
        <v>712</v>
      </c>
      <c r="G8267" s="6" t="s">
        <v>713</v>
      </c>
      <c r="H8267" s="7">
        <v>2.7897159999999999</v>
      </c>
      <c r="I8267" s="7">
        <v>2.0922869999999998</v>
      </c>
      <c r="J8267" s="7">
        <v>4.8820030000000001</v>
      </c>
      <c r="K8267" s="7">
        <v>3.4871449999999999</v>
      </c>
      <c r="L8267" s="7">
        <v>0</v>
      </c>
      <c r="M8267" s="7">
        <v>0</v>
      </c>
      <c r="N8267" s="7">
        <v>0</v>
      </c>
      <c r="O8267" s="7">
        <v>0</v>
      </c>
      <c r="P8267" s="7">
        <v>0</v>
      </c>
      <c r="Q8267" s="7">
        <v>0</v>
      </c>
      <c r="R8267" s="7">
        <v>0</v>
      </c>
      <c r="S8267" s="7">
        <v>0</v>
      </c>
      <c r="T8267" s="7"/>
    </row>
    <row r="8268" spans="1:20" x14ac:dyDescent="0.35">
      <c r="A8268" s="6" t="s">
        <v>185</v>
      </c>
      <c r="B8268" s="6" t="s">
        <v>212</v>
      </c>
      <c r="C8268" s="6" t="s">
        <v>767</v>
      </c>
      <c r="D8268" s="6" t="s">
        <v>709</v>
      </c>
      <c r="E8268" s="6" t="s">
        <v>303</v>
      </c>
      <c r="F8268" s="6" t="s">
        <v>693</v>
      </c>
      <c r="G8268" s="6" t="s">
        <v>694</v>
      </c>
      <c r="H8268" s="7">
        <v>6.9742899999999999</v>
      </c>
      <c r="I8268" s="7">
        <v>7.6717190000000004</v>
      </c>
      <c r="J8268" s="7">
        <v>20.225441</v>
      </c>
      <c r="K8268" s="7">
        <v>9.0665770000000006</v>
      </c>
      <c r="L8268" s="7">
        <v>0</v>
      </c>
      <c r="M8268" s="7">
        <v>0</v>
      </c>
      <c r="N8268" s="7">
        <v>0</v>
      </c>
      <c r="O8268" s="7">
        <v>0</v>
      </c>
      <c r="P8268" s="7">
        <v>0</v>
      </c>
      <c r="Q8268" s="7">
        <v>0</v>
      </c>
      <c r="R8268" s="7">
        <v>0</v>
      </c>
      <c r="S8268" s="7">
        <v>0</v>
      </c>
      <c r="T8268" s="7"/>
    </row>
    <row r="8269" spans="1:20" x14ac:dyDescent="0.35">
      <c r="A8269" s="6" t="s">
        <v>185</v>
      </c>
      <c r="B8269" s="6" t="s">
        <v>212</v>
      </c>
      <c r="C8269" s="6" t="s">
        <v>767</v>
      </c>
      <c r="D8269" s="6" t="s">
        <v>709</v>
      </c>
      <c r="E8269" s="6" t="s">
        <v>303</v>
      </c>
      <c r="F8269" s="6" t="s">
        <v>714</v>
      </c>
      <c r="G8269" s="6" t="s">
        <v>715</v>
      </c>
      <c r="H8269" s="7">
        <v>7.6717190000000004</v>
      </c>
      <c r="I8269" s="7">
        <v>4.8820030000000001</v>
      </c>
      <c r="J8269" s="7">
        <v>36.266308000000002</v>
      </c>
      <c r="K8269" s="7">
        <v>4.1845739999999996</v>
      </c>
      <c r="L8269" s="7">
        <v>0</v>
      </c>
      <c r="M8269" s="7">
        <v>0</v>
      </c>
      <c r="N8269" s="7">
        <v>0</v>
      </c>
      <c r="O8269" s="7">
        <v>0</v>
      </c>
      <c r="P8269" s="7">
        <v>0</v>
      </c>
      <c r="Q8269" s="7">
        <v>0</v>
      </c>
      <c r="R8269" s="7">
        <v>0</v>
      </c>
      <c r="S8269" s="7">
        <v>0</v>
      </c>
      <c r="T8269" s="7"/>
    </row>
    <row r="8270" spans="1:20" x14ac:dyDescent="0.35">
      <c r="A8270" s="6" t="s">
        <v>185</v>
      </c>
      <c r="B8270" s="6" t="s">
        <v>212</v>
      </c>
      <c r="C8270" s="6" t="s">
        <v>767</v>
      </c>
      <c r="D8270" s="6" t="s">
        <v>709</v>
      </c>
      <c r="E8270" s="6" t="s">
        <v>303</v>
      </c>
      <c r="F8270" s="6" t="s">
        <v>320</v>
      </c>
      <c r="G8270" s="6" t="s">
        <v>321</v>
      </c>
      <c r="H8270" s="6"/>
      <c r="I8270" s="6"/>
      <c r="J8270" s="6"/>
      <c r="K8270" s="7">
        <v>0.19552600000000001</v>
      </c>
      <c r="L8270" s="7">
        <v>0.59397599999999995</v>
      </c>
      <c r="M8270" s="7">
        <v>0.83096800000000004</v>
      </c>
      <c r="N8270" s="7">
        <v>0.59007799999999999</v>
      </c>
      <c r="O8270" s="7">
        <v>0.61016400000000004</v>
      </c>
      <c r="P8270" s="7">
        <v>0.64539500000000005</v>
      </c>
      <c r="Q8270" s="7">
        <v>0</v>
      </c>
      <c r="R8270" s="7">
        <v>0</v>
      </c>
      <c r="S8270" s="7">
        <v>0</v>
      </c>
      <c r="T8270" s="7"/>
    </row>
    <row r="8271" spans="1:20" x14ac:dyDescent="0.35">
      <c r="A8271" s="6" t="s">
        <v>185</v>
      </c>
      <c r="B8271" s="6" t="s">
        <v>212</v>
      </c>
      <c r="C8271" s="6" t="s">
        <v>767</v>
      </c>
      <c r="D8271" s="6" t="s">
        <v>709</v>
      </c>
      <c r="E8271" s="6" t="s">
        <v>303</v>
      </c>
      <c r="F8271" s="6" t="s">
        <v>322</v>
      </c>
      <c r="G8271" s="6" t="s">
        <v>323</v>
      </c>
      <c r="H8271" s="6"/>
      <c r="I8271" s="7">
        <v>2.1134200000000001</v>
      </c>
      <c r="J8271" s="6"/>
      <c r="K8271" s="7">
        <v>2.2819259999999999</v>
      </c>
      <c r="L8271" s="7">
        <v>0.58807600000000004</v>
      </c>
      <c r="M8271" s="7">
        <v>0</v>
      </c>
      <c r="N8271" s="6"/>
      <c r="O8271" s="6"/>
      <c r="P8271" s="6"/>
      <c r="Q8271" s="6"/>
      <c r="R8271" s="6"/>
      <c r="S8271" s="6"/>
      <c r="T8271" s="7"/>
    </row>
    <row r="8272" spans="1:20" x14ac:dyDescent="0.35">
      <c r="A8272" s="6" t="s">
        <v>185</v>
      </c>
      <c r="B8272" s="6" t="s">
        <v>212</v>
      </c>
      <c r="C8272" s="6" t="s">
        <v>767</v>
      </c>
      <c r="D8272" s="6" t="s">
        <v>709</v>
      </c>
      <c r="E8272" s="6" t="s">
        <v>303</v>
      </c>
      <c r="F8272" s="6" t="s">
        <v>324</v>
      </c>
      <c r="G8272" s="6" t="s">
        <v>325</v>
      </c>
      <c r="H8272" s="6"/>
      <c r="I8272" s="6"/>
      <c r="J8272" s="6"/>
      <c r="K8272" s="7">
        <v>0</v>
      </c>
      <c r="L8272" s="7">
        <v>0</v>
      </c>
      <c r="M8272" s="7">
        <v>0</v>
      </c>
      <c r="N8272" s="7">
        <v>1.503088</v>
      </c>
      <c r="O8272" s="7">
        <v>0.44685999999999998</v>
      </c>
      <c r="P8272" s="7">
        <v>0.73130499999999998</v>
      </c>
      <c r="Q8272" s="7">
        <v>0.779088</v>
      </c>
      <c r="R8272" s="7">
        <v>1.183824</v>
      </c>
      <c r="S8272" s="7">
        <v>1.9487000000000001</v>
      </c>
      <c r="T8272" s="7"/>
    </row>
    <row r="8273" spans="1:20" x14ac:dyDescent="0.35">
      <c r="A8273" s="6" t="s">
        <v>185</v>
      </c>
      <c r="B8273" s="6" t="s">
        <v>212</v>
      </c>
      <c r="C8273" s="6" t="s">
        <v>767</v>
      </c>
      <c r="D8273" s="6" t="s">
        <v>709</v>
      </c>
      <c r="E8273" s="6" t="s">
        <v>303</v>
      </c>
      <c r="F8273" s="6" t="s">
        <v>677</v>
      </c>
      <c r="G8273" s="6" t="s">
        <v>678</v>
      </c>
      <c r="H8273" s="7">
        <v>1.9020779999999999</v>
      </c>
      <c r="I8273" s="6"/>
      <c r="J8273" s="6"/>
      <c r="K8273" s="7">
        <v>0</v>
      </c>
      <c r="L8273" s="7">
        <v>0</v>
      </c>
      <c r="M8273" s="7">
        <v>0</v>
      </c>
      <c r="N8273" s="7">
        <v>0</v>
      </c>
      <c r="O8273" s="7">
        <v>0</v>
      </c>
      <c r="P8273" s="7">
        <v>0</v>
      </c>
      <c r="Q8273" s="7">
        <v>0</v>
      </c>
      <c r="R8273" s="7">
        <v>0</v>
      </c>
      <c r="S8273" s="7">
        <v>0</v>
      </c>
      <c r="T8273" s="7"/>
    </row>
    <row r="8274" spans="1:20" x14ac:dyDescent="0.35">
      <c r="A8274" s="6" t="s">
        <v>185</v>
      </c>
      <c r="B8274" s="6" t="s">
        <v>212</v>
      </c>
      <c r="C8274" s="6" t="s">
        <v>767</v>
      </c>
      <c r="D8274" s="6" t="s">
        <v>709</v>
      </c>
      <c r="E8274" s="6" t="s">
        <v>303</v>
      </c>
      <c r="F8274" s="6" t="s">
        <v>707</v>
      </c>
      <c r="G8274" s="6" t="s">
        <v>708</v>
      </c>
      <c r="H8274" s="6"/>
      <c r="I8274" s="6"/>
      <c r="J8274" s="7">
        <v>4.7551949999999996</v>
      </c>
      <c r="K8274" s="7">
        <v>0.95103899999999997</v>
      </c>
      <c r="L8274" s="7">
        <v>0</v>
      </c>
      <c r="M8274" s="7">
        <v>0</v>
      </c>
      <c r="N8274" s="7">
        <v>0</v>
      </c>
      <c r="O8274" s="7">
        <v>0</v>
      </c>
      <c r="P8274" s="7">
        <v>0</v>
      </c>
      <c r="Q8274" s="7">
        <v>0</v>
      </c>
      <c r="R8274" s="7">
        <v>0</v>
      </c>
      <c r="S8274" s="7">
        <v>0</v>
      </c>
      <c r="T8274" s="7"/>
    </row>
    <row r="8275" spans="1:20" x14ac:dyDescent="0.35">
      <c r="A8275" s="6" t="s">
        <v>185</v>
      </c>
      <c r="B8275" s="6" t="s">
        <v>212</v>
      </c>
      <c r="C8275" s="6" t="s">
        <v>767</v>
      </c>
      <c r="D8275" s="6" t="s">
        <v>709</v>
      </c>
      <c r="E8275" s="6" t="s">
        <v>303</v>
      </c>
      <c r="F8275" s="6" t="s">
        <v>743</v>
      </c>
      <c r="G8275" s="6" t="s">
        <v>744</v>
      </c>
      <c r="H8275" s="6"/>
      <c r="I8275" s="7">
        <v>0.95103899999999997</v>
      </c>
      <c r="J8275" s="6"/>
      <c r="K8275" s="7">
        <v>0.95103899999999997</v>
      </c>
      <c r="L8275" s="7">
        <v>0</v>
      </c>
      <c r="M8275" s="7">
        <v>0</v>
      </c>
      <c r="N8275" s="7">
        <v>0</v>
      </c>
      <c r="O8275" s="7">
        <v>0</v>
      </c>
      <c r="P8275" s="7">
        <v>0</v>
      </c>
      <c r="Q8275" s="7">
        <v>0</v>
      </c>
      <c r="R8275" s="7">
        <v>0</v>
      </c>
      <c r="S8275" s="7">
        <v>0</v>
      </c>
      <c r="T8275" s="7"/>
    </row>
    <row r="8276" spans="1:20" x14ac:dyDescent="0.35">
      <c r="A8276" s="6" t="s">
        <v>185</v>
      </c>
      <c r="B8276" s="6" t="s">
        <v>212</v>
      </c>
      <c r="C8276" s="6" t="s">
        <v>767</v>
      </c>
      <c r="D8276" s="6" t="s">
        <v>709</v>
      </c>
      <c r="E8276" s="6" t="s">
        <v>303</v>
      </c>
      <c r="F8276" s="6" t="s">
        <v>326</v>
      </c>
      <c r="G8276" s="6" t="s">
        <v>327</v>
      </c>
      <c r="H8276" s="6"/>
      <c r="I8276" s="6"/>
      <c r="J8276" s="6"/>
      <c r="K8276" s="7">
        <v>1.459741</v>
      </c>
      <c r="L8276" s="7">
        <v>0.40859600000000001</v>
      </c>
      <c r="M8276" s="7">
        <v>0.56454499999999996</v>
      </c>
      <c r="N8276" s="7">
        <v>1.6488339999999999</v>
      </c>
      <c r="O8276" s="7">
        <v>1.6946399999999999</v>
      </c>
      <c r="P8276" s="7">
        <v>1.7942819999999999</v>
      </c>
      <c r="Q8276" s="7">
        <v>2.9256880000000001</v>
      </c>
      <c r="R8276" s="7">
        <v>2.8781560000000002</v>
      </c>
      <c r="S8276" s="7">
        <v>5.1721360000000001</v>
      </c>
      <c r="T8276" s="7"/>
    </row>
    <row r="8277" spans="1:20" x14ac:dyDescent="0.35">
      <c r="A8277" s="6" t="s">
        <v>185</v>
      </c>
      <c r="B8277" s="6" t="s">
        <v>212</v>
      </c>
      <c r="C8277" s="6" t="s">
        <v>767</v>
      </c>
      <c r="D8277" s="6" t="s">
        <v>709</v>
      </c>
      <c r="E8277" s="6" t="s">
        <v>303</v>
      </c>
      <c r="F8277" s="6" t="s">
        <v>328</v>
      </c>
      <c r="G8277" s="6" t="s">
        <v>329</v>
      </c>
      <c r="H8277" s="7">
        <v>7.6083119999999997</v>
      </c>
      <c r="I8277" s="7">
        <v>10.461429000000001</v>
      </c>
      <c r="J8277" s="7">
        <v>10.461429000000001</v>
      </c>
      <c r="K8277" s="7">
        <v>18.590204</v>
      </c>
      <c r="L8277" s="7">
        <v>19.941991999999999</v>
      </c>
      <c r="M8277" s="7">
        <v>23.155697</v>
      </c>
      <c r="N8277" s="7">
        <v>30.0777</v>
      </c>
      <c r="O8277" s="7">
        <v>21.386392000000001</v>
      </c>
      <c r="P8277" s="7">
        <v>0</v>
      </c>
      <c r="Q8277" s="7">
        <v>0</v>
      </c>
      <c r="R8277" s="7">
        <v>0</v>
      </c>
      <c r="S8277" s="7">
        <v>0</v>
      </c>
      <c r="T8277" s="7"/>
    </row>
    <row r="8278" spans="1:20" x14ac:dyDescent="0.35">
      <c r="A8278" s="6" t="s">
        <v>185</v>
      </c>
      <c r="B8278" s="6" t="s">
        <v>212</v>
      </c>
      <c r="C8278" s="6" t="s">
        <v>767</v>
      </c>
      <c r="D8278" s="6" t="s">
        <v>709</v>
      </c>
      <c r="E8278" s="6" t="s">
        <v>303</v>
      </c>
      <c r="F8278" s="6" t="s">
        <v>330</v>
      </c>
      <c r="G8278" s="6" t="s">
        <v>331</v>
      </c>
      <c r="H8278" s="6"/>
      <c r="I8278" s="6"/>
      <c r="J8278" s="6"/>
      <c r="K8278" s="7">
        <v>0</v>
      </c>
      <c r="L8278" s="7">
        <v>0</v>
      </c>
      <c r="M8278" s="7">
        <v>0</v>
      </c>
      <c r="N8278" s="7">
        <v>0</v>
      </c>
      <c r="O8278" s="7">
        <v>17.502272999999999</v>
      </c>
      <c r="P8278" s="7">
        <v>51.24109</v>
      </c>
      <c r="Q8278" s="7">
        <v>29.594405999999999</v>
      </c>
      <c r="R8278" s="7">
        <v>22.051428000000001</v>
      </c>
      <c r="S8278" s="7">
        <v>39.110464999999998</v>
      </c>
      <c r="T8278" s="7"/>
    </row>
    <row r="8279" spans="1:20" x14ac:dyDescent="0.35">
      <c r="A8279" s="6" t="s">
        <v>185</v>
      </c>
      <c r="B8279" s="6" t="s">
        <v>212</v>
      </c>
      <c r="C8279" s="6" t="s">
        <v>767</v>
      </c>
      <c r="D8279" s="6" t="s">
        <v>709</v>
      </c>
      <c r="E8279" s="6" t="s">
        <v>303</v>
      </c>
      <c r="F8279" s="6" t="s">
        <v>332</v>
      </c>
      <c r="G8279" s="6" t="s">
        <v>333</v>
      </c>
      <c r="H8279" s="7">
        <v>4.7551949999999996</v>
      </c>
      <c r="I8279" s="7">
        <v>8.5593509999999995</v>
      </c>
      <c r="J8279" s="7">
        <v>12.363507</v>
      </c>
      <c r="K8279" s="7">
        <v>10.27117</v>
      </c>
      <c r="L8279" s="7">
        <v>9.5324430000000007</v>
      </c>
      <c r="M8279" s="7">
        <v>13.336377000000001</v>
      </c>
      <c r="N8279" s="7">
        <v>15.24846</v>
      </c>
      <c r="O8279" s="7">
        <v>17.790016000000001</v>
      </c>
      <c r="P8279" s="7">
        <v>0</v>
      </c>
      <c r="Q8279" s="7">
        <v>0</v>
      </c>
      <c r="R8279" s="7">
        <v>0</v>
      </c>
      <c r="S8279" s="7">
        <v>0</v>
      </c>
      <c r="T8279" s="7"/>
    </row>
    <row r="8280" spans="1:20" x14ac:dyDescent="0.35">
      <c r="A8280" s="6" t="s">
        <v>185</v>
      </c>
      <c r="B8280" s="6" t="s">
        <v>212</v>
      </c>
      <c r="C8280" s="6" t="s">
        <v>767</v>
      </c>
      <c r="D8280" s="6" t="s">
        <v>709</v>
      </c>
      <c r="E8280" s="6" t="s">
        <v>303</v>
      </c>
      <c r="F8280" s="6" t="s">
        <v>334</v>
      </c>
      <c r="G8280" s="6" t="s">
        <v>335</v>
      </c>
      <c r="H8280" s="6"/>
      <c r="I8280" s="6"/>
      <c r="J8280" s="6"/>
      <c r="K8280" s="7">
        <v>0</v>
      </c>
      <c r="L8280" s="7">
        <v>0</v>
      </c>
      <c r="M8280" s="7">
        <v>0</v>
      </c>
      <c r="N8280" s="7">
        <v>0</v>
      </c>
      <c r="O8280" s="7">
        <v>14.557356</v>
      </c>
      <c r="P8280" s="7">
        <v>28.97137</v>
      </c>
      <c r="Q8280" s="7">
        <v>19.929307999999999</v>
      </c>
      <c r="R8280" s="7">
        <v>14.087744000000001</v>
      </c>
      <c r="S8280" s="7">
        <v>24.399315000000001</v>
      </c>
      <c r="T8280" s="7"/>
    </row>
    <row r="8281" spans="1:20" x14ac:dyDescent="0.35">
      <c r="A8281" s="6" t="s">
        <v>185</v>
      </c>
      <c r="B8281" s="6" t="s">
        <v>212</v>
      </c>
      <c r="C8281" s="6" t="s">
        <v>767</v>
      </c>
      <c r="D8281" s="6" t="s">
        <v>709</v>
      </c>
      <c r="E8281" s="6" t="s">
        <v>303</v>
      </c>
      <c r="F8281" s="6" t="s">
        <v>336</v>
      </c>
      <c r="G8281" s="6" t="s">
        <v>337</v>
      </c>
      <c r="H8281" s="7">
        <v>2.8531170000000001</v>
      </c>
      <c r="I8281" s="7">
        <v>2.8531170000000001</v>
      </c>
      <c r="J8281" s="7">
        <v>2.8531170000000001</v>
      </c>
      <c r="K8281" s="7">
        <v>4.8039569999999996</v>
      </c>
      <c r="L8281" s="7">
        <v>7.6878690000000001</v>
      </c>
      <c r="M8281" s="7">
        <v>7.746092</v>
      </c>
      <c r="N8281" s="7">
        <v>18.436108000000001</v>
      </c>
      <c r="O8281" s="7">
        <v>12.129248</v>
      </c>
      <c r="P8281" s="7">
        <v>0</v>
      </c>
      <c r="Q8281" s="7">
        <v>0</v>
      </c>
      <c r="R8281" s="7">
        <v>0</v>
      </c>
      <c r="S8281" s="7">
        <v>0</v>
      </c>
      <c r="T8281" s="7"/>
    </row>
    <row r="8282" spans="1:20" x14ac:dyDescent="0.35">
      <c r="A8282" s="6" t="s">
        <v>185</v>
      </c>
      <c r="B8282" s="6" t="s">
        <v>212</v>
      </c>
      <c r="C8282" s="6" t="s">
        <v>767</v>
      </c>
      <c r="D8282" s="6" t="s">
        <v>709</v>
      </c>
      <c r="E8282" s="6" t="s">
        <v>303</v>
      </c>
      <c r="F8282" s="6" t="s">
        <v>338</v>
      </c>
      <c r="G8282" s="6" t="s">
        <v>339</v>
      </c>
      <c r="H8282" s="6"/>
      <c r="I8282" s="6"/>
      <c r="J8282" s="6"/>
      <c r="K8282" s="7">
        <v>0</v>
      </c>
      <c r="L8282" s="7">
        <v>0</v>
      </c>
      <c r="M8282" s="7">
        <v>0</v>
      </c>
      <c r="N8282" s="7">
        <v>0</v>
      </c>
      <c r="O8282" s="7">
        <v>9.9425729999999994</v>
      </c>
      <c r="P8282" s="7">
        <v>25.051749999999998</v>
      </c>
      <c r="Q8282" s="7">
        <v>12.502064000000001</v>
      </c>
      <c r="R8282" s="7">
        <v>10.09127</v>
      </c>
      <c r="S8282" s="7">
        <v>17.878125000000001</v>
      </c>
      <c r="T8282" s="7"/>
    </row>
    <row r="8283" spans="1:20" x14ac:dyDescent="0.35">
      <c r="A8283" s="6" t="s">
        <v>185</v>
      </c>
      <c r="B8283" s="6" t="s">
        <v>212</v>
      </c>
      <c r="C8283" s="6" t="s">
        <v>767</v>
      </c>
      <c r="D8283" s="6" t="s">
        <v>709</v>
      </c>
      <c r="E8283" s="6" t="s">
        <v>303</v>
      </c>
      <c r="F8283" s="6" t="s">
        <v>340</v>
      </c>
      <c r="G8283" s="6" t="s">
        <v>341</v>
      </c>
      <c r="H8283" s="6"/>
      <c r="I8283" s="6"/>
      <c r="J8283" s="6"/>
      <c r="K8283" s="7">
        <v>1.13917</v>
      </c>
      <c r="L8283" s="7">
        <v>2.181832</v>
      </c>
      <c r="M8283" s="7">
        <v>3.0377610000000002</v>
      </c>
      <c r="N8283" s="7">
        <v>0.62013600000000002</v>
      </c>
      <c r="O8283" s="7">
        <v>0.64110800000000001</v>
      </c>
      <c r="P8283" s="7">
        <v>0.67572200000000004</v>
      </c>
      <c r="Q8283" s="7">
        <v>1.9673160000000001</v>
      </c>
      <c r="R8283" s="7">
        <v>1.9395</v>
      </c>
      <c r="S8283" s="7">
        <v>3.4820350000000002</v>
      </c>
      <c r="T8283" s="7"/>
    </row>
    <row r="8284" spans="1:20" x14ac:dyDescent="0.35">
      <c r="A8284" s="6" t="s">
        <v>185</v>
      </c>
      <c r="B8284" s="6" t="s">
        <v>212</v>
      </c>
      <c r="C8284" s="6" t="s">
        <v>767</v>
      </c>
      <c r="D8284" s="6" t="s">
        <v>709</v>
      </c>
      <c r="E8284" s="6" t="s">
        <v>303</v>
      </c>
      <c r="F8284" s="6" t="s">
        <v>342</v>
      </c>
      <c r="G8284" s="6" t="s">
        <v>343</v>
      </c>
      <c r="H8284" s="6"/>
      <c r="I8284" s="6"/>
      <c r="J8284" s="6"/>
      <c r="K8284" s="7">
        <v>0.55951300000000004</v>
      </c>
      <c r="L8284" s="7">
        <v>1.40398</v>
      </c>
      <c r="M8284" s="7">
        <v>1.887456</v>
      </c>
      <c r="N8284" s="7">
        <v>0.39650000000000002</v>
      </c>
      <c r="O8284" s="7">
        <v>0</v>
      </c>
      <c r="P8284" s="7">
        <v>0</v>
      </c>
      <c r="Q8284" s="7">
        <v>0</v>
      </c>
      <c r="R8284" s="7">
        <v>0</v>
      </c>
      <c r="S8284" s="7">
        <v>0</v>
      </c>
      <c r="T8284" s="7"/>
    </row>
    <row r="8285" spans="1:20" x14ac:dyDescent="0.35">
      <c r="A8285" s="6" t="s">
        <v>185</v>
      </c>
      <c r="B8285" s="6" t="s">
        <v>212</v>
      </c>
      <c r="C8285" s="6" t="s">
        <v>767</v>
      </c>
      <c r="D8285" s="6" t="s">
        <v>709</v>
      </c>
      <c r="E8285" s="6" t="s">
        <v>303</v>
      </c>
      <c r="F8285" s="6" t="s">
        <v>344</v>
      </c>
      <c r="G8285" s="6" t="s">
        <v>345</v>
      </c>
      <c r="H8285" s="6"/>
      <c r="I8285" s="6"/>
      <c r="J8285" s="6"/>
      <c r="K8285" s="7">
        <v>0.70954399999999995</v>
      </c>
      <c r="L8285" s="7">
        <v>1.4431989999999999</v>
      </c>
      <c r="M8285" s="7">
        <v>1.9364589999999999</v>
      </c>
      <c r="N8285" s="7">
        <v>0.40389599999999998</v>
      </c>
      <c r="O8285" s="7">
        <v>0</v>
      </c>
      <c r="P8285" s="7">
        <v>0</v>
      </c>
      <c r="Q8285" s="7">
        <v>0</v>
      </c>
      <c r="R8285" s="7">
        <v>0</v>
      </c>
      <c r="S8285" s="7">
        <v>0</v>
      </c>
      <c r="T8285" s="7"/>
    </row>
    <row r="8286" spans="1:20" x14ac:dyDescent="0.35">
      <c r="A8286" s="6" t="s">
        <v>185</v>
      </c>
      <c r="B8286" s="6" t="s">
        <v>212</v>
      </c>
      <c r="C8286" s="6" t="s">
        <v>767</v>
      </c>
      <c r="D8286" s="6" t="s">
        <v>709</v>
      </c>
      <c r="E8286" s="6" t="s">
        <v>303</v>
      </c>
      <c r="F8286" s="6" t="s">
        <v>346</v>
      </c>
      <c r="G8286" s="6" t="s">
        <v>347</v>
      </c>
      <c r="H8286" s="6"/>
      <c r="I8286" s="6"/>
      <c r="J8286" s="6"/>
      <c r="K8286" s="7">
        <v>0.43889499999999998</v>
      </c>
      <c r="L8286" s="7">
        <v>1.24749</v>
      </c>
      <c r="M8286" s="7">
        <v>1.6524160000000001</v>
      </c>
      <c r="N8286" s="7">
        <v>0.34835199999999999</v>
      </c>
      <c r="O8286" s="7">
        <v>0</v>
      </c>
      <c r="P8286" s="7">
        <v>0</v>
      </c>
      <c r="Q8286" s="7">
        <v>0</v>
      </c>
      <c r="R8286" s="7">
        <v>0</v>
      </c>
      <c r="S8286" s="7">
        <v>0</v>
      </c>
      <c r="T8286" s="7"/>
    </row>
    <row r="8287" spans="1:20" x14ac:dyDescent="0.35">
      <c r="A8287" s="6" t="s">
        <v>185</v>
      </c>
      <c r="B8287" s="6" t="s">
        <v>212</v>
      </c>
      <c r="C8287" s="6" t="s">
        <v>767</v>
      </c>
      <c r="D8287" s="6" t="s">
        <v>709</v>
      </c>
      <c r="E8287" s="6" t="s">
        <v>303</v>
      </c>
      <c r="F8287" s="6" t="s">
        <v>348</v>
      </c>
      <c r="G8287" s="6" t="s">
        <v>349</v>
      </c>
      <c r="H8287" s="6"/>
      <c r="I8287" s="7">
        <v>2.1134200000000001</v>
      </c>
      <c r="J8287" s="6"/>
      <c r="K8287" s="7">
        <v>8.0676999999999999E-2</v>
      </c>
      <c r="L8287" s="7">
        <v>0.20177400000000001</v>
      </c>
      <c r="M8287" s="7">
        <v>0.28859499999999999</v>
      </c>
      <c r="N8287" s="7">
        <v>0.34997200000000001</v>
      </c>
      <c r="O8287" s="7">
        <v>0.38266600000000001</v>
      </c>
      <c r="P8287" s="7">
        <v>0.38334000000000001</v>
      </c>
      <c r="Q8287" s="7">
        <v>0</v>
      </c>
      <c r="R8287" s="7">
        <v>0</v>
      </c>
      <c r="S8287" s="7">
        <v>0</v>
      </c>
      <c r="T8287" s="7"/>
    </row>
    <row r="8288" spans="1:20" x14ac:dyDescent="0.35">
      <c r="A8288" s="6" t="s">
        <v>185</v>
      </c>
      <c r="B8288" s="6" t="s">
        <v>212</v>
      </c>
      <c r="C8288" s="6" t="s">
        <v>767</v>
      </c>
      <c r="D8288" s="6" t="s">
        <v>709</v>
      </c>
      <c r="E8288" s="6" t="s">
        <v>303</v>
      </c>
      <c r="F8288" s="6" t="s">
        <v>350</v>
      </c>
      <c r="G8288" s="6" t="s">
        <v>351</v>
      </c>
      <c r="H8288" s="6"/>
      <c r="I8288" s="6"/>
      <c r="J8288" s="6"/>
      <c r="K8288" s="7">
        <v>0.16320999999999999</v>
      </c>
      <c r="L8288" s="7">
        <v>2.2360380000000002</v>
      </c>
      <c r="M8288" s="7">
        <v>3.0955430000000002</v>
      </c>
      <c r="N8288" s="7">
        <v>2.258372</v>
      </c>
      <c r="O8288" s="7">
        <v>2.4382440000000001</v>
      </c>
      <c r="P8288" s="7">
        <v>2.5995900000000001</v>
      </c>
      <c r="Q8288" s="7">
        <v>1.866252</v>
      </c>
      <c r="R8288" s="7">
        <v>1.747306</v>
      </c>
      <c r="S8288" s="7">
        <v>3.1281750000000001</v>
      </c>
      <c r="T8288" s="7"/>
    </row>
    <row r="8289" spans="1:20" x14ac:dyDescent="0.35">
      <c r="A8289" s="6" t="s">
        <v>185</v>
      </c>
      <c r="B8289" s="6" t="s">
        <v>212</v>
      </c>
      <c r="C8289" s="6" t="s">
        <v>767</v>
      </c>
      <c r="D8289" s="6" t="s">
        <v>709</v>
      </c>
      <c r="E8289" s="6" t="s">
        <v>303</v>
      </c>
      <c r="F8289" s="6" t="s">
        <v>352</v>
      </c>
      <c r="G8289" s="6" t="s">
        <v>353</v>
      </c>
      <c r="H8289" s="6"/>
      <c r="I8289" s="6"/>
      <c r="J8289" s="6"/>
      <c r="K8289" s="7">
        <v>0.16300000000000001</v>
      </c>
      <c r="L8289" s="7">
        <v>1.9712019999999999</v>
      </c>
      <c r="M8289" s="7">
        <v>2.7264560000000002</v>
      </c>
      <c r="N8289" s="7">
        <v>1.9785239999999999</v>
      </c>
      <c r="O8289" s="7">
        <v>2.128136</v>
      </c>
      <c r="P8289" s="7">
        <v>2.267855</v>
      </c>
      <c r="Q8289" s="7">
        <v>1.1303639999999999</v>
      </c>
      <c r="R8289" s="7">
        <v>1.0602499999999999</v>
      </c>
      <c r="S8289" s="7">
        <v>1.89337</v>
      </c>
      <c r="T8289" s="7"/>
    </row>
    <row r="8290" spans="1:20" x14ac:dyDescent="0.35">
      <c r="A8290" s="6" t="s">
        <v>185</v>
      </c>
      <c r="B8290" s="6" t="s">
        <v>212</v>
      </c>
      <c r="C8290" s="6" t="s">
        <v>767</v>
      </c>
      <c r="D8290" s="6" t="s">
        <v>709</v>
      </c>
      <c r="E8290" s="6" t="s">
        <v>303</v>
      </c>
      <c r="F8290" s="6" t="s">
        <v>358</v>
      </c>
      <c r="G8290" s="6" t="s">
        <v>359</v>
      </c>
      <c r="H8290" s="7">
        <v>0.95103899999999997</v>
      </c>
      <c r="I8290" s="7">
        <v>2.8531170000000001</v>
      </c>
      <c r="J8290" s="7">
        <v>3.8041559999999999</v>
      </c>
      <c r="K8290" s="7">
        <v>5.4243949999999996</v>
      </c>
      <c r="L8290" s="7">
        <v>16.869949999999999</v>
      </c>
      <c r="M8290" s="7">
        <v>16.728002</v>
      </c>
      <c r="N8290" s="7">
        <v>6.5251479999999997</v>
      </c>
      <c r="O8290" s="7">
        <v>6.3327</v>
      </c>
      <c r="P8290" s="7">
        <v>8.2559299999999993</v>
      </c>
      <c r="Q8290" s="7">
        <v>6.8213400000000002</v>
      </c>
      <c r="R8290" s="7">
        <v>3.3492440000000001</v>
      </c>
      <c r="S8290" s="7">
        <v>5.2648700000000002</v>
      </c>
      <c r="T8290" s="7"/>
    </row>
    <row r="8291" spans="1:20" x14ac:dyDescent="0.35">
      <c r="A8291" s="6" t="s">
        <v>185</v>
      </c>
      <c r="B8291" s="6" t="s">
        <v>212</v>
      </c>
      <c r="C8291" s="6" t="s">
        <v>767</v>
      </c>
      <c r="D8291" s="6" t="s">
        <v>709</v>
      </c>
      <c r="E8291" s="6" t="s">
        <v>303</v>
      </c>
      <c r="F8291" s="6" t="s">
        <v>360</v>
      </c>
      <c r="G8291" s="6" t="s">
        <v>361</v>
      </c>
      <c r="H8291" s="7">
        <v>1.9020779999999999</v>
      </c>
      <c r="I8291" s="7">
        <v>1.9020779999999999</v>
      </c>
      <c r="J8291" s="7">
        <v>2.8531170000000001</v>
      </c>
      <c r="K8291" s="7">
        <v>4.4727220000000001</v>
      </c>
      <c r="L8291" s="7">
        <v>29.828157999999998</v>
      </c>
      <c r="M8291" s="7">
        <v>31.331993000000001</v>
      </c>
      <c r="N8291" s="7">
        <v>11.618964</v>
      </c>
      <c r="O8291" s="7">
        <v>11.280874000000001</v>
      </c>
      <c r="P8291" s="7">
        <v>14.707705000000001</v>
      </c>
      <c r="Q8291" s="7">
        <v>12.15692</v>
      </c>
      <c r="R8291" s="7">
        <v>5.9705079999999997</v>
      </c>
      <c r="S8291" s="7">
        <v>9.3793699999999998</v>
      </c>
      <c r="T8291" s="7"/>
    </row>
    <row r="8292" spans="1:20" x14ac:dyDescent="0.35">
      <c r="A8292" s="6" t="s">
        <v>185</v>
      </c>
      <c r="B8292" s="6" t="s">
        <v>212</v>
      </c>
      <c r="C8292" s="6" t="s">
        <v>767</v>
      </c>
      <c r="D8292" s="6" t="s">
        <v>709</v>
      </c>
      <c r="E8292" s="6" t="s">
        <v>303</v>
      </c>
      <c r="F8292" s="6" t="s">
        <v>362</v>
      </c>
      <c r="G8292" s="6" t="s">
        <v>363</v>
      </c>
      <c r="H8292" s="6"/>
      <c r="I8292" s="6"/>
      <c r="J8292" s="6"/>
      <c r="K8292" s="7">
        <v>0</v>
      </c>
      <c r="L8292" s="7">
        <v>162.64094800000001</v>
      </c>
      <c r="M8292" s="7">
        <v>152.62136000000001</v>
      </c>
      <c r="N8292" s="7">
        <v>67.078879999999998</v>
      </c>
      <c r="O8292" s="7">
        <v>68.767572000000001</v>
      </c>
      <c r="P8292" s="7">
        <v>43.983784999999997</v>
      </c>
      <c r="Q8292" s="7">
        <v>23.555484</v>
      </c>
      <c r="R8292" s="7">
        <v>24.790030000000002</v>
      </c>
      <c r="S8292" s="7">
        <v>44.898049999999998</v>
      </c>
      <c r="T8292" s="7"/>
    </row>
    <row r="8293" spans="1:20" x14ac:dyDescent="0.35">
      <c r="A8293" s="6" t="s">
        <v>185</v>
      </c>
      <c r="B8293" s="6" t="s">
        <v>212</v>
      </c>
      <c r="C8293" s="6" t="s">
        <v>767</v>
      </c>
      <c r="D8293" s="6" t="s">
        <v>709</v>
      </c>
      <c r="E8293" s="6" t="s">
        <v>303</v>
      </c>
      <c r="F8293" s="6" t="s">
        <v>370</v>
      </c>
      <c r="G8293" s="6" t="s">
        <v>371</v>
      </c>
      <c r="H8293" s="7">
        <v>5.7062340000000003</v>
      </c>
      <c r="I8293" s="7">
        <v>6.657273</v>
      </c>
      <c r="J8293" s="7">
        <v>3.8041559999999999</v>
      </c>
      <c r="K8293" s="7">
        <v>6.6462830000000004</v>
      </c>
      <c r="L8293" s="7">
        <v>10.152196</v>
      </c>
      <c r="M8293" s="7">
        <v>8.541976</v>
      </c>
      <c r="N8293" s="7">
        <v>9.8131920000000008</v>
      </c>
      <c r="O8293" s="7">
        <v>18.182759999999998</v>
      </c>
      <c r="P8293" s="7">
        <v>0</v>
      </c>
      <c r="Q8293" s="7">
        <v>0</v>
      </c>
      <c r="R8293" s="7">
        <v>0</v>
      </c>
      <c r="S8293" s="7">
        <v>0</v>
      </c>
      <c r="T8293" s="7"/>
    </row>
    <row r="8294" spans="1:20" x14ac:dyDescent="0.35">
      <c r="A8294" s="6" t="s">
        <v>185</v>
      </c>
      <c r="B8294" s="6" t="s">
        <v>212</v>
      </c>
      <c r="C8294" s="6" t="s">
        <v>767</v>
      </c>
      <c r="D8294" s="6" t="s">
        <v>709</v>
      </c>
      <c r="E8294" s="6" t="s">
        <v>303</v>
      </c>
      <c r="F8294" s="6" t="s">
        <v>372</v>
      </c>
      <c r="G8294" s="6" t="s">
        <v>373</v>
      </c>
      <c r="H8294" s="6"/>
      <c r="I8294" s="6"/>
      <c r="J8294" s="6"/>
      <c r="K8294" s="7">
        <v>0</v>
      </c>
      <c r="L8294" s="7">
        <v>0</v>
      </c>
      <c r="M8294" s="7">
        <v>0</v>
      </c>
      <c r="N8294" s="7">
        <v>0</v>
      </c>
      <c r="O8294" s="7">
        <v>14.881911000000001</v>
      </c>
      <c r="P8294" s="7">
        <v>57.347304999999999</v>
      </c>
      <c r="Q8294" s="7">
        <v>24.385296</v>
      </c>
      <c r="R8294" s="7">
        <v>20.915369999999999</v>
      </c>
      <c r="S8294" s="7">
        <v>37.888170000000002</v>
      </c>
      <c r="T8294" s="7"/>
    </row>
    <row r="8295" spans="1:20" x14ac:dyDescent="0.35">
      <c r="A8295" s="6" t="s">
        <v>185</v>
      </c>
      <c r="B8295" s="6" t="s">
        <v>212</v>
      </c>
      <c r="C8295" s="6" t="s">
        <v>767</v>
      </c>
      <c r="D8295" s="6" t="s">
        <v>709</v>
      </c>
      <c r="E8295" s="6" t="s">
        <v>303</v>
      </c>
      <c r="F8295" s="6" t="s">
        <v>374</v>
      </c>
      <c r="G8295" s="6" t="s">
        <v>375</v>
      </c>
      <c r="H8295" s="7">
        <v>101.44416</v>
      </c>
      <c r="I8295" s="7">
        <v>131.03203999999999</v>
      </c>
      <c r="J8295" s="7">
        <v>209.22857999999999</v>
      </c>
      <c r="K8295" s="7">
        <v>104.35106500000001</v>
      </c>
      <c r="L8295" s="7">
        <v>49.674585</v>
      </c>
      <c r="M8295" s="7">
        <v>68.624284000000003</v>
      </c>
      <c r="N8295" s="7">
        <v>95.846891999999997</v>
      </c>
      <c r="O8295" s="7">
        <v>118.675044</v>
      </c>
      <c r="P8295" s="7">
        <v>125.356205</v>
      </c>
      <c r="Q8295" s="7">
        <v>77.948695999999998</v>
      </c>
      <c r="R8295" s="7">
        <v>66.259435999999994</v>
      </c>
      <c r="S8295" s="7">
        <v>93.886184999999998</v>
      </c>
      <c r="T8295" s="7"/>
    </row>
    <row r="8296" spans="1:20" x14ac:dyDescent="0.35">
      <c r="A8296" s="6" t="s">
        <v>185</v>
      </c>
      <c r="B8296" s="6" t="s">
        <v>212</v>
      </c>
      <c r="C8296" s="6" t="s">
        <v>767</v>
      </c>
      <c r="D8296" s="6" t="s">
        <v>709</v>
      </c>
      <c r="E8296" s="6" t="s">
        <v>303</v>
      </c>
      <c r="F8296" s="6" t="s">
        <v>376</v>
      </c>
      <c r="G8296" s="6" t="s">
        <v>377</v>
      </c>
      <c r="H8296" s="6"/>
      <c r="I8296" s="6"/>
      <c r="J8296" s="6"/>
      <c r="K8296" s="7">
        <v>0.801732</v>
      </c>
      <c r="L8296" s="7">
        <v>15.364333999999999</v>
      </c>
      <c r="M8296" s="7">
        <v>21.226866000000001</v>
      </c>
      <c r="N8296" s="7">
        <v>13.989876000000001</v>
      </c>
      <c r="O8296" s="7">
        <v>17.325654</v>
      </c>
      <c r="P8296" s="7">
        <v>18.249600000000001</v>
      </c>
      <c r="Q8296" s="7">
        <v>4.2169559999999997</v>
      </c>
      <c r="R8296" s="7">
        <v>3.585216</v>
      </c>
      <c r="S8296" s="7">
        <v>5.0815250000000001</v>
      </c>
      <c r="T8296" s="7"/>
    </row>
    <row r="8297" spans="1:20" x14ac:dyDescent="0.35">
      <c r="A8297" s="6" t="s">
        <v>185</v>
      </c>
      <c r="B8297" s="6" t="s">
        <v>212</v>
      </c>
      <c r="C8297" s="6" t="s">
        <v>767</v>
      </c>
      <c r="D8297" s="6" t="s">
        <v>709</v>
      </c>
      <c r="E8297" s="6" t="s">
        <v>303</v>
      </c>
      <c r="F8297" s="6" t="s">
        <v>378</v>
      </c>
      <c r="G8297" s="6" t="s">
        <v>379</v>
      </c>
      <c r="H8297" s="7">
        <v>137.3723</v>
      </c>
      <c r="I8297" s="7">
        <v>194.43464</v>
      </c>
      <c r="J8297" s="7">
        <v>302.21906000000001</v>
      </c>
      <c r="K8297" s="7">
        <v>198.352025</v>
      </c>
      <c r="L8297" s="7">
        <v>53.447248000000002</v>
      </c>
      <c r="M8297" s="7">
        <v>109.47226000000001</v>
      </c>
      <c r="N8297" s="7">
        <v>175.42560800000001</v>
      </c>
      <c r="O8297" s="7">
        <v>206.66600399999999</v>
      </c>
      <c r="P8297" s="7">
        <v>240.96784500000001</v>
      </c>
      <c r="Q8297" s="7">
        <v>137.40664000000001</v>
      </c>
      <c r="R8297" s="7">
        <v>135.548688</v>
      </c>
      <c r="S8297" s="7">
        <v>251.18022999999999</v>
      </c>
      <c r="T8297" s="7"/>
    </row>
    <row r="8298" spans="1:20" x14ac:dyDescent="0.35">
      <c r="A8298" s="6" t="s">
        <v>185</v>
      </c>
      <c r="B8298" s="6" t="s">
        <v>212</v>
      </c>
      <c r="C8298" s="6" t="s">
        <v>767</v>
      </c>
      <c r="D8298" s="6" t="s">
        <v>709</v>
      </c>
      <c r="E8298" s="6" t="s">
        <v>303</v>
      </c>
      <c r="F8298" s="6" t="s">
        <v>380</v>
      </c>
      <c r="G8298" s="6" t="s">
        <v>381</v>
      </c>
      <c r="H8298" s="7">
        <v>23.247620000000001</v>
      </c>
      <c r="I8298" s="7">
        <v>19.020779999999998</v>
      </c>
      <c r="J8298" s="7">
        <v>38.041559999999997</v>
      </c>
      <c r="K8298" s="7">
        <v>22.952055000000001</v>
      </c>
      <c r="L8298" s="7">
        <v>32.394424000000001</v>
      </c>
      <c r="M8298" s="7">
        <v>44.803123999999997</v>
      </c>
      <c r="N8298" s="7">
        <v>79.928839999999994</v>
      </c>
      <c r="O8298" s="7">
        <v>86.410219999999995</v>
      </c>
      <c r="P8298" s="7">
        <v>91.498192000000003</v>
      </c>
      <c r="Q8298" s="7">
        <v>29.325294</v>
      </c>
      <c r="R8298" s="7">
        <v>27.58034</v>
      </c>
      <c r="S8298" s="7">
        <v>49.337110000000003</v>
      </c>
      <c r="T8298" s="7"/>
    </row>
    <row r="8299" spans="1:20" x14ac:dyDescent="0.35">
      <c r="A8299" s="6" t="s">
        <v>185</v>
      </c>
      <c r="B8299" s="6" t="s">
        <v>212</v>
      </c>
      <c r="C8299" s="6" t="s">
        <v>767</v>
      </c>
      <c r="D8299" s="6" t="s">
        <v>709</v>
      </c>
      <c r="E8299" s="6" t="s">
        <v>303</v>
      </c>
      <c r="F8299" s="6" t="s">
        <v>382</v>
      </c>
      <c r="G8299" s="6" t="s">
        <v>383</v>
      </c>
      <c r="H8299" s="6"/>
      <c r="I8299" s="6"/>
      <c r="J8299" s="6"/>
      <c r="K8299" s="7">
        <v>0.26739499999999999</v>
      </c>
      <c r="L8299" s="7">
        <v>0.70251600000000003</v>
      </c>
      <c r="M8299" s="7">
        <v>0.95745199999999997</v>
      </c>
      <c r="N8299" s="7">
        <v>1.209462</v>
      </c>
      <c r="O8299" s="7">
        <v>1.498688</v>
      </c>
      <c r="P8299" s="7">
        <v>1.583075</v>
      </c>
      <c r="Q8299" s="7">
        <v>0.87819599999999998</v>
      </c>
      <c r="R8299" s="7">
        <v>0.747784</v>
      </c>
      <c r="S8299" s="7">
        <v>1.0528200000000001</v>
      </c>
      <c r="T8299" s="7"/>
    </row>
    <row r="8300" spans="1:20" x14ac:dyDescent="0.35">
      <c r="A8300" s="6" t="s">
        <v>185</v>
      </c>
      <c r="B8300" s="6" t="s">
        <v>212</v>
      </c>
      <c r="C8300" s="6" t="s">
        <v>767</v>
      </c>
      <c r="D8300" s="6" t="s">
        <v>709</v>
      </c>
      <c r="E8300" s="6" t="s">
        <v>303</v>
      </c>
      <c r="F8300" s="6" t="s">
        <v>384</v>
      </c>
      <c r="G8300" s="6" t="s">
        <v>385</v>
      </c>
      <c r="H8300" s="6"/>
      <c r="I8300" s="7">
        <v>2.1134200000000001</v>
      </c>
      <c r="J8300" s="7">
        <v>4.2268400000000002</v>
      </c>
      <c r="K8300" s="7">
        <v>0.98019699999999998</v>
      </c>
      <c r="L8300" s="7">
        <v>2.0344139999999999</v>
      </c>
      <c r="M8300" s="7">
        <v>2.8232119999999998</v>
      </c>
      <c r="N8300" s="7">
        <v>4.707376</v>
      </c>
      <c r="O8300" s="7">
        <v>5.0941720000000004</v>
      </c>
      <c r="P8300" s="7">
        <v>5.3721199999999998</v>
      </c>
      <c r="Q8300" s="7">
        <v>3.278842</v>
      </c>
      <c r="R8300" s="7">
        <v>3.0804079999999998</v>
      </c>
      <c r="S8300" s="7">
        <v>5.5065999999999997</v>
      </c>
      <c r="T8300" s="7"/>
    </row>
    <row r="8301" spans="1:20" x14ac:dyDescent="0.35">
      <c r="A8301" s="6" t="s">
        <v>185</v>
      </c>
      <c r="B8301" s="6" t="s">
        <v>212</v>
      </c>
      <c r="C8301" s="6" t="s">
        <v>767</v>
      </c>
      <c r="D8301" s="6" t="s">
        <v>709</v>
      </c>
      <c r="E8301" s="6" t="s">
        <v>303</v>
      </c>
      <c r="F8301" s="6" t="s">
        <v>386</v>
      </c>
      <c r="G8301" s="6" t="s">
        <v>387</v>
      </c>
      <c r="H8301" s="7">
        <v>23.775974999999999</v>
      </c>
      <c r="I8301" s="7">
        <v>24.727014</v>
      </c>
      <c r="J8301" s="7">
        <v>13.314546</v>
      </c>
      <c r="K8301" s="7">
        <v>36.432068999999998</v>
      </c>
      <c r="L8301" s="7">
        <v>35.944651</v>
      </c>
      <c r="M8301" s="7">
        <v>49.462966999999999</v>
      </c>
      <c r="N8301" s="7">
        <v>77.271360000000001</v>
      </c>
      <c r="O8301" s="7">
        <v>92.598832000000002</v>
      </c>
      <c r="P8301" s="7">
        <v>0</v>
      </c>
      <c r="Q8301" s="7">
        <v>0</v>
      </c>
      <c r="R8301" s="7">
        <v>0</v>
      </c>
      <c r="S8301" s="7">
        <v>0</v>
      </c>
      <c r="T8301" s="7"/>
    </row>
    <row r="8302" spans="1:20" x14ac:dyDescent="0.35">
      <c r="A8302" s="6" t="s">
        <v>185</v>
      </c>
      <c r="B8302" s="6" t="s">
        <v>212</v>
      </c>
      <c r="C8302" s="6" t="s">
        <v>767</v>
      </c>
      <c r="D8302" s="6" t="s">
        <v>709</v>
      </c>
      <c r="E8302" s="6" t="s">
        <v>303</v>
      </c>
      <c r="F8302" s="6" t="s">
        <v>388</v>
      </c>
      <c r="G8302" s="6" t="s">
        <v>389</v>
      </c>
      <c r="H8302" s="6"/>
      <c r="I8302" s="6"/>
      <c r="J8302" s="6"/>
      <c r="K8302" s="7">
        <v>0</v>
      </c>
      <c r="L8302" s="7">
        <v>0</v>
      </c>
      <c r="M8302" s="7">
        <v>0</v>
      </c>
      <c r="N8302" s="7">
        <v>0</v>
      </c>
      <c r="O8302" s="7">
        <v>75.779078999999996</v>
      </c>
      <c r="P8302" s="7">
        <v>122.503815</v>
      </c>
      <c r="Q8302" s="7">
        <v>62.067214</v>
      </c>
      <c r="R8302" s="7">
        <v>73.508262000000002</v>
      </c>
      <c r="S8302" s="7">
        <v>100.983655</v>
      </c>
      <c r="T8302" s="7"/>
    </row>
    <row r="8303" spans="1:20" x14ac:dyDescent="0.35">
      <c r="A8303" s="6" t="s">
        <v>185</v>
      </c>
      <c r="B8303" s="6" t="s">
        <v>212</v>
      </c>
      <c r="C8303" s="6" t="s">
        <v>767</v>
      </c>
      <c r="D8303" s="6" t="s">
        <v>709</v>
      </c>
      <c r="E8303" s="6" t="s">
        <v>303</v>
      </c>
      <c r="F8303" s="6" t="s">
        <v>390</v>
      </c>
      <c r="G8303" s="6" t="s">
        <v>391</v>
      </c>
      <c r="H8303" s="7">
        <v>141.59914000000001</v>
      </c>
      <c r="I8303" s="7">
        <v>173.30044000000001</v>
      </c>
      <c r="J8303" s="7">
        <v>272.63117999999997</v>
      </c>
      <c r="K8303" s="7">
        <v>161.49826899999999</v>
      </c>
      <c r="L8303" s="7">
        <v>224.564414</v>
      </c>
      <c r="M8303" s="7">
        <v>327.35480100000001</v>
      </c>
      <c r="N8303" s="7">
        <v>258.15818000000002</v>
      </c>
      <c r="O8303" s="7">
        <v>277.03127599999999</v>
      </c>
      <c r="P8303" s="7">
        <v>276.22515299999998</v>
      </c>
      <c r="Q8303" s="7">
        <v>214.24954</v>
      </c>
      <c r="R8303" s="7">
        <v>203.831808</v>
      </c>
      <c r="S8303" s="7">
        <v>361.68646000000001</v>
      </c>
      <c r="T8303" s="7"/>
    </row>
    <row r="8304" spans="1:20" x14ac:dyDescent="0.35">
      <c r="A8304" s="6" t="s">
        <v>185</v>
      </c>
      <c r="B8304" s="6" t="s">
        <v>212</v>
      </c>
      <c r="C8304" s="6" t="s">
        <v>767</v>
      </c>
      <c r="D8304" s="6" t="s">
        <v>709</v>
      </c>
      <c r="E8304" s="6" t="s">
        <v>303</v>
      </c>
      <c r="F8304" s="6" t="s">
        <v>392</v>
      </c>
      <c r="G8304" s="6" t="s">
        <v>393</v>
      </c>
      <c r="H8304" s="7">
        <v>86.650220000000004</v>
      </c>
      <c r="I8304" s="7">
        <v>126.8052</v>
      </c>
      <c r="J8304" s="7">
        <v>211.34200000000001</v>
      </c>
      <c r="K8304" s="7">
        <v>117.653085</v>
      </c>
      <c r="L8304" s="7">
        <v>58.270525999999997</v>
      </c>
      <c r="M8304" s="7">
        <v>80.591082999999998</v>
      </c>
      <c r="N8304" s="7">
        <v>110.834684</v>
      </c>
      <c r="O8304" s="7">
        <v>119.821528</v>
      </c>
      <c r="P8304" s="7">
        <v>126.87754</v>
      </c>
      <c r="Q8304" s="7">
        <v>72.945267999999999</v>
      </c>
      <c r="R8304" s="7">
        <v>68.582256000000001</v>
      </c>
      <c r="S8304" s="7">
        <v>122.66489</v>
      </c>
      <c r="T8304" s="7"/>
    </row>
    <row r="8305" spans="1:20" x14ac:dyDescent="0.35">
      <c r="A8305" s="6" t="s">
        <v>185</v>
      </c>
      <c r="B8305" s="6" t="s">
        <v>212</v>
      </c>
      <c r="C8305" s="6" t="s">
        <v>767</v>
      </c>
      <c r="D8305" s="6" t="s">
        <v>709</v>
      </c>
      <c r="E8305" s="6" t="s">
        <v>303</v>
      </c>
      <c r="F8305" s="6" t="s">
        <v>394</v>
      </c>
      <c r="G8305" s="6" t="s">
        <v>395</v>
      </c>
      <c r="H8305" s="7">
        <v>8.4536800000000003</v>
      </c>
      <c r="I8305" s="7">
        <v>8.4536800000000003</v>
      </c>
      <c r="J8305" s="7">
        <v>27.474460000000001</v>
      </c>
      <c r="K8305" s="7">
        <v>28.955873</v>
      </c>
      <c r="L8305" s="7">
        <v>64.015737999999999</v>
      </c>
      <c r="M8305" s="7">
        <v>88.535942000000006</v>
      </c>
      <c r="N8305" s="7">
        <v>77.720563999999996</v>
      </c>
      <c r="O8305" s="7">
        <v>84.023207999999997</v>
      </c>
      <c r="P8305" s="7">
        <v>88.97869</v>
      </c>
      <c r="Q8305" s="7">
        <v>32.664347999999997</v>
      </c>
      <c r="R8305" s="7">
        <v>30.720915999999999</v>
      </c>
      <c r="S8305" s="7">
        <v>54.954389999999997</v>
      </c>
      <c r="T8305" s="7"/>
    </row>
    <row r="8306" spans="1:20" x14ac:dyDescent="0.35">
      <c r="A8306" s="6" t="s">
        <v>185</v>
      </c>
      <c r="B8306" s="6" t="s">
        <v>212</v>
      </c>
      <c r="C8306" s="6" t="s">
        <v>767</v>
      </c>
      <c r="D8306" s="6" t="s">
        <v>709</v>
      </c>
      <c r="E8306" s="6" t="s">
        <v>303</v>
      </c>
      <c r="F8306" s="6" t="s">
        <v>396</v>
      </c>
      <c r="G8306" s="6" t="s">
        <v>397</v>
      </c>
      <c r="H8306" s="7">
        <v>4.2268400000000002</v>
      </c>
      <c r="I8306" s="7">
        <v>2.1134200000000001</v>
      </c>
      <c r="J8306" s="7">
        <v>4.2268400000000002</v>
      </c>
      <c r="K8306" s="7">
        <v>0.48894700000000002</v>
      </c>
      <c r="L8306" s="7">
        <v>6.2214179999999999</v>
      </c>
      <c r="M8306" s="7">
        <v>8.6253659999999996</v>
      </c>
      <c r="N8306" s="7">
        <v>4.4468399999999999</v>
      </c>
      <c r="O8306" s="7">
        <v>4.8151640000000002</v>
      </c>
      <c r="P8306" s="7">
        <v>5.0696599999999998</v>
      </c>
      <c r="Q8306" s="7">
        <v>4.8122980000000002</v>
      </c>
      <c r="R8306" s="7">
        <v>4.5342640000000003</v>
      </c>
      <c r="S8306" s="7">
        <v>8.0986550000000008</v>
      </c>
      <c r="T8306" s="7"/>
    </row>
    <row r="8307" spans="1:20" x14ac:dyDescent="0.35">
      <c r="A8307" s="6" t="s">
        <v>185</v>
      </c>
      <c r="B8307" s="6" t="s">
        <v>212</v>
      </c>
      <c r="C8307" s="6" t="s">
        <v>767</v>
      </c>
      <c r="D8307" s="6" t="s">
        <v>709</v>
      </c>
      <c r="E8307" s="6" t="s">
        <v>303</v>
      </c>
      <c r="F8307" s="6" t="s">
        <v>398</v>
      </c>
      <c r="G8307" s="6" t="s">
        <v>399</v>
      </c>
      <c r="H8307" s="7">
        <v>27.474460000000001</v>
      </c>
      <c r="I8307" s="7">
        <v>29.587879999999998</v>
      </c>
      <c r="J8307" s="7">
        <v>48.60866</v>
      </c>
      <c r="K8307" s="7">
        <v>50.224317999999997</v>
      </c>
      <c r="L8307" s="7">
        <v>27.147472</v>
      </c>
      <c r="M8307" s="7">
        <v>37.544241999999997</v>
      </c>
      <c r="N8307" s="7">
        <v>65.420224000000005</v>
      </c>
      <c r="O8307" s="7">
        <v>70.727907999999999</v>
      </c>
      <c r="P8307" s="7">
        <v>74.891570000000002</v>
      </c>
      <c r="Q8307" s="7">
        <v>31.796199999999999</v>
      </c>
      <c r="R8307" s="7">
        <v>29.893004000000001</v>
      </c>
      <c r="S8307" s="7">
        <v>53.487454999999997</v>
      </c>
      <c r="T8307" s="7"/>
    </row>
    <row r="8308" spans="1:20" x14ac:dyDescent="0.35">
      <c r="A8308" s="6" t="s">
        <v>185</v>
      </c>
      <c r="B8308" s="6" t="s">
        <v>212</v>
      </c>
      <c r="C8308" s="6" t="s">
        <v>767</v>
      </c>
      <c r="D8308" s="6" t="s">
        <v>709</v>
      </c>
      <c r="E8308" s="6" t="s">
        <v>303</v>
      </c>
      <c r="F8308" s="6" t="s">
        <v>400</v>
      </c>
      <c r="G8308" s="6" t="s">
        <v>401</v>
      </c>
      <c r="H8308" s="6"/>
      <c r="I8308" s="7">
        <v>2.1134200000000001</v>
      </c>
      <c r="J8308" s="7">
        <v>2.1134200000000001</v>
      </c>
      <c r="K8308" s="7">
        <v>1.2029110000000001</v>
      </c>
      <c r="L8308" s="7">
        <v>10.564908000000001</v>
      </c>
      <c r="M8308" s="7">
        <v>14.613533</v>
      </c>
      <c r="N8308" s="7">
        <v>9.8130039999999994</v>
      </c>
      <c r="O8308" s="7">
        <v>12.129548</v>
      </c>
      <c r="P8308" s="7">
        <v>12.8078</v>
      </c>
      <c r="Q8308" s="7">
        <v>5.0141039999999997</v>
      </c>
      <c r="R8308" s="7">
        <v>4.2616759999999996</v>
      </c>
      <c r="S8308" s="7">
        <v>6.0430149999999996</v>
      </c>
      <c r="T8308" s="7"/>
    </row>
    <row r="8309" spans="1:20" x14ac:dyDescent="0.35">
      <c r="A8309" s="6" t="s">
        <v>185</v>
      </c>
      <c r="B8309" s="6" t="s">
        <v>212</v>
      </c>
      <c r="C8309" s="6" t="s">
        <v>767</v>
      </c>
      <c r="D8309" s="6" t="s">
        <v>709</v>
      </c>
      <c r="E8309" s="6" t="s">
        <v>303</v>
      </c>
      <c r="F8309" s="6" t="s">
        <v>402</v>
      </c>
      <c r="G8309" s="6" t="s">
        <v>403</v>
      </c>
      <c r="H8309" s="7">
        <v>2.1134200000000001</v>
      </c>
      <c r="I8309" s="7">
        <v>2.1134200000000001</v>
      </c>
      <c r="J8309" s="6"/>
      <c r="K8309" s="7">
        <v>7.822406</v>
      </c>
      <c r="L8309" s="7">
        <v>18.464872</v>
      </c>
      <c r="M8309" s="7">
        <v>25.567921999999999</v>
      </c>
      <c r="N8309" s="7">
        <v>12.121043999999999</v>
      </c>
      <c r="O8309" s="7">
        <v>13.110965999999999</v>
      </c>
      <c r="P8309" s="7">
        <v>13.845295</v>
      </c>
      <c r="Q8309" s="7">
        <v>10.198779999999999</v>
      </c>
      <c r="R8309" s="7">
        <v>9.5737079999999999</v>
      </c>
      <c r="S8309" s="7">
        <v>17.137360000000001</v>
      </c>
      <c r="T8309" s="7"/>
    </row>
    <row r="8310" spans="1:20" x14ac:dyDescent="0.35">
      <c r="A8310" s="6" t="s">
        <v>185</v>
      </c>
      <c r="B8310" s="6" t="s">
        <v>212</v>
      </c>
      <c r="C8310" s="6" t="s">
        <v>767</v>
      </c>
      <c r="D8310" s="6" t="s">
        <v>709</v>
      </c>
      <c r="E8310" s="6" t="s">
        <v>303</v>
      </c>
      <c r="F8310" s="6" t="s">
        <v>404</v>
      </c>
      <c r="G8310" s="6" t="s">
        <v>405</v>
      </c>
      <c r="H8310" s="7">
        <v>40.154980000000002</v>
      </c>
      <c r="I8310" s="7">
        <v>67.629440000000002</v>
      </c>
      <c r="J8310" s="7">
        <v>120.46494</v>
      </c>
      <c r="K8310" s="7">
        <v>88.988630999999998</v>
      </c>
      <c r="L8310" s="7">
        <v>40.0792</v>
      </c>
      <c r="M8310" s="7">
        <v>55.424492000000001</v>
      </c>
      <c r="N8310" s="7">
        <v>41.678393999999997</v>
      </c>
      <c r="O8310" s="7">
        <v>45.054946000000001</v>
      </c>
      <c r="P8310" s="7">
        <v>47.703519999999997</v>
      </c>
      <c r="Q8310" s="7">
        <v>37.103064000000003</v>
      </c>
      <c r="R8310" s="7">
        <v>34.881768000000001</v>
      </c>
      <c r="S8310" s="7">
        <v>62.415304999999996</v>
      </c>
      <c r="T8310" s="7"/>
    </row>
    <row r="8311" spans="1:20" x14ac:dyDescent="0.35">
      <c r="A8311" s="6" t="s">
        <v>185</v>
      </c>
      <c r="B8311" s="6" t="s">
        <v>212</v>
      </c>
      <c r="C8311" s="6" t="s">
        <v>767</v>
      </c>
      <c r="D8311" s="6" t="s">
        <v>709</v>
      </c>
      <c r="E8311" s="6" t="s">
        <v>303</v>
      </c>
      <c r="F8311" s="6" t="s">
        <v>406</v>
      </c>
      <c r="G8311" s="6" t="s">
        <v>407</v>
      </c>
      <c r="H8311" s="7">
        <v>88.763639999999995</v>
      </c>
      <c r="I8311" s="7">
        <v>109.89784</v>
      </c>
      <c r="J8311" s="7">
        <v>194.43464</v>
      </c>
      <c r="K8311" s="7">
        <v>97.555999</v>
      </c>
      <c r="L8311" s="7">
        <v>53.997008000000001</v>
      </c>
      <c r="M8311" s="7">
        <v>74.607572000000005</v>
      </c>
      <c r="N8311" s="7">
        <v>84.815100000000001</v>
      </c>
      <c r="O8311" s="7">
        <v>105.027756</v>
      </c>
      <c r="P8311" s="7">
        <v>110.93674</v>
      </c>
      <c r="Q8311" s="7">
        <v>71.230655999999996</v>
      </c>
      <c r="R8311" s="7">
        <v>60.543232000000003</v>
      </c>
      <c r="S8311" s="7">
        <v>85.798749999999998</v>
      </c>
      <c r="T8311" s="7"/>
    </row>
    <row r="8312" spans="1:20" x14ac:dyDescent="0.35">
      <c r="A8312" s="6" t="s">
        <v>185</v>
      </c>
      <c r="B8312" s="6" t="s">
        <v>212</v>
      </c>
      <c r="C8312" s="6" t="s">
        <v>767</v>
      </c>
      <c r="D8312" s="6" t="s">
        <v>709</v>
      </c>
      <c r="E8312" s="6" t="s">
        <v>303</v>
      </c>
      <c r="F8312" s="6" t="s">
        <v>408</v>
      </c>
      <c r="G8312" s="6" t="s">
        <v>409</v>
      </c>
      <c r="H8312" s="6"/>
      <c r="I8312" s="7">
        <v>2.1134200000000001</v>
      </c>
      <c r="J8312" s="6"/>
      <c r="K8312" s="7">
        <v>1.1431800000000001</v>
      </c>
      <c r="L8312" s="7">
        <v>1.971206</v>
      </c>
      <c r="M8312" s="7">
        <v>2.7352599999999998</v>
      </c>
      <c r="N8312" s="7">
        <v>3.3583319999999999</v>
      </c>
      <c r="O8312" s="7">
        <v>3.6262620000000001</v>
      </c>
      <c r="P8312" s="7">
        <v>3.819645</v>
      </c>
      <c r="Q8312" s="7">
        <v>3.1784159999999999</v>
      </c>
      <c r="R8312" s="7">
        <v>2.9893800000000001</v>
      </c>
      <c r="S8312" s="7">
        <v>5.3447100000000001</v>
      </c>
      <c r="T8312" s="7"/>
    </row>
    <row r="8313" spans="1:20" x14ac:dyDescent="0.35">
      <c r="A8313" s="6" t="s">
        <v>185</v>
      </c>
      <c r="B8313" s="6" t="s">
        <v>212</v>
      </c>
      <c r="C8313" s="6" t="s">
        <v>767</v>
      </c>
      <c r="D8313" s="6" t="s">
        <v>709</v>
      </c>
      <c r="E8313" s="6" t="s">
        <v>303</v>
      </c>
      <c r="F8313" s="6" t="s">
        <v>410</v>
      </c>
      <c r="G8313" s="6" t="s">
        <v>411</v>
      </c>
      <c r="H8313" s="7">
        <v>78.196539999999999</v>
      </c>
      <c r="I8313" s="7">
        <v>105.67100000000001</v>
      </c>
      <c r="J8313" s="7">
        <v>154.27966000000001</v>
      </c>
      <c r="K8313" s="7">
        <v>79.749932000000001</v>
      </c>
      <c r="L8313" s="7">
        <v>48.675806000000001</v>
      </c>
      <c r="M8313" s="7">
        <v>67.246160000000003</v>
      </c>
      <c r="N8313" s="7">
        <v>61.982653999999997</v>
      </c>
      <c r="O8313" s="7">
        <v>76.751344000000003</v>
      </c>
      <c r="P8313" s="7">
        <v>81.068389999999994</v>
      </c>
      <c r="Q8313" s="7">
        <v>46.383963999999999</v>
      </c>
      <c r="R8313" s="7">
        <v>39.41648</v>
      </c>
      <c r="S8313" s="7">
        <v>55.875554999999999</v>
      </c>
      <c r="T8313" s="7"/>
    </row>
    <row r="8314" spans="1:20" x14ac:dyDescent="0.35">
      <c r="A8314" s="6" t="s">
        <v>185</v>
      </c>
      <c r="B8314" s="6" t="s">
        <v>212</v>
      </c>
      <c r="C8314" s="6" t="s">
        <v>767</v>
      </c>
      <c r="D8314" s="6" t="s">
        <v>709</v>
      </c>
      <c r="E8314" s="6" t="s">
        <v>303</v>
      </c>
      <c r="F8314" s="6" t="s">
        <v>412</v>
      </c>
      <c r="G8314" s="6" t="s">
        <v>413</v>
      </c>
      <c r="H8314" s="6"/>
      <c r="I8314" s="6"/>
      <c r="J8314" s="6"/>
      <c r="K8314" s="7">
        <v>6.6837999999999995E-2</v>
      </c>
      <c r="L8314" s="7">
        <v>0.70250800000000002</v>
      </c>
      <c r="M8314" s="7">
        <v>0.95743999999999996</v>
      </c>
      <c r="N8314" s="7">
        <v>3.3183199999999999</v>
      </c>
      <c r="O8314" s="7">
        <v>4.112628</v>
      </c>
      <c r="P8314" s="7">
        <v>4.3235049999999999</v>
      </c>
      <c r="Q8314" s="7">
        <v>0</v>
      </c>
      <c r="R8314" s="7">
        <v>0</v>
      </c>
      <c r="S8314" s="7">
        <v>0</v>
      </c>
      <c r="T8314" s="7"/>
    </row>
    <row r="8315" spans="1:20" x14ac:dyDescent="0.35">
      <c r="A8315" s="6" t="s">
        <v>185</v>
      </c>
      <c r="B8315" s="6" t="s">
        <v>212</v>
      </c>
      <c r="C8315" s="6" t="s">
        <v>767</v>
      </c>
      <c r="D8315" s="6" t="s">
        <v>709</v>
      </c>
      <c r="E8315" s="6" t="s">
        <v>303</v>
      </c>
      <c r="F8315" s="6" t="s">
        <v>414</v>
      </c>
      <c r="G8315" s="6" t="s">
        <v>415</v>
      </c>
      <c r="H8315" s="7">
        <v>6.3402599999999998</v>
      </c>
      <c r="I8315" s="7">
        <v>2.1134200000000001</v>
      </c>
      <c r="J8315" s="7">
        <v>8.4536800000000003</v>
      </c>
      <c r="K8315" s="7">
        <v>10.551128</v>
      </c>
      <c r="L8315" s="7">
        <v>13.0229</v>
      </c>
      <c r="M8315" s="7">
        <v>18.004346000000002</v>
      </c>
      <c r="N8315" s="7">
        <v>12.031079999999999</v>
      </c>
      <c r="O8315" s="7">
        <v>14.898044000000001</v>
      </c>
      <c r="P8315" s="7">
        <v>15.699465</v>
      </c>
      <c r="Q8315" s="7">
        <v>8.9984160000000006</v>
      </c>
      <c r="R8315" s="7">
        <v>7.655176</v>
      </c>
      <c r="S8315" s="7">
        <v>10.830914999999999</v>
      </c>
      <c r="T8315" s="7"/>
    </row>
    <row r="8316" spans="1:20" x14ac:dyDescent="0.35">
      <c r="A8316" s="6" t="s">
        <v>185</v>
      </c>
      <c r="B8316" s="6" t="s">
        <v>212</v>
      </c>
      <c r="C8316" s="6" t="s">
        <v>767</v>
      </c>
      <c r="D8316" s="6" t="s">
        <v>709</v>
      </c>
      <c r="E8316" s="6" t="s">
        <v>303</v>
      </c>
      <c r="F8316" s="6" t="s">
        <v>416</v>
      </c>
      <c r="G8316" s="6" t="s">
        <v>417</v>
      </c>
      <c r="H8316" s="7">
        <v>4.2268400000000002</v>
      </c>
      <c r="I8316" s="6"/>
      <c r="J8316" s="6"/>
      <c r="K8316" s="7">
        <v>4.0087359999999999</v>
      </c>
      <c r="L8316" s="7">
        <v>27.16283</v>
      </c>
      <c r="M8316" s="7">
        <v>37.523493000000002</v>
      </c>
      <c r="N8316" s="7">
        <v>34.642603999999999</v>
      </c>
      <c r="O8316" s="7">
        <v>42.895628000000002</v>
      </c>
      <c r="P8316" s="7">
        <v>45.316465000000001</v>
      </c>
      <c r="Q8316" s="7">
        <v>7.4653400000000003</v>
      </c>
      <c r="R8316" s="7">
        <v>6.3524399999999996</v>
      </c>
      <c r="S8316" s="7">
        <v>8.9885850000000005</v>
      </c>
      <c r="T8316" s="7"/>
    </row>
    <row r="8317" spans="1:20" x14ac:dyDescent="0.35">
      <c r="A8317" s="6" t="s">
        <v>185</v>
      </c>
      <c r="B8317" s="6" t="s">
        <v>212</v>
      </c>
      <c r="C8317" s="6" t="s">
        <v>767</v>
      </c>
      <c r="D8317" s="6" t="s">
        <v>709</v>
      </c>
      <c r="E8317" s="6" t="s">
        <v>303</v>
      </c>
      <c r="F8317" s="6" t="s">
        <v>418</v>
      </c>
      <c r="G8317" s="6" t="s">
        <v>419</v>
      </c>
      <c r="H8317" s="6"/>
      <c r="I8317" s="6"/>
      <c r="J8317" s="6"/>
      <c r="K8317" s="7">
        <v>0.133716</v>
      </c>
      <c r="L8317" s="7">
        <v>5.6485919999999998</v>
      </c>
      <c r="M8317" s="7">
        <v>7.818435</v>
      </c>
      <c r="N8317" s="7">
        <v>4.9562119999999998</v>
      </c>
      <c r="O8317" s="7">
        <v>6.1362880000000004</v>
      </c>
      <c r="P8317" s="7">
        <v>6.4600350000000004</v>
      </c>
      <c r="Q8317" s="7">
        <v>3.6016919999999999</v>
      </c>
      <c r="R8317" s="7">
        <v>3.0705200000000001</v>
      </c>
      <c r="S8317" s="7">
        <v>4.3430350000000004</v>
      </c>
      <c r="T8317" s="7"/>
    </row>
    <row r="8318" spans="1:20" x14ac:dyDescent="0.35">
      <c r="A8318" s="6" t="s">
        <v>185</v>
      </c>
      <c r="B8318" s="6" t="s">
        <v>212</v>
      </c>
      <c r="C8318" s="6" t="s">
        <v>767</v>
      </c>
      <c r="D8318" s="6" t="s">
        <v>709</v>
      </c>
      <c r="E8318" s="6" t="s">
        <v>420</v>
      </c>
      <c r="F8318" s="6" t="s">
        <v>421</v>
      </c>
      <c r="G8318" s="6" t="s">
        <v>422</v>
      </c>
      <c r="H8318" s="7">
        <v>56.111300999999997</v>
      </c>
      <c r="I8318" s="7">
        <v>57.062339999999999</v>
      </c>
      <c r="J8318" s="7">
        <v>64.670652000000004</v>
      </c>
      <c r="K8318" s="7">
        <v>81.452173999999999</v>
      </c>
      <c r="L8318" s="7">
        <v>312.02658600000001</v>
      </c>
      <c r="M8318" s="7">
        <v>397.69308799999999</v>
      </c>
      <c r="N8318" s="7">
        <v>385.853612</v>
      </c>
      <c r="O8318" s="7">
        <v>382.52550000000002</v>
      </c>
      <c r="P8318" s="7">
        <v>557.21410000000003</v>
      </c>
      <c r="Q8318" s="7">
        <v>194.435856</v>
      </c>
      <c r="R8318" s="7">
        <v>141.24409600000001</v>
      </c>
      <c r="S8318" s="7">
        <v>200.17778000000001</v>
      </c>
      <c r="T8318" s="7"/>
    </row>
    <row r="8319" spans="1:20" x14ac:dyDescent="0.35">
      <c r="A8319" s="6" t="s">
        <v>185</v>
      </c>
      <c r="B8319" s="6" t="s">
        <v>212</v>
      </c>
      <c r="C8319" s="6" t="s">
        <v>767</v>
      </c>
      <c r="D8319" s="6" t="s">
        <v>709</v>
      </c>
      <c r="E8319" s="6" t="s">
        <v>420</v>
      </c>
      <c r="F8319" s="6" t="s">
        <v>423</v>
      </c>
      <c r="G8319" s="6" t="s">
        <v>424</v>
      </c>
      <c r="H8319" s="7">
        <v>22.824936000000001</v>
      </c>
      <c r="I8319" s="7">
        <v>22.824936000000001</v>
      </c>
      <c r="J8319" s="7">
        <v>5.7062340000000003</v>
      </c>
      <c r="K8319" s="7">
        <v>18.551490000000001</v>
      </c>
      <c r="L8319" s="7">
        <v>52.527442000000001</v>
      </c>
      <c r="M8319" s="7">
        <v>53.499090000000002</v>
      </c>
      <c r="N8319" s="7">
        <v>45.202106000000001</v>
      </c>
      <c r="O8319" s="7">
        <v>50.060845999999998</v>
      </c>
      <c r="P8319" s="7">
        <v>49.926119999999997</v>
      </c>
      <c r="Q8319" s="7">
        <v>19.266915999999998</v>
      </c>
      <c r="R8319" s="7">
        <v>14.124454</v>
      </c>
      <c r="S8319" s="7">
        <v>20.954219999999999</v>
      </c>
      <c r="T8319" s="7"/>
    </row>
    <row r="8320" spans="1:20" x14ac:dyDescent="0.35">
      <c r="A8320" s="6" t="s">
        <v>185</v>
      </c>
      <c r="B8320" s="6" t="s">
        <v>212</v>
      </c>
      <c r="C8320" s="6" t="s">
        <v>767</v>
      </c>
      <c r="D8320" s="6" t="s">
        <v>709</v>
      </c>
      <c r="E8320" s="6" t="s">
        <v>420</v>
      </c>
      <c r="F8320" s="6" t="s">
        <v>425</v>
      </c>
      <c r="G8320" s="6" t="s">
        <v>426</v>
      </c>
      <c r="H8320" s="7">
        <v>23.775974999999999</v>
      </c>
      <c r="I8320" s="7">
        <v>23.775974999999999</v>
      </c>
      <c r="J8320" s="7">
        <v>20.922858000000002</v>
      </c>
      <c r="K8320" s="7">
        <v>38.291195999999999</v>
      </c>
      <c r="L8320" s="7">
        <v>52.145612999999997</v>
      </c>
      <c r="M8320" s="7">
        <v>46.990777000000001</v>
      </c>
      <c r="N8320" s="7">
        <v>71.137823999999995</v>
      </c>
      <c r="O8320" s="7">
        <v>70.532236999999995</v>
      </c>
      <c r="P8320" s="7">
        <v>102.73396099999999</v>
      </c>
      <c r="Q8320" s="7">
        <v>46.602144000000003</v>
      </c>
      <c r="R8320" s="7">
        <v>33.840972000000001</v>
      </c>
      <c r="S8320" s="7">
        <v>47.988508000000003</v>
      </c>
      <c r="T8320" s="7"/>
    </row>
    <row r="8321" spans="1:20" x14ac:dyDescent="0.35">
      <c r="A8321" s="6" t="s">
        <v>185</v>
      </c>
      <c r="B8321" s="6" t="s">
        <v>212</v>
      </c>
      <c r="C8321" s="6" t="s">
        <v>767</v>
      </c>
      <c r="D8321" s="6" t="s">
        <v>709</v>
      </c>
      <c r="E8321" s="6" t="s">
        <v>420</v>
      </c>
      <c r="F8321" s="6" t="s">
        <v>427</v>
      </c>
      <c r="G8321" s="6" t="s">
        <v>428</v>
      </c>
      <c r="H8321" s="7">
        <v>1.9020779999999999</v>
      </c>
      <c r="I8321" s="7">
        <v>4.7551949999999996</v>
      </c>
      <c r="J8321" s="7">
        <v>17.118701999999999</v>
      </c>
      <c r="K8321" s="7">
        <v>25.416011000000001</v>
      </c>
      <c r="L8321" s="7">
        <v>131.039356</v>
      </c>
      <c r="M8321" s="7">
        <v>118.092765</v>
      </c>
      <c r="N8321" s="7">
        <v>182.90031999999999</v>
      </c>
      <c r="O8321" s="7">
        <v>181.32704000000001</v>
      </c>
      <c r="P8321" s="7">
        <v>264.12951500000003</v>
      </c>
      <c r="Q8321" s="7">
        <v>90.461557999999997</v>
      </c>
      <c r="R8321" s="7">
        <v>65.708119999999994</v>
      </c>
      <c r="S8321" s="7">
        <v>93.12576</v>
      </c>
      <c r="T8321" s="7"/>
    </row>
    <row r="8322" spans="1:20" x14ac:dyDescent="0.35">
      <c r="A8322" s="6" t="s">
        <v>185</v>
      </c>
      <c r="B8322" s="6" t="s">
        <v>212</v>
      </c>
      <c r="C8322" s="6" t="s">
        <v>767</v>
      </c>
      <c r="D8322" s="6" t="s">
        <v>709</v>
      </c>
      <c r="E8322" s="6" t="s">
        <v>420</v>
      </c>
      <c r="F8322" s="6" t="s">
        <v>429</v>
      </c>
      <c r="G8322" s="6" t="s">
        <v>430</v>
      </c>
      <c r="H8322" s="7">
        <v>9.5103899999999992</v>
      </c>
      <c r="I8322" s="7">
        <v>19.020779999999998</v>
      </c>
      <c r="J8322" s="7">
        <v>5.7062340000000003</v>
      </c>
      <c r="K8322" s="7">
        <v>12.547591000000001</v>
      </c>
      <c r="L8322" s="7">
        <v>10.017884</v>
      </c>
      <c r="M8322" s="7">
        <v>10.87218</v>
      </c>
      <c r="N8322" s="7">
        <v>9.2239299999999993</v>
      </c>
      <c r="O8322" s="7">
        <v>10.195554</v>
      </c>
      <c r="P8322" s="7">
        <v>10.160534999999999</v>
      </c>
      <c r="Q8322" s="7">
        <v>6.4824000000000002</v>
      </c>
      <c r="R8322" s="7">
        <v>4.7547059999999997</v>
      </c>
      <c r="S8322" s="7">
        <v>7.0579549999999998</v>
      </c>
      <c r="T8322" s="7"/>
    </row>
    <row r="8323" spans="1:20" x14ac:dyDescent="0.35">
      <c r="A8323" s="6" t="s">
        <v>185</v>
      </c>
      <c r="B8323" s="6" t="s">
        <v>212</v>
      </c>
      <c r="C8323" s="6" t="s">
        <v>767</v>
      </c>
      <c r="D8323" s="6" t="s">
        <v>709</v>
      </c>
      <c r="E8323" s="6" t="s">
        <v>420</v>
      </c>
      <c r="F8323" s="6" t="s">
        <v>431</v>
      </c>
      <c r="G8323" s="6" t="s">
        <v>432</v>
      </c>
      <c r="H8323" s="7">
        <v>4.7551949999999996</v>
      </c>
      <c r="I8323" s="7">
        <v>7.6083119999999997</v>
      </c>
      <c r="J8323" s="7">
        <v>12.363507</v>
      </c>
      <c r="K8323" s="7">
        <v>16.864896999999999</v>
      </c>
      <c r="L8323" s="7">
        <v>67.251712999999995</v>
      </c>
      <c r="M8323" s="7">
        <v>60.604230999999999</v>
      </c>
      <c r="N8323" s="7">
        <v>115.870344</v>
      </c>
      <c r="O8323" s="7">
        <v>114.872164</v>
      </c>
      <c r="P8323" s="7">
        <v>167.32714000000001</v>
      </c>
      <c r="Q8323" s="7">
        <v>133.00475</v>
      </c>
      <c r="R8323" s="7">
        <v>96.608400000000003</v>
      </c>
      <c r="S8323" s="7">
        <v>136.92768000000001</v>
      </c>
      <c r="T8323" s="7"/>
    </row>
    <row r="8324" spans="1:20" x14ac:dyDescent="0.35">
      <c r="A8324" s="6" t="s">
        <v>185</v>
      </c>
      <c r="B8324" s="6" t="s">
        <v>212</v>
      </c>
      <c r="C8324" s="6" t="s">
        <v>767</v>
      </c>
      <c r="D8324" s="6" t="s">
        <v>709</v>
      </c>
      <c r="E8324" s="6" t="s">
        <v>420</v>
      </c>
      <c r="F8324" s="6" t="s">
        <v>433</v>
      </c>
      <c r="G8324" s="6" t="s">
        <v>434</v>
      </c>
      <c r="H8324" s="7">
        <v>0.95103899999999997</v>
      </c>
      <c r="I8324" s="7">
        <v>0.95103899999999997</v>
      </c>
      <c r="J8324" s="7">
        <v>6.657273</v>
      </c>
      <c r="K8324" s="7">
        <v>12.851514999999999</v>
      </c>
      <c r="L8324" s="7">
        <v>174.09480600000001</v>
      </c>
      <c r="M8324" s="7">
        <v>156.86947599999999</v>
      </c>
      <c r="N8324" s="7">
        <v>171.31336400000001</v>
      </c>
      <c r="O8324" s="7">
        <v>169.84595999999999</v>
      </c>
      <c r="P8324" s="7">
        <v>247.39667</v>
      </c>
      <c r="Q8324" s="7">
        <v>165.066968</v>
      </c>
      <c r="R8324" s="7">
        <v>119.893248</v>
      </c>
      <c r="S8324" s="7">
        <v>169.93312</v>
      </c>
      <c r="T8324" s="7"/>
    </row>
    <row r="8325" spans="1:20" x14ac:dyDescent="0.35">
      <c r="A8325" s="6" t="s">
        <v>185</v>
      </c>
      <c r="B8325" s="6" t="s">
        <v>212</v>
      </c>
      <c r="C8325" s="6" t="s">
        <v>767</v>
      </c>
      <c r="D8325" s="6" t="s">
        <v>709</v>
      </c>
      <c r="E8325" s="6" t="s">
        <v>420</v>
      </c>
      <c r="F8325" s="6" t="s">
        <v>435</v>
      </c>
      <c r="G8325" s="6" t="s">
        <v>436</v>
      </c>
      <c r="H8325" s="6"/>
      <c r="I8325" s="7">
        <v>0.95103899999999997</v>
      </c>
      <c r="J8325" s="6"/>
      <c r="K8325" s="7">
        <v>2.675767</v>
      </c>
      <c r="L8325" s="7">
        <v>4.9049329999999998</v>
      </c>
      <c r="M8325" s="7">
        <v>0</v>
      </c>
      <c r="N8325" s="7">
        <v>0</v>
      </c>
      <c r="O8325" s="7">
        <v>0</v>
      </c>
      <c r="P8325" s="7">
        <v>0</v>
      </c>
      <c r="Q8325" s="7">
        <v>0</v>
      </c>
      <c r="R8325" s="7">
        <v>0</v>
      </c>
      <c r="S8325" s="7">
        <v>0</v>
      </c>
      <c r="T8325" s="7"/>
    </row>
    <row r="8326" spans="1:20" x14ac:dyDescent="0.35">
      <c r="A8326" s="6" t="s">
        <v>185</v>
      </c>
      <c r="B8326" s="6" t="s">
        <v>212</v>
      </c>
      <c r="C8326" s="6" t="s">
        <v>767</v>
      </c>
      <c r="D8326" s="6" t="s">
        <v>709</v>
      </c>
      <c r="E8326" s="6" t="s">
        <v>420</v>
      </c>
      <c r="F8326" s="6" t="s">
        <v>437</v>
      </c>
      <c r="G8326" s="6" t="s">
        <v>438</v>
      </c>
      <c r="H8326" s="6"/>
      <c r="I8326" s="6"/>
      <c r="J8326" s="6"/>
      <c r="K8326" s="7">
        <v>0</v>
      </c>
      <c r="L8326" s="7">
        <v>0</v>
      </c>
      <c r="M8326" s="7">
        <v>259.03132299999999</v>
      </c>
      <c r="N8326" s="7">
        <v>152.52933200000001</v>
      </c>
      <c r="O8326" s="7">
        <v>111.170728</v>
      </c>
      <c r="P8326" s="7">
        <v>64.016504999999995</v>
      </c>
      <c r="Q8326" s="7">
        <v>35.719451999999997</v>
      </c>
      <c r="R8326" s="7">
        <v>22.005088000000001</v>
      </c>
      <c r="S8326" s="7">
        <v>24.187100000000001</v>
      </c>
      <c r="T8326" s="7"/>
    </row>
    <row r="8327" spans="1:20" x14ac:dyDescent="0.35">
      <c r="A8327" s="6" t="s">
        <v>185</v>
      </c>
      <c r="B8327" s="6" t="s">
        <v>212</v>
      </c>
      <c r="C8327" s="6" t="s">
        <v>767</v>
      </c>
      <c r="D8327" s="6" t="s">
        <v>709</v>
      </c>
      <c r="E8327" s="6" t="s">
        <v>439</v>
      </c>
      <c r="F8327" s="6" t="s">
        <v>440</v>
      </c>
      <c r="G8327" s="6" t="s">
        <v>441</v>
      </c>
      <c r="H8327" s="6"/>
      <c r="I8327" s="6"/>
      <c r="J8327" s="7">
        <v>4.7551959999999998</v>
      </c>
      <c r="K8327" s="7">
        <v>0.37015799999999999</v>
      </c>
      <c r="L8327" s="7">
        <v>50.692112000000002</v>
      </c>
      <c r="M8327" s="7">
        <v>56.789020000000001</v>
      </c>
      <c r="N8327" s="7">
        <v>39.561743999999997</v>
      </c>
      <c r="O8327" s="7">
        <v>47.27102</v>
      </c>
      <c r="P8327" s="7">
        <v>32.213464999999999</v>
      </c>
      <c r="Q8327" s="7">
        <v>29.143920000000001</v>
      </c>
      <c r="R8327" s="7">
        <v>19.754871999999999</v>
      </c>
      <c r="S8327" s="7">
        <v>34.900770000000001</v>
      </c>
      <c r="T8327" s="7"/>
    </row>
    <row r="8328" spans="1:20" x14ac:dyDescent="0.35">
      <c r="A8328" s="6" t="s">
        <v>185</v>
      </c>
      <c r="B8328" s="6" t="s">
        <v>212</v>
      </c>
      <c r="C8328" s="6" t="s">
        <v>767</v>
      </c>
      <c r="D8328" s="6" t="s">
        <v>709</v>
      </c>
      <c r="E8328" s="6" t="s">
        <v>439</v>
      </c>
      <c r="F8328" s="6" t="s">
        <v>442</v>
      </c>
      <c r="G8328" s="6" t="s">
        <v>443</v>
      </c>
      <c r="H8328" s="7">
        <v>13.314546</v>
      </c>
      <c r="I8328" s="7">
        <v>19.020779999999998</v>
      </c>
      <c r="J8328" s="7">
        <v>30.433247999999999</v>
      </c>
      <c r="K8328" s="7">
        <v>33.298999000000002</v>
      </c>
      <c r="L8328" s="7">
        <v>54.959966000000001</v>
      </c>
      <c r="M8328" s="7">
        <v>77.090215999999998</v>
      </c>
      <c r="N8328" s="7">
        <v>66.402698000000001</v>
      </c>
      <c r="O8328" s="7">
        <v>78.105264000000005</v>
      </c>
      <c r="P8328" s="7">
        <v>71.262309999999999</v>
      </c>
      <c r="Q8328" s="7">
        <v>43.394716000000003</v>
      </c>
      <c r="R8328" s="7">
        <v>38.101184000000003</v>
      </c>
      <c r="S8328" s="7">
        <v>65.982505000000003</v>
      </c>
      <c r="T8328" s="7"/>
    </row>
    <row r="8329" spans="1:20" x14ac:dyDescent="0.35">
      <c r="A8329" s="6" t="s">
        <v>185</v>
      </c>
      <c r="B8329" s="6" t="s">
        <v>212</v>
      </c>
      <c r="C8329" s="6" t="s">
        <v>767</v>
      </c>
      <c r="D8329" s="6" t="s">
        <v>709</v>
      </c>
      <c r="E8329" s="6" t="s">
        <v>439</v>
      </c>
      <c r="F8329" s="6" t="s">
        <v>444</v>
      </c>
      <c r="G8329" s="6" t="s">
        <v>445</v>
      </c>
      <c r="H8329" s="7">
        <v>19.528012</v>
      </c>
      <c r="I8329" s="7">
        <v>29.989446999999998</v>
      </c>
      <c r="J8329" s="7">
        <v>43.938026999999998</v>
      </c>
      <c r="K8329" s="7">
        <v>46.760848000000003</v>
      </c>
      <c r="L8329" s="7">
        <v>32.154685999999998</v>
      </c>
      <c r="M8329" s="7">
        <v>44.567431999999997</v>
      </c>
      <c r="N8329" s="7">
        <v>48.261443</v>
      </c>
      <c r="O8329" s="7">
        <v>50.613703000000001</v>
      </c>
      <c r="P8329" s="7">
        <v>51.213875000000002</v>
      </c>
      <c r="Q8329" s="7">
        <v>28.892212000000001</v>
      </c>
      <c r="R8329" s="7">
        <v>24.084430000000001</v>
      </c>
      <c r="S8329" s="7">
        <v>41.436065999999997</v>
      </c>
      <c r="T8329" s="7"/>
    </row>
    <row r="8330" spans="1:20" x14ac:dyDescent="0.35">
      <c r="A8330" s="6" t="s">
        <v>185</v>
      </c>
      <c r="B8330" s="6" t="s">
        <v>212</v>
      </c>
      <c r="C8330" s="6" t="s">
        <v>767</v>
      </c>
      <c r="D8330" s="6" t="s">
        <v>709</v>
      </c>
      <c r="E8330" s="6" t="s">
        <v>439</v>
      </c>
      <c r="F8330" s="6" t="s">
        <v>448</v>
      </c>
      <c r="G8330" s="6" t="s">
        <v>449</v>
      </c>
      <c r="H8330" s="7">
        <v>2.1134200000000001</v>
      </c>
      <c r="I8330" s="7">
        <v>6.3402599999999998</v>
      </c>
      <c r="J8330" s="7">
        <v>2.1134200000000001</v>
      </c>
      <c r="K8330" s="7">
        <v>0</v>
      </c>
      <c r="L8330" s="7">
        <v>0</v>
      </c>
      <c r="M8330" s="7">
        <v>0</v>
      </c>
      <c r="N8330" s="7">
        <v>0</v>
      </c>
      <c r="O8330" s="7">
        <v>0</v>
      </c>
      <c r="P8330" s="7">
        <v>0</v>
      </c>
      <c r="Q8330" s="7">
        <v>0</v>
      </c>
      <c r="R8330" s="7">
        <v>0</v>
      </c>
      <c r="S8330" s="7">
        <v>0</v>
      </c>
      <c r="T8330" s="7"/>
    </row>
    <row r="8331" spans="1:20" x14ac:dyDescent="0.35">
      <c r="A8331" s="6" t="s">
        <v>185</v>
      </c>
      <c r="B8331" s="6" t="s">
        <v>212</v>
      </c>
      <c r="C8331" s="6" t="s">
        <v>767</v>
      </c>
      <c r="D8331" s="6" t="s">
        <v>709</v>
      </c>
      <c r="E8331" s="6" t="s">
        <v>439</v>
      </c>
      <c r="F8331" s="6" t="s">
        <v>450</v>
      </c>
      <c r="G8331" s="6" t="s">
        <v>451</v>
      </c>
      <c r="H8331" s="6"/>
      <c r="I8331" s="7">
        <v>2.1134200000000001</v>
      </c>
      <c r="J8331" s="7">
        <v>4.2268400000000002</v>
      </c>
      <c r="K8331" s="7">
        <v>3.1889050000000001</v>
      </c>
      <c r="L8331" s="7">
        <v>15.330755999999999</v>
      </c>
      <c r="M8331" s="7">
        <v>25.669328</v>
      </c>
      <c r="N8331" s="7">
        <v>31.356853999999998</v>
      </c>
      <c r="O8331" s="7">
        <v>36.490180000000002</v>
      </c>
      <c r="P8331" s="7">
        <v>38.63062</v>
      </c>
      <c r="Q8331" s="7">
        <v>18.976130000000001</v>
      </c>
      <c r="R8331" s="7">
        <v>19.231400000000001</v>
      </c>
      <c r="S8331" s="7">
        <v>56.048870000000001</v>
      </c>
      <c r="T8331" s="7"/>
    </row>
    <row r="8332" spans="1:20" x14ac:dyDescent="0.35">
      <c r="A8332" s="6" t="s">
        <v>185</v>
      </c>
      <c r="B8332" s="6" t="s">
        <v>212</v>
      </c>
      <c r="C8332" s="6" t="s">
        <v>767</v>
      </c>
      <c r="D8332" s="6" t="s">
        <v>709</v>
      </c>
      <c r="E8332" s="6" t="s">
        <v>439</v>
      </c>
      <c r="F8332" s="6" t="s">
        <v>454</v>
      </c>
      <c r="G8332" s="6" t="s">
        <v>455</v>
      </c>
      <c r="H8332" s="7">
        <v>1.9020779999999999</v>
      </c>
      <c r="I8332" s="7">
        <v>1.9020779999999999</v>
      </c>
      <c r="J8332" s="7">
        <v>1.9020779999999999</v>
      </c>
      <c r="K8332" s="7">
        <v>0.53018600000000005</v>
      </c>
      <c r="L8332" s="7">
        <v>5.9301159999999999</v>
      </c>
      <c r="M8332" s="7">
        <v>8.8687360000000002</v>
      </c>
      <c r="N8332" s="7">
        <v>8.6344360000000009</v>
      </c>
      <c r="O8332" s="7">
        <v>10.474916</v>
      </c>
      <c r="P8332" s="7">
        <v>9.4771710000000002</v>
      </c>
      <c r="Q8332" s="7">
        <v>6.6312800000000003</v>
      </c>
      <c r="R8332" s="7">
        <v>5.7535860000000003</v>
      </c>
      <c r="S8332" s="7">
        <v>9.6188959999999994</v>
      </c>
      <c r="T8332" s="7"/>
    </row>
    <row r="8333" spans="1:20" x14ac:dyDescent="0.35">
      <c r="A8333" s="6" t="s">
        <v>185</v>
      </c>
      <c r="B8333" s="6" t="s">
        <v>212</v>
      </c>
      <c r="C8333" s="6" t="s">
        <v>767</v>
      </c>
      <c r="D8333" s="6" t="s">
        <v>709</v>
      </c>
      <c r="E8333" s="6" t="s">
        <v>439</v>
      </c>
      <c r="F8333" s="6" t="s">
        <v>456</v>
      </c>
      <c r="G8333" s="6" t="s">
        <v>457</v>
      </c>
      <c r="H8333" s="7">
        <v>3.8041559999999999</v>
      </c>
      <c r="I8333" s="7">
        <v>3.8041559999999999</v>
      </c>
      <c r="J8333" s="7">
        <v>3.8041559999999999</v>
      </c>
      <c r="K8333" s="7">
        <v>0.83774599999999999</v>
      </c>
      <c r="L8333" s="7">
        <v>6.3358780000000001</v>
      </c>
      <c r="M8333" s="7">
        <v>7.2978509999999996</v>
      </c>
      <c r="N8333" s="7">
        <v>11.594564</v>
      </c>
      <c r="O8333" s="7">
        <v>13.286104</v>
      </c>
      <c r="P8333" s="7">
        <v>11.548310000000001</v>
      </c>
      <c r="Q8333" s="7">
        <v>8.515822</v>
      </c>
      <c r="R8333" s="7">
        <v>7.4888539999999999</v>
      </c>
      <c r="S8333" s="7">
        <v>11.462260000000001</v>
      </c>
      <c r="T8333" s="7"/>
    </row>
    <row r="8334" spans="1:20" x14ac:dyDescent="0.35">
      <c r="A8334" s="6" t="s">
        <v>185</v>
      </c>
      <c r="B8334" s="6" t="s">
        <v>212</v>
      </c>
      <c r="C8334" s="6" t="s">
        <v>767</v>
      </c>
      <c r="D8334" s="6" t="s">
        <v>709</v>
      </c>
      <c r="E8334" s="6" t="s">
        <v>439</v>
      </c>
      <c r="F8334" s="6" t="s">
        <v>458</v>
      </c>
      <c r="G8334" s="6" t="s">
        <v>459</v>
      </c>
      <c r="H8334" s="7">
        <v>2.1134200000000001</v>
      </c>
      <c r="I8334" s="7">
        <v>4.2268400000000002</v>
      </c>
      <c r="J8334" s="7">
        <v>8.4536800000000003</v>
      </c>
      <c r="K8334" s="7">
        <v>13.287604</v>
      </c>
      <c r="L8334" s="7">
        <v>13.373758</v>
      </c>
      <c r="M8334" s="7">
        <v>20.921790000000001</v>
      </c>
      <c r="N8334" s="7">
        <v>54.928832</v>
      </c>
      <c r="O8334" s="7">
        <v>64.963824000000002</v>
      </c>
      <c r="P8334" s="7">
        <v>53.928004000000001</v>
      </c>
      <c r="Q8334" s="7">
        <v>20.116137999999999</v>
      </c>
      <c r="R8334" s="7">
        <v>18.259627999999999</v>
      </c>
      <c r="S8334" s="7">
        <v>23.298760000000001</v>
      </c>
      <c r="T8334" s="7"/>
    </row>
    <row r="8335" spans="1:20" x14ac:dyDescent="0.35">
      <c r="A8335" s="6" t="s">
        <v>185</v>
      </c>
      <c r="B8335" s="6" t="s">
        <v>212</v>
      </c>
      <c r="C8335" s="6" t="s">
        <v>767</v>
      </c>
      <c r="D8335" s="6" t="s">
        <v>709</v>
      </c>
      <c r="E8335" s="6" t="s">
        <v>439</v>
      </c>
      <c r="F8335" s="6" t="s">
        <v>460</v>
      </c>
      <c r="G8335" s="6" t="s">
        <v>461</v>
      </c>
      <c r="H8335" s="7">
        <v>2.0922869999999998</v>
      </c>
      <c r="I8335" s="7">
        <v>2.7897159999999999</v>
      </c>
      <c r="J8335" s="7">
        <v>2.7897159999999999</v>
      </c>
      <c r="K8335" s="7">
        <v>1.56978</v>
      </c>
      <c r="L8335" s="7">
        <v>3.7443620000000002</v>
      </c>
      <c r="M8335" s="7">
        <v>4.8434879999999998</v>
      </c>
      <c r="N8335" s="7">
        <v>4.3983600000000003</v>
      </c>
      <c r="O8335" s="7">
        <v>7.3766030000000002</v>
      </c>
      <c r="P8335" s="7">
        <v>4.3873559999999996</v>
      </c>
      <c r="Q8335" s="7">
        <v>2.8055539999999999</v>
      </c>
      <c r="R8335" s="7">
        <v>2.3118180000000002</v>
      </c>
      <c r="S8335" s="7">
        <v>4.0085579999999998</v>
      </c>
      <c r="T8335" s="7"/>
    </row>
    <row r="8336" spans="1:20" x14ac:dyDescent="0.35">
      <c r="A8336" s="6" t="s">
        <v>185</v>
      </c>
      <c r="B8336" s="6" t="s">
        <v>212</v>
      </c>
      <c r="C8336" s="6" t="s">
        <v>767</v>
      </c>
      <c r="D8336" s="6" t="s">
        <v>709</v>
      </c>
      <c r="E8336" s="6" t="s">
        <v>439</v>
      </c>
      <c r="F8336" s="6" t="s">
        <v>462</v>
      </c>
      <c r="G8336" s="6" t="s">
        <v>463</v>
      </c>
      <c r="H8336" s="7">
        <v>6.3402599999999998</v>
      </c>
      <c r="I8336" s="7">
        <v>6.3402599999999998</v>
      </c>
      <c r="J8336" s="7">
        <v>12.68052</v>
      </c>
      <c r="K8336" s="7">
        <v>4.572343</v>
      </c>
      <c r="L8336" s="7">
        <v>7.6294279999999999</v>
      </c>
      <c r="M8336" s="7">
        <v>18.846218</v>
      </c>
      <c r="N8336" s="7">
        <v>17.708739999999999</v>
      </c>
      <c r="O8336" s="7">
        <v>21.6723</v>
      </c>
      <c r="P8336" s="7">
        <v>19.81758</v>
      </c>
      <c r="Q8336" s="7">
        <v>11.238996</v>
      </c>
      <c r="R8336" s="7">
        <v>10.328226000000001</v>
      </c>
      <c r="S8336" s="7">
        <v>13.505915</v>
      </c>
      <c r="T8336" s="7"/>
    </row>
    <row r="8337" spans="1:20" x14ac:dyDescent="0.35">
      <c r="A8337" s="6" t="s">
        <v>185</v>
      </c>
      <c r="B8337" s="6" t="s">
        <v>212</v>
      </c>
      <c r="C8337" s="6" t="s">
        <v>767</v>
      </c>
      <c r="D8337" s="6" t="s">
        <v>709</v>
      </c>
      <c r="E8337" s="6" t="s">
        <v>439</v>
      </c>
      <c r="F8337" s="6" t="s">
        <v>464</v>
      </c>
      <c r="G8337" s="6" t="s">
        <v>465</v>
      </c>
      <c r="H8337" s="6"/>
      <c r="I8337" s="6"/>
      <c r="J8337" s="6"/>
      <c r="K8337" s="7">
        <v>0</v>
      </c>
      <c r="L8337" s="7">
        <v>3.4624000000000002E-2</v>
      </c>
      <c r="M8337" s="7">
        <v>3.0306E-2</v>
      </c>
      <c r="N8337" s="7">
        <v>6.9996000000000003E-2</v>
      </c>
      <c r="O8337" s="7">
        <v>8.3085999999999993E-2</v>
      </c>
      <c r="P8337" s="7">
        <v>4.5920000000000002E-2</v>
      </c>
      <c r="Q8337" s="7">
        <v>0</v>
      </c>
      <c r="R8337" s="7">
        <v>0</v>
      </c>
      <c r="S8337" s="7">
        <v>4.0215000000000001E-2</v>
      </c>
      <c r="T8337" s="7"/>
    </row>
    <row r="8338" spans="1:20" x14ac:dyDescent="0.35">
      <c r="A8338" s="6" t="s">
        <v>185</v>
      </c>
      <c r="B8338" s="6" t="s">
        <v>212</v>
      </c>
      <c r="C8338" s="6" t="s">
        <v>767</v>
      </c>
      <c r="D8338" s="6" t="s">
        <v>709</v>
      </c>
      <c r="E8338" s="6" t="s">
        <v>439</v>
      </c>
      <c r="F8338" s="6" t="s">
        <v>466</v>
      </c>
      <c r="G8338" s="6" t="s">
        <v>467</v>
      </c>
      <c r="H8338" s="6"/>
      <c r="I8338" s="6"/>
      <c r="J8338" s="6"/>
      <c r="K8338" s="7">
        <v>10.281112</v>
      </c>
      <c r="L8338" s="7">
        <v>31.430717999999999</v>
      </c>
      <c r="M8338" s="7">
        <v>39.427370000000003</v>
      </c>
      <c r="N8338" s="7">
        <v>30.845772</v>
      </c>
      <c r="O8338" s="7">
        <v>40.708620000000003</v>
      </c>
      <c r="P8338" s="7">
        <v>40.200040000000001</v>
      </c>
      <c r="Q8338" s="7">
        <v>35.268540000000002</v>
      </c>
      <c r="R8338" s="7">
        <v>27.459347999999999</v>
      </c>
      <c r="S8338" s="7">
        <v>50.949730000000002</v>
      </c>
      <c r="T8338" s="7"/>
    </row>
    <row r="8339" spans="1:20" x14ac:dyDescent="0.35">
      <c r="A8339" s="6" t="s">
        <v>185</v>
      </c>
      <c r="B8339" s="6" t="s">
        <v>212</v>
      </c>
      <c r="C8339" s="6" t="s">
        <v>767</v>
      </c>
      <c r="D8339" s="6" t="s">
        <v>709</v>
      </c>
      <c r="E8339" s="6" t="s">
        <v>439</v>
      </c>
      <c r="F8339" s="6" t="s">
        <v>468</v>
      </c>
      <c r="G8339" s="6" t="s">
        <v>469</v>
      </c>
      <c r="H8339" s="7">
        <v>46.030313999999997</v>
      </c>
      <c r="I8339" s="7">
        <v>45.332884999999997</v>
      </c>
      <c r="J8339" s="7">
        <v>81.599193</v>
      </c>
      <c r="K8339" s="7">
        <v>64.620480000000001</v>
      </c>
      <c r="L8339" s="7">
        <v>114.605782</v>
      </c>
      <c r="M8339" s="7">
        <v>211.55788699999999</v>
      </c>
      <c r="N8339" s="7">
        <v>129.79073399999999</v>
      </c>
      <c r="O8339" s="7">
        <v>212.32149899999999</v>
      </c>
      <c r="P8339" s="7">
        <v>180.386121</v>
      </c>
      <c r="Q8339" s="7">
        <v>78.370683999999997</v>
      </c>
      <c r="R8339" s="7">
        <v>64.488156000000004</v>
      </c>
      <c r="S8339" s="7">
        <v>123.291443</v>
      </c>
      <c r="T8339" s="7"/>
    </row>
    <row r="8340" spans="1:20" x14ac:dyDescent="0.35">
      <c r="A8340" s="6" t="s">
        <v>185</v>
      </c>
      <c r="B8340" s="6" t="s">
        <v>212</v>
      </c>
      <c r="C8340" s="6" t="s">
        <v>767</v>
      </c>
      <c r="D8340" s="6" t="s">
        <v>709</v>
      </c>
      <c r="E8340" s="6" t="s">
        <v>439</v>
      </c>
      <c r="F8340" s="6" t="s">
        <v>470</v>
      </c>
      <c r="G8340" s="6" t="s">
        <v>471</v>
      </c>
      <c r="H8340" s="7">
        <v>88.763639999999995</v>
      </c>
      <c r="I8340" s="7">
        <v>109.89784</v>
      </c>
      <c r="J8340" s="7">
        <v>217.68226000000001</v>
      </c>
      <c r="K8340" s="7">
        <v>198.08193499999999</v>
      </c>
      <c r="L8340" s="7">
        <v>343.78519399999999</v>
      </c>
      <c r="M8340" s="7">
        <v>502.37656700000002</v>
      </c>
      <c r="N8340" s="7">
        <v>579.91157599999997</v>
      </c>
      <c r="O8340" s="7">
        <v>695.02681800000005</v>
      </c>
      <c r="P8340" s="7">
        <v>607.094247</v>
      </c>
      <c r="Q8340" s="7">
        <v>291.92818</v>
      </c>
      <c r="R8340" s="7">
        <v>265.45331800000002</v>
      </c>
      <c r="S8340" s="7">
        <v>382.79781500000001</v>
      </c>
      <c r="T8340" s="7"/>
    </row>
    <row r="8341" spans="1:20" x14ac:dyDescent="0.35">
      <c r="A8341" s="6" t="s">
        <v>185</v>
      </c>
      <c r="B8341" s="6" t="s">
        <v>212</v>
      </c>
      <c r="C8341" s="6" t="s">
        <v>767</v>
      </c>
      <c r="D8341" s="6" t="s">
        <v>709</v>
      </c>
      <c r="E8341" s="6" t="s">
        <v>472</v>
      </c>
      <c r="F8341" s="6" t="s">
        <v>473</v>
      </c>
      <c r="G8341" s="6" t="s">
        <v>474</v>
      </c>
      <c r="H8341" s="6"/>
      <c r="I8341" s="6"/>
      <c r="J8341" s="6"/>
      <c r="K8341" s="7">
        <v>0.62541500000000005</v>
      </c>
      <c r="L8341" s="7">
        <v>1.9032549999999999</v>
      </c>
      <c r="M8341" s="7">
        <v>2.7969240000000002</v>
      </c>
      <c r="N8341" s="7">
        <v>4.3629639999999998</v>
      </c>
      <c r="O8341" s="7">
        <v>7.8129679999999997</v>
      </c>
      <c r="P8341" s="7">
        <v>3.962485</v>
      </c>
      <c r="Q8341" s="7">
        <v>3.788392</v>
      </c>
      <c r="R8341" s="7">
        <v>2.846552</v>
      </c>
      <c r="S8341" s="7">
        <v>4.3674200000000001</v>
      </c>
      <c r="T8341" s="7"/>
    </row>
    <row r="8342" spans="1:20" x14ac:dyDescent="0.35">
      <c r="A8342" s="6" t="s">
        <v>185</v>
      </c>
      <c r="B8342" s="6" t="s">
        <v>212</v>
      </c>
      <c r="C8342" s="6" t="s">
        <v>767</v>
      </c>
      <c r="D8342" s="6" t="s">
        <v>709</v>
      </c>
      <c r="E8342" s="6" t="s">
        <v>472</v>
      </c>
      <c r="F8342" s="6" t="s">
        <v>475</v>
      </c>
      <c r="G8342" s="6" t="s">
        <v>476</v>
      </c>
      <c r="H8342" s="7">
        <v>1.5850649999999999</v>
      </c>
      <c r="I8342" s="6"/>
      <c r="J8342" s="6"/>
      <c r="K8342" s="7">
        <v>0.486373</v>
      </c>
      <c r="L8342" s="7">
        <v>0.47290199999999999</v>
      </c>
      <c r="M8342" s="7">
        <v>0.68395099999999998</v>
      </c>
      <c r="N8342" s="7">
        <v>0.56226799999999999</v>
      </c>
      <c r="O8342" s="7">
        <v>1.104484</v>
      </c>
      <c r="P8342" s="7">
        <v>0.56040500000000004</v>
      </c>
      <c r="Q8342" s="7">
        <v>0.72743999999999998</v>
      </c>
      <c r="R8342" s="7">
        <v>0.56345599999999996</v>
      </c>
      <c r="S8342" s="7">
        <v>0.83251500000000001</v>
      </c>
      <c r="T8342" s="7"/>
    </row>
    <row r="8343" spans="1:20" x14ac:dyDescent="0.35">
      <c r="A8343" s="6" t="s">
        <v>185</v>
      </c>
      <c r="B8343" s="6" t="s">
        <v>212</v>
      </c>
      <c r="C8343" s="6" t="s">
        <v>767</v>
      </c>
      <c r="D8343" s="6" t="s">
        <v>709</v>
      </c>
      <c r="E8343" s="6" t="s">
        <v>472</v>
      </c>
      <c r="F8343" s="6" t="s">
        <v>477</v>
      </c>
      <c r="G8343" s="6" t="s">
        <v>478</v>
      </c>
      <c r="H8343" s="7">
        <v>33.814720000000001</v>
      </c>
      <c r="I8343" s="7">
        <v>35.928139999999999</v>
      </c>
      <c r="J8343" s="7">
        <v>94.047190000000001</v>
      </c>
      <c r="K8343" s="7">
        <v>63.770183000000003</v>
      </c>
      <c r="L8343" s="7">
        <v>125.704117</v>
      </c>
      <c r="M8343" s="7">
        <v>162.368683</v>
      </c>
      <c r="N8343" s="7">
        <v>108.944052</v>
      </c>
      <c r="O8343" s="7">
        <v>151.126397</v>
      </c>
      <c r="P8343" s="7">
        <v>172.411655</v>
      </c>
      <c r="Q8343" s="7">
        <v>123.48128199999999</v>
      </c>
      <c r="R8343" s="7">
        <v>98.183645999999996</v>
      </c>
      <c r="S8343" s="7">
        <v>125.52130200000001</v>
      </c>
      <c r="T8343" s="7"/>
    </row>
    <row r="8344" spans="1:20" x14ac:dyDescent="0.35">
      <c r="A8344" s="6" t="s">
        <v>185</v>
      </c>
      <c r="B8344" s="6" t="s">
        <v>212</v>
      </c>
      <c r="C8344" s="6" t="s">
        <v>767</v>
      </c>
      <c r="D8344" s="6" t="s">
        <v>709</v>
      </c>
      <c r="E8344" s="6" t="s">
        <v>472</v>
      </c>
      <c r="F8344" s="6" t="s">
        <v>479</v>
      </c>
      <c r="G8344" s="6" t="s">
        <v>480</v>
      </c>
      <c r="H8344" s="7">
        <v>32.758009999999999</v>
      </c>
      <c r="I8344" s="7">
        <v>32.758009999999999</v>
      </c>
      <c r="J8344" s="7">
        <v>67.629440000000002</v>
      </c>
      <c r="K8344" s="7">
        <v>50.203989999999997</v>
      </c>
      <c r="L8344" s="7">
        <v>234.22661199999999</v>
      </c>
      <c r="M8344" s="7">
        <v>302.48797999999999</v>
      </c>
      <c r="N8344" s="7">
        <v>174.01563999999999</v>
      </c>
      <c r="O8344" s="7">
        <v>241.33675199999999</v>
      </c>
      <c r="P8344" s="7">
        <v>275.40464100000003</v>
      </c>
      <c r="Q8344" s="7">
        <v>248.88670400000001</v>
      </c>
      <c r="R8344" s="7">
        <v>197.82329799999999</v>
      </c>
      <c r="S8344" s="7">
        <v>252.85368500000001</v>
      </c>
      <c r="T8344" s="7"/>
    </row>
    <row r="8345" spans="1:20" x14ac:dyDescent="0.35">
      <c r="A8345" s="6" t="s">
        <v>185</v>
      </c>
      <c r="B8345" s="6" t="s">
        <v>212</v>
      </c>
      <c r="C8345" s="6" t="s">
        <v>767</v>
      </c>
      <c r="D8345" s="6" t="s">
        <v>709</v>
      </c>
      <c r="E8345" s="6" t="s">
        <v>472</v>
      </c>
      <c r="F8345" s="6" t="s">
        <v>481</v>
      </c>
      <c r="G8345" s="6" t="s">
        <v>482</v>
      </c>
      <c r="H8345" s="7">
        <v>2.1134200000000001</v>
      </c>
      <c r="I8345" s="7">
        <v>4.2268400000000002</v>
      </c>
      <c r="J8345" s="7">
        <v>6.3402599999999998</v>
      </c>
      <c r="K8345" s="7">
        <v>10.146827999999999</v>
      </c>
      <c r="L8345" s="7">
        <v>35.398806999999998</v>
      </c>
      <c r="M8345" s="7">
        <v>33.509248999999997</v>
      </c>
      <c r="N8345" s="7">
        <v>14.079508000000001</v>
      </c>
      <c r="O8345" s="7">
        <v>19.928094999999999</v>
      </c>
      <c r="P8345" s="7">
        <v>15.933725000000001</v>
      </c>
      <c r="Q8345" s="7">
        <v>19.524262</v>
      </c>
      <c r="R8345" s="7">
        <v>17.722895999999999</v>
      </c>
      <c r="S8345" s="7">
        <v>21.797899000000001</v>
      </c>
      <c r="T8345" s="7"/>
    </row>
    <row r="8346" spans="1:20" x14ac:dyDescent="0.35">
      <c r="A8346" s="6" t="s">
        <v>185</v>
      </c>
      <c r="B8346" s="6" t="s">
        <v>212</v>
      </c>
      <c r="C8346" s="6" t="s">
        <v>767</v>
      </c>
      <c r="D8346" s="6" t="s">
        <v>709</v>
      </c>
      <c r="E8346" s="6" t="s">
        <v>472</v>
      </c>
      <c r="F8346" s="6" t="s">
        <v>483</v>
      </c>
      <c r="G8346" s="6" t="s">
        <v>484</v>
      </c>
      <c r="H8346" s="7">
        <v>1.5850649999999999</v>
      </c>
      <c r="I8346" s="6"/>
      <c r="J8346" s="6"/>
      <c r="K8346" s="7">
        <v>0.485815</v>
      </c>
      <c r="L8346" s="7">
        <v>0.89526799999999995</v>
      </c>
      <c r="M8346" s="7">
        <v>1.363669</v>
      </c>
      <c r="N8346" s="7">
        <v>1.3691</v>
      </c>
      <c r="O8346" s="7">
        <v>2.375791</v>
      </c>
      <c r="P8346" s="7">
        <v>1.1712899999999999</v>
      </c>
      <c r="Q8346" s="7">
        <v>1.252532</v>
      </c>
      <c r="R8346" s="7">
        <v>0.94586400000000004</v>
      </c>
      <c r="S8346" s="7">
        <v>1.4524250000000001</v>
      </c>
      <c r="T8346" s="7"/>
    </row>
    <row r="8347" spans="1:20" x14ac:dyDescent="0.35">
      <c r="A8347" s="6" t="s">
        <v>185</v>
      </c>
      <c r="B8347" s="6" t="s">
        <v>212</v>
      </c>
      <c r="C8347" s="6" t="s">
        <v>767</v>
      </c>
      <c r="D8347" s="6" t="s">
        <v>709</v>
      </c>
      <c r="E8347" s="6" t="s">
        <v>472</v>
      </c>
      <c r="F8347" s="6" t="s">
        <v>485</v>
      </c>
      <c r="G8347" s="6" t="s">
        <v>486</v>
      </c>
      <c r="H8347" s="7">
        <v>26.417750000000002</v>
      </c>
      <c r="I8347" s="7">
        <v>21.1342</v>
      </c>
      <c r="J8347" s="7">
        <v>36.984850000000002</v>
      </c>
      <c r="K8347" s="7">
        <v>40.946035000000002</v>
      </c>
      <c r="L8347" s="7">
        <v>122.58512</v>
      </c>
      <c r="M8347" s="7">
        <v>158.315676</v>
      </c>
      <c r="N8347" s="7">
        <v>101.72373</v>
      </c>
      <c r="O8347" s="7">
        <v>141.14500000000001</v>
      </c>
      <c r="P8347" s="7">
        <v>160.9974</v>
      </c>
      <c r="Q8347" s="7">
        <v>127.204284</v>
      </c>
      <c r="R8347" s="7">
        <v>101.10876399999999</v>
      </c>
      <c r="S8347" s="7">
        <v>129.24382499999999</v>
      </c>
      <c r="T8347" s="7"/>
    </row>
    <row r="8348" spans="1:20" x14ac:dyDescent="0.35">
      <c r="A8348" s="6" t="s">
        <v>185</v>
      </c>
      <c r="B8348" s="6" t="s">
        <v>212</v>
      </c>
      <c r="C8348" s="6" t="s">
        <v>767</v>
      </c>
      <c r="D8348" s="6" t="s">
        <v>709</v>
      </c>
      <c r="E8348" s="6" t="s">
        <v>472</v>
      </c>
      <c r="F8348" s="6" t="s">
        <v>487</v>
      </c>
      <c r="G8348" s="6" t="s">
        <v>488</v>
      </c>
      <c r="H8348" s="7">
        <v>4.2268400000000002</v>
      </c>
      <c r="I8348" s="7">
        <v>8.4536800000000003</v>
      </c>
      <c r="J8348" s="7">
        <v>4.2268400000000002</v>
      </c>
      <c r="K8348" s="7">
        <v>8.0416319999999999</v>
      </c>
      <c r="L8348" s="7">
        <v>19.865335000000002</v>
      </c>
      <c r="M8348" s="7">
        <v>19.254093999999998</v>
      </c>
      <c r="N8348" s="7">
        <v>8.0314519999999998</v>
      </c>
      <c r="O8348" s="7">
        <v>11.323740000000001</v>
      </c>
      <c r="P8348" s="7">
        <v>8.9243349999999992</v>
      </c>
      <c r="Q8348" s="7">
        <v>11.620132</v>
      </c>
      <c r="R8348" s="7">
        <v>10.591595999999999</v>
      </c>
      <c r="S8348" s="7">
        <v>12.980980000000001</v>
      </c>
      <c r="T8348" s="7"/>
    </row>
    <row r="8349" spans="1:20" x14ac:dyDescent="0.35">
      <c r="A8349" s="6" t="s">
        <v>185</v>
      </c>
      <c r="B8349" s="6" t="s">
        <v>212</v>
      </c>
      <c r="C8349" s="6" t="s">
        <v>767</v>
      </c>
      <c r="D8349" s="6" t="s">
        <v>709</v>
      </c>
      <c r="E8349" s="6" t="s">
        <v>472</v>
      </c>
      <c r="F8349" s="6" t="s">
        <v>720</v>
      </c>
      <c r="G8349" s="6" t="s">
        <v>721</v>
      </c>
      <c r="H8349" s="7">
        <v>4.1845739999999996</v>
      </c>
      <c r="I8349" s="7">
        <v>7.6717190000000004</v>
      </c>
      <c r="J8349" s="7">
        <v>13.251151</v>
      </c>
      <c r="K8349" s="7">
        <v>0</v>
      </c>
      <c r="L8349" s="7">
        <v>0</v>
      </c>
      <c r="M8349" s="7">
        <v>0</v>
      </c>
      <c r="N8349" s="7">
        <v>0</v>
      </c>
      <c r="O8349" s="7">
        <v>0</v>
      </c>
      <c r="P8349" s="7">
        <v>0</v>
      </c>
      <c r="Q8349" s="7">
        <v>0</v>
      </c>
      <c r="R8349" s="7">
        <v>0</v>
      </c>
      <c r="S8349" s="7">
        <v>0</v>
      </c>
      <c r="T8349" s="7"/>
    </row>
    <row r="8350" spans="1:20" x14ac:dyDescent="0.35">
      <c r="A8350" s="6" t="s">
        <v>185</v>
      </c>
      <c r="B8350" s="6" t="s">
        <v>212</v>
      </c>
      <c r="C8350" s="6" t="s">
        <v>767</v>
      </c>
      <c r="D8350" s="6" t="s">
        <v>709</v>
      </c>
      <c r="E8350" s="6" t="s">
        <v>472</v>
      </c>
      <c r="F8350" s="6" t="s">
        <v>489</v>
      </c>
      <c r="G8350" s="6" t="s">
        <v>490</v>
      </c>
      <c r="H8350" s="7">
        <v>2.1134200000000001</v>
      </c>
      <c r="I8350" s="7">
        <v>4.2268400000000002</v>
      </c>
      <c r="J8350" s="7">
        <v>4.2268400000000002</v>
      </c>
      <c r="K8350" s="7">
        <v>7.6324059999999996</v>
      </c>
      <c r="L8350" s="7">
        <v>37.423785000000002</v>
      </c>
      <c r="M8350" s="7">
        <v>36.487679</v>
      </c>
      <c r="N8350" s="7">
        <v>15.673323999999999</v>
      </c>
      <c r="O8350" s="7">
        <v>22.178211999999998</v>
      </c>
      <c r="P8350" s="7">
        <v>17.461600000000001</v>
      </c>
      <c r="Q8350" s="7">
        <v>20.996924</v>
      </c>
      <c r="R8350" s="7">
        <v>18.970631999999998</v>
      </c>
      <c r="S8350" s="7">
        <v>23.270135</v>
      </c>
      <c r="T8350" s="7"/>
    </row>
    <row r="8351" spans="1:20" x14ac:dyDescent="0.35">
      <c r="A8351" s="6" t="s">
        <v>185</v>
      </c>
      <c r="B8351" s="6" t="s">
        <v>212</v>
      </c>
      <c r="C8351" s="6" t="s">
        <v>767</v>
      </c>
      <c r="D8351" s="6" t="s">
        <v>709</v>
      </c>
      <c r="E8351" s="6" t="s">
        <v>472</v>
      </c>
      <c r="F8351" s="6" t="s">
        <v>491</v>
      </c>
      <c r="G8351" s="6" t="s">
        <v>492</v>
      </c>
      <c r="H8351" s="7">
        <v>2.1134200000000001</v>
      </c>
      <c r="I8351" s="7">
        <v>14.793939999999999</v>
      </c>
      <c r="J8351" s="7">
        <v>10.5671</v>
      </c>
      <c r="K8351" s="7">
        <v>12.043523</v>
      </c>
      <c r="L8351" s="7">
        <v>34.115546000000002</v>
      </c>
      <c r="M8351" s="7">
        <v>32.474252</v>
      </c>
      <c r="N8351" s="7">
        <v>16.899875999999999</v>
      </c>
      <c r="O8351" s="7">
        <v>23.938300000000002</v>
      </c>
      <c r="P8351" s="7">
        <v>18.877955</v>
      </c>
      <c r="Q8351" s="7">
        <v>21.955228000000002</v>
      </c>
      <c r="R8351" s="7">
        <v>19.935516</v>
      </c>
      <c r="S8351" s="7">
        <v>24.26596</v>
      </c>
      <c r="T8351" s="7"/>
    </row>
    <row r="8352" spans="1:20" x14ac:dyDescent="0.35">
      <c r="A8352" s="6" t="s">
        <v>185</v>
      </c>
      <c r="B8352" s="6" t="s">
        <v>212</v>
      </c>
      <c r="C8352" s="6" t="s">
        <v>767</v>
      </c>
      <c r="D8352" s="6" t="s">
        <v>709</v>
      </c>
      <c r="E8352" s="6" t="s">
        <v>472</v>
      </c>
      <c r="F8352" s="6" t="s">
        <v>493</v>
      </c>
      <c r="G8352" s="6" t="s">
        <v>494</v>
      </c>
      <c r="H8352" s="7">
        <v>36.984850000000002</v>
      </c>
      <c r="I8352" s="7">
        <v>34.871429999999997</v>
      </c>
      <c r="J8352" s="7">
        <v>66.572730000000007</v>
      </c>
      <c r="K8352" s="7">
        <v>51.792217999999998</v>
      </c>
      <c r="L8352" s="7">
        <v>224.21572</v>
      </c>
      <c r="M8352" s="7">
        <v>289.58215200000001</v>
      </c>
      <c r="N8352" s="7">
        <v>132.43584799999999</v>
      </c>
      <c r="O8352" s="7">
        <v>183.743875</v>
      </c>
      <c r="P8352" s="7">
        <v>209.60585599999999</v>
      </c>
      <c r="Q8352" s="7">
        <v>155.06616600000001</v>
      </c>
      <c r="R8352" s="7">
        <v>123.268124</v>
      </c>
      <c r="S8352" s="7">
        <v>157.54190800000001</v>
      </c>
      <c r="T8352" s="7"/>
    </row>
    <row r="8353" spans="1:20" x14ac:dyDescent="0.35">
      <c r="A8353" s="6" t="s">
        <v>185</v>
      </c>
      <c r="B8353" s="6" t="s">
        <v>212</v>
      </c>
      <c r="C8353" s="6" t="s">
        <v>767</v>
      </c>
      <c r="D8353" s="6" t="s">
        <v>709</v>
      </c>
      <c r="E8353" s="6" t="s">
        <v>472</v>
      </c>
      <c r="F8353" s="6" t="s">
        <v>495</v>
      </c>
      <c r="G8353" s="6" t="s">
        <v>496</v>
      </c>
      <c r="H8353" s="6"/>
      <c r="I8353" s="6"/>
      <c r="J8353" s="6"/>
      <c r="K8353" s="7">
        <v>0.48565199999999997</v>
      </c>
      <c r="L8353" s="7">
        <v>1.784476</v>
      </c>
      <c r="M8353" s="7">
        <v>2.6159889999999999</v>
      </c>
      <c r="N8353" s="7">
        <v>4.0158519999999998</v>
      </c>
      <c r="O8353" s="7">
        <v>7.1771900000000004</v>
      </c>
      <c r="P8353" s="7">
        <v>3.60649</v>
      </c>
      <c r="Q8353" s="7">
        <v>3.6626400000000001</v>
      </c>
      <c r="R8353" s="7">
        <v>2.7560639999999998</v>
      </c>
      <c r="S8353" s="7">
        <v>4.2553999999999998</v>
      </c>
      <c r="T8353" s="7"/>
    </row>
    <row r="8354" spans="1:20" x14ac:dyDescent="0.35">
      <c r="A8354" s="6" t="s">
        <v>185</v>
      </c>
      <c r="B8354" s="6" t="s">
        <v>212</v>
      </c>
      <c r="C8354" s="6" t="s">
        <v>767</v>
      </c>
      <c r="D8354" s="6" t="s">
        <v>709</v>
      </c>
      <c r="E8354" s="6" t="s">
        <v>472</v>
      </c>
      <c r="F8354" s="6" t="s">
        <v>497</v>
      </c>
      <c r="G8354" s="6" t="s">
        <v>498</v>
      </c>
      <c r="H8354" s="7">
        <v>3.1701299999999999</v>
      </c>
      <c r="I8354" s="7">
        <v>6.3402599999999998</v>
      </c>
      <c r="J8354" s="7">
        <v>5.28355</v>
      </c>
      <c r="K8354" s="7">
        <v>15.250201000000001</v>
      </c>
      <c r="L8354" s="7">
        <v>37.159973000000001</v>
      </c>
      <c r="M8354" s="7">
        <v>52.739837000000001</v>
      </c>
      <c r="N8354" s="7">
        <v>39.417651999999997</v>
      </c>
      <c r="O8354" s="7">
        <v>54.713751000000002</v>
      </c>
      <c r="P8354" s="7">
        <v>62.410060999999999</v>
      </c>
      <c r="Q8354" s="7">
        <v>38.870688000000001</v>
      </c>
      <c r="R8354" s="7">
        <v>30.920102</v>
      </c>
      <c r="S8354" s="7">
        <v>39.524453000000001</v>
      </c>
      <c r="T8354" s="7"/>
    </row>
    <row r="8355" spans="1:20" x14ac:dyDescent="0.35">
      <c r="A8355" s="6" t="s">
        <v>185</v>
      </c>
      <c r="B8355" s="6" t="s">
        <v>212</v>
      </c>
      <c r="C8355" s="6" t="s">
        <v>767</v>
      </c>
      <c r="D8355" s="6" t="s">
        <v>709</v>
      </c>
      <c r="E8355" s="6" t="s">
        <v>472</v>
      </c>
      <c r="F8355" s="6" t="s">
        <v>499</v>
      </c>
      <c r="G8355" s="6" t="s">
        <v>500</v>
      </c>
      <c r="H8355" s="7">
        <v>2.1134200000000001</v>
      </c>
      <c r="I8355" s="7">
        <v>4.2268400000000002</v>
      </c>
      <c r="J8355" s="6"/>
      <c r="K8355" s="7">
        <v>0.704233</v>
      </c>
      <c r="L8355" s="7">
        <v>6.336214</v>
      </c>
      <c r="M8355" s="7">
        <v>10.053563</v>
      </c>
      <c r="N8355" s="7">
        <v>8.5216440000000002</v>
      </c>
      <c r="O8355" s="7">
        <v>11.865818000000001</v>
      </c>
      <c r="P8355" s="7">
        <v>9.2091399999999997</v>
      </c>
      <c r="Q8355" s="7">
        <v>6.5776839999999996</v>
      </c>
      <c r="R8355" s="7">
        <v>5.934564</v>
      </c>
      <c r="S8355" s="7">
        <v>7.282826</v>
      </c>
      <c r="T8355" s="7"/>
    </row>
    <row r="8356" spans="1:20" x14ac:dyDescent="0.35">
      <c r="A8356" s="6" t="s">
        <v>185</v>
      </c>
      <c r="B8356" s="6" t="s">
        <v>212</v>
      </c>
      <c r="C8356" s="6" t="s">
        <v>767</v>
      </c>
      <c r="D8356" s="6" t="s">
        <v>709</v>
      </c>
      <c r="E8356" s="6" t="s">
        <v>472</v>
      </c>
      <c r="F8356" s="6" t="s">
        <v>501</v>
      </c>
      <c r="G8356" s="6" t="s">
        <v>502</v>
      </c>
      <c r="H8356" s="6"/>
      <c r="I8356" s="6"/>
      <c r="J8356" s="6"/>
      <c r="K8356" s="7">
        <v>0.38208199999999998</v>
      </c>
      <c r="L8356" s="7">
        <v>1.212494</v>
      </c>
      <c r="M8356" s="7">
        <v>1.019433</v>
      </c>
      <c r="N8356" s="7">
        <v>1.1550499999999999</v>
      </c>
      <c r="O8356" s="7">
        <v>1.7502930000000001</v>
      </c>
      <c r="P8356" s="7">
        <v>1.2834509999999999</v>
      </c>
      <c r="Q8356" s="7">
        <v>1.0628420000000001</v>
      </c>
      <c r="R8356" s="7">
        <v>0.92576199999999997</v>
      </c>
      <c r="S8356" s="7">
        <v>1.1777280000000001</v>
      </c>
      <c r="T8356" s="7"/>
    </row>
    <row r="8357" spans="1:20" x14ac:dyDescent="0.35">
      <c r="A8357" s="6" t="s">
        <v>185</v>
      </c>
      <c r="B8357" s="6" t="s">
        <v>212</v>
      </c>
      <c r="C8357" s="6" t="s">
        <v>767</v>
      </c>
      <c r="D8357" s="6" t="s">
        <v>709</v>
      </c>
      <c r="E8357" s="6" t="s">
        <v>472</v>
      </c>
      <c r="F8357" s="6" t="s">
        <v>503</v>
      </c>
      <c r="G8357" s="6" t="s">
        <v>504</v>
      </c>
      <c r="H8357" s="7">
        <v>7.3969699999999996</v>
      </c>
      <c r="I8357" s="7">
        <v>7.3969699999999996</v>
      </c>
      <c r="J8357" s="7">
        <v>7.3969699999999996</v>
      </c>
      <c r="K8357" s="7">
        <v>14.333164</v>
      </c>
      <c r="L8357" s="7">
        <v>39.202371999999997</v>
      </c>
      <c r="M8357" s="7">
        <v>42.331885</v>
      </c>
      <c r="N8357" s="7">
        <v>39.916905</v>
      </c>
      <c r="O8357" s="7">
        <v>55.391976</v>
      </c>
      <c r="P8357" s="7">
        <v>63.176986999999997</v>
      </c>
      <c r="Q8357" s="7">
        <v>44.377459999999999</v>
      </c>
      <c r="R8357" s="7">
        <v>35.273032000000001</v>
      </c>
      <c r="S8357" s="7">
        <v>45.073954999999998</v>
      </c>
      <c r="T8357" s="7"/>
    </row>
    <row r="8358" spans="1:20" x14ac:dyDescent="0.35">
      <c r="A8358" s="6" t="s">
        <v>185</v>
      </c>
      <c r="B8358" s="6" t="s">
        <v>212</v>
      </c>
      <c r="C8358" s="6" t="s">
        <v>767</v>
      </c>
      <c r="D8358" s="6" t="s">
        <v>709</v>
      </c>
      <c r="E8358" s="6" t="s">
        <v>472</v>
      </c>
      <c r="F8358" s="6" t="s">
        <v>505</v>
      </c>
      <c r="G8358" s="6" t="s">
        <v>506</v>
      </c>
      <c r="H8358" s="6"/>
      <c r="I8358" s="7">
        <v>2.1134200000000001</v>
      </c>
      <c r="J8358" s="6"/>
      <c r="K8358" s="7">
        <v>2.5056500000000002</v>
      </c>
      <c r="L8358" s="7">
        <v>6.36646</v>
      </c>
      <c r="M8358" s="7">
        <v>7.5753279999999998</v>
      </c>
      <c r="N8358" s="7">
        <v>9.2265139999999999</v>
      </c>
      <c r="O8358" s="7">
        <v>12.906636000000001</v>
      </c>
      <c r="P8358" s="7">
        <v>10.228484999999999</v>
      </c>
      <c r="Q8358" s="7">
        <v>7.6937420000000003</v>
      </c>
      <c r="R8358" s="7">
        <v>6.9909359999999996</v>
      </c>
      <c r="S8358" s="7">
        <v>8.5518800000000006</v>
      </c>
      <c r="T8358" s="7"/>
    </row>
    <row r="8359" spans="1:20" x14ac:dyDescent="0.35">
      <c r="A8359" s="6" t="s">
        <v>185</v>
      </c>
      <c r="B8359" s="6" t="s">
        <v>212</v>
      </c>
      <c r="C8359" s="6" t="s">
        <v>767</v>
      </c>
      <c r="D8359" s="6" t="s">
        <v>709</v>
      </c>
      <c r="E8359" s="6" t="s">
        <v>472</v>
      </c>
      <c r="F8359" s="6" t="s">
        <v>507</v>
      </c>
      <c r="G8359" s="6" t="s">
        <v>508</v>
      </c>
      <c r="H8359" s="6"/>
      <c r="I8359" s="6"/>
      <c r="J8359" s="6"/>
      <c r="K8359" s="7">
        <v>0.25167899999999999</v>
      </c>
      <c r="L8359" s="7">
        <v>1.040916</v>
      </c>
      <c r="M8359" s="7">
        <v>0.64151899999999995</v>
      </c>
      <c r="N8359" s="7">
        <v>1.2570239999999999</v>
      </c>
      <c r="O8359" s="7">
        <v>1.9174439999999999</v>
      </c>
      <c r="P8359" s="7">
        <v>1.2937669999999999</v>
      </c>
      <c r="Q8359" s="7">
        <v>1.378506</v>
      </c>
      <c r="R8359" s="7">
        <v>1.20722</v>
      </c>
      <c r="S8359" s="7">
        <v>1.554295</v>
      </c>
      <c r="T8359" s="7"/>
    </row>
    <row r="8360" spans="1:20" x14ac:dyDescent="0.35">
      <c r="A8360" s="6" t="s">
        <v>185</v>
      </c>
      <c r="B8360" s="6" t="s">
        <v>212</v>
      </c>
      <c r="C8360" s="6" t="s">
        <v>767</v>
      </c>
      <c r="D8360" s="6" t="s">
        <v>709</v>
      </c>
      <c r="E8360" s="6" t="s">
        <v>722</v>
      </c>
      <c r="F8360" s="6" t="s">
        <v>723</v>
      </c>
      <c r="G8360" s="6" t="s">
        <v>724</v>
      </c>
      <c r="H8360" s="7">
        <v>10.144416</v>
      </c>
      <c r="I8360" s="7">
        <v>13.948572</v>
      </c>
      <c r="J8360" s="7">
        <v>2.5361039999999999</v>
      </c>
      <c r="K8360" s="7">
        <v>0</v>
      </c>
      <c r="L8360" s="7">
        <v>0</v>
      </c>
      <c r="M8360" s="7">
        <v>0</v>
      </c>
      <c r="N8360" s="7">
        <v>0</v>
      </c>
      <c r="O8360" s="7">
        <v>0</v>
      </c>
      <c r="P8360" s="7">
        <v>0</v>
      </c>
      <c r="Q8360" s="7">
        <v>0</v>
      </c>
      <c r="R8360" s="7">
        <v>0</v>
      </c>
      <c r="S8360" s="7">
        <v>0</v>
      </c>
      <c r="T8360" s="7"/>
    </row>
    <row r="8361" spans="1:20" x14ac:dyDescent="0.35">
      <c r="A8361" s="6" t="s">
        <v>185</v>
      </c>
      <c r="B8361" s="6" t="s">
        <v>212</v>
      </c>
      <c r="C8361" s="6" t="s">
        <v>767</v>
      </c>
      <c r="D8361" s="6" t="s">
        <v>709</v>
      </c>
      <c r="E8361" s="6" t="s">
        <v>509</v>
      </c>
      <c r="F8361" s="6" t="s">
        <v>510</v>
      </c>
      <c r="G8361" s="6" t="s">
        <v>511</v>
      </c>
      <c r="H8361" s="7">
        <v>4.7446299999999999</v>
      </c>
      <c r="I8361" s="7">
        <v>2.846778</v>
      </c>
      <c r="J8361" s="7">
        <v>7.5914080000000004</v>
      </c>
      <c r="K8361" s="7">
        <v>15.944504</v>
      </c>
      <c r="L8361" s="7">
        <v>23.192896999999999</v>
      </c>
      <c r="M8361" s="7">
        <v>27.672467999999999</v>
      </c>
      <c r="N8361" s="7">
        <v>24.031258000000001</v>
      </c>
      <c r="O8361" s="7">
        <v>24.596734999999999</v>
      </c>
      <c r="P8361" s="7">
        <v>22.267876999999999</v>
      </c>
      <c r="Q8361" s="7">
        <v>31.073058</v>
      </c>
      <c r="R8361" s="7">
        <v>27.398702</v>
      </c>
      <c r="S8361" s="7">
        <v>34.327160999999997</v>
      </c>
      <c r="T8361" s="7"/>
    </row>
    <row r="8362" spans="1:20" x14ac:dyDescent="0.35">
      <c r="A8362" s="6" t="s">
        <v>185</v>
      </c>
      <c r="B8362" s="6" t="s">
        <v>212</v>
      </c>
      <c r="C8362" s="6" t="s">
        <v>767</v>
      </c>
      <c r="D8362" s="6" t="s">
        <v>709</v>
      </c>
      <c r="E8362" s="6" t="s">
        <v>509</v>
      </c>
      <c r="F8362" s="6" t="s">
        <v>512</v>
      </c>
      <c r="G8362" s="6" t="s">
        <v>513</v>
      </c>
      <c r="H8362" s="7">
        <v>34.161335999999999</v>
      </c>
      <c r="I8362" s="7">
        <v>22.774224</v>
      </c>
      <c r="J8362" s="7">
        <v>39.854892</v>
      </c>
      <c r="K8362" s="7">
        <v>11.612947999999999</v>
      </c>
      <c r="L8362" s="7">
        <v>50.929333</v>
      </c>
      <c r="M8362" s="7">
        <v>61.498792999999999</v>
      </c>
      <c r="N8362" s="7">
        <v>58.886243999999998</v>
      </c>
      <c r="O8362" s="7">
        <v>70.273391000000004</v>
      </c>
      <c r="P8362" s="7">
        <v>50.876032000000002</v>
      </c>
      <c r="Q8362" s="7">
        <v>48.108908</v>
      </c>
      <c r="R8362" s="7">
        <v>50.607734000000001</v>
      </c>
      <c r="S8362" s="7">
        <v>59.265841000000002</v>
      </c>
      <c r="T8362" s="7"/>
    </row>
    <row r="8363" spans="1:20" x14ac:dyDescent="0.35">
      <c r="A8363" s="6" t="s">
        <v>185</v>
      </c>
      <c r="B8363" s="6" t="s">
        <v>212</v>
      </c>
      <c r="C8363" s="6" t="s">
        <v>767</v>
      </c>
      <c r="D8363" s="6" t="s">
        <v>709</v>
      </c>
      <c r="E8363" s="6" t="s">
        <v>509</v>
      </c>
      <c r="F8363" s="6" t="s">
        <v>514</v>
      </c>
      <c r="G8363" s="6" t="s">
        <v>515</v>
      </c>
      <c r="H8363" s="7">
        <v>13.284964</v>
      </c>
      <c r="I8363" s="7">
        <v>11.387112</v>
      </c>
      <c r="J8363" s="7">
        <v>11.387112</v>
      </c>
      <c r="K8363" s="7">
        <v>17.873352000000001</v>
      </c>
      <c r="L8363" s="7">
        <v>17.652360999999999</v>
      </c>
      <c r="M8363" s="7">
        <v>24.611377000000001</v>
      </c>
      <c r="N8363" s="7">
        <v>12.402232</v>
      </c>
      <c r="O8363" s="7">
        <v>14.177001000000001</v>
      </c>
      <c r="P8363" s="7">
        <v>15.034856</v>
      </c>
      <c r="Q8363" s="7">
        <v>17.702660000000002</v>
      </c>
      <c r="R8363" s="7">
        <v>17.567802</v>
      </c>
      <c r="S8363" s="7">
        <v>18.918066</v>
      </c>
      <c r="T8363" s="7"/>
    </row>
    <row r="8364" spans="1:20" x14ac:dyDescent="0.35">
      <c r="A8364" s="6" t="s">
        <v>185</v>
      </c>
      <c r="B8364" s="6" t="s">
        <v>212</v>
      </c>
      <c r="C8364" s="6" t="s">
        <v>767</v>
      </c>
      <c r="D8364" s="6" t="s">
        <v>709</v>
      </c>
      <c r="E8364" s="6" t="s">
        <v>509</v>
      </c>
      <c r="F8364" s="6" t="s">
        <v>516</v>
      </c>
      <c r="G8364" s="6" t="s">
        <v>517</v>
      </c>
      <c r="H8364" s="6"/>
      <c r="I8364" s="6"/>
      <c r="J8364" s="6"/>
      <c r="K8364" s="7">
        <v>0</v>
      </c>
      <c r="L8364" s="7">
        <v>0</v>
      </c>
      <c r="M8364" s="7">
        <v>0</v>
      </c>
      <c r="N8364" s="7">
        <v>0</v>
      </c>
      <c r="O8364" s="7">
        <v>0</v>
      </c>
      <c r="P8364" s="7">
        <v>0</v>
      </c>
      <c r="Q8364" s="7">
        <v>36.456271999999998</v>
      </c>
      <c r="R8364" s="7">
        <v>35.128832000000003</v>
      </c>
      <c r="S8364" s="7">
        <v>38.915534000000001</v>
      </c>
      <c r="T8364" s="7"/>
    </row>
    <row r="8365" spans="1:20" x14ac:dyDescent="0.35">
      <c r="A8365" s="6" t="s">
        <v>185</v>
      </c>
      <c r="B8365" s="6" t="s">
        <v>212</v>
      </c>
      <c r="C8365" s="6" t="s">
        <v>767</v>
      </c>
      <c r="D8365" s="6" t="s">
        <v>709</v>
      </c>
      <c r="E8365" s="6" t="s">
        <v>509</v>
      </c>
      <c r="F8365" s="6" t="s">
        <v>518</v>
      </c>
      <c r="G8365" s="6" t="s">
        <v>519</v>
      </c>
      <c r="H8365" s="7">
        <v>18.97852</v>
      </c>
      <c r="I8365" s="7">
        <v>10.438186</v>
      </c>
      <c r="J8365" s="7">
        <v>22.774224</v>
      </c>
      <c r="K8365" s="7">
        <v>13.381341000000001</v>
      </c>
      <c r="L8365" s="7">
        <v>28.653934</v>
      </c>
      <c r="M8365" s="7">
        <v>38.025570999999999</v>
      </c>
      <c r="N8365" s="7">
        <v>47.452184000000003</v>
      </c>
      <c r="O8365" s="7">
        <v>53.968938000000001</v>
      </c>
      <c r="P8365" s="7">
        <v>42.413958000000001</v>
      </c>
      <c r="Q8365" s="7">
        <v>0</v>
      </c>
      <c r="R8365" s="7">
        <v>0</v>
      </c>
      <c r="S8365" s="7">
        <v>0</v>
      </c>
      <c r="T8365" s="7"/>
    </row>
    <row r="8366" spans="1:20" x14ac:dyDescent="0.35">
      <c r="A8366" s="6" t="s">
        <v>185</v>
      </c>
      <c r="B8366" s="6" t="s">
        <v>212</v>
      </c>
      <c r="C8366" s="6" t="s">
        <v>767</v>
      </c>
      <c r="D8366" s="6" t="s">
        <v>709</v>
      </c>
      <c r="E8366" s="6" t="s">
        <v>509</v>
      </c>
      <c r="F8366" s="6" t="s">
        <v>520</v>
      </c>
      <c r="G8366" s="6" t="s">
        <v>521</v>
      </c>
      <c r="H8366" s="6"/>
      <c r="I8366" s="6"/>
      <c r="J8366" s="6"/>
      <c r="K8366" s="7">
        <v>0</v>
      </c>
      <c r="L8366" s="7">
        <v>0</v>
      </c>
      <c r="M8366" s="7">
        <v>0</v>
      </c>
      <c r="N8366" s="7">
        <v>0</v>
      </c>
      <c r="O8366" s="7">
        <v>0</v>
      </c>
      <c r="P8366" s="7">
        <v>1.653195</v>
      </c>
      <c r="Q8366" s="7">
        <v>12.666513</v>
      </c>
      <c r="R8366" s="7">
        <v>10.831951</v>
      </c>
      <c r="S8366" s="7">
        <v>10.572682</v>
      </c>
      <c r="T8366" s="7"/>
    </row>
    <row r="8367" spans="1:20" x14ac:dyDescent="0.35">
      <c r="A8367" s="6" t="s">
        <v>185</v>
      </c>
      <c r="B8367" s="6" t="s">
        <v>212</v>
      </c>
      <c r="C8367" s="6" t="s">
        <v>767</v>
      </c>
      <c r="D8367" s="6" t="s">
        <v>709</v>
      </c>
      <c r="E8367" s="6" t="s">
        <v>522</v>
      </c>
      <c r="F8367" s="6" t="s">
        <v>523</v>
      </c>
      <c r="G8367" s="6" t="s">
        <v>524</v>
      </c>
      <c r="H8367" s="6"/>
      <c r="I8367" s="7">
        <v>1.3384990000000001</v>
      </c>
      <c r="J8367" s="7">
        <v>2.6769980000000002</v>
      </c>
      <c r="K8367" s="7">
        <v>0</v>
      </c>
      <c r="L8367" s="7">
        <v>0</v>
      </c>
      <c r="M8367" s="7">
        <v>0</v>
      </c>
      <c r="N8367" s="7">
        <v>0</v>
      </c>
      <c r="O8367" s="7">
        <v>0</v>
      </c>
      <c r="P8367" s="7">
        <v>0</v>
      </c>
      <c r="Q8367" s="7">
        <v>0</v>
      </c>
      <c r="R8367" s="7">
        <v>0</v>
      </c>
      <c r="S8367" s="7">
        <v>0</v>
      </c>
      <c r="T8367" s="7"/>
    </row>
    <row r="8368" spans="1:20" x14ac:dyDescent="0.35">
      <c r="A8368" s="6" t="s">
        <v>185</v>
      </c>
      <c r="B8368" s="6" t="s">
        <v>212</v>
      </c>
      <c r="C8368" s="6" t="s">
        <v>767</v>
      </c>
      <c r="D8368" s="6" t="s">
        <v>709</v>
      </c>
      <c r="E8368" s="6" t="s">
        <v>522</v>
      </c>
      <c r="F8368" s="6" t="s">
        <v>525</v>
      </c>
      <c r="G8368" s="6" t="s">
        <v>526</v>
      </c>
      <c r="H8368" s="7">
        <v>0.73969700000000005</v>
      </c>
      <c r="I8368" s="7">
        <v>1.4793940000000001</v>
      </c>
      <c r="J8368" s="7">
        <v>0.73969700000000005</v>
      </c>
      <c r="K8368" s="7">
        <v>0.77680899999999997</v>
      </c>
      <c r="L8368" s="7">
        <v>38.411960999999998</v>
      </c>
      <c r="M8368" s="7">
        <v>38.904297</v>
      </c>
      <c r="N8368" s="7">
        <v>12.165348</v>
      </c>
      <c r="O8368" s="7">
        <v>27.716740000000001</v>
      </c>
      <c r="P8368" s="7">
        <v>175.144655</v>
      </c>
      <c r="Q8368" s="7">
        <v>54.619903999999998</v>
      </c>
      <c r="R8368" s="7">
        <v>51.473928000000001</v>
      </c>
      <c r="S8368" s="7">
        <v>59.572004999999997</v>
      </c>
      <c r="T8368" s="7"/>
    </row>
    <row r="8369" spans="1:20" x14ac:dyDescent="0.35">
      <c r="A8369" s="6" t="s">
        <v>185</v>
      </c>
      <c r="B8369" s="6" t="s">
        <v>212</v>
      </c>
      <c r="C8369" s="6" t="s">
        <v>767</v>
      </c>
      <c r="D8369" s="6" t="s">
        <v>709</v>
      </c>
      <c r="E8369" s="6" t="s">
        <v>522</v>
      </c>
      <c r="F8369" s="6" t="s">
        <v>527</v>
      </c>
      <c r="G8369" s="6" t="s">
        <v>528</v>
      </c>
      <c r="H8369" s="7">
        <v>2.2190910000000001</v>
      </c>
      <c r="I8369" s="6"/>
      <c r="J8369" s="6"/>
      <c r="K8369" s="7">
        <v>0</v>
      </c>
      <c r="L8369" s="6"/>
      <c r="M8369" s="6"/>
      <c r="N8369" s="6"/>
      <c r="O8369" s="6"/>
      <c r="P8369" s="6"/>
      <c r="Q8369" s="7">
        <v>0</v>
      </c>
      <c r="R8369" s="7">
        <v>0</v>
      </c>
      <c r="S8369" s="7">
        <v>0</v>
      </c>
      <c r="T8369" s="7"/>
    </row>
    <row r="8370" spans="1:20" x14ac:dyDescent="0.35">
      <c r="A8370" s="6" t="s">
        <v>185</v>
      </c>
      <c r="B8370" s="6" t="s">
        <v>212</v>
      </c>
      <c r="C8370" s="6" t="s">
        <v>767</v>
      </c>
      <c r="D8370" s="6" t="s">
        <v>709</v>
      </c>
      <c r="E8370" s="6" t="s">
        <v>522</v>
      </c>
      <c r="F8370" s="6" t="s">
        <v>529</v>
      </c>
      <c r="G8370" s="6" t="s">
        <v>530</v>
      </c>
      <c r="H8370" s="6"/>
      <c r="I8370" s="6"/>
      <c r="J8370" s="6"/>
      <c r="K8370" s="7">
        <v>2.9968970000000001</v>
      </c>
      <c r="L8370" s="7">
        <v>7.8507020000000001</v>
      </c>
      <c r="M8370" s="7">
        <v>7.4323519999999998</v>
      </c>
      <c r="N8370" s="7">
        <v>3.4213740000000001</v>
      </c>
      <c r="O8370" s="7">
        <v>13.62449</v>
      </c>
      <c r="P8370" s="7">
        <v>27.880026999999998</v>
      </c>
      <c r="Q8370" s="7">
        <v>5.1761619999999997</v>
      </c>
      <c r="R8370" s="7">
        <v>2.9406059999999998</v>
      </c>
      <c r="S8370" s="7">
        <v>3.6587689999999999</v>
      </c>
      <c r="T8370" s="7"/>
    </row>
    <row r="8371" spans="1:20" x14ac:dyDescent="0.35">
      <c r="A8371" s="6" t="s">
        <v>185</v>
      </c>
      <c r="B8371" s="6" t="s">
        <v>212</v>
      </c>
      <c r="C8371" s="6" t="s">
        <v>767</v>
      </c>
      <c r="D8371" s="6" t="s">
        <v>709</v>
      </c>
      <c r="E8371" s="6" t="s">
        <v>522</v>
      </c>
      <c r="F8371" s="6" t="s">
        <v>666</v>
      </c>
      <c r="G8371" s="6" t="s">
        <v>667</v>
      </c>
      <c r="H8371" s="7">
        <v>1.4793940000000001</v>
      </c>
      <c r="I8371" s="7">
        <v>1.4793940000000001</v>
      </c>
      <c r="J8371" s="7">
        <v>2.2190910000000001</v>
      </c>
      <c r="K8371" s="7">
        <v>0</v>
      </c>
      <c r="L8371" s="7">
        <v>0</v>
      </c>
      <c r="M8371" s="7">
        <v>0</v>
      </c>
      <c r="N8371" s="7">
        <v>0</v>
      </c>
      <c r="O8371" s="7">
        <v>0</v>
      </c>
      <c r="P8371" s="7">
        <v>0</v>
      </c>
      <c r="Q8371" s="7">
        <v>0</v>
      </c>
      <c r="R8371" s="7">
        <v>0</v>
      </c>
      <c r="S8371" s="7">
        <v>0</v>
      </c>
      <c r="T8371" s="7"/>
    </row>
    <row r="8372" spans="1:20" x14ac:dyDescent="0.35">
      <c r="A8372" s="6" t="s">
        <v>185</v>
      </c>
      <c r="B8372" s="6" t="s">
        <v>212</v>
      </c>
      <c r="C8372" s="6" t="s">
        <v>767</v>
      </c>
      <c r="D8372" s="6" t="s">
        <v>709</v>
      </c>
      <c r="E8372" s="6" t="s">
        <v>522</v>
      </c>
      <c r="F8372" s="6" t="s">
        <v>533</v>
      </c>
      <c r="G8372" s="6" t="s">
        <v>534</v>
      </c>
      <c r="H8372" s="6"/>
      <c r="I8372" s="6"/>
      <c r="J8372" s="6"/>
      <c r="K8372" s="7">
        <v>0.19975699999999999</v>
      </c>
      <c r="L8372" s="7">
        <v>8.7024930000000005</v>
      </c>
      <c r="M8372" s="7">
        <v>7.3778689999999996</v>
      </c>
      <c r="N8372" s="7">
        <v>2.652876</v>
      </c>
      <c r="O8372" s="7">
        <v>10.644551999999999</v>
      </c>
      <c r="P8372" s="7">
        <v>5.60459</v>
      </c>
      <c r="Q8372" s="7">
        <v>2.8230740000000001</v>
      </c>
      <c r="R8372" s="7">
        <v>1.724656</v>
      </c>
      <c r="S8372" s="7">
        <v>2.0838700000000001</v>
      </c>
      <c r="T8372" s="7"/>
    </row>
    <row r="8373" spans="1:20" x14ac:dyDescent="0.35">
      <c r="A8373" s="6" t="s">
        <v>185</v>
      </c>
      <c r="B8373" s="6" t="s">
        <v>212</v>
      </c>
      <c r="C8373" s="6" t="s">
        <v>767</v>
      </c>
      <c r="D8373" s="6" t="s">
        <v>709</v>
      </c>
      <c r="E8373" s="6" t="s">
        <v>522</v>
      </c>
      <c r="F8373" s="6" t="s">
        <v>535</v>
      </c>
      <c r="G8373" s="6" t="s">
        <v>536</v>
      </c>
      <c r="H8373" s="7">
        <v>20.39451</v>
      </c>
      <c r="I8373" s="7">
        <v>6.1183529999999999</v>
      </c>
      <c r="J8373" s="7">
        <v>12.236706</v>
      </c>
      <c r="K8373" s="7">
        <v>2.9971209999999999</v>
      </c>
      <c r="L8373" s="7">
        <v>13.035577999999999</v>
      </c>
      <c r="M8373" s="7">
        <v>6.2170379999999996</v>
      </c>
      <c r="N8373" s="7">
        <v>3.96922</v>
      </c>
      <c r="O8373" s="7">
        <v>12.577552000000001</v>
      </c>
      <c r="P8373" s="7">
        <v>8.9553200000000004</v>
      </c>
      <c r="Q8373" s="7">
        <v>4.418158</v>
      </c>
      <c r="R8373" s="7">
        <v>2.68133</v>
      </c>
      <c r="S8373" s="7">
        <v>3.2300499999999999</v>
      </c>
      <c r="T8373" s="7"/>
    </row>
    <row r="8374" spans="1:20" x14ac:dyDescent="0.35">
      <c r="A8374" s="6" t="s">
        <v>185</v>
      </c>
      <c r="B8374" s="6" t="s">
        <v>212</v>
      </c>
      <c r="C8374" s="6" t="s">
        <v>767</v>
      </c>
      <c r="D8374" s="6" t="s">
        <v>709</v>
      </c>
      <c r="E8374" s="6" t="s">
        <v>522</v>
      </c>
      <c r="F8374" s="6" t="s">
        <v>537</v>
      </c>
      <c r="G8374" s="6" t="s">
        <v>538</v>
      </c>
      <c r="H8374" s="6"/>
      <c r="I8374" s="6"/>
      <c r="J8374" s="6"/>
      <c r="K8374" s="7">
        <v>3.7965119999999999</v>
      </c>
      <c r="L8374" s="7">
        <v>32.895516000000001</v>
      </c>
      <c r="M8374" s="7">
        <v>16.290438000000002</v>
      </c>
      <c r="N8374" s="7">
        <v>9.4836620000000007</v>
      </c>
      <c r="O8374" s="7">
        <v>31.603840000000002</v>
      </c>
      <c r="P8374" s="7">
        <v>102.79424</v>
      </c>
      <c r="Q8374" s="7">
        <v>0</v>
      </c>
      <c r="R8374" s="7">
        <v>0</v>
      </c>
      <c r="S8374" s="7">
        <v>0</v>
      </c>
      <c r="T8374" s="7"/>
    </row>
    <row r="8375" spans="1:20" x14ac:dyDescent="0.35">
      <c r="A8375" s="6" t="s">
        <v>185</v>
      </c>
      <c r="B8375" s="6" t="s">
        <v>212</v>
      </c>
      <c r="C8375" s="6" t="s">
        <v>767</v>
      </c>
      <c r="D8375" s="6" t="s">
        <v>709</v>
      </c>
      <c r="E8375" s="6" t="s">
        <v>522</v>
      </c>
      <c r="F8375" s="6" t="s">
        <v>539</v>
      </c>
      <c r="G8375" s="6" t="s">
        <v>540</v>
      </c>
      <c r="H8375" s="6"/>
      <c r="I8375" s="6"/>
      <c r="J8375" s="6"/>
      <c r="K8375" s="7">
        <v>7.7942830000000001</v>
      </c>
      <c r="L8375" s="7">
        <v>25.967313999999998</v>
      </c>
      <c r="M8375" s="7">
        <v>16.807946000000001</v>
      </c>
      <c r="N8375" s="7">
        <v>12.195466</v>
      </c>
      <c r="O8375" s="7">
        <v>38.609243999999997</v>
      </c>
      <c r="P8375" s="7">
        <v>69.550049999999999</v>
      </c>
      <c r="Q8375" s="7">
        <v>35.193429999999999</v>
      </c>
      <c r="R8375" s="7">
        <v>21.420756000000001</v>
      </c>
      <c r="S8375" s="7">
        <v>25.908245000000001</v>
      </c>
      <c r="T8375" s="7"/>
    </row>
    <row r="8376" spans="1:20" x14ac:dyDescent="0.35">
      <c r="A8376" s="6" t="s">
        <v>185</v>
      </c>
      <c r="B8376" s="6" t="s">
        <v>212</v>
      </c>
      <c r="C8376" s="6" t="s">
        <v>767</v>
      </c>
      <c r="D8376" s="6" t="s">
        <v>709</v>
      </c>
      <c r="E8376" s="6" t="s">
        <v>522</v>
      </c>
      <c r="F8376" s="6" t="s">
        <v>541</v>
      </c>
      <c r="G8376" s="6" t="s">
        <v>542</v>
      </c>
      <c r="H8376" s="7">
        <v>2.2190910000000001</v>
      </c>
      <c r="I8376" s="7">
        <v>2.2190910000000001</v>
      </c>
      <c r="J8376" s="7">
        <v>2.9587880000000002</v>
      </c>
      <c r="K8376" s="7">
        <v>3.032937</v>
      </c>
      <c r="L8376" s="7">
        <v>82.318729000000005</v>
      </c>
      <c r="M8376" s="7">
        <v>70.217984000000001</v>
      </c>
      <c r="N8376" s="7">
        <v>19.235593999999999</v>
      </c>
      <c r="O8376" s="7">
        <v>42.077627999999997</v>
      </c>
      <c r="P8376" s="7">
        <v>193.12374500000001</v>
      </c>
      <c r="Q8376" s="7">
        <v>59.716180000000001</v>
      </c>
      <c r="R8376" s="7">
        <v>55.670338000000001</v>
      </c>
      <c r="S8376" s="7">
        <v>64.386425000000003</v>
      </c>
      <c r="T8376" s="7"/>
    </row>
    <row r="8377" spans="1:20" x14ac:dyDescent="0.35">
      <c r="A8377" s="6" t="s">
        <v>185</v>
      </c>
      <c r="B8377" s="6" t="s">
        <v>212</v>
      </c>
      <c r="C8377" s="6" t="s">
        <v>767</v>
      </c>
      <c r="D8377" s="6" t="s">
        <v>709</v>
      </c>
      <c r="E8377" s="6" t="s">
        <v>522</v>
      </c>
      <c r="F8377" s="6" t="s">
        <v>543</v>
      </c>
      <c r="G8377" s="6" t="s">
        <v>544</v>
      </c>
      <c r="H8377" s="6"/>
      <c r="I8377" s="6"/>
      <c r="J8377" s="7">
        <v>1.3384990000000001</v>
      </c>
      <c r="K8377" s="7">
        <v>0</v>
      </c>
      <c r="L8377" s="7">
        <v>0</v>
      </c>
      <c r="M8377" s="7">
        <v>0</v>
      </c>
      <c r="N8377" s="7">
        <v>0</v>
      </c>
      <c r="O8377" s="7">
        <v>0</v>
      </c>
      <c r="P8377" s="7">
        <v>0</v>
      </c>
      <c r="Q8377" s="7">
        <v>0</v>
      </c>
      <c r="R8377" s="7">
        <v>0</v>
      </c>
      <c r="S8377" s="7">
        <v>0</v>
      </c>
      <c r="T8377" s="7"/>
    </row>
    <row r="8378" spans="1:20" x14ac:dyDescent="0.35">
      <c r="A8378" s="6" t="s">
        <v>185</v>
      </c>
      <c r="B8378" s="6" t="s">
        <v>212</v>
      </c>
      <c r="C8378" s="6" t="s">
        <v>767</v>
      </c>
      <c r="D8378" s="6" t="s">
        <v>709</v>
      </c>
      <c r="E8378" s="6" t="s">
        <v>522</v>
      </c>
      <c r="F8378" s="6" t="s">
        <v>545</v>
      </c>
      <c r="G8378" s="6" t="s">
        <v>546</v>
      </c>
      <c r="H8378" s="6"/>
      <c r="I8378" s="7">
        <v>1.3384990000000001</v>
      </c>
      <c r="J8378" s="7">
        <v>1.3384990000000001</v>
      </c>
      <c r="K8378" s="7">
        <v>0</v>
      </c>
      <c r="L8378" s="7">
        <v>0</v>
      </c>
      <c r="M8378" s="7">
        <v>0</v>
      </c>
      <c r="N8378" s="7">
        <v>0</v>
      </c>
      <c r="O8378" s="7">
        <v>0</v>
      </c>
      <c r="P8378" s="7">
        <v>0</v>
      </c>
      <c r="Q8378" s="7">
        <v>0</v>
      </c>
      <c r="R8378" s="7">
        <v>0</v>
      </c>
      <c r="S8378" s="7">
        <v>0</v>
      </c>
      <c r="T8378" s="7"/>
    </row>
    <row r="8379" spans="1:20" x14ac:dyDescent="0.35">
      <c r="A8379" s="6" t="s">
        <v>185</v>
      </c>
      <c r="B8379" s="6" t="s">
        <v>212</v>
      </c>
      <c r="C8379" s="6" t="s">
        <v>767</v>
      </c>
      <c r="D8379" s="6" t="s">
        <v>709</v>
      </c>
      <c r="E8379" s="6" t="s">
        <v>522</v>
      </c>
      <c r="F8379" s="6" t="s">
        <v>547</v>
      </c>
      <c r="G8379" s="6" t="s">
        <v>548</v>
      </c>
      <c r="H8379" s="6"/>
      <c r="I8379" s="7">
        <v>2.6769980000000002</v>
      </c>
      <c r="J8379" s="7">
        <v>1.3384990000000001</v>
      </c>
      <c r="K8379" s="7">
        <v>4.2727199999999996</v>
      </c>
      <c r="L8379" s="7">
        <v>7.4165640000000002</v>
      </c>
      <c r="M8379" s="7">
        <v>3.865936</v>
      </c>
      <c r="N8379" s="7">
        <v>10.311579999999999</v>
      </c>
      <c r="O8379" s="7">
        <v>15.856502000000001</v>
      </c>
      <c r="P8379" s="7">
        <v>14.109275</v>
      </c>
      <c r="Q8379" s="7">
        <v>9.3845980000000004</v>
      </c>
      <c r="R8379" s="7">
        <v>7.5354679999999998</v>
      </c>
      <c r="S8379" s="7">
        <v>8.991835</v>
      </c>
      <c r="T8379" s="7"/>
    </row>
    <row r="8380" spans="1:20" x14ac:dyDescent="0.35">
      <c r="A8380" s="6" t="s">
        <v>185</v>
      </c>
      <c r="B8380" s="6" t="s">
        <v>212</v>
      </c>
      <c r="C8380" s="6" t="s">
        <v>767</v>
      </c>
      <c r="D8380" s="6" t="s">
        <v>709</v>
      </c>
      <c r="E8380" s="6" t="s">
        <v>522</v>
      </c>
      <c r="F8380" s="6" t="s">
        <v>549</v>
      </c>
      <c r="G8380" s="6" t="s">
        <v>550</v>
      </c>
      <c r="H8380" s="7">
        <v>2.6769980000000002</v>
      </c>
      <c r="I8380" s="6"/>
      <c r="J8380" s="7">
        <v>2.6769980000000002</v>
      </c>
      <c r="K8380" s="7">
        <v>3.7214689999999999</v>
      </c>
      <c r="L8380" s="7">
        <v>2.1201479999999999</v>
      </c>
      <c r="M8380" s="7">
        <v>2.4065799999999999</v>
      </c>
      <c r="N8380" s="7">
        <v>5.8044359999999999</v>
      </c>
      <c r="O8380" s="7">
        <v>11.671003000000001</v>
      </c>
      <c r="P8380" s="7">
        <v>12.065275</v>
      </c>
      <c r="Q8380" s="7">
        <v>7.7090719999999999</v>
      </c>
      <c r="R8380" s="7">
        <v>5.8312419999999996</v>
      </c>
      <c r="S8380" s="7">
        <v>7.028454</v>
      </c>
      <c r="T8380" s="7"/>
    </row>
    <row r="8381" spans="1:20" x14ac:dyDescent="0.35">
      <c r="A8381" s="6" t="s">
        <v>185</v>
      </c>
      <c r="B8381" s="6" t="s">
        <v>212</v>
      </c>
      <c r="C8381" s="6" t="s">
        <v>767</v>
      </c>
      <c r="D8381" s="6" t="s">
        <v>709</v>
      </c>
      <c r="E8381" s="6" t="s">
        <v>522</v>
      </c>
      <c r="F8381" s="6" t="s">
        <v>551</v>
      </c>
      <c r="G8381" s="6" t="s">
        <v>552</v>
      </c>
      <c r="H8381" s="6"/>
      <c r="I8381" s="6"/>
      <c r="J8381" s="7">
        <v>1.3384990000000001</v>
      </c>
      <c r="K8381" s="7">
        <v>6.4637760000000002</v>
      </c>
      <c r="L8381" s="7">
        <v>4.9073919999999998</v>
      </c>
      <c r="M8381" s="7">
        <v>2.2712650000000001</v>
      </c>
      <c r="N8381" s="7">
        <v>7.4888260000000004</v>
      </c>
      <c r="O8381" s="7">
        <v>12.876556000000001</v>
      </c>
      <c r="P8381" s="7">
        <v>11.068434999999999</v>
      </c>
      <c r="Q8381" s="7">
        <v>6.911016</v>
      </c>
      <c r="R8381" s="7">
        <v>5.4326119999999998</v>
      </c>
      <c r="S8381" s="7">
        <v>6.4402499999999998</v>
      </c>
      <c r="T8381" s="7"/>
    </row>
    <row r="8382" spans="1:20" x14ac:dyDescent="0.35">
      <c r="A8382" s="6" t="s">
        <v>185</v>
      </c>
      <c r="B8382" s="6" t="s">
        <v>212</v>
      </c>
      <c r="C8382" s="6" t="s">
        <v>767</v>
      </c>
      <c r="D8382" s="6" t="s">
        <v>709</v>
      </c>
      <c r="E8382" s="6" t="s">
        <v>522</v>
      </c>
      <c r="F8382" s="6" t="s">
        <v>553</v>
      </c>
      <c r="G8382" s="6" t="s">
        <v>554</v>
      </c>
      <c r="H8382" s="6"/>
      <c r="I8382" s="6"/>
      <c r="J8382" s="6"/>
      <c r="K8382" s="7">
        <v>1.641648</v>
      </c>
      <c r="L8382" s="7">
        <v>0.52547200000000005</v>
      </c>
      <c r="M8382" s="7">
        <v>1.407313</v>
      </c>
      <c r="N8382" s="7">
        <v>5.1856999999999998</v>
      </c>
      <c r="O8382" s="7">
        <v>7.6447520000000004</v>
      </c>
      <c r="P8382" s="7">
        <v>18.147855</v>
      </c>
      <c r="Q8382" s="7">
        <v>12.057014000000001</v>
      </c>
      <c r="R8382" s="7">
        <v>9.9283839999999994</v>
      </c>
      <c r="S8382" s="7">
        <v>11.763075000000001</v>
      </c>
      <c r="T8382" s="7"/>
    </row>
    <row r="8383" spans="1:20" x14ac:dyDescent="0.35">
      <c r="A8383" s="6" t="s">
        <v>185</v>
      </c>
      <c r="B8383" s="6" t="s">
        <v>212</v>
      </c>
      <c r="C8383" s="6" t="s">
        <v>767</v>
      </c>
      <c r="D8383" s="6" t="s">
        <v>709</v>
      </c>
      <c r="E8383" s="6" t="s">
        <v>522</v>
      </c>
      <c r="F8383" s="6" t="s">
        <v>555</v>
      </c>
      <c r="G8383" s="6" t="s">
        <v>556</v>
      </c>
      <c r="H8383" s="6"/>
      <c r="I8383" s="7">
        <v>1.3384990000000001</v>
      </c>
      <c r="J8383" s="7">
        <v>4.0154969999999999</v>
      </c>
      <c r="K8383" s="7">
        <v>14.071429999999999</v>
      </c>
      <c r="L8383" s="7">
        <v>4.9000820000000003</v>
      </c>
      <c r="M8383" s="7">
        <v>3.1356419999999998</v>
      </c>
      <c r="N8383" s="7">
        <v>8.1570640000000001</v>
      </c>
      <c r="O8383" s="7">
        <v>17.022587999999999</v>
      </c>
      <c r="P8383" s="7">
        <v>17.988395000000001</v>
      </c>
      <c r="Q8383" s="7">
        <v>11.478590000000001</v>
      </c>
      <c r="R8383" s="7">
        <v>8.7322039999999994</v>
      </c>
      <c r="S8383" s="7">
        <v>10.507054999999999</v>
      </c>
      <c r="T8383" s="7"/>
    </row>
    <row r="8384" spans="1:20" x14ac:dyDescent="0.35">
      <c r="A8384" s="6" t="s">
        <v>185</v>
      </c>
      <c r="B8384" s="6" t="s">
        <v>212</v>
      </c>
      <c r="C8384" s="6" t="s">
        <v>767</v>
      </c>
      <c r="D8384" s="6" t="s">
        <v>709</v>
      </c>
      <c r="E8384" s="6" t="s">
        <v>522</v>
      </c>
      <c r="F8384" s="6" t="s">
        <v>557</v>
      </c>
      <c r="G8384" s="6" t="s">
        <v>558</v>
      </c>
      <c r="H8384" s="6"/>
      <c r="I8384" s="6"/>
      <c r="J8384" s="6"/>
      <c r="K8384" s="7">
        <v>3.5055610000000001</v>
      </c>
      <c r="L8384" s="7">
        <v>15.954704</v>
      </c>
      <c r="M8384" s="7">
        <v>7.0073970000000001</v>
      </c>
      <c r="N8384" s="7">
        <v>15.176807999999999</v>
      </c>
      <c r="O8384" s="7">
        <v>110.724812</v>
      </c>
      <c r="P8384" s="7">
        <v>19.044795000000001</v>
      </c>
      <c r="Q8384" s="7">
        <v>9.4642660000000003</v>
      </c>
      <c r="R8384" s="7">
        <v>8.8716000000000008</v>
      </c>
      <c r="S8384" s="7">
        <v>14.663935</v>
      </c>
      <c r="T8384" s="7"/>
    </row>
    <row r="8385" spans="1:20" x14ac:dyDescent="0.35">
      <c r="A8385" s="6" t="s">
        <v>185</v>
      </c>
      <c r="B8385" s="6" t="s">
        <v>212</v>
      </c>
      <c r="C8385" s="6" t="s">
        <v>767</v>
      </c>
      <c r="D8385" s="6" t="s">
        <v>709</v>
      </c>
      <c r="E8385" s="6" t="s">
        <v>522</v>
      </c>
      <c r="F8385" s="6" t="s">
        <v>559</v>
      </c>
      <c r="G8385" s="6" t="s">
        <v>560</v>
      </c>
      <c r="H8385" s="7">
        <v>1.4793940000000001</v>
      </c>
      <c r="I8385" s="6"/>
      <c r="J8385" s="7">
        <v>0.73969700000000005</v>
      </c>
      <c r="K8385" s="7">
        <v>0</v>
      </c>
      <c r="L8385" s="7">
        <v>7.9296709999999999</v>
      </c>
      <c r="M8385" s="7">
        <v>0.46439900000000001</v>
      </c>
      <c r="N8385" s="7">
        <v>0</v>
      </c>
      <c r="O8385" s="7">
        <v>0.25950400000000001</v>
      </c>
      <c r="P8385" s="7">
        <v>35.856459999999998</v>
      </c>
      <c r="Q8385" s="7">
        <v>19.745532000000001</v>
      </c>
      <c r="R8385" s="7">
        <v>16.566459999999999</v>
      </c>
      <c r="S8385" s="7">
        <v>10.148375</v>
      </c>
      <c r="T8385" s="7"/>
    </row>
    <row r="8386" spans="1:20" x14ac:dyDescent="0.35">
      <c r="A8386" s="6" t="s">
        <v>185</v>
      </c>
      <c r="B8386" s="6" t="s">
        <v>212</v>
      </c>
      <c r="C8386" s="6" t="s">
        <v>767</v>
      </c>
      <c r="D8386" s="6" t="s">
        <v>709</v>
      </c>
      <c r="E8386" s="6" t="s">
        <v>522</v>
      </c>
      <c r="F8386" s="6" t="s">
        <v>561</v>
      </c>
      <c r="G8386" s="6" t="s">
        <v>562</v>
      </c>
      <c r="H8386" s="6"/>
      <c r="I8386" s="7">
        <v>1.3384990000000001</v>
      </c>
      <c r="J8386" s="6"/>
      <c r="K8386" s="7">
        <v>0.44011699999999998</v>
      </c>
      <c r="L8386" s="7">
        <v>2.579326</v>
      </c>
      <c r="M8386" s="7">
        <v>0.36781999999999998</v>
      </c>
      <c r="N8386" s="7">
        <v>0.379276</v>
      </c>
      <c r="O8386" s="7">
        <v>1.7146300000000001</v>
      </c>
      <c r="P8386" s="7">
        <v>7.2102110000000001</v>
      </c>
      <c r="Q8386" s="7">
        <v>4.647748</v>
      </c>
      <c r="R8386" s="7">
        <v>3.6386599999999998</v>
      </c>
      <c r="S8386" s="7">
        <v>3.199738</v>
      </c>
      <c r="T8386" s="7"/>
    </row>
    <row r="8387" spans="1:20" x14ac:dyDescent="0.35">
      <c r="A8387" s="6" t="s">
        <v>185</v>
      </c>
      <c r="B8387" s="6" t="s">
        <v>212</v>
      </c>
      <c r="C8387" s="6" t="s">
        <v>767</v>
      </c>
      <c r="D8387" s="6" t="s">
        <v>709</v>
      </c>
      <c r="E8387" s="6" t="s">
        <v>522</v>
      </c>
      <c r="F8387" s="6" t="s">
        <v>563</v>
      </c>
      <c r="G8387" s="6" t="s">
        <v>564</v>
      </c>
      <c r="H8387" s="6"/>
      <c r="I8387" s="6"/>
      <c r="J8387" s="6"/>
      <c r="K8387" s="7">
        <v>1.8080240000000001</v>
      </c>
      <c r="L8387" s="7">
        <v>9.1222460000000005</v>
      </c>
      <c r="M8387" s="7">
        <v>8.4090360000000004</v>
      </c>
      <c r="N8387" s="7">
        <v>12.265052000000001</v>
      </c>
      <c r="O8387" s="7">
        <v>12.348754</v>
      </c>
      <c r="P8387" s="7">
        <v>39.955120000000001</v>
      </c>
      <c r="Q8387" s="7">
        <v>30.974892000000001</v>
      </c>
      <c r="R8387" s="7">
        <v>22.218364000000001</v>
      </c>
      <c r="S8387" s="7">
        <v>31.699655</v>
      </c>
      <c r="T8387" s="7"/>
    </row>
    <row r="8388" spans="1:20" x14ac:dyDescent="0.35">
      <c r="A8388" s="6" t="s">
        <v>185</v>
      </c>
      <c r="B8388" s="6" t="s">
        <v>212</v>
      </c>
      <c r="C8388" s="6" t="s">
        <v>767</v>
      </c>
      <c r="D8388" s="6" t="s">
        <v>709</v>
      </c>
      <c r="E8388" s="6" t="s">
        <v>522</v>
      </c>
      <c r="F8388" s="6" t="s">
        <v>565</v>
      </c>
      <c r="G8388" s="6" t="s">
        <v>566</v>
      </c>
      <c r="H8388" s="6"/>
      <c r="I8388" s="6"/>
      <c r="J8388" s="6"/>
      <c r="K8388" s="7">
        <v>0.43691799999999997</v>
      </c>
      <c r="L8388" s="7">
        <v>6.6309440000000004</v>
      </c>
      <c r="M8388" s="7">
        <v>14.415557</v>
      </c>
      <c r="N8388" s="7">
        <v>11.777162000000001</v>
      </c>
      <c r="O8388" s="7">
        <v>7.8136520000000003</v>
      </c>
      <c r="P8388" s="7">
        <v>59.359569999999998</v>
      </c>
      <c r="Q8388" s="7">
        <v>30.745529999999999</v>
      </c>
      <c r="R8388" s="7">
        <v>43.389879999999998</v>
      </c>
      <c r="S8388" s="7">
        <v>40.40202</v>
      </c>
      <c r="T8388" s="7"/>
    </row>
    <row r="8389" spans="1:20" x14ac:dyDescent="0.35">
      <c r="A8389" s="6" t="s">
        <v>185</v>
      </c>
      <c r="B8389" s="6" t="s">
        <v>212</v>
      </c>
      <c r="C8389" s="6" t="s">
        <v>767</v>
      </c>
      <c r="D8389" s="6" t="s">
        <v>709</v>
      </c>
      <c r="E8389" s="6" t="s">
        <v>522</v>
      </c>
      <c r="F8389" s="6" t="s">
        <v>567</v>
      </c>
      <c r="G8389" s="6" t="s">
        <v>568</v>
      </c>
      <c r="H8389" s="6"/>
      <c r="I8389" s="6"/>
      <c r="J8389" s="6"/>
      <c r="K8389" s="7">
        <v>0.19975599999999999</v>
      </c>
      <c r="L8389" s="7">
        <v>20.484214000000001</v>
      </c>
      <c r="M8389" s="7">
        <v>21.009958999999998</v>
      </c>
      <c r="N8389" s="7">
        <v>15.276996</v>
      </c>
      <c r="O8389" s="7">
        <v>42.326822</v>
      </c>
      <c r="P8389" s="7">
        <v>18.486599999999999</v>
      </c>
      <c r="Q8389" s="7">
        <v>13.862463999999999</v>
      </c>
      <c r="R8389" s="7">
        <v>12.869064</v>
      </c>
      <c r="S8389" s="7">
        <v>11.63378</v>
      </c>
      <c r="T8389" s="7"/>
    </row>
    <row r="8390" spans="1:20" x14ac:dyDescent="0.35">
      <c r="A8390" s="6" t="s">
        <v>185</v>
      </c>
      <c r="B8390" s="6" t="s">
        <v>212</v>
      </c>
      <c r="C8390" s="6" t="s">
        <v>767</v>
      </c>
      <c r="D8390" s="6" t="s">
        <v>709</v>
      </c>
      <c r="E8390" s="6" t="s">
        <v>522</v>
      </c>
      <c r="F8390" s="6" t="s">
        <v>569</v>
      </c>
      <c r="G8390" s="6" t="s">
        <v>570</v>
      </c>
      <c r="H8390" s="6"/>
      <c r="I8390" s="6"/>
      <c r="J8390" s="6"/>
      <c r="K8390" s="7">
        <v>0</v>
      </c>
      <c r="L8390" s="7">
        <v>4.3134300000000003</v>
      </c>
      <c r="M8390" s="7">
        <v>6.697489</v>
      </c>
      <c r="N8390" s="7">
        <v>3.959222</v>
      </c>
      <c r="O8390" s="7">
        <v>4.1560899999999998</v>
      </c>
      <c r="P8390" s="7">
        <v>3.7001200000000001</v>
      </c>
      <c r="Q8390" s="7">
        <v>1.7249540000000001</v>
      </c>
      <c r="R8390" s="7">
        <v>1.49512</v>
      </c>
      <c r="S8390" s="7">
        <v>2.9210600000000002</v>
      </c>
      <c r="T8390" s="7"/>
    </row>
    <row r="8391" spans="1:20" x14ac:dyDescent="0.35">
      <c r="A8391" s="6" t="s">
        <v>185</v>
      </c>
      <c r="B8391" s="6" t="s">
        <v>212</v>
      </c>
      <c r="C8391" s="6" t="s">
        <v>767</v>
      </c>
      <c r="D8391" s="6" t="s">
        <v>709</v>
      </c>
      <c r="E8391" s="6" t="s">
        <v>522</v>
      </c>
      <c r="F8391" s="6" t="s">
        <v>571</v>
      </c>
      <c r="G8391" s="6" t="s">
        <v>572</v>
      </c>
      <c r="H8391" s="6"/>
      <c r="I8391" s="6"/>
      <c r="J8391" s="6"/>
      <c r="K8391" s="7">
        <v>1.643073</v>
      </c>
      <c r="L8391" s="7">
        <v>5.5044729999999999</v>
      </c>
      <c r="M8391" s="7">
        <v>9.1741829999999993</v>
      </c>
      <c r="N8391" s="7">
        <v>5.4749920000000003</v>
      </c>
      <c r="O8391" s="7">
        <v>5.7608439999999996</v>
      </c>
      <c r="P8391" s="7">
        <v>5.1162349999999996</v>
      </c>
      <c r="Q8391" s="7">
        <v>2.383778</v>
      </c>
      <c r="R8391" s="7">
        <v>2.073712</v>
      </c>
      <c r="S8391" s="7">
        <v>4.0373799999999997</v>
      </c>
      <c r="T8391" s="7"/>
    </row>
    <row r="8392" spans="1:20" x14ac:dyDescent="0.35">
      <c r="A8392" s="6" t="s">
        <v>185</v>
      </c>
      <c r="B8392" s="6" t="s">
        <v>212</v>
      </c>
      <c r="C8392" s="6" t="s">
        <v>767</v>
      </c>
      <c r="D8392" s="6" t="s">
        <v>709</v>
      </c>
      <c r="E8392" s="6" t="s">
        <v>522</v>
      </c>
      <c r="F8392" s="6" t="s">
        <v>573</v>
      </c>
      <c r="G8392" s="6" t="s">
        <v>574</v>
      </c>
      <c r="H8392" s="6"/>
      <c r="I8392" s="6"/>
      <c r="J8392" s="6"/>
      <c r="K8392" s="7">
        <v>1.8627</v>
      </c>
      <c r="L8392" s="7">
        <v>15.000690000000001</v>
      </c>
      <c r="M8392" s="7">
        <v>5.8958719999999998</v>
      </c>
      <c r="N8392" s="7">
        <v>8.2071159999999992</v>
      </c>
      <c r="O8392" s="7">
        <v>14.651068</v>
      </c>
      <c r="P8392" s="7">
        <v>5.4056050000000004</v>
      </c>
      <c r="Q8392" s="7">
        <v>2.8428279999999999</v>
      </c>
      <c r="R8392" s="7">
        <v>2.1534080000000002</v>
      </c>
      <c r="S8392" s="7">
        <v>5.9612350000000003</v>
      </c>
      <c r="T8392" s="7"/>
    </row>
    <row r="8393" spans="1:20" x14ac:dyDescent="0.35">
      <c r="A8393" s="6" t="s">
        <v>185</v>
      </c>
      <c r="B8393" s="6" t="s">
        <v>212</v>
      </c>
      <c r="C8393" s="6" t="s">
        <v>767</v>
      </c>
      <c r="D8393" s="6" t="s">
        <v>709</v>
      </c>
      <c r="E8393" s="6" t="s">
        <v>575</v>
      </c>
      <c r="F8393" s="6" t="s">
        <v>576</v>
      </c>
      <c r="G8393" s="6" t="s">
        <v>577</v>
      </c>
      <c r="H8393" s="7">
        <v>20.077490000000001</v>
      </c>
      <c r="I8393" s="7">
        <v>10.5671</v>
      </c>
      <c r="J8393" s="7">
        <v>31.7013</v>
      </c>
      <c r="K8393" s="7">
        <v>41.433231999999997</v>
      </c>
      <c r="L8393" s="7">
        <v>106.94611399999999</v>
      </c>
      <c r="M8393" s="7">
        <v>114.065416</v>
      </c>
      <c r="N8393" s="7">
        <v>81.648764</v>
      </c>
      <c r="O8393" s="7">
        <v>107.15579200000001</v>
      </c>
      <c r="P8393" s="7">
        <v>95.360615999999993</v>
      </c>
      <c r="Q8393" s="7">
        <v>141.812625</v>
      </c>
      <c r="R8393" s="7">
        <v>136.50113400000001</v>
      </c>
      <c r="S8393" s="7">
        <v>159.473285</v>
      </c>
      <c r="T8393" s="7"/>
    </row>
    <row r="8394" spans="1:20" x14ac:dyDescent="0.35">
      <c r="A8394" s="6" t="s">
        <v>185</v>
      </c>
      <c r="B8394" s="6" t="s">
        <v>212</v>
      </c>
      <c r="C8394" s="6" t="s">
        <v>767</v>
      </c>
      <c r="D8394" s="6" t="s">
        <v>709</v>
      </c>
      <c r="E8394" s="6" t="s">
        <v>578</v>
      </c>
      <c r="F8394" s="6" t="s">
        <v>579</v>
      </c>
      <c r="G8394" s="6" t="s">
        <v>580</v>
      </c>
      <c r="H8394" s="7">
        <v>4.2268400000000002</v>
      </c>
      <c r="I8394" s="7">
        <v>2.1134200000000001</v>
      </c>
      <c r="J8394" s="7">
        <v>2.1134200000000001</v>
      </c>
      <c r="K8394" s="7">
        <v>7.2313700000000001</v>
      </c>
      <c r="L8394" s="7">
        <v>0.80243399999999998</v>
      </c>
      <c r="M8394" s="7">
        <v>1.0332030000000001</v>
      </c>
      <c r="N8394" s="7">
        <v>0.77824400000000005</v>
      </c>
      <c r="O8394" s="7">
        <v>0.86803799999999998</v>
      </c>
      <c r="P8394" s="7">
        <v>0.917875</v>
      </c>
      <c r="Q8394" s="7">
        <v>0.84817600000000004</v>
      </c>
      <c r="R8394" s="7">
        <v>0.76808600000000005</v>
      </c>
      <c r="S8394" s="7">
        <v>1.17601</v>
      </c>
      <c r="T8394" s="7"/>
    </row>
    <row r="8395" spans="1:20" x14ac:dyDescent="0.35">
      <c r="A8395" s="6" t="s">
        <v>185</v>
      </c>
      <c r="B8395" s="6" t="s">
        <v>212</v>
      </c>
      <c r="C8395" s="6" t="s">
        <v>767</v>
      </c>
      <c r="D8395" s="6" t="s">
        <v>709</v>
      </c>
      <c r="E8395" s="6" t="s">
        <v>578</v>
      </c>
      <c r="F8395" s="6" t="s">
        <v>581</v>
      </c>
      <c r="G8395" s="6" t="s">
        <v>582</v>
      </c>
      <c r="H8395" s="6"/>
      <c r="I8395" s="7">
        <v>6.3402599999999998</v>
      </c>
      <c r="J8395" s="7">
        <v>2.1134200000000001</v>
      </c>
      <c r="K8395" s="7">
        <v>1.596036</v>
      </c>
      <c r="L8395" s="7">
        <v>2.8023920000000002</v>
      </c>
      <c r="M8395" s="7">
        <v>3.630042</v>
      </c>
      <c r="N8395" s="7">
        <v>26.126156000000002</v>
      </c>
      <c r="O8395" s="7">
        <v>29.241371999999998</v>
      </c>
      <c r="P8395" s="7">
        <v>30.811240000000002</v>
      </c>
      <c r="Q8395" s="7">
        <v>3.3612440000000001</v>
      </c>
      <c r="R8395" s="7">
        <v>3.0406599999999999</v>
      </c>
      <c r="S8395" s="7">
        <v>4.6460049999999997</v>
      </c>
      <c r="T8395" s="7"/>
    </row>
    <row r="8396" spans="1:20" x14ac:dyDescent="0.35">
      <c r="A8396" s="6" t="s">
        <v>185</v>
      </c>
      <c r="B8396" s="6" t="s">
        <v>212</v>
      </c>
      <c r="C8396" s="6" t="s">
        <v>767</v>
      </c>
      <c r="D8396" s="6" t="s">
        <v>709</v>
      </c>
      <c r="E8396" s="6" t="s">
        <v>578</v>
      </c>
      <c r="F8396" s="6" t="s">
        <v>583</v>
      </c>
      <c r="G8396" s="6" t="s">
        <v>584</v>
      </c>
      <c r="H8396" s="7">
        <v>7.1856280000000003</v>
      </c>
      <c r="I8396" s="7">
        <v>8.030996</v>
      </c>
      <c r="J8396" s="7">
        <v>17.330044000000001</v>
      </c>
      <c r="K8396" s="7">
        <v>30.629601000000001</v>
      </c>
      <c r="L8396" s="7">
        <v>16.538993000000001</v>
      </c>
      <c r="M8396" s="7">
        <v>17.821117999999998</v>
      </c>
      <c r="N8396" s="7">
        <v>20.578153</v>
      </c>
      <c r="O8396" s="7">
        <v>21.518909000000001</v>
      </c>
      <c r="P8396" s="7">
        <v>25.022065999999999</v>
      </c>
      <c r="Q8396" s="7">
        <v>13.311721</v>
      </c>
      <c r="R8396" s="7">
        <v>12.632709999999999</v>
      </c>
      <c r="S8396" s="7">
        <v>20.335312999999999</v>
      </c>
      <c r="T8396" s="7"/>
    </row>
    <row r="8397" spans="1:20" x14ac:dyDescent="0.35">
      <c r="A8397" s="6" t="s">
        <v>185</v>
      </c>
      <c r="B8397" s="6" t="s">
        <v>212</v>
      </c>
      <c r="C8397" s="6" t="s">
        <v>767</v>
      </c>
      <c r="D8397" s="6" t="s">
        <v>709</v>
      </c>
      <c r="E8397" s="6" t="s">
        <v>578</v>
      </c>
      <c r="F8397" s="6" t="s">
        <v>585</v>
      </c>
      <c r="G8397" s="6" t="s">
        <v>586</v>
      </c>
      <c r="H8397" s="7">
        <v>14.793939999999999</v>
      </c>
      <c r="I8397" s="7">
        <v>17.330044000000001</v>
      </c>
      <c r="J8397" s="7">
        <v>37.618876</v>
      </c>
      <c r="K8397" s="7">
        <v>53.858548999999996</v>
      </c>
      <c r="L8397" s="7">
        <v>24.039679</v>
      </c>
      <c r="M8397" s="7">
        <v>25.929275000000001</v>
      </c>
      <c r="N8397" s="7">
        <v>32.490372999999998</v>
      </c>
      <c r="O8397" s="7">
        <v>33.990850000000002</v>
      </c>
      <c r="P8397" s="7">
        <v>39.509199000000002</v>
      </c>
      <c r="Q8397" s="7">
        <v>22.277106</v>
      </c>
      <c r="R8397" s="7">
        <v>21.175218999999998</v>
      </c>
      <c r="S8397" s="7">
        <v>34.058686999999999</v>
      </c>
      <c r="T8397" s="7"/>
    </row>
    <row r="8398" spans="1:20" x14ac:dyDescent="0.35">
      <c r="A8398" s="6" t="s">
        <v>185</v>
      </c>
      <c r="B8398" s="6" t="s">
        <v>212</v>
      </c>
      <c r="C8398" s="6" t="s">
        <v>767</v>
      </c>
      <c r="D8398" s="6" t="s">
        <v>709</v>
      </c>
      <c r="E8398" s="6" t="s">
        <v>578</v>
      </c>
      <c r="F8398" s="6" t="s">
        <v>587</v>
      </c>
      <c r="G8398" s="6" t="s">
        <v>588</v>
      </c>
      <c r="H8398" s="7">
        <v>22.402252000000001</v>
      </c>
      <c r="I8398" s="7">
        <v>31.278616</v>
      </c>
      <c r="J8398" s="7">
        <v>44.381819999999998</v>
      </c>
      <c r="K8398" s="7">
        <v>85.102151000000006</v>
      </c>
      <c r="L8398" s="7">
        <v>32.123491000000001</v>
      </c>
      <c r="M8398" s="7">
        <v>34.601318999999997</v>
      </c>
      <c r="N8398" s="7">
        <v>46.353580000000001</v>
      </c>
      <c r="O8398" s="7">
        <v>48.491840000000003</v>
      </c>
      <c r="P8398" s="7">
        <v>56.375135</v>
      </c>
      <c r="Q8398" s="7">
        <v>30.555792</v>
      </c>
      <c r="R8398" s="7">
        <v>29.036619000000002</v>
      </c>
      <c r="S8398" s="7">
        <v>46.698177000000001</v>
      </c>
      <c r="T8398" s="7"/>
    </row>
    <row r="8399" spans="1:20" x14ac:dyDescent="0.35">
      <c r="A8399" s="6" t="s">
        <v>185</v>
      </c>
      <c r="B8399" s="6" t="s">
        <v>212</v>
      </c>
      <c r="C8399" s="6" t="s">
        <v>767</v>
      </c>
      <c r="D8399" s="6" t="s">
        <v>709</v>
      </c>
      <c r="E8399" s="6" t="s">
        <v>578</v>
      </c>
      <c r="F8399" s="6" t="s">
        <v>589</v>
      </c>
      <c r="G8399" s="6" t="s">
        <v>590</v>
      </c>
      <c r="H8399" s="7">
        <v>16.061992</v>
      </c>
      <c r="I8399" s="7">
        <v>24.515671999999999</v>
      </c>
      <c r="J8399" s="7">
        <v>34.660088000000002</v>
      </c>
      <c r="K8399" s="7">
        <v>57.191361000000001</v>
      </c>
      <c r="L8399" s="7">
        <v>14.417592000000001</v>
      </c>
      <c r="M8399" s="7">
        <v>15.521003</v>
      </c>
      <c r="N8399" s="7">
        <v>24.147295</v>
      </c>
      <c r="O8399" s="7">
        <v>25.261165999999999</v>
      </c>
      <c r="P8399" s="7">
        <v>29.366185000000002</v>
      </c>
      <c r="Q8399" s="7">
        <v>16.481466999999999</v>
      </c>
      <c r="R8399" s="7">
        <v>15.656345999999999</v>
      </c>
      <c r="S8399" s="7">
        <v>25.168334000000002</v>
      </c>
      <c r="T8399" s="7"/>
    </row>
    <row r="8400" spans="1:20" x14ac:dyDescent="0.35">
      <c r="A8400" s="6" t="s">
        <v>185</v>
      </c>
      <c r="B8400" s="6" t="s">
        <v>212</v>
      </c>
      <c r="C8400" s="6" t="s">
        <v>767</v>
      </c>
      <c r="D8400" s="6" t="s">
        <v>709</v>
      </c>
      <c r="E8400" s="6" t="s">
        <v>578</v>
      </c>
      <c r="F8400" s="6" t="s">
        <v>591</v>
      </c>
      <c r="G8400" s="6" t="s">
        <v>592</v>
      </c>
      <c r="H8400" s="7">
        <v>5.4948920000000001</v>
      </c>
      <c r="I8400" s="7">
        <v>2.5361039999999999</v>
      </c>
      <c r="J8400" s="7">
        <v>8.8763640000000006</v>
      </c>
      <c r="K8400" s="7">
        <v>16.706654</v>
      </c>
      <c r="L8400" s="7">
        <v>9.7168340000000004</v>
      </c>
      <c r="M8400" s="7">
        <v>10.486333999999999</v>
      </c>
      <c r="N8400" s="7">
        <v>11.340033999999999</v>
      </c>
      <c r="O8400" s="7">
        <v>11.839544999999999</v>
      </c>
      <c r="P8400" s="7">
        <v>13.748881000000001</v>
      </c>
      <c r="Q8400" s="7">
        <v>8.1156799999999993</v>
      </c>
      <c r="R8400" s="7">
        <v>7.7180229999999996</v>
      </c>
      <c r="S8400" s="7">
        <v>12.396152000000001</v>
      </c>
      <c r="T8400" s="7"/>
    </row>
    <row r="8401" spans="1:20" x14ac:dyDescent="0.35">
      <c r="A8401" s="6" t="s">
        <v>185</v>
      </c>
      <c r="B8401" s="6" t="s">
        <v>212</v>
      </c>
      <c r="C8401" s="6" t="s">
        <v>767</v>
      </c>
      <c r="D8401" s="6" t="s">
        <v>709</v>
      </c>
      <c r="E8401" s="6" t="s">
        <v>578</v>
      </c>
      <c r="F8401" s="6" t="s">
        <v>593</v>
      </c>
      <c r="G8401" s="6" t="s">
        <v>594</v>
      </c>
      <c r="H8401" s="7">
        <v>10.5671</v>
      </c>
      <c r="I8401" s="7">
        <v>8.4536800000000003</v>
      </c>
      <c r="J8401" s="7">
        <v>16.061992</v>
      </c>
      <c r="K8401" s="7">
        <v>17.542103000000001</v>
      </c>
      <c r="L8401" s="7">
        <v>8.8714320000000004</v>
      </c>
      <c r="M8401" s="7">
        <v>9.5720659999999995</v>
      </c>
      <c r="N8401" s="7">
        <v>11.631023000000001</v>
      </c>
      <c r="O8401" s="7">
        <v>12.145357000000001</v>
      </c>
      <c r="P8401" s="7">
        <v>14.118489</v>
      </c>
      <c r="Q8401" s="7">
        <v>6.6774849999999999</v>
      </c>
      <c r="R8401" s="7">
        <v>6.3432760000000004</v>
      </c>
      <c r="S8401" s="7">
        <v>10.195467000000001</v>
      </c>
      <c r="T8401" s="7"/>
    </row>
    <row r="8402" spans="1:20" x14ac:dyDescent="0.35">
      <c r="A8402" s="6" t="s">
        <v>185</v>
      </c>
      <c r="B8402" s="6" t="s">
        <v>212</v>
      </c>
      <c r="C8402" s="6" t="s">
        <v>767</v>
      </c>
      <c r="D8402" s="6" t="s">
        <v>709</v>
      </c>
      <c r="E8402" s="6" t="s">
        <v>578</v>
      </c>
      <c r="F8402" s="6" t="s">
        <v>595</v>
      </c>
      <c r="G8402" s="6" t="s">
        <v>596</v>
      </c>
      <c r="H8402" s="7">
        <v>0.63402599999999998</v>
      </c>
      <c r="I8402" s="6"/>
      <c r="J8402" s="7">
        <v>1.9020779999999999</v>
      </c>
      <c r="K8402" s="7">
        <v>5.278016</v>
      </c>
      <c r="L8402" s="7">
        <v>11.053883000000001</v>
      </c>
      <c r="M8402" s="7">
        <v>8.7645359999999997</v>
      </c>
      <c r="N8402" s="7">
        <v>10.16169</v>
      </c>
      <c r="O8402" s="7">
        <v>12.618232000000001</v>
      </c>
      <c r="P8402" s="7">
        <v>22.68516</v>
      </c>
      <c r="Q8402" s="7">
        <v>4.2384259999999996</v>
      </c>
      <c r="R8402" s="7">
        <v>7.7451600000000003</v>
      </c>
      <c r="S8402" s="7">
        <v>20.69501</v>
      </c>
      <c r="T8402" s="7"/>
    </row>
    <row r="8403" spans="1:20" x14ac:dyDescent="0.35">
      <c r="A8403" s="6" t="s">
        <v>185</v>
      </c>
      <c r="B8403" s="6" t="s">
        <v>212</v>
      </c>
      <c r="C8403" s="6" t="s">
        <v>767</v>
      </c>
      <c r="D8403" s="6" t="s">
        <v>709</v>
      </c>
      <c r="E8403" s="6" t="s">
        <v>578</v>
      </c>
      <c r="F8403" s="6" t="s">
        <v>597</v>
      </c>
      <c r="G8403" s="6" t="s">
        <v>598</v>
      </c>
      <c r="H8403" s="6"/>
      <c r="I8403" s="7">
        <v>1.9020779999999999</v>
      </c>
      <c r="J8403" s="7">
        <v>1.9020779999999999</v>
      </c>
      <c r="K8403" s="7">
        <v>8.8380200000000002</v>
      </c>
      <c r="L8403" s="7">
        <v>14.66879</v>
      </c>
      <c r="M8403" s="7">
        <v>11.638513</v>
      </c>
      <c r="N8403" s="7">
        <v>15.755675999999999</v>
      </c>
      <c r="O8403" s="7">
        <v>19.563853999999999</v>
      </c>
      <c r="P8403" s="7">
        <v>35.168430000000001</v>
      </c>
      <c r="Q8403" s="7">
        <v>6.5322139999999997</v>
      </c>
      <c r="R8403" s="7">
        <v>11.961308000000001</v>
      </c>
      <c r="S8403" s="7">
        <v>31.939540000000001</v>
      </c>
      <c r="T8403" s="7"/>
    </row>
    <row r="8404" spans="1:20" x14ac:dyDescent="0.35">
      <c r="A8404" s="6" t="s">
        <v>185</v>
      </c>
      <c r="B8404" s="6" t="s">
        <v>212</v>
      </c>
      <c r="C8404" s="6" t="s">
        <v>767</v>
      </c>
      <c r="D8404" s="6" t="s">
        <v>709</v>
      </c>
      <c r="E8404" s="6" t="s">
        <v>578</v>
      </c>
      <c r="F8404" s="6" t="s">
        <v>599</v>
      </c>
      <c r="G8404" s="6" t="s">
        <v>600</v>
      </c>
      <c r="H8404" s="6"/>
      <c r="I8404" s="7">
        <v>1.9020779999999999</v>
      </c>
      <c r="J8404" s="7">
        <v>1.9020779999999999</v>
      </c>
      <c r="K8404" s="7">
        <v>4.790718</v>
      </c>
      <c r="L8404" s="7">
        <v>7.655932</v>
      </c>
      <c r="M8404" s="7">
        <v>6.0836550000000003</v>
      </c>
      <c r="N8404" s="7">
        <v>14.777924000000001</v>
      </c>
      <c r="O8404" s="7">
        <v>18.347776</v>
      </c>
      <c r="P8404" s="7">
        <v>32.986379999999997</v>
      </c>
      <c r="Q8404" s="7">
        <v>6.4923999999999999</v>
      </c>
      <c r="R8404" s="7">
        <v>11.891450000000001</v>
      </c>
      <c r="S8404" s="7">
        <v>31.749915000000001</v>
      </c>
      <c r="T8404" s="7"/>
    </row>
    <row r="8405" spans="1:20" x14ac:dyDescent="0.35">
      <c r="A8405" s="6" t="s">
        <v>185</v>
      </c>
      <c r="B8405" s="6" t="s">
        <v>212</v>
      </c>
      <c r="C8405" s="6" t="s">
        <v>767</v>
      </c>
      <c r="D8405" s="6" t="s">
        <v>709</v>
      </c>
      <c r="E8405" s="6" t="s">
        <v>578</v>
      </c>
      <c r="F8405" s="6" t="s">
        <v>601</v>
      </c>
      <c r="G8405" s="6" t="s">
        <v>602</v>
      </c>
      <c r="H8405" s="6"/>
      <c r="I8405" s="7">
        <v>0.63402599999999998</v>
      </c>
      <c r="J8405" s="7">
        <v>1.268052</v>
      </c>
      <c r="K8405" s="7">
        <v>3.0378699999999998</v>
      </c>
      <c r="L8405" s="7">
        <v>10.350628</v>
      </c>
      <c r="M8405" s="7">
        <v>8.2087310000000002</v>
      </c>
      <c r="N8405" s="7">
        <v>8.6259940000000004</v>
      </c>
      <c r="O8405" s="7">
        <v>10.724152</v>
      </c>
      <c r="P8405" s="7">
        <v>19.284575</v>
      </c>
      <c r="Q8405" s="7">
        <v>3.7600199999999999</v>
      </c>
      <c r="R8405" s="7">
        <v>6.8682740000000004</v>
      </c>
      <c r="S8405" s="7">
        <v>18.361695000000001</v>
      </c>
      <c r="T8405" s="7"/>
    </row>
    <row r="8406" spans="1:20" x14ac:dyDescent="0.35">
      <c r="A8406" s="6" t="s">
        <v>185</v>
      </c>
      <c r="B8406" s="6" t="s">
        <v>212</v>
      </c>
      <c r="C8406" s="6" t="s">
        <v>767</v>
      </c>
      <c r="D8406" s="6" t="s">
        <v>709</v>
      </c>
      <c r="E8406" s="6" t="s">
        <v>578</v>
      </c>
      <c r="F8406" s="6" t="s">
        <v>680</v>
      </c>
      <c r="G8406" s="6" t="s">
        <v>681</v>
      </c>
      <c r="H8406" s="6"/>
      <c r="I8406" s="6"/>
      <c r="J8406" s="7">
        <v>1.3948579999999999</v>
      </c>
      <c r="K8406" s="7">
        <v>2.9310160000000001</v>
      </c>
      <c r="L8406" s="7">
        <v>0.68464700000000001</v>
      </c>
      <c r="M8406" s="7">
        <v>0.85106199999999999</v>
      </c>
      <c r="N8406" s="7">
        <v>1.35626</v>
      </c>
      <c r="O8406" s="7">
        <v>1.1166039999999999</v>
      </c>
      <c r="P8406" s="7">
        <v>1.0475449999999999</v>
      </c>
      <c r="Q8406" s="7">
        <v>0.53891999999999995</v>
      </c>
      <c r="R8406" s="7">
        <v>0.42904399999999998</v>
      </c>
      <c r="S8406" s="7">
        <v>1.056605</v>
      </c>
      <c r="T8406" s="7"/>
    </row>
    <row r="8407" spans="1:20" x14ac:dyDescent="0.35">
      <c r="A8407" s="6" t="s">
        <v>185</v>
      </c>
      <c r="B8407" s="6" t="s">
        <v>212</v>
      </c>
      <c r="C8407" s="6" t="s">
        <v>767</v>
      </c>
      <c r="D8407" s="6" t="s">
        <v>709</v>
      </c>
      <c r="E8407" s="6" t="s">
        <v>578</v>
      </c>
      <c r="F8407" s="6" t="s">
        <v>682</v>
      </c>
      <c r="G8407" s="6" t="s">
        <v>683</v>
      </c>
      <c r="H8407" s="6"/>
      <c r="I8407" s="6"/>
      <c r="J8407" s="6"/>
      <c r="K8407" s="7">
        <v>1.9658629999999999</v>
      </c>
      <c r="L8407" s="7">
        <v>3.0921240000000001</v>
      </c>
      <c r="M8407" s="7">
        <v>2.9547460000000001</v>
      </c>
      <c r="N8407" s="7">
        <v>5.1157180000000002</v>
      </c>
      <c r="O8407" s="7">
        <v>7.8035959999999998</v>
      </c>
      <c r="P8407" s="7">
        <v>5.7750899999999996</v>
      </c>
      <c r="Q8407" s="7">
        <v>3.0621</v>
      </c>
      <c r="R8407" s="7">
        <v>2.731268</v>
      </c>
      <c r="S8407" s="7">
        <v>4.3168100000000003</v>
      </c>
      <c r="T8407" s="7"/>
    </row>
    <row r="8408" spans="1:20" x14ac:dyDescent="0.35">
      <c r="A8408" s="6" t="s">
        <v>185</v>
      </c>
      <c r="B8408" s="6" t="s">
        <v>212</v>
      </c>
      <c r="C8408" s="6" t="s">
        <v>767</v>
      </c>
      <c r="D8408" s="6" t="s">
        <v>709</v>
      </c>
      <c r="E8408" s="6" t="s">
        <v>578</v>
      </c>
      <c r="F8408" s="6" t="s">
        <v>603</v>
      </c>
      <c r="G8408" s="6" t="s">
        <v>604</v>
      </c>
      <c r="H8408" s="7">
        <v>33.814720000000001</v>
      </c>
      <c r="I8408" s="7">
        <v>65.516019999999997</v>
      </c>
      <c r="J8408" s="7">
        <v>6.3402599999999998</v>
      </c>
      <c r="K8408" s="7">
        <v>41.252291999999997</v>
      </c>
      <c r="L8408" s="7">
        <v>104.781116</v>
      </c>
      <c r="M8408" s="7">
        <v>135.57366400000001</v>
      </c>
      <c r="N8408" s="7">
        <v>138.92544000000001</v>
      </c>
      <c r="O8408" s="7">
        <v>155.49409600000001</v>
      </c>
      <c r="P8408" s="7">
        <v>163.81789000000001</v>
      </c>
      <c r="Q8408" s="7">
        <v>93.164435999999995</v>
      </c>
      <c r="R8408" s="7">
        <v>84.158006</v>
      </c>
      <c r="S8408" s="7">
        <v>128.74387400000001</v>
      </c>
      <c r="T8408" s="7"/>
    </row>
    <row r="8409" spans="1:20" x14ac:dyDescent="0.35">
      <c r="A8409" s="6" t="s">
        <v>185</v>
      </c>
      <c r="B8409" s="6" t="s">
        <v>212</v>
      </c>
      <c r="C8409" s="6" t="s">
        <v>767</v>
      </c>
      <c r="D8409" s="6" t="s">
        <v>709</v>
      </c>
      <c r="E8409" s="6" t="s">
        <v>578</v>
      </c>
      <c r="F8409" s="6" t="s">
        <v>605</v>
      </c>
      <c r="G8409" s="6" t="s">
        <v>606</v>
      </c>
      <c r="H8409" s="7">
        <v>2.1134200000000001</v>
      </c>
      <c r="I8409" s="7">
        <v>19.020779999999998</v>
      </c>
      <c r="J8409" s="7">
        <v>27.474460000000001</v>
      </c>
      <c r="K8409" s="7">
        <v>18.509601</v>
      </c>
      <c r="L8409" s="7">
        <v>17.298251</v>
      </c>
      <c r="M8409" s="7">
        <v>22.379577999999999</v>
      </c>
      <c r="N8409" s="7">
        <v>38.451112000000002</v>
      </c>
      <c r="O8409" s="7">
        <v>43.034647999999997</v>
      </c>
      <c r="P8409" s="7">
        <v>45.34</v>
      </c>
      <c r="Q8409" s="7">
        <v>30.23668</v>
      </c>
      <c r="R8409" s="7">
        <v>27.321784000000001</v>
      </c>
      <c r="S8409" s="7">
        <v>41.818001000000002</v>
      </c>
      <c r="T8409" s="7"/>
    </row>
    <row r="8410" spans="1:20" x14ac:dyDescent="0.35">
      <c r="A8410" s="6" t="s">
        <v>185</v>
      </c>
      <c r="B8410" s="6" t="s">
        <v>212</v>
      </c>
      <c r="C8410" s="6" t="s">
        <v>767</v>
      </c>
      <c r="D8410" s="6" t="s">
        <v>709</v>
      </c>
      <c r="E8410" s="6" t="s">
        <v>578</v>
      </c>
      <c r="F8410" s="6" t="s">
        <v>607</v>
      </c>
      <c r="G8410" s="6" t="s">
        <v>608</v>
      </c>
      <c r="H8410" s="7">
        <v>35.928139999999999</v>
      </c>
      <c r="I8410" s="7">
        <v>50.722079999999998</v>
      </c>
      <c r="J8410" s="7">
        <v>25.361039999999999</v>
      </c>
      <c r="K8410" s="7">
        <v>67.428144000000003</v>
      </c>
      <c r="L8410" s="7">
        <v>98.803297999999998</v>
      </c>
      <c r="M8410" s="7">
        <v>127.835824</v>
      </c>
      <c r="N8410" s="7">
        <v>129.18317999999999</v>
      </c>
      <c r="O8410" s="7">
        <v>144.58078599999999</v>
      </c>
      <c r="P8410" s="7">
        <v>152.32150999999999</v>
      </c>
      <c r="Q8410" s="7">
        <v>94.510339999999999</v>
      </c>
      <c r="R8410" s="7">
        <v>85.374908000000005</v>
      </c>
      <c r="S8410" s="7">
        <v>130.60755499999999</v>
      </c>
      <c r="T8410" s="7"/>
    </row>
    <row r="8411" spans="1:20" x14ac:dyDescent="0.35">
      <c r="A8411" s="6" t="s">
        <v>185</v>
      </c>
      <c r="B8411" s="6" t="s">
        <v>212</v>
      </c>
      <c r="C8411" s="6" t="s">
        <v>767</v>
      </c>
      <c r="D8411" s="6" t="s">
        <v>709</v>
      </c>
      <c r="E8411" s="6" t="s">
        <v>578</v>
      </c>
      <c r="F8411" s="6" t="s">
        <v>609</v>
      </c>
      <c r="G8411" s="6" t="s">
        <v>610</v>
      </c>
      <c r="H8411" s="7">
        <v>29.587879999999998</v>
      </c>
      <c r="I8411" s="7">
        <v>71.856279999999998</v>
      </c>
      <c r="J8411" s="7">
        <v>25.361039999999999</v>
      </c>
      <c r="K8411" s="7">
        <v>62.694707000000001</v>
      </c>
      <c r="L8411" s="7">
        <v>52.073414</v>
      </c>
      <c r="M8411" s="7">
        <v>67.380072999999996</v>
      </c>
      <c r="N8411" s="7">
        <v>81.896805999999998</v>
      </c>
      <c r="O8411" s="7">
        <v>91.660573999999997</v>
      </c>
      <c r="P8411" s="7">
        <v>96.572670000000002</v>
      </c>
      <c r="Q8411" s="7">
        <v>50.411467999999999</v>
      </c>
      <c r="R8411" s="7">
        <v>45.533216000000003</v>
      </c>
      <c r="S8411" s="7">
        <v>69.680774999999997</v>
      </c>
      <c r="T8411" s="7"/>
    </row>
    <row r="8412" spans="1:20" x14ac:dyDescent="0.35">
      <c r="A8412" s="6" t="s">
        <v>185</v>
      </c>
      <c r="B8412" s="6" t="s">
        <v>212</v>
      </c>
      <c r="C8412" s="6" t="s">
        <v>767</v>
      </c>
      <c r="D8412" s="6" t="s">
        <v>709</v>
      </c>
      <c r="E8412" s="6" t="s">
        <v>578</v>
      </c>
      <c r="F8412" s="6" t="s">
        <v>611</v>
      </c>
      <c r="G8412" s="6" t="s">
        <v>612</v>
      </c>
      <c r="H8412" s="7">
        <v>2.1134200000000001</v>
      </c>
      <c r="I8412" s="7">
        <v>12.68052</v>
      </c>
      <c r="J8412" s="7">
        <v>6.3402599999999998</v>
      </c>
      <c r="K8412" s="7">
        <v>11.631785000000001</v>
      </c>
      <c r="L8412" s="7">
        <v>7.0990060000000001</v>
      </c>
      <c r="M8412" s="7">
        <v>9.2092650000000003</v>
      </c>
      <c r="N8412" s="7">
        <v>17.241399999999999</v>
      </c>
      <c r="O8412" s="7">
        <v>19.294964</v>
      </c>
      <c r="P8412" s="7">
        <v>20.301805000000002</v>
      </c>
      <c r="Q8412" s="7">
        <v>15.368145999999999</v>
      </c>
      <c r="R8412" s="7">
        <v>13.894752</v>
      </c>
      <c r="S8412" s="7">
        <v>21.243410000000001</v>
      </c>
      <c r="T8412" s="7"/>
    </row>
    <row r="8413" spans="1:20" x14ac:dyDescent="0.35">
      <c r="A8413" s="6" t="s">
        <v>185</v>
      </c>
      <c r="B8413" s="6" t="s">
        <v>212</v>
      </c>
      <c r="C8413" s="6" t="s">
        <v>767</v>
      </c>
      <c r="D8413" s="6" t="s">
        <v>709</v>
      </c>
      <c r="E8413" s="6" t="s">
        <v>578</v>
      </c>
      <c r="F8413" s="6" t="s">
        <v>613</v>
      </c>
      <c r="G8413" s="6" t="s">
        <v>614</v>
      </c>
      <c r="H8413" s="7">
        <v>12.68052</v>
      </c>
      <c r="I8413" s="7">
        <v>12.68052</v>
      </c>
      <c r="J8413" s="7">
        <v>33.814720000000001</v>
      </c>
      <c r="K8413" s="7">
        <v>26.070968000000001</v>
      </c>
      <c r="L8413" s="7">
        <v>20.388771999999999</v>
      </c>
      <c r="M8413" s="7">
        <v>26.377953999999999</v>
      </c>
      <c r="N8413" s="7">
        <v>52.969608000000001</v>
      </c>
      <c r="O8413" s="7">
        <v>59.279499999999999</v>
      </c>
      <c r="P8413" s="7">
        <v>62.459724999999999</v>
      </c>
      <c r="Q8413" s="7">
        <v>31.393456</v>
      </c>
      <c r="R8413" s="7">
        <v>28.368656000000001</v>
      </c>
      <c r="S8413" s="7">
        <v>43.402709999999999</v>
      </c>
      <c r="T8413" s="7"/>
    </row>
    <row r="8414" spans="1:20" x14ac:dyDescent="0.35">
      <c r="A8414" s="6" t="s">
        <v>185</v>
      </c>
      <c r="B8414" s="6" t="s">
        <v>212</v>
      </c>
      <c r="C8414" s="6" t="s">
        <v>767</v>
      </c>
      <c r="D8414" s="6" t="s">
        <v>709</v>
      </c>
      <c r="E8414" s="6" t="s">
        <v>578</v>
      </c>
      <c r="F8414" s="6" t="s">
        <v>615</v>
      </c>
      <c r="G8414" s="6" t="s">
        <v>616</v>
      </c>
      <c r="H8414" s="7">
        <v>6.3402599999999998</v>
      </c>
      <c r="I8414" s="7">
        <v>6.3402599999999998</v>
      </c>
      <c r="J8414" s="7">
        <v>16.907360000000001</v>
      </c>
      <c r="K8414" s="7">
        <v>10.184919000000001</v>
      </c>
      <c r="L8414" s="7">
        <v>10.358942000000001</v>
      </c>
      <c r="M8414" s="7">
        <v>13.416121</v>
      </c>
      <c r="N8414" s="7">
        <v>18.278676000000001</v>
      </c>
      <c r="O8414" s="7">
        <v>20.460799999999999</v>
      </c>
      <c r="P8414" s="7">
        <v>21.52871</v>
      </c>
      <c r="Q8414" s="7">
        <v>21.760344</v>
      </c>
      <c r="R8414" s="7">
        <v>19.666595999999998</v>
      </c>
      <c r="S8414" s="7">
        <v>30.095224999999999</v>
      </c>
      <c r="T8414" s="7"/>
    </row>
    <row r="8415" spans="1:20" x14ac:dyDescent="0.35">
      <c r="A8415" s="6" t="s">
        <v>185</v>
      </c>
      <c r="B8415" s="6" t="s">
        <v>212</v>
      </c>
      <c r="C8415" s="6" t="s">
        <v>767</v>
      </c>
      <c r="D8415" s="6" t="s">
        <v>709</v>
      </c>
      <c r="E8415" s="6" t="s">
        <v>578</v>
      </c>
      <c r="F8415" s="6" t="s">
        <v>617</v>
      </c>
      <c r="G8415" s="6" t="s">
        <v>618</v>
      </c>
      <c r="H8415" s="6"/>
      <c r="I8415" s="6"/>
      <c r="J8415" s="6"/>
      <c r="K8415" s="7">
        <v>1.5939430000000001</v>
      </c>
      <c r="L8415" s="7">
        <v>8.2141540000000006</v>
      </c>
      <c r="M8415" s="7">
        <v>10.629117000000001</v>
      </c>
      <c r="N8415" s="7">
        <v>7.4592280000000004</v>
      </c>
      <c r="O8415" s="7">
        <v>8.3519780000000008</v>
      </c>
      <c r="P8415" s="7">
        <v>8.7953749999999999</v>
      </c>
      <c r="Q8415" s="7">
        <v>9.9329040000000006</v>
      </c>
      <c r="R8415" s="7">
        <v>8.9611140000000002</v>
      </c>
      <c r="S8415" s="7">
        <v>13.697301</v>
      </c>
      <c r="T8415" s="7"/>
    </row>
    <row r="8416" spans="1:20" x14ac:dyDescent="0.35">
      <c r="A8416" s="6" t="s">
        <v>185</v>
      </c>
      <c r="B8416" s="6" t="s">
        <v>212</v>
      </c>
      <c r="C8416" s="6" t="s">
        <v>767</v>
      </c>
      <c r="D8416" s="6" t="s">
        <v>709</v>
      </c>
      <c r="E8416" s="6" t="s">
        <v>619</v>
      </c>
      <c r="F8416" s="6" t="s">
        <v>620</v>
      </c>
      <c r="G8416" s="6" t="s">
        <v>621</v>
      </c>
      <c r="H8416" s="7">
        <v>8.3691479999999991</v>
      </c>
      <c r="I8416" s="7">
        <v>6.2768610000000002</v>
      </c>
      <c r="J8416" s="7">
        <v>2.0922869999999998</v>
      </c>
      <c r="K8416" s="7">
        <v>5.0093930000000002</v>
      </c>
      <c r="L8416" s="7">
        <v>4.2814389999999998</v>
      </c>
      <c r="M8416" s="7">
        <v>4.6780299999999997</v>
      </c>
      <c r="N8416" s="7">
        <v>6.148212</v>
      </c>
      <c r="O8416" s="7">
        <v>7.9739440000000004</v>
      </c>
      <c r="P8416" s="7">
        <v>6.5546759999999997</v>
      </c>
      <c r="Q8416" s="7">
        <v>8.4355600000000006</v>
      </c>
      <c r="R8416" s="7">
        <v>6.7420540000000004</v>
      </c>
      <c r="S8416" s="7">
        <v>7.8617600000000003</v>
      </c>
      <c r="T8416" s="7"/>
    </row>
    <row r="8417" spans="1:20" x14ac:dyDescent="0.35">
      <c r="A8417" s="6" t="s">
        <v>185</v>
      </c>
      <c r="B8417" s="6" t="s">
        <v>212</v>
      </c>
      <c r="C8417" s="6" t="s">
        <v>767</v>
      </c>
      <c r="D8417" s="6" t="s">
        <v>709</v>
      </c>
      <c r="E8417" s="6" t="s">
        <v>619</v>
      </c>
      <c r="F8417" s="6" t="s">
        <v>622</v>
      </c>
      <c r="G8417" s="6" t="s">
        <v>623</v>
      </c>
      <c r="H8417" s="7">
        <v>0.69742899999999997</v>
      </c>
      <c r="I8417" s="7">
        <v>1.3948579999999999</v>
      </c>
      <c r="J8417" s="7">
        <v>8.3691479999999991</v>
      </c>
      <c r="K8417" s="7">
        <v>7.5372019999999997</v>
      </c>
      <c r="L8417" s="7">
        <v>3.1590769999999999</v>
      </c>
      <c r="M8417" s="7">
        <v>4.1426850000000002</v>
      </c>
      <c r="N8417" s="7">
        <v>6.0501639999999997</v>
      </c>
      <c r="O8417" s="7">
        <v>7.6185600000000004</v>
      </c>
      <c r="P8417" s="7">
        <v>6.7060300000000002</v>
      </c>
      <c r="Q8417" s="7">
        <v>11.279976</v>
      </c>
      <c r="R8417" s="7">
        <v>11.282381000000001</v>
      </c>
      <c r="S8417" s="7">
        <v>12.503740000000001</v>
      </c>
      <c r="T8417" s="7"/>
    </row>
    <row r="8418" spans="1:20" x14ac:dyDescent="0.35">
      <c r="A8418" s="6" t="s">
        <v>185</v>
      </c>
      <c r="B8418" s="6" t="s">
        <v>212</v>
      </c>
      <c r="C8418" s="6" t="s">
        <v>767</v>
      </c>
      <c r="D8418" s="6" t="s">
        <v>709</v>
      </c>
      <c r="E8418" s="6" t="s">
        <v>619</v>
      </c>
      <c r="F8418" s="6" t="s">
        <v>624</v>
      </c>
      <c r="G8418" s="6" t="s">
        <v>625</v>
      </c>
      <c r="H8418" s="7">
        <v>9.7640060000000002</v>
      </c>
      <c r="I8418" s="7">
        <v>12.553722</v>
      </c>
      <c r="J8418" s="7">
        <v>11.158863999999999</v>
      </c>
      <c r="K8418" s="7">
        <v>10.721157</v>
      </c>
      <c r="L8418" s="7">
        <v>17.434128999999999</v>
      </c>
      <c r="M8418" s="7">
        <v>17.113717000000001</v>
      </c>
      <c r="N8418" s="7">
        <v>12.231412000000001</v>
      </c>
      <c r="O8418" s="7">
        <v>15.086833</v>
      </c>
      <c r="P8418" s="7">
        <v>12.989535</v>
      </c>
      <c r="Q8418" s="7">
        <v>20.970872</v>
      </c>
      <c r="R8418" s="7">
        <v>17.128920000000001</v>
      </c>
      <c r="S8418" s="7">
        <v>23.920826999999999</v>
      </c>
      <c r="T8418" s="7"/>
    </row>
    <row r="8419" spans="1:20" x14ac:dyDescent="0.35">
      <c r="A8419" s="6" t="s">
        <v>185</v>
      </c>
      <c r="B8419" s="6" t="s">
        <v>212</v>
      </c>
      <c r="C8419" s="6" t="s">
        <v>767</v>
      </c>
      <c r="D8419" s="6" t="s">
        <v>709</v>
      </c>
      <c r="E8419" s="6" t="s">
        <v>619</v>
      </c>
      <c r="F8419" s="6" t="s">
        <v>626</v>
      </c>
      <c r="G8419" s="6" t="s">
        <v>627</v>
      </c>
      <c r="H8419" s="7">
        <v>17.118701999999999</v>
      </c>
      <c r="I8419" s="7">
        <v>1.9020779999999999</v>
      </c>
      <c r="J8419" s="7">
        <v>13.314546</v>
      </c>
      <c r="K8419" s="7">
        <v>7.125286</v>
      </c>
      <c r="L8419" s="7">
        <v>44.314484</v>
      </c>
      <c r="M8419" s="7">
        <v>53.644030000000001</v>
      </c>
      <c r="N8419" s="7">
        <v>46.551012</v>
      </c>
      <c r="O8419" s="7">
        <v>54.354784000000002</v>
      </c>
      <c r="P8419" s="7">
        <v>51.926310000000001</v>
      </c>
      <c r="Q8419" s="7">
        <v>36.025888000000002</v>
      </c>
      <c r="R8419" s="7">
        <v>44.061976000000001</v>
      </c>
      <c r="S8419" s="7">
        <v>49.786735</v>
      </c>
      <c r="T8419" s="7"/>
    </row>
    <row r="8420" spans="1:20" x14ac:dyDescent="0.35">
      <c r="A8420" s="6" t="s">
        <v>185</v>
      </c>
      <c r="B8420" s="6" t="s">
        <v>212</v>
      </c>
      <c r="C8420" s="6" t="s">
        <v>767</v>
      </c>
      <c r="D8420" s="6" t="s">
        <v>709</v>
      </c>
      <c r="E8420" s="6" t="s">
        <v>619</v>
      </c>
      <c r="F8420" s="6" t="s">
        <v>628</v>
      </c>
      <c r="G8420" s="6" t="s">
        <v>629</v>
      </c>
      <c r="H8420" s="7">
        <v>1.9020779999999999</v>
      </c>
      <c r="I8420" s="7">
        <v>1.9020779999999999</v>
      </c>
      <c r="J8420" s="6"/>
      <c r="K8420" s="7">
        <v>1.855529</v>
      </c>
      <c r="L8420" s="7">
        <v>9.6932880000000008</v>
      </c>
      <c r="M8420" s="7">
        <v>12.521894</v>
      </c>
      <c r="N8420" s="7">
        <v>9.0108040000000003</v>
      </c>
      <c r="O8420" s="7">
        <v>10.573460000000001</v>
      </c>
      <c r="P8420" s="7">
        <v>9.1483950000000007</v>
      </c>
      <c r="Q8420" s="7">
        <v>7.5688339999999998</v>
      </c>
      <c r="R8420" s="7">
        <v>9.1277709999999992</v>
      </c>
      <c r="S8420" s="7">
        <v>9.03965</v>
      </c>
      <c r="T8420" s="7"/>
    </row>
    <row r="8421" spans="1:20" x14ac:dyDescent="0.35">
      <c r="A8421" s="6" t="s">
        <v>185</v>
      </c>
      <c r="B8421" s="6" t="s">
        <v>212</v>
      </c>
      <c r="C8421" s="6" t="s">
        <v>767</v>
      </c>
      <c r="D8421" s="6" t="s">
        <v>709</v>
      </c>
      <c r="E8421" s="6" t="s">
        <v>619</v>
      </c>
      <c r="F8421" s="6" t="s">
        <v>630</v>
      </c>
      <c r="G8421" s="6" t="s">
        <v>631</v>
      </c>
      <c r="H8421" s="7">
        <v>1.9020779999999999</v>
      </c>
      <c r="I8421" s="7">
        <v>3.8041559999999999</v>
      </c>
      <c r="J8421" s="7">
        <v>3.8041559999999999</v>
      </c>
      <c r="K8421" s="7">
        <v>5.7845829999999996</v>
      </c>
      <c r="L8421" s="7">
        <v>19.339033000000001</v>
      </c>
      <c r="M8421" s="7">
        <v>25.558612</v>
      </c>
      <c r="N8421" s="7">
        <v>25.664736000000001</v>
      </c>
      <c r="O8421" s="7">
        <v>28.536163999999999</v>
      </c>
      <c r="P8421" s="7">
        <v>25.628795</v>
      </c>
      <c r="Q8421" s="7">
        <v>17.314260000000001</v>
      </c>
      <c r="R8421" s="7">
        <v>21.434311999999998</v>
      </c>
      <c r="S8421" s="7">
        <v>25.443944999999999</v>
      </c>
      <c r="T8421" s="7"/>
    </row>
    <row r="8422" spans="1:20" x14ac:dyDescent="0.35">
      <c r="A8422" s="6" t="s">
        <v>185</v>
      </c>
      <c r="B8422" s="6" t="s">
        <v>212</v>
      </c>
      <c r="C8422" s="6" t="s">
        <v>767</v>
      </c>
      <c r="D8422" s="6" t="s">
        <v>709</v>
      </c>
      <c r="E8422" s="6" t="s">
        <v>619</v>
      </c>
      <c r="F8422" s="6" t="s">
        <v>632</v>
      </c>
      <c r="G8422" s="6" t="s">
        <v>633</v>
      </c>
      <c r="H8422" s="7">
        <v>98.908056000000002</v>
      </c>
      <c r="I8422" s="7">
        <v>60.866495999999998</v>
      </c>
      <c r="J8422" s="7">
        <v>131.243382</v>
      </c>
      <c r="K8422" s="7">
        <v>106.015533</v>
      </c>
      <c r="L8422" s="7">
        <v>11.207663999999999</v>
      </c>
      <c r="M8422" s="7">
        <v>12.882776</v>
      </c>
      <c r="N8422" s="7">
        <v>36.188904000000001</v>
      </c>
      <c r="O8422" s="7">
        <v>41.435921999999998</v>
      </c>
      <c r="P8422" s="7">
        <v>38.050809999999998</v>
      </c>
      <c r="Q8422" s="7">
        <v>33.334615999999997</v>
      </c>
      <c r="R8422" s="7">
        <v>50.398712000000003</v>
      </c>
      <c r="S8422" s="7">
        <v>47.431089999999998</v>
      </c>
      <c r="T8422" s="7"/>
    </row>
    <row r="8423" spans="1:20" x14ac:dyDescent="0.35">
      <c r="A8423" s="6" t="s">
        <v>185</v>
      </c>
      <c r="B8423" s="6" t="s">
        <v>212</v>
      </c>
      <c r="C8423" s="6" t="s">
        <v>767</v>
      </c>
      <c r="D8423" s="6" t="s">
        <v>709</v>
      </c>
      <c r="E8423" s="6" t="s">
        <v>619</v>
      </c>
      <c r="F8423" s="6" t="s">
        <v>634</v>
      </c>
      <c r="G8423" s="6" t="s">
        <v>635</v>
      </c>
      <c r="H8423" s="7">
        <v>2.7897159999999999</v>
      </c>
      <c r="I8423" s="7">
        <v>1.3948579999999999</v>
      </c>
      <c r="J8423" s="7">
        <v>2.7897159999999999</v>
      </c>
      <c r="K8423" s="7">
        <v>3.2966190000000002</v>
      </c>
      <c r="L8423" s="7">
        <v>3.8191039999999998</v>
      </c>
      <c r="M8423" s="7">
        <v>3.7988059999999999</v>
      </c>
      <c r="N8423" s="7">
        <v>19.264796</v>
      </c>
      <c r="O8423" s="7">
        <v>24.30761</v>
      </c>
      <c r="P8423" s="7">
        <v>15.111546000000001</v>
      </c>
      <c r="Q8423" s="7">
        <v>12.958874</v>
      </c>
      <c r="R8423" s="7">
        <v>9.9413400000000003</v>
      </c>
      <c r="S8423" s="7">
        <v>8.7495750000000001</v>
      </c>
      <c r="T8423" s="7"/>
    </row>
    <row r="8424" spans="1:20" x14ac:dyDescent="0.35">
      <c r="A8424" s="6" t="s">
        <v>185</v>
      </c>
      <c r="B8424" s="6" t="s">
        <v>212</v>
      </c>
      <c r="C8424" s="6" t="s">
        <v>767</v>
      </c>
      <c r="D8424" s="6" t="s">
        <v>709</v>
      </c>
      <c r="E8424" s="6" t="s">
        <v>619</v>
      </c>
      <c r="F8424" s="6" t="s">
        <v>636</v>
      </c>
      <c r="G8424" s="6" t="s">
        <v>637</v>
      </c>
      <c r="H8424" s="7">
        <v>7.6083119999999997</v>
      </c>
      <c r="I8424" s="7">
        <v>15.216623999999999</v>
      </c>
      <c r="J8424" s="6"/>
      <c r="K8424" s="7">
        <v>11.059725</v>
      </c>
      <c r="L8424" s="7">
        <v>4.2290640000000002</v>
      </c>
      <c r="M8424" s="7">
        <v>6.0853719999999996</v>
      </c>
      <c r="N8424" s="7">
        <v>62.693548</v>
      </c>
      <c r="O8424" s="7">
        <v>53.072977999999999</v>
      </c>
      <c r="P8424" s="7">
        <v>38.325270000000003</v>
      </c>
      <c r="Q8424" s="7">
        <v>24.219263999999999</v>
      </c>
      <c r="R8424" s="7">
        <v>14.001128</v>
      </c>
      <c r="S8424" s="7">
        <v>12.69638</v>
      </c>
      <c r="T8424" s="7"/>
    </row>
    <row r="8425" spans="1:20" x14ac:dyDescent="0.35">
      <c r="A8425" s="6" t="s">
        <v>185</v>
      </c>
      <c r="B8425" s="6" t="s">
        <v>212</v>
      </c>
      <c r="C8425" s="6" t="s">
        <v>767</v>
      </c>
      <c r="D8425" s="6" t="s">
        <v>709</v>
      </c>
      <c r="E8425" s="6" t="s">
        <v>619</v>
      </c>
      <c r="F8425" s="6" t="s">
        <v>638</v>
      </c>
      <c r="G8425" s="6" t="s">
        <v>639</v>
      </c>
      <c r="H8425" s="7">
        <v>26.946104999999999</v>
      </c>
      <c r="I8425" s="7">
        <v>38.041559999999997</v>
      </c>
      <c r="J8425" s="7">
        <v>14.265585</v>
      </c>
      <c r="K8425" s="7">
        <v>74.168082999999996</v>
      </c>
      <c r="L8425" s="7">
        <v>28.707932</v>
      </c>
      <c r="M8425" s="7">
        <v>54.005780999999999</v>
      </c>
      <c r="N8425" s="7">
        <v>46.352688999999998</v>
      </c>
      <c r="O8425" s="7">
        <v>51.430855999999999</v>
      </c>
      <c r="P8425" s="7">
        <v>63.064376000000003</v>
      </c>
      <c r="Q8425" s="7">
        <v>33.963982000000001</v>
      </c>
      <c r="R8425" s="7">
        <v>45.702468000000003</v>
      </c>
      <c r="S8425" s="7">
        <v>65.845710999999994</v>
      </c>
      <c r="T8425" s="7"/>
    </row>
    <row r="8426" spans="1:20" x14ac:dyDescent="0.35">
      <c r="A8426" s="6" t="s">
        <v>185</v>
      </c>
      <c r="B8426" s="6" t="s">
        <v>212</v>
      </c>
      <c r="C8426" s="6" t="s">
        <v>767</v>
      </c>
      <c r="D8426" s="6" t="s">
        <v>709</v>
      </c>
      <c r="E8426" s="6" t="s">
        <v>619</v>
      </c>
      <c r="F8426" s="6" t="s">
        <v>640</v>
      </c>
      <c r="G8426" s="6" t="s">
        <v>641</v>
      </c>
      <c r="H8426" s="7">
        <v>6.3402599999999998</v>
      </c>
      <c r="I8426" s="7">
        <v>5.28355</v>
      </c>
      <c r="J8426" s="7">
        <v>13.73723</v>
      </c>
      <c r="K8426" s="7">
        <v>5.525379</v>
      </c>
      <c r="L8426" s="7">
        <v>6.498926</v>
      </c>
      <c r="M8426" s="7">
        <v>9.0119509999999998</v>
      </c>
      <c r="N8426" s="7">
        <v>7.8264060000000004</v>
      </c>
      <c r="O8426" s="7">
        <v>10.13904</v>
      </c>
      <c r="P8426" s="7">
        <v>9.2722800000000003</v>
      </c>
      <c r="Q8426" s="7">
        <v>9.5770130000000009</v>
      </c>
      <c r="R8426" s="7">
        <v>8.5571629999999992</v>
      </c>
      <c r="S8426" s="7">
        <v>14.971079</v>
      </c>
      <c r="T8426" s="7"/>
    </row>
    <row r="8427" spans="1:20" x14ac:dyDescent="0.35">
      <c r="A8427" s="6" t="s">
        <v>185</v>
      </c>
      <c r="B8427" s="6" t="s">
        <v>212</v>
      </c>
      <c r="C8427" s="6" t="s">
        <v>767</v>
      </c>
      <c r="D8427" s="6" t="s">
        <v>709</v>
      </c>
      <c r="E8427" s="6" t="s">
        <v>619</v>
      </c>
      <c r="F8427" s="6" t="s">
        <v>642</v>
      </c>
      <c r="G8427" s="6" t="s">
        <v>643</v>
      </c>
      <c r="H8427" s="7">
        <v>6.2768610000000002</v>
      </c>
      <c r="I8427" s="7">
        <v>4.1845739999999996</v>
      </c>
      <c r="J8427" s="7">
        <v>5.5794319999999997</v>
      </c>
      <c r="K8427" s="7">
        <v>3.7195499999999999</v>
      </c>
      <c r="L8427" s="7">
        <v>7.6135279999999996</v>
      </c>
      <c r="M8427" s="7">
        <v>8.81663</v>
      </c>
      <c r="N8427" s="7">
        <v>10.773572</v>
      </c>
      <c r="O8427" s="7">
        <v>13.825151999999999</v>
      </c>
      <c r="P8427" s="7">
        <v>12.71686</v>
      </c>
      <c r="Q8427" s="7">
        <v>13.58858</v>
      </c>
      <c r="R8427" s="7">
        <v>10.986064000000001</v>
      </c>
      <c r="S8427" s="7">
        <v>14.643990000000001</v>
      </c>
      <c r="T8427" s="7"/>
    </row>
    <row r="8428" spans="1:20" x14ac:dyDescent="0.35">
      <c r="A8428" s="6" t="s">
        <v>185</v>
      </c>
      <c r="B8428" s="6" t="s">
        <v>212</v>
      </c>
      <c r="C8428" s="6" t="s">
        <v>767</v>
      </c>
      <c r="D8428" s="6" t="s">
        <v>709</v>
      </c>
      <c r="E8428" s="6" t="s">
        <v>192</v>
      </c>
      <c r="F8428" s="6" t="s">
        <v>644</v>
      </c>
      <c r="G8428" s="6" t="s">
        <v>645</v>
      </c>
      <c r="H8428" s="6"/>
      <c r="I8428" s="7">
        <v>7.1327939999999996</v>
      </c>
      <c r="J8428" s="6"/>
      <c r="K8428" s="7">
        <v>1.134795</v>
      </c>
      <c r="L8428" s="7">
        <v>42.268825</v>
      </c>
      <c r="M8428" s="7">
        <v>44.651690000000002</v>
      </c>
      <c r="N8428" s="7">
        <v>18.685212</v>
      </c>
      <c r="O8428" s="7">
        <v>22.597329999999999</v>
      </c>
      <c r="P8428" s="7">
        <v>15.88152</v>
      </c>
      <c r="Q8428" s="7">
        <v>16.365763999999999</v>
      </c>
      <c r="R8428" s="7">
        <v>10.88022</v>
      </c>
      <c r="S8428" s="7">
        <v>19.045475</v>
      </c>
      <c r="T8428" s="7"/>
    </row>
    <row r="8429" spans="1:20" x14ac:dyDescent="0.35">
      <c r="A8429" s="6" t="s">
        <v>185</v>
      </c>
      <c r="B8429" s="6" t="s">
        <v>212</v>
      </c>
      <c r="C8429" s="6" t="s">
        <v>767</v>
      </c>
      <c r="D8429" s="6" t="s">
        <v>709</v>
      </c>
      <c r="E8429" s="6" t="s">
        <v>192</v>
      </c>
      <c r="F8429" s="6" t="s">
        <v>697</v>
      </c>
      <c r="G8429" s="6" t="s">
        <v>698</v>
      </c>
      <c r="H8429" s="7">
        <v>1.394857</v>
      </c>
      <c r="I8429" s="7">
        <v>2.789714</v>
      </c>
      <c r="J8429" s="6"/>
      <c r="K8429" s="7">
        <v>0</v>
      </c>
      <c r="L8429" s="7">
        <v>0</v>
      </c>
      <c r="M8429" s="7">
        <v>0</v>
      </c>
      <c r="N8429" s="7">
        <v>0</v>
      </c>
      <c r="O8429" s="7">
        <v>0</v>
      </c>
      <c r="P8429" s="7">
        <v>0</v>
      </c>
      <c r="Q8429" s="7">
        <v>0</v>
      </c>
      <c r="R8429" s="7">
        <v>0</v>
      </c>
      <c r="S8429" s="7">
        <v>0</v>
      </c>
      <c r="T8429" s="7"/>
    </row>
    <row r="8430" spans="1:20" x14ac:dyDescent="0.35">
      <c r="A8430" s="6" t="s">
        <v>185</v>
      </c>
      <c r="B8430" s="6" t="s">
        <v>212</v>
      </c>
      <c r="C8430" s="6" t="s">
        <v>767</v>
      </c>
      <c r="D8430" s="6" t="s">
        <v>709</v>
      </c>
      <c r="E8430" s="6" t="s">
        <v>192</v>
      </c>
      <c r="F8430" s="6" t="s">
        <v>646</v>
      </c>
      <c r="G8430" s="6" t="s">
        <v>647</v>
      </c>
      <c r="H8430" s="7">
        <v>6.3402599999999998</v>
      </c>
      <c r="I8430" s="7">
        <v>2.1134200000000001</v>
      </c>
      <c r="J8430" s="7">
        <v>6.3402599999999998</v>
      </c>
      <c r="K8430" s="7">
        <v>8.4578620000000004</v>
      </c>
      <c r="L8430" s="7">
        <v>20.731057</v>
      </c>
      <c r="M8430" s="7">
        <v>28.412818999999999</v>
      </c>
      <c r="N8430" s="7">
        <v>31.107227999999999</v>
      </c>
      <c r="O8430" s="7">
        <v>36.555188000000001</v>
      </c>
      <c r="P8430" s="7">
        <v>40.183886000000001</v>
      </c>
      <c r="Q8430" s="7">
        <v>10.100472</v>
      </c>
      <c r="R8430" s="7">
        <v>10.217753999999999</v>
      </c>
      <c r="S8430" s="7">
        <v>29.302405</v>
      </c>
      <c r="T8430" s="7"/>
    </row>
    <row r="8431" spans="1:20" x14ac:dyDescent="0.35">
      <c r="A8431" s="6" t="s">
        <v>185</v>
      </c>
      <c r="B8431" s="6" t="s">
        <v>212</v>
      </c>
      <c r="C8431" s="6" t="s">
        <v>767</v>
      </c>
      <c r="D8431" s="6" t="s">
        <v>709</v>
      </c>
      <c r="E8431" s="6" t="s">
        <v>192</v>
      </c>
      <c r="F8431" s="6" t="s">
        <v>648</v>
      </c>
      <c r="G8431" s="6" t="s">
        <v>649</v>
      </c>
      <c r="H8431" s="7">
        <v>16.040866999999999</v>
      </c>
      <c r="I8431" s="7">
        <v>37.661166000000001</v>
      </c>
      <c r="J8431" s="7">
        <v>36.266308000000002</v>
      </c>
      <c r="K8431" s="7">
        <v>75.503373999999994</v>
      </c>
      <c r="L8431" s="7">
        <v>36.786535000000001</v>
      </c>
      <c r="M8431" s="7">
        <v>49.033794999999998</v>
      </c>
      <c r="N8431" s="7">
        <v>48.684168</v>
      </c>
      <c r="O8431" s="7">
        <v>57.59836</v>
      </c>
      <c r="P8431" s="7">
        <v>55.481737000000003</v>
      </c>
      <c r="Q8431" s="7">
        <v>28.694151999999999</v>
      </c>
      <c r="R8431" s="7">
        <v>23.143180000000001</v>
      </c>
      <c r="S8431" s="7">
        <v>43.401237999999999</v>
      </c>
      <c r="T8431" s="7"/>
    </row>
    <row r="8432" spans="1:20" x14ac:dyDescent="0.35">
      <c r="A8432" s="6" t="s">
        <v>185</v>
      </c>
      <c r="B8432" s="6" t="s">
        <v>212</v>
      </c>
      <c r="C8432" s="6" t="s">
        <v>767</v>
      </c>
      <c r="D8432" s="6" t="s">
        <v>709</v>
      </c>
      <c r="E8432" s="6" t="s">
        <v>192</v>
      </c>
      <c r="F8432" s="6" t="s">
        <v>650</v>
      </c>
      <c r="G8432" s="6" t="s">
        <v>651</v>
      </c>
      <c r="H8432" s="7">
        <v>11.412468000000001</v>
      </c>
      <c r="I8432" s="7">
        <v>13.314546</v>
      </c>
      <c r="J8432" s="7">
        <v>34.237403999999998</v>
      </c>
      <c r="K8432" s="7">
        <v>32.108100999999998</v>
      </c>
      <c r="L8432" s="7">
        <v>57.045231000000001</v>
      </c>
      <c r="M8432" s="7">
        <v>68.961412999999993</v>
      </c>
      <c r="N8432" s="7">
        <v>43.113227999999999</v>
      </c>
      <c r="O8432" s="7">
        <v>51.234499999999997</v>
      </c>
      <c r="P8432" s="7">
        <v>48.517901999999999</v>
      </c>
      <c r="Q8432" s="7">
        <v>19.868297999999999</v>
      </c>
      <c r="R8432" s="7">
        <v>17.308091999999998</v>
      </c>
      <c r="S8432" s="7">
        <v>29.583615000000002</v>
      </c>
      <c r="T8432" s="7"/>
    </row>
    <row r="8433" spans="1:20" x14ac:dyDescent="0.35">
      <c r="A8433" s="6" t="s">
        <v>185</v>
      </c>
      <c r="B8433" s="6" t="s">
        <v>212</v>
      </c>
      <c r="C8433" s="6" t="s">
        <v>767</v>
      </c>
      <c r="D8433" s="6" t="s">
        <v>709</v>
      </c>
      <c r="E8433" s="6" t="s">
        <v>192</v>
      </c>
      <c r="F8433" s="6" t="s">
        <v>652</v>
      </c>
      <c r="G8433" s="6" t="s">
        <v>653</v>
      </c>
      <c r="H8433" s="6"/>
      <c r="I8433" s="6"/>
      <c r="J8433" s="6"/>
      <c r="K8433" s="7">
        <v>12.991717</v>
      </c>
      <c r="L8433" s="7">
        <v>33.823602000000001</v>
      </c>
      <c r="M8433" s="7">
        <v>48.703339999999997</v>
      </c>
      <c r="N8433" s="7">
        <v>38.506872000000001</v>
      </c>
      <c r="O8433" s="7">
        <v>51.449323999999997</v>
      </c>
      <c r="P8433" s="7">
        <v>52.67353</v>
      </c>
      <c r="Q8433" s="7">
        <v>28.096876000000002</v>
      </c>
      <c r="R8433" s="7">
        <v>21.814236000000001</v>
      </c>
      <c r="S8433" s="7">
        <v>39.732185000000001</v>
      </c>
      <c r="T8433" s="7"/>
    </row>
    <row r="8434" spans="1:20" x14ac:dyDescent="0.35">
      <c r="A8434" s="6" t="s">
        <v>185</v>
      </c>
      <c r="B8434" s="6" t="s">
        <v>212</v>
      </c>
      <c r="C8434" s="6" t="s">
        <v>767</v>
      </c>
      <c r="D8434" s="6" t="s">
        <v>709</v>
      </c>
      <c r="E8434" s="6" t="s">
        <v>192</v>
      </c>
      <c r="F8434" s="6" t="s">
        <v>193</v>
      </c>
      <c r="G8434" s="6" t="s">
        <v>194</v>
      </c>
      <c r="H8434" s="7">
        <v>15.343438000000001</v>
      </c>
      <c r="I8434" s="7">
        <v>16.040866999999999</v>
      </c>
      <c r="J8434" s="7">
        <v>35.568879000000003</v>
      </c>
      <c r="K8434" s="7">
        <v>43.322605000000003</v>
      </c>
      <c r="L8434" s="7">
        <v>104.21269700000001</v>
      </c>
      <c r="M8434" s="7">
        <v>133.88436100000001</v>
      </c>
      <c r="N8434" s="7">
        <v>73.841043999999997</v>
      </c>
      <c r="O8434" s="7">
        <v>122.160507</v>
      </c>
      <c r="P8434" s="7">
        <v>107.74367599999999</v>
      </c>
      <c r="Q8434" s="7">
        <v>29.348624000000001</v>
      </c>
      <c r="R8434" s="7">
        <v>24.073609999999999</v>
      </c>
      <c r="S8434" s="7">
        <v>45.240726000000002</v>
      </c>
      <c r="T8434" s="7"/>
    </row>
    <row r="8435" spans="1:20" x14ac:dyDescent="0.35">
      <c r="A8435" s="6" t="s">
        <v>185</v>
      </c>
      <c r="B8435" s="6" t="s">
        <v>212</v>
      </c>
      <c r="C8435" s="6" t="s">
        <v>767</v>
      </c>
      <c r="D8435" s="6" t="s">
        <v>709</v>
      </c>
      <c r="E8435" s="6" t="s">
        <v>192</v>
      </c>
      <c r="F8435" s="6" t="s">
        <v>654</v>
      </c>
      <c r="G8435" s="6" t="s">
        <v>655</v>
      </c>
      <c r="H8435" s="7">
        <v>67.629440000000002</v>
      </c>
      <c r="I8435" s="7">
        <v>88.763639999999995</v>
      </c>
      <c r="J8435" s="7">
        <v>211.34200000000001</v>
      </c>
      <c r="K8435" s="7">
        <v>133.32192699999999</v>
      </c>
      <c r="L8435" s="7">
        <v>277.420818</v>
      </c>
      <c r="M8435" s="7">
        <v>422.576908</v>
      </c>
      <c r="N8435" s="7">
        <v>273.52373</v>
      </c>
      <c r="O8435" s="7">
        <v>331.57212800000002</v>
      </c>
      <c r="P8435" s="7">
        <v>300.59506699999997</v>
      </c>
      <c r="Q8435" s="7">
        <v>109.671758</v>
      </c>
      <c r="R8435" s="7">
        <v>99.258260000000007</v>
      </c>
      <c r="S8435" s="7">
        <v>140.92243999999999</v>
      </c>
      <c r="T8435" s="7"/>
    </row>
    <row r="8436" spans="1:20" x14ac:dyDescent="0.35">
      <c r="A8436" s="6" t="s">
        <v>185</v>
      </c>
      <c r="B8436" s="6" t="s">
        <v>212</v>
      </c>
      <c r="C8436" s="6" t="s">
        <v>767</v>
      </c>
      <c r="D8436" s="6" t="s">
        <v>709</v>
      </c>
      <c r="E8436" s="6" t="s">
        <v>656</v>
      </c>
      <c r="F8436" s="6" t="s">
        <v>657</v>
      </c>
      <c r="G8436" s="6" t="s">
        <v>658</v>
      </c>
      <c r="H8436" s="6"/>
      <c r="I8436" s="6"/>
      <c r="J8436" s="6"/>
      <c r="K8436" s="7">
        <v>0.88054699999999997</v>
      </c>
      <c r="L8436" s="7">
        <v>7.6491259999999999</v>
      </c>
      <c r="M8436" s="7">
        <v>12.553032999999999</v>
      </c>
      <c r="N8436" s="7">
        <v>30.663979999999999</v>
      </c>
      <c r="O8436" s="7">
        <v>37.571126</v>
      </c>
      <c r="P8436" s="7">
        <v>32.779556999999997</v>
      </c>
      <c r="Q8436" s="7">
        <v>8.326708</v>
      </c>
      <c r="R8436" s="7">
        <v>7.6574</v>
      </c>
      <c r="S8436" s="7">
        <v>11.72052</v>
      </c>
      <c r="T8436" s="7"/>
    </row>
    <row r="8437" spans="1:20" x14ac:dyDescent="0.35">
      <c r="A8437" s="6" t="s">
        <v>185</v>
      </c>
      <c r="B8437" s="6" t="s">
        <v>212</v>
      </c>
      <c r="C8437" s="6" t="s">
        <v>767</v>
      </c>
      <c r="D8437" s="6" t="s">
        <v>709</v>
      </c>
      <c r="E8437" s="6" t="s">
        <v>656</v>
      </c>
      <c r="F8437" s="6" t="s">
        <v>659</v>
      </c>
      <c r="G8437" s="6" t="s">
        <v>660</v>
      </c>
      <c r="H8437" s="6"/>
      <c r="I8437" s="6"/>
      <c r="J8437" s="6"/>
      <c r="K8437" s="7">
        <v>0</v>
      </c>
      <c r="L8437" s="7">
        <v>0.47420800000000002</v>
      </c>
      <c r="M8437" s="7">
        <v>0.68964099999999995</v>
      </c>
      <c r="N8437" s="7">
        <v>2.912398</v>
      </c>
      <c r="O8437" s="7">
        <v>3.4276040000000001</v>
      </c>
      <c r="P8437" s="7">
        <v>3.127135</v>
      </c>
      <c r="Q8437" s="7">
        <v>1.9528920000000001</v>
      </c>
      <c r="R8437" s="7">
        <v>1.715014</v>
      </c>
      <c r="S8437" s="7">
        <v>3.1283249999999998</v>
      </c>
      <c r="T8437" s="7"/>
    </row>
    <row r="8438" spans="1:20" x14ac:dyDescent="0.35">
      <c r="A8438" s="6" t="s">
        <v>185</v>
      </c>
      <c r="B8438" s="6" t="s">
        <v>212</v>
      </c>
      <c r="C8438" s="6" t="s">
        <v>767</v>
      </c>
      <c r="D8438" s="6" t="s">
        <v>679</v>
      </c>
      <c r="E8438" s="6" t="s">
        <v>700</v>
      </c>
      <c r="F8438" s="6" t="s">
        <v>701</v>
      </c>
      <c r="G8438" s="6" t="s">
        <v>702</v>
      </c>
      <c r="H8438" s="6"/>
      <c r="I8438" s="6"/>
      <c r="J8438" s="6"/>
      <c r="K8438" s="7">
        <v>0</v>
      </c>
      <c r="L8438" s="7">
        <v>1.1183E-2</v>
      </c>
      <c r="M8438" s="7">
        <v>0</v>
      </c>
      <c r="N8438" s="7">
        <v>0</v>
      </c>
      <c r="O8438" s="7">
        <v>0</v>
      </c>
      <c r="P8438" s="7">
        <v>0</v>
      </c>
      <c r="Q8438" s="7">
        <v>0</v>
      </c>
      <c r="R8438" s="7">
        <v>0</v>
      </c>
      <c r="S8438" s="7">
        <v>0</v>
      </c>
      <c r="T8438" s="7"/>
    </row>
    <row r="8439" spans="1:20" x14ac:dyDescent="0.35">
      <c r="A8439" s="6" t="s">
        <v>185</v>
      </c>
      <c r="B8439" s="6" t="s">
        <v>212</v>
      </c>
      <c r="C8439" s="6" t="s">
        <v>767</v>
      </c>
      <c r="D8439" s="6" t="s">
        <v>679</v>
      </c>
      <c r="E8439" s="6" t="s">
        <v>196</v>
      </c>
      <c r="F8439" s="6" t="s">
        <v>197</v>
      </c>
      <c r="G8439" s="6" t="s">
        <v>198</v>
      </c>
      <c r="H8439" s="6"/>
      <c r="I8439" s="6"/>
      <c r="J8439" s="6"/>
      <c r="K8439" s="7">
        <v>0</v>
      </c>
      <c r="L8439" s="7">
        <v>0.25803199999999998</v>
      </c>
      <c r="M8439" s="7">
        <v>0.20835100000000001</v>
      </c>
      <c r="N8439" s="7">
        <v>0.37802000000000002</v>
      </c>
      <c r="O8439" s="7">
        <v>0.21873400000000001</v>
      </c>
      <c r="P8439" s="7">
        <v>6.1089999999999998E-2</v>
      </c>
      <c r="Q8439" s="7">
        <v>1.0498E-2</v>
      </c>
      <c r="R8439" s="7">
        <v>0</v>
      </c>
      <c r="S8439" s="7">
        <v>5.076E-2</v>
      </c>
      <c r="T8439" s="7"/>
    </row>
    <row r="8440" spans="1:20" x14ac:dyDescent="0.35">
      <c r="A8440" s="6" t="s">
        <v>185</v>
      </c>
      <c r="B8440" s="6" t="s">
        <v>212</v>
      </c>
      <c r="C8440" s="6" t="s">
        <v>767</v>
      </c>
      <c r="D8440" s="6" t="s">
        <v>679</v>
      </c>
      <c r="E8440" s="6" t="s">
        <v>196</v>
      </c>
      <c r="F8440" s="6" t="s">
        <v>200</v>
      </c>
      <c r="G8440" s="6" t="s">
        <v>201</v>
      </c>
      <c r="H8440" s="6"/>
      <c r="I8440" s="6"/>
      <c r="J8440" s="6"/>
      <c r="K8440" s="7">
        <v>0</v>
      </c>
      <c r="L8440" s="7">
        <v>0.31445600000000001</v>
      </c>
      <c r="M8440" s="7">
        <v>0.25006</v>
      </c>
      <c r="N8440" s="7">
        <v>0.1328</v>
      </c>
      <c r="O8440" s="7">
        <v>7.2900000000000006E-2</v>
      </c>
      <c r="P8440" s="7">
        <v>2.034E-2</v>
      </c>
      <c r="Q8440" s="7">
        <v>1.0501999999999999E-2</v>
      </c>
      <c r="R8440" s="7">
        <v>0</v>
      </c>
      <c r="S8440" s="7">
        <v>3.0454999999999999E-2</v>
      </c>
      <c r="T8440" s="7"/>
    </row>
    <row r="8441" spans="1:20" x14ac:dyDescent="0.35">
      <c r="A8441" s="6" t="s">
        <v>185</v>
      </c>
      <c r="B8441" s="6" t="s">
        <v>212</v>
      </c>
      <c r="C8441" s="6" t="s">
        <v>767</v>
      </c>
      <c r="D8441" s="6" t="s">
        <v>679</v>
      </c>
      <c r="E8441" s="6" t="s">
        <v>196</v>
      </c>
      <c r="F8441" s="6" t="s">
        <v>203</v>
      </c>
      <c r="G8441" s="6" t="s">
        <v>204</v>
      </c>
      <c r="H8441" s="6"/>
      <c r="I8441" s="6"/>
      <c r="J8441" s="6"/>
      <c r="K8441" s="7">
        <v>0</v>
      </c>
      <c r="L8441" s="7">
        <v>0.46262900000000001</v>
      </c>
      <c r="M8441" s="7">
        <v>0.42676799999999998</v>
      </c>
      <c r="N8441" s="7">
        <v>0.65080099999999996</v>
      </c>
      <c r="O8441" s="7">
        <v>0.42402200000000001</v>
      </c>
      <c r="P8441" s="7">
        <v>0.19468099999999999</v>
      </c>
      <c r="Q8441" s="7">
        <v>3.4044999999999999E-2</v>
      </c>
      <c r="R8441" s="7">
        <v>1.1202E-2</v>
      </c>
      <c r="S8441" s="7">
        <v>9.5591999999999996E-2</v>
      </c>
      <c r="T8441" s="7"/>
    </row>
    <row r="8442" spans="1:20" x14ac:dyDescent="0.35">
      <c r="A8442" s="6" t="s">
        <v>185</v>
      </c>
      <c r="B8442" s="6" t="s">
        <v>212</v>
      </c>
      <c r="C8442" s="6" t="s">
        <v>767</v>
      </c>
      <c r="D8442" s="6" t="s">
        <v>679</v>
      </c>
      <c r="E8442" s="6" t="s">
        <v>196</v>
      </c>
      <c r="F8442" s="6" t="s">
        <v>206</v>
      </c>
      <c r="G8442" s="6" t="s">
        <v>207</v>
      </c>
      <c r="H8442" s="6"/>
      <c r="I8442" s="6"/>
      <c r="J8442" s="6"/>
      <c r="K8442" s="7">
        <v>0</v>
      </c>
      <c r="L8442" s="7">
        <v>1.6526149999999999</v>
      </c>
      <c r="M8442" s="7">
        <v>1.5115069999999999</v>
      </c>
      <c r="N8442" s="7">
        <v>1.5118929999999999</v>
      </c>
      <c r="O8442" s="7">
        <v>0.989394</v>
      </c>
      <c r="P8442" s="7">
        <v>0.45022099999999998</v>
      </c>
      <c r="Q8442" s="7">
        <v>6.8095000000000003E-2</v>
      </c>
      <c r="R8442" s="7">
        <v>2.2408999999999998E-2</v>
      </c>
      <c r="S8442" s="7">
        <v>0.225964</v>
      </c>
      <c r="T8442" s="7"/>
    </row>
    <row r="8443" spans="1:20" x14ac:dyDescent="0.35">
      <c r="A8443" s="6" t="s">
        <v>185</v>
      </c>
      <c r="B8443" s="6" t="s">
        <v>212</v>
      </c>
      <c r="C8443" s="6" t="s">
        <v>767</v>
      </c>
      <c r="D8443" s="6" t="s">
        <v>679</v>
      </c>
      <c r="E8443" s="6" t="s">
        <v>196</v>
      </c>
      <c r="F8443" s="6" t="s">
        <v>685</v>
      </c>
      <c r="G8443" s="6" t="s">
        <v>686</v>
      </c>
      <c r="H8443" s="6"/>
      <c r="I8443" s="6"/>
      <c r="J8443" s="6"/>
      <c r="K8443" s="7">
        <v>0</v>
      </c>
      <c r="L8443" s="7">
        <v>0.1215</v>
      </c>
      <c r="M8443" s="7">
        <v>0.11328199999999999</v>
      </c>
      <c r="N8443" s="7">
        <v>0.39008599999999999</v>
      </c>
      <c r="O8443" s="7">
        <v>0.42217399999999999</v>
      </c>
      <c r="P8443" s="7">
        <v>0.35870099999999999</v>
      </c>
      <c r="Q8443" s="7">
        <v>0.266762</v>
      </c>
      <c r="R8443" s="7">
        <v>0.224854</v>
      </c>
      <c r="S8443" s="7">
        <v>0.119722</v>
      </c>
      <c r="T8443" s="7"/>
    </row>
    <row r="8444" spans="1:20" x14ac:dyDescent="0.35">
      <c r="A8444" s="6" t="s">
        <v>185</v>
      </c>
      <c r="B8444" s="6" t="s">
        <v>212</v>
      </c>
      <c r="C8444" s="6" t="s">
        <v>767</v>
      </c>
      <c r="D8444" s="6" t="s">
        <v>679</v>
      </c>
      <c r="E8444" s="6" t="s">
        <v>196</v>
      </c>
      <c r="F8444" s="6" t="s">
        <v>210</v>
      </c>
      <c r="G8444" s="6" t="s">
        <v>211</v>
      </c>
      <c r="H8444" s="6"/>
      <c r="I8444" s="6"/>
      <c r="J8444" s="7">
        <v>2.1134200000000001</v>
      </c>
      <c r="K8444" s="7">
        <v>0</v>
      </c>
      <c r="L8444" s="7">
        <v>3.3568039999999999</v>
      </c>
      <c r="M8444" s="7">
        <v>2.3584710000000002</v>
      </c>
      <c r="N8444" s="7">
        <v>2.9015200000000001</v>
      </c>
      <c r="O8444" s="7">
        <v>1.96024</v>
      </c>
      <c r="P8444" s="7">
        <v>1.1551819999999999</v>
      </c>
      <c r="Q8444" s="7">
        <v>0.26553199999999999</v>
      </c>
      <c r="R8444" s="7">
        <v>8.9260000000000006E-2</v>
      </c>
      <c r="S8444" s="7">
        <v>0.89585499999999996</v>
      </c>
      <c r="T8444" s="7"/>
    </row>
    <row r="8445" spans="1:20" x14ac:dyDescent="0.35">
      <c r="A8445" s="6" t="s">
        <v>185</v>
      </c>
      <c r="B8445" s="6" t="s">
        <v>212</v>
      </c>
      <c r="C8445" s="6" t="s">
        <v>767</v>
      </c>
      <c r="D8445" s="6" t="s">
        <v>679</v>
      </c>
      <c r="E8445" s="6" t="s">
        <v>196</v>
      </c>
      <c r="F8445" s="6" t="s">
        <v>214</v>
      </c>
      <c r="G8445" s="6" t="s">
        <v>215</v>
      </c>
      <c r="H8445" s="6"/>
      <c r="I8445" s="6"/>
      <c r="J8445" s="7">
        <v>1.05671</v>
      </c>
      <c r="K8445" s="7">
        <v>0</v>
      </c>
      <c r="L8445" s="7">
        <v>0</v>
      </c>
      <c r="M8445" s="7">
        <v>0</v>
      </c>
      <c r="N8445" s="7">
        <v>0</v>
      </c>
      <c r="O8445" s="7">
        <v>0</v>
      </c>
      <c r="P8445" s="7">
        <v>0</v>
      </c>
      <c r="Q8445" s="7">
        <v>0</v>
      </c>
      <c r="R8445" s="7">
        <v>0</v>
      </c>
      <c r="S8445" s="7">
        <v>0</v>
      </c>
      <c r="T8445" s="7"/>
    </row>
    <row r="8446" spans="1:20" x14ac:dyDescent="0.35">
      <c r="A8446" s="6" t="s">
        <v>185</v>
      </c>
      <c r="B8446" s="6" t="s">
        <v>212</v>
      </c>
      <c r="C8446" s="6" t="s">
        <v>767</v>
      </c>
      <c r="D8446" s="6" t="s">
        <v>679</v>
      </c>
      <c r="E8446" s="6" t="s">
        <v>196</v>
      </c>
      <c r="F8446" s="6" t="s">
        <v>218</v>
      </c>
      <c r="G8446" s="6" t="s">
        <v>219</v>
      </c>
      <c r="H8446" s="6"/>
      <c r="I8446" s="6"/>
      <c r="J8446" s="6"/>
      <c r="K8446" s="7">
        <v>0</v>
      </c>
      <c r="L8446" s="7">
        <v>0.33940599999999999</v>
      </c>
      <c r="M8446" s="7">
        <v>0.23712</v>
      </c>
      <c r="N8446" s="7">
        <v>0.326768</v>
      </c>
      <c r="O8446" s="7">
        <v>0.217889</v>
      </c>
      <c r="P8446" s="7">
        <v>0.126195</v>
      </c>
      <c r="Q8446" s="7">
        <v>1.9651999999999999E-2</v>
      </c>
      <c r="R8446" s="7">
        <v>9.9059999999999999E-3</v>
      </c>
      <c r="S8446" s="7">
        <v>5.9707000000000003E-2</v>
      </c>
      <c r="T8446" s="7"/>
    </row>
    <row r="8447" spans="1:20" x14ac:dyDescent="0.35">
      <c r="A8447" s="6" t="s">
        <v>185</v>
      </c>
      <c r="B8447" s="6" t="s">
        <v>212</v>
      </c>
      <c r="C8447" s="6" t="s">
        <v>767</v>
      </c>
      <c r="D8447" s="6" t="s">
        <v>679</v>
      </c>
      <c r="E8447" s="6" t="s">
        <v>196</v>
      </c>
      <c r="F8447" s="6" t="s">
        <v>220</v>
      </c>
      <c r="G8447" s="6" t="s">
        <v>221</v>
      </c>
      <c r="H8447" s="6"/>
      <c r="I8447" s="6"/>
      <c r="J8447" s="6"/>
      <c r="K8447" s="7">
        <v>0</v>
      </c>
      <c r="L8447" s="7">
        <v>2.6395369999999998</v>
      </c>
      <c r="M8447" s="7">
        <v>2.3286980000000002</v>
      </c>
      <c r="N8447" s="7">
        <v>1.9624140000000001</v>
      </c>
      <c r="O8447" s="7">
        <v>1.237204</v>
      </c>
      <c r="P8447" s="7">
        <v>0.42519499999999999</v>
      </c>
      <c r="Q8447" s="7">
        <v>8.4211999999999995E-2</v>
      </c>
      <c r="R8447" s="7">
        <v>3.0131999999999999E-2</v>
      </c>
      <c r="S8447" s="7">
        <v>0.350435</v>
      </c>
      <c r="T8447" s="7"/>
    </row>
    <row r="8448" spans="1:20" x14ac:dyDescent="0.35">
      <c r="A8448" s="6" t="s">
        <v>185</v>
      </c>
      <c r="B8448" s="6" t="s">
        <v>212</v>
      </c>
      <c r="C8448" s="6" t="s">
        <v>767</v>
      </c>
      <c r="D8448" s="6" t="s">
        <v>679</v>
      </c>
      <c r="E8448" s="6" t="s">
        <v>196</v>
      </c>
      <c r="F8448" s="6" t="s">
        <v>223</v>
      </c>
      <c r="G8448" s="6" t="s">
        <v>224</v>
      </c>
      <c r="H8448" s="6"/>
      <c r="I8448" s="6"/>
      <c r="J8448" s="6"/>
      <c r="K8448" s="7">
        <v>0</v>
      </c>
      <c r="L8448" s="7">
        <v>2.1116229999999998</v>
      </c>
      <c r="M8448" s="7">
        <v>1.869872</v>
      </c>
      <c r="N8448" s="7">
        <v>1.96241</v>
      </c>
      <c r="O8448" s="7">
        <v>1.237198</v>
      </c>
      <c r="P8448" s="7">
        <v>0.42518499999999998</v>
      </c>
      <c r="Q8448" s="7">
        <v>7.3688000000000003E-2</v>
      </c>
      <c r="R8448" s="7">
        <v>3.0127999999999999E-2</v>
      </c>
      <c r="S8448" s="7">
        <v>0.32982</v>
      </c>
      <c r="T8448" s="7"/>
    </row>
    <row r="8449" spans="1:20" x14ac:dyDescent="0.35">
      <c r="A8449" s="6" t="s">
        <v>185</v>
      </c>
      <c r="B8449" s="6" t="s">
        <v>212</v>
      </c>
      <c r="C8449" s="6" t="s">
        <v>767</v>
      </c>
      <c r="D8449" s="6" t="s">
        <v>679</v>
      </c>
      <c r="E8449" s="6" t="s">
        <v>196</v>
      </c>
      <c r="F8449" s="6" t="s">
        <v>226</v>
      </c>
      <c r="G8449" s="6" t="s">
        <v>227</v>
      </c>
      <c r="H8449" s="6"/>
      <c r="I8449" s="6"/>
      <c r="J8449" s="6"/>
      <c r="K8449" s="7">
        <v>0</v>
      </c>
      <c r="L8449" s="7">
        <v>2.0886870000000002</v>
      </c>
      <c r="M8449" s="7">
        <v>1.480424</v>
      </c>
      <c r="N8449" s="7">
        <v>1.900412</v>
      </c>
      <c r="O8449" s="7">
        <v>1.281236</v>
      </c>
      <c r="P8449" s="7">
        <v>0.51954999999999996</v>
      </c>
      <c r="Q8449" s="7">
        <v>8.4180000000000005E-2</v>
      </c>
      <c r="R8449" s="7">
        <v>3.0155999999999999E-2</v>
      </c>
      <c r="S8449" s="7">
        <v>0.375801</v>
      </c>
      <c r="T8449" s="7"/>
    </row>
    <row r="8450" spans="1:20" x14ac:dyDescent="0.35">
      <c r="A8450" s="6" t="s">
        <v>185</v>
      </c>
      <c r="B8450" s="6" t="s">
        <v>212</v>
      </c>
      <c r="C8450" s="6" t="s">
        <v>767</v>
      </c>
      <c r="D8450" s="6" t="s">
        <v>679</v>
      </c>
      <c r="E8450" s="6" t="s">
        <v>196</v>
      </c>
      <c r="F8450" s="6" t="s">
        <v>228</v>
      </c>
      <c r="G8450" s="6" t="s">
        <v>229</v>
      </c>
      <c r="H8450" s="6"/>
      <c r="I8450" s="7">
        <v>4.2268400000000002</v>
      </c>
      <c r="J8450" s="7">
        <v>8.4536800000000003</v>
      </c>
      <c r="K8450" s="7">
        <v>0</v>
      </c>
      <c r="L8450" s="7">
        <v>24.171759999999999</v>
      </c>
      <c r="M8450" s="7">
        <v>23.122879000000001</v>
      </c>
      <c r="N8450" s="7">
        <v>21.582936</v>
      </c>
      <c r="O8450" s="7">
        <v>13.576599999999999</v>
      </c>
      <c r="P8450" s="7">
        <v>4.9101840000000001</v>
      </c>
      <c r="Q8450" s="7">
        <v>0.87581600000000004</v>
      </c>
      <c r="R8450" s="7">
        <v>0.31719999999999998</v>
      </c>
      <c r="S8450" s="7">
        <v>3.4546760000000001</v>
      </c>
      <c r="T8450" s="7"/>
    </row>
    <row r="8451" spans="1:20" x14ac:dyDescent="0.35">
      <c r="A8451" s="6" t="s">
        <v>185</v>
      </c>
      <c r="B8451" s="6" t="s">
        <v>212</v>
      </c>
      <c r="C8451" s="6" t="s">
        <v>767</v>
      </c>
      <c r="D8451" s="6" t="s">
        <v>679</v>
      </c>
      <c r="E8451" s="6" t="s">
        <v>196</v>
      </c>
      <c r="F8451" s="6" t="s">
        <v>230</v>
      </c>
      <c r="G8451" s="6" t="s">
        <v>231</v>
      </c>
      <c r="H8451" s="6"/>
      <c r="I8451" s="6"/>
      <c r="J8451" s="7">
        <v>4.2268400000000002</v>
      </c>
      <c r="K8451" s="7">
        <v>0</v>
      </c>
      <c r="L8451" s="7">
        <v>12.807401</v>
      </c>
      <c r="M8451" s="7">
        <v>12.256205</v>
      </c>
      <c r="N8451" s="7">
        <v>8.8206240000000005</v>
      </c>
      <c r="O8451" s="7">
        <v>5.5432139999999999</v>
      </c>
      <c r="P8451" s="7">
        <v>2.0065200000000001</v>
      </c>
      <c r="Q8451" s="7">
        <v>0.37392799999999998</v>
      </c>
      <c r="R8451" s="7">
        <v>0.138764</v>
      </c>
      <c r="S8451" s="7">
        <v>1.46468</v>
      </c>
      <c r="T8451" s="7"/>
    </row>
    <row r="8452" spans="1:20" x14ac:dyDescent="0.35">
      <c r="A8452" s="6" t="s">
        <v>185</v>
      </c>
      <c r="B8452" s="6" t="s">
        <v>212</v>
      </c>
      <c r="C8452" s="6" t="s">
        <v>767</v>
      </c>
      <c r="D8452" s="6" t="s">
        <v>679</v>
      </c>
      <c r="E8452" s="6" t="s">
        <v>196</v>
      </c>
      <c r="F8452" s="6" t="s">
        <v>232</v>
      </c>
      <c r="G8452" s="6" t="s">
        <v>233</v>
      </c>
      <c r="H8452" s="6"/>
      <c r="I8452" s="6"/>
      <c r="J8452" s="6"/>
      <c r="K8452" s="7">
        <v>0</v>
      </c>
      <c r="L8452" s="7">
        <v>1.5323659999999999</v>
      </c>
      <c r="M8452" s="7">
        <v>1.0865480000000001</v>
      </c>
      <c r="N8452" s="7">
        <v>0.56193400000000004</v>
      </c>
      <c r="O8452" s="7">
        <v>0.38540799999999997</v>
      </c>
      <c r="P8452" s="7">
        <v>0.15278800000000001</v>
      </c>
      <c r="Q8452" s="7">
        <v>3.1548E-2</v>
      </c>
      <c r="R8452" s="7">
        <v>1.004E-2</v>
      </c>
      <c r="S8452" s="7">
        <v>0.132025</v>
      </c>
      <c r="T8452" s="7"/>
    </row>
    <row r="8453" spans="1:20" x14ac:dyDescent="0.35">
      <c r="A8453" s="6" t="s">
        <v>185</v>
      </c>
      <c r="B8453" s="6" t="s">
        <v>212</v>
      </c>
      <c r="C8453" s="6" t="s">
        <v>767</v>
      </c>
      <c r="D8453" s="6" t="s">
        <v>679</v>
      </c>
      <c r="E8453" s="6" t="s">
        <v>196</v>
      </c>
      <c r="F8453" s="6" t="s">
        <v>234</v>
      </c>
      <c r="G8453" s="6" t="s">
        <v>235</v>
      </c>
      <c r="H8453" s="6"/>
      <c r="I8453" s="6"/>
      <c r="J8453" s="6"/>
      <c r="K8453" s="7">
        <v>0</v>
      </c>
      <c r="L8453" s="7">
        <v>1.3487610000000001</v>
      </c>
      <c r="M8453" s="7">
        <v>1.0277210000000001</v>
      </c>
      <c r="N8453" s="7">
        <v>1.134096</v>
      </c>
      <c r="O8453" s="7">
        <v>0.81247999999999998</v>
      </c>
      <c r="P8453" s="7">
        <v>0.20370199999999999</v>
      </c>
      <c r="Q8453" s="7">
        <v>4.2068000000000001E-2</v>
      </c>
      <c r="R8453" s="7">
        <v>2.0088000000000002E-2</v>
      </c>
      <c r="S8453" s="7">
        <v>0.24374499999999999</v>
      </c>
      <c r="T8453" s="7"/>
    </row>
    <row r="8454" spans="1:20" x14ac:dyDescent="0.35">
      <c r="A8454" s="6" t="s">
        <v>185</v>
      </c>
      <c r="B8454" s="6" t="s">
        <v>212</v>
      </c>
      <c r="C8454" s="6" t="s">
        <v>767</v>
      </c>
      <c r="D8454" s="6" t="s">
        <v>679</v>
      </c>
      <c r="E8454" s="6" t="s">
        <v>236</v>
      </c>
      <c r="F8454" s="6" t="s">
        <v>237</v>
      </c>
      <c r="G8454" s="6" t="s">
        <v>238</v>
      </c>
      <c r="H8454" s="6"/>
      <c r="I8454" s="6"/>
      <c r="J8454" s="6"/>
      <c r="K8454" s="7">
        <v>0</v>
      </c>
      <c r="L8454" s="7">
        <v>1.206005</v>
      </c>
      <c r="M8454" s="7">
        <v>0.76031000000000004</v>
      </c>
      <c r="N8454" s="7">
        <v>0.64577600000000002</v>
      </c>
      <c r="O8454" s="7">
        <v>0.43680600000000003</v>
      </c>
      <c r="P8454" s="7">
        <v>0.18501500000000001</v>
      </c>
      <c r="Q8454" s="7">
        <v>3.9432000000000002E-2</v>
      </c>
      <c r="R8454" s="7">
        <v>1.9872000000000001E-2</v>
      </c>
      <c r="S8454" s="7">
        <v>0.18531400000000001</v>
      </c>
      <c r="T8454" s="7"/>
    </row>
    <row r="8455" spans="1:20" x14ac:dyDescent="0.35">
      <c r="A8455" s="6" t="s">
        <v>185</v>
      </c>
      <c r="B8455" s="6" t="s">
        <v>212</v>
      </c>
      <c r="C8455" s="6" t="s">
        <v>767</v>
      </c>
      <c r="D8455" s="6" t="s">
        <v>679</v>
      </c>
      <c r="E8455" s="6" t="s">
        <v>236</v>
      </c>
      <c r="F8455" s="6" t="s">
        <v>239</v>
      </c>
      <c r="G8455" s="6" t="s">
        <v>240</v>
      </c>
      <c r="H8455" s="6"/>
      <c r="I8455" s="6"/>
      <c r="J8455" s="6"/>
      <c r="K8455" s="7">
        <v>0</v>
      </c>
      <c r="L8455" s="7">
        <v>1.9923230000000001</v>
      </c>
      <c r="M8455" s="7">
        <v>1.3135520000000001</v>
      </c>
      <c r="N8455" s="7">
        <v>1.375626</v>
      </c>
      <c r="O8455" s="7">
        <v>0.97508600000000001</v>
      </c>
      <c r="P8455" s="7">
        <v>0.47706500000000002</v>
      </c>
      <c r="Q8455" s="7">
        <v>6.4675999999999997E-2</v>
      </c>
      <c r="R8455" s="7">
        <v>2.1728000000000001E-2</v>
      </c>
      <c r="S8455" s="7">
        <v>0.24485899999999999</v>
      </c>
      <c r="T8455" s="7"/>
    </row>
    <row r="8456" spans="1:20" x14ac:dyDescent="0.35">
      <c r="A8456" s="6" t="s">
        <v>185</v>
      </c>
      <c r="B8456" s="6" t="s">
        <v>212</v>
      </c>
      <c r="C8456" s="6" t="s">
        <v>767</v>
      </c>
      <c r="D8456" s="6" t="s">
        <v>679</v>
      </c>
      <c r="E8456" s="6" t="s">
        <v>236</v>
      </c>
      <c r="F8456" s="6" t="s">
        <v>241</v>
      </c>
      <c r="G8456" s="6" t="s">
        <v>242</v>
      </c>
      <c r="H8456" s="6"/>
      <c r="I8456" s="6"/>
      <c r="J8456" s="6"/>
      <c r="K8456" s="7">
        <v>0</v>
      </c>
      <c r="L8456" s="7">
        <v>0.17286899999999999</v>
      </c>
      <c r="M8456" s="7">
        <v>0.14663799999999999</v>
      </c>
      <c r="N8456" s="7">
        <v>0.18091599999999999</v>
      </c>
      <c r="O8456" s="7">
        <v>0.13539399999999999</v>
      </c>
      <c r="P8456" s="7">
        <v>5.8349999999999999E-2</v>
      </c>
      <c r="Q8456" s="7">
        <v>1.0182E-2</v>
      </c>
      <c r="R8456" s="7">
        <v>0</v>
      </c>
      <c r="S8456" s="7">
        <v>4.0729000000000001E-2</v>
      </c>
      <c r="T8456" s="7"/>
    </row>
    <row r="8457" spans="1:20" x14ac:dyDescent="0.35">
      <c r="A8457" s="6" t="s">
        <v>185</v>
      </c>
      <c r="B8457" s="6" t="s">
        <v>212</v>
      </c>
      <c r="C8457" s="6" t="s">
        <v>767</v>
      </c>
      <c r="D8457" s="6" t="s">
        <v>679</v>
      </c>
      <c r="E8457" s="6" t="s">
        <v>236</v>
      </c>
      <c r="F8457" s="6" t="s">
        <v>243</v>
      </c>
      <c r="G8457" s="6" t="s">
        <v>244</v>
      </c>
      <c r="H8457" s="6"/>
      <c r="I8457" s="6"/>
      <c r="J8457" s="6"/>
      <c r="K8457" s="7">
        <v>0</v>
      </c>
      <c r="L8457" s="7">
        <v>0.16861100000000001</v>
      </c>
      <c r="M8457" s="7">
        <v>0.13548399999999999</v>
      </c>
      <c r="N8457" s="7">
        <v>0.12831200000000001</v>
      </c>
      <c r="O8457" s="7">
        <v>0.119562</v>
      </c>
      <c r="P8457" s="7">
        <v>0</v>
      </c>
      <c r="Q8457" s="7">
        <v>0</v>
      </c>
      <c r="R8457" s="7">
        <v>0</v>
      </c>
      <c r="S8457" s="7">
        <v>0</v>
      </c>
      <c r="T8457" s="7"/>
    </row>
    <row r="8458" spans="1:20" x14ac:dyDescent="0.35">
      <c r="A8458" s="6" t="s">
        <v>185</v>
      </c>
      <c r="B8458" s="6" t="s">
        <v>212</v>
      </c>
      <c r="C8458" s="6" t="s">
        <v>767</v>
      </c>
      <c r="D8458" s="6" t="s">
        <v>679</v>
      </c>
      <c r="E8458" s="6" t="s">
        <v>236</v>
      </c>
      <c r="F8458" s="6" t="s">
        <v>245</v>
      </c>
      <c r="G8458" s="6" t="s">
        <v>246</v>
      </c>
      <c r="H8458" s="6"/>
      <c r="I8458" s="6"/>
      <c r="J8458" s="6"/>
      <c r="K8458" s="7">
        <v>0</v>
      </c>
      <c r="L8458" s="7">
        <v>1.0515080000000001</v>
      </c>
      <c r="M8458" s="7">
        <v>0.54059199999999996</v>
      </c>
      <c r="N8458" s="7">
        <v>0.17175399999999999</v>
      </c>
      <c r="O8458" s="7">
        <v>0.86445799999999995</v>
      </c>
      <c r="P8458" s="7">
        <v>0.64929499999999996</v>
      </c>
      <c r="Q8458" s="7">
        <v>0.130024</v>
      </c>
      <c r="R8458" s="7">
        <v>0.65645399999999998</v>
      </c>
      <c r="S8458" s="7">
        <v>0.50041400000000003</v>
      </c>
      <c r="T8458" s="7"/>
    </row>
    <row r="8459" spans="1:20" x14ac:dyDescent="0.35">
      <c r="A8459" s="6" t="s">
        <v>185</v>
      </c>
      <c r="B8459" s="6" t="s">
        <v>212</v>
      </c>
      <c r="C8459" s="6" t="s">
        <v>767</v>
      </c>
      <c r="D8459" s="6" t="s">
        <v>679</v>
      </c>
      <c r="E8459" s="6" t="s">
        <v>236</v>
      </c>
      <c r="F8459" s="6" t="s">
        <v>247</v>
      </c>
      <c r="G8459" s="6" t="s">
        <v>248</v>
      </c>
      <c r="H8459" s="6"/>
      <c r="I8459" s="6"/>
      <c r="J8459" s="6"/>
      <c r="K8459" s="7">
        <v>0</v>
      </c>
      <c r="L8459" s="7">
        <v>8.8137999999999994E-2</v>
      </c>
      <c r="M8459" s="7">
        <v>6.5082000000000001E-2</v>
      </c>
      <c r="N8459" s="7">
        <v>0.12539800000000001</v>
      </c>
      <c r="O8459" s="7">
        <v>8.9412000000000005E-2</v>
      </c>
      <c r="P8459" s="7">
        <v>3.8905000000000002E-2</v>
      </c>
      <c r="Q8459" s="7">
        <v>0</v>
      </c>
      <c r="R8459" s="7">
        <v>0</v>
      </c>
      <c r="S8459" s="7">
        <v>9.8989999999999998E-3</v>
      </c>
      <c r="T8459" s="7"/>
    </row>
    <row r="8460" spans="1:20" x14ac:dyDescent="0.35">
      <c r="A8460" s="6" t="s">
        <v>185</v>
      </c>
      <c r="B8460" s="6" t="s">
        <v>212</v>
      </c>
      <c r="C8460" s="6" t="s">
        <v>767</v>
      </c>
      <c r="D8460" s="6" t="s">
        <v>679</v>
      </c>
      <c r="E8460" s="6" t="s">
        <v>189</v>
      </c>
      <c r="F8460" s="6" t="s">
        <v>251</v>
      </c>
      <c r="G8460" s="6" t="s">
        <v>252</v>
      </c>
      <c r="H8460" s="6"/>
      <c r="I8460" s="6"/>
      <c r="J8460" s="6"/>
      <c r="K8460" s="7">
        <v>0</v>
      </c>
      <c r="L8460" s="7">
        <v>4.7327640000000004</v>
      </c>
      <c r="M8460" s="7">
        <v>4.2326779999999999</v>
      </c>
      <c r="N8460" s="7">
        <v>8.02834</v>
      </c>
      <c r="O8460" s="7">
        <v>4.5260559999999996</v>
      </c>
      <c r="P8460" s="7">
        <v>1.92896</v>
      </c>
      <c r="Q8460" s="7">
        <v>0.297516</v>
      </c>
      <c r="R8460" s="7">
        <v>0.11287999999999999</v>
      </c>
      <c r="S8460" s="7">
        <v>1.1352850000000001</v>
      </c>
      <c r="T8460" s="7"/>
    </row>
    <row r="8461" spans="1:20" x14ac:dyDescent="0.35">
      <c r="A8461" s="6" t="s">
        <v>185</v>
      </c>
      <c r="B8461" s="6" t="s">
        <v>212</v>
      </c>
      <c r="C8461" s="6" t="s">
        <v>767</v>
      </c>
      <c r="D8461" s="6" t="s">
        <v>679</v>
      </c>
      <c r="E8461" s="6" t="s">
        <v>189</v>
      </c>
      <c r="F8461" s="6" t="s">
        <v>253</v>
      </c>
      <c r="G8461" s="6" t="s">
        <v>254</v>
      </c>
      <c r="H8461" s="6"/>
      <c r="I8461" s="6"/>
      <c r="J8461" s="6"/>
      <c r="K8461" s="7">
        <v>0</v>
      </c>
      <c r="L8461" s="7">
        <v>0</v>
      </c>
      <c r="M8461" s="7">
        <v>8.6230000000000005E-3</v>
      </c>
      <c r="N8461" s="7">
        <v>0</v>
      </c>
      <c r="O8461" s="7">
        <v>0</v>
      </c>
      <c r="P8461" s="7">
        <v>0</v>
      </c>
      <c r="Q8461" s="7">
        <v>0</v>
      </c>
      <c r="R8461" s="7">
        <v>0</v>
      </c>
      <c r="S8461" s="7">
        <v>0</v>
      </c>
      <c r="T8461" s="7"/>
    </row>
    <row r="8462" spans="1:20" x14ac:dyDescent="0.35">
      <c r="A8462" s="6" t="s">
        <v>185</v>
      </c>
      <c r="B8462" s="6" t="s">
        <v>212</v>
      </c>
      <c r="C8462" s="6" t="s">
        <v>767</v>
      </c>
      <c r="D8462" s="6" t="s">
        <v>679</v>
      </c>
      <c r="E8462" s="6" t="s">
        <v>189</v>
      </c>
      <c r="F8462" s="6" t="s">
        <v>756</v>
      </c>
      <c r="G8462" s="6" t="s">
        <v>757</v>
      </c>
      <c r="H8462" s="6"/>
      <c r="I8462" s="6"/>
      <c r="J8462" s="6"/>
      <c r="K8462" s="7">
        <v>0</v>
      </c>
      <c r="L8462" s="7">
        <v>0</v>
      </c>
      <c r="M8462" s="7">
        <v>0</v>
      </c>
      <c r="N8462" s="7">
        <v>5.4800000000000001E-2</v>
      </c>
      <c r="O8462" s="7">
        <v>3.1280000000000002E-2</v>
      </c>
      <c r="P8462" s="7">
        <v>2.1194999999999999E-2</v>
      </c>
      <c r="Q8462" s="7">
        <v>0</v>
      </c>
      <c r="R8462" s="7">
        <v>0</v>
      </c>
      <c r="S8462" s="7">
        <v>0</v>
      </c>
      <c r="T8462" s="7"/>
    </row>
    <row r="8463" spans="1:20" x14ac:dyDescent="0.35">
      <c r="A8463" s="6" t="s">
        <v>185</v>
      </c>
      <c r="B8463" s="6" t="s">
        <v>212</v>
      </c>
      <c r="C8463" s="6" t="s">
        <v>767</v>
      </c>
      <c r="D8463" s="6" t="s">
        <v>679</v>
      </c>
      <c r="E8463" s="6" t="s">
        <v>189</v>
      </c>
      <c r="F8463" s="6" t="s">
        <v>255</v>
      </c>
      <c r="G8463" s="6" t="s">
        <v>256</v>
      </c>
      <c r="H8463" s="6"/>
      <c r="I8463" s="6"/>
      <c r="J8463" s="6"/>
      <c r="K8463" s="7">
        <v>0</v>
      </c>
      <c r="L8463" s="7">
        <v>10.740676000000001</v>
      </c>
      <c r="M8463" s="7">
        <v>8.4072700000000005</v>
      </c>
      <c r="N8463" s="7">
        <v>11.41534</v>
      </c>
      <c r="O8463" s="7">
        <v>8.7585899999999999</v>
      </c>
      <c r="P8463" s="7">
        <v>3.612771</v>
      </c>
      <c r="Q8463" s="7">
        <v>0.37794800000000001</v>
      </c>
      <c r="R8463" s="7">
        <v>0.12454999999999999</v>
      </c>
      <c r="S8463" s="7">
        <v>1.800745</v>
      </c>
      <c r="T8463" s="7"/>
    </row>
    <row r="8464" spans="1:20" x14ac:dyDescent="0.35">
      <c r="A8464" s="6" t="s">
        <v>185</v>
      </c>
      <c r="B8464" s="6" t="s">
        <v>212</v>
      </c>
      <c r="C8464" s="6" t="s">
        <v>767</v>
      </c>
      <c r="D8464" s="6" t="s">
        <v>679</v>
      </c>
      <c r="E8464" s="6" t="s">
        <v>189</v>
      </c>
      <c r="F8464" s="6" t="s">
        <v>190</v>
      </c>
      <c r="G8464" s="6" t="s">
        <v>191</v>
      </c>
      <c r="H8464" s="6"/>
      <c r="I8464" s="6"/>
      <c r="J8464" s="6"/>
      <c r="K8464" s="7">
        <v>0</v>
      </c>
      <c r="L8464" s="7">
        <v>7.1437999999999997</v>
      </c>
      <c r="M8464" s="7">
        <v>4.3599779999999999</v>
      </c>
      <c r="N8464" s="7">
        <v>6.5313759999999998</v>
      </c>
      <c r="O8464" s="7">
        <v>3.5921720000000001</v>
      </c>
      <c r="P8464" s="7">
        <v>1.5360119999999999</v>
      </c>
      <c r="Q8464" s="7">
        <v>0.29643799999999998</v>
      </c>
      <c r="R8464" s="7">
        <v>0.106282</v>
      </c>
      <c r="S8464" s="7">
        <v>1.3994960000000001</v>
      </c>
      <c r="T8464" s="7"/>
    </row>
    <row r="8465" spans="1:20" x14ac:dyDescent="0.35">
      <c r="A8465" s="6" t="s">
        <v>185</v>
      </c>
      <c r="B8465" s="6" t="s">
        <v>212</v>
      </c>
      <c r="C8465" s="6" t="s">
        <v>767</v>
      </c>
      <c r="D8465" s="6" t="s">
        <v>679</v>
      </c>
      <c r="E8465" s="6" t="s">
        <v>189</v>
      </c>
      <c r="F8465" s="6" t="s">
        <v>257</v>
      </c>
      <c r="G8465" s="6" t="s">
        <v>258</v>
      </c>
      <c r="H8465" s="6"/>
      <c r="I8465" s="6"/>
      <c r="J8465" s="6"/>
      <c r="K8465" s="7">
        <v>0</v>
      </c>
      <c r="L8465" s="7">
        <v>6.7203520000000001</v>
      </c>
      <c r="M8465" s="7">
        <v>4.5091939999999999</v>
      </c>
      <c r="N8465" s="7">
        <v>5.536511</v>
      </c>
      <c r="O8465" s="7">
        <v>3.4845169999999999</v>
      </c>
      <c r="P8465" s="7">
        <v>1.9669989999999999</v>
      </c>
      <c r="Q8465" s="7">
        <v>0.31514199999999998</v>
      </c>
      <c r="R8465" s="7">
        <v>0.10456</v>
      </c>
      <c r="S8465" s="7">
        <v>1.049302</v>
      </c>
      <c r="T8465" s="7"/>
    </row>
    <row r="8466" spans="1:20" x14ac:dyDescent="0.35">
      <c r="A8466" s="6" t="s">
        <v>185</v>
      </c>
      <c r="B8466" s="6" t="s">
        <v>212</v>
      </c>
      <c r="C8466" s="6" t="s">
        <v>767</v>
      </c>
      <c r="D8466" s="6" t="s">
        <v>679</v>
      </c>
      <c r="E8466" s="6" t="s">
        <v>189</v>
      </c>
      <c r="F8466" s="6" t="s">
        <v>259</v>
      </c>
      <c r="G8466" s="6" t="s">
        <v>260</v>
      </c>
      <c r="H8466" s="6"/>
      <c r="I8466" s="6"/>
      <c r="J8466" s="6"/>
      <c r="K8466" s="7">
        <v>0</v>
      </c>
      <c r="L8466" s="7">
        <v>1.5304219999999999</v>
      </c>
      <c r="M8466" s="7">
        <v>1.564362</v>
      </c>
      <c r="N8466" s="7">
        <v>2.0208159999999999</v>
      </c>
      <c r="O8466" s="7">
        <v>1.105264</v>
      </c>
      <c r="P8466" s="7">
        <v>0.54333500000000001</v>
      </c>
      <c r="Q8466" s="7">
        <v>6.1328000000000001E-2</v>
      </c>
      <c r="R8466" s="7">
        <v>2.8975999999999998E-2</v>
      </c>
      <c r="S8466" s="7">
        <v>0.53509099999999998</v>
      </c>
      <c r="T8466" s="7"/>
    </row>
    <row r="8467" spans="1:20" x14ac:dyDescent="0.35">
      <c r="A8467" s="6" t="s">
        <v>185</v>
      </c>
      <c r="B8467" s="6" t="s">
        <v>212</v>
      </c>
      <c r="C8467" s="6" t="s">
        <v>767</v>
      </c>
      <c r="D8467" s="6" t="s">
        <v>679</v>
      </c>
      <c r="E8467" s="6" t="s">
        <v>189</v>
      </c>
      <c r="F8467" s="6" t="s">
        <v>263</v>
      </c>
      <c r="G8467" s="6" t="s">
        <v>264</v>
      </c>
      <c r="H8467" s="6"/>
      <c r="I8467" s="6"/>
      <c r="J8467" s="6"/>
      <c r="K8467" s="7">
        <v>0</v>
      </c>
      <c r="L8467" s="7">
        <v>2.8612799999999998</v>
      </c>
      <c r="M8467" s="7">
        <v>1.798503</v>
      </c>
      <c r="N8467" s="7">
        <v>2.03023</v>
      </c>
      <c r="O8467" s="7">
        <v>1.122374</v>
      </c>
      <c r="P8467" s="7">
        <v>0.50339999999999996</v>
      </c>
      <c r="Q8467" s="7">
        <v>7.3447999999999999E-2</v>
      </c>
      <c r="R8467" s="7">
        <v>2.2880000000000001E-2</v>
      </c>
      <c r="S8467" s="7">
        <v>0.33739999999999998</v>
      </c>
      <c r="T8467" s="7"/>
    </row>
    <row r="8468" spans="1:20" x14ac:dyDescent="0.35">
      <c r="A8468" s="6" t="s">
        <v>185</v>
      </c>
      <c r="B8468" s="6" t="s">
        <v>212</v>
      </c>
      <c r="C8468" s="6" t="s">
        <v>767</v>
      </c>
      <c r="D8468" s="6" t="s">
        <v>679</v>
      </c>
      <c r="E8468" s="6" t="s">
        <v>189</v>
      </c>
      <c r="F8468" s="6" t="s">
        <v>267</v>
      </c>
      <c r="G8468" s="6" t="s">
        <v>268</v>
      </c>
      <c r="H8468" s="6"/>
      <c r="I8468" s="6"/>
      <c r="J8468" s="6"/>
      <c r="K8468" s="7">
        <v>0</v>
      </c>
      <c r="L8468" s="7">
        <v>1.3681559999999999</v>
      </c>
      <c r="M8468" s="7">
        <v>0.99888999999999994</v>
      </c>
      <c r="N8468" s="7">
        <v>0.88724999999999998</v>
      </c>
      <c r="O8468" s="7">
        <v>0.677871</v>
      </c>
      <c r="P8468" s="7">
        <v>0.285721</v>
      </c>
      <c r="Q8468" s="7">
        <v>4.5775999999999997E-2</v>
      </c>
      <c r="R8468" s="7">
        <v>1.1282E-2</v>
      </c>
      <c r="S8468" s="7">
        <v>0.20940300000000001</v>
      </c>
      <c r="T8468" s="7"/>
    </row>
    <row r="8469" spans="1:20" x14ac:dyDescent="0.35">
      <c r="A8469" s="6" t="s">
        <v>185</v>
      </c>
      <c r="B8469" s="6" t="s">
        <v>212</v>
      </c>
      <c r="C8469" s="6" t="s">
        <v>767</v>
      </c>
      <c r="D8469" s="6" t="s">
        <v>679</v>
      </c>
      <c r="E8469" s="6" t="s">
        <v>189</v>
      </c>
      <c r="F8469" s="6" t="s">
        <v>269</v>
      </c>
      <c r="G8469" s="6" t="s">
        <v>270</v>
      </c>
      <c r="H8469" s="6"/>
      <c r="I8469" s="7">
        <v>4.2268400000000002</v>
      </c>
      <c r="J8469" s="7">
        <v>2.1134200000000001</v>
      </c>
      <c r="K8469" s="7">
        <v>0</v>
      </c>
      <c r="L8469" s="7">
        <v>31.072734000000001</v>
      </c>
      <c r="M8469" s="7">
        <v>30.077891000000001</v>
      </c>
      <c r="N8469" s="7">
        <v>51.859724</v>
      </c>
      <c r="O8469" s="7">
        <v>29.229787999999999</v>
      </c>
      <c r="P8469" s="7">
        <v>12.005357</v>
      </c>
      <c r="Q8469" s="7">
        <v>1.3676079999999999</v>
      </c>
      <c r="R8469" s="7">
        <v>0.54487600000000003</v>
      </c>
      <c r="S8469" s="7">
        <v>5.884055</v>
      </c>
      <c r="T8469" s="7"/>
    </row>
    <row r="8470" spans="1:20" x14ac:dyDescent="0.35">
      <c r="A8470" s="6" t="s">
        <v>185</v>
      </c>
      <c r="B8470" s="6" t="s">
        <v>212</v>
      </c>
      <c r="C8470" s="6" t="s">
        <v>767</v>
      </c>
      <c r="D8470" s="6" t="s">
        <v>679</v>
      </c>
      <c r="E8470" s="6" t="s">
        <v>189</v>
      </c>
      <c r="F8470" s="6" t="s">
        <v>271</v>
      </c>
      <c r="G8470" s="6" t="s">
        <v>272</v>
      </c>
      <c r="H8470" s="6"/>
      <c r="I8470" s="6"/>
      <c r="J8470" s="6"/>
      <c r="K8470" s="7">
        <v>0</v>
      </c>
      <c r="L8470" s="7">
        <v>0</v>
      </c>
      <c r="M8470" s="7">
        <v>1.6611999999999998E-2</v>
      </c>
      <c r="N8470" s="7">
        <v>2.9530000000000001E-2</v>
      </c>
      <c r="O8470" s="7">
        <v>2.92E-2</v>
      </c>
      <c r="P8470" s="7">
        <v>2.9489999999999999E-2</v>
      </c>
      <c r="Q8470" s="7">
        <v>2.9350000000000001E-2</v>
      </c>
      <c r="R8470" s="7">
        <v>1.9744000000000001E-2</v>
      </c>
      <c r="S8470" s="7">
        <v>2.9718999999999999E-2</v>
      </c>
      <c r="T8470" s="7"/>
    </row>
    <row r="8471" spans="1:20" x14ac:dyDescent="0.35">
      <c r="A8471" s="6" t="s">
        <v>185</v>
      </c>
      <c r="B8471" s="6" t="s">
        <v>212</v>
      </c>
      <c r="C8471" s="6" t="s">
        <v>767</v>
      </c>
      <c r="D8471" s="6" t="s">
        <v>679</v>
      </c>
      <c r="E8471" s="6" t="s">
        <v>189</v>
      </c>
      <c r="F8471" s="6" t="s">
        <v>273</v>
      </c>
      <c r="G8471" s="6" t="s">
        <v>274</v>
      </c>
      <c r="H8471" s="6"/>
      <c r="I8471" s="6"/>
      <c r="J8471" s="6"/>
      <c r="K8471" s="7">
        <v>0</v>
      </c>
      <c r="L8471" s="7">
        <v>4.2837610000000002</v>
      </c>
      <c r="M8471" s="7">
        <v>2.5631240000000002</v>
      </c>
      <c r="N8471" s="7">
        <v>2.0877859999999999</v>
      </c>
      <c r="O8471" s="7">
        <v>1.1584110000000001</v>
      </c>
      <c r="P8471" s="7">
        <v>0.36567499999999997</v>
      </c>
      <c r="Q8471" s="7">
        <v>6.132E-2</v>
      </c>
      <c r="R8471" s="7">
        <v>1.9311999999999999E-2</v>
      </c>
      <c r="S8471" s="7">
        <v>0.25724000000000002</v>
      </c>
      <c r="T8471" s="7"/>
    </row>
    <row r="8472" spans="1:20" x14ac:dyDescent="0.35">
      <c r="A8472" s="6" t="s">
        <v>185</v>
      </c>
      <c r="B8472" s="6" t="s">
        <v>212</v>
      </c>
      <c r="C8472" s="6" t="s">
        <v>767</v>
      </c>
      <c r="D8472" s="6" t="s">
        <v>679</v>
      </c>
      <c r="E8472" s="6" t="s">
        <v>189</v>
      </c>
      <c r="F8472" s="6" t="s">
        <v>275</v>
      </c>
      <c r="G8472" s="6" t="s">
        <v>276</v>
      </c>
      <c r="H8472" s="6"/>
      <c r="I8472" s="6"/>
      <c r="J8472" s="6"/>
      <c r="K8472" s="7">
        <v>0</v>
      </c>
      <c r="L8472" s="7">
        <v>5.5355819999999998</v>
      </c>
      <c r="M8472" s="7">
        <v>4.1275570000000004</v>
      </c>
      <c r="N8472" s="7">
        <v>5.1463720000000004</v>
      </c>
      <c r="O8472" s="7">
        <v>3.1838799999999998</v>
      </c>
      <c r="P8472" s="7">
        <v>1.527196</v>
      </c>
      <c r="Q8472" s="7">
        <v>0.22808800000000001</v>
      </c>
      <c r="R8472" s="7">
        <v>7.7635999999999997E-2</v>
      </c>
      <c r="S8472" s="7">
        <v>0.99313499999999999</v>
      </c>
      <c r="T8472" s="7"/>
    </row>
    <row r="8473" spans="1:20" x14ac:dyDescent="0.35">
      <c r="A8473" s="6" t="s">
        <v>185</v>
      </c>
      <c r="B8473" s="6" t="s">
        <v>212</v>
      </c>
      <c r="C8473" s="6" t="s">
        <v>767</v>
      </c>
      <c r="D8473" s="6" t="s">
        <v>679</v>
      </c>
      <c r="E8473" s="6" t="s">
        <v>279</v>
      </c>
      <c r="F8473" s="6" t="s">
        <v>280</v>
      </c>
      <c r="G8473" s="6" t="s">
        <v>281</v>
      </c>
      <c r="H8473" s="6"/>
      <c r="I8473" s="6"/>
      <c r="J8473" s="6"/>
      <c r="K8473" s="7">
        <v>0</v>
      </c>
      <c r="L8473" s="7">
        <v>0.15407999999999999</v>
      </c>
      <c r="M8473" s="7">
        <v>9.5574000000000006E-2</v>
      </c>
      <c r="N8473" s="7">
        <v>0.249996</v>
      </c>
      <c r="O8473" s="7">
        <v>0.167042</v>
      </c>
      <c r="P8473" s="7">
        <v>6.7937999999999998E-2</v>
      </c>
      <c r="Q8473" s="7">
        <v>9.8040000000000002E-3</v>
      </c>
      <c r="R8473" s="7">
        <v>0</v>
      </c>
      <c r="S8473" s="7">
        <v>3.9796999999999999E-2</v>
      </c>
      <c r="T8473" s="7"/>
    </row>
    <row r="8474" spans="1:20" x14ac:dyDescent="0.35">
      <c r="A8474" s="6" t="s">
        <v>185</v>
      </c>
      <c r="B8474" s="6" t="s">
        <v>212</v>
      </c>
      <c r="C8474" s="6" t="s">
        <v>767</v>
      </c>
      <c r="D8474" s="6" t="s">
        <v>679</v>
      </c>
      <c r="E8474" s="6" t="s">
        <v>279</v>
      </c>
      <c r="F8474" s="6" t="s">
        <v>282</v>
      </c>
      <c r="G8474" s="6" t="s">
        <v>283</v>
      </c>
      <c r="H8474" s="6"/>
      <c r="I8474" s="6"/>
      <c r="J8474" s="6"/>
      <c r="K8474" s="7">
        <v>0</v>
      </c>
      <c r="L8474" s="7">
        <v>4.0325E-2</v>
      </c>
      <c r="M8474" s="7">
        <v>1.7645000000000001E-2</v>
      </c>
      <c r="N8474" s="7">
        <v>4.8057999999999997E-2</v>
      </c>
      <c r="O8474" s="7">
        <v>3.9448999999999998E-2</v>
      </c>
      <c r="P8474" s="7">
        <v>9.6849999999999992E-3</v>
      </c>
      <c r="Q8474" s="7">
        <v>0</v>
      </c>
      <c r="R8474" s="7">
        <v>0</v>
      </c>
      <c r="S8474" s="7">
        <v>9.9419999999999994E-3</v>
      </c>
      <c r="T8474" s="7"/>
    </row>
    <row r="8475" spans="1:20" x14ac:dyDescent="0.35">
      <c r="A8475" s="6" t="s">
        <v>185</v>
      </c>
      <c r="B8475" s="6" t="s">
        <v>212</v>
      </c>
      <c r="C8475" s="6" t="s">
        <v>767</v>
      </c>
      <c r="D8475" s="6" t="s">
        <v>679</v>
      </c>
      <c r="E8475" s="6" t="s">
        <v>284</v>
      </c>
      <c r="F8475" s="6" t="s">
        <v>758</v>
      </c>
      <c r="G8475" s="6" t="s">
        <v>759</v>
      </c>
      <c r="H8475" s="6"/>
      <c r="I8475" s="6"/>
      <c r="J8475" s="6"/>
      <c r="K8475" s="7">
        <v>0</v>
      </c>
      <c r="L8475" s="7">
        <v>0.29319400000000001</v>
      </c>
      <c r="M8475" s="7">
        <v>0.15182499999999999</v>
      </c>
      <c r="N8475" s="7">
        <v>0.28877599999999998</v>
      </c>
      <c r="O8475" s="7">
        <v>0.20726</v>
      </c>
      <c r="P8475" s="7">
        <v>9.2535000000000006E-2</v>
      </c>
      <c r="Q8475" s="7">
        <v>1.1338000000000001E-2</v>
      </c>
      <c r="R8475" s="7">
        <v>0</v>
      </c>
      <c r="S8475" s="7">
        <v>4.4295000000000001E-2</v>
      </c>
      <c r="T8475" s="7"/>
    </row>
    <row r="8476" spans="1:20" x14ac:dyDescent="0.35">
      <c r="A8476" s="6" t="s">
        <v>185</v>
      </c>
      <c r="B8476" s="6" t="s">
        <v>212</v>
      </c>
      <c r="C8476" s="6" t="s">
        <v>767</v>
      </c>
      <c r="D8476" s="6" t="s">
        <v>679</v>
      </c>
      <c r="E8476" s="6" t="s">
        <v>284</v>
      </c>
      <c r="F8476" s="6" t="s">
        <v>285</v>
      </c>
      <c r="G8476" s="6" t="s">
        <v>286</v>
      </c>
      <c r="H8476" s="6"/>
      <c r="I8476" s="6"/>
      <c r="J8476" s="6"/>
      <c r="K8476" s="7">
        <v>0</v>
      </c>
      <c r="L8476" s="7">
        <v>2.5592519999999999</v>
      </c>
      <c r="M8476" s="7">
        <v>1.638841</v>
      </c>
      <c r="N8476" s="7">
        <v>0.93929200000000002</v>
      </c>
      <c r="O8476" s="7">
        <v>0.60071200000000002</v>
      </c>
      <c r="P8476" s="7">
        <v>0</v>
      </c>
      <c r="Q8476" s="7">
        <v>5.0852000000000001E-2</v>
      </c>
      <c r="R8476" s="7">
        <v>1.746E-2</v>
      </c>
      <c r="S8476" s="7">
        <v>0.17904500000000001</v>
      </c>
      <c r="T8476" s="7"/>
    </row>
    <row r="8477" spans="1:20" x14ac:dyDescent="0.35">
      <c r="A8477" s="6" t="s">
        <v>185</v>
      </c>
      <c r="B8477" s="6" t="s">
        <v>212</v>
      </c>
      <c r="C8477" s="6" t="s">
        <v>767</v>
      </c>
      <c r="D8477" s="6" t="s">
        <v>679</v>
      </c>
      <c r="E8477" s="6" t="s">
        <v>284</v>
      </c>
      <c r="F8477" s="6" t="s">
        <v>287</v>
      </c>
      <c r="G8477" s="6" t="s">
        <v>288</v>
      </c>
      <c r="H8477" s="6"/>
      <c r="I8477" s="6"/>
      <c r="J8477" s="6"/>
      <c r="K8477" s="7">
        <v>0</v>
      </c>
      <c r="L8477" s="7">
        <v>2.8435229999999998</v>
      </c>
      <c r="M8477" s="7">
        <v>1.8049029999999999</v>
      </c>
      <c r="N8477" s="7">
        <v>1.2265440000000001</v>
      </c>
      <c r="O8477" s="7">
        <v>1.1123130000000001</v>
      </c>
      <c r="P8477" s="7">
        <v>0</v>
      </c>
      <c r="Q8477" s="7">
        <v>4.6219999999999997E-2</v>
      </c>
      <c r="R8477" s="7">
        <v>2.1836000000000001E-2</v>
      </c>
      <c r="S8477" s="7">
        <v>0.23499600000000001</v>
      </c>
      <c r="T8477" s="7"/>
    </row>
    <row r="8478" spans="1:20" x14ac:dyDescent="0.35">
      <c r="A8478" s="6" t="s">
        <v>185</v>
      </c>
      <c r="B8478" s="6" t="s">
        <v>212</v>
      </c>
      <c r="C8478" s="6" t="s">
        <v>767</v>
      </c>
      <c r="D8478" s="6" t="s">
        <v>679</v>
      </c>
      <c r="E8478" s="6" t="s">
        <v>284</v>
      </c>
      <c r="F8478" s="6" t="s">
        <v>289</v>
      </c>
      <c r="G8478" s="6" t="s">
        <v>290</v>
      </c>
      <c r="H8478" s="6"/>
      <c r="I8478" s="6"/>
      <c r="J8478" s="6"/>
      <c r="K8478" s="7">
        <v>0</v>
      </c>
      <c r="L8478" s="7">
        <v>1.215414</v>
      </c>
      <c r="M8478" s="7">
        <v>1.006964</v>
      </c>
      <c r="N8478" s="7">
        <v>1.2868040000000001</v>
      </c>
      <c r="O8478" s="7">
        <v>0.85501199999999999</v>
      </c>
      <c r="P8478" s="7">
        <v>0.44077300000000003</v>
      </c>
      <c r="Q8478" s="7">
        <v>7.0971000000000006E-2</v>
      </c>
      <c r="R8478" s="7">
        <v>2.4041E-2</v>
      </c>
      <c r="S8478" s="7">
        <v>0.25939499999999999</v>
      </c>
      <c r="T8478" s="7"/>
    </row>
    <row r="8479" spans="1:20" x14ac:dyDescent="0.35">
      <c r="A8479" s="6" t="s">
        <v>185</v>
      </c>
      <c r="B8479" s="6" t="s">
        <v>212</v>
      </c>
      <c r="C8479" s="6" t="s">
        <v>767</v>
      </c>
      <c r="D8479" s="6" t="s">
        <v>679</v>
      </c>
      <c r="E8479" s="6" t="s">
        <v>284</v>
      </c>
      <c r="F8479" s="6" t="s">
        <v>295</v>
      </c>
      <c r="G8479" s="6" t="s">
        <v>296</v>
      </c>
      <c r="H8479" s="6"/>
      <c r="I8479" s="6"/>
      <c r="J8479" s="6"/>
      <c r="K8479" s="7">
        <v>0</v>
      </c>
      <c r="L8479" s="7">
        <v>2.0524000000000001E-2</v>
      </c>
      <c r="M8479" s="7">
        <v>2.8166E-2</v>
      </c>
      <c r="N8479" s="7">
        <v>4.5308000000000001E-2</v>
      </c>
      <c r="O8479" s="7">
        <v>4.6795999999999997E-2</v>
      </c>
      <c r="P8479" s="7">
        <v>1.7333999999999999E-2</v>
      </c>
      <c r="Q8479" s="7">
        <v>2.937E-2</v>
      </c>
      <c r="R8479" s="7">
        <v>4.9385999999999999E-2</v>
      </c>
      <c r="S8479" s="7">
        <v>6.9400000000000003E-2</v>
      </c>
      <c r="T8479" s="7"/>
    </row>
    <row r="8480" spans="1:20" x14ac:dyDescent="0.35">
      <c r="A8480" s="6" t="s">
        <v>185</v>
      </c>
      <c r="B8480" s="6" t="s">
        <v>212</v>
      </c>
      <c r="C8480" s="6" t="s">
        <v>767</v>
      </c>
      <c r="D8480" s="6" t="s">
        <v>679</v>
      </c>
      <c r="E8480" s="6" t="s">
        <v>284</v>
      </c>
      <c r="F8480" s="6" t="s">
        <v>299</v>
      </c>
      <c r="G8480" s="6" t="s">
        <v>300</v>
      </c>
      <c r="H8480" s="6"/>
      <c r="I8480" s="6"/>
      <c r="J8480" s="6"/>
      <c r="K8480" s="7">
        <v>0</v>
      </c>
      <c r="L8480" s="7">
        <v>2.7470530000000002</v>
      </c>
      <c r="M8480" s="7">
        <v>2.1139739999999998</v>
      </c>
      <c r="N8480" s="7">
        <v>3.6175739999999998</v>
      </c>
      <c r="O8480" s="7">
        <v>2.0481009999999999</v>
      </c>
      <c r="P8480" s="7">
        <v>1.004319</v>
      </c>
      <c r="Q8480" s="7">
        <v>0.17283200000000001</v>
      </c>
      <c r="R8480" s="7">
        <v>6.4652000000000001E-2</v>
      </c>
      <c r="S8480" s="7">
        <v>0.70189500000000005</v>
      </c>
      <c r="T8480" s="7"/>
    </row>
    <row r="8481" spans="1:20" x14ac:dyDescent="0.35">
      <c r="A8481" s="6" t="s">
        <v>185</v>
      </c>
      <c r="B8481" s="6" t="s">
        <v>212</v>
      </c>
      <c r="C8481" s="6" t="s">
        <v>767</v>
      </c>
      <c r="D8481" s="6" t="s">
        <v>679</v>
      </c>
      <c r="E8481" s="6" t="s">
        <v>284</v>
      </c>
      <c r="F8481" s="6" t="s">
        <v>301</v>
      </c>
      <c r="G8481" s="6" t="s">
        <v>302</v>
      </c>
      <c r="H8481" s="6"/>
      <c r="I8481" s="6"/>
      <c r="J8481" s="6"/>
      <c r="K8481" s="7">
        <v>0</v>
      </c>
      <c r="L8481" s="7">
        <v>1.2837209999999999</v>
      </c>
      <c r="M8481" s="7">
        <v>0.85357000000000005</v>
      </c>
      <c r="N8481" s="7">
        <v>0.88717000000000001</v>
      </c>
      <c r="O8481" s="7">
        <v>1.0572870000000001</v>
      </c>
      <c r="P8481" s="7">
        <v>0</v>
      </c>
      <c r="Q8481" s="7">
        <v>3.2402E-2</v>
      </c>
      <c r="R8481" s="7">
        <v>1.0763999999999999E-2</v>
      </c>
      <c r="S8481" s="7">
        <v>0.164493</v>
      </c>
      <c r="T8481" s="7"/>
    </row>
    <row r="8482" spans="1:20" x14ac:dyDescent="0.35">
      <c r="A8482" s="6" t="s">
        <v>185</v>
      </c>
      <c r="B8482" s="6" t="s">
        <v>212</v>
      </c>
      <c r="C8482" s="6" t="s">
        <v>767</v>
      </c>
      <c r="D8482" s="6" t="s">
        <v>679</v>
      </c>
      <c r="E8482" s="6" t="s">
        <v>303</v>
      </c>
      <c r="F8482" s="6" t="s">
        <v>304</v>
      </c>
      <c r="G8482" s="6" t="s">
        <v>305</v>
      </c>
      <c r="H8482" s="6"/>
      <c r="I8482" s="6"/>
      <c r="J8482" s="6"/>
      <c r="K8482" s="7">
        <v>0</v>
      </c>
      <c r="L8482" s="7">
        <v>5.4553999999999998E-2</v>
      </c>
      <c r="M8482" s="7">
        <v>0.27661000000000002</v>
      </c>
      <c r="N8482" s="7">
        <v>0.18985199999999999</v>
      </c>
      <c r="O8482" s="7">
        <v>0.26858599999999999</v>
      </c>
      <c r="P8482" s="7">
        <v>0.100745</v>
      </c>
      <c r="Q8482" s="7">
        <v>0</v>
      </c>
      <c r="R8482" s="7">
        <v>0</v>
      </c>
      <c r="S8482" s="7">
        <v>2.0209999999999999E-2</v>
      </c>
      <c r="T8482" s="7"/>
    </row>
    <row r="8483" spans="1:20" x14ac:dyDescent="0.35">
      <c r="A8483" s="6" t="s">
        <v>185</v>
      </c>
      <c r="B8483" s="6" t="s">
        <v>212</v>
      </c>
      <c r="C8483" s="6" t="s">
        <v>767</v>
      </c>
      <c r="D8483" s="6" t="s">
        <v>679</v>
      </c>
      <c r="E8483" s="6" t="s">
        <v>303</v>
      </c>
      <c r="F8483" s="6" t="s">
        <v>306</v>
      </c>
      <c r="G8483" s="6" t="s">
        <v>307</v>
      </c>
      <c r="H8483" s="6"/>
      <c r="I8483" s="6"/>
      <c r="J8483" s="6"/>
      <c r="K8483" s="7">
        <v>0</v>
      </c>
      <c r="L8483" s="7">
        <v>0.25745000000000001</v>
      </c>
      <c r="M8483" s="7">
        <v>1.1283810000000001</v>
      </c>
      <c r="N8483" s="7">
        <v>0.97921999999999998</v>
      </c>
      <c r="O8483" s="7">
        <v>1.6426529999999999</v>
      </c>
      <c r="P8483" s="7">
        <v>0.83637099999999998</v>
      </c>
      <c r="Q8483" s="7">
        <v>4.0328000000000003E-2</v>
      </c>
      <c r="R8483" s="7">
        <v>2.0181999999999999E-2</v>
      </c>
      <c r="S8483" s="7">
        <v>0.19231400000000001</v>
      </c>
      <c r="T8483" s="7"/>
    </row>
    <row r="8484" spans="1:20" x14ac:dyDescent="0.35">
      <c r="A8484" s="6" t="s">
        <v>185</v>
      </c>
      <c r="B8484" s="6" t="s">
        <v>212</v>
      </c>
      <c r="C8484" s="6" t="s">
        <v>767</v>
      </c>
      <c r="D8484" s="6" t="s">
        <v>679</v>
      </c>
      <c r="E8484" s="6" t="s">
        <v>303</v>
      </c>
      <c r="F8484" s="6" t="s">
        <v>308</v>
      </c>
      <c r="G8484" s="6" t="s">
        <v>309</v>
      </c>
      <c r="H8484" s="6"/>
      <c r="I8484" s="6"/>
      <c r="J8484" s="6"/>
      <c r="K8484" s="7">
        <v>0</v>
      </c>
      <c r="L8484" s="7">
        <v>0.25745600000000002</v>
      </c>
      <c r="M8484" s="7">
        <v>1.1354569999999999</v>
      </c>
      <c r="N8484" s="7">
        <v>0.999224</v>
      </c>
      <c r="O8484" s="7">
        <v>1.6736439999999999</v>
      </c>
      <c r="P8484" s="7">
        <v>0.85650000000000004</v>
      </c>
      <c r="Q8484" s="7">
        <v>4.0332E-2</v>
      </c>
      <c r="R8484" s="7">
        <v>2.0184000000000001E-2</v>
      </c>
      <c r="S8484" s="7">
        <v>0.19231500000000001</v>
      </c>
      <c r="T8484" s="7"/>
    </row>
    <row r="8485" spans="1:20" x14ac:dyDescent="0.35">
      <c r="A8485" s="6" t="s">
        <v>185</v>
      </c>
      <c r="B8485" s="6" t="s">
        <v>212</v>
      </c>
      <c r="C8485" s="6" t="s">
        <v>767</v>
      </c>
      <c r="D8485" s="6" t="s">
        <v>679</v>
      </c>
      <c r="E8485" s="6" t="s">
        <v>303</v>
      </c>
      <c r="F8485" s="6" t="s">
        <v>310</v>
      </c>
      <c r="G8485" s="6" t="s">
        <v>311</v>
      </c>
      <c r="H8485" s="6"/>
      <c r="I8485" s="6"/>
      <c r="J8485" s="6"/>
      <c r="K8485" s="7">
        <v>0</v>
      </c>
      <c r="L8485" s="7">
        <v>9.3595999999999999E-2</v>
      </c>
      <c r="M8485" s="7">
        <v>0.40442</v>
      </c>
      <c r="N8485" s="7">
        <v>0.44966600000000001</v>
      </c>
      <c r="O8485" s="7">
        <v>0.76449599999999995</v>
      </c>
      <c r="P8485" s="7">
        <v>0.38291999999999998</v>
      </c>
      <c r="Q8485" s="7">
        <v>2.0167999999999998E-2</v>
      </c>
      <c r="R8485" s="7">
        <v>1.0092E-2</v>
      </c>
      <c r="S8485" s="7">
        <v>0.101204</v>
      </c>
      <c r="T8485" s="7"/>
    </row>
    <row r="8486" spans="1:20" x14ac:dyDescent="0.35">
      <c r="A8486" s="6" t="s">
        <v>185</v>
      </c>
      <c r="B8486" s="6" t="s">
        <v>212</v>
      </c>
      <c r="C8486" s="6" t="s">
        <v>767</v>
      </c>
      <c r="D8486" s="6" t="s">
        <v>679</v>
      </c>
      <c r="E8486" s="6" t="s">
        <v>303</v>
      </c>
      <c r="F8486" s="6" t="s">
        <v>312</v>
      </c>
      <c r="G8486" s="6" t="s">
        <v>313</v>
      </c>
      <c r="H8486" s="6"/>
      <c r="I8486" s="6"/>
      <c r="J8486" s="6"/>
      <c r="K8486" s="7">
        <v>0</v>
      </c>
      <c r="L8486" s="7">
        <v>0.62421800000000005</v>
      </c>
      <c r="M8486" s="7">
        <v>2.7181869999999999</v>
      </c>
      <c r="N8486" s="7">
        <v>2.1683140000000001</v>
      </c>
      <c r="O8486" s="7">
        <v>3.6365759999999998</v>
      </c>
      <c r="P8486" s="7">
        <v>1.854125</v>
      </c>
      <c r="Q8486" s="7">
        <v>7.0596000000000006E-2</v>
      </c>
      <c r="R8486" s="7">
        <v>4.0374E-2</v>
      </c>
      <c r="S8486" s="7">
        <v>0.39476099999999997</v>
      </c>
      <c r="T8486" s="7"/>
    </row>
    <row r="8487" spans="1:20" x14ac:dyDescent="0.35">
      <c r="A8487" s="6" t="s">
        <v>185</v>
      </c>
      <c r="B8487" s="6" t="s">
        <v>212</v>
      </c>
      <c r="C8487" s="6" t="s">
        <v>767</v>
      </c>
      <c r="D8487" s="6" t="s">
        <v>679</v>
      </c>
      <c r="E8487" s="6" t="s">
        <v>303</v>
      </c>
      <c r="F8487" s="6" t="s">
        <v>314</v>
      </c>
      <c r="G8487" s="6" t="s">
        <v>315</v>
      </c>
      <c r="H8487" s="6"/>
      <c r="I8487" s="7">
        <v>1.394857</v>
      </c>
      <c r="J8487" s="7">
        <v>1.394857</v>
      </c>
      <c r="K8487" s="7">
        <v>0</v>
      </c>
      <c r="L8487" s="7">
        <v>0.27306000000000002</v>
      </c>
      <c r="M8487" s="7">
        <v>1.1851940000000001</v>
      </c>
      <c r="N8487" s="7">
        <v>1.029201</v>
      </c>
      <c r="O8487" s="7">
        <v>1.725293</v>
      </c>
      <c r="P8487" s="7">
        <v>0.87666100000000002</v>
      </c>
      <c r="Q8487" s="7">
        <v>4.0332E-2</v>
      </c>
      <c r="R8487" s="7">
        <v>2.0181999999999999E-2</v>
      </c>
      <c r="S8487" s="7">
        <v>0.19231300000000001</v>
      </c>
      <c r="T8487" s="7"/>
    </row>
    <row r="8488" spans="1:20" x14ac:dyDescent="0.35">
      <c r="A8488" s="6" t="s">
        <v>185</v>
      </c>
      <c r="B8488" s="6" t="s">
        <v>212</v>
      </c>
      <c r="C8488" s="6" t="s">
        <v>767</v>
      </c>
      <c r="D8488" s="6" t="s">
        <v>679</v>
      </c>
      <c r="E8488" s="6" t="s">
        <v>303</v>
      </c>
      <c r="F8488" s="6" t="s">
        <v>316</v>
      </c>
      <c r="G8488" s="6" t="s">
        <v>317</v>
      </c>
      <c r="H8488" s="6"/>
      <c r="I8488" s="6"/>
      <c r="J8488" s="6"/>
      <c r="K8488" s="7">
        <v>0</v>
      </c>
      <c r="L8488" s="7">
        <v>0.15892899999999999</v>
      </c>
      <c r="M8488" s="7">
        <v>0.78995700000000002</v>
      </c>
      <c r="N8488" s="7">
        <v>1.8385800000000001</v>
      </c>
      <c r="O8488" s="7">
        <v>2.2005319999999999</v>
      </c>
      <c r="P8488" s="7">
        <v>0.85650499999999996</v>
      </c>
      <c r="Q8488" s="7">
        <v>4.0332E-2</v>
      </c>
      <c r="R8488" s="7">
        <v>3.0272E-2</v>
      </c>
      <c r="S8488" s="7">
        <v>0.33401500000000001</v>
      </c>
      <c r="T8488" s="7"/>
    </row>
    <row r="8489" spans="1:20" x14ac:dyDescent="0.35">
      <c r="A8489" s="6" t="s">
        <v>185</v>
      </c>
      <c r="B8489" s="6" t="s">
        <v>212</v>
      </c>
      <c r="C8489" s="6" t="s">
        <v>767</v>
      </c>
      <c r="D8489" s="6" t="s">
        <v>679</v>
      </c>
      <c r="E8489" s="6" t="s">
        <v>303</v>
      </c>
      <c r="F8489" s="6" t="s">
        <v>318</v>
      </c>
      <c r="G8489" s="6" t="s">
        <v>319</v>
      </c>
      <c r="H8489" s="6"/>
      <c r="I8489" s="6"/>
      <c r="J8489" s="6"/>
      <c r="K8489" s="7">
        <v>0</v>
      </c>
      <c r="L8489" s="7">
        <v>6.3511999999999999E-2</v>
      </c>
      <c r="M8489" s="7">
        <v>0.30701699999999998</v>
      </c>
      <c r="N8489" s="7">
        <v>0.41968800000000001</v>
      </c>
      <c r="O8489" s="7">
        <v>0.50626199999999999</v>
      </c>
      <c r="P8489" s="7">
        <v>0.19143199999999999</v>
      </c>
      <c r="Q8489" s="7">
        <v>1.0066E-2</v>
      </c>
      <c r="R8489" s="7">
        <v>1.0074E-2</v>
      </c>
      <c r="S8489" s="7">
        <v>9.1080999999999995E-2</v>
      </c>
      <c r="T8489" s="7"/>
    </row>
    <row r="8490" spans="1:20" x14ac:dyDescent="0.35">
      <c r="A8490" s="6" t="s">
        <v>185</v>
      </c>
      <c r="B8490" s="6" t="s">
        <v>212</v>
      </c>
      <c r="C8490" s="6" t="s">
        <v>767</v>
      </c>
      <c r="D8490" s="6" t="s">
        <v>679</v>
      </c>
      <c r="E8490" s="6" t="s">
        <v>303</v>
      </c>
      <c r="F8490" s="6" t="s">
        <v>320</v>
      </c>
      <c r="G8490" s="6" t="s">
        <v>321</v>
      </c>
      <c r="H8490" s="6"/>
      <c r="I8490" s="6"/>
      <c r="J8490" s="6"/>
      <c r="K8490" s="7">
        <v>0</v>
      </c>
      <c r="L8490" s="7">
        <v>7.3759999999999997E-3</v>
      </c>
      <c r="M8490" s="7">
        <v>3.0949000000000001E-2</v>
      </c>
      <c r="N8490" s="7">
        <v>1.9983999999999998E-2</v>
      </c>
      <c r="O8490" s="7">
        <v>2.0667999999999999E-2</v>
      </c>
      <c r="P8490" s="7">
        <v>1.0045E-2</v>
      </c>
      <c r="Q8490" s="7">
        <v>0</v>
      </c>
      <c r="R8490" s="7">
        <v>0</v>
      </c>
      <c r="S8490" s="7">
        <v>0</v>
      </c>
      <c r="T8490" s="7"/>
    </row>
    <row r="8491" spans="1:20" x14ac:dyDescent="0.35">
      <c r="A8491" s="6" t="s">
        <v>185</v>
      </c>
      <c r="B8491" s="6" t="s">
        <v>212</v>
      </c>
      <c r="C8491" s="6" t="s">
        <v>767</v>
      </c>
      <c r="D8491" s="6" t="s">
        <v>679</v>
      </c>
      <c r="E8491" s="6" t="s">
        <v>303</v>
      </c>
      <c r="F8491" s="6" t="s">
        <v>322</v>
      </c>
      <c r="G8491" s="6" t="s">
        <v>323</v>
      </c>
      <c r="H8491" s="6"/>
      <c r="I8491" s="6"/>
      <c r="J8491" s="6"/>
      <c r="K8491" s="7">
        <v>0</v>
      </c>
      <c r="L8491" s="7">
        <v>5.9020000000000001E-3</v>
      </c>
      <c r="M8491" s="7">
        <v>0</v>
      </c>
      <c r="N8491" s="6"/>
      <c r="O8491" s="6"/>
      <c r="P8491" s="6"/>
      <c r="Q8491" s="6"/>
      <c r="R8491" s="6"/>
      <c r="S8491" s="6"/>
      <c r="T8491" s="7"/>
    </row>
    <row r="8492" spans="1:20" x14ac:dyDescent="0.35">
      <c r="A8492" s="6" t="s">
        <v>185</v>
      </c>
      <c r="B8492" s="6" t="s">
        <v>212</v>
      </c>
      <c r="C8492" s="6" t="s">
        <v>767</v>
      </c>
      <c r="D8492" s="6" t="s">
        <v>679</v>
      </c>
      <c r="E8492" s="6" t="s">
        <v>303</v>
      </c>
      <c r="F8492" s="6" t="s">
        <v>326</v>
      </c>
      <c r="G8492" s="6" t="s">
        <v>327</v>
      </c>
      <c r="H8492" s="6"/>
      <c r="I8492" s="6"/>
      <c r="J8492" s="6"/>
      <c r="K8492" s="7">
        <v>0</v>
      </c>
      <c r="L8492" s="7">
        <v>7.378E-3</v>
      </c>
      <c r="M8492" s="7">
        <v>2.4760999999999998E-2</v>
      </c>
      <c r="N8492" s="7">
        <v>5.994E-2</v>
      </c>
      <c r="O8492" s="7">
        <v>6.1985999999999999E-2</v>
      </c>
      <c r="P8492" s="7">
        <v>2.0132000000000001E-2</v>
      </c>
      <c r="Q8492" s="7">
        <v>0</v>
      </c>
      <c r="R8492" s="7">
        <v>0</v>
      </c>
      <c r="S8492" s="7">
        <v>3.0331E-2</v>
      </c>
      <c r="T8492" s="7"/>
    </row>
    <row r="8493" spans="1:20" x14ac:dyDescent="0.35">
      <c r="A8493" s="6" t="s">
        <v>185</v>
      </c>
      <c r="B8493" s="6" t="s">
        <v>212</v>
      </c>
      <c r="C8493" s="6" t="s">
        <v>767</v>
      </c>
      <c r="D8493" s="6" t="s">
        <v>679</v>
      </c>
      <c r="E8493" s="6" t="s">
        <v>303</v>
      </c>
      <c r="F8493" s="6" t="s">
        <v>328</v>
      </c>
      <c r="G8493" s="6" t="s">
        <v>329</v>
      </c>
      <c r="H8493" s="6"/>
      <c r="I8493" s="7">
        <v>0.95103899999999997</v>
      </c>
      <c r="J8493" s="7">
        <v>0.95103899999999997</v>
      </c>
      <c r="K8493" s="7">
        <v>0</v>
      </c>
      <c r="L8493" s="7">
        <v>0.23222999999999999</v>
      </c>
      <c r="M8493" s="7">
        <v>0.96715099999999998</v>
      </c>
      <c r="N8493" s="7">
        <v>1.069196</v>
      </c>
      <c r="O8493" s="7">
        <v>0.83684700000000001</v>
      </c>
      <c r="P8493" s="7">
        <v>0</v>
      </c>
      <c r="Q8493" s="7">
        <v>0</v>
      </c>
      <c r="R8493" s="7">
        <v>0</v>
      </c>
      <c r="S8493" s="7">
        <v>0</v>
      </c>
      <c r="T8493" s="7"/>
    </row>
    <row r="8494" spans="1:20" x14ac:dyDescent="0.35">
      <c r="A8494" s="6" t="s">
        <v>185</v>
      </c>
      <c r="B8494" s="6" t="s">
        <v>212</v>
      </c>
      <c r="C8494" s="6" t="s">
        <v>767</v>
      </c>
      <c r="D8494" s="6" t="s">
        <v>679</v>
      </c>
      <c r="E8494" s="6" t="s">
        <v>303</v>
      </c>
      <c r="F8494" s="6" t="s">
        <v>330</v>
      </c>
      <c r="G8494" s="6" t="s">
        <v>331</v>
      </c>
      <c r="H8494" s="6"/>
      <c r="I8494" s="6"/>
      <c r="J8494" s="6"/>
      <c r="K8494" s="7">
        <v>0</v>
      </c>
      <c r="L8494" s="7">
        <v>0</v>
      </c>
      <c r="M8494" s="7">
        <v>0</v>
      </c>
      <c r="N8494" s="7">
        <v>0</v>
      </c>
      <c r="O8494" s="7">
        <v>0.24437400000000001</v>
      </c>
      <c r="P8494" s="7">
        <v>0.71545499999999995</v>
      </c>
      <c r="Q8494" s="7">
        <v>4.1256000000000001E-2</v>
      </c>
      <c r="R8494" s="7">
        <v>2.0648E-2</v>
      </c>
      <c r="S8494" s="7">
        <v>0.22773499999999999</v>
      </c>
      <c r="T8494" s="7"/>
    </row>
    <row r="8495" spans="1:20" x14ac:dyDescent="0.35">
      <c r="A8495" s="6" t="s">
        <v>185</v>
      </c>
      <c r="B8495" s="6" t="s">
        <v>212</v>
      </c>
      <c r="C8495" s="6" t="s">
        <v>767</v>
      </c>
      <c r="D8495" s="6" t="s">
        <v>679</v>
      </c>
      <c r="E8495" s="6" t="s">
        <v>303</v>
      </c>
      <c r="F8495" s="6" t="s">
        <v>332</v>
      </c>
      <c r="G8495" s="6" t="s">
        <v>333</v>
      </c>
      <c r="H8495" s="6"/>
      <c r="I8495" s="7">
        <v>0.95103899999999997</v>
      </c>
      <c r="J8495" s="7">
        <v>0.95103899999999997</v>
      </c>
      <c r="K8495" s="7">
        <v>0</v>
      </c>
      <c r="L8495" s="7">
        <v>0.11619699999999999</v>
      </c>
      <c r="M8495" s="7">
        <v>0.55622700000000003</v>
      </c>
      <c r="N8495" s="7">
        <v>0.53957200000000005</v>
      </c>
      <c r="O8495" s="7">
        <v>0.70249200000000001</v>
      </c>
      <c r="P8495" s="7">
        <v>0</v>
      </c>
      <c r="Q8495" s="7">
        <v>0</v>
      </c>
      <c r="R8495" s="7">
        <v>0</v>
      </c>
      <c r="S8495" s="7">
        <v>0</v>
      </c>
      <c r="T8495" s="7"/>
    </row>
    <row r="8496" spans="1:20" x14ac:dyDescent="0.35">
      <c r="A8496" s="6" t="s">
        <v>185</v>
      </c>
      <c r="B8496" s="6" t="s">
        <v>212</v>
      </c>
      <c r="C8496" s="6" t="s">
        <v>767</v>
      </c>
      <c r="D8496" s="6" t="s">
        <v>679</v>
      </c>
      <c r="E8496" s="6" t="s">
        <v>303</v>
      </c>
      <c r="F8496" s="6" t="s">
        <v>334</v>
      </c>
      <c r="G8496" s="6" t="s">
        <v>335</v>
      </c>
      <c r="H8496" s="6"/>
      <c r="I8496" s="6"/>
      <c r="J8496" s="6"/>
      <c r="K8496" s="7">
        <v>0</v>
      </c>
      <c r="L8496" s="7">
        <v>0</v>
      </c>
      <c r="M8496" s="7">
        <v>0</v>
      </c>
      <c r="N8496" s="7">
        <v>0</v>
      </c>
      <c r="O8496" s="7">
        <v>0.20252999999999999</v>
      </c>
      <c r="P8496" s="7">
        <v>0.40307500000000002</v>
      </c>
      <c r="Q8496" s="7">
        <v>2.0624E-2</v>
      </c>
      <c r="R8496" s="7">
        <v>1.0324E-2</v>
      </c>
      <c r="S8496" s="7">
        <v>0.14491499999999999</v>
      </c>
      <c r="T8496" s="7"/>
    </row>
    <row r="8497" spans="1:20" x14ac:dyDescent="0.35">
      <c r="A8497" s="6" t="s">
        <v>185</v>
      </c>
      <c r="B8497" s="6" t="s">
        <v>212</v>
      </c>
      <c r="C8497" s="6" t="s">
        <v>767</v>
      </c>
      <c r="D8497" s="6" t="s">
        <v>679</v>
      </c>
      <c r="E8497" s="6" t="s">
        <v>303</v>
      </c>
      <c r="F8497" s="6" t="s">
        <v>336</v>
      </c>
      <c r="G8497" s="6" t="s">
        <v>337</v>
      </c>
      <c r="H8497" s="6"/>
      <c r="I8497" s="7">
        <v>0.95103899999999997</v>
      </c>
      <c r="J8497" s="7">
        <v>0.95103899999999997</v>
      </c>
      <c r="K8497" s="7">
        <v>0</v>
      </c>
      <c r="L8497" s="7">
        <v>9.1083999999999998E-2</v>
      </c>
      <c r="M8497" s="7">
        <v>0.32566400000000001</v>
      </c>
      <c r="N8497" s="7">
        <v>0.65948399999999996</v>
      </c>
      <c r="O8497" s="7">
        <v>0.47523199999999999</v>
      </c>
      <c r="P8497" s="7">
        <v>0</v>
      </c>
      <c r="Q8497" s="7">
        <v>0</v>
      </c>
      <c r="R8497" s="7">
        <v>0</v>
      </c>
      <c r="S8497" s="7">
        <v>0</v>
      </c>
      <c r="T8497" s="7"/>
    </row>
    <row r="8498" spans="1:20" x14ac:dyDescent="0.35">
      <c r="A8498" s="6" t="s">
        <v>185</v>
      </c>
      <c r="B8498" s="6" t="s">
        <v>212</v>
      </c>
      <c r="C8498" s="6" t="s">
        <v>767</v>
      </c>
      <c r="D8498" s="6" t="s">
        <v>679</v>
      </c>
      <c r="E8498" s="6" t="s">
        <v>303</v>
      </c>
      <c r="F8498" s="6" t="s">
        <v>338</v>
      </c>
      <c r="G8498" s="6" t="s">
        <v>339</v>
      </c>
      <c r="H8498" s="6"/>
      <c r="I8498" s="6"/>
      <c r="J8498" s="6"/>
      <c r="K8498" s="7">
        <v>0</v>
      </c>
      <c r="L8498" s="7">
        <v>0</v>
      </c>
      <c r="M8498" s="7">
        <v>0</v>
      </c>
      <c r="N8498" s="7">
        <v>0</v>
      </c>
      <c r="O8498" s="7">
        <v>0.13997399999999999</v>
      </c>
      <c r="P8498" s="7">
        <v>0.35269499999999998</v>
      </c>
      <c r="Q8498" s="7">
        <v>2.0624E-2</v>
      </c>
      <c r="R8498" s="7">
        <v>1.0324E-2</v>
      </c>
      <c r="S8498" s="7">
        <v>0.10352</v>
      </c>
      <c r="T8498" s="7"/>
    </row>
    <row r="8499" spans="1:20" x14ac:dyDescent="0.35">
      <c r="A8499" s="6" t="s">
        <v>185</v>
      </c>
      <c r="B8499" s="6" t="s">
        <v>212</v>
      </c>
      <c r="C8499" s="6" t="s">
        <v>767</v>
      </c>
      <c r="D8499" s="6" t="s">
        <v>679</v>
      </c>
      <c r="E8499" s="6" t="s">
        <v>303</v>
      </c>
      <c r="F8499" s="6" t="s">
        <v>340</v>
      </c>
      <c r="G8499" s="6" t="s">
        <v>341</v>
      </c>
      <c r="H8499" s="6"/>
      <c r="I8499" s="6"/>
      <c r="J8499" s="6"/>
      <c r="K8499" s="7">
        <v>0</v>
      </c>
      <c r="L8499" s="7">
        <v>2.2213E-2</v>
      </c>
      <c r="M8499" s="7">
        <v>0.11773500000000001</v>
      </c>
      <c r="N8499" s="7">
        <v>1.9983999999999998E-2</v>
      </c>
      <c r="O8499" s="7">
        <v>2.0667999999999999E-2</v>
      </c>
      <c r="P8499" s="7">
        <v>1.0045E-2</v>
      </c>
      <c r="Q8499" s="7">
        <v>0</v>
      </c>
      <c r="R8499" s="7">
        <v>0</v>
      </c>
      <c r="S8499" s="7">
        <v>2.0209999999999999E-2</v>
      </c>
      <c r="T8499" s="7"/>
    </row>
    <row r="8500" spans="1:20" x14ac:dyDescent="0.35">
      <c r="A8500" s="6" t="s">
        <v>185</v>
      </c>
      <c r="B8500" s="6" t="s">
        <v>212</v>
      </c>
      <c r="C8500" s="6" t="s">
        <v>767</v>
      </c>
      <c r="D8500" s="6" t="s">
        <v>679</v>
      </c>
      <c r="E8500" s="6" t="s">
        <v>303</v>
      </c>
      <c r="F8500" s="6" t="s">
        <v>342</v>
      </c>
      <c r="G8500" s="6" t="s">
        <v>343</v>
      </c>
      <c r="H8500" s="6"/>
      <c r="I8500" s="6"/>
      <c r="J8500" s="6"/>
      <c r="K8500" s="7">
        <v>0</v>
      </c>
      <c r="L8500" s="7">
        <v>1.5561E-2</v>
      </c>
      <c r="M8500" s="7">
        <v>7.8019000000000005E-2</v>
      </c>
      <c r="N8500" s="7">
        <v>0.14957200000000001</v>
      </c>
      <c r="O8500" s="7">
        <v>0</v>
      </c>
      <c r="P8500" s="7">
        <v>0</v>
      </c>
      <c r="Q8500" s="7">
        <v>0</v>
      </c>
      <c r="R8500" s="7">
        <v>0</v>
      </c>
      <c r="S8500" s="7">
        <v>0</v>
      </c>
      <c r="T8500" s="7"/>
    </row>
    <row r="8501" spans="1:20" x14ac:dyDescent="0.35">
      <c r="A8501" s="6" t="s">
        <v>185</v>
      </c>
      <c r="B8501" s="6" t="s">
        <v>212</v>
      </c>
      <c r="C8501" s="6" t="s">
        <v>767</v>
      </c>
      <c r="D8501" s="6" t="s">
        <v>679</v>
      </c>
      <c r="E8501" s="6" t="s">
        <v>303</v>
      </c>
      <c r="F8501" s="6" t="s">
        <v>344</v>
      </c>
      <c r="G8501" s="6" t="s">
        <v>345</v>
      </c>
      <c r="H8501" s="6"/>
      <c r="I8501" s="6"/>
      <c r="J8501" s="6"/>
      <c r="K8501" s="7">
        <v>0</v>
      </c>
      <c r="L8501" s="7">
        <v>1.5559999999999999E-2</v>
      </c>
      <c r="M8501" s="7">
        <v>7.7993999999999994E-2</v>
      </c>
      <c r="N8501" s="7">
        <v>0.150279</v>
      </c>
      <c r="O8501" s="7">
        <v>0</v>
      </c>
      <c r="P8501" s="7">
        <v>0</v>
      </c>
      <c r="Q8501" s="7">
        <v>0</v>
      </c>
      <c r="R8501" s="7">
        <v>0</v>
      </c>
      <c r="S8501" s="7">
        <v>0</v>
      </c>
      <c r="T8501" s="7"/>
    </row>
    <row r="8502" spans="1:20" x14ac:dyDescent="0.35">
      <c r="A8502" s="6" t="s">
        <v>185</v>
      </c>
      <c r="B8502" s="6" t="s">
        <v>212</v>
      </c>
      <c r="C8502" s="6" t="s">
        <v>767</v>
      </c>
      <c r="D8502" s="6" t="s">
        <v>679</v>
      </c>
      <c r="E8502" s="6" t="s">
        <v>303</v>
      </c>
      <c r="F8502" s="6" t="s">
        <v>346</v>
      </c>
      <c r="G8502" s="6" t="s">
        <v>347</v>
      </c>
      <c r="H8502" s="6"/>
      <c r="I8502" s="6"/>
      <c r="J8502" s="6"/>
      <c r="K8502" s="7">
        <v>0</v>
      </c>
      <c r="L8502" s="7">
        <v>1.5561999999999999E-2</v>
      </c>
      <c r="M8502" s="7">
        <v>7.0887000000000006E-2</v>
      </c>
      <c r="N8502" s="7">
        <v>0.132525</v>
      </c>
      <c r="O8502" s="7">
        <v>0</v>
      </c>
      <c r="P8502" s="7">
        <v>0</v>
      </c>
      <c r="Q8502" s="7">
        <v>0</v>
      </c>
      <c r="R8502" s="7">
        <v>0</v>
      </c>
      <c r="S8502" s="7">
        <v>0</v>
      </c>
      <c r="T8502" s="7"/>
    </row>
    <row r="8503" spans="1:20" x14ac:dyDescent="0.35">
      <c r="A8503" s="6" t="s">
        <v>185</v>
      </c>
      <c r="B8503" s="6" t="s">
        <v>212</v>
      </c>
      <c r="C8503" s="6" t="s">
        <v>767</v>
      </c>
      <c r="D8503" s="6" t="s">
        <v>679</v>
      </c>
      <c r="E8503" s="6" t="s">
        <v>303</v>
      </c>
      <c r="F8503" s="6" t="s">
        <v>348</v>
      </c>
      <c r="G8503" s="6" t="s">
        <v>349</v>
      </c>
      <c r="H8503" s="6"/>
      <c r="I8503" s="6"/>
      <c r="J8503" s="6"/>
      <c r="K8503" s="7">
        <v>0</v>
      </c>
      <c r="L8503" s="7">
        <v>0</v>
      </c>
      <c r="M8503" s="7">
        <v>8.6709999999999999E-3</v>
      </c>
      <c r="N8503" s="7">
        <v>9.9819999999999996E-3</v>
      </c>
      <c r="O8503" s="7">
        <v>1.0326E-2</v>
      </c>
      <c r="P8503" s="7">
        <v>1.0055E-2</v>
      </c>
      <c r="Q8503" s="7">
        <v>0</v>
      </c>
      <c r="R8503" s="7">
        <v>0</v>
      </c>
      <c r="S8503" s="7">
        <v>0</v>
      </c>
      <c r="T8503" s="7"/>
    </row>
    <row r="8504" spans="1:20" x14ac:dyDescent="0.35">
      <c r="A8504" s="6" t="s">
        <v>185</v>
      </c>
      <c r="B8504" s="6" t="s">
        <v>212</v>
      </c>
      <c r="C8504" s="6" t="s">
        <v>767</v>
      </c>
      <c r="D8504" s="6" t="s">
        <v>679</v>
      </c>
      <c r="E8504" s="6" t="s">
        <v>303</v>
      </c>
      <c r="F8504" s="6" t="s">
        <v>350</v>
      </c>
      <c r="G8504" s="6" t="s">
        <v>351</v>
      </c>
      <c r="H8504" s="6"/>
      <c r="I8504" s="6"/>
      <c r="J8504" s="6"/>
      <c r="K8504" s="7">
        <v>0</v>
      </c>
      <c r="L8504" s="7">
        <v>2.1132000000000001E-2</v>
      </c>
      <c r="M8504" s="7">
        <v>0.12270399999999999</v>
      </c>
      <c r="N8504" s="7">
        <v>7.9920000000000005E-2</v>
      </c>
      <c r="O8504" s="7">
        <v>9.2964000000000005E-2</v>
      </c>
      <c r="P8504" s="7">
        <v>4.0280000000000003E-2</v>
      </c>
      <c r="Q8504" s="7">
        <v>0</v>
      </c>
      <c r="R8504" s="7">
        <v>0</v>
      </c>
      <c r="S8504" s="7">
        <v>2.0209999999999999E-2</v>
      </c>
      <c r="T8504" s="7"/>
    </row>
    <row r="8505" spans="1:20" x14ac:dyDescent="0.35">
      <c r="A8505" s="6" t="s">
        <v>185</v>
      </c>
      <c r="B8505" s="6" t="s">
        <v>212</v>
      </c>
      <c r="C8505" s="6" t="s">
        <v>767</v>
      </c>
      <c r="D8505" s="6" t="s">
        <v>679</v>
      </c>
      <c r="E8505" s="6" t="s">
        <v>303</v>
      </c>
      <c r="F8505" s="6" t="s">
        <v>352</v>
      </c>
      <c r="G8505" s="6" t="s">
        <v>353</v>
      </c>
      <c r="H8505" s="6"/>
      <c r="I8505" s="6"/>
      <c r="J8505" s="6"/>
      <c r="K8505" s="7">
        <v>0</v>
      </c>
      <c r="L8505" s="7">
        <v>2.1118000000000001E-2</v>
      </c>
      <c r="M8505" s="7">
        <v>0.1051</v>
      </c>
      <c r="N8505" s="7">
        <v>6.9917999999999994E-2</v>
      </c>
      <c r="O8505" s="7">
        <v>8.2629999999999995E-2</v>
      </c>
      <c r="P8505" s="7">
        <v>3.0210000000000001E-2</v>
      </c>
      <c r="Q8505" s="7">
        <v>0</v>
      </c>
      <c r="R8505" s="7">
        <v>0</v>
      </c>
      <c r="S8505" s="7">
        <v>1.0096000000000001E-2</v>
      </c>
      <c r="T8505" s="7"/>
    </row>
    <row r="8506" spans="1:20" x14ac:dyDescent="0.35">
      <c r="A8506" s="6" t="s">
        <v>185</v>
      </c>
      <c r="B8506" s="6" t="s">
        <v>212</v>
      </c>
      <c r="C8506" s="6" t="s">
        <v>767</v>
      </c>
      <c r="D8506" s="6" t="s">
        <v>679</v>
      </c>
      <c r="E8506" s="6" t="s">
        <v>303</v>
      </c>
      <c r="F8506" s="6" t="s">
        <v>358</v>
      </c>
      <c r="G8506" s="6" t="s">
        <v>359</v>
      </c>
      <c r="H8506" s="6"/>
      <c r="I8506" s="6"/>
      <c r="J8506" s="6"/>
      <c r="K8506" s="7">
        <v>0</v>
      </c>
      <c r="L8506" s="7">
        <v>0.19642799999999999</v>
      </c>
      <c r="M8506" s="7">
        <v>0.70028599999999996</v>
      </c>
      <c r="N8506" s="7">
        <v>0.234012</v>
      </c>
      <c r="O8506" s="7">
        <v>0.25078800000000001</v>
      </c>
      <c r="P8506" s="7">
        <v>0.11963600000000001</v>
      </c>
      <c r="Q8506" s="7">
        <v>9.9559999999999996E-3</v>
      </c>
      <c r="R8506" s="7">
        <v>0</v>
      </c>
      <c r="S8506" s="7">
        <v>3.2383000000000002E-2</v>
      </c>
      <c r="T8506" s="7"/>
    </row>
    <row r="8507" spans="1:20" x14ac:dyDescent="0.35">
      <c r="A8507" s="6" t="s">
        <v>185</v>
      </c>
      <c r="B8507" s="6" t="s">
        <v>212</v>
      </c>
      <c r="C8507" s="6" t="s">
        <v>767</v>
      </c>
      <c r="D8507" s="6" t="s">
        <v>679</v>
      </c>
      <c r="E8507" s="6" t="s">
        <v>303</v>
      </c>
      <c r="F8507" s="6" t="s">
        <v>360</v>
      </c>
      <c r="G8507" s="6" t="s">
        <v>361</v>
      </c>
      <c r="H8507" s="6"/>
      <c r="I8507" s="6"/>
      <c r="J8507" s="6"/>
      <c r="K8507" s="7">
        <v>0</v>
      </c>
      <c r="L8507" s="7">
        <v>0.35442099999999999</v>
      </c>
      <c r="M8507" s="7">
        <v>1.3093680000000001</v>
      </c>
      <c r="N8507" s="7">
        <v>0.41298800000000002</v>
      </c>
      <c r="O8507" s="7">
        <v>0.44412099999999999</v>
      </c>
      <c r="P8507" s="7">
        <v>0.20938100000000001</v>
      </c>
      <c r="Q8507" s="7">
        <v>1.9931999999999998E-2</v>
      </c>
      <c r="R8507" s="7">
        <v>0</v>
      </c>
      <c r="S8507" s="7">
        <v>5.6682999999999997E-2</v>
      </c>
      <c r="T8507" s="7"/>
    </row>
    <row r="8508" spans="1:20" x14ac:dyDescent="0.35">
      <c r="A8508" s="6" t="s">
        <v>185</v>
      </c>
      <c r="B8508" s="6" t="s">
        <v>212</v>
      </c>
      <c r="C8508" s="6" t="s">
        <v>767</v>
      </c>
      <c r="D8508" s="6" t="s">
        <v>679</v>
      </c>
      <c r="E8508" s="6" t="s">
        <v>303</v>
      </c>
      <c r="F8508" s="6" t="s">
        <v>362</v>
      </c>
      <c r="G8508" s="6" t="s">
        <v>363</v>
      </c>
      <c r="H8508" s="6"/>
      <c r="I8508" s="6"/>
      <c r="J8508" s="6"/>
      <c r="K8508" s="7">
        <v>0</v>
      </c>
      <c r="L8508" s="7">
        <v>1.853623</v>
      </c>
      <c r="M8508" s="7">
        <v>5.977957</v>
      </c>
      <c r="N8508" s="7">
        <v>2.2535639999999999</v>
      </c>
      <c r="O8508" s="7">
        <v>2.5613199999999998</v>
      </c>
      <c r="P8508" s="7">
        <v>0.59825499999999998</v>
      </c>
      <c r="Q8508" s="7">
        <v>2.9898000000000001E-2</v>
      </c>
      <c r="R8508" s="7">
        <v>1.9924000000000001E-2</v>
      </c>
      <c r="S8508" s="7">
        <v>0.24918000000000001</v>
      </c>
      <c r="T8508" s="7"/>
    </row>
    <row r="8509" spans="1:20" x14ac:dyDescent="0.35">
      <c r="A8509" s="6" t="s">
        <v>185</v>
      </c>
      <c r="B8509" s="6" t="s">
        <v>212</v>
      </c>
      <c r="C8509" s="6" t="s">
        <v>767</v>
      </c>
      <c r="D8509" s="6" t="s">
        <v>679</v>
      </c>
      <c r="E8509" s="6" t="s">
        <v>303</v>
      </c>
      <c r="F8509" s="6" t="s">
        <v>370</v>
      </c>
      <c r="G8509" s="6" t="s">
        <v>371</v>
      </c>
      <c r="H8509" s="6"/>
      <c r="I8509" s="7">
        <v>0.95103899999999997</v>
      </c>
      <c r="J8509" s="7">
        <v>0.95103899999999997</v>
      </c>
      <c r="K8509" s="7">
        <v>0</v>
      </c>
      <c r="L8509" s="7">
        <v>0.116078</v>
      </c>
      <c r="M8509" s="7">
        <v>0.35557</v>
      </c>
      <c r="N8509" s="7">
        <v>0.34974</v>
      </c>
      <c r="O8509" s="7">
        <v>0.71282999999999996</v>
      </c>
      <c r="P8509" s="7">
        <v>0</v>
      </c>
      <c r="Q8509" s="7">
        <v>0</v>
      </c>
      <c r="R8509" s="7">
        <v>0</v>
      </c>
      <c r="S8509" s="7">
        <v>0</v>
      </c>
      <c r="T8509" s="7"/>
    </row>
    <row r="8510" spans="1:20" x14ac:dyDescent="0.35">
      <c r="A8510" s="6" t="s">
        <v>185</v>
      </c>
      <c r="B8510" s="6" t="s">
        <v>212</v>
      </c>
      <c r="C8510" s="6" t="s">
        <v>767</v>
      </c>
      <c r="D8510" s="6" t="s">
        <v>679</v>
      </c>
      <c r="E8510" s="6" t="s">
        <v>303</v>
      </c>
      <c r="F8510" s="6" t="s">
        <v>372</v>
      </c>
      <c r="G8510" s="6" t="s">
        <v>373</v>
      </c>
      <c r="H8510" s="6"/>
      <c r="I8510" s="6"/>
      <c r="J8510" s="6"/>
      <c r="K8510" s="7">
        <v>0</v>
      </c>
      <c r="L8510" s="7">
        <v>0</v>
      </c>
      <c r="M8510" s="7">
        <v>0</v>
      </c>
      <c r="N8510" s="7">
        <v>0</v>
      </c>
      <c r="O8510" s="7">
        <v>0.20919599999999999</v>
      </c>
      <c r="P8510" s="7">
        <v>0.80613999999999997</v>
      </c>
      <c r="Q8510" s="7">
        <v>3.0939999999999999E-2</v>
      </c>
      <c r="R8510" s="7">
        <v>2.0648E-2</v>
      </c>
      <c r="S8510" s="7">
        <v>0.21737999999999999</v>
      </c>
      <c r="T8510" s="7"/>
    </row>
    <row r="8511" spans="1:20" x14ac:dyDescent="0.35">
      <c r="A8511" s="6" t="s">
        <v>185</v>
      </c>
      <c r="B8511" s="6" t="s">
        <v>212</v>
      </c>
      <c r="C8511" s="6" t="s">
        <v>767</v>
      </c>
      <c r="D8511" s="6" t="s">
        <v>679</v>
      </c>
      <c r="E8511" s="6" t="s">
        <v>303</v>
      </c>
      <c r="F8511" s="6" t="s">
        <v>374</v>
      </c>
      <c r="G8511" s="6" t="s">
        <v>375</v>
      </c>
      <c r="H8511" s="6"/>
      <c r="I8511" s="6"/>
      <c r="J8511" s="6"/>
      <c r="K8511" s="7">
        <v>0</v>
      </c>
      <c r="L8511" s="7">
        <v>0.585175</v>
      </c>
      <c r="M8511" s="7">
        <v>2.8672689999999998</v>
      </c>
      <c r="N8511" s="7">
        <v>3.4173719999999999</v>
      </c>
      <c r="O8511" s="7">
        <v>4.65937</v>
      </c>
      <c r="P8511" s="7">
        <v>1.763425</v>
      </c>
      <c r="Q8511" s="7">
        <v>0.100852</v>
      </c>
      <c r="R8511" s="7">
        <v>5.0472000000000003E-2</v>
      </c>
      <c r="S8511" s="7">
        <v>0.54659000000000002</v>
      </c>
      <c r="T8511" s="7"/>
    </row>
    <row r="8512" spans="1:20" x14ac:dyDescent="0.35">
      <c r="A8512" s="6" t="s">
        <v>185</v>
      </c>
      <c r="B8512" s="6" t="s">
        <v>212</v>
      </c>
      <c r="C8512" s="6" t="s">
        <v>767</v>
      </c>
      <c r="D8512" s="6" t="s">
        <v>679</v>
      </c>
      <c r="E8512" s="6" t="s">
        <v>303</v>
      </c>
      <c r="F8512" s="6" t="s">
        <v>376</v>
      </c>
      <c r="G8512" s="6" t="s">
        <v>377</v>
      </c>
      <c r="H8512" s="6"/>
      <c r="I8512" s="6"/>
      <c r="J8512" s="6"/>
      <c r="K8512" s="7">
        <v>0</v>
      </c>
      <c r="L8512" s="7">
        <v>0.179422</v>
      </c>
      <c r="M8512" s="7">
        <v>0.88704499999999997</v>
      </c>
      <c r="N8512" s="7">
        <v>0.49962000000000001</v>
      </c>
      <c r="O8512" s="7">
        <v>0.68184800000000001</v>
      </c>
      <c r="P8512" s="7">
        <v>0.25190499999999999</v>
      </c>
      <c r="Q8512" s="7">
        <v>1.0066E-2</v>
      </c>
      <c r="R8512" s="7">
        <v>0</v>
      </c>
      <c r="S8512" s="7">
        <v>3.0345E-2</v>
      </c>
      <c r="T8512" s="7"/>
    </row>
    <row r="8513" spans="1:20" x14ac:dyDescent="0.35">
      <c r="A8513" s="6" t="s">
        <v>185</v>
      </c>
      <c r="B8513" s="6" t="s">
        <v>212</v>
      </c>
      <c r="C8513" s="6" t="s">
        <v>767</v>
      </c>
      <c r="D8513" s="6" t="s">
        <v>679</v>
      </c>
      <c r="E8513" s="6" t="s">
        <v>303</v>
      </c>
      <c r="F8513" s="6" t="s">
        <v>378</v>
      </c>
      <c r="G8513" s="6" t="s">
        <v>379</v>
      </c>
      <c r="H8513" s="6"/>
      <c r="I8513" s="6"/>
      <c r="J8513" s="6"/>
      <c r="K8513" s="7">
        <v>0</v>
      </c>
      <c r="L8513" s="7">
        <v>0.60413799999999995</v>
      </c>
      <c r="M8513" s="7">
        <v>4.283639</v>
      </c>
      <c r="N8513" s="7">
        <v>5.905456</v>
      </c>
      <c r="O8513" s="7">
        <v>7.7070759999999998</v>
      </c>
      <c r="P8513" s="7">
        <v>3.2850229999999998</v>
      </c>
      <c r="Q8513" s="7">
        <v>0.161388</v>
      </c>
      <c r="R8513" s="7">
        <v>0.100968</v>
      </c>
      <c r="S8513" s="7">
        <v>1.376625</v>
      </c>
      <c r="T8513" s="7"/>
    </row>
    <row r="8514" spans="1:20" x14ac:dyDescent="0.35">
      <c r="A8514" s="6" t="s">
        <v>185</v>
      </c>
      <c r="B8514" s="6" t="s">
        <v>212</v>
      </c>
      <c r="C8514" s="6" t="s">
        <v>767</v>
      </c>
      <c r="D8514" s="6" t="s">
        <v>679</v>
      </c>
      <c r="E8514" s="6" t="s">
        <v>303</v>
      </c>
      <c r="F8514" s="6" t="s">
        <v>380</v>
      </c>
      <c r="G8514" s="6" t="s">
        <v>381</v>
      </c>
      <c r="H8514" s="6"/>
      <c r="I8514" s="6"/>
      <c r="J8514" s="6"/>
      <c r="K8514" s="7">
        <v>0</v>
      </c>
      <c r="L8514" s="7">
        <v>0.36033599999999999</v>
      </c>
      <c r="M8514" s="7">
        <v>1.7555499999999999</v>
      </c>
      <c r="N8514" s="7">
        <v>2.6879219999999999</v>
      </c>
      <c r="O8514" s="7">
        <v>3.223312</v>
      </c>
      <c r="P8514" s="7">
        <v>1.249495</v>
      </c>
      <c r="Q8514" s="7">
        <v>3.0235999999999999E-2</v>
      </c>
      <c r="R8514" s="7">
        <v>2.0175999999999999E-2</v>
      </c>
      <c r="S8514" s="7">
        <v>0.27327499999999999</v>
      </c>
      <c r="T8514" s="7"/>
    </row>
    <row r="8515" spans="1:20" x14ac:dyDescent="0.35">
      <c r="A8515" s="6" t="s">
        <v>185</v>
      </c>
      <c r="B8515" s="6" t="s">
        <v>212</v>
      </c>
      <c r="C8515" s="6" t="s">
        <v>767</v>
      </c>
      <c r="D8515" s="6" t="s">
        <v>679</v>
      </c>
      <c r="E8515" s="6" t="s">
        <v>303</v>
      </c>
      <c r="F8515" s="6" t="s">
        <v>382</v>
      </c>
      <c r="G8515" s="6" t="s">
        <v>383</v>
      </c>
      <c r="H8515" s="6"/>
      <c r="I8515" s="6"/>
      <c r="J8515" s="6"/>
      <c r="K8515" s="7">
        <v>0</v>
      </c>
      <c r="L8515" s="7">
        <v>7.7470000000000004E-3</v>
      </c>
      <c r="M8515" s="7">
        <v>4.2480999999999998E-2</v>
      </c>
      <c r="N8515" s="7">
        <v>3.9960000000000002E-2</v>
      </c>
      <c r="O8515" s="7">
        <v>6.2012999999999999E-2</v>
      </c>
      <c r="P8515" s="7">
        <v>2.0133999999999999E-2</v>
      </c>
      <c r="Q8515" s="7">
        <v>0</v>
      </c>
      <c r="R8515" s="7">
        <v>0</v>
      </c>
      <c r="S8515" s="7">
        <v>1.0096000000000001E-2</v>
      </c>
      <c r="T8515" s="7"/>
    </row>
    <row r="8516" spans="1:20" x14ac:dyDescent="0.35">
      <c r="A8516" s="6" t="s">
        <v>185</v>
      </c>
      <c r="B8516" s="6" t="s">
        <v>212</v>
      </c>
      <c r="C8516" s="6" t="s">
        <v>767</v>
      </c>
      <c r="D8516" s="6" t="s">
        <v>679</v>
      </c>
      <c r="E8516" s="6" t="s">
        <v>303</v>
      </c>
      <c r="F8516" s="6" t="s">
        <v>384</v>
      </c>
      <c r="G8516" s="6" t="s">
        <v>385</v>
      </c>
      <c r="H8516" s="6"/>
      <c r="I8516" s="6"/>
      <c r="J8516" s="6"/>
      <c r="K8516" s="7">
        <v>0</v>
      </c>
      <c r="L8516" s="7">
        <v>2.1118000000000001E-2</v>
      </c>
      <c r="M8516" s="7">
        <v>0.11391</v>
      </c>
      <c r="N8516" s="7">
        <v>0.159884</v>
      </c>
      <c r="O8516" s="7">
        <v>0.18598000000000001</v>
      </c>
      <c r="P8516" s="7">
        <v>7.0510000000000003E-2</v>
      </c>
      <c r="Q8516" s="7">
        <v>0</v>
      </c>
      <c r="R8516" s="7">
        <v>0</v>
      </c>
      <c r="S8516" s="7">
        <v>3.0341E-2</v>
      </c>
      <c r="T8516" s="7"/>
    </row>
    <row r="8517" spans="1:20" x14ac:dyDescent="0.35">
      <c r="A8517" s="6" t="s">
        <v>185</v>
      </c>
      <c r="B8517" s="6" t="s">
        <v>212</v>
      </c>
      <c r="C8517" s="6" t="s">
        <v>767</v>
      </c>
      <c r="D8517" s="6" t="s">
        <v>679</v>
      </c>
      <c r="E8517" s="6" t="s">
        <v>303</v>
      </c>
      <c r="F8517" s="6" t="s">
        <v>386</v>
      </c>
      <c r="G8517" s="6" t="s">
        <v>387</v>
      </c>
      <c r="H8517" s="6"/>
      <c r="I8517" s="7">
        <v>1.9020779999999999</v>
      </c>
      <c r="J8517" s="7">
        <v>0.95103899999999997</v>
      </c>
      <c r="K8517" s="7">
        <v>0</v>
      </c>
      <c r="L8517" s="7">
        <v>0.422931</v>
      </c>
      <c r="M8517" s="7">
        <v>2.0677180000000002</v>
      </c>
      <c r="N8517" s="7">
        <v>2.7578879999999999</v>
      </c>
      <c r="O8517" s="7">
        <v>3.6365799999999999</v>
      </c>
      <c r="P8517" s="7">
        <v>0</v>
      </c>
      <c r="Q8517" s="7">
        <v>0</v>
      </c>
      <c r="R8517" s="7">
        <v>0</v>
      </c>
      <c r="S8517" s="7">
        <v>0</v>
      </c>
      <c r="T8517" s="7"/>
    </row>
    <row r="8518" spans="1:20" x14ac:dyDescent="0.35">
      <c r="A8518" s="6" t="s">
        <v>185</v>
      </c>
      <c r="B8518" s="6" t="s">
        <v>212</v>
      </c>
      <c r="C8518" s="6" t="s">
        <v>767</v>
      </c>
      <c r="D8518" s="6" t="s">
        <v>679</v>
      </c>
      <c r="E8518" s="6" t="s">
        <v>303</v>
      </c>
      <c r="F8518" s="6" t="s">
        <v>388</v>
      </c>
      <c r="G8518" s="6" t="s">
        <v>389</v>
      </c>
      <c r="H8518" s="6"/>
      <c r="I8518" s="6"/>
      <c r="J8518" s="6"/>
      <c r="K8518" s="7">
        <v>0</v>
      </c>
      <c r="L8518" s="7">
        <v>0</v>
      </c>
      <c r="M8518" s="7">
        <v>0</v>
      </c>
      <c r="N8518" s="7">
        <v>0</v>
      </c>
      <c r="O8518" s="7">
        <v>1.0659000000000001</v>
      </c>
      <c r="P8518" s="7">
        <v>1.7231300000000001</v>
      </c>
      <c r="Q8518" s="7">
        <v>8.2519999999999996E-2</v>
      </c>
      <c r="R8518" s="7">
        <v>6.1963999999999998E-2</v>
      </c>
      <c r="S8518" s="7">
        <v>0.59006000000000003</v>
      </c>
      <c r="T8518" s="7"/>
    </row>
    <row r="8519" spans="1:20" x14ac:dyDescent="0.35">
      <c r="A8519" s="6" t="s">
        <v>185</v>
      </c>
      <c r="B8519" s="6" t="s">
        <v>212</v>
      </c>
      <c r="C8519" s="6" t="s">
        <v>767</v>
      </c>
      <c r="D8519" s="6" t="s">
        <v>679</v>
      </c>
      <c r="E8519" s="6" t="s">
        <v>303</v>
      </c>
      <c r="F8519" s="6" t="s">
        <v>390</v>
      </c>
      <c r="G8519" s="6" t="s">
        <v>391</v>
      </c>
      <c r="H8519" s="6"/>
      <c r="I8519" s="6"/>
      <c r="J8519" s="6"/>
      <c r="K8519" s="7">
        <v>0</v>
      </c>
      <c r="L8519" s="7">
        <v>2.5259200000000002</v>
      </c>
      <c r="M8519" s="7">
        <v>12.811565999999999</v>
      </c>
      <c r="N8519" s="7">
        <v>8.6933159999999994</v>
      </c>
      <c r="O8519" s="7">
        <v>10.333247999999999</v>
      </c>
      <c r="P8519" s="7">
        <v>3.7686899999999999</v>
      </c>
      <c r="Q8519" s="7">
        <v>0.25217600000000001</v>
      </c>
      <c r="R8519" s="7">
        <v>0.15145400000000001</v>
      </c>
      <c r="S8519" s="7">
        <v>1.9789099999999999</v>
      </c>
      <c r="T8519" s="7"/>
    </row>
    <row r="8520" spans="1:20" x14ac:dyDescent="0.35">
      <c r="A8520" s="6" t="s">
        <v>185</v>
      </c>
      <c r="B8520" s="6" t="s">
        <v>212</v>
      </c>
      <c r="C8520" s="6" t="s">
        <v>767</v>
      </c>
      <c r="D8520" s="6" t="s">
        <v>679</v>
      </c>
      <c r="E8520" s="6" t="s">
        <v>303</v>
      </c>
      <c r="F8520" s="6" t="s">
        <v>392</v>
      </c>
      <c r="G8520" s="6" t="s">
        <v>393</v>
      </c>
      <c r="H8520" s="6"/>
      <c r="I8520" s="6"/>
      <c r="J8520" s="6"/>
      <c r="K8520" s="7">
        <v>0</v>
      </c>
      <c r="L8520" s="7">
        <v>0.65714799999999995</v>
      </c>
      <c r="M8520" s="7">
        <v>3.151243</v>
      </c>
      <c r="N8520" s="7">
        <v>3.7271079999999999</v>
      </c>
      <c r="O8520" s="7">
        <v>4.4733939999999999</v>
      </c>
      <c r="P8520" s="7">
        <v>1.7331799999999999</v>
      </c>
      <c r="Q8520" s="7">
        <v>9.0759999999999993E-2</v>
      </c>
      <c r="R8520" s="7">
        <v>5.0467999999999999E-2</v>
      </c>
      <c r="S8520" s="7">
        <v>0.66805000000000003</v>
      </c>
      <c r="T8520" s="7"/>
    </row>
    <row r="8521" spans="1:20" x14ac:dyDescent="0.35">
      <c r="A8521" s="6" t="s">
        <v>185</v>
      </c>
      <c r="B8521" s="6" t="s">
        <v>212</v>
      </c>
      <c r="C8521" s="6" t="s">
        <v>767</v>
      </c>
      <c r="D8521" s="6" t="s">
        <v>679</v>
      </c>
      <c r="E8521" s="6" t="s">
        <v>303</v>
      </c>
      <c r="F8521" s="6" t="s">
        <v>394</v>
      </c>
      <c r="G8521" s="6" t="s">
        <v>395</v>
      </c>
      <c r="H8521" s="6"/>
      <c r="I8521" s="6"/>
      <c r="J8521" s="6"/>
      <c r="K8521" s="7">
        <v>0</v>
      </c>
      <c r="L8521" s="7">
        <v>0.72076099999999999</v>
      </c>
      <c r="M8521" s="7">
        <v>3.467285</v>
      </c>
      <c r="N8521" s="7">
        <v>2.6179760000000001</v>
      </c>
      <c r="O8521" s="7">
        <v>3.1406320000000001</v>
      </c>
      <c r="P8521" s="7">
        <v>1.20919</v>
      </c>
      <c r="Q8521" s="7">
        <v>4.0332E-2</v>
      </c>
      <c r="R8521" s="7">
        <v>2.0167999999999998E-2</v>
      </c>
      <c r="S8521" s="7">
        <v>0.303645</v>
      </c>
      <c r="T8521" s="7"/>
    </row>
    <row r="8522" spans="1:20" x14ac:dyDescent="0.35">
      <c r="A8522" s="6" t="s">
        <v>185</v>
      </c>
      <c r="B8522" s="6" t="s">
        <v>212</v>
      </c>
      <c r="C8522" s="6" t="s">
        <v>767</v>
      </c>
      <c r="D8522" s="6" t="s">
        <v>679</v>
      </c>
      <c r="E8522" s="6" t="s">
        <v>303</v>
      </c>
      <c r="F8522" s="6" t="s">
        <v>396</v>
      </c>
      <c r="G8522" s="6" t="s">
        <v>397</v>
      </c>
      <c r="H8522" s="6"/>
      <c r="I8522" s="6"/>
      <c r="J8522" s="6"/>
      <c r="K8522" s="7">
        <v>0</v>
      </c>
      <c r="L8522" s="7">
        <v>7.4122999999999994E-2</v>
      </c>
      <c r="M8522" s="7">
        <v>0.33335999999999999</v>
      </c>
      <c r="N8522" s="7">
        <v>0.14987800000000001</v>
      </c>
      <c r="O8522" s="7">
        <v>0.175648</v>
      </c>
      <c r="P8522" s="7">
        <v>7.0519999999999999E-2</v>
      </c>
      <c r="Q8522" s="7">
        <v>1.0066E-2</v>
      </c>
      <c r="R8522" s="7">
        <v>0</v>
      </c>
      <c r="S8522" s="7">
        <v>4.0466000000000002E-2</v>
      </c>
      <c r="T8522" s="7"/>
    </row>
    <row r="8523" spans="1:20" x14ac:dyDescent="0.35">
      <c r="A8523" s="6" t="s">
        <v>185</v>
      </c>
      <c r="B8523" s="6" t="s">
        <v>212</v>
      </c>
      <c r="C8523" s="6" t="s">
        <v>767</v>
      </c>
      <c r="D8523" s="6" t="s">
        <v>679</v>
      </c>
      <c r="E8523" s="6" t="s">
        <v>303</v>
      </c>
      <c r="F8523" s="6" t="s">
        <v>398</v>
      </c>
      <c r="G8523" s="6" t="s">
        <v>399</v>
      </c>
      <c r="H8523" s="6"/>
      <c r="I8523" s="6"/>
      <c r="J8523" s="6"/>
      <c r="K8523" s="7">
        <v>0</v>
      </c>
      <c r="L8523" s="7">
        <v>0.307342</v>
      </c>
      <c r="M8523" s="7">
        <v>1.4658850000000001</v>
      </c>
      <c r="N8523" s="7">
        <v>2.1983000000000001</v>
      </c>
      <c r="O8523" s="7">
        <v>2.6344560000000001</v>
      </c>
      <c r="P8523" s="7">
        <v>1.0177369999999999</v>
      </c>
      <c r="Q8523" s="7">
        <v>4.0332E-2</v>
      </c>
      <c r="R8523" s="7">
        <v>2.018E-2</v>
      </c>
      <c r="S8523" s="7">
        <v>0.29353000000000001</v>
      </c>
      <c r="T8523" s="7"/>
    </row>
    <row r="8524" spans="1:20" x14ac:dyDescent="0.35">
      <c r="A8524" s="6" t="s">
        <v>185</v>
      </c>
      <c r="B8524" s="6" t="s">
        <v>212</v>
      </c>
      <c r="C8524" s="6" t="s">
        <v>767</v>
      </c>
      <c r="D8524" s="6" t="s">
        <v>679</v>
      </c>
      <c r="E8524" s="6" t="s">
        <v>303</v>
      </c>
      <c r="F8524" s="6" t="s">
        <v>400</v>
      </c>
      <c r="G8524" s="6" t="s">
        <v>401</v>
      </c>
      <c r="H8524" s="6"/>
      <c r="I8524" s="6"/>
      <c r="J8524" s="6"/>
      <c r="K8524" s="7">
        <v>0</v>
      </c>
      <c r="L8524" s="7">
        <v>0.124788</v>
      </c>
      <c r="M8524" s="7">
        <v>0.61030799999999996</v>
      </c>
      <c r="N8524" s="7">
        <v>0.34972599999999998</v>
      </c>
      <c r="O8524" s="7">
        <v>0.47524</v>
      </c>
      <c r="P8524" s="7">
        <v>0.18135000000000001</v>
      </c>
      <c r="Q8524" s="7">
        <v>1.0066E-2</v>
      </c>
      <c r="R8524" s="7">
        <v>0</v>
      </c>
      <c r="S8524" s="7">
        <v>3.0345E-2</v>
      </c>
      <c r="T8524" s="7"/>
    </row>
    <row r="8525" spans="1:20" x14ac:dyDescent="0.35">
      <c r="A8525" s="6" t="s">
        <v>185</v>
      </c>
      <c r="B8525" s="6" t="s">
        <v>212</v>
      </c>
      <c r="C8525" s="6" t="s">
        <v>767</v>
      </c>
      <c r="D8525" s="6" t="s">
        <v>679</v>
      </c>
      <c r="E8525" s="6" t="s">
        <v>303</v>
      </c>
      <c r="F8525" s="6" t="s">
        <v>402</v>
      </c>
      <c r="G8525" s="6" t="s">
        <v>403</v>
      </c>
      <c r="H8525" s="6"/>
      <c r="I8525" s="6"/>
      <c r="J8525" s="6"/>
      <c r="K8525" s="7">
        <v>0</v>
      </c>
      <c r="L8525" s="7">
        <v>0.21192800000000001</v>
      </c>
      <c r="M8525" s="7">
        <v>1.0005390000000001</v>
      </c>
      <c r="N8525" s="7">
        <v>0.40967599999999998</v>
      </c>
      <c r="O8525" s="7">
        <v>0.48557400000000001</v>
      </c>
      <c r="P8525" s="7">
        <v>0.19142000000000001</v>
      </c>
      <c r="Q8525" s="7">
        <v>1.0066E-2</v>
      </c>
      <c r="R8525" s="7">
        <v>1.0074E-2</v>
      </c>
      <c r="S8525" s="7">
        <v>9.1064999999999993E-2</v>
      </c>
      <c r="T8525" s="7"/>
    </row>
    <row r="8526" spans="1:20" x14ac:dyDescent="0.35">
      <c r="A8526" s="6" t="s">
        <v>185</v>
      </c>
      <c r="B8526" s="6" t="s">
        <v>212</v>
      </c>
      <c r="C8526" s="6" t="s">
        <v>767</v>
      </c>
      <c r="D8526" s="6" t="s">
        <v>679</v>
      </c>
      <c r="E8526" s="6" t="s">
        <v>303</v>
      </c>
      <c r="F8526" s="6" t="s">
        <v>404</v>
      </c>
      <c r="G8526" s="6" t="s">
        <v>405</v>
      </c>
      <c r="H8526" s="6"/>
      <c r="I8526" s="6"/>
      <c r="J8526" s="6"/>
      <c r="K8526" s="7">
        <v>0</v>
      </c>
      <c r="L8526" s="7">
        <v>0.44514799999999999</v>
      </c>
      <c r="M8526" s="7">
        <v>2.1680969999999999</v>
      </c>
      <c r="N8526" s="7">
        <v>1.3989119999999999</v>
      </c>
      <c r="O8526" s="7">
        <v>1.68398</v>
      </c>
      <c r="P8526" s="7">
        <v>0.65496500000000002</v>
      </c>
      <c r="Q8526" s="7">
        <v>4.0332E-2</v>
      </c>
      <c r="R8526" s="7">
        <v>3.0272E-2</v>
      </c>
      <c r="S8526" s="7">
        <v>0.34412500000000001</v>
      </c>
      <c r="T8526" s="7"/>
    </row>
    <row r="8527" spans="1:20" x14ac:dyDescent="0.35">
      <c r="A8527" s="6" t="s">
        <v>185</v>
      </c>
      <c r="B8527" s="6" t="s">
        <v>212</v>
      </c>
      <c r="C8527" s="6" t="s">
        <v>767</v>
      </c>
      <c r="D8527" s="6" t="s">
        <v>679</v>
      </c>
      <c r="E8527" s="6" t="s">
        <v>303</v>
      </c>
      <c r="F8527" s="6" t="s">
        <v>406</v>
      </c>
      <c r="G8527" s="6" t="s">
        <v>407</v>
      </c>
      <c r="H8527" s="6"/>
      <c r="I8527" s="6"/>
      <c r="J8527" s="6"/>
      <c r="K8527" s="7">
        <v>0</v>
      </c>
      <c r="L8527" s="7">
        <v>0.63979900000000001</v>
      </c>
      <c r="M8527" s="7">
        <v>3.1156969999999999</v>
      </c>
      <c r="N8527" s="7">
        <v>3.027666</v>
      </c>
      <c r="O8527" s="7">
        <v>4.12216</v>
      </c>
      <c r="P8527" s="7">
        <v>1.56189</v>
      </c>
      <c r="Q8527" s="7">
        <v>9.0768000000000001E-2</v>
      </c>
      <c r="R8527" s="7">
        <v>5.0472000000000003E-2</v>
      </c>
      <c r="S8527" s="7">
        <v>0.49596899999999999</v>
      </c>
      <c r="T8527" s="7"/>
    </row>
    <row r="8528" spans="1:20" x14ac:dyDescent="0.35">
      <c r="A8528" s="6" t="s">
        <v>185</v>
      </c>
      <c r="B8528" s="6" t="s">
        <v>212</v>
      </c>
      <c r="C8528" s="6" t="s">
        <v>767</v>
      </c>
      <c r="D8528" s="6" t="s">
        <v>679</v>
      </c>
      <c r="E8528" s="6" t="s">
        <v>303</v>
      </c>
      <c r="F8528" s="6" t="s">
        <v>408</v>
      </c>
      <c r="G8528" s="6" t="s">
        <v>409</v>
      </c>
      <c r="H8528" s="6"/>
      <c r="I8528" s="6"/>
      <c r="J8528" s="6"/>
      <c r="K8528" s="7">
        <v>0</v>
      </c>
      <c r="L8528" s="7">
        <v>2.1118000000000001E-2</v>
      </c>
      <c r="M8528" s="7">
        <v>0.10511</v>
      </c>
      <c r="N8528" s="7">
        <v>0.109934</v>
      </c>
      <c r="O8528" s="7">
        <v>0.134298</v>
      </c>
      <c r="P8528" s="7">
        <v>5.0372E-2</v>
      </c>
      <c r="Q8528" s="7">
        <v>0</v>
      </c>
      <c r="R8528" s="7">
        <v>0</v>
      </c>
      <c r="S8528" s="7">
        <v>3.0341E-2</v>
      </c>
      <c r="T8528" s="7"/>
    </row>
    <row r="8529" spans="1:20" x14ac:dyDescent="0.35">
      <c r="A8529" s="6" t="s">
        <v>185</v>
      </c>
      <c r="B8529" s="6" t="s">
        <v>212</v>
      </c>
      <c r="C8529" s="6" t="s">
        <v>767</v>
      </c>
      <c r="D8529" s="6" t="s">
        <v>679</v>
      </c>
      <c r="E8529" s="6" t="s">
        <v>303</v>
      </c>
      <c r="F8529" s="6" t="s">
        <v>410</v>
      </c>
      <c r="G8529" s="6" t="s">
        <v>411</v>
      </c>
      <c r="H8529" s="6"/>
      <c r="I8529" s="6"/>
      <c r="J8529" s="6"/>
      <c r="K8529" s="7">
        <v>0</v>
      </c>
      <c r="L8529" s="7">
        <v>0.56957999999999998</v>
      </c>
      <c r="M8529" s="7">
        <v>2.810451</v>
      </c>
      <c r="N8529" s="7">
        <v>2.2082980000000001</v>
      </c>
      <c r="O8529" s="7">
        <v>3.0167359999999999</v>
      </c>
      <c r="P8529" s="7">
        <v>1.138655</v>
      </c>
      <c r="Q8529" s="7">
        <v>6.0507999999999999E-2</v>
      </c>
      <c r="R8529" s="7">
        <v>3.0272E-2</v>
      </c>
      <c r="S8529" s="7">
        <v>0.32389000000000001</v>
      </c>
      <c r="T8529" s="7"/>
    </row>
    <row r="8530" spans="1:20" x14ac:dyDescent="0.35">
      <c r="A8530" s="6" t="s">
        <v>185</v>
      </c>
      <c r="B8530" s="6" t="s">
        <v>212</v>
      </c>
      <c r="C8530" s="6" t="s">
        <v>767</v>
      </c>
      <c r="D8530" s="6" t="s">
        <v>679</v>
      </c>
      <c r="E8530" s="6" t="s">
        <v>303</v>
      </c>
      <c r="F8530" s="6" t="s">
        <v>412</v>
      </c>
      <c r="G8530" s="6" t="s">
        <v>413</v>
      </c>
      <c r="H8530" s="6"/>
      <c r="I8530" s="6"/>
      <c r="J8530" s="6"/>
      <c r="K8530" s="7">
        <v>0</v>
      </c>
      <c r="L8530" s="7">
        <v>7.7549999999999997E-3</v>
      </c>
      <c r="M8530" s="7">
        <v>4.249E-2</v>
      </c>
      <c r="N8530" s="7">
        <v>0.119912</v>
      </c>
      <c r="O8530" s="7">
        <v>0.16531399999999999</v>
      </c>
      <c r="P8530" s="7">
        <v>6.0449999999999997E-2</v>
      </c>
      <c r="Q8530" s="7">
        <v>0</v>
      </c>
      <c r="R8530" s="7">
        <v>0</v>
      </c>
      <c r="S8530" s="7">
        <v>0</v>
      </c>
      <c r="T8530" s="7"/>
    </row>
    <row r="8531" spans="1:20" x14ac:dyDescent="0.35">
      <c r="A8531" s="6" t="s">
        <v>185</v>
      </c>
      <c r="B8531" s="6" t="s">
        <v>212</v>
      </c>
      <c r="C8531" s="6" t="s">
        <v>767</v>
      </c>
      <c r="D8531" s="6" t="s">
        <v>679</v>
      </c>
      <c r="E8531" s="6" t="s">
        <v>303</v>
      </c>
      <c r="F8531" s="6" t="s">
        <v>414</v>
      </c>
      <c r="G8531" s="6" t="s">
        <v>415</v>
      </c>
      <c r="H8531" s="6"/>
      <c r="I8531" s="6"/>
      <c r="J8531" s="6"/>
      <c r="K8531" s="7">
        <v>0</v>
      </c>
      <c r="L8531" s="7">
        <v>0.155998</v>
      </c>
      <c r="M8531" s="7">
        <v>0.75218300000000005</v>
      </c>
      <c r="N8531" s="7">
        <v>0.42965599999999998</v>
      </c>
      <c r="O8531" s="7">
        <v>0.58887400000000001</v>
      </c>
      <c r="P8531" s="7">
        <v>0.22165499999999999</v>
      </c>
      <c r="Q8531" s="7">
        <v>1.0066E-2</v>
      </c>
      <c r="R8531" s="7">
        <v>1.008E-2</v>
      </c>
      <c r="S8531" s="7">
        <v>6.0705000000000002E-2</v>
      </c>
      <c r="T8531" s="7"/>
    </row>
    <row r="8532" spans="1:20" x14ac:dyDescent="0.35">
      <c r="A8532" s="6" t="s">
        <v>185</v>
      </c>
      <c r="B8532" s="6" t="s">
        <v>212</v>
      </c>
      <c r="C8532" s="6" t="s">
        <v>767</v>
      </c>
      <c r="D8532" s="6" t="s">
        <v>679</v>
      </c>
      <c r="E8532" s="6" t="s">
        <v>303</v>
      </c>
      <c r="F8532" s="6" t="s">
        <v>416</v>
      </c>
      <c r="G8532" s="6" t="s">
        <v>417</v>
      </c>
      <c r="H8532" s="6"/>
      <c r="I8532" s="6"/>
      <c r="J8532" s="6"/>
      <c r="K8532" s="7">
        <v>0</v>
      </c>
      <c r="L8532" s="7">
        <v>0.319878</v>
      </c>
      <c r="M8532" s="7">
        <v>1.568446</v>
      </c>
      <c r="N8532" s="7">
        <v>1.239004</v>
      </c>
      <c r="O8532" s="7">
        <v>1.68398</v>
      </c>
      <c r="P8532" s="7">
        <v>0.63482499999999997</v>
      </c>
      <c r="Q8532" s="7">
        <v>1.0066E-2</v>
      </c>
      <c r="R8532" s="7">
        <v>1.008E-2</v>
      </c>
      <c r="S8532" s="7">
        <v>5.0569999999999997E-2</v>
      </c>
      <c r="T8532" s="7"/>
    </row>
    <row r="8533" spans="1:20" x14ac:dyDescent="0.35">
      <c r="A8533" s="6" t="s">
        <v>185</v>
      </c>
      <c r="B8533" s="6" t="s">
        <v>212</v>
      </c>
      <c r="C8533" s="6" t="s">
        <v>767</v>
      </c>
      <c r="D8533" s="6" t="s">
        <v>679</v>
      </c>
      <c r="E8533" s="6" t="s">
        <v>303</v>
      </c>
      <c r="F8533" s="6" t="s">
        <v>418</v>
      </c>
      <c r="G8533" s="6" t="s">
        <v>419</v>
      </c>
      <c r="H8533" s="6"/>
      <c r="I8533" s="6"/>
      <c r="J8533" s="6"/>
      <c r="K8533" s="7">
        <v>0</v>
      </c>
      <c r="L8533" s="7">
        <v>7.0166000000000006E-2</v>
      </c>
      <c r="M8533" s="7">
        <v>0.32629999999999998</v>
      </c>
      <c r="N8533" s="7">
        <v>0.17984</v>
      </c>
      <c r="O8533" s="7">
        <v>0.23758199999999999</v>
      </c>
      <c r="P8533" s="7">
        <v>9.0666999999999998E-2</v>
      </c>
      <c r="Q8533" s="7">
        <v>0</v>
      </c>
      <c r="R8533" s="7">
        <v>0</v>
      </c>
      <c r="S8533" s="7">
        <v>2.0209999999999999E-2</v>
      </c>
      <c r="T8533" s="7"/>
    </row>
    <row r="8534" spans="1:20" x14ac:dyDescent="0.35">
      <c r="A8534" s="6" t="s">
        <v>185</v>
      </c>
      <c r="B8534" s="6" t="s">
        <v>212</v>
      </c>
      <c r="C8534" s="6" t="s">
        <v>767</v>
      </c>
      <c r="D8534" s="6" t="s">
        <v>679</v>
      </c>
      <c r="E8534" s="6" t="s">
        <v>420</v>
      </c>
      <c r="F8534" s="6" t="s">
        <v>421</v>
      </c>
      <c r="G8534" s="6" t="s">
        <v>422</v>
      </c>
      <c r="H8534" s="6"/>
      <c r="I8534" s="6"/>
      <c r="J8534" s="7">
        <v>1.9020779999999999</v>
      </c>
      <c r="K8534" s="7">
        <v>0</v>
      </c>
      <c r="L8534" s="7">
        <v>3.8556379999999999</v>
      </c>
      <c r="M8534" s="7">
        <v>16.601274</v>
      </c>
      <c r="N8534" s="7">
        <v>13.750909999999999</v>
      </c>
      <c r="O8534" s="7">
        <v>15.019152</v>
      </c>
      <c r="P8534" s="7">
        <v>7.8373850000000003</v>
      </c>
      <c r="Q8534" s="7">
        <v>0.23933199999999999</v>
      </c>
      <c r="R8534" s="7">
        <v>0.109628</v>
      </c>
      <c r="S8534" s="7">
        <v>1.1662980000000001</v>
      </c>
      <c r="T8534" s="7"/>
    </row>
    <row r="8535" spans="1:20" x14ac:dyDescent="0.35">
      <c r="A8535" s="6" t="s">
        <v>185</v>
      </c>
      <c r="B8535" s="6" t="s">
        <v>212</v>
      </c>
      <c r="C8535" s="6" t="s">
        <v>767</v>
      </c>
      <c r="D8535" s="6" t="s">
        <v>679</v>
      </c>
      <c r="E8535" s="6" t="s">
        <v>420</v>
      </c>
      <c r="F8535" s="6" t="s">
        <v>423</v>
      </c>
      <c r="G8535" s="6" t="s">
        <v>424</v>
      </c>
      <c r="H8535" s="6"/>
      <c r="I8535" s="6"/>
      <c r="J8535" s="6"/>
      <c r="K8535" s="7">
        <v>0</v>
      </c>
      <c r="L8535" s="7">
        <v>0.61709700000000001</v>
      </c>
      <c r="M8535" s="7">
        <v>2.2325979999999999</v>
      </c>
      <c r="N8535" s="7">
        <v>1.615416</v>
      </c>
      <c r="O8535" s="7">
        <v>1.9633579999999999</v>
      </c>
      <c r="P8535" s="7">
        <v>0.69795700000000005</v>
      </c>
      <c r="Q8535" s="7">
        <v>1.9924000000000001E-2</v>
      </c>
      <c r="R8535" s="7">
        <v>9.9419999999999994E-3</v>
      </c>
      <c r="S8535" s="7">
        <v>0.119604</v>
      </c>
      <c r="T8535" s="7"/>
    </row>
    <row r="8536" spans="1:20" x14ac:dyDescent="0.35">
      <c r="A8536" s="6" t="s">
        <v>185</v>
      </c>
      <c r="B8536" s="6" t="s">
        <v>212</v>
      </c>
      <c r="C8536" s="6" t="s">
        <v>767</v>
      </c>
      <c r="D8536" s="6" t="s">
        <v>679</v>
      </c>
      <c r="E8536" s="6" t="s">
        <v>420</v>
      </c>
      <c r="F8536" s="6" t="s">
        <v>425</v>
      </c>
      <c r="G8536" s="6" t="s">
        <v>426</v>
      </c>
      <c r="H8536" s="6"/>
      <c r="I8536" s="6"/>
      <c r="J8536" s="7">
        <v>1.9020779999999999</v>
      </c>
      <c r="K8536" s="7">
        <v>0</v>
      </c>
      <c r="L8536" s="7">
        <v>0.64257500000000001</v>
      </c>
      <c r="M8536" s="7">
        <v>1.958893</v>
      </c>
      <c r="N8536" s="7">
        <v>2.5327920000000002</v>
      </c>
      <c r="O8536" s="7">
        <v>2.7706439999999999</v>
      </c>
      <c r="P8536" s="7">
        <v>1.4458150000000001</v>
      </c>
      <c r="Q8536" s="7">
        <v>5.9819999999999998E-2</v>
      </c>
      <c r="R8536" s="7">
        <v>2.9888000000000001E-2</v>
      </c>
      <c r="S8536" s="7">
        <v>0.27910000000000001</v>
      </c>
      <c r="T8536" s="7"/>
    </row>
    <row r="8537" spans="1:20" x14ac:dyDescent="0.35">
      <c r="A8537" s="6" t="s">
        <v>185</v>
      </c>
      <c r="B8537" s="6" t="s">
        <v>212</v>
      </c>
      <c r="C8537" s="6" t="s">
        <v>767</v>
      </c>
      <c r="D8537" s="6" t="s">
        <v>679</v>
      </c>
      <c r="E8537" s="6" t="s">
        <v>420</v>
      </c>
      <c r="F8537" s="6" t="s">
        <v>427</v>
      </c>
      <c r="G8537" s="6" t="s">
        <v>428</v>
      </c>
      <c r="H8537" s="6"/>
      <c r="I8537" s="7">
        <v>0.95103899999999997</v>
      </c>
      <c r="J8537" s="7">
        <v>1.9020779999999999</v>
      </c>
      <c r="K8537" s="7">
        <v>0</v>
      </c>
      <c r="L8537" s="7">
        <v>1.622293</v>
      </c>
      <c r="M8537" s="7">
        <v>4.9292280000000002</v>
      </c>
      <c r="N8537" s="7">
        <v>6.5214559999999997</v>
      </c>
      <c r="O8537" s="7">
        <v>7.1159280000000003</v>
      </c>
      <c r="P8537" s="7">
        <v>3.709295</v>
      </c>
      <c r="Q8537" s="7">
        <v>0.109682</v>
      </c>
      <c r="R8537" s="7">
        <v>4.9824E-2</v>
      </c>
      <c r="S8537" s="7">
        <v>0.53827499999999995</v>
      </c>
      <c r="T8537" s="7"/>
    </row>
    <row r="8538" spans="1:20" x14ac:dyDescent="0.35">
      <c r="A8538" s="6" t="s">
        <v>185</v>
      </c>
      <c r="B8538" s="6" t="s">
        <v>212</v>
      </c>
      <c r="C8538" s="6" t="s">
        <v>767</v>
      </c>
      <c r="D8538" s="6" t="s">
        <v>679</v>
      </c>
      <c r="E8538" s="6" t="s">
        <v>420</v>
      </c>
      <c r="F8538" s="6" t="s">
        <v>429</v>
      </c>
      <c r="G8538" s="6" t="s">
        <v>430</v>
      </c>
      <c r="H8538" s="6"/>
      <c r="I8538" s="6"/>
      <c r="J8538" s="6"/>
      <c r="K8538" s="7">
        <v>0</v>
      </c>
      <c r="L8538" s="7">
        <v>0.116132</v>
      </c>
      <c r="M8538" s="7">
        <v>0.45207900000000001</v>
      </c>
      <c r="N8538" s="7">
        <v>0.32905000000000001</v>
      </c>
      <c r="O8538" s="7">
        <v>0.39862799999999998</v>
      </c>
      <c r="P8538" s="7">
        <v>0.13957</v>
      </c>
      <c r="Q8538" s="7">
        <v>9.9500000000000005E-3</v>
      </c>
      <c r="R8538" s="7">
        <v>0</v>
      </c>
      <c r="S8538" s="7">
        <v>3.9844999999999998E-2</v>
      </c>
      <c r="T8538" s="7"/>
    </row>
    <row r="8539" spans="1:20" x14ac:dyDescent="0.35">
      <c r="A8539" s="6" t="s">
        <v>185</v>
      </c>
      <c r="B8539" s="6" t="s">
        <v>212</v>
      </c>
      <c r="C8539" s="6" t="s">
        <v>767</v>
      </c>
      <c r="D8539" s="6" t="s">
        <v>679</v>
      </c>
      <c r="E8539" s="6" t="s">
        <v>420</v>
      </c>
      <c r="F8539" s="6" t="s">
        <v>431</v>
      </c>
      <c r="G8539" s="6" t="s">
        <v>432</v>
      </c>
      <c r="H8539" s="6"/>
      <c r="I8539" s="6"/>
      <c r="J8539" s="7">
        <v>0.95103899999999997</v>
      </c>
      <c r="K8539" s="7">
        <v>0</v>
      </c>
      <c r="L8539" s="7">
        <v>0.83218300000000001</v>
      </c>
      <c r="M8539" s="7">
        <v>2.5285380000000002</v>
      </c>
      <c r="N8539" s="7">
        <v>4.1282399999999999</v>
      </c>
      <c r="O8539" s="7">
        <v>4.504772</v>
      </c>
      <c r="P8539" s="7">
        <v>2.35318</v>
      </c>
      <c r="Q8539" s="7">
        <v>0.169518</v>
      </c>
      <c r="R8539" s="7">
        <v>7.9727999999999993E-2</v>
      </c>
      <c r="S8539" s="7">
        <v>0.79745999999999995</v>
      </c>
      <c r="T8539" s="7"/>
    </row>
    <row r="8540" spans="1:20" x14ac:dyDescent="0.35">
      <c r="A8540" s="6" t="s">
        <v>185</v>
      </c>
      <c r="B8540" s="6" t="s">
        <v>212</v>
      </c>
      <c r="C8540" s="6" t="s">
        <v>767</v>
      </c>
      <c r="D8540" s="6" t="s">
        <v>679</v>
      </c>
      <c r="E8540" s="6" t="s">
        <v>420</v>
      </c>
      <c r="F8540" s="6" t="s">
        <v>433</v>
      </c>
      <c r="G8540" s="6" t="s">
        <v>434</v>
      </c>
      <c r="H8540" s="6"/>
      <c r="I8540" s="6"/>
      <c r="J8540" s="7">
        <v>0.95103899999999997</v>
      </c>
      <c r="K8540" s="7">
        <v>0</v>
      </c>
      <c r="L8540" s="7">
        <v>2.1490239999999998</v>
      </c>
      <c r="M8540" s="7">
        <v>6.5509659999999998</v>
      </c>
      <c r="N8540" s="7">
        <v>6.102652</v>
      </c>
      <c r="O8540" s="7">
        <v>6.667446</v>
      </c>
      <c r="P8540" s="7">
        <v>3.47994</v>
      </c>
      <c r="Q8540" s="7">
        <v>0.20940800000000001</v>
      </c>
      <c r="R8540" s="7">
        <v>9.9659999999999999E-2</v>
      </c>
      <c r="S8540" s="7">
        <v>0.98685500000000004</v>
      </c>
      <c r="T8540" s="7"/>
    </row>
    <row r="8541" spans="1:20" x14ac:dyDescent="0.35">
      <c r="A8541" s="6" t="s">
        <v>185</v>
      </c>
      <c r="B8541" s="6" t="s">
        <v>212</v>
      </c>
      <c r="C8541" s="6" t="s">
        <v>767</v>
      </c>
      <c r="D8541" s="6" t="s">
        <v>679</v>
      </c>
      <c r="E8541" s="6" t="s">
        <v>420</v>
      </c>
      <c r="F8541" s="6" t="s">
        <v>435</v>
      </c>
      <c r="G8541" s="6" t="s">
        <v>436</v>
      </c>
      <c r="H8541" s="6"/>
      <c r="I8541" s="6"/>
      <c r="J8541" s="7">
        <v>0.95103899999999997</v>
      </c>
      <c r="K8541" s="7">
        <v>0</v>
      </c>
      <c r="L8541" s="7">
        <v>5.7291000000000002E-2</v>
      </c>
      <c r="M8541" s="7">
        <v>0</v>
      </c>
      <c r="N8541" s="7">
        <v>0</v>
      </c>
      <c r="O8541" s="7">
        <v>0</v>
      </c>
      <c r="P8541" s="7">
        <v>0</v>
      </c>
      <c r="Q8541" s="7">
        <v>0</v>
      </c>
      <c r="R8541" s="7">
        <v>0</v>
      </c>
      <c r="S8541" s="7">
        <v>0</v>
      </c>
      <c r="T8541" s="7"/>
    </row>
    <row r="8542" spans="1:20" x14ac:dyDescent="0.35">
      <c r="A8542" s="6" t="s">
        <v>185</v>
      </c>
      <c r="B8542" s="6" t="s">
        <v>212</v>
      </c>
      <c r="C8542" s="6" t="s">
        <v>767</v>
      </c>
      <c r="D8542" s="6" t="s">
        <v>679</v>
      </c>
      <c r="E8542" s="6" t="s">
        <v>420</v>
      </c>
      <c r="F8542" s="6" t="s">
        <v>437</v>
      </c>
      <c r="G8542" s="6" t="s">
        <v>438</v>
      </c>
      <c r="H8542" s="6"/>
      <c r="I8542" s="6"/>
      <c r="J8542" s="6"/>
      <c r="K8542" s="7">
        <v>0</v>
      </c>
      <c r="L8542" s="7">
        <v>0</v>
      </c>
      <c r="M8542" s="7">
        <v>10.813537</v>
      </c>
      <c r="N8542" s="7">
        <v>5.4417859999999996</v>
      </c>
      <c r="O8542" s="7">
        <v>4.3604520000000004</v>
      </c>
      <c r="P8542" s="7">
        <v>0.89620500000000003</v>
      </c>
      <c r="Q8542" s="7">
        <v>4.3728000000000003E-2</v>
      </c>
      <c r="R8542" s="7">
        <v>1.8422000000000001E-2</v>
      </c>
      <c r="S8542" s="7">
        <v>0.14287</v>
      </c>
      <c r="T8542" s="7"/>
    </row>
    <row r="8543" spans="1:20" x14ac:dyDescent="0.35">
      <c r="A8543" s="6" t="s">
        <v>185</v>
      </c>
      <c r="B8543" s="6" t="s">
        <v>212</v>
      </c>
      <c r="C8543" s="6" t="s">
        <v>767</v>
      </c>
      <c r="D8543" s="6" t="s">
        <v>679</v>
      </c>
      <c r="E8543" s="6" t="s">
        <v>439</v>
      </c>
      <c r="F8543" s="6" t="s">
        <v>440</v>
      </c>
      <c r="G8543" s="6" t="s">
        <v>441</v>
      </c>
      <c r="H8543" s="6"/>
      <c r="I8543" s="6"/>
      <c r="J8543" s="6"/>
      <c r="K8543" s="7">
        <v>0</v>
      </c>
      <c r="L8543" s="7">
        <v>1.1373180000000001</v>
      </c>
      <c r="M8543" s="7">
        <v>0.71615499999999999</v>
      </c>
      <c r="N8543" s="7">
        <v>0.71520799999999995</v>
      </c>
      <c r="O8543" s="7">
        <v>0.42705599999999999</v>
      </c>
      <c r="P8543" s="7">
        <v>0.13240499999999999</v>
      </c>
      <c r="Q8543" s="7">
        <v>3.1550000000000002E-2</v>
      </c>
      <c r="R8543" s="7">
        <v>1.004E-2</v>
      </c>
      <c r="S8543" s="7">
        <v>0.111695</v>
      </c>
      <c r="T8543" s="7"/>
    </row>
    <row r="8544" spans="1:20" x14ac:dyDescent="0.35">
      <c r="A8544" s="6" t="s">
        <v>185</v>
      </c>
      <c r="B8544" s="6" t="s">
        <v>212</v>
      </c>
      <c r="C8544" s="6" t="s">
        <v>767</v>
      </c>
      <c r="D8544" s="6" t="s">
        <v>679</v>
      </c>
      <c r="E8544" s="6" t="s">
        <v>439</v>
      </c>
      <c r="F8544" s="6" t="s">
        <v>442</v>
      </c>
      <c r="G8544" s="6" t="s">
        <v>443</v>
      </c>
      <c r="H8544" s="6"/>
      <c r="I8544" s="6"/>
      <c r="J8544" s="6"/>
      <c r="K8544" s="7">
        <v>0</v>
      </c>
      <c r="L8544" s="7">
        <v>1.2414540000000001</v>
      </c>
      <c r="M8544" s="7">
        <v>0.97500600000000004</v>
      </c>
      <c r="N8544" s="7">
        <v>1.205632</v>
      </c>
      <c r="O8544" s="7">
        <v>0.70832399999999995</v>
      </c>
      <c r="P8544" s="7">
        <v>0.30559500000000001</v>
      </c>
      <c r="Q8544" s="7">
        <v>5.2608000000000002E-2</v>
      </c>
      <c r="R8544" s="7">
        <v>2.0095999999999999E-2</v>
      </c>
      <c r="S8544" s="7">
        <v>0.213279</v>
      </c>
      <c r="T8544" s="7"/>
    </row>
    <row r="8545" spans="1:20" x14ac:dyDescent="0.35">
      <c r="A8545" s="6" t="s">
        <v>185</v>
      </c>
      <c r="B8545" s="6" t="s">
        <v>212</v>
      </c>
      <c r="C8545" s="6" t="s">
        <v>767</v>
      </c>
      <c r="D8545" s="6" t="s">
        <v>679</v>
      </c>
      <c r="E8545" s="6" t="s">
        <v>439</v>
      </c>
      <c r="F8545" s="6" t="s">
        <v>444</v>
      </c>
      <c r="G8545" s="6" t="s">
        <v>445</v>
      </c>
      <c r="H8545" s="6"/>
      <c r="I8545" s="6"/>
      <c r="J8545" s="6"/>
      <c r="K8545" s="7">
        <v>0</v>
      </c>
      <c r="L8545" s="7">
        <v>0.72733999999999999</v>
      </c>
      <c r="M8545" s="7">
        <v>0.55939399999999995</v>
      </c>
      <c r="N8545" s="7">
        <v>0.87461800000000001</v>
      </c>
      <c r="O8545" s="7">
        <v>0.46532699999999999</v>
      </c>
      <c r="P8545" s="7">
        <v>0.22237399999999999</v>
      </c>
      <c r="Q8545" s="7">
        <v>3.2848000000000002E-2</v>
      </c>
      <c r="R8545" s="7">
        <v>1.5192000000000001E-2</v>
      </c>
      <c r="S8545" s="7">
        <v>0.13183</v>
      </c>
      <c r="T8545" s="7"/>
    </row>
    <row r="8546" spans="1:20" x14ac:dyDescent="0.35">
      <c r="A8546" s="6" t="s">
        <v>185</v>
      </c>
      <c r="B8546" s="6" t="s">
        <v>212</v>
      </c>
      <c r="C8546" s="6" t="s">
        <v>767</v>
      </c>
      <c r="D8546" s="6" t="s">
        <v>679</v>
      </c>
      <c r="E8546" s="6" t="s">
        <v>439</v>
      </c>
      <c r="F8546" s="6" t="s">
        <v>450</v>
      </c>
      <c r="G8546" s="6" t="s">
        <v>451</v>
      </c>
      <c r="H8546" s="6"/>
      <c r="I8546" s="6"/>
      <c r="J8546" s="6"/>
      <c r="K8546" s="7">
        <v>0</v>
      </c>
      <c r="L8546" s="7">
        <v>0.348354</v>
      </c>
      <c r="M8546" s="7">
        <v>0.32322099999999998</v>
      </c>
      <c r="N8546" s="7">
        <v>0.57214399999999999</v>
      </c>
      <c r="O8546" s="7">
        <v>0.33332600000000001</v>
      </c>
      <c r="P8546" s="7">
        <v>0.162967</v>
      </c>
      <c r="Q8546" s="7">
        <v>2.1031999999999999E-2</v>
      </c>
      <c r="R8546" s="7">
        <v>1.004E-2</v>
      </c>
      <c r="S8546" s="7">
        <v>0.18281</v>
      </c>
      <c r="T8546" s="7"/>
    </row>
    <row r="8547" spans="1:20" x14ac:dyDescent="0.35">
      <c r="A8547" s="6" t="s">
        <v>185</v>
      </c>
      <c r="B8547" s="6" t="s">
        <v>212</v>
      </c>
      <c r="C8547" s="6" t="s">
        <v>767</v>
      </c>
      <c r="D8547" s="6" t="s">
        <v>679</v>
      </c>
      <c r="E8547" s="6" t="s">
        <v>439</v>
      </c>
      <c r="F8547" s="6" t="s">
        <v>454</v>
      </c>
      <c r="G8547" s="6" t="s">
        <v>455</v>
      </c>
      <c r="H8547" s="6"/>
      <c r="I8547" s="6"/>
      <c r="J8547" s="6"/>
      <c r="K8547" s="7">
        <v>0</v>
      </c>
      <c r="L8547" s="7">
        <v>0.133768</v>
      </c>
      <c r="M8547" s="7">
        <v>0.112758</v>
      </c>
      <c r="N8547" s="7">
        <v>0.15728400000000001</v>
      </c>
      <c r="O8547" s="7">
        <v>9.2111999999999999E-2</v>
      </c>
      <c r="P8547" s="7">
        <v>3.5985000000000003E-2</v>
      </c>
      <c r="Q8547" s="7">
        <v>1.0500000000000001E-2</v>
      </c>
      <c r="R8547" s="7">
        <v>0</v>
      </c>
      <c r="S8547" s="7">
        <v>3.0450000000000001E-2</v>
      </c>
      <c r="T8547" s="7"/>
    </row>
    <row r="8548" spans="1:20" x14ac:dyDescent="0.35">
      <c r="A8548" s="6" t="s">
        <v>185</v>
      </c>
      <c r="B8548" s="6" t="s">
        <v>212</v>
      </c>
      <c r="C8548" s="6" t="s">
        <v>767</v>
      </c>
      <c r="D8548" s="6" t="s">
        <v>679</v>
      </c>
      <c r="E8548" s="6" t="s">
        <v>439</v>
      </c>
      <c r="F8548" s="6" t="s">
        <v>456</v>
      </c>
      <c r="G8548" s="6" t="s">
        <v>457</v>
      </c>
      <c r="H8548" s="6"/>
      <c r="I8548" s="6"/>
      <c r="J8548" s="6"/>
      <c r="K8548" s="7">
        <v>0</v>
      </c>
      <c r="L8548" s="7">
        <v>0.145096</v>
      </c>
      <c r="M8548" s="7">
        <v>9.1292999999999999E-2</v>
      </c>
      <c r="N8548" s="7">
        <v>0.20610000000000001</v>
      </c>
      <c r="O8548" s="7">
        <v>0.120924</v>
      </c>
      <c r="P8548" s="7">
        <v>4.8162000000000003E-2</v>
      </c>
      <c r="Q8548" s="7">
        <v>7.8980000000000005E-3</v>
      </c>
      <c r="R8548" s="7">
        <v>0</v>
      </c>
      <c r="S8548" s="7">
        <v>4.0556000000000002E-2</v>
      </c>
      <c r="T8548" s="7"/>
    </row>
    <row r="8549" spans="1:20" x14ac:dyDescent="0.35">
      <c r="A8549" s="6" t="s">
        <v>185</v>
      </c>
      <c r="B8549" s="6" t="s">
        <v>212</v>
      </c>
      <c r="C8549" s="6" t="s">
        <v>767</v>
      </c>
      <c r="D8549" s="6" t="s">
        <v>679</v>
      </c>
      <c r="E8549" s="6" t="s">
        <v>439</v>
      </c>
      <c r="F8549" s="6" t="s">
        <v>458</v>
      </c>
      <c r="G8549" s="6" t="s">
        <v>459</v>
      </c>
      <c r="H8549" s="6"/>
      <c r="I8549" s="6"/>
      <c r="J8549" s="6"/>
      <c r="K8549" s="7">
        <v>0</v>
      </c>
      <c r="L8549" s="7">
        <v>0.30071799999999999</v>
      </c>
      <c r="M8549" s="7">
        <v>0.26473099999999999</v>
      </c>
      <c r="N8549" s="7">
        <v>0.99324599999999996</v>
      </c>
      <c r="O8549" s="7">
        <v>0.59114800000000001</v>
      </c>
      <c r="P8549" s="7">
        <v>0.22952500000000001</v>
      </c>
      <c r="Q8549" s="7">
        <v>2.2187999999999999E-2</v>
      </c>
      <c r="R8549" s="7">
        <v>7.45E-3</v>
      </c>
      <c r="S8549" s="7">
        <v>7.9501000000000002E-2</v>
      </c>
      <c r="T8549" s="7"/>
    </row>
    <row r="8550" spans="1:20" x14ac:dyDescent="0.35">
      <c r="A8550" s="6" t="s">
        <v>185</v>
      </c>
      <c r="B8550" s="6" t="s">
        <v>212</v>
      </c>
      <c r="C8550" s="6" t="s">
        <v>767</v>
      </c>
      <c r="D8550" s="6" t="s">
        <v>679</v>
      </c>
      <c r="E8550" s="6" t="s">
        <v>439</v>
      </c>
      <c r="F8550" s="6" t="s">
        <v>460</v>
      </c>
      <c r="G8550" s="6" t="s">
        <v>461</v>
      </c>
      <c r="H8550" s="6"/>
      <c r="I8550" s="6"/>
      <c r="J8550" s="6"/>
      <c r="K8550" s="7">
        <v>0</v>
      </c>
      <c r="L8550" s="7">
        <v>8.1823000000000007E-2</v>
      </c>
      <c r="M8550" s="7">
        <v>5.8672000000000002E-2</v>
      </c>
      <c r="N8550" s="7">
        <v>8.2355999999999999E-2</v>
      </c>
      <c r="O8550" s="7">
        <v>6.9999000000000006E-2</v>
      </c>
      <c r="P8550" s="7">
        <v>1.7115999999999999E-2</v>
      </c>
      <c r="Q8550" s="7">
        <v>0</v>
      </c>
      <c r="R8550" s="7">
        <v>0</v>
      </c>
      <c r="S8550" s="7">
        <v>9.9380000000000007E-3</v>
      </c>
      <c r="T8550" s="7"/>
    </row>
    <row r="8551" spans="1:20" x14ac:dyDescent="0.35">
      <c r="A8551" s="6" t="s">
        <v>185</v>
      </c>
      <c r="B8551" s="6" t="s">
        <v>212</v>
      </c>
      <c r="C8551" s="6" t="s">
        <v>767</v>
      </c>
      <c r="D8551" s="6" t="s">
        <v>679</v>
      </c>
      <c r="E8551" s="6" t="s">
        <v>439</v>
      </c>
      <c r="F8551" s="6" t="s">
        <v>462</v>
      </c>
      <c r="G8551" s="6" t="s">
        <v>463</v>
      </c>
      <c r="H8551" s="6"/>
      <c r="I8551" s="7">
        <v>2.1134200000000001</v>
      </c>
      <c r="J8551" s="6"/>
      <c r="K8551" s="7">
        <v>0</v>
      </c>
      <c r="L8551" s="7">
        <v>0.170768</v>
      </c>
      <c r="M8551" s="7">
        <v>0.240699</v>
      </c>
      <c r="N8551" s="7">
        <v>0.32046400000000003</v>
      </c>
      <c r="O8551" s="7">
        <v>0.19270000000000001</v>
      </c>
      <c r="P8551" s="7">
        <v>8.5739999999999997E-2</v>
      </c>
      <c r="Q8551" s="7">
        <v>9.8040000000000002E-3</v>
      </c>
      <c r="R8551" s="7">
        <v>0</v>
      </c>
      <c r="S8551" s="7">
        <v>3.9785000000000001E-2</v>
      </c>
      <c r="T8551" s="7"/>
    </row>
    <row r="8552" spans="1:20" x14ac:dyDescent="0.35">
      <c r="A8552" s="6" t="s">
        <v>185</v>
      </c>
      <c r="B8552" s="6" t="s">
        <v>212</v>
      </c>
      <c r="C8552" s="6" t="s">
        <v>767</v>
      </c>
      <c r="D8552" s="6" t="s">
        <v>679</v>
      </c>
      <c r="E8552" s="6" t="s">
        <v>439</v>
      </c>
      <c r="F8552" s="6" t="s">
        <v>466</v>
      </c>
      <c r="G8552" s="6" t="s">
        <v>467</v>
      </c>
      <c r="H8552" s="6"/>
      <c r="I8552" s="6"/>
      <c r="J8552" s="6"/>
      <c r="K8552" s="7">
        <v>0</v>
      </c>
      <c r="L8552" s="7">
        <v>0.708256</v>
      </c>
      <c r="M8552" s="7">
        <v>0.50166999999999995</v>
      </c>
      <c r="N8552" s="7">
        <v>0.56185200000000002</v>
      </c>
      <c r="O8552" s="7">
        <v>0.36453200000000002</v>
      </c>
      <c r="P8552" s="7">
        <v>0.17308499999999999</v>
      </c>
      <c r="Q8552" s="7">
        <v>4.1995999999999999E-2</v>
      </c>
      <c r="R8552" s="7">
        <v>9.9640000000000006E-3</v>
      </c>
      <c r="S8552" s="7">
        <v>0.17261000000000001</v>
      </c>
      <c r="T8552" s="7"/>
    </row>
    <row r="8553" spans="1:20" x14ac:dyDescent="0.35">
      <c r="A8553" s="6" t="s">
        <v>185</v>
      </c>
      <c r="B8553" s="6" t="s">
        <v>212</v>
      </c>
      <c r="C8553" s="6" t="s">
        <v>767</v>
      </c>
      <c r="D8553" s="6" t="s">
        <v>679</v>
      </c>
      <c r="E8553" s="6" t="s">
        <v>439</v>
      </c>
      <c r="F8553" s="6" t="s">
        <v>468</v>
      </c>
      <c r="G8553" s="6" t="s">
        <v>469</v>
      </c>
      <c r="H8553" s="6"/>
      <c r="I8553" s="6"/>
      <c r="J8553" s="6"/>
      <c r="K8553" s="7">
        <v>0</v>
      </c>
      <c r="L8553" s="7">
        <v>2.5784180000000001</v>
      </c>
      <c r="M8553" s="7">
        <v>2.675522</v>
      </c>
      <c r="N8553" s="7">
        <v>2.344268</v>
      </c>
      <c r="O8553" s="7">
        <v>1.9207350000000001</v>
      </c>
      <c r="P8553" s="7">
        <v>0.766876</v>
      </c>
      <c r="Q8553" s="7">
        <v>8.8497999999999993E-2</v>
      </c>
      <c r="R8553" s="7">
        <v>2.9749000000000001E-2</v>
      </c>
      <c r="S8553" s="7">
        <v>0.40810800000000003</v>
      </c>
      <c r="T8553" s="7"/>
    </row>
    <row r="8554" spans="1:20" x14ac:dyDescent="0.35">
      <c r="A8554" s="6" t="s">
        <v>185</v>
      </c>
      <c r="B8554" s="6" t="s">
        <v>212</v>
      </c>
      <c r="C8554" s="6" t="s">
        <v>767</v>
      </c>
      <c r="D8554" s="6" t="s">
        <v>679</v>
      </c>
      <c r="E8554" s="6" t="s">
        <v>439</v>
      </c>
      <c r="F8554" s="6" t="s">
        <v>470</v>
      </c>
      <c r="G8554" s="6" t="s">
        <v>471</v>
      </c>
      <c r="H8554" s="6"/>
      <c r="I8554" s="7">
        <v>2.1134200000000001</v>
      </c>
      <c r="J8554" s="7">
        <v>4.2268400000000002</v>
      </c>
      <c r="K8554" s="7">
        <v>0</v>
      </c>
      <c r="L8554" s="7">
        <v>7.742464</v>
      </c>
      <c r="M8554" s="7">
        <v>6.3517789999999996</v>
      </c>
      <c r="N8554" s="7">
        <v>10.491251999999999</v>
      </c>
      <c r="O8554" s="7">
        <v>6.2965359999999997</v>
      </c>
      <c r="P8554" s="7">
        <v>2.562694</v>
      </c>
      <c r="Q8554" s="7">
        <v>0.31470399999999998</v>
      </c>
      <c r="R8554" s="7">
        <v>0.119016</v>
      </c>
      <c r="S8554" s="7">
        <v>1.2641500000000001</v>
      </c>
      <c r="T8554" s="7"/>
    </row>
    <row r="8555" spans="1:20" x14ac:dyDescent="0.35">
      <c r="A8555" s="6" t="s">
        <v>185</v>
      </c>
      <c r="B8555" s="6" t="s">
        <v>212</v>
      </c>
      <c r="C8555" s="6" t="s">
        <v>767</v>
      </c>
      <c r="D8555" s="6" t="s">
        <v>679</v>
      </c>
      <c r="E8555" s="6" t="s">
        <v>472</v>
      </c>
      <c r="F8555" s="6" t="s">
        <v>473</v>
      </c>
      <c r="G8555" s="6" t="s">
        <v>474</v>
      </c>
      <c r="H8555" s="6"/>
      <c r="I8555" s="6"/>
      <c r="J8555" s="6"/>
      <c r="K8555" s="7">
        <v>0</v>
      </c>
      <c r="L8555" s="7">
        <v>4.8427999999999999E-2</v>
      </c>
      <c r="M8555" s="7">
        <v>3.7837000000000003E-2</v>
      </c>
      <c r="N8555" s="7">
        <v>8.1724000000000005E-2</v>
      </c>
      <c r="O8555" s="7">
        <v>7.2908000000000001E-2</v>
      </c>
      <c r="P8555" s="7">
        <v>2.036E-2</v>
      </c>
      <c r="Q8555" s="7">
        <v>0</v>
      </c>
      <c r="R8555" s="7">
        <v>0</v>
      </c>
      <c r="S8555" s="7">
        <v>1.0146000000000001E-2</v>
      </c>
      <c r="T8555" s="7"/>
    </row>
    <row r="8556" spans="1:20" x14ac:dyDescent="0.35">
      <c r="A8556" s="6" t="s">
        <v>185</v>
      </c>
      <c r="B8556" s="6" t="s">
        <v>212</v>
      </c>
      <c r="C8556" s="6" t="s">
        <v>767</v>
      </c>
      <c r="D8556" s="6" t="s">
        <v>679</v>
      </c>
      <c r="E8556" s="6" t="s">
        <v>472</v>
      </c>
      <c r="F8556" s="6" t="s">
        <v>475</v>
      </c>
      <c r="G8556" s="6" t="s">
        <v>476</v>
      </c>
      <c r="H8556" s="6"/>
      <c r="I8556" s="6"/>
      <c r="J8556" s="6"/>
      <c r="K8556" s="7">
        <v>0</v>
      </c>
      <c r="L8556" s="7">
        <v>1.2075000000000001E-2</v>
      </c>
      <c r="M8556" s="7">
        <v>9.417E-3</v>
      </c>
      <c r="N8556" s="7">
        <v>1.0201999999999999E-2</v>
      </c>
      <c r="O8556" s="7">
        <v>1.0402E-2</v>
      </c>
      <c r="P8556" s="7">
        <v>0</v>
      </c>
      <c r="Q8556" s="7">
        <v>0</v>
      </c>
      <c r="R8556" s="7">
        <v>0</v>
      </c>
      <c r="S8556" s="7">
        <v>0</v>
      </c>
      <c r="T8556" s="7"/>
    </row>
    <row r="8557" spans="1:20" x14ac:dyDescent="0.35">
      <c r="A8557" s="6" t="s">
        <v>185</v>
      </c>
      <c r="B8557" s="6" t="s">
        <v>212</v>
      </c>
      <c r="C8557" s="6" t="s">
        <v>767</v>
      </c>
      <c r="D8557" s="6" t="s">
        <v>679</v>
      </c>
      <c r="E8557" s="6" t="s">
        <v>472</v>
      </c>
      <c r="F8557" s="6" t="s">
        <v>477</v>
      </c>
      <c r="G8557" s="6" t="s">
        <v>478</v>
      </c>
      <c r="H8557" s="6"/>
      <c r="I8557" s="7">
        <v>1.05671</v>
      </c>
      <c r="J8557" s="7">
        <v>1.05671</v>
      </c>
      <c r="K8557" s="7">
        <v>0</v>
      </c>
      <c r="L8557" s="7">
        <v>2.8336489999999999</v>
      </c>
      <c r="M8557" s="7">
        <v>2.0496129999999999</v>
      </c>
      <c r="N8557" s="7">
        <v>1.969422</v>
      </c>
      <c r="O8557" s="7">
        <v>1.3662920000000001</v>
      </c>
      <c r="P8557" s="7">
        <v>0.72802500000000003</v>
      </c>
      <c r="Q8557" s="7">
        <v>0.13767199999999999</v>
      </c>
      <c r="R8557" s="7">
        <v>4.9577999999999997E-2</v>
      </c>
      <c r="S8557" s="7">
        <v>0.41804999999999998</v>
      </c>
      <c r="T8557" s="7"/>
    </row>
    <row r="8558" spans="1:20" x14ac:dyDescent="0.35">
      <c r="A8558" s="6" t="s">
        <v>185</v>
      </c>
      <c r="B8558" s="6" t="s">
        <v>212</v>
      </c>
      <c r="C8558" s="6" t="s">
        <v>767</v>
      </c>
      <c r="D8558" s="6" t="s">
        <v>679</v>
      </c>
      <c r="E8558" s="6" t="s">
        <v>472</v>
      </c>
      <c r="F8558" s="6" t="s">
        <v>479</v>
      </c>
      <c r="G8558" s="6" t="s">
        <v>480</v>
      </c>
      <c r="H8558" s="6"/>
      <c r="I8558" s="6"/>
      <c r="J8558" s="7">
        <v>1.05671</v>
      </c>
      <c r="K8558" s="7">
        <v>0</v>
      </c>
      <c r="L8558" s="7">
        <v>5.2776430000000003</v>
      </c>
      <c r="M8558" s="7">
        <v>3.820357</v>
      </c>
      <c r="N8558" s="7">
        <v>3.1513239999999998</v>
      </c>
      <c r="O8558" s="7">
        <v>2.1880120000000001</v>
      </c>
      <c r="P8558" s="7">
        <v>1.1648849999999999</v>
      </c>
      <c r="Q8558" s="7">
        <v>0.27537600000000001</v>
      </c>
      <c r="R8558" s="7">
        <v>8.9258000000000004E-2</v>
      </c>
      <c r="S8558" s="7">
        <v>0.83613000000000004</v>
      </c>
      <c r="T8558" s="7"/>
    </row>
    <row r="8559" spans="1:20" x14ac:dyDescent="0.35">
      <c r="A8559" s="6" t="s">
        <v>185</v>
      </c>
      <c r="B8559" s="6" t="s">
        <v>212</v>
      </c>
      <c r="C8559" s="6" t="s">
        <v>767</v>
      </c>
      <c r="D8559" s="6" t="s">
        <v>679</v>
      </c>
      <c r="E8559" s="6" t="s">
        <v>472</v>
      </c>
      <c r="F8559" s="6" t="s">
        <v>481</v>
      </c>
      <c r="G8559" s="6" t="s">
        <v>482</v>
      </c>
      <c r="H8559" s="6"/>
      <c r="I8559" s="6"/>
      <c r="J8559" s="6"/>
      <c r="K8559" s="7">
        <v>0</v>
      </c>
      <c r="L8559" s="7">
        <v>0.80827599999999999</v>
      </c>
      <c r="M8559" s="7">
        <v>0.42189399999999999</v>
      </c>
      <c r="N8559" s="7">
        <v>0.25541799999999998</v>
      </c>
      <c r="O8559" s="7">
        <v>0.17707600000000001</v>
      </c>
      <c r="P8559" s="7">
        <v>7.1294999999999997E-2</v>
      </c>
      <c r="Q8559" s="7">
        <v>2.1031999999999999E-2</v>
      </c>
      <c r="R8559" s="7">
        <v>1.004E-2</v>
      </c>
      <c r="S8559" s="7">
        <v>7.1080000000000004E-2</v>
      </c>
      <c r="T8559" s="7"/>
    </row>
    <row r="8560" spans="1:20" x14ac:dyDescent="0.35">
      <c r="A8560" s="6" t="s">
        <v>185</v>
      </c>
      <c r="B8560" s="6" t="s">
        <v>212</v>
      </c>
      <c r="C8560" s="6" t="s">
        <v>767</v>
      </c>
      <c r="D8560" s="6" t="s">
        <v>679</v>
      </c>
      <c r="E8560" s="6" t="s">
        <v>472</v>
      </c>
      <c r="F8560" s="6" t="s">
        <v>483</v>
      </c>
      <c r="G8560" s="6" t="s">
        <v>484</v>
      </c>
      <c r="H8560" s="6"/>
      <c r="I8560" s="6"/>
      <c r="J8560" s="6"/>
      <c r="K8560" s="7">
        <v>0</v>
      </c>
      <c r="L8560" s="7">
        <v>2.4119000000000002E-2</v>
      </c>
      <c r="M8560" s="7">
        <v>1.8853000000000002E-2</v>
      </c>
      <c r="N8560" s="7">
        <v>2.0412E-2</v>
      </c>
      <c r="O8560" s="7">
        <v>2.0812000000000001E-2</v>
      </c>
      <c r="P8560" s="7">
        <v>0</v>
      </c>
      <c r="Q8560" s="7">
        <v>0</v>
      </c>
      <c r="R8560" s="7">
        <v>0</v>
      </c>
      <c r="S8560" s="7">
        <v>0</v>
      </c>
      <c r="T8560" s="7"/>
    </row>
    <row r="8561" spans="1:20" x14ac:dyDescent="0.35">
      <c r="A8561" s="6" t="s">
        <v>185</v>
      </c>
      <c r="B8561" s="6" t="s">
        <v>212</v>
      </c>
      <c r="C8561" s="6" t="s">
        <v>767</v>
      </c>
      <c r="D8561" s="6" t="s">
        <v>679</v>
      </c>
      <c r="E8561" s="6" t="s">
        <v>472</v>
      </c>
      <c r="F8561" s="6" t="s">
        <v>485</v>
      </c>
      <c r="G8561" s="6" t="s">
        <v>486</v>
      </c>
      <c r="H8561" s="6"/>
      <c r="I8561" s="6"/>
      <c r="J8561" s="7">
        <v>1.05671</v>
      </c>
      <c r="K8561" s="7">
        <v>0</v>
      </c>
      <c r="L8561" s="7">
        <v>2.765104</v>
      </c>
      <c r="M8561" s="7">
        <v>2.0014780000000001</v>
      </c>
      <c r="N8561" s="7">
        <v>1.844436</v>
      </c>
      <c r="O8561" s="7">
        <v>1.277088</v>
      </c>
      <c r="P8561" s="7">
        <v>0.67946099999999998</v>
      </c>
      <c r="Q8561" s="7">
        <v>0.13768</v>
      </c>
      <c r="R8561" s="7">
        <v>4.9576000000000002E-2</v>
      </c>
      <c r="S8561" s="7">
        <v>0.42800500000000002</v>
      </c>
      <c r="T8561" s="7"/>
    </row>
    <row r="8562" spans="1:20" x14ac:dyDescent="0.35">
      <c r="A8562" s="6" t="s">
        <v>185</v>
      </c>
      <c r="B8562" s="6" t="s">
        <v>212</v>
      </c>
      <c r="C8562" s="6" t="s">
        <v>767</v>
      </c>
      <c r="D8562" s="6" t="s">
        <v>679</v>
      </c>
      <c r="E8562" s="6" t="s">
        <v>472</v>
      </c>
      <c r="F8562" s="6" t="s">
        <v>487</v>
      </c>
      <c r="G8562" s="6" t="s">
        <v>488</v>
      </c>
      <c r="H8562" s="6"/>
      <c r="I8562" s="6"/>
      <c r="J8562" s="6"/>
      <c r="K8562" s="7">
        <v>0</v>
      </c>
      <c r="L8562" s="7">
        <v>0.44077</v>
      </c>
      <c r="M8562" s="7">
        <v>0.23941100000000001</v>
      </c>
      <c r="N8562" s="7">
        <v>0.14302400000000001</v>
      </c>
      <c r="O8562" s="7">
        <v>0.104148</v>
      </c>
      <c r="P8562" s="7">
        <v>4.0724999999999997E-2</v>
      </c>
      <c r="Q8562" s="7">
        <v>1.0506E-2</v>
      </c>
      <c r="R8562" s="7">
        <v>0</v>
      </c>
      <c r="S8562" s="7">
        <v>4.0605000000000002E-2</v>
      </c>
      <c r="T8562" s="7"/>
    </row>
    <row r="8563" spans="1:20" x14ac:dyDescent="0.35">
      <c r="A8563" s="6" t="s">
        <v>185</v>
      </c>
      <c r="B8563" s="6" t="s">
        <v>212</v>
      </c>
      <c r="C8563" s="6" t="s">
        <v>767</v>
      </c>
      <c r="D8563" s="6" t="s">
        <v>679</v>
      </c>
      <c r="E8563" s="6" t="s">
        <v>472</v>
      </c>
      <c r="F8563" s="6" t="s">
        <v>489</v>
      </c>
      <c r="G8563" s="6" t="s">
        <v>490</v>
      </c>
      <c r="H8563" s="6"/>
      <c r="I8563" s="6"/>
      <c r="J8563" s="6"/>
      <c r="K8563" s="7">
        <v>0</v>
      </c>
      <c r="L8563" s="7">
        <v>0.83259099999999997</v>
      </c>
      <c r="M8563" s="7">
        <v>0.45612799999999998</v>
      </c>
      <c r="N8563" s="7">
        <v>0.28607199999999999</v>
      </c>
      <c r="O8563" s="7">
        <v>0.197908</v>
      </c>
      <c r="P8563" s="7">
        <v>7.1294999999999997E-2</v>
      </c>
      <c r="Q8563" s="7">
        <v>2.1031999999999999E-2</v>
      </c>
      <c r="R8563" s="7">
        <v>1.004E-2</v>
      </c>
      <c r="S8563" s="7">
        <v>8.1235000000000002E-2</v>
      </c>
      <c r="T8563" s="7"/>
    </row>
    <row r="8564" spans="1:20" x14ac:dyDescent="0.35">
      <c r="A8564" s="6" t="s">
        <v>185</v>
      </c>
      <c r="B8564" s="6" t="s">
        <v>212</v>
      </c>
      <c r="C8564" s="6" t="s">
        <v>767</v>
      </c>
      <c r="D8564" s="6" t="s">
        <v>679</v>
      </c>
      <c r="E8564" s="6" t="s">
        <v>472</v>
      </c>
      <c r="F8564" s="6" t="s">
        <v>491</v>
      </c>
      <c r="G8564" s="6" t="s">
        <v>492</v>
      </c>
      <c r="H8564" s="6"/>
      <c r="I8564" s="6"/>
      <c r="J8564" s="6"/>
      <c r="K8564" s="7">
        <v>0</v>
      </c>
      <c r="L8564" s="7">
        <v>0.759073</v>
      </c>
      <c r="M8564" s="7">
        <v>0.41050799999999998</v>
      </c>
      <c r="N8564" s="7">
        <v>0.306504</v>
      </c>
      <c r="O8564" s="7">
        <v>0.21873999999999999</v>
      </c>
      <c r="P8564" s="7">
        <v>8.1470000000000001E-2</v>
      </c>
      <c r="Q8564" s="7">
        <v>2.1031999999999999E-2</v>
      </c>
      <c r="R8564" s="7">
        <v>1.004E-2</v>
      </c>
      <c r="S8564" s="7">
        <v>8.1235000000000002E-2</v>
      </c>
      <c r="T8564" s="7"/>
    </row>
    <row r="8565" spans="1:20" x14ac:dyDescent="0.35">
      <c r="A8565" s="6" t="s">
        <v>185</v>
      </c>
      <c r="B8565" s="6" t="s">
        <v>212</v>
      </c>
      <c r="C8565" s="6" t="s">
        <v>767</v>
      </c>
      <c r="D8565" s="6" t="s">
        <v>679</v>
      </c>
      <c r="E8565" s="6" t="s">
        <v>472</v>
      </c>
      <c r="F8565" s="6" t="s">
        <v>493</v>
      </c>
      <c r="G8565" s="6" t="s">
        <v>494</v>
      </c>
      <c r="H8565" s="6"/>
      <c r="I8565" s="7">
        <v>1.05671</v>
      </c>
      <c r="J8565" s="7">
        <v>1.05671</v>
      </c>
      <c r="K8565" s="7">
        <v>0</v>
      </c>
      <c r="L8565" s="7">
        <v>5.0480470000000004</v>
      </c>
      <c r="M8565" s="7">
        <v>3.6569989999999999</v>
      </c>
      <c r="N8565" s="7">
        <v>2.392188</v>
      </c>
      <c r="O8565" s="7">
        <v>1.663273</v>
      </c>
      <c r="P8565" s="7">
        <v>0.88338000000000005</v>
      </c>
      <c r="Q8565" s="7">
        <v>0.16718</v>
      </c>
      <c r="R8565" s="7">
        <v>5.9504000000000001E-2</v>
      </c>
      <c r="S8565" s="7">
        <v>0.51759200000000005</v>
      </c>
      <c r="T8565" s="7"/>
    </row>
    <row r="8566" spans="1:20" x14ac:dyDescent="0.35">
      <c r="A8566" s="6" t="s">
        <v>185</v>
      </c>
      <c r="B8566" s="6" t="s">
        <v>212</v>
      </c>
      <c r="C8566" s="6" t="s">
        <v>767</v>
      </c>
      <c r="D8566" s="6" t="s">
        <v>679</v>
      </c>
      <c r="E8566" s="6" t="s">
        <v>472</v>
      </c>
      <c r="F8566" s="6" t="s">
        <v>495</v>
      </c>
      <c r="G8566" s="6" t="s">
        <v>496</v>
      </c>
      <c r="H8566" s="6"/>
      <c r="I8566" s="6"/>
      <c r="J8566" s="6"/>
      <c r="K8566" s="7">
        <v>0</v>
      </c>
      <c r="L8566" s="7">
        <v>3.6354999999999998E-2</v>
      </c>
      <c r="M8566" s="7">
        <v>2.8353E-2</v>
      </c>
      <c r="N8566" s="7">
        <v>7.1506E-2</v>
      </c>
      <c r="O8566" s="7">
        <v>6.2480000000000001E-2</v>
      </c>
      <c r="P8566" s="7">
        <v>1.0153000000000001E-2</v>
      </c>
      <c r="Q8566" s="7">
        <v>0</v>
      </c>
      <c r="R8566" s="7">
        <v>0</v>
      </c>
      <c r="S8566" s="7">
        <v>1.014E-2</v>
      </c>
      <c r="T8566" s="7"/>
    </row>
    <row r="8567" spans="1:20" x14ac:dyDescent="0.35">
      <c r="A8567" s="6" t="s">
        <v>185</v>
      </c>
      <c r="B8567" s="6" t="s">
        <v>212</v>
      </c>
      <c r="C8567" s="6" t="s">
        <v>767</v>
      </c>
      <c r="D8567" s="6" t="s">
        <v>679</v>
      </c>
      <c r="E8567" s="6" t="s">
        <v>472</v>
      </c>
      <c r="F8567" s="6" t="s">
        <v>497</v>
      </c>
      <c r="G8567" s="6" t="s">
        <v>498</v>
      </c>
      <c r="H8567" s="6"/>
      <c r="I8567" s="7">
        <v>1.05671</v>
      </c>
      <c r="J8567" s="7">
        <v>1.05671</v>
      </c>
      <c r="K8567" s="7">
        <v>0</v>
      </c>
      <c r="L8567" s="7">
        <v>0.84034600000000004</v>
      </c>
      <c r="M8567" s="7">
        <v>0.66524399999999995</v>
      </c>
      <c r="N8567" s="7">
        <v>0.71108000000000005</v>
      </c>
      <c r="O8567" s="7">
        <v>0.49505100000000002</v>
      </c>
      <c r="P8567" s="7">
        <v>0.262077</v>
      </c>
      <c r="Q8567" s="7">
        <v>3.9315999999999997E-2</v>
      </c>
      <c r="R8567" s="7">
        <v>9.9039999999999996E-3</v>
      </c>
      <c r="S8567" s="7">
        <v>0.12937499999999999</v>
      </c>
      <c r="T8567" s="7"/>
    </row>
    <row r="8568" spans="1:20" x14ac:dyDescent="0.35">
      <c r="A8568" s="6" t="s">
        <v>185</v>
      </c>
      <c r="B8568" s="6" t="s">
        <v>212</v>
      </c>
      <c r="C8568" s="6" t="s">
        <v>767</v>
      </c>
      <c r="D8568" s="6" t="s">
        <v>679</v>
      </c>
      <c r="E8568" s="6" t="s">
        <v>472</v>
      </c>
      <c r="F8568" s="6" t="s">
        <v>499</v>
      </c>
      <c r="G8568" s="6" t="s">
        <v>500</v>
      </c>
      <c r="H8568" s="6"/>
      <c r="I8568" s="6"/>
      <c r="J8568" s="6"/>
      <c r="K8568" s="7">
        <v>0</v>
      </c>
      <c r="L8568" s="7">
        <v>0.13723199999999999</v>
      </c>
      <c r="M8568" s="7">
        <v>0.13008400000000001</v>
      </c>
      <c r="N8568" s="7">
        <v>0.15324599999999999</v>
      </c>
      <c r="O8568" s="7">
        <v>0.104156</v>
      </c>
      <c r="P8568" s="7">
        <v>4.0724999999999997E-2</v>
      </c>
      <c r="Q8568" s="7">
        <v>1.0506E-2</v>
      </c>
      <c r="R8568" s="7">
        <v>0</v>
      </c>
      <c r="S8568" s="7">
        <v>2.0291E-2</v>
      </c>
      <c r="T8568" s="7"/>
    </row>
    <row r="8569" spans="1:20" x14ac:dyDescent="0.35">
      <c r="A8569" s="6" t="s">
        <v>185</v>
      </c>
      <c r="B8569" s="6" t="s">
        <v>212</v>
      </c>
      <c r="C8569" s="6" t="s">
        <v>767</v>
      </c>
      <c r="D8569" s="6" t="s">
        <v>679</v>
      </c>
      <c r="E8569" s="6" t="s">
        <v>472</v>
      </c>
      <c r="F8569" s="6" t="s">
        <v>501</v>
      </c>
      <c r="G8569" s="6" t="s">
        <v>502</v>
      </c>
      <c r="H8569" s="6"/>
      <c r="I8569" s="6"/>
      <c r="J8569" s="6"/>
      <c r="K8569" s="7">
        <v>0</v>
      </c>
      <c r="L8569" s="7">
        <v>1.8873999999999998E-2</v>
      </c>
      <c r="M8569" s="7">
        <v>1.5256E-2</v>
      </c>
      <c r="N8569" s="7">
        <v>2.0420000000000001E-2</v>
      </c>
      <c r="O8569" s="7">
        <v>2.0812000000000001E-2</v>
      </c>
      <c r="P8569" s="7">
        <v>1.0153000000000001E-2</v>
      </c>
      <c r="Q8569" s="7">
        <v>0</v>
      </c>
      <c r="R8569" s="7">
        <v>0</v>
      </c>
      <c r="S8569" s="7">
        <v>0</v>
      </c>
      <c r="T8569" s="7"/>
    </row>
    <row r="8570" spans="1:20" x14ac:dyDescent="0.35">
      <c r="A8570" s="6" t="s">
        <v>185</v>
      </c>
      <c r="B8570" s="6" t="s">
        <v>212</v>
      </c>
      <c r="C8570" s="6" t="s">
        <v>767</v>
      </c>
      <c r="D8570" s="6" t="s">
        <v>679</v>
      </c>
      <c r="E8570" s="6" t="s">
        <v>472</v>
      </c>
      <c r="F8570" s="6" t="s">
        <v>503</v>
      </c>
      <c r="G8570" s="6" t="s">
        <v>504</v>
      </c>
      <c r="H8570" s="6"/>
      <c r="I8570" s="6"/>
      <c r="J8570" s="6"/>
      <c r="K8570" s="7">
        <v>0</v>
      </c>
      <c r="L8570" s="7">
        <v>0.88403799999999999</v>
      </c>
      <c r="M8570" s="7">
        <v>0.53140100000000001</v>
      </c>
      <c r="N8570" s="7">
        <v>0.72067999999999999</v>
      </c>
      <c r="O8570" s="7">
        <v>0.50498900000000002</v>
      </c>
      <c r="P8570" s="7">
        <v>0.27184000000000003</v>
      </c>
      <c r="Q8570" s="7">
        <v>4.9149999999999999E-2</v>
      </c>
      <c r="R8570" s="7">
        <v>1.9824000000000001E-2</v>
      </c>
      <c r="S8570" s="7">
        <v>0.14929500000000001</v>
      </c>
      <c r="T8570" s="7"/>
    </row>
    <row r="8571" spans="1:20" x14ac:dyDescent="0.35">
      <c r="A8571" s="6" t="s">
        <v>185</v>
      </c>
      <c r="B8571" s="6" t="s">
        <v>212</v>
      </c>
      <c r="C8571" s="6" t="s">
        <v>767</v>
      </c>
      <c r="D8571" s="6" t="s">
        <v>679</v>
      </c>
      <c r="E8571" s="6" t="s">
        <v>472</v>
      </c>
      <c r="F8571" s="6" t="s">
        <v>505</v>
      </c>
      <c r="G8571" s="6" t="s">
        <v>506</v>
      </c>
      <c r="H8571" s="6"/>
      <c r="I8571" s="6"/>
      <c r="J8571" s="6"/>
      <c r="K8571" s="7">
        <v>0</v>
      </c>
      <c r="L8571" s="7">
        <v>0.14857200000000001</v>
      </c>
      <c r="M8571" s="7">
        <v>9.5543000000000003E-2</v>
      </c>
      <c r="N8571" s="7">
        <v>0.163468</v>
      </c>
      <c r="O8571" s="7">
        <v>0.114574</v>
      </c>
      <c r="P8571" s="7">
        <v>4.0724999999999997E-2</v>
      </c>
      <c r="Q8571" s="7">
        <v>1.0506E-2</v>
      </c>
      <c r="R8571" s="7">
        <v>0</v>
      </c>
      <c r="S8571" s="7">
        <v>3.0436000000000001E-2</v>
      </c>
      <c r="T8571" s="7"/>
    </row>
    <row r="8572" spans="1:20" x14ac:dyDescent="0.35">
      <c r="A8572" s="6" t="s">
        <v>185</v>
      </c>
      <c r="B8572" s="6" t="s">
        <v>212</v>
      </c>
      <c r="C8572" s="6" t="s">
        <v>767</v>
      </c>
      <c r="D8572" s="6" t="s">
        <v>679</v>
      </c>
      <c r="E8572" s="6" t="s">
        <v>472</v>
      </c>
      <c r="F8572" s="6" t="s">
        <v>507</v>
      </c>
      <c r="G8572" s="6" t="s">
        <v>508</v>
      </c>
      <c r="H8572" s="6"/>
      <c r="I8572" s="6"/>
      <c r="J8572" s="6"/>
      <c r="K8572" s="7">
        <v>0</v>
      </c>
      <c r="L8572" s="7">
        <v>2.2075999999999998E-2</v>
      </c>
      <c r="M8572" s="7">
        <v>6.7460000000000003E-3</v>
      </c>
      <c r="N8572" s="7">
        <v>2.0428000000000002E-2</v>
      </c>
      <c r="O8572" s="7">
        <v>2.0820000000000002E-2</v>
      </c>
      <c r="P8572" s="7">
        <v>1.0165E-2</v>
      </c>
      <c r="Q8572" s="7">
        <v>0</v>
      </c>
      <c r="R8572" s="7">
        <v>0</v>
      </c>
      <c r="S8572" s="7">
        <v>1.0146000000000001E-2</v>
      </c>
      <c r="T8572" s="7"/>
    </row>
    <row r="8573" spans="1:20" x14ac:dyDescent="0.35">
      <c r="A8573" s="6" t="s">
        <v>185</v>
      </c>
      <c r="B8573" s="6" t="s">
        <v>212</v>
      </c>
      <c r="C8573" s="6" t="s">
        <v>767</v>
      </c>
      <c r="D8573" s="6" t="s">
        <v>679</v>
      </c>
      <c r="E8573" s="6" t="s">
        <v>509</v>
      </c>
      <c r="F8573" s="6" t="s">
        <v>510</v>
      </c>
      <c r="G8573" s="6" t="s">
        <v>511</v>
      </c>
      <c r="H8573" s="6"/>
      <c r="I8573" s="6"/>
      <c r="J8573" s="6"/>
      <c r="K8573" s="7">
        <v>0</v>
      </c>
      <c r="L8573" s="7">
        <v>0.52879299999999996</v>
      </c>
      <c r="M8573" s="7">
        <v>0.350827</v>
      </c>
      <c r="N8573" s="7">
        <v>0.43963999999999998</v>
      </c>
      <c r="O8573" s="7">
        <v>0.218526</v>
      </c>
      <c r="P8573" s="7">
        <v>9.3185000000000004E-2</v>
      </c>
      <c r="Q8573" s="7">
        <v>3.6040000000000003E-2</v>
      </c>
      <c r="R8573" s="7">
        <v>9.9260000000000008E-3</v>
      </c>
      <c r="S8573" s="7">
        <v>0.115069</v>
      </c>
      <c r="T8573" s="7"/>
    </row>
    <row r="8574" spans="1:20" x14ac:dyDescent="0.35">
      <c r="A8574" s="6" t="s">
        <v>185</v>
      </c>
      <c r="B8574" s="6" t="s">
        <v>212</v>
      </c>
      <c r="C8574" s="6" t="s">
        <v>767</v>
      </c>
      <c r="D8574" s="6" t="s">
        <v>679</v>
      </c>
      <c r="E8574" s="6" t="s">
        <v>509</v>
      </c>
      <c r="F8574" s="6" t="s">
        <v>512</v>
      </c>
      <c r="G8574" s="6" t="s">
        <v>513</v>
      </c>
      <c r="H8574" s="6"/>
      <c r="I8574" s="6"/>
      <c r="J8574" s="6"/>
      <c r="K8574" s="7">
        <v>0</v>
      </c>
      <c r="L8574" s="7">
        <v>1.153775</v>
      </c>
      <c r="M8574" s="7">
        <v>0.77503900000000003</v>
      </c>
      <c r="N8574" s="7">
        <v>1.0694140000000001</v>
      </c>
      <c r="O8574" s="7">
        <v>0.63529000000000002</v>
      </c>
      <c r="P8574" s="7">
        <v>0.21598500000000001</v>
      </c>
      <c r="Q8574" s="7">
        <v>5.4156000000000003E-2</v>
      </c>
      <c r="R8574" s="7">
        <v>2.188E-2</v>
      </c>
      <c r="S8574" s="7">
        <v>0.19966400000000001</v>
      </c>
      <c r="T8574" s="7"/>
    </row>
    <row r="8575" spans="1:20" x14ac:dyDescent="0.35">
      <c r="A8575" s="6" t="s">
        <v>185</v>
      </c>
      <c r="B8575" s="6" t="s">
        <v>212</v>
      </c>
      <c r="C8575" s="6" t="s">
        <v>767</v>
      </c>
      <c r="D8575" s="6" t="s">
        <v>679</v>
      </c>
      <c r="E8575" s="6" t="s">
        <v>509</v>
      </c>
      <c r="F8575" s="6" t="s">
        <v>514</v>
      </c>
      <c r="G8575" s="6" t="s">
        <v>515</v>
      </c>
      <c r="H8575" s="6"/>
      <c r="I8575" s="6"/>
      <c r="J8575" s="6"/>
      <c r="K8575" s="7">
        <v>0</v>
      </c>
      <c r="L8575" s="7">
        <v>0.39183000000000001</v>
      </c>
      <c r="M8575" s="7">
        <v>0.30807899999999999</v>
      </c>
      <c r="N8575" s="7">
        <v>0.22144800000000001</v>
      </c>
      <c r="O8575" s="7">
        <v>0.12912399999999999</v>
      </c>
      <c r="P8575" s="7">
        <v>6.8095000000000003E-2</v>
      </c>
      <c r="Q8575" s="7">
        <v>2.1343999999999998E-2</v>
      </c>
      <c r="R8575" s="7">
        <v>9.9260000000000008E-3</v>
      </c>
      <c r="S8575" s="7">
        <v>5.9877E-2</v>
      </c>
      <c r="T8575" s="7"/>
    </row>
    <row r="8576" spans="1:20" x14ac:dyDescent="0.35">
      <c r="A8576" s="6" t="s">
        <v>185</v>
      </c>
      <c r="B8576" s="6" t="s">
        <v>212</v>
      </c>
      <c r="C8576" s="6" t="s">
        <v>767</v>
      </c>
      <c r="D8576" s="6" t="s">
        <v>679</v>
      </c>
      <c r="E8576" s="6" t="s">
        <v>509</v>
      </c>
      <c r="F8576" s="6" t="s">
        <v>518</v>
      </c>
      <c r="G8576" s="6" t="s">
        <v>519</v>
      </c>
      <c r="H8576" s="6"/>
      <c r="I8576" s="6"/>
      <c r="J8576" s="6"/>
      <c r="K8576" s="7">
        <v>0</v>
      </c>
      <c r="L8576" s="7">
        <v>0.64222900000000005</v>
      </c>
      <c r="M8576" s="7">
        <v>0.48070099999999999</v>
      </c>
      <c r="N8576" s="7">
        <v>0.85884400000000005</v>
      </c>
      <c r="O8576" s="7">
        <v>0.48664200000000002</v>
      </c>
      <c r="P8576" s="7">
        <v>0.17548</v>
      </c>
      <c r="Q8576" s="7">
        <v>0</v>
      </c>
      <c r="R8576" s="7">
        <v>0</v>
      </c>
      <c r="S8576" s="7">
        <v>0</v>
      </c>
      <c r="T8576" s="7"/>
    </row>
    <row r="8577" spans="1:20" x14ac:dyDescent="0.35">
      <c r="A8577" s="6" t="s">
        <v>185</v>
      </c>
      <c r="B8577" s="6" t="s">
        <v>212</v>
      </c>
      <c r="C8577" s="6" t="s">
        <v>767</v>
      </c>
      <c r="D8577" s="6" t="s">
        <v>679</v>
      </c>
      <c r="E8577" s="6" t="s">
        <v>522</v>
      </c>
      <c r="F8577" s="6" t="s">
        <v>525</v>
      </c>
      <c r="G8577" s="6" t="s">
        <v>526</v>
      </c>
      <c r="H8577" s="6"/>
      <c r="I8577" s="6"/>
      <c r="J8577" s="6"/>
      <c r="K8577" s="7">
        <v>0</v>
      </c>
      <c r="L8577" s="7">
        <v>0.44856600000000002</v>
      </c>
      <c r="M8577" s="7">
        <v>1.6225179999999999</v>
      </c>
      <c r="N8577" s="7">
        <v>0.42876999999999998</v>
      </c>
      <c r="O8577" s="7">
        <v>1.0863290000000001</v>
      </c>
      <c r="P8577" s="7">
        <v>2.4628709999999998</v>
      </c>
      <c r="Q8577" s="7">
        <v>6.9790000000000005E-2</v>
      </c>
      <c r="R8577" s="7">
        <v>3.9854000000000001E-2</v>
      </c>
      <c r="S8577" s="7">
        <v>0.34887800000000002</v>
      </c>
      <c r="T8577" s="7"/>
    </row>
    <row r="8578" spans="1:20" x14ac:dyDescent="0.35">
      <c r="A8578" s="6" t="s">
        <v>185</v>
      </c>
      <c r="B8578" s="6" t="s">
        <v>212</v>
      </c>
      <c r="C8578" s="6" t="s">
        <v>767</v>
      </c>
      <c r="D8578" s="6" t="s">
        <v>679</v>
      </c>
      <c r="E8578" s="6" t="s">
        <v>522</v>
      </c>
      <c r="F8578" s="6" t="s">
        <v>529</v>
      </c>
      <c r="G8578" s="6" t="s">
        <v>530</v>
      </c>
      <c r="H8578" s="6"/>
      <c r="I8578" s="6"/>
      <c r="J8578" s="6"/>
      <c r="K8578" s="7">
        <v>0</v>
      </c>
      <c r="L8578" s="7">
        <v>9.2416999999999999E-2</v>
      </c>
      <c r="M8578" s="7">
        <v>0.31295400000000001</v>
      </c>
      <c r="N8578" s="7">
        <v>0.11967999999999999</v>
      </c>
      <c r="O8578" s="7">
        <v>0.53817599999999999</v>
      </c>
      <c r="P8578" s="7">
        <v>0.38885999999999998</v>
      </c>
      <c r="Q8578" s="7">
        <v>9.9539999999999993E-3</v>
      </c>
      <c r="R8578" s="7">
        <v>0</v>
      </c>
      <c r="S8578" s="7">
        <v>1.9904999999999999E-2</v>
      </c>
      <c r="T8578" s="7"/>
    </row>
    <row r="8579" spans="1:20" x14ac:dyDescent="0.35">
      <c r="A8579" s="6" t="s">
        <v>185</v>
      </c>
      <c r="B8579" s="6" t="s">
        <v>212</v>
      </c>
      <c r="C8579" s="6" t="s">
        <v>767</v>
      </c>
      <c r="D8579" s="6" t="s">
        <v>679</v>
      </c>
      <c r="E8579" s="6" t="s">
        <v>522</v>
      </c>
      <c r="F8579" s="6" t="s">
        <v>533</v>
      </c>
      <c r="G8579" s="6" t="s">
        <v>534</v>
      </c>
      <c r="H8579" s="6"/>
      <c r="I8579" s="6"/>
      <c r="J8579" s="6"/>
      <c r="K8579" s="7">
        <v>0</v>
      </c>
      <c r="L8579" s="7">
        <v>0.100656</v>
      </c>
      <c r="M8579" s="7">
        <v>0.31126599999999999</v>
      </c>
      <c r="N8579" s="7">
        <v>8.9737999999999998E-2</v>
      </c>
      <c r="O8579" s="7">
        <v>0.41858400000000001</v>
      </c>
      <c r="P8579" s="7">
        <v>7.9750000000000001E-2</v>
      </c>
      <c r="Q8579" s="7">
        <v>0</v>
      </c>
      <c r="R8579" s="7">
        <v>0</v>
      </c>
      <c r="S8579" s="7">
        <v>9.9399999999999992E-3</v>
      </c>
      <c r="T8579" s="7"/>
    </row>
    <row r="8580" spans="1:20" x14ac:dyDescent="0.35">
      <c r="A8580" s="6" t="s">
        <v>185</v>
      </c>
      <c r="B8580" s="6" t="s">
        <v>212</v>
      </c>
      <c r="C8580" s="6" t="s">
        <v>767</v>
      </c>
      <c r="D8580" s="6" t="s">
        <v>679</v>
      </c>
      <c r="E8580" s="6" t="s">
        <v>522</v>
      </c>
      <c r="F8580" s="6" t="s">
        <v>535</v>
      </c>
      <c r="G8580" s="6" t="s">
        <v>536</v>
      </c>
      <c r="H8580" s="6"/>
      <c r="I8580" s="6"/>
      <c r="J8580" s="6"/>
      <c r="K8580" s="7">
        <v>0</v>
      </c>
      <c r="L8580" s="7">
        <v>0.15113199999999999</v>
      </c>
      <c r="M8580" s="7">
        <v>0.26139099999999998</v>
      </c>
      <c r="N8580" s="7">
        <v>0.139596</v>
      </c>
      <c r="O8580" s="7">
        <v>0.49830000000000002</v>
      </c>
      <c r="P8580" s="7">
        <v>0.12962499999999999</v>
      </c>
      <c r="Q8580" s="7">
        <v>9.9539999999999993E-3</v>
      </c>
      <c r="R8580" s="7">
        <v>0</v>
      </c>
      <c r="S8580" s="7">
        <v>1.9904999999999999E-2</v>
      </c>
      <c r="T8580" s="7"/>
    </row>
    <row r="8581" spans="1:20" x14ac:dyDescent="0.35">
      <c r="A8581" s="6" t="s">
        <v>185</v>
      </c>
      <c r="B8581" s="6" t="s">
        <v>212</v>
      </c>
      <c r="C8581" s="6" t="s">
        <v>767</v>
      </c>
      <c r="D8581" s="6" t="s">
        <v>679</v>
      </c>
      <c r="E8581" s="6" t="s">
        <v>522</v>
      </c>
      <c r="F8581" s="6" t="s">
        <v>537</v>
      </c>
      <c r="G8581" s="6" t="s">
        <v>538</v>
      </c>
      <c r="H8581" s="6"/>
      <c r="I8581" s="6"/>
      <c r="J8581" s="6"/>
      <c r="K8581" s="7">
        <v>0</v>
      </c>
      <c r="L8581" s="7">
        <v>0.38636999999999999</v>
      </c>
      <c r="M8581" s="7">
        <v>0.68202600000000002</v>
      </c>
      <c r="N8581" s="7">
        <v>0.33904400000000001</v>
      </c>
      <c r="O8581" s="7">
        <v>1.235832</v>
      </c>
      <c r="P8581" s="7">
        <v>1.4458150000000001</v>
      </c>
      <c r="Q8581" s="7">
        <v>0</v>
      </c>
      <c r="R8581" s="7">
        <v>0</v>
      </c>
      <c r="S8581" s="7">
        <v>0</v>
      </c>
      <c r="T8581" s="7"/>
    </row>
    <row r="8582" spans="1:20" x14ac:dyDescent="0.35">
      <c r="A8582" s="6" t="s">
        <v>185</v>
      </c>
      <c r="B8582" s="6" t="s">
        <v>212</v>
      </c>
      <c r="C8582" s="6" t="s">
        <v>767</v>
      </c>
      <c r="D8582" s="6" t="s">
        <v>679</v>
      </c>
      <c r="E8582" s="6" t="s">
        <v>522</v>
      </c>
      <c r="F8582" s="6" t="s">
        <v>539</v>
      </c>
      <c r="G8582" s="6" t="s">
        <v>540</v>
      </c>
      <c r="H8582" s="6"/>
      <c r="I8582" s="6"/>
      <c r="J8582" s="6"/>
      <c r="K8582" s="7">
        <v>0</v>
      </c>
      <c r="L8582" s="7">
        <v>0.30357400000000001</v>
      </c>
      <c r="M8582" s="7">
        <v>0.69935099999999994</v>
      </c>
      <c r="N8582" s="7">
        <v>0.43874000000000002</v>
      </c>
      <c r="O8582" s="7">
        <v>1.5148600000000001</v>
      </c>
      <c r="P8582" s="7">
        <v>0.97716000000000003</v>
      </c>
      <c r="Q8582" s="7">
        <v>3.9871999999999998E-2</v>
      </c>
      <c r="R8582" s="7">
        <v>1.9911999999999999E-2</v>
      </c>
      <c r="S8582" s="7">
        <v>0.14951</v>
      </c>
      <c r="T8582" s="7"/>
    </row>
    <row r="8583" spans="1:20" x14ac:dyDescent="0.35">
      <c r="A8583" s="6" t="s">
        <v>185</v>
      </c>
      <c r="B8583" s="6" t="s">
        <v>212</v>
      </c>
      <c r="C8583" s="6" t="s">
        <v>767</v>
      </c>
      <c r="D8583" s="6" t="s">
        <v>679</v>
      </c>
      <c r="E8583" s="6" t="s">
        <v>522</v>
      </c>
      <c r="F8583" s="6" t="s">
        <v>541</v>
      </c>
      <c r="G8583" s="6" t="s">
        <v>542</v>
      </c>
      <c r="H8583" s="6"/>
      <c r="I8583" s="6"/>
      <c r="J8583" s="6"/>
      <c r="K8583" s="7">
        <v>0</v>
      </c>
      <c r="L8583" s="7">
        <v>0.97272800000000004</v>
      </c>
      <c r="M8583" s="7">
        <v>2.9340679999999999</v>
      </c>
      <c r="N8583" s="7">
        <v>0.68804600000000005</v>
      </c>
      <c r="O8583" s="7">
        <v>1.6543920000000001</v>
      </c>
      <c r="P8583" s="7">
        <v>2.7121749999999998</v>
      </c>
      <c r="Q8583" s="7">
        <v>6.9793999999999995E-2</v>
      </c>
      <c r="R8583" s="7">
        <v>3.9856000000000003E-2</v>
      </c>
      <c r="S8583" s="7">
        <v>0.36881700000000001</v>
      </c>
      <c r="T8583" s="7"/>
    </row>
    <row r="8584" spans="1:20" x14ac:dyDescent="0.35">
      <c r="A8584" s="6" t="s">
        <v>185</v>
      </c>
      <c r="B8584" s="6" t="s">
        <v>212</v>
      </c>
      <c r="C8584" s="6" t="s">
        <v>767</v>
      </c>
      <c r="D8584" s="6" t="s">
        <v>679</v>
      </c>
      <c r="E8584" s="6" t="s">
        <v>522</v>
      </c>
      <c r="F8584" s="6" t="s">
        <v>547</v>
      </c>
      <c r="G8584" s="6" t="s">
        <v>548</v>
      </c>
      <c r="H8584" s="6"/>
      <c r="I8584" s="6"/>
      <c r="J8584" s="6"/>
      <c r="K8584" s="7">
        <v>0</v>
      </c>
      <c r="L8584" s="7">
        <v>8.5847000000000007E-2</v>
      </c>
      <c r="M8584" s="7">
        <v>0.16164799999999999</v>
      </c>
      <c r="N8584" s="7">
        <v>0.36897799999999997</v>
      </c>
      <c r="O8584" s="7">
        <v>0.61790400000000001</v>
      </c>
      <c r="P8584" s="7">
        <v>0.199405</v>
      </c>
      <c r="Q8584" s="7">
        <v>9.9539999999999993E-3</v>
      </c>
      <c r="R8584" s="7">
        <v>9.9419999999999994E-3</v>
      </c>
      <c r="S8584" s="7">
        <v>4.9827000000000003E-2</v>
      </c>
      <c r="T8584" s="7"/>
    </row>
    <row r="8585" spans="1:20" x14ac:dyDescent="0.35">
      <c r="A8585" s="6" t="s">
        <v>185</v>
      </c>
      <c r="B8585" s="6" t="s">
        <v>212</v>
      </c>
      <c r="C8585" s="6" t="s">
        <v>767</v>
      </c>
      <c r="D8585" s="6" t="s">
        <v>679</v>
      </c>
      <c r="E8585" s="6" t="s">
        <v>522</v>
      </c>
      <c r="F8585" s="6" t="s">
        <v>549</v>
      </c>
      <c r="G8585" s="6" t="s">
        <v>550</v>
      </c>
      <c r="H8585" s="6"/>
      <c r="I8585" s="6"/>
      <c r="J8585" s="6"/>
      <c r="K8585" s="7">
        <v>0</v>
      </c>
      <c r="L8585" s="7">
        <v>2.3441E-2</v>
      </c>
      <c r="M8585" s="7">
        <v>0.103626</v>
      </c>
      <c r="N8585" s="7">
        <v>0.20942</v>
      </c>
      <c r="O8585" s="7">
        <v>0.45844800000000002</v>
      </c>
      <c r="P8585" s="7">
        <v>0.16950000000000001</v>
      </c>
      <c r="Q8585" s="7">
        <v>9.9539999999999993E-3</v>
      </c>
      <c r="R8585" s="7">
        <v>0</v>
      </c>
      <c r="S8585" s="7">
        <v>3.986E-2</v>
      </c>
      <c r="T8585" s="7"/>
    </row>
    <row r="8586" spans="1:20" x14ac:dyDescent="0.35">
      <c r="A8586" s="6" t="s">
        <v>185</v>
      </c>
      <c r="B8586" s="6" t="s">
        <v>212</v>
      </c>
      <c r="C8586" s="6" t="s">
        <v>767</v>
      </c>
      <c r="D8586" s="6" t="s">
        <v>679</v>
      </c>
      <c r="E8586" s="6" t="s">
        <v>522</v>
      </c>
      <c r="F8586" s="6" t="s">
        <v>551</v>
      </c>
      <c r="G8586" s="6" t="s">
        <v>552</v>
      </c>
      <c r="H8586" s="6"/>
      <c r="I8586" s="6"/>
      <c r="J8586" s="6"/>
      <c r="K8586" s="7">
        <v>0</v>
      </c>
      <c r="L8586" s="7">
        <v>5.4670000000000003E-2</v>
      </c>
      <c r="M8586" s="7">
        <v>9.5811999999999994E-2</v>
      </c>
      <c r="N8586" s="7">
        <v>0.26922400000000002</v>
      </c>
      <c r="O8586" s="7">
        <v>0.508266</v>
      </c>
      <c r="P8586" s="7">
        <v>0.159525</v>
      </c>
      <c r="Q8586" s="7">
        <v>9.9539999999999993E-3</v>
      </c>
      <c r="R8586" s="7">
        <v>0</v>
      </c>
      <c r="S8586" s="7">
        <v>3.986E-2</v>
      </c>
      <c r="T8586" s="7"/>
    </row>
    <row r="8587" spans="1:20" x14ac:dyDescent="0.35">
      <c r="A8587" s="6" t="s">
        <v>185</v>
      </c>
      <c r="B8587" s="6" t="s">
        <v>212</v>
      </c>
      <c r="C8587" s="6" t="s">
        <v>767</v>
      </c>
      <c r="D8587" s="6" t="s">
        <v>679</v>
      </c>
      <c r="E8587" s="6" t="s">
        <v>522</v>
      </c>
      <c r="F8587" s="6" t="s">
        <v>553</v>
      </c>
      <c r="G8587" s="6" t="s">
        <v>554</v>
      </c>
      <c r="H8587" s="6"/>
      <c r="I8587" s="6"/>
      <c r="J8587" s="6"/>
      <c r="K8587" s="7">
        <v>0</v>
      </c>
      <c r="L8587" s="7">
        <v>7.8050000000000003E-3</v>
      </c>
      <c r="M8587" s="7">
        <v>5.9520999999999998E-2</v>
      </c>
      <c r="N8587" s="7">
        <v>0.18945600000000001</v>
      </c>
      <c r="O8587" s="7">
        <v>0.29900100000000002</v>
      </c>
      <c r="P8587" s="7">
        <v>0.25922600000000001</v>
      </c>
      <c r="Q8587" s="7">
        <v>1.9931999999999998E-2</v>
      </c>
      <c r="R8587" s="7">
        <v>9.9500000000000005E-3</v>
      </c>
      <c r="S8587" s="7">
        <v>6.9754999999999998E-2</v>
      </c>
      <c r="T8587" s="7"/>
    </row>
    <row r="8588" spans="1:20" x14ac:dyDescent="0.35">
      <c r="A8588" s="6" t="s">
        <v>185</v>
      </c>
      <c r="B8588" s="6" t="s">
        <v>212</v>
      </c>
      <c r="C8588" s="6" t="s">
        <v>767</v>
      </c>
      <c r="D8588" s="6" t="s">
        <v>679</v>
      </c>
      <c r="E8588" s="6" t="s">
        <v>522</v>
      </c>
      <c r="F8588" s="6" t="s">
        <v>555</v>
      </c>
      <c r="G8588" s="6" t="s">
        <v>556</v>
      </c>
      <c r="H8588" s="6"/>
      <c r="I8588" s="6"/>
      <c r="J8588" s="6"/>
      <c r="K8588" s="7">
        <v>0</v>
      </c>
      <c r="L8588" s="7">
        <v>5.441E-2</v>
      </c>
      <c r="M8588" s="7">
        <v>0.13059699999999999</v>
      </c>
      <c r="N8588" s="7">
        <v>0.28916999999999998</v>
      </c>
      <c r="O8588" s="7">
        <v>0.66773199999999999</v>
      </c>
      <c r="P8588" s="7">
        <v>0.24926000000000001</v>
      </c>
      <c r="Q8588" s="7">
        <v>9.9539999999999993E-3</v>
      </c>
      <c r="R8588" s="7">
        <v>9.9500000000000005E-3</v>
      </c>
      <c r="S8588" s="7">
        <v>5.9790000000000003E-2</v>
      </c>
      <c r="T8588" s="7"/>
    </row>
    <row r="8589" spans="1:20" x14ac:dyDescent="0.35">
      <c r="A8589" s="6" t="s">
        <v>185</v>
      </c>
      <c r="B8589" s="6" t="s">
        <v>212</v>
      </c>
      <c r="C8589" s="6" t="s">
        <v>767</v>
      </c>
      <c r="D8589" s="6" t="s">
        <v>679</v>
      </c>
      <c r="E8589" s="6" t="s">
        <v>522</v>
      </c>
      <c r="F8589" s="6" t="s">
        <v>557</v>
      </c>
      <c r="G8589" s="6" t="s">
        <v>558</v>
      </c>
      <c r="H8589" s="6"/>
      <c r="I8589" s="6"/>
      <c r="J8589" s="6"/>
      <c r="K8589" s="7">
        <v>0</v>
      </c>
      <c r="L8589" s="7">
        <v>0.187449</v>
      </c>
      <c r="M8589" s="7">
        <v>0.28900399999999998</v>
      </c>
      <c r="N8589" s="7">
        <v>0.53845600000000005</v>
      </c>
      <c r="O8589" s="7">
        <v>4.3452640000000002</v>
      </c>
      <c r="P8589" s="7">
        <v>0.26920500000000003</v>
      </c>
      <c r="Q8589" s="7">
        <v>9.9579999999999998E-3</v>
      </c>
      <c r="R8589" s="7">
        <v>9.9539999999999993E-3</v>
      </c>
      <c r="S8589" s="7">
        <v>8.9709999999999998E-2</v>
      </c>
      <c r="T8589" s="7"/>
    </row>
    <row r="8590" spans="1:20" x14ac:dyDescent="0.35">
      <c r="A8590" s="6" t="s">
        <v>185</v>
      </c>
      <c r="B8590" s="6" t="s">
        <v>212</v>
      </c>
      <c r="C8590" s="6" t="s">
        <v>767</v>
      </c>
      <c r="D8590" s="6" t="s">
        <v>679</v>
      </c>
      <c r="E8590" s="6" t="s">
        <v>522</v>
      </c>
      <c r="F8590" s="6" t="s">
        <v>559</v>
      </c>
      <c r="G8590" s="6" t="s">
        <v>560</v>
      </c>
      <c r="H8590" s="6"/>
      <c r="I8590" s="6"/>
      <c r="J8590" s="6"/>
      <c r="K8590" s="7">
        <v>0</v>
      </c>
      <c r="L8590" s="7">
        <v>9.4298999999999994E-2</v>
      </c>
      <c r="M8590" s="7">
        <v>2.1395999999999998E-2</v>
      </c>
      <c r="N8590" s="7">
        <v>0</v>
      </c>
      <c r="O8590" s="7">
        <v>9.9729999999999992E-3</v>
      </c>
      <c r="P8590" s="7">
        <v>0.50851100000000005</v>
      </c>
      <c r="Q8590" s="7">
        <v>1.9931999999999998E-2</v>
      </c>
      <c r="R8590" s="7">
        <v>9.9559999999999996E-3</v>
      </c>
      <c r="S8590" s="7">
        <v>5.9797999999999997E-2</v>
      </c>
      <c r="T8590" s="7"/>
    </row>
    <row r="8591" spans="1:20" x14ac:dyDescent="0.35">
      <c r="A8591" s="6" t="s">
        <v>185</v>
      </c>
      <c r="B8591" s="6" t="s">
        <v>212</v>
      </c>
      <c r="C8591" s="6" t="s">
        <v>767</v>
      </c>
      <c r="D8591" s="6" t="s">
        <v>679</v>
      </c>
      <c r="E8591" s="6" t="s">
        <v>522</v>
      </c>
      <c r="F8591" s="6" t="s">
        <v>561</v>
      </c>
      <c r="G8591" s="6" t="s">
        <v>562</v>
      </c>
      <c r="H8591" s="6"/>
      <c r="I8591" s="6"/>
      <c r="J8591" s="6"/>
      <c r="K8591" s="7">
        <v>0</v>
      </c>
      <c r="L8591" s="7">
        <v>3.2287999999999997E-2</v>
      </c>
      <c r="M8591" s="7">
        <v>1.4097E-2</v>
      </c>
      <c r="N8591" s="7">
        <v>9.9559999999999996E-3</v>
      </c>
      <c r="O8591" s="7">
        <v>6.9773000000000002E-2</v>
      </c>
      <c r="P8591" s="7">
        <v>9.9695000000000006E-2</v>
      </c>
      <c r="Q8591" s="7">
        <v>9.9500000000000005E-3</v>
      </c>
      <c r="R8591" s="7">
        <v>0</v>
      </c>
      <c r="S8591" s="7">
        <v>1.9913E-2</v>
      </c>
      <c r="T8591" s="7"/>
    </row>
    <row r="8592" spans="1:20" x14ac:dyDescent="0.35">
      <c r="A8592" s="6" t="s">
        <v>185</v>
      </c>
      <c r="B8592" s="6" t="s">
        <v>212</v>
      </c>
      <c r="C8592" s="6" t="s">
        <v>767</v>
      </c>
      <c r="D8592" s="6" t="s">
        <v>679</v>
      </c>
      <c r="E8592" s="6" t="s">
        <v>522</v>
      </c>
      <c r="F8592" s="6" t="s">
        <v>563</v>
      </c>
      <c r="G8592" s="6" t="s">
        <v>564</v>
      </c>
      <c r="H8592" s="6"/>
      <c r="I8592" s="6"/>
      <c r="J8592" s="6"/>
      <c r="K8592" s="7">
        <v>0</v>
      </c>
      <c r="L8592" s="7">
        <v>0.106781</v>
      </c>
      <c r="M8592" s="7">
        <v>0.348273</v>
      </c>
      <c r="N8592" s="7">
        <v>0.43874400000000002</v>
      </c>
      <c r="O8592" s="7">
        <v>0.48835800000000001</v>
      </c>
      <c r="P8592" s="7">
        <v>0.55837999999999999</v>
      </c>
      <c r="Q8592" s="7">
        <v>3.9879999999999999E-2</v>
      </c>
      <c r="R8592" s="7">
        <v>1.9928000000000001E-2</v>
      </c>
      <c r="S8592" s="7">
        <v>0.17942</v>
      </c>
      <c r="T8592" s="7"/>
    </row>
    <row r="8593" spans="1:20" x14ac:dyDescent="0.35">
      <c r="A8593" s="6" t="s">
        <v>185</v>
      </c>
      <c r="B8593" s="6" t="s">
        <v>212</v>
      </c>
      <c r="C8593" s="6" t="s">
        <v>767</v>
      </c>
      <c r="D8593" s="6" t="s">
        <v>679</v>
      </c>
      <c r="E8593" s="6" t="s">
        <v>522</v>
      </c>
      <c r="F8593" s="6" t="s">
        <v>565</v>
      </c>
      <c r="G8593" s="6" t="s">
        <v>566</v>
      </c>
      <c r="H8593" s="6"/>
      <c r="I8593" s="6"/>
      <c r="J8593" s="6"/>
      <c r="K8593" s="7">
        <v>0</v>
      </c>
      <c r="L8593" s="7">
        <v>7.5473999999999999E-2</v>
      </c>
      <c r="M8593" s="7">
        <v>0.599136</v>
      </c>
      <c r="N8593" s="7">
        <v>0.41882000000000003</v>
      </c>
      <c r="O8593" s="7">
        <v>0.30895</v>
      </c>
      <c r="P8593" s="7">
        <v>0.83757999999999999</v>
      </c>
      <c r="Q8593" s="7">
        <v>3.9879999999999999E-2</v>
      </c>
      <c r="R8593" s="7">
        <v>2.989E-2</v>
      </c>
      <c r="S8593" s="7">
        <v>0.23922499999999999</v>
      </c>
      <c r="T8593" s="7"/>
    </row>
    <row r="8594" spans="1:20" x14ac:dyDescent="0.35">
      <c r="A8594" s="6" t="s">
        <v>185</v>
      </c>
      <c r="B8594" s="6" t="s">
        <v>212</v>
      </c>
      <c r="C8594" s="6" t="s">
        <v>767</v>
      </c>
      <c r="D8594" s="6" t="s">
        <v>679</v>
      </c>
      <c r="E8594" s="6" t="s">
        <v>522</v>
      </c>
      <c r="F8594" s="6" t="s">
        <v>567</v>
      </c>
      <c r="G8594" s="6" t="s">
        <v>568</v>
      </c>
      <c r="H8594" s="6"/>
      <c r="I8594" s="6"/>
      <c r="J8594" s="6"/>
      <c r="K8594" s="7">
        <v>0</v>
      </c>
      <c r="L8594" s="7">
        <v>0.242754</v>
      </c>
      <c r="M8594" s="7">
        <v>0.87910500000000003</v>
      </c>
      <c r="N8594" s="7">
        <v>0.54843399999999998</v>
      </c>
      <c r="O8594" s="7">
        <v>1.6643460000000001</v>
      </c>
      <c r="P8594" s="7">
        <v>0.25922000000000001</v>
      </c>
      <c r="Q8594" s="7">
        <v>1.9935999999999999E-2</v>
      </c>
      <c r="R8594" s="7">
        <v>9.9539999999999993E-3</v>
      </c>
      <c r="S8594" s="7">
        <v>6.9764999999999994E-2</v>
      </c>
      <c r="T8594" s="7"/>
    </row>
    <row r="8595" spans="1:20" x14ac:dyDescent="0.35">
      <c r="A8595" s="6" t="s">
        <v>185</v>
      </c>
      <c r="B8595" s="6" t="s">
        <v>212</v>
      </c>
      <c r="C8595" s="6" t="s">
        <v>767</v>
      </c>
      <c r="D8595" s="6" t="s">
        <v>679</v>
      </c>
      <c r="E8595" s="6" t="s">
        <v>522</v>
      </c>
      <c r="F8595" s="6" t="s">
        <v>569</v>
      </c>
      <c r="G8595" s="6" t="s">
        <v>570</v>
      </c>
      <c r="H8595" s="6"/>
      <c r="I8595" s="6"/>
      <c r="J8595" s="6"/>
      <c r="K8595" s="7">
        <v>0</v>
      </c>
      <c r="L8595" s="7">
        <v>4.9055000000000001E-2</v>
      </c>
      <c r="M8595" s="7">
        <v>0.27931600000000001</v>
      </c>
      <c r="N8595" s="7">
        <v>0.13960400000000001</v>
      </c>
      <c r="O8595" s="7">
        <v>0.159444</v>
      </c>
      <c r="P8595" s="7">
        <v>4.9849999999999998E-2</v>
      </c>
      <c r="Q8595" s="7">
        <v>0</v>
      </c>
      <c r="R8595" s="7">
        <v>0</v>
      </c>
      <c r="S8595" s="7">
        <v>1.9914999999999999E-2</v>
      </c>
      <c r="T8595" s="7"/>
    </row>
    <row r="8596" spans="1:20" x14ac:dyDescent="0.35">
      <c r="A8596" s="6" t="s">
        <v>185</v>
      </c>
      <c r="B8596" s="6" t="s">
        <v>212</v>
      </c>
      <c r="C8596" s="6" t="s">
        <v>767</v>
      </c>
      <c r="D8596" s="6" t="s">
        <v>679</v>
      </c>
      <c r="E8596" s="6" t="s">
        <v>522</v>
      </c>
      <c r="F8596" s="6" t="s">
        <v>571</v>
      </c>
      <c r="G8596" s="6" t="s">
        <v>572</v>
      </c>
      <c r="H8596" s="6"/>
      <c r="I8596" s="6"/>
      <c r="J8596" s="6"/>
      <c r="K8596" s="7">
        <v>0</v>
      </c>
      <c r="L8596" s="7">
        <v>6.4656000000000005E-2</v>
      </c>
      <c r="M8596" s="7">
        <v>0.38250499999999998</v>
      </c>
      <c r="N8596" s="7">
        <v>0.19944000000000001</v>
      </c>
      <c r="O8596" s="7">
        <v>0.22922200000000001</v>
      </c>
      <c r="P8596" s="7">
        <v>6.9785E-2</v>
      </c>
      <c r="Q8596" s="7">
        <v>0</v>
      </c>
      <c r="R8596" s="7">
        <v>0</v>
      </c>
      <c r="S8596" s="7">
        <v>1.992E-2</v>
      </c>
      <c r="T8596" s="7"/>
    </row>
    <row r="8597" spans="1:20" x14ac:dyDescent="0.35">
      <c r="A8597" s="6" t="s">
        <v>185</v>
      </c>
      <c r="B8597" s="6" t="s">
        <v>212</v>
      </c>
      <c r="C8597" s="6" t="s">
        <v>767</v>
      </c>
      <c r="D8597" s="6" t="s">
        <v>679</v>
      </c>
      <c r="E8597" s="6" t="s">
        <v>522</v>
      </c>
      <c r="F8597" s="6" t="s">
        <v>573</v>
      </c>
      <c r="G8597" s="6" t="s">
        <v>574</v>
      </c>
      <c r="H8597" s="6"/>
      <c r="I8597" s="6"/>
      <c r="J8597" s="6"/>
      <c r="K8597" s="7">
        <v>0</v>
      </c>
      <c r="L8597" s="7">
        <v>0.174544</v>
      </c>
      <c r="M8597" s="7">
        <v>0.24768699999999999</v>
      </c>
      <c r="N8597" s="7">
        <v>0.289184</v>
      </c>
      <c r="O8597" s="7">
        <v>0.57805200000000001</v>
      </c>
      <c r="P8597" s="7">
        <v>7.9780000000000004E-2</v>
      </c>
      <c r="Q8597" s="7">
        <v>0</v>
      </c>
      <c r="R8597" s="7">
        <v>0</v>
      </c>
      <c r="S8597" s="7">
        <v>2.9899999999999999E-2</v>
      </c>
      <c r="T8597" s="7"/>
    </row>
    <row r="8598" spans="1:20" x14ac:dyDescent="0.35">
      <c r="A8598" s="6" t="s">
        <v>185</v>
      </c>
      <c r="B8598" s="6" t="s">
        <v>212</v>
      </c>
      <c r="C8598" s="6" t="s">
        <v>767</v>
      </c>
      <c r="D8598" s="6" t="s">
        <v>679</v>
      </c>
      <c r="E8598" s="6" t="s">
        <v>575</v>
      </c>
      <c r="F8598" s="6" t="s">
        <v>576</v>
      </c>
      <c r="G8598" s="6" t="s">
        <v>577</v>
      </c>
      <c r="H8598" s="6"/>
      <c r="I8598" s="6"/>
      <c r="J8598" s="6"/>
      <c r="K8598" s="7">
        <v>0</v>
      </c>
      <c r="L8598" s="7">
        <v>2.4109259999999999</v>
      </c>
      <c r="M8598" s="7">
        <v>1.444623</v>
      </c>
      <c r="N8598" s="7">
        <v>1.4794480000000001</v>
      </c>
      <c r="O8598" s="7">
        <v>0.97017399999999998</v>
      </c>
      <c r="P8598" s="7">
        <v>0.40767599999999998</v>
      </c>
      <c r="Q8598" s="7">
        <v>0.15735199999999999</v>
      </c>
      <c r="R8598" s="7">
        <v>5.9506000000000003E-2</v>
      </c>
      <c r="S8598" s="7">
        <v>0.52754299999999998</v>
      </c>
      <c r="T8598" s="7"/>
    </row>
    <row r="8599" spans="1:20" x14ac:dyDescent="0.35">
      <c r="A8599" s="6" t="s">
        <v>185</v>
      </c>
      <c r="B8599" s="6" t="s">
        <v>212</v>
      </c>
      <c r="C8599" s="6" t="s">
        <v>767</v>
      </c>
      <c r="D8599" s="6" t="s">
        <v>679</v>
      </c>
      <c r="E8599" s="6" t="s">
        <v>578</v>
      </c>
      <c r="F8599" s="6" t="s">
        <v>579</v>
      </c>
      <c r="G8599" s="6" t="s">
        <v>580</v>
      </c>
      <c r="H8599" s="6"/>
      <c r="I8599" s="6"/>
      <c r="J8599" s="6"/>
      <c r="K8599" s="7">
        <v>0</v>
      </c>
      <c r="L8599" s="7">
        <v>8.3979999999999992E-3</v>
      </c>
      <c r="M8599" s="7">
        <v>3.9927999999999998E-2</v>
      </c>
      <c r="N8599" s="7">
        <v>2.9908000000000001E-2</v>
      </c>
      <c r="O8599" s="7">
        <v>2.9908000000000001E-2</v>
      </c>
      <c r="P8599" s="7">
        <v>9.9500000000000005E-3</v>
      </c>
      <c r="Q8599" s="7">
        <v>0</v>
      </c>
      <c r="R8599" s="7">
        <v>0</v>
      </c>
      <c r="S8599" s="7">
        <v>9.9340000000000001E-3</v>
      </c>
      <c r="T8599" s="7"/>
    </row>
    <row r="8600" spans="1:20" x14ac:dyDescent="0.35">
      <c r="A8600" s="6" t="s">
        <v>185</v>
      </c>
      <c r="B8600" s="6" t="s">
        <v>212</v>
      </c>
      <c r="C8600" s="6" t="s">
        <v>767</v>
      </c>
      <c r="D8600" s="6" t="s">
        <v>679</v>
      </c>
      <c r="E8600" s="6" t="s">
        <v>578</v>
      </c>
      <c r="F8600" s="6" t="s">
        <v>581</v>
      </c>
      <c r="G8600" s="6" t="s">
        <v>582</v>
      </c>
      <c r="H8600" s="6"/>
      <c r="I8600" s="6"/>
      <c r="J8600" s="6"/>
      <c r="K8600" s="7">
        <v>0</v>
      </c>
      <c r="L8600" s="7">
        <v>3.3711999999999999E-2</v>
      </c>
      <c r="M8600" s="7">
        <v>0.15313499999999999</v>
      </c>
      <c r="N8600" s="7">
        <v>0.92735800000000002</v>
      </c>
      <c r="O8600" s="7">
        <v>1.14611</v>
      </c>
      <c r="P8600" s="7">
        <v>0.42872500000000002</v>
      </c>
      <c r="Q8600" s="7">
        <v>0</v>
      </c>
      <c r="R8600" s="7">
        <v>0</v>
      </c>
      <c r="S8600" s="7">
        <v>2.988E-2</v>
      </c>
      <c r="T8600" s="7"/>
    </row>
    <row r="8601" spans="1:20" x14ac:dyDescent="0.35">
      <c r="A8601" s="6" t="s">
        <v>185</v>
      </c>
      <c r="B8601" s="6" t="s">
        <v>212</v>
      </c>
      <c r="C8601" s="6" t="s">
        <v>767</v>
      </c>
      <c r="D8601" s="6" t="s">
        <v>679</v>
      </c>
      <c r="E8601" s="6" t="s">
        <v>578</v>
      </c>
      <c r="F8601" s="6" t="s">
        <v>583</v>
      </c>
      <c r="G8601" s="6" t="s">
        <v>584</v>
      </c>
      <c r="H8601" s="6"/>
      <c r="I8601" s="6"/>
      <c r="J8601" s="6"/>
      <c r="K8601" s="7">
        <v>0</v>
      </c>
      <c r="L8601" s="7">
        <v>0.19402800000000001</v>
      </c>
      <c r="M8601" s="7">
        <v>0.74788900000000003</v>
      </c>
      <c r="N8601" s="7">
        <v>0.73299899999999996</v>
      </c>
      <c r="O8601" s="7">
        <v>0.840225</v>
      </c>
      <c r="P8601" s="7">
        <v>0.34750399999999998</v>
      </c>
      <c r="Q8601" s="7">
        <v>2.1774000000000002E-2</v>
      </c>
      <c r="R8601" s="7">
        <v>1.098E-2</v>
      </c>
      <c r="S8601" s="7">
        <v>0.121612</v>
      </c>
      <c r="T8601" s="7"/>
    </row>
    <row r="8602" spans="1:20" x14ac:dyDescent="0.35">
      <c r="A8602" s="6" t="s">
        <v>185</v>
      </c>
      <c r="B8602" s="6" t="s">
        <v>212</v>
      </c>
      <c r="C8602" s="6" t="s">
        <v>767</v>
      </c>
      <c r="D8602" s="6" t="s">
        <v>679</v>
      </c>
      <c r="E8602" s="6" t="s">
        <v>578</v>
      </c>
      <c r="F8602" s="6" t="s">
        <v>585</v>
      </c>
      <c r="G8602" s="6" t="s">
        <v>586</v>
      </c>
      <c r="H8602" s="6"/>
      <c r="I8602" s="6"/>
      <c r="J8602" s="6"/>
      <c r="K8602" s="7">
        <v>0</v>
      </c>
      <c r="L8602" s="7">
        <v>0.277225</v>
      </c>
      <c r="M8602" s="7">
        <v>1.080335</v>
      </c>
      <c r="N8602" s="7">
        <v>1.1534249999999999</v>
      </c>
      <c r="O8602" s="7">
        <v>1.3312470000000001</v>
      </c>
      <c r="P8602" s="7">
        <v>0.55384599999999995</v>
      </c>
      <c r="Q8602" s="7">
        <v>3.2670999999999999E-2</v>
      </c>
      <c r="R8602" s="7">
        <v>2.1968999999999999E-2</v>
      </c>
      <c r="S8602" s="7">
        <v>0.199021</v>
      </c>
      <c r="T8602" s="7"/>
    </row>
    <row r="8603" spans="1:20" x14ac:dyDescent="0.35">
      <c r="A8603" s="6" t="s">
        <v>185</v>
      </c>
      <c r="B8603" s="6" t="s">
        <v>212</v>
      </c>
      <c r="C8603" s="6" t="s">
        <v>767</v>
      </c>
      <c r="D8603" s="6" t="s">
        <v>679</v>
      </c>
      <c r="E8603" s="6" t="s">
        <v>578</v>
      </c>
      <c r="F8603" s="6" t="s">
        <v>587</v>
      </c>
      <c r="G8603" s="6" t="s">
        <v>588</v>
      </c>
      <c r="H8603" s="6"/>
      <c r="I8603" s="6"/>
      <c r="J8603" s="6"/>
      <c r="K8603" s="7">
        <v>0</v>
      </c>
      <c r="L8603" s="7">
        <v>0.37429000000000001</v>
      </c>
      <c r="M8603" s="7">
        <v>1.44052</v>
      </c>
      <c r="N8603" s="7">
        <v>1.6493040000000001</v>
      </c>
      <c r="O8603" s="7">
        <v>1.898628</v>
      </c>
      <c r="P8603" s="7">
        <v>0.79277299999999995</v>
      </c>
      <c r="Q8603" s="7">
        <v>4.3552E-2</v>
      </c>
      <c r="R8603" s="7">
        <v>2.1968999999999999E-2</v>
      </c>
      <c r="S8603" s="7">
        <v>0.27642699999999998</v>
      </c>
      <c r="T8603" s="7"/>
    </row>
    <row r="8604" spans="1:20" x14ac:dyDescent="0.35">
      <c r="A8604" s="6" t="s">
        <v>185</v>
      </c>
      <c r="B8604" s="6" t="s">
        <v>212</v>
      </c>
      <c r="C8604" s="6" t="s">
        <v>767</v>
      </c>
      <c r="D8604" s="6" t="s">
        <v>679</v>
      </c>
      <c r="E8604" s="6" t="s">
        <v>578</v>
      </c>
      <c r="F8604" s="6" t="s">
        <v>589</v>
      </c>
      <c r="G8604" s="6" t="s">
        <v>590</v>
      </c>
      <c r="H8604" s="6"/>
      <c r="I8604" s="6"/>
      <c r="J8604" s="6"/>
      <c r="K8604" s="7">
        <v>0</v>
      </c>
      <c r="L8604" s="7">
        <v>0.16630200000000001</v>
      </c>
      <c r="M8604" s="7">
        <v>0.64627900000000005</v>
      </c>
      <c r="N8604" s="7">
        <v>0.86238999999999999</v>
      </c>
      <c r="O8604" s="7">
        <v>0.99296799999999996</v>
      </c>
      <c r="P8604" s="7">
        <v>0.41266799999999998</v>
      </c>
      <c r="Q8604" s="7">
        <v>2.1770000000000001E-2</v>
      </c>
      <c r="R8604" s="7">
        <v>1.0976E-2</v>
      </c>
      <c r="S8604" s="7">
        <v>0.143737</v>
      </c>
      <c r="T8604" s="7"/>
    </row>
    <row r="8605" spans="1:20" x14ac:dyDescent="0.35">
      <c r="A8605" s="6" t="s">
        <v>185</v>
      </c>
      <c r="B8605" s="6" t="s">
        <v>212</v>
      </c>
      <c r="C8605" s="6" t="s">
        <v>767</v>
      </c>
      <c r="D8605" s="6" t="s">
        <v>679</v>
      </c>
      <c r="E8605" s="6" t="s">
        <v>578</v>
      </c>
      <c r="F8605" s="6" t="s">
        <v>591</v>
      </c>
      <c r="G8605" s="6" t="s">
        <v>592</v>
      </c>
      <c r="H8605" s="6"/>
      <c r="I8605" s="6"/>
      <c r="J8605" s="6"/>
      <c r="K8605" s="7">
        <v>0</v>
      </c>
      <c r="L8605" s="7">
        <v>0.110844</v>
      </c>
      <c r="M8605" s="7">
        <v>0.43379699999999999</v>
      </c>
      <c r="N8605" s="7">
        <v>0.39882699999999999</v>
      </c>
      <c r="O8605" s="7">
        <v>0.46919499999999997</v>
      </c>
      <c r="P8605" s="7">
        <v>0.19545399999999999</v>
      </c>
      <c r="Q8605" s="7">
        <v>1.0881E-2</v>
      </c>
      <c r="R8605" s="7">
        <v>1.0976E-2</v>
      </c>
      <c r="S8605" s="7">
        <v>7.7384999999999995E-2</v>
      </c>
      <c r="T8605" s="7"/>
    </row>
    <row r="8606" spans="1:20" x14ac:dyDescent="0.35">
      <c r="A8606" s="6" t="s">
        <v>185</v>
      </c>
      <c r="B8606" s="6" t="s">
        <v>212</v>
      </c>
      <c r="C8606" s="6" t="s">
        <v>767</v>
      </c>
      <c r="D8606" s="6" t="s">
        <v>679</v>
      </c>
      <c r="E8606" s="6" t="s">
        <v>578</v>
      </c>
      <c r="F8606" s="6" t="s">
        <v>593</v>
      </c>
      <c r="G8606" s="6" t="s">
        <v>594</v>
      </c>
      <c r="H8606" s="6"/>
      <c r="I8606" s="6"/>
      <c r="J8606" s="6"/>
      <c r="K8606" s="7">
        <v>0</v>
      </c>
      <c r="L8606" s="7">
        <v>0.11085399999999999</v>
      </c>
      <c r="M8606" s="7">
        <v>0.39687899999999998</v>
      </c>
      <c r="N8606" s="7">
        <v>0.40959899999999999</v>
      </c>
      <c r="O8606" s="7">
        <v>0.48011999999999999</v>
      </c>
      <c r="P8606" s="7">
        <v>0.19545399999999999</v>
      </c>
      <c r="Q8606" s="7">
        <v>1.0877E-2</v>
      </c>
      <c r="R8606" s="7">
        <v>0</v>
      </c>
      <c r="S8606" s="7">
        <v>5.5259000000000003E-2</v>
      </c>
      <c r="T8606" s="7"/>
    </row>
    <row r="8607" spans="1:20" x14ac:dyDescent="0.35">
      <c r="A8607" s="6" t="s">
        <v>185</v>
      </c>
      <c r="B8607" s="6" t="s">
        <v>212</v>
      </c>
      <c r="C8607" s="6" t="s">
        <v>767</v>
      </c>
      <c r="D8607" s="6" t="s">
        <v>679</v>
      </c>
      <c r="E8607" s="6" t="s">
        <v>578</v>
      </c>
      <c r="F8607" s="6" t="s">
        <v>595</v>
      </c>
      <c r="G8607" s="6" t="s">
        <v>596</v>
      </c>
      <c r="H8607" s="6"/>
      <c r="I8607" s="6"/>
      <c r="J8607" s="6"/>
      <c r="K8607" s="7">
        <v>0</v>
      </c>
      <c r="L8607" s="7">
        <v>0.12873200000000001</v>
      </c>
      <c r="M8607" s="7">
        <v>0.36546699999999999</v>
      </c>
      <c r="N8607" s="7">
        <v>0.35898400000000003</v>
      </c>
      <c r="O8607" s="7">
        <v>0.49834000000000001</v>
      </c>
      <c r="P8607" s="7">
        <v>0.31907000000000002</v>
      </c>
      <c r="Q8607" s="7">
        <v>9.9600000000000001E-3</v>
      </c>
      <c r="R8607" s="7">
        <v>9.9559999999999996E-3</v>
      </c>
      <c r="S8607" s="7">
        <v>0.119605</v>
      </c>
      <c r="T8607" s="7"/>
    </row>
    <row r="8608" spans="1:20" x14ac:dyDescent="0.35">
      <c r="A8608" s="6" t="s">
        <v>185</v>
      </c>
      <c r="B8608" s="6" t="s">
        <v>212</v>
      </c>
      <c r="C8608" s="6" t="s">
        <v>767</v>
      </c>
      <c r="D8608" s="6" t="s">
        <v>679</v>
      </c>
      <c r="E8608" s="6" t="s">
        <v>578</v>
      </c>
      <c r="F8608" s="6" t="s">
        <v>597</v>
      </c>
      <c r="G8608" s="6" t="s">
        <v>598</v>
      </c>
      <c r="H8608" s="6"/>
      <c r="I8608" s="6"/>
      <c r="J8608" s="6"/>
      <c r="K8608" s="7">
        <v>0</v>
      </c>
      <c r="L8608" s="7">
        <v>0.168352</v>
      </c>
      <c r="M8608" s="7">
        <v>0.48744100000000001</v>
      </c>
      <c r="N8608" s="7">
        <v>0.55842000000000003</v>
      </c>
      <c r="O8608" s="7">
        <v>0.76739800000000002</v>
      </c>
      <c r="P8608" s="7">
        <v>0.49854500000000002</v>
      </c>
      <c r="Q8608" s="7">
        <v>9.9600000000000001E-3</v>
      </c>
      <c r="R8608" s="7">
        <v>9.9520000000000008E-3</v>
      </c>
      <c r="S8608" s="7">
        <v>0.189387</v>
      </c>
      <c r="T8608" s="7"/>
    </row>
    <row r="8609" spans="1:20" x14ac:dyDescent="0.35">
      <c r="A8609" s="6" t="s">
        <v>185</v>
      </c>
      <c r="B8609" s="6" t="s">
        <v>212</v>
      </c>
      <c r="C8609" s="6" t="s">
        <v>767</v>
      </c>
      <c r="D8609" s="6" t="s">
        <v>679</v>
      </c>
      <c r="E8609" s="6" t="s">
        <v>578</v>
      </c>
      <c r="F8609" s="6" t="s">
        <v>599</v>
      </c>
      <c r="G8609" s="6" t="s">
        <v>600</v>
      </c>
      <c r="H8609" s="6"/>
      <c r="I8609" s="6"/>
      <c r="J8609" s="6"/>
      <c r="K8609" s="7">
        <v>0</v>
      </c>
      <c r="L8609" s="7">
        <v>8.9104000000000003E-2</v>
      </c>
      <c r="M8609" s="7">
        <v>0.251226</v>
      </c>
      <c r="N8609" s="7">
        <v>0.528478</v>
      </c>
      <c r="O8609" s="7">
        <v>0.71755100000000005</v>
      </c>
      <c r="P8609" s="7">
        <v>0.45867599999999997</v>
      </c>
      <c r="Q8609" s="7">
        <v>9.9559999999999996E-3</v>
      </c>
      <c r="R8609" s="7">
        <v>9.9539999999999993E-3</v>
      </c>
      <c r="S8609" s="7">
        <v>0.17941299999999999</v>
      </c>
      <c r="T8609" s="7"/>
    </row>
    <row r="8610" spans="1:20" x14ac:dyDescent="0.35">
      <c r="A8610" s="6" t="s">
        <v>185</v>
      </c>
      <c r="B8610" s="6" t="s">
        <v>212</v>
      </c>
      <c r="C8610" s="6" t="s">
        <v>767</v>
      </c>
      <c r="D8610" s="6" t="s">
        <v>679</v>
      </c>
      <c r="E8610" s="6" t="s">
        <v>578</v>
      </c>
      <c r="F8610" s="6" t="s">
        <v>601</v>
      </c>
      <c r="G8610" s="6" t="s">
        <v>602</v>
      </c>
      <c r="H8610" s="6"/>
      <c r="I8610" s="6"/>
      <c r="J8610" s="6"/>
      <c r="K8610" s="7">
        <v>0</v>
      </c>
      <c r="L8610" s="7">
        <v>0.118828</v>
      </c>
      <c r="M8610" s="7">
        <v>0.34263300000000002</v>
      </c>
      <c r="N8610" s="7">
        <v>0.30912200000000001</v>
      </c>
      <c r="O8610" s="7">
        <v>0.41858800000000002</v>
      </c>
      <c r="P8610" s="7">
        <v>0.26920500000000003</v>
      </c>
      <c r="Q8610" s="7">
        <v>0</v>
      </c>
      <c r="R8610" s="7">
        <v>9.9559999999999996E-3</v>
      </c>
      <c r="S8610" s="7">
        <v>0.10963299999999999</v>
      </c>
      <c r="T8610" s="7"/>
    </row>
    <row r="8611" spans="1:20" x14ac:dyDescent="0.35">
      <c r="A8611" s="6" t="s">
        <v>185</v>
      </c>
      <c r="B8611" s="6" t="s">
        <v>212</v>
      </c>
      <c r="C8611" s="6" t="s">
        <v>767</v>
      </c>
      <c r="D8611" s="6" t="s">
        <v>679</v>
      </c>
      <c r="E8611" s="6" t="s">
        <v>578</v>
      </c>
      <c r="F8611" s="6" t="s">
        <v>680</v>
      </c>
      <c r="G8611" s="6" t="s">
        <v>681</v>
      </c>
      <c r="H8611" s="6"/>
      <c r="I8611" s="6"/>
      <c r="J8611" s="6"/>
      <c r="K8611" s="7">
        <v>0</v>
      </c>
      <c r="L8611" s="7">
        <v>8.2269999999999999E-3</v>
      </c>
      <c r="M8611" s="7">
        <v>3.3746999999999999E-2</v>
      </c>
      <c r="N8611" s="7">
        <v>4.9854000000000002E-2</v>
      </c>
      <c r="O8611" s="7">
        <v>3.9868000000000001E-2</v>
      </c>
      <c r="P8611" s="7">
        <v>9.9699999999999997E-3</v>
      </c>
      <c r="Q8611" s="7">
        <v>0</v>
      </c>
      <c r="R8611" s="7">
        <v>0</v>
      </c>
      <c r="S8611" s="7">
        <v>9.9550000000000003E-3</v>
      </c>
      <c r="T8611" s="7"/>
    </row>
    <row r="8612" spans="1:20" x14ac:dyDescent="0.35">
      <c r="A8612" s="6" t="s">
        <v>185</v>
      </c>
      <c r="B8612" s="6" t="s">
        <v>212</v>
      </c>
      <c r="C8612" s="6" t="s">
        <v>767</v>
      </c>
      <c r="D8612" s="6" t="s">
        <v>679</v>
      </c>
      <c r="E8612" s="6" t="s">
        <v>578</v>
      </c>
      <c r="F8612" s="6" t="s">
        <v>682</v>
      </c>
      <c r="G8612" s="6" t="s">
        <v>683</v>
      </c>
      <c r="H8612" s="6"/>
      <c r="I8612" s="6"/>
      <c r="J8612" s="6"/>
      <c r="K8612" s="7">
        <v>0</v>
      </c>
      <c r="L8612" s="7">
        <v>3.2957E-2</v>
      </c>
      <c r="M8612" s="7">
        <v>0.121393</v>
      </c>
      <c r="N8612" s="7">
        <v>0.17949200000000001</v>
      </c>
      <c r="O8612" s="7">
        <v>0.308948</v>
      </c>
      <c r="P8612" s="7">
        <v>7.9780000000000004E-2</v>
      </c>
      <c r="Q8612" s="7">
        <v>0</v>
      </c>
      <c r="R8612" s="7">
        <v>0</v>
      </c>
      <c r="S8612" s="7">
        <v>2.9895000000000001E-2</v>
      </c>
      <c r="T8612" s="7"/>
    </row>
    <row r="8613" spans="1:20" x14ac:dyDescent="0.35">
      <c r="A8613" s="6" t="s">
        <v>185</v>
      </c>
      <c r="B8613" s="6" t="s">
        <v>212</v>
      </c>
      <c r="C8613" s="6" t="s">
        <v>767</v>
      </c>
      <c r="D8613" s="6" t="s">
        <v>679</v>
      </c>
      <c r="E8613" s="6" t="s">
        <v>578</v>
      </c>
      <c r="F8613" s="6" t="s">
        <v>603</v>
      </c>
      <c r="G8613" s="6" t="s">
        <v>604</v>
      </c>
      <c r="H8613" s="6"/>
      <c r="I8613" s="6"/>
      <c r="J8613" s="6"/>
      <c r="K8613" s="7">
        <v>0</v>
      </c>
      <c r="L8613" s="7">
        <v>1.232564</v>
      </c>
      <c r="M8613" s="7">
        <v>5.6582809999999997</v>
      </c>
      <c r="N8613" s="7">
        <v>4.9558999999999997</v>
      </c>
      <c r="O8613" s="7">
        <v>6.0993440000000003</v>
      </c>
      <c r="P8613" s="7">
        <v>2.3033299999999999</v>
      </c>
      <c r="Q8613" s="7">
        <v>0.11965199999999999</v>
      </c>
      <c r="R8613" s="7">
        <v>6.9750000000000006E-2</v>
      </c>
      <c r="S8613" s="7">
        <v>0.74761</v>
      </c>
      <c r="T8613" s="7"/>
    </row>
    <row r="8614" spans="1:20" x14ac:dyDescent="0.35">
      <c r="A8614" s="6" t="s">
        <v>185</v>
      </c>
      <c r="B8614" s="6" t="s">
        <v>212</v>
      </c>
      <c r="C8614" s="6" t="s">
        <v>767</v>
      </c>
      <c r="D8614" s="6" t="s">
        <v>679</v>
      </c>
      <c r="E8614" s="6" t="s">
        <v>578</v>
      </c>
      <c r="F8614" s="6" t="s">
        <v>605</v>
      </c>
      <c r="G8614" s="6" t="s">
        <v>606</v>
      </c>
      <c r="H8614" s="6"/>
      <c r="I8614" s="6"/>
      <c r="J8614" s="6"/>
      <c r="K8614" s="7">
        <v>0</v>
      </c>
      <c r="L8614" s="7">
        <v>0.20256199999999999</v>
      </c>
      <c r="M8614" s="7">
        <v>0.93297300000000005</v>
      </c>
      <c r="N8614" s="7">
        <v>1.366104</v>
      </c>
      <c r="O8614" s="7">
        <v>1.6842919999999999</v>
      </c>
      <c r="P8614" s="7">
        <v>0.63813500000000001</v>
      </c>
      <c r="Q8614" s="7">
        <v>3.9863999999999997E-2</v>
      </c>
      <c r="R8614" s="7">
        <v>1.9907999999999999E-2</v>
      </c>
      <c r="S8614" s="7">
        <v>0.23921500000000001</v>
      </c>
      <c r="T8614" s="7"/>
    </row>
    <row r="8615" spans="1:20" x14ac:dyDescent="0.35">
      <c r="A8615" s="6" t="s">
        <v>185</v>
      </c>
      <c r="B8615" s="6" t="s">
        <v>212</v>
      </c>
      <c r="C8615" s="6" t="s">
        <v>767</v>
      </c>
      <c r="D8615" s="6" t="s">
        <v>679</v>
      </c>
      <c r="E8615" s="6" t="s">
        <v>578</v>
      </c>
      <c r="F8615" s="6" t="s">
        <v>607</v>
      </c>
      <c r="G8615" s="6" t="s">
        <v>608</v>
      </c>
      <c r="H8615" s="6"/>
      <c r="I8615" s="6"/>
      <c r="J8615" s="6"/>
      <c r="K8615" s="7">
        <v>0</v>
      </c>
      <c r="L8615" s="7">
        <v>1.1650259999999999</v>
      </c>
      <c r="M8615" s="7">
        <v>5.3383659999999997</v>
      </c>
      <c r="N8615" s="7">
        <v>4.6069000000000004</v>
      </c>
      <c r="O8615" s="7">
        <v>5.6707900000000002</v>
      </c>
      <c r="P8615" s="7">
        <v>2.143802</v>
      </c>
      <c r="Q8615" s="7">
        <v>0.11965199999999999</v>
      </c>
      <c r="R8615" s="7">
        <v>6.9758000000000001E-2</v>
      </c>
      <c r="S8615" s="7">
        <v>0.757575</v>
      </c>
      <c r="T8615" s="7"/>
    </row>
    <row r="8616" spans="1:20" x14ac:dyDescent="0.35">
      <c r="A8616" s="6" t="s">
        <v>185</v>
      </c>
      <c r="B8616" s="6" t="s">
        <v>212</v>
      </c>
      <c r="C8616" s="6" t="s">
        <v>767</v>
      </c>
      <c r="D8616" s="6" t="s">
        <v>679</v>
      </c>
      <c r="E8616" s="6" t="s">
        <v>578</v>
      </c>
      <c r="F8616" s="6" t="s">
        <v>609</v>
      </c>
      <c r="G8616" s="6" t="s">
        <v>610</v>
      </c>
      <c r="H8616" s="6"/>
      <c r="I8616" s="6"/>
      <c r="J8616" s="6"/>
      <c r="K8616" s="7">
        <v>0</v>
      </c>
      <c r="L8616" s="7">
        <v>0.61624999999999996</v>
      </c>
      <c r="M8616" s="7">
        <v>2.812446</v>
      </c>
      <c r="N8616" s="7">
        <v>2.9216579999999999</v>
      </c>
      <c r="O8616" s="7">
        <v>3.5978340000000002</v>
      </c>
      <c r="P8616" s="7">
        <v>1.3560749999999999</v>
      </c>
      <c r="Q8616" s="7">
        <v>5.9824000000000002E-2</v>
      </c>
      <c r="R8616" s="7">
        <v>3.9856000000000003E-2</v>
      </c>
      <c r="S8616" s="7">
        <v>0.40869</v>
      </c>
      <c r="T8616" s="7"/>
    </row>
    <row r="8617" spans="1:20" x14ac:dyDescent="0.35">
      <c r="A8617" s="6" t="s">
        <v>185</v>
      </c>
      <c r="B8617" s="6" t="s">
        <v>212</v>
      </c>
      <c r="C8617" s="6" t="s">
        <v>767</v>
      </c>
      <c r="D8617" s="6" t="s">
        <v>679</v>
      </c>
      <c r="E8617" s="6" t="s">
        <v>578</v>
      </c>
      <c r="F8617" s="6" t="s">
        <v>611</v>
      </c>
      <c r="G8617" s="6" t="s">
        <v>612</v>
      </c>
      <c r="H8617" s="6"/>
      <c r="I8617" s="6"/>
      <c r="J8617" s="6"/>
      <c r="K8617" s="7">
        <v>0</v>
      </c>
      <c r="L8617" s="7">
        <v>8.4353999999999998E-2</v>
      </c>
      <c r="M8617" s="7">
        <v>0.38644099999999998</v>
      </c>
      <c r="N8617" s="7">
        <v>0.618232</v>
      </c>
      <c r="O8617" s="7">
        <v>0.75742399999999999</v>
      </c>
      <c r="P8617" s="7">
        <v>0.28913699999999998</v>
      </c>
      <c r="Q8617" s="7">
        <v>1.9924000000000001E-2</v>
      </c>
      <c r="R8617" s="7">
        <v>9.9439999999999997E-3</v>
      </c>
      <c r="S8617" s="7">
        <v>0.119591</v>
      </c>
      <c r="T8617" s="7"/>
    </row>
    <row r="8618" spans="1:20" x14ac:dyDescent="0.35">
      <c r="A8618" s="6" t="s">
        <v>185</v>
      </c>
      <c r="B8618" s="6" t="s">
        <v>212</v>
      </c>
      <c r="C8618" s="6" t="s">
        <v>767</v>
      </c>
      <c r="D8618" s="6" t="s">
        <v>679</v>
      </c>
      <c r="E8618" s="6" t="s">
        <v>578</v>
      </c>
      <c r="F8618" s="6" t="s">
        <v>613</v>
      </c>
      <c r="G8618" s="6" t="s">
        <v>614</v>
      </c>
      <c r="H8618" s="6"/>
      <c r="I8618" s="6"/>
      <c r="J8618" s="6"/>
      <c r="K8618" s="7">
        <v>0</v>
      </c>
      <c r="L8618" s="7">
        <v>0.23633199999999999</v>
      </c>
      <c r="M8618" s="7">
        <v>1.0995710000000001</v>
      </c>
      <c r="N8618" s="7">
        <v>1.884628</v>
      </c>
      <c r="O8618" s="7">
        <v>2.3221219999999998</v>
      </c>
      <c r="P8618" s="7">
        <v>0.87743499999999996</v>
      </c>
      <c r="Q8618" s="7">
        <v>3.9863999999999997E-2</v>
      </c>
      <c r="R8618" s="7">
        <v>1.9916E-2</v>
      </c>
      <c r="S8618" s="7">
        <v>0.24918000000000001</v>
      </c>
      <c r="T8618" s="7"/>
    </row>
    <row r="8619" spans="1:20" x14ac:dyDescent="0.35">
      <c r="A8619" s="6" t="s">
        <v>185</v>
      </c>
      <c r="B8619" s="6" t="s">
        <v>212</v>
      </c>
      <c r="C8619" s="6" t="s">
        <v>767</v>
      </c>
      <c r="D8619" s="6" t="s">
        <v>679</v>
      </c>
      <c r="E8619" s="6" t="s">
        <v>578</v>
      </c>
      <c r="F8619" s="6" t="s">
        <v>615</v>
      </c>
      <c r="G8619" s="6" t="s">
        <v>616</v>
      </c>
      <c r="H8619" s="6"/>
      <c r="I8619" s="6"/>
      <c r="J8619" s="6"/>
      <c r="K8619" s="7">
        <v>0</v>
      </c>
      <c r="L8619" s="7">
        <v>0.118154</v>
      </c>
      <c r="M8619" s="7">
        <v>0.55979199999999996</v>
      </c>
      <c r="N8619" s="7">
        <v>0.64815400000000001</v>
      </c>
      <c r="O8619" s="7">
        <v>0.80723999999999996</v>
      </c>
      <c r="P8619" s="7">
        <v>0.29910999999999999</v>
      </c>
      <c r="Q8619" s="7">
        <v>2.989E-2</v>
      </c>
      <c r="R8619" s="7">
        <v>1.9907999999999999E-2</v>
      </c>
      <c r="S8619" s="7">
        <v>0.179395</v>
      </c>
      <c r="T8619" s="7"/>
    </row>
    <row r="8620" spans="1:20" x14ac:dyDescent="0.35">
      <c r="A8620" s="6" t="s">
        <v>185</v>
      </c>
      <c r="B8620" s="6" t="s">
        <v>212</v>
      </c>
      <c r="C8620" s="6" t="s">
        <v>767</v>
      </c>
      <c r="D8620" s="6" t="s">
        <v>679</v>
      </c>
      <c r="E8620" s="6" t="s">
        <v>578</v>
      </c>
      <c r="F8620" s="6" t="s">
        <v>617</v>
      </c>
      <c r="G8620" s="6" t="s">
        <v>618</v>
      </c>
      <c r="H8620" s="6"/>
      <c r="I8620" s="6"/>
      <c r="J8620" s="6"/>
      <c r="K8620" s="7">
        <v>0</v>
      </c>
      <c r="L8620" s="7">
        <v>9.2808000000000002E-2</v>
      </c>
      <c r="M8620" s="7">
        <v>0.44643300000000002</v>
      </c>
      <c r="N8620" s="7">
        <v>0.26923000000000002</v>
      </c>
      <c r="O8620" s="7">
        <v>0.328876</v>
      </c>
      <c r="P8620" s="7">
        <v>0.11964</v>
      </c>
      <c r="Q8620" s="7">
        <v>9.9520000000000008E-3</v>
      </c>
      <c r="R8620" s="7">
        <v>9.9480000000000002E-3</v>
      </c>
      <c r="S8620" s="7">
        <v>7.9725000000000004E-2</v>
      </c>
      <c r="T8620" s="7"/>
    </row>
    <row r="8621" spans="1:20" x14ac:dyDescent="0.35">
      <c r="A8621" s="6" t="s">
        <v>185</v>
      </c>
      <c r="B8621" s="6" t="s">
        <v>212</v>
      </c>
      <c r="C8621" s="6" t="s">
        <v>767</v>
      </c>
      <c r="D8621" s="6" t="s">
        <v>679</v>
      </c>
      <c r="E8621" s="6" t="s">
        <v>619</v>
      </c>
      <c r="F8621" s="6" t="s">
        <v>620</v>
      </c>
      <c r="G8621" s="6" t="s">
        <v>621</v>
      </c>
      <c r="H8621" s="6"/>
      <c r="I8621" s="6"/>
      <c r="J8621" s="6"/>
      <c r="K8621" s="7">
        <v>0</v>
      </c>
      <c r="L8621" s="7">
        <v>0.102604</v>
      </c>
      <c r="M8621" s="7">
        <v>6.4362000000000003E-2</v>
      </c>
      <c r="N8621" s="7">
        <v>0.10617600000000001</v>
      </c>
      <c r="O8621" s="7">
        <v>7.7087000000000003E-2</v>
      </c>
      <c r="P8621" s="7">
        <v>2.9076000000000001E-2</v>
      </c>
      <c r="Q8621" s="7">
        <v>1.2074E-2</v>
      </c>
      <c r="R8621" s="7">
        <v>0</v>
      </c>
      <c r="S8621" s="7">
        <v>2.9838E-2</v>
      </c>
      <c r="T8621" s="7"/>
    </row>
    <row r="8622" spans="1:20" x14ac:dyDescent="0.35">
      <c r="A8622" s="6" t="s">
        <v>185</v>
      </c>
      <c r="B8622" s="6" t="s">
        <v>212</v>
      </c>
      <c r="C8622" s="6" t="s">
        <v>767</v>
      </c>
      <c r="D8622" s="6" t="s">
        <v>679</v>
      </c>
      <c r="E8622" s="6" t="s">
        <v>619</v>
      </c>
      <c r="F8622" s="6" t="s">
        <v>622</v>
      </c>
      <c r="G8622" s="6" t="s">
        <v>623</v>
      </c>
      <c r="H8622" s="6"/>
      <c r="I8622" s="6"/>
      <c r="J8622" s="6"/>
      <c r="K8622" s="7">
        <v>0</v>
      </c>
      <c r="L8622" s="7">
        <v>7.2922000000000001E-2</v>
      </c>
      <c r="M8622" s="7">
        <v>5.6106999999999997E-2</v>
      </c>
      <c r="N8622" s="7">
        <v>0.11240600000000001</v>
      </c>
      <c r="O8622" s="7">
        <v>7.2154999999999997E-2</v>
      </c>
      <c r="P8622" s="7">
        <v>2.9100999999999998E-2</v>
      </c>
      <c r="Q8622" s="7">
        <v>1.1964000000000001E-2</v>
      </c>
      <c r="R8622" s="7">
        <v>0</v>
      </c>
      <c r="S8622" s="7">
        <v>4.6997999999999998E-2</v>
      </c>
      <c r="T8622" s="7"/>
    </row>
    <row r="8623" spans="1:20" x14ac:dyDescent="0.35">
      <c r="A8623" s="6" t="s">
        <v>185</v>
      </c>
      <c r="B8623" s="6" t="s">
        <v>212</v>
      </c>
      <c r="C8623" s="6" t="s">
        <v>767</v>
      </c>
      <c r="D8623" s="6" t="s">
        <v>679</v>
      </c>
      <c r="E8623" s="6" t="s">
        <v>619</v>
      </c>
      <c r="F8623" s="6" t="s">
        <v>624</v>
      </c>
      <c r="G8623" s="6" t="s">
        <v>625</v>
      </c>
      <c r="H8623" s="6"/>
      <c r="I8623" s="6"/>
      <c r="J8623" s="6"/>
      <c r="K8623" s="7">
        <v>0</v>
      </c>
      <c r="L8623" s="7">
        <v>0.38453999999999999</v>
      </c>
      <c r="M8623" s="7">
        <v>0.22048699999999999</v>
      </c>
      <c r="N8623" s="7">
        <v>0.22462399999999999</v>
      </c>
      <c r="O8623" s="7">
        <v>0.13223099999999999</v>
      </c>
      <c r="P8623" s="7">
        <v>5.0840999999999997E-2</v>
      </c>
      <c r="Q8623" s="7">
        <v>1.9647999999999999E-2</v>
      </c>
      <c r="R8623" s="7">
        <v>9.9100000000000004E-3</v>
      </c>
      <c r="S8623" s="7">
        <v>7.9622999999999999E-2</v>
      </c>
      <c r="T8623" s="7"/>
    </row>
    <row r="8624" spans="1:20" x14ac:dyDescent="0.35">
      <c r="A8624" s="6" t="s">
        <v>185</v>
      </c>
      <c r="B8624" s="6" t="s">
        <v>212</v>
      </c>
      <c r="C8624" s="6" t="s">
        <v>767</v>
      </c>
      <c r="D8624" s="6" t="s">
        <v>679</v>
      </c>
      <c r="E8624" s="6" t="s">
        <v>619</v>
      </c>
      <c r="F8624" s="6" t="s">
        <v>626</v>
      </c>
      <c r="G8624" s="6" t="s">
        <v>627</v>
      </c>
      <c r="H8624" s="6"/>
      <c r="I8624" s="6"/>
      <c r="J8624" s="6"/>
      <c r="K8624" s="7">
        <v>0</v>
      </c>
      <c r="L8624" s="7">
        <v>0.98592400000000002</v>
      </c>
      <c r="M8624" s="7">
        <v>0.67999399999999999</v>
      </c>
      <c r="N8624" s="7">
        <v>0.83781600000000001</v>
      </c>
      <c r="O8624" s="7">
        <v>0.48957000000000001</v>
      </c>
      <c r="P8624" s="7">
        <v>0.22411</v>
      </c>
      <c r="Q8624" s="7">
        <v>3.5482E-2</v>
      </c>
      <c r="R8624" s="7">
        <v>2.2419999999999999E-2</v>
      </c>
      <c r="S8624" s="7">
        <v>0.16162499999999999</v>
      </c>
      <c r="T8624" s="7"/>
    </row>
    <row r="8625" spans="1:20" x14ac:dyDescent="0.35">
      <c r="A8625" s="6" t="s">
        <v>185</v>
      </c>
      <c r="B8625" s="6" t="s">
        <v>212</v>
      </c>
      <c r="C8625" s="6" t="s">
        <v>767</v>
      </c>
      <c r="D8625" s="6" t="s">
        <v>679</v>
      </c>
      <c r="E8625" s="6" t="s">
        <v>619</v>
      </c>
      <c r="F8625" s="6" t="s">
        <v>628</v>
      </c>
      <c r="G8625" s="6" t="s">
        <v>629</v>
      </c>
      <c r="H8625" s="6"/>
      <c r="I8625" s="6"/>
      <c r="J8625" s="6"/>
      <c r="K8625" s="7">
        <v>0</v>
      </c>
      <c r="L8625" s="7">
        <v>0.20371500000000001</v>
      </c>
      <c r="M8625" s="7">
        <v>0.15388499999999999</v>
      </c>
      <c r="N8625" s="7">
        <v>0.157864</v>
      </c>
      <c r="O8625" s="7">
        <v>9.2742000000000005E-2</v>
      </c>
      <c r="P8625" s="7">
        <v>4.0731999999999997E-2</v>
      </c>
      <c r="Q8625" s="7">
        <v>1.291E-2</v>
      </c>
      <c r="R8625" s="7">
        <v>0</v>
      </c>
      <c r="S8625" s="7">
        <v>3.0446000000000001E-2</v>
      </c>
      <c r="T8625" s="7"/>
    </row>
    <row r="8626" spans="1:20" x14ac:dyDescent="0.35">
      <c r="A8626" s="6" t="s">
        <v>185</v>
      </c>
      <c r="B8626" s="6" t="s">
        <v>212</v>
      </c>
      <c r="C8626" s="6" t="s">
        <v>767</v>
      </c>
      <c r="D8626" s="6" t="s">
        <v>679</v>
      </c>
      <c r="E8626" s="6" t="s">
        <v>619</v>
      </c>
      <c r="F8626" s="6" t="s">
        <v>630</v>
      </c>
      <c r="G8626" s="6" t="s">
        <v>631</v>
      </c>
      <c r="H8626" s="6"/>
      <c r="I8626" s="6"/>
      <c r="J8626" s="6"/>
      <c r="K8626" s="7">
        <v>0</v>
      </c>
      <c r="L8626" s="7">
        <v>0.427755</v>
      </c>
      <c r="M8626" s="7">
        <v>0.32931300000000002</v>
      </c>
      <c r="N8626" s="7">
        <v>0.46552399999999999</v>
      </c>
      <c r="O8626" s="7">
        <v>0.25486599999999998</v>
      </c>
      <c r="P8626" s="7">
        <v>0.10671700000000001</v>
      </c>
      <c r="Q8626" s="7">
        <v>2.1028000000000002E-2</v>
      </c>
      <c r="R8626" s="7">
        <v>1.0036E-2</v>
      </c>
      <c r="S8626" s="7">
        <v>8.1235000000000002E-2</v>
      </c>
      <c r="T8626" s="7"/>
    </row>
    <row r="8627" spans="1:20" x14ac:dyDescent="0.35">
      <c r="A8627" s="6" t="s">
        <v>185</v>
      </c>
      <c r="B8627" s="6" t="s">
        <v>212</v>
      </c>
      <c r="C8627" s="6" t="s">
        <v>767</v>
      </c>
      <c r="D8627" s="6" t="s">
        <v>679</v>
      </c>
      <c r="E8627" s="6" t="s">
        <v>619</v>
      </c>
      <c r="F8627" s="6" t="s">
        <v>632</v>
      </c>
      <c r="G8627" s="6" t="s">
        <v>633</v>
      </c>
      <c r="H8627" s="6"/>
      <c r="I8627" s="6"/>
      <c r="J8627" s="6"/>
      <c r="K8627" s="7">
        <v>0</v>
      </c>
      <c r="L8627" s="7">
        <v>0.25247999999999998</v>
      </c>
      <c r="M8627" s="7">
        <v>0.166743</v>
      </c>
      <c r="N8627" s="7">
        <v>0.65066000000000002</v>
      </c>
      <c r="O8627" s="7">
        <v>0.37952399999999997</v>
      </c>
      <c r="P8627" s="7">
        <v>0.16298499999999999</v>
      </c>
      <c r="Q8627" s="7">
        <v>3.8396E-2</v>
      </c>
      <c r="R8627" s="7">
        <v>2.9916000000000002E-2</v>
      </c>
      <c r="S8627" s="7">
        <v>0.15587500000000001</v>
      </c>
      <c r="T8627" s="7"/>
    </row>
    <row r="8628" spans="1:20" x14ac:dyDescent="0.35">
      <c r="A8628" s="6" t="s">
        <v>185</v>
      </c>
      <c r="B8628" s="6" t="s">
        <v>212</v>
      </c>
      <c r="C8628" s="6" t="s">
        <v>767</v>
      </c>
      <c r="D8628" s="6" t="s">
        <v>679</v>
      </c>
      <c r="E8628" s="6" t="s">
        <v>619</v>
      </c>
      <c r="F8628" s="6" t="s">
        <v>634</v>
      </c>
      <c r="G8628" s="6" t="s">
        <v>635</v>
      </c>
      <c r="H8628" s="6"/>
      <c r="I8628" s="6"/>
      <c r="J8628" s="6"/>
      <c r="K8628" s="7">
        <v>0</v>
      </c>
      <c r="L8628" s="7">
        <v>8.5087999999999997E-2</v>
      </c>
      <c r="M8628" s="7">
        <v>4.8243000000000001E-2</v>
      </c>
      <c r="N8628" s="7">
        <v>0.34606399999999998</v>
      </c>
      <c r="O8628" s="7">
        <v>0.21781500000000001</v>
      </c>
      <c r="P8628" s="7">
        <v>6.7926E-2</v>
      </c>
      <c r="Q8628" s="7">
        <v>9.8279999999999999E-3</v>
      </c>
      <c r="R8628" s="7">
        <v>0</v>
      </c>
      <c r="S8628" s="7">
        <v>2.9848E-2</v>
      </c>
      <c r="T8628" s="7"/>
    </row>
    <row r="8629" spans="1:20" x14ac:dyDescent="0.35">
      <c r="A8629" s="6" t="s">
        <v>185</v>
      </c>
      <c r="B8629" s="6" t="s">
        <v>212</v>
      </c>
      <c r="C8629" s="6" t="s">
        <v>767</v>
      </c>
      <c r="D8629" s="6" t="s">
        <v>679</v>
      </c>
      <c r="E8629" s="6" t="s">
        <v>619</v>
      </c>
      <c r="F8629" s="6" t="s">
        <v>636</v>
      </c>
      <c r="G8629" s="6" t="s">
        <v>637</v>
      </c>
      <c r="H8629" s="6"/>
      <c r="I8629" s="6"/>
      <c r="J8629" s="6"/>
      <c r="K8629" s="7">
        <v>0</v>
      </c>
      <c r="L8629" s="7">
        <v>9.6460000000000004E-2</v>
      </c>
      <c r="M8629" s="7">
        <v>7.5783000000000003E-2</v>
      </c>
      <c r="N8629" s="7">
        <v>1.1341000000000001</v>
      </c>
      <c r="O8629" s="7">
        <v>0.47915200000000002</v>
      </c>
      <c r="P8629" s="7">
        <v>0.16297500000000001</v>
      </c>
      <c r="Q8629" s="7">
        <v>3.1555E-2</v>
      </c>
      <c r="R8629" s="7">
        <v>1.0031999999999999E-2</v>
      </c>
      <c r="S8629" s="7">
        <v>4.0606999999999997E-2</v>
      </c>
      <c r="T8629" s="7"/>
    </row>
    <row r="8630" spans="1:20" x14ac:dyDescent="0.35">
      <c r="A8630" s="6" t="s">
        <v>185</v>
      </c>
      <c r="B8630" s="6" t="s">
        <v>212</v>
      </c>
      <c r="C8630" s="6" t="s">
        <v>767</v>
      </c>
      <c r="D8630" s="6" t="s">
        <v>679</v>
      </c>
      <c r="E8630" s="6" t="s">
        <v>619</v>
      </c>
      <c r="F8630" s="6" t="s">
        <v>638</v>
      </c>
      <c r="G8630" s="6" t="s">
        <v>639</v>
      </c>
      <c r="H8630" s="6"/>
      <c r="I8630" s="6"/>
      <c r="J8630" s="6"/>
      <c r="K8630" s="7">
        <v>0</v>
      </c>
      <c r="L8630" s="7">
        <v>0.65285800000000005</v>
      </c>
      <c r="M8630" s="7">
        <v>0.68042999999999998</v>
      </c>
      <c r="N8630" s="7">
        <v>0.83690699999999996</v>
      </c>
      <c r="O8630" s="7">
        <v>0.46471400000000002</v>
      </c>
      <c r="P8630" s="7">
        <v>0.27018999999999999</v>
      </c>
      <c r="Q8630" s="7">
        <v>3.4508999999999998E-2</v>
      </c>
      <c r="R8630" s="7">
        <v>1.6476000000000001E-2</v>
      </c>
      <c r="S8630" s="7">
        <v>0.21255099999999999</v>
      </c>
      <c r="T8630" s="7"/>
    </row>
    <row r="8631" spans="1:20" x14ac:dyDescent="0.35">
      <c r="A8631" s="6" t="s">
        <v>185</v>
      </c>
      <c r="B8631" s="6" t="s">
        <v>212</v>
      </c>
      <c r="C8631" s="6" t="s">
        <v>767</v>
      </c>
      <c r="D8631" s="6" t="s">
        <v>679</v>
      </c>
      <c r="E8631" s="6" t="s">
        <v>619</v>
      </c>
      <c r="F8631" s="6" t="s">
        <v>640</v>
      </c>
      <c r="G8631" s="6" t="s">
        <v>641</v>
      </c>
      <c r="H8631" s="6"/>
      <c r="I8631" s="6"/>
      <c r="J8631" s="6"/>
      <c r="K8631" s="7">
        <v>0</v>
      </c>
      <c r="L8631" s="7">
        <v>0.15278800000000001</v>
      </c>
      <c r="M8631" s="7">
        <v>0.113929</v>
      </c>
      <c r="N8631" s="7">
        <v>0.144565</v>
      </c>
      <c r="O8631" s="7">
        <v>9.1019000000000003E-2</v>
      </c>
      <c r="P8631" s="7">
        <v>4.4455000000000001E-2</v>
      </c>
      <c r="Q8631" s="7">
        <v>1.2852000000000001E-2</v>
      </c>
      <c r="R8631" s="7">
        <v>0</v>
      </c>
      <c r="S8631" s="7">
        <v>4.7736000000000001E-2</v>
      </c>
      <c r="T8631" s="7"/>
    </row>
    <row r="8632" spans="1:20" x14ac:dyDescent="0.35">
      <c r="A8632" s="6" t="s">
        <v>185</v>
      </c>
      <c r="B8632" s="6" t="s">
        <v>212</v>
      </c>
      <c r="C8632" s="6" t="s">
        <v>767</v>
      </c>
      <c r="D8632" s="6" t="s">
        <v>679</v>
      </c>
      <c r="E8632" s="6" t="s">
        <v>619</v>
      </c>
      <c r="F8632" s="6" t="s">
        <v>642</v>
      </c>
      <c r="G8632" s="6" t="s">
        <v>643</v>
      </c>
      <c r="H8632" s="6"/>
      <c r="I8632" s="6"/>
      <c r="J8632" s="6"/>
      <c r="K8632" s="7">
        <v>0</v>
      </c>
      <c r="L8632" s="7">
        <v>0.17463600000000001</v>
      </c>
      <c r="M8632" s="7">
        <v>0.108154</v>
      </c>
      <c r="N8632" s="7">
        <v>0.192024</v>
      </c>
      <c r="O8632" s="7">
        <v>0.128635</v>
      </c>
      <c r="P8632" s="7">
        <v>5.8171E-2</v>
      </c>
      <c r="Q8632" s="7">
        <v>1.1046E-2</v>
      </c>
      <c r="R8632" s="7">
        <v>0</v>
      </c>
      <c r="S8632" s="7">
        <v>5.2768000000000002E-2</v>
      </c>
      <c r="T8632" s="7"/>
    </row>
    <row r="8633" spans="1:20" x14ac:dyDescent="0.35">
      <c r="A8633" s="6" t="s">
        <v>185</v>
      </c>
      <c r="B8633" s="6" t="s">
        <v>212</v>
      </c>
      <c r="C8633" s="6" t="s">
        <v>767</v>
      </c>
      <c r="D8633" s="6" t="s">
        <v>679</v>
      </c>
      <c r="E8633" s="6" t="s">
        <v>192</v>
      </c>
      <c r="F8633" s="6" t="s">
        <v>644</v>
      </c>
      <c r="G8633" s="6" t="s">
        <v>645</v>
      </c>
      <c r="H8633" s="6"/>
      <c r="I8633" s="6"/>
      <c r="J8633" s="6"/>
      <c r="K8633" s="7">
        <v>0</v>
      </c>
      <c r="L8633" s="7">
        <v>0.95212399999999997</v>
      </c>
      <c r="M8633" s="7">
        <v>0.56161099999999997</v>
      </c>
      <c r="N8633" s="7">
        <v>0.33345200000000003</v>
      </c>
      <c r="O8633" s="7">
        <v>0.20413100000000001</v>
      </c>
      <c r="P8633" s="7">
        <v>6.5415000000000001E-2</v>
      </c>
      <c r="Q8633" s="7">
        <v>2.2804000000000001E-2</v>
      </c>
      <c r="R8633" s="7">
        <v>0</v>
      </c>
      <c r="S8633" s="7">
        <v>6.4741999999999994E-2</v>
      </c>
      <c r="T8633" s="7"/>
    </row>
    <row r="8634" spans="1:20" x14ac:dyDescent="0.35">
      <c r="A8634" s="6" t="s">
        <v>185</v>
      </c>
      <c r="B8634" s="6" t="s">
        <v>212</v>
      </c>
      <c r="C8634" s="6" t="s">
        <v>767</v>
      </c>
      <c r="D8634" s="6" t="s">
        <v>679</v>
      </c>
      <c r="E8634" s="6" t="s">
        <v>192</v>
      </c>
      <c r="F8634" s="6" t="s">
        <v>646</v>
      </c>
      <c r="G8634" s="6" t="s">
        <v>647</v>
      </c>
      <c r="H8634" s="6"/>
      <c r="I8634" s="6"/>
      <c r="J8634" s="6"/>
      <c r="K8634" s="7">
        <v>0</v>
      </c>
      <c r="L8634" s="7">
        <v>0.46916999999999998</v>
      </c>
      <c r="M8634" s="7">
        <v>0.35993900000000001</v>
      </c>
      <c r="N8634" s="7">
        <v>0.562724</v>
      </c>
      <c r="O8634" s="7">
        <v>0.33308199999999999</v>
      </c>
      <c r="P8634" s="7">
        <v>0.17449300000000001</v>
      </c>
      <c r="Q8634" s="7">
        <v>1.1394E-2</v>
      </c>
      <c r="R8634" s="7">
        <v>0</v>
      </c>
      <c r="S8634" s="7">
        <v>9.7142000000000006E-2</v>
      </c>
      <c r="T8634" s="7"/>
    </row>
    <row r="8635" spans="1:20" x14ac:dyDescent="0.35">
      <c r="A8635" s="6" t="s">
        <v>185</v>
      </c>
      <c r="B8635" s="6" t="s">
        <v>212</v>
      </c>
      <c r="C8635" s="6" t="s">
        <v>767</v>
      </c>
      <c r="D8635" s="6" t="s">
        <v>679</v>
      </c>
      <c r="E8635" s="6" t="s">
        <v>192</v>
      </c>
      <c r="F8635" s="6" t="s">
        <v>648</v>
      </c>
      <c r="G8635" s="6" t="s">
        <v>649</v>
      </c>
      <c r="H8635" s="6"/>
      <c r="I8635" s="6"/>
      <c r="J8635" s="6"/>
      <c r="K8635" s="7">
        <v>0</v>
      </c>
      <c r="L8635" s="7">
        <v>0.82497299999999996</v>
      </c>
      <c r="M8635" s="7">
        <v>0.61567000000000005</v>
      </c>
      <c r="N8635" s="7">
        <v>0.87574700000000005</v>
      </c>
      <c r="O8635" s="7">
        <v>0.52670700000000004</v>
      </c>
      <c r="P8635" s="7">
        <v>0.234878</v>
      </c>
      <c r="Q8635" s="7">
        <v>2.1635999999999999E-2</v>
      </c>
      <c r="R8635" s="7">
        <v>1.9443999999999999E-2</v>
      </c>
      <c r="S8635" s="7">
        <v>0.142544</v>
      </c>
      <c r="T8635" s="7"/>
    </row>
    <row r="8636" spans="1:20" x14ac:dyDescent="0.35">
      <c r="A8636" s="6" t="s">
        <v>185</v>
      </c>
      <c r="B8636" s="6" t="s">
        <v>212</v>
      </c>
      <c r="C8636" s="6" t="s">
        <v>767</v>
      </c>
      <c r="D8636" s="6" t="s">
        <v>679</v>
      </c>
      <c r="E8636" s="6" t="s">
        <v>192</v>
      </c>
      <c r="F8636" s="6" t="s">
        <v>650</v>
      </c>
      <c r="G8636" s="6" t="s">
        <v>651</v>
      </c>
      <c r="H8636" s="6"/>
      <c r="I8636" s="6"/>
      <c r="J8636" s="6"/>
      <c r="K8636" s="7">
        <v>0</v>
      </c>
      <c r="L8636" s="7">
        <v>1.284108</v>
      </c>
      <c r="M8636" s="7">
        <v>0.87084899999999998</v>
      </c>
      <c r="N8636" s="7">
        <v>0.78158399999999995</v>
      </c>
      <c r="O8636" s="7">
        <v>0.46204000000000001</v>
      </c>
      <c r="P8636" s="7">
        <v>0.20723</v>
      </c>
      <c r="Q8636" s="7">
        <v>2.2800000000000001E-2</v>
      </c>
      <c r="R8636" s="7">
        <v>1.0832E-2</v>
      </c>
      <c r="S8636" s="7">
        <v>9.7151000000000001E-2</v>
      </c>
      <c r="T8636" s="7"/>
    </row>
    <row r="8637" spans="1:20" x14ac:dyDescent="0.35">
      <c r="A8637" s="6" t="s">
        <v>185</v>
      </c>
      <c r="B8637" s="6" t="s">
        <v>212</v>
      </c>
      <c r="C8637" s="6" t="s">
        <v>767</v>
      </c>
      <c r="D8637" s="6" t="s">
        <v>679</v>
      </c>
      <c r="E8637" s="6" t="s">
        <v>192</v>
      </c>
      <c r="F8637" s="6" t="s">
        <v>652</v>
      </c>
      <c r="G8637" s="6" t="s">
        <v>653</v>
      </c>
      <c r="H8637" s="6"/>
      <c r="I8637" s="6"/>
      <c r="J8637" s="6"/>
      <c r="K8637" s="7">
        <v>0</v>
      </c>
      <c r="L8637" s="7">
        <v>0.75745899999999999</v>
      </c>
      <c r="M8637" s="7">
        <v>0.61587499999999995</v>
      </c>
      <c r="N8637" s="7">
        <v>0.69813599999999998</v>
      </c>
      <c r="O8637" s="7">
        <v>0.461974</v>
      </c>
      <c r="P8637" s="7">
        <v>0.21804499999999999</v>
      </c>
      <c r="Q8637" s="7">
        <v>3.4152000000000002E-2</v>
      </c>
      <c r="R8637" s="7">
        <v>1.0749999999999999E-2</v>
      </c>
      <c r="S8637" s="7">
        <v>0.12945000000000001</v>
      </c>
      <c r="T8637" s="7"/>
    </row>
    <row r="8638" spans="1:20" x14ac:dyDescent="0.35">
      <c r="A8638" s="6" t="s">
        <v>185</v>
      </c>
      <c r="B8638" s="6" t="s">
        <v>212</v>
      </c>
      <c r="C8638" s="6" t="s">
        <v>767</v>
      </c>
      <c r="D8638" s="6" t="s">
        <v>679</v>
      </c>
      <c r="E8638" s="6" t="s">
        <v>192</v>
      </c>
      <c r="F8638" s="6" t="s">
        <v>193</v>
      </c>
      <c r="G8638" s="6" t="s">
        <v>194</v>
      </c>
      <c r="H8638" s="6"/>
      <c r="I8638" s="6"/>
      <c r="J8638" s="6"/>
      <c r="K8638" s="7">
        <v>0</v>
      </c>
      <c r="L8638" s="7">
        <v>2.340347</v>
      </c>
      <c r="M8638" s="7">
        <v>1.6927410000000001</v>
      </c>
      <c r="N8638" s="7">
        <v>1.3325800000000001</v>
      </c>
      <c r="O8638" s="7">
        <v>1.103019</v>
      </c>
      <c r="P8638" s="7">
        <v>0.457314</v>
      </c>
      <c r="Q8638" s="7">
        <v>3.1988000000000003E-2</v>
      </c>
      <c r="R8638" s="7">
        <v>1.0696000000000001E-2</v>
      </c>
      <c r="S8638" s="7">
        <v>0.14811299999999999</v>
      </c>
      <c r="T8638" s="7"/>
    </row>
    <row r="8639" spans="1:20" x14ac:dyDescent="0.35">
      <c r="A8639" s="6" t="s">
        <v>185</v>
      </c>
      <c r="B8639" s="6" t="s">
        <v>212</v>
      </c>
      <c r="C8639" s="6" t="s">
        <v>767</v>
      </c>
      <c r="D8639" s="6" t="s">
        <v>679</v>
      </c>
      <c r="E8639" s="6" t="s">
        <v>192</v>
      </c>
      <c r="F8639" s="6" t="s">
        <v>654</v>
      </c>
      <c r="G8639" s="6" t="s">
        <v>655</v>
      </c>
      <c r="H8639" s="6"/>
      <c r="I8639" s="6"/>
      <c r="J8639" s="7">
        <v>4.2268400000000002</v>
      </c>
      <c r="K8639" s="7">
        <v>0</v>
      </c>
      <c r="L8639" s="7">
        <v>6.2421439999999997</v>
      </c>
      <c r="M8639" s="7">
        <v>5.3399200000000002</v>
      </c>
      <c r="N8639" s="7">
        <v>4.9485400000000004</v>
      </c>
      <c r="O8639" s="7">
        <v>3.0022959999999999</v>
      </c>
      <c r="P8639" s="7">
        <v>1.2679549999999999</v>
      </c>
      <c r="Q8639" s="7">
        <v>0.11729199999999999</v>
      </c>
      <c r="R8639" s="7">
        <v>4.2802E-2</v>
      </c>
      <c r="S8639" s="7">
        <v>0.46550999999999998</v>
      </c>
      <c r="T8639" s="7"/>
    </row>
    <row r="8640" spans="1:20" x14ac:dyDescent="0.35">
      <c r="A8640" s="6" t="s">
        <v>185</v>
      </c>
      <c r="B8640" s="6" t="s">
        <v>212</v>
      </c>
      <c r="C8640" s="6" t="s">
        <v>767</v>
      </c>
      <c r="D8640" s="6" t="s">
        <v>679</v>
      </c>
      <c r="E8640" s="6" t="s">
        <v>656</v>
      </c>
      <c r="F8640" s="6" t="s">
        <v>657</v>
      </c>
      <c r="G8640" s="6" t="s">
        <v>658</v>
      </c>
      <c r="H8640" s="6"/>
      <c r="I8640" s="6"/>
      <c r="J8640" s="6"/>
      <c r="K8640" s="7">
        <v>0</v>
      </c>
      <c r="L8640" s="7">
        <v>0.17327600000000001</v>
      </c>
      <c r="M8640" s="7">
        <v>0.158056</v>
      </c>
      <c r="N8640" s="7">
        <v>0.55732400000000004</v>
      </c>
      <c r="O8640" s="7">
        <v>0.336588</v>
      </c>
      <c r="P8640" s="7">
        <v>0.13591200000000001</v>
      </c>
      <c r="Q8640" s="7">
        <v>8.2699999999999996E-3</v>
      </c>
      <c r="R8640" s="7">
        <v>0</v>
      </c>
      <c r="S8640" s="7">
        <v>3.5525000000000001E-2</v>
      </c>
      <c r="T8640" s="7"/>
    </row>
    <row r="8641" spans="1:20" x14ac:dyDescent="0.35">
      <c r="A8641" s="6" t="s">
        <v>185</v>
      </c>
      <c r="B8641" s="6" t="s">
        <v>212</v>
      </c>
      <c r="C8641" s="6" t="s">
        <v>767</v>
      </c>
      <c r="D8641" s="6" t="s">
        <v>679</v>
      </c>
      <c r="E8641" s="6" t="s">
        <v>656</v>
      </c>
      <c r="F8641" s="6" t="s">
        <v>659</v>
      </c>
      <c r="G8641" s="6" t="s">
        <v>660</v>
      </c>
      <c r="H8641" s="6"/>
      <c r="I8641" s="6"/>
      <c r="J8641" s="6"/>
      <c r="K8641" s="7">
        <v>0</v>
      </c>
      <c r="L8641" s="7">
        <v>1.1224E-2</v>
      </c>
      <c r="M8641" s="7">
        <v>8.123E-3</v>
      </c>
      <c r="N8641" s="7">
        <v>5.1076000000000003E-2</v>
      </c>
      <c r="O8641" s="7">
        <v>3.1234000000000001E-2</v>
      </c>
      <c r="P8641" s="7">
        <v>1.0156999999999999E-2</v>
      </c>
      <c r="Q8641" s="7">
        <v>0</v>
      </c>
      <c r="R8641" s="7">
        <v>0</v>
      </c>
      <c r="S8641" s="7">
        <v>9.0399999999999994E-3</v>
      </c>
      <c r="T8641" s="7"/>
    </row>
    <row r="8642" spans="1:20" x14ac:dyDescent="0.35">
      <c r="A8642" s="6" t="s">
        <v>185</v>
      </c>
      <c r="B8642" s="6" t="s">
        <v>212</v>
      </c>
      <c r="C8642" s="6" t="s">
        <v>767</v>
      </c>
      <c r="D8642" s="6" t="s">
        <v>188</v>
      </c>
      <c r="E8642" s="6" t="s">
        <v>700</v>
      </c>
      <c r="F8642" s="6" t="s">
        <v>701</v>
      </c>
      <c r="G8642" s="6" t="s">
        <v>702</v>
      </c>
      <c r="H8642" s="6"/>
      <c r="I8642" s="6"/>
      <c r="J8642" s="6"/>
      <c r="K8642" s="7">
        <v>0</v>
      </c>
      <c r="L8642" s="7">
        <v>4.4985999999999998E-2</v>
      </c>
      <c r="M8642" s="7">
        <v>0</v>
      </c>
      <c r="N8642" s="7">
        <v>0</v>
      </c>
      <c r="O8642" s="7">
        <v>0</v>
      </c>
      <c r="P8642" s="7">
        <v>0</v>
      </c>
      <c r="Q8642" s="7">
        <v>0</v>
      </c>
      <c r="R8642" s="7">
        <v>0</v>
      </c>
      <c r="S8642" s="7">
        <v>0</v>
      </c>
      <c r="T8642" s="7"/>
    </row>
    <row r="8643" spans="1:20" x14ac:dyDescent="0.35">
      <c r="A8643" s="6" t="s">
        <v>185</v>
      </c>
      <c r="B8643" s="6" t="s">
        <v>212</v>
      </c>
      <c r="C8643" s="6" t="s">
        <v>767</v>
      </c>
      <c r="D8643" s="6" t="s">
        <v>188</v>
      </c>
      <c r="E8643" s="6" t="s">
        <v>700</v>
      </c>
      <c r="F8643" s="6" t="s">
        <v>703</v>
      </c>
      <c r="G8643" s="6" t="s">
        <v>704</v>
      </c>
      <c r="H8643" s="6"/>
      <c r="I8643" s="6"/>
      <c r="J8643" s="6"/>
      <c r="K8643" s="7">
        <v>0</v>
      </c>
      <c r="L8643" s="7">
        <v>0</v>
      </c>
      <c r="M8643" s="7">
        <v>3.3042000000000002E-2</v>
      </c>
      <c r="N8643" s="7">
        <v>2.0407999999999999E-2</v>
      </c>
      <c r="O8643" s="7">
        <v>2.0888E-2</v>
      </c>
      <c r="P8643" s="7">
        <v>2.036E-2</v>
      </c>
      <c r="Q8643" s="7">
        <v>2.1072E-2</v>
      </c>
      <c r="R8643" s="7">
        <v>1.0054E-2</v>
      </c>
      <c r="S8643" s="7">
        <v>2.0275999999999999E-2</v>
      </c>
      <c r="T8643" s="7"/>
    </row>
    <row r="8644" spans="1:20" x14ac:dyDescent="0.35">
      <c r="A8644" s="6" t="s">
        <v>185</v>
      </c>
      <c r="B8644" s="6" t="s">
        <v>212</v>
      </c>
      <c r="C8644" s="6" t="s">
        <v>767</v>
      </c>
      <c r="D8644" s="6" t="s">
        <v>188</v>
      </c>
      <c r="E8644" s="6" t="s">
        <v>196</v>
      </c>
      <c r="F8644" s="6" t="s">
        <v>197</v>
      </c>
      <c r="G8644" s="6" t="s">
        <v>198</v>
      </c>
      <c r="H8644" s="6"/>
      <c r="I8644" s="6"/>
      <c r="J8644" s="7">
        <v>2.3775979999999999</v>
      </c>
      <c r="K8644" s="7">
        <v>2.290448</v>
      </c>
      <c r="L8644" s="7">
        <v>1.9920819999999999</v>
      </c>
      <c r="M8644" s="7">
        <v>2.155691</v>
      </c>
      <c r="N8644" s="7">
        <v>2.7689140000000001</v>
      </c>
      <c r="O8644" s="7">
        <v>2.5104500000000001</v>
      </c>
      <c r="P8644" s="7">
        <v>1.2632049999999999</v>
      </c>
      <c r="Q8644" s="7">
        <v>0.978746</v>
      </c>
      <c r="R8644" s="7">
        <v>1.1064160000000001</v>
      </c>
      <c r="S8644" s="7">
        <v>1.6149549999999999</v>
      </c>
      <c r="T8644" s="7"/>
    </row>
    <row r="8645" spans="1:20" x14ac:dyDescent="0.35">
      <c r="A8645" s="6" t="s">
        <v>185</v>
      </c>
      <c r="B8645" s="6" t="s">
        <v>212</v>
      </c>
      <c r="C8645" s="6" t="s">
        <v>767</v>
      </c>
      <c r="D8645" s="6" t="s">
        <v>188</v>
      </c>
      <c r="E8645" s="6" t="s">
        <v>196</v>
      </c>
      <c r="F8645" s="6" t="s">
        <v>200</v>
      </c>
      <c r="G8645" s="6" t="s">
        <v>201</v>
      </c>
      <c r="H8645" s="6"/>
      <c r="I8645" s="6"/>
      <c r="J8645" s="6"/>
      <c r="K8645" s="7">
        <v>0.401972</v>
      </c>
      <c r="L8645" s="7">
        <v>2.3789910000000001</v>
      </c>
      <c r="M8645" s="7">
        <v>2.566732</v>
      </c>
      <c r="N8645" s="7">
        <v>0.93992799999999999</v>
      </c>
      <c r="O8645" s="7">
        <v>0.86464600000000003</v>
      </c>
      <c r="P8645" s="7">
        <v>0.43806</v>
      </c>
      <c r="Q8645" s="7">
        <v>0.694608</v>
      </c>
      <c r="R8645" s="7">
        <v>0.78455600000000003</v>
      </c>
      <c r="S8645" s="7">
        <v>1.1578900000000001</v>
      </c>
      <c r="T8645" s="7"/>
    </row>
    <row r="8646" spans="1:20" x14ac:dyDescent="0.35">
      <c r="A8646" s="6" t="s">
        <v>185</v>
      </c>
      <c r="B8646" s="6" t="s">
        <v>212</v>
      </c>
      <c r="C8646" s="6" t="s">
        <v>767</v>
      </c>
      <c r="D8646" s="6" t="s">
        <v>188</v>
      </c>
      <c r="E8646" s="6" t="s">
        <v>196</v>
      </c>
      <c r="F8646" s="6" t="s">
        <v>203</v>
      </c>
      <c r="G8646" s="6" t="s">
        <v>204</v>
      </c>
      <c r="H8646" s="7">
        <v>13.251151</v>
      </c>
      <c r="I8646" s="7">
        <v>11.158863999999999</v>
      </c>
      <c r="J8646" s="7">
        <v>16.040866999999999</v>
      </c>
      <c r="K8646" s="7">
        <v>10.984766</v>
      </c>
      <c r="L8646" s="7">
        <v>3.5427409999999999</v>
      </c>
      <c r="M8646" s="7">
        <v>4.3304749999999999</v>
      </c>
      <c r="N8646" s="7">
        <v>4.725873</v>
      </c>
      <c r="O8646" s="7">
        <v>4.7704519999999997</v>
      </c>
      <c r="P8646" s="7">
        <v>4.2347000000000001</v>
      </c>
      <c r="Q8646" s="7">
        <v>2.974221</v>
      </c>
      <c r="R8646" s="7">
        <v>2.7478570000000002</v>
      </c>
      <c r="S8646" s="7">
        <v>3.2768109999999999</v>
      </c>
      <c r="T8646" s="7"/>
    </row>
    <row r="8647" spans="1:20" x14ac:dyDescent="0.35">
      <c r="A8647" s="6" t="s">
        <v>185</v>
      </c>
      <c r="B8647" s="6" t="s">
        <v>212</v>
      </c>
      <c r="C8647" s="6" t="s">
        <v>767</v>
      </c>
      <c r="D8647" s="6" t="s">
        <v>188</v>
      </c>
      <c r="E8647" s="6" t="s">
        <v>196</v>
      </c>
      <c r="F8647" s="6" t="s">
        <v>206</v>
      </c>
      <c r="G8647" s="6" t="s">
        <v>207</v>
      </c>
      <c r="H8647" s="7">
        <v>13.94858</v>
      </c>
      <c r="I8647" s="7">
        <v>15.343438000000001</v>
      </c>
      <c r="J8647" s="7">
        <v>12.553722</v>
      </c>
      <c r="K8647" s="7">
        <v>17.981833000000002</v>
      </c>
      <c r="L8647" s="7">
        <v>12.679259</v>
      </c>
      <c r="M8647" s="7">
        <v>15.44467</v>
      </c>
      <c r="N8647" s="7">
        <v>11.033922</v>
      </c>
      <c r="O8647" s="7">
        <v>11.119118</v>
      </c>
      <c r="P8647" s="7">
        <v>9.9054570000000002</v>
      </c>
      <c r="Q8647" s="7">
        <v>7.038252</v>
      </c>
      <c r="R8647" s="7">
        <v>6.4937740000000002</v>
      </c>
      <c r="S8647" s="7">
        <v>7.7531330000000001</v>
      </c>
      <c r="T8647" s="7"/>
    </row>
    <row r="8648" spans="1:20" x14ac:dyDescent="0.35">
      <c r="A8648" s="6" t="s">
        <v>185</v>
      </c>
      <c r="B8648" s="6" t="s">
        <v>212</v>
      </c>
      <c r="C8648" s="6" t="s">
        <v>767</v>
      </c>
      <c r="D8648" s="6" t="s">
        <v>188</v>
      </c>
      <c r="E8648" s="6" t="s">
        <v>196</v>
      </c>
      <c r="F8648" s="6" t="s">
        <v>685</v>
      </c>
      <c r="G8648" s="6" t="s">
        <v>686</v>
      </c>
      <c r="H8648" s="6"/>
      <c r="I8648" s="6"/>
      <c r="J8648" s="6"/>
      <c r="K8648" s="7">
        <v>0.40268100000000001</v>
      </c>
      <c r="L8648" s="7">
        <v>0.92371599999999998</v>
      </c>
      <c r="M8648" s="7">
        <v>1.141456</v>
      </c>
      <c r="N8648" s="7">
        <v>3.9307460000000001</v>
      </c>
      <c r="O8648" s="7">
        <v>4.2540800000000001</v>
      </c>
      <c r="P8648" s="7">
        <v>3.6146400000000001</v>
      </c>
      <c r="Q8648" s="7">
        <v>2.688056</v>
      </c>
      <c r="R8648" s="7">
        <v>2.2657859999999999</v>
      </c>
      <c r="S8648" s="7">
        <v>1.2064839999999999</v>
      </c>
      <c r="T8648" s="7"/>
    </row>
    <row r="8649" spans="1:20" x14ac:dyDescent="0.35">
      <c r="A8649" s="6" t="s">
        <v>185</v>
      </c>
      <c r="B8649" s="6" t="s">
        <v>212</v>
      </c>
      <c r="C8649" s="6" t="s">
        <v>767</v>
      </c>
      <c r="D8649" s="6" t="s">
        <v>188</v>
      </c>
      <c r="E8649" s="6" t="s">
        <v>196</v>
      </c>
      <c r="F8649" s="6" t="s">
        <v>210</v>
      </c>
      <c r="G8649" s="6" t="s">
        <v>211</v>
      </c>
      <c r="H8649" s="7">
        <v>3.1701299999999999</v>
      </c>
      <c r="I8649" s="7">
        <v>4.2268400000000002</v>
      </c>
      <c r="J8649" s="7">
        <v>7.3969699999999996</v>
      </c>
      <c r="K8649" s="7">
        <v>6.0150519999999998</v>
      </c>
      <c r="L8649" s="7">
        <v>25.694279000000002</v>
      </c>
      <c r="M8649" s="7">
        <v>24.105982000000001</v>
      </c>
      <c r="N8649" s="7">
        <v>21.213908</v>
      </c>
      <c r="O8649" s="7">
        <v>22.077696</v>
      </c>
      <c r="P8649" s="7">
        <v>25.220471</v>
      </c>
      <c r="Q8649" s="7">
        <v>26.034300000000002</v>
      </c>
      <c r="R8649" s="7">
        <v>24.282672000000002</v>
      </c>
      <c r="S8649" s="7">
        <v>31.226105</v>
      </c>
      <c r="T8649" s="7"/>
    </row>
    <row r="8650" spans="1:20" x14ac:dyDescent="0.35">
      <c r="A8650" s="6" t="s">
        <v>185</v>
      </c>
      <c r="B8650" s="6" t="s">
        <v>212</v>
      </c>
      <c r="C8650" s="6" t="s">
        <v>767</v>
      </c>
      <c r="D8650" s="6" t="s">
        <v>188</v>
      </c>
      <c r="E8650" s="6" t="s">
        <v>196</v>
      </c>
      <c r="F8650" s="6" t="s">
        <v>214</v>
      </c>
      <c r="G8650" s="6" t="s">
        <v>215</v>
      </c>
      <c r="H8650" s="6"/>
      <c r="I8650" s="7">
        <v>3.1701299999999999</v>
      </c>
      <c r="J8650" s="7">
        <v>2.1134200000000001</v>
      </c>
      <c r="K8650" s="7">
        <v>0</v>
      </c>
      <c r="L8650" s="7">
        <v>0</v>
      </c>
      <c r="M8650" s="7">
        <v>0</v>
      </c>
      <c r="N8650" s="7">
        <v>0</v>
      </c>
      <c r="O8650" s="7">
        <v>0</v>
      </c>
      <c r="P8650" s="7">
        <v>0</v>
      </c>
      <c r="Q8650" s="7">
        <v>0</v>
      </c>
      <c r="R8650" s="7">
        <v>0</v>
      </c>
      <c r="S8650" s="7">
        <v>0</v>
      </c>
      <c r="T8650" s="7"/>
    </row>
    <row r="8651" spans="1:20" x14ac:dyDescent="0.35">
      <c r="A8651" s="6" t="s">
        <v>185</v>
      </c>
      <c r="B8651" s="6" t="s">
        <v>212</v>
      </c>
      <c r="C8651" s="6" t="s">
        <v>767</v>
      </c>
      <c r="D8651" s="6" t="s">
        <v>188</v>
      </c>
      <c r="E8651" s="6" t="s">
        <v>196</v>
      </c>
      <c r="F8651" s="6" t="s">
        <v>218</v>
      </c>
      <c r="G8651" s="6" t="s">
        <v>219</v>
      </c>
      <c r="H8651" s="6"/>
      <c r="I8651" s="7">
        <v>1.05671</v>
      </c>
      <c r="J8651" s="7">
        <v>2.1134200000000001</v>
      </c>
      <c r="K8651" s="7">
        <v>3.6763789999999998</v>
      </c>
      <c r="L8651" s="7">
        <v>2.6085050000000001</v>
      </c>
      <c r="M8651" s="7">
        <v>2.444261</v>
      </c>
      <c r="N8651" s="7">
        <v>2.4027799999999999</v>
      </c>
      <c r="O8651" s="7">
        <v>2.5059119999999999</v>
      </c>
      <c r="P8651" s="7">
        <v>2.8542010000000002</v>
      </c>
      <c r="Q8651" s="7">
        <v>1.6810700000000001</v>
      </c>
      <c r="R8651" s="7">
        <v>1.5773919999999999</v>
      </c>
      <c r="S8651" s="7">
        <v>2.0209199999999998</v>
      </c>
      <c r="T8651" s="7"/>
    </row>
    <row r="8652" spans="1:20" x14ac:dyDescent="0.35">
      <c r="A8652" s="6" t="s">
        <v>185</v>
      </c>
      <c r="B8652" s="6" t="s">
        <v>212</v>
      </c>
      <c r="C8652" s="6" t="s">
        <v>767</v>
      </c>
      <c r="D8652" s="6" t="s">
        <v>188</v>
      </c>
      <c r="E8652" s="6" t="s">
        <v>196</v>
      </c>
      <c r="F8652" s="6" t="s">
        <v>220</v>
      </c>
      <c r="G8652" s="6" t="s">
        <v>221</v>
      </c>
      <c r="H8652" s="7">
        <v>27.474460000000001</v>
      </c>
      <c r="I8652" s="7">
        <v>35.928139999999999</v>
      </c>
      <c r="J8652" s="7">
        <v>59.175759999999997</v>
      </c>
      <c r="K8652" s="7">
        <v>28.759384000000001</v>
      </c>
      <c r="L8652" s="7">
        <v>20.210103</v>
      </c>
      <c r="M8652" s="7">
        <v>23.833292</v>
      </c>
      <c r="N8652" s="7">
        <v>14.353482</v>
      </c>
      <c r="O8652" s="7">
        <v>13.973336</v>
      </c>
      <c r="P8652" s="7">
        <v>9.233295</v>
      </c>
      <c r="Q8652" s="7">
        <v>8.0559539999999998</v>
      </c>
      <c r="R8652" s="7">
        <v>8.9562399999999993</v>
      </c>
      <c r="S8652" s="7">
        <v>12.214665</v>
      </c>
      <c r="T8652" s="7"/>
    </row>
    <row r="8653" spans="1:20" x14ac:dyDescent="0.35">
      <c r="A8653" s="6" t="s">
        <v>185</v>
      </c>
      <c r="B8653" s="6" t="s">
        <v>212</v>
      </c>
      <c r="C8653" s="6" t="s">
        <v>767</v>
      </c>
      <c r="D8653" s="6" t="s">
        <v>188</v>
      </c>
      <c r="E8653" s="6" t="s">
        <v>196</v>
      </c>
      <c r="F8653" s="6" t="s">
        <v>223</v>
      </c>
      <c r="G8653" s="6" t="s">
        <v>224</v>
      </c>
      <c r="H8653" s="7">
        <v>27.474460000000001</v>
      </c>
      <c r="I8653" s="7">
        <v>23.247620000000001</v>
      </c>
      <c r="J8653" s="7">
        <v>25.361039999999999</v>
      </c>
      <c r="K8653" s="7">
        <v>17.884177999999999</v>
      </c>
      <c r="L8653" s="7">
        <v>16.203347000000001</v>
      </c>
      <c r="M8653" s="7">
        <v>19.123792999999999</v>
      </c>
      <c r="N8653" s="7">
        <v>14.37398</v>
      </c>
      <c r="O8653" s="7">
        <v>13.994068</v>
      </c>
      <c r="P8653" s="7">
        <v>9.2433569999999996</v>
      </c>
      <c r="Q8653" s="7">
        <v>7.4873580000000004</v>
      </c>
      <c r="R8653" s="7">
        <v>8.3330029999999997</v>
      </c>
      <c r="S8653" s="7">
        <v>11.338495</v>
      </c>
      <c r="T8653" s="7"/>
    </row>
    <row r="8654" spans="1:20" x14ac:dyDescent="0.35">
      <c r="A8654" s="6" t="s">
        <v>185</v>
      </c>
      <c r="B8654" s="6" t="s">
        <v>212</v>
      </c>
      <c r="C8654" s="6" t="s">
        <v>767</v>
      </c>
      <c r="D8654" s="6" t="s">
        <v>188</v>
      </c>
      <c r="E8654" s="6" t="s">
        <v>196</v>
      </c>
      <c r="F8654" s="6" t="s">
        <v>226</v>
      </c>
      <c r="G8654" s="6" t="s">
        <v>227</v>
      </c>
      <c r="H8654" s="7">
        <v>46.495240000000003</v>
      </c>
      <c r="I8654" s="7">
        <v>48.60866</v>
      </c>
      <c r="J8654" s="7">
        <v>80.309960000000004</v>
      </c>
      <c r="K8654" s="7">
        <v>70.577195000000003</v>
      </c>
      <c r="L8654" s="7">
        <v>15.975246</v>
      </c>
      <c r="M8654" s="7">
        <v>15.137620999999999</v>
      </c>
      <c r="N8654" s="7">
        <v>13.905778</v>
      </c>
      <c r="O8654" s="7">
        <v>14.458451999999999</v>
      </c>
      <c r="P8654" s="7">
        <v>11.257445000000001</v>
      </c>
      <c r="Q8654" s="7">
        <v>8.3989080000000005</v>
      </c>
      <c r="R8654" s="7">
        <v>7.322476</v>
      </c>
      <c r="S8654" s="7">
        <v>13.052215</v>
      </c>
      <c r="T8654" s="7"/>
    </row>
    <row r="8655" spans="1:20" x14ac:dyDescent="0.35">
      <c r="A8655" s="6" t="s">
        <v>185</v>
      </c>
      <c r="B8655" s="6" t="s">
        <v>212</v>
      </c>
      <c r="C8655" s="6" t="s">
        <v>767</v>
      </c>
      <c r="D8655" s="6" t="s">
        <v>188</v>
      </c>
      <c r="E8655" s="6" t="s">
        <v>196</v>
      </c>
      <c r="F8655" s="6" t="s">
        <v>228</v>
      </c>
      <c r="G8655" s="6" t="s">
        <v>229</v>
      </c>
      <c r="H8655" s="7">
        <v>57.062339999999999</v>
      </c>
      <c r="I8655" s="7">
        <v>112.01125999999999</v>
      </c>
      <c r="J8655" s="7">
        <v>107.78442</v>
      </c>
      <c r="K8655" s="7">
        <v>165.54259200000001</v>
      </c>
      <c r="L8655" s="7">
        <v>184.973838</v>
      </c>
      <c r="M8655" s="7">
        <v>236.47637900000001</v>
      </c>
      <c r="N8655" s="7">
        <v>157.72752399999999</v>
      </c>
      <c r="O8655" s="7">
        <v>152.94936200000001</v>
      </c>
      <c r="P8655" s="7">
        <v>107.01175000000001</v>
      </c>
      <c r="Q8655" s="7">
        <v>85.202811999999994</v>
      </c>
      <c r="R8655" s="7">
        <v>85.421685999999994</v>
      </c>
      <c r="S8655" s="7">
        <v>120.298485</v>
      </c>
      <c r="T8655" s="7"/>
    </row>
    <row r="8656" spans="1:20" x14ac:dyDescent="0.35">
      <c r="A8656" s="6" t="s">
        <v>185</v>
      </c>
      <c r="B8656" s="6" t="s">
        <v>212</v>
      </c>
      <c r="C8656" s="6" t="s">
        <v>767</v>
      </c>
      <c r="D8656" s="6" t="s">
        <v>188</v>
      </c>
      <c r="E8656" s="6" t="s">
        <v>196</v>
      </c>
      <c r="F8656" s="6" t="s">
        <v>230</v>
      </c>
      <c r="G8656" s="6" t="s">
        <v>231</v>
      </c>
      <c r="H8656" s="7">
        <v>12.68052</v>
      </c>
      <c r="I8656" s="7">
        <v>33.814720000000001</v>
      </c>
      <c r="J8656" s="7">
        <v>29.587879999999998</v>
      </c>
      <c r="K8656" s="7">
        <v>55.469585000000002</v>
      </c>
      <c r="L8656" s="7">
        <v>98.033417</v>
      </c>
      <c r="M8656" s="7">
        <v>125.32413099999999</v>
      </c>
      <c r="N8656" s="7">
        <v>64.439940000000007</v>
      </c>
      <c r="O8656" s="7">
        <v>62.477420000000002</v>
      </c>
      <c r="P8656" s="7">
        <v>43.719735</v>
      </c>
      <c r="Q8656" s="7">
        <v>36.243541999999998</v>
      </c>
      <c r="R8656" s="7">
        <v>36.331505999999997</v>
      </c>
      <c r="S8656" s="7">
        <v>51.173889000000003</v>
      </c>
      <c r="T8656" s="7"/>
    </row>
    <row r="8657" spans="1:20" x14ac:dyDescent="0.35">
      <c r="A8657" s="6" t="s">
        <v>185</v>
      </c>
      <c r="B8657" s="6" t="s">
        <v>212</v>
      </c>
      <c r="C8657" s="6" t="s">
        <v>767</v>
      </c>
      <c r="D8657" s="6" t="s">
        <v>188</v>
      </c>
      <c r="E8657" s="6" t="s">
        <v>196</v>
      </c>
      <c r="F8657" s="6" t="s">
        <v>232</v>
      </c>
      <c r="G8657" s="6" t="s">
        <v>233</v>
      </c>
      <c r="H8657" s="6"/>
      <c r="I8657" s="6"/>
      <c r="J8657" s="7">
        <v>4.2268400000000002</v>
      </c>
      <c r="K8657" s="7">
        <v>3.6577160000000002</v>
      </c>
      <c r="L8657" s="7">
        <v>11.703016</v>
      </c>
      <c r="M8657" s="7">
        <v>11.090301</v>
      </c>
      <c r="N8657" s="7">
        <v>4.1482200000000002</v>
      </c>
      <c r="O8657" s="7">
        <v>4.312576</v>
      </c>
      <c r="P8657" s="7">
        <v>3.3619300000000001</v>
      </c>
      <c r="Q8657" s="7">
        <v>2.9680599999999999</v>
      </c>
      <c r="R8657" s="7">
        <v>2.5850040000000001</v>
      </c>
      <c r="S8657" s="7">
        <v>4.6114499999999996</v>
      </c>
      <c r="T8657" s="7"/>
    </row>
    <row r="8658" spans="1:20" x14ac:dyDescent="0.35">
      <c r="A8658" s="6" t="s">
        <v>185</v>
      </c>
      <c r="B8658" s="6" t="s">
        <v>212</v>
      </c>
      <c r="C8658" s="6" t="s">
        <v>767</v>
      </c>
      <c r="D8658" s="6" t="s">
        <v>188</v>
      </c>
      <c r="E8658" s="6" t="s">
        <v>196</v>
      </c>
      <c r="F8658" s="6" t="s">
        <v>234</v>
      </c>
      <c r="G8658" s="6" t="s">
        <v>235</v>
      </c>
      <c r="H8658" s="6"/>
      <c r="I8658" s="7">
        <v>70.447339999999997</v>
      </c>
      <c r="J8658" s="7">
        <v>63.402605999999999</v>
      </c>
      <c r="K8658" s="7">
        <v>58.499395999999997</v>
      </c>
      <c r="L8658" s="7">
        <v>10.348993999999999</v>
      </c>
      <c r="M8658" s="7">
        <v>10.495469999999999</v>
      </c>
      <c r="N8658" s="7">
        <v>8.2555960000000006</v>
      </c>
      <c r="O8658" s="7">
        <v>9.1876280000000001</v>
      </c>
      <c r="P8658" s="7">
        <v>4.4622000000000002</v>
      </c>
      <c r="Q8658" s="7">
        <v>4.5782220000000002</v>
      </c>
      <c r="R8658" s="7">
        <v>4.6569760000000002</v>
      </c>
      <c r="S8658" s="7">
        <v>8.3493300000000001</v>
      </c>
      <c r="T8658" s="7"/>
    </row>
    <row r="8659" spans="1:20" x14ac:dyDescent="0.35">
      <c r="A8659" s="6" t="s">
        <v>185</v>
      </c>
      <c r="B8659" s="6" t="s">
        <v>212</v>
      </c>
      <c r="C8659" s="6" t="s">
        <v>767</v>
      </c>
      <c r="D8659" s="6" t="s">
        <v>188</v>
      </c>
      <c r="E8659" s="6" t="s">
        <v>236</v>
      </c>
      <c r="F8659" s="6" t="s">
        <v>664</v>
      </c>
      <c r="G8659" s="6" t="s">
        <v>665</v>
      </c>
      <c r="H8659" s="7">
        <v>1.5850649999999999</v>
      </c>
      <c r="I8659" s="6"/>
      <c r="J8659" s="7">
        <v>1.05671</v>
      </c>
      <c r="K8659" s="7">
        <v>0.19487299999999999</v>
      </c>
      <c r="L8659" s="6"/>
      <c r="M8659" s="7">
        <v>0</v>
      </c>
      <c r="N8659" s="7">
        <v>0</v>
      </c>
      <c r="O8659" s="7">
        <v>0</v>
      </c>
      <c r="P8659" s="7">
        <v>0</v>
      </c>
      <c r="Q8659" s="7">
        <v>0</v>
      </c>
      <c r="R8659" s="7">
        <v>0</v>
      </c>
      <c r="S8659" s="7">
        <v>0</v>
      </c>
      <c r="T8659" s="7"/>
    </row>
    <row r="8660" spans="1:20" x14ac:dyDescent="0.35">
      <c r="A8660" s="6" t="s">
        <v>185</v>
      </c>
      <c r="B8660" s="6" t="s">
        <v>212</v>
      </c>
      <c r="C8660" s="6" t="s">
        <v>767</v>
      </c>
      <c r="D8660" s="6" t="s">
        <v>188</v>
      </c>
      <c r="E8660" s="6" t="s">
        <v>236</v>
      </c>
      <c r="F8660" s="6" t="s">
        <v>237</v>
      </c>
      <c r="G8660" s="6" t="s">
        <v>238</v>
      </c>
      <c r="H8660" s="7">
        <v>1.05671</v>
      </c>
      <c r="I8660" s="6"/>
      <c r="J8660" s="7">
        <v>3.6984849999999998</v>
      </c>
      <c r="K8660" s="7">
        <v>2.6442480000000002</v>
      </c>
      <c r="L8660" s="7">
        <v>4.1830040000000004</v>
      </c>
      <c r="M8660" s="7">
        <v>4.108161</v>
      </c>
      <c r="N8660" s="7">
        <v>4.7326540000000001</v>
      </c>
      <c r="O8660" s="7">
        <v>4.9441090000000001</v>
      </c>
      <c r="P8660" s="7">
        <v>3.9735070000000001</v>
      </c>
      <c r="Q8660" s="7">
        <v>4.1226240000000001</v>
      </c>
      <c r="R8660" s="7">
        <v>4.3479700000000001</v>
      </c>
      <c r="S8660" s="7">
        <v>6.3209720000000003</v>
      </c>
      <c r="T8660" s="7"/>
    </row>
    <row r="8661" spans="1:20" x14ac:dyDescent="0.35">
      <c r="A8661" s="6" t="s">
        <v>185</v>
      </c>
      <c r="B8661" s="6" t="s">
        <v>212</v>
      </c>
      <c r="C8661" s="6" t="s">
        <v>767</v>
      </c>
      <c r="D8661" s="6" t="s">
        <v>188</v>
      </c>
      <c r="E8661" s="6" t="s">
        <v>236</v>
      </c>
      <c r="F8661" s="6" t="s">
        <v>239</v>
      </c>
      <c r="G8661" s="6" t="s">
        <v>240</v>
      </c>
      <c r="H8661" s="7">
        <v>2.846778</v>
      </c>
      <c r="I8661" s="7">
        <v>4.7446299999999999</v>
      </c>
      <c r="J8661" s="7">
        <v>5.6935560000000001</v>
      </c>
      <c r="K8661" s="7">
        <v>5.2788040000000001</v>
      </c>
      <c r="L8661" s="7">
        <v>15.833466</v>
      </c>
      <c r="M8661" s="7">
        <v>14.691336</v>
      </c>
      <c r="N8661" s="7">
        <v>10.714854000000001</v>
      </c>
      <c r="O8661" s="7">
        <v>12.329121000000001</v>
      </c>
      <c r="P8661" s="7">
        <v>10.437666999999999</v>
      </c>
      <c r="Q8661" s="7">
        <v>6.57768</v>
      </c>
      <c r="R8661" s="7">
        <v>6.7972279999999996</v>
      </c>
      <c r="S8661" s="7">
        <v>8.3579740000000005</v>
      </c>
      <c r="T8661" s="7"/>
    </row>
    <row r="8662" spans="1:20" x14ac:dyDescent="0.35">
      <c r="A8662" s="6" t="s">
        <v>185</v>
      </c>
      <c r="B8662" s="6" t="s">
        <v>212</v>
      </c>
      <c r="C8662" s="6" t="s">
        <v>767</v>
      </c>
      <c r="D8662" s="6" t="s">
        <v>188</v>
      </c>
      <c r="E8662" s="6" t="s">
        <v>236</v>
      </c>
      <c r="F8662" s="6" t="s">
        <v>241</v>
      </c>
      <c r="G8662" s="6" t="s">
        <v>242</v>
      </c>
      <c r="H8662" s="6"/>
      <c r="I8662" s="6"/>
      <c r="J8662" s="6"/>
      <c r="K8662" s="7">
        <v>0.60644900000000002</v>
      </c>
      <c r="L8662" s="7">
        <v>1.350028</v>
      </c>
      <c r="M8662" s="7">
        <v>1.4790129999999999</v>
      </c>
      <c r="N8662" s="7">
        <v>1.3269</v>
      </c>
      <c r="O8662" s="7">
        <v>1.5207900000000001</v>
      </c>
      <c r="P8662" s="7">
        <v>1.167475</v>
      </c>
      <c r="Q8662" s="7">
        <v>1.1933260000000001</v>
      </c>
      <c r="R8662" s="7">
        <v>1.224896</v>
      </c>
      <c r="S8662" s="7">
        <v>1.5380940000000001</v>
      </c>
      <c r="T8662" s="7"/>
    </row>
    <row r="8663" spans="1:20" x14ac:dyDescent="0.35">
      <c r="A8663" s="6" t="s">
        <v>185</v>
      </c>
      <c r="B8663" s="6" t="s">
        <v>212</v>
      </c>
      <c r="C8663" s="6" t="s">
        <v>767</v>
      </c>
      <c r="D8663" s="6" t="s">
        <v>188</v>
      </c>
      <c r="E8663" s="6" t="s">
        <v>236</v>
      </c>
      <c r="F8663" s="6" t="s">
        <v>243</v>
      </c>
      <c r="G8663" s="6" t="s">
        <v>244</v>
      </c>
      <c r="H8663" s="6"/>
      <c r="I8663" s="6"/>
      <c r="J8663" s="6"/>
      <c r="K8663" s="7">
        <v>0.31910100000000002</v>
      </c>
      <c r="L8663" s="7">
        <v>0.66630900000000004</v>
      </c>
      <c r="M8663" s="7">
        <v>0.5343</v>
      </c>
      <c r="N8663" s="7">
        <v>0.50597199999999998</v>
      </c>
      <c r="O8663" s="7">
        <v>0.47827900000000001</v>
      </c>
      <c r="P8663" s="7">
        <v>0</v>
      </c>
      <c r="Q8663" s="7">
        <v>0</v>
      </c>
      <c r="R8663" s="7">
        <v>0</v>
      </c>
      <c r="S8663" s="7">
        <v>0</v>
      </c>
      <c r="T8663" s="7"/>
    </row>
    <row r="8664" spans="1:20" x14ac:dyDescent="0.35">
      <c r="A8664" s="6" t="s">
        <v>185</v>
      </c>
      <c r="B8664" s="6" t="s">
        <v>212</v>
      </c>
      <c r="C8664" s="6" t="s">
        <v>767</v>
      </c>
      <c r="D8664" s="6" t="s">
        <v>188</v>
      </c>
      <c r="E8664" s="6" t="s">
        <v>236</v>
      </c>
      <c r="F8664" s="6" t="s">
        <v>245</v>
      </c>
      <c r="G8664" s="6" t="s">
        <v>246</v>
      </c>
      <c r="H8664" s="7">
        <v>0.94892600000000005</v>
      </c>
      <c r="I8664" s="7">
        <v>1.8978520000000001</v>
      </c>
      <c r="J8664" s="7">
        <v>0.94892600000000005</v>
      </c>
      <c r="K8664" s="7">
        <v>1.3998699999999999</v>
      </c>
      <c r="L8664" s="7">
        <v>4.2209209999999997</v>
      </c>
      <c r="M8664" s="7">
        <v>3.106611</v>
      </c>
      <c r="N8664" s="7">
        <v>1.98044</v>
      </c>
      <c r="O8664" s="7">
        <v>3.457913</v>
      </c>
      <c r="P8664" s="7">
        <v>3.7214770000000001</v>
      </c>
      <c r="Q8664" s="7">
        <v>1.470558</v>
      </c>
      <c r="R8664" s="7">
        <v>2.6159159999999999</v>
      </c>
      <c r="S8664" s="7">
        <v>2.8825090000000002</v>
      </c>
      <c r="T8664" s="7"/>
    </row>
    <row r="8665" spans="1:20" x14ac:dyDescent="0.35">
      <c r="A8665" s="6" t="s">
        <v>185</v>
      </c>
      <c r="B8665" s="6" t="s">
        <v>212</v>
      </c>
      <c r="C8665" s="6" t="s">
        <v>767</v>
      </c>
      <c r="D8665" s="6" t="s">
        <v>188</v>
      </c>
      <c r="E8665" s="6" t="s">
        <v>236</v>
      </c>
      <c r="F8665" s="6" t="s">
        <v>247</v>
      </c>
      <c r="G8665" s="6" t="s">
        <v>248</v>
      </c>
      <c r="H8665" s="6"/>
      <c r="I8665" s="6"/>
      <c r="J8665" s="6"/>
      <c r="K8665" s="7">
        <v>0.37884400000000001</v>
      </c>
      <c r="L8665" s="7">
        <v>0.68335199999999996</v>
      </c>
      <c r="M8665" s="7">
        <v>0.67571400000000004</v>
      </c>
      <c r="N8665" s="7">
        <v>0.88756800000000002</v>
      </c>
      <c r="O8665" s="7">
        <v>1.0136149999999999</v>
      </c>
      <c r="P8665" s="7">
        <v>0.81738900000000003</v>
      </c>
      <c r="Q8665" s="7">
        <v>0.35580800000000001</v>
      </c>
      <c r="R8665" s="7">
        <v>0.358018</v>
      </c>
      <c r="S8665" s="7">
        <v>0.46646100000000001</v>
      </c>
      <c r="T8665" s="7"/>
    </row>
    <row r="8666" spans="1:20" x14ac:dyDescent="0.35">
      <c r="A8666" s="6" t="s">
        <v>185</v>
      </c>
      <c r="B8666" s="6" t="s">
        <v>212</v>
      </c>
      <c r="C8666" s="6" t="s">
        <v>767</v>
      </c>
      <c r="D8666" s="6" t="s">
        <v>188</v>
      </c>
      <c r="E8666" s="6" t="s">
        <v>189</v>
      </c>
      <c r="F8666" s="6" t="s">
        <v>251</v>
      </c>
      <c r="G8666" s="6" t="s">
        <v>252</v>
      </c>
      <c r="H8666" s="7">
        <v>2.1134200000000001</v>
      </c>
      <c r="I8666" s="7">
        <v>12.68052</v>
      </c>
      <c r="J8666" s="6"/>
      <c r="K8666" s="7">
        <v>5.2834159999999999</v>
      </c>
      <c r="L8666" s="7">
        <v>36.200884000000002</v>
      </c>
      <c r="M8666" s="7">
        <v>43.294266</v>
      </c>
      <c r="N8666" s="7">
        <v>58.695791999999997</v>
      </c>
      <c r="O8666" s="7">
        <v>50.923392</v>
      </c>
      <c r="P8666" s="7">
        <v>41.968527000000002</v>
      </c>
      <c r="Q8666" s="7">
        <v>28.815548</v>
      </c>
      <c r="R8666" s="7">
        <v>29.583676000000001</v>
      </c>
      <c r="S8666" s="7">
        <v>39.427304999999997</v>
      </c>
      <c r="T8666" s="7"/>
    </row>
    <row r="8667" spans="1:20" x14ac:dyDescent="0.35">
      <c r="A8667" s="6" t="s">
        <v>185</v>
      </c>
      <c r="B8667" s="6" t="s">
        <v>212</v>
      </c>
      <c r="C8667" s="6" t="s">
        <v>767</v>
      </c>
      <c r="D8667" s="6" t="s">
        <v>188</v>
      </c>
      <c r="E8667" s="6" t="s">
        <v>189</v>
      </c>
      <c r="F8667" s="6" t="s">
        <v>253</v>
      </c>
      <c r="G8667" s="6" t="s">
        <v>254</v>
      </c>
      <c r="H8667" s="6"/>
      <c r="I8667" s="6"/>
      <c r="J8667" s="6"/>
      <c r="K8667" s="7">
        <v>0</v>
      </c>
      <c r="L8667" s="7">
        <v>3.9640000000000002E-2</v>
      </c>
      <c r="M8667" s="7">
        <v>4.3452999999999999E-2</v>
      </c>
      <c r="N8667" s="7">
        <v>2.2008E-2</v>
      </c>
      <c r="O8667" s="7">
        <v>2.1017999999999998E-2</v>
      </c>
      <c r="P8667" s="7">
        <v>2.1368000000000002E-2</v>
      </c>
      <c r="Q8667" s="7">
        <v>2.0715999999999998E-2</v>
      </c>
      <c r="R8667" s="7">
        <v>1.942E-2</v>
      </c>
      <c r="S8667" s="7">
        <v>2.8969999999999999E-2</v>
      </c>
      <c r="T8667" s="7"/>
    </row>
    <row r="8668" spans="1:20" x14ac:dyDescent="0.35">
      <c r="A8668" s="6" t="s">
        <v>185</v>
      </c>
      <c r="B8668" s="6" t="s">
        <v>212</v>
      </c>
      <c r="C8668" s="6" t="s">
        <v>767</v>
      </c>
      <c r="D8668" s="6" t="s">
        <v>188</v>
      </c>
      <c r="E8668" s="6" t="s">
        <v>189</v>
      </c>
      <c r="F8668" s="6" t="s">
        <v>756</v>
      </c>
      <c r="G8668" s="6" t="s">
        <v>757</v>
      </c>
      <c r="H8668" s="6"/>
      <c r="I8668" s="6"/>
      <c r="J8668" s="6"/>
      <c r="K8668" s="7">
        <v>0</v>
      </c>
      <c r="L8668" s="7">
        <v>1.1734E-2</v>
      </c>
      <c r="M8668" s="7">
        <v>8.1399999999999997E-3</v>
      </c>
      <c r="N8668" s="7">
        <v>0.42883599999999999</v>
      </c>
      <c r="O8668" s="7">
        <v>0.40976800000000002</v>
      </c>
      <c r="P8668" s="7">
        <v>0.38442500000000002</v>
      </c>
      <c r="Q8668" s="7">
        <v>9.3315999999999996E-2</v>
      </c>
      <c r="R8668" s="7">
        <v>7.7604000000000006E-2</v>
      </c>
      <c r="S8668" s="7">
        <v>0.13880000000000001</v>
      </c>
      <c r="T8668" s="7"/>
    </row>
    <row r="8669" spans="1:20" x14ac:dyDescent="0.35">
      <c r="A8669" s="6" t="s">
        <v>185</v>
      </c>
      <c r="B8669" s="6" t="s">
        <v>212</v>
      </c>
      <c r="C8669" s="6" t="s">
        <v>767</v>
      </c>
      <c r="D8669" s="6" t="s">
        <v>188</v>
      </c>
      <c r="E8669" s="6" t="s">
        <v>189</v>
      </c>
      <c r="F8669" s="6" t="s">
        <v>255</v>
      </c>
      <c r="G8669" s="6" t="s">
        <v>256</v>
      </c>
      <c r="H8669" s="7">
        <v>25.107426</v>
      </c>
      <c r="I8669" s="7">
        <v>43.240566999999999</v>
      </c>
      <c r="J8669" s="7">
        <v>44.635424</v>
      </c>
      <c r="K8669" s="7">
        <v>45.650875999999997</v>
      </c>
      <c r="L8669" s="7">
        <v>82.229420000000005</v>
      </c>
      <c r="M8669" s="7">
        <v>85.990277000000006</v>
      </c>
      <c r="N8669" s="7">
        <v>83.443764000000002</v>
      </c>
      <c r="O8669" s="7">
        <v>98.691672999999994</v>
      </c>
      <c r="P8669" s="7">
        <v>78.677400000000006</v>
      </c>
      <c r="Q8669" s="7">
        <v>36.896479999999997</v>
      </c>
      <c r="R8669" s="7">
        <v>34.354799999999997</v>
      </c>
      <c r="S8669" s="7">
        <v>62.695965000000001</v>
      </c>
      <c r="T8669" s="7"/>
    </row>
    <row r="8670" spans="1:20" x14ac:dyDescent="0.35">
      <c r="A8670" s="6" t="s">
        <v>185</v>
      </c>
      <c r="B8670" s="6" t="s">
        <v>212</v>
      </c>
      <c r="C8670" s="6" t="s">
        <v>767</v>
      </c>
      <c r="D8670" s="6" t="s">
        <v>188</v>
      </c>
      <c r="E8670" s="6" t="s">
        <v>189</v>
      </c>
      <c r="F8670" s="6" t="s">
        <v>190</v>
      </c>
      <c r="G8670" s="6" t="s">
        <v>191</v>
      </c>
      <c r="H8670" s="7">
        <v>45.649872000000002</v>
      </c>
      <c r="I8670" s="7">
        <v>57.062339999999999</v>
      </c>
      <c r="J8670" s="7">
        <v>91.299744000000004</v>
      </c>
      <c r="K8670" s="7">
        <v>48.854641000000001</v>
      </c>
      <c r="L8670" s="7">
        <v>54.626876000000003</v>
      </c>
      <c r="M8670" s="7">
        <v>44.592059999999996</v>
      </c>
      <c r="N8670" s="7">
        <v>47.751814000000003</v>
      </c>
      <c r="O8670" s="7">
        <v>40.470618000000002</v>
      </c>
      <c r="P8670" s="7">
        <v>33.521270000000001</v>
      </c>
      <c r="Q8670" s="7">
        <v>28.235768</v>
      </c>
      <c r="R8670" s="7">
        <v>28.267199999999999</v>
      </c>
      <c r="S8670" s="7">
        <v>48.767429999999997</v>
      </c>
      <c r="T8670" s="7"/>
    </row>
    <row r="8671" spans="1:20" x14ac:dyDescent="0.35">
      <c r="A8671" s="6" t="s">
        <v>185</v>
      </c>
      <c r="B8671" s="6" t="s">
        <v>212</v>
      </c>
      <c r="C8671" s="6" t="s">
        <v>767</v>
      </c>
      <c r="D8671" s="6" t="s">
        <v>188</v>
      </c>
      <c r="E8671" s="6" t="s">
        <v>189</v>
      </c>
      <c r="F8671" s="6" t="s">
        <v>257</v>
      </c>
      <c r="G8671" s="6" t="s">
        <v>258</v>
      </c>
      <c r="H8671" s="7">
        <v>70.440329000000006</v>
      </c>
      <c r="I8671" s="7">
        <v>74.624903000000003</v>
      </c>
      <c r="J8671" s="7">
        <v>85.086337999999998</v>
      </c>
      <c r="K8671" s="7">
        <v>79.232626999999994</v>
      </c>
      <c r="L8671" s="7">
        <v>51.478025000000002</v>
      </c>
      <c r="M8671" s="7">
        <v>46.101278000000001</v>
      </c>
      <c r="N8671" s="7">
        <v>40.464275999999998</v>
      </c>
      <c r="O8671" s="7">
        <v>39.294552000000003</v>
      </c>
      <c r="P8671" s="7">
        <v>42.766866</v>
      </c>
      <c r="Q8671" s="7">
        <v>29.952988000000001</v>
      </c>
      <c r="R8671" s="7">
        <v>26.835084999999999</v>
      </c>
      <c r="S8671" s="7">
        <v>36.700659000000002</v>
      </c>
      <c r="T8671" s="7"/>
    </row>
    <row r="8672" spans="1:20" x14ac:dyDescent="0.35">
      <c r="A8672" s="6" t="s">
        <v>185</v>
      </c>
      <c r="B8672" s="6" t="s">
        <v>212</v>
      </c>
      <c r="C8672" s="6" t="s">
        <v>767</v>
      </c>
      <c r="D8672" s="6" t="s">
        <v>188</v>
      </c>
      <c r="E8672" s="6" t="s">
        <v>189</v>
      </c>
      <c r="F8672" s="6" t="s">
        <v>259</v>
      </c>
      <c r="G8672" s="6" t="s">
        <v>260</v>
      </c>
      <c r="H8672" s="7">
        <v>4.2268400000000002</v>
      </c>
      <c r="I8672" s="7">
        <v>35.928139999999999</v>
      </c>
      <c r="J8672" s="7">
        <v>40.154980000000002</v>
      </c>
      <c r="K8672" s="7">
        <v>25.642952000000001</v>
      </c>
      <c r="L8672" s="7">
        <v>11.742241999999999</v>
      </c>
      <c r="M8672" s="7">
        <v>16.001693</v>
      </c>
      <c r="N8672" s="7">
        <v>14.782204</v>
      </c>
      <c r="O8672" s="7">
        <v>12.391976</v>
      </c>
      <c r="P8672" s="7">
        <v>11.901719999999999</v>
      </c>
      <c r="Q8672" s="7">
        <v>5.5817839999999999</v>
      </c>
      <c r="R8672" s="7">
        <v>6.4651740000000002</v>
      </c>
      <c r="S8672" s="7">
        <v>18.749549999999999</v>
      </c>
      <c r="T8672" s="7"/>
    </row>
    <row r="8673" spans="1:20" x14ac:dyDescent="0.35">
      <c r="A8673" s="6" t="s">
        <v>185</v>
      </c>
      <c r="B8673" s="6" t="s">
        <v>212</v>
      </c>
      <c r="C8673" s="6" t="s">
        <v>767</v>
      </c>
      <c r="D8673" s="6" t="s">
        <v>188</v>
      </c>
      <c r="E8673" s="6" t="s">
        <v>189</v>
      </c>
      <c r="F8673" s="6" t="s">
        <v>263</v>
      </c>
      <c r="G8673" s="6" t="s">
        <v>264</v>
      </c>
      <c r="H8673" s="6"/>
      <c r="I8673" s="6"/>
      <c r="J8673" s="7">
        <v>1.9020779999999999</v>
      </c>
      <c r="K8673" s="7">
        <v>0.294906</v>
      </c>
      <c r="L8673" s="7">
        <v>21.853649000000001</v>
      </c>
      <c r="M8673" s="7">
        <v>18.349716999999998</v>
      </c>
      <c r="N8673" s="7">
        <v>14.815312</v>
      </c>
      <c r="O8673" s="7">
        <v>12.608516</v>
      </c>
      <c r="P8673" s="7">
        <v>10.861090000000001</v>
      </c>
      <c r="Q8673" s="7">
        <v>7.5927199999999999</v>
      </c>
      <c r="R8673" s="7">
        <v>7.5566639999999996</v>
      </c>
      <c r="S8673" s="7">
        <v>11.944715</v>
      </c>
      <c r="T8673" s="7"/>
    </row>
    <row r="8674" spans="1:20" x14ac:dyDescent="0.35">
      <c r="A8674" s="6" t="s">
        <v>185</v>
      </c>
      <c r="B8674" s="6" t="s">
        <v>212</v>
      </c>
      <c r="C8674" s="6" t="s">
        <v>767</v>
      </c>
      <c r="D8674" s="6" t="s">
        <v>188</v>
      </c>
      <c r="E8674" s="6" t="s">
        <v>189</v>
      </c>
      <c r="F8674" s="6" t="s">
        <v>710</v>
      </c>
      <c r="G8674" s="6" t="s">
        <v>711</v>
      </c>
      <c r="H8674" s="7">
        <v>3.4871449999999999</v>
      </c>
      <c r="I8674" s="6"/>
      <c r="J8674" s="6"/>
      <c r="K8674" s="7">
        <v>0</v>
      </c>
      <c r="L8674" s="7">
        <v>0</v>
      </c>
      <c r="M8674" s="7">
        <v>0</v>
      </c>
      <c r="N8674" s="7">
        <v>0</v>
      </c>
      <c r="O8674" s="7">
        <v>0</v>
      </c>
      <c r="P8674" s="7">
        <v>0</v>
      </c>
      <c r="Q8674" s="7">
        <v>0</v>
      </c>
      <c r="R8674" s="7">
        <v>0</v>
      </c>
      <c r="S8674" s="7">
        <v>0</v>
      </c>
      <c r="T8674" s="7"/>
    </row>
    <row r="8675" spans="1:20" x14ac:dyDescent="0.35">
      <c r="A8675" s="6" t="s">
        <v>185</v>
      </c>
      <c r="B8675" s="6" t="s">
        <v>212</v>
      </c>
      <c r="C8675" s="6" t="s">
        <v>767</v>
      </c>
      <c r="D8675" s="6" t="s">
        <v>188</v>
      </c>
      <c r="E8675" s="6" t="s">
        <v>189</v>
      </c>
      <c r="F8675" s="6" t="s">
        <v>267</v>
      </c>
      <c r="G8675" s="6" t="s">
        <v>268</v>
      </c>
      <c r="H8675" s="6"/>
      <c r="I8675" s="6"/>
      <c r="J8675" s="6"/>
      <c r="K8675" s="7">
        <v>2.2239599999999999</v>
      </c>
      <c r="L8675" s="7">
        <v>10.449930999999999</v>
      </c>
      <c r="M8675" s="7">
        <v>10.176907999999999</v>
      </c>
      <c r="N8675" s="7">
        <v>6.4687419999999998</v>
      </c>
      <c r="O8675" s="7">
        <v>7.6560589999999999</v>
      </c>
      <c r="P8675" s="7">
        <v>6.1330410000000004</v>
      </c>
      <c r="Q8675" s="7">
        <v>4.4299879999999998</v>
      </c>
      <c r="R8675" s="7">
        <v>4.1099100000000002</v>
      </c>
      <c r="S8675" s="7">
        <v>7.2194079999999996</v>
      </c>
      <c r="T8675" s="7"/>
    </row>
    <row r="8676" spans="1:20" x14ac:dyDescent="0.35">
      <c r="A8676" s="6" t="s">
        <v>185</v>
      </c>
      <c r="B8676" s="6" t="s">
        <v>212</v>
      </c>
      <c r="C8676" s="6" t="s">
        <v>767</v>
      </c>
      <c r="D8676" s="6" t="s">
        <v>188</v>
      </c>
      <c r="E8676" s="6" t="s">
        <v>189</v>
      </c>
      <c r="F8676" s="6" t="s">
        <v>269</v>
      </c>
      <c r="G8676" s="6" t="s">
        <v>270</v>
      </c>
      <c r="H8676" s="7">
        <v>59.175759999999997</v>
      </c>
      <c r="I8676" s="7">
        <v>92.990480000000005</v>
      </c>
      <c r="J8676" s="7">
        <v>118.35151999999999</v>
      </c>
      <c r="K8676" s="7">
        <v>138.09905599999999</v>
      </c>
      <c r="L8676" s="7">
        <v>237.838626</v>
      </c>
      <c r="M8676" s="7">
        <v>307.60475200000002</v>
      </c>
      <c r="N8676" s="7">
        <v>379.09734800000001</v>
      </c>
      <c r="O8676" s="7">
        <v>329.26860399999998</v>
      </c>
      <c r="P8676" s="7">
        <v>261.607913</v>
      </c>
      <c r="Q8676" s="7">
        <v>131.97204400000001</v>
      </c>
      <c r="R8676" s="7">
        <v>144.28750400000001</v>
      </c>
      <c r="S8676" s="7">
        <v>204.88000099999999</v>
      </c>
      <c r="T8676" s="7"/>
    </row>
    <row r="8677" spans="1:20" x14ac:dyDescent="0.35">
      <c r="A8677" s="6" t="s">
        <v>185</v>
      </c>
      <c r="B8677" s="6" t="s">
        <v>212</v>
      </c>
      <c r="C8677" s="6" t="s">
        <v>767</v>
      </c>
      <c r="D8677" s="6" t="s">
        <v>188</v>
      </c>
      <c r="E8677" s="6" t="s">
        <v>189</v>
      </c>
      <c r="F8677" s="6" t="s">
        <v>271</v>
      </c>
      <c r="G8677" s="6" t="s">
        <v>272</v>
      </c>
      <c r="H8677" s="6"/>
      <c r="I8677" s="6"/>
      <c r="J8677" s="6"/>
      <c r="K8677" s="7">
        <v>0.296292</v>
      </c>
      <c r="L8677" s="7">
        <v>0.396897</v>
      </c>
      <c r="M8677" s="7">
        <v>0.51863999999999999</v>
      </c>
      <c r="N8677" s="7">
        <v>1.3596440000000001</v>
      </c>
      <c r="O8677" s="7">
        <v>1.2177899999999999</v>
      </c>
      <c r="P8677" s="7">
        <v>1.239865</v>
      </c>
      <c r="Q8677" s="7">
        <v>1.00861</v>
      </c>
      <c r="R8677" s="7">
        <v>0.71161200000000002</v>
      </c>
      <c r="S8677" s="7">
        <v>1.021566</v>
      </c>
      <c r="T8677" s="7"/>
    </row>
    <row r="8678" spans="1:20" x14ac:dyDescent="0.35">
      <c r="A8678" s="6" t="s">
        <v>185</v>
      </c>
      <c r="B8678" s="6" t="s">
        <v>212</v>
      </c>
      <c r="C8678" s="6" t="s">
        <v>767</v>
      </c>
      <c r="D8678" s="6" t="s">
        <v>188</v>
      </c>
      <c r="E8678" s="6" t="s">
        <v>189</v>
      </c>
      <c r="F8678" s="6" t="s">
        <v>741</v>
      </c>
      <c r="G8678" s="6" t="s">
        <v>742</v>
      </c>
      <c r="H8678" s="6"/>
      <c r="I8678" s="7">
        <v>1.394857</v>
      </c>
      <c r="J8678" s="6"/>
      <c r="K8678" s="7">
        <v>0</v>
      </c>
      <c r="L8678" s="7">
        <v>0</v>
      </c>
      <c r="M8678" s="7">
        <v>0</v>
      </c>
      <c r="N8678" s="7">
        <v>0</v>
      </c>
      <c r="O8678" s="7">
        <v>0</v>
      </c>
      <c r="P8678" s="7">
        <v>0</v>
      </c>
      <c r="Q8678" s="7">
        <v>0</v>
      </c>
      <c r="R8678" s="7">
        <v>0</v>
      </c>
      <c r="S8678" s="7">
        <v>0</v>
      </c>
      <c r="T8678" s="7"/>
    </row>
    <row r="8679" spans="1:20" x14ac:dyDescent="0.35">
      <c r="A8679" s="6" t="s">
        <v>185</v>
      </c>
      <c r="B8679" s="6" t="s">
        <v>212</v>
      </c>
      <c r="C8679" s="6" t="s">
        <v>767</v>
      </c>
      <c r="D8679" s="6" t="s">
        <v>188</v>
      </c>
      <c r="E8679" s="6" t="s">
        <v>189</v>
      </c>
      <c r="F8679" s="6" t="s">
        <v>273</v>
      </c>
      <c r="G8679" s="6" t="s">
        <v>274</v>
      </c>
      <c r="H8679" s="7">
        <v>9.5103919999999995</v>
      </c>
      <c r="I8679" s="7">
        <v>4.7551959999999998</v>
      </c>
      <c r="J8679" s="7">
        <v>14.265587999999999</v>
      </c>
      <c r="K8679" s="7">
        <v>11.515555000000001</v>
      </c>
      <c r="L8679" s="7">
        <v>32.747737999999998</v>
      </c>
      <c r="M8679" s="7">
        <v>26.225384999999999</v>
      </c>
      <c r="N8679" s="7">
        <v>15.251064</v>
      </c>
      <c r="O8679" s="7">
        <v>13.093489999999999</v>
      </c>
      <c r="P8679" s="7">
        <v>8.0145700000000009</v>
      </c>
      <c r="Q8679" s="7">
        <v>6.4097600000000003</v>
      </c>
      <c r="R8679" s="7">
        <v>4.9576659999999997</v>
      </c>
      <c r="S8679" s="7">
        <v>8.8807939999999999</v>
      </c>
      <c r="T8679" s="7"/>
    </row>
    <row r="8680" spans="1:20" x14ac:dyDescent="0.35">
      <c r="A8680" s="6" t="s">
        <v>185</v>
      </c>
      <c r="B8680" s="6" t="s">
        <v>212</v>
      </c>
      <c r="C8680" s="6" t="s">
        <v>767</v>
      </c>
      <c r="D8680" s="6" t="s">
        <v>188</v>
      </c>
      <c r="E8680" s="6" t="s">
        <v>189</v>
      </c>
      <c r="F8680" s="6" t="s">
        <v>275</v>
      </c>
      <c r="G8680" s="6" t="s">
        <v>276</v>
      </c>
      <c r="H8680" s="6"/>
      <c r="I8680" s="6"/>
      <c r="J8680" s="7">
        <v>11.271573999999999</v>
      </c>
      <c r="K8680" s="7">
        <v>18.738281000000001</v>
      </c>
      <c r="L8680" s="7">
        <v>42.413961999999998</v>
      </c>
      <c r="M8680" s="7">
        <v>42.193330000000003</v>
      </c>
      <c r="N8680" s="7">
        <v>37.619574</v>
      </c>
      <c r="O8680" s="7">
        <v>35.895496000000001</v>
      </c>
      <c r="P8680" s="7">
        <v>33.258524999999999</v>
      </c>
      <c r="Q8680" s="7">
        <v>22.214915999999999</v>
      </c>
      <c r="R8680" s="7">
        <v>19.579713999999999</v>
      </c>
      <c r="S8680" s="7">
        <v>34.684885000000001</v>
      </c>
      <c r="T8680" s="7"/>
    </row>
    <row r="8681" spans="1:20" x14ac:dyDescent="0.35">
      <c r="A8681" s="6" t="s">
        <v>185</v>
      </c>
      <c r="B8681" s="6" t="s">
        <v>212</v>
      </c>
      <c r="C8681" s="6" t="s">
        <v>767</v>
      </c>
      <c r="D8681" s="6" t="s">
        <v>188</v>
      </c>
      <c r="E8681" s="6" t="s">
        <v>279</v>
      </c>
      <c r="F8681" s="6" t="s">
        <v>280</v>
      </c>
      <c r="G8681" s="6" t="s">
        <v>281</v>
      </c>
      <c r="H8681" s="6"/>
      <c r="I8681" s="6"/>
      <c r="J8681" s="6"/>
      <c r="K8681" s="7">
        <v>0.47248600000000002</v>
      </c>
      <c r="L8681" s="7">
        <v>1.2208349999999999</v>
      </c>
      <c r="M8681" s="7">
        <v>0.98700100000000002</v>
      </c>
      <c r="N8681" s="7">
        <v>1.836646</v>
      </c>
      <c r="O8681" s="7">
        <v>1.9119820000000001</v>
      </c>
      <c r="P8681" s="7">
        <v>1.5632889999999999</v>
      </c>
      <c r="Q8681" s="7">
        <v>1.1494599999999999</v>
      </c>
      <c r="R8681" s="7">
        <v>1.210404</v>
      </c>
      <c r="S8681" s="7">
        <v>1.5432189999999999</v>
      </c>
      <c r="T8681" s="7"/>
    </row>
    <row r="8682" spans="1:20" x14ac:dyDescent="0.35">
      <c r="A8682" s="6" t="s">
        <v>185</v>
      </c>
      <c r="B8682" s="6" t="s">
        <v>212</v>
      </c>
      <c r="C8682" s="6" t="s">
        <v>767</v>
      </c>
      <c r="D8682" s="6" t="s">
        <v>188</v>
      </c>
      <c r="E8682" s="6" t="s">
        <v>279</v>
      </c>
      <c r="F8682" s="6" t="s">
        <v>282</v>
      </c>
      <c r="G8682" s="6" t="s">
        <v>283</v>
      </c>
      <c r="H8682" s="6"/>
      <c r="I8682" s="6"/>
      <c r="J8682" s="6"/>
      <c r="K8682" s="7">
        <v>0.121075</v>
      </c>
      <c r="L8682" s="7">
        <v>0.32284200000000002</v>
      </c>
      <c r="M8682" s="7">
        <v>0.18388199999999999</v>
      </c>
      <c r="N8682" s="7">
        <v>0.36534</v>
      </c>
      <c r="O8682" s="7">
        <v>0.40446100000000001</v>
      </c>
      <c r="P8682" s="7">
        <v>0.31067800000000001</v>
      </c>
      <c r="Q8682" s="7">
        <v>0.29528399999999999</v>
      </c>
      <c r="R8682" s="7">
        <v>0.30737599999999998</v>
      </c>
      <c r="S8682" s="7">
        <v>0.39822400000000002</v>
      </c>
      <c r="T8682" s="7"/>
    </row>
    <row r="8683" spans="1:20" x14ac:dyDescent="0.35">
      <c r="A8683" s="6" t="s">
        <v>185</v>
      </c>
      <c r="B8683" s="6" t="s">
        <v>212</v>
      </c>
      <c r="C8683" s="6" t="s">
        <v>767</v>
      </c>
      <c r="D8683" s="6" t="s">
        <v>188</v>
      </c>
      <c r="E8683" s="6" t="s">
        <v>284</v>
      </c>
      <c r="F8683" s="6" t="s">
        <v>758</v>
      </c>
      <c r="G8683" s="6" t="s">
        <v>759</v>
      </c>
      <c r="H8683" s="6"/>
      <c r="I8683" s="6"/>
      <c r="J8683" s="7">
        <v>11.271573999999999</v>
      </c>
      <c r="K8683" s="7">
        <v>0.43729099999999999</v>
      </c>
      <c r="L8683" s="7">
        <v>2.2783000000000002</v>
      </c>
      <c r="M8683" s="7">
        <v>1.522132</v>
      </c>
      <c r="N8683" s="7">
        <v>2.142544</v>
      </c>
      <c r="O8683" s="7">
        <v>2.3067039999999999</v>
      </c>
      <c r="P8683" s="7">
        <v>2.144695</v>
      </c>
      <c r="Q8683" s="7">
        <v>1.0873660000000001</v>
      </c>
      <c r="R8683" s="7">
        <v>0.97277999999999998</v>
      </c>
      <c r="S8683" s="7">
        <v>1.7094450000000001</v>
      </c>
      <c r="T8683" s="7"/>
    </row>
    <row r="8684" spans="1:20" x14ac:dyDescent="0.35">
      <c r="A8684" s="6" t="s">
        <v>185</v>
      </c>
      <c r="B8684" s="6" t="s">
        <v>212</v>
      </c>
      <c r="C8684" s="6" t="s">
        <v>767</v>
      </c>
      <c r="D8684" s="6" t="s">
        <v>188</v>
      </c>
      <c r="E8684" s="6" t="s">
        <v>284</v>
      </c>
      <c r="F8684" s="6" t="s">
        <v>285</v>
      </c>
      <c r="G8684" s="6" t="s">
        <v>286</v>
      </c>
      <c r="H8684" s="6"/>
      <c r="I8684" s="6"/>
      <c r="J8684" s="6"/>
      <c r="K8684" s="7">
        <v>4.3490000000000001E-2</v>
      </c>
      <c r="L8684" s="7">
        <v>19.649504</v>
      </c>
      <c r="M8684" s="7">
        <v>16.781962</v>
      </c>
      <c r="N8684" s="7">
        <v>6.8749500000000001</v>
      </c>
      <c r="O8684" s="7">
        <v>6.6213379999999997</v>
      </c>
      <c r="P8684" s="7">
        <v>3.736872</v>
      </c>
      <c r="Q8684" s="7">
        <v>4.8043519999999997</v>
      </c>
      <c r="R8684" s="7">
        <v>3.894768</v>
      </c>
      <c r="S8684" s="7">
        <v>6.3567900000000002</v>
      </c>
      <c r="T8684" s="7"/>
    </row>
    <row r="8685" spans="1:20" x14ac:dyDescent="0.35">
      <c r="A8685" s="6" t="s">
        <v>185</v>
      </c>
      <c r="B8685" s="6" t="s">
        <v>212</v>
      </c>
      <c r="C8685" s="6" t="s">
        <v>767</v>
      </c>
      <c r="D8685" s="6" t="s">
        <v>188</v>
      </c>
      <c r="E8685" s="6" t="s">
        <v>284</v>
      </c>
      <c r="F8685" s="6" t="s">
        <v>287</v>
      </c>
      <c r="G8685" s="6" t="s">
        <v>288</v>
      </c>
      <c r="H8685" s="6"/>
      <c r="I8685" s="6"/>
      <c r="J8685" s="7">
        <v>1.9020779999999999</v>
      </c>
      <c r="K8685" s="7">
        <v>0.52956199999999998</v>
      </c>
      <c r="L8685" s="7">
        <v>21.851882</v>
      </c>
      <c r="M8685" s="7">
        <v>18.373657999999999</v>
      </c>
      <c r="N8685" s="7">
        <v>8.9423519999999996</v>
      </c>
      <c r="O8685" s="7">
        <v>9.1110930000000003</v>
      </c>
      <c r="P8685" s="7">
        <v>6.3554079999999997</v>
      </c>
      <c r="Q8685" s="7">
        <v>5.0287420000000003</v>
      </c>
      <c r="R8685" s="7">
        <v>5.0050879999999998</v>
      </c>
      <c r="S8685" s="7">
        <v>8.3376660000000005</v>
      </c>
      <c r="T8685" s="7"/>
    </row>
    <row r="8686" spans="1:20" x14ac:dyDescent="0.35">
      <c r="A8686" s="6" t="s">
        <v>185</v>
      </c>
      <c r="B8686" s="6" t="s">
        <v>212</v>
      </c>
      <c r="C8686" s="6" t="s">
        <v>767</v>
      </c>
      <c r="D8686" s="6" t="s">
        <v>188</v>
      </c>
      <c r="E8686" s="6" t="s">
        <v>284</v>
      </c>
      <c r="F8686" s="6" t="s">
        <v>289</v>
      </c>
      <c r="G8686" s="6" t="s">
        <v>290</v>
      </c>
      <c r="H8686" s="7">
        <v>6.9742899999999999</v>
      </c>
      <c r="I8686" s="7">
        <v>3.4871449999999999</v>
      </c>
      <c r="J8686" s="7">
        <v>0.69742899999999997</v>
      </c>
      <c r="K8686" s="7">
        <v>8.8632860000000004</v>
      </c>
      <c r="L8686" s="7">
        <v>9.3147889999999993</v>
      </c>
      <c r="M8686" s="7">
        <v>10.256646999999999</v>
      </c>
      <c r="N8686" s="7">
        <v>9.3876609999999996</v>
      </c>
      <c r="O8686" s="7">
        <v>9.5953890000000008</v>
      </c>
      <c r="P8686" s="7">
        <v>9.7305010000000003</v>
      </c>
      <c r="Q8686" s="7">
        <v>6.6490970000000003</v>
      </c>
      <c r="R8686" s="7">
        <v>7.0257540000000001</v>
      </c>
      <c r="S8686" s="7">
        <v>9.1443259999999995</v>
      </c>
      <c r="T8686" s="7"/>
    </row>
    <row r="8687" spans="1:20" x14ac:dyDescent="0.35">
      <c r="A8687" s="6" t="s">
        <v>185</v>
      </c>
      <c r="B8687" s="6" t="s">
        <v>212</v>
      </c>
      <c r="C8687" s="6" t="s">
        <v>767</v>
      </c>
      <c r="D8687" s="6" t="s">
        <v>188</v>
      </c>
      <c r="E8687" s="6" t="s">
        <v>284</v>
      </c>
      <c r="F8687" s="6" t="s">
        <v>291</v>
      </c>
      <c r="G8687" s="6" t="s">
        <v>292</v>
      </c>
      <c r="H8687" s="6"/>
      <c r="I8687" s="6"/>
      <c r="J8687" s="6"/>
      <c r="K8687" s="7">
        <v>0</v>
      </c>
      <c r="L8687" s="7">
        <v>0.29328199999999999</v>
      </c>
      <c r="M8687" s="7">
        <v>0</v>
      </c>
      <c r="N8687" s="7">
        <v>0.85813200000000001</v>
      </c>
      <c r="O8687" s="7">
        <v>0.64769500000000002</v>
      </c>
      <c r="P8687" s="7">
        <v>8.6847999999999995E-2</v>
      </c>
      <c r="Q8687" s="7">
        <v>0.49616399999999999</v>
      </c>
      <c r="R8687" s="7">
        <v>0.15098800000000001</v>
      </c>
      <c r="S8687" s="7">
        <v>1.0778749999999999</v>
      </c>
      <c r="T8687" s="7"/>
    </row>
    <row r="8688" spans="1:20" x14ac:dyDescent="0.35">
      <c r="A8688" s="6" t="s">
        <v>185</v>
      </c>
      <c r="B8688" s="6" t="s">
        <v>212</v>
      </c>
      <c r="C8688" s="6" t="s">
        <v>767</v>
      </c>
      <c r="D8688" s="6" t="s">
        <v>188</v>
      </c>
      <c r="E8688" s="6" t="s">
        <v>284</v>
      </c>
      <c r="F8688" s="6" t="s">
        <v>293</v>
      </c>
      <c r="G8688" s="6" t="s">
        <v>294</v>
      </c>
      <c r="H8688" s="6"/>
      <c r="I8688" s="6"/>
      <c r="J8688" s="6"/>
      <c r="K8688" s="7">
        <v>1.4918000000000001E-2</v>
      </c>
      <c r="L8688" s="7">
        <v>0.71358600000000005</v>
      </c>
      <c r="M8688" s="7">
        <v>0.33684199999999997</v>
      </c>
      <c r="N8688" s="7">
        <v>0.92480799999999996</v>
      </c>
      <c r="O8688" s="7">
        <v>0.86904599999999999</v>
      </c>
      <c r="P8688" s="7">
        <v>1.102905</v>
      </c>
      <c r="Q8688" s="7">
        <v>0.375164</v>
      </c>
      <c r="R8688" s="7">
        <v>0.55791999999999997</v>
      </c>
      <c r="S8688" s="7">
        <v>0.56728999999999996</v>
      </c>
      <c r="T8688" s="7"/>
    </row>
    <row r="8689" spans="1:20" x14ac:dyDescent="0.35">
      <c r="A8689" s="6" t="s">
        <v>185</v>
      </c>
      <c r="B8689" s="6" t="s">
        <v>212</v>
      </c>
      <c r="C8689" s="6" t="s">
        <v>767</v>
      </c>
      <c r="D8689" s="6" t="s">
        <v>188</v>
      </c>
      <c r="E8689" s="6" t="s">
        <v>284</v>
      </c>
      <c r="F8689" s="6" t="s">
        <v>295</v>
      </c>
      <c r="G8689" s="6" t="s">
        <v>296</v>
      </c>
      <c r="H8689" s="6"/>
      <c r="I8689" s="6"/>
      <c r="J8689" s="6"/>
      <c r="K8689" s="7">
        <v>0.54220900000000005</v>
      </c>
      <c r="L8689" s="7">
        <v>0.82216199999999995</v>
      </c>
      <c r="M8689" s="7">
        <v>1.1081049999999999</v>
      </c>
      <c r="N8689" s="7">
        <v>1.8808819999999999</v>
      </c>
      <c r="O8689" s="7">
        <v>2.107424</v>
      </c>
      <c r="P8689" s="7">
        <v>0.648872</v>
      </c>
      <c r="Q8689" s="7">
        <v>1.067914</v>
      </c>
      <c r="R8689" s="7">
        <v>1.946698</v>
      </c>
      <c r="S8689" s="7">
        <v>2.7970839999999999</v>
      </c>
      <c r="T8689" s="7"/>
    </row>
    <row r="8690" spans="1:20" x14ac:dyDescent="0.35">
      <c r="A8690" s="6" t="s">
        <v>185</v>
      </c>
      <c r="B8690" s="6" t="s">
        <v>212</v>
      </c>
      <c r="C8690" s="6" t="s">
        <v>767</v>
      </c>
      <c r="D8690" s="6" t="s">
        <v>188</v>
      </c>
      <c r="E8690" s="6" t="s">
        <v>284</v>
      </c>
      <c r="F8690" s="6" t="s">
        <v>297</v>
      </c>
      <c r="G8690" s="6" t="s">
        <v>298</v>
      </c>
      <c r="H8690" s="6"/>
      <c r="I8690" s="6"/>
      <c r="J8690" s="6"/>
      <c r="K8690" s="7">
        <v>0.19028300000000001</v>
      </c>
      <c r="L8690" s="7">
        <v>0.38086799999999998</v>
      </c>
      <c r="M8690" s="7">
        <v>0.49049799999999999</v>
      </c>
      <c r="N8690" s="7">
        <v>0.79137999999999997</v>
      </c>
      <c r="O8690" s="7">
        <v>0.90348200000000001</v>
      </c>
      <c r="P8690" s="7">
        <v>4.9759999999999999E-2</v>
      </c>
      <c r="Q8690" s="7">
        <v>0.394312</v>
      </c>
      <c r="R8690" s="7">
        <v>0.15826999999999999</v>
      </c>
      <c r="S8690" s="7">
        <v>0.95300300000000004</v>
      </c>
      <c r="T8690" s="7"/>
    </row>
    <row r="8691" spans="1:20" x14ac:dyDescent="0.35">
      <c r="A8691" s="6" t="s">
        <v>185</v>
      </c>
      <c r="B8691" s="6" t="s">
        <v>212</v>
      </c>
      <c r="C8691" s="6" t="s">
        <v>767</v>
      </c>
      <c r="D8691" s="6" t="s">
        <v>188</v>
      </c>
      <c r="E8691" s="6" t="s">
        <v>284</v>
      </c>
      <c r="F8691" s="6" t="s">
        <v>299</v>
      </c>
      <c r="G8691" s="6" t="s">
        <v>300</v>
      </c>
      <c r="H8691" s="6"/>
      <c r="I8691" s="7">
        <v>4.2268400000000002</v>
      </c>
      <c r="J8691" s="6"/>
      <c r="K8691" s="7">
        <v>6.8607519999999997</v>
      </c>
      <c r="L8691" s="7">
        <v>21.069451999999998</v>
      </c>
      <c r="M8691" s="7">
        <v>21.649290000000001</v>
      </c>
      <c r="N8691" s="7">
        <v>26.466633999999999</v>
      </c>
      <c r="O8691" s="7">
        <v>25.550272</v>
      </c>
      <c r="P8691" s="7">
        <v>19.675450000000001</v>
      </c>
      <c r="Q8691" s="7">
        <v>16.971464000000001</v>
      </c>
      <c r="R8691" s="7">
        <v>17.609884000000001</v>
      </c>
      <c r="S8691" s="7">
        <v>24.304314999999999</v>
      </c>
      <c r="T8691" s="7"/>
    </row>
    <row r="8692" spans="1:20" x14ac:dyDescent="0.35">
      <c r="A8692" s="6" t="s">
        <v>185</v>
      </c>
      <c r="B8692" s="6" t="s">
        <v>212</v>
      </c>
      <c r="C8692" s="6" t="s">
        <v>767</v>
      </c>
      <c r="D8692" s="6" t="s">
        <v>188</v>
      </c>
      <c r="E8692" s="6" t="s">
        <v>284</v>
      </c>
      <c r="F8692" s="6" t="s">
        <v>301</v>
      </c>
      <c r="G8692" s="6" t="s">
        <v>302</v>
      </c>
      <c r="H8692" s="7">
        <v>0.69742899999999997</v>
      </c>
      <c r="I8692" s="6"/>
      <c r="J8692" s="7">
        <v>2.7897159999999999</v>
      </c>
      <c r="K8692" s="7">
        <v>2.947082</v>
      </c>
      <c r="L8692" s="7">
        <v>9.8907550000000004</v>
      </c>
      <c r="M8692" s="7">
        <v>8.8449919999999995</v>
      </c>
      <c r="N8692" s="7">
        <v>6.5158519999999998</v>
      </c>
      <c r="O8692" s="7">
        <v>8.2363149999999994</v>
      </c>
      <c r="P8692" s="7">
        <v>6.0961109999999996</v>
      </c>
      <c r="Q8692" s="7">
        <v>3.3600319999999999</v>
      </c>
      <c r="R8692" s="7">
        <v>3.1579139999999999</v>
      </c>
      <c r="S8692" s="7">
        <v>5.7690380000000001</v>
      </c>
      <c r="T8692" s="7"/>
    </row>
    <row r="8693" spans="1:20" x14ac:dyDescent="0.35">
      <c r="A8693" s="6" t="s">
        <v>185</v>
      </c>
      <c r="B8693" s="6" t="s">
        <v>212</v>
      </c>
      <c r="C8693" s="6" t="s">
        <v>767</v>
      </c>
      <c r="D8693" s="6" t="s">
        <v>188</v>
      </c>
      <c r="E8693" s="6" t="s">
        <v>303</v>
      </c>
      <c r="F8693" s="6" t="s">
        <v>304</v>
      </c>
      <c r="G8693" s="6" t="s">
        <v>305</v>
      </c>
      <c r="H8693" s="6"/>
      <c r="I8693" s="6"/>
      <c r="J8693" s="6"/>
      <c r="K8693" s="7">
        <v>4.6023000000000001E-2</v>
      </c>
      <c r="L8693" s="7">
        <v>0.71761699999999995</v>
      </c>
      <c r="M8693" s="7">
        <v>0.73775599999999997</v>
      </c>
      <c r="N8693" s="7">
        <v>0.62958199999999997</v>
      </c>
      <c r="O8693" s="7">
        <v>0.69215599999999999</v>
      </c>
      <c r="P8693" s="7">
        <v>0.67520500000000006</v>
      </c>
      <c r="Q8693" s="7">
        <v>0.44387599999999999</v>
      </c>
      <c r="R8693" s="7">
        <v>0.49485600000000002</v>
      </c>
      <c r="S8693" s="7">
        <v>0.57697399999999999</v>
      </c>
      <c r="T8693" s="7"/>
    </row>
    <row r="8694" spans="1:20" x14ac:dyDescent="0.35">
      <c r="A8694" s="6" t="s">
        <v>185</v>
      </c>
      <c r="B8694" s="6" t="s">
        <v>212</v>
      </c>
      <c r="C8694" s="6" t="s">
        <v>767</v>
      </c>
      <c r="D8694" s="6" t="s">
        <v>188</v>
      </c>
      <c r="E8694" s="6" t="s">
        <v>303</v>
      </c>
      <c r="F8694" s="6" t="s">
        <v>306</v>
      </c>
      <c r="G8694" s="6" t="s">
        <v>307</v>
      </c>
      <c r="H8694" s="6"/>
      <c r="I8694" s="6"/>
      <c r="J8694" s="6"/>
      <c r="K8694" s="7">
        <v>2.17882</v>
      </c>
      <c r="L8694" s="7">
        <v>3.3396319999999999</v>
      </c>
      <c r="M8694" s="7">
        <v>3.0374979999999998</v>
      </c>
      <c r="N8694" s="7">
        <v>3.1675360000000001</v>
      </c>
      <c r="O8694" s="7">
        <v>4.308122</v>
      </c>
      <c r="P8694" s="7">
        <v>5.6430800000000003</v>
      </c>
      <c r="Q8694" s="7">
        <v>3.8332600000000001</v>
      </c>
      <c r="R8694" s="7">
        <v>4.4739319999999996</v>
      </c>
      <c r="S8694" s="7">
        <v>4.7576799999999997</v>
      </c>
      <c r="T8694" s="7"/>
    </row>
    <row r="8695" spans="1:20" x14ac:dyDescent="0.35">
      <c r="A8695" s="6" t="s">
        <v>185</v>
      </c>
      <c r="B8695" s="6" t="s">
        <v>212</v>
      </c>
      <c r="C8695" s="6" t="s">
        <v>767</v>
      </c>
      <c r="D8695" s="6" t="s">
        <v>188</v>
      </c>
      <c r="E8695" s="6" t="s">
        <v>303</v>
      </c>
      <c r="F8695" s="6" t="s">
        <v>308</v>
      </c>
      <c r="G8695" s="6" t="s">
        <v>309</v>
      </c>
      <c r="H8695" s="6"/>
      <c r="I8695" s="6"/>
      <c r="J8695" s="6"/>
      <c r="K8695" s="7">
        <v>2.3967879999999999</v>
      </c>
      <c r="L8695" s="7">
        <v>3.347458</v>
      </c>
      <c r="M8695" s="7">
        <v>3.0374240000000001</v>
      </c>
      <c r="N8695" s="7">
        <v>3.2374999999999998</v>
      </c>
      <c r="O8695" s="7">
        <v>4.401084</v>
      </c>
      <c r="P8695" s="7">
        <v>5.7639250000000004</v>
      </c>
      <c r="Q8695" s="7">
        <v>3.87364</v>
      </c>
      <c r="R8695" s="7">
        <v>4.5242839999999998</v>
      </c>
      <c r="S8695" s="7">
        <v>4.80823</v>
      </c>
      <c r="T8695" s="7"/>
    </row>
    <row r="8696" spans="1:20" x14ac:dyDescent="0.35">
      <c r="A8696" s="6" t="s">
        <v>185</v>
      </c>
      <c r="B8696" s="6" t="s">
        <v>212</v>
      </c>
      <c r="C8696" s="6" t="s">
        <v>767</v>
      </c>
      <c r="D8696" s="6" t="s">
        <v>188</v>
      </c>
      <c r="E8696" s="6" t="s">
        <v>303</v>
      </c>
      <c r="F8696" s="6" t="s">
        <v>310</v>
      </c>
      <c r="G8696" s="6" t="s">
        <v>311</v>
      </c>
      <c r="H8696" s="6"/>
      <c r="I8696" s="6"/>
      <c r="J8696" s="6"/>
      <c r="K8696" s="7">
        <v>1.2270920000000001</v>
      </c>
      <c r="L8696" s="7">
        <v>1.1937500000000001</v>
      </c>
      <c r="M8696" s="7">
        <v>1.0856060000000001</v>
      </c>
      <c r="N8696" s="7">
        <v>1.4689099999999999</v>
      </c>
      <c r="O8696" s="7">
        <v>2.0042439999999999</v>
      </c>
      <c r="P8696" s="7">
        <v>2.620015</v>
      </c>
      <c r="Q8696" s="7">
        <v>2.0882040000000002</v>
      </c>
      <c r="R8696" s="7">
        <v>2.4338039999999999</v>
      </c>
      <c r="S8696" s="7">
        <v>2.5913349999999999</v>
      </c>
      <c r="T8696" s="7"/>
    </row>
    <row r="8697" spans="1:20" x14ac:dyDescent="0.35">
      <c r="A8697" s="6" t="s">
        <v>185</v>
      </c>
      <c r="B8697" s="6" t="s">
        <v>212</v>
      </c>
      <c r="C8697" s="6" t="s">
        <v>767</v>
      </c>
      <c r="D8697" s="6" t="s">
        <v>188</v>
      </c>
      <c r="E8697" s="6" t="s">
        <v>303</v>
      </c>
      <c r="F8697" s="6" t="s">
        <v>312</v>
      </c>
      <c r="G8697" s="6" t="s">
        <v>313</v>
      </c>
      <c r="H8697" s="6"/>
      <c r="I8697" s="6"/>
      <c r="J8697" s="6"/>
      <c r="K8697" s="7">
        <v>5.2761110000000002</v>
      </c>
      <c r="L8697" s="7">
        <v>8.0371319999999997</v>
      </c>
      <c r="M8697" s="7">
        <v>7.295884</v>
      </c>
      <c r="N8697" s="7">
        <v>7.0246040000000001</v>
      </c>
      <c r="O8697" s="7">
        <v>9.5563760000000002</v>
      </c>
      <c r="P8697" s="7">
        <v>12.505435</v>
      </c>
      <c r="Q8697" s="7">
        <v>8.0097640000000006</v>
      </c>
      <c r="R8697" s="7">
        <v>9.3618500000000004</v>
      </c>
      <c r="S8697" s="7">
        <v>9.9505099999999995</v>
      </c>
      <c r="T8697" s="7"/>
    </row>
    <row r="8698" spans="1:20" x14ac:dyDescent="0.35">
      <c r="A8698" s="6" t="s">
        <v>185</v>
      </c>
      <c r="B8698" s="6" t="s">
        <v>212</v>
      </c>
      <c r="C8698" s="6" t="s">
        <v>767</v>
      </c>
      <c r="D8698" s="6" t="s">
        <v>188</v>
      </c>
      <c r="E8698" s="6" t="s">
        <v>303</v>
      </c>
      <c r="F8698" s="6" t="s">
        <v>314</v>
      </c>
      <c r="G8698" s="6" t="s">
        <v>315</v>
      </c>
      <c r="H8698" s="6"/>
      <c r="I8698" s="6"/>
      <c r="J8698" s="6"/>
      <c r="K8698" s="7">
        <v>2.1774830000000001</v>
      </c>
      <c r="L8698" s="7">
        <v>3.511282</v>
      </c>
      <c r="M8698" s="7">
        <v>3.1866249999999998</v>
      </c>
      <c r="N8698" s="7">
        <v>3.337456</v>
      </c>
      <c r="O8698" s="7">
        <v>4.5457039999999997</v>
      </c>
      <c r="P8698" s="7">
        <v>5.9452600000000002</v>
      </c>
      <c r="Q8698" s="7">
        <v>3.77278</v>
      </c>
      <c r="R8698" s="7">
        <v>4.413278</v>
      </c>
      <c r="S8698" s="7">
        <v>4.6968949999999996</v>
      </c>
      <c r="T8698" s="7"/>
    </row>
    <row r="8699" spans="1:20" x14ac:dyDescent="0.35">
      <c r="A8699" s="6" t="s">
        <v>185</v>
      </c>
      <c r="B8699" s="6" t="s">
        <v>212</v>
      </c>
      <c r="C8699" s="6" t="s">
        <v>767</v>
      </c>
      <c r="D8699" s="6" t="s">
        <v>188</v>
      </c>
      <c r="E8699" s="6" t="s">
        <v>303</v>
      </c>
      <c r="F8699" s="6" t="s">
        <v>316</v>
      </c>
      <c r="G8699" s="6" t="s">
        <v>317</v>
      </c>
      <c r="H8699" s="6"/>
      <c r="I8699" s="6"/>
      <c r="J8699" s="7">
        <v>2.1134200000000001</v>
      </c>
      <c r="K8699" s="7">
        <v>6.8089310000000003</v>
      </c>
      <c r="L8699" s="7">
        <v>2.151678</v>
      </c>
      <c r="M8699" s="7">
        <v>2.2120160000000002</v>
      </c>
      <c r="N8699" s="7">
        <v>6.1752440000000002</v>
      </c>
      <c r="O8699" s="7">
        <v>5.9817499999999999</v>
      </c>
      <c r="P8699" s="7">
        <v>5.8950250000000004</v>
      </c>
      <c r="Q8699" s="7">
        <v>4.6807160000000003</v>
      </c>
      <c r="R8699" s="7">
        <v>5.7160039999999999</v>
      </c>
      <c r="S8699" s="7">
        <v>8.4725000000000001</v>
      </c>
      <c r="T8699" s="7"/>
    </row>
    <row r="8700" spans="1:20" x14ac:dyDescent="0.35">
      <c r="A8700" s="6" t="s">
        <v>185</v>
      </c>
      <c r="B8700" s="6" t="s">
        <v>212</v>
      </c>
      <c r="C8700" s="6" t="s">
        <v>767</v>
      </c>
      <c r="D8700" s="6" t="s">
        <v>188</v>
      </c>
      <c r="E8700" s="6" t="s">
        <v>303</v>
      </c>
      <c r="F8700" s="6" t="s">
        <v>318</v>
      </c>
      <c r="G8700" s="6" t="s">
        <v>319</v>
      </c>
      <c r="H8700" s="7">
        <v>2.1134200000000001</v>
      </c>
      <c r="I8700" s="7">
        <v>2.1134200000000001</v>
      </c>
      <c r="J8700" s="7">
        <v>2.1134200000000001</v>
      </c>
      <c r="K8700" s="7">
        <v>1.9504699999999999</v>
      </c>
      <c r="L8700" s="7">
        <v>0.83712799999999998</v>
      </c>
      <c r="M8700" s="7">
        <v>0.85979000000000005</v>
      </c>
      <c r="N8700" s="7">
        <v>1.4189560000000001</v>
      </c>
      <c r="O8700" s="7">
        <v>1.374136</v>
      </c>
      <c r="P8700" s="7">
        <v>1.350285</v>
      </c>
      <c r="Q8700" s="7">
        <v>1.3517999999999999</v>
      </c>
      <c r="R8700" s="7">
        <v>1.6562079999999999</v>
      </c>
      <c r="S8700" s="7">
        <v>2.459775</v>
      </c>
      <c r="T8700" s="7"/>
    </row>
    <row r="8701" spans="1:20" x14ac:dyDescent="0.35">
      <c r="A8701" s="6" t="s">
        <v>185</v>
      </c>
      <c r="B8701" s="6" t="s">
        <v>212</v>
      </c>
      <c r="C8701" s="6" t="s">
        <v>767</v>
      </c>
      <c r="D8701" s="6" t="s">
        <v>188</v>
      </c>
      <c r="E8701" s="6" t="s">
        <v>303</v>
      </c>
      <c r="F8701" s="6" t="s">
        <v>689</v>
      </c>
      <c r="G8701" s="6" t="s">
        <v>690</v>
      </c>
      <c r="H8701" s="6"/>
      <c r="I8701" s="7">
        <v>0.69742899999999997</v>
      </c>
      <c r="J8701" s="6"/>
      <c r="K8701" s="7">
        <v>0</v>
      </c>
      <c r="L8701" s="7">
        <v>0</v>
      </c>
      <c r="M8701" s="7">
        <v>0</v>
      </c>
      <c r="N8701" s="7">
        <v>0</v>
      </c>
      <c r="O8701" s="7">
        <v>0</v>
      </c>
      <c r="P8701" s="7">
        <v>0</v>
      </c>
      <c r="Q8701" s="7">
        <v>0</v>
      </c>
      <c r="R8701" s="7">
        <v>0</v>
      </c>
      <c r="S8701" s="7">
        <v>0</v>
      </c>
      <c r="T8701" s="7"/>
    </row>
    <row r="8702" spans="1:20" x14ac:dyDescent="0.35">
      <c r="A8702" s="6" t="s">
        <v>185</v>
      </c>
      <c r="B8702" s="6" t="s">
        <v>212</v>
      </c>
      <c r="C8702" s="6" t="s">
        <v>767</v>
      </c>
      <c r="D8702" s="6" t="s">
        <v>188</v>
      </c>
      <c r="E8702" s="6" t="s">
        <v>303</v>
      </c>
      <c r="F8702" s="6" t="s">
        <v>691</v>
      </c>
      <c r="G8702" s="6" t="s">
        <v>692</v>
      </c>
      <c r="H8702" s="6"/>
      <c r="I8702" s="7">
        <v>1.3948579999999999</v>
      </c>
      <c r="J8702" s="7">
        <v>0.69742899999999997</v>
      </c>
      <c r="K8702" s="7">
        <v>0</v>
      </c>
      <c r="L8702" s="7">
        <v>0</v>
      </c>
      <c r="M8702" s="7">
        <v>0</v>
      </c>
      <c r="N8702" s="7">
        <v>0</v>
      </c>
      <c r="O8702" s="7">
        <v>0</v>
      </c>
      <c r="P8702" s="7">
        <v>0</v>
      </c>
      <c r="Q8702" s="7">
        <v>0</v>
      </c>
      <c r="R8702" s="7">
        <v>0</v>
      </c>
      <c r="S8702" s="7">
        <v>0</v>
      </c>
      <c r="T8702" s="7"/>
    </row>
    <row r="8703" spans="1:20" x14ac:dyDescent="0.35">
      <c r="A8703" s="6" t="s">
        <v>185</v>
      </c>
      <c r="B8703" s="6" t="s">
        <v>212</v>
      </c>
      <c r="C8703" s="6" t="s">
        <v>767</v>
      </c>
      <c r="D8703" s="6" t="s">
        <v>188</v>
      </c>
      <c r="E8703" s="6" t="s">
        <v>303</v>
      </c>
      <c r="F8703" s="6" t="s">
        <v>712</v>
      </c>
      <c r="G8703" s="6" t="s">
        <v>713</v>
      </c>
      <c r="H8703" s="6"/>
      <c r="I8703" s="7">
        <v>0.69742899999999997</v>
      </c>
      <c r="J8703" s="6"/>
      <c r="K8703" s="7">
        <v>0</v>
      </c>
      <c r="L8703" s="7">
        <v>0</v>
      </c>
      <c r="M8703" s="7">
        <v>0</v>
      </c>
      <c r="N8703" s="7">
        <v>0</v>
      </c>
      <c r="O8703" s="7">
        <v>0</v>
      </c>
      <c r="P8703" s="7">
        <v>0</v>
      </c>
      <c r="Q8703" s="7">
        <v>0</v>
      </c>
      <c r="R8703" s="7">
        <v>0</v>
      </c>
      <c r="S8703" s="7">
        <v>0</v>
      </c>
      <c r="T8703" s="7"/>
    </row>
    <row r="8704" spans="1:20" x14ac:dyDescent="0.35">
      <c r="A8704" s="6" t="s">
        <v>185</v>
      </c>
      <c r="B8704" s="6" t="s">
        <v>212</v>
      </c>
      <c r="C8704" s="6" t="s">
        <v>767</v>
      </c>
      <c r="D8704" s="6" t="s">
        <v>188</v>
      </c>
      <c r="E8704" s="6" t="s">
        <v>303</v>
      </c>
      <c r="F8704" s="6" t="s">
        <v>714</v>
      </c>
      <c r="G8704" s="6" t="s">
        <v>715</v>
      </c>
      <c r="H8704" s="6"/>
      <c r="I8704" s="7">
        <v>0.69742899999999997</v>
      </c>
      <c r="J8704" s="6"/>
      <c r="K8704" s="7">
        <v>0</v>
      </c>
      <c r="L8704" s="7">
        <v>0</v>
      </c>
      <c r="M8704" s="7">
        <v>0</v>
      </c>
      <c r="N8704" s="7">
        <v>0</v>
      </c>
      <c r="O8704" s="7">
        <v>0</v>
      </c>
      <c r="P8704" s="7">
        <v>0</v>
      </c>
      <c r="Q8704" s="7">
        <v>0</v>
      </c>
      <c r="R8704" s="7">
        <v>0</v>
      </c>
      <c r="S8704" s="7">
        <v>0</v>
      </c>
      <c r="T8704" s="7"/>
    </row>
    <row r="8705" spans="1:20" x14ac:dyDescent="0.35">
      <c r="A8705" s="6" t="s">
        <v>185</v>
      </c>
      <c r="B8705" s="6" t="s">
        <v>212</v>
      </c>
      <c r="C8705" s="6" t="s">
        <v>767</v>
      </c>
      <c r="D8705" s="6" t="s">
        <v>188</v>
      </c>
      <c r="E8705" s="6" t="s">
        <v>303</v>
      </c>
      <c r="F8705" s="6" t="s">
        <v>320</v>
      </c>
      <c r="G8705" s="6" t="s">
        <v>321</v>
      </c>
      <c r="H8705" s="6"/>
      <c r="I8705" s="6"/>
      <c r="J8705" s="6"/>
      <c r="K8705" s="7">
        <v>4.1945999999999997E-2</v>
      </c>
      <c r="L8705" s="7">
        <v>8.9053999999999994E-2</v>
      </c>
      <c r="M8705" s="7">
        <v>9.2954999999999996E-2</v>
      </c>
      <c r="N8705" s="7">
        <v>6.9982000000000003E-2</v>
      </c>
      <c r="O8705" s="7">
        <v>6.2038000000000003E-2</v>
      </c>
      <c r="P8705" s="7">
        <v>6.0464999999999998E-2</v>
      </c>
      <c r="Q8705" s="7">
        <v>0</v>
      </c>
      <c r="R8705" s="7">
        <v>0</v>
      </c>
      <c r="S8705" s="7">
        <v>0</v>
      </c>
      <c r="T8705" s="7"/>
    </row>
    <row r="8706" spans="1:20" x14ac:dyDescent="0.35">
      <c r="A8706" s="6" t="s">
        <v>185</v>
      </c>
      <c r="B8706" s="6" t="s">
        <v>212</v>
      </c>
      <c r="C8706" s="6" t="s">
        <v>767</v>
      </c>
      <c r="D8706" s="6" t="s">
        <v>188</v>
      </c>
      <c r="E8706" s="6" t="s">
        <v>303</v>
      </c>
      <c r="F8706" s="6" t="s">
        <v>322</v>
      </c>
      <c r="G8706" s="6" t="s">
        <v>323</v>
      </c>
      <c r="H8706" s="6"/>
      <c r="I8706" s="6"/>
      <c r="J8706" s="6"/>
      <c r="K8706" s="7">
        <v>0.52657500000000002</v>
      </c>
      <c r="L8706" s="7">
        <v>8.4594000000000003E-2</v>
      </c>
      <c r="M8706" s="7">
        <v>0</v>
      </c>
      <c r="N8706" s="6"/>
      <c r="O8706" s="6"/>
      <c r="P8706" s="6"/>
      <c r="Q8706" s="6"/>
      <c r="R8706" s="6"/>
      <c r="S8706" s="6"/>
      <c r="T8706" s="7"/>
    </row>
    <row r="8707" spans="1:20" x14ac:dyDescent="0.35">
      <c r="A8707" s="6" t="s">
        <v>185</v>
      </c>
      <c r="B8707" s="6" t="s">
        <v>212</v>
      </c>
      <c r="C8707" s="6" t="s">
        <v>767</v>
      </c>
      <c r="D8707" s="6" t="s">
        <v>188</v>
      </c>
      <c r="E8707" s="6" t="s">
        <v>303</v>
      </c>
      <c r="F8707" s="6" t="s">
        <v>324</v>
      </c>
      <c r="G8707" s="6" t="s">
        <v>325</v>
      </c>
      <c r="H8707" s="6"/>
      <c r="I8707" s="6"/>
      <c r="J8707" s="6"/>
      <c r="K8707" s="7">
        <v>0</v>
      </c>
      <c r="L8707" s="7">
        <v>0</v>
      </c>
      <c r="M8707" s="7">
        <v>0</v>
      </c>
      <c r="N8707" s="7">
        <v>0.16788</v>
      </c>
      <c r="O8707" s="7">
        <v>4.5504000000000003E-2</v>
      </c>
      <c r="P8707" s="7">
        <v>7.0584999999999995E-2</v>
      </c>
      <c r="Q8707" s="7">
        <v>0.1009</v>
      </c>
      <c r="R8707" s="7">
        <v>0.20200799999999999</v>
      </c>
      <c r="S8707" s="7">
        <v>0.27330500000000002</v>
      </c>
      <c r="T8707" s="7"/>
    </row>
    <row r="8708" spans="1:20" x14ac:dyDescent="0.35">
      <c r="A8708" s="6" t="s">
        <v>185</v>
      </c>
      <c r="B8708" s="6" t="s">
        <v>212</v>
      </c>
      <c r="C8708" s="6" t="s">
        <v>767</v>
      </c>
      <c r="D8708" s="6" t="s">
        <v>188</v>
      </c>
      <c r="E8708" s="6" t="s">
        <v>303</v>
      </c>
      <c r="F8708" s="6" t="s">
        <v>677</v>
      </c>
      <c r="G8708" s="6" t="s">
        <v>678</v>
      </c>
      <c r="H8708" s="7">
        <v>0.95103899999999997</v>
      </c>
      <c r="I8708" s="6"/>
      <c r="J8708" s="6"/>
      <c r="K8708" s="7">
        <v>0</v>
      </c>
      <c r="L8708" s="7">
        <v>0</v>
      </c>
      <c r="M8708" s="7">
        <v>0</v>
      </c>
      <c r="N8708" s="7">
        <v>0</v>
      </c>
      <c r="O8708" s="7">
        <v>0</v>
      </c>
      <c r="P8708" s="7">
        <v>0</v>
      </c>
      <c r="Q8708" s="7">
        <v>0</v>
      </c>
      <c r="R8708" s="7">
        <v>0</v>
      </c>
      <c r="S8708" s="7">
        <v>0</v>
      </c>
      <c r="T8708" s="7"/>
    </row>
    <row r="8709" spans="1:20" x14ac:dyDescent="0.35">
      <c r="A8709" s="6" t="s">
        <v>185</v>
      </c>
      <c r="B8709" s="6" t="s">
        <v>212</v>
      </c>
      <c r="C8709" s="6" t="s">
        <v>767</v>
      </c>
      <c r="D8709" s="6" t="s">
        <v>188</v>
      </c>
      <c r="E8709" s="6" t="s">
        <v>303</v>
      </c>
      <c r="F8709" s="6" t="s">
        <v>326</v>
      </c>
      <c r="G8709" s="6" t="s">
        <v>327</v>
      </c>
      <c r="H8709" s="6"/>
      <c r="I8709" s="6"/>
      <c r="J8709" s="6"/>
      <c r="K8709" s="7">
        <v>0.34466200000000002</v>
      </c>
      <c r="L8709" s="7">
        <v>5.9375999999999998E-2</v>
      </c>
      <c r="M8709" s="7">
        <v>6.1983000000000003E-2</v>
      </c>
      <c r="N8709" s="7">
        <v>0.18984200000000001</v>
      </c>
      <c r="O8709" s="7">
        <v>0.17564399999999999</v>
      </c>
      <c r="P8709" s="7">
        <v>0.171345</v>
      </c>
      <c r="Q8709" s="7">
        <v>0.38334800000000002</v>
      </c>
      <c r="R8709" s="7">
        <v>0.48471599999999998</v>
      </c>
      <c r="S8709" s="7">
        <v>0.728715</v>
      </c>
      <c r="T8709" s="7"/>
    </row>
    <row r="8710" spans="1:20" x14ac:dyDescent="0.35">
      <c r="A8710" s="6" t="s">
        <v>185</v>
      </c>
      <c r="B8710" s="6" t="s">
        <v>212</v>
      </c>
      <c r="C8710" s="6" t="s">
        <v>767</v>
      </c>
      <c r="D8710" s="6" t="s">
        <v>188</v>
      </c>
      <c r="E8710" s="6" t="s">
        <v>303</v>
      </c>
      <c r="F8710" s="6" t="s">
        <v>328</v>
      </c>
      <c r="G8710" s="6" t="s">
        <v>329</v>
      </c>
      <c r="H8710" s="7">
        <v>1.9020779999999999</v>
      </c>
      <c r="I8710" s="7">
        <v>2.8531170000000001</v>
      </c>
      <c r="J8710" s="7">
        <v>2.8531170000000001</v>
      </c>
      <c r="K8710" s="7">
        <v>3.4603190000000001</v>
      </c>
      <c r="L8710" s="7">
        <v>3.0194619999999999</v>
      </c>
      <c r="M8710" s="7">
        <v>2.595726</v>
      </c>
      <c r="N8710" s="7">
        <v>3.4774120000000002</v>
      </c>
      <c r="O8710" s="7">
        <v>2.200618</v>
      </c>
      <c r="P8710" s="7">
        <v>0</v>
      </c>
      <c r="Q8710" s="7">
        <v>0</v>
      </c>
      <c r="R8710" s="7">
        <v>0</v>
      </c>
      <c r="S8710" s="7">
        <v>0</v>
      </c>
      <c r="T8710" s="7"/>
    </row>
    <row r="8711" spans="1:20" x14ac:dyDescent="0.35">
      <c r="A8711" s="6" t="s">
        <v>185</v>
      </c>
      <c r="B8711" s="6" t="s">
        <v>212</v>
      </c>
      <c r="C8711" s="6" t="s">
        <v>767</v>
      </c>
      <c r="D8711" s="6" t="s">
        <v>188</v>
      </c>
      <c r="E8711" s="6" t="s">
        <v>303</v>
      </c>
      <c r="F8711" s="6" t="s">
        <v>330</v>
      </c>
      <c r="G8711" s="6" t="s">
        <v>331</v>
      </c>
      <c r="H8711" s="6"/>
      <c r="I8711" s="6"/>
      <c r="J8711" s="6"/>
      <c r="K8711" s="7">
        <v>0</v>
      </c>
      <c r="L8711" s="7">
        <v>0</v>
      </c>
      <c r="M8711" s="7">
        <v>0</v>
      </c>
      <c r="N8711" s="7">
        <v>0</v>
      </c>
      <c r="O8711" s="7">
        <v>1.662447</v>
      </c>
      <c r="P8711" s="7">
        <v>4.8671350000000002</v>
      </c>
      <c r="Q8711" s="7">
        <v>3.9404119999999998</v>
      </c>
      <c r="R8711" s="7">
        <v>3.86286</v>
      </c>
      <c r="S8711" s="7">
        <v>5.6522750000000004</v>
      </c>
      <c r="T8711" s="7"/>
    </row>
    <row r="8712" spans="1:20" x14ac:dyDescent="0.35">
      <c r="A8712" s="6" t="s">
        <v>185</v>
      </c>
      <c r="B8712" s="6" t="s">
        <v>212</v>
      </c>
      <c r="C8712" s="6" t="s">
        <v>767</v>
      </c>
      <c r="D8712" s="6" t="s">
        <v>188</v>
      </c>
      <c r="E8712" s="6" t="s">
        <v>303</v>
      </c>
      <c r="F8712" s="6" t="s">
        <v>332</v>
      </c>
      <c r="G8712" s="6" t="s">
        <v>333</v>
      </c>
      <c r="H8712" s="7">
        <v>0.95103899999999997</v>
      </c>
      <c r="I8712" s="7">
        <v>1.9020779999999999</v>
      </c>
      <c r="J8712" s="7">
        <v>1.9020779999999999</v>
      </c>
      <c r="K8712" s="7">
        <v>2.6331380000000002</v>
      </c>
      <c r="L8712" s="7">
        <v>1.4447859999999999</v>
      </c>
      <c r="M8712" s="7">
        <v>1.490502</v>
      </c>
      <c r="N8712" s="7">
        <v>1.768648</v>
      </c>
      <c r="O8712" s="7">
        <v>1.8389</v>
      </c>
      <c r="P8712" s="7">
        <v>0</v>
      </c>
      <c r="Q8712" s="7">
        <v>0</v>
      </c>
      <c r="R8712" s="7">
        <v>0</v>
      </c>
      <c r="S8712" s="7">
        <v>0</v>
      </c>
      <c r="T8712" s="7"/>
    </row>
    <row r="8713" spans="1:20" x14ac:dyDescent="0.35">
      <c r="A8713" s="6" t="s">
        <v>185</v>
      </c>
      <c r="B8713" s="6" t="s">
        <v>212</v>
      </c>
      <c r="C8713" s="6" t="s">
        <v>767</v>
      </c>
      <c r="D8713" s="6" t="s">
        <v>188</v>
      </c>
      <c r="E8713" s="6" t="s">
        <v>303</v>
      </c>
      <c r="F8713" s="6" t="s">
        <v>334</v>
      </c>
      <c r="G8713" s="6" t="s">
        <v>335</v>
      </c>
      <c r="H8713" s="6"/>
      <c r="I8713" s="6"/>
      <c r="J8713" s="6"/>
      <c r="K8713" s="7">
        <v>0</v>
      </c>
      <c r="L8713" s="7">
        <v>0</v>
      </c>
      <c r="M8713" s="7">
        <v>0</v>
      </c>
      <c r="N8713" s="7">
        <v>0</v>
      </c>
      <c r="O8713" s="7">
        <v>1.382307</v>
      </c>
      <c r="P8713" s="7">
        <v>2.7510150000000002</v>
      </c>
      <c r="Q8713" s="7">
        <v>2.6510419999999999</v>
      </c>
      <c r="R8713" s="7">
        <v>2.468448</v>
      </c>
      <c r="S8713" s="7">
        <v>3.5299700000000001</v>
      </c>
      <c r="T8713" s="7"/>
    </row>
    <row r="8714" spans="1:20" x14ac:dyDescent="0.35">
      <c r="A8714" s="6" t="s">
        <v>185</v>
      </c>
      <c r="B8714" s="6" t="s">
        <v>212</v>
      </c>
      <c r="C8714" s="6" t="s">
        <v>767</v>
      </c>
      <c r="D8714" s="6" t="s">
        <v>188</v>
      </c>
      <c r="E8714" s="6" t="s">
        <v>303</v>
      </c>
      <c r="F8714" s="6" t="s">
        <v>336</v>
      </c>
      <c r="G8714" s="6" t="s">
        <v>337</v>
      </c>
      <c r="H8714" s="6"/>
      <c r="I8714" s="6"/>
      <c r="J8714" s="6"/>
      <c r="K8714" s="7">
        <v>0.87765300000000002</v>
      </c>
      <c r="L8714" s="7">
        <v>1.159786</v>
      </c>
      <c r="M8714" s="7">
        <v>0.87087700000000001</v>
      </c>
      <c r="N8714" s="7">
        <v>2.1283840000000001</v>
      </c>
      <c r="O8714" s="7">
        <v>1.250102</v>
      </c>
      <c r="P8714" s="7">
        <v>0</v>
      </c>
      <c r="Q8714" s="7">
        <v>0</v>
      </c>
      <c r="R8714" s="7">
        <v>0</v>
      </c>
      <c r="S8714" s="7">
        <v>0</v>
      </c>
      <c r="T8714" s="7"/>
    </row>
    <row r="8715" spans="1:20" x14ac:dyDescent="0.35">
      <c r="A8715" s="6" t="s">
        <v>185</v>
      </c>
      <c r="B8715" s="6" t="s">
        <v>212</v>
      </c>
      <c r="C8715" s="6" t="s">
        <v>767</v>
      </c>
      <c r="D8715" s="6" t="s">
        <v>188</v>
      </c>
      <c r="E8715" s="6" t="s">
        <v>303</v>
      </c>
      <c r="F8715" s="6" t="s">
        <v>338</v>
      </c>
      <c r="G8715" s="6" t="s">
        <v>339</v>
      </c>
      <c r="H8715" s="6"/>
      <c r="I8715" s="6"/>
      <c r="J8715" s="6"/>
      <c r="K8715" s="7">
        <v>0</v>
      </c>
      <c r="L8715" s="7">
        <v>0</v>
      </c>
      <c r="M8715" s="7">
        <v>0</v>
      </c>
      <c r="N8715" s="7">
        <v>0</v>
      </c>
      <c r="O8715" s="7">
        <v>0.943851</v>
      </c>
      <c r="P8715" s="7">
        <v>2.3781850000000002</v>
      </c>
      <c r="Q8715" s="7">
        <v>1.660744</v>
      </c>
      <c r="R8715" s="7">
        <v>1.766224</v>
      </c>
      <c r="S8715" s="7">
        <v>2.588025</v>
      </c>
      <c r="T8715" s="7"/>
    </row>
    <row r="8716" spans="1:20" x14ac:dyDescent="0.35">
      <c r="A8716" s="6" t="s">
        <v>185</v>
      </c>
      <c r="B8716" s="6" t="s">
        <v>212</v>
      </c>
      <c r="C8716" s="6" t="s">
        <v>767</v>
      </c>
      <c r="D8716" s="6" t="s">
        <v>188</v>
      </c>
      <c r="E8716" s="6" t="s">
        <v>303</v>
      </c>
      <c r="F8716" s="6" t="s">
        <v>340</v>
      </c>
      <c r="G8716" s="6" t="s">
        <v>341</v>
      </c>
      <c r="H8716" s="6"/>
      <c r="I8716" s="6"/>
      <c r="J8716" s="6"/>
      <c r="K8716" s="7">
        <v>0.26314900000000002</v>
      </c>
      <c r="L8716" s="7">
        <v>0.31905800000000001</v>
      </c>
      <c r="M8716" s="7">
        <v>0.33472200000000002</v>
      </c>
      <c r="N8716" s="7">
        <v>6.9989999999999997E-2</v>
      </c>
      <c r="O8716" s="7">
        <v>6.2024000000000003E-2</v>
      </c>
      <c r="P8716" s="7">
        <v>6.0475000000000001E-2</v>
      </c>
      <c r="Q8716" s="7">
        <v>0.25220399999999998</v>
      </c>
      <c r="R8716" s="7">
        <v>0.33333200000000002</v>
      </c>
      <c r="S8716" s="7">
        <v>0.48582999999999998</v>
      </c>
      <c r="T8716" s="7"/>
    </row>
    <row r="8717" spans="1:20" x14ac:dyDescent="0.35">
      <c r="A8717" s="6" t="s">
        <v>185</v>
      </c>
      <c r="B8717" s="6" t="s">
        <v>212</v>
      </c>
      <c r="C8717" s="6" t="s">
        <v>767</v>
      </c>
      <c r="D8717" s="6" t="s">
        <v>188</v>
      </c>
      <c r="E8717" s="6" t="s">
        <v>303</v>
      </c>
      <c r="F8717" s="6" t="s">
        <v>342</v>
      </c>
      <c r="G8717" s="6" t="s">
        <v>343</v>
      </c>
      <c r="H8717" s="6"/>
      <c r="I8717" s="6"/>
      <c r="J8717" s="6"/>
      <c r="K8717" s="7">
        <v>0.126109</v>
      </c>
      <c r="L8717" s="7">
        <v>0.210559</v>
      </c>
      <c r="M8717" s="7">
        <v>0.21282499999999999</v>
      </c>
      <c r="N8717" s="7">
        <v>0.30689499999999997</v>
      </c>
      <c r="O8717" s="7">
        <v>0</v>
      </c>
      <c r="P8717" s="7">
        <v>0</v>
      </c>
      <c r="Q8717" s="7">
        <v>0</v>
      </c>
      <c r="R8717" s="7">
        <v>0</v>
      </c>
      <c r="S8717" s="7">
        <v>0</v>
      </c>
      <c r="T8717" s="7"/>
    </row>
    <row r="8718" spans="1:20" x14ac:dyDescent="0.35">
      <c r="A8718" s="6" t="s">
        <v>185</v>
      </c>
      <c r="B8718" s="6" t="s">
        <v>212</v>
      </c>
      <c r="C8718" s="6" t="s">
        <v>767</v>
      </c>
      <c r="D8718" s="6" t="s">
        <v>188</v>
      </c>
      <c r="E8718" s="6" t="s">
        <v>303</v>
      </c>
      <c r="F8718" s="6" t="s">
        <v>344</v>
      </c>
      <c r="G8718" s="6" t="s">
        <v>345</v>
      </c>
      <c r="H8718" s="6"/>
      <c r="I8718" s="6"/>
      <c r="J8718" s="6"/>
      <c r="K8718" s="7">
        <v>0.16318099999999999</v>
      </c>
      <c r="L8718" s="7">
        <v>0.21839900000000001</v>
      </c>
      <c r="M8718" s="7">
        <v>0.21984799999999999</v>
      </c>
      <c r="N8718" s="7">
        <v>0.30927300000000002</v>
      </c>
      <c r="O8718" s="7">
        <v>0</v>
      </c>
      <c r="P8718" s="7">
        <v>0</v>
      </c>
      <c r="Q8718" s="7">
        <v>0</v>
      </c>
      <c r="R8718" s="7">
        <v>0</v>
      </c>
      <c r="S8718" s="7">
        <v>0</v>
      </c>
      <c r="T8718" s="7"/>
    </row>
    <row r="8719" spans="1:20" x14ac:dyDescent="0.35">
      <c r="A8719" s="6" t="s">
        <v>185</v>
      </c>
      <c r="B8719" s="6" t="s">
        <v>212</v>
      </c>
      <c r="C8719" s="6" t="s">
        <v>767</v>
      </c>
      <c r="D8719" s="6" t="s">
        <v>188</v>
      </c>
      <c r="E8719" s="6" t="s">
        <v>303</v>
      </c>
      <c r="F8719" s="6" t="s">
        <v>346</v>
      </c>
      <c r="G8719" s="6" t="s">
        <v>347</v>
      </c>
      <c r="H8719" s="6"/>
      <c r="I8719" s="6"/>
      <c r="J8719" s="6"/>
      <c r="K8719" s="7">
        <v>0.100901</v>
      </c>
      <c r="L8719" s="7">
        <v>0.187084</v>
      </c>
      <c r="M8719" s="7">
        <v>0.18434500000000001</v>
      </c>
      <c r="N8719" s="7">
        <v>0.27086399999999999</v>
      </c>
      <c r="O8719" s="7">
        <v>0</v>
      </c>
      <c r="P8719" s="7">
        <v>0</v>
      </c>
      <c r="Q8719" s="7">
        <v>0</v>
      </c>
      <c r="R8719" s="7">
        <v>0</v>
      </c>
      <c r="S8719" s="7">
        <v>0</v>
      </c>
      <c r="T8719" s="7"/>
    </row>
    <row r="8720" spans="1:20" x14ac:dyDescent="0.35">
      <c r="A8720" s="6" t="s">
        <v>185</v>
      </c>
      <c r="B8720" s="6" t="s">
        <v>212</v>
      </c>
      <c r="C8720" s="6" t="s">
        <v>767</v>
      </c>
      <c r="D8720" s="6" t="s">
        <v>188</v>
      </c>
      <c r="E8720" s="6" t="s">
        <v>303</v>
      </c>
      <c r="F8720" s="6" t="s">
        <v>348</v>
      </c>
      <c r="G8720" s="6" t="s">
        <v>349</v>
      </c>
      <c r="H8720" s="6"/>
      <c r="I8720" s="6"/>
      <c r="J8720" s="6"/>
      <c r="K8720" s="7">
        <v>1.831E-2</v>
      </c>
      <c r="L8720" s="7">
        <v>3.1802999999999998E-2</v>
      </c>
      <c r="M8720" s="7">
        <v>3.4917999999999998E-2</v>
      </c>
      <c r="N8720" s="7">
        <v>3.9992E-2</v>
      </c>
      <c r="O8720" s="7">
        <v>4.1360000000000001E-2</v>
      </c>
      <c r="P8720" s="7">
        <v>4.0329999999999998E-2</v>
      </c>
      <c r="Q8720" s="7">
        <v>0</v>
      </c>
      <c r="R8720" s="7">
        <v>0</v>
      </c>
      <c r="S8720" s="7">
        <v>0</v>
      </c>
      <c r="T8720" s="7"/>
    </row>
    <row r="8721" spans="1:20" x14ac:dyDescent="0.35">
      <c r="A8721" s="6" t="s">
        <v>185</v>
      </c>
      <c r="B8721" s="6" t="s">
        <v>212</v>
      </c>
      <c r="C8721" s="6" t="s">
        <v>767</v>
      </c>
      <c r="D8721" s="6" t="s">
        <v>188</v>
      </c>
      <c r="E8721" s="6" t="s">
        <v>303</v>
      </c>
      <c r="F8721" s="6" t="s">
        <v>350</v>
      </c>
      <c r="G8721" s="6" t="s">
        <v>351</v>
      </c>
      <c r="H8721" s="6"/>
      <c r="I8721" s="6"/>
      <c r="J8721" s="6"/>
      <c r="K8721" s="7">
        <v>3.7254000000000002E-2</v>
      </c>
      <c r="L8721" s="7">
        <v>0.32846399999999998</v>
      </c>
      <c r="M8721" s="7">
        <v>0.34193400000000002</v>
      </c>
      <c r="N8721" s="7">
        <v>0.25980399999999998</v>
      </c>
      <c r="O8721" s="7">
        <v>0.24793599999999999</v>
      </c>
      <c r="P8721" s="7">
        <v>0.24179500000000001</v>
      </c>
      <c r="Q8721" s="7">
        <v>0.242088</v>
      </c>
      <c r="R8721" s="7">
        <v>0.29287999999999997</v>
      </c>
      <c r="S8721" s="7">
        <v>0.43528099999999997</v>
      </c>
      <c r="T8721" s="7"/>
    </row>
    <row r="8722" spans="1:20" x14ac:dyDescent="0.35">
      <c r="A8722" s="6" t="s">
        <v>185</v>
      </c>
      <c r="B8722" s="6" t="s">
        <v>212</v>
      </c>
      <c r="C8722" s="6" t="s">
        <v>767</v>
      </c>
      <c r="D8722" s="6" t="s">
        <v>188</v>
      </c>
      <c r="E8722" s="6" t="s">
        <v>303</v>
      </c>
      <c r="F8722" s="6" t="s">
        <v>352</v>
      </c>
      <c r="G8722" s="6" t="s">
        <v>353</v>
      </c>
      <c r="H8722" s="6"/>
      <c r="I8722" s="6"/>
      <c r="J8722" s="6"/>
      <c r="K8722" s="7">
        <v>3.6817000000000003E-2</v>
      </c>
      <c r="L8722" s="7">
        <v>0.28609099999999998</v>
      </c>
      <c r="M8722" s="7">
        <v>0.29799999999999999</v>
      </c>
      <c r="N8722" s="7">
        <v>0.219828</v>
      </c>
      <c r="O8722" s="7">
        <v>0.21693999999999999</v>
      </c>
      <c r="P8722" s="7">
        <v>0.21165500000000001</v>
      </c>
      <c r="Q8722" s="7">
        <v>0.15137400000000001</v>
      </c>
      <c r="R8722" s="7">
        <v>0.18176</v>
      </c>
      <c r="S8722" s="7">
        <v>0.26324500000000001</v>
      </c>
      <c r="T8722" s="7"/>
    </row>
    <row r="8723" spans="1:20" x14ac:dyDescent="0.35">
      <c r="A8723" s="6" t="s">
        <v>185</v>
      </c>
      <c r="B8723" s="6" t="s">
        <v>212</v>
      </c>
      <c r="C8723" s="6" t="s">
        <v>767</v>
      </c>
      <c r="D8723" s="6" t="s">
        <v>188</v>
      </c>
      <c r="E8723" s="6" t="s">
        <v>303</v>
      </c>
      <c r="F8723" s="6" t="s">
        <v>358</v>
      </c>
      <c r="G8723" s="6" t="s">
        <v>359</v>
      </c>
      <c r="H8723" s="6"/>
      <c r="I8723" s="6"/>
      <c r="J8723" s="6"/>
      <c r="K8723" s="7">
        <v>1.019404</v>
      </c>
      <c r="L8723" s="7">
        <v>2.5507909999999998</v>
      </c>
      <c r="M8723" s="7">
        <v>1.8753439999999999</v>
      </c>
      <c r="N8723" s="7">
        <v>0.75253599999999998</v>
      </c>
      <c r="O8723" s="7">
        <v>0.65311200000000003</v>
      </c>
      <c r="P8723" s="7">
        <v>0.78768000000000005</v>
      </c>
      <c r="Q8723" s="7">
        <v>0.90750200000000003</v>
      </c>
      <c r="R8723" s="7">
        <v>0.58809800000000001</v>
      </c>
      <c r="S8723" s="7">
        <v>0.76136499999999996</v>
      </c>
      <c r="T8723" s="7"/>
    </row>
    <row r="8724" spans="1:20" x14ac:dyDescent="0.35">
      <c r="A8724" s="6" t="s">
        <v>185</v>
      </c>
      <c r="B8724" s="6" t="s">
        <v>212</v>
      </c>
      <c r="C8724" s="6" t="s">
        <v>767</v>
      </c>
      <c r="D8724" s="6" t="s">
        <v>188</v>
      </c>
      <c r="E8724" s="6" t="s">
        <v>303</v>
      </c>
      <c r="F8724" s="6" t="s">
        <v>360</v>
      </c>
      <c r="G8724" s="6" t="s">
        <v>361</v>
      </c>
      <c r="H8724" s="6"/>
      <c r="I8724" s="6"/>
      <c r="J8724" s="6"/>
      <c r="K8724" s="7">
        <v>1.0202150000000001</v>
      </c>
      <c r="L8724" s="7">
        <v>4.5127879999999996</v>
      </c>
      <c r="M8724" s="7">
        <v>3.5081910000000001</v>
      </c>
      <c r="N8724" s="7">
        <v>1.344522</v>
      </c>
      <c r="O8724" s="7">
        <v>1.165176</v>
      </c>
      <c r="P8724" s="7">
        <v>1.3959699999999999</v>
      </c>
      <c r="Q8724" s="7">
        <v>1.6155919999999999</v>
      </c>
      <c r="R8724" s="7">
        <v>1.0465720000000001</v>
      </c>
      <c r="S8724" s="7">
        <v>1.352625</v>
      </c>
      <c r="T8724" s="7"/>
    </row>
    <row r="8725" spans="1:20" x14ac:dyDescent="0.35">
      <c r="A8725" s="6" t="s">
        <v>185</v>
      </c>
      <c r="B8725" s="6" t="s">
        <v>212</v>
      </c>
      <c r="C8725" s="6" t="s">
        <v>767</v>
      </c>
      <c r="D8725" s="6" t="s">
        <v>188</v>
      </c>
      <c r="E8725" s="6" t="s">
        <v>303</v>
      </c>
      <c r="F8725" s="6" t="s">
        <v>362</v>
      </c>
      <c r="G8725" s="6" t="s">
        <v>363</v>
      </c>
      <c r="H8725" s="6"/>
      <c r="I8725" s="6"/>
      <c r="J8725" s="6"/>
      <c r="K8725" s="7">
        <v>0</v>
      </c>
      <c r="L8725" s="7">
        <v>24.016541</v>
      </c>
      <c r="M8725" s="7">
        <v>16.691361000000001</v>
      </c>
      <c r="N8725" s="7">
        <v>7.5883459999999996</v>
      </c>
      <c r="O8725" s="7">
        <v>6.976388</v>
      </c>
      <c r="P8725" s="7">
        <v>4.1480600000000001</v>
      </c>
      <c r="Q8725" s="7">
        <v>3.0715479999999999</v>
      </c>
      <c r="R8725" s="7">
        <v>4.2063959999999998</v>
      </c>
      <c r="S8725" s="7">
        <v>6.3100149999999999</v>
      </c>
      <c r="T8725" s="7"/>
    </row>
    <row r="8726" spans="1:20" x14ac:dyDescent="0.35">
      <c r="A8726" s="6" t="s">
        <v>185</v>
      </c>
      <c r="B8726" s="6" t="s">
        <v>212</v>
      </c>
      <c r="C8726" s="6" t="s">
        <v>767</v>
      </c>
      <c r="D8726" s="6" t="s">
        <v>188</v>
      </c>
      <c r="E8726" s="6" t="s">
        <v>303</v>
      </c>
      <c r="F8726" s="6" t="s">
        <v>370</v>
      </c>
      <c r="G8726" s="6" t="s">
        <v>371</v>
      </c>
      <c r="H8726" s="6"/>
      <c r="I8726" s="6"/>
      <c r="J8726" s="7">
        <v>0.95103899999999997</v>
      </c>
      <c r="K8726" s="7">
        <v>2.2527200000000001</v>
      </c>
      <c r="L8726" s="7">
        <v>1.534416</v>
      </c>
      <c r="M8726" s="7">
        <v>0.96014299999999997</v>
      </c>
      <c r="N8726" s="7">
        <v>1.1391960000000001</v>
      </c>
      <c r="O8726" s="7">
        <v>1.8699140000000001</v>
      </c>
      <c r="P8726" s="7">
        <v>0</v>
      </c>
      <c r="Q8726" s="7">
        <v>0</v>
      </c>
      <c r="R8726" s="7">
        <v>0</v>
      </c>
      <c r="S8726" s="7">
        <v>0</v>
      </c>
      <c r="T8726" s="7"/>
    </row>
    <row r="8727" spans="1:20" x14ac:dyDescent="0.35">
      <c r="A8727" s="6" t="s">
        <v>185</v>
      </c>
      <c r="B8727" s="6" t="s">
        <v>212</v>
      </c>
      <c r="C8727" s="6" t="s">
        <v>767</v>
      </c>
      <c r="D8727" s="6" t="s">
        <v>188</v>
      </c>
      <c r="E8727" s="6" t="s">
        <v>303</v>
      </c>
      <c r="F8727" s="6" t="s">
        <v>372</v>
      </c>
      <c r="G8727" s="6" t="s">
        <v>373</v>
      </c>
      <c r="H8727" s="6"/>
      <c r="I8727" s="6"/>
      <c r="J8727" s="6"/>
      <c r="K8727" s="7">
        <v>0</v>
      </c>
      <c r="L8727" s="7">
        <v>0</v>
      </c>
      <c r="M8727" s="7">
        <v>0</v>
      </c>
      <c r="N8727" s="7">
        <v>0</v>
      </c>
      <c r="O8727" s="7">
        <v>1.414701</v>
      </c>
      <c r="P8727" s="7">
        <v>5.4515599999999997</v>
      </c>
      <c r="Q8727" s="7">
        <v>3.249298</v>
      </c>
      <c r="R8727" s="7">
        <v>3.666636</v>
      </c>
      <c r="S8727" s="7">
        <v>5.4761749999999996</v>
      </c>
      <c r="T8727" s="7"/>
    </row>
    <row r="8728" spans="1:20" x14ac:dyDescent="0.35">
      <c r="A8728" s="6" t="s">
        <v>185</v>
      </c>
      <c r="B8728" s="6" t="s">
        <v>212</v>
      </c>
      <c r="C8728" s="6" t="s">
        <v>767</v>
      </c>
      <c r="D8728" s="6" t="s">
        <v>188</v>
      </c>
      <c r="E8728" s="6" t="s">
        <v>303</v>
      </c>
      <c r="F8728" s="6" t="s">
        <v>374</v>
      </c>
      <c r="G8728" s="6" t="s">
        <v>375</v>
      </c>
      <c r="H8728" s="7">
        <v>31.7013</v>
      </c>
      <c r="I8728" s="7">
        <v>33.814720000000001</v>
      </c>
      <c r="J8728" s="7">
        <v>38.041559999999997</v>
      </c>
      <c r="K8728" s="7">
        <v>23.354015</v>
      </c>
      <c r="L8728" s="7">
        <v>7.5143380000000004</v>
      </c>
      <c r="M8728" s="7">
        <v>7.6863679999999999</v>
      </c>
      <c r="N8728" s="7">
        <v>11.091524</v>
      </c>
      <c r="O8728" s="7">
        <v>12.232168</v>
      </c>
      <c r="P8728" s="7">
        <v>11.910830000000001</v>
      </c>
      <c r="Q8728" s="7">
        <v>10.380368000000001</v>
      </c>
      <c r="R8728" s="7">
        <v>11.623912000000001</v>
      </c>
      <c r="S8728" s="7">
        <v>13.574249999999999</v>
      </c>
      <c r="T8728" s="7"/>
    </row>
    <row r="8729" spans="1:20" x14ac:dyDescent="0.35">
      <c r="A8729" s="6" t="s">
        <v>185</v>
      </c>
      <c r="B8729" s="6" t="s">
        <v>212</v>
      </c>
      <c r="C8729" s="6" t="s">
        <v>767</v>
      </c>
      <c r="D8729" s="6" t="s">
        <v>188</v>
      </c>
      <c r="E8729" s="6" t="s">
        <v>303</v>
      </c>
      <c r="F8729" s="6" t="s">
        <v>376</v>
      </c>
      <c r="G8729" s="6" t="s">
        <v>377</v>
      </c>
      <c r="H8729" s="7">
        <v>6.3402599999999998</v>
      </c>
      <c r="I8729" s="6"/>
      <c r="J8729" s="6"/>
      <c r="K8729" s="7">
        <v>0.18324099999999999</v>
      </c>
      <c r="L8729" s="7">
        <v>2.3252839999999999</v>
      </c>
      <c r="M8729" s="7">
        <v>2.377421</v>
      </c>
      <c r="N8729" s="7">
        <v>1.6188199999999999</v>
      </c>
      <c r="O8729" s="7">
        <v>1.787296</v>
      </c>
      <c r="P8729" s="7">
        <v>1.733225</v>
      </c>
      <c r="Q8729" s="7">
        <v>0.56493199999999999</v>
      </c>
      <c r="R8729" s="7">
        <v>0.62613600000000003</v>
      </c>
      <c r="S8729" s="7">
        <v>0.73892500000000005</v>
      </c>
      <c r="T8729" s="7"/>
    </row>
    <row r="8730" spans="1:20" x14ac:dyDescent="0.35">
      <c r="A8730" s="6" t="s">
        <v>185</v>
      </c>
      <c r="B8730" s="6" t="s">
        <v>212</v>
      </c>
      <c r="C8730" s="6" t="s">
        <v>767</v>
      </c>
      <c r="D8730" s="6" t="s">
        <v>188</v>
      </c>
      <c r="E8730" s="6" t="s">
        <v>303</v>
      </c>
      <c r="F8730" s="6" t="s">
        <v>378</v>
      </c>
      <c r="G8730" s="6" t="s">
        <v>379</v>
      </c>
      <c r="H8730" s="7">
        <v>14.793939999999999</v>
      </c>
      <c r="I8730" s="7">
        <v>8.4536800000000003</v>
      </c>
      <c r="J8730" s="7">
        <v>21.1342</v>
      </c>
      <c r="K8730" s="7">
        <v>19.100964999999999</v>
      </c>
      <c r="L8730" s="7">
        <v>7.8760380000000003</v>
      </c>
      <c r="M8730" s="7">
        <v>11.973317</v>
      </c>
      <c r="N8730" s="7">
        <v>19.844792000000002</v>
      </c>
      <c r="O8730" s="7">
        <v>20.962056</v>
      </c>
      <c r="P8730" s="7">
        <v>22.723289999999999</v>
      </c>
      <c r="Q8730" s="7">
        <v>17.916008000000001</v>
      </c>
      <c r="R8730" s="7">
        <v>22.985284</v>
      </c>
      <c r="S8730" s="7">
        <v>35.276969999999999</v>
      </c>
      <c r="T8730" s="7"/>
    </row>
    <row r="8731" spans="1:20" x14ac:dyDescent="0.35">
      <c r="A8731" s="6" t="s">
        <v>185</v>
      </c>
      <c r="B8731" s="6" t="s">
        <v>212</v>
      </c>
      <c r="C8731" s="6" t="s">
        <v>767</v>
      </c>
      <c r="D8731" s="6" t="s">
        <v>188</v>
      </c>
      <c r="E8731" s="6" t="s">
        <v>303</v>
      </c>
      <c r="F8731" s="6" t="s">
        <v>380</v>
      </c>
      <c r="G8731" s="6" t="s">
        <v>381</v>
      </c>
      <c r="H8731" s="7">
        <v>6.3402599999999998</v>
      </c>
      <c r="I8731" s="7">
        <v>2.1134200000000001</v>
      </c>
      <c r="J8731" s="7">
        <v>2.1134200000000001</v>
      </c>
      <c r="K8731" s="7">
        <v>1.8611150000000001</v>
      </c>
      <c r="L8731" s="7">
        <v>4.7700459999999998</v>
      </c>
      <c r="M8731" s="7">
        <v>4.8980579999999998</v>
      </c>
      <c r="N8731" s="7">
        <v>9.043056</v>
      </c>
      <c r="O8731" s="7">
        <v>8.7608359999999994</v>
      </c>
      <c r="P8731" s="7">
        <v>8.6257950000000001</v>
      </c>
      <c r="Q8731" s="7">
        <v>3.823264</v>
      </c>
      <c r="R8731" s="7">
        <v>4.675808</v>
      </c>
      <c r="S8731" s="7">
        <v>6.9338949999999997</v>
      </c>
      <c r="T8731" s="7"/>
    </row>
    <row r="8732" spans="1:20" x14ac:dyDescent="0.35">
      <c r="A8732" s="6" t="s">
        <v>185</v>
      </c>
      <c r="B8732" s="6" t="s">
        <v>212</v>
      </c>
      <c r="C8732" s="6" t="s">
        <v>767</v>
      </c>
      <c r="D8732" s="6" t="s">
        <v>188</v>
      </c>
      <c r="E8732" s="6" t="s">
        <v>303</v>
      </c>
      <c r="F8732" s="6" t="s">
        <v>382</v>
      </c>
      <c r="G8732" s="6" t="s">
        <v>383</v>
      </c>
      <c r="H8732" s="6"/>
      <c r="I8732" s="6"/>
      <c r="J8732" s="6"/>
      <c r="K8732" s="7">
        <v>6.0408000000000003E-2</v>
      </c>
      <c r="L8732" s="7">
        <v>0.10922800000000001</v>
      </c>
      <c r="M8732" s="7">
        <v>0.10631500000000001</v>
      </c>
      <c r="N8732" s="7">
        <v>0.13991600000000001</v>
      </c>
      <c r="O8732" s="7">
        <v>0.15500800000000001</v>
      </c>
      <c r="P8732" s="7">
        <v>0.151225</v>
      </c>
      <c r="Q8732" s="7">
        <v>0.121104</v>
      </c>
      <c r="R8732" s="7">
        <v>0.131356</v>
      </c>
      <c r="S8732" s="7">
        <v>0.15182499999999999</v>
      </c>
      <c r="T8732" s="7"/>
    </row>
    <row r="8733" spans="1:20" x14ac:dyDescent="0.35">
      <c r="A8733" s="6" t="s">
        <v>185</v>
      </c>
      <c r="B8733" s="6" t="s">
        <v>212</v>
      </c>
      <c r="C8733" s="6" t="s">
        <v>767</v>
      </c>
      <c r="D8733" s="6" t="s">
        <v>188</v>
      </c>
      <c r="E8733" s="6" t="s">
        <v>303</v>
      </c>
      <c r="F8733" s="6" t="s">
        <v>384</v>
      </c>
      <c r="G8733" s="6" t="s">
        <v>385</v>
      </c>
      <c r="H8733" s="6"/>
      <c r="I8733" s="6"/>
      <c r="J8733" s="6"/>
      <c r="K8733" s="7">
        <v>0.22390099999999999</v>
      </c>
      <c r="L8733" s="7">
        <v>0.29664200000000002</v>
      </c>
      <c r="M8733" s="7">
        <v>0.30680499999999999</v>
      </c>
      <c r="N8733" s="7">
        <v>0.52968400000000004</v>
      </c>
      <c r="O8733" s="7">
        <v>0.51662799999999998</v>
      </c>
      <c r="P8733" s="7">
        <v>0.50392999999999999</v>
      </c>
      <c r="Q8733" s="7">
        <v>0.42371199999999998</v>
      </c>
      <c r="R8733" s="7">
        <v>0.52516399999999996</v>
      </c>
      <c r="S8733" s="7">
        <v>0.76927000000000001</v>
      </c>
      <c r="T8733" s="7"/>
    </row>
    <row r="8734" spans="1:20" x14ac:dyDescent="0.35">
      <c r="A8734" s="6" t="s">
        <v>185</v>
      </c>
      <c r="B8734" s="6" t="s">
        <v>212</v>
      </c>
      <c r="C8734" s="6" t="s">
        <v>767</v>
      </c>
      <c r="D8734" s="6" t="s">
        <v>188</v>
      </c>
      <c r="E8734" s="6" t="s">
        <v>303</v>
      </c>
      <c r="F8734" s="6" t="s">
        <v>386</v>
      </c>
      <c r="G8734" s="6" t="s">
        <v>387</v>
      </c>
      <c r="H8734" s="7">
        <v>2.8531170000000001</v>
      </c>
      <c r="I8734" s="7">
        <v>2.8531170000000001</v>
      </c>
      <c r="J8734" s="7">
        <v>4.7551949999999996</v>
      </c>
      <c r="K8734" s="7">
        <v>8.0415550000000007</v>
      </c>
      <c r="L8734" s="7">
        <v>5.4405859999999997</v>
      </c>
      <c r="M8734" s="7">
        <v>5.5424249999999997</v>
      </c>
      <c r="N8734" s="7">
        <v>8.9431999999999992</v>
      </c>
      <c r="O8734" s="7">
        <v>9.5460440000000002</v>
      </c>
      <c r="P8734" s="7">
        <v>0</v>
      </c>
      <c r="Q8734" s="7">
        <v>0</v>
      </c>
      <c r="R8734" s="7">
        <v>0</v>
      </c>
      <c r="S8734" s="7">
        <v>0</v>
      </c>
      <c r="T8734" s="7"/>
    </row>
    <row r="8735" spans="1:20" x14ac:dyDescent="0.35">
      <c r="A8735" s="6" t="s">
        <v>185</v>
      </c>
      <c r="B8735" s="6" t="s">
        <v>212</v>
      </c>
      <c r="C8735" s="6" t="s">
        <v>767</v>
      </c>
      <c r="D8735" s="6" t="s">
        <v>188</v>
      </c>
      <c r="E8735" s="6" t="s">
        <v>303</v>
      </c>
      <c r="F8735" s="6" t="s">
        <v>388</v>
      </c>
      <c r="G8735" s="6" t="s">
        <v>389</v>
      </c>
      <c r="H8735" s="6"/>
      <c r="I8735" s="6"/>
      <c r="J8735" s="6"/>
      <c r="K8735" s="7">
        <v>0</v>
      </c>
      <c r="L8735" s="7">
        <v>0</v>
      </c>
      <c r="M8735" s="7">
        <v>0</v>
      </c>
      <c r="N8735" s="7">
        <v>0</v>
      </c>
      <c r="O8735" s="7">
        <v>7.1995259999999996</v>
      </c>
      <c r="P8735" s="7">
        <v>11.638705</v>
      </c>
      <c r="Q8735" s="7">
        <v>8.2625499999999992</v>
      </c>
      <c r="R8735" s="7">
        <v>12.890012</v>
      </c>
      <c r="S8735" s="7">
        <v>14.606645</v>
      </c>
      <c r="T8735" s="7"/>
    </row>
    <row r="8736" spans="1:20" x14ac:dyDescent="0.35">
      <c r="A8736" s="6" t="s">
        <v>185</v>
      </c>
      <c r="B8736" s="6" t="s">
        <v>212</v>
      </c>
      <c r="C8736" s="6" t="s">
        <v>767</v>
      </c>
      <c r="D8736" s="6" t="s">
        <v>188</v>
      </c>
      <c r="E8736" s="6" t="s">
        <v>303</v>
      </c>
      <c r="F8736" s="6" t="s">
        <v>390</v>
      </c>
      <c r="G8736" s="6" t="s">
        <v>391</v>
      </c>
      <c r="H8736" s="7">
        <v>14.793939999999999</v>
      </c>
      <c r="I8736" s="7">
        <v>14.793939999999999</v>
      </c>
      <c r="J8736" s="7">
        <v>40.154980000000002</v>
      </c>
      <c r="K8736" s="7">
        <v>17.741864</v>
      </c>
      <c r="L8736" s="7">
        <v>33.103859999999997</v>
      </c>
      <c r="M8736" s="7">
        <v>35.807143000000003</v>
      </c>
      <c r="N8736" s="7">
        <v>29.203603999999999</v>
      </c>
      <c r="O8736" s="7">
        <v>28.098783999999998</v>
      </c>
      <c r="P8736" s="7">
        <v>26.038409999999999</v>
      </c>
      <c r="Q8736" s="7">
        <v>27.935216</v>
      </c>
      <c r="R8736" s="7">
        <v>34.560715999999999</v>
      </c>
      <c r="S8736" s="7">
        <v>50.799660000000003</v>
      </c>
      <c r="T8736" s="7"/>
    </row>
    <row r="8737" spans="1:20" x14ac:dyDescent="0.35">
      <c r="A8737" s="6" t="s">
        <v>185</v>
      </c>
      <c r="B8737" s="6" t="s">
        <v>212</v>
      </c>
      <c r="C8737" s="6" t="s">
        <v>767</v>
      </c>
      <c r="D8737" s="6" t="s">
        <v>188</v>
      </c>
      <c r="E8737" s="6" t="s">
        <v>303</v>
      </c>
      <c r="F8737" s="6" t="s">
        <v>392</v>
      </c>
      <c r="G8737" s="6" t="s">
        <v>393</v>
      </c>
      <c r="H8737" s="7">
        <v>16.907360000000001</v>
      </c>
      <c r="I8737" s="7">
        <v>21.1342</v>
      </c>
      <c r="J8737" s="7">
        <v>31.7013</v>
      </c>
      <c r="K8737" s="7">
        <v>13.229742</v>
      </c>
      <c r="L8737" s="7">
        <v>8.5862850000000002</v>
      </c>
      <c r="M8737" s="7">
        <v>8.8130729999999993</v>
      </c>
      <c r="N8737" s="7">
        <v>12.540322</v>
      </c>
      <c r="O8737" s="7">
        <v>12.149492</v>
      </c>
      <c r="P8737" s="7">
        <v>11.961185</v>
      </c>
      <c r="Q8737" s="7">
        <v>9.5128240000000002</v>
      </c>
      <c r="R8737" s="7">
        <v>11.623918</v>
      </c>
      <c r="S8737" s="7">
        <v>17.228525000000001</v>
      </c>
      <c r="T8737" s="7"/>
    </row>
    <row r="8738" spans="1:20" x14ac:dyDescent="0.35">
      <c r="A8738" s="6" t="s">
        <v>185</v>
      </c>
      <c r="B8738" s="6" t="s">
        <v>212</v>
      </c>
      <c r="C8738" s="6" t="s">
        <v>767</v>
      </c>
      <c r="D8738" s="6" t="s">
        <v>188</v>
      </c>
      <c r="E8738" s="6" t="s">
        <v>303</v>
      </c>
      <c r="F8738" s="6" t="s">
        <v>394</v>
      </c>
      <c r="G8738" s="6" t="s">
        <v>395</v>
      </c>
      <c r="H8738" s="7">
        <v>2.1134200000000001</v>
      </c>
      <c r="I8738" s="7">
        <v>4.2268400000000002</v>
      </c>
      <c r="J8738" s="7">
        <v>10.5671</v>
      </c>
      <c r="K8738" s="7">
        <v>6.9758190000000004</v>
      </c>
      <c r="L8738" s="7">
        <v>9.4342760000000006</v>
      </c>
      <c r="M8738" s="7">
        <v>9.6821809999999999</v>
      </c>
      <c r="N8738" s="7">
        <v>8.7932520000000007</v>
      </c>
      <c r="O8738" s="7">
        <v>8.5231759999999994</v>
      </c>
      <c r="P8738" s="7">
        <v>8.383915</v>
      </c>
      <c r="Q8738" s="7">
        <v>4.2570360000000003</v>
      </c>
      <c r="R8738" s="7">
        <v>5.2110159999999999</v>
      </c>
      <c r="S8738" s="7">
        <v>7.7233549999999997</v>
      </c>
      <c r="T8738" s="7"/>
    </row>
    <row r="8739" spans="1:20" x14ac:dyDescent="0.35">
      <c r="A8739" s="6" t="s">
        <v>185</v>
      </c>
      <c r="B8739" s="6" t="s">
        <v>212</v>
      </c>
      <c r="C8739" s="6" t="s">
        <v>767</v>
      </c>
      <c r="D8739" s="6" t="s">
        <v>188</v>
      </c>
      <c r="E8739" s="6" t="s">
        <v>303</v>
      </c>
      <c r="F8739" s="6" t="s">
        <v>396</v>
      </c>
      <c r="G8739" s="6" t="s">
        <v>397</v>
      </c>
      <c r="H8739" s="6"/>
      <c r="I8739" s="6"/>
      <c r="J8739" s="6"/>
      <c r="K8739" s="7">
        <v>0.111275</v>
      </c>
      <c r="L8739" s="7">
        <v>0.92201699999999998</v>
      </c>
      <c r="M8739" s="7">
        <v>0.94757000000000002</v>
      </c>
      <c r="N8739" s="7">
        <v>0.49962800000000002</v>
      </c>
      <c r="O8739" s="7">
        <v>0.48563200000000001</v>
      </c>
      <c r="P8739" s="7">
        <v>0.47367999999999999</v>
      </c>
      <c r="Q8739" s="7">
        <v>0.62547600000000003</v>
      </c>
      <c r="R8739" s="7">
        <v>0.76747200000000004</v>
      </c>
      <c r="S8739" s="7">
        <v>1.133785</v>
      </c>
      <c r="T8739" s="7"/>
    </row>
    <row r="8740" spans="1:20" x14ac:dyDescent="0.35">
      <c r="A8740" s="6" t="s">
        <v>185</v>
      </c>
      <c r="B8740" s="6" t="s">
        <v>212</v>
      </c>
      <c r="C8740" s="6" t="s">
        <v>767</v>
      </c>
      <c r="D8740" s="6" t="s">
        <v>188</v>
      </c>
      <c r="E8740" s="6" t="s">
        <v>303</v>
      </c>
      <c r="F8740" s="6" t="s">
        <v>398</v>
      </c>
      <c r="G8740" s="6" t="s">
        <v>399</v>
      </c>
      <c r="H8740" s="7">
        <v>2.1134200000000001</v>
      </c>
      <c r="I8740" s="7">
        <v>6.3402599999999998</v>
      </c>
      <c r="J8740" s="7">
        <v>10.5671</v>
      </c>
      <c r="K8740" s="7">
        <v>6.8297059999999998</v>
      </c>
      <c r="L8740" s="7">
        <v>4.0068900000000003</v>
      </c>
      <c r="M8740" s="7">
        <v>4.1081250000000002</v>
      </c>
      <c r="N8740" s="7">
        <v>7.4043479999999997</v>
      </c>
      <c r="O8740" s="7">
        <v>7.1698760000000004</v>
      </c>
      <c r="P8740" s="7">
        <v>7.0638800000000002</v>
      </c>
      <c r="Q8740" s="7">
        <v>4.1459840000000003</v>
      </c>
      <c r="R8740" s="7">
        <v>5.0696680000000001</v>
      </c>
      <c r="S8740" s="7">
        <v>7.5108899999999998</v>
      </c>
      <c r="T8740" s="7"/>
    </row>
    <row r="8741" spans="1:20" x14ac:dyDescent="0.35">
      <c r="A8741" s="6" t="s">
        <v>185</v>
      </c>
      <c r="B8741" s="6" t="s">
        <v>212</v>
      </c>
      <c r="C8741" s="6" t="s">
        <v>767</v>
      </c>
      <c r="D8741" s="6" t="s">
        <v>188</v>
      </c>
      <c r="E8741" s="6" t="s">
        <v>303</v>
      </c>
      <c r="F8741" s="6" t="s">
        <v>400</v>
      </c>
      <c r="G8741" s="6" t="s">
        <v>401</v>
      </c>
      <c r="H8741" s="7">
        <v>4.2268400000000002</v>
      </c>
      <c r="I8741" s="7">
        <v>6.3402599999999998</v>
      </c>
      <c r="J8741" s="7">
        <v>2.1134200000000001</v>
      </c>
      <c r="K8741" s="7">
        <v>2.3878979999999999</v>
      </c>
      <c r="L8741" s="7">
        <v>1.599515</v>
      </c>
      <c r="M8741" s="7">
        <v>1.63944</v>
      </c>
      <c r="N8741" s="7">
        <v>1.1391720000000001</v>
      </c>
      <c r="O8741" s="7">
        <v>1.250132</v>
      </c>
      <c r="P8741" s="7">
        <v>1.2192700000000001</v>
      </c>
      <c r="Q8741" s="7">
        <v>0.66584399999999999</v>
      </c>
      <c r="R8741" s="7">
        <v>0.74728799999999995</v>
      </c>
      <c r="S8741" s="7">
        <v>0.87049500000000002</v>
      </c>
      <c r="T8741" s="7"/>
    </row>
    <row r="8742" spans="1:20" x14ac:dyDescent="0.35">
      <c r="A8742" s="6" t="s">
        <v>185</v>
      </c>
      <c r="B8742" s="6" t="s">
        <v>212</v>
      </c>
      <c r="C8742" s="6" t="s">
        <v>767</v>
      </c>
      <c r="D8742" s="6" t="s">
        <v>188</v>
      </c>
      <c r="E8742" s="6" t="s">
        <v>303</v>
      </c>
      <c r="F8742" s="6" t="s">
        <v>402</v>
      </c>
      <c r="G8742" s="6" t="s">
        <v>403</v>
      </c>
      <c r="H8742" s="6"/>
      <c r="I8742" s="6"/>
      <c r="J8742" s="6"/>
      <c r="K8742" s="7">
        <v>1.303445</v>
      </c>
      <c r="L8742" s="7">
        <v>2.7240799999999998</v>
      </c>
      <c r="M8742" s="7">
        <v>2.799839</v>
      </c>
      <c r="N8742" s="7">
        <v>1.368962</v>
      </c>
      <c r="O8742" s="7">
        <v>1.332768</v>
      </c>
      <c r="P8742" s="7">
        <v>1.309925</v>
      </c>
      <c r="Q8742" s="7">
        <v>1.331572</v>
      </c>
      <c r="R8742" s="7">
        <v>1.625894</v>
      </c>
      <c r="S8742" s="7">
        <v>2.4091149999999999</v>
      </c>
      <c r="T8742" s="7"/>
    </row>
    <row r="8743" spans="1:20" x14ac:dyDescent="0.35">
      <c r="A8743" s="6" t="s">
        <v>185</v>
      </c>
      <c r="B8743" s="6" t="s">
        <v>212</v>
      </c>
      <c r="C8743" s="6" t="s">
        <v>767</v>
      </c>
      <c r="D8743" s="6" t="s">
        <v>188</v>
      </c>
      <c r="E8743" s="6" t="s">
        <v>303</v>
      </c>
      <c r="F8743" s="6" t="s">
        <v>404</v>
      </c>
      <c r="G8743" s="6" t="s">
        <v>405</v>
      </c>
      <c r="H8743" s="7">
        <v>2.1134200000000001</v>
      </c>
      <c r="I8743" s="7">
        <v>2.1134200000000001</v>
      </c>
      <c r="J8743" s="7">
        <v>23.247620000000001</v>
      </c>
      <c r="K8743" s="7">
        <v>10.362283</v>
      </c>
      <c r="L8743" s="7">
        <v>5.9042199999999996</v>
      </c>
      <c r="M8743" s="7">
        <v>6.0655330000000003</v>
      </c>
      <c r="N8743" s="7">
        <v>4.7164000000000001</v>
      </c>
      <c r="O8743" s="7">
        <v>4.5664239999999996</v>
      </c>
      <c r="P8743" s="7">
        <v>4.4942149999999996</v>
      </c>
      <c r="Q8743" s="7">
        <v>4.8320480000000003</v>
      </c>
      <c r="R8743" s="7">
        <v>5.9179639999999996</v>
      </c>
      <c r="S8743" s="7">
        <v>8.7660599999999995</v>
      </c>
      <c r="T8743" s="7"/>
    </row>
    <row r="8744" spans="1:20" x14ac:dyDescent="0.35">
      <c r="A8744" s="6" t="s">
        <v>185</v>
      </c>
      <c r="B8744" s="6" t="s">
        <v>212</v>
      </c>
      <c r="C8744" s="6" t="s">
        <v>767</v>
      </c>
      <c r="D8744" s="6" t="s">
        <v>188</v>
      </c>
      <c r="E8744" s="6" t="s">
        <v>303</v>
      </c>
      <c r="F8744" s="6" t="s">
        <v>406</v>
      </c>
      <c r="G8744" s="6" t="s">
        <v>407</v>
      </c>
      <c r="H8744" s="7">
        <v>6.3402599999999998</v>
      </c>
      <c r="I8744" s="7">
        <v>10.5671</v>
      </c>
      <c r="J8744" s="7">
        <v>6.3402599999999998</v>
      </c>
      <c r="K8744" s="7">
        <v>7.497954</v>
      </c>
      <c r="L8744" s="7">
        <v>8.1697199999999999</v>
      </c>
      <c r="M8744" s="7">
        <v>8.3606409999999993</v>
      </c>
      <c r="N8744" s="7">
        <v>9.8124719999999996</v>
      </c>
      <c r="O8744" s="7">
        <v>10.827159999999999</v>
      </c>
      <c r="P8744" s="7">
        <v>10.540425000000001</v>
      </c>
      <c r="Q8744" s="7">
        <v>9.4826080000000008</v>
      </c>
      <c r="R8744" s="7">
        <v>10.624076000000001</v>
      </c>
      <c r="S8744" s="7">
        <v>12.410220000000001</v>
      </c>
      <c r="T8744" s="7"/>
    </row>
    <row r="8745" spans="1:20" x14ac:dyDescent="0.35">
      <c r="A8745" s="6" t="s">
        <v>185</v>
      </c>
      <c r="B8745" s="6" t="s">
        <v>212</v>
      </c>
      <c r="C8745" s="6" t="s">
        <v>767</v>
      </c>
      <c r="D8745" s="6" t="s">
        <v>188</v>
      </c>
      <c r="E8745" s="6" t="s">
        <v>303</v>
      </c>
      <c r="F8745" s="6" t="s">
        <v>408</v>
      </c>
      <c r="G8745" s="6" t="s">
        <v>409</v>
      </c>
      <c r="H8745" s="6"/>
      <c r="I8745" s="6"/>
      <c r="J8745" s="6"/>
      <c r="K8745" s="7">
        <v>0.25684299999999999</v>
      </c>
      <c r="L8745" s="7">
        <v>0.28606399999999998</v>
      </c>
      <c r="M8745" s="7">
        <v>0.298008</v>
      </c>
      <c r="N8745" s="7">
        <v>0.37979600000000002</v>
      </c>
      <c r="O8745" s="7">
        <v>0.37190000000000001</v>
      </c>
      <c r="P8745" s="7">
        <v>0.36278500000000002</v>
      </c>
      <c r="Q8745" s="7">
        <v>0.41367599999999999</v>
      </c>
      <c r="R8745" s="7">
        <v>0.50494399999999995</v>
      </c>
      <c r="S8745" s="7">
        <v>0.74904499999999996</v>
      </c>
      <c r="T8745" s="7"/>
    </row>
    <row r="8746" spans="1:20" x14ac:dyDescent="0.35">
      <c r="A8746" s="6" t="s">
        <v>185</v>
      </c>
      <c r="B8746" s="6" t="s">
        <v>212</v>
      </c>
      <c r="C8746" s="6" t="s">
        <v>767</v>
      </c>
      <c r="D8746" s="6" t="s">
        <v>188</v>
      </c>
      <c r="E8746" s="6" t="s">
        <v>303</v>
      </c>
      <c r="F8746" s="6" t="s">
        <v>410</v>
      </c>
      <c r="G8746" s="6" t="s">
        <v>411</v>
      </c>
      <c r="H8746" s="7">
        <v>16.907360000000001</v>
      </c>
      <c r="I8746" s="7">
        <v>19.020779999999998</v>
      </c>
      <c r="J8746" s="7">
        <v>23.247620000000001</v>
      </c>
      <c r="K8746" s="7">
        <v>18.041087999999998</v>
      </c>
      <c r="L8746" s="7">
        <v>7.366066</v>
      </c>
      <c r="M8746" s="7">
        <v>7.5300919999999998</v>
      </c>
      <c r="N8746" s="7">
        <v>7.1744919999999999</v>
      </c>
      <c r="O8746" s="7">
        <v>7.9137599999999999</v>
      </c>
      <c r="P8746" s="7">
        <v>7.7087700000000003</v>
      </c>
      <c r="Q8746" s="7">
        <v>6.1737440000000001</v>
      </c>
      <c r="R8746" s="7">
        <v>6.917808</v>
      </c>
      <c r="S8746" s="7">
        <v>8.0776350000000008</v>
      </c>
      <c r="T8746" s="7"/>
    </row>
    <row r="8747" spans="1:20" x14ac:dyDescent="0.35">
      <c r="A8747" s="6" t="s">
        <v>185</v>
      </c>
      <c r="B8747" s="6" t="s">
        <v>212</v>
      </c>
      <c r="C8747" s="6" t="s">
        <v>767</v>
      </c>
      <c r="D8747" s="6" t="s">
        <v>188</v>
      </c>
      <c r="E8747" s="6" t="s">
        <v>303</v>
      </c>
      <c r="F8747" s="6" t="s">
        <v>412</v>
      </c>
      <c r="G8747" s="6" t="s">
        <v>413</v>
      </c>
      <c r="H8747" s="6"/>
      <c r="I8747" s="6"/>
      <c r="J8747" s="6"/>
      <c r="K8747" s="7">
        <v>1.5098E-2</v>
      </c>
      <c r="L8747" s="7">
        <v>0.109234</v>
      </c>
      <c r="M8747" s="7">
        <v>0.106319</v>
      </c>
      <c r="N8747" s="7">
        <v>0.37979600000000002</v>
      </c>
      <c r="O8747" s="7">
        <v>0.42365399999999998</v>
      </c>
      <c r="P8747" s="7">
        <v>0.41317999999999999</v>
      </c>
      <c r="Q8747" s="7">
        <v>0</v>
      </c>
      <c r="R8747" s="7">
        <v>0</v>
      </c>
      <c r="S8747" s="7">
        <v>0</v>
      </c>
      <c r="T8747" s="7"/>
    </row>
    <row r="8748" spans="1:20" x14ac:dyDescent="0.35">
      <c r="A8748" s="6" t="s">
        <v>185</v>
      </c>
      <c r="B8748" s="6" t="s">
        <v>212</v>
      </c>
      <c r="C8748" s="6" t="s">
        <v>767</v>
      </c>
      <c r="D8748" s="6" t="s">
        <v>188</v>
      </c>
      <c r="E8748" s="6" t="s">
        <v>303</v>
      </c>
      <c r="F8748" s="6" t="s">
        <v>414</v>
      </c>
      <c r="G8748" s="6" t="s">
        <v>415</v>
      </c>
      <c r="H8748" s="7">
        <v>6.3402599999999998</v>
      </c>
      <c r="I8748" s="7">
        <v>6.3402599999999998</v>
      </c>
      <c r="J8748" s="7">
        <v>4.2268400000000002</v>
      </c>
      <c r="K8748" s="7">
        <v>3.0730550000000001</v>
      </c>
      <c r="L8748" s="7">
        <v>1.966262</v>
      </c>
      <c r="M8748" s="7">
        <v>2.0154049999999999</v>
      </c>
      <c r="N8748" s="7">
        <v>1.388946</v>
      </c>
      <c r="O8748" s="7">
        <v>1.539366</v>
      </c>
      <c r="P8748" s="7">
        <v>1.49132</v>
      </c>
      <c r="Q8748" s="7">
        <v>1.20044</v>
      </c>
      <c r="R8748" s="7">
        <v>1.3431679999999999</v>
      </c>
      <c r="S8748" s="7">
        <v>1.568935</v>
      </c>
      <c r="T8748" s="7"/>
    </row>
    <row r="8749" spans="1:20" x14ac:dyDescent="0.35">
      <c r="A8749" s="6" t="s">
        <v>185</v>
      </c>
      <c r="B8749" s="6" t="s">
        <v>212</v>
      </c>
      <c r="C8749" s="6" t="s">
        <v>767</v>
      </c>
      <c r="D8749" s="6" t="s">
        <v>188</v>
      </c>
      <c r="E8749" s="6" t="s">
        <v>303</v>
      </c>
      <c r="F8749" s="6" t="s">
        <v>416</v>
      </c>
      <c r="G8749" s="6" t="s">
        <v>417</v>
      </c>
      <c r="H8749" s="7">
        <v>6.3402599999999998</v>
      </c>
      <c r="I8749" s="7">
        <v>6.3402599999999998</v>
      </c>
      <c r="J8749" s="7">
        <v>4.2268400000000002</v>
      </c>
      <c r="K8749" s="7">
        <v>0.91585799999999995</v>
      </c>
      <c r="L8749" s="7">
        <v>4.1044320000000001</v>
      </c>
      <c r="M8749" s="7">
        <v>4.2015640000000003</v>
      </c>
      <c r="N8749" s="7">
        <v>4.0068020000000004</v>
      </c>
      <c r="O8749" s="7">
        <v>4.4217719999999998</v>
      </c>
      <c r="P8749" s="7">
        <v>4.3028550000000001</v>
      </c>
      <c r="Q8749" s="7">
        <v>0.98863999999999996</v>
      </c>
      <c r="R8749" s="7">
        <v>1.1109039999999999</v>
      </c>
      <c r="S8749" s="7">
        <v>1.2956300000000001</v>
      </c>
      <c r="T8749" s="7"/>
    </row>
    <row r="8750" spans="1:20" x14ac:dyDescent="0.35">
      <c r="A8750" s="6" t="s">
        <v>185</v>
      </c>
      <c r="B8750" s="6" t="s">
        <v>212</v>
      </c>
      <c r="C8750" s="6" t="s">
        <v>767</v>
      </c>
      <c r="D8750" s="6" t="s">
        <v>188</v>
      </c>
      <c r="E8750" s="6" t="s">
        <v>303</v>
      </c>
      <c r="F8750" s="6" t="s">
        <v>418</v>
      </c>
      <c r="G8750" s="6" t="s">
        <v>419</v>
      </c>
      <c r="H8750" s="6"/>
      <c r="I8750" s="6"/>
      <c r="J8750" s="7">
        <v>2.1134200000000001</v>
      </c>
      <c r="K8750" s="7">
        <v>3.0318000000000001E-2</v>
      </c>
      <c r="L8750" s="7">
        <v>0.85037200000000002</v>
      </c>
      <c r="M8750" s="7">
        <v>0.87259900000000001</v>
      </c>
      <c r="N8750" s="7">
        <v>0.56954800000000005</v>
      </c>
      <c r="O8750" s="7">
        <v>0.63013600000000003</v>
      </c>
      <c r="P8750" s="7">
        <v>0.61473</v>
      </c>
      <c r="Q8750" s="7">
        <v>0.48424</v>
      </c>
      <c r="R8750" s="7">
        <v>0.53529599999999999</v>
      </c>
      <c r="S8750" s="7">
        <v>0.62763999999999998</v>
      </c>
      <c r="T8750" s="7"/>
    </row>
    <row r="8751" spans="1:20" x14ac:dyDescent="0.35">
      <c r="A8751" s="6" t="s">
        <v>185</v>
      </c>
      <c r="B8751" s="6" t="s">
        <v>212</v>
      </c>
      <c r="C8751" s="6" t="s">
        <v>767</v>
      </c>
      <c r="D8751" s="6" t="s">
        <v>188</v>
      </c>
      <c r="E8751" s="6" t="s">
        <v>420</v>
      </c>
      <c r="F8751" s="6" t="s">
        <v>421</v>
      </c>
      <c r="G8751" s="6" t="s">
        <v>422</v>
      </c>
      <c r="H8751" s="6"/>
      <c r="I8751" s="7">
        <v>2.8531170000000001</v>
      </c>
      <c r="J8751" s="7">
        <v>1.9020779999999999</v>
      </c>
      <c r="K8751" s="7">
        <v>14.243312</v>
      </c>
      <c r="L8751" s="7">
        <v>46.120482000000003</v>
      </c>
      <c r="M8751" s="7">
        <v>44.549140999999999</v>
      </c>
      <c r="N8751" s="7">
        <v>44.633164000000001</v>
      </c>
      <c r="O8751" s="7">
        <v>39.426560000000002</v>
      </c>
      <c r="P8751" s="7">
        <v>52.957349999999998</v>
      </c>
      <c r="Q8751" s="7">
        <v>25.888864000000002</v>
      </c>
      <c r="R8751" s="7">
        <v>24.770029999999998</v>
      </c>
      <c r="S8751" s="7">
        <v>28.948544999999999</v>
      </c>
      <c r="T8751" s="7"/>
    </row>
    <row r="8752" spans="1:20" x14ac:dyDescent="0.35">
      <c r="A8752" s="6" t="s">
        <v>185</v>
      </c>
      <c r="B8752" s="6" t="s">
        <v>212</v>
      </c>
      <c r="C8752" s="6" t="s">
        <v>767</v>
      </c>
      <c r="D8752" s="6" t="s">
        <v>188</v>
      </c>
      <c r="E8752" s="6" t="s">
        <v>420</v>
      </c>
      <c r="F8752" s="6" t="s">
        <v>423</v>
      </c>
      <c r="G8752" s="6" t="s">
        <v>424</v>
      </c>
      <c r="H8752" s="6"/>
      <c r="I8752" s="6"/>
      <c r="J8752" s="6"/>
      <c r="K8752" s="7">
        <v>3.7975910000000002</v>
      </c>
      <c r="L8752" s="7">
        <v>7.953163</v>
      </c>
      <c r="M8752" s="7">
        <v>5.9913920000000003</v>
      </c>
      <c r="N8752" s="7">
        <v>5.2251880000000002</v>
      </c>
      <c r="O8752" s="7">
        <v>5.1625360000000002</v>
      </c>
      <c r="P8752" s="7">
        <v>4.7462900000000001</v>
      </c>
      <c r="Q8752" s="7">
        <v>2.5629140000000001</v>
      </c>
      <c r="R8752" s="7">
        <v>2.4720080000000002</v>
      </c>
      <c r="S8752" s="7">
        <v>3.0304549999999999</v>
      </c>
      <c r="T8752" s="7"/>
    </row>
    <row r="8753" spans="1:20" x14ac:dyDescent="0.35">
      <c r="A8753" s="6" t="s">
        <v>185</v>
      </c>
      <c r="B8753" s="6" t="s">
        <v>212</v>
      </c>
      <c r="C8753" s="6" t="s">
        <v>767</v>
      </c>
      <c r="D8753" s="6" t="s">
        <v>188</v>
      </c>
      <c r="E8753" s="6" t="s">
        <v>420</v>
      </c>
      <c r="F8753" s="6" t="s">
        <v>425</v>
      </c>
      <c r="G8753" s="6" t="s">
        <v>426</v>
      </c>
      <c r="H8753" s="6"/>
      <c r="I8753" s="6"/>
      <c r="J8753" s="7">
        <v>1.9020779999999999</v>
      </c>
      <c r="K8753" s="7">
        <v>5.0431949999999999</v>
      </c>
      <c r="L8753" s="7">
        <v>7.7112069999999999</v>
      </c>
      <c r="M8753" s="7">
        <v>5.2663869999999999</v>
      </c>
      <c r="N8753" s="7">
        <v>8.2266060000000003</v>
      </c>
      <c r="O8753" s="7">
        <v>7.2654920000000001</v>
      </c>
      <c r="P8753" s="7">
        <v>9.7618550000000006</v>
      </c>
      <c r="Q8753" s="7">
        <v>6.2029719999999999</v>
      </c>
      <c r="R8753" s="7">
        <v>5.9408440000000002</v>
      </c>
      <c r="S8753" s="7">
        <v>6.9380750000000004</v>
      </c>
      <c r="T8753" s="7"/>
    </row>
    <row r="8754" spans="1:20" x14ac:dyDescent="0.35">
      <c r="A8754" s="6" t="s">
        <v>185</v>
      </c>
      <c r="B8754" s="6" t="s">
        <v>212</v>
      </c>
      <c r="C8754" s="6" t="s">
        <v>767</v>
      </c>
      <c r="D8754" s="6" t="s">
        <v>188</v>
      </c>
      <c r="E8754" s="6" t="s">
        <v>420</v>
      </c>
      <c r="F8754" s="6" t="s">
        <v>427</v>
      </c>
      <c r="G8754" s="6" t="s">
        <v>428</v>
      </c>
      <c r="H8754" s="6"/>
      <c r="I8754" s="7">
        <v>1.9020779999999999</v>
      </c>
      <c r="J8754" s="6"/>
      <c r="K8754" s="7">
        <v>3.6301899999999998</v>
      </c>
      <c r="L8754" s="7">
        <v>19.362483999999998</v>
      </c>
      <c r="M8754" s="7">
        <v>13.229889</v>
      </c>
      <c r="N8754" s="7">
        <v>21.159859999999998</v>
      </c>
      <c r="O8754" s="7">
        <v>18.686813999999998</v>
      </c>
      <c r="P8754" s="7">
        <v>25.107685</v>
      </c>
      <c r="Q8754" s="7">
        <v>12.046896</v>
      </c>
      <c r="R8754" s="7">
        <v>11.522824</v>
      </c>
      <c r="S8754" s="7">
        <v>13.467425</v>
      </c>
      <c r="T8754" s="7"/>
    </row>
    <row r="8755" spans="1:20" x14ac:dyDescent="0.35">
      <c r="A8755" s="6" t="s">
        <v>185</v>
      </c>
      <c r="B8755" s="6" t="s">
        <v>212</v>
      </c>
      <c r="C8755" s="6" t="s">
        <v>767</v>
      </c>
      <c r="D8755" s="6" t="s">
        <v>188</v>
      </c>
      <c r="E8755" s="6" t="s">
        <v>420</v>
      </c>
      <c r="F8755" s="6" t="s">
        <v>429</v>
      </c>
      <c r="G8755" s="6" t="s">
        <v>430</v>
      </c>
      <c r="H8755" s="6"/>
      <c r="I8755" s="6"/>
      <c r="J8755" s="6"/>
      <c r="K8755" s="7">
        <v>2.0084409999999999</v>
      </c>
      <c r="L8755" s="7">
        <v>1.510383</v>
      </c>
      <c r="M8755" s="7">
        <v>1.2150430000000001</v>
      </c>
      <c r="N8755" s="7">
        <v>1.0669679999999999</v>
      </c>
      <c r="O8755" s="7">
        <v>1.0464420000000001</v>
      </c>
      <c r="P8755" s="7">
        <v>0.96717500000000001</v>
      </c>
      <c r="Q8755" s="7">
        <v>0.86762600000000001</v>
      </c>
      <c r="R8755" s="7">
        <v>0.83729200000000004</v>
      </c>
      <c r="S8755" s="7">
        <v>1.0167900000000001</v>
      </c>
      <c r="T8755" s="7"/>
    </row>
    <row r="8756" spans="1:20" x14ac:dyDescent="0.35">
      <c r="A8756" s="6" t="s">
        <v>185</v>
      </c>
      <c r="B8756" s="6" t="s">
        <v>212</v>
      </c>
      <c r="C8756" s="6" t="s">
        <v>767</v>
      </c>
      <c r="D8756" s="6" t="s">
        <v>188</v>
      </c>
      <c r="E8756" s="6" t="s">
        <v>420</v>
      </c>
      <c r="F8756" s="6" t="s">
        <v>431</v>
      </c>
      <c r="G8756" s="6" t="s">
        <v>432</v>
      </c>
      <c r="H8756" s="6"/>
      <c r="I8756" s="7">
        <v>0.95103899999999997</v>
      </c>
      <c r="J8756" s="7">
        <v>0.95103899999999997</v>
      </c>
      <c r="K8756" s="7">
        <v>2.9804759999999999</v>
      </c>
      <c r="L8756" s="7">
        <v>9.9444649999999992</v>
      </c>
      <c r="M8756" s="7">
        <v>6.789326</v>
      </c>
      <c r="N8756" s="7">
        <v>13.401852</v>
      </c>
      <c r="O8756" s="7">
        <v>11.840007999999999</v>
      </c>
      <c r="P8756" s="7">
        <v>15.90408</v>
      </c>
      <c r="Q8756" s="7">
        <v>17.711348000000001</v>
      </c>
      <c r="R8756" s="7">
        <v>16.945332000000001</v>
      </c>
      <c r="S8756" s="7">
        <v>19.797470000000001</v>
      </c>
      <c r="T8756" s="7"/>
    </row>
    <row r="8757" spans="1:20" x14ac:dyDescent="0.35">
      <c r="A8757" s="6" t="s">
        <v>185</v>
      </c>
      <c r="B8757" s="6" t="s">
        <v>212</v>
      </c>
      <c r="C8757" s="6" t="s">
        <v>767</v>
      </c>
      <c r="D8757" s="6" t="s">
        <v>188</v>
      </c>
      <c r="E8757" s="6" t="s">
        <v>420</v>
      </c>
      <c r="F8757" s="6" t="s">
        <v>433</v>
      </c>
      <c r="G8757" s="6" t="s">
        <v>434</v>
      </c>
      <c r="H8757" s="6"/>
      <c r="I8757" s="6"/>
      <c r="J8757" s="6"/>
      <c r="K8757" s="7">
        <v>2.06433</v>
      </c>
      <c r="L8757" s="7">
        <v>25.735987000000002</v>
      </c>
      <c r="M8757" s="7">
        <v>17.571995000000001</v>
      </c>
      <c r="N8757" s="7">
        <v>19.813701999999999</v>
      </c>
      <c r="O8757" s="7">
        <v>17.510804</v>
      </c>
      <c r="P8757" s="7">
        <v>23.51219</v>
      </c>
      <c r="Q8757" s="7">
        <v>21.979664</v>
      </c>
      <c r="R8757" s="7">
        <v>21.032143999999999</v>
      </c>
      <c r="S8757" s="7">
        <v>24.572355000000002</v>
      </c>
      <c r="T8757" s="7"/>
    </row>
    <row r="8758" spans="1:20" x14ac:dyDescent="0.35">
      <c r="A8758" s="6" t="s">
        <v>185</v>
      </c>
      <c r="B8758" s="6" t="s">
        <v>212</v>
      </c>
      <c r="C8758" s="6" t="s">
        <v>767</v>
      </c>
      <c r="D8758" s="6" t="s">
        <v>188</v>
      </c>
      <c r="E8758" s="6" t="s">
        <v>420</v>
      </c>
      <c r="F8758" s="6" t="s">
        <v>435</v>
      </c>
      <c r="G8758" s="6" t="s">
        <v>436</v>
      </c>
      <c r="H8758" s="6"/>
      <c r="I8758" s="6"/>
      <c r="J8758" s="7">
        <v>0.95103899999999997</v>
      </c>
      <c r="K8758" s="7">
        <v>0.60919999999999996</v>
      </c>
      <c r="L8758" s="7">
        <v>0.720557</v>
      </c>
      <c r="M8758" s="7">
        <v>0</v>
      </c>
      <c r="N8758" s="7">
        <v>0</v>
      </c>
      <c r="O8758" s="7">
        <v>0</v>
      </c>
      <c r="P8758" s="7">
        <v>0</v>
      </c>
      <c r="Q8758" s="7">
        <v>0</v>
      </c>
      <c r="R8758" s="7">
        <v>0</v>
      </c>
      <c r="S8758" s="7">
        <v>0</v>
      </c>
      <c r="T8758" s="7"/>
    </row>
    <row r="8759" spans="1:20" x14ac:dyDescent="0.35">
      <c r="A8759" s="6" t="s">
        <v>185</v>
      </c>
      <c r="B8759" s="6" t="s">
        <v>212</v>
      </c>
      <c r="C8759" s="6" t="s">
        <v>767</v>
      </c>
      <c r="D8759" s="6" t="s">
        <v>188</v>
      </c>
      <c r="E8759" s="6" t="s">
        <v>420</v>
      </c>
      <c r="F8759" s="6" t="s">
        <v>437</v>
      </c>
      <c r="G8759" s="6" t="s">
        <v>438</v>
      </c>
      <c r="H8759" s="6"/>
      <c r="I8759" s="6"/>
      <c r="J8759" s="6"/>
      <c r="K8759" s="7">
        <v>0</v>
      </c>
      <c r="L8759" s="7">
        <v>0</v>
      </c>
      <c r="M8759" s="7">
        <v>29.018357000000002</v>
      </c>
      <c r="N8759" s="7">
        <v>17.643224</v>
      </c>
      <c r="O8759" s="7">
        <v>11.461971999999999</v>
      </c>
      <c r="P8759" s="7">
        <v>6.0809300000000004</v>
      </c>
      <c r="Q8759" s="7">
        <v>4.7528639999999998</v>
      </c>
      <c r="R8759" s="7">
        <v>3.8579479999999999</v>
      </c>
      <c r="S8759" s="7">
        <v>3.4953850000000002</v>
      </c>
      <c r="T8759" s="7"/>
    </row>
    <row r="8760" spans="1:20" x14ac:dyDescent="0.35">
      <c r="A8760" s="6" t="s">
        <v>185</v>
      </c>
      <c r="B8760" s="6" t="s">
        <v>212</v>
      </c>
      <c r="C8760" s="6" t="s">
        <v>767</v>
      </c>
      <c r="D8760" s="6" t="s">
        <v>188</v>
      </c>
      <c r="E8760" s="6" t="s">
        <v>439</v>
      </c>
      <c r="F8760" s="6" t="s">
        <v>440</v>
      </c>
      <c r="G8760" s="6" t="s">
        <v>441</v>
      </c>
      <c r="H8760" s="6"/>
      <c r="I8760" s="6"/>
      <c r="J8760" s="7">
        <v>2.3775979999999999</v>
      </c>
      <c r="K8760" s="7">
        <v>7.3306999999999997E-2</v>
      </c>
      <c r="L8760" s="7">
        <v>8.7346990000000009</v>
      </c>
      <c r="M8760" s="7">
        <v>7.3419230000000004</v>
      </c>
      <c r="N8760" s="7">
        <v>5.2312919999999998</v>
      </c>
      <c r="O8760" s="7">
        <v>4.8229119999999996</v>
      </c>
      <c r="P8760" s="7">
        <v>2.9645920000000001</v>
      </c>
      <c r="Q8760" s="7">
        <v>3.0838220000000001</v>
      </c>
      <c r="R8760" s="7">
        <v>2.4140199999999998</v>
      </c>
      <c r="S8760" s="7">
        <v>4.0223000000000004</v>
      </c>
      <c r="T8760" s="7"/>
    </row>
    <row r="8761" spans="1:20" x14ac:dyDescent="0.35">
      <c r="A8761" s="6" t="s">
        <v>185</v>
      </c>
      <c r="B8761" s="6" t="s">
        <v>212</v>
      </c>
      <c r="C8761" s="6" t="s">
        <v>767</v>
      </c>
      <c r="D8761" s="6" t="s">
        <v>188</v>
      </c>
      <c r="E8761" s="6" t="s">
        <v>439</v>
      </c>
      <c r="F8761" s="6" t="s">
        <v>442</v>
      </c>
      <c r="G8761" s="6" t="s">
        <v>443</v>
      </c>
      <c r="H8761" s="7">
        <v>5.7062340000000003</v>
      </c>
      <c r="I8761" s="7">
        <v>9.5103899999999992</v>
      </c>
      <c r="J8761" s="7">
        <v>15.216623999999999</v>
      </c>
      <c r="K8761" s="7">
        <v>4.7188530000000002</v>
      </c>
      <c r="L8761" s="7">
        <v>9.4677959999999999</v>
      </c>
      <c r="M8761" s="7">
        <v>9.9691419999999997</v>
      </c>
      <c r="N8761" s="7">
        <v>8.7869279999999996</v>
      </c>
      <c r="O8761" s="7">
        <v>7.9688499999999998</v>
      </c>
      <c r="P8761" s="7">
        <v>6.5607949999999997</v>
      </c>
      <c r="Q8761" s="7">
        <v>4.5889040000000003</v>
      </c>
      <c r="R8761" s="7">
        <v>4.6469680000000002</v>
      </c>
      <c r="S8761" s="7">
        <v>7.5977209999999999</v>
      </c>
      <c r="T8761" s="7"/>
    </row>
    <row r="8762" spans="1:20" x14ac:dyDescent="0.35">
      <c r="A8762" s="6" t="s">
        <v>185</v>
      </c>
      <c r="B8762" s="6" t="s">
        <v>212</v>
      </c>
      <c r="C8762" s="6" t="s">
        <v>767</v>
      </c>
      <c r="D8762" s="6" t="s">
        <v>188</v>
      </c>
      <c r="E8762" s="6" t="s">
        <v>439</v>
      </c>
      <c r="F8762" s="6" t="s">
        <v>444</v>
      </c>
      <c r="G8762" s="6" t="s">
        <v>445</v>
      </c>
      <c r="H8762" s="7">
        <v>8.3691479999999991</v>
      </c>
      <c r="I8762" s="7">
        <v>9.0665770000000006</v>
      </c>
      <c r="J8762" s="7">
        <v>10.461435</v>
      </c>
      <c r="K8762" s="7">
        <v>7.2170319999999997</v>
      </c>
      <c r="L8762" s="7">
        <v>5.5400869999999998</v>
      </c>
      <c r="M8762" s="7">
        <v>5.7548890000000004</v>
      </c>
      <c r="N8762" s="7">
        <v>6.387982</v>
      </c>
      <c r="O8762" s="7">
        <v>5.1598940000000004</v>
      </c>
      <c r="P8762" s="7">
        <v>4.7150949999999998</v>
      </c>
      <c r="Q8762" s="7">
        <v>3.0568420000000001</v>
      </c>
      <c r="R8762" s="7">
        <v>2.9363619999999999</v>
      </c>
      <c r="S8762" s="7">
        <v>4.7765510000000004</v>
      </c>
      <c r="T8762" s="7"/>
    </row>
    <row r="8763" spans="1:20" x14ac:dyDescent="0.35">
      <c r="A8763" s="6" t="s">
        <v>185</v>
      </c>
      <c r="B8763" s="6" t="s">
        <v>212</v>
      </c>
      <c r="C8763" s="6" t="s">
        <v>767</v>
      </c>
      <c r="D8763" s="6" t="s">
        <v>188</v>
      </c>
      <c r="E8763" s="6" t="s">
        <v>439</v>
      </c>
      <c r="F8763" s="6" t="s">
        <v>448</v>
      </c>
      <c r="G8763" s="6" t="s">
        <v>449</v>
      </c>
      <c r="H8763" s="6"/>
      <c r="I8763" s="7">
        <v>2.1134200000000001</v>
      </c>
      <c r="J8763" s="6"/>
      <c r="K8763" s="7">
        <v>0</v>
      </c>
      <c r="L8763" s="7">
        <v>0</v>
      </c>
      <c r="M8763" s="7">
        <v>0</v>
      </c>
      <c r="N8763" s="7">
        <v>0</v>
      </c>
      <c r="O8763" s="7">
        <v>0</v>
      </c>
      <c r="P8763" s="7">
        <v>0</v>
      </c>
      <c r="Q8763" s="7">
        <v>0</v>
      </c>
      <c r="R8763" s="7">
        <v>0</v>
      </c>
      <c r="S8763" s="7">
        <v>0</v>
      </c>
      <c r="T8763" s="7"/>
    </row>
    <row r="8764" spans="1:20" x14ac:dyDescent="0.35">
      <c r="A8764" s="6" t="s">
        <v>185</v>
      </c>
      <c r="B8764" s="6" t="s">
        <v>212</v>
      </c>
      <c r="C8764" s="6" t="s">
        <v>767</v>
      </c>
      <c r="D8764" s="6" t="s">
        <v>188</v>
      </c>
      <c r="E8764" s="6" t="s">
        <v>439</v>
      </c>
      <c r="F8764" s="6" t="s">
        <v>450</v>
      </c>
      <c r="G8764" s="6" t="s">
        <v>451</v>
      </c>
      <c r="H8764" s="6"/>
      <c r="I8764" s="7">
        <v>4.2268400000000002</v>
      </c>
      <c r="J8764" s="7">
        <v>8.4536800000000003</v>
      </c>
      <c r="K8764" s="7">
        <v>0.63418099999999999</v>
      </c>
      <c r="L8764" s="7">
        <v>2.636371</v>
      </c>
      <c r="M8764" s="7">
        <v>3.3181440000000002</v>
      </c>
      <c r="N8764" s="7">
        <v>4.1482000000000001</v>
      </c>
      <c r="O8764" s="7">
        <v>3.7292040000000002</v>
      </c>
      <c r="P8764" s="7">
        <v>3.5553699999999999</v>
      </c>
      <c r="Q8764" s="7">
        <v>2.0102159999999998</v>
      </c>
      <c r="R8764" s="7">
        <v>2.3435600000000001</v>
      </c>
      <c r="S8764" s="7">
        <v>6.4601199999999999</v>
      </c>
      <c r="T8764" s="7"/>
    </row>
    <row r="8765" spans="1:20" x14ac:dyDescent="0.35">
      <c r="A8765" s="6" t="s">
        <v>185</v>
      </c>
      <c r="B8765" s="6" t="s">
        <v>212</v>
      </c>
      <c r="C8765" s="6" t="s">
        <v>767</v>
      </c>
      <c r="D8765" s="6" t="s">
        <v>188</v>
      </c>
      <c r="E8765" s="6" t="s">
        <v>439</v>
      </c>
      <c r="F8765" s="6" t="s">
        <v>454</v>
      </c>
      <c r="G8765" s="6" t="s">
        <v>455</v>
      </c>
      <c r="H8765" s="6"/>
      <c r="I8765" s="6"/>
      <c r="J8765" s="6"/>
      <c r="K8765" s="7">
        <v>0.10509</v>
      </c>
      <c r="L8765" s="7">
        <v>1.0203519999999999</v>
      </c>
      <c r="M8765" s="7">
        <v>1.1469100000000001</v>
      </c>
      <c r="N8765" s="7">
        <v>1.1448320000000001</v>
      </c>
      <c r="O8765" s="7">
        <v>1.068668</v>
      </c>
      <c r="P8765" s="7">
        <v>0.87299700000000002</v>
      </c>
      <c r="Q8765" s="7">
        <v>0.70521599999999995</v>
      </c>
      <c r="R8765" s="7">
        <v>0.70409600000000006</v>
      </c>
      <c r="S8765" s="7">
        <v>1.1071200000000001</v>
      </c>
      <c r="T8765" s="7"/>
    </row>
    <row r="8766" spans="1:20" x14ac:dyDescent="0.35">
      <c r="A8766" s="6" t="s">
        <v>185</v>
      </c>
      <c r="B8766" s="6" t="s">
        <v>212</v>
      </c>
      <c r="C8766" s="6" t="s">
        <v>767</v>
      </c>
      <c r="D8766" s="6" t="s">
        <v>188</v>
      </c>
      <c r="E8766" s="6" t="s">
        <v>439</v>
      </c>
      <c r="F8766" s="6" t="s">
        <v>456</v>
      </c>
      <c r="G8766" s="6" t="s">
        <v>457</v>
      </c>
      <c r="H8766" s="6"/>
      <c r="I8766" s="6"/>
      <c r="J8766" s="6"/>
      <c r="K8766" s="7">
        <v>0.16606000000000001</v>
      </c>
      <c r="L8766" s="7">
        <v>1.0940920000000001</v>
      </c>
      <c r="M8766" s="7">
        <v>0.94278600000000001</v>
      </c>
      <c r="N8766" s="7">
        <v>1.5373399999999999</v>
      </c>
      <c r="O8766" s="7">
        <v>1.3562399999999999</v>
      </c>
      <c r="P8766" s="7">
        <v>1.06809</v>
      </c>
      <c r="Q8766" s="7">
        <v>0.90305999999999997</v>
      </c>
      <c r="R8766" s="7">
        <v>0.91621399999999997</v>
      </c>
      <c r="S8766" s="7">
        <v>1.3186500000000001</v>
      </c>
      <c r="T8766" s="7"/>
    </row>
    <row r="8767" spans="1:20" x14ac:dyDescent="0.35">
      <c r="A8767" s="6" t="s">
        <v>185</v>
      </c>
      <c r="B8767" s="6" t="s">
        <v>212</v>
      </c>
      <c r="C8767" s="6" t="s">
        <v>767</v>
      </c>
      <c r="D8767" s="6" t="s">
        <v>188</v>
      </c>
      <c r="E8767" s="6" t="s">
        <v>439</v>
      </c>
      <c r="F8767" s="6" t="s">
        <v>458</v>
      </c>
      <c r="G8767" s="6" t="s">
        <v>459</v>
      </c>
      <c r="H8767" s="7">
        <v>2.1134200000000001</v>
      </c>
      <c r="I8767" s="6"/>
      <c r="J8767" s="6"/>
      <c r="K8767" s="7">
        <v>1.798543</v>
      </c>
      <c r="L8767" s="7">
        <v>2.3056990000000002</v>
      </c>
      <c r="M8767" s="7">
        <v>2.704777</v>
      </c>
      <c r="N8767" s="7">
        <v>7.2678279999999997</v>
      </c>
      <c r="O8767" s="7">
        <v>6.6260919999999999</v>
      </c>
      <c r="P8767" s="7">
        <v>4.9658170000000004</v>
      </c>
      <c r="Q8767" s="7">
        <v>2.124876</v>
      </c>
      <c r="R8767" s="7">
        <v>2.2254879999999999</v>
      </c>
      <c r="S8767" s="7">
        <v>2.6837149999999999</v>
      </c>
      <c r="T8767" s="7"/>
    </row>
    <row r="8768" spans="1:20" x14ac:dyDescent="0.35">
      <c r="A8768" s="6" t="s">
        <v>185</v>
      </c>
      <c r="B8768" s="6" t="s">
        <v>212</v>
      </c>
      <c r="C8768" s="6" t="s">
        <v>767</v>
      </c>
      <c r="D8768" s="6" t="s">
        <v>188</v>
      </c>
      <c r="E8768" s="6" t="s">
        <v>439</v>
      </c>
      <c r="F8768" s="6" t="s">
        <v>460</v>
      </c>
      <c r="G8768" s="6" t="s">
        <v>461</v>
      </c>
      <c r="H8768" s="6"/>
      <c r="I8768" s="7">
        <v>1.3948579999999999</v>
      </c>
      <c r="J8768" s="7">
        <v>0.69742899999999997</v>
      </c>
      <c r="K8768" s="7">
        <v>0.312253</v>
      </c>
      <c r="L8768" s="7">
        <v>0.64726799999999995</v>
      </c>
      <c r="M8768" s="7">
        <v>0.62520100000000001</v>
      </c>
      <c r="N8768" s="7">
        <v>0.58479199999999998</v>
      </c>
      <c r="O8768" s="7">
        <v>0.75252300000000005</v>
      </c>
      <c r="P8768" s="7">
        <v>0.40273500000000001</v>
      </c>
      <c r="Q8768" s="7">
        <v>0.29531200000000002</v>
      </c>
      <c r="R8768" s="7">
        <v>0.28771999999999998</v>
      </c>
      <c r="S8768" s="7">
        <v>0.457538</v>
      </c>
      <c r="T8768" s="7"/>
    </row>
    <row r="8769" spans="1:20" x14ac:dyDescent="0.35">
      <c r="A8769" s="6" t="s">
        <v>185</v>
      </c>
      <c r="B8769" s="6" t="s">
        <v>212</v>
      </c>
      <c r="C8769" s="6" t="s">
        <v>767</v>
      </c>
      <c r="D8769" s="6" t="s">
        <v>188</v>
      </c>
      <c r="E8769" s="6" t="s">
        <v>439</v>
      </c>
      <c r="F8769" s="6" t="s">
        <v>462</v>
      </c>
      <c r="G8769" s="6" t="s">
        <v>463</v>
      </c>
      <c r="H8769" s="6"/>
      <c r="I8769" s="7">
        <v>2.1134200000000001</v>
      </c>
      <c r="J8769" s="6"/>
      <c r="K8769" s="7">
        <v>0.90455399999999997</v>
      </c>
      <c r="L8769" s="7">
        <v>1.3135619999999999</v>
      </c>
      <c r="M8769" s="7">
        <v>2.437856</v>
      </c>
      <c r="N8769" s="7">
        <v>2.34198</v>
      </c>
      <c r="O8769" s="7">
        <v>2.2075140000000002</v>
      </c>
      <c r="P8769" s="7">
        <v>1.82653</v>
      </c>
      <c r="Q8769" s="7">
        <v>1.1887300000000001</v>
      </c>
      <c r="R8769" s="7">
        <v>1.260014</v>
      </c>
      <c r="S8769" s="7">
        <v>1.55261</v>
      </c>
      <c r="T8769" s="7"/>
    </row>
    <row r="8770" spans="1:20" x14ac:dyDescent="0.35">
      <c r="A8770" s="6" t="s">
        <v>185</v>
      </c>
      <c r="B8770" s="6" t="s">
        <v>212</v>
      </c>
      <c r="C8770" s="6" t="s">
        <v>767</v>
      </c>
      <c r="D8770" s="6" t="s">
        <v>188</v>
      </c>
      <c r="E8770" s="6" t="s">
        <v>439</v>
      </c>
      <c r="F8770" s="6" t="s">
        <v>464</v>
      </c>
      <c r="G8770" s="6" t="s">
        <v>465</v>
      </c>
      <c r="H8770" s="6"/>
      <c r="I8770" s="6"/>
      <c r="J8770" s="6"/>
      <c r="K8770" s="7">
        <v>0</v>
      </c>
      <c r="L8770" s="7">
        <v>8.6E-3</v>
      </c>
      <c r="M8770" s="7">
        <v>5.9849999999999999E-3</v>
      </c>
      <c r="N8770" s="7">
        <v>8.7240000000000009E-3</v>
      </c>
      <c r="O8770" s="7">
        <v>9.1979999999999996E-3</v>
      </c>
      <c r="P8770" s="7">
        <v>0</v>
      </c>
      <c r="Q8770" s="7">
        <v>0</v>
      </c>
      <c r="R8770" s="7">
        <v>0</v>
      </c>
      <c r="S8770" s="7">
        <v>0</v>
      </c>
      <c r="T8770" s="7"/>
    </row>
    <row r="8771" spans="1:20" x14ac:dyDescent="0.35">
      <c r="A8771" s="6" t="s">
        <v>185</v>
      </c>
      <c r="B8771" s="6" t="s">
        <v>212</v>
      </c>
      <c r="C8771" s="6" t="s">
        <v>767</v>
      </c>
      <c r="D8771" s="6" t="s">
        <v>188</v>
      </c>
      <c r="E8771" s="6" t="s">
        <v>439</v>
      </c>
      <c r="F8771" s="6" t="s">
        <v>466</v>
      </c>
      <c r="G8771" s="6" t="s">
        <v>467</v>
      </c>
      <c r="H8771" s="6"/>
      <c r="I8771" s="6"/>
      <c r="J8771" s="7">
        <v>9.5103910000000003</v>
      </c>
      <c r="K8771" s="7">
        <v>2.0414620000000001</v>
      </c>
      <c r="L8771" s="7">
        <v>5.4124559999999997</v>
      </c>
      <c r="M8771" s="7">
        <v>5.0961220000000003</v>
      </c>
      <c r="N8771" s="7">
        <v>4.0765880000000001</v>
      </c>
      <c r="O8771" s="7">
        <v>4.1562479999999997</v>
      </c>
      <c r="P8771" s="7">
        <v>3.7081949999999999</v>
      </c>
      <c r="Q8771" s="7">
        <v>3.725752</v>
      </c>
      <c r="R8771" s="7">
        <v>3.3493279999999999</v>
      </c>
      <c r="S8771" s="7">
        <v>5.8709319999999998</v>
      </c>
      <c r="T8771" s="7"/>
    </row>
    <row r="8772" spans="1:20" x14ac:dyDescent="0.35">
      <c r="A8772" s="6" t="s">
        <v>185</v>
      </c>
      <c r="B8772" s="6" t="s">
        <v>212</v>
      </c>
      <c r="C8772" s="6" t="s">
        <v>767</v>
      </c>
      <c r="D8772" s="6" t="s">
        <v>188</v>
      </c>
      <c r="E8772" s="6" t="s">
        <v>439</v>
      </c>
      <c r="F8772" s="6" t="s">
        <v>468</v>
      </c>
      <c r="G8772" s="6" t="s">
        <v>469</v>
      </c>
      <c r="H8772" s="7">
        <v>6.9742899999999999</v>
      </c>
      <c r="I8772" s="7">
        <v>10.461435</v>
      </c>
      <c r="J8772" s="7">
        <v>8.3691479999999991</v>
      </c>
      <c r="K8772" s="7">
        <v>7.9876060000000004</v>
      </c>
      <c r="L8772" s="7">
        <v>19.747235</v>
      </c>
      <c r="M8772" s="7">
        <v>27.345842000000001</v>
      </c>
      <c r="N8772" s="7">
        <v>17.168996</v>
      </c>
      <c r="O8772" s="7">
        <v>21.672720999999999</v>
      </c>
      <c r="P8772" s="7">
        <v>16.619346</v>
      </c>
      <c r="Q8772" s="7">
        <v>8.2904239999999998</v>
      </c>
      <c r="R8772" s="7">
        <v>7.8762499999999998</v>
      </c>
      <c r="S8772" s="7">
        <v>14.204488</v>
      </c>
      <c r="T8772" s="7"/>
    </row>
    <row r="8773" spans="1:20" x14ac:dyDescent="0.35">
      <c r="A8773" s="6" t="s">
        <v>185</v>
      </c>
      <c r="B8773" s="6" t="s">
        <v>212</v>
      </c>
      <c r="C8773" s="6" t="s">
        <v>767</v>
      </c>
      <c r="D8773" s="6" t="s">
        <v>188</v>
      </c>
      <c r="E8773" s="6" t="s">
        <v>439</v>
      </c>
      <c r="F8773" s="6" t="s">
        <v>470</v>
      </c>
      <c r="G8773" s="6" t="s">
        <v>471</v>
      </c>
      <c r="H8773" s="7">
        <v>10.5671</v>
      </c>
      <c r="I8773" s="7">
        <v>16.907360000000001</v>
      </c>
      <c r="J8773" s="7">
        <v>14.793939999999999</v>
      </c>
      <c r="K8773" s="7">
        <v>34.351478999999998</v>
      </c>
      <c r="L8773" s="7">
        <v>59.229650999999997</v>
      </c>
      <c r="M8773" s="7">
        <v>64.950739999999996</v>
      </c>
      <c r="N8773" s="7">
        <v>76.695760000000007</v>
      </c>
      <c r="O8773" s="7">
        <v>70.935237999999998</v>
      </c>
      <c r="P8773" s="7">
        <v>55.933413000000002</v>
      </c>
      <c r="Q8773" s="7">
        <v>30.882484000000002</v>
      </c>
      <c r="R8773" s="7">
        <v>32.406697999999999</v>
      </c>
      <c r="S8773" s="7">
        <v>44.096986000000001</v>
      </c>
      <c r="T8773" s="7"/>
    </row>
    <row r="8774" spans="1:20" x14ac:dyDescent="0.35">
      <c r="A8774" s="6" t="s">
        <v>185</v>
      </c>
      <c r="B8774" s="6" t="s">
        <v>212</v>
      </c>
      <c r="C8774" s="6" t="s">
        <v>767</v>
      </c>
      <c r="D8774" s="6" t="s">
        <v>188</v>
      </c>
      <c r="E8774" s="6" t="s">
        <v>472</v>
      </c>
      <c r="F8774" s="6" t="s">
        <v>473</v>
      </c>
      <c r="G8774" s="6" t="s">
        <v>474</v>
      </c>
      <c r="H8774" s="7">
        <v>3.1701299999999999</v>
      </c>
      <c r="I8774" s="7">
        <v>1.5850649999999999</v>
      </c>
      <c r="J8774" s="7">
        <v>1.5850649999999999</v>
      </c>
      <c r="K8774" s="7">
        <v>0.12328500000000001</v>
      </c>
      <c r="L8774" s="7">
        <v>0.32725300000000002</v>
      </c>
      <c r="M8774" s="7">
        <v>0.36022300000000002</v>
      </c>
      <c r="N8774" s="7">
        <v>0.57218000000000002</v>
      </c>
      <c r="O8774" s="7">
        <v>0.802122</v>
      </c>
      <c r="P8774" s="7">
        <v>0.36668499999999998</v>
      </c>
      <c r="Q8774" s="7">
        <v>0.399864</v>
      </c>
      <c r="R8774" s="7">
        <v>0.35202800000000001</v>
      </c>
      <c r="S8774" s="7">
        <v>0.50783</v>
      </c>
      <c r="T8774" s="7"/>
    </row>
    <row r="8775" spans="1:20" x14ac:dyDescent="0.35">
      <c r="A8775" s="6" t="s">
        <v>185</v>
      </c>
      <c r="B8775" s="6" t="s">
        <v>212</v>
      </c>
      <c r="C8775" s="6" t="s">
        <v>767</v>
      </c>
      <c r="D8775" s="6" t="s">
        <v>188</v>
      </c>
      <c r="E8775" s="6" t="s">
        <v>472</v>
      </c>
      <c r="F8775" s="6" t="s">
        <v>475</v>
      </c>
      <c r="G8775" s="6" t="s">
        <v>476</v>
      </c>
      <c r="H8775" s="6"/>
      <c r="I8775" s="6"/>
      <c r="J8775" s="6"/>
      <c r="K8775" s="7">
        <v>9.7351999999999994E-2</v>
      </c>
      <c r="L8775" s="7">
        <v>8.4806000000000006E-2</v>
      </c>
      <c r="M8775" s="7">
        <v>8.5403000000000007E-2</v>
      </c>
      <c r="N8775" s="7">
        <v>7.1543999999999996E-2</v>
      </c>
      <c r="O8775" s="7">
        <v>0.11459800000000001</v>
      </c>
      <c r="P8775" s="7">
        <v>5.0921000000000001E-2</v>
      </c>
      <c r="Q8775" s="7">
        <v>7.3770000000000002E-2</v>
      </c>
      <c r="R8775" s="7">
        <v>7.0412000000000002E-2</v>
      </c>
      <c r="S8775" s="7">
        <v>9.1355000000000006E-2</v>
      </c>
      <c r="T8775" s="7"/>
    </row>
    <row r="8776" spans="1:20" x14ac:dyDescent="0.35">
      <c r="A8776" s="6" t="s">
        <v>185</v>
      </c>
      <c r="B8776" s="6" t="s">
        <v>212</v>
      </c>
      <c r="C8776" s="6" t="s">
        <v>767</v>
      </c>
      <c r="D8776" s="6" t="s">
        <v>188</v>
      </c>
      <c r="E8776" s="6" t="s">
        <v>472</v>
      </c>
      <c r="F8776" s="6" t="s">
        <v>477</v>
      </c>
      <c r="G8776" s="6" t="s">
        <v>478</v>
      </c>
      <c r="H8776" s="7">
        <v>2.1134200000000001</v>
      </c>
      <c r="I8776" s="7">
        <v>4.2268400000000002</v>
      </c>
      <c r="J8776" s="7">
        <v>4.2268400000000002</v>
      </c>
      <c r="K8776" s="7">
        <v>11.000681999999999</v>
      </c>
      <c r="L8776" s="7">
        <v>21.660022999999999</v>
      </c>
      <c r="M8776" s="7">
        <v>20.987670000000001</v>
      </c>
      <c r="N8776" s="7">
        <v>14.410576000000001</v>
      </c>
      <c r="O8776" s="7">
        <v>15.425490999999999</v>
      </c>
      <c r="P8776" s="7">
        <v>15.881156000000001</v>
      </c>
      <c r="Q8776" s="7">
        <v>13.061171999999999</v>
      </c>
      <c r="R8776" s="7">
        <v>11.982798000000001</v>
      </c>
      <c r="S8776" s="7">
        <v>14.463308</v>
      </c>
      <c r="T8776" s="7"/>
    </row>
    <row r="8777" spans="1:20" x14ac:dyDescent="0.35">
      <c r="A8777" s="6" t="s">
        <v>185</v>
      </c>
      <c r="B8777" s="6" t="s">
        <v>212</v>
      </c>
      <c r="C8777" s="6" t="s">
        <v>767</v>
      </c>
      <c r="D8777" s="6" t="s">
        <v>188</v>
      </c>
      <c r="E8777" s="6" t="s">
        <v>472</v>
      </c>
      <c r="F8777" s="6" t="s">
        <v>479</v>
      </c>
      <c r="G8777" s="6" t="s">
        <v>480</v>
      </c>
      <c r="H8777" s="7">
        <v>2.1134200000000001</v>
      </c>
      <c r="I8777" s="7">
        <v>2.1134200000000001</v>
      </c>
      <c r="J8777" s="7">
        <v>3.1701299999999999</v>
      </c>
      <c r="K8777" s="7">
        <v>8.2993570000000005</v>
      </c>
      <c r="L8777" s="7">
        <v>40.351416</v>
      </c>
      <c r="M8777" s="7">
        <v>39.10886</v>
      </c>
      <c r="N8777" s="7">
        <v>23.010558</v>
      </c>
      <c r="O8777" s="7">
        <v>24.632655</v>
      </c>
      <c r="P8777" s="7">
        <v>25.375655999999999</v>
      </c>
      <c r="Q8777" s="7">
        <v>26.329554000000002</v>
      </c>
      <c r="R8777" s="7">
        <v>24.153811999999999</v>
      </c>
      <c r="S8777" s="7">
        <v>29.125648000000002</v>
      </c>
      <c r="T8777" s="7"/>
    </row>
    <row r="8778" spans="1:20" x14ac:dyDescent="0.35">
      <c r="A8778" s="6" t="s">
        <v>185</v>
      </c>
      <c r="B8778" s="6" t="s">
        <v>212</v>
      </c>
      <c r="C8778" s="6" t="s">
        <v>767</v>
      </c>
      <c r="D8778" s="6" t="s">
        <v>188</v>
      </c>
      <c r="E8778" s="6" t="s">
        <v>472</v>
      </c>
      <c r="F8778" s="6" t="s">
        <v>481</v>
      </c>
      <c r="G8778" s="6" t="s">
        <v>482</v>
      </c>
      <c r="H8778" s="6"/>
      <c r="I8778" s="6"/>
      <c r="J8778" s="6"/>
      <c r="K8778" s="7">
        <v>2.867753</v>
      </c>
      <c r="L8778" s="7">
        <v>6.099736</v>
      </c>
      <c r="M8778" s="7">
        <v>4.3339749999999997</v>
      </c>
      <c r="N8778" s="7">
        <v>1.8595360000000001</v>
      </c>
      <c r="O8778" s="7">
        <v>2.0313319999999999</v>
      </c>
      <c r="P8778" s="7">
        <v>1.467015</v>
      </c>
      <c r="Q8778" s="7">
        <v>2.0629240000000002</v>
      </c>
      <c r="R8778" s="7">
        <v>2.162544</v>
      </c>
      <c r="S8778" s="7">
        <v>2.5088699999999999</v>
      </c>
      <c r="T8778" s="7"/>
    </row>
    <row r="8779" spans="1:20" x14ac:dyDescent="0.35">
      <c r="A8779" s="6" t="s">
        <v>185</v>
      </c>
      <c r="B8779" s="6" t="s">
        <v>212</v>
      </c>
      <c r="C8779" s="6" t="s">
        <v>767</v>
      </c>
      <c r="D8779" s="6" t="s">
        <v>188</v>
      </c>
      <c r="E8779" s="6" t="s">
        <v>472</v>
      </c>
      <c r="F8779" s="6" t="s">
        <v>483</v>
      </c>
      <c r="G8779" s="6" t="s">
        <v>484</v>
      </c>
      <c r="H8779" s="6"/>
      <c r="I8779" s="6"/>
      <c r="J8779" s="7">
        <v>1.5850649999999999</v>
      </c>
      <c r="K8779" s="7">
        <v>9.7239000000000006E-2</v>
      </c>
      <c r="L8779" s="7">
        <v>0.15720300000000001</v>
      </c>
      <c r="M8779" s="7">
        <v>0.179845</v>
      </c>
      <c r="N8779" s="7">
        <v>0.183892</v>
      </c>
      <c r="O8779" s="7">
        <v>0.239652</v>
      </c>
      <c r="P8779" s="7">
        <v>0.112008</v>
      </c>
      <c r="Q8779" s="7">
        <v>0.13682</v>
      </c>
      <c r="R8779" s="7">
        <v>0.11067200000000001</v>
      </c>
      <c r="S8779" s="7">
        <v>0.162496</v>
      </c>
      <c r="T8779" s="7"/>
    </row>
    <row r="8780" spans="1:20" x14ac:dyDescent="0.35">
      <c r="A8780" s="6" t="s">
        <v>185</v>
      </c>
      <c r="B8780" s="6" t="s">
        <v>212</v>
      </c>
      <c r="C8780" s="6" t="s">
        <v>767</v>
      </c>
      <c r="D8780" s="6" t="s">
        <v>188</v>
      </c>
      <c r="E8780" s="6" t="s">
        <v>472</v>
      </c>
      <c r="F8780" s="6" t="s">
        <v>485</v>
      </c>
      <c r="G8780" s="6" t="s">
        <v>486</v>
      </c>
      <c r="H8780" s="7">
        <v>1.05671</v>
      </c>
      <c r="I8780" s="7">
        <v>3.1701299999999999</v>
      </c>
      <c r="J8780" s="7">
        <v>2.1134200000000001</v>
      </c>
      <c r="K8780" s="7">
        <v>5.3978640000000002</v>
      </c>
      <c r="L8780" s="7">
        <v>21.123041000000001</v>
      </c>
      <c r="M8780" s="7">
        <v>20.467801999999999</v>
      </c>
      <c r="N8780" s="7">
        <v>13.449156</v>
      </c>
      <c r="O8780" s="7">
        <v>14.404553</v>
      </c>
      <c r="P8780" s="7">
        <v>14.832015</v>
      </c>
      <c r="Q8780" s="7">
        <v>13.455132000000001</v>
      </c>
      <c r="R8780" s="7">
        <v>12.33976</v>
      </c>
      <c r="S8780" s="7">
        <v>14.891282</v>
      </c>
      <c r="T8780" s="7"/>
    </row>
    <row r="8781" spans="1:20" x14ac:dyDescent="0.35">
      <c r="A8781" s="6" t="s">
        <v>185</v>
      </c>
      <c r="B8781" s="6" t="s">
        <v>212</v>
      </c>
      <c r="C8781" s="6" t="s">
        <v>767</v>
      </c>
      <c r="D8781" s="6" t="s">
        <v>188</v>
      </c>
      <c r="E8781" s="6" t="s">
        <v>472</v>
      </c>
      <c r="F8781" s="6" t="s">
        <v>487</v>
      </c>
      <c r="G8781" s="6" t="s">
        <v>488</v>
      </c>
      <c r="H8781" s="6"/>
      <c r="I8781" s="6"/>
      <c r="J8781" s="6"/>
      <c r="K8781" s="7">
        <v>0.33886699999999997</v>
      </c>
      <c r="L8781" s="7">
        <v>3.4291239999999998</v>
      </c>
      <c r="M8781" s="7">
        <v>2.4865080000000002</v>
      </c>
      <c r="N8781" s="7">
        <v>1.0626679999999999</v>
      </c>
      <c r="O8781" s="7">
        <v>1.1563099999999999</v>
      </c>
      <c r="P8781" s="7">
        <v>0.82516999999999996</v>
      </c>
      <c r="Q8781" s="7">
        <v>1.2314659999999999</v>
      </c>
      <c r="R8781" s="7">
        <v>1.2975319999999999</v>
      </c>
      <c r="S8781" s="7">
        <v>1.4930950000000001</v>
      </c>
      <c r="T8781" s="7"/>
    </row>
    <row r="8782" spans="1:20" x14ac:dyDescent="0.35">
      <c r="A8782" s="6" t="s">
        <v>185</v>
      </c>
      <c r="B8782" s="6" t="s">
        <v>212</v>
      </c>
      <c r="C8782" s="6" t="s">
        <v>767</v>
      </c>
      <c r="D8782" s="6" t="s">
        <v>188</v>
      </c>
      <c r="E8782" s="6" t="s">
        <v>472</v>
      </c>
      <c r="F8782" s="6" t="s">
        <v>489</v>
      </c>
      <c r="G8782" s="6" t="s">
        <v>490</v>
      </c>
      <c r="H8782" s="6"/>
      <c r="I8782" s="6"/>
      <c r="J8782" s="7">
        <v>2.1134200000000001</v>
      </c>
      <c r="K8782" s="7">
        <v>2.7881109999999998</v>
      </c>
      <c r="L8782" s="7">
        <v>6.4412690000000001</v>
      </c>
      <c r="M8782" s="7">
        <v>4.7219519999999999</v>
      </c>
      <c r="N8782" s="7">
        <v>2.0741000000000001</v>
      </c>
      <c r="O8782" s="7">
        <v>2.2605119999999999</v>
      </c>
      <c r="P8782" s="7">
        <v>1.6096299999999999</v>
      </c>
      <c r="Q8782" s="7">
        <v>2.2207080000000001</v>
      </c>
      <c r="R8782" s="7">
        <v>2.3134760000000001</v>
      </c>
      <c r="S8782" s="7">
        <v>2.6814689999999999</v>
      </c>
      <c r="T8782" s="7"/>
    </row>
    <row r="8783" spans="1:20" x14ac:dyDescent="0.35">
      <c r="A8783" s="6" t="s">
        <v>185</v>
      </c>
      <c r="B8783" s="6" t="s">
        <v>212</v>
      </c>
      <c r="C8783" s="6" t="s">
        <v>767</v>
      </c>
      <c r="D8783" s="6" t="s">
        <v>188</v>
      </c>
      <c r="E8783" s="6" t="s">
        <v>472</v>
      </c>
      <c r="F8783" s="6" t="s">
        <v>491</v>
      </c>
      <c r="G8783" s="6" t="s">
        <v>492</v>
      </c>
      <c r="H8783" s="6"/>
      <c r="I8783" s="6"/>
      <c r="J8783" s="6"/>
      <c r="K8783" s="7">
        <v>0.71302200000000004</v>
      </c>
      <c r="L8783" s="7">
        <v>5.8776320000000002</v>
      </c>
      <c r="M8783" s="7">
        <v>4.197495</v>
      </c>
      <c r="N8783" s="7">
        <v>2.237628</v>
      </c>
      <c r="O8783" s="7">
        <v>2.4479880000000001</v>
      </c>
      <c r="P8783" s="7">
        <v>1.7420899999999999</v>
      </c>
      <c r="Q8783" s="7">
        <v>2.326012</v>
      </c>
      <c r="R8783" s="7">
        <v>2.4340839999999999</v>
      </c>
      <c r="S8783" s="7">
        <v>2.7932600000000001</v>
      </c>
      <c r="T8783" s="7"/>
    </row>
    <row r="8784" spans="1:20" x14ac:dyDescent="0.35">
      <c r="A8784" s="6" t="s">
        <v>185</v>
      </c>
      <c r="B8784" s="6" t="s">
        <v>212</v>
      </c>
      <c r="C8784" s="6" t="s">
        <v>767</v>
      </c>
      <c r="D8784" s="6" t="s">
        <v>188</v>
      </c>
      <c r="E8784" s="6" t="s">
        <v>472</v>
      </c>
      <c r="F8784" s="6" t="s">
        <v>493</v>
      </c>
      <c r="G8784" s="6" t="s">
        <v>494</v>
      </c>
      <c r="H8784" s="7">
        <v>3.1701299999999999</v>
      </c>
      <c r="I8784" s="7">
        <v>2.1134200000000001</v>
      </c>
      <c r="J8784" s="7">
        <v>4.2268400000000002</v>
      </c>
      <c r="K8784" s="7">
        <v>6.9289680000000002</v>
      </c>
      <c r="L8784" s="7">
        <v>38.629356000000001</v>
      </c>
      <c r="M8784" s="7">
        <v>37.436776000000002</v>
      </c>
      <c r="N8784" s="7">
        <v>17.513994</v>
      </c>
      <c r="O8784" s="7">
        <v>18.751580000000001</v>
      </c>
      <c r="P8784" s="7">
        <v>19.308335</v>
      </c>
      <c r="Q8784" s="7">
        <v>16.404523999999999</v>
      </c>
      <c r="R8784" s="7">
        <v>15.04768</v>
      </c>
      <c r="S8784" s="7">
        <v>18.146125000000001</v>
      </c>
      <c r="T8784" s="7"/>
    </row>
    <row r="8785" spans="1:20" x14ac:dyDescent="0.35">
      <c r="A8785" s="6" t="s">
        <v>185</v>
      </c>
      <c r="B8785" s="6" t="s">
        <v>212</v>
      </c>
      <c r="C8785" s="6" t="s">
        <v>767</v>
      </c>
      <c r="D8785" s="6" t="s">
        <v>188</v>
      </c>
      <c r="E8785" s="6" t="s">
        <v>472</v>
      </c>
      <c r="F8785" s="6" t="s">
        <v>495</v>
      </c>
      <c r="G8785" s="6" t="s">
        <v>496</v>
      </c>
      <c r="H8785" s="6"/>
      <c r="I8785" s="7">
        <v>1.5850649999999999</v>
      </c>
      <c r="J8785" s="7">
        <v>1.5850649999999999</v>
      </c>
      <c r="K8785" s="7">
        <v>9.6879999999999994E-2</v>
      </c>
      <c r="L8785" s="7">
        <v>0.303421</v>
      </c>
      <c r="M8785" s="7">
        <v>0.34113100000000002</v>
      </c>
      <c r="N8785" s="7">
        <v>0.53134400000000004</v>
      </c>
      <c r="O8785" s="7">
        <v>0.72916000000000003</v>
      </c>
      <c r="P8785" s="7">
        <v>0.33617999999999998</v>
      </c>
      <c r="Q8785" s="7">
        <v>0.38940399999999997</v>
      </c>
      <c r="R8785" s="7">
        <v>0.33191599999999999</v>
      </c>
      <c r="S8785" s="7">
        <v>0.48746600000000001</v>
      </c>
      <c r="T8785" s="7"/>
    </row>
    <row r="8786" spans="1:20" x14ac:dyDescent="0.35">
      <c r="A8786" s="6" t="s">
        <v>185</v>
      </c>
      <c r="B8786" s="6" t="s">
        <v>212</v>
      </c>
      <c r="C8786" s="6" t="s">
        <v>767</v>
      </c>
      <c r="D8786" s="6" t="s">
        <v>188</v>
      </c>
      <c r="E8786" s="6" t="s">
        <v>472</v>
      </c>
      <c r="F8786" s="6" t="s">
        <v>497</v>
      </c>
      <c r="G8786" s="6" t="s">
        <v>498</v>
      </c>
      <c r="H8786" s="7">
        <v>2.1134200000000001</v>
      </c>
      <c r="I8786" s="7">
        <v>1.05671</v>
      </c>
      <c r="J8786" s="7">
        <v>4.2268400000000002</v>
      </c>
      <c r="K8786" s="7">
        <v>2.3985409999999998</v>
      </c>
      <c r="L8786" s="7">
        <v>6.3997820000000001</v>
      </c>
      <c r="M8786" s="7">
        <v>6.8220320000000001</v>
      </c>
      <c r="N8786" s="7">
        <v>5.2082680000000003</v>
      </c>
      <c r="O8786" s="7">
        <v>5.5842349999999996</v>
      </c>
      <c r="P8786" s="7">
        <v>5.7468760000000003</v>
      </c>
      <c r="Q8786" s="7">
        <v>4.1102600000000002</v>
      </c>
      <c r="R8786" s="7">
        <v>3.7794439999999998</v>
      </c>
      <c r="S8786" s="7">
        <v>4.548635</v>
      </c>
      <c r="T8786" s="7"/>
    </row>
    <row r="8787" spans="1:20" x14ac:dyDescent="0.35">
      <c r="A8787" s="6" t="s">
        <v>185</v>
      </c>
      <c r="B8787" s="6" t="s">
        <v>212</v>
      </c>
      <c r="C8787" s="6" t="s">
        <v>767</v>
      </c>
      <c r="D8787" s="6" t="s">
        <v>188</v>
      </c>
      <c r="E8787" s="6" t="s">
        <v>472</v>
      </c>
      <c r="F8787" s="6" t="s">
        <v>499</v>
      </c>
      <c r="G8787" s="6" t="s">
        <v>500</v>
      </c>
      <c r="H8787" s="6"/>
      <c r="I8787" s="6"/>
      <c r="J8787" s="6"/>
      <c r="K8787" s="7">
        <v>0.13889199999999999</v>
      </c>
      <c r="L8787" s="7">
        <v>1.0876699999999999</v>
      </c>
      <c r="M8787" s="7">
        <v>1.301598</v>
      </c>
      <c r="N8787" s="7">
        <v>1.1239479999999999</v>
      </c>
      <c r="O8787" s="7">
        <v>1.2084379999999999</v>
      </c>
      <c r="P8787" s="7">
        <v>0.84550499999999995</v>
      </c>
      <c r="Q8787" s="7">
        <v>0.69458799999999998</v>
      </c>
      <c r="R8787" s="7">
        <v>0.72419199999999995</v>
      </c>
      <c r="S8787" s="7">
        <v>0.84304000000000001</v>
      </c>
      <c r="T8787" s="7"/>
    </row>
    <row r="8788" spans="1:20" x14ac:dyDescent="0.35">
      <c r="A8788" s="6" t="s">
        <v>185</v>
      </c>
      <c r="B8788" s="6" t="s">
        <v>212</v>
      </c>
      <c r="C8788" s="6" t="s">
        <v>767</v>
      </c>
      <c r="D8788" s="6" t="s">
        <v>188</v>
      </c>
      <c r="E8788" s="6" t="s">
        <v>472</v>
      </c>
      <c r="F8788" s="6" t="s">
        <v>501</v>
      </c>
      <c r="G8788" s="6" t="s">
        <v>502</v>
      </c>
      <c r="H8788" s="6"/>
      <c r="I8788" s="6"/>
      <c r="J8788" s="6"/>
      <c r="K8788" s="7">
        <v>1.65977</v>
      </c>
      <c r="L8788" s="7">
        <v>0.208343</v>
      </c>
      <c r="M8788" s="7">
        <v>0.13022600000000001</v>
      </c>
      <c r="N8788" s="7">
        <v>0.153304</v>
      </c>
      <c r="O8788" s="7">
        <v>0.177089</v>
      </c>
      <c r="P8788" s="7">
        <v>0.12220300000000001</v>
      </c>
      <c r="Q8788" s="7">
        <v>0.115734</v>
      </c>
      <c r="R8788" s="7">
        <v>0.11067200000000001</v>
      </c>
      <c r="S8788" s="7">
        <v>0.13195999999999999</v>
      </c>
      <c r="T8788" s="7"/>
    </row>
    <row r="8789" spans="1:20" x14ac:dyDescent="0.35">
      <c r="A8789" s="6" t="s">
        <v>185</v>
      </c>
      <c r="B8789" s="6" t="s">
        <v>212</v>
      </c>
      <c r="C8789" s="6" t="s">
        <v>767</v>
      </c>
      <c r="D8789" s="6" t="s">
        <v>188</v>
      </c>
      <c r="E8789" s="6" t="s">
        <v>472</v>
      </c>
      <c r="F8789" s="6" t="s">
        <v>503</v>
      </c>
      <c r="G8789" s="6" t="s">
        <v>504</v>
      </c>
      <c r="H8789" s="7">
        <v>1.05671</v>
      </c>
      <c r="I8789" s="7">
        <v>3.1701299999999999</v>
      </c>
      <c r="J8789" s="7">
        <v>2.1134200000000001</v>
      </c>
      <c r="K8789" s="7">
        <v>2.2123599999999999</v>
      </c>
      <c r="L8789" s="7">
        <v>6.7568190000000001</v>
      </c>
      <c r="M8789" s="7">
        <v>5.4741280000000003</v>
      </c>
      <c r="N8789" s="7">
        <v>5.2754779999999997</v>
      </c>
      <c r="O8789" s="7">
        <v>5.6540460000000001</v>
      </c>
      <c r="P8789" s="7">
        <v>5.815715</v>
      </c>
      <c r="Q8789" s="7">
        <v>4.6904459999999997</v>
      </c>
      <c r="R8789" s="7">
        <v>4.3049679999999997</v>
      </c>
      <c r="S8789" s="7">
        <v>5.1962299999999999</v>
      </c>
      <c r="T8789" s="7"/>
    </row>
    <row r="8790" spans="1:20" x14ac:dyDescent="0.35">
      <c r="A8790" s="6" t="s">
        <v>185</v>
      </c>
      <c r="B8790" s="6" t="s">
        <v>212</v>
      </c>
      <c r="C8790" s="6" t="s">
        <v>767</v>
      </c>
      <c r="D8790" s="6" t="s">
        <v>188</v>
      </c>
      <c r="E8790" s="6" t="s">
        <v>472</v>
      </c>
      <c r="F8790" s="6" t="s">
        <v>505</v>
      </c>
      <c r="G8790" s="6" t="s">
        <v>506</v>
      </c>
      <c r="H8790" s="6"/>
      <c r="I8790" s="6"/>
      <c r="J8790" s="6"/>
      <c r="K8790" s="7">
        <v>0.49822499999999997</v>
      </c>
      <c r="L8790" s="7">
        <v>1.102312</v>
      </c>
      <c r="M8790" s="7">
        <v>0.97671300000000005</v>
      </c>
      <c r="N8790" s="7">
        <v>1.215878</v>
      </c>
      <c r="O8790" s="7">
        <v>1.312524</v>
      </c>
      <c r="P8790" s="7">
        <v>0.94743500000000003</v>
      </c>
      <c r="Q8790" s="7">
        <v>0.81039000000000005</v>
      </c>
      <c r="R8790" s="7">
        <v>0.85498799999999997</v>
      </c>
      <c r="S8790" s="7">
        <v>0.98516000000000004</v>
      </c>
      <c r="T8790" s="7"/>
    </row>
    <row r="8791" spans="1:20" x14ac:dyDescent="0.35">
      <c r="A8791" s="6" t="s">
        <v>185</v>
      </c>
      <c r="B8791" s="6" t="s">
        <v>212</v>
      </c>
      <c r="C8791" s="6" t="s">
        <v>767</v>
      </c>
      <c r="D8791" s="6" t="s">
        <v>188</v>
      </c>
      <c r="E8791" s="6" t="s">
        <v>472</v>
      </c>
      <c r="F8791" s="6" t="s">
        <v>507</v>
      </c>
      <c r="G8791" s="6" t="s">
        <v>508</v>
      </c>
      <c r="H8791" s="6"/>
      <c r="I8791" s="6"/>
      <c r="J8791" s="6"/>
      <c r="K8791" s="7">
        <v>5.0869999999999999E-2</v>
      </c>
      <c r="L8791" s="7">
        <v>0.177094</v>
      </c>
      <c r="M8791" s="7">
        <v>8.1822000000000006E-2</v>
      </c>
      <c r="N8791" s="7">
        <v>0.16349900000000001</v>
      </c>
      <c r="O8791" s="7">
        <v>0.197987</v>
      </c>
      <c r="P8791" s="7">
        <v>0.12223000000000001</v>
      </c>
      <c r="Q8791" s="7">
        <v>0.14729999999999999</v>
      </c>
      <c r="R8791" s="7">
        <v>0.150896</v>
      </c>
      <c r="S8791" s="7">
        <v>0.182841</v>
      </c>
      <c r="T8791" s="7"/>
    </row>
    <row r="8792" spans="1:20" x14ac:dyDescent="0.35">
      <c r="A8792" s="6" t="s">
        <v>185</v>
      </c>
      <c r="B8792" s="6" t="s">
        <v>212</v>
      </c>
      <c r="C8792" s="6" t="s">
        <v>767</v>
      </c>
      <c r="D8792" s="6" t="s">
        <v>188</v>
      </c>
      <c r="E8792" s="6" t="s">
        <v>509</v>
      </c>
      <c r="F8792" s="6" t="s">
        <v>510</v>
      </c>
      <c r="G8792" s="6" t="s">
        <v>511</v>
      </c>
      <c r="H8792" s="7">
        <v>1.8978520000000001</v>
      </c>
      <c r="I8792" s="6"/>
      <c r="J8792" s="7">
        <v>1.8978520000000001</v>
      </c>
      <c r="K8792" s="7">
        <v>1.0948310000000001</v>
      </c>
      <c r="L8792" s="7">
        <v>3.9909330000000001</v>
      </c>
      <c r="M8792" s="7">
        <v>3.5819169999999998</v>
      </c>
      <c r="N8792" s="7">
        <v>3.1741199999999998</v>
      </c>
      <c r="O8792" s="7">
        <v>2.5132919999999999</v>
      </c>
      <c r="P8792" s="7">
        <v>2.0506799999999998</v>
      </c>
      <c r="Q8792" s="7">
        <v>3.281574</v>
      </c>
      <c r="R8792" s="7">
        <v>3.34274</v>
      </c>
      <c r="S8792" s="7">
        <v>3.9515739999999999</v>
      </c>
      <c r="T8792" s="7"/>
    </row>
    <row r="8793" spans="1:20" x14ac:dyDescent="0.35">
      <c r="A8793" s="6" t="s">
        <v>185</v>
      </c>
      <c r="B8793" s="6" t="s">
        <v>212</v>
      </c>
      <c r="C8793" s="6" t="s">
        <v>767</v>
      </c>
      <c r="D8793" s="6" t="s">
        <v>188</v>
      </c>
      <c r="E8793" s="6" t="s">
        <v>509</v>
      </c>
      <c r="F8793" s="6" t="s">
        <v>512</v>
      </c>
      <c r="G8793" s="6" t="s">
        <v>513</v>
      </c>
      <c r="H8793" s="6"/>
      <c r="I8793" s="6"/>
      <c r="J8793" s="6"/>
      <c r="K8793" s="7">
        <v>2.3035749999999999</v>
      </c>
      <c r="L8793" s="7">
        <v>8.7712109999999992</v>
      </c>
      <c r="M8793" s="7">
        <v>7.9488729999999999</v>
      </c>
      <c r="N8793" s="7">
        <v>7.7846719999999996</v>
      </c>
      <c r="O8793" s="7">
        <v>7.1728189999999996</v>
      </c>
      <c r="P8793" s="7">
        <v>4.683192</v>
      </c>
      <c r="Q8793" s="7">
        <v>5.0925880000000001</v>
      </c>
      <c r="R8793" s="7">
        <v>6.1753900000000002</v>
      </c>
      <c r="S8793" s="7">
        <v>6.8291259999999996</v>
      </c>
      <c r="T8793" s="7"/>
    </row>
    <row r="8794" spans="1:20" x14ac:dyDescent="0.35">
      <c r="A8794" s="6" t="s">
        <v>185</v>
      </c>
      <c r="B8794" s="6" t="s">
        <v>212</v>
      </c>
      <c r="C8794" s="6" t="s">
        <v>767</v>
      </c>
      <c r="D8794" s="6" t="s">
        <v>188</v>
      </c>
      <c r="E8794" s="6" t="s">
        <v>509</v>
      </c>
      <c r="F8794" s="6" t="s">
        <v>514</v>
      </c>
      <c r="G8794" s="6" t="s">
        <v>515</v>
      </c>
      <c r="H8794" s="7">
        <v>0.94892600000000005</v>
      </c>
      <c r="I8794" s="6"/>
      <c r="J8794" s="7">
        <v>1.8978520000000001</v>
      </c>
      <c r="K8794" s="7">
        <v>2.2327460000000001</v>
      </c>
      <c r="L8794" s="7">
        <v>3.0409160000000002</v>
      </c>
      <c r="M8794" s="7">
        <v>3.1813159999999998</v>
      </c>
      <c r="N8794" s="7">
        <v>1.6369279999999999</v>
      </c>
      <c r="O8794" s="7">
        <v>1.4504589999999999</v>
      </c>
      <c r="P8794" s="7">
        <v>1.3818220000000001</v>
      </c>
      <c r="Q8794" s="7">
        <v>1.8696060000000001</v>
      </c>
      <c r="R8794" s="7">
        <v>2.148698</v>
      </c>
      <c r="S8794" s="7">
        <v>2.176301</v>
      </c>
      <c r="T8794" s="7"/>
    </row>
    <row r="8795" spans="1:20" x14ac:dyDescent="0.35">
      <c r="A8795" s="6" t="s">
        <v>185</v>
      </c>
      <c r="B8795" s="6" t="s">
        <v>212</v>
      </c>
      <c r="C8795" s="6" t="s">
        <v>767</v>
      </c>
      <c r="D8795" s="6" t="s">
        <v>188</v>
      </c>
      <c r="E8795" s="6" t="s">
        <v>509</v>
      </c>
      <c r="F8795" s="6" t="s">
        <v>516</v>
      </c>
      <c r="G8795" s="6" t="s">
        <v>517</v>
      </c>
      <c r="H8795" s="6"/>
      <c r="I8795" s="6"/>
      <c r="J8795" s="6"/>
      <c r="K8795" s="7">
        <v>0</v>
      </c>
      <c r="L8795" s="7">
        <v>0</v>
      </c>
      <c r="M8795" s="7">
        <v>0</v>
      </c>
      <c r="N8795" s="7">
        <v>0</v>
      </c>
      <c r="O8795" s="7">
        <v>0</v>
      </c>
      <c r="P8795" s="7">
        <v>0</v>
      </c>
      <c r="Q8795" s="7">
        <v>3.857256</v>
      </c>
      <c r="R8795" s="7">
        <v>4.2868079999999997</v>
      </c>
      <c r="S8795" s="7">
        <v>4.4825390000000001</v>
      </c>
      <c r="T8795" s="7"/>
    </row>
    <row r="8796" spans="1:20" x14ac:dyDescent="0.35">
      <c r="A8796" s="6" t="s">
        <v>185</v>
      </c>
      <c r="B8796" s="6" t="s">
        <v>212</v>
      </c>
      <c r="C8796" s="6" t="s">
        <v>767</v>
      </c>
      <c r="D8796" s="6" t="s">
        <v>188</v>
      </c>
      <c r="E8796" s="6" t="s">
        <v>509</v>
      </c>
      <c r="F8796" s="6" t="s">
        <v>518</v>
      </c>
      <c r="G8796" s="6" t="s">
        <v>519</v>
      </c>
      <c r="H8796" s="6"/>
      <c r="I8796" s="6"/>
      <c r="J8796" s="6"/>
      <c r="K8796" s="7">
        <v>2.280567</v>
      </c>
      <c r="L8796" s="7">
        <v>4.936185</v>
      </c>
      <c r="M8796" s="7">
        <v>4.9149890000000003</v>
      </c>
      <c r="N8796" s="7">
        <v>6.2772639999999997</v>
      </c>
      <c r="O8796" s="7">
        <v>5.5070180000000004</v>
      </c>
      <c r="P8796" s="7">
        <v>3.9079079999999999</v>
      </c>
      <c r="Q8796" s="7">
        <v>0</v>
      </c>
      <c r="R8796" s="7">
        <v>0</v>
      </c>
      <c r="S8796" s="7">
        <v>0</v>
      </c>
      <c r="T8796" s="7"/>
    </row>
    <row r="8797" spans="1:20" x14ac:dyDescent="0.35">
      <c r="A8797" s="6" t="s">
        <v>185</v>
      </c>
      <c r="B8797" s="6" t="s">
        <v>212</v>
      </c>
      <c r="C8797" s="6" t="s">
        <v>767</v>
      </c>
      <c r="D8797" s="6" t="s">
        <v>188</v>
      </c>
      <c r="E8797" s="6" t="s">
        <v>522</v>
      </c>
      <c r="F8797" s="6" t="s">
        <v>523</v>
      </c>
      <c r="G8797" s="6" t="s">
        <v>524</v>
      </c>
      <c r="H8797" s="6"/>
      <c r="I8797" s="7">
        <v>2.6769980000000002</v>
      </c>
      <c r="J8797" s="7">
        <v>1.3384990000000001</v>
      </c>
      <c r="K8797" s="7">
        <v>0</v>
      </c>
      <c r="L8797" s="7">
        <v>0</v>
      </c>
      <c r="M8797" s="7">
        <v>0</v>
      </c>
      <c r="N8797" s="7">
        <v>0</v>
      </c>
      <c r="O8797" s="7">
        <v>0</v>
      </c>
      <c r="P8797" s="7">
        <v>0</v>
      </c>
      <c r="Q8797" s="7">
        <v>0</v>
      </c>
      <c r="R8797" s="7">
        <v>0</v>
      </c>
      <c r="S8797" s="7">
        <v>0</v>
      </c>
      <c r="T8797" s="7"/>
    </row>
    <row r="8798" spans="1:20" x14ac:dyDescent="0.35">
      <c r="A8798" s="6" t="s">
        <v>185</v>
      </c>
      <c r="B8798" s="6" t="s">
        <v>212</v>
      </c>
      <c r="C8798" s="6" t="s">
        <v>767</v>
      </c>
      <c r="D8798" s="6" t="s">
        <v>188</v>
      </c>
      <c r="E8798" s="6" t="s">
        <v>522</v>
      </c>
      <c r="F8798" s="6" t="s">
        <v>525</v>
      </c>
      <c r="G8798" s="6" t="s">
        <v>526</v>
      </c>
      <c r="H8798" s="6"/>
      <c r="I8798" s="7">
        <v>0.73969700000000005</v>
      </c>
      <c r="J8798" s="7">
        <v>0.73969700000000005</v>
      </c>
      <c r="K8798" s="7">
        <v>0.17718800000000001</v>
      </c>
      <c r="L8798" s="7">
        <v>5.8089060000000003</v>
      </c>
      <c r="M8798" s="7">
        <v>4.3615310000000003</v>
      </c>
      <c r="N8798" s="7">
        <v>1.405978</v>
      </c>
      <c r="O8798" s="7">
        <v>2.8603619999999998</v>
      </c>
      <c r="P8798" s="7">
        <v>16.641954999999999</v>
      </c>
      <c r="Q8798" s="7">
        <v>7.2700019999999999</v>
      </c>
      <c r="R8798" s="7">
        <v>9.0308440000000001</v>
      </c>
      <c r="S8798" s="7">
        <v>8.6128</v>
      </c>
      <c r="T8798" s="7"/>
    </row>
    <row r="8799" spans="1:20" x14ac:dyDescent="0.35">
      <c r="A8799" s="6" t="s">
        <v>185</v>
      </c>
      <c r="B8799" s="6" t="s">
        <v>212</v>
      </c>
      <c r="C8799" s="6" t="s">
        <v>767</v>
      </c>
      <c r="D8799" s="6" t="s">
        <v>188</v>
      </c>
      <c r="E8799" s="6" t="s">
        <v>522</v>
      </c>
      <c r="F8799" s="6" t="s">
        <v>529</v>
      </c>
      <c r="G8799" s="6" t="s">
        <v>530</v>
      </c>
      <c r="H8799" s="6"/>
      <c r="I8799" s="6"/>
      <c r="J8799" s="6"/>
      <c r="K8799" s="7">
        <v>0.68396599999999996</v>
      </c>
      <c r="L8799" s="7">
        <v>1.185128</v>
      </c>
      <c r="M8799" s="7">
        <v>0.82980399999999999</v>
      </c>
      <c r="N8799" s="7">
        <v>0.39898</v>
      </c>
      <c r="O8799" s="7">
        <v>1.405286</v>
      </c>
      <c r="P8799" s="7">
        <v>2.652355</v>
      </c>
      <c r="Q8799" s="7">
        <v>0.68813400000000002</v>
      </c>
      <c r="R8799" s="7">
        <v>0.51832800000000001</v>
      </c>
      <c r="S8799" s="7">
        <v>0.52834999999999999</v>
      </c>
      <c r="T8799" s="7"/>
    </row>
    <row r="8800" spans="1:20" x14ac:dyDescent="0.35">
      <c r="A8800" s="6" t="s">
        <v>185</v>
      </c>
      <c r="B8800" s="6" t="s">
        <v>212</v>
      </c>
      <c r="C8800" s="6" t="s">
        <v>767</v>
      </c>
      <c r="D8800" s="6" t="s">
        <v>188</v>
      </c>
      <c r="E8800" s="6" t="s">
        <v>522</v>
      </c>
      <c r="F8800" s="6" t="s">
        <v>533</v>
      </c>
      <c r="G8800" s="6" t="s">
        <v>534</v>
      </c>
      <c r="H8800" s="6"/>
      <c r="I8800" s="6"/>
      <c r="J8800" s="6"/>
      <c r="K8800" s="7">
        <v>4.5477999999999998E-2</v>
      </c>
      <c r="L8800" s="7">
        <v>1.3174939999999999</v>
      </c>
      <c r="M8800" s="7">
        <v>0.82533699999999999</v>
      </c>
      <c r="N8800" s="7">
        <v>0.30914999999999998</v>
      </c>
      <c r="O8800" s="7">
        <v>1.0963240000000001</v>
      </c>
      <c r="P8800" s="7">
        <v>0.52853000000000006</v>
      </c>
      <c r="Q8800" s="7">
        <v>0.37904399999999999</v>
      </c>
      <c r="R8800" s="7">
        <v>0.29905599999999999</v>
      </c>
      <c r="S8800" s="7">
        <v>0.29910500000000001</v>
      </c>
      <c r="T8800" s="7"/>
    </row>
    <row r="8801" spans="1:20" x14ac:dyDescent="0.35">
      <c r="A8801" s="6" t="s">
        <v>185</v>
      </c>
      <c r="B8801" s="6" t="s">
        <v>212</v>
      </c>
      <c r="C8801" s="6" t="s">
        <v>767</v>
      </c>
      <c r="D8801" s="6" t="s">
        <v>188</v>
      </c>
      <c r="E8801" s="6" t="s">
        <v>522</v>
      </c>
      <c r="F8801" s="6" t="s">
        <v>535</v>
      </c>
      <c r="G8801" s="6" t="s">
        <v>536</v>
      </c>
      <c r="H8801" s="6"/>
      <c r="I8801" s="6"/>
      <c r="J8801" s="6"/>
      <c r="K8801" s="7">
        <v>0.68659800000000004</v>
      </c>
      <c r="L8801" s="7">
        <v>1.973776</v>
      </c>
      <c r="M8801" s="7">
        <v>0.69717700000000005</v>
      </c>
      <c r="N8801" s="7">
        <v>0.45872800000000002</v>
      </c>
      <c r="O8801" s="7">
        <v>1.295612</v>
      </c>
      <c r="P8801" s="7">
        <v>0.84762899999999997</v>
      </c>
      <c r="Q8801" s="7">
        <v>0.58840000000000003</v>
      </c>
      <c r="R8801" s="7">
        <v>0.46846399999999999</v>
      </c>
      <c r="S8801" s="7">
        <v>0.46853600000000001</v>
      </c>
      <c r="T8801" s="7"/>
    </row>
    <row r="8802" spans="1:20" x14ac:dyDescent="0.35">
      <c r="A8802" s="6" t="s">
        <v>185</v>
      </c>
      <c r="B8802" s="6" t="s">
        <v>212</v>
      </c>
      <c r="C8802" s="6" t="s">
        <v>767</v>
      </c>
      <c r="D8802" s="6" t="s">
        <v>188</v>
      </c>
      <c r="E8802" s="6" t="s">
        <v>522</v>
      </c>
      <c r="F8802" s="6" t="s">
        <v>537</v>
      </c>
      <c r="G8802" s="6" t="s">
        <v>538</v>
      </c>
      <c r="H8802" s="6"/>
      <c r="I8802" s="6"/>
      <c r="J8802" s="6"/>
      <c r="K8802" s="7">
        <v>0.865421</v>
      </c>
      <c r="L8802" s="7">
        <v>4.9729260000000002</v>
      </c>
      <c r="M8802" s="7">
        <v>1.82128</v>
      </c>
      <c r="N8802" s="7">
        <v>1.0969279999999999</v>
      </c>
      <c r="O8802" s="7">
        <v>3.25902</v>
      </c>
      <c r="P8802" s="7">
        <v>9.7718550000000004</v>
      </c>
      <c r="Q8802" s="7">
        <v>0</v>
      </c>
      <c r="R8802" s="7">
        <v>0</v>
      </c>
      <c r="S8802" s="7">
        <v>0</v>
      </c>
      <c r="T8802" s="7"/>
    </row>
    <row r="8803" spans="1:20" x14ac:dyDescent="0.35">
      <c r="A8803" s="6" t="s">
        <v>185</v>
      </c>
      <c r="B8803" s="6" t="s">
        <v>212</v>
      </c>
      <c r="C8803" s="6" t="s">
        <v>767</v>
      </c>
      <c r="D8803" s="6" t="s">
        <v>188</v>
      </c>
      <c r="E8803" s="6" t="s">
        <v>522</v>
      </c>
      <c r="F8803" s="6" t="s">
        <v>539</v>
      </c>
      <c r="G8803" s="6" t="s">
        <v>540</v>
      </c>
      <c r="H8803" s="6"/>
      <c r="I8803" s="6"/>
      <c r="J8803" s="6"/>
      <c r="K8803" s="7">
        <v>1.775657</v>
      </c>
      <c r="L8803" s="7">
        <v>3.930056</v>
      </c>
      <c r="M8803" s="7">
        <v>1.8846970000000001</v>
      </c>
      <c r="N8803" s="7">
        <v>1.406004</v>
      </c>
      <c r="O8803" s="7">
        <v>3.976502</v>
      </c>
      <c r="P8803" s="7">
        <v>6.6109600000000004</v>
      </c>
      <c r="Q8803" s="7">
        <v>4.6871200000000002</v>
      </c>
      <c r="R8803" s="7">
        <v>3.7578299999999998</v>
      </c>
      <c r="S8803" s="7">
        <v>3.7481499999999999</v>
      </c>
      <c r="T8803" s="7"/>
    </row>
    <row r="8804" spans="1:20" x14ac:dyDescent="0.35">
      <c r="A8804" s="6" t="s">
        <v>185</v>
      </c>
      <c r="B8804" s="6" t="s">
        <v>212</v>
      </c>
      <c r="C8804" s="6" t="s">
        <v>767</v>
      </c>
      <c r="D8804" s="6" t="s">
        <v>188</v>
      </c>
      <c r="E8804" s="6" t="s">
        <v>522</v>
      </c>
      <c r="F8804" s="6" t="s">
        <v>541</v>
      </c>
      <c r="G8804" s="6" t="s">
        <v>542</v>
      </c>
      <c r="H8804" s="6"/>
      <c r="I8804" s="7">
        <v>0.73969700000000005</v>
      </c>
      <c r="J8804" s="7">
        <v>0.73969700000000005</v>
      </c>
      <c r="K8804" s="7">
        <v>0.35432799999999998</v>
      </c>
      <c r="L8804" s="7">
        <v>12.448102</v>
      </c>
      <c r="M8804" s="7">
        <v>7.8663499999999997</v>
      </c>
      <c r="N8804" s="7">
        <v>2.2237</v>
      </c>
      <c r="O8804" s="7">
        <v>4.3353120000000001</v>
      </c>
      <c r="P8804" s="7">
        <v>18.357099999999999</v>
      </c>
      <c r="Q8804" s="7">
        <v>7.9481799999999998</v>
      </c>
      <c r="R8804" s="7">
        <v>9.7684599999999993</v>
      </c>
      <c r="S8804" s="7">
        <v>9.3105399999999996</v>
      </c>
      <c r="T8804" s="7"/>
    </row>
    <row r="8805" spans="1:20" x14ac:dyDescent="0.35">
      <c r="A8805" s="6" t="s">
        <v>185</v>
      </c>
      <c r="B8805" s="6" t="s">
        <v>212</v>
      </c>
      <c r="C8805" s="6" t="s">
        <v>767</v>
      </c>
      <c r="D8805" s="6" t="s">
        <v>188</v>
      </c>
      <c r="E8805" s="6" t="s">
        <v>522</v>
      </c>
      <c r="F8805" s="6" t="s">
        <v>547</v>
      </c>
      <c r="G8805" s="6" t="s">
        <v>548</v>
      </c>
      <c r="H8805" s="6"/>
      <c r="I8805" s="6"/>
      <c r="J8805" s="6"/>
      <c r="K8805" s="7">
        <v>0.97628700000000002</v>
      </c>
      <c r="L8805" s="7">
        <v>1.1241540000000001</v>
      </c>
      <c r="M8805" s="7">
        <v>0.43357000000000001</v>
      </c>
      <c r="N8805" s="7">
        <v>1.1966840000000001</v>
      </c>
      <c r="O8805" s="7">
        <v>1.6344719999999999</v>
      </c>
      <c r="P8805" s="7">
        <v>1.34609</v>
      </c>
      <c r="Q8805" s="7">
        <v>1.2466120000000001</v>
      </c>
      <c r="R8805" s="7">
        <v>1.325666</v>
      </c>
      <c r="S8805" s="7">
        <v>1.29592</v>
      </c>
      <c r="T8805" s="7"/>
    </row>
    <row r="8806" spans="1:20" x14ac:dyDescent="0.35">
      <c r="A8806" s="6" t="s">
        <v>185</v>
      </c>
      <c r="B8806" s="6" t="s">
        <v>212</v>
      </c>
      <c r="C8806" s="6" t="s">
        <v>767</v>
      </c>
      <c r="D8806" s="6" t="s">
        <v>188</v>
      </c>
      <c r="E8806" s="6" t="s">
        <v>522</v>
      </c>
      <c r="F8806" s="6" t="s">
        <v>549</v>
      </c>
      <c r="G8806" s="6" t="s">
        <v>550</v>
      </c>
      <c r="H8806" s="6"/>
      <c r="I8806" s="7">
        <v>1.3384990000000001</v>
      </c>
      <c r="J8806" s="6"/>
      <c r="K8806" s="7">
        <v>0.85288900000000001</v>
      </c>
      <c r="L8806" s="7">
        <v>0.32073000000000002</v>
      </c>
      <c r="M8806" s="7">
        <v>0.26653900000000003</v>
      </c>
      <c r="N8806" s="7">
        <v>0.66819399999999995</v>
      </c>
      <c r="O8806" s="7">
        <v>1.205956</v>
      </c>
      <c r="P8806" s="7">
        <v>1.1466750000000001</v>
      </c>
      <c r="Q8806" s="7">
        <v>1.0271980000000001</v>
      </c>
      <c r="R8806" s="7">
        <v>1.02668</v>
      </c>
      <c r="S8806" s="7">
        <v>1.0168550000000001</v>
      </c>
      <c r="T8806" s="7"/>
    </row>
    <row r="8807" spans="1:20" x14ac:dyDescent="0.35">
      <c r="A8807" s="6" t="s">
        <v>185</v>
      </c>
      <c r="B8807" s="6" t="s">
        <v>212</v>
      </c>
      <c r="C8807" s="6" t="s">
        <v>767</v>
      </c>
      <c r="D8807" s="6" t="s">
        <v>188</v>
      </c>
      <c r="E8807" s="6" t="s">
        <v>522</v>
      </c>
      <c r="F8807" s="6" t="s">
        <v>551</v>
      </c>
      <c r="G8807" s="6" t="s">
        <v>552</v>
      </c>
      <c r="H8807" s="6"/>
      <c r="I8807" s="6"/>
      <c r="J8807" s="6"/>
      <c r="K8807" s="7">
        <v>1.4722029999999999</v>
      </c>
      <c r="L8807" s="7">
        <v>0.74231899999999995</v>
      </c>
      <c r="M8807" s="7">
        <v>0.25065900000000002</v>
      </c>
      <c r="N8807" s="7">
        <v>0.86753000000000002</v>
      </c>
      <c r="O8807" s="7">
        <v>1.3255079999999999</v>
      </c>
      <c r="P8807" s="7">
        <v>1.0569500000000001</v>
      </c>
      <c r="Q8807" s="7">
        <v>0.91746399999999995</v>
      </c>
      <c r="R8807" s="7">
        <v>0.95691599999999999</v>
      </c>
      <c r="S8807" s="7">
        <v>0.92713500000000004</v>
      </c>
      <c r="T8807" s="7"/>
    </row>
    <row r="8808" spans="1:20" x14ac:dyDescent="0.35">
      <c r="A8808" s="6" t="s">
        <v>185</v>
      </c>
      <c r="B8808" s="6" t="s">
        <v>212</v>
      </c>
      <c r="C8808" s="6" t="s">
        <v>767</v>
      </c>
      <c r="D8808" s="6" t="s">
        <v>188</v>
      </c>
      <c r="E8808" s="6" t="s">
        <v>522</v>
      </c>
      <c r="F8808" s="6" t="s">
        <v>553</v>
      </c>
      <c r="G8808" s="6" t="s">
        <v>554</v>
      </c>
      <c r="H8808" s="6"/>
      <c r="I8808" s="6"/>
      <c r="J8808" s="6"/>
      <c r="K8808" s="7">
        <v>0.37591400000000003</v>
      </c>
      <c r="L8808" s="7">
        <v>7.8399999999999997E-2</v>
      </c>
      <c r="M8808" s="7">
        <v>0.15632099999999999</v>
      </c>
      <c r="N8808" s="7">
        <v>0.59833999999999998</v>
      </c>
      <c r="O8808" s="7">
        <v>0.78738900000000001</v>
      </c>
      <c r="P8808" s="7">
        <v>1.7250160000000001</v>
      </c>
      <c r="Q8808" s="7">
        <v>1.6055900000000001</v>
      </c>
      <c r="R8808" s="7">
        <v>1.7444219999999999</v>
      </c>
      <c r="S8808" s="7">
        <v>1.7046300000000001</v>
      </c>
      <c r="T8808" s="7"/>
    </row>
    <row r="8809" spans="1:20" x14ac:dyDescent="0.35">
      <c r="A8809" s="6" t="s">
        <v>185</v>
      </c>
      <c r="B8809" s="6" t="s">
        <v>212</v>
      </c>
      <c r="C8809" s="6" t="s">
        <v>767</v>
      </c>
      <c r="D8809" s="6" t="s">
        <v>188</v>
      </c>
      <c r="E8809" s="6" t="s">
        <v>522</v>
      </c>
      <c r="F8809" s="6" t="s">
        <v>555</v>
      </c>
      <c r="G8809" s="6" t="s">
        <v>556</v>
      </c>
      <c r="H8809" s="6"/>
      <c r="I8809" s="6"/>
      <c r="J8809" s="7">
        <v>1.3384990000000001</v>
      </c>
      <c r="K8809" s="7">
        <v>2.600698</v>
      </c>
      <c r="L8809" s="7">
        <v>0.73886200000000002</v>
      </c>
      <c r="M8809" s="7">
        <v>0.34834999999999999</v>
      </c>
      <c r="N8809" s="7">
        <v>0.94731399999999999</v>
      </c>
      <c r="O8809" s="7">
        <v>1.7540629999999999</v>
      </c>
      <c r="P8809" s="7">
        <v>1.7050810000000001</v>
      </c>
      <c r="Q8809" s="7">
        <v>1.5258100000000001</v>
      </c>
      <c r="R8809" s="7">
        <v>1.5350980000000001</v>
      </c>
      <c r="S8809" s="7">
        <v>1.515228</v>
      </c>
      <c r="T8809" s="7"/>
    </row>
    <row r="8810" spans="1:20" x14ac:dyDescent="0.35">
      <c r="A8810" s="6" t="s">
        <v>185</v>
      </c>
      <c r="B8810" s="6" t="s">
        <v>212</v>
      </c>
      <c r="C8810" s="6" t="s">
        <v>767</v>
      </c>
      <c r="D8810" s="6" t="s">
        <v>188</v>
      </c>
      <c r="E8810" s="6" t="s">
        <v>522</v>
      </c>
      <c r="F8810" s="6" t="s">
        <v>557</v>
      </c>
      <c r="G8810" s="6" t="s">
        <v>558</v>
      </c>
      <c r="H8810" s="6"/>
      <c r="I8810" s="6"/>
      <c r="J8810" s="6"/>
      <c r="K8810" s="7">
        <v>0.80019399999999996</v>
      </c>
      <c r="L8810" s="7">
        <v>2.4112740000000001</v>
      </c>
      <c r="M8810" s="7">
        <v>0.78247999999999995</v>
      </c>
      <c r="N8810" s="7">
        <v>1.754988</v>
      </c>
      <c r="O8810" s="7">
        <v>11.411315999999999</v>
      </c>
      <c r="P8810" s="7">
        <v>1.8147200000000001</v>
      </c>
      <c r="Q8810" s="7">
        <v>1.256572</v>
      </c>
      <c r="R8810" s="7">
        <v>1.555016</v>
      </c>
      <c r="S8810" s="7">
        <v>2.1233200000000001</v>
      </c>
      <c r="T8810" s="7"/>
    </row>
    <row r="8811" spans="1:20" x14ac:dyDescent="0.35">
      <c r="A8811" s="6" t="s">
        <v>185</v>
      </c>
      <c r="B8811" s="6" t="s">
        <v>212</v>
      </c>
      <c r="C8811" s="6" t="s">
        <v>767</v>
      </c>
      <c r="D8811" s="6" t="s">
        <v>188</v>
      </c>
      <c r="E8811" s="6" t="s">
        <v>522</v>
      </c>
      <c r="F8811" s="6" t="s">
        <v>559</v>
      </c>
      <c r="G8811" s="6" t="s">
        <v>560</v>
      </c>
      <c r="H8811" s="6"/>
      <c r="I8811" s="6"/>
      <c r="J8811" s="6"/>
      <c r="K8811" s="7">
        <v>0</v>
      </c>
      <c r="L8811" s="7">
        <v>1.2010620000000001</v>
      </c>
      <c r="M8811" s="7">
        <v>4.9978000000000002E-2</v>
      </c>
      <c r="N8811" s="7">
        <v>0</v>
      </c>
      <c r="O8811" s="7">
        <v>2.9929999999999998E-2</v>
      </c>
      <c r="P8811" s="7">
        <v>3.4101400000000002</v>
      </c>
      <c r="Q8811" s="7">
        <v>2.6327240000000001</v>
      </c>
      <c r="R8811" s="7">
        <v>2.9006159999999999</v>
      </c>
      <c r="S8811" s="7">
        <v>1.4654149999999999</v>
      </c>
      <c r="T8811" s="7"/>
    </row>
    <row r="8812" spans="1:20" x14ac:dyDescent="0.35">
      <c r="A8812" s="6" t="s">
        <v>185</v>
      </c>
      <c r="B8812" s="6" t="s">
        <v>212</v>
      </c>
      <c r="C8812" s="6" t="s">
        <v>767</v>
      </c>
      <c r="D8812" s="6" t="s">
        <v>188</v>
      </c>
      <c r="E8812" s="6" t="s">
        <v>522</v>
      </c>
      <c r="F8812" s="6" t="s">
        <v>561</v>
      </c>
      <c r="G8812" s="6" t="s">
        <v>562</v>
      </c>
      <c r="H8812" s="6"/>
      <c r="I8812" s="6"/>
      <c r="J8812" s="6"/>
      <c r="K8812" s="7">
        <v>9.2399999999999996E-2</v>
      </c>
      <c r="L8812" s="7">
        <v>0.38783699999999999</v>
      </c>
      <c r="M8812" s="7">
        <v>4.2390999999999998E-2</v>
      </c>
      <c r="N8812" s="7">
        <v>3.9907999999999999E-2</v>
      </c>
      <c r="O8812" s="7">
        <v>0.179428</v>
      </c>
      <c r="P8812" s="7">
        <v>0.68809600000000004</v>
      </c>
      <c r="Q8812" s="7">
        <v>0.61835200000000001</v>
      </c>
      <c r="R8812" s="7">
        <v>0.63800000000000001</v>
      </c>
      <c r="S8812" s="7">
        <v>0.45851999999999998</v>
      </c>
      <c r="T8812" s="7"/>
    </row>
    <row r="8813" spans="1:20" x14ac:dyDescent="0.35">
      <c r="A8813" s="6" t="s">
        <v>185</v>
      </c>
      <c r="B8813" s="6" t="s">
        <v>212</v>
      </c>
      <c r="C8813" s="6" t="s">
        <v>767</v>
      </c>
      <c r="D8813" s="6" t="s">
        <v>188</v>
      </c>
      <c r="E8813" s="6" t="s">
        <v>522</v>
      </c>
      <c r="F8813" s="6" t="s">
        <v>563</v>
      </c>
      <c r="G8813" s="6" t="s">
        <v>564</v>
      </c>
      <c r="H8813" s="6"/>
      <c r="I8813" s="6"/>
      <c r="J8813" s="6"/>
      <c r="K8813" s="7">
        <v>0.242698</v>
      </c>
      <c r="L8813" s="7">
        <v>1.382136</v>
      </c>
      <c r="M8813" s="7">
        <v>0.94536500000000001</v>
      </c>
      <c r="N8813" s="7">
        <v>1.415956</v>
      </c>
      <c r="O8813" s="7">
        <v>1.2757320000000001</v>
      </c>
      <c r="P8813" s="7">
        <v>3.7990599999999999</v>
      </c>
      <c r="Q8813" s="7">
        <v>4.1286440000000004</v>
      </c>
      <c r="R8813" s="7">
        <v>3.897424</v>
      </c>
      <c r="S8813" s="7">
        <v>4.5854749999999997</v>
      </c>
      <c r="T8813" s="7"/>
    </row>
    <row r="8814" spans="1:20" x14ac:dyDescent="0.35">
      <c r="A8814" s="6" t="s">
        <v>185</v>
      </c>
      <c r="B8814" s="6" t="s">
        <v>212</v>
      </c>
      <c r="C8814" s="6" t="s">
        <v>767</v>
      </c>
      <c r="D8814" s="6" t="s">
        <v>188</v>
      </c>
      <c r="E8814" s="6" t="s">
        <v>522</v>
      </c>
      <c r="F8814" s="6" t="s">
        <v>565</v>
      </c>
      <c r="G8814" s="6" t="s">
        <v>566</v>
      </c>
      <c r="H8814" s="6"/>
      <c r="I8814" s="6"/>
      <c r="J8814" s="6"/>
      <c r="K8814" s="7">
        <v>9.9837999999999996E-2</v>
      </c>
      <c r="L8814" s="7">
        <v>1.000281</v>
      </c>
      <c r="M8814" s="7">
        <v>1.6119969999999999</v>
      </c>
      <c r="N8814" s="7">
        <v>1.3661779999999999</v>
      </c>
      <c r="O8814" s="7">
        <v>0.80727000000000004</v>
      </c>
      <c r="P8814" s="7">
        <v>5.6437799999999996</v>
      </c>
      <c r="Q8814" s="7">
        <v>4.0887520000000004</v>
      </c>
      <c r="R8814" s="7">
        <v>7.6154000000000002</v>
      </c>
      <c r="S8814" s="7">
        <v>5.8414849999999996</v>
      </c>
      <c r="T8814" s="7"/>
    </row>
    <row r="8815" spans="1:20" x14ac:dyDescent="0.35">
      <c r="A8815" s="6" t="s">
        <v>185</v>
      </c>
      <c r="B8815" s="6" t="s">
        <v>212</v>
      </c>
      <c r="C8815" s="6" t="s">
        <v>767</v>
      </c>
      <c r="D8815" s="6" t="s">
        <v>188</v>
      </c>
      <c r="E8815" s="6" t="s">
        <v>522</v>
      </c>
      <c r="F8815" s="6" t="s">
        <v>567</v>
      </c>
      <c r="G8815" s="6" t="s">
        <v>568</v>
      </c>
      <c r="H8815" s="6"/>
      <c r="I8815" s="6"/>
      <c r="J8815" s="6"/>
      <c r="K8815" s="7">
        <v>4.5572000000000001E-2</v>
      </c>
      <c r="L8815" s="7">
        <v>3.1006800000000001</v>
      </c>
      <c r="M8815" s="7">
        <v>2.3536130000000002</v>
      </c>
      <c r="N8815" s="7">
        <v>1.76502</v>
      </c>
      <c r="O8815" s="7">
        <v>4.3652160000000002</v>
      </c>
      <c r="P8815" s="7">
        <v>1.7549250000000001</v>
      </c>
      <c r="Q8815" s="7">
        <v>1.844992</v>
      </c>
      <c r="R8815" s="7">
        <v>2.2528160000000002</v>
      </c>
      <c r="S8815" s="7">
        <v>1.6847449999999999</v>
      </c>
      <c r="T8815" s="7"/>
    </row>
    <row r="8816" spans="1:20" x14ac:dyDescent="0.35">
      <c r="A8816" s="6" t="s">
        <v>185</v>
      </c>
      <c r="B8816" s="6" t="s">
        <v>212</v>
      </c>
      <c r="C8816" s="6" t="s">
        <v>767</v>
      </c>
      <c r="D8816" s="6" t="s">
        <v>188</v>
      </c>
      <c r="E8816" s="6" t="s">
        <v>522</v>
      </c>
      <c r="F8816" s="6" t="s">
        <v>569</v>
      </c>
      <c r="G8816" s="6" t="s">
        <v>570</v>
      </c>
      <c r="H8816" s="6"/>
      <c r="I8816" s="6"/>
      <c r="J8816" s="6"/>
      <c r="K8816" s="7">
        <v>0</v>
      </c>
      <c r="L8816" s="7">
        <v>0.65223500000000001</v>
      </c>
      <c r="M8816" s="7">
        <v>0.75205299999999997</v>
      </c>
      <c r="N8816" s="7">
        <v>0.45874399999999999</v>
      </c>
      <c r="O8816" s="7">
        <v>0.42855199999999999</v>
      </c>
      <c r="P8816" s="7">
        <v>0.34905999999999998</v>
      </c>
      <c r="Q8816" s="7">
        <v>0.22931799999999999</v>
      </c>
      <c r="R8816" s="7">
        <v>0.25913999999999998</v>
      </c>
      <c r="S8816" s="7">
        <v>0.41870499999999999</v>
      </c>
      <c r="T8816" s="7"/>
    </row>
    <row r="8817" spans="1:20" x14ac:dyDescent="0.35">
      <c r="A8817" s="6" t="s">
        <v>185</v>
      </c>
      <c r="B8817" s="6" t="s">
        <v>212</v>
      </c>
      <c r="C8817" s="6" t="s">
        <v>767</v>
      </c>
      <c r="D8817" s="6" t="s">
        <v>188</v>
      </c>
      <c r="E8817" s="6" t="s">
        <v>522</v>
      </c>
      <c r="F8817" s="6" t="s">
        <v>571</v>
      </c>
      <c r="G8817" s="6" t="s">
        <v>572</v>
      </c>
      <c r="H8817" s="6"/>
      <c r="I8817" s="6"/>
      <c r="J8817" s="6"/>
      <c r="K8817" s="7">
        <v>0.37525500000000001</v>
      </c>
      <c r="L8817" s="7">
        <v>0.834372</v>
      </c>
      <c r="M8817" s="7">
        <v>1.0271779999999999</v>
      </c>
      <c r="N8817" s="7">
        <v>0.62827</v>
      </c>
      <c r="O8817" s="7">
        <v>0.59799999999999998</v>
      </c>
      <c r="P8817" s="7">
        <v>0.48866999999999999</v>
      </c>
      <c r="Q8817" s="7">
        <v>0.319156</v>
      </c>
      <c r="R8817" s="7">
        <v>0.35889599999999999</v>
      </c>
      <c r="S8817" s="7">
        <v>0.58814500000000003</v>
      </c>
      <c r="T8817" s="7"/>
    </row>
    <row r="8818" spans="1:20" x14ac:dyDescent="0.35">
      <c r="A8818" s="6" t="s">
        <v>185</v>
      </c>
      <c r="B8818" s="6" t="s">
        <v>212</v>
      </c>
      <c r="C8818" s="6" t="s">
        <v>767</v>
      </c>
      <c r="D8818" s="6" t="s">
        <v>188</v>
      </c>
      <c r="E8818" s="6" t="s">
        <v>522</v>
      </c>
      <c r="F8818" s="6" t="s">
        <v>573</v>
      </c>
      <c r="G8818" s="6" t="s">
        <v>574</v>
      </c>
      <c r="H8818" s="6"/>
      <c r="I8818" s="6"/>
      <c r="J8818" s="6"/>
      <c r="K8818" s="7">
        <v>0.42439900000000003</v>
      </c>
      <c r="L8818" s="7">
        <v>2.2694709999999998</v>
      </c>
      <c r="M8818" s="7">
        <v>0.65820199999999995</v>
      </c>
      <c r="N8818" s="7">
        <v>0.94734600000000002</v>
      </c>
      <c r="O8818" s="7">
        <v>1.5149280000000001</v>
      </c>
      <c r="P8818" s="7">
        <v>0.51861000000000002</v>
      </c>
      <c r="Q8818" s="7">
        <v>0.37902799999999998</v>
      </c>
      <c r="R8818" s="7">
        <v>0.378832</v>
      </c>
      <c r="S8818" s="7">
        <v>0.85728499999999996</v>
      </c>
      <c r="T8818" s="7"/>
    </row>
    <row r="8819" spans="1:20" x14ac:dyDescent="0.35">
      <c r="A8819" s="6" t="s">
        <v>185</v>
      </c>
      <c r="B8819" s="6" t="s">
        <v>212</v>
      </c>
      <c r="C8819" s="6" t="s">
        <v>767</v>
      </c>
      <c r="D8819" s="6" t="s">
        <v>188</v>
      </c>
      <c r="E8819" s="6" t="s">
        <v>575</v>
      </c>
      <c r="F8819" s="6" t="s">
        <v>576</v>
      </c>
      <c r="G8819" s="6" t="s">
        <v>577</v>
      </c>
      <c r="H8819" s="7">
        <v>1.05671</v>
      </c>
      <c r="I8819" s="7">
        <v>5.28355</v>
      </c>
      <c r="J8819" s="7">
        <v>2.1134200000000001</v>
      </c>
      <c r="K8819" s="7">
        <v>4.2358830000000003</v>
      </c>
      <c r="L8819" s="7">
        <v>18.425391999999999</v>
      </c>
      <c r="M8819" s="7">
        <v>14.742402</v>
      </c>
      <c r="N8819" s="7">
        <v>10.798107999999999</v>
      </c>
      <c r="O8819" s="7">
        <v>10.939311</v>
      </c>
      <c r="P8819" s="7">
        <v>8.7847310000000007</v>
      </c>
      <c r="Q8819" s="7">
        <v>14.998548</v>
      </c>
      <c r="R8819" s="7">
        <v>16.664618000000001</v>
      </c>
      <c r="S8819" s="7">
        <v>18.365148000000001</v>
      </c>
      <c r="T8819" s="7"/>
    </row>
    <row r="8820" spans="1:20" x14ac:dyDescent="0.35">
      <c r="A8820" s="6" t="s">
        <v>185</v>
      </c>
      <c r="B8820" s="6" t="s">
        <v>212</v>
      </c>
      <c r="C8820" s="6" t="s">
        <v>767</v>
      </c>
      <c r="D8820" s="6" t="s">
        <v>188</v>
      </c>
      <c r="E8820" s="6" t="s">
        <v>578</v>
      </c>
      <c r="F8820" s="6" t="s">
        <v>579</v>
      </c>
      <c r="G8820" s="6" t="s">
        <v>580</v>
      </c>
      <c r="H8820" s="6"/>
      <c r="I8820" s="7">
        <v>0</v>
      </c>
      <c r="J8820" s="6"/>
      <c r="K8820" s="7">
        <v>0.196602</v>
      </c>
      <c r="L8820" s="7">
        <v>0.11821</v>
      </c>
      <c r="M8820" s="7">
        <v>0.11326700000000001</v>
      </c>
      <c r="N8820" s="7">
        <v>8.9775999999999995E-2</v>
      </c>
      <c r="O8820" s="7">
        <v>8.9779999999999999E-2</v>
      </c>
      <c r="P8820" s="7">
        <v>8.9764999999999998E-2</v>
      </c>
      <c r="Q8820" s="7">
        <v>0.109748</v>
      </c>
      <c r="R8820" s="7">
        <v>0.13963600000000001</v>
      </c>
      <c r="S8820" s="7">
        <v>0.1694</v>
      </c>
      <c r="T8820" s="7"/>
    </row>
    <row r="8821" spans="1:20" x14ac:dyDescent="0.35">
      <c r="A8821" s="6" t="s">
        <v>185</v>
      </c>
      <c r="B8821" s="6" t="s">
        <v>212</v>
      </c>
      <c r="C8821" s="6" t="s">
        <v>767</v>
      </c>
      <c r="D8821" s="6" t="s">
        <v>188</v>
      </c>
      <c r="E8821" s="6" t="s">
        <v>578</v>
      </c>
      <c r="F8821" s="6" t="s">
        <v>581</v>
      </c>
      <c r="G8821" s="6" t="s">
        <v>582</v>
      </c>
      <c r="H8821" s="7">
        <v>2.1134200000000001</v>
      </c>
      <c r="I8821" s="6"/>
      <c r="J8821" s="7">
        <v>2.1134200000000001</v>
      </c>
      <c r="K8821" s="7">
        <v>0.36375600000000002</v>
      </c>
      <c r="L8821" s="7">
        <v>0.42200199999999999</v>
      </c>
      <c r="M8821" s="7">
        <v>0.406252</v>
      </c>
      <c r="N8821" s="7">
        <v>3.021436</v>
      </c>
      <c r="O8821" s="7">
        <v>3.0098280000000002</v>
      </c>
      <c r="P8821" s="7">
        <v>2.9315099999999998</v>
      </c>
      <c r="Q8821" s="7">
        <v>0.44881199999999999</v>
      </c>
      <c r="R8821" s="7">
        <v>0.53833600000000004</v>
      </c>
      <c r="S8821" s="7">
        <v>0.66796500000000003</v>
      </c>
      <c r="T8821" s="7"/>
    </row>
    <row r="8822" spans="1:20" x14ac:dyDescent="0.35">
      <c r="A8822" s="6" t="s">
        <v>185</v>
      </c>
      <c r="B8822" s="6" t="s">
        <v>212</v>
      </c>
      <c r="C8822" s="6" t="s">
        <v>767</v>
      </c>
      <c r="D8822" s="6" t="s">
        <v>188</v>
      </c>
      <c r="E8822" s="6" t="s">
        <v>578</v>
      </c>
      <c r="F8822" s="6" t="s">
        <v>583</v>
      </c>
      <c r="G8822" s="6" t="s">
        <v>584</v>
      </c>
      <c r="H8822" s="7">
        <v>3.381472</v>
      </c>
      <c r="I8822" s="7">
        <v>1.690736</v>
      </c>
      <c r="J8822" s="7">
        <v>6.3402599999999998</v>
      </c>
      <c r="K8822" s="7">
        <v>7.4610760000000003</v>
      </c>
      <c r="L8822" s="7">
        <v>2.509239</v>
      </c>
      <c r="M8822" s="7">
        <v>1.9944470000000001</v>
      </c>
      <c r="N8822" s="7">
        <v>2.382263</v>
      </c>
      <c r="O8822" s="7">
        <v>2.2151649999999998</v>
      </c>
      <c r="P8822" s="7">
        <v>2.3783780000000001</v>
      </c>
      <c r="Q8822" s="7">
        <v>1.775603</v>
      </c>
      <c r="R8822" s="7">
        <v>2.220882</v>
      </c>
      <c r="S8822" s="7">
        <v>2.9413520000000002</v>
      </c>
      <c r="T8822" s="7"/>
    </row>
    <row r="8823" spans="1:20" x14ac:dyDescent="0.35">
      <c r="A8823" s="6" t="s">
        <v>185</v>
      </c>
      <c r="B8823" s="6" t="s">
        <v>212</v>
      </c>
      <c r="C8823" s="6" t="s">
        <v>767</v>
      </c>
      <c r="D8823" s="6" t="s">
        <v>188</v>
      </c>
      <c r="E8823" s="6" t="s">
        <v>578</v>
      </c>
      <c r="F8823" s="6" t="s">
        <v>585</v>
      </c>
      <c r="G8823" s="6" t="s">
        <v>586</v>
      </c>
      <c r="H8823" s="7">
        <v>4.6495240000000004</v>
      </c>
      <c r="I8823" s="7">
        <v>7.6083119999999997</v>
      </c>
      <c r="J8823" s="7">
        <v>7.6083119999999997</v>
      </c>
      <c r="K8823" s="7">
        <v>12.096707</v>
      </c>
      <c r="L8823" s="7">
        <v>3.6322450000000002</v>
      </c>
      <c r="M8823" s="7">
        <v>2.908677</v>
      </c>
      <c r="N8823" s="7">
        <v>3.7621449999999999</v>
      </c>
      <c r="O8823" s="7">
        <v>3.502732</v>
      </c>
      <c r="P8823" s="7">
        <v>3.757593</v>
      </c>
      <c r="Q8823" s="7">
        <v>2.963009</v>
      </c>
      <c r="R8823" s="7">
        <v>3.716094</v>
      </c>
      <c r="S8823" s="7">
        <v>4.9208020000000001</v>
      </c>
      <c r="T8823" s="7"/>
    </row>
    <row r="8824" spans="1:20" x14ac:dyDescent="0.35">
      <c r="A8824" s="6" t="s">
        <v>185</v>
      </c>
      <c r="B8824" s="6" t="s">
        <v>212</v>
      </c>
      <c r="C8824" s="6" t="s">
        <v>767</v>
      </c>
      <c r="D8824" s="6" t="s">
        <v>188</v>
      </c>
      <c r="E8824" s="6" t="s">
        <v>578</v>
      </c>
      <c r="F8824" s="6" t="s">
        <v>587</v>
      </c>
      <c r="G8824" s="6" t="s">
        <v>588</v>
      </c>
      <c r="H8824" s="7">
        <v>6.3402599999999998</v>
      </c>
      <c r="I8824" s="7">
        <v>9.2990480000000009</v>
      </c>
      <c r="J8824" s="7">
        <v>12.68052</v>
      </c>
      <c r="K8824" s="7">
        <v>20.976707999999999</v>
      </c>
      <c r="L8824" s="7">
        <v>4.8524459999999996</v>
      </c>
      <c r="M8824" s="7">
        <v>3.8784019999999999</v>
      </c>
      <c r="N8824" s="7">
        <v>5.3575980000000003</v>
      </c>
      <c r="O8824" s="7">
        <v>4.9975670000000001</v>
      </c>
      <c r="P8824" s="7">
        <v>5.35405</v>
      </c>
      <c r="Q8824" s="7">
        <v>4.0632000000000001</v>
      </c>
      <c r="R8824" s="7">
        <v>5.0904619999999996</v>
      </c>
      <c r="S8824" s="7">
        <v>6.7564529999999996</v>
      </c>
      <c r="T8824" s="7"/>
    </row>
    <row r="8825" spans="1:20" x14ac:dyDescent="0.35">
      <c r="A8825" s="6" t="s">
        <v>185</v>
      </c>
      <c r="B8825" s="6" t="s">
        <v>212</v>
      </c>
      <c r="C8825" s="6" t="s">
        <v>767</v>
      </c>
      <c r="D8825" s="6" t="s">
        <v>188</v>
      </c>
      <c r="E8825" s="6" t="s">
        <v>578</v>
      </c>
      <c r="F8825" s="6" t="s">
        <v>589</v>
      </c>
      <c r="G8825" s="6" t="s">
        <v>590</v>
      </c>
      <c r="H8825" s="7">
        <v>3.8041559999999999</v>
      </c>
      <c r="I8825" s="7">
        <v>5.4948920000000001</v>
      </c>
      <c r="J8825" s="7">
        <v>6.3402599999999998</v>
      </c>
      <c r="K8825" s="7">
        <v>9.5593059999999994</v>
      </c>
      <c r="L8825" s="7">
        <v>2.1764619999999999</v>
      </c>
      <c r="M8825" s="7">
        <v>1.735795</v>
      </c>
      <c r="N8825" s="7">
        <v>2.7920150000000001</v>
      </c>
      <c r="O8825" s="7">
        <v>2.607942</v>
      </c>
      <c r="P8825" s="7">
        <v>2.7910720000000002</v>
      </c>
      <c r="Q8825" s="7">
        <v>2.1895280000000001</v>
      </c>
      <c r="R8825" s="7">
        <v>2.7486449999999998</v>
      </c>
      <c r="S8825" s="7">
        <v>3.6381100000000002</v>
      </c>
      <c r="T8825" s="7"/>
    </row>
    <row r="8826" spans="1:20" x14ac:dyDescent="0.35">
      <c r="A8826" s="6" t="s">
        <v>185</v>
      </c>
      <c r="B8826" s="6" t="s">
        <v>212</v>
      </c>
      <c r="C8826" s="6" t="s">
        <v>767</v>
      </c>
      <c r="D8826" s="6" t="s">
        <v>188</v>
      </c>
      <c r="E8826" s="6" t="s">
        <v>578</v>
      </c>
      <c r="F8826" s="6" t="s">
        <v>591</v>
      </c>
      <c r="G8826" s="6" t="s">
        <v>592</v>
      </c>
      <c r="H8826" s="7">
        <v>1.690736</v>
      </c>
      <c r="I8826" s="7">
        <v>2.1134200000000001</v>
      </c>
      <c r="J8826" s="7">
        <v>1.690736</v>
      </c>
      <c r="K8826" s="7">
        <v>5.4666329999999999</v>
      </c>
      <c r="L8826" s="7">
        <v>1.469276</v>
      </c>
      <c r="M8826" s="7">
        <v>1.172302</v>
      </c>
      <c r="N8826" s="7">
        <v>1.31508</v>
      </c>
      <c r="O8826" s="7">
        <v>1.222126</v>
      </c>
      <c r="P8826" s="7">
        <v>1.303188</v>
      </c>
      <c r="Q8826" s="7">
        <v>1.078444</v>
      </c>
      <c r="R8826" s="7">
        <v>1.352293</v>
      </c>
      <c r="S8826" s="7">
        <v>1.791391</v>
      </c>
      <c r="T8826" s="7"/>
    </row>
    <row r="8827" spans="1:20" x14ac:dyDescent="0.35">
      <c r="A8827" s="6" t="s">
        <v>185</v>
      </c>
      <c r="B8827" s="6" t="s">
        <v>212</v>
      </c>
      <c r="C8827" s="6" t="s">
        <v>767</v>
      </c>
      <c r="D8827" s="6" t="s">
        <v>188</v>
      </c>
      <c r="E8827" s="6" t="s">
        <v>578</v>
      </c>
      <c r="F8827" s="6" t="s">
        <v>593</v>
      </c>
      <c r="G8827" s="6" t="s">
        <v>594</v>
      </c>
      <c r="H8827" s="7">
        <v>0.84536800000000001</v>
      </c>
      <c r="I8827" s="7">
        <v>2.1134200000000001</v>
      </c>
      <c r="J8827" s="7">
        <v>3.8041559999999999</v>
      </c>
      <c r="K8827" s="7">
        <v>5.2972979999999996</v>
      </c>
      <c r="L8827" s="7">
        <v>1.344535</v>
      </c>
      <c r="M8827" s="7">
        <v>1.0706979999999999</v>
      </c>
      <c r="N8827" s="7">
        <v>1.347413</v>
      </c>
      <c r="O8827" s="7">
        <v>1.2548889999999999</v>
      </c>
      <c r="P8827" s="7">
        <v>1.346665</v>
      </c>
      <c r="Q8827" s="7">
        <v>0.89322199999999996</v>
      </c>
      <c r="R8827" s="7">
        <v>1.1103289999999999</v>
      </c>
      <c r="S8827" s="7">
        <v>1.4706950000000001</v>
      </c>
      <c r="T8827" s="7"/>
    </row>
    <row r="8828" spans="1:20" x14ac:dyDescent="0.35">
      <c r="A8828" s="6" t="s">
        <v>185</v>
      </c>
      <c r="B8828" s="6" t="s">
        <v>212</v>
      </c>
      <c r="C8828" s="6" t="s">
        <v>767</v>
      </c>
      <c r="D8828" s="6" t="s">
        <v>188</v>
      </c>
      <c r="E8828" s="6" t="s">
        <v>578</v>
      </c>
      <c r="F8828" s="6" t="s">
        <v>595</v>
      </c>
      <c r="G8828" s="6" t="s">
        <v>596</v>
      </c>
      <c r="H8828" s="6"/>
      <c r="I8828" s="6"/>
      <c r="J8828" s="6"/>
      <c r="K8828" s="7">
        <v>1.204869</v>
      </c>
      <c r="L8828" s="7">
        <v>1.673886</v>
      </c>
      <c r="M8828" s="7">
        <v>0.98225300000000004</v>
      </c>
      <c r="N8828" s="7">
        <v>1.176712</v>
      </c>
      <c r="O8828" s="7">
        <v>1.3056700000000001</v>
      </c>
      <c r="P8828" s="7">
        <v>2.1538249999999999</v>
      </c>
      <c r="Q8828" s="7">
        <v>0.56843999999999995</v>
      </c>
      <c r="R8828" s="7">
        <v>1.3556440000000001</v>
      </c>
      <c r="S8828" s="7">
        <v>2.9905900000000001</v>
      </c>
      <c r="T8828" s="7"/>
    </row>
    <row r="8829" spans="1:20" x14ac:dyDescent="0.35">
      <c r="A8829" s="6" t="s">
        <v>185</v>
      </c>
      <c r="B8829" s="6" t="s">
        <v>212</v>
      </c>
      <c r="C8829" s="6" t="s">
        <v>767</v>
      </c>
      <c r="D8829" s="6" t="s">
        <v>188</v>
      </c>
      <c r="E8829" s="6" t="s">
        <v>578</v>
      </c>
      <c r="F8829" s="6" t="s">
        <v>597</v>
      </c>
      <c r="G8829" s="6" t="s">
        <v>598</v>
      </c>
      <c r="H8829" s="6"/>
      <c r="I8829" s="6"/>
      <c r="J8829" s="6"/>
      <c r="K8829" s="7">
        <v>1.723179</v>
      </c>
      <c r="L8829" s="7">
        <v>2.2186140000000001</v>
      </c>
      <c r="M8829" s="7">
        <v>1.3024370000000001</v>
      </c>
      <c r="N8829" s="7">
        <v>1.824854</v>
      </c>
      <c r="O8829" s="7">
        <v>2.0131790000000001</v>
      </c>
      <c r="P8829" s="7">
        <v>3.340341</v>
      </c>
      <c r="Q8829" s="7">
        <v>0.867622</v>
      </c>
      <c r="R8829" s="7">
        <v>2.0932219999999999</v>
      </c>
      <c r="S8829" s="7">
        <v>4.6154679999999999</v>
      </c>
      <c r="T8829" s="7"/>
    </row>
    <row r="8830" spans="1:20" x14ac:dyDescent="0.35">
      <c r="A8830" s="6" t="s">
        <v>185</v>
      </c>
      <c r="B8830" s="6" t="s">
        <v>212</v>
      </c>
      <c r="C8830" s="6" t="s">
        <v>767</v>
      </c>
      <c r="D8830" s="6" t="s">
        <v>188</v>
      </c>
      <c r="E8830" s="6" t="s">
        <v>578</v>
      </c>
      <c r="F8830" s="6" t="s">
        <v>599</v>
      </c>
      <c r="G8830" s="6" t="s">
        <v>600</v>
      </c>
      <c r="H8830" s="6"/>
      <c r="I8830" s="6"/>
      <c r="J8830" s="6"/>
      <c r="K8830" s="7">
        <v>1.097782</v>
      </c>
      <c r="L8830" s="7">
        <v>1.158755</v>
      </c>
      <c r="M8830" s="7">
        <v>0.68522499999999997</v>
      </c>
      <c r="N8830" s="7">
        <v>1.705128</v>
      </c>
      <c r="O8830" s="7">
        <v>1.893564</v>
      </c>
      <c r="P8830" s="7">
        <v>3.1310950000000002</v>
      </c>
      <c r="Q8830" s="7">
        <v>0.86763000000000001</v>
      </c>
      <c r="R8830" s="7">
        <v>2.0832299999999999</v>
      </c>
      <c r="S8830" s="7">
        <v>4.5954949999999997</v>
      </c>
      <c r="T8830" s="7"/>
    </row>
    <row r="8831" spans="1:20" x14ac:dyDescent="0.35">
      <c r="A8831" s="6" t="s">
        <v>185</v>
      </c>
      <c r="B8831" s="6" t="s">
        <v>212</v>
      </c>
      <c r="C8831" s="6" t="s">
        <v>767</v>
      </c>
      <c r="D8831" s="6" t="s">
        <v>188</v>
      </c>
      <c r="E8831" s="6" t="s">
        <v>578</v>
      </c>
      <c r="F8831" s="6" t="s">
        <v>601</v>
      </c>
      <c r="G8831" s="6" t="s">
        <v>602</v>
      </c>
      <c r="H8831" s="6"/>
      <c r="I8831" s="6"/>
      <c r="J8831" s="6"/>
      <c r="K8831" s="7">
        <v>0.69515000000000005</v>
      </c>
      <c r="L8831" s="7">
        <v>1.564932</v>
      </c>
      <c r="M8831" s="7">
        <v>0.92134799999999994</v>
      </c>
      <c r="N8831" s="7">
        <v>0.99721599999999999</v>
      </c>
      <c r="O8831" s="7">
        <v>1.1062920000000001</v>
      </c>
      <c r="P8831" s="7">
        <v>1.8347150000000001</v>
      </c>
      <c r="Q8831" s="7">
        <v>0.498668</v>
      </c>
      <c r="R8831" s="7">
        <v>1.206172</v>
      </c>
      <c r="S8831" s="7">
        <v>2.6515650000000002</v>
      </c>
      <c r="T8831" s="7"/>
    </row>
    <row r="8832" spans="1:20" x14ac:dyDescent="0.35">
      <c r="A8832" s="6" t="s">
        <v>185</v>
      </c>
      <c r="B8832" s="6" t="s">
        <v>212</v>
      </c>
      <c r="C8832" s="6" t="s">
        <v>767</v>
      </c>
      <c r="D8832" s="6" t="s">
        <v>188</v>
      </c>
      <c r="E8832" s="6" t="s">
        <v>578</v>
      </c>
      <c r="F8832" s="6" t="s">
        <v>680</v>
      </c>
      <c r="G8832" s="6" t="s">
        <v>681</v>
      </c>
      <c r="H8832" s="6"/>
      <c r="I8832" s="6"/>
      <c r="J8832" s="6"/>
      <c r="K8832" s="7">
        <v>0.68948500000000001</v>
      </c>
      <c r="L8832" s="7">
        <v>0.107201</v>
      </c>
      <c r="M8832" s="7">
        <v>9.4521999999999995E-2</v>
      </c>
      <c r="N8832" s="7">
        <v>0.159548</v>
      </c>
      <c r="O8832" s="7">
        <v>0.11962</v>
      </c>
      <c r="P8832" s="7">
        <v>9.9750000000000005E-2</v>
      </c>
      <c r="Q8832" s="7">
        <v>6.9846000000000005E-2</v>
      </c>
      <c r="R8832" s="7">
        <v>7.9811999999999994E-2</v>
      </c>
      <c r="S8832" s="7">
        <v>0.14949999999999999</v>
      </c>
      <c r="T8832" s="7"/>
    </row>
    <row r="8833" spans="1:20" x14ac:dyDescent="0.35">
      <c r="A8833" s="6" t="s">
        <v>185</v>
      </c>
      <c r="B8833" s="6" t="s">
        <v>212</v>
      </c>
      <c r="C8833" s="6" t="s">
        <v>767</v>
      </c>
      <c r="D8833" s="6" t="s">
        <v>188</v>
      </c>
      <c r="E8833" s="6" t="s">
        <v>578</v>
      </c>
      <c r="F8833" s="6" t="s">
        <v>682</v>
      </c>
      <c r="G8833" s="6" t="s">
        <v>683</v>
      </c>
      <c r="H8833" s="6"/>
      <c r="I8833" s="6"/>
      <c r="J8833" s="6"/>
      <c r="K8833" s="7">
        <v>0.44610699999999998</v>
      </c>
      <c r="L8833" s="7">
        <v>0.46997499999999998</v>
      </c>
      <c r="M8833" s="7">
        <v>0.330511</v>
      </c>
      <c r="N8833" s="7">
        <v>0.58834399999999998</v>
      </c>
      <c r="O8833" s="7">
        <v>0.80725400000000003</v>
      </c>
      <c r="P8833" s="7">
        <v>0.54856499999999997</v>
      </c>
      <c r="Q8833" s="7">
        <v>0.40893200000000002</v>
      </c>
      <c r="R8833" s="7">
        <v>0.47846</v>
      </c>
      <c r="S8833" s="7">
        <v>0.62807000000000002</v>
      </c>
      <c r="T8833" s="7"/>
    </row>
    <row r="8834" spans="1:20" x14ac:dyDescent="0.35">
      <c r="A8834" s="6" t="s">
        <v>185</v>
      </c>
      <c r="B8834" s="6" t="s">
        <v>212</v>
      </c>
      <c r="C8834" s="6" t="s">
        <v>767</v>
      </c>
      <c r="D8834" s="6" t="s">
        <v>188</v>
      </c>
      <c r="E8834" s="6" t="s">
        <v>578</v>
      </c>
      <c r="F8834" s="6" t="s">
        <v>603</v>
      </c>
      <c r="G8834" s="6" t="s">
        <v>604</v>
      </c>
      <c r="H8834" s="7">
        <v>23.247620000000001</v>
      </c>
      <c r="I8834" s="7">
        <v>40.154980000000002</v>
      </c>
      <c r="J8834" s="7">
        <v>38.041559999999997</v>
      </c>
      <c r="K8834" s="7">
        <v>17.862480999999999</v>
      </c>
      <c r="L8834" s="7">
        <v>15.846724</v>
      </c>
      <c r="M8834" s="7">
        <v>15.188840000000001</v>
      </c>
      <c r="N8834" s="7">
        <v>16.074339999999999</v>
      </c>
      <c r="O8834" s="7">
        <v>16.025782</v>
      </c>
      <c r="P8834" s="7">
        <v>15.565115</v>
      </c>
      <c r="Q8834" s="7">
        <v>12.405944</v>
      </c>
      <c r="R8834" s="7">
        <v>14.762269999999999</v>
      </c>
      <c r="S8834" s="7">
        <v>18.611249999999998</v>
      </c>
      <c r="T8834" s="7"/>
    </row>
    <row r="8835" spans="1:20" x14ac:dyDescent="0.35">
      <c r="A8835" s="6" t="s">
        <v>185</v>
      </c>
      <c r="B8835" s="6" t="s">
        <v>212</v>
      </c>
      <c r="C8835" s="6" t="s">
        <v>767</v>
      </c>
      <c r="D8835" s="6" t="s">
        <v>188</v>
      </c>
      <c r="E8835" s="6" t="s">
        <v>578</v>
      </c>
      <c r="F8835" s="6" t="s">
        <v>605</v>
      </c>
      <c r="G8835" s="6" t="s">
        <v>606</v>
      </c>
      <c r="H8835" s="7">
        <v>14.793939999999999</v>
      </c>
      <c r="I8835" s="7">
        <v>21.1342</v>
      </c>
      <c r="J8835" s="7">
        <v>23.247620000000001</v>
      </c>
      <c r="K8835" s="7">
        <v>7.9606479999999999</v>
      </c>
      <c r="L8835" s="7">
        <v>2.6170460000000002</v>
      </c>
      <c r="M8835" s="7">
        <v>2.5058150000000001</v>
      </c>
      <c r="N8835" s="7">
        <v>4.4473880000000001</v>
      </c>
      <c r="O8835" s="7">
        <v>4.4350019999999999</v>
      </c>
      <c r="P8835" s="7">
        <v>4.3076100000000004</v>
      </c>
      <c r="Q8835" s="7">
        <v>4.02888</v>
      </c>
      <c r="R8835" s="7">
        <v>4.7944979999999999</v>
      </c>
      <c r="S8835" s="7">
        <v>6.0508649999999999</v>
      </c>
      <c r="T8835" s="7"/>
    </row>
    <row r="8836" spans="1:20" x14ac:dyDescent="0.35">
      <c r="A8836" s="6" t="s">
        <v>185</v>
      </c>
      <c r="B8836" s="6" t="s">
        <v>212</v>
      </c>
      <c r="C8836" s="6" t="s">
        <v>767</v>
      </c>
      <c r="D8836" s="6" t="s">
        <v>188</v>
      </c>
      <c r="E8836" s="6" t="s">
        <v>578</v>
      </c>
      <c r="F8836" s="6" t="s">
        <v>607</v>
      </c>
      <c r="G8836" s="6" t="s">
        <v>608</v>
      </c>
      <c r="H8836" s="7">
        <v>61.289180000000002</v>
      </c>
      <c r="I8836" s="7">
        <v>54.948920000000001</v>
      </c>
      <c r="J8836" s="7">
        <v>65.516019999999997</v>
      </c>
      <c r="K8836" s="7">
        <v>33.810217000000002</v>
      </c>
      <c r="L8836" s="7">
        <v>14.94328</v>
      </c>
      <c r="M8836" s="7">
        <v>14.322393999999999</v>
      </c>
      <c r="N8836" s="7">
        <v>14.947532000000001</v>
      </c>
      <c r="O8836" s="7">
        <v>14.899562</v>
      </c>
      <c r="P8836" s="7">
        <v>14.478289999999999</v>
      </c>
      <c r="Q8836" s="7">
        <v>12.585395999999999</v>
      </c>
      <c r="R8836" s="7">
        <v>14.971736</v>
      </c>
      <c r="S8836" s="7">
        <v>18.88035</v>
      </c>
      <c r="T8836" s="7"/>
    </row>
    <row r="8837" spans="1:20" x14ac:dyDescent="0.35">
      <c r="A8837" s="6" t="s">
        <v>185</v>
      </c>
      <c r="B8837" s="6" t="s">
        <v>212</v>
      </c>
      <c r="C8837" s="6" t="s">
        <v>767</v>
      </c>
      <c r="D8837" s="6" t="s">
        <v>188</v>
      </c>
      <c r="E8837" s="6" t="s">
        <v>578</v>
      </c>
      <c r="F8837" s="6" t="s">
        <v>609</v>
      </c>
      <c r="G8837" s="6" t="s">
        <v>610</v>
      </c>
      <c r="H8837" s="7">
        <v>14.793939999999999</v>
      </c>
      <c r="I8837" s="7">
        <v>31.7013</v>
      </c>
      <c r="J8837" s="7">
        <v>23.247620000000001</v>
      </c>
      <c r="K8837" s="7">
        <v>12.263324000000001</v>
      </c>
      <c r="L8837" s="7">
        <v>7.8768279999999997</v>
      </c>
      <c r="M8837" s="7">
        <v>7.5510650000000004</v>
      </c>
      <c r="N8837" s="7">
        <v>9.4730039999999995</v>
      </c>
      <c r="O8837" s="7">
        <v>9.4480760000000004</v>
      </c>
      <c r="P8837" s="7">
        <v>9.1836000000000002</v>
      </c>
      <c r="Q8837" s="7">
        <v>6.7115359999999997</v>
      </c>
      <c r="R8837" s="7">
        <v>7.9842459999999997</v>
      </c>
      <c r="S8837" s="7">
        <v>10.078255</v>
      </c>
      <c r="T8837" s="7"/>
    </row>
    <row r="8838" spans="1:20" x14ac:dyDescent="0.35">
      <c r="A8838" s="6" t="s">
        <v>185</v>
      </c>
      <c r="B8838" s="6" t="s">
        <v>212</v>
      </c>
      <c r="C8838" s="6" t="s">
        <v>767</v>
      </c>
      <c r="D8838" s="6" t="s">
        <v>188</v>
      </c>
      <c r="E8838" s="6" t="s">
        <v>578</v>
      </c>
      <c r="F8838" s="6" t="s">
        <v>611</v>
      </c>
      <c r="G8838" s="6" t="s">
        <v>612</v>
      </c>
      <c r="H8838" s="7">
        <v>4.2268400000000002</v>
      </c>
      <c r="I8838" s="7">
        <v>12.68052</v>
      </c>
      <c r="J8838" s="7">
        <v>6.3402599999999998</v>
      </c>
      <c r="K8838" s="7">
        <v>1.6907559999999999</v>
      </c>
      <c r="L8838" s="7">
        <v>1.0719860000000001</v>
      </c>
      <c r="M8838" s="7">
        <v>1.0328310000000001</v>
      </c>
      <c r="N8838" s="7">
        <v>1.994356</v>
      </c>
      <c r="O8838" s="7">
        <v>1.9932559999999999</v>
      </c>
      <c r="P8838" s="7">
        <v>1.924445</v>
      </c>
      <c r="Q8838" s="7">
        <v>2.0444059999999999</v>
      </c>
      <c r="R8838" s="7">
        <v>2.4320560000000002</v>
      </c>
      <c r="S8838" s="7">
        <v>3.0703550000000002</v>
      </c>
      <c r="T8838" s="7"/>
    </row>
    <row r="8839" spans="1:20" x14ac:dyDescent="0.35">
      <c r="A8839" s="6" t="s">
        <v>185</v>
      </c>
      <c r="B8839" s="6" t="s">
        <v>212</v>
      </c>
      <c r="C8839" s="6" t="s">
        <v>767</v>
      </c>
      <c r="D8839" s="6" t="s">
        <v>188</v>
      </c>
      <c r="E8839" s="6" t="s">
        <v>578</v>
      </c>
      <c r="F8839" s="6" t="s">
        <v>613</v>
      </c>
      <c r="G8839" s="6" t="s">
        <v>614</v>
      </c>
      <c r="H8839" s="7">
        <v>2.1134200000000001</v>
      </c>
      <c r="I8839" s="7">
        <v>19.020779999999998</v>
      </c>
      <c r="J8839" s="7">
        <v>16.907360000000001</v>
      </c>
      <c r="K8839" s="7">
        <v>5.6526810000000003</v>
      </c>
      <c r="L8839" s="7">
        <v>3.0814940000000002</v>
      </c>
      <c r="M8839" s="7">
        <v>2.9523060000000001</v>
      </c>
      <c r="N8839" s="7">
        <v>6.1226000000000003</v>
      </c>
      <c r="O8839" s="7">
        <v>6.1093159999999997</v>
      </c>
      <c r="P8839" s="7">
        <v>5.93283</v>
      </c>
      <c r="Q8839" s="7">
        <v>4.178458</v>
      </c>
      <c r="R8839" s="7">
        <v>4.9739620000000002</v>
      </c>
      <c r="S8839" s="7">
        <v>6.2801099999999996</v>
      </c>
      <c r="T8839" s="7"/>
    </row>
    <row r="8840" spans="1:20" x14ac:dyDescent="0.35">
      <c r="A8840" s="6" t="s">
        <v>185</v>
      </c>
      <c r="B8840" s="6" t="s">
        <v>212</v>
      </c>
      <c r="C8840" s="6" t="s">
        <v>767</v>
      </c>
      <c r="D8840" s="6" t="s">
        <v>188</v>
      </c>
      <c r="E8840" s="6" t="s">
        <v>578</v>
      </c>
      <c r="F8840" s="6" t="s">
        <v>615</v>
      </c>
      <c r="G8840" s="6" t="s">
        <v>616</v>
      </c>
      <c r="H8840" s="7">
        <v>4.2268400000000002</v>
      </c>
      <c r="I8840" s="7">
        <v>2.1134200000000001</v>
      </c>
      <c r="J8840" s="7">
        <v>6.3402599999999998</v>
      </c>
      <c r="K8840" s="7">
        <v>4.4402520000000001</v>
      </c>
      <c r="L8840" s="7">
        <v>1.5702640000000001</v>
      </c>
      <c r="M8840" s="7">
        <v>1.4995080000000001</v>
      </c>
      <c r="N8840" s="7">
        <v>2.114036</v>
      </c>
      <c r="O8840" s="7">
        <v>2.1128279999999999</v>
      </c>
      <c r="P8840" s="7">
        <v>2.0441500000000001</v>
      </c>
      <c r="Q8840" s="7">
        <v>2.9020199999999998</v>
      </c>
      <c r="R8840" s="7">
        <v>3.4488560000000001</v>
      </c>
      <c r="S8840" s="7">
        <v>4.356255</v>
      </c>
      <c r="T8840" s="7"/>
    </row>
    <row r="8841" spans="1:20" x14ac:dyDescent="0.35">
      <c r="A8841" s="6" t="s">
        <v>185</v>
      </c>
      <c r="B8841" s="6" t="s">
        <v>212</v>
      </c>
      <c r="C8841" s="6" t="s">
        <v>767</v>
      </c>
      <c r="D8841" s="6" t="s">
        <v>188</v>
      </c>
      <c r="E8841" s="6" t="s">
        <v>578</v>
      </c>
      <c r="F8841" s="6" t="s">
        <v>617</v>
      </c>
      <c r="G8841" s="6" t="s">
        <v>618</v>
      </c>
      <c r="H8841" s="7">
        <v>6.3402599999999998</v>
      </c>
      <c r="I8841" s="7">
        <v>10.5671</v>
      </c>
      <c r="J8841" s="7">
        <v>12.68052</v>
      </c>
      <c r="K8841" s="7">
        <v>0.364653</v>
      </c>
      <c r="L8841" s="7">
        <v>1.2409410000000001</v>
      </c>
      <c r="M8841" s="7">
        <v>1.1928179999999999</v>
      </c>
      <c r="N8841" s="7">
        <v>0.86757399999999996</v>
      </c>
      <c r="O8841" s="7">
        <v>0.85711800000000005</v>
      </c>
      <c r="P8841" s="7">
        <v>0.83764000000000005</v>
      </c>
      <c r="Q8841" s="7">
        <v>1.326368</v>
      </c>
      <c r="R8841" s="7">
        <v>1.5749120000000001</v>
      </c>
      <c r="S8841" s="7">
        <v>1.9837899999999999</v>
      </c>
      <c r="T8841" s="7"/>
    </row>
    <row r="8842" spans="1:20" x14ac:dyDescent="0.35">
      <c r="A8842" s="6" t="s">
        <v>185</v>
      </c>
      <c r="B8842" s="6" t="s">
        <v>212</v>
      </c>
      <c r="C8842" s="6" t="s">
        <v>767</v>
      </c>
      <c r="D8842" s="6" t="s">
        <v>188</v>
      </c>
      <c r="E8842" s="6" t="s">
        <v>619</v>
      </c>
      <c r="F8842" s="6" t="s">
        <v>620</v>
      </c>
      <c r="G8842" s="6" t="s">
        <v>621</v>
      </c>
      <c r="H8842" s="6"/>
      <c r="I8842" s="6"/>
      <c r="J8842" s="6"/>
      <c r="K8842" s="7">
        <v>0.30190600000000001</v>
      </c>
      <c r="L8842" s="7">
        <v>0.73990800000000001</v>
      </c>
      <c r="M8842" s="7">
        <v>0.59979800000000005</v>
      </c>
      <c r="N8842" s="7">
        <v>0.81762800000000002</v>
      </c>
      <c r="O8842" s="7">
        <v>0.81500700000000004</v>
      </c>
      <c r="P8842" s="7">
        <v>0.60115600000000002</v>
      </c>
      <c r="Q8842" s="7">
        <v>0.89429999999999998</v>
      </c>
      <c r="R8842" s="7">
        <v>0.82044600000000001</v>
      </c>
      <c r="S8842" s="7">
        <v>0.90558799999999995</v>
      </c>
      <c r="T8842" s="7"/>
    </row>
    <row r="8843" spans="1:20" x14ac:dyDescent="0.35">
      <c r="A8843" s="6" t="s">
        <v>185</v>
      </c>
      <c r="B8843" s="6" t="s">
        <v>212</v>
      </c>
      <c r="C8843" s="6" t="s">
        <v>767</v>
      </c>
      <c r="D8843" s="6" t="s">
        <v>188</v>
      </c>
      <c r="E8843" s="6" t="s">
        <v>619</v>
      </c>
      <c r="F8843" s="6" t="s">
        <v>622</v>
      </c>
      <c r="G8843" s="6" t="s">
        <v>623</v>
      </c>
      <c r="H8843" s="7">
        <v>5.5794319999999997</v>
      </c>
      <c r="I8843" s="6"/>
      <c r="J8843" s="7">
        <v>0.69742899999999997</v>
      </c>
      <c r="K8843" s="7">
        <v>1.2292559999999999</v>
      </c>
      <c r="L8843" s="7">
        <v>0.54506100000000002</v>
      </c>
      <c r="M8843" s="7">
        <v>0.53734800000000005</v>
      </c>
      <c r="N8843" s="7">
        <v>0.79713599999999996</v>
      </c>
      <c r="O8843" s="7">
        <v>0.77318500000000001</v>
      </c>
      <c r="P8843" s="7">
        <v>0.62109499999999995</v>
      </c>
      <c r="Q8843" s="7">
        <v>1.1974400000000001</v>
      </c>
      <c r="R8843" s="7">
        <v>1.3733660000000001</v>
      </c>
      <c r="S8843" s="7">
        <v>1.4454320000000001</v>
      </c>
      <c r="T8843" s="7"/>
    </row>
    <row r="8844" spans="1:20" x14ac:dyDescent="0.35">
      <c r="A8844" s="6" t="s">
        <v>185</v>
      </c>
      <c r="B8844" s="6" t="s">
        <v>212</v>
      </c>
      <c r="C8844" s="6" t="s">
        <v>767</v>
      </c>
      <c r="D8844" s="6" t="s">
        <v>188</v>
      </c>
      <c r="E8844" s="6" t="s">
        <v>619</v>
      </c>
      <c r="F8844" s="6" t="s">
        <v>624</v>
      </c>
      <c r="G8844" s="6" t="s">
        <v>625</v>
      </c>
      <c r="H8844" s="7">
        <v>1.3948579999999999</v>
      </c>
      <c r="I8844" s="7">
        <v>0.69742899999999997</v>
      </c>
      <c r="J8844" s="6"/>
      <c r="K8844" s="7">
        <v>1.158417</v>
      </c>
      <c r="L8844" s="7">
        <v>2.9953750000000001</v>
      </c>
      <c r="M8844" s="7">
        <v>2.2093449999999999</v>
      </c>
      <c r="N8844" s="7">
        <v>1.6173679999999999</v>
      </c>
      <c r="O8844" s="7">
        <v>1.542826</v>
      </c>
      <c r="P8844" s="7">
        <v>1.200275</v>
      </c>
      <c r="Q8844" s="7">
        <v>2.22194</v>
      </c>
      <c r="R8844" s="7">
        <v>2.0927519999999999</v>
      </c>
      <c r="S8844" s="7">
        <v>2.7573970000000001</v>
      </c>
      <c r="T8844" s="7"/>
    </row>
    <row r="8845" spans="1:20" x14ac:dyDescent="0.35">
      <c r="A8845" s="6" t="s">
        <v>185</v>
      </c>
      <c r="B8845" s="6" t="s">
        <v>212</v>
      </c>
      <c r="C8845" s="6" t="s">
        <v>767</v>
      </c>
      <c r="D8845" s="6" t="s">
        <v>188</v>
      </c>
      <c r="E8845" s="6" t="s">
        <v>619</v>
      </c>
      <c r="F8845" s="6" t="s">
        <v>626</v>
      </c>
      <c r="G8845" s="6" t="s">
        <v>627</v>
      </c>
      <c r="H8845" s="7">
        <v>3.8041559999999999</v>
      </c>
      <c r="I8845" s="6"/>
      <c r="J8845" s="6"/>
      <c r="K8845" s="7">
        <v>1.4142049999999999</v>
      </c>
      <c r="L8845" s="7">
        <v>7.6477740000000001</v>
      </c>
      <c r="M8845" s="7">
        <v>6.937443</v>
      </c>
      <c r="N8845" s="7">
        <v>6.1509359999999997</v>
      </c>
      <c r="O8845" s="7">
        <v>5.55213</v>
      </c>
      <c r="P8845" s="7">
        <v>4.788157</v>
      </c>
      <c r="Q8845" s="7">
        <v>3.8108719999999998</v>
      </c>
      <c r="R8845" s="7">
        <v>5.3731179999999998</v>
      </c>
      <c r="S8845" s="7">
        <v>5.7329949999999998</v>
      </c>
      <c r="T8845" s="7"/>
    </row>
    <row r="8846" spans="1:20" x14ac:dyDescent="0.35">
      <c r="A8846" s="6" t="s">
        <v>185</v>
      </c>
      <c r="B8846" s="6" t="s">
        <v>212</v>
      </c>
      <c r="C8846" s="6" t="s">
        <v>767</v>
      </c>
      <c r="D8846" s="6" t="s">
        <v>188</v>
      </c>
      <c r="E8846" s="6" t="s">
        <v>619</v>
      </c>
      <c r="F8846" s="6" t="s">
        <v>628</v>
      </c>
      <c r="G8846" s="6" t="s">
        <v>629</v>
      </c>
      <c r="H8846" s="6"/>
      <c r="I8846" s="6"/>
      <c r="J8846" s="6"/>
      <c r="K8846" s="7">
        <v>0.36819200000000002</v>
      </c>
      <c r="L8846" s="7">
        <v>1.6630020000000001</v>
      </c>
      <c r="M8846" s="7">
        <v>1.616468</v>
      </c>
      <c r="N8846" s="7">
        <v>1.1954</v>
      </c>
      <c r="O8846" s="7">
        <v>1.0781959999999999</v>
      </c>
      <c r="P8846" s="7">
        <v>0.84554499999999999</v>
      </c>
      <c r="Q8846" s="7">
        <v>0.80214799999999997</v>
      </c>
      <c r="R8846" s="7">
        <v>1.1093</v>
      </c>
      <c r="S8846" s="7">
        <v>1.035981</v>
      </c>
      <c r="T8846" s="7"/>
    </row>
    <row r="8847" spans="1:20" x14ac:dyDescent="0.35">
      <c r="A8847" s="6" t="s">
        <v>185</v>
      </c>
      <c r="B8847" s="6" t="s">
        <v>212</v>
      </c>
      <c r="C8847" s="6" t="s">
        <v>767</v>
      </c>
      <c r="D8847" s="6" t="s">
        <v>188</v>
      </c>
      <c r="E8847" s="6" t="s">
        <v>619</v>
      </c>
      <c r="F8847" s="6" t="s">
        <v>630</v>
      </c>
      <c r="G8847" s="6" t="s">
        <v>631</v>
      </c>
      <c r="H8847" s="6"/>
      <c r="I8847" s="6"/>
      <c r="J8847" s="6"/>
      <c r="K8847" s="7">
        <v>0.77110500000000004</v>
      </c>
      <c r="L8847" s="7">
        <v>3.3249279999999999</v>
      </c>
      <c r="M8847" s="7">
        <v>3.302219</v>
      </c>
      <c r="N8847" s="7">
        <v>3.3901159999999999</v>
      </c>
      <c r="O8847" s="7">
        <v>2.908048</v>
      </c>
      <c r="P8847" s="7">
        <v>2.358965</v>
      </c>
      <c r="Q8847" s="7">
        <v>1.831388</v>
      </c>
      <c r="R8847" s="7">
        <v>2.615148</v>
      </c>
      <c r="S8847" s="7">
        <v>2.9354149999999999</v>
      </c>
      <c r="T8847" s="7"/>
    </row>
    <row r="8848" spans="1:20" x14ac:dyDescent="0.35">
      <c r="A8848" s="6" t="s">
        <v>185</v>
      </c>
      <c r="B8848" s="6" t="s">
        <v>212</v>
      </c>
      <c r="C8848" s="6" t="s">
        <v>767</v>
      </c>
      <c r="D8848" s="6" t="s">
        <v>188</v>
      </c>
      <c r="E8848" s="6" t="s">
        <v>619</v>
      </c>
      <c r="F8848" s="6" t="s">
        <v>632</v>
      </c>
      <c r="G8848" s="6" t="s">
        <v>633</v>
      </c>
      <c r="H8848" s="7">
        <v>11.412468000000001</v>
      </c>
      <c r="I8848" s="7">
        <v>3.8041559999999999</v>
      </c>
      <c r="J8848" s="7">
        <v>17.118701999999999</v>
      </c>
      <c r="K8848" s="7">
        <v>16.193680000000001</v>
      </c>
      <c r="L8848" s="7">
        <v>1.922857</v>
      </c>
      <c r="M8848" s="7">
        <v>1.6680429999999999</v>
      </c>
      <c r="N8848" s="7">
        <v>4.7825179999999996</v>
      </c>
      <c r="O8848" s="7">
        <v>4.2292439999999996</v>
      </c>
      <c r="P8848" s="7">
        <v>3.5045299999999999</v>
      </c>
      <c r="Q8848" s="7">
        <v>3.5216959999999999</v>
      </c>
      <c r="R8848" s="7">
        <v>6.1538300000000001</v>
      </c>
      <c r="S8848" s="7">
        <v>5.4686500000000002</v>
      </c>
      <c r="T8848" s="7"/>
    </row>
    <row r="8849" spans="1:20" x14ac:dyDescent="0.35">
      <c r="A8849" s="6" t="s">
        <v>185</v>
      </c>
      <c r="B8849" s="6" t="s">
        <v>212</v>
      </c>
      <c r="C8849" s="6" t="s">
        <v>767</v>
      </c>
      <c r="D8849" s="6" t="s">
        <v>188</v>
      </c>
      <c r="E8849" s="6" t="s">
        <v>619</v>
      </c>
      <c r="F8849" s="6" t="s">
        <v>634</v>
      </c>
      <c r="G8849" s="6" t="s">
        <v>635</v>
      </c>
      <c r="H8849" s="6"/>
      <c r="I8849" s="6"/>
      <c r="J8849" s="7">
        <v>2.0922869999999998</v>
      </c>
      <c r="K8849" s="7">
        <v>0.652532</v>
      </c>
      <c r="L8849" s="7">
        <v>0.65795300000000001</v>
      </c>
      <c r="M8849" s="7">
        <v>0.49187199999999998</v>
      </c>
      <c r="N8849" s="7">
        <v>2.5474760000000001</v>
      </c>
      <c r="O8849" s="7">
        <v>2.4852089999999998</v>
      </c>
      <c r="P8849" s="7">
        <v>1.3878809999999999</v>
      </c>
      <c r="Q8849" s="7">
        <v>1.3677060000000001</v>
      </c>
      <c r="R8849" s="7">
        <v>1.21041</v>
      </c>
      <c r="S8849" s="7">
        <v>1.0053430000000001</v>
      </c>
      <c r="T8849" s="7"/>
    </row>
    <row r="8850" spans="1:20" x14ac:dyDescent="0.35">
      <c r="A8850" s="6" t="s">
        <v>185</v>
      </c>
      <c r="B8850" s="6" t="s">
        <v>212</v>
      </c>
      <c r="C8850" s="6" t="s">
        <v>767</v>
      </c>
      <c r="D8850" s="6" t="s">
        <v>188</v>
      </c>
      <c r="E8850" s="6" t="s">
        <v>619</v>
      </c>
      <c r="F8850" s="6" t="s">
        <v>636</v>
      </c>
      <c r="G8850" s="6" t="s">
        <v>637</v>
      </c>
      <c r="H8850" s="6"/>
      <c r="I8850" s="6"/>
      <c r="J8850" s="6"/>
      <c r="K8850" s="7">
        <v>0.685168</v>
      </c>
      <c r="L8850" s="7">
        <v>0.72998799999999997</v>
      </c>
      <c r="M8850" s="7">
        <v>0.78626600000000002</v>
      </c>
      <c r="N8850" s="7">
        <v>8.2964599999999997</v>
      </c>
      <c r="O8850" s="7">
        <v>5.416658</v>
      </c>
      <c r="P8850" s="7">
        <v>3.5350220000000001</v>
      </c>
      <c r="Q8850" s="7">
        <v>2.5576919999999999</v>
      </c>
      <c r="R8850" s="7">
        <v>1.7098899999999999</v>
      </c>
      <c r="S8850" s="7">
        <v>1.4625999999999999</v>
      </c>
      <c r="T8850" s="7"/>
    </row>
    <row r="8851" spans="1:20" x14ac:dyDescent="0.35">
      <c r="A8851" s="6" t="s">
        <v>185</v>
      </c>
      <c r="B8851" s="6" t="s">
        <v>212</v>
      </c>
      <c r="C8851" s="6" t="s">
        <v>767</v>
      </c>
      <c r="D8851" s="6" t="s">
        <v>188</v>
      </c>
      <c r="E8851" s="6" t="s">
        <v>619</v>
      </c>
      <c r="F8851" s="6" t="s">
        <v>638</v>
      </c>
      <c r="G8851" s="6" t="s">
        <v>639</v>
      </c>
      <c r="H8851" s="7">
        <v>6.3402599999999998</v>
      </c>
      <c r="I8851" s="7">
        <v>3.1701299999999999</v>
      </c>
      <c r="J8851" s="7">
        <v>6.3402599999999998</v>
      </c>
      <c r="K8851" s="7">
        <v>7.4839630000000001</v>
      </c>
      <c r="L8851" s="7">
        <v>4.9495269999999998</v>
      </c>
      <c r="M8851" s="7">
        <v>6.987355</v>
      </c>
      <c r="N8851" s="7">
        <v>6.1288340000000003</v>
      </c>
      <c r="O8851" s="7">
        <v>5.2540849999999999</v>
      </c>
      <c r="P8851" s="7">
        <v>5.8098729999999996</v>
      </c>
      <c r="Q8851" s="7">
        <v>3.590884</v>
      </c>
      <c r="R8851" s="7">
        <v>5.5786809999999996</v>
      </c>
      <c r="S8851" s="7">
        <v>7.5863170000000002</v>
      </c>
      <c r="T8851" s="7"/>
    </row>
    <row r="8852" spans="1:20" x14ac:dyDescent="0.35">
      <c r="A8852" s="6" t="s">
        <v>185</v>
      </c>
      <c r="B8852" s="6" t="s">
        <v>212</v>
      </c>
      <c r="C8852" s="6" t="s">
        <v>767</v>
      </c>
      <c r="D8852" s="6" t="s">
        <v>188</v>
      </c>
      <c r="E8852" s="6" t="s">
        <v>619</v>
      </c>
      <c r="F8852" s="6" t="s">
        <v>640</v>
      </c>
      <c r="G8852" s="6" t="s">
        <v>641</v>
      </c>
      <c r="H8852" s="7">
        <v>0.52835500000000002</v>
      </c>
      <c r="I8852" s="7">
        <v>1.05671</v>
      </c>
      <c r="J8852" s="7">
        <v>1.5850649999999999</v>
      </c>
      <c r="K8852" s="7">
        <v>1.52376</v>
      </c>
      <c r="L8852" s="7">
        <v>1.1159809999999999</v>
      </c>
      <c r="M8852" s="7">
        <v>1.1663479999999999</v>
      </c>
      <c r="N8852" s="7">
        <v>1.031299</v>
      </c>
      <c r="O8852" s="7">
        <v>1.035507</v>
      </c>
      <c r="P8852" s="7">
        <v>0.85605699999999996</v>
      </c>
      <c r="Q8852" s="7">
        <v>1.016896</v>
      </c>
      <c r="R8852" s="7">
        <v>1.03871</v>
      </c>
      <c r="S8852" s="7">
        <v>1.719141</v>
      </c>
      <c r="T8852" s="7"/>
    </row>
    <row r="8853" spans="1:20" x14ac:dyDescent="0.35">
      <c r="A8853" s="6" t="s">
        <v>185</v>
      </c>
      <c r="B8853" s="6" t="s">
        <v>212</v>
      </c>
      <c r="C8853" s="6" t="s">
        <v>767</v>
      </c>
      <c r="D8853" s="6" t="s">
        <v>188</v>
      </c>
      <c r="E8853" s="6" t="s">
        <v>619</v>
      </c>
      <c r="F8853" s="6" t="s">
        <v>642</v>
      </c>
      <c r="G8853" s="6" t="s">
        <v>643</v>
      </c>
      <c r="H8853" s="7">
        <v>0.69742899999999997</v>
      </c>
      <c r="I8853" s="7">
        <v>1.3948579999999999</v>
      </c>
      <c r="J8853" s="7">
        <v>0.69742899999999997</v>
      </c>
      <c r="K8853" s="7">
        <v>0.46111600000000003</v>
      </c>
      <c r="L8853" s="7">
        <v>1.307933</v>
      </c>
      <c r="M8853" s="7">
        <v>1.138112</v>
      </c>
      <c r="N8853" s="7">
        <v>1.4211</v>
      </c>
      <c r="O8853" s="7">
        <v>1.4151549999999999</v>
      </c>
      <c r="P8853" s="7">
        <v>1.1736949999999999</v>
      </c>
      <c r="Q8853" s="7">
        <v>1.438512</v>
      </c>
      <c r="R8853" s="7">
        <v>1.3386720000000001</v>
      </c>
      <c r="S8853" s="7">
        <v>1.689262</v>
      </c>
      <c r="T8853" s="7"/>
    </row>
    <row r="8854" spans="1:20" x14ac:dyDescent="0.35">
      <c r="A8854" s="6" t="s">
        <v>185</v>
      </c>
      <c r="B8854" s="6" t="s">
        <v>212</v>
      </c>
      <c r="C8854" s="6" t="s">
        <v>767</v>
      </c>
      <c r="D8854" s="6" t="s">
        <v>188</v>
      </c>
      <c r="E8854" s="6" t="s">
        <v>192</v>
      </c>
      <c r="F8854" s="6" t="s">
        <v>644</v>
      </c>
      <c r="G8854" s="6" t="s">
        <v>645</v>
      </c>
      <c r="H8854" s="6"/>
      <c r="I8854" s="6"/>
      <c r="J8854" s="6"/>
      <c r="K8854" s="7">
        <v>0.224857</v>
      </c>
      <c r="L8854" s="7">
        <v>7.2827479999999998</v>
      </c>
      <c r="M8854" s="7">
        <v>5.7725549999999997</v>
      </c>
      <c r="N8854" s="7">
        <v>2.4697960000000001</v>
      </c>
      <c r="O8854" s="7">
        <v>2.3102019999999999</v>
      </c>
      <c r="P8854" s="7">
        <v>1.4616</v>
      </c>
      <c r="Q8854" s="7">
        <v>1.7346919999999999</v>
      </c>
      <c r="R8854" s="7">
        <v>1.3247199999999999</v>
      </c>
      <c r="S8854" s="7">
        <v>2.1917149999999999</v>
      </c>
      <c r="T8854" s="7"/>
    </row>
    <row r="8855" spans="1:20" x14ac:dyDescent="0.35">
      <c r="A8855" s="6" t="s">
        <v>185</v>
      </c>
      <c r="B8855" s="6" t="s">
        <v>212</v>
      </c>
      <c r="C8855" s="6" t="s">
        <v>767</v>
      </c>
      <c r="D8855" s="6" t="s">
        <v>188</v>
      </c>
      <c r="E8855" s="6" t="s">
        <v>192</v>
      </c>
      <c r="F8855" s="6" t="s">
        <v>646</v>
      </c>
      <c r="G8855" s="6" t="s">
        <v>647</v>
      </c>
      <c r="H8855" s="6"/>
      <c r="I8855" s="7">
        <v>4.2268400000000002</v>
      </c>
      <c r="J8855" s="7">
        <v>6.3402599999999998</v>
      </c>
      <c r="K8855" s="7">
        <v>3.7939720000000001</v>
      </c>
      <c r="L8855" s="7">
        <v>3.5734159999999999</v>
      </c>
      <c r="M8855" s="7">
        <v>3.6721189999999999</v>
      </c>
      <c r="N8855" s="7">
        <v>4.1163439999999998</v>
      </c>
      <c r="O8855" s="7">
        <v>3.7285599999999999</v>
      </c>
      <c r="P8855" s="7">
        <v>3.6976800000000001</v>
      </c>
      <c r="Q8855" s="7">
        <v>1.0727960000000001</v>
      </c>
      <c r="R8855" s="7">
        <v>1.2486919999999999</v>
      </c>
      <c r="S8855" s="7">
        <v>3.3793549999999999</v>
      </c>
      <c r="T8855" s="7"/>
    </row>
    <row r="8856" spans="1:20" x14ac:dyDescent="0.35">
      <c r="A8856" s="6" t="s">
        <v>185</v>
      </c>
      <c r="B8856" s="6" t="s">
        <v>212</v>
      </c>
      <c r="C8856" s="6" t="s">
        <v>767</v>
      </c>
      <c r="D8856" s="6" t="s">
        <v>188</v>
      </c>
      <c r="E8856" s="6" t="s">
        <v>192</v>
      </c>
      <c r="F8856" s="6" t="s">
        <v>648</v>
      </c>
      <c r="G8856" s="6" t="s">
        <v>649</v>
      </c>
      <c r="H8856" s="7">
        <v>10.461435</v>
      </c>
      <c r="I8856" s="7">
        <v>9.0665770000000006</v>
      </c>
      <c r="J8856" s="7">
        <v>12.553722</v>
      </c>
      <c r="K8856" s="7">
        <v>8.6371000000000002</v>
      </c>
      <c r="L8856" s="7">
        <v>6.3372989999999998</v>
      </c>
      <c r="M8856" s="7">
        <v>6.3424670000000001</v>
      </c>
      <c r="N8856" s="7">
        <v>6.4318669999999996</v>
      </c>
      <c r="O8856" s="7">
        <v>5.8794019999999998</v>
      </c>
      <c r="P8856" s="7">
        <v>5.1091689999999996</v>
      </c>
      <c r="Q8856" s="7">
        <v>3.0318100000000001</v>
      </c>
      <c r="R8856" s="7">
        <v>2.822308</v>
      </c>
      <c r="S8856" s="7">
        <v>5.0101469999999999</v>
      </c>
      <c r="T8856" s="7"/>
    </row>
    <row r="8857" spans="1:20" x14ac:dyDescent="0.35">
      <c r="A8857" s="6" t="s">
        <v>185</v>
      </c>
      <c r="B8857" s="6" t="s">
        <v>212</v>
      </c>
      <c r="C8857" s="6" t="s">
        <v>767</v>
      </c>
      <c r="D8857" s="6" t="s">
        <v>188</v>
      </c>
      <c r="E8857" s="6" t="s">
        <v>192</v>
      </c>
      <c r="F8857" s="6" t="s">
        <v>650</v>
      </c>
      <c r="G8857" s="6" t="s">
        <v>651</v>
      </c>
      <c r="H8857" s="7">
        <v>9.5103899999999992</v>
      </c>
      <c r="I8857" s="7">
        <v>9.5103899999999992</v>
      </c>
      <c r="J8857" s="7">
        <v>13.314546</v>
      </c>
      <c r="K8857" s="7">
        <v>6.0073259999999999</v>
      </c>
      <c r="L8857" s="7">
        <v>9.8276439999999994</v>
      </c>
      <c r="M8857" s="7">
        <v>8.9137310000000003</v>
      </c>
      <c r="N8857" s="7">
        <v>5.7004799999999998</v>
      </c>
      <c r="O8857" s="7">
        <v>5.2330379999999996</v>
      </c>
      <c r="P8857" s="7">
        <v>4.4721650000000004</v>
      </c>
      <c r="Q8857" s="7">
        <v>2.0997919999999999</v>
      </c>
      <c r="R8857" s="7">
        <v>2.1173440000000001</v>
      </c>
      <c r="S8857" s="7">
        <v>3.4117999999999999</v>
      </c>
      <c r="T8857" s="7"/>
    </row>
    <row r="8858" spans="1:20" x14ac:dyDescent="0.35">
      <c r="A8858" s="6" t="s">
        <v>185</v>
      </c>
      <c r="B8858" s="6" t="s">
        <v>212</v>
      </c>
      <c r="C8858" s="6" t="s">
        <v>767</v>
      </c>
      <c r="D8858" s="6" t="s">
        <v>188</v>
      </c>
      <c r="E8858" s="6" t="s">
        <v>192</v>
      </c>
      <c r="F8858" s="6" t="s">
        <v>652</v>
      </c>
      <c r="G8858" s="6" t="s">
        <v>653</v>
      </c>
      <c r="H8858" s="6"/>
      <c r="I8858" s="6"/>
      <c r="J8858" s="7">
        <v>11.271573999999999</v>
      </c>
      <c r="K8858" s="7">
        <v>2.5769630000000001</v>
      </c>
      <c r="L8858" s="7">
        <v>5.8306040000000001</v>
      </c>
      <c r="M8858" s="7">
        <v>6.2936040000000002</v>
      </c>
      <c r="N8858" s="7">
        <v>5.0959440000000003</v>
      </c>
      <c r="O8858" s="7">
        <v>5.2544680000000001</v>
      </c>
      <c r="P8858" s="7">
        <v>4.8538750000000004</v>
      </c>
      <c r="Q8858" s="7">
        <v>2.9670839999999998</v>
      </c>
      <c r="R8858" s="7">
        <v>2.660202</v>
      </c>
      <c r="S8858" s="7">
        <v>4.5777200000000002</v>
      </c>
      <c r="T8858" s="7"/>
    </row>
    <row r="8859" spans="1:20" x14ac:dyDescent="0.35">
      <c r="A8859" s="6" t="s">
        <v>185</v>
      </c>
      <c r="B8859" s="6" t="s">
        <v>212</v>
      </c>
      <c r="C8859" s="6" t="s">
        <v>767</v>
      </c>
      <c r="D8859" s="6" t="s">
        <v>188</v>
      </c>
      <c r="E8859" s="6" t="s">
        <v>192</v>
      </c>
      <c r="F8859" s="6" t="s">
        <v>193</v>
      </c>
      <c r="G8859" s="6" t="s">
        <v>194</v>
      </c>
      <c r="H8859" s="7">
        <v>6.2768610000000002</v>
      </c>
      <c r="I8859" s="7">
        <v>8.3691479999999991</v>
      </c>
      <c r="J8859" s="7">
        <v>6.2768610000000002</v>
      </c>
      <c r="K8859" s="7">
        <v>6.5300690000000001</v>
      </c>
      <c r="L8859" s="7">
        <v>17.950932999999999</v>
      </c>
      <c r="M8859" s="7">
        <v>17.308523000000001</v>
      </c>
      <c r="N8859" s="7">
        <v>9.7690339999999996</v>
      </c>
      <c r="O8859" s="7">
        <v>12.470347</v>
      </c>
      <c r="P8859" s="7">
        <v>9.9262010000000007</v>
      </c>
      <c r="Q8859" s="7">
        <v>3.1033520000000001</v>
      </c>
      <c r="R8859" s="7">
        <v>2.9342299999999999</v>
      </c>
      <c r="S8859" s="7">
        <v>5.2160029999999997</v>
      </c>
      <c r="T8859" s="7"/>
    </row>
    <row r="8860" spans="1:20" x14ac:dyDescent="0.35">
      <c r="A8860" s="6" t="s">
        <v>185</v>
      </c>
      <c r="B8860" s="6" t="s">
        <v>212</v>
      </c>
      <c r="C8860" s="6" t="s">
        <v>767</v>
      </c>
      <c r="D8860" s="6" t="s">
        <v>188</v>
      </c>
      <c r="E8860" s="6" t="s">
        <v>192</v>
      </c>
      <c r="F8860" s="6" t="s">
        <v>654</v>
      </c>
      <c r="G8860" s="6" t="s">
        <v>655</v>
      </c>
      <c r="H8860" s="7">
        <v>12.68052</v>
      </c>
      <c r="I8860" s="7">
        <v>25.361039999999999</v>
      </c>
      <c r="J8860" s="7">
        <v>33.814720000000001</v>
      </c>
      <c r="K8860" s="7">
        <v>29.084230000000002</v>
      </c>
      <c r="L8860" s="7">
        <v>47.795481000000002</v>
      </c>
      <c r="M8860" s="7">
        <v>54.630665999999998</v>
      </c>
      <c r="N8860" s="7">
        <v>36.178452</v>
      </c>
      <c r="O8860" s="7">
        <v>33.842412000000003</v>
      </c>
      <c r="P8860" s="7">
        <v>27.698119999999999</v>
      </c>
      <c r="Q8860" s="7">
        <v>11.603864</v>
      </c>
      <c r="R8860" s="7">
        <v>12.12214</v>
      </c>
      <c r="S8860" s="7">
        <v>16.230544999999999</v>
      </c>
      <c r="T8860" s="7"/>
    </row>
    <row r="8861" spans="1:20" x14ac:dyDescent="0.35">
      <c r="A8861" s="6" t="s">
        <v>185</v>
      </c>
      <c r="B8861" s="6" t="s">
        <v>212</v>
      </c>
      <c r="C8861" s="6" t="s">
        <v>767</v>
      </c>
      <c r="D8861" s="6" t="s">
        <v>188</v>
      </c>
      <c r="E8861" s="6" t="s">
        <v>656</v>
      </c>
      <c r="F8861" s="6" t="s">
        <v>657</v>
      </c>
      <c r="G8861" s="6" t="s">
        <v>658</v>
      </c>
      <c r="H8861" s="6"/>
      <c r="I8861" s="6"/>
      <c r="J8861" s="6"/>
      <c r="K8861" s="7">
        <v>0.17485200000000001</v>
      </c>
      <c r="L8861" s="7">
        <v>1.3176540000000001</v>
      </c>
      <c r="M8861" s="7">
        <v>1.623113</v>
      </c>
      <c r="N8861" s="7">
        <v>4.0551959999999996</v>
      </c>
      <c r="O8861" s="7">
        <v>3.8313419999999998</v>
      </c>
      <c r="P8861" s="7">
        <v>3.0196649999999998</v>
      </c>
      <c r="Q8861" s="7">
        <v>0.878216</v>
      </c>
      <c r="R8861" s="7">
        <v>0.93485200000000002</v>
      </c>
      <c r="S8861" s="7">
        <v>1.3506400000000001</v>
      </c>
      <c r="T8861" s="7"/>
    </row>
    <row r="8862" spans="1:20" x14ac:dyDescent="0.35">
      <c r="A8862" s="6" t="s">
        <v>185</v>
      </c>
      <c r="B8862" s="6" t="s">
        <v>212</v>
      </c>
      <c r="C8862" s="6" t="s">
        <v>767</v>
      </c>
      <c r="D8862" s="6" t="s">
        <v>188</v>
      </c>
      <c r="E8862" s="6" t="s">
        <v>656</v>
      </c>
      <c r="F8862" s="6" t="s">
        <v>659</v>
      </c>
      <c r="G8862" s="6" t="s">
        <v>660</v>
      </c>
      <c r="H8862" s="6"/>
      <c r="I8862" s="6"/>
      <c r="J8862" s="6"/>
      <c r="K8862" s="7">
        <v>0</v>
      </c>
      <c r="L8862" s="7">
        <v>7.8976000000000005E-2</v>
      </c>
      <c r="M8862" s="7">
        <v>9.0242000000000003E-2</v>
      </c>
      <c r="N8862" s="7">
        <v>0.38829599999999997</v>
      </c>
      <c r="O8862" s="7">
        <v>0.35420200000000002</v>
      </c>
      <c r="P8862" s="7">
        <v>0.28517700000000001</v>
      </c>
      <c r="Q8862" s="7">
        <v>0.204148</v>
      </c>
      <c r="R8862" s="7">
        <v>0.206812</v>
      </c>
      <c r="S8862" s="7">
        <v>0.36267500000000003</v>
      </c>
      <c r="T8862" s="7"/>
    </row>
    <row r="8863" spans="1:20" x14ac:dyDescent="0.35">
      <c r="A8863" s="6" t="s">
        <v>185</v>
      </c>
      <c r="B8863" s="6" t="s">
        <v>212</v>
      </c>
      <c r="C8863" s="6" t="s">
        <v>767</v>
      </c>
      <c r="D8863" s="6" t="s">
        <v>195</v>
      </c>
      <c r="E8863" s="6" t="s">
        <v>196</v>
      </c>
      <c r="F8863" s="6" t="s">
        <v>197</v>
      </c>
      <c r="G8863" s="6" t="s">
        <v>198</v>
      </c>
      <c r="H8863" s="6"/>
      <c r="I8863" s="6"/>
      <c r="J8863" s="6"/>
      <c r="K8863" s="7">
        <v>0</v>
      </c>
      <c r="L8863" s="7">
        <v>3.2191999999999998E-2</v>
      </c>
      <c r="M8863" s="7">
        <v>5.9470000000000002E-2</v>
      </c>
      <c r="N8863" s="7">
        <v>0.18390000000000001</v>
      </c>
      <c r="O8863" s="7">
        <v>0.26040200000000002</v>
      </c>
      <c r="P8863" s="7">
        <v>9.1664999999999996E-2</v>
      </c>
      <c r="Q8863" s="7">
        <v>7.3639999999999997E-2</v>
      </c>
      <c r="R8863" s="7">
        <v>0.10056</v>
      </c>
      <c r="S8863" s="7">
        <v>6.0909999999999999E-2</v>
      </c>
      <c r="T8863" s="7"/>
    </row>
    <row r="8864" spans="1:20" x14ac:dyDescent="0.35">
      <c r="A8864" s="6" t="s">
        <v>185</v>
      </c>
      <c r="B8864" s="6" t="s">
        <v>212</v>
      </c>
      <c r="C8864" s="6" t="s">
        <v>767</v>
      </c>
      <c r="D8864" s="6" t="s">
        <v>195</v>
      </c>
      <c r="E8864" s="6" t="s">
        <v>196</v>
      </c>
      <c r="F8864" s="6" t="s">
        <v>200</v>
      </c>
      <c r="G8864" s="6" t="s">
        <v>201</v>
      </c>
      <c r="H8864" s="6"/>
      <c r="I8864" s="6"/>
      <c r="J8864" s="6"/>
      <c r="K8864" s="7">
        <v>0</v>
      </c>
      <c r="L8864" s="7">
        <v>4.0259999999999997E-2</v>
      </c>
      <c r="M8864" s="7">
        <v>7.1378999999999998E-2</v>
      </c>
      <c r="N8864" s="7">
        <v>6.1283999999999998E-2</v>
      </c>
      <c r="O8864" s="7">
        <v>9.3728000000000006E-2</v>
      </c>
      <c r="P8864" s="7">
        <v>3.0525E-2</v>
      </c>
      <c r="Q8864" s="7">
        <v>5.2589999999999998E-2</v>
      </c>
      <c r="R8864" s="7">
        <v>7.0384000000000002E-2</v>
      </c>
      <c r="S8864" s="7">
        <v>4.0605000000000002E-2</v>
      </c>
      <c r="T8864" s="7"/>
    </row>
    <row r="8865" spans="1:20" x14ac:dyDescent="0.35">
      <c r="A8865" s="6" t="s">
        <v>185</v>
      </c>
      <c r="B8865" s="6" t="s">
        <v>212</v>
      </c>
      <c r="C8865" s="6" t="s">
        <v>767</v>
      </c>
      <c r="D8865" s="6" t="s">
        <v>195</v>
      </c>
      <c r="E8865" s="6" t="s">
        <v>196</v>
      </c>
      <c r="F8865" s="6" t="s">
        <v>203</v>
      </c>
      <c r="G8865" s="6" t="s">
        <v>204</v>
      </c>
      <c r="H8865" s="6"/>
      <c r="I8865" s="6"/>
      <c r="J8865" s="6"/>
      <c r="K8865" s="7">
        <v>0</v>
      </c>
      <c r="L8865" s="7">
        <v>5.2823000000000002E-2</v>
      </c>
      <c r="M8865" s="7">
        <v>0.124433</v>
      </c>
      <c r="N8865" s="7">
        <v>0.31037100000000001</v>
      </c>
      <c r="O8865" s="7">
        <v>0.49470199999999998</v>
      </c>
      <c r="P8865" s="7">
        <v>0.31636599999999998</v>
      </c>
      <c r="Q8865" s="7">
        <v>0.204323</v>
      </c>
      <c r="R8865" s="7">
        <v>0.24673100000000001</v>
      </c>
      <c r="S8865" s="7">
        <v>0.121671</v>
      </c>
      <c r="T8865" s="7"/>
    </row>
    <row r="8866" spans="1:20" x14ac:dyDescent="0.35">
      <c r="A8866" s="6" t="s">
        <v>185</v>
      </c>
      <c r="B8866" s="6" t="s">
        <v>212</v>
      </c>
      <c r="C8866" s="6" t="s">
        <v>767</v>
      </c>
      <c r="D8866" s="6" t="s">
        <v>195</v>
      </c>
      <c r="E8866" s="6" t="s">
        <v>196</v>
      </c>
      <c r="F8866" s="6" t="s">
        <v>206</v>
      </c>
      <c r="G8866" s="6" t="s">
        <v>207</v>
      </c>
      <c r="H8866" s="6"/>
      <c r="I8866" s="6"/>
      <c r="J8866" s="6"/>
      <c r="K8866" s="7">
        <v>0</v>
      </c>
      <c r="L8866" s="7">
        <v>0.211506</v>
      </c>
      <c r="M8866" s="7">
        <v>0.44452700000000001</v>
      </c>
      <c r="N8866" s="7">
        <v>0.73090299999999997</v>
      </c>
      <c r="O8866" s="7">
        <v>1.166077</v>
      </c>
      <c r="P8866" s="7">
        <v>0.75444699999999998</v>
      </c>
      <c r="Q8866" s="7">
        <v>0.48812100000000003</v>
      </c>
      <c r="R8866" s="7">
        <v>0.59440400000000004</v>
      </c>
      <c r="S8866" s="7">
        <v>0.29551100000000002</v>
      </c>
      <c r="T8866" s="7"/>
    </row>
    <row r="8867" spans="1:20" x14ac:dyDescent="0.35">
      <c r="A8867" s="6" t="s">
        <v>185</v>
      </c>
      <c r="B8867" s="6" t="s">
        <v>212</v>
      </c>
      <c r="C8867" s="6" t="s">
        <v>767</v>
      </c>
      <c r="D8867" s="6" t="s">
        <v>195</v>
      </c>
      <c r="E8867" s="6" t="s">
        <v>196</v>
      </c>
      <c r="F8867" s="6" t="s">
        <v>685</v>
      </c>
      <c r="G8867" s="6" t="s">
        <v>686</v>
      </c>
      <c r="H8867" s="6"/>
      <c r="I8867" s="6"/>
      <c r="J8867" s="6"/>
      <c r="K8867" s="7">
        <v>0</v>
      </c>
      <c r="L8867" s="7">
        <v>1.2094000000000001E-2</v>
      </c>
      <c r="M8867" s="7">
        <v>3.2296999999999999E-2</v>
      </c>
      <c r="N8867" s="7">
        <v>0.11119999999999999</v>
      </c>
      <c r="O8867" s="7">
        <v>0.12035</v>
      </c>
      <c r="P8867" s="7">
        <v>0.102254</v>
      </c>
      <c r="Q8867" s="7">
        <v>7.6044E-2</v>
      </c>
      <c r="R8867" s="7">
        <v>6.4098000000000002E-2</v>
      </c>
      <c r="S8867" s="7">
        <v>3.4125000000000003E-2</v>
      </c>
      <c r="T8867" s="7"/>
    </row>
    <row r="8868" spans="1:20" x14ac:dyDescent="0.35">
      <c r="A8868" s="6" t="s">
        <v>185</v>
      </c>
      <c r="B8868" s="6" t="s">
        <v>212</v>
      </c>
      <c r="C8868" s="6" t="s">
        <v>767</v>
      </c>
      <c r="D8868" s="6" t="s">
        <v>195</v>
      </c>
      <c r="E8868" s="6" t="s">
        <v>196</v>
      </c>
      <c r="F8868" s="6" t="s">
        <v>210</v>
      </c>
      <c r="G8868" s="6" t="s">
        <v>211</v>
      </c>
      <c r="H8868" s="6"/>
      <c r="I8868" s="6"/>
      <c r="J8868" s="6"/>
      <c r="K8868" s="7">
        <v>0</v>
      </c>
      <c r="L8868" s="7">
        <v>0.42847099999999999</v>
      </c>
      <c r="M8868" s="7">
        <v>0.69166300000000003</v>
      </c>
      <c r="N8868" s="7">
        <v>1.4027160000000001</v>
      </c>
      <c r="O8868" s="7">
        <v>2.3166630000000001</v>
      </c>
      <c r="P8868" s="7">
        <v>1.9123859999999999</v>
      </c>
      <c r="Q8868" s="7">
        <v>1.8195319999999999</v>
      </c>
      <c r="R8868" s="7">
        <v>2.2020900000000001</v>
      </c>
      <c r="S8868" s="7">
        <v>1.2044379999999999</v>
      </c>
      <c r="T8868" s="7"/>
    </row>
    <row r="8869" spans="1:20" x14ac:dyDescent="0.35">
      <c r="A8869" s="6" t="s">
        <v>185</v>
      </c>
      <c r="B8869" s="6" t="s">
        <v>212</v>
      </c>
      <c r="C8869" s="6" t="s">
        <v>767</v>
      </c>
      <c r="D8869" s="6" t="s">
        <v>195</v>
      </c>
      <c r="E8869" s="6" t="s">
        <v>196</v>
      </c>
      <c r="F8869" s="6" t="s">
        <v>218</v>
      </c>
      <c r="G8869" s="6" t="s">
        <v>219</v>
      </c>
      <c r="H8869" s="6"/>
      <c r="I8869" s="6"/>
      <c r="J8869" s="6"/>
      <c r="K8869" s="7">
        <v>0</v>
      </c>
      <c r="L8869" s="7">
        <v>4.4607000000000001E-2</v>
      </c>
      <c r="M8869" s="7">
        <v>7.2398000000000004E-2</v>
      </c>
      <c r="N8869" s="7">
        <v>0.15376000000000001</v>
      </c>
      <c r="O8869" s="7">
        <v>0.25751600000000002</v>
      </c>
      <c r="P8869" s="7">
        <v>0.213565</v>
      </c>
      <c r="Q8869" s="7">
        <v>0.11796</v>
      </c>
      <c r="R8869" s="7">
        <v>0.13888</v>
      </c>
      <c r="S8869" s="7">
        <v>7.9625000000000001E-2</v>
      </c>
      <c r="T8869" s="7"/>
    </row>
    <row r="8870" spans="1:20" x14ac:dyDescent="0.35">
      <c r="A8870" s="6" t="s">
        <v>185</v>
      </c>
      <c r="B8870" s="6" t="s">
        <v>212</v>
      </c>
      <c r="C8870" s="6" t="s">
        <v>767</v>
      </c>
      <c r="D8870" s="6" t="s">
        <v>195</v>
      </c>
      <c r="E8870" s="6" t="s">
        <v>196</v>
      </c>
      <c r="F8870" s="6" t="s">
        <v>220</v>
      </c>
      <c r="G8870" s="6" t="s">
        <v>221</v>
      </c>
      <c r="H8870" s="6"/>
      <c r="I8870" s="6"/>
      <c r="J8870" s="6"/>
      <c r="K8870" s="7">
        <v>0</v>
      </c>
      <c r="L8870" s="7">
        <v>0.33832200000000001</v>
      </c>
      <c r="M8870" s="7">
        <v>0.683805</v>
      </c>
      <c r="N8870" s="7">
        <v>0.94522799999999996</v>
      </c>
      <c r="O8870" s="7">
        <v>1.465938</v>
      </c>
      <c r="P8870" s="7">
        <v>0.69854499999999997</v>
      </c>
      <c r="Q8870" s="7">
        <v>0.55810199999999999</v>
      </c>
      <c r="R8870" s="7">
        <v>0.81418800000000002</v>
      </c>
      <c r="S8870" s="7">
        <v>0.47411999999999999</v>
      </c>
      <c r="T8870" s="7"/>
    </row>
    <row r="8871" spans="1:20" x14ac:dyDescent="0.35">
      <c r="A8871" s="6" t="s">
        <v>185</v>
      </c>
      <c r="B8871" s="6" t="s">
        <v>212</v>
      </c>
      <c r="C8871" s="6" t="s">
        <v>767</v>
      </c>
      <c r="D8871" s="6" t="s">
        <v>195</v>
      </c>
      <c r="E8871" s="6" t="s">
        <v>196</v>
      </c>
      <c r="F8871" s="6" t="s">
        <v>223</v>
      </c>
      <c r="G8871" s="6" t="s">
        <v>224</v>
      </c>
      <c r="H8871" s="6"/>
      <c r="I8871" s="6"/>
      <c r="J8871" s="6"/>
      <c r="K8871" s="7">
        <v>0</v>
      </c>
      <c r="L8871" s="7">
        <v>0.270648</v>
      </c>
      <c r="M8871" s="7">
        <v>0.54532099999999994</v>
      </c>
      <c r="N8871" s="7">
        <v>0.94522799999999996</v>
      </c>
      <c r="O8871" s="7">
        <v>1.4659279999999999</v>
      </c>
      <c r="P8871" s="7">
        <v>0.69854499999999997</v>
      </c>
      <c r="Q8871" s="7">
        <v>0.52651199999999998</v>
      </c>
      <c r="R8871" s="7">
        <v>0.75386399999999998</v>
      </c>
      <c r="S8871" s="7">
        <v>0.43290000000000001</v>
      </c>
      <c r="T8871" s="7"/>
    </row>
    <row r="8872" spans="1:20" x14ac:dyDescent="0.35">
      <c r="A8872" s="6" t="s">
        <v>185</v>
      </c>
      <c r="B8872" s="6" t="s">
        <v>212</v>
      </c>
      <c r="C8872" s="6" t="s">
        <v>767</v>
      </c>
      <c r="D8872" s="6" t="s">
        <v>195</v>
      </c>
      <c r="E8872" s="6" t="s">
        <v>196</v>
      </c>
      <c r="F8872" s="6" t="s">
        <v>226</v>
      </c>
      <c r="G8872" s="6" t="s">
        <v>227</v>
      </c>
      <c r="H8872" s="6"/>
      <c r="I8872" s="6"/>
      <c r="J8872" s="6"/>
      <c r="K8872" s="7">
        <v>0</v>
      </c>
      <c r="L8872" s="7">
        <v>0.26232699999999998</v>
      </c>
      <c r="M8872" s="7">
        <v>0.434554</v>
      </c>
      <c r="N8872" s="7">
        <v>0.91954400000000003</v>
      </c>
      <c r="O8872" s="7">
        <v>1.520826</v>
      </c>
      <c r="P8872" s="7">
        <v>0.85574300000000003</v>
      </c>
      <c r="Q8872" s="7">
        <v>0.58936599999999995</v>
      </c>
      <c r="R8872" s="7">
        <v>0.66383999999999999</v>
      </c>
      <c r="S8872" s="7">
        <v>0.49767499999999998</v>
      </c>
      <c r="T8872" s="7"/>
    </row>
    <row r="8873" spans="1:20" x14ac:dyDescent="0.35">
      <c r="A8873" s="6" t="s">
        <v>185</v>
      </c>
      <c r="B8873" s="6" t="s">
        <v>212</v>
      </c>
      <c r="C8873" s="6" t="s">
        <v>767</v>
      </c>
      <c r="D8873" s="6" t="s">
        <v>195</v>
      </c>
      <c r="E8873" s="6" t="s">
        <v>196</v>
      </c>
      <c r="F8873" s="6" t="s">
        <v>228</v>
      </c>
      <c r="G8873" s="6" t="s">
        <v>229</v>
      </c>
      <c r="H8873" s="6"/>
      <c r="I8873" s="6"/>
      <c r="J8873" s="6"/>
      <c r="K8873" s="7">
        <v>0</v>
      </c>
      <c r="L8873" s="7">
        <v>3.091332</v>
      </c>
      <c r="M8873" s="7">
        <v>6.7871439999999996</v>
      </c>
      <c r="N8873" s="7">
        <v>10.424332</v>
      </c>
      <c r="O8873" s="7">
        <v>16.036978000000001</v>
      </c>
      <c r="P8873" s="7">
        <v>8.1322150000000004</v>
      </c>
      <c r="Q8873" s="7">
        <v>5.9537420000000001</v>
      </c>
      <c r="R8873" s="7">
        <v>7.7619819999999997</v>
      </c>
      <c r="S8873" s="7">
        <v>4.6264649999999996</v>
      </c>
      <c r="T8873" s="7"/>
    </row>
    <row r="8874" spans="1:20" x14ac:dyDescent="0.35">
      <c r="A8874" s="6" t="s">
        <v>185</v>
      </c>
      <c r="B8874" s="6" t="s">
        <v>212</v>
      </c>
      <c r="C8874" s="6" t="s">
        <v>767</v>
      </c>
      <c r="D8874" s="6" t="s">
        <v>195</v>
      </c>
      <c r="E8874" s="6" t="s">
        <v>196</v>
      </c>
      <c r="F8874" s="6" t="s">
        <v>230</v>
      </c>
      <c r="G8874" s="6" t="s">
        <v>231</v>
      </c>
      <c r="H8874" s="6"/>
      <c r="I8874" s="6"/>
      <c r="J8874" s="6"/>
      <c r="K8874" s="7">
        <v>0</v>
      </c>
      <c r="L8874" s="7">
        <v>1.6388879999999999</v>
      </c>
      <c r="M8874" s="7">
        <v>3.5984029999999998</v>
      </c>
      <c r="N8874" s="7">
        <v>4.2605560000000002</v>
      </c>
      <c r="O8874" s="7">
        <v>6.5510640000000002</v>
      </c>
      <c r="P8874" s="7">
        <v>3.3185199999999999</v>
      </c>
      <c r="Q8874" s="7">
        <v>2.5290599999999999</v>
      </c>
      <c r="R8874" s="7">
        <v>3.3010459999999999</v>
      </c>
      <c r="S8874" s="7">
        <v>1.9697450000000001</v>
      </c>
      <c r="T8874" s="7"/>
    </row>
    <row r="8875" spans="1:20" x14ac:dyDescent="0.35">
      <c r="A8875" s="6" t="s">
        <v>185</v>
      </c>
      <c r="B8875" s="6" t="s">
        <v>212</v>
      </c>
      <c r="C8875" s="6" t="s">
        <v>767</v>
      </c>
      <c r="D8875" s="6" t="s">
        <v>195</v>
      </c>
      <c r="E8875" s="6" t="s">
        <v>196</v>
      </c>
      <c r="F8875" s="6" t="s">
        <v>232</v>
      </c>
      <c r="G8875" s="6" t="s">
        <v>233</v>
      </c>
      <c r="H8875" s="6"/>
      <c r="I8875" s="6"/>
      <c r="J8875" s="6"/>
      <c r="K8875" s="7">
        <v>0</v>
      </c>
      <c r="L8875" s="7">
        <v>0.19933999999999999</v>
      </c>
      <c r="M8875" s="7">
        <v>0.319131</v>
      </c>
      <c r="N8875" s="7">
        <v>0.27584999999999998</v>
      </c>
      <c r="O8875" s="7">
        <v>0.44790400000000002</v>
      </c>
      <c r="P8875" s="7">
        <v>0.25466499999999997</v>
      </c>
      <c r="Q8875" s="7">
        <v>0.21048800000000001</v>
      </c>
      <c r="R8875" s="7">
        <v>0.23132800000000001</v>
      </c>
      <c r="S8875" s="7">
        <v>0.172655</v>
      </c>
      <c r="T8875" s="7"/>
    </row>
    <row r="8876" spans="1:20" x14ac:dyDescent="0.35">
      <c r="A8876" s="6" t="s">
        <v>185</v>
      </c>
      <c r="B8876" s="6" t="s">
        <v>212</v>
      </c>
      <c r="C8876" s="6" t="s">
        <v>767</v>
      </c>
      <c r="D8876" s="6" t="s">
        <v>195</v>
      </c>
      <c r="E8876" s="6" t="s">
        <v>196</v>
      </c>
      <c r="F8876" s="6" t="s">
        <v>234</v>
      </c>
      <c r="G8876" s="6" t="s">
        <v>235</v>
      </c>
      <c r="H8876" s="6"/>
      <c r="I8876" s="6"/>
      <c r="J8876" s="6"/>
      <c r="K8876" s="7">
        <v>0</v>
      </c>
      <c r="L8876" s="7">
        <v>0.17430599999999999</v>
      </c>
      <c r="M8876" s="7">
        <v>0.30277599999999999</v>
      </c>
      <c r="N8876" s="7">
        <v>0.54149000000000003</v>
      </c>
      <c r="O8876" s="7">
        <v>0.95832499999999998</v>
      </c>
      <c r="P8876" s="7">
        <v>0.33617000000000002</v>
      </c>
      <c r="Q8876" s="7">
        <v>0.315716</v>
      </c>
      <c r="R8876" s="7">
        <v>0.42242800000000003</v>
      </c>
      <c r="S8876" s="7">
        <v>0.32502500000000001</v>
      </c>
      <c r="T8876" s="7"/>
    </row>
    <row r="8877" spans="1:20" x14ac:dyDescent="0.35">
      <c r="A8877" s="6" t="s">
        <v>185</v>
      </c>
      <c r="B8877" s="6" t="s">
        <v>212</v>
      </c>
      <c r="C8877" s="6" t="s">
        <v>767</v>
      </c>
      <c r="D8877" s="6" t="s">
        <v>195</v>
      </c>
      <c r="E8877" s="6" t="s">
        <v>236</v>
      </c>
      <c r="F8877" s="6" t="s">
        <v>237</v>
      </c>
      <c r="G8877" s="6" t="s">
        <v>238</v>
      </c>
      <c r="H8877" s="6"/>
      <c r="I8877" s="6"/>
      <c r="J8877" s="6"/>
      <c r="K8877" s="7">
        <v>0</v>
      </c>
      <c r="L8877" s="7">
        <v>0</v>
      </c>
      <c r="M8877" s="7">
        <v>0</v>
      </c>
      <c r="N8877" s="7">
        <v>0.30841200000000002</v>
      </c>
      <c r="O8877" s="7">
        <v>0.51622999999999997</v>
      </c>
      <c r="P8877" s="7">
        <v>0.301875</v>
      </c>
      <c r="Q8877" s="7">
        <v>0.28599599999999997</v>
      </c>
      <c r="R8877" s="7">
        <v>0.39795999999999998</v>
      </c>
      <c r="S8877" s="7">
        <v>0.243834</v>
      </c>
      <c r="T8877" s="7"/>
    </row>
    <row r="8878" spans="1:20" x14ac:dyDescent="0.35">
      <c r="A8878" s="6" t="s">
        <v>185</v>
      </c>
      <c r="B8878" s="6" t="s">
        <v>212</v>
      </c>
      <c r="C8878" s="6" t="s">
        <v>767</v>
      </c>
      <c r="D8878" s="6" t="s">
        <v>195</v>
      </c>
      <c r="E8878" s="6" t="s">
        <v>236</v>
      </c>
      <c r="F8878" s="6" t="s">
        <v>239</v>
      </c>
      <c r="G8878" s="6" t="s">
        <v>240</v>
      </c>
      <c r="H8878" s="6"/>
      <c r="I8878" s="6"/>
      <c r="J8878" s="6"/>
      <c r="K8878" s="7">
        <v>0</v>
      </c>
      <c r="L8878" s="7">
        <v>0.228296</v>
      </c>
      <c r="M8878" s="7">
        <v>0.39080500000000001</v>
      </c>
      <c r="N8878" s="7">
        <v>0.70962000000000003</v>
      </c>
      <c r="O8878" s="7">
        <v>1.3145089999999999</v>
      </c>
      <c r="P8878" s="7">
        <v>0.78863000000000005</v>
      </c>
      <c r="Q8878" s="7">
        <v>0.463646</v>
      </c>
      <c r="R8878" s="7">
        <v>0.61988600000000005</v>
      </c>
      <c r="S8878" s="7">
        <v>0.31938899999999998</v>
      </c>
      <c r="T8878" s="7"/>
    </row>
    <row r="8879" spans="1:20" x14ac:dyDescent="0.35">
      <c r="A8879" s="6" t="s">
        <v>185</v>
      </c>
      <c r="B8879" s="6" t="s">
        <v>212</v>
      </c>
      <c r="C8879" s="6" t="s">
        <v>767</v>
      </c>
      <c r="D8879" s="6" t="s">
        <v>195</v>
      </c>
      <c r="E8879" s="6" t="s">
        <v>236</v>
      </c>
      <c r="F8879" s="6" t="s">
        <v>241</v>
      </c>
      <c r="G8879" s="6" t="s">
        <v>242</v>
      </c>
      <c r="H8879" s="6"/>
      <c r="I8879" s="6"/>
      <c r="J8879" s="6"/>
      <c r="K8879" s="7">
        <v>0</v>
      </c>
      <c r="L8879" s="7">
        <v>2.6551999999999999E-2</v>
      </c>
      <c r="M8879" s="7">
        <v>4.4750999999999999E-2</v>
      </c>
      <c r="N8879" s="7">
        <v>9.0445999999999999E-2</v>
      </c>
      <c r="O8879" s="7">
        <v>0.156221</v>
      </c>
      <c r="P8879" s="7">
        <v>8.7542999999999996E-2</v>
      </c>
      <c r="Q8879" s="7">
        <v>8.1572000000000006E-2</v>
      </c>
      <c r="R8879" s="7">
        <v>0.113202</v>
      </c>
      <c r="S8879" s="7">
        <v>6.1090999999999999E-2</v>
      </c>
      <c r="T8879" s="7"/>
    </row>
    <row r="8880" spans="1:20" x14ac:dyDescent="0.35">
      <c r="A8880" s="6" t="s">
        <v>185</v>
      </c>
      <c r="B8880" s="6" t="s">
        <v>212</v>
      </c>
      <c r="C8880" s="6" t="s">
        <v>767</v>
      </c>
      <c r="D8880" s="6" t="s">
        <v>195</v>
      </c>
      <c r="E8880" s="6" t="s">
        <v>236</v>
      </c>
      <c r="F8880" s="6" t="s">
        <v>243</v>
      </c>
      <c r="G8880" s="6" t="s">
        <v>244</v>
      </c>
      <c r="H8880" s="6"/>
      <c r="I8880" s="6"/>
      <c r="J8880" s="6"/>
      <c r="K8880" s="7">
        <v>0</v>
      </c>
      <c r="L8880" s="7">
        <v>4.5205000000000002E-2</v>
      </c>
      <c r="M8880" s="7">
        <v>3.4786999999999998E-2</v>
      </c>
      <c r="N8880" s="7">
        <v>3.2972000000000001E-2</v>
      </c>
      <c r="O8880" s="7">
        <v>3.0838000000000001E-2</v>
      </c>
      <c r="P8880" s="7">
        <v>0</v>
      </c>
      <c r="Q8880" s="7">
        <v>0</v>
      </c>
      <c r="R8880" s="7">
        <v>0</v>
      </c>
      <c r="S8880" s="7">
        <v>0</v>
      </c>
      <c r="T8880" s="7"/>
    </row>
    <row r="8881" spans="1:20" x14ac:dyDescent="0.35">
      <c r="A8881" s="6" t="s">
        <v>185</v>
      </c>
      <c r="B8881" s="6" t="s">
        <v>212</v>
      </c>
      <c r="C8881" s="6" t="s">
        <v>767</v>
      </c>
      <c r="D8881" s="6" t="s">
        <v>195</v>
      </c>
      <c r="E8881" s="6" t="s">
        <v>236</v>
      </c>
      <c r="F8881" s="6" t="s">
        <v>245</v>
      </c>
      <c r="G8881" s="6" t="s">
        <v>246</v>
      </c>
      <c r="H8881" s="6"/>
      <c r="I8881" s="6"/>
      <c r="J8881" s="6"/>
      <c r="K8881" s="7">
        <v>0</v>
      </c>
      <c r="L8881" s="7">
        <v>0.25123099999999998</v>
      </c>
      <c r="M8881" s="7">
        <v>0.169402</v>
      </c>
      <c r="N8881" s="7">
        <v>0.14143600000000001</v>
      </c>
      <c r="O8881" s="7">
        <v>0.20626800000000001</v>
      </c>
      <c r="P8881" s="7">
        <v>0.20349</v>
      </c>
      <c r="Q8881" s="7">
        <v>0.100012</v>
      </c>
      <c r="R8881" s="7">
        <v>0.15912000000000001</v>
      </c>
      <c r="S8881" s="7">
        <v>0.160109</v>
      </c>
      <c r="T8881" s="7"/>
    </row>
    <row r="8882" spans="1:20" x14ac:dyDescent="0.35">
      <c r="A8882" s="6" t="s">
        <v>185</v>
      </c>
      <c r="B8882" s="6" t="s">
        <v>212</v>
      </c>
      <c r="C8882" s="6" t="s">
        <v>767</v>
      </c>
      <c r="D8882" s="6" t="s">
        <v>195</v>
      </c>
      <c r="E8882" s="6" t="s">
        <v>236</v>
      </c>
      <c r="F8882" s="6" t="s">
        <v>247</v>
      </c>
      <c r="G8882" s="6" t="s">
        <v>248</v>
      </c>
      <c r="H8882" s="6"/>
      <c r="I8882" s="6"/>
      <c r="J8882" s="6"/>
      <c r="K8882" s="7">
        <v>0</v>
      </c>
      <c r="L8882" s="7">
        <v>1.0972000000000001E-2</v>
      </c>
      <c r="M8882" s="7">
        <v>2.0294E-2</v>
      </c>
      <c r="N8882" s="7">
        <v>5.7855999999999998E-2</v>
      </c>
      <c r="O8882" s="7">
        <v>0.109281</v>
      </c>
      <c r="P8882" s="7">
        <v>5.8354000000000003E-2</v>
      </c>
      <c r="Q8882" s="7">
        <v>1.9736E-2</v>
      </c>
      <c r="R8882" s="7">
        <v>2.9812000000000002E-2</v>
      </c>
      <c r="S8882" s="7">
        <v>1.9816E-2</v>
      </c>
      <c r="T8882" s="7"/>
    </row>
    <row r="8883" spans="1:20" x14ac:dyDescent="0.35">
      <c r="A8883" s="6" t="s">
        <v>185</v>
      </c>
      <c r="B8883" s="6" t="s">
        <v>212</v>
      </c>
      <c r="C8883" s="6" t="s">
        <v>767</v>
      </c>
      <c r="D8883" s="6" t="s">
        <v>195</v>
      </c>
      <c r="E8883" s="6" t="s">
        <v>189</v>
      </c>
      <c r="F8883" s="6" t="s">
        <v>251</v>
      </c>
      <c r="G8883" s="6" t="s">
        <v>252</v>
      </c>
      <c r="H8883" s="6"/>
      <c r="I8883" s="6"/>
      <c r="J8883" s="6"/>
      <c r="K8883" s="7">
        <v>0</v>
      </c>
      <c r="L8883" s="7">
        <v>0.60414000000000001</v>
      </c>
      <c r="M8883" s="7">
        <v>1.2407490000000001</v>
      </c>
      <c r="N8883" s="7">
        <v>3.8800080000000001</v>
      </c>
      <c r="O8883" s="7">
        <v>5.3435439999999996</v>
      </c>
      <c r="P8883" s="7">
        <v>3.184342</v>
      </c>
      <c r="Q8883" s="7">
        <v>2.0140880000000001</v>
      </c>
      <c r="R8883" s="7">
        <v>2.6873399999999998</v>
      </c>
      <c r="S8883" s="7">
        <v>1.5210699999999999</v>
      </c>
      <c r="T8883" s="7"/>
    </row>
    <row r="8884" spans="1:20" x14ac:dyDescent="0.35">
      <c r="A8884" s="6" t="s">
        <v>185</v>
      </c>
      <c r="B8884" s="6" t="s">
        <v>212</v>
      </c>
      <c r="C8884" s="6" t="s">
        <v>767</v>
      </c>
      <c r="D8884" s="6" t="s">
        <v>195</v>
      </c>
      <c r="E8884" s="6" t="s">
        <v>189</v>
      </c>
      <c r="F8884" s="6" t="s">
        <v>756</v>
      </c>
      <c r="G8884" s="6" t="s">
        <v>757</v>
      </c>
      <c r="H8884" s="6"/>
      <c r="I8884" s="6"/>
      <c r="J8884" s="6"/>
      <c r="K8884" s="7">
        <v>0</v>
      </c>
      <c r="L8884" s="7">
        <v>0</v>
      </c>
      <c r="M8884" s="7">
        <v>0</v>
      </c>
      <c r="N8884" s="7">
        <v>3.2764000000000001E-2</v>
      </c>
      <c r="O8884" s="7">
        <v>4.1868000000000002E-2</v>
      </c>
      <c r="P8884" s="7">
        <v>3.1855000000000001E-2</v>
      </c>
      <c r="Q8884" s="7">
        <v>1.0200000000000001E-2</v>
      </c>
      <c r="R8884" s="7">
        <v>9.4839999999999994E-3</v>
      </c>
      <c r="S8884" s="7">
        <v>9.8200000000000006E-3</v>
      </c>
      <c r="T8884" s="7"/>
    </row>
    <row r="8885" spans="1:20" x14ac:dyDescent="0.35">
      <c r="A8885" s="6" t="s">
        <v>185</v>
      </c>
      <c r="B8885" s="6" t="s">
        <v>212</v>
      </c>
      <c r="C8885" s="6" t="s">
        <v>767</v>
      </c>
      <c r="D8885" s="6" t="s">
        <v>195</v>
      </c>
      <c r="E8885" s="6" t="s">
        <v>189</v>
      </c>
      <c r="F8885" s="6" t="s">
        <v>255</v>
      </c>
      <c r="G8885" s="6" t="s">
        <v>256</v>
      </c>
      <c r="H8885" s="6"/>
      <c r="I8885" s="6"/>
      <c r="J8885" s="6"/>
      <c r="K8885" s="7">
        <v>0</v>
      </c>
      <c r="L8885" s="7">
        <v>1.3806700000000001</v>
      </c>
      <c r="M8885" s="7">
        <v>2.468709</v>
      </c>
      <c r="N8885" s="7">
        <v>5.5111920000000003</v>
      </c>
      <c r="O8885" s="7">
        <v>10.346527999999999</v>
      </c>
      <c r="P8885" s="7">
        <v>5.9737999999999998</v>
      </c>
      <c r="Q8885" s="7">
        <v>2.5779839999999998</v>
      </c>
      <c r="R8885" s="7">
        <v>3.124018</v>
      </c>
      <c r="S8885" s="7">
        <v>2.4139849999999998</v>
      </c>
      <c r="T8885" s="7"/>
    </row>
    <row r="8886" spans="1:20" x14ac:dyDescent="0.35">
      <c r="A8886" s="6" t="s">
        <v>185</v>
      </c>
      <c r="B8886" s="6" t="s">
        <v>212</v>
      </c>
      <c r="C8886" s="6" t="s">
        <v>767</v>
      </c>
      <c r="D8886" s="6" t="s">
        <v>195</v>
      </c>
      <c r="E8886" s="6" t="s">
        <v>189</v>
      </c>
      <c r="F8886" s="6" t="s">
        <v>190</v>
      </c>
      <c r="G8886" s="6" t="s">
        <v>191</v>
      </c>
      <c r="H8886" s="6"/>
      <c r="I8886" s="6"/>
      <c r="J8886" s="6"/>
      <c r="K8886" s="7">
        <v>0</v>
      </c>
      <c r="L8886" s="7">
        <v>0.90504200000000001</v>
      </c>
      <c r="M8886" s="7">
        <v>1.2742279999999999</v>
      </c>
      <c r="N8886" s="7">
        <v>3.159608</v>
      </c>
      <c r="O8886" s="7">
        <v>4.2404640000000002</v>
      </c>
      <c r="P8886" s="7">
        <v>2.5495899999999998</v>
      </c>
      <c r="Q8886" s="7">
        <v>1.973004</v>
      </c>
      <c r="R8886" s="7">
        <v>2.5706039999999999</v>
      </c>
      <c r="S8886" s="7">
        <v>1.87287</v>
      </c>
      <c r="T8886" s="7"/>
    </row>
    <row r="8887" spans="1:20" x14ac:dyDescent="0.35">
      <c r="A8887" s="6" t="s">
        <v>185</v>
      </c>
      <c r="B8887" s="6" t="s">
        <v>212</v>
      </c>
      <c r="C8887" s="6" t="s">
        <v>767</v>
      </c>
      <c r="D8887" s="6" t="s">
        <v>195</v>
      </c>
      <c r="E8887" s="6" t="s">
        <v>189</v>
      </c>
      <c r="F8887" s="6" t="s">
        <v>257</v>
      </c>
      <c r="G8887" s="6" t="s">
        <v>258</v>
      </c>
      <c r="H8887" s="6"/>
      <c r="I8887" s="6"/>
      <c r="J8887" s="6"/>
      <c r="K8887" s="7">
        <v>0</v>
      </c>
      <c r="L8887" s="7">
        <v>0.85692400000000002</v>
      </c>
      <c r="M8887" s="7">
        <v>1.325134</v>
      </c>
      <c r="N8887" s="7">
        <v>2.6702170000000001</v>
      </c>
      <c r="O8887" s="7">
        <v>4.124333</v>
      </c>
      <c r="P8887" s="7">
        <v>3.2487400000000002</v>
      </c>
      <c r="Q8887" s="7">
        <v>2.097054</v>
      </c>
      <c r="R8887" s="7">
        <v>2.4366829999999999</v>
      </c>
      <c r="S8887" s="7">
        <v>1.413171</v>
      </c>
      <c r="T8887" s="7"/>
    </row>
    <row r="8888" spans="1:20" x14ac:dyDescent="0.35">
      <c r="A8888" s="6" t="s">
        <v>185</v>
      </c>
      <c r="B8888" s="6" t="s">
        <v>212</v>
      </c>
      <c r="C8888" s="6" t="s">
        <v>767</v>
      </c>
      <c r="D8888" s="6" t="s">
        <v>195</v>
      </c>
      <c r="E8888" s="6" t="s">
        <v>189</v>
      </c>
      <c r="F8888" s="6" t="s">
        <v>259</v>
      </c>
      <c r="G8888" s="6" t="s">
        <v>260</v>
      </c>
      <c r="H8888" s="6"/>
      <c r="I8888" s="6"/>
      <c r="J8888" s="6"/>
      <c r="K8888" s="7">
        <v>0</v>
      </c>
      <c r="L8888" s="7">
        <v>0.195192</v>
      </c>
      <c r="M8888" s="7">
        <v>0.46181800000000001</v>
      </c>
      <c r="N8888" s="7">
        <v>0.97131199999999995</v>
      </c>
      <c r="O8888" s="7">
        <v>1.2965720000000001</v>
      </c>
      <c r="P8888" s="7">
        <v>0.909057</v>
      </c>
      <c r="Q8888" s="7">
        <v>0.38845200000000002</v>
      </c>
      <c r="R8888" s="7">
        <v>0.58948</v>
      </c>
      <c r="S8888" s="7">
        <v>0.72032499999999999</v>
      </c>
      <c r="T8888" s="7"/>
    </row>
    <row r="8889" spans="1:20" x14ac:dyDescent="0.35">
      <c r="A8889" s="6" t="s">
        <v>185</v>
      </c>
      <c r="B8889" s="6" t="s">
        <v>212</v>
      </c>
      <c r="C8889" s="6" t="s">
        <v>767</v>
      </c>
      <c r="D8889" s="6" t="s">
        <v>195</v>
      </c>
      <c r="E8889" s="6" t="s">
        <v>189</v>
      </c>
      <c r="F8889" s="6" t="s">
        <v>263</v>
      </c>
      <c r="G8889" s="6" t="s">
        <v>264</v>
      </c>
      <c r="H8889" s="6"/>
      <c r="I8889" s="6"/>
      <c r="J8889" s="6"/>
      <c r="K8889" s="7">
        <v>0</v>
      </c>
      <c r="L8889" s="7">
        <v>0.37720199999999998</v>
      </c>
      <c r="M8889" s="7">
        <v>0.52673000000000003</v>
      </c>
      <c r="N8889" s="7">
        <v>0.976688</v>
      </c>
      <c r="O8889" s="7">
        <v>1.3216760000000001</v>
      </c>
      <c r="P8889" s="7">
        <v>0.82472000000000001</v>
      </c>
      <c r="Q8889" s="7">
        <v>0.52656199999999997</v>
      </c>
      <c r="R8889" s="7">
        <v>0.686944</v>
      </c>
      <c r="S8889" s="7">
        <v>0.46111600000000003</v>
      </c>
      <c r="T8889" s="7"/>
    </row>
    <row r="8890" spans="1:20" x14ac:dyDescent="0.35">
      <c r="A8890" s="6" t="s">
        <v>185</v>
      </c>
      <c r="B8890" s="6" t="s">
        <v>212</v>
      </c>
      <c r="C8890" s="6" t="s">
        <v>767</v>
      </c>
      <c r="D8890" s="6" t="s">
        <v>195</v>
      </c>
      <c r="E8890" s="6" t="s">
        <v>189</v>
      </c>
      <c r="F8890" s="6" t="s">
        <v>267</v>
      </c>
      <c r="G8890" s="6" t="s">
        <v>268</v>
      </c>
      <c r="H8890" s="6"/>
      <c r="I8890" s="6"/>
      <c r="J8890" s="6"/>
      <c r="K8890" s="7">
        <v>0</v>
      </c>
      <c r="L8890" s="7">
        <v>0.17233399999999999</v>
      </c>
      <c r="M8890" s="7">
        <v>0.289435</v>
      </c>
      <c r="N8890" s="7">
        <v>0.42298400000000003</v>
      </c>
      <c r="O8890" s="7">
        <v>0.79749099999999995</v>
      </c>
      <c r="P8890" s="7">
        <v>0.46939599999999998</v>
      </c>
      <c r="Q8890" s="7">
        <v>0.309054</v>
      </c>
      <c r="R8890" s="7">
        <v>0.37258999999999998</v>
      </c>
      <c r="S8890" s="7">
        <v>0.27553800000000001</v>
      </c>
      <c r="T8890" s="7"/>
    </row>
    <row r="8891" spans="1:20" x14ac:dyDescent="0.35">
      <c r="A8891" s="6" t="s">
        <v>185</v>
      </c>
      <c r="B8891" s="6" t="s">
        <v>212</v>
      </c>
      <c r="C8891" s="6" t="s">
        <v>767</v>
      </c>
      <c r="D8891" s="6" t="s">
        <v>195</v>
      </c>
      <c r="E8891" s="6" t="s">
        <v>189</v>
      </c>
      <c r="F8891" s="6" t="s">
        <v>269</v>
      </c>
      <c r="G8891" s="6" t="s">
        <v>270</v>
      </c>
      <c r="H8891" s="6"/>
      <c r="I8891" s="6"/>
      <c r="J8891" s="6"/>
      <c r="K8891" s="7">
        <v>0</v>
      </c>
      <c r="L8891" s="7">
        <v>3.9813070000000002</v>
      </c>
      <c r="M8891" s="7">
        <v>8.8207409999999999</v>
      </c>
      <c r="N8891" s="7">
        <v>25.044391999999998</v>
      </c>
      <c r="O8891" s="7">
        <v>34.516852</v>
      </c>
      <c r="P8891" s="7">
        <v>19.874279999999999</v>
      </c>
      <c r="Q8891" s="7">
        <v>9.2247959999999996</v>
      </c>
      <c r="R8891" s="7">
        <v>13.115323999999999</v>
      </c>
      <c r="S8891" s="7">
        <v>7.8814799999999998</v>
      </c>
      <c r="T8891" s="7"/>
    </row>
    <row r="8892" spans="1:20" x14ac:dyDescent="0.35">
      <c r="A8892" s="6" t="s">
        <v>185</v>
      </c>
      <c r="B8892" s="6" t="s">
        <v>212</v>
      </c>
      <c r="C8892" s="6" t="s">
        <v>767</v>
      </c>
      <c r="D8892" s="6" t="s">
        <v>195</v>
      </c>
      <c r="E8892" s="6" t="s">
        <v>189</v>
      </c>
      <c r="F8892" s="6" t="s">
        <v>273</v>
      </c>
      <c r="G8892" s="6" t="s">
        <v>274</v>
      </c>
      <c r="H8892" s="6"/>
      <c r="I8892" s="6"/>
      <c r="J8892" s="6"/>
      <c r="K8892" s="7">
        <v>0</v>
      </c>
      <c r="L8892" s="7">
        <v>0.54111500000000001</v>
      </c>
      <c r="M8892" s="7">
        <v>0.75280499999999995</v>
      </c>
      <c r="N8892" s="7">
        <v>1.0047999999999999</v>
      </c>
      <c r="O8892" s="7">
        <v>1.3709640000000001</v>
      </c>
      <c r="P8892" s="7">
        <v>0.60603499999999999</v>
      </c>
      <c r="Q8892" s="7">
        <v>0.44979200000000003</v>
      </c>
      <c r="R8892" s="7">
        <v>0.45418599999999998</v>
      </c>
      <c r="S8892" s="7">
        <v>0.339555</v>
      </c>
      <c r="T8892" s="7"/>
    </row>
    <row r="8893" spans="1:20" x14ac:dyDescent="0.35">
      <c r="A8893" s="6" t="s">
        <v>185</v>
      </c>
      <c r="B8893" s="6" t="s">
        <v>212</v>
      </c>
      <c r="C8893" s="6" t="s">
        <v>767</v>
      </c>
      <c r="D8893" s="6" t="s">
        <v>195</v>
      </c>
      <c r="E8893" s="6" t="s">
        <v>189</v>
      </c>
      <c r="F8893" s="6" t="s">
        <v>275</v>
      </c>
      <c r="G8893" s="6" t="s">
        <v>276</v>
      </c>
      <c r="H8893" s="6"/>
      <c r="I8893" s="6"/>
      <c r="J8893" s="6"/>
      <c r="K8893" s="7">
        <v>0</v>
      </c>
      <c r="L8893" s="7">
        <v>0.71130199999999999</v>
      </c>
      <c r="M8893" s="7">
        <v>1.207657</v>
      </c>
      <c r="N8893" s="7">
        <v>2.4851999999999999</v>
      </c>
      <c r="O8893" s="7">
        <v>3.7617720000000001</v>
      </c>
      <c r="P8893" s="7">
        <v>2.5312000000000001</v>
      </c>
      <c r="Q8893" s="7">
        <v>1.555612</v>
      </c>
      <c r="R8893" s="7">
        <v>1.7781119999999999</v>
      </c>
      <c r="S8893" s="7">
        <v>1.330945</v>
      </c>
      <c r="T8893" s="7"/>
    </row>
    <row r="8894" spans="1:20" x14ac:dyDescent="0.35">
      <c r="A8894" s="6" t="s">
        <v>185</v>
      </c>
      <c r="B8894" s="6" t="s">
        <v>212</v>
      </c>
      <c r="C8894" s="6" t="s">
        <v>767</v>
      </c>
      <c r="D8894" s="6" t="s">
        <v>195</v>
      </c>
      <c r="E8894" s="6" t="s">
        <v>279</v>
      </c>
      <c r="F8894" s="6" t="s">
        <v>280</v>
      </c>
      <c r="G8894" s="6" t="s">
        <v>281</v>
      </c>
      <c r="H8894" s="6"/>
      <c r="I8894" s="6"/>
      <c r="J8894" s="6"/>
      <c r="K8894" s="7">
        <v>0</v>
      </c>
      <c r="L8894" s="7">
        <v>2.0233000000000001E-2</v>
      </c>
      <c r="M8894" s="7">
        <v>2.7712000000000001E-2</v>
      </c>
      <c r="N8894" s="7">
        <v>0.124988</v>
      </c>
      <c r="O8894" s="7">
        <v>0.204177</v>
      </c>
      <c r="P8894" s="7">
        <v>0.11648500000000001</v>
      </c>
      <c r="Q8894" s="7">
        <v>7.8572000000000003E-2</v>
      </c>
      <c r="R8894" s="7">
        <v>0.109116</v>
      </c>
      <c r="S8894" s="7">
        <v>5.9712000000000001E-2</v>
      </c>
      <c r="T8894" s="7"/>
    </row>
    <row r="8895" spans="1:20" x14ac:dyDescent="0.35">
      <c r="A8895" s="6" t="s">
        <v>185</v>
      </c>
      <c r="B8895" s="6" t="s">
        <v>212</v>
      </c>
      <c r="C8895" s="6" t="s">
        <v>767</v>
      </c>
      <c r="D8895" s="6" t="s">
        <v>195</v>
      </c>
      <c r="E8895" s="6" t="s">
        <v>279</v>
      </c>
      <c r="F8895" s="6" t="s">
        <v>282</v>
      </c>
      <c r="G8895" s="6" t="s">
        <v>283</v>
      </c>
      <c r="H8895" s="6"/>
      <c r="I8895" s="6"/>
      <c r="J8895" s="6"/>
      <c r="K8895" s="7">
        <v>0</v>
      </c>
      <c r="L8895" s="7">
        <v>1.0049000000000001E-2</v>
      </c>
      <c r="M8895" s="7">
        <v>3.5000000000000001E-3</v>
      </c>
      <c r="N8895" s="7">
        <v>2.8827999999999999E-2</v>
      </c>
      <c r="O8895" s="7">
        <v>3.9445000000000001E-2</v>
      </c>
      <c r="P8895" s="7">
        <v>1.9399E-2</v>
      </c>
      <c r="Q8895" s="7">
        <v>1.9664000000000001E-2</v>
      </c>
      <c r="R8895" s="7">
        <v>2.9732000000000001E-2</v>
      </c>
      <c r="S8895" s="7">
        <v>1.9902E-2</v>
      </c>
      <c r="T8895" s="7"/>
    </row>
    <row r="8896" spans="1:20" x14ac:dyDescent="0.35">
      <c r="A8896" s="6" t="s">
        <v>185</v>
      </c>
      <c r="B8896" s="6" t="s">
        <v>212</v>
      </c>
      <c r="C8896" s="6" t="s">
        <v>767</v>
      </c>
      <c r="D8896" s="6" t="s">
        <v>195</v>
      </c>
      <c r="E8896" s="6" t="s">
        <v>284</v>
      </c>
      <c r="F8896" s="6" t="s">
        <v>758</v>
      </c>
      <c r="G8896" s="6" t="s">
        <v>759</v>
      </c>
      <c r="H8896" s="6"/>
      <c r="I8896" s="6"/>
      <c r="J8896" s="6"/>
      <c r="K8896" s="7">
        <v>0</v>
      </c>
      <c r="L8896" s="7">
        <v>4.1565999999999999E-2</v>
      </c>
      <c r="M8896" s="7">
        <v>4.3225E-2</v>
      </c>
      <c r="N8896" s="7">
        <v>0.14436399999999999</v>
      </c>
      <c r="O8896" s="7">
        <v>0.24617</v>
      </c>
      <c r="P8896" s="7">
        <v>0.15870000000000001</v>
      </c>
      <c r="Q8896" s="7">
        <v>8.0026E-2</v>
      </c>
      <c r="R8896" s="7">
        <v>8.7375999999999995E-2</v>
      </c>
      <c r="S8896" s="7">
        <v>6.6500000000000004E-2</v>
      </c>
      <c r="T8896" s="7"/>
    </row>
    <row r="8897" spans="1:20" x14ac:dyDescent="0.35">
      <c r="A8897" s="6" t="s">
        <v>185</v>
      </c>
      <c r="B8897" s="6" t="s">
        <v>212</v>
      </c>
      <c r="C8897" s="6" t="s">
        <v>767</v>
      </c>
      <c r="D8897" s="6" t="s">
        <v>195</v>
      </c>
      <c r="E8897" s="6" t="s">
        <v>284</v>
      </c>
      <c r="F8897" s="6" t="s">
        <v>285</v>
      </c>
      <c r="G8897" s="6" t="s">
        <v>286</v>
      </c>
      <c r="H8897" s="6"/>
      <c r="I8897" s="6"/>
      <c r="J8897" s="6"/>
      <c r="K8897" s="7">
        <v>0</v>
      </c>
      <c r="L8897" s="7">
        <v>0.33485599999999999</v>
      </c>
      <c r="M8897" s="7">
        <v>0.48361500000000002</v>
      </c>
      <c r="N8897" s="7">
        <v>0.45285599999999998</v>
      </c>
      <c r="O8897" s="7">
        <v>0.60070400000000002</v>
      </c>
      <c r="P8897" s="7">
        <v>0.53381500000000004</v>
      </c>
      <c r="Q8897" s="7">
        <v>0.33290799999999998</v>
      </c>
      <c r="R8897" s="7">
        <v>0.35404600000000003</v>
      </c>
      <c r="S8897" s="7">
        <v>0.24058099999999999</v>
      </c>
      <c r="T8897" s="7"/>
    </row>
    <row r="8898" spans="1:20" x14ac:dyDescent="0.35">
      <c r="A8898" s="6" t="s">
        <v>185</v>
      </c>
      <c r="B8898" s="6" t="s">
        <v>212</v>
      </c>
      <c r="C8898" s="6" t="s">
        <v>767</v>
      </c>
      <c r="D8898" s="6" t="s">
        <v>195</v>
      </c>
      <c r="E8898" s="6" t="s">
        <v>284</v>
      </c>
      <c r="F8898" s="6" t="s">
        <v>287</v>
      </c>
      <c r="G8898" s="6" t="s">
        <v>288</v>
      </c>
      <c r="H8898" s="6"/>
      <c r="I8898" s="6"/>
      <c r="J8898" s="6"/>
      <c r="K8898" s="7">
        <v>0</v>
      </c>
      <c r="L8898" s="7">
        <v>0.37393300000000002</v>
      </c>
      <c r="M8898" s="7">
        <v>0.53703400000000001</v>
      </c>
      <c r="N8898" s="7">
        <v>0.58704800000000001</v>
      </c>
      <c r="O8898" s="7">
        <v>1.1123130000000001</v>
      </c>
      <c r="P8898" s="7">
        <v>0</v>
      </c>
      <c r="Q8898" s="7">
        <v>0.34678399999999998</v>
      </c>
      <c r="R8898" s="7">
        <v>0.45896799999999999</v>
      </c>
      <c r="S8898" s="7">
        <v>0.32452999999999999</v>
      </c>
      <c r="T8898" s="7"/>
    </row>
    <row r="8899" spans="1:20" x14ac:dyDescent="0.35">
      <c r="A8899" s="6" t="s">
        <v>185</v>
      </c>
      <c r="B8899" s="6" t="s">
        <v>212</v>
      </c>
      <c r="C8899" s="6" t="s">
        <v>767</v>
      </c>
      <c r="D8899" s="6" t="s">
        <v>195</v>
      </c>
      <c r="E8899" s="6" t="s">
        <v>284</v>
      </c>
      <c r="F8899" s="6" t="s">
        <v>289</v>
      </c>
      <c r="G8899" s="6" t="s">
        <v>290</v>
      </c>
      <c r="H8899" s="6"/>
      <c r="I8899" s="6"/>
      <c r="J8899" s="6"/>
      <c r="K8899" s="7">
        <v>0</v>
      </c>
      <c r="L8899" s="7">
        <v>0.163526</v>
      </c>
      <c r="M8899" s="7">
        <v>0.29716599999999999</v>
      </c>
      <c r="N8899" s="7">
        <v>0.62499899999999997</v>
      </c>
      <c r="O8899" s="7">
        <v>1.004308</v>
      </c>
      <c r="P8899" s="7">
        <v>0.73464600000000002</v>
      </c>
      <c r="Q8899" s="7">
        <v>0.46139000000000002</v>
      </c>
      <c r="R8899" s="7">
        <v>0.63759399999999999</v>
      </c>
      <c r="S8899" s="7">
        <v>0.35204800000000003</v>
      </c>
      <c r="T8899" s="7"/>
    </row>
    <row r="8900" spans="1:20" x14ac:dyDescent="0.35">
      <c r="A8900" s="6" t="s">
        <v>185</v>
      </c>
      <c r="B8900" s="6" t="s">
        <v>212</v>
      </c>
      <c r="C8900" s="6" t="s">
        <v>767</v>
      </c>
      <c r="D8900" s="6" t="s">
        <v>195</v>
      </c>
      <c r="E8900" s="6" t="s">
        <v>284</v>
      </c>
      <c r="F8900" s="6" t="s">
        <v>299</v>
      </c>
      <c r="G8900" s="6" t="s">
        <v>300</v>
      </c>
      <c r="H8900" s="6"/>
      <c r="I8900" s="6"/>
      <c r="J8900" s="6"/>
      <c r="K8900" s="7">
        <v>0</v>
      </c>
      <c r="L8900" s="7">
        <v>0.35085</v>
      </c>
      <c r="M8900" s="7">
        <v>0.624278</v>
      </c>
      <c r="N8900" s="7">
        <v>1.74471</v>
      </c>
      <c r="O8900" s="7">
        <v>3.172088</v>
      </c>
      <c r="P8900" s="7">
        <v>1.027955</v>
      </c>
      <c r="Q8900" s="7">
        <v>1.1883079999999999</v>
      </c>
      <c r="R8900" s="7">
        <v>1.6057760000000001</v>
      </c>
      <c r="S8900" s="7">
        <v>0.93222499999999997</v>
      </c>
      <c r="T8900" s="7"/>
    </row>
    <row r="8901" spans="1:20" x14ac:dyDescent="0.35">
      <c r="A8901" s="6" t="s">
        <v>185</v>
      </c>
      <c r="B8901" s="6" t="s">
        <v>212</v>
      </c>
      <c r="C8901" s="6" t="s">
        <v>767</v>
      </c>
      <c r="D8901" s="6" t="s">
        <v>195</v>
      </c>
      <c r="E8901" s="6" t="s">
        <v>284</v>
      </c>
      <c r="F8901" s="6" t="s">
        <v>301</v>
      </c>
      <c r="G8901" s="6" t="s">
        <v>302</v>
      </c>
      <c r="H8901" s="6"/>
      <c r="I8901" s="6"/>
      <c r="J8901" s="6"/>
      <c r="K8901" s="7">
        <v>0</v>
      </c>
      <c r="L8901" s="7">
        <v>0.142461</v>
      </c>
      <c r="M8901" s="7">
        <v>0.27294499999999999</v>
      </c>
      <c r="N8901" s="7">
        <v>0.43371599999999999</v>
      </c>
      <c r="O8901" s="7">
        <v>1.057283</v>
      </c>
      <c r="P8901" s="7">
        <v>0</v>
      </c>
      <c r="Q8901" s="7">
        <v>0.23766799999999999</v>
      </c>
      <c r="R8901" s="7">
        <v>0.29098600000000002</v>
      </c>
      <c r="S8901" s="7">
        <v>0.21934300000000001</v>
      </c>
      <c r="T8901" s="7"/>
    </row>
    <row r="8902" spans="1:20" x14ac:dyDescent="0.35">
      <c r="A8902" s="6" t="s">
        <v>185</v>
      </c>
      <c r="B8902" s="6" t="s">
        <v>212</v>
      </c>
      <c r="C8902" s="6" t="s">
        <v>767</v>
      </c>
      <c r="D8902" s="6" t="s">
        <v>195</v>
      </c>
      <c r="E8902" s="6" t="s">
        <v>303</v>
      </c>
      <c r="F8902" s="6" t="s">
        <v>304</v>
      </c>
      <c r="G8902" s="6" t="s">
        <v>305</v>
      </c>
      <c r="H8902" s="6"/>
      <c r="I8902" s="6"/>
      <c r="J8902" s="6"/>
      <c r="K8902" s="7">
        <v>0</v>
      </c>
      <c r="L8902" s="7">
        <v>2.3338000000000001E-2</v>
      </c>
      <c r="M8902" s="7">
        <v>3.5416000000000003E-2</v>
      </c>
      <c r="N8902" s="7">
        <v>5.9943999999999997E-2</v>
      </c>
      <c r="O8902" s="7">
        <v>5.1630000000000002E-2</v>
      </c>
      <c r="P8902" s="7">
        <v>4.0281999999999998E-2</v>
      </c>
      <c r="Q8902" s="7">
        <v>4.0337999999999999E-2</v>
      </c>
      <c r="R8902" s="7">
        <v>2.0171999999999999E-2</v>
      </c>
      <c r="S8902" s="7">
        <v>2.0209999999999999E-2</v>
      </c>
      <c r="T8902" s="7"/>
    </row>
    <row r="8903" spans="1:20" x14ac:dyDescent="0.35">
      <c r="A8903" s="6" t="s">
        <v>185</v>
      </c>
      <c r="B8903" s="6" t="s">
        <v>212</v>
      </c>
      <c r="C8903" s="6" t="s">
        <v>767</v>
      </c>
      <c r="D8903" s="6" t="s">
        <v>195</v>
      </c>
      <c r="E8903" s="6" t="s">
        <v>303</v>
      </c>
      <c r="F8903" s="6" t="s">
        <v>306</v>
      </c>
      <c r="G8903" s="6" t="s">
        <v>307</v>
      </c>
      <c r="H8903" s="6"/>
      <c r="I8903" s="6"/>
      <c r="J8903" s="6"/>
      <c r="K8903" s="7">
        <v>0</v>
      </c>
      <c r="L8903" s="7">
        <v>0.117009</v>
      </c>
      <c r="M8903" s="7">
        <v>0.13480300000000001</v>
      </c>
      <c r="N8903" s="7">
        <v>0.29974800000000001</v>
      </c>
      <c r="O8903" s="7">
        <v>0.34090799999999999</v>
      </c>
      <c r="P8903" s="7">
        <v>0.31235499999999999</v>
      </c>
      <c r="Q8903" s="7">
        <v>0.31269999999999998</v>
      </c>
      <c r="R8903" s="7">
        <v>0.222164</v>
      </c>
      <c r="S8903" s="7">
        <v>0.202435</v>
      </c>
      <c r="T8903" s="7"/>
    </row>
    <row r="8904" spans="1:20" x14ac:dyDescent="0.35">
      <c r="A8904" s="6" t="s">
        <v>185</v>
      </c>
      <c r="B8904" s="6" t="s">
        <v>212</v>
      </c>
      <c r="C8904" s="6" t="s">
        <v>767</v>
      </c>
      <c r="D8904" s="6" t="s">
        <v>195</v>
      </c>
      <c r="E8904" s="6" t="s">
        <v>303</v>
      </c>
      <c r="F8904" s="6" t="s">
        <v>308</v>
      </c>
      <c r="G8904" s="6" t="s">
        <v>309</v>
      </c>
      <c r="H8904" s="6"/>
      <c r="I8904" s="6"/>
      <c r="J8904" s="6"/>
      <c r="K8904" s="7">
        <v>0</v>
      </c>
      <c r="L8904" s="7">
        <v>0.11700099999999999</v>
      </c>
      <c r="M8904" s="7">
        <v>0.134793</v>
      </c>
      <c r="N8904" s="7">
        <v>0.30974400000000002</v>
      </c>
      <c r="O8904" s="7">
        <v>0.34091100000000002</v>
      </c>
      <c r="P8904" s="7">
        <v>0.31235099999999999</v>
      </c>
      <c r="Q8904" s="7">
        <v>0.32278000000000001</v>
      </c>
      <c r="R8904" s="7">
        <v>0.22216</v>
      </c>
      <c r="S8904" s="7">
        <v>0.20243800000000001</v>
      </c>
      <c r="T8904" s="7"/>
    </row>
    <row r="8905" spans="1:20" x14ac:dyDescent="0.35">
      <c r="A8905" s="6" t="s">
        <v>185</v>
      </c>
      <c r="B8905" s="6" t="s">
        <v>212</v>
      </c>
      <c r="C8905" s="6" t="s">
        <v>767</v>
      </c>
      <c r="D8905" s="6" t="s">
        <v>195</v>
      </c>
      <c r="E8905" s="6" t="s">
        <v>303</v>
      </c>
      <c r="F8905" s="6" t="s">
        <v>310</v>
      </c>
      <c r="G8905" s="6" t="s">
        <v>311</v>
      </c>
      <c r="H8905" s="6"/>
      <c r="I8905" s="6"/>
      <c r="J8905" s="6"/>
      <c r="K8905" s="7">
        <v>0</v>
      </c>
      <c r="L8905" s="7">
        <v>3.8969999999999998E-2</v>
      </c>
      <c r="M8905" s="7">
        <v>4.9618000000000002E-2</v>
      </c>
      <c r="N8905" s="7">
        <v>0.13986799999999999</v>
      </c>
      <c r="O8905" s="7">
        <v>0.15495100000000001</v>
      </c>
      <c r="P8905" s="7">
        <v>0.14105999999999999</v>
      </c>
      <c r="Q8905" s="7">
        <v>0.17147599999999999</v>
      </c>
      <c r="R8905" s="7">
        <v>0.121172</v>
      </c>
      <c r="S8905" s="7">
        <v>0.111318</v>
      </c>
      <c r="T8905" s="7"/>
    </row>
    <row r="8906" spans="1:20" x14ac:dyDescent="0.35">
      <c r="A8906" s="6" t="s">
        <v>185</v>
      </c>
      <c r="B8906" s="6" t="s">
        <v>212</v>
      </c>
      <c r="C8906" s="6" t="s">
        <v>767</v>
      </c>
      <c r="D8906" s="6" t="s">
        <v>195</v>
      </c>
      <c r="E8906" s="6" t="s">
        <v>303</v>
      </c>
      <c r="F8906" s="6" t="s">
        <v>312</v>
      </c>
      <c r="G8906" s="6" t="s">
        <v>313</v>
      </c>
      <c r="H8906" s="6"/>
      <c r="I8906" s="6"/>
      <c r="J8906" s="6"/>
      <c r="K8906" s="7">
        <v>0</v>
      </c>
      <c r="L8906" s="7">
        <v>0.28086800000000001</v>
      </c>
      <c r="M8906" s="7">
        <v>0.32641399999999998</v>
      </c>
      <c r="N8906" s="7">
        <v>0.66947000000000001</v>
      </c>
      <c r="O8906" s="7">
        <v>0.74383600000000005</v>
      </c>
      <c r="P8906" s="7">
        <v>0.68520000000000003</v>
      </c>
      <c r="Q8906" s="7">
        <v>0.66578400000000004</v>
      </c>
      <c r="R8906" s="7">
        <v>0.45444600000000002</v>
      </c>
      <c r="S8906" s="7">
        <v>0.42513000000000001</v>
      </c>
      <c r="T8906" s="7"/>
    </row>
    <row r="8907" spans="1:20" x14ac:dyDescent="0.35">
      <c r="A8907" s="6" t="s">
        <v>185</v>
      </c>
      <c r="B8907" s="6" t="s">
        <v>212</v>
      </c>
      <c r="C8907" s="6" t="s">
        <v>767</v>
      </c>
      <c r="D8907" s="6" t="s">
        <v>195</v>
      </c>
      <c r="E8907" s="6" t="s">
        <v>303</v>
      </c>
      <c r="F8907" s="6" t="s">
        <v>314</v>
      </c>
      <c r="G8907" s="6" t="s">
        <v>315</v>
      </c>
      <c r="H8907" s="6"/>
      <c r="I8907" s="6"/>
      <c r="J8907" s="6"/>
      <c r="K8907" s="7">
        <v>0</v>
      </c>
      <c r="L8907" s="7">
        <v>0.12479999999999999</v>
      </c>
      <c r="M8907" s="7">
        <v>0.141878</v>
      </c>
      <c r="N8907" s="7">
        <v>0.31974399999999997</v>
      </c>
      <c r="O8907" s="7">
        <v>0.35124</v>
      </c>
      <c r="P8907" s="7">
        <v>0.322436</v>
      </c>
      <c r="Q8907" s="7">
        <v>0.31269599999999997</v>
      </c>
      <c r="R8907" s="7">
        <v>0.212066</v>
      </c>
      <c r="S8907" s="7">
        <v>0.20244000000000001</v>
      </c>
      <c r="T8907" s="7"/>
    </row>
    <row r="8908" spans="1:20" x14ac:dyDescent="0.35">
      <c r="A8908" s="6" t="s">
        <v>185</v>
      </c>
      <c r="B8908" s="6" t="s">
        <v>212</v>
      </c>
      <c r="C8908" s="6" t="s">
        <v>767</v>
      </c>
      <c r="D8908" s="6" t="s">
        <v>195</v>
      </c>
      <c r="E8908" s="6" t="s">
        <v>303</v>
      </c>
      <c r="F8908" s="6" t="s">
        <v>316</v>
      </c>
      <c r="G8908" s="6" t="s">
        <v>317</v>
      </c>
      <c r="H8908" s="6"/>
      <c r="I8908" s="6"/>
      <c r="J8908" s="6"/>
      <c r="K8908" s="7">
        <v>0</v>
      </c>
      <c r="L8908" s="7">
        <v>7.4121000000000006E-2</v>
      </c>
      <c r="M8908" s="7">
        <v>9.6496999999999999E-2</v>
      </c>
      <c r="N8908" s="7">
        <v>0.56954400000000005</v>
      </c>
      <c r="O8908" s="7">
        <v>0.45455200000000001</v>
      </c>
      <c r="P8908" s="7">
        <v>0.31235000000000002</v>
      </c>
      <c r="Q8908" s="7">
        <v>0.38331199999999999</v>
      </c>
      <c r="R8908" s="7">
        <v>0.272642</v>
      </c>
      <c r="S8908" s="7">
        <v>0.34412500000000001</v>
      </c>
      <c r="T8908" s="7"/>
    </row>
    <row r="8909" spans="1:20" x14ac:dyDescent="0.35">
      <c r="A8909" s="6" t="s">
        <v>185</v>
      </c>
      <c r="B8909" s="6" t="s">
        <v>212</v>
      </c>
      <c r="C8909" s="6" t="s">
        <v>767</v>
      </c>
      <c r="D8909" s="6" t="s">
        <v>195</v>
      </c>
      <c r="E8909" s="6" t="s">
        <v>303</v>
      </c>
      <c r="F8909" s="6" t="s">
        <v>318</v>
      </c>
      <c r="G8909" s="6" t="s">
        <v>319</v>
      </c>
      <c r="H8909" s="6"/>
      <c r="I8909" s="6"/>
      <c r="J8909" s="6"/>
      <c r="K8909" s="7">
        <v>0</v>
      </c>
      <c r="L8909" s="7">
        <v>3.1719999999999998E-2</v>
      </c>
      <c r="M8909" s="7">
        <v>3.5019000000000002E-2</v>
      </c>
      <c r="N8909" s="7">
        <v>0.12989200000000001</v>
      </c>
      <c r="O8909" s="7">
        <v>0.1033</v>
      </c>
      <c r="P8909" s="7">
        <v>7.0510000000000003E-2</v>
      </c>
      <c r="Q8909" s="7">
        <v>0.110952</v>
      </c>
      <c r="R8909" s="7">
        <v>8.0764000000000002E-2</v>
      </c>
      <c r="S8909" s="7">
        <v>0.1012</v>
      </c>
      <c r="T8909" s="7"/>
    </row>
    <row r="8910" spans="1:20" x14ac:dyDescent="0.35">
      <c r="A8910" s="6" t="s">
        <v>185</v>
      </c>
      <c r="B8910" s="6" t="s">
        <v>212</v>
      </c>
      <c r="C8910" s="6" t="s">
        <v>767</v>
      </c>
      <c r="D8910" s="6" t="s">
        <v>195</v>
      </c>
      <c r="E8910" s="6" t="s">
        <v>303</v>
      </c>
      <c r="F8910" s="6" t="s">
        <v>320</v>
      </c>
      <c r="G8910" s="6" t="s">
        <v>321</v>
      </c>
      <c r="H8910" s="6"/>
      <c r="I8910" s="6"/>
      <c r="J8910" s="6"/>
      <c r="K8910" s="7">
        <v>0</v>
      </c>
      <c r="L8910" s="7">
        <v>0</v>
      </c>
      <c r="M8910" s="7">
        <v>6.1450000000000003E-3</v>
      </c>
      <c r="N8910" s="7">
        <v>9.9860000000000001E-3</v>
      </c>
      <c r="O8910" s="7">
        <v>0</v>
      </c>
      <c r="P8910" s="7">
        <v>0</v>
      </c>
      <c r="Q8910" s="7">
        <v>0</v>
      </c>
      <c r="R8910" s="7">
        <v>0</v>
      </c>
      <c r="S8910" s="7">
        <v>0</v>
      </c>
      <c r="T8910" s="7"/>
    </row>
    <row r="8911" spans="1:20" x14ac:dyDescent="0.35">
      <c r="A8911" s="6" t="s">
        <v>185</v>
      </c>
      <c r="B8911" s="6" t="s">
        <v>212</v>
      </c>
      <c r="C8911" s="6" t="s">
        <v>767</v>
      </c>
      <c r="D8911" s="6" t="s">
        <v>195</v>
      </c>
      <c r="E8911" s="6" t="s">
        <v>303</v>
      </c>
      <c r="F8911" s="6" t="s">
        <v>322</v>
      </c>
      <c r="G8911" s="6" t="s">
        <v>323</v>
      </c>
      <c r="H8911" s="6"/>
      <c r="I8911" s="6"/>
      <c r="J8911" s="6"/>
      <c r="K8911" s="7">
        <v>0</v>
      </c>
      <c r="L8911" s="7">
        <v>5.9020000000000001E-3</v>
      </c>
      <c r="M8911" s="7">
        <v>0</v>
      </c>
      <c r="N8911" s="6"/>
      <c r="O8911" s="6"/>
      <c r="P8911" s="6"/>
      <c r="Q8911" s="6"/>
      <c r="R8911" s="6"/>
      <c r="S8911" s="6"/>
      <c r="T8911" s="7"/>
    </row>
    <row r="8912" spans="1:20" x14ac:dyDescent="0.35">
      <c r="A8912" s="6" t="s">
        <v>185</v>
      </c>
      <c r="B8912" s="6" t="s">
        <v>212</v>
      </c>
      <c r="C8912" s="6" t="s">
        <v>767</v>
      </c>
      <c r="D8912" s="6" t="s">
        <v>195</v>
      </c>
      <c r="E8912" s="6" t="s">
        <v>303</v>
      </c>
      <c r="F8912" s="6" t="s">
        <v>326</v>
      </c>
      <c r="G8912" s="6" t="s">
        <v>327</v>
      </c>
      <c r="H8912" s="6"/>
      <c r="I8912" s="6"/>
      <c r="J8912" s="6"/>
      <c r="K8912" s="7">
        <v>0</v>
      </c>
      <c r="L8912" s="7">
        <v>0</v>
      </c>
      <c r="M8912" s="7">
        <v>0</v>
      </c>
      <c r="N8912" s="7">
        <v>1.9956000000000002E-2</v>
      </c>
      <c r="O8912" s="7">
        <v>1.0318000000000001E-2</v>
      </c>
      <c r="P8912" s="7">
        <v>1.0045E-2</v>
      </c>
      <c r="Q8912" s="7">
        <v>3.024E-2</v>
      </c>
      <c r="R8912" s="7">
        <v>2.018E-2</v>
      </c>
      <c r="S8912" s="7">
        <v>3.0336999999999999E-2</v>
      </c>
      <c r="T8912" s="7"/>
    </row>
    <row r="8913" spans="1:20" x14ac:dyDescent="0.35">
      <c r="A8913" s="6" t="s">
        <v>185</v>
      </c>
      <c r="B8913" s="6" t="s">
        <v>212</v>
      </c>
      <c r="C8913" s="6" t="s">
        <v>767</v>
      </c>
      <c r="D8913" s="6" t="s">
        <v>195</v>
      </c>
      <c r="E8913" s="6" t="s">
        <v>303</v>
      </c>
      <c r="F8913" s="6" t="s">
        <v>328</v>
      </c>
      <c r="G8913" s="6" t="s">
        <v>329</v>
      </c>
      <c r="H8913" s="6"/>
      <c r="I8913" s="6"/>
      <c r="J8913" s="6"/>
      <c r="K8913" s="7">
        <v>0</v>
      </c>
      <c r="L8913" s="7">
        <v>0.107792</v>
      </c>
      <c r="M8913" s="7">
        <v>0.113742</v>
      </c>
      <c r="N8913" s="7">
        <v>0.32973599999999997</v>
      </c>
      <c r="O8913" s="7">
        <v>0.17562</v>
      </c>
      <c r="P8913" s="7">
        <v>0</v>
      </c>
      <c r="Q8913" s="7">
        <v>0</v>
      </c>
      <c r="R8913" s="7">
        <v>0</v>
      </c>
      <c r="S8913" s="7">
        <v>0</v>
      </c>
      <c r="T8913" s="7"/>
    </row>
    <row r="8914" spans="1:20" x14ac:dyDescent="0.35">
      <c r="A8914" s="6" t="s">
        <v>185</v>
      </c>
      <c r="B8914" s="6" t="s">
        <v>212</v>
      </c>
      <c r="C8914" s="6" t="s">
        <v>767</v>
      </c>
      <c r="D8914" s="6" t="s">
        <v>195</v>
      </c>
      <c r="E8914" s="6" t="s">
        <v>303</v>
      </c>
      <c r="F8914" s="6" t="s">
        <v>330</v>
      </c>
      <c r="G8914" s="6" t="s">
        <v>331</v>
      </c>
      <c r="H8914" s="6"/>
      <c r="I8914" s="6"/>
      <c r="J8914" s="6"/>
      <c r="K8914" s="7">
        <v>0</v>
      </c>
      <c r="L8914" s="7">
        <v>0</v>
      </c>
      <c r="M8914" s="7">
        <v>0</v>
      </c>
      <c r="N8914" s="7">
        <v>0</v>
      </c>
      <c r="O8914" s="7">
        <v>9.2922000000000005E-2</v>
      </c>
      <c r="P8914" s="7">
        <v>0.272061</v>
      </c>
      <c r="Q8914" s="7">
        <v>0.33007999999999998</v>
      </c>
      <c r="R8914" s="7">
        <v>0.18590799999999999</v>
      </c>
      <c r="S8914" s="7">
        <v>0.23808499999999999</v>
      </c>
      <c r="T8914" s="7"/>
    </row>
    <row r="8915" spans="1:20" x14ac:dyDescent="0.35">
      <c r="A8915" s="6" t="s">
        <v>185</v>
      </c>
      <c r="B8915" s="6" t="s">
        <v>212</v>
      </c>
      <c r="C8915" s="6" t="s">
        <v>767</v>
      </c>
      <c r="D8915" s="6" t="s">
        <v>195</v>
      </c>
      <c r="E8915" s="6" t="s">
        <v>303</v>
      </c>
      <c r="F8915" s="6" t="s">
        <v>332</v>
      </c>
      <c r="G8915" s="6" t="s">
        <v>333</v>
      </c>
      <c r="H8915" s="6"/>
      <c r="I8915" s="6"/>
      <c r="J8915" s="6"/>
      <c r="K8915" s="7">
        <v>0</v>
      </c>
      <c r="L8915" s="7">
        <v>4.9770000000000002E-2</v>
      </c>
      <c r="M8915" s="7">
        <v>6.4138000000000001E-2</v>
      </c>
      <c r="N8915" s="7">
        <v>0.169854</v>
      </c>
      <c r="O8915" s="7">
        <v>0.144623</v>
      </c>
      <c r="P8915" s="7">
        <v>0</v>
      </c>
      <c r="Q8915" s="7">
        <v>0</v>
      </c>
      <c r="R8915" s="7">
        <v>0</v>
      </c>
      <c r="S8915" s="7">
        <v>0</v>
      </c>
      <c r="T8915" s="7"/>
    </row>
    <row r="8916" spans="1:20" x14ac:dyDescent="0.35">
      <c r="A8916" s="6" t="s">
        <v>185</v>
      </c>
      <c r="B8916" s="6" t="s">
        <v>212</v>
      </c>
      <c r="C8916" s="6" t="s">
        <v>767</v>
      </c>
      <c r="D8916" s="6" t="s">
        <v>195</v>
      </c>
      <c r="E8916" s="6" t="s">
        <v>303</v>
      </c>
      <c r="F8916" s="6" t="s">
        <v>334</v>
      </c>
      <c r="G8916" s="6" t="s">
        <v>335</v>
      </c>
      <c r="H8916" s="6"/>
      <c r="I8916" s="6"/>
      <c r="J8916" s="6"/>
      <c r="K8916" s="7">
        <v>0</v>
      </c>
      <c r="L8916" s="7">
        <v>0</v>
      </c>
      <c r="M8916" s="7">
        <v>0</v>
      </c>
      <c r="N8916" s="7">
        <v>0</v>
      </c>
      <c r="O8916" s="7">
        <v>7.5936000000000003E-2</v>
      </c>
      <c r="P8916" s="7">
        <v>0.15114</v>
      </c>
      <c r="Q8916" s="7">
        <v>0.216612</v>
      </c>
      <c r="R8916" s="7">
        <v>0.123928</v>
      </c>
      <c r="S8916" s="7">
        <v>0.14491000000000001</v>
      </c>
      <c r="T8916" s="7"/>
    </row>
    <row r="8917" spans="1:20" x14ac:dyDescent="0.35">
      <c r="A8917" s="6" t="s">
        <v>185</v>
      </c>
      <c r="B8917" s="6" t="s">
        <v>212</v>
      </c>
      <c r="C8917" s="6" t="s">
        <v>767</v>
      </c>
      <c r="D8917" s="6" t="s">
        <v>195</v>
      </c>
      <c r="E8917" s="6" t="s">
        <v>303</v>
      </c>
      <c r="F8917" s="6" t="s">
        <v>336</v>
      </c>
      <c r="G8917" s="6" t="s">
        <v>337</v>
      </c>
      <c r="H8917" s="6"/>
      <c r="I8917" s="6"/>
      <c r="J8917" s="6"/>
      <c r="K8917" s="7">
        <v>0</v>
      </c>
      <c r="L8917" s="7">
        <v>4.1383000000000003E-2</v>
      </c>
      <c r="M8917" s="7">
        <v>3.5358000000000001E-2</v>
      </c>
      <c r="N8917" s="7">
        <v>0.19983200000000001</v>
      </c>
      <c r="O8917" s="7">
        <v>9.2965999999999993E-2</v>
      </c>
      <c r="P8917" s="7">
        <v>0</v>
      </c>
      <c r="Q8917" s="7">
        <v>0</v>
      </c>
      <c r="R8917" s="7">
        <v>0</v>
      </c>
      <c r="S8917" s="7">
        <v>0</v>
      </c>
      <c r="T8917" s="7"/>
    </row>
    <row r="8918" spans="1:20" x14ac:dyDescent="0.35">
      <c r="A8918" s="6" t="s">
        <v>185</v>
      </c>
      <c r="B8918" s="6" t="s">
        <v>212</v>
      </c>
      <c r="C8918" s="6" t="s">
        <v>767</v>
      </c>
      <c r="D8918" s="6" t="s">
        <v>195</v>
      </c>
      <c r="E8918" s="6" t="s">
        <v>303</v>
      </c>
      <c r="F8918" s="6" t="s">
        <v>338</v>
      </c>
      <c r="G8918" s="6" t="s">
        <v>339</v>
      </c>
      <c r="H8918" s="6"/>
      <c r="I8918" s="6"/>
      <c r="J8918" s="6"/>
      <c r="K8918" s="7">
        <v>0</v>
      </c>
      <c r="L8918" s="7">
        <v>0</v>
      </c>
      <c r="M8918" s="7">
        <v>0</v>
      </c>
      <c r="N8918" s="7">
        <v>0</v>
      </c>
      <c r="O8918" s="7">
        <v>5.1984000000000002E-2</v>
      </c>
      <c r="P8918" s="7">
        <v>0.130995</v>
      </c>
      <c r="Q8918" s="7">
        <v>0.13408800000000001</v>
      </c>
      <c r="R8918" s="7">
        <v>8.2624000000000003E-2</v>
      </c>
      <c r="S8918" s="7">
        <v>0.11386</v>
      </c>
      <c r="T8918" s="7"/>
    </row>
    <row r="8919" spans="1:20" x14ac:dyDescent="0.35">
      <c r="A8919" s="6" t="s">
        <v>185</v>
      </c>
      <c r="B8919" s="6" t="s">
        <v>212</v>
      </c>
      <c r="C8919" s="6" t="s">
        <v>767</v>
      </c>
      <c r="D8919" s="6" t="s">
        <v>195</v>
      </c>
      <c r="E8919" s="6" t="s">
        <v>303</v>
      </c>
      <c r="F8919" s="6" t="s">
        <v>340</v>
      </c>
      <c r="G8919" s="6" t="s">
        <v>341</v>
      </c>
      <c r="H8919" s="6"/>
      <c r="I8919" s="6"/>
      <c r="J8919" s="6"/>
      <c r="K8919" s="7">
        <v>0</v>
      </c>
      <c r="L8919" s="7">
        <v>7.3619999999999996E-3</v>
      </c>
      <c r="M8919" s="7">
        <v>1.2338E-2</v>
      </c>
      <c r="N8919" s="7">
        <v>9.9819999999999996E-3</v>
      </c>
      <c r="O8919" s="7">
        <v>0</v>
      </c>
      <c r="P8919" s="7">
        <v>0</v>
      </c>
      <c r="Q8919" s="7">
        <v>2.0160000000000001E-2</v>
      </c>
      <c r="R8919" s="7">
        <v>2.0184000000000001E-2</v>
      </c>
      <c r="S8919" s="7">
        <v>2.0209999999999999E-2</v>
      </c>
      <c r="T8919" s="7"/>
    </row>
    <row r="8920" spans="1:20" x14ac:dyDescent="0.35">
      <c r="A8920" s="6" t="s">
        <v>185</v>
      </c>
      <c r="B8920" s="6" t="s">
        <v>212</v>
      </c>
      <c r="C8920" s="6" t="s">
        <v>767</v>
      </c>
      <c r="D8920" s="6" t="s">
        <v>195</v>
      </c>
      <c r="E8920" s="6" t="s">
        <v>303</v>
      </c>
      <c r="F8920" s="6" t="s">
        <v>342</v>
      </c>
      <c r="G8920" s="6" t="s">
        <v>343</v>
      </c>
      <c r="H8920" s="6"/>
      <c r="I8920" s="6"/>
      <c r="J8920" s="6"/>
      <c r="K8920" s="7">
        <v>0</v>
      </c>
      <c r="L8920" s="7">
        <v>7.7619999999999998E-3</v>
      </c>
      <c r="M8920" s="7">
        <v>7.0439999999999999E-3</v>
      </c>
      <c r="N8920" s="7">
        <v>0.13988700000000001</v>
      </c>
      <c r="O8920" s="7">
        <v>0</v>
      </c>
      <c r="P8920" s="7">
        <v>0</v>
      </c>
      <c r="Q8920" s="7">
        <v>0</v>
      </c>
      <c r="R8920" s="7">
        <v>0</v>
      </c>
      <c r="S8920" s="7">
        <v>0</v>
      </c>
      <c r="T8920" s="7"/>
    </row>
    <row r="8921" spans="1:20" x14ac:dyDescent="0.35">
      <c r="A8921" s="6" t="s">
        <v>185</v>
      </c>
      <c r="B8921" s="6" t="s">
        <v>212</v>
      </c>
      <c r="C8921" s="6" t="s">
        <v>767</v>
      </c>
      <c r="D8921" s="6" t="s">
        <v>195</v>
      </c>
      <c r="E8921" s="6" t="s">
        <v>303</v>
      </c>
      <c r="F8921" s="6" t="s">
        <v>344</v>
      </c>
      <c r="G8921" s="6" t="s">
        <v>345</v>
      </c>
      <c r="H8921" s="6"/>
      <c r="I8921" s="6"/>
      <c r="J8921" s="6"/>
      <c r="K8921" s="7">
        <v>0</v>
      </c>
      <c r="L8921" s="7">
        <v>7.7650000000000002E-3</v>
      </c>
      <c r="M8921" s="7">
        <v>7.0419999999999996E-3</v>
      </c>
      <c r="N8921" s="7">
        <v>0.140597</v>
      </c>
      <c r="O8921" s="7">
        <v>0</v>
      </c>
      <c r="P8921" s="7">
        <v>0</v>
      </c>
      <c r="Q8921" s="7">
        <v>0</v>
      </c>
      <c r="R8921" s="7">
        <v>0</v>
      </c>
      <c r="S8921" s="7">
        <v>0</v>
      </c>
      <c r="T8921" s="7"/>
    </row>
    <row r="8922" spans="1:20" x14ac:dyDescent="0.35">
      <c r="A8922" s="6" t="s">
        <v>185</v>
      </c>
      <c r="B8922" s="6" t="s">
        <v>212</v>
      </c>
      <c r="C8922" s="6" t="s">
        <v>767</v>
      </c>
      <c r="D8922" s="6" t="s">
        <v>195</v>
      </c>
      <c r="E8922" s="6" t="s">
        <v>303</v>
      </c>
      <c r="F8922" s="6" t="s">
        <v>346</v>
      </c>
      <c r="G8922" s="6" t="s">
        <v>347</v>
      </c>
      <c r="H8922" s="6"/>
      <c r="I8922" s="6"/>
      <c r="J8922" s="6"/>
      <c r="K8922" s="7">
        <v>0</v>
      </c>
      <c r="L8922" s="7">
        <v>7.7619999999999998E-3</v>
      </c>
      <c r="M8922" s="7">
        <v>7.0410000000000004E-3</v>
      </c>
      <c r="N8922" s="7">
        <v>0.12381499999999999</v>
      </c>
      <c r="O8922" s="7">
        <v>0</v>
      </c>
      <c r="P8922" s="7">
        <v>0</v>
      </c>
      <c r="Q8922" s="7">
        <v>0</v>
      </c>
      <c r="R8922" s="7">
        <v>0</v>
      </c>
      <c r="S8922" s="7">
        <v>0</v>
      </c>
      <c r="T8922" s="7"/>
    </row>
    <row r="8923" spans="1:20" x14ac:dyDescent="0.35">
      <c r="A8923" s="6" t="s">
        <v>185</v>
      </c>
      <c r="B8923" s="6" t="s">
        <v>212</v>
      </c>
      <c r="C8923" s="6" t="s">
        <v>767</v>
      </c>
      <c r="D8923" s="6" t="s">
        <v>195</v>
      </c>
      <c r="E8923" s="6" t="s">
        <v>303</v>
      </c>
      <c r="F8923" s="6" t="s">
        <v>350</v>
      </c>
      <c r="G8923" s="6" t="s">
        <v>351</v>
      </c>
      <c r="H8923" s="6"/>
      <c r="I8923" s="6"/>
      <c r="J8923" s="6"/>
      <c r="K8923" s="7">
        <v>0</v>
      </c>
      <c r="L8923" s="7">
        <v>1.0529999999999999E-2</v>
      </c>
      <c r="M8923" s="7">
        <v>1.7465000000000001E-2</v>
      </c>
      <c r="N8923" s="7">
        <v>1.9956000000000002E-2</v>
      </c>
      <c r="O8923" s="7">
        <v>2.0638E-2</v>
      </c>
      <c r="P8923" s="7">
        <v>1.0045E-2</v>
      </c>
      <c r="Q8923" s="7">
        <v>2.0152E-2</v>
      </c>
      <c r="R8923" s="7">
        <v>1.0074E-2</v>
      </c>
      <c r="S8923" s="7">
        <v>2.0209999999999999E-2</v>
      </c>
      <c r="T8923" s="7"/>
    </row>
    <row r="8924" spans="1:20" x14ac:dyDescent="0.35">
      <c r="A8924" s="6" t="s">
        <v>185</v>
      </c>
      <c r="B8924" s="6" t="s">
        <v>212</v>
      </c>
      <c r="C8924" s="6" t="s">
        <v>767</v>
      </c>
      <c r="D8924" s="6" t="s">
        <v>195</v>
      </c>
      <c r="E8924" s="6" t="s">
        <v>303</v>
      </c>
      <c r="F8924" s="6" t="s">
        <v>352</v>
      </c>
      <c r="G8924" s="6" t="s">
        <v>353</v>
      </c>
      <c r="H8924" s="6"/>
      <c r="I8924" s="6"/>
      <c r="J8924" s="6"/>
      <c r="K8924" s="7">
        <v>0</v>
      </c>
      <c r="L8924" s="7">
        <v>1.0536E-2</v>
      </c>
      <c r="M8924" s="7">
        <v>8.6829999999999997E-3</v>
      </c>
      <c r="N8924" s="7">
        <v>1.9956000000000002E-2</v>
      </c>
      <c r="O8924" s="7">
        <v>2.0638E-2</v>
      </c>
      <c r="P8924" s="7">
        <v>1.0045E-2</v>
      </c>
      <c r="Q8924" s="7">
        <v>1.0066E-2</v>
      </c>
      <c r="R8924" s="7">
        <v>1.0074E-2</v>
      </c>
      <c r="S8924" s="7">
        <v>1.0096000000000001E-2</v>
      </c>
      <c r="T8924" s="7"/>
    </row>
    <row r="8925" spans="1:20" x14ac:dyDescent="0.35">
      <c r="A8925" s="6" t="s">
        <v>185</v>
      </c>
      <c r="B8925" s="6" t="s">
        <v>212</v>
      </c>
      <c r="C8925" s="6" t="s">
        <v>767</v>
      </c>
      <c r="D8925" s="6" t="s">
        <v>195</v>
      </c>
      <c r="E8925" s="6" t="s">
        <v>303</v>
      </c>
      <c r="F8925" s="6" t="s">
        <v>358</v>
      </c>
      <c r="G8925" s="6" t="s">
        <v>359</v>
      </c>
      <c r="H8925" s="6"/>
      <c r="I8925" s="6"/>
      <c r="J8925" s="6"/>
      <c r="K8925" s="7">
        <v>0</v>
      </c>
      <c r="L8925" s="7">
        <v>9.2826000000000006E-2</v>
      </c>
      <c r="M8925" s="7">
        <v>8.4565000000000001E-2</v>
      </c>
      <c r="N8925" s="7">
        <v>7.3408000000000001E-2</v>
      </c>
      <c r="O8925" s="7">
        <v>5.2235999999999998E-2</v>
      </c>
      <c r="P8925" s="7">
        <v>3.9870000000000003E-2</v>
      </c>
      <c r="Q8925" s="7">
        <v>7.9771999999999996E-2</v>
      </c>
      <c r="R8925" s="7">
        <v>2.9891999999999998E-2</v>
      </c>
      <c r="S8925" s="7">
        <v>3.2384999999999997E-2</v>
      </c>
      <c r="T8925" s="7"/>
    </row>
    <row r="8926" spans="1:20" x14ac:dyDescent="0.35">
      <c r="A8926" s="6" t="s">
        <v>185</v>
      </c>
      <c r="B8926" s="6" t="s">
        <v>212</v>
      </c>
      <c r="C8926" s="6" t="s">
        <v>767</v>
      </c>
      <c r="D8926" s="6" t="s">
        <v>195</v>
      </c>
      <c r="E8926" s="6" t="s">
        <v>303</v>
      </c>
      <c r="F8926" s="6" t="s">
        <v>360</v>
      </c>
      <c r="G8926" s="6" t="s">
        <v>361</v>
      </c>
      <c r="H8926" s="6"/>
      <c r="I8926" s="6"/>
      <c r="J8926" s="6"/>
      <c r="K8926" s="7">
        <v>0</v>
      </c>
      <c r="L8926" s="7">
        <v>0.15592900000000001</v>
      </c>
      <c r="M8926" s="7">
        <v>0.158082</v>
      </c>
      <c r="N8926" s="7">
        <v>0.12847600000000001</v>
      </c>
      <c r="O8926" s="7">
        <v>8.8814000000000004E-2</v>
      </c>
      <c r="P8926" s="7">
        <v>7.9755999999999994E-2</v>
      </c>
      <c r="Q8926" s="7">
        <v>0.12962799999999999</v>
      </c>
      <c r="R8926" s="7">
        <v>4.9821999999999998E-2</v>
      </c>
      <c r="S8926" s="7">
        <v>5.6677999999999999E-2</v>
      </c>
      <c r="T8926" s="7"/>
    </row>
    <row r="8927" spans="1:20" x14ac:dyDescent="0.35">
      <c r="A8927" s="6" t="s">
        <v>185</v>
      </c>
      <c r="B8927" s="6" t="s">
        <v>212</v>
      </c>
      <c r="C8927" s="6" t="s">
        <v>767</v>
      </c>
      <c r="D8927" s="6" t="s">
        <v>195</v>
      </c>
      <c r="E8927" s="6" t="s">
        <v>303</v>
      </c>
      <c r="F8927" s="6" t="s">
        <v>362</v>
      </c>
      <c r="G8927" s="6" t="s">
        <v>363</v>
      </c>
      <c r="H8927" s="6"/>
      <c r="I8927" s="6"/>
      <c r="J8927" s="6"/>
      <c r="K8927" s="7">
        <v>0</v>
      </c>
      <c r="L8927" s="7">
        <v>0.84218700000000002</v>
      </c>
      <c r="M8927" s="7">
        <v>0.71001000000000003</v>
      </c>
      <c r="N8927" s="7">
        <v>0.69797600000000004</v>
      </c>
      <c r="O8927" s="7">
        <v>0.52817599999999998</v>
      </c>
      <c r="P8927" s="7">
        <v>0.21933</v>
      </c>
      <c r="Q8927" s="7">
        <v>0.24928400000000001</v>
      </c>
      <c r="R8927" s="7">
        <v>0.19932800000000001</v>
      </c>
      <c r="S8927" s="7">
        <v>0.25914500000000001</v>
      </c>
      <c r="T8927" s="7"/>
    </row>
    <row r="8928" spans="1:20" x14ac:dyDescent="0.35">
      <c r="A8928" s="6" t="s">
        <v>185</v>
      </c>
      <c r="B8928" s="6" t="s">
        <v>212</v>
      </c>
      <c r="C8928" s="6" t="s">
        <v>767</v>
      </c>
      <c r="D8928" s="6" t="s">
        <v>195</v>
      </c>
      <c r="E8928" s="6" t="s">
        <v>303</v>
      </c>
      <c r="F8928" s="6" t="s">
        <v>370</v>
      </c>
      <c r="G8928" s="6" t="s">
        <v>371</v>
      </c>
      <c r="H8928" s="6"/>
      <c r="I8928" s="6"/>
      <c r="J8928" s="6"/>
      <c r="K8928" s="7">
        <v>0</v>
      </c>
      <c r="L8928" s="7">
        <v>5.8019000000000001E-2</v>
      </c>
      <c r="M8928" s="7">
        <v>4.2634999999999999E-2</v>
      </c>
      <c r="N8928" s="7">
        <v>0.109902</v>
      </c>
      <c r="O8928" s="7">
        <v>0.14462</v>
      </c>
      <c r="P8928" s="7">
        <v>0</v>
      </c>
      <c r="Q8928" s="7">
        <v>0</v>
      </c>
      <c r="R8928" s="7">
        <v>0</v>
      </c>
      <c r="S8928" s="7">
        <v>0</v>
      </c>
      <c r="T8928" s="7"/>
    </row>
    <row r="8929" spans="1:20" x14ac:dyDescent="0.35">
      <c r="A8929" s="6" t="s">
        <v>185</v>
      </c>
      <c r="B8929" s="6" t="s">
        <v>212</v>
      </c>
      <c r="C8929" s="6" t="s">
        <v>767</v>
      </c>
      <c r="D8929" s="6" t="s">
        <v>195</v>
      </c>
      <c r="E8929" s="6" t="s">
        <v>303</v>
      </c>
      <c r="F8929" s="6" t="s">
        <v>372</v>
      </c>
      <c r="G8929" s="6" t="s">
        <v>373</v>
      </c>
      <c r="H8929" s="6"/>
      <c r="I8929" s="6"/>
      <c r="J8929" s="6"/>
      <c r="K8929" s="7">
        <v>0</v>
      </c>
      <c r="L8929" s="7">
        <v>0</v>
      </c>
      <c r="M8929" s="7">
        <v>0</v>
      </c>
      <c r="N8929" s="7">
        <v>0</v>
      </c>
      <c r="O8929" s="7">
        <v>7.8440999999999997E-2</v>
      </c>
      <c r="P8929" s="7">
        <v>0.30229499999999998</v>
      </c>
      <c r="Q8929" s="7">
        <v>0.26818399999999998</v>
      </c>
      <c r="R8929" s="7">
        <v>0.17557600000000001</v>
      </c>
      <c r="S8929" s="7">
        <v>0.22772999999999999</v>
      </c>
      <c r="T8929" s="7"/>
    </row>
    <row r="8930" spans="1:20" x14ac:dyDescent="0.35">
      <c r="A8930" s="6" t="s">
        <v>185</v>
      </c>
      <c r="B8930" s="6" t="s">
        <v>212</v>
      </c>
      <c r="C8930" s="6" t="s">
        <v>767</v>
      </c>
      <c r="D8930" s="6" t="s">
        <v>195</v>
      </c>
      <c r="E8930" s="6" t="s">
        <v>303</v>
      </c>
      <c r="F8930" s="6" t="s">
        <v>374</v>
      </c>
      <c r="G8930" s="6" t="s">
        <v>375</v>
      </c>
      <c r="H8930" s="6"/>
      <c r="I8930" s="6"/>
      <c r="J8930" s="6"/>
      <c r="K8930" s="7">
        <v>0</v>
      </c>
      <c r="L8930" s="7">
        <v>0.26525199999999999</v>
      </c>
      <c r="M8930" s="7">
        <v>0.34770800000000002</v>
      </c>
      <c r="N8930" s="7">
        <v>1.0491760000000001</v>
      </c>
      <c r="O8930" s="7">
        <v>0.96078600000000003</v>
      </c>
      <c r="P8930" s="7">
        <v>0.65495700000000001</v>
      </c>
      <c r="Q8930" s="7">
        <v>0.85743800000000003</v>
      </c>
      <c r="R8930" s="7">
        <v>0.56551600000000002</v>
      </c>
      <c r="S8930" s="7">
        <v>0.57695600000000002</v>
      </c>
      <c r="T8930" s="7"/>
    </row>
    <row r="8931" spans="1:20" x14ac:dyDescent="0.35">
      <c r="A8931" s="6" t="s">
        <v>185</v>
      </c>
      <c r="B8931" s="6" t="s">
        <v>212</v>
      </c>
      <c r="C8931" s="6" t="s">
        <v>767</v>
      </c>
      <c r="D8931" s="6" t="s">
        <v>195</v>
      </c>
      <c r="E8931" s="6" t="s">
        <v>303</v>
      </c>
      <c r="F8931" s="6" t="s">
        <v>376</v>
      </c>
      <c r="G8931" s="6" t="s">
        <v>377</v>
      </c>
      <c r="H8931" s="6"/>
      <c r="I8931" s="6"/>
      <c r="J8931" s="6"/>
      <c r="K8931" s="7">
        <v>0</v>
      </c>
      <c r="L8931" s="7">
        <v>8.5783999999999999E-2</v>
      </c>
      <c r="M8931" s="7">
        <v>0.106375</v>
      </c>
      <c r="N8931" s="7">
        <v>0.149868</v>
      </c>
      <c r="O8931" s="7">
        <v>0.14461599999999999</v>
      </c>
      <c r="P8931" s="7">
        <v>9.0664999999999996E-2</v>
      </c>
      <c r="Q8931" s="7">
        <v>5.042E-2</v>
      </c>
      <c r="R8931" s="7">
        <v>3.0276000000000001E-2</v>
      </c>
      <c r="S8931" s="7">
        <v>3.0339000000000001E-2</v>
      </c>
      <c r="T8931" s="7"/>
    </row>
    <row r="8932" spans="1:20" x14ac:dyDescent="0.35">
      <c r="A8932" s="6" t="s">
        <v>185</v>
      </c>
      <c r="B8932" s="6" t="s">
        <v>212</v>
      </c>
      <c r="C8932" s="6" t="s">
        <v>767</v>
      </c>
      <c r="D8932" s="6" t="s">
        <v>195</v>
      </c>
      <c r="E8932" s="6" t="s">
        <v>303</v>
      </c>
      <c r="F8932" s="6" t="s">
        <v>378</v>
      </c>
      <c r="G8932" s="6" t="s">
        <v>379</v>
      </c>
      <c r="H8932" s="6"/>
      <c r="I8932" s="6"/>
      <c r="J8932" s="6"/>
      <c r="K8932" s="7">
        <v>0</v>
      </c>
      <c r="L8932" s="7">
        <v>0.27555600000000002</v>
      </c>
      <c r="M8932" s="7">
        <v>0.51783599999999996</v>
      </c>
      <c r="N8932" s="7">
        <v>1.8185880000000001</v>
      </c>
      <c r="O8932" s="7">
        <v>1.580654</v>
      </c>
      <c r="P8932" s="7">
        <v>1.2192700000000001</v>
      </c>
      <c r="Q8932" s="7">
        <v>1.452628</v>
      </c>
      <c r="R8932" s="7">
        <v>1.1007640000000001</v>
      </c>
      <c r="S8932" s="7">
        <v>1.4474899999999999</v>
      </c>
      <c r="T8932" s="7"/>
    </row>
    <row r="8933" spans="1:20" x14ac:dyDescent="0.35">
      <c r="A8933" s="6" t="s">
        <v>185</v>
      </c>
      <c r="B8933" s="6" t="s">
        <v>212</v>
      </c>
      <c r="C8933" s="6" t="s">
        <v>767</v>
      </c>
      <c r="D8933" s="6" t="s">
        <v>195</v>
      </c>
      <c r="E8933" s="6" t="s">
        <v>303</v>
      </c>
      <c r="F8933" s="6" t="s">
        <v>380</v>
      </c>
      <c r="G8933" s="6" t="s">
        <v>381</v>
      </c>
      <c r="H8933" s="6"/>
      <c r="I8933" s="6"/>
      <c r="J8933" s="6"/>
      <c r="K8933" s="7">
        <v>0</v>
      </c>
      <c r="L8933" s="7">
        <v>0.16953199999999999</v>
      </c>
      <c r="M8933" s="7">
        <v>0.21059</v>
      </c>
      <c r="N8933" s="7">
        <v>0.82934600000000003</v>
      </c>
      <c r="O8933" s="7">
        <v>0.66117599999999999</v>
      </c>
      <c r="P8933" s="7">
        <v>0.46349000000000001</v>
      </c>
      <c r="Q8933" s="7">
        <v>0.31269599999999997</v>
      </c>
      <c r="R8933" s="7">
        <v>0.22215599999999999</v>
      </c>
      <c r="S8933" s="7">
        <v>0.28339500000000001</v>
      </c>
      <c r="T8933" s="7"/>
    </row>
    <row r="8934" spans="1:20" x14ac:dyDescent="0.35">
      <c r="A8934" s="6" t="s">
        <v>185</v>
      </c>
      <c r="B8934" s="6" t="s">
        <v>212</v>
      </c>
      <c r="C8934" s="6" t="s">
        <v>767</v>
      </c>
      <c r="D8934" s="6" t="s">
        <v>195</v>
      </c>
      <c r="E8934" s="6" t="s">
        <v>303</v>
      </c>
      <c r="F8934" s="6" t="s">
        <v>382</v>
      </c>
      <c r="G8934" s="6" t="s">
        <v>383</v>
      </c>
      <c r="H8934" s="6"/>
      <c r="I8934" s="6"/>
      <c r="J8934" s="6"/>
      <c r="K8934" s="7">
        <v>0</v>
      </c>
      <c r="L8934" s="7">
        <v>0</v>
      </c>
      <c r="M8934" s="7">
        <v>7.025E-3</v>
      </c>
      <c r="N8934" s="7">
        <v>9.9819999999999996E-3</v>
      </c>
      <c r="O8934" s="7">
        <v>1.0326E-2</v>
      </c>
      <c r="P8934" s="7">
        <v>1.0055E-2</v>
      </c>
      <c r="Q8934" s="7">
        <v>1.0076E-2</v>
      </c>
      <c r="R8934" s="7">
        <v>1.0083999999999999E-2</v>
      </c>
      <c r="S8934" s="7">
        <v>1.0096000000000001E-2</v>
      </c>
      <c r="T8934" s="7"/>
    </row>
    <row r="8935" spans="1:20" x14ac:dyDescent="0.35">
      <c r="A8935" s="6" t="s">
        <v>185</v>
      </c>
      <c r="B8935" s="6" t="s">
        <v>212</v>
      </c>
      <c r="C8935" s="6" t="s">
        <v>767</v>
      </c>
      <c r="D8935" s="6" t="s">
        <v>195</v>
      </c>
      <c r="E8935" s="6" t="s">
        <v>303</v>
      </c>
      <c r="F8935" s="6" t="s">
        <v>384</v>
      </c>
      <c r="G8935" s="6" t="s">
        <v>385</v>
      </c>
      <c r="H8935" s="6"/>
      <c r="I8935" s="6"/>
      <c r="J8935" s="6"/>
      <c r="K8935" s="7">
        <v>0</v>
      </c>
      <c r="L8935" s="7">
        <v>1.0526000000000001E-2</v>
      </c>
      <c r="M8935" s="7">
        <v>1.7454999999999998E-2</v>
      </c>
      <c r="N8935" s="7">
        <v>4.9945999999999997E-2</v>
      </c>
      <c r="O8935" s="7">
        <v>4.1312000000000001E-2</v>
      </c>
      <c r="P8935" s="7">
        <v>3.0200000000000001E-2</v>
      </c>
      <c r="Q8935" s="7">
        <v>3.024E-2</v>
      </c>
      <c r="R8935" s="7">
        <v>2.0175999999999999E-2</v>
      </c>
      <c r="S8935" s="7">
        <v>3.0345E-2</v>
      </c>
      <c r="T8935" s="7"/>
    </row>
    <row r="8936" spans="1:20" x14ac:dyDescent="0.35">
      <c r="A8936" s="6" t="s">
        <v>185</v>
      </c>
      <c r="B8936" s="6" t="s">
        <v>212</v>
      </c>
      <c r="C8936" s="6" t="s">
        <v>767</v>
      </c>
      <c r="D8936" s="6" t="s">
        <v>195</v>
      </c>
      <c r="E8936" s="6" t="s">
        <v>303</v>
      </c>
      <c r="F8936" s="6" t="s">
        <v>386</v>
      </c>
      <c r="G8936" s="6" t="s">
        <v>387</v>
      </c>
      <c r="H8936" s="6"/>
      <c r="I8936" s="6"/>
      <c r="J8936" s="6"/>
      <c r="K8936" s="7">
        <v>0</v>
      </c>
      <c r="L8936" s="7">
        <v>0.19070000000000001</v>
      </c>
      <c r="M8936" s="7">
        <v>0.24864700000000001</v>
      </c>
      <c r="N8936" s="7">
        <v>0.84933999999999998</v>
      </c>
      <c r="O8936" s="7">
        <v>0.74383200000000005</v>
      </c>
      <c r="P8936" s="7">
        <v>0</v>
      </c>
      <c r="Q8936" s="7">
        <v>0</v>
      </c>
      <c r="R8936" s="7">
        <v>0</v>
      </c>
      <c r="S8936" s="7">
        <v>0</v>
      </c>
      <c r="T8936" s="7"/>
    </row>
    <row r="8937" spans="1:20" x14ac:dyDescent="0.35">
      <c r="A8937" s="6" t="s">
        <v>185</v>
      </c>
      <c r="B8937" s="6" t="s">
        <v>212</v>
      </c>
      <c r="C8937" s="6" t="s">
        <v>767</v>
      </c>
      <c r="D8937" s="6" t="s">
        <v>195</v>
      </c>
      <c r="E8937" s="6" t="s">
        <v>303</v>
      </c>
      <c r="F8937" s="6" t="s">
        <v>388</v>
      </c>
      <c r="G8937" s="6" t="s">
        <v>389</v>
      </c>
      <c r="H8937" s="6"/>
      <c r="I8937" s="6"/>
      <c r="J8937" s="6"/>
      <c r="K8937" s="7">
        <v>0</v>
      </c>
      <c r="L8937" s="7">
        <v>0</v>
      </c>
      <c r="M8937" s="7">
        <v>0</v>
      </c>
      <c r="N8937" s="7">
        <v>0</v>
      </c>
      <c r="O8937" s="7">
        <v>0.39892499999999997</v>
      </c>
      <c r="P8937" s="7">
        <v>0.64490999999999998</v>
      </c>
      <c r="Q8937" s="7">
        <v>0.68079599999999996</v>
      </c>
      <c r="R8937" s="7">
        <v>0.63002800000000003</v>
      </c>
      <c r="S8937" s="7">
        <v>0.62111000000000005</v>
      </c>
      <c r="T8937" s="7"/>
    </row>
    <row r="8938" spans="1:20" x14ac:dyDescent="0.35">
      <c r="A8938" s="6" t="s">
        <v>185</v>
      </c>
      <c r="B8938" s="6" t="s">
        <v>212</v>
      </c>
      <c r="C8938" s="6" t="s">
        <v>767</v>
      </c>
      <c r="D8938" s="6" t="s">
        <v>195</v>
      </c>
      <c r="E8938" s="6" t="s">
        <v>303</v>
      </c>
      <c r="F8938" s="6" t="s">
        <v>390</v>
      </c>
      <c r="G8938" s="6" t="s">
        <v>391</v>
      </c>
      <c r="H8938" s="6"/>
      <c r="I8938" s="6"/>
      <c r="J8938" s="6"/>
      <c r="K8938" s="7">
        <v>0</v>
      </c>
      <c r="L8938" s="7">
        <v>1.1384380000000001</v>
      </c>
      <c r="M8938" s="7">
        <v>1.544303</v>
      </c>
      <c r="N8938" s="7">
        <v>2.667932</v>
      </c>
      <c r="O8938" s="7">
        <v>2.12615</v>
      </c>
      <c r="P8938" s="7">
        <v>1.4056850000000001</v>
      </c>
      <c r="Q8938" s="7">
        <v>2.257628</v>
      </c>
      <c r="R8938" s="7">
        <v>1.6501479999999999</v>
      </c>
      <c r="S8938" s="7">
        <v>2.090271</v>
      </c>
      <c r="T8938" s="7"/>
    </row>
    <row r="8939" spans="1:20" x14ac:dyDescent="0.35">
      <c r="A8939" s="6" t="s">
        <v>185</v>
      </c>
      <c r="B8939" s="6" t="s">
        <v>212</v>
      </c>
      <c r="C8939" s="6" t="s">
        <v>767</v>
      </c>
      <c r="D8939" s="6" t="s">
        <v>195</v>
      </c>
      <c r="E8939" s="6" t="s">
        <v>303</v>
      </c>
      <c r="F8939" s="6" t="s">
        <v>392</v>
      </c>
      <c r="G8939" s="6" t="s">
        <v>393</v>
      </c>
      <c r="H8939" s="6"/>
      <c r="I8939" s="6"/>
      <c r="J8939" s="6"/>
      <c r="K8939" s="7">
        <v>0</v>
      </c>
      <c r="L8939" s="7">
        <v>0.29676799999999998</v>
      </c>
      <c r="M8939" s="7">
        <v>0.37737599999999999</v>
      </c>
      <c r="N8939" s="7">
        <v>1.1491020000000001</v>
      </c>
      <c r="O8939" s="7">
        <v>0.91946000000000006</v>
      </c>
      <c r="P8939" s="7">
        <v>0.64488500000000004</v>
      </c>
      <c r="Q8939" s="7">
        <v>0.766652</v>
      </c>
      <c r="R8939" s="7">
        <v>0.55542199999999997</v>
      </c>
      <c r="S8939" s="7">
        <v>0.70854499999999998</v>
      </c>
      <c r="T8939" s="7"/>
    </row>
    <row r="8940" spans="1:20" x14ac:dyDescent="0.35">
      <c r="A8940" s="6" t="s">
        <v>185</v>
      </c>
      <c r="B8940" s="6" t="s">
        <v>212</v>
      </c>
      <c r="C8940" s="6" t="s">
        <v>767</v>
      </c>
      <c r="D8940" s="6" t="s">
        <v>195</v>
      </c>
      <c r="E8940" s="6" t="s">
        <v>303</v>
      </c>
      <c r="F8940" s="6" t="s">
        <v>394</v>
      </c>
      <c r="G8940" s="6" t="s">
        <v>395</v>
      </c>
      <c r="H8940" s="6"/>
      <c r="I8940" s="6"/>
      <c r="J8940" s="6"/>
      <c r="K8940" s="7">
        <v>0</v>
      </c>
      <c r="L8940" s="7">
        <v>0.32855000000000001</v>
      </c>
      <c r="M8940" s="7">
        <v>0.42128300000000002</v>
      </c>
      <c r="N8940" s="7">
        <v>0.79937599999999998</v>
      </c>
      <c r="O8940" s="7">
        <v>0.64051599999999997</v>
      </c>
      <c r="P8940" s="7">
        <v>0.45344000000000001</v>
      </c>
      <c r="Q8940" s="7">
        <v>0.34296399999999999</v>
      </c>
      <c r="R8940" s="7">
        <v>0.25245000000000001</v>
      </c>
      <c r="S8940" s="7">
        <v>0.31376500000000002</v>
      </c>
      <c r="T8940" s="7"/>
    </row>
    <row r="8941" spans="1:20" x14ac:dyDescent="0.35">
      <c r="A8941" s="6" t="s">
        <v>185</v>
      </c>
      <c r="B8941" s="6" t="s">
        <v>212</v>
      </c>
      <c r="C8941" s="6" t="s">
        <v>767</v>
      </c>
      <c r="D8941" s="6" t="s">
        <v>195</v>
      </c>
      <c r="E8941" s="6" t="s">
        <v>303</v>
      </c>
      <c r="F8941" s="6" t="s">
        <v>396</v>
      </c>
      <c r="G8941" s="6" t="s">
        <v>397</v>
      </c>
      <c r="H8941" s="6"/>
      <c r="I8941" s="6"/>
      <c r="J8941" s="6"/>
      <c r="K8941" s="7">
        <v>0</v>
      </c>
      <c r="L8941" s="7">
        <v>3.1727999999999999E-2</v>
      </c>
      <c r="M8941" s="7">
        <v>4.3819999999999998E-2</v>
      </c>
      <c r="N8941" s="7">
        <v>4.9945999999999997E-2</v>
      </c>
      <c r="O8941" s="7">
        <v>4.1320000000000003E-2</v>
      </c>
      <c r="P8941" s="7">
        <v>3.0210000000000001E-2</v>
      </c>
      <c r="Q8941" s="7">
        <v>5.0428000000000001E-2</v>
      </c>
      <c r="R8941" s="7">
        <v>4.0379999999999999E-2</v>
      </c>
      <c r="S8941" s="7">
        <v>5.0595000000000001E-2</v>
      </c>
      <c r="T8941" s="7"/>
    </row>
    <row r="8942" spans="1:20" x14ac:dyDescent="0.35">
      <c r="A8942" s="6" t="s">
        <v>185</v>
      </c>
      <c r="B8942" s="6" t="s">
        <v>212</v>
      </c>
      <c r="C8942" s="6" t="s">
        <v>767</v>
      </c>
      <c r="D8942" s="6" t="s">
        <v>195</v>
      </c>
      <c r="E8942" s="6" t="s">
        <v>303</v>
      </c>
      <c r="F8942" s="6" t="s">
        <v>398</v>
      </c>
      <c r="G8942" s="6" t="s">
        <v>399</v>
      </c>
      <c r="H8942" s="6"/>
      <c r="I8942" s="6"/>
      <c r="J8942" s="6"/>
      <c r="K8942" s="7">
        <v>0</v>
      </c>
      <c r="L8942" s="7">
        <v>0.13774</v>
      </c>
      <c r="M8942" s="7">
        <v>0.175483</v>
      </c>
      <c r="N8942" s="7">
        <v>0.67947199999999996</v>
      </c>
      <c r="O8942" s="7">
        <v>0.53720800000000002</v>
      </c>
      <c r="P8942" s="7">
        <v>0.38289499999999999</v>
      </c>
      <c r="Q8942" s="7">
        <v>0.33287</v>
      </c>
      <c r="R8942" s="7">
        <v>0.24235000000000001</v>
      </c>
      <c r="S8942" s="7">
        <v>0.303645</v>
      </c>
      <c r="T8942" s="7"/>
    </row>
    <row r="8943" spans="1:20" x14ac:dyDescent="0.35">
      <c r="A8943" s="6" t="s">
        <v>185</v>
      </c>
      <c r="B8943" s="6" t="s">
        <v>212</v>
      </c>
      <c r="C8943" s="6" t="s">
        <v>767</v>
      </c>
      <c r="D8943" s="6" t="s">
        <v>195</v>
      </c>
      <c r="E8943" s="6" t="s">
        <v>303</v>
      </c>
      <c r="F8943" s="6" t="s">
        <v>400</v>
      </c>
      <c r="G8943" s="6" t="s">
        <v>401</v>
      </c>
      <c r="H8943" s="6"/>
      <c r="I8943" s="6"/>
      <c r="J8943" s="6"/>
      <c r="K8943" s="7">
        <v>0</v>
      </c>
      <c r="L8943" s="7">
        <v>5.4571000000000001E-2</v>
      </c>
      <c r="M8943" s="7">
        <v>7.0900000000000005E-2</v>
      </c>
      <c r="N8943" s="7">
        <v>0.109912</v>
      </c>
      <c r="O8943" s="7">
        <v>9.2976000000000003E-2</v>
      </c>
      <c r="P8943" s="7">
        <v>7.0499999999999993E-2</v>
      </c>
      <c r="Q8943" s="7">
        <v>5.0423999999999997E-2</v>
      </c>
      <c r="R8943" s="7">
        <v>4.0371999999999998E-2</v>
      </c>
      <c r="S8943" s="7">
        <v>4.0453999999999997E-2</v>
      </c>
      <c r="T8943" s="7"/>
    </row>
    <row r="8944" spans="1:20" x14ac:dyDescent="0.35">
      <c r="A8944" s="6" t="s">
        <v>185</v>
      </c>
      <c r="B8944" s="6" t="s">
        <v>212</v>
      </c>
      <c r="C8944" s="6" t="s">
        <v>767</v>
      </c>
      <c r="D8944" s="6" t="s">
        <v>195</v>
      </c>
      <c r="E8944" s="6" t="s">
        <v>303</v>
      </c>
      <c r="F8944" s="6" t="s">
        <v>402</v>
      </c>
      <c r="G8944" s="6" t="s">
        <v>403</v>
      </c>
      <c r="H8944" s="6"/>
      <c r="I8944" s="6"/>
      <c r="J8944" s="6"/>
      <c r="K8944" s="7">
        <v>0</v>
      </c>
      <c r="L8944" s="7">
        <v>9.5332E-2</v>
      </c>
      <c r="M8944" s="7">
        <v>0.12279900000000001</v>
      </c>
      <c r="N8944" s="7">
        <v>0.129884</v>
      </c>
      <c r="O8944" s="7">
        <v>0.103284</v>
      </c>
      <c r="P8944" s="7">
        <v>7.0499999999999993E-2</v>
      </c>
      <c r="Q8944" s="7">
        <v>0.110952</v>
      </c>
      <c r="R8944" s="7">
        <v>8.0764000000000002E-2</v>
      </c>
      <c r="S8944" s="7">
        <v>0.101192</v>
      </c>
      <c r="T8944" s="7"/>
    </row>
    <row r="8945" spans="1:20" x14ac:dyDescent="0.35">
      <c r="A8945" s="6" t="s">
        <v>185</v>
      </c>
      <c r="B8945" s="6" t="s">
        <v>212</v>
      </c>
      <c r="C8945" s="6" t="s">
        <v>767</v>
      </c>
      <c r="D8945" s="6" t="s">
        <v>195</v>
      </c>
      <c r="E8945" s="6" t="s">
        <v>303</v>
      </c>
      <c r="F8945" s="6" t="s">
        <v>404</v>
      </c>
      <c r="G8945" s="6" t="s">
        <v>405</v>
      </c>
      <c r="H8945" s="6"/>
      <c r="I8945" s="6"/>
      <c r="J8945" s="6"/>
      <c r="K8945" s="7">
        <v>0</v>
      </c>
      <c r="L8945" s="7">
        <v>0.20133599999999999</v>
      </c>
      <c r="M8945" s="7">
        <v>0.26325700000000002</v>
      </c>
      <c r="N8945" s="7">
        <v>0.42965799999999998</v>
      </c>
      <c r="O8945" s="7">
        <v>0.340922</v>
      </c>
      <c r="P8945" s="7">
        <v>0.241815</v>
      </c>
      <c r="Q8945" s="7">
        <v>0.39340000000000003</v>
      </c>
      <c r="R8945" s="7">
        <v>0.282752</v>
      </c>
      <c r="S8945" s="7">
        <v>0.36437000000000003</v>
      </c>
      <c r="T8945" s="7"/>
    </row>
    <row r="8946" spans="1:20" x14ac:dyDescent="0.35">
      <c r="A8946" s="6" t="s">
        <v>185</v>
      </c>
      <c r="B8946" s="6" t="s">
        <v>212</v>
      </c>
      <c r="C8946" s="6" t="s">
        <v>767</v>
      </c>
      <c r="D8946" s="6" t="s">
        <v>195</v>
      </c>
      <c r="E8946" s="6" t="s">
        <v>303</v>
      </c>
      <c r="F8946" s="6" t="s">
        <v>406</v>
      </c>
      <c r="G8946" s="6" t="s">
        <v>407</v>
      </c>
      <c r="H8946" s="6"/>
      <c r="I8946" s="6"/>
      <c r="J8946" s="6"/>
      <c r="K8946" s="7">
        <v>0</v>
      </c>
      <c r="L8946" s="7">
        <v>0.28866599999999998</v>
      </c>
      <c r="M8946" s="7">
        <v>0.37609599999999999</v>
      </c>
      <c r="N8946" s="7">
        <v>0.92926399999999998</v>
      </c>
      <c r="O8946" s="7">
        <v>0.84714</v>
      </c>
      <c r="P8946" s="7">
        <v>0.584422</v>
      </c>
      <c r="Q8946" s="7">
        <v>0.78683199999999998</v>
      </c>
      <c r="R8946" s="7">
        <v>0.51502000000000003</v>
      </c>
      <c r="S8946" s="7">
        <v>0.52634099999999995</v>
      </c>
      <c r="T8946" s="7"/>
    </row>
    <row r="8947" spans="1:20" x14ac:dyDescent="0.35">
      <c r="A8947" s="6" t="s">
        <v>185</v>
      </c>
      <c r="B8947" s="6" t="s">
        <v>212</v>
      </c>
      <c r="C8947" s="6" t="s">
        <v>767</v>
      </c>
      <c r="D8947" s="6" t="s">
        <v>195</v>
      </c>
      <c r="E8947" s="6" t="s">
        <v>303</v>
      </c>
      <c r="F8947" s="6" t="s">
        <v>408</v>
      </c>
      <c r="G8947" s="6" t="s">
        <v>409</v>
      </c>
      <c r="H8947" s="6"/>
      <c r="I8947" s="6"/>
      <c r="J8947" s="6"/>
      <c r="K8947" s="7">
        <v>0</v>
      </c>
      <c r="L8947" s="7">
        <v>1.0534E-2</v>
      </c>
      <c r="M8947" s="7">
        <v>8.6829999999999997E-3</v>
      </c>
      <c r="N8947" s="7">
        <v>2.9957999999999999E-2</v>
      </c>
      <c r="O8947" s="7">
        <v>3.0967999999999999E-2</v>
      </c>
      <c r="P8947" s="7">
        <v>2.0119999999999999E-2</v>
      </c>
      <c r="Q8947" s="7">
        <v>3.0244E-2</v>
      </c>
      <c r="R8947" s="7">
        <v>2.018E-2</v>
      </c>
      <c r="S8947" s="7">
        <v>3.0341E-2</v>
      </c>
      <c r="T8947" s="7"/>
    </row>
    <row r="8948" spans="1:20" x14ac:dyDescent="0.35">
      <c r="A8948" s="6" t="s">
        <v>185</v>
      </c>
      <c r="B8948" s="6" t="s">
        <v>212</v>
      </c>
      <c r="C8948" s="6" t="s">
        <v>767</v>
      </c>
      <c r="D8948" s="6" t="s">
        <v>195</v>
      </c>
      <c r="E8948" s="6" t="s">
        <v>303</v>
      </c>
      <c r="F8948" s="6" t="s">
        <v>410</v>
      </c>
      <c r="G8948" s="6" t="s">
        <v>411</v>
      </c>
      <c r="H8948" s="6"/>
      <c r="I8948" s="6"/>
      <c r="J8948" s="6"/>
      <c r="K8948" s="7">
        <v>0</v>
      </c>
      <c r="L8948" s="7">
        <v>0.25745600000000002</v>
      </c>
      <c r="M8948" s="7">
        <v>0.34060499999999999</v>
      </c>
      <c r="N8948" s="7">
        <v>0.67947199999999996</v>
      </c>
      <c r="O8948" s="7">
        <v>0.61986399999999997</v>
      </c>
      <c r="P8948" s="7">
        <v>0.42320000000000002</v>
      </c>
      <c r="Q8948" s="7">
        <v>0.51445600000000002</v>
      </c>
      <c r="R8948" s="7">
        <v>0.34334399999999998</v>
      </c>
      <c r="S8948" s="7">
        <v>0.34412500000000001</v>
      </c>
      <c r="T8948" s="7"/>
    </row>
    <row r="8949" spans="1:20" x14ac:dyDescent="0.35">
      <c r="A8949" s="6" t="s">
        <v>185</v>
      </c>
      <c r="B8949" s="6" t="s">
        <v>212</v>
      </c>
      <c r="C8949" s="6" t="s">
        <v>767</v>
      </c>
      <c r="D8949" s="6" t="s">
        <v>195</v>
      </c>
      <c r="E8949" s="6" t="s">
        <v>303</v>
      </c>
      <c r="F8949" s="6" t="s">
        <v>412</v>
      </c>
      <c r="G8949" s="6" t="s">
        <v>413</v>
      </c>
      <c r="H8949" s="6"/>
      <c r="I8949" s="6"/>
      <c r="J8949" s="6"/>
      <c r="K8949" s="7">
        <v>0</v>
      </c>
      <c r="L8949" s="7">
        <v>0</v>
      </c>
      <c r="M8949" s="7">
        <v>7.0229999999999997E-3</v>
      </c>
      <c r="N8949" s="7">
        <v>3.9960000000000002E-2</v>
      </c>
      <c r="O8949" s="7">
        <v>3.0976E-2</v>
      </c>
      <c r="P8949" s="7">
        <v>2.0119999999999999E-2</v>
      </c>
      <c r="Q8949" s="7">
        <v>0</v>
      </c>
      <c r="R8949" s="7">
        <v>0</v>
      </c>
      <c r="S8949" s="7">
        <v>0</v>
      </c>
      <c r="T8949" s="7"/>
    </row>
    <row r="8950" spans="1:20" x14ac:dyDescent="0.35">
      <c r="A8950" s="6" t="s">
        <v>185</v>
      </c>
      <c r="B8950" s="6" t="s">
        <v>212</v>
      </c>
      <c r="C8950" s="6" t="s">
        <v>767</v>
      </c>
      <c r="D8950" s="6" t="s">
        <v>195</v>
      </c>
      <c r="E8950" s="6" t="s">
        <v>303</v>
      </c>
      <c r="F8950" s="6" t="s">
        <v>414</v>
      </c>
      <c r="G8950" s="6" t="s">
        <v>415</v>
      </c>
      <c r="H8950" s="6"/>
      <c r="I8950" s="6"/>
      <c r="J8950" s="6"/>
      <c r="K8950" s="7">
        <v>0</v>
      </c>
      <c r="L8950" s="7">
        <v>7.0181999999999994E-2</v>
      </c>
      <c r="M8950" s="7">
        <v>9.2188999999999993E-2</v>
      </c>
      <c r="N8950" s="7">
        <v>0.129884</v>
      </c>
      <c r="O8950" s="7">
        <v>0.123944</v>
      </c>
      <c r="P8950" s="7">
        <v>8.0595E-2</v>
      </c>
      <c r="Q8950" s="7">
        <v>0.100852</v>
      </c>
      <c r="R8950" s="7">
        <v>7.0676000000000003E-2</v>
      </c>
      <c r="S8950" s="7">
        <v>7.0830000000000004E-2</v>
      </c>
      <c r="T8950" s="7"/>
    </row>
    <row r="8951" spans="1:20" x14ac:dyDescent="0.35">
      <c r="A8951" s="6" t="s">
        <v>185</v>
      </c>
      <c r="B8951" s="6" t="s">
        <v>212</v>
      </c>
      <c r="C8951" s="6" t="s">
        <v>767</v>
      </c>
      <c r="D8951" s="6" t="s">
        <v>195</v>
      </c>
      <c r="E8951" s="6" t="s">
        <v>303</v>
      </c>
      <c r="F8951" s="6" t="s">
        <v>416</v>
      </c>
      <c r="G8951" s="6" t="s">
        <v>417</v>
      </c>
      <c r="H8951" s="6"/>
      <c r="I8951" s="6"/>
      <c r="J8951" s="6"/>
      <c r="K8951" s="7">
        <v>0</v>
      </c>
      <c r="L8951" s="7">
        <v>0.14821000000000001</v>
      </c>
      <c r="M8951" s="7">
        <v>0.19156999999999999</v>
      </c>
      <c r="N8951" s="7">
        <v>0.37968800000000003</v>
      </c>
      <c r="O8951" s="7">
        <v>0.340922</v>
      </c>
      <c r="P8951" s="7">
        <v>0.24181900000000001</v>
      </c>
      <c r="Q8951" s="7">
        <v>8.0680000000000002E-2</v>
      </c>
      <c r="R8951" s="7">
        <v>5.0472000000000003E-2</v>
      </c>
      <c r="S8951" s="7">
        <v>5.0576000000000003E-2</v>
      </c>
      <c r="T8951" s="7"/>
    </row>
    <row r="8952" spans="1:20" x14ac:dyDescent="0.35">
      <c r="A8952" s="6" t="s">
        <v>185</v>
      </c>
      <c r="B8952" s="6" t="s">
        <v>212</v>
      </c>
      <c r="C8952" s="6" t="s">
        <v>767</v>
      </c>
      <c r="D8952" s="6" t="s">
        <v>195</v>
      </c>
      <c r="E8952" s="6" t="s">
        <v>303</v>
      </c>
      <c r="F8952" s="6" t="s">
        <v>418</v>
      </c>
      <c r="G8952" s="6" t="s">
        <v>419</v>
      </c>
      <c r="H8952" s="6"/>
      <c r="I8952" s="6"/>
      <c r="J8952" s="6"/>
      <c r="K8952" s="7">
        <v>0</v>
      </c>
      <c r="L8952" s="7">
        <v>3.1147999999999999E-2</v>
      </c>
      <c r="M8952" s="7">
        <v>4.2512000000000001E-2</v>
      </c>
      <c r="N8952" s="7">
        <v>4.9928E-2</v>
      </c>
      <c r="O8952" s="7">
        <v>5.1622000000000001E-2</v>
      </c>
      <c r="P8952" s="7">
        <v>3.0200000000000001E-2</v>
      </c>
      <c r="Q8952" s="7">
        <v>4.0332E-2</v>
      </c>
      <c r="R8952" s="7">
        <v>3.0276000000000001E-2</v>
      </c>
      <c r="S8952" s="7">
        <v>3.0341E-2</v>
      </c>
      <c r="T8952" s="7"/>
    </row>
    <row r="8953" spans="1:20" x14ac:dyDescent="0.35">
      <c r="A8953" s="6" t="s">
        <v>185</v>
      </c>
      <c r="B8953" s="6" t="s">
        <v>212</v>
      </c>
      <c r="C8953" s="6" t="s">
        <v>767</v>
      </c>
      <c r="D8953" s="6" t="s">
        <v>195</v>
      </c>
      <c r="E8953" s="6" t="s">
        <v>420</v>
      </c>
      <c r="F8953" s="6" t="s">
        <v>421</v>
      </c>
      <c r="G8953" s="6" t="s">
        <v>422</v>
      </c>
      <c r="H8953" s="6"/>
      <c r="I8953" s="6"/>
      <c r="J8953" s="6"/>
      <c r="K8953" s="7">
        <v>0</v>
      </c>
      <c r="L8953" s="7">
        <v>1.6349340000000001</v>
      </c>
      <c r="M8953" s="7">
        <v>1.9995579999999999</v>
      </c>
      <c r="N8953" s="7">
        <v>4.2279679999999997</v>
      </c>
      <c r="O8953" s="7">
        <v>3.079558</v>
      </c>
      <c r="P8953" s="7">
        <v>2.9115850000000001</v>
      </c>
      <c r="Q8953" s="7">
        <v>2.1440920000000001</v>
      </c>
      <c r="R8953" s="7">
        <v>1.216056</v>
      </c>
      <c r="S8953" s="7">
        <v>1.2261</v>
      </c>
      <c r="T8953" s="7"/>
    </row>
    <row r="8954" spans="1:20" x14ac:dyDescent="0.35">
      <c r="A8954" s="6" t="s">
        <v>185</v>
      </c>
      <c r="B8954" s="6" t="s">
        <v>212</v>
      </c>
      <c r="C8954" s="6" t="s">
        <v>767</v>
      </c>
      <c r="D8954" s="6" t="s">
        <v>195</v>
      </c>
      <c r="E8954" s="6" t="s">
        <v>420</v>
      </c>
      <c r="F8954" s="6" t="s">
        <v>423</v>
      </c>
      <c r="G8954" s="6" t="s">
        <v>424</v>
      </c>
      <c r="H8954" s="6"/>
      <c r="I8954" s="6"/>
      <c r="J8954" s="6"/>
      <c r="K8954" s="7">
        <v>0</v>
      </c>
      <c r="L8954" s="7">
        <v>0.27366600000000002</v>
      </c>
      <c r="M8954" s="7">
        <v>0.26841599999999999</v>
      </c>
      <c r="N8954" s="7">
        <v>0.49858000000000002</v>
      </c>
      <c r="O8954" s="7">
        <v>0.39862799999999998</v>
      </c>
      <c r="P8954" s="7">
        <v>0.25923000000000002</v>
      </c>
      <c r="Q8954" s="7">
        <v>0.209402</v>
      </c>
      <c r="R8954" s="7">
        <v>0.119592</v>
      </c>
      <c r="S8954" s="7">
        <v>0.12956500000000001</v>
      </c>
      <c r="T8954" s="7"/>
    </row>
    <row r="8955" spans="1:20" x14ac:dyDescent="0.35">
      <c r="A8955" s="6" t="s">
        <v>185</v>
      </c>
      <c r="B8955" s="6" t="s">
        <v>212</v>
      </c>
      <c r="C8955" s="6" t="s">
        <v>767</v>
      </c>
      <c r="D8955" s="6" t="s">
        <v>195</v>
      </c>
      <c r="E8955" s="6" t="s">
        <v>420</v>
      </c>
      <c r="F8955" s="6" t="s">
        <v>425</v>
      </c>
      <c r="G8955" s="6" t="s">
        <v>426</v>
      </c>
      <c r="H8955" s="6"/>
      <c r="I8955" s="6"/>
      <c r="J8955" s="6"/>
      <c r="K8955" s="7">
        <v>0</v>
      </c>
      <c r="L8955" s="7">
        <v>0.27385300000000001</v>
      </c>
      <c r="M8955" s="7">
        <v>0.23827599999999999</v>
      </c>
      <c r="N8955" s="7">
        <v>0.77778000000000003</v>
      </c>
      <c r="O8955" s="7">
        <v>0.56806999999999996</v>
      </c>
      <c r="P8955" s="7">
        <v>0.53842500000000004</v>
      </c>
      <c r="Q8955" s="7">
        <v>0.51856000000000002</v>
      </c>
      <c r="R8955" s="7">
        <v>0.28905599999999998</v>
      </c>
      <c r="S8955" s="7">
        <v>0.28906999999999999</v>
      </c>
      <c r="T8955" s="7"/>
    </row>
    <row r="8956" spans="1:20" x14ac:dyDescent="0.35">
      <c r="A8956" s="6" t="s">
        <v>185</v>
      </c>
      <c r="B8956" s="6" t="s">
        <v>212</v>
      </c>
      <c r="C8956" s="6" t="s">
        <v>767</v>
      </c>
      <c r="D8956" s="6" t="s">
        <v>195</v>
      </c>
      <c r="E8956" s="6" t="s">
        <v>420</v>
      </c>
      <c r="F8956" s="6" t="s">
        <v>427</v>
      </c>
      <c r="G8956" s="6" t="s">
        <v>428</v>
      </c>
      <c r="H8956" s="6"/>
      <c r="I8956" s="6"/>
      <c r="J8956" s="6"/>
      <c r="K8956" s="7">
        <v>0</v>
      </c>
      <c r="L8956" s="7">
        <v>0.68470500000000001</v>
      </c>
      <c r="M8956" s="7">
        <v>0.59286099999999997</v>
      </c>
      <c r="N8956" s="7">
        <v>2.004292</v>
      </c>
      <c r="O8956" s="7">
        <v>1.4650319999999999</v>
      </c>
      <c r="P8956" s="7">
        <v>1.3859950000000001</v>
      </c>
      <c r="Q8956" s="7">
        <v>0.99724000000000002</v>
      </c>
      <c r="R8956" s="7">
        <v>0.56815000000000004</v>
      </c>
      <c r="S8956" s="7">
        <v>0.56818999999999997</v>
      </c>
      <c r="T8956" s="7"/>
    </row>
    <row r="8957" spans="1:20" x14ac:dyDescent="0.35">
      <c r="A8957" s="6" t="s">
        <v>185</v>
      </c>
      <c r="B8957" s="6" t="s">
        <v>212</v>
      </c>
      <c r="C8957" s="6" t="s">
        <v>767</v>
      </c>
      <c r="D8957" s="6" t="s">
        <v>195</v>
      </c>
      <c r="E8957" s="6" t="s">
        <v>420</v>
      </c>
      <c r="F8957" s="6" t="s">
        <v>429</v>
      </c>
      <c r="G8957" s="6" t="s">
        <v>430</v>
      </c>
      <c r="H8957" s="6"/>
      <c r="I8957" s="6"/>
      <c r="J8957" s="6"/>
      <c r="K8957" s="7">
        <v>0</v>
      </c>
      <c r="L8957" s="7">
        <v>5.1575000000000003E-2</v>
      </c>
      <c r="M8957" s="7">
        <v>5.6455999999999999E-2</v>
      </c>
      <c r="N8957" s="7">
        <v>9.9704000000000001E-2</v>
      </c>
      <c r="O8957" s="7">
        <v>7.9712000000000005E-2</v>
      </c>
      <c r="P8957" s="7">
        <v>4.9821999999999998E-2</v>
      </c>
      <c r="Q8957" s="7">
        <v>6.9781999999999997E-2</v>
      </c>
      <c r="R8957" s="7">
        <v>3.9848000000000001E-2</v>
      </c>
      <c r="S8957" s="7">
        <v>3.9844999999999998E-2</v>
      </c>
      <c r="T8957" s="7"/>
    </row>
    <row r="8958" spans="1:20" x14ac:dyDescent="0.35">
      <c r="A8958" s="6" t="s">
        <v>185</v>
      </c>
      <c r="B8958" s="6" t="s">
        <v>212</v>
      </c>
      <c r="C8958" s="6" t="s">
        <v>767</v>
      </c>
      <c r="D8958" s="6" t="s">
        <v>195</v>
      </c>
      <c r="E8958" s="6" t="s">
        <v>420</v>
      </c>
      <c r="F8958" s="6" t="s">
        <v>431</v>
      </c>
      <c r="G8958" s="6" t="s">
        <v>432</v>
      </c>
      <c r="H8958" s="6"/>
      <c r="I8958" s="6"/>
      <c r="J8958" s="6"/>
      <c r="K8958" s="7">
        <v>0</v>
      </c>
      <c r="L8958" s="7">
        <v>0.35813899999999999</v>
      </c>
      <c r="M8958" s="7">
        <v>0.30221799999999999</v>
      </c>
      <c r="N8958" s="7">
        <v>1.266384</v>
      </c>
      <c r="O8958" s="7">
        <v>0.92685600000000001</v>
      </c>
      <c r="P8958" s="7">
        <v>0.87745499999999998</v>
      </c>
      <c r="Q8958" s="7">
        <v>1.4659599999999999</v>
      </c>
      <c r="R8958" s="7">
        <v>0.827318</v>
      </c>
      <c r="S8958" s="7">
        <v>0.83733999999999997</v>
      </c>
      <c r="T8958" s="7"/>
    </row>
    <row r="8959" spans="1:20" x14ac:dyDescent="0.35">
      <c r="A8959" s="6" t="s">
        <v>185</v>
      </c>
      <c r="B8959" s="6" t="s">
        <v>212</v>
      </c>
      <c r="C8959" s="6" t="s">
        <v>767</v>
      </c>
      <c r="D8959" s="6" t="s">
        <v>195</v>
      </c>
      <c r="E8959" s="6" t="s">
        <v>420</v>
      </c>
      <c r="F8959" s="6" t="s">
        <v>433</v>
      </c>
      <c r="G8959" s="6" t="s">
        <v>434</v>
      </c>
      <c r="H8959" s="6"/>
      <c r="I8959" s="6"/>
      <c r="J8959" s="6"/>
      <c r="K8959" s="7">
        <v>0</v>
      </c>
      <c r="L8959" s="7">
        <v>0.91646799999999995</v>
      </c>
      <c r="M8959" s="7">
        <v>0.79049599999999998</v>
      </c>
      <c r="N8959" s="7">
        <v>1.8746560000000001</v>
      </c>
      <c r="O8959" s="7">
        <v>1.36537</v>
      </c>
      <c r="P8959" s="7">
        <v>1.2962400000000001</v>
      </c>
      <c r="Q8959" s="7">
        <v>1.8249759999999999</v>
      </c>
      <c r="R8959" s="7">
        <v>1.02667</v>
      </c>
      <c r="S8959" s="7">
        <v>1.036705</v>
      </c>
      <c r="T8959" s="7"/>
    </row>
    <row r="8960" spans="1:20" x14ac:dyDescent="0.35">
      <c r="A8960" s="6" t="s">
        <v>185</v>
      </c>
      <c r="B8960" s="6" t="s">
        <v>212</v>
      </c>
      <c r="C8960" s="6" t="s">
        <v>767</v>
      </c>
      <c r="D8960" s="6" t="s">
        <v>195</v>
      </c>
      <c r="E8960" s="6" t="s">
        <v>420</v>
      </c>
      <c r="F8960" s="6" t="s">
        <v>435</v>
      </c>
      <c r="G8960" s="6" t="s">
        <v>436</v>
      </c>
      <c r="H8960" s="6"/>
      <c r="I8960" s="6"/>
      <c r="J8960" s="6"/>
      <c r="K8960" s="7">
        <v>0</v>
      </c>
      <c r="L8960" s="7">
        <v>2.4534E-2</v>
      </c>
      <c r="M8960" s="7">
        <v>0</v>
      </c>
      <c r="N8960" s="7">
        <v>0</v>
      </c>
      <c r="O8960" s="7">
        <v>0</v>
      </c>
      <c r="P8960" s="7">
        <v>0</v>
      </c>
      <c r="Q8960" s="7">
        <v>0</v>
      </c>
      <c r="R8960" s="7">
        <v>0</v>
      </c>
      <c r="S8960" s="7">
        <v>0</v>
      </c>
      <c r="T8960" s="7"/>
    </row>
    <row r="8961" spans="1:20" x14ac:dyDescent="0.35">
      <c r="A8961" s="6" t="s">
        <v>185</v>
      </c>
      <c r="B8961" s="6" t="s">
        <v>212</v>
      </c>
      <c r="C8961" s="6" t="s">
        <v>767</v>
      </c>
      <c r="D8961" s="6" t="s">
        <v>195</v>
      </c>
      <c r="E8961" s="6" t="s">
        <v>420</v>
      </c>
      <c r="F8961" s="6" t="s">
        <v>437</v>
      </c>
      <c r="G8961" s="6" t="s">
        <v>438</v>
      </c>
      <c r="H8961" s="6"/>
      <c r="I8961" s="6"/>
      <c r="J8961" s="6"/>
      <c r="K8961" s="7">
        <v>0</v>
      </c>
      <c r="L8961" s="7">
        <v>0</v>
      </c>
      <c r="M8961" s="7">
        <v>1.302986</v>
      </c>
      <c r="N8961" s="7">
        <v>1.6700170000000001</v>
      </c>
      <c r="O8961" s="7">
        <v>0.897316</v>
      </c>
      <c r="P8961" s="7">
        <v>0.33328999999999998</v>
      </c>
      <c r="Q8961" s="7">
        <v>0.39363199999999998</v>
      </c>
      <c r="R8961" s="7">
        <v>0.19043099999999999</v>
      </c>
      <c r="S8961" s="7">
        <v>0.14796799999999999</v>
      </c>
      <c r="T8961" s="7"/>
    </row>
    <row r="8962" spans="1:20" x14ac:dyDescent="0.35">
      <c r="A8962" s="6" t="s">
        <v>185</v>
      </c>
      <c r="B8962" s="6" t="s">
        <v>212</v>
      </c>
      <c r="C8962" s="6" t="s">
        <v>767</v>
      </c>
      <c r="D8962" s="6" t="s">
        <v>195</v>
      </c>
      <c r="E8962" s="6" t="s">
        <v>439</v>
      </c>
      <c r="F8962" s="6" t="s">
        <v>440</v>
      </c>
      <c r="G8962" s="6" t="s">
        <v>441</v>
      </c>
      <c r="H8962" s="6"/>
      <c r="I8962" s="6"/>
      <c r="J8962" s="6"/>
      <c r="K8962" s="7">
        <v>0</v>
      </c>
      <c r="L8962" s="7">
        <v>0.15008099999999999</v>
      </c>
      <c r="M8962" s="7">
        <v>0.21254500000000001</v>
      </c>
      <c r="N8962" s="7">
        <v>0.34737000000000001</v>
      </c>
      <c r="O8962" s="7">
        <v>0.51040600000000003</v>
      </c>
      <c r="P8962" s="7">
        <v>0.22411</v>
      </c>
      <c r="Q8962" s="7">
        <v>0.21049200000000001</v>
      </c>
      <c r="R8962" s="7">
        <v>0.22126799999999999</v>
      </c>
      <c r="S8962" s="7">
        <v>0.15234</v>
      </c>
      <c r="T8962" s="7"/>
    </row>
    <row r="8963" spans="1:20" x14ac:dyDescent="0.35">
      <c r="A8963" s="6" t="s">
        <v>185</v>
      </c>
      <c r="B8963" s="6" t="s">
        <v>212</v>
      </c>
      <c r="C8963" s="6" t="s">
        <v>767</v>
      </c>
      <c r="D8963" s="6" t="s">
        <v>195</v>
      </c>
      <c r="E8963" s="6" t="s">
        <v>439</v>
      </c>
      <c r="F8963" s="6" t="s">
        <v>442</v>
      </c>
      <c r="G8963" s="6" t="s">
        <v>443</v>
      </c>
      <c r="H8963" s="6"/>
      <c r="I8963" s="6"/>
      <c r="J8963" s="6"/>
      <c r="K8963" s="7">
        <v>0</v>
      </c>
      <c r="L8963" s="7">
        <v>0.16142799999999999</v>
      </c>
      <c r="M8963" s="7">
        <v>0.28371600000000002</v>
      </c>
      <c r="N8963" s="7">
        <v>0.582368</v>
      </c>
      <c r="O8963" s="7">
        <v>0.83331999999999995</v>
      </c>
      <c r="P8963" s="7">
        <v>0.49916199999999999</v>
      </c>
      <c r="Q8963" s="7">
        <v>0.31572800000000001</v>
      </c>
      <c r="R8963" s="7">
        <v>0.42243599999999998</v>
      </c>
      <c r="S8963" s="7">
        <v>0.29453499999999999</v>
      </c>
      <c r="T8963" s="7"/>
    </row>
    <row r="8964" spans="1:20" x14ac:dyDescent="0.35">
      <c r="A8964" s="6" t="s">
        <v>185</v>
      </c>
      <c r="B8964" s="6" t="s">
        <v>212</v>
      </c>
      <c r="C8964" s="6" t="s">
        <v>767</v>
      </c>
      <c r="D8964" s="6" t="s">
        <v>195</v>
      </c>
      <c r="E8964" s="6" t="s">
        <v>439</v>
      </c>
      <c r="F8964" s="6" t="s">
        <v>444</v>
      </c>
      <c r="G8964" s="6" t="s">
        <v>445</v>
      </c>
      <c r="H8964" s="6"/>
      <c r="I8964" s="6"/>
      <c r="J8964" s="6"/>
      <c r="K8964" s="7">
        <v>0</v>
      </c>
      <c r="L8964" s="7">
        <v>8.9626999999999998E-2</v>
      </c>
      <c r="M8964" s="7">
        <v>0.16503200000000001</v>
      </c>
      <c r="N8964" s="7">
        <v>0.42167700000000002</v>
      </c>
      <c r="O8964" s="7">
        <v>0.54744999999999999</v>
      </c>
      <c r="P8964" s="7">
        <v>0.35582999999999998</v>
      </c>
      <c r="Q8964" s="7">
        <v>0.21362900000000001</v>
      </c>
      <c r="R8964" s="7">
        <v>0.27384199999999997</v>
      </c>
      <c r="S8964" s="7">
        <v>0.19044700000000001</v>
      </c>
      <c r="T8964" s="7"/>
    </row>
    <row r="8965" spans="1:20" x14ac:dyDescent="0.35">
      <c r="A8965" s="6" t="s">
        <v>185</v>
      </c>
      <c r="B8965" s="6" t="s">
        <v>212</v>
      </c>
      <c r="C8965" s="6" t="s">
        <v>767</v>
      </c>
      <c r="D8965" s="6" t="s">
        <v>195</v>
      </c>
      <c r="E8965" s="6" t="s">
        <v>439</v>
      </c>
      <c r="F8965" s="6" t="s">
        <v>450</v>
      </c>
      <c r="G8965" s="6" t="s">
        <v>451</v>
      </c>
      <c r="H8965" s="6"/>
      <c r="I8965" s="6"/>
      <c r="J8965" s="6"/>
      <c r="K8965" s="7">
        <v>0</v>
      </c>
      <c r="L8965" s="7">
        <v>4.6365999999999997E-2</v>
      </c>
      <c r="M8965" s="7">
        <v>9.3517000000000003E-2</v>
      </c>
      <c r="N8965" s="7">
        <v>0.27584999999999998</v>
      </c>
      <c r="O8965" s="7">
        <v>0.38540400000000002</v>
      </c>
      <c r="P8965" s="7">
        <v>0.27502500000000002</v>
      </c>
      <c r="Q8965" s="7">
        <v>0.13681199999999999</v>
      </c>
      <c r="R8965" s="7">
        <v>0.21120800000000001</v>
      </c>
      <c r="S8965" s="7">
        <v>0.24374999999999999</v>
      </c>
      <c r="T8965" s="7"/>
    </row>
    <row r="8966" spans="1:20" x14ac:dyDescent="0.35">
      <c r="A8966" s="6" t="s">
        <v>185</v>
      </c>
      <c r="B8966" s="6" t="s">
        <v>212</v>
      </c>
      <c r="C8966" s="6" t="s">
        <v>767</v>
      </c>
      <c r="D8966" s="6" t="s">
        <v>195</v>
      </c>
      <c r="E8966" s="6" t="s">
        <v>439</v>
      </c>
      <c r="F8966" s="6" t="s">
        <v>454</v>
      </c>
      <c r="G8966" s="6" t="s">
        <v>455</v>
      </c>
      <c r="H8966" s="6"/>
      <c r="I8966" s="6"/>
      <c r="J8966" s="6"/>
      <c r="K8966" s="7">
        <v>0</v>
      </c>
      <c r="L8966" s="7">
        <v>1.6660000000000001E-2</v>
      </c>
      <c r="M8966" s="7">
        <v>3.1267999999999997E-2</v>
      </c>
      <c r="N8966" s="7">
        <v>7.8633999999999996E-2</v>
      </c>
      <c r="O8966" s="7">
        <v>0.11053</v>
      </c>
      <c r="P8966" s="7">
        <v>6.2964999999999993E-2</v>
      </c>
      <c r="Q8966" s="7">
        <v>5.2603999999999998E-2</v>
      </c>
      <c r="R8966" s="7">
        <v>6.0324000000000003E-2</v>
      </c>
      <c r="S8966" s="7">
        <v>4.0606999999999997E-2</v>
      </c>
      <c r="T8966" s="7"/>
    </row>
    <row r="8967" spans="1:20" x14ac:dyDescent="0.35">
      <c r="A8967" s="6" t="s">
        <v>185</v>
      </c>
      <c r="B8967" s="6" t="s">
        <v>212</v>
      </c>
      <c r="C8967" s="6" t="s">
        <v>767</v>
      </c>
      <c r="D8967" s="6" t="s">
        <v>195</v>
      </c>
      <c r="E8967" s="6" t="s">
        <v>439</v>
      </c>
      <c r="F8967" s="6" t="s">
        <v>456</v>
      </c>
      <c r="G8967" s="6" t="s">
        <v>457</v>
      </c>
      <c r="H8967" s="6"/>
      <c r="I8967" s="6"/>
      <c r="J8967" s="6"/>
      <c r="K8967" s="7">
        <v>0</v>
      </c>
      <c r="L8967" s="7">
        <v>1.6695999999999999E-2</v>
      </c>
      <c r="M8967" s="7">
        <v>2.6048999999999999E-2</v>
      </c>
      <c r="N8967" s="7">
        <v>0.103036</v>
      </c>
      <c r="O8967" s="7">
        <v>0.13820399999999999</v>
      </c>
      <c r="P8967" s="7">
        <v>8.0295000000000005E-2</v>
      </c>
      <c r="Q8967" s="7">
        <v>6.336E-2</v>
      </c>
      <c r="R8967" s="7">
        <v>8.3278000000000005E-2</v>
      </c>
      <c r="S8967" s="7">
        <v>5.4085000000000001E-2</v>
      </c>
      <c r="T8967" s="7"/>
    </row>
    <row r="8968" spans="1:20" x14ac:dyDescent="0.35">
      <c r="A8968" s="6" t="s">
        <v>185</v>
      </c>
      <c r="B8968" s="6" t="s">
        <v>212</v>
      </c>
      <c r="C8968" s="6" t="s">
        <v>767</v>
      </c>
      <c r="D8968" s="6" t="s">
        <v>195</v>
      </c>
      <c r="E8968" s="6" t="s">
        <v>439</v>
      </c>
      <c r="F8968" s="6" t="s">
        <v>458</v>
      </c>
      <c r="G8968" s="6" t="s">
        <v>459</v>
      </c>
      <c r="H8968" s="6"/>
      <c r="I8968" s="6"/>
      <c r="J8968" s="6"/>
      <c r="K8968" s="7">
        <v>0</v>
      </c>
      <c r="L8968" s="7">
        <v>3.7907999999999997E-2</v>
      </c>
      <c r="M8968" s="7">
        <v>7.7563999999999994E-2</v>
      </c>
      <c r="N8968" s="7">
        <v>0.47643000000000002</v>
      </c>
      <c r="O8968" s="7">
        <v>0.69789599999999996</v>
      </c>
      <c r="P8968" s="7">
        <v>0.37489499999999998</v>
      </c>
      <c r="Q8968" s="7">
        <v>0.14805599999999999</v>
      </c>
      <c r="R8968" s="7">
        <v>0.20161799999999999</v>
      </c>
      <c r="S8968" s="7">
        <v>0.10599500000000001</v>
      </c>
      <c r="T8968" s="7"/>
    </row>
    <row r="8969" spans="1:20" x14ac:dyDescent="0.35">
      <c r="A8969" s="6" t="s">
        <v>185</v>
      </c>
      <c r="B8969" s="6" t="s">
        <v>212</v>
      </c>
      <c r="C8969" s="6" t="s">
        <v>767</v>
      </c>
      <c r="D8969" s="6" t="s">
        <v>195</v>
      </c>
      <c r="E8969" s="6" t="s">
        <v>439</v>
      </c>
      <c r="F8969" s="6" t="s">
        <v>460</v>
      </c>
      <c r="G8969" s="6" t="s">
        <v>461</v>
      </c>
      <c r="H8969" s="6"/>
      <c r="I8969" s="6"/>
      <c r="J8969" s="6"/>
      <c r="K8969" s="7">
        <v>0</v>
      </c>
      <c r="L8969" s="7">
        <v>1.2094000000000001E-2</v>
      </c>
      <c r="M8969" s="7">
        <v>1.7572000000000001E-2</v>
      </c>
      <c r="N8969" s="7">
        <v>4.1169999999999998E-2</v>
      </c>
      <c r="O8969" s="7">
        <v>7.8739000000000003E-2</v>
      </c>
      <c r="P8969" s="7">
        <v>3.4264999999999997E-2</v>
      </c>
      <c r="Q8969" s="7">
        <v>1.9675999999999999E-2</v>
      </c>
      <c r="R8969" s="7">
        <v>2.9753999999999999E-2</v>
      </c>
      <c r="S8969" s="7">
        <v>1.9878E-2</v>
      </c>
      <c r="T8969" s="7"/>
    </row>
    <row r="8970" spans="1:20" x14ac:dyDescent="0.35">
      <c r="A8970" s="6" t="s">
        <v>185</v>
      </c>
      <c r="B8970" s="6" t="s">
        <v>212</v>
      </c>
      <c r="C8970" s="6" t="s">
        <v>767</v>
      </c>
      <c r="D8970" s="6" t="s">
        <v>195</v>
      </c>
      <c r="E8970" s="6" t="s">
        <v>439</v>
      </c>
      <c r="F8970" s="6" t="s">
        <v>462</v>
      </c>
      <c r="G8970" s="6" t="s">
        <v>463</v>
      </c>
      <c r="H8970" s="6"/>
      <c r="I8970" s="6"/>
      <c r="J8970" s="6"/>
      <c r="K8970" s="7">
        <v>0</v>
      </c>
      <c r="L8970" s="7">
        <v>2.0289999999999999E-2</v>
      </c>
      <c r="M8970" s="7">
        <v>7.0136000000000004E-2</v>
      </c>
      <c r="N8970" s="7">
        <v>0.156108</v>
      </c>
      <c r="O8970" s="7">
        <v>0.22774</v>
      </c>
      <c r="P8970" s="7">
        <v>0.137182</v>
      </c>
      <c r="Q8970" s="7">
        <v>7.8567999999999999E-2</v>
      </c>
      <c r="R8970" s="7">
        <v>0.119036</v>
      </c>
      <c r="S8970" s="7">
        <v>5.969E-2</v>
      </c>
      <c r="T8970" s="7"/>
    </row>
    <row r="8971" spans="1:20" x14ac:dyDescent="0.35">
      <c r="A8971" s="6" t="s">
        <v>185</v>
      </c>
      <c r="B8971" s="6" t="s">
        <v>212</v>
      </c>
      <c r="C8971" s="6" t="s">
        <v>767</v>
      </c>
      <c r="D8971" s="6" t="s">
        <v>195</v>
      </c>
      <c r="E8971" s="6" t="s">
        <v>439</v>
      </c>
      <c r="F8971" s="6" t="s">
        <v>466</v>
      </c>
      <c r="G8971" s="6" t="s">
        <v>467</v>
      </c>
      <c r="H8971" s="6"/>
      <c r="I8971" s="6"/>
      <c r="J8971" s="6"/>
      <c r="K8971" s="7">
        <v>0</v>
      </c>
      <c r="L8971" s="7">
        <v>9.2658000000000004E-2</v>
      </c>
      <c r="M8971" s="7">
        <v>0.144232</v>
      </c>
      <c r="N8971" s="7">
        <v>0.26556800000000003</v>
      </c>
      <c r="O8971" s="7">
        <v>0.43743599999999999</v>
      </c>
      <c r="P8971" s="7">
        <v>0.285165</v>
      </c>
      <c r="Q8971" s="7">
        <v>0.26305600000000001</v>
      </c>
      <c r="R8971" s="7">
        <v>0.30170400000000003</v>
      </c>
      <c r="S8971" s="7">
        <v>0.22339500000000001</v>
      </c>
      <c r="T8971" s="7"/>
    </row>
    <row r="8972" spans="1:20" x14ac:dyDescent="0.35">
      <c r="A8972" s="6" t="s">
        <v>185</v>
      </c>
      <c r="B8972" s="6" t="s">
        <v>212</v>
      </c>
      <c r="C8972" s="6" t="s">
        <v>767</v>
      </c>
      <c r="D8972" s="6" t="s">
        <v>195</v>
      </c>
      <c r="E8972" s="6" t="s">
        <v>439</v>
      </c>
      <c r="F8972" s="6" t="s">
        <v>468</v>
      </c>
      <c r="G8972" s="6" t="s">
        <v>469</v>
      </c>
      <c r="H8972" s="6"/>
      <c r="I8972" s="6"/>
      <c r="J8972" s="6"/>
      <c r="K8972" s="7">
        <v>0</v>
      </c>
      <c r="L8972" s="7">
        <v>0.33302300000000001</v>
      </c>
      <c r="M8972" s="7">
        <v>0.78946000000000005</v>
      </c>
      <c r="N8972" s="7">
        <v>1.1336999999999999</v>
      </c>
      <c r="O8972" s="7">
        <v>2.2672569999999999</v>
      </c>
      <c r="P8972" s="7">
        <v>1.2619659999999999</v>
      </c>
      <c r="Q8972" s="7">
        <v>0.58021999999999996</v>
      </c>
      <c r="R8972" s="7">
        <v>0.71420600000000001</v>
      </c>
      <c r="S8972" s="7">
        <v>0.54746300000000003</v>
      </c>
      <c r="T8972" s="7"/>
    </row>
    <row r="8973" spans="1:20" x14ac:dyDescent="0.35">
      <c r="A8973" s="6" t="s">
        <v>185</v>
      </c>
      <c r="B8973" s="6" t="s">
        <v>212</v>
      </c>
      <c r="C8973" s="6" t="s">
        <v>767</v>
      </c>
      <c r="D8973" s="6" t="s">
        <v>195</v>
      </c>
      <c r="E8973" s="6" t="s">
        <v>439</v>
      </c>
      <c r="F8973" s="6" t="s">
        <v>470</v>
      </c>
      <c r="G8973" s="6" t="s">
        <v>471</v>
      </c>
      <c r="H8973" s="6"/>
      <c r="I8973" s="6"/>
      <c r="J8973" s="6"/>
      <c r="K8973" s="7">
        <v>0</v>
      </c>
      <c r="L8973" s="7">
        <v>0.99382599999999999</v>
      </c>
      <c r="M8973" s="7">
        <v>1.863942</v>
      </c>
      <c r="N8973" s="7">
        <v>5.0630800000000002</v>
      </c>
      <c r="O8973" s="7">
        <v>7.4350699999999996</v>
      </c>
      <c r="P8973" s="7">
        <v>4.2517649999999998</v>
      </c>
      <c r="Q8973" s="7">
        <v>2.153886</v>
      </c>
      <c r="R8973" s="7">
        <v>2.9460500000000001</v>
      </c>
      <c r="S8973" s="7">
        <v>1.6921999999999999</v>
      </c>
      <c r="T8973" s="7"/>
    </row>
    <row r="8974" spans="1:20" x14ac:dyDescent="0.35">
      <c r="A8974" s="6" t="s">
        <v>185</v>
      </c>
      <c r="B8974" s="6" t="s">
        <v>212</v>
      </c>
      <c r="C8974" s="6" t="s">
        <v>767</v>
      </c>
      <c r="D8974" s="6" t="s">
        <v>195</v>
      </c>
      <c r="E8974" s="6" t="s">
        <v>472</v>
      </c>
      <c r="F8974" s="6" t="s">
        <v>473</v>
      </c>
      <c r="G8974" s="6" t="s">
        <v>474</v>
      </c>
      <c r="H8974" s="6"/>
      <c r="I8974" s="6"/>
      <c r="J8974" s="6"/>
      <c r="K8974" s="7">
        <v>0</v>
      </c>
      <c r="L8974" s="7">
        <v>0</v>
      </c>
      <c r="M8974" s="7">
        <v>9.3919999999999993E-3</v>
      </c>
      <c r="N8974" s="7">
        <v>4.086E-2</v>
      </c>
      <c r="O8974" s="7">
        <v>8.3327999999999999E-2</v>
      </c>
      <c r="P8974" s="7">
        <v>3.0528E-2</v>
      </c>
      <c r="Q8974" s="7">
        <v>3.1550000000000002E-2</v>
      </c>
      <c r="R8974" s="7">
        <v>3.0158000000000001E-2</v>
      </c>
      <c r="S8974" s="7">
        <v>2.0298E-2</v>
      </c>
      <c r="T8974" s="7"/>
    </row>
    <row r="8975" spans="1:20" x14ac:dyDescent="0.35">
      <c r="A8975" s="6" t="s">
        <v>185</v>
      </c>
      <c r="B8975" s="6" t="s">
        <v>212</v>
      </c>
      <c r="C8975" s="6" t="s">
        <v>767</v>
      </c>
      <c r="D8975" s="6" t="s">
        <v>195</v>
      </c>
      <c r="E8975" s="6" t="s">
        <v>472</v>
      </c>
      <c r="F8975" s="6" t="s">
        <v>475</v>
      </c>
      <c r="G8975" s="6" t="s">
        <v>476</v>
      </c>
      <c r="H8975" s="6"/>
      <c r="I8975" s="6"/>
      <c r="J8975" s="6"/>
      <c r="K8975" s="7">
        <v>0</v>
      </c>
      <c r="L8975" s="7">
        <v>0</v>
      </c>
      <c r="M8975" s="7">
        <v>0</v>
      </c>
      <c r="N8975" s="7">
        <v>0</v>
      </c>
      <c r="O8975" s="7">
        <v>1.0397999999999999E-2</v>
      </c>
      <c r="P8975" s="7">
        <v>0</v>
      </c>
      <c r="Q8975" s="7">
        <v>1.052E-2</v>
      </c>
      <c r="R8975" s="7">
        <v>1.004E-2</v>
      </c>
      <c r="S8975" s="7">
        <v>0</v>
      </c>
      <c r="T8975" s="7"/>
    </row>
    <row r="8976" spans="1:20" x14ac:dyDescent="0.35">
      <c r="A8976" s="6" t="s">
        <v>185</v>
      </c>
      <c r="B8976" s="6" t="s">
        <v>212</v>
      </c>
      <c r="C8976" s="6" t="s">
        <v>767</v>
      </c>
      <c r="D8976" s="6" t="s">
        <v>195</v>
      </c>
      <c r="E8976" s="6" t="s">
        <v>472</v>
      </c>
      <c r="F8976" s="6" t="s">
        <v>477</v>
      </c>
      <c r="G8976" s="6" t="s">
        <v>478</v>
      </c>
      <c r="H8976" s="6"/>
      <c r="I8976" s="6"/>
      <c r="J8976" s="6"/>
      <c r="K8976" s="7">
        <v>0</v>
      </c>
      <c r="L8976" s="7">
        <v>0.36706299999999997</v>
      </c>
      <c r="M8976" s="7">
        <v>0.60616800000000004</v>
      </c>
      <c r="N8976" s="7">
        <v>0.95108199999999998</v>
      </c>
      <c r="O8976" s="7">
        <v>1.6138250000000001</v>
      </c>
      <c r="P8976" s="7">
        <v>1.203686</v>
      </c>
      <c r="Q8976" s="7">
        <v>0.91465200000000002</v>
      </c>
      <c r="R8976" s="7">
        <v>1.0911299999999999</v>
      </c>
      <c r="S8976" s="7">
        <v>0.55741300000000005</v>
      </c>
      <c r="T8976" s="7"/>
    </row>
    <row r="8977" spans="1:20" x14ac:dyDescent="0.35">
      <c r="A8977" s="6" t="s">
        <v>185</v>
      </c>
      <c r="B8977" s="6" t="s">
        <v>212</v>
      </c>
      <c r="C8977" s="6" t="s">
        <v>767</v>
      </c>
      <c r="D8977" s="6" t="s">
        <v>195</v>
      </c>
      <c r="E8977" s="6" t="s">
        <v>472</v>
      </c>
      <c r="F8977" s="6" t="s">
        <v>479</v>
      </c>
      <c r="G8977" s="6" t="s">
        <v>480</v>
      </c>
      <c r="H8977" s="6"/>
      <c r="I8977" s="6"/>
      <c r="J8977" s="6"/>
      <c r="K8977" s="7">
        <v>0</v>
      </c>
      <c r="L8977" s="7">
        <v>0.67685799999999996</v>
      </c>
      <c r="M8977" s="7">
        <v>1.1258490000000001</v>
      </c>
      <c r="N8977" s="7">
        <v>1.5180119999999999</v>
      </c>
      <c r="O8977" s="7">
        <v>2.5840339999999999</v>
      </c>
      <c r="P8977" s="7">
        <v>1.9318010000000001</v>
      </c>
      <c r="Q8977" s="7">
        <v>1.839216</v>
      </c>
      <c r="R8977" s="7">
        <v>2.19218</v>
      </c>
      <c r="S8977" s="7">
        <v>1.124795</v>
      </c>
      <c r="T8977" s="7"/>
    </row>
    <row r="8978" spans="1:20" x14ac:dyDescent="0.35">
      <c r="A8978" s="6" t="s">
        <v>185</v>
      </c>
      <c r="B8978" s="6" t="s">
        <v>212</v>
      </c>
      <c r="C8978" s="6" t="s">
        <v>767</v>
      </c>
      <c r="D8978" s="6" t="s">
        <v>195</v>
      </c>
      <c r="E8978" s="6" t="s">
        <v>472</v>
      </c>
      <c r="F8978" s="6" t="s">
        <v>481</v>
      </c>
      <c r="G8978" s="6" t="s">
        <v>482</v>
      </c>
      <c r="H8978" s="6"/>
      <c r="I8978" s="6"/>
      <c r="J8978" s="6"/>
      <c r="K8978" s="7">
        <v>0</v>
      </c>
      <c r="L8978" s="7">
        <v>9.7827999999999998E-2</v>
      </c>
      <c r="M8978" s="7">
        <v>0.12532699999999999</v>
      </c>
      <c r="N8978" s="7">
        <v>0.122584</v>
      </c>
      <c r="O8978" s="7">
        <v>0.20832400000000001</v>
      </c>
      <c r="P8978" s="7">
        <v>0.11204799999999999</v>
      </c>
      <c r="Q8978" s="7">
        <v>0.14732799999999999</v>
      </c>
      <c r="R8978" s="7">
        <v>0.20114599999999999</v>
      </c>
      <c r="S8978" s="7">
        <v>0.101545</v>
      </c>
      <c r="T8978" s="7"/>
    </row>
    <row r="8979" spans="1:20" x14ac:dyDescent="0.35">
      <c r="A8979" s="6" t="s">
        <v>185</v>
      </c>
      <c r="B8979" s="6" t="s">
        <v>212</v>
      </c>
      <c r="C8979" s="6" t="s">
        <v>767</v>
      </c>
      <c r="D8979" s="6" t="s">
        <v>195</v>
      </c>
      <c r="E8979" s="6" t="s">
        <v>472</v>
      </c>
      <c r="F8979" s="6" t="s">
        <v>483</v>
      </c>
      <c r="G8979" s="6" t="s">
        <v>484</v>
      </c>
      <c r="H8979" s="6"/>
      <c r="I8979" s="6"/>
      <c r="J8979" s="6"/>
      <c r="K8979" s="7">
        <v>0</v>
      </c>
      <c r="L8979" s="7">
        <v>0</v>
      </c>
      <c r="M8979" s="7">
        <v>9.3720000000000001E-3</v>
      </c>
      <c r="N8979" s="7">
        <v>1.0201999999999999E-2</v>
      </c>
      <c r="O8979" s="7">
        <v>2.0812000000000001E-2</v>
      </c>
      <c r="P8979" s="7">
        <v>1.0161E-2</v>
      </c>
      <c r="Q8979" s="7">
        <v>1.0503999999999999E-2</v>
      </c>
      <c r="R8979" s="7">
        <v>1.0052E-2</v>
      </c>
      <c r="S8979" s="7">
        <v>1.0146000000000001E-2</v>
      </c>
      <c r="T8979" s="7"/>
    </row>
    <row r="8980" spans="1:20" x14ac:dyDescent="0.35">
      <c r="A8980" s="6" t="s">
        <v>185</v>
      </c>
      <c r="B8980" s="6" t="s">
        <v>212</v>
      </c>
      <c r="C8980" s="6" t="s">
        <v>767</v>
      </c>
      <c r="D8980" s="6" t="s">
        <v>195</v>
      </c>
      <c r="E8980" s="6" t="s">
        <v>472</v>
      </c>
      <c r="F8980" s="6" t="s">
        <v>485</v>
      </c>
      <c r="G8980" s="6" t="s">
        <v>486</v>
      </c>
      <c r="H8980" s="6"/>
      <c r="I8980" s="6"/>
      <c r="J8980" s="6"/>
      <c r="K8980" s="7">
        <v>0</v>
      </c>
      <c r="L8980" s="7">
        <v>0.35562500000000002</v>
      </c>
      <c r="M8980" s="7">
        <v>0.58691700000000002</v>
      </c>
      <c r="N8980" s="7">
        <v>0.89339199999999996</v>
      </c>
      <c r="O8980" s="7">
        <v>1.514686</v>
      </c>
      <c r="P8980" s="7">
        <v>1.125966</v>
      </c>
      <c r="Q8980" s="7">
        <v>0.94419600000000004</v>
      </c>
      <c r="R8980" s="7">
        <v>1.1208720000000001</v>
      </c>
      <c r="S8980" s="7">
        <v>0.57732000000000006</v>
      </c>
      <c r="T8980" s="7"/>
    </row>
    <row r="8981" spans="1:20" x14ac:dyDescent="0.35">
      <c r="A8981" s="6" t="s">
        <v>185</v>
      </c>
      <c r="B8981" s="6" t="s">
        <v>212</v>
      </c>
      <c r="C8981" s="6" t="s">
        <v>767</v>
      </c>
      <c r="D8981" s="6" t="s">
        <v>195</v>
      </c>
      <c r="E8981" s="6" t="s">
        <v>472</v>
      </c>
      <c r="F8981" s="6" t="s">
        <v>487</v>
      </c>
      <c r="G8981" s="6" t="s">
        <v>488</v>
      </c>
      <c r="H8981" s="6"/>
      <c r="I8981" s="6"/>
      <c r="J8981" s="6"/>
      <c r="K8981" s="7">
        <v>0</v>
      </c>
      <c r="L8981" s="7">
        <v>4.8828000000000003E-2</v>
      </c>
      <c r="M8981" s="7">
        <v>6.8331000000000003E-2</v>
      </c>
      <c r="N8981" s="7">
        <v>7.1512000000000006E-2</v>
      </c>
      <c r="O8981" s="7">
        <v>0.124984</v>
      </c>
      <c r="P8981" s="7">
        <v>6.1094999999999997E-2</v>
      </c>
      <c r="Q8981" s="7">
        <v>8.4180000000000005E-2</v>
      </c>
      <c r="R8981" s="7">
        <v>0.120684</v>
      </c>
      <c r="S8981" s="7">
        <v>6.0914999999999997E-2</v>
      </c>
      <c r="T8981" s="7"/>
    </row>
    <row r="8982" spans="1:20" x14ac:dyDescent="0.35">
      <c r="A8982" s="6" t="s">
        <v>185</v>
      </c>
      <c r="B8982" s="6" t="s">
        <v>212</v>
      </c>
      <c r="C8982" s="6" t="s">
        <v>767</v>
      </c>
      <c r="D8982" s="6" t="s">
        <v>195</v>
      </c>
      <c r="E8982" s="6" t="s">
        <v>472</v>
      </c>
      <c r="F8982" s="6" t="s">
        <v>489</v>
      </c>
      <c r="G8982" s="6" t="s">
        <v>490</v>
      </c>
      <c r="H8982" s="6"/>
      <c r="I8982" s="6"/>
      <c r="J8982" s="6"/>
      <c r="K8982" s="7">
        <v>0</v>
      </c>
      <c r="L8982" s="7">
        <v>9.7816E-2</v>
      </c>
      <c r="M8982" s="7">
        <v>0.13674800000000001</v>
      </c>
      <c r="N8982" s="7">
        <v>0.132802</v>
      </c>
      <c r="O8982" s="7">
        <v>0.23957600000000001</v>
      </c>
      <c r="P8982" s="7">
        <v>0.12221700000000001</v>
      </c>
      <c r="Q8982" s="7">
        <v>0.157836</v>
      </c>
      <c r="R8982" s="7">
        <v>0.21121200000000001</v>
      </c>
      <c r="S8982" s="7">
        <v>0.101545</v>
      </c>
      <c r="T8982" s="7"/>
    </row>
    <row r="8983" spans="1:20" x14ac:dyDescent="0.35">
      <c r="A8983" s="6" t="s">
        <v>185</v>
      </c>
      <c r="B8983" s="6" t="s">
        <v>212</v>
      </c>
      <c r="C8983" s="6" t="s">
        <v>767</v>
      </c>
      <c r="D8983" s="6" t="s">
        <v>195</v>
      </c>
      <c r="E8983" s="6" t="s">
        <v>472</v>
      </c>
      <c r="F8983" s="6" t="s">
        <v>491</v>
      </c>
      <c r="G8983" s="6" t="s">
        <v>492</v>
      </c>
      <c r="H8983" s="6"/>
      <c r="I8983" s="6"/>
      <c r="J8983" s="6"/>
      <c r="K8983" s="7">
        <v>0</v>
      </c>
      <c r="L8983" s="7">
        <v>9.7816E-2</v>
      </c>
      <c r="M8983" s="7">
        <v>0.12535299999999999</v>
      </c>
      <c r="N8983" s="7">
        <v>0.143008</v>
      </c>
      <c r="O8983" s="7">
        <v>0.26040400000000002</v>
      </c>
      <c r="P8983" s="7">
        <v>0.132407</v>
      </c>
      <c r="Q8983" s="7">
        <v>0.15784599999999999</v>
      </c>
      <c r="R8983" s="7">
        <v>0.221252</v>
      </c>
      <c r="S8983" s="7">
        <v>0.11171499999999999</v>
      </c>
      <c r="T8983" s="7"/>
    </row>
    <row r="8984" spans="1:20" x14ac:dyDescent="0.35">
      <c r="A8984" s="6" t="s">
        <v>185</v>
      </c>
      <c r="B8984" s="6" t="s">
        <v>212</v>
      </c>
      <c r="C8984" s="6" t="s">
        <v>767</v>
      </c>
      <c r="D8984" s="6" t="s">
        <v>195</v>
      </c>
      <c r="E8984" s="6" t="s">
        <v>472</v>
      </c>
      <c r="F8984" s="6" t="s">
        <v>493</v>
      </c>
      <c r="G8984" s="6" t="s">
        <v>494</v>
      </c>
      <c r="H8984" s="6"/>
      <c r="I8984" s="6"/>
      <c r="J8984" s="6"/>
      <c r="K8984" s="7">
        <v>0</v>
      </c>
      <c r="L8984" s="7">
        <v>0.642432</v>
      </c>
      <c r="M8984" s="7">
        <v>1.0778019999999999</v>
      </c>
      <c r="N8984" s="7">
        <v>1.152852</v>
      </c>
      <c r="O8984" s="7">
        <v>1.9701880000000001</v>
      </c>
      <c r="P8984" s="7">
        <v>1.4658260000000001</v>
      </c>
      <c r="Q8984" s="7">
        <v>1.15066</v>
      </c>
      <c r="R8984" s="7">
        <v>1.3688560000000001</v>
      </c>
      <c r="S8984" s="7">
        <v>0.69677</v>
      </c>
      <c r="T8984" s="7"/>
    </row>
    <row r="8985" spans="1:20" x14ac:dyDescent="0.35">
      <c r="A8985" s="6" t="s">
        <v>185</v>
      </c>
      <c r="B8985" s="6" t="s">
        <v>212</v>
      </c>
      <c r="C8985" s="6" t="s">
        <v>767</v>
      </c>
      <c r="D8985" s="6" t="s">
        <v>195</v>
      </c>
      <c r="E8985" s="6" t="s">
        <v>472</v>
      </c>
      <c r="F8985" s="6" t="s">
        <v>495</v>
      </c>
      <c r="G8985" s="6" t="s">
        <v>496</v>
      </c>
      <c r="H8985" s="6"/>
      <c r="I8985" s="6"/>
      <c r="J8985" s="6"/>
      <c r="K8985" s="7">
        <v>0</v>
      </c>
      <c r="L8985" s="7">
        <v>0</v>
      </c>
      <c r="M8985" s="7">
        <v>9.3889999999999998E-3</v>
      </c>
      <c r="N8985" s="7">
        <v>3.0623999999999998E-2</v>
      </c>
      <c r="O8985" s="7">
        <v>7.2896000000000002E-2</v>
      </c>
      <c r="P8985" s="7">
        <v>2.034E-2</v>
      </c>
      <c r="Q8985" s="7">
        <v>3.1550000000000002E-2</v>
      </c>
      <c r="R8985" s="7">
        <v>3.015E-2</v>
      </c>
      <c r="S8985" s="7">
        <v>2.0292999999999999E-2</v>
      </c>
      <c r="T8985" s="7"/>
    </row>
    <row r="8986" spans="1:20" x14ac:dyDescent="0.35">
      <c r="A8986" s="6" t="s">
        <v>185</v>
      </c>
      <c r="B8986" s="6" t="s">
        <v>212</v>
      </c>
      <c r="C8986" s="6" t="s">
        <v>767</v>
      </c>
      <c r="D8986" s="6" t="s">
        <v>195</v>
      </c>
      <c r="E8986" s="6" t="s">
        <v>472</v>
      </c>
      <c r="F8986" s="6" t="s">
        <v>497</v>
      </c>
      <c r="G8986" s="6" t="s">
        <v>498</v>
      </c>
      <c r="H8986" s="6"/>
      <c r="I8986" s="6"/>
      <c r="J8986" s="6"/>
      <c r="K8986" s="7">
        <v>0</v>
      </c>
      <c r="L8986" s="7">
        <v>0.107698</v>
      </c>
      <c r="M8986" s="7">
        <v>0.19851199999999999</v>
      </c>
      <c r="N8986" s="7">
        <v>0.34592000000000001</v>
      </c>
      <c r="O8986" s="7">
        <v>0.58414900000000003</v>
      </c>
      <c r="P8986" s="7">
        <v>0.43681599999999998</v>
      </c>
      <c r="Q8986" s="7">
        <v>0.28514200000000001</v>
      </c>
      <c r="R8986" s="7">
        <v>0.34716999999999998</v>
      </c>
      <c r="S8986" s="7">
        <v>0.179143</v>
      </c>
      <c r="T8986" s="7"/>
    </row>
    <row r="8987" spans="1:20" x14ac:dyDescent="0.35">
      <c r="A8987" s="6" t="s">
        <v>185</v>
      </c>
      <c r="B8987" s="6" t="s">
        <v>212</v>
      </c>
      <c r="C8987" s="6" t="s">
        <v>767</v>
      </c>
      <c r="D8987" s="6" t="s">
        <v>195</v>
      </c>
      <c r="E8987" s="6" t="s">
        <v>472</v>
      </c>
      <c r="F8987" s="6" t="s">
        <v>499</v>
      </c>
      <c r="G8987" s="6" t="s">
        <v>500</v>
      </c>
      <c r="H8987" s="6"/>
      <c r="I8987" s="6"/>
      <c r="J8987" s="6"/>
      <c r="K8987" s="7">
        <v>0</v>
      </c>
      <c r="L8987" s="7">
        <v>2.1058E-2</v>
      </c>
      <c r="M8987" s="7">
        <v>3.8189000000000001E-2</v>
      </c>
      <c r="N8987" s="7">
        <v>7.1501999999999996E-2</v>
      </c>
      <c r="O8987" s="7">
        <v>0.124984</v>
      </c>
      <c r="P8987" s="7">
        <v>6.1085E-2</v>
      </c>
      <c r="Q8987" s="7">
        <v>5.2595999999999997E-2</v>
      </c>
      <c r="R8987" s="7">
        <v>7.0384000000000002E-2</v>
      </c>
      <c r="S8987" s="7">
        <v>3.0436000000000001E-2</v>
      </c>
      <c r="T8987" s="7"/>
    </row>
    <row r="8988" spans="1:20" x14ac:dyDescent="0.35">
      <c r="A8988" s="6" t="s">
        <v>185</v>
      </c>
      <c r="B8988" s="6" t="s">
        <v>212</v>
      </c>
      <c r="C8988" s="6" t="s">
        <v>767</v>
      </c>
      <c r="D8988" s="6" t="s">
        <v>195</v>
      </c>
      <c r="E8988" s="6" t="s">
        <v>472</v>
      </c>
      <c r="F8988" s="6" t="s">
        <v>501</v>
      </c>
      <c r="G8988" s="6" t="s">
        <v>502</v>
      </c>
      <c r="H8988" s="6"/>
      <c r="I8988" s="6"/>
      <c r="J8988" s="6"/>
      <c r="K8988" s="7">
        <v>0</v>
      </c>
      <c r="L8988" s="7">
        <v>0</v>
      </c>
      <c r="M8988" s="7">
        <v>0</v>
      </c>
      <c r="N8988" s="7">
        <v>1.0192E-2</v>
      </c>
      <c r="O8988" s="7">
        <v>2.0812000000000001E-2</v>
      </c>
      <c r="P8988" s="7">
        <v>1.0153000000000001E-2</v>
      </c>
      <c r="Q8988" s="7">
        <v>1.0498E-2</v>
      </c>
      <c r="R8988" s="7">
        <v>1.004E-2</v>
      </c>
      <c r="S8988" s="7">
        <v>1.0125E-2</v>
      </c>
      <c r="T8988" s="7"/>
    </row>
    <row r="8989" spans="1:20" x14ac:dyDescent="0.35">
      <c r="A8989" s="6" t="s">
        <v>185</v>
      </c>
      <c r="B8989" s="6" t="s">
        <v>212</v>
      </c>
      <c r="C8989" s="6" t="s">
        <v>767</v>
      </c>
      <c r="D8989" s="6" t="s">
        <v>195</v>
      </c>
      <c r="E8989" s="6" t="s">
        <v>472</v>
      </c>
      <c r="F8989" s="6" t="s">
        <v>503</v>
      </c>
      <c r="G8989" s="6" t="s">
        <v>504</v>
      </c>
      <c r="H8989" s="6"/>
      <c r="I8989" s="6"/>
      <c r="J8989" s="6"/>
      <c r="K8989" s="7">
        <v>0</v>
      </c>
      <c r="L8989" s="7">
        <v>0.11362999999999999</v>
      </c>
      <c r="M8989" s="7">
        <v>0.15936900000000001</v>
      </c>
      <c r="N8989" s="7">
        <v>0.345916</v>
      </c>
      <c r="O8989" s="7">
        <v>0.59409599999999996</v>
      </c>
      <c r="P8989" s="7">
        <v>0.44659599999999999</v>
      </c>
      <c r="Q8989" s="7">
        <v>0.32447999999999999</v>
      </c>
      <c r="R8989" s="7">
        <v>0.38683400000000001</v>
      </c>
      <c r="S8989" s="7">
        <v>0.19906499999999999</v>
      </c>
      <c r="T8989" s="7"/>
    </row>
    <row r="8990" spans="1:20" x14ac:dyDescent="0.35">
      <c r="A8990" s="6" t="s">
        <v>185</v>
      </c>
      <c r="B8990" s="6" t="s">
        <v>212</v>
      </c>
      <c r="C8990" s="6" t="s">
        <v>767</v>
      </c>
      <c r="D8990" s="6" t="s">
        <v>195</v>
      </c>
      <c r="E8990" s="6" t="s">
        <v>472</v>
      </c>
      <c r="F8990" s="6" t="s">
        <v>505</v>
      </c>
      <c r="G8990" s="6" t="s">
        <v>506</v>
      </c>
      <c r="H8990" s="6"/>
      <c r="I8990" s="6"/>
      <c r="J8990" s="6"/>
      <c r="K8990" s="7">
        <v>0</v>
      </c>
      <c r="L8990" s="7">
        <v>1.2322E-2</v>
      </c>
      <c r="M8990" s="7">
        <v>2.7220000000000001E-2</v>
      </c>
      <c r="N8990" s="7">
        <v>8.1712000000000007E-2</v>
      </c>
      <c r="O8990" s="7">
        <v>0.13539599999999999</v>
      </c>
      <c r="P8990" s="7">
        <v>7.1275000000000005E-2</v>
      </c>
      <c r="Q8990" s="7">
        <v>5.2592E-2</v>
      </c>
      <c r="R8990" s="7">
        <v>8.0444000000000002E-2</v>
      </c>
      <c r="S8990" s="7">
        <v>4.0594999999999999E-2</v>
      </c>
      <c r="T8990" s="7"/>
    </row>
    <row r="8991" spans="1:20" x14ac:dyDescent="0.35">
      <c r="A8991" s="6" t="s">
        <v>185</v>
      </c>
      <c r="B8991" s="6" t="s">
        <v>212</v>
      </c>
      <c r="C8991" s="6" t="s">
        <v>767</v>
      </c>
      <c r="D8991" s="6" t="s">
        <v>195</v>
      </c>
      <c r="E8991" s="6" t="s">
        <v>472</v>
      </c>
      <c r="F8991" s="6" t="s">
        <v>507</v>
      </c>
      <c r="G8991" s="6" t="s">
        <v>508</v>
      </c>
      <c r="H8991" s="6"/>
      <c r="I8991" s="6"/>
      <c r="J8991" s="6"/>
      <c r="K8991" s="7">
        <v>0</v>
      </c>
      <c r="L8991" s="7">
        <v>0</v>
      </c>
      <c r="M8991" s="7">
        <v>0</v>
      </c>
      <c r="N8991" s="7">
        <v>1.0201999999999999E-2</v>
      </c>
      <c r="O8991" s="7">
        <v>2.0812000000000001E-2</v>
      </c>
      <c r="P8991" s="7">
        <v>1.0161E-2</v>
      </c>
      <c r="Q8991" s="7">
        <v>1.0498E-2</v>
      </c>
      <c r="R8991" s="7">
        <v>1.0048E-2</v>
      </c>
      <c r="S8991" s="7">
        <v>1.0146000000000001E-2</v>
      </c>
      <c r="T8991" s="7"/>
    </row>
    <row r="8992" spans="1:20" x14ac:dyDescent="0.35">
      <c r="A8992" s="6" t="s">
        <v>185</v>
      </c>
      <c r="B8992" s="6" t="s">
        <v>212</v>
      </c>
      <c r="C8992" s="6" t="s">
        <v>767</v>
      </c>
      <c r="D8992" s="6" t="s">
        <v>195</v>
      </c>
      <c r="E8992" s="6" t="s">
        <v>509</v>
      </c>
      <c r="F8992" s="6" t="s">
        <v>510</v>
      </c>
      <c r="G8992" s="6" t="s">
        <v>511</v>
      </c>
      <c r="H8992" s="6"/>
      <c r="I8992" s="6"/>
      <c r="J8992" s="6"/>
      <c r="K8992" s="7">
        <v>0</v>
      </c>
      <c r="L8992" s="7">
        <v>6.2697000000000003E-2</v>
      </c>
      <c r="M8992" s="7">
        <v>0.100187</v>
      </c>
      <c r="N8992" s="7">
        <v>0.21443999999999999</v>
      </c>
      <c r="O8992" s="7">
        <v>0.25826199999999999</v>
      </c>
      <c r="P8992" s="7">
        <v>0.15532499999999999</v>
      </c>
      <c r="Q8992" s="7">
        <v>0.22836600000000001</v>
      </c>
      <c r="R8992" s="7">
        <v>0.30838199999999999</v>
      </c>
      <c r="S8992" s="7">
        <v>0.15342900000000001</v>
      </c>
      <c r="T8992" s="7"/>
    </row>
    <row r="8993" spans="1:20" x14ac:dyDescent="0.35">
      <c r="A8993" s="6" t="s">
        <v>185</v>
      </c>
      <c r="B8993" s="6" t="s">
        <v>212</v>
      </c>
      <c r="C8993" s="6" t="s">
        <v>767</v>
      </c>
      <c r="D8993" s="6" t="s">
        <v>195</v>
      </c>
      <c r="E8993" s="6" t="s">
        <v>509</v>
      </c>
      <c r="F8993" s="6" t="s">
        <v>512</v>
      </c>
      <c r="G8993" s="6" t="s">
        <v>513</v>
      </c>
      <c r="H8993" s="6"/>
      <c r="I8993" s="6"/>
      <c r="J8993" s="6"/>
      <c r="K8993" s="7">
        <v>0</v>
      </c>
      <c r="L8993" s="7">
        <v>0.14110300000000001</v>
      </c>
      <c r="M8993" s="7">
        <v>0.22387000000000001</v>
      </c>
      <c r="N8993" s="7">
        <v>0.510606</v>
      </c>
      <c r="O8993" s="7">
        <v>0.748004</v>
      </c>
      <c r="P8993" s="7">
        <v>0.35423500000000002</v>
      </c>
      <c r="Q8993" s="7">
        <v>0.35753800000000002</v>
      </c>
      <c r="R8993" s="7">
        <v>0.55839000000000005</v>
      </c>
      <c r="S8993" s="7">
        <v>0.25956899999999999</v>
      </c>
      <c r="T8993" s="7"/>
    </row>
    <row r="8994" spans="1:20" x14ac:dyDescent="0.35">
      <c r="A8994" s="6" t="s">
        <v>185</v>
      </c>
      <c r="B8994" s="6" t="s">
        <v>212</v>
      </c>
      <c r="C8994" s="6" t="s">
        <v>767</v>
      </c>
      <c r="D8994" s="6" t="s">
        <v>195</v>
      </c>
      <c r="E8994" s="6" t="s">
        <v>509</v>
      </c>
      <c r="F8994" s="6" t="s">
        <v>514</v>
      </c>
      <c r="G8994" s="6" t="s">
        <v>515</v>
      </c>
      <c r="H8994" s="6"/>
      <c r="I8994" s="6"/>
      <c r="J8994" s="6"/>
      <c r="K8994" s="7">
        <v>0</v>
      </c>
      <c r="L8994" s="7">
        <v>4.9210999999999998E-2</v>
      </c>
      <c r="M8994" s="7">
        <v>9.2377000000000001E-2</v>
      </c>
      <c r="N8994" s="7">
        <v>0.105892</v>
      </c>
      <c r="O8994" s="7">
        <v>0.14899200000000001</v>
      </c>
      <c r="P8994" s="7">
        <v>0.10700999999999999</v>
      </c>
      <c r="Q8994" s="7">
        <v>0.12817600000000001</v>
      </c>
      <c r="R8994" s="7">
        <v>0.198932</v>
      </c>
      <c r="S8994" s="7">
        <v>7.9843999999999998E-2</v>
      </c>
      <c r="T8994" s="7"/>
    </row>
    <row r="8995" spans="1:20" x14ac:dyDescent="0.35">
      <c r="A8995" s="6" t="s">
        <v>185</v>
      </c>
      <c r="B8995" s="6" t="s">
        <v>212</v>
      </c>
      <c r="C8995" s="6" t="s">
        <v>767</v>
      </c>
      <c r="D8995" s="6" t="s">
        <v>195</v>
      </c>
      <c r="E8995" s="6" t="s">
        <v>509</v>
      </c>
      <c r="F8995" s="6" t="s">
        <v>516</v>
      </c>
      <c r="G8995" s="6" t="s">
        <v>517</v>
      </c>
      <c r="H8995" s="6"/>
      <c r="I8995" s="6"/>
      <c r="J8995" s="6"/>
      <c r="K8995" s="7">
        <v>0</v>
      </c>
      <c r="L8995" s="7">
        <v>0</v>
      </c>
      <c r="M8995" s="7">
        <v>0</v>
      </c>
      <c r="N8995" s="7">
        <v>0</v>
      </c>
      <c r="O8995" s="7">
        <v>0</v>
      </c>
      <c r="P8995" s="7">
        <v>0</v>
      </c>
      <c r="Q8995" s="7">
        <v>0.27549600000000002</v>
      </c>
      <c r="R8995" s="7">
        <v>0.39390199999999997</v>
      </c>
      <c r="S8995" s="7">
        <v>0.16969400000000001</v>
      </c>
      <c r="T8995" s="7"/>
    </row>
    <row r="8996" spans="1:20" x14ac:dyDescent="0.35">
      <c r="A8996" s="6" t="s">
        <v>185</v>
      </c>
      <c r="B8996" s="6" t="s">
        <v>212</v>
      </c>
      <c r="C8996" s="6" t="s">
        <v>767</v>
      </c>
      <c r="D8996" s="6" t="s">
        <v>195</v>
      </c>
      <c r="E8996" s="6" t="s">
        <v>509</v>
      </c>
      <c r="F8996" s="6" t="s">
        <v>518</v>
      </c>
      <c r="G8996" s="6" t="s">
        <v>519</v>
      </c>
      <c r="H8996" s="6"/>
      <c r="I8996" s="6"/>
      <c r="J8996" s="6"/>
      <c r="K8996" s="7">
        <v>0</v>
      </c>
      <c r="L8996" s="7">
        <v>7.9479999999999995E-2</v>
      </c>
      <c r="M8996" s="7">
        <v>0.141595</v>
      </c>
      <c r="N8996" s="7">
        <v>0.41678100000000001</v>
      </c>
      <c r="O8996" s="7">
        <v>0.57629900000000001</v>
      </c>
      <c r="P8996" s="7">
        <v>0.29247899999999999</v>
      </c>
      <c r="Q8996" s="7">
        <v>0</v>
      </c>
      <c r="R8996" s="7">
        <v>0</v>
      </c>
      <c r="S8996" s="7">
        <v>0</v>
      </c>
      <c r="T8996" s="7"/>
    </row>
    <row r="8997" spans="1:20" x14ac:dyDescent="0.35">
      <c r="A8997" s="6" t="s">
        <v>185</v>
      </c>
      <c r="B8997" s="6" t="s">
        <v>212</v>
      </c>
      <c r="C8997" s="6" t="s">
        <v>767</v>
      </c>
      <c r="D8997" s="6" t="s">
        <v>195</v>
      </c>
      <c r="E8997" s="6" t="s">
        <v>522</v>
      </c>
      <c r="F8997" s="6" t="s">
        <v>525</v>
      </c>
      <c r="G8997" s="6" t="s">
        <v>526</v>
      </c>
      <c r="H8997" s="6"/>
      <c r="I8997" s="6"/>
      <c r="J8997" s="6"/>
      <c r="K8997" s="7">
        <v>0</v>
      </c>
      <c r="L8997" s="7">
        <v>0.205263</v>
      </c>
      <c r="M8997" s="7">
        <v>0.19347200000000001</v>
      </c>
      <c r="N8997" s="7">
        <v>0.12961400000000001</v>
      </c>
      <c r="O8997" s="7">
        <v>0.219251</v>
      </c>
      <c r="P8997" s="7">
        <v>0.91733100000000001</v>
      </c>
      <c r="Q8997" s="7">
        <v>0.59833999999999998</v>
      </c>
      <c r="R8997" s="7">
        <v>0.43857400000000002</v>
      </c>
      <c r="S8997" s="7">
        <v>0.36882300000000001</v>
      </c>
      <c r="T8997" s="7"/>
    </row>
    <row r="8998" spans="1:20" x14ac:dyDescent="0.35">
      <c r="A8998" s="6" t="s">
        <v>185</v>
      </c>
      <c r="B8998" s="6" t="s">
        <v>212</v>
      </c>
      <c r="C8998" s="6" t="s">
        <v>767</v>
      </c>
      <c r="D8998" s="6" t="s">
        <v>195</v>
      </c>
      <c r="E8998" s="6" t="s">
        <v>522</v>
      </c>
      <c r="F8998" s="6" t="s">
        <v>529</v>
      </c>
      <c r="G8998" s="6" t="s">
        <v>530</v>
      </c>
      <c r="H8998" s="6"/>
      <c r="I8998" s="6"/>
      <c r="J8998" s="6"/>
      <c r="K8998" s="7">
        <v>0</v>
      </c>
      <c r="L8998" s="7">
        <v>4.1985000000000001E-2</v>
      </c>
      <c r="M8998" s="7">
        <v>3.6332000000000003E-2</v>
      </c>
      <c r="N8998" s="7">
        <v>3.9879999999999999E-2</v>
      </c>
      <c r="O8998" s="7">
        <v>0.109614</v>
      </c>
      <c r="P8998" s="7">
        <v>0.14954000000000001</v>
      </c>
      <c r="Q8998" s="7">
        <v>5.9819999999999998E-2</v>
      </c>
      <c r="R8998" s="7">
        <v>2.9884000000000001E-2</v>
      </c>
      <c r="S8998" s="7">
        <v>1.9904999999999999E-2</v>
      </c>
      <c r="T8998" s="7"/>
    </row>
    <row r="8999" spans="1:20" x14ac:dyDescent="0.35">
      <c r="A8999" s="6" t="s">
        <v>185</v>
      </c>
      <c r="B8999" s="6" t="s">
        <v>212</v>
      </c>
      <c r="C8999" s="6" t="s">
        <v>767</v>
      </c>
      <c r="D8999" s="6" t="s">
        <v>195</v>
      </c>
      <c r="E8999" s="6" t="s">
        <v>522</v>
      </c>
      <c r="F8999" s="6" t="s">
        <v>533</v>
      </c>
      <c r="G8999" s="6" t="s">
        <v>534</v>
      </c>
      <c r="H8999" s="6"/>
      <c r="I8999" s="6"/>
      <c r="J8999" s="6"/>
      <c r="K8999" s="7">
        <v>0</v>
      </c>
      <c r="L8999" s="7">
        <v>5.0307999999999999E-2</v>
      </c>
      <c r="M8999" s="7">
        <v>3.6132999999999998E-2</v>
      </c>
      <c r="N8999" s="7">
        <v>2.9909999999999999E-2</v>
      </c>
      <c r="O8999" s="7">
        <v>8.9686000000000002E-2</v>
      </c>
      <c r="P8999" s="7">
        <v>2.9884999999999998E-2</v>
      </c>
      <c r="Q8999" s="7">
        <v>2.9904E-2</v>
      </c>
      <c r="R8999" s="7">
        <v>9.946E-3</v>
      </c>
      <c r="S8999" s="7">
        <v>9.9399999999999992E-3</v>
      </c>
      <c r="T8999" s="7"/>
    </row>
    <row r="9000" spans="1:20" x14ac:dyDescent="0.35">
      <c r="A9000" s="6" t="s">
        <v>185</v>
      </c>
      <c r="B9000" s="6" t="s">
        <v>212</v>
      </c>
      <c r="C9000" s="6" t="s">
        <v>767</v>
      </c>
      <c r="D9000" s="6" t="s">
        <v>195</v>
      </c>
      <c r="E9000" s="6" t="s">
        <v>522</v>
      </c>
      <c r="F9000" s="6" t="s">
        <v>535</v>
      </c>
      <c r="G9000" s="6" t="s">
        <v>536</v>
      </c>
      <c r="H9000" s="6"/>
      <c r="I9000" s="6"/>
      <c r="J9000" s="6"/>
      <c r="K9000" s="7">
        <v>0</v>
      </c>
      <c r="L9000" s="7">
        <v>6.7155999999999993E-2</v>
      </c>
      <c r="M9000" s="7">
        <v>2.8983999999999999E-2</v>
      </c>
      <c r="N9000" s="7">
        <v>3.9871999999999998E-2</v>
      </c>
      <c r="O9000" s="7">
        <v>9.9636000000000002E-2</v>
      </c>
      <c r="P9000" s="7">
        <v>4.9840000000000002E-2</v>
      </c>
      <c r="Q9000" s="7">
        <v>4.9841999999999997E-2</v>
      </c>
      <c r="R9000" s="7">
        <v>1.9911999999999999E-2</v>
      </c>
      <c r="S9000" s="7">
        <v>1.9904999999999999E-2</v>
      </c>
      <c r="T9000" s="7"/>
    </row>
    <row r="9001" spans="1:20" x14ac:dyDescent="0.35">
      <c r="A9001" s="6" t="s">
        <v>185</v>
      </c>
      <c r="B9001" s="6" t="s">
        <v>212</v>
      </c>
      <c r="C9001" s="6" t="s">
        <v>767</v>
      </c>
      <c r="D9001" s="6" t="s">
        <v>195</v>
      </c>
      <c r="E9001" s="6" t="s">
        <v>522</v>
      </c>
      <c r="F9001" s="6" t="s">
        <v>537</v>
      </c>
      <c r="G9001" s="6" t="s">
        <v>538</v>
      </c>
      <c r="H9001" s="6"/>
      <c r="I9001" s="6"/>
      <c r="J9001" s="6"/>
      <c r="K9001" s="7">
        <v>0</v>
      </c>
      <c r="L9001" s="7">
        <v>0.17636099999999999</v>
      </c>
      <c r="M9001" s="7">
        <v>7.9759999999999998E-2</v>
      </c>
      <c r="N9001" s="7">
        <v>9.9696000000000007E-2</v>
      </c>
      <c r="O9001" s="7">
        <v>0.259106</v>
      </c>
      <c r="P9001" s="7">
        <v>0.53841499999999998</v>
      </c>
      <c r="Q9001" s="7">
        <v>0</v>
      </c>
      <c r="R9001" s="7">
        <v>0</v>
      </c>
      <c r="S9001" s="7">
        <v>0</v>
      </c>
      <c r="T9001" s="7"/>
    </row>
    <row r="9002" spans="1:20" x14ac:dyDescent="0.35">
      <c r="A9002" s="6" t="s">
        <v>185</v>
      </c>
      <c r="B9002" s="6" t="s">
        <v>212</v>
      </c>
      <c r="C9002" s="6" t="s">
        <v>767</v>
      </c>
      <c r="D9002" s="6" t="s">
        <v>195</v>
      </c>
      <c r="E9002" s="6" t="s">
        <v>522</v>
      </c>
      <c r="F9002" s="6" t="s">
        <v>539</v>
      </c>
      <c r="G9002" s="6" t="s">
        <v>540</v>
      </c>
      <c r="H9002" s="6"/>
      <c r="I9002" s="6"/>
      <c r="J9002" s="6"/>
      <c r="K9002" s="7">
        <v>0</v>
      </c>
      <c r="L9002" s="7">
        <v>0.13489200000000001</v>
      </c>
      <c r="M9002" s="7">
        <v>8.0922999999999995E-2</v>
      </c>
      <c r="N9002" s="7">
        <v>0.12961800000000001</v>
      </c>
      <c r="O9002" s="7">
        <v>0.30893399999999999</v>
      </c>
      <c r="P9002" s="7">
        <v>0.35893999999999998</v>
      </c>
      <c r="Q9002" s="7">
        <v>0.38890999999999998</v>
      </c>
      <c r="R9002" s="7">
        <v>0.17940400000000001</v>
      </c>
      <c r="S9002" s="7">
        <v>0.15947</v>
      </c>
      <c r="T9002" s="7"/>
    </row>
    <row r="9003" spans="1:20" x14ac:dyDescent="0.35">
      <c r="A9003" s="6" t="s">
        <v>185</v>
      </c>
      <c r="B9003" s="6" t="s">
        <v>212</v>
      </c>
      <c r="C9003" s="6" t="s">
        <v>767</v>
      </c>
      <c r="D9003" s="6" t="s">
        <v>195</v>
      </c>
      <c r="E9003" s="6" t="s">
        <v>522</v>
      </c>
      <c r="F9003" s="6" t="s">
        <v>541</v>
      </c>
      <c r="G9003" s="6" t="s">
        <v>542</v>
      </c>
      <c r="H9003" s="6"/>
      <c r="I9003" s="6"/>
      <c r="J9003" s="6"/>
      <c r="K9003" s="7">
        <v>0</v>
      </c>
      <c r="L9003" s="7">
        <v>0.440751</v>
      </c>
      <c r="M9003" s="7">
        <v>0.356512</v>
      </c>
      <c r="N9003" s="7">
        <v>0.20939199999999999</v>
      </c>
      <c r="O9003" s="7">
        <v>0.33884399999999998</v>
      </c>
      <c r="P9003" s="7">
        <v>1.007085</v>
      </c>
      <c r="Q9003" s="7">
        <v>0.65817599999999998</v>
      </c>
      <c r="R9003" s="7">
        <v>0.47844399999999998</v>
      </c>
      <c r="S9003" s="7">
        <v>0.38875500000000002</v>
      </c>
      <c r="T9003" s="7"/>
    </row>
    <row r="9004" spans="1:20" x14ac:dyDescent="0.35">
      <c r="A9004" s="6" t="s">
        <v>185</v>
      </c>
      <c r="B9004" s="6" t="s">
        <v>212</v>
      </c>
      <c r="C9004" s="6" t="s">
        <v>767</v>
      </c>
      <c r="D9004" s="6" t="s">
        <v>195</v>
      </c>
      <c r="E9004" s="6" t="s">
        <v>522</v>
      </c>
      <c r="F9004" s="6" t="s">
        <v>547</v>
      </c>
      <c r="G9004" s="6" t="s">
        <v>548</v>
      </c>
      <c r="H9004" s="6"/>
      <c r="I9004" s="6"/>
      <c r="J9004" s="6"/>
      <c r="K9004" s="7">
        <v>0</v>
      </c>
      <c r="L9004" s="7">
        <v>3.8997999999999998E-2</v>
      </c>
      <c r="M9004" s="7">
        <v>2.1995000000000001E-2</v>
      </c>
      <c r="N9004" s="7">
        <v>0.10968799999999999</v>
      </c>
      <c r="O9004" s="7">
        <v>0.129548</v>
      </c>
      <c r="P9004" s="7">
        <v>6.9775000000000004E-2</v>
      </c>
      <c r="Q9004" s="7">
        <v>9.9715999999999999E-2</v>
      </c>
      <c r="R9004" s="7">
        <v>5.9790000000000003E-2</v>
      </c>
      <c r="S9004" s="7">
        <v>5.9790000000000003E-2</v>
      </c>
      <c r="T9004" s="7"/>
    </row>
    <row r="9005" spans="1:20" x14ac:dyDescent="0.35">
      <c r="A9005" s="6" t="s">
        <v>185</v>
      </c>
      <c r="B9005" s="6" t="s">
        <v>212</v>
      </c>
      <c r="C9005" s="6" t="s">
        <v>767</v>
      </c>
      <c r="D9005" s="6" t="s">
        <v>195</v>
      </c>
      <c r="E9005" s="6" t="s">
        <v>522</v>
      </c>
      <c r="F9005" s="6" t="s">
        <v>549</v>
      </c>
      <c r="G9005" s="6" t="s">
        <v>550</v>
      </c>
      <c r="H9005" s="6"/>
      <c r="I9005" s="6"/>
      <c r="J9005" s="6"/>
      <c r="K9005" s="7">
        <v>0</v>
      </c>
      <c r="L9005" s="7">
        <v>7.79E-3</v>
      </c>
      <c r="M9005" s="7">
        <v>1.4747E-2</v>
      </c>
      <c r="N9005" s="7">
        <v>5.9824000000000002E-2</v>
      </c>
      <c r="O9005" s="7">
        <v>8.9677999999999994E-2</v>
      </c>
      <c r="P9005" s="7">
        <v>5.9802000000000001E-2</v>
      </c>
      <c r="Q9005" s="7">
        <v>8.9732000000000006E-2</v>
      </c>
      <c r="R9005" s="7">
        <v>4.9818000000000001E-2</v>
      </c>
      <c r="S9005" s="7">
        <v>3.9856000000000003E-2</v>
      </c>
      <c r="T9005" s="7"/>
    </row>
    <row r="9006" spans="1:20" x14ac:dyDescent="0.35">
      <c r="A9006" s="6" t="s">
        <v>185</v>
      </c>
      <c r="B9006" s="6" t="s">
        <v>212</v>
      </c>
      <c r="C9006" s="6" t="s">
        <v>767</v>
      </c>
      <c r="D9006" s="6" t="s">
        <v>195</v>
      </c>
      <c r="E9006" s="6" t="s">
        <v>522</v>
      </c>
      <c r="F9006" s="6" t="s">
        <v>551</v>
      </c>
      <c r="G9006" s="6" t="s">
        <v>552</v>
      </c>
      <c r="H9006" s="6"/>
      <c r="I9006" s="6"/>
      <c r="J9006" s="6"/>
      <c r="K9006" s="7">
        <v>0</v>
      </c>
      <c r="L9006" s="7">
        <v>2.3408000000000002E-2</v>
      </c>
      <c r="M9006" s="7">
        <v>1.469E-2</v>
      </c>
      <c r="N9006" s="7">
        <v>7.9755999999999994E-2</v>
      </c>
      <c r="O9006" s="7">
        <v>9.9652000000000004E-2</v>
      </c>
      <c r="P9006" s="7">
        <v>5.9802000000000001E-2</v>
      </c>
      <c r="Q9006" s="7">
        <v>7.9759999999999998E-2</v>
      </c>
      <c r="R9006" s="7">
        <v>4.9818000000000001E-2</v>
      </c>
      <c r="S9006" s="7">
        <v>3.9856000000000003E-2</v>
      </c>
      <c r="T9006" s="7"/>
    </row>
    <row r="9007" spans="1:20" x14ac:dyDescent="0.35">
      <c r="A9007" s="6" t="s">
        <v>185</v>
      </c>
      <c r="B9007" s="6" t="s">
        <v>212</v>
      </c>
      <c r="C9007" s="6" t="s">
        <v>767</v>
      </c>
      <c r="D9007" s="6" t="s">
        <v>195</v>
      </c>
      <c r="E9007" s="6" t="s">
        <v>522</v>
      </c>
      <c r="F9007" s="6" t="s">
        <v>553</v>
      </c>
      <c r="G9007" s="6" t="s">
        <v>554</v>
      </c>
      <c r="H9007" s="6"/>
      <c r="I9007" s="6"/>
      <c r="J9007" s="6"/>
      <c r="K9007" s="7">
        <v>0</v>
      </c>
      <c r="L9007" s="7">
        <v>0</v>
      </c>
      <c r="M9007" s="7">
        <v>7.3969999999999999E-3</v>
      </c>
      <c r="N9007" s="7">
        <v>5.9824000000000002E-2</v>
      </c>
      <c r="O9007" s="7">
        <v>5.9791999999999998E-2</v>
      </c>
      <c r="P9007" s="7">
        <v>9.9690000000000001E-2</v>
      </c>
      <c r="Q9007" s="7">
        <v>0.12962599999999999</v>
      </c>
      <c r="R9007" s="7">
        <v>8.9698E-2</v>
      </c>
      <c r="S9007" s="7">
        <v>6.9754999999999998E-2</v>
      </c>
      <c r="T9007" s="7"/>
    </row>
    <row r="9008" spans="1:20" x14ac:dyDescent="0.35">
      <c r="A9008" s="6" t="s">
        <v>185</v>
      </c>
      <c r="B9008" s="6" t="s">
        <v>212</v>
      </c>
      <c r="C9008" s="6" t="s">
        <v>767</v>
      </c>
      <c r="D9008" s="6" t="s">
        <v>195</v>
      </c>
      <c r="E9008" s="6" t="s">
        <v>522</v>
      </c>
      <c r="F9008" s="6" t="s">
        <v>555</v>
      </c>
      <c r="G9008" s="6" t="s">
        <v>556</v>
      </c>
      <c r="H9008" s="6"/>
      <c r="I9008" s="6"/>
      <c r="J9008" s="6"/>
      <c r="K9008" s="7">
        <v>0</v>
      </c>
      <c r="L9008" s="7">
        <v>2.3307999999999999E-2</v>
      </c>
      <c r="M9008" s="7">
        <v>1.4477E-2</v>
      </c>
      <c r="N9008" s="7">
        <v>8.9733999999999994E-2</v>
      </c>
      <c r="O9008" s="7">
        <v>0.13952400000000001</v>
      </c>
      <c r="P9008" s="7">
        <v>8.9730000000000004E-2</v>
      </c>
      <c r="Q9008" s="7">
        <v>0.12963</v>
      </c>
      <c r="R9008" s="7">
        <v>7.9727999999999993E-2</v>
      </c>
      <c r="S9008" s="7">
        <v>5.9795000000000001E-2</v>
      </c>
      <c r="T9008" s="7"/>
    </row>
    <row r="9009" spans="1:20" x14ac:dyDescent="0.35">
      <c r="A9009" s="6" t="s">
        <v>185</v>
      </c>
      <c r="B9009" s="6" t="s">
        <v>212</v>
      </c>
      <c r="C9009" s="6" t="s">
        <v>767</v>
      </c>
      <c r="D9009" s="6" t="s">
        <v>195</v>
      </c>
      <c r="E9009" s="6" t="s">
        <v>522</v>
      </c>
      <c r="F9009" s="6" t="s">
        <v>557</v>
      </c>
      <c r="G9009" s="6" t="s">
        <v>558</v>
      </c>
      <c r="H9009" s="6"/>
      <c r="I9009" s="6"/>
      <c r="J9009" s="6"/>
      <c r="K9009" s="7">
        <v>0</v>
      </c>
      <c r="L9009" s="7">
        <v>8.4002999999999994E-2</v>
      </c>
      <c r="M9009" s="7">
        <v>3.5191E-2</v>
      </c>
      <c r="N9009" s="7">
        <v>0.16950799999999999</v>
      </c>
      <c r="O9009" s="7">
        <v>0.88697800000000004</v>
      </c>
      <c r="P9009" s="7">
        <v>9.9690000000000001E-2</v>
      </c>
      <c r="Q9009" s="7">
        <v>9.9715999999999999E-2</v>
      </c>
      <c r="R9009" s="7">
        <v>7.9727999999999993E-2</v>
      </c>
      <c r="S9009" s="7">
        <v>8.9709999999999998E-2</v>
      </c>
      <c r="T9009" s="7"/>
    </row>
    <row r="9010" spans="1:20" x14ac:dyDescent="0.35">
      <c r="A9010" s="6" t="s">
        <v>185</v>
      </c>
      <c r="B9010" s="6" t="s">
        <v>212</v>
      </c>
      <c r="C9010" s="6" t="s">
        <v>767</v>
      </c>
      <c r="D9010" s="6" t="s">
        <v>195</v>
      </c>
      <c r="E9010" s="6" t="s">
        <v>522</v>
      </c>
      <c r="F9010" s="6" t="s">
        <v>559</v>
      </c>
      <c r="G9010" s="6" t="s">
        <v>560</v>
      </c>
      <c r="H9010" s="6"/>
      <c r="I9010" s="6"/>
      <c r="J9010" s="6"/>
      <c r="K9010" s="7">
        <v>0</v>
      </c>
      <c r="L9010" s="7">
        <v>4.3996E-2</v>
      </c>
      <c r="M9010" s="7">
        <v>0</v>
      </c>
      <c r="N9010" s="7">
        <v>0</v>
      </c>
      <c r="O9010" s="7">
        <v>0</v>
      </c>
      <c r="P9010" s="7">
        <v>0.18943499999999999</v>
      </c>
      <c r="Q9010" s="7">
        <v>0.219388</v>
      </c>
      <c r="R9010" s="7">
        <v>0.13953599999999999</v>
      </c>
      <c r="S9010" s="7">
        <v>5.9802000000000001E-2</v>
      </c>
      <c r="T9010" s="7"/>
    </row>
    <row r="9011" spans="1:20" x14ac:dyDescent="0.35">
      <c r="A9011" s="6" t="s">
        <v>185</v>
      </c>
      <c r="B9011" s="6" t="s">
        <v>212</v>
      </c>
      <c r="C9011" s="6" t="s">
        <v>767</v>
      </c>
      <c r="D9011" s="6" t="s">
        <v>195</v>
      </c>
      <c r="E9011" s="6" t="s">
        <v>522</v>
      </c>
      <c r="F9011" s="6" t="s">
        <v>561</v>
      </c>
      <c r="G9011" s="6" t="s">
        <v>562</v>
      </c>
      <c r="H9011" s="6"/>
      <c r="I9011" s="6"/>
      <c r="J9011" s="6"/>
      <c r="K9011" s="7">
        <v>0</v>
      </c>
      <c r="L9011" s="7">
        <v>1.2895999999999999E-2</v>
      </c>
      <c r="M9011" s="7">
        <v>0</v>
      </c>
      <c r="N9011" s="7">
        <v>0</v>
      </c>
      <c r="O9011" s="7">
        <v>9.9500000000000005E-3</v>
      </c>
      <c r="P9011" s="7">
        <v>3.9879999999999999E-2</v>
      </c>
      <c r="Q9011" s="7">
        <v>4.9852E-2</v>
      </c>
      <c r="R9011" s="7">
        <v>2.9891999999999998E-2</v>
      </c>
      <c r="S9011" s="7">
        <v>1.9914999999999999E-2</v>
      </c>
      <c r="T9011" s="7"/>
    </row>
    <row r="9012" spans="1:20" x14ac:dyDescent="0.35">
      <c r="A9012" s="6" t="s">
        <v>185</v>
      </c>
      <c r="B9012" s="6" t="s">
        <v>212</v>
      </c>
      <c r="C9012" s="6" t="s">
        <v>767</v>
      </c>
      <c r="D9012" s="6" t="s">
        <v>195</v>
      </c>
      <c r="E9012" s="6" t="s">
        <v>522</v>
      </c>
      <c r="F9012" s="6" t="s">
        <v>563</v>
      </c>
      <c r="G9012" s="6" t="s">
        <v>564</v>
      </c>
      <c r="H9012" s="6"/>
      <c r="I9012" s="6"/>
      <c r="J9012" s="6"/>
      <c r="K9012" s="7">
        <v>0</v>
      </c>
      <c r="L9012" s="7">
        <v>5.0236999999999997E-2</v>
      </c>
      <c r="M9012" s="7">
        <v>4.2615E-2</v>
      </c>
      <c r="N9012" s="7">
        <v>0.12962199999999999</v>
      </c>
      <c r="O9012" s="7">
        <v>9.9659999999999999E-2</v>
      </c>
      <c r="P9012" s="7">
        <v>0.20938000000000001</v>
      </c>
      <c r="Q9012" s="7">
        <v>0.33905999999999997</v>
      </c>
      <c r="R9012" s="7">
        <v>0.18937799999999999</v>
      </c>
      <c r="S9012" s="7">
        <v>0.189385</v>
      </c>
      <c r="T9012" s="7"/>
    </row>
    <row r="9013" spans="1:20" x14ac:dyDescent="0.35">
      <c r="A9013" s="6" t="s">
        <v>185</v>
      </c>
      <c r="B9013" s="6" t="s">
        <v>212</v>
      </c>
      <c r="C9013" s="6" t="s">
        <v>767</v>
      </c>
      <c r="D9013" s="6" t="s">
        <v>195</v>
      </c>
      <c r="E9013" s="6" t="s">
        <v>522</v>
      </c>
      <c r="F9013" s="6" t="s">
        <v>565</v>
      </c>
      <c r="G9013" s="6" t="s">
        <v>566</v>
      </c>
      <c r="H9013" s="6"/>
      <c r="I9013" s="6"/>
      <c r="J9013" s="6"/>
      <c r="K9013" s="7">
        <v>0</v>
      </c>
      <c r="L9013" s="7">
        <v>3.7720999999999998E-2</v>
      </c>
      <c r="M9013" s="7">
        <v>7.1291999999999994E-2</v>
      </c>
      <c r="N9013" s="7">
        <v>0.12962799999999999</v>
      </c>
      <c r="O9013" s="7">
        <v>5.9788000000000001E-2</v>
      </c>
      <c r="P9013" s="7">
        <v>0.30908999999999998</v>
      </c>
      <c r="Q9013" s="7">
        <v>0.33905999999999997</v>
      </c>
      <c r="R9013" s="7">
        <v>0.36879600000000001</v>
      </c>
      <c r="S9013" s="7">
        <v>0.249195</v>
      </c>
      <c r="T9013" s="7"/>
    </row>
    <row r="9014" spans="1:20" x14ac:dyDescent="0.35">
      <c r="A9014" s="6" t="s">
        <v>185</v>
      </c>
      <c r="B9014" s="6" t="s">
        <v>212</v>
      </c>
      <c r="C9014" s="6" t="s">
        <v>767</v>
      </c>
      <c r="D9014" s="6" t="s">
        <v>195</v>
      </c>
      <c r="E9014" s="6" t="s">
        <v>522</v>
      </c>
      <c r="F9014" s="6" t="s">
        <v>567</v>
      </c>
      <c r="G9014" s="6" t="s">
        <v>568</v>
      </c>
      <c r="H9014" s="6"/>
      <c r="I9014" s="6"/>
      <c r="J9014" s="6"/>
      <c r="K9014" s="7">
        <v>0</v>
      </c>
      <c r="L9014" s="7">
        <v>0.110952</v>
      </c>
      <c r="M9014" s="7">
        <v>0.10379099999999999</v>
      </c>
      <c r="N9014" s="7">
        <v>0.16950599999999999</v>
      </c>
      <c r="O9014" s="7">
        <v>0.33883200000000002</v>
      </c>
      <c r="P9014" s="7">
        <v>9.9684999999999996E-2</v>
      </c>
      <c r="Q9014" s="7">
        <v>0.14957000000000001</v>
      </c>
      <c r="R9014" s="7">
        <v>0.10963000000000001</v>
      </c>
      <c r="S9014" s="7">
        <v>6.9754999999999998E-2</v>
      </c>
      <c r="T9014" s="7"/>
    </row>
    <row r="9015" spans="1:20" x14ac:dyDescent="0.35">
      <c r="A9015" s="6" t="s">
        <v>185</v>
      </c>
      <c r="B9015" s="6" t="s">
        <v>212</v>
      </c>
      <c r="C9015" s="6" t="s">
        <v>767</v>
      </c>
      <c r="D9015" s="6" t="s">
        <v>195</v>
      </c>
      <c r="E9015" s="6" t="s">
        <v>522</v>
      </c>
      <c r="F9015" s="6" t="s">
        <v>569</v>
      </c>
      <c r="G9015" s="6" t="s">
        <v>570</v>
      </c>
      <c r="H9015" s="6"/>
      <c r="I9015" s="6"/>
      <c r="J9015" s="6"/>
      <c r="K9015" s="7">
        <v>0</v>
      </c>
      <c r="L9015" s="7">
        <v>2.0993999999999999E-2</v>
      </c>
      <c r="M9015" s="7">
        <v>3.5765999999999999E-2</v>
      </c>
      <c r="N9015" s="7">
        <v>3.9871999999999998E-2</v>
      </c>
      <c r="O9015" s="7">
        <v>2.9876E-2</v>
      </c>
      <c r="P9015" s="7">
        <v>1.9914999999999999E-2</v>
      </c>
      <c r="Q9015" s="7">
        <v>1.9928000000000001E-2</v>
      </c>
      <c r="R9015" s="7">
        <v>9.946E-3</v>
      </c>
      <c r="S9015" s="7">
        <v>1.9904999999999999E-2</v>
      </c>
      <c r="T9015" s="7"/>
    </row>
    <row r="9016" spans="1:20" x14ac:dyDescent="0.35">
      <c r="A9016" s="6" t="s">
        <v>185</v>
      </c>
      <c r="B9016" s="6" t="s">
        <v>212</v>
      </c>
      <c r="C9016" s="6" t="s">
        <v>767</v>
      </c>
      <c r="D9016" s="6" t="s">
        <v>195</v>
      </c>
      <c r="E9016" s="6" t="s">
        <v>522</v>
      </c>
      <c r="F9016" s="6" t="s">
        <v>571</v>
      </c>
      <c r="G9016" s="6" t="s">
        <v>572</v>
      </c>
      <c r="H9016" s="6"/>
      <c r="I9016" s="6"/>
      <c r="J9016" s="6"/>
      <c r="K9016" s="7">
        <v>0</v>
      </c>
      <c r="L9016" s="7">
        <v>3.2308000000000003E-2</v>
      </c>
      <c r="M9016" s="7">
        <v>4.9535999999999997E-2</v>
      </c>
      <c r="N9016" s="7">
        <v>5.9824000000000002E-2</v>
      </c>
      <c r="O9016" s="7">
        <v>4.9818000000000001E-2</v>
      </c>
      <c r="P9016" s="7">
        <v>2.9899999999999999E-2</v>
      </c>
      <c r="Q9016" s="7">
        <v>2.9909999999999999E-2</v>
      </c>
      <c r="R9016" s="7">
        <v>1.9924000000000001E-2</v>
      </c>
      <c r="S9016" s="7">
        <v>1.9914999999999999E-2</v>
      </c>
      <c r="T9016" s="7"/>
    </row>
    <row r="9017" spans="1:20" x14ac:dyDescent="0.35">
      <c r="A9017" s="6" t="s">
        <v>185</v>
      </c>
      <c r="B9017" s="6" t="s">
        <v>212</v>
      </c>
      <c r="C9017" s="6" t="s">
        <v>767</v>
      </c>
      <c r="D9017" s="6" t="s">
        <v>195</v>
      </c>
      <c r="E9017" s="6" t="s">
        <v>522</v>
      </c>
      <c r="F9017" s="6" t="s">
        <v>573</v>
      </c>
      <c r="G9017" s="6" t="s">
        <v>574</v>
      </c>
      <c r="H9017" s="6"/>
      <c r="I9017" s="6"/>
      <c r="J9017" s="6"/>
      <c r="K9017" s="7">
        <v>0</v>
      </c>
      <c r="L9017" s="7">
        <v>7.7548000000000006E-2</v>
      </c>
      <c r="M9017" s="7">
        <v>2.8253E-2</v>
      </c>
      <c r="N9017" s="7">
        <v>8.9737999999999998E-2</v>
      </c>
      <c r="O9017" s="7">
        <v>0.119584</v>
      </c>
      <c r="P9017" s="7">
        <v>2.9905000000000001E-2</v>
      </c>
      <c r="Q9017" s="7">
        <v>2.9918E-2</v>
      </c>
      <c r="R9017" s="7">
        <v>1.9928000000000001E-2</v>
      </c>
      <c r="S9017" s="7">
        <v>3.9864999999999998E-2</v>
      </c>
      <c r="T9017" s="7"/>
    </row>
    <row r="9018" spans="1:20" x14ac:dyDescent="0.35">
      <c r="A9018" s="6" t="s">
        <v>185</v>
      </c>
      <c r="B9018" s="6" t="s">
        <v>212</v>
      </c>
      <c r="C9018" s="6" t="s">
        <v>767</v>
      </c>
      <c r="D9018" s="6" t="s">
        <v>195</v>
      </c>
      <c r="E9018" s="6" t="s">
        <v>575</v>
      </c>
      <c r="F9018" s="6" t="s">
        <v>576</v>
      </c>
      <c r="G9018" s="6" t="s">
        <v>577</v>
      </c>
      <c r="H9018" s="6"/>
      <c r="I9018" s="6"/>
      <c r="J9018" s="6"/>
      <c r="K9018" s="7">
        <v>0</v>
      </c>
      <c r="L9018" s="7">
        <v>0.31352799999999997</v>
      </c>
      <c r="M9018" s="7">
        <v>0.42677799999999999</v>
      </c>
      <c r="N9018" s="7">
        <v>0.71089199999999997</v>
      </c>
      <c r="O9018" s="7">
        <v>1.148371</v>
      </c>
      <c r="P9018" s="7">
        <v>0.66975600000000002</v>
      </c>
      <c r="Q9018" s="7">
        <v>1.0523420000000001</v>
      </c>
      <c r="R9018" s="7">
        <v>1.517658</v>
      </c>
      <c r="S9018" s="7">
        <v>0.70672299999999999</v>
      </c>
      <c r="T9018" s="7"/>
    </row>
    <row r="9019" spans="1:20" x14ac:dyDescent="0.35">
      <c r="A9019" s="6" t="s">
        <v>185</v>
      </c>
      <c r="B9019" s="6" t="s">
        <v>212</v>
      </c>
      <c r="C9019" s="6" t="s">
        <v>767</v>
      </c>
      <c r="D9019" s="6" t="s">
        <v>195</v>
      </c>
      <c r="E9019" s="6" t="s">
        <v>578</v>
      </c>
      <c r="F9019" s="6" t="s">
        <v>579</v>
      </c>
      <c r="G9019" s="6" t="s">
        <v>580</v>
      </c>
      <c r="H9019" s="6"/>
      <c r="I9019" s="6"/>
      <c r="J9019" s="6"/>
      <c r="K9019" s="7">
        <v>0</v>
      </c>
      <c r="L9019" s="7">
        <v>8.3960000000000007E-3</v>
      </c>
      <c r="M9019" s="7">
        <v>6.6039999999999996E-3</v>
      </c>
      <c r="N9019" s="7">
        <v>9.9640000000000006E-3</v>
      </c>
      <c r="O9019" s="7">
        <v>9.9659999999999992E-3</v>
      </c>
      <c r="P9019" s="7">
        <v>0</v>
      </c>
      <c r="Q9019" s="7">
        <v>9.9559999999999996E-3</v>
      </c>
      <c r="R9019" s="7">
        <v>9.9559999999999996E-3</v>
      </c>
      <c r="S9019" s="7">
        <v>9.9360000000000004E-3</v>
      </c>
      <c r="T9019" s="7"/>
    </row>
    <row r="9020" spans="1:20" x14ac:dyDescent="0.35">
      <c r="A9020" s="6" t="s">
        <v>185</v>
      </c>
      <c r="B9020" s="6" t="s">
        <v>212</v>
      </c>
      <c r="C9020" s="6" t="s">
        <v>767</v>
      </c>
      <c r="D9020" s="6" t="s">
        <v>195</v>
      </c>
      <c r="E9020" s="6" t="s">
        <v>578</v>
      </c>
      <c r="F9020" s="6" t="s">
        <v>581</v>
      </c>
      <c r="G9020" s="6" t="s">
        <v>582</v>
      </c>
      <c r="H9020" s="6"/>
      <c r="I9020" s="6"/>
      <c r="J9020" s="6"/>
      <c r="K9020" s="7">
        <v>0</v>
      </c>
      <c r="L9020" s="7">
        <v>1.6827999999999999E-2</v>
      </c>
      <c r="M9020" s="7">
        <v>1.9925999999999999E-2</v>
      </c>
      <c r="N9020" s="7">
        <v>0.28916399999999998</v>
      </c>
      <c r="O9020" s="7">
        <v>0.239176</v>
      </c>
      <c r="P9020" s="7">
        <v>0.15951000000000001</v>
      </c>
      <c r="Q9020" s="7">
        <v>3.9876000000000002E-2</v>
      </c>
      <c r="R9020" s="7">
        <v>2.9885999999999999E-2</v>
      </c>
      <c r="S9020" s="7">
        <v>2.9885999999999999E-2</v>
      </c>
      <c r="T9020" s="7"/>
    </row>
    <row r="9021" spans="1:20" x14ac:dyDescent="0.35">
      <c r="A9021" s="6" t="s">
        <v>185</v>
      </c>
      <c r="B9021" s="6" t="s">
        <v>212</v>
      </c>
      <c r="C9021" s="6" t="s">
        <v>767</v>
      </c>
      <c r="D9021" s="6" t="s">
        <v>195</v>
      </c>
      <c r="E9021" s="6" t="s">
        <v>578</v>
      </c>
      <c r="F9021" s="6" t="s">
        <v>583</v>
      </c>
      <c r="G9021" s="6" t="s">
        <v>584</v>
      </c>
      <c r="H9021" s="6"/>
      <c r="I9021" s="6"/>
      <c r="J9021" s="6"/>
      <c r="K9021" s="7">
        <v>0</v>
      </c>
      <c r="L9021" s="7">
        <v>8.3130999999999997E-2</v>
      </c>
      <c r="M9021" s="7">
        <v>9.2291999999999999E-2</v>
      </c>
      <c r="N9021" s="7">
        <v>0.226352</v>
      </c>
      <c r="O9021" s="7">
        <v>0.17457400000000001</v>
      </c>
      <c r="P9021" s="7">
        <v>0.130296</v>
      </c>
      <c r="Q9021" s="7">
        <v>0.14160400000000001</v>
      </c>
      <c r="R9021" s="7">
        <v>0.109931</v>
      </c>
      <c r="S9021" s="7">
        <v>0.121612</v>
      </c>
      <c r="T9021" s="7"/>
    </row>
    <row r="9022" spans="1:20" x14ac:dyDescent="0.35">
      <c r="A9022" s="6" t="s">
        <v>185</v>
      </c>
      <c r="B9022" s="6" t="s">
        <v>212</v>
      </c>
      <c r="C9022" s="6" t="s">
        <v>767</v>
      </c>
      <c r="D9022" s="6" t="s">
        <v>195</v>
      </c>
      <c r="E9022" s="6" t="s">
        <v>578</v>
      </c>
      <c r="F9022" s="6" t="s">
        <v>585</v>
      </c>
      <c r="G9022" s="6" t="s">
        <v>586</v>
      </c>
      <c r="H9022" s="6"/>
      <c r="I9022" s="6"/>
      <c r="J9022" s="6"/>
      <c r="K9022" s="7">
        <v>0</v>
      </c>
      <c r="L9022" s="7">
        <v>0.124724</v>
      </c>
      <c r="M9022" s="7">
        <v>0.12922900000000001</v>
      </c>
      <c r="N9022" s="7">
        <v>0.35571999999999998</v>
      </c>
      <c r="O9022" s="7">
        <v>0.272787</v>
      </c>
      <c r="P9022" s="7">
        <v>0.206321</v>
      </c>
      <c r="Q9022" s="7">
        <v>0.250531</v>
      </c>
      <c r="R9022" s="7">
        <v>0.186886</v>
      </c>
      <c r="S9022" s="7">
        <v>0.21008099999999999</v>
      </c>
      <c r="T9022" s="7"/>
    </row>
    <row r="9023" spans="1:20" x14ac:dyDescent="0.35">
      <c r="A9023" s="6" t="s">
        <v>185</v>
      </c>
      <c r="B9023" s="6" t="s">
        <v>212</v>
      </c>
      <c r="C9023" s="6" t="s">
        <v>767</v>
      </c>
      <c r="D9023" s="6" t="s">
        <v>195</v>
      </c>
      <c r="E9023" s="6" t="s">
        <v>578</v>
      </c>
      <c r="F9023" s="6" t="s">
        <v>587</v>
      </c>
      <c r="G9023" s="6" t="s">
        <v>588</v>
      </c>
      <c r="H9023" s="6"/>
      <c r="I9023" s="6"/>
      <c r="J9023" s="6"/>
      <c r="K9023" s="7">
        <v>0</v>
      </c>
      <c r="L9023" s="7">
        <v>0.16631899999999999</v>
      </c>
      <c r="M9023" s="7">
        <v>0.17540600000000001</v>
      </c>
      <c r="N9023" s="7">
        <v>0.506637</v>
      </c>
      <c r="O9023" s="7">
        <v>0.39280399999999999</v>
      </c>
      <c r="P9023" s="7">
        <v>0.29320200000000002</v>
      </c>
      <c r="Q9023" s="7">
        <v>0.337671</v>
      </c>
      <c r="R9023" s="7">
        <v>0.25285600000000003</v>
      </c>
      <c r="S9023" s="7">
        <v>0.28748000000000001</v>
      </c>
      <c r="T9023" s="7"/>
    </row>
    <row r="9024" spans="1:20" x14ac:dyDescent="0.35">
      <c r="A9024" s="6" t="s">
        <v>185</v>
      </c>
      <c r="B9024" s="6" t="s">
        <v>212</v>
      </c>
      <c r="C9024" s="6" t="s">
        <v>767</v>
      </c>
      <c r="D9024" s="6" t="s">
        <v>195</v>
      </c>
      <c r="E9024" s="6" t="s">
        <v>578</v>
      </c>
      <c r="F9024" s="6" t="s">
        <v>589</v>
      </c>
      <c r="G9024" s="6" t="s">
        <v>590</v>
      </c>
      <c r="H9024" s="6"/>
      <c r="I9024" s="6"/>
      <c r="J9024" s="6"/>
      <c r="K9024" s="7">
        <v>0</v>
      </c>
      <c r="L9024" s="7">
        <v>8.3135000000000001E-2</v>
      </c>
      <c r="M9024" s="7">
        <v>7.3811000000000002E-2</v>
      </c>
      <c r="N9024" s="7">
        <v>0.26948899999999998</v>
      </c>
      <c r="O9024" s="7">
        <v>0.20730499999999999</v>
      </c>
      <c r="P9024" s="7">
        <v>0.15201400000000001</v>
      </c>
      <c r="Q9024" s="7">
        <v>0.185167</v>
      </c>
      <c r="R9024" s="7">
        <v>0.131911</v>
      </c>
      <c r="S9024" s="7">
        <v>0.15478600000000001</v>
      </c>
      <c r="T9024" s="7"/>
    </row>
    <row r="9025" spans="1:20" x14ac:dyDescent="0.35">
      <c r="A9025" s="6" t="s">
        <v>185</v>
      </c>
      <c r="B9025" s="6" t="s">
        <v>212</v>
      </c>
      <c r="C9025" s="6" t="s">
        <v>767</v>
      </c>
      <c r="D9025" s="6" t="s">
        <v>195</v>
      </c>
      <c r="E9025" s="6" t="s">
        <v>578</v>
      </c>
      <c r="F9025" s="6" t="s">
        <v>591</v>
      </c>
      <c r="G9025" s="6" t="s">
        <v>592</v>
      </c>
      <c r="H9025" s="6"/>
      <c r="I9025" s="6"/>
      <c r="J9025" s="6"/>
      <c r="K9025" s="7">
        <v>0</v>
      </c>
      <c r="L9025" s="7">
        <v>5.5391000000000003E-2</v>
      </c>
      <c r="M9025" s="7">
        <v>5.5331999999999999E-2</v>
      </c>
      <c r="N9025" s="7">
        <v>0.12933500000000001</v>
      </c>
      <c r="O9025" s="7">
        <v>9.8184999999999995E-2</v>
      </c>
      <c r="P9025" s="7">
        <v>7.5998999999999997E-2</v>
      </c>
      <c r="Q9025" s="7">
        <v>8.7134000000000003E-2</v>
      </c>
      <c r="R9025" s="7">
        <v>6.5948000000000007E-2</v>
      </c>
      <c r="S9025" s="7">
        <v>7.7384999999999995E-2</v>
      </c>
      <c r="T9025" s="7"/>
    </row>
    <row r="9026" spans="1:20" x14ac:dyDescent="0.35">
      <c r="A9026" s="6" t="s">
        <v>185</v>
      </c>
      <c r="B9026" s="6" t="s">
        <v>212</v>
      </c>
      <c r="C9026" s="6" t="s">
        <v>767</v>
      </c>
      <c r="D9026" s="6" t="s">
        <v>195</v>
      </c>
      <c r="E9026" s="6" t="s">
        <v>578</v>
      </c>
      <c r="F9026" s="6" t="s">
        <v>593</v>
      </c>
      <c r="G9026" s="6" t="s">
        <v>594</v>
      </c>
      <c r="H9026" s="6"/>
      <c r="I9026" s="6"/>
      <c r="J9026" s="6"/>
      <c r="K9026" s="7">
        <v>0</v>
      </c>
      <c r="L9026" s="7">
        <v>4.1535999999999997E-2</v>
      </c>
      <c r="M9026" s="7">
        <v>4.6099000000000001E-2</v>
      </c>
      <c r="N9026" s="7">
        <v>0.12933900000000001</v>
      </c>
      <c r="O9026" s="7">
        <v>9.8192000000000002E-2</v>
      </c>
      <c r="P9026" s="7">
        <v>7.6008999999999993E-2</v>
      </c>
      <c r="Q9026" s="7">
        <v>7.6235999999999998E-2</v>
      </c>
      <c r="R9026" s="7">
        <v>5.4948999999999998E-2</v>
      </c>
      <c r="S9026" s="7">
        <v>6.6324999999999995E-2</v>
      </c>
      <c r="T9026" s="7"/>
    </row>
    <row r="9027" spans="1:20" x14ac:dyDescent="0.35">
      <c r="A9027" s="6" t="s">
        <v>185</v>
      </c>
      <c r="B9027" s="6" t="s">
        <v>212</v>
      </c>
      <c r="C9027" s="6" t="s">
        <v>767</v>
      </c>
      <c r="D9027" s="6" t="s">
        <v>195</v>
      </c>
      <c r="E9027" s="6" t="s">
        <v>578</v>
      </c>
      <c r="F9027" s="6" t="s">
        <v>595</v>
      </c>
      <c r="G9027" s="6" t="s">
        <v>596</v>
      </c>
      <c r="H9027" s="6"/>
      <c r="I9027" s="6"/>
      <c r="J9027" s="6"/>
      <c r="K9027" s="7">
        <v>0</v>
      </c>
      <c r="L9027" s="7">
        <v>5.9390999999999999E-2</v>
      </c>
      <c r="M9027" s="7">
        <v>4.5652999999999999E-2</v>
      </c>
      <c r="N9027" s="7">
        <v>0.10967399999999999</v>
      </c>
      <c r="O9027" s="7">
        <v>9.9658999999999998E-2</v>
      </c>
      <c r="P9027" s="7">
        <v>0.119641</v>
      </c>
      <c r="Q9027" s="7">
        <v>4.9849999999999998E-2</v>
      </c>
      <c r="R9027" s="7">
        <v>6.9762000000000005E-2</v>
      </c>
      <c r="S9027" s="7">
        <v>0.129578</v>
      </c>
      <c r="T9027" s="7"/>
    </row>
    <row r="9028" spans="1:20" x14ac:dyDescent="0.35">
      <c r="A9028" s="6" t="s">
        <v>185</v>
      </c>
      <c r="B9028" s="6" t="s">
        <v>212</v>
      </c>
      <c r="C9028" s="6" t="s">
        <v>767</v>
      </c>
      <c r="D9028" s="6" t="s">
        <v>195</v>
      </c>
      <c r="E9028" s="6" t="s">
        <v>578</v>
      </c>
      <c r="F9028" s="6" t="s">
        <v>597</v>
      </c>
      <c r="G9028" s="6" t="s">
        <v>598</v>
      </c>
      <c r="H9028" s="6"/>
      <c r="I9028" s="6"/>
      <c r="J9028" s="6"/>
      <c r="K9028" s="7">
        <v>0</v>
      </c>
      <c r="L9028" s="7">
        <v>7.9202999999999996E-2</v>
      </c>
      <c r="M9028" s="7">
        <v>6.0899000000000002E-2</v>
      </c>
      <c r="N9028" s="7">
        <v>0.16950999999999999</v>
      </c>
      <c r="O9028" s="7">
        <v>0.15945200000000001</v>
      </c>
      <c r="P9028" s="7">
        <v>0.17946000000000001</v>
      </c>
      <c r="Q9028" s="7">
        <v>6.9795999999999997E-2</v>
      </c>
      <c r="R9028" s="7">
        <v>9.9664000000000003E-2</v>
      </c>
      <c r="S9028" s="7">
        <v>0.19936000000000001</v>
      </c>
      <c r="T9028" s="7"/>
    </row>
    <row r="9029" spans="1:20" x14ac:dyDescent="0.35">
      <c r="A9029" s="6" t="s">
        <v>185</v>
      </c>
      <c r="B9029" s="6" t="s">
        <v>212</v>
      </c>
      <c r="C9029" s="6" t="s">
        <v>767</v>
      </c>
      <c r="D9029" s="6" t="s">
        <v>195</v>
      </c>
      <c r="E9029" s="6" t="s">
        <v>578</v>
      </c>
      <c r="F9029" s="6" t="s">
        <v>599</v>
      </c>
      <c r="G9029" s="6" t="s">
        <v>600</v>
      </c>
      <c r="H9029" s="6"/>
      <c r="I9029" s="6"/>
      <c r="J9029" s="6"/>
      <c r="K9029" s="7">
        <v>0</v>
      </c>
      <c r="L9029" s="7">
        <v>3.9580999999999998E-2</v>
      </c>
      <c r="M9029" s="7">
        <v>3.0415999999999999E-2</v>
      </c>
      <c r="N9029" s="7">
        <v>0.15953200000000001</v>
      </c>
      <c r="O9029" s="7">
        <v>0.149476</v>
      </c>
      <c r="P9029" s="7">
        <v>0.16950499999999999</v>
      </c>
      <c r="Q9029" s="7">
        <v>6.9795999999999997E-2</v>
      </c>
      <c r="R9029" s="7">
        <v>9.9664000000000003E-2</v>
      </c>
      <c r="S9029" s="7">
        <v>0.189385</v>
      </c>
      <c r="T9029" s="7"/>
    </row>
    <row r="9030" spans="1:20" x14ac:dyDescent="0.35">
      <c r="A9030" s="6" t="s">
        <v>185</v>
      </c>
      <c r="B9030" s="6" t="s">
        <v>212</v>
      </c>
      <c r="C9030" s="6" t="s">
        <v>767</v>
      </c>
      <c r="D9030" s="6" t="s">
        <v>195</v>
      </c>
      <c r="E9030" s="6" t="s">
        <v>578</v>
      </c>
      <c r="F9030" s="6" t="s">
        <v>601</v>
      </c>
      <c r="G9030" s="6" t="s">
        <v>602</v>
      </c>
      <c r="H9030" s="6"/>
      <c r="I9030" s="6"/>
      <c r="J9030" s="6"/>
      <c r="K9030" s="7">
        <v>0</v>
      </c>
      <c r="L9030" s="7">
        <v>5.9390999999999999E-2</v>
      </c>
      <c r="M9030" s="7">
        <v>3.8032000000000003E-2</v>
      </c>
      <c r="N9030" s="7">
        <v>8.9735999999999996E-2</v>
      </c>
      <c r="O9030" s="7">
        <v>8.9687000000000003E-2</v>
      </c>
      <c r="P9030" s="7">
        <v>9.9691000000000002E-2</v>
      </c>
      <c r="Q9030" s="7">
        <v>3.9874E-2</v>
      </c>
      <c r="R9030" s="7">
        <v>5.9794E-2</v>
      </c>
      <c r="S9030" s="7">
        <v>0.109638</v>
      </c>
      <c r="T9030" s="7"/>
    </row>
    <row r="9031" spans="1:20" x14ac:dyDescent="0.35">
      <c r="A9031" s="6" t="s">
        <v>185</v>
      </c>
      <c r="B9031" s="6" t="s">
        <v>212</v>
      </c>
      <c r="C9031" s="6" t="s">
        <v>767</v>
      </c>
      <c r="D9031" s="6" t="s">
        <v>195</v>
      </c>
      <c r="E9031" s="6" t="s">
        <v>578</v>
      </c>
      <c r="F9031" s="6" t="s">
        <v>680</v>
      </c>
      <c r="G9031" s="6" t="s">
        <v>681</v>
      </c>
      <c r="H9031" s="6"/>
      <c r="I9031" s="6"/>
      <c r="J9031" s="6"/>
      <c r="K9031" s="7">
        <v>0</v>
      </c>
      <c r="L9031" s="7">
        <v>0</v>
      </c>
      <c r="M9031" s="7">
        <v>6.7140000000000003E-3</v>
      </c>
      <c r="N9031" s="7">
        <v>9.9659999999999992E-3</v>
      </c>
      <c r="O9031" s="7">
        <v>9.9579999999999998E-3</v>
      </c>
      <c r="P9031" s="7">
        <v>9.9649999999999999E-3</v>
      </c>
      <c r="Q9031" s="7">
        <v>9.9679999999999994E-3</v>
      </c>
      <c r="R9031" s="7">
        <v>0</v>
      </c>
      <c r="S9031" s="7">
        <v>9.9500000000000005E-3</v>
      </c>
      <c r="T9031" s="7"/>
    </row>
    <row r="9032" spans="1:20" x14ac:dyDescent="0.35">
      <c r="A9032" s="6" t="s">
        <v>185</v>
      </c>
      <c r="B9032" s="6" t="s">
        <v>212</v>
      </c>
      <c r="C9032" s="6" t="s">
        <v>767</v>
      </c>
      <c r="D9032" s="6" t="s">
        <v>195</v>
      </c>
      <c r="E9032" s="6" t="s">
        <v>578</v>
      </c>
      <c r="F9032" s="6" t="s">
        <v>682</v>
      </c>
      <c r="G9032" s="6" t="s">
        <v>683</v>
      </c>
      <c r="H9032" s="6"/>
      <c r="I9032" s="6"/>
      <c r="J9032" s="6"/>
      <c r="K9032" s="7">
        <v>0</v>
      </c>
      <c r="L9032" s="7">
        <v>1.6455999999999998E-2</v>
      </c>
      <c r="M9032" s="7">
        <v>1.3453E-2</v>
      </c>
      <c r="N9032" s="7">
        <v>5.9819999999999998E-2</v>
      </c>
      <c r="O9032" s="7">
        <v>5.9788000000000001E-2</v>
      </c>
      <c r="P9032" s="7">
        <v>2.9899999999999999E-2</v>
      </c>
      <c r="Q9032" s="7">
        <v>2.9912000000000001E-2</v>
      </c>
      <c r="R9032" s="7">
        <v>1.992E-2</v>
      </c>
      <c r="S9032" s="7">
        <v>2.989E-2</v>
      </c>
      <c r="T9032" s="7"/>
    </row>
    <row r="9033" spans="1:20" x14ac:dyDescent="0.35">
      <c r="A9033" s="6" t="s">
        <v>185</v>
      </c>
      <c r="B9033" s="6" t="s">
        <v>212</v>
      </c>
      <c r="C9033" s="6" t="s">
        <v>767</v>
      </c>
      <c r="D9033" s="6" t="s">
        <v>195</v>
      </c>
      <c r="E9033" s="6" t="s">
        <v>578</v>
      </c>
      <c r="F9033" s="6" t="s">
        <v>603</v>
      </c>
      <c r="G9033" s="6" t="s">
        <v>604</v>
      </c>
      <c r="H9033" s="6"/>
      <c r="I9033" s="6"/>
      <c r="J9033" s="6"/>
      <c r="K9033" s="7">
        <v>0</v>
      </c>
      <c r="L9033" s="7">
        <v>0.557172</v>
      </c>
      <c r="M9033" s="7">
        <v>0.67974100000000004</v>
      </c>
      <c r="N9033" s="7">
        <v>1.525638</v>
      </c>
      <c r="O9033" s="7">
        <v>1.2557320000000001</v>
      </c>
      <c r="P9033" s="7">
        <v>0.85749500000000001</v>
      </c>
      <c r="Q9033" s="7">
        <v>1.027158</v>
      </c>
      <c r="R9033" s="7">
        <v>0.71765599999999996</v>
      </c>
      <c r="S9033" s="7">
        <v>0.78747999999999996</v>
      </c>
      <c r="T9033" s="7"/>
    </row>
    <row r="9034" spans="1:20" x14ac:dyDescent="0.35">
      <c r="A9034" s="6" t="s">
        <v>185</v>
      </c>
      <c r="B9034" s="6" t="s">
        <v>212</v>
      </c>
      <c r="C9034" s="6" t="s">
        <v>767</v>
      </c>
      <c r="D9034" s="6" t="s">
        <v>195</v>
      </c>
      <c r="E9034" s="6" t="s">
        <v>578</v>
      </c>
      <c r="F9034" s="6" t="s">
        <v>605</v>
      </c>
      <c r="G9034" s="6" t="s">
        <v>606</v>
      </c>
      <c r="H9034" s="6"/>
      <c r="I9034" s="6"/>
      <c r="J9034" s="6"/>
      <c r="K9034" s="7">
        <v>0</v>
      </c>
      <c r="L9034" s="7">
        <v>9.2810000000000004E-2</v>
      </c>
      <c r="M9034" s="7">
        <v>0.113231</v>
      </c>
      <c r="N9034" s="7">
        <v>0.418792</v>
      </c>
      <c r="O9034" s="7">
        <v>0.348806</v>
      </c>
      <c r="P9034" s="7">
        <v>0.23929</v>
      </c>
      <c r="Q9034" s="7">
        <v>0.32906999999999997</v>
      </c>
      <c r="R9034" s="7">
        <v>0.23919599999999999</v>
      </c>
      <c r="S9034" s="7">
        <v>0.25916499999999998</v>
      </c>
      <c r="T9034" s="7"/>
    </row>
    <row r="9035" spans="1:20" x14ac:dyDescent="0.35">
      <c r="A9035" s="6" t="s">
        <v>185</v>
      </c>
      <c r="B9035" s="6" t="s">
        <v>212</v>
      </c>
      <c r="C9035" s="6" t="s">
        <v>767</v>
      </c>
      <c r="D9035" s="6" t="s">
        <v>195</v>
      </c>
      <c r="E9035" s="6" t="s">
        <v>578</v>
      </c>
      <c r="F9035" s="6" t="s">
        <v>607</v>
      </c>
      <c r="G9035" s="6" t="s">
        <v>608</v>
      </c>
      <c r="H9035" s="6"/>
      <c r="I9035" s="6"/>
      <c r="J9035" s="6"/>
      <c r="K9035" s="7">
        <v>0</v>
      </c>
      <c r="L9035" s="7">
        <v>0.52338600000000002</v>
      </c>
      <c r="M9035" s="7">
        <v>0.63974600000000004</v>
      </c>
      <c r="N9035" s="7">
        <v>1.415956</v>
      </c>
      <c r="O9035" s="7">
        <v>1.166032</v>
      </c>
      <c r="P9035" s="7">
        <v>0.79767500000000002</v>
      </c>
      <c r="Q9035" s="7">
        <v>1.047096</v>
      </c>
      <c r="R9035" s="7">
        <v>0.73760000000000003</v>
      </c>
      <c r="S9035" s="7">
        <v>0.79745500000000002</v>
      </c>
      <c r="T9035" s="7"/>
    </row>
    <row r="9036" spans="1:20" x14ac:dyDescent="0.35">
      <c r="A9036" s="6" t="s">
        <v>185</v>
      </c>
      <c r="B9036" s="6" t="s">
        <v>212</v>
      </c>
      <c r="C9036" s="6" t="s">
        <v>767</v>
      </c>
      <c r="D9036" s="6" t="s">
        <v>195</v>
      </c>
      <c r="E9036" s="6" t="s">
        <v>578</v>
      </c>
      <c r="F9036" s="6" t="s">
        <v>609</v>
      </c>
      <c r="G9036" s="6" t="s">
        <v>610</v>
      </c>
      <c r="H9036" s="6"/>
      <c r="I9036" s="6"/>
      <c r="J9036" s="6"/>
      <c r="K9036" s="7">
        <v>0</v>
      </c>
      <c r="L9036" s="7">
        <v>0.27855200000000002</v>
      </c>
      <c r="M9036" s="7">
        <v>0.33984300000000001</v>
      </c>
      <c r="N9036" s="7">
        <v>0.897424</v>
      </c>
      <c r="O9036" s="7">
        <v>0.73748800000000003</v>
      </c>
      <c r="P9036" s="7">
        <v>0.50850499999999998</v>
      </c>
      <c r="Q9036" s="7">
        <v>0.55844000000000005</v>
      </c>
      <c r="R9036" s="7">
        <v>0.38871600000000001</v>
      </c>
      <c r="S9036" s="7">
        <v>0.42860999999999999</v>
      </c>
      <c r="T9036" s="7"/>
    </row>
    <row r="9037" spans="1:20" x14ac:dyDescent="0.35">
      <c r="A9037" s="6" t="s">
        <v>185</v>
      </c>
      <c r="B9037" s="6" t="s">
        <v>212</v>
      </c>
      <c r="C9037" s="6" t="s">
        <v>767</v>
      </c>
      <c r="D9037" s="6" t="s">
        <v>195</v>
      </c>
      <c r="E9037" s="6" t="s">
        <v>578</v>
      </c>
      <c r="F9037" s="6" t="s">
        <v>611</v>
      </c>
      <c r="G9037" s="6" t="s">
        <v>612</v>
      </c>
      <c r="H9037" s="6"/>
      <c r="I9037" s="6"/>
      <c r="J9037" s="6"/>
      <c r="K9037" s="7">
        <v>0</v>
      </c>
      <c r="L9037" s="7">
        <v>3.3711999999999999E-2</v>
      </c>
      <c r="M9037" s="7">
        <v>4.6584E-2</v>
      </c>
      <c r="N9037" s="7">
        <v>0.18944</v>
      </c>
      <c r="O9037" s="7">
        <v>0.159442</v>
      </c>
      <c r="P9037" s="7">
        <v>0.10965</v>
      </c>
      <c r="Q9037" s="7">
        <v>0.169512</v>
      </c>
      <c r="R9037" s="7">
        <v>0.119588</v>
      </c>
      <c r="S9037" s="7">
        <v>0.12956000000000001</v>
      </c>
      <c r="T9037" s="7"/>
    </row>
    <row r="9038" spans="1:20" x14ac:dyDescent="0.35">
      <c r="A9038" s="6" t="s">
        <v>185</v>
      </c>
      <c r="B9038" s="6" t="s">
        <v>212</v>
      </c>
      <c r="C9038" s="6" t="s">
        <v>767</v>
      </c>
      <c r="D9038" s="6" t="s">
        <v>195</v>
      </c>
      <c r="E9038" s="6" t="s">
        <v>578</v>
      </c>
      <c r="F9038" s="6" t="s">
        <v>613</v>
      </c>
      <c r="G9038" s="6" t="s">
        <v>614</v>
      </c>
      <c r="H9038" s="6"/>
      <c r="I9038" s="6"/>
      <c r="J9038" s="6"/>
      <c r="K9038" s="7">
        <v>0</v>
      </c>
      <c r="L9038" s="7">
        <v>0.10971</v>
      </c>
      <c r="M9038" s="7">
        <v>0.13323299999999999</v>
      </c>
      <c r="N9038" s="7">
        <v>0.57833199999999996</v>
      </c>
      <c r="O9038" s="7">
        <v>0.478348</v>
      </c>
      <c r="P9038" s="7">
        <v>0.329015</v>
      </c>
      <c r="Q9038" s="7">
        <v>0.34901599999999999</v>
      </c>
      <c r="R9038" s="7">
        <v>0.23919599999999999</v>
      </c>
      <c r="S9038" s="7">
        <v>0.26912000000000003</v>
      </c>
      <c r="T9038" s="7"/>
    </row>
    <row r="9039" spans="1:20" x14ac:dyDescent="0.35">
      <c r="A9039" s="6" t="s">
        <v>185</v>
      </c>
      <c r="B9039" s="6" t="s">
        <v>212</v>
      </c>
      <c r="C9039" s="6" t="s">
        <v>767</v>
      </c>
      <c r="D9039" s="6" t="s">
        <v>195</v>
      </c>
      <c r="E9039" s="6" t="s">
        <v>578</v>
      </c>
      <c r="F9039" s="6" t="s">
        <v>615</v>
      </c>
      <c r="G9039" s="6" t="s">
        <v>616</v>
      </c>
      <c r="H9039" s="6"/>
      <c r="I9039" s="6"/>
      <c r="J9039" s="6"/>
      <c r="K9039" s="7">
        <v>0</v>
      </c>
      <c r="L9039" s="7">
        <v>5.9040000000000002E-2</v>
      </c>
      <c r="M9039" s="7">
        <v>6.6584000000000004E-2</v>
      </c>
      <c r="N9039" s="7">
        <v>0.19941200000000001</v>
      </c>
      <c r="O9039" s="7">
        <v>0.169402</v>
      </c>
      <c r="P9039" s="7">
        <v>0.10965</v>
      </c>
      <c r="Q9039" s="7">
        <v>0.239312</v>
      </c>
      <c r="R9039" s="7">
        <v>0.16942199999999999</v>
      </c>
      <c r="S9039" s="7">
        <v>0.179395</v>
      </c>
      <c r="T9039" s="7"/>
    </row>
    <row r="9040" spans="1:20" x14ac:dyDescent="0.35">
      <c r="A9040" s="6" t="s">
        <v>185</v>
      </c>
      <c r="B9040" s="6" t="s">
        <v>212</v>
      </c>
      <c r="C9040" s="6" t="s">
        <v>767</v>
      </c>
      <c r="D9040" s="6" t="s">
        <v>195</v>
      </c>
      <c r="E9040" s="6" t="s">
        <v>578</v>
      </c>
      <c r="F9040" s="6" t="s">
        <v>617</v>
      </c>
      <c r="G9040" s="6" t="s">
        <v>618</v>
      </c>
      <c r="H9040" s="6"/>
      <c r="I9040" s="6"/>
      <c r="J9040" s="6"/>
      <c r="K9040" s="7">
        <v>0</v>
      </c>
      <c r="L9040" s="7">
        <v>4.2166000000000002E-2</v>
      </c>
      <c r="M9040" s="7">
        <v>5.3268999999999997E-2</v>
      </c>
      <c r="N9040" s="7">
        <v>7.9768000000000006E-2</v>
      </c>
      <c r="O9040" s="7">
        <v>6.9750000000000006E-2</v>
      </c>
      <c r="P9040" s="7">
        <v>4.9845E-2</v>
      </c>
      <c r="Q9040" s="7">
        <v>0.10968</v>
      </c>
      <c r="R9040" s="7">
        <v>7.9715999999999995E-2</v>
      </c>
      <c r="S9040" s="7">
        <v>7.9728999999999994E-2</v>
      </c>
      <c r="T9040" s="7"/>
    </row>
    <row r="9041" spans="1:20" x14ac:dyDescent="0.35">
      <c r="A9041" s="6" t="s">
        <v>185</v>
      </c>
      <c r="B9041" s="6" t="s">
        <v>212</v>
      </c>
      <c r="C9041" s="6" t="s">
        <v>767</v>
      </c>
      <c r="D9041" s="6" t="s">
        <v>195</v>
      </c>
      <c r="E9041" s="6" t="s">
        <v>619</v>
      </c>
      <c r="F9041" s="6" t="s">
        <v>620</v>
      </c>
      <c r="G9041" s="6" t="s">
        <v>621</v>
      </c>
      <c r="H9041" s="6"/>
      <c r="I9041" s="6"/>
      <c r="J9041" s="6"/>
      <c r="K9041" s="7">
        <v>0</v>
      </c>
      <c r="L9041" s="7">
        <v>1.7065E-2</v>
      </c>
      <c r="M9041" s="7">
        <v>2.0077000000000001E-2</v>
      </c>
      <c r="N9041" s="7">
        <v>5.3074000000000003E-2</v>
      </c>
      <c r="O9041" s="7">
        <v>8.8098999999999997E-2</v>
      </c>
      <c r="P9041" s="7">
        <v>4.8460999999999997E-2</v>
      </c>
      <c r="Q9041" s="7">
        <v>6.0409999999999998E-2</v>
      </c>
      <c r="R9041" s="7">
        <v>7.1332000000000007E-2</v>
      </c>
      <c r="S9041" s="7">
        <v>2.9838E-2</v>
      </c>
      <c r="T9041" s="7"/>
    </row>
    <row r="9042" spans="1:20" x14ac:dyDescent="0.35">
      <c r="A9042" s="6" t="s">
        <v>185</v>
      </c>
      <c r="B9042" s="6" t="s">
        <v>212</v>
      </c>
      <c r="C9042" s="6" t="s">
        <v>767</v>
      </c>
      <c r="D9042" s="6" t="s">
        <v>195</v>
      </c>
      <c r="E9042" s="6" t="s">
        <v>619</v>
      </c>
      <c r="F9042" s="6" t="s">
        <v>622</v>
      </c>
      <c r="G9042" s="6" t="s">
        <v>623</v>
      </c>
      <c r="H9042" s="6"/>
      <c r="I9042" s="6"/>
      <c r="J9042" s="6"/>
      <c r="K9042" s="7">
        <v>0</v>
      </c>
      <c r="L9042" s="7">
        <v>1.7121999999999998E-2</v>
      </c>
      <c r="M9042" s="7">
        <v>1.1975E-2</v>
      </c>
      <c r="N9042" s="7">
        <v>5.108E-2</v>
      </c>
      <c r="O9042" s="7">
        <v>8.2460000000000006E-2</v>
      </c>
      <c r="P9042" s="7">
        <v>4.8501000000000002E-2</v>
      </c>
      <c r="Q9042" s="7">
        <v>8.3797999999999997E-2</v>
      </c>
      <c r="R9042" s="7">
        <v>0.11812</v>
      </c>
      <c r="S9042" s="7">
        <v>5.8735000000000002E-2</v>
      </c>
      <c r="T9042" s="7"/>
    </row>
    <row r="9043" spans="1:20" x14ac:dyDescent="0.35">
      <c r="A9043" s="6" t="s">
        <v>185</v>
      </c>
      <c r="B9043" s="6" t="s">
        <v>212</v>
      </c>
      <c r="C9043" s="6" t="s">
        <v>767</v>
      </c>
      <c r="D9043" s="6" t="s">
        <v>195</v>
      </c>
      <c r="E9043" s="6" t="s">
        <v>619</v>
      </c>
      <c r="F9043" s="6" t="s">
        <v>624</v>
      </c>
      <c r="G9043" s="6" t="s">
        <v>625</v>
      </c>
      <c r="H9043" s="6"/>
      <c r="I9043" s="6"/>
      <c r="J9043" s="6"/>
      <c r="K9043" s="7">
        <v>0</v>
      </c>
      <c r="L9043" s="7">
        <v>5.1229999999999998E-2</v>
      </c>
      <c r="M9043" s="7">
        <v>6.8113000000000007E-2</v>
      </c>
      <c r="N9043" s="7">
        <v>0.1123</v>
      </c>
      <c r="O9043" s="7">
        <v>0.16528799999999999</v>
      </c>
      <c r="P9043" s="7">
        <v>9.1525999999999996E-2</v>
      </c>
      <c r="Q9043" s="7">
        <v>0.15729599999999999</v>
      </c>
      <c r="R9043" s="7">
        <v>0.18842800000000001</v>
      </c>
      <c r="S9043" s="7">
        <v>0.109485</v>
      </c>
      <c r="T9043" s="7"/>
    </row>
    <row r="9044" spans="1:20" x14ac:dyDescent="0.35">
      <c r="A9044" s="6" t="s">
        <v>185</v>
      </c>
      <c r="B9044" s="6" t="s">
        <v>212</v>
      </c>
      <c r="C9044" s="6" t="s">
        <v>767</v>
      </c>
      <c r="D9044" s="6" t="s">
        <v>195</v>
      </c>
      <c r="E9044" s="6" t="s">
        <v>619</v>
      </c>
      <c r="F9044" s="6" t="s">
        <v>626</v>
      </c>
      <c r="G9044" s="6" t="s">
        <v>627</v>
      </c>
      <c r="H9044" s="6"/>
      <c r="I9044" s="6"/>
      <c r="J9044" s="6"/>
      <c r="K9044" s="7">
        <v>0</v>
      </c>
      <c r="L9044" s="7">
        <v>0.13026799999999999</v>
      </c>
      <c r="M9044" s="7">
        <v>0.19666400000000001</v>
      </c>
      <c r="N9044" s="7">
        <v>0.40867999999999999</v>
      </c>
      <c r="O9044" s="7">
        <v>0.58331999999999995</v>
      </c>
      <c r="P9044" s="7">
        <v>0.36673099999999997</v>
      </c>
      <c r="Q9044" s="7">
        <v>0.26034800000000002</v>
      </c>
      <c r="R9044" s="7">
        <v>0.49353999999999998</v>
      </c>
      <c r="S9044" s="7">
        <v>0.215505</v>
      </c>
      <c r="T9044" s="7"/>
    </row>
    <row r="9045" spans="1:20" x14ac:dyDescent="0.35">
      <c r="A9045" s="6" t="s">
        <v>185</v>
      </c>
      <c r="B9045" s="6" t="s">
        <v>212</v>
      </c>
      <c r="C9045" s="6" t="s">
        <v>767</v>
      </c>
      <c r="D9045" s="6" t="s">
        <v>195</v>
      </c>
      <c r="E9045" s="6" t="s">
        <v>619</v>
      </c>
      <c r="F9045" s="6" t="s">
        <v>628</v>
      </c>
      <c r="G9045" s="6" t="s">
        <v>629</v>
      </c>
      <c r="H9045" s="6"/>
      <c r="I9045" s="6"/>
      <c r="J9045" s="6"/>
      <c r="K9045" s="7">
        <v>0</v>
      </c>
      <c r="L9045" s="7">
        <v>2.8416E-2</v>
      </c>
      <c r="M9045" s="7">
        <v>4.2678000000000001E-2</v>
      </c>
      <c r="N9045" s="7">
        <v>7.8927999999999998E-2</v>
      </c>
      <c r="O9045" s="7">
        <v>0.115912</v>
      </c>
      <c r="P9045" s="7">
        <v>6.1101999999999997E-2</v>
      </c>
      <c r="Q9045" s="7">
        <v>5.1728000000000003E-2</v>
      </c>
      <c r="R9045" s="7">
        <v>9.6439999999999998E-2</v>
      </c>
      <c r="S9045" s="7">
        <v>4.0614999999999998E-2</v>
      </c>
      <c r="T9045" s="7"/>
    </row>
    <row r="9046" spans="1:20" x14ac:dyDescent="0.35">
      <c r="A9046" s="6" t="s">
        <v>185</v>
      </c>
      <c r="B9046" s="6" t="s">
        <v>212</v>
      </c>
      <c r="C9046" s="6" t="s">
        <v>767</v>
      </c>
      <c r="D9046" s="6" t="s">
        <v>195</v>
      </c>
      <c r="E9046" s="6" t="s">
        <v>619</v>
      </c>
      <c r="F9046" s="6" t="s">
        <v>630</v>
      </c>
      <c r="G9046" s="6" t="s">
        <v>631</v>
      </c>
      <c r="H9046" s="6"/>
      <c r="I9046" s="6"/>
      <c r="J9046" s="6"/>
      <c r="K9046" s="7">
        <v>0</v>
      </c>
      <c r="L9046" s="7">
        <v>4.8777000000000001E-2</v>
      </c>
      <c r="M9046" s="7">
        <v>9.8285999999999998E-2</v>
      </c>
      <c r="N9046" s="7">
        <v>0.226774</v>
      </c>
      <c r="O9046" s="7">
        <v>0.30120200000000003</v>
      </c>
      <c r="P9046" s="7">
        <v>0.181427</v>
      </c>
      <c r="Q9046" s="7">
        <v>0.126272</v>
      </c>
      <c r="R9046" s="7">
        <v>0.24137600000000001</v>
      </c>
      <c r="S9046" s="7">
        <v>0.111705</v>
      </c>
      <c r="T9046" s="7"/>
    </row>
    <row r="9047" spans="1:20" x14ac:dyDescent="0.35">
      <c r="A9047" s="6" t="s">
        <v>185</v>
      </c>
      <c r="B9047" s="6" t="s">
        <v>212</v>
      </c>
      <c r="C9047" s="6" t="s">
        <v>767</v>
      </c>
      <c r="D9047" s="6" t="s">
        <v>195</v>
      </c>
      <c r="E9047" s="6" t="s">
        <v>619</v>
      </c>
      <c r="F9047" s="6" t="s">
        <v>632</v>
      </c>
      <c r="G9047" s="6" t="s">
        <v>633</v>
      </c>
      <c r="H9047" s="6"/>
      <c r="I9047" s="6"/>
      <c r="J9047" s="6"/>
      <c r="K9047" s="7">
        <v>0</v>
      </c>
      <c r="L9047" s="7">
        <v>2.8413999999999998E-2</v>
      </c>
      <c r="M9047" s="7">
        <v>4.6983999999999998E-2</v>
      </c>
      <c r="N9047" s="7">
        <v>0.31447199999999997</v>
      </c>
      <c r="O9047" s="7">
        <v>0.4446</v>
      </c>
      <c r="P9047" s="7">
        <v>0.26485999999999998</v>
      </c>
      <c r="Q9047" s="7">
        <v>0.24330399999999999</v>
      </c>
      <c r="R9047" s="7">
        <v>0.55396999999999996</v>
      </c>
      <c r="S9047" s="7">
        <v>0.21585499999999999</v>
      </c>
      <c r="T9047" s="7"/>
    </row>
    <row r="9048" spans="1:20" x14ac:dyDescent="0.35">
      <c r="A9048" s="6" t="s">
        <v>185</v>
      </c>
      <c r="B9048" s="6" t="s">
        <v>212</v>
      </c>
      <c r="C9048" s="6" t="s">
        <v>767</v>
      </c>
      <c r="D9048" s="6" t="s">
        <v>195</v>
      </c>
      <c r="E9048" s="6" t="s">
        <v>619</v>
      </c>
      <c r="F9048" s="6" t="s">
        <v>634</v>
      </c>
      <c r="G9048" s="6" t="s">
        <v>635</v>
      </c>
      <c r="H9048" s="6"/>
      <c r="I9048" s="6"/>
      <c r="J9048" s="6"/>
      <c r="K9048" s="7">
        <v>0</v>
      </c>
      <c r="L9048" s="7">
        <v>1.0366999999999999E-2</v>
      </c>
      <c r="M9048" s="7">
        <v>1.4378E-2</v>
      </c>
      <c r="N9048" s="7">
        <v>0.17303199999999999</v>
      </c>
      <c r="O9048" s="7">
        <v>0.25741900000000001</v>
      </c>
      <c r="P9048" s="7">
        <v>0.106741</v>
      </c>
      <c r="Q9048" s="7">
        <v>9.8388000000000003E-2</v>
      </c>
      <c r="R9048" s="7">
        <v>0.109126</v>
      </c>
      <c r="S9048" s="7">
        <v>3.9808000000000003E-2</v>
      </c>
      <c r="T9048" s="7"/>
    </row>
    <row r="9049" spans="1:20" x14ac:dyDescent="0.35">
      <c r="A9049" s="6" t="s">
        <v>185</v>
      </c>
      <c r="B9049" s="6" t="s">
        <v>212</v>
      </c>
      <c r="C9049" s="6" t="s">
        <v>767</v>
      </c>
      <c r="D9049" s="6" t="s">
        <v>195</v>
      </c>
      <c r="E9049" s="6" t="s">
        <v>619</v>
      </c>
      <c r="F9049" s="6" t="s">
        <v>636</v>
      </c>
      <c r="G9049" s="6" t="s">
        <v>637</v>
      </c>
      <c r="H9049" s="6"/>
      <c r="I9049" s="6"/>
      <c r="J9049" s="6"/>
      <c r="K9049" s="7">
        <v>0</v>
      </c>
      <c r="L9049" s="7">
        <v>1.256E-2</v>
      </c>
      <c r="M9049" s="7">
        <v>2.3841999999999999E-2</v>
      </c>
      <c r="N9049" s="7">
        <v>0.55170799999999998</v>
      </c>
      <c r="O9049" s="7">
        <v>0.57289400000000001</v>
      </c>
      <c r="P9049" s="7">
        <v>0.26484999999999997</v>
      </c>
      <c r="Q9049" s="7">
        <v>0.17891599999999999</v>
      </c>
      <c r="R9049" s="7">
        <v>0.15085599999999999</v>
      </c>
      <c r="S9049" s="7">
        <v>6.0915999999999998E-2</v>
      </c>
      <c r="T9049" s="7"/>
    </row>
    <row r="9050" spans="1:20" x14ac:dyDescent="0.35">
      <c r="A9050" s="6" t="s">
        <v>185</v>
      </c>
      <c r="B9050" s="6" t="s">
        <v>212</v>
      </c>
      <c r="C9050" s="6" t="s">
        <v>767</v>
      </c>
      <c r="D9050" s="6" t="s">
        <v>195</v>
      </c>
      <c r="E9050" s="6" t="s">
        <v>619</v>
      </c>
      <c r="F9050" s="6" t="s">
        <v>638</v>
      </c>
      <c r="G9050" s="6" t="s">
        <v>639</v>
      </c>
      <c r="H9050" s="6"/>
      <c r="I9050" s="6"/>
      <c r="J9050" s="6"/>
      <c r="K9050" s="7">
        <v>0</v>
      </c>
      <c r="L9050" s="7">
        <v>7.6994000000000007E-2</v>
      </c>
      <c r="M9050" s="7">
        <v>0.20211999999999999</v>
      </c>
      <c r="N9050" s="7">
        <v>0.39912700000000001</v>
      </c>
      <c r="O9050" s="7">
        <v>0.55507499999999999</v>
      </c>
      <c r="P9050" s="7">
        <v>0.43909399999999998</v>
      </c>
      <c r="Q9050" s="7">
        <v>0.25318800000000002</v>
      </c>
      <c r="R9050" s="7">
        <v>0.51163000000000003</v>
      </c>
      <c r="S9050" s="7">
        <v>0.29226200000000002</v>
      </c>
      <c r="T9050" s="7"/>
    </row>
    <row r="9051" spans="1:20" x14ac:dyDescent="0.35">
      <c r="A9051" s="6" t="s">
        <v>185</v>
      </c>
      <c r="B9051" s="6" t="s">
        <v>212</v>
      </c>
      <c r="C9051" s="6" t="s">
        <v>767</v>
      </c>
      <c r="D9051" s="6" t="s">
        <v>195</v>
      </c>
      <c r="E9051" s="6" t="s">
        <v>619</v>
      </c>
      <c r="F9051" s="6" t="s">
        <v>640</v>
      </c>
      <c r="G9051" s="6" t="s">
        <v>641</v>
      </c>
      <c r="H9051" s="6"/>
      <c r="I9051" s="6"/>
      <c r="J9051" s="6"/>
      <c r="K9051" s="7">
        <v>0</v>
      </c>
      <c r="L9051" s="7">
        <v>1.2385E-2</v>
      </c>
      <c r="M9051" s="7">
        <v>3.4122E-2</v>
      </c>
      <c r="N9051" s="7">
        <v>6.7451999999999998E-2</v>
      </c>
      <c r="O9051" s="7">
        <v>0.11378099999999999</v>
      </c>
      <c r="P9051" s="7">
        <v>6.6683000000000006E-2</v>
      </c>
      <c r="Q9051" s="7">
        <v>6.4343999999999998E-2</v>
      </c>
      <c r="R9051" s="7">
        <v>9.8906999999999995E-2</v>
      </c>
      <c r="S9051" s="7">
        <v>7.1611999999999995E-2</v>
      </c>
      <c r="T9051" s="7"/>
    </row>
    <row r="9052" spans="1:20" x14ac:dyDescent="0.35">
      <c r="A9052" s="6" t="s">
        <v>185</v>
      </c>
      <c r="B9052" s="6" t="s">
        <v>212</v>
      </c>
      <c r="C9052" s="6" t="s">
        <v>767</v>
      </c>
      <c r="D9052" s="6" t="s">
        <v>195</v>
      </c>
      <c r="E9052" s="6" t="s">
        <v>619</v>
      </c>
      <c r="F9052" s="6" t="s">
        <v>642</v>
      </c>
      <c r="G9052" s="6" t="s">
        <v>643</v>
      </c>
      <c r="H9052" s="6"/>
      <c r="I9052" s="6"/>
      <c r="J9052" s="6"/>
      <c r="K9052" s="7">
        <v>0</v>
      </c>
      <c r="L9052" s="7">
        <v>1.4865E-2</v>
      </c>
      <c r="M9052" s="7">
        <v>2.7997000000000001E-2</v>
      </c>
      <c r="N9052" s="7">
        <v>9.6000000000000002E-2</v>
      </c>
      <c r="O9052" s="7">
        <v>0.14842900000000001</v>
      </c>
      <c r="P9052" s="7">
        <v>8.7276000000000006E-2</v>
      </c>
      <c r="Q9052" s="7">
        <v>9.9568000000000004E-2</v>
      </c>
      <c r="R9052" s="7">
        <v>0.12168</v>
      </c>
      <c r="S9052" s="7">
        <v>6.3323000000000004E-2</v>
      </c>
      <c r="T9052" s="7"/>
    </row>
    <row r="9053" spans="1:20" x14ac:dyDescent="0.35">
      <c r="A9053" s="6" t="s">
        <v>185</v>
      </c>
      <c r="B9053" s="6" t="s">
        <v>212</v>
      </c>
      <c r="C9053" s="6" t="s">
        <v>767</v>
      </c>
      <c r="D9053" s="6" t="s">
        <v>195</v>
      </c>
      <c r="E9053" s="6" t="s">
        <v>192</v>
      </c>
      <c r="F9053" s="6" t="s">
        <v>644</v>
      </c>
      <c r="G9053" s="6" t="s">
        <v>645</v>
      </c>
      <c r="H9053" s="6"/>
      <c r="I9053" s="6"/>
      <c r="J9053" s="6"/>
      <c r="K9053" s="7">
        <v>0</v>
      </c>
      <c r="L9053" s="7">
        <v>0.12331499999999999</v>
      </c>
      <c r="M9053" s="7">
        <v>0.16409000000000001</v>
      </c>
      <c r="N9053" s="7">
        <v>0.16670399999999999</v>
      </c>
      <c r="O9053" s="7">
        <v>0.23638000000000001</v>
      </c>
      <c r="P9053" s="7">
        <v>0.109045</v>
      </c>
      <c r="Q9053" s="7">
        <v>0.12551000000000001</v>
      </c>
      <c r="R9053" s="7">
        <v>0.11942</v>
      </c>
      <c r="S9053" s="7">
        <v>8.6342000000000002E-2</v>
      </c>
      <c r="T9053" s="7"/>
    </row>
    <row r="9054" spans="1:20" x14ac:dyDescent="0.35">
      <c r="A9054" s="6" t="s">
        <v>185</v>
      </c>
      <c r="B9054" s="6" t="s">
        <v>212</v>
      </c>
      <c r="C9054" s="6" t="s">
        <v>767</v>
      </c>
      <c r="D9054" s="6" t="s">
        <v>195</v>
      </c>
      <c r="E9054" s="6" t="s">
        <v>192</v>
      </c>
      <c r="F9054" s="6" t="s">
        <v>646</v>
      </c>
      <c r="G9054" s="6" t="s">
        <v>647</v>
      </c>
      <c r="H9054" s="6"/>
      <c r="I9054" s="6"/>
      <c r="J9054" s="6"/>
      <c r="K9054" s="7">
        <v>0</v>
      </c>
      <c r="L9054" s="7">
        <v>6.0075999999999997E-2</v>
      </c>
      <c r="M9054" s="7">
        <v>0.107906</v>
      </c>
      <c r="N9054" s="7">
        <v>0.270928</v>
      </c>
      <c r="O9054" s="7">
        <v>0.38679599999999997</v>
      </c>
      <c r="P9054" s="7">
        <v>0.28357500000000002</v>
      </c>
      <c r="Q9054" s="7">
        <v>7.9857999999999998E-2</v>
      </c>
      <c r="R9054" s="7">
        <v>0.108554</v>
      </c>
      <c r="S9054" s="7">
        <v>0.12953000000000001</v>
      </c>
      <c r="T9054" s="7"/>
    </row>
    <row r="9055" spans="1:20" x14ac:dyDescent="0.35">
      <c r="A9055" s="6" t="s">
        <v>185</v>
      </c>
      <c r="B9055" s="6" t="s">
        <v>212</v>
      </c>
      <c r="C9055" s="6" t="s">
        <v>767</v>
      </c>
      <c r="D9055" s="6" t="s">
        <v>195</v>
      </c>
      <c r="E9055" s="6" t="s">
        <v>192</v>
      </c>
      <c r="F9055" s="6" t="s">
        <v>648</v>
      </c>
      <c r="G9055" s="6" t="s">
        <v>649</v>
      </c>
      <c r="H9055" s="6"/>
      <c r="I9055" s="6"/>
      <c r="J9055" s="6"/>
      <c r="K9055" s="7">
        <v>0</v>
      </c>
      <c r="L9055" s="7">
        <v>0.11326899999999999</v>
      </c>
      <c r="M9055" s="7">
        <v>0.18104700000000001</v>
      </c>
      <c r="N9055" s="7">
        <v>0.43069099999999999</v>
      </c>
      <c r="O9055" s="7">
        <v>0.61212299999999997</v>
      </c>
      <c r="P9055" s="7">
        <v>0.38169599999999998</v>
      </c>
      <c r="Q9055" s="7">
        <v>0.21653600000000001</v>
      </c>
      <c r="R9055" s="7">
        <v>0.25302000000000002</v>
      </c>
      <c r="S9055" s="7">
        <v>0.183255</v>
      </c>
      <c r="T9055" s="7"/>
    </row>
    <row r="9056" spans="1:20" x14ac:dyDescent="0.35">
      <c r="A9056" s="6" t="s">
        <v>185</v>
      </c>
      <c r="B9056" s="6" t="s">
        <v>212</v>
      </c>
      <c r="C9056" s="6" t="s">
        <v>767</v>
      </c>
      <c r="D9056" s="6" t="s">
        <v>195</v>
      </c>
      <c r="E9056" s="6" t="s">
        <v>192</v>
      </c>
      <c r="F9056" s="6" t="s">
        <v>650</v>
      </c>
      <c r="G9056" s="6" t="s">
        <v>651</v>
      </c>
      <c r="H9056" s="6"/>
      <c r="I9056" s="6"/>
      <c r="J9056" s="6"/>
      <c r="K9056" s="7">
        <v>0</v>
      </c>
      <c r="L9056" s="7">
        <v>0.159112</v>
      </c>
      <c r="M9056" s="7">
        <v>0.257243</v>
      </c>
      <c r="N9056" s="7">
        <v>0.37514799999999998</v>
      </c>
      <c r="O9056" s="7">
        <v>0.54800000000000004</v>
      </c>
      <c r="P9056" s="7">
        <v>0.33811200000000002</v>
      </c>
      <c r="Q9056" s="7">
        <v>0.148338</v>
      </c>
      <c r="R9056" s="7">
        <v>0.19543199999999999</v>
      </c>
      <c r="S9056" s="7">
        <v>0.12954599999999999</v>
      </c>
      <c r="T9056" s="7"/>
    </row>
    <row r="9057" spans="1:20" x14ac:dyDescent="0.35">
      <c r="A9057" s="6" t="s">
        <v>185</v>
      </c>
      <c r="B9057" s="6" t="s">
        <v>212</v>
      </c>
      <c r="C9057" s="6" t="s">
        <v>767</v>
      </c>
      <c r="D9057" s="6" t="s">
        <v>195</v>
      </c>
      <c r="E9057" s="6" t="s">
        <v>192</v>
      </c>
      <c r="F9057" s="6" t="s">
        <v>652</v>
      </c>
      <c r="G9057" s="6" t="s">
        <v>653</v>
      </c>
      <c r="H9057" s="6"/>
      <c r="I9057" s="6"/>
      <c r="J9057" s="6"/>
      <c r="K9057" s="7">
        <v>0</v>
      </c>
      <c r="L9057" s="7">
        <v>9.8556000000000005E-2</v>
      </c>
      <c r="M9057" s="7">
        <v>0.1797</v>
      </c>
      <c r="N9057" s="7">
        <v>0.33341199999999999</v>
      </c>
      <c r="O9057" s="7">
        <v>0.54791000000000001</v>
      </c>
      <c r="P9057" s="7">
        <v>0.37077500000000002</v>
      </c>
      <c r="Q9057" s="7">
        <v>0.20532</v>
      </c>
      <c r="R9057" s="7">
        <v>0.23886399999999999</v>
      </c>
      <c r="S9057" s="7">
        <v>0.17262</v>
      </c>
      <c r="T9057" s="7"/>
    </row>
    <row r="9058" spans="1:20" x14ac:dyDescent="0.35">
      <c r="A9058" s="6" t="s">
        <v>185</v>
      </c>
      <c r="B9058" s="6" t="s">
        <v>212</v>
      </c>
      <c r="C9058" s="6" t="s">
        <v>767</v>
      </c>
      <c r="D9058" s="6" t="s">
        <v>195</v>
      </c>
      <c r="E9058" s="6" t="s">
        <v>192</v>
      </c>
      <c r="F9058" s="6" t="s">
        <v>193</v>
      </c>
      <c r="G9058" s="6" t="s">
        <v>194</v>
      </c>
      <c r="H9058" s="6"/>
      <c r="I9058" s="6"/>
      <c r="J9058" s="6"/>
      <c r="K9058" s="7">
        <v>0</v>
      </c>
      <c r="L9058" s="7">
        <v>0.30227999999999999</v>
      </c>
      <c r="M9058" s="7">
        <v>0.494006</v>
      </c>
      <c r="N9058" s="7">
        <v>0.64668400000000004</v>
      </c>
      <c r="O9058" s="7">
        <v>1.3072790000000001</v>
      </c>
      <c r="P9058" s="7">
        <v>0.75873599999999997</v>
      </c>
      <c r="Q9058" s="7">
        <v>0.213284</v>
      </c>
      <c r="R9058" s="7">
        <v>0.26771</v>
      </c>
      <c r="S9058" s="7">
        <v>0.20100799999999999</v>
      </c>
      <c r="T9058" s="7"/>
    </row>
    <row r="9059" spans="1:20" x14ac:dyDescent="0.35">
      <c r="A9059" s="6" t="s">
        <v>185</v>
      </c>
      <c r="B9059" s="6" t="s">
        <v>212</v>
      </c>
      <c r="C9059" s="6" t="s">
        <v>767</v>
      </c>
      <c r="D9059" s="6" t="s">
        <v>195</v>
      </c>
      <c r="E9059" s="6" t="s">
        <v>192</v>
      </c>
      <c r="F9059" s="6" t="s">
        <v>654</v>
      </c>
      <c r="G9059" s="6" t="s">
        <v>655</v>
      </c>
      <c r="H9059" s="6"/>
      <c r="I9059" s="6"/>
      <c r="J9059" s="6"/>
      <c r="K9059" s="7">
        <v>0</v>
      </c>
      <c r="L9059" s="7">
        <v>0.80467599999999995</v>
      </c>
      <c r="M9059" s="7">
        <v>1.56894</v>
      </c>
      <c r="N9059" s="7">
        <v>2.3909760000000002</v>
      </c>
      <c r="O9059" s="7">
        <v>3.543526</v>
      </c>
      <c r="P9059" s="7">
        <v>2.099405</v>
      </c>
      <c r="Q9059" s="7">
        <v>0.81055200000000005</v>
      </c>
      <c r="R9059" s="7">
        <v>1.102962</v>
      </c>
      <c r="S9059" s="7">
        <v>0.62422999999999995</v>
      </c>
      <c r="T9059" s="7"/>
    </row>
    <row r="9060" spans="1:20" x14ac:dyDescent="0.35">
      <c r="A9060" s="6" t="s">
        <v>185</v>
      </c>
      <c r="B9060" s="6" t="s">
        <v>212</v>
      </c>
      <c r="C9060" s="6" t="s">
        <v>767</v>
      </c>
      <c r="D9060" s="6" t="s">
        <v>195</v>
      </c>
      <c r="E9060" s="6" t="s">
        <v>656</v>
      </c>
      <c r="F9060" s="6" t="s">
        <v>657</v>
      </c>
      <c r="G9060" s="6" t="s">
        <v>658</v>
      </c>
      <c r="H9060" s="6"/>
      <c r="I9060" s="6"/>
      <c r="J9060" s="6"/>
      <c r="K9060" s="7">
        <v>0</v>
      </c>
      <c r="L9060" s="7">
        <v>2.0892000000000001E-2</v>
      </c>
      <c r="M9060" s="7">
        <v>4.7391999999999997E-2</v>
      </c>
      <c r="N9060" s="7">
        <v>0.26904400000000001</v>
      </c>
      <c r="O9060" s="7">
        <v>0.40588200000000002</v>
      </c>
      <c r="P9060" s="7">
        <v>0.23300000000000001</v>
      </c>
      <c r="Q9060" s="7">
        <v>5.7967999999999999E-2</v>
      </c>
      <c r="R9060" s="7">
        <v>8.4963999999999998E-2</v>
      </c>
      <c r="S9060" s="7">
        <v>5.3281000000000002E-2</v>
      </c>
      <c r="T9060" s="7"/>
    </row>
    <row r="9061" spans="1:20" x14ac:dyDescent="0.35">
      <c r="A9061" s="6" t="s">
        <v>185</v>
      </c>
      <c r="B9061" s="6" t="s">
        <v>212</v>
      </c>
      <c r="C9061" s="6" t="s">
        <v>767</v>
      </c>
      <c r="D9061" s="6" t="s">
        <v>195</v>
      </c>
      <c r="E9061" s="6" t="s">
        <v>656</v>
      </c>
      <c r="F9061" s="6" t="s">
        <v>659</v>
      </c>
      <c r="G9061" s="6" t="s">
        <v>660</v>
      </c>
      <c r="H9061" s="6"/>
      <c r="I9061" s="6"/>
      <c r="J9061" s="6"/>
      <c r="K9061" s="7">
        <v>0</v>
      </c>
      <c r="L9061" s="7">
        <v>0</v>
      </c>
      <c r="M9061" s="7">
        <v>0</v>
      </c>
      <c r="N9061" s="7">
        <v>2.0412E-2</v>
      </c>
      <c r="O9061" s="7">
        <v>4.1652000000000002E-2</v>
      </c>
      <c r="P9061" s="7">
        <v>2.035E-2</v>
      </c>
      <c r="Q9061" s="7">
        <v>1.7732000000000001E-2</v>
      </c>
      <c r="R9061" s="7">
        <v>1.7219999999999999E-2</v>
      </c>
      <c r="S9061" s="7">
        <v>1.8114999999999999E-2</v>
      </c>
      <c r="T9061" s="7"/>
    </row>
    <row r="9062" spans="1:20" x14ac:dyDescent="0.35">
      <c r="A9062" s="6" t="s">
        <v>185</v>
      </c>
      <c r="B9062" s="6" t="s">
        <v>212</v>
      </c>
      <c r="C9062" s="6" t="s">
        <v>767</v>
      </c>
      <c r="D9062" s="6" t="s">
        <v>684</v>
      </c>
      <c r="E9062" s="6" t="s">
        <v>700</v>
      </c>
      <c r="F9062" s="6" t="s">
        <v>760</v>
      </c>
      <c r="G9062" s="6" t="s">
        <v>761</v>
      </c>
      <c r="H9062" s="7">
        <v>0.52835500000000002</v>
      </c>
      <c r="I9062" s="6"/>
      <c r="J9062" s="6"/>
      <c r="K9062" s="7">
        <v>0</v>
      </c>
      <c r="L9062" s="7">
        <v>0</v>
      </c>
      <c r="M9062" s="7">
        <v>0</v>
      </c>
      <c r="N9062" s="7">
        <v>0</v>
      </c>
      <c r="O9062" s="7">
        <v>0</v>
      </c>
      <c r="P9062" s="7">
        <v>0</v>
      </c>
      <c r="Q9062" s="7">
        <v>0</v>
      </c>
      <c r="R9062" s="7">
        <v>0</v>
      </c>
      <c r="S9062" s="7">
        <v>0</v>
      </c>
      <c r="T9062" s="7"/>
    </row>
    <row r="9063" spans="1:20" x14ac:dyDescent="0.35">
      <c r="A9063" s="6" t="s">
        <v>185</v>
      </c>
      <c r="B9063" s="6" t="s">
        <v>212</v>
      </c>
      <c r="C9063" s="6" t="s">
        <v>767</v>
      </c>
      <c r="D9063" s="6" t="s">
        <v>684</v>
      </c>
      <c r="E9063" s="6" t="s">
        <v>700</v>
      </c>
      <c r="F9063" s="6" t="s">
        <v>701</v>
      </c>
      <c r="G9063" s="6" t="s">
        <v>702</v>
      </c>
      <c r="H9063" s="6"/>
      <c r="I9063" s="6"/>
      <c r="J9063" s="6"/>
      <c r="K9063" s="7">
        <v>0</v>
      </c>
      <c r="L9063" s="7">
        <v>0.112595</v>
      </c>
      <c r="M9063" s="7">
        <v>0</v>
      </c>
      <c r="N9063" s="7">
        <v>0</v>
      </c>
      <c r="O9063" s="7">
        <v>0</v>
      </c>
      <c r="P9063" s="7">
        <v>0</v>
      </c>
      <c r="Q9063" s="7">
        <v>0</v>
      </c>
      <c r="R9063" s="7">
        <v>0</v>
      </c>
      <c r="S9063" s="7">
        <v>0</v>
      </c>
      <c r="T9063" s="7"/>
    </row>
    <row r="9064" spans="1:20" x14ac:dyDescent="0.35">
      <c r="A9064" s="6" t="s">
        <v>185</v>
      </c>
      <c r="B9064" s="6" t="s">
        <v>212</v>
      </c>
      <c r="C9064" s="6" t="s">
        <v>767</v>
      </c>
      <c r="D9064" s="6" t="s">
        <v>684</v>
      </c>
      <c r="E9064" s="6" t="s">
        <v>700</v>
      </c>
      <c r="F9064" s="6" t="s">
        <v>703</v>
      </c>
      <c r="G9064" s="6" t="s">
        <v>704</v>
      </c>
      <c r="H9064" s="6"/>
      <c r="I9064" s="6"/>
      <c r="J9064" s="6"/>
      <c r="K9064" s="7">
        <v>0</v>
      </c>
      <c r="L9064" s="7">
        <v>0</v>
      </c>
      <c r="M9064" s="7">
        <v>7.4430999999999997E-2</v>
      </c>
      <c r="N9064" s="7">
        <v>6.1291999999999999E-2</v>
      </c>
      <c r="O9064" s="7">
        <v>5.2276000000000003E-2</v>
      </c>
      <c r="P9064" s="7">
        <v>7.1332999999999994E-2</v>
      </c>
      <c r="Q9064" s="7">
        <v>6.3284000000000007E-2</v>
      </c>
      <c r="R9064" s="7">
        <v>2.0124E-2</v>
      </c>
      <c r="S9064" s="7">
        <v>6.0914999999999997E-2</v>
      </c>
      <c r="T9064" s="7"/>
    </row>
    <row r="9065" spans="1:20" x14ac:dyDescent="0.35">
      <c r="A9065" s="6" t="s">
        <v>185</v>
      </c>
      <c r="B9065" s="6" t="s">
        <v>212</v>
      </c>
      <c r="C9065" s="6" t="s">
        <v>767</v>
      </c>
      <c r="D9065" s="6" t="s">
        <v>684</v>
      </c>
      <c r="E9065" s="6" t="s">
        <v>196</v>
      </c>
      <c r="F9065" s="6" t="s">
        <v>197</v>
      </c>
      <c r="G9065" s="6" t="s">
        <v>198</v>
      </c>
      <c r="H9065" s="7">
        <v>2.3775979999999999</v>
      </c>
      <c r="I9065" s="7">
        <v>2.3775979999999999</v>
      </c>
      <c r="J9065" s="6"/>
      <c r="K9065" s="7">
        <v>5.5379519999999998</v>
      </c>
      <c r="L9065" s="7">
        <v>4.4681410000000001</v>
      </c>
      <c r="M9065" s="7">
        <v>4.9843929999999999</v>
      </c>
      <c r="N9065" s="7">
        <v>7.9491639999999997</v>
      </c>
      <c r="O9065" s="7">
        <v>7.2918159999999999</v>
      </c>
      <c r="P9065" s="7">
        <v>3.74891</v>
      </c>
      <c r="Q9065" s="7">
        <v>2.904728</v>
      </c>
      <c r="R9065" s="7">
        <v>2.7560159999999998</v>
      </c>
      <c r="S9065" s="7">
        <v>5.4950049999999999</v>
      </c>
      <c r="T9065" s="7"/>
    </row>
    <row r="9066" spans="1:20" x14ac:dyDescent="0.35">
      <c r="A9066" s="6" t="s">
        <v>185</v>
      </c>
      <c r="B9066" s="6" t="s">
        <v>212</v>
      </c>
      <c r="C9066" s="6" t="s">
        <v>767</v>
      </c>
      <c r="D9066" s="6" t="s">
        <v>684</v>
      </c>
      <c r="E9066" s="6" t="s">
        <v>196</v>
      </c>
      <c r="F9066" s="6" t="s">
        <v>200</v>
      </c>
      <c r="G9066" s="6" t="s">
        <v>201</v>
      </c>
      <c r="H9066" s="6"/>
      <c r="I9066" s="7">
        <v>2.3775979999999999</v>
      </c>
      <c r="J9066" s="6"/>
      <c r="K9066" s="7">
        <v>0.97271399999999997</v>
      </c>
      <c r="L9066" s="7">
        <v>5.3306680000000002</v>
      </c>
      <c r="M9066" s="7">
        <v>5.9256229999999999</v>
      </c>
      <c r="N9066" s="7">
        <v>2.6870539999999998</v>
      </c>
      <c r="O9066" s="7">
        <v>2.5002439999999999</v>
      </c>
      <c r="P9066" s="7">
        <v>1.2836399999999999</v>
      </c>
      <c r="Q9066" s="7">
        <v>2.0628320000000002</v>
      </c>
      <c r="R9066" s="7">
        <v>1.9413100000000001</v>
      </c>
      <c r="S9066" s="7">
        <v>3.940995</v>
      </c>
      <c r="T9066" s="7"/>
    </row>
    <row r="9067" spans="1:20" x14ac:dyDescent="0.35">
      <c r="A9067" s="6" t="s">
        <v>185</v>
      </c>
      <c r="B9067" s="6" t="s">
        <v>212</v>
      </c>
      <c r="C9067" s="6" t="s">
        <v>767</v>
      </c>
      <c r="D9067" s="6" t="s">
        <v>684</v>
      </c>
      <c r="E9067" s="6" t="s">
        <v>196</v>
      </c>
      <c r="F9067" s="6" t="s">
        <v>203</v>
      </c>
      <c r="G9067" s="6" t="s">
        <v>204</v>
      </c>
      <c r="H9067" s="7">
        <v>2.0922869999999998</v>
      </c>
      <c r="I9067" s="7">
        <v>2.7897159999999999</v>
      </c>
      <c r="J9067" s="7">
        <v>9.0665770000000006</v>
      </c>
      <c r="K9067" s="7">
        <v>11.345772</v>
      </c>
      <c r="L9067" s="7">
        <v>7.9580120000000001</v>
      </c>
      <c r="M9067" s="7">
        <v>10.003762</v>
      </c>
      <c r="N9067" s="7">
        <v>13.58691</v>
      </c>
      <c r="O9067" s="7">
        <v>13.852009000000001</v>
      </c>
      <c r="P9067" s="7">
        <v>12.558135</v>
      </c>
      <c r="Q9067" s="7">
        <v>8.8318820000000002</v>
      </c>
      <c r="R9067" s="7">
        <v>6.8191899999999999</v>
      </c>
      <c r="S9067" s="7">
        <v>11.134245</v>
      </c>
      <c r="T9067" s="7"/>
    </row>
    <row r="9068" spans="1:20" x14ac:dyDescent="0.35">
      <c r="A9068" s="6" t="s">
        <v>185</v>
      </c>
      <c r="B9068" s="6" t="s">
        <v>212</v>
      </c>
      <c r="C9068" s="6" t="s">
        <v>767</v>
      </c>
      <c r="D9068" s="6" t="s">
        <v>684</v>
      </c>
      <c r="E9068" s="6" t="s">
        <v>196</v>
      </c>
      <c r="F9068" s="6" t="s">
        <v>206</v>
      </c>
      <c r="G9068" s="6" t="s">
        <v>207</v>
      </c>
      <c r="H9068" s="7">
        <v>8.3691479999999991</v>
      </c>
      <c r="I9068" s="7">
        <v>25.107444000000001</v>
      </c>
      <c r="J9068" s="7">
        <v>54.399462</v>
      </c>
      <c r="K9068" s="7">
        <v>35.686587000000003</v>
      </c>
      <c r="L9068" s="7">
        <v>28.425972999999999</v>
      </c>
      <c r="M9068" s="7">
        <v>35.690891999999998</v>
      </c>
      <c r="N9068" s="7">
        <v>31.720040000000001</v>
      </c>
      <c r="O9068" s="7">
        <v>32.285522</v>
      </c>
      <c r="P9068" s="7">
        <v>29.314858999999998</v>
      </c>
      <c r="Q9068" s="7">
        <v>20.887757000000001</v>
      </c>
      <c r="R9068" s="7">
        <v>16.139133000000001</v>
      </c>
      <c r="S9068" s="7">
        <v>26.345037000000001</v>
      </c>
      <c r="T9068" s="7"/>
    </row>
    <row r="9069" spans="1:20" x14ac:dyDescent="0.35">
      <c r="A9069" s="6" t="s">
        <v>185</v>
      </c>
      <c r="B9069" s="6" t="s">
        <v>212</v>
      </c>
      <c r="C9069" s="6" t="s">
        <v>767</v>
      </c>
      <c r="D9069" s="6" t="s">
        <v>684</v>
      </c>
      <c r="E9069" s="6" t="s">
        <v>196</v>
      </c>
      <c r="F9069" s="6" t="s">
        <v>685</v>
      </c>
      <c r="G9069" s="6" t="s">
        <v>686</v>
      </c>
      <c r="H9069" s="6"/>
      <c r="I9069" s="6"/>
      <c r="J9069" s="6"/>
      <c r="K9069" s="7">
        <v>0.97492599999999996</v>
      </c>
      <c r="L9069" s="7">
        <v>2.0784720000000001</v>
      </c>
      <c r="M9069" s="7">
        <v>2.6392389999999999</v>
      </c>
      <c r="N9069" s="7">
        <v>9.0885979999999993</v>
      </c>
      <c r="O9069" s="7">
        <v>9.8362189999999998</v>
      </c>
      <c r="P9069" s="7">
        <v>8.357704</v>
      </c>
      <c r="Q9069" s="7">
        <v>6.2152830000000003</v>
      </c>
      <c r="R9069" s="7">
        <v>5.2389159999999997</v>
      </c>
      <c r="S9069" s="7">
        <v>2.7896179999999999</v>
      </c>
      <c r="T9069" s="7"/>
    </row>
    <row r="9070" spans="1:20" x14ac:dyDescent="0.35">
      <c r="A9070" s="6" t="s">
        <v>185</v>
      </c>
      <c r="B9070" s="6" t="s">
        <v>212</v>
      </c>
      <c r="C9070" s="6" t="s">
        <v>767</v>
      </c>
      <c r="D9070" s="6" t="s">
        <v>684</v>
      </c>
      <c r="E9070" s="6" t="s">
        <v>196</v>
      </c>
      <c r="F9070" s="6" t="s">
        <v>210</v>
      </c>
      <c r="G9070" s="6" t="s">
        <v>211</v>
      </c>
      <c r="H9070" s="7">
        <v>25.361039999999999</v>
      </c>
      <c r="I9070" s="7">
        <v>25.361039999999999</v>
      </c>
      <c r="J9070" s="7">
        <v>41.211689999999997</v>
      </c>
      <c r="K9070" s="7">
        <v>30.573602000000001</v>
      </c>
      <c r="L9070" s="7">
        <v>57.602423000000002</v>
      </c>
      <c r="M9070" s="7">
        <v>55.696216999999997</v>
      </c>
      <c r="N9070" s="7">
        <v>60.951599999999999</v>
      </c>
      <c r="O9070" s="7">
        <v>64.114463999999998</v>
      </c>
      <c r="P9070" s="7">
        <v>74.671277000000003</v>
      </c>
      <c r="Q9070" s="7">
        <v>77.257096000000004</v>
      </c>
      <c r="R9070" s="7">
        <v>60.300020000000004</v>
      </c>
      <c r="S9070" s="7">
        <v>106.16084499999999</v>
      </c>
      <c r="T9070" s="7"/>
    </row>
    <row r="9071" spans="1:20" x14ac:dyDescent="0.35">
      <c r="A9071" s="6" t="s">
        <v>185</v>
      </c>
      <c r="B9071" s="6" t="s">
        <v>212</v>
      </c>
      <c r="C9071" s="6" t="s">
        <v>767</v>
      </c>
      <c r="D9071" s="6" t="s">
        <v>684</v>
      </c>
      <c r="E9071" s="6" t="s">
        <v>196</v>
      </c>
      <c r="F9071" s="6" t="s">
        <v>214</v>
      </c>
      <c r="G9071" s="6" t="s">
        <v>215</v>
      </c>
      <c r="H9071" s="7">
        <v>7.3969699999999996</v>
      </c>
      <c r="I9071" s="7">
        <v>8.4536800000000003</v>
      </c>
      <c r="J9071" s="7">
        <v>7.3969699999999996</v>
      </c>
      <c r="K9071" s="7">
        <v>6.3402599999999998</v>
      </c>
      <c r="L9071" s="7">
        <v>0</v>
      </c>
      <c r="M9071" s="7">
        <v>0</v>
      </c>
      <c r="N9071" s="7">
        <v>0</v>
      </c>
      <c r="O9071" s="7">
        <v>0</v>
      </c>
      <c r="P9071" s="7">
        <v>0</v>
      </c>
      <c r="Q9071" s="7">
        <v>0</v>
      </c>
      <c r="R9071" s="7">
        <v>0</v>
      </c>
      <c r="S9071" s="7">
        <v>0</v>
      </c>
      <c r="T9071" s="7"/>
    </row>
    <row r="9072" spans="1:20" x14ac:dyDescent="0.35">
      <c r="A9072" s="6" t="s">
        <v>185</v>
      </c>
      <c r="B9072" s="6" t="s">
        <v>212</v>
      </c>
      <c r="C9072" s="6" t="s">
        <v>767</v>
      </c>
      <c r="D9072" s="6" t="s">
        <v>684</v>
      </c>
      <c r="E9072" s="6" t="s">
        <v>196</v>
      </c>
      <c r="F9072" s="6" t="s">
        <v>218</v>
      </c>
      <c r="G9072" s="6" t="s">
        <v>219</v>
      </c>
      <c r="H9072" s="7">
        <v>12.68052</v>
      </c>
      <c r="I9072" s="7">
        <v>19.020779999999998</v>
      </c>
      <c r="J9072" s="7">
        <v>16.907360000000001</v>
      </c>
      <c r="K9072" s="7">
        <v>14.349848</v>
      </c>
      <c r="L9072" s="7">
        <v>5.8424199999999997</v>
      </c>
      <c r="M9072" s="7">
        <v>5.6462729999999999</v>
      </c>
      <c r="N9072" s="7">
        <v>6.8912120000000003</v>
      </c>
      <c r="O9072" s="7">
        <v>7.260249</v>
      </c>
      <c r="P9072" s="7">
        <v>8.4461449999999996</v>
      </c>
      <c r="Q9072" s="7">
        <v>5.0039160000000003</v>
      </c>
      <c r="R9072" s="7">
        <v>3.908776</v>
      </c>
      <c r="S9072" s="7">
        <v>6.8691899999999997</v>
      </c>
      <c r="T9072" s="7"/>
    </row>
    <row r="9073" spans="1:20" x14ac:dyDescent="0.35">
      <c r="A9073" s="6" t="s">
        <v>185</v>
      </c>
      <c r="B9073" s="6" t="s">
        <v>212</v>
      </c>
      <c r="C9073" s="6" t="s">
        <v>767</v>
      </c>
      <c r="D9073" s="6" t="s">
        <v>684</v>
      </c>
      <c r="E9073" s="6" t="s">
        <v>196</v>
      </c>
      <c r="F9073" s="6" t="s">
        <v>220</v>
      </c>
      <c r="G9073" s="6" t="s">
        <v>221</v>
      </c>
      <c r="H9073" s="7">
        <v>171.18701999999999</v>
      </c>
      <c r="I9073" s="7">
        <v>211.34200000000001</v>
      </c>
      <c r="J9073" s="7">
        <v>338.1472</v>
      </c>
      <c r="K9073" s="7">
        <v>131.00085200000001</v>
      </c>
      <c r="L9073" s="7">
        <v>45.293488000000004</v>
      </c>
      <c r="M9073" s="7">
        <v>55.06859</v>
      </c>
      <c r="N9073" s="7">
        <v>41.262436000000001</v>
      </c>
      <c r="O9073" s="7">
        <v>40.578868</v>
      </c>
      <c r="P9073" s="7">
        <v>27.335460000000001</v>
      </c>
      <c r="Q9073" s="7">
        <v>23.904617999999999</v>
      </c>
      <c r="R9073" s="7">
        <v>22.244876000000001</v>
      </c>
      <c r="S9073" s="7">
        <v>41.498995000000001</v>
      </c>
      <c r="T9073" s="7"/>
    </row>
    <row r="9074" spans="1:20" x14ac:dyDescent="0.35">
      <c r="A9074" s="6" t="s">
        <v>185</v>
      </c>
      <c r="B9074" s="6" t="s">
        <v>212</v>
      </c>
      <c r="C9074" s="6" t="s">
        <v>767</v>
      </c>
      <c r="D9074" s="6" t="s">
        <v>684</v>
      </c>
      <c r="E9074" s="6" t="s">
        <v>196</v>
      </c>
      <c r="F9074" s="6" t="s">
        <v>223</v>
      </c>
      <c r="G9074" s="6" t="s">
        <v>224</v>
      </c>
      <c r="H9074" s="7">
        <v>19.020779999999998</v>
      </c>
      <c r="I9074" s="7">
        <v>38.041559999999997</v>
      </c>
      <c r="J9074" s="7">
        <v>63.4026</v>
      </c>
      <c r="K9074" s="7">
        <v>72.854815000000002</v>
      </c>
      <c r="L9074" s="7">
        <v>36.332388000000002</v>
      </c>
      <c r="M9074" s="7">
        <v>44.177940999999997</v>
      </c>
      <c r="N9074" s="7">
        <v>41.313678000000003</v>
      </c>
      <c r="O9074" s="7">
        <v>40.630676000000001</v>
      </c>
      <c r="P9074" s="7">
        <v>27.375782000000001</v>
      </c>
      <c r="Q9074" s="7">
        <v>22.230475999999999</v>
      </c>
      <c r="R9074" s="7">
        <v>20.686803999999999</v>
      </c>
      <c r="S9074" s="7">
        <v>38.561230999999999</v>
      </c>
      <c r="T9074" s="7"/>
    </row>
    <row r="9075" spans="1:20" x14ac:dyDescent="0.35">
      <c r="A9075" s="6" t="s">
        <v>185</v>
      </c>
      <c r="B9075" s="6" t="s">
        <v>212</v>
      </c>
      <c r="C9075" s="6" t="s">
        <v>767</v>
      </c>
      <c r="D9075" s="6" t="s">
        <v>684</v>
      </c>
      <c r="E9075" s="6" t="s">
        <v>196</v>
      </c>
      <c r="F9075" s="6" t="s">
        <v>226</v>
      </c>
      <c r="G9075" s="6" t="s">
        <v>227</v>
      </c>
      <c r="H9075" s="7">
        <v>2.1134200000000001</v>
      </c>
      <c r="I9075" s="6"/>
      <c r="J9075" s="7">
        <v>10.5671</v>
      </c>
      <c r="K9075" s="7">
        <v>39.913345</v>
      </c>
      <c r="L9075" s="7">
        <v>35.813212</v>
      </c>
      <c r="M9075" s="7">
        <v>34.981707</v>
      </c>
      <c r="N9075" s="7">
        <v>39.949800000000003</v>
      </c>
      <c r="O9075" s="7">
        <v>41.990028000000002</v>
      </c>
      <c r="P9075" s="7">
        <v>33.324150000000003</v>
      </c>
      <c r="Q9075" s="7">
        <v>24.923136</v>
      </c>
      <c r="R9075" s="7">
        <v>18.175464000000002</v>
      </c>
      <c r="S9075" s="7">
        <v>44.357280000000003</v>
      </c>
      <c r="T9075" s="7"/>
    </row>
    <row r="9076" spans="1:20" x14ac:dyDescent="0.35">
      <c r="A9076" s="6" t="s">
        <v>185</v>
      </c>
      <c r="B9076" s="6" t="s">
        <v>212</v>
      </c>
      <c r="C9076" s="6" t="s">
        <v>767</v>
      </c>
      <c r="D9076" s="6" t="s">
        <v>684</v>
      </c>
      <c r="E9076" s="6" t="s">
        <v>196</v>
      </c>
      <c r="F9076" s="6" t="s">
        <v>228</v>
      </c>
      <c r="G9076" s="6" t="s">
        <v>229</v>
      </c>
      <c r="H9076" s="7">
        <v>164.84675999999999</v>
      </c>
      <c r="I9076" s="7">
        <v>228.24936</v>
      </c>
      <c r="J9076" s="7">
        <v>460.72555999999997</v>
      </c>
      <c r="K9076" s="7">
        <v>392.411969</v>
      </c>
      <c r="L9076" s="7">
        <v>414.70934599999998</v>
      </c>
      <c r="M9076" s="7">
        <v>546.36580700000002</v>
      </c>
      <c r="N9076" s="7">
        <v>453.26136400000001</v>
      </c>
      <c r="O9076" s="7">
        <v>444.08577000000002</v>
      </c>
      <c r="P9076" s="7">
        <v>316.83893499999999</v>
      </c>
      <c r="Q9076" s="7">
        <v>252.86288200000001</v>
      </c>
      <c r="R9076" s="7">
        <v>212.13171399999999</v>
      </c>
      <c r="S9076" s="7">
        <v>408.92801400000002</v>
      </c>
      <c r="T9076" s="7"/>
    </row>
    <row r="9077" spans="1:20" x14ac:dyDescent="0.35">
      <c r="A9077" s="6" t="s">
        <v>185</v>
      </c>
      <c r="B9077" s="6" t="s">
        <v>212</v>
      </c>
      <c r="C9077" s="6" t="s">
        <v>767</v>
      </c>
      <c r="D9077" s="6" t="s">
        <v>684</v>
      </c>
      <c r="E9077" s="6" t="s">
        <v>196</v>
      </c>
      <c r="F9077" s="6" t="s">
        <v>230</v>
      </c>
      <c r="G9077" s="6" t="s">
        <v>231</v>
      </c>
      <c r="H9077" s="7">
        <v>38.041559999999997</v>
      </c>
      <c r="I9077" s="7">
        <v>54.948920000000001</v>
      </c>
      <c r="J9077" s="7">
        <v>107.78442</v>
      </c>
      <c r="K9077" s="7">
        <v>125.86018300000001</v>
      </c>
      <c r="L9077" s="7">
        <v>219.78772599999999</v>
      </c>
      <c r="M9077" s="7">
        <v>289.54611</v>
      </c>
      <c r="N9077" s="7">
        <v>185.18515199999999</v>
      </c>
      <c r="O9077" s="7">
        <v>181.42465799999999</v>
      </c>
      <c r="P9077" s="7">
        <v>129.45171500000001</v>
      </c>
      <c r="Q9077" s="7">
        <v>107.55959199999999</v>
      </c>
      <c r="R9077" s="7">
        <v>90.229048000000006</v>
      </c>
      <c r="S9077" s="7">
        <v>173.936745</v>
      </c>
      <c r="T9077" s="7"/>
    </row>
    <row r="9078" spans="1:20" x14ac:dyDescent="0.35">
      <c r="A9078" s="6" t="s">
        <v>185</v>
      </c>
      <c r="B9078" s="6" t="s">
        <v>212</v>
      </c>
      <c r="C9078" s="6" t="s">
        <v>767</v>
      </c>
      <c r="D9078" s="6" t="s">
        <v>684</v>
      </c>
      <c r="E9078" s="6" t="s">
        <v>196</v>
      </c>
      <c r="F9078" s="6" t="s">
        <v>232</v>
      </c>
      <c r="G9078" s="6" t="s">
        <v>233</v>
      </c>
      <c r="H9078" s="6"/>
      <c r="I9078" s="6"/>
      <c r="J9078" s="7">
        <v>10.5671</v>
      </c>
      <c r="K9078" s="7">
        <v>10.960777999999999</v>
      </c>
      <c r="L9078" s="7">
        <v>26.229565999999998</v>
      </c>
      <c r="M9078" s="7">
        <v>25.623919000000001</v>
      </c>
      <c r="N9078" s="7">
        <v>11.903181999999999</v>
      </c>
      <c r="O9078" s="7">
        <v>12.531516</v>
      </c>
      <c r="P9078" s="7">
        <v>9.943225</v>
      </c>
      <c r="Q9078" s="7">
        <v>8.7884440000000001</v>
      </c>
      <c r="R9078" s="7">
        <v>6.4172799999999999</v>
      </c>
      <c r="S9078" s="7">
        <v>15.6729</v>
      </c>
      <c r="T9078" s="7"/>
    </row>
    <row r="9079" spans="1:20" x14ac:dyDescent="0.35">
      <c r="A9079" s="6" t="s">
        <v>185</v>
      </c>
      <c r="B9079" s="6" t="s">
        <v>212</v>
      </c>
      <c r="C9079" s="6" t="s">
        <v>767</v>
      </c>
      <c r="D9079" s="6" t="s">
        <v>684</v>
      </c>
      <c r="E9079" s="6" t="s">
        <v>196</v>
      </c>
      <c r="F9079" s="6" t="s">
        <v>234</v>
      </c>
      <c r="G9079" s="6" t="s">
        <v>235</v>
      </c>
      <c r="H9079" s="7">
        <v>10.567100999999999</v>
      </c>
      <c r="I9079" s="7">
        <v>7.0447340000000001</v>
      </c>
      <c r="J9079" s="7">
        <v>21.134201999999998</v>
      </c>
      <c r="K9079" s="7">
        <v>27.792460999999999</v>
      </c>
      <c r="L9079" s="7">
        <v>23.198138</v>
      </c>
      <c r="M9079" s="7">
        <v>24.248106</v>
      </c>
      <c r="N9079" s="7">
        <v>23.724675999999999</v>
      </c>
      <c r="O9079" s="7">
        <v>26.667048000000001</v>
      </c>
      <c r="P9079" s="7">
        <v>13.213505</v>
      </c>
      <c r="Q9079" s="7">
        <v>13.587388000000001</v>
      </c>
      <c r="R9079" s="7">
        <v>11.55701</v>
      </c>
      <c r="S9079" s="7">
        <v>28.369475000000001</v>
      </c>
      <c r="T9079" s="7"/>
    </row>
    <row r="9080" spans="1:20" x14ac:dyDescent="0.35">
      <c r="A9080" s="6" t="s">
        <v>185</v>
      </c>
      <c r="B9080" s="6" t="s">
        <v>212</v>
      </c>
      <c r="C9080" s="6" t="s">
        <v>767</v>
      </c>
      <c r="D9080" s="6" t="s">
        <v>684</v>
      </c>
      <c r="E9080" s="6" t="s">
        <v>236</v>
      </c>
      <c r="F9080" s="6" t="s">
        <v>664</v>
      </c>
      <c r="G9080" s="6" t="s">
        <v>665</v>
      </c>
      <c r="H9080" s="7">
        <v>2.641775</v>
      </c>
      <c r="I9080" s="7">
        <v>1.5850649999999999</v>
      </c>
      <c r="J9080" s="7">
        <v>1.5850649999999999</v>
      </c>
      <c r="K9080" s="7">
        <v>2.911006</v>
      </c>
      <c r="L9080" s="6"/>
      <c r="M9080" s="7">
        <v>0</v>
      </c>
      <c r="N9080" s="7">
        <v>0</v>
      </c>
      <c r="O9080" s="7">
        <v>0</v>
      </c>
      <c r="P9080" s="7">
        <v>0</v>
      </c>
      <c r="Q9080" s="7">
        <v>0</v>
      </c>
      <c r="R9080" s="7">
        <v>0</v>
      </c>
      <c r="S9080" s="7">
        <v>0</v>
      </c>
      <c r="T9080" s="7"/>
    </row>
    <row r="9081" spans="1:20" x14ac:dyDescent="0.35">
      <c r="A9081" s="6" t="s">
        <v>185</v>
      </c>
      <c r="B9081" s="6" t="s">
        <v>212</v>
      </c>
      <c r="C9081" s="6" t="s">
        <v>767</v>
      </c>
      <c r="D9081" s="6" t="s">
        <v>684</v>
      </c>
      <c r="E9081" s="6" t="s">
        <v>236</v>
      </c>
      <c r="F9081" s="6" t="s">
        <v>237</v>
      </c>
      <c r="G9081" s="6" t="s">
        <v>238</v>
      </c>
      <c r="H9081" s="7">
        <v>7.925325</v>
      </c>
      <c r="I9081" s="7">
        <v>7.925325</v>
      </c>
      <c r="J9081" s="7">
        <v>10.5671</v>
      </c>
      <c r="K9081" s="7">
        <v>8.4825230000000005</v>
      </c>
      <c r="L9081" s="7">
        <v>8.7022309999999994</v>
      </c>
      <c r="M9081" s="7">
        <v>7.9160060000000003</v>
      </c>
      <c r="N9081" s="7">
        <v>13.590756000000001</v>
      </c>
      <c r="O9081" s="7">
        <v>14.345893</v>
      </c>
      <c r="P9081" s="7">
        <v>11.755022</v>
      </c>
      <c r="Q9081" s="7">
        <v>12.249560000000001</v>
      </c>
      <c r="R9081" s="7">
        <v>10.795337999999999</v>
      </c>
      <c r="S9081" s="7">
        <v>21.469895999999999</v>
      </c>
      <c r="T9081" s="7"/>
    </row>
    <row r="9082" spans="1:20" x14ac:dyDescent="0.35">
      <c r="A9082" s="6" t="s">
        <v>185</v>
      </c>
      <c r="B9082" s="6" t="s">
        <v>212</v>
      </c>
      <c r="C9082" s="6" t="s">
        <v>767</v>
      </c>
      <c r="D9082" s="6" t="s">
        <v>684</v>
      </c>
      <c r="E9082" s="6" t="s">
        <v>236</v>
      </c>
      <c r="F9082" s="6" t="s">
        <v>239</v>
      </c>
      <c r="G9082" s="6" t="s">
        <v>240</v>
      </c>
      <c r="H9082" s="7">
        <v>27.518854000000001</v>
      </c>
      <c r="I9082" s="7">
        <v>28.467780000000001</v>
      </c>
      <c r="J9082" s="7">
        <v>37.957039999999999</v>
      </c>
      <c r="K9082" s="7">
        <v>40.213408000000001</v>
      </c>
      <c r="L9082" s="7">
        <v>35.270322</v>
      </c>
      <c r="M9082" s="7">
        <v>53.853579000000003</v>
      </c>
      <c r="N9082" s="7">
        <v>48.650475999999998</v>
      </c>
      <c r="O9082" s="7">
        <v>58.679156999999996</v>
      </c>
      <c r="P9082" s="7">
        <v>30.904126999999999</v>
      </c>
      <c r="Q9082" s="7">
        <v>19.506623999999999</v>
      </c>
      <c r="R9082" s="7">
        <v>16.889792</v>
      </c>
      <c r="S9082" s="7">
        <v>28.406542000000002</v>
      </c>
      <c r="T9082" s="7"/>
    </row>
    <row r="9083" spans="1:20" x14ac:dyDescent="0.35">
      <c r="A9083" s="6" t="s">
        <v>185</v>
      </c>
      <c r="B9083" s="6" t="s">
        <v>212</v>
      </c>
      <c r="C9083" s="6" t="s">
        <v>767</v>
      </c>
      <c r="D9083" s="6" t="s">
        <v>684</v>
      </c>
      <c r="E9083" s="6" t="s">
        <v>236</v>
      </c>
      <c r="F9083" s="6" t="s">
        <v>241</v>
      </c>
      <c r="G9083" s="6" t="s">
        <v>242</v>
      </c>
      <c r="H9083" s="7">
        <v>3.7957040000000002</v>
      </c>
      <c r="I9083" s="7">
        <v>8.5403339999999996</v>
      </c>
      <c r="J9083" s="7">
        <v>2.846778</v>
      </c>
      <c r="K9083" s="7">
        <v>2.4190079999999998</v>
      </c>
      <c r="L9083" s="7">
        <v>3.034837</v>
      </c>
      <c r="M9083" s="7">
        <v>3.4103279999999998</v>
      </c>
      <c r="N9083" s="7">
        <v>3.8199160000000001</v>
      </c>
      <c r="O9083" s="7">
        <v>4.4269780000000001</v>
      </c>
      <c r="P9083" s="7">
        <v>3.473306</v>
      </c>
      <c r="Q9083" s="7">
        <v>3.5392459999999999</v>
      </c>
      <c r="R9083" s="7">
        <v>3.0571229999999998</v>
      </c>
      <c r="S9083" s="7">
        <v>5.2458359999999997</v>
      </c>
      <c r="T9083" s="7"/>
    </row>
    <row r="9084" spans="1:20" x14ac:dyDescent="0.35">
      <c r="A9084" s="6" t="s">
        <v>185</v>
      </c>
      <c r="B9084" s="6" t="s">
        <v>212</v>
      </c>
      <c r="C9084" s="6" t="s">
        <v>767</v>
      </c>
      <c r="D9084" s="6" t="s">
        <v>684</v>
      </c>
      <c r="E9084" s="6" t="s">
        <v>236</v>
      </c>
      <c r="F9084" s="6" t="s">
        <v>243</v>
      </c>
      <c r="G9084" s="6" t="s">
        <v>244</v>
      </c>
      <c r="H9084" s="7">
        <v>2.846778</v>
      </c>
      <c r="I9084" s="7">
        <v>3.7957040000000002</v>
      </c>
      <c r="J9084" s="7">
        <v>1.8978520000000001</v>
      </c>
      <c r="K9084" s="7">
        <v>0.85302299999999998</v>
      </c>
      <c r="L9084" s="7">
        <v>1.7522489999999999</v>
      </c>
      <c r="M9084" s="7">
        <v>1.4016949999999999</v>
      </c>
      <c r="N9084" s="7">
        <v>1.327304</v>
      </c>
      <c r="O9084" s="7">
        <v>1.2574609999999999</v>
      </c>
      <c r="P9084" s="7">
        <v>0</v>
      </c>
      <c r="Q9084" s="7">
        <v>0</v>
      </c>
      <c r="R9084" s="7">
        <v>0</v>
      </c>
      <c r="S9084" s="7">
        <v>0</v>
      </c>
      <c r="T9084" s="7"/>
    </row>
    <row r="9085" spans="1:20" x14ac:dyDescent="0.35">
      <c r="A9085" s="6" t="s">
        <v>185</v>
      </c>
      <c r="B9085" s="6" t="s">
        <v>212</v>
      </c>
      <c r="C9085" s="6" t="s">
        <v>767</v>
      </c>
      <c r="D9085" s="6" t="s">
        <v>684</v>
      </c>
      <c r="E9085" s="6" t="s">
        <v>236</v>
      </c>
      <c r="F9085" s="6" t="s">
        <v>245</v>
      </c>
      <c r="G9085" s="6" t="s">
        <v>246</v>
      </c>
      <c r="H9085" s="7">
        <v>20.876372</v>
      </c>
      <c r="I9085" s="7">
        <v>21.825298</v>
      </c>
      <c r="J9085" s="7">
        <v>16.131741999999999</v>
      </c>
      <c r="K9085" s="7">
        <v>19.305698</v>
      </c>
      <c r="L9085" s="7">
        <v>11.022197999999999</v>
      </c>
      <c r="M9085" s="7">
        <v>8.1337309999999992</v>
      </c>
      <c r="N9085" s="7">
        <v>4.3953889999999998</v>
      </c>
      <c r="O9085" s="7">
        <v>9.0377539999999996</v>
      </c>
      <c r="P9085" s="7">
        <v>9.7398720000000001</v>
      </c>
      <c r="Q9085" s="7">
        <v>3.2712699999999999</v>
      </c>
      <c r="R9085" s="7">
        <v>6.8432089999999999</v>
      </c>
      <c r="S9085" s="7">
        <v>7.5366010000000001</v>
      </c>
      <c r="T9085" s="7"/>
    </row>
    <row r="9086" spans="1:20" x14ac:dyDescent="0.35">
      <c r="A9086" s="6" t="s">
        <v>185</v>
      </c>
      <c r="B9086" s="6" t="s">
        <v>212</v>
      </c>
      <c r="C9086" s="6" t="s">
        <v>767</v>
      </c>
      <c r="D9086" s="6" t="s">
        <v>684</v>
      </c>
      <c r="E9086" s="6" t="s">
        <v>236</v>
      </c>
      <c r="F9086" s="6" t="s">
        <v>247</v>
      </c>
      <c r="G9086" s="6" t="s">
        <v>248</v>
      </c>
      <c r="H9086" s="7">
        <v>11.387112</v>
      </c>
      <c r="I9086" s="7">
        <v>7.5914080000000004</v>
      </c>
      <c r="J9086" s="7">
        <v>5.6935560000000001</v>
      </c>
      <c r="K9086" s="7">
        <v>10.403733000000001</v>
      </c>
      <c r="L9086" s="7">
        <v>1.53209</v>
      </c>
      <c r="M9086" s="7">
        <v>1.559102</v>
      </c>
      <c r="N9086" s="7">
        <v>2.5566439999999999</v>
      </c>
      <c r="O9086" s="7">
        <v>2.9315889999999998</v>
      </c>
      <c r="P9086" s="7">
        <v>2.4230529999999999</v>
      </c>
      <c r="Q9086" s="7">
        <v>1.047712</v>
      </c>
      <c r="R9086" s="7">
        <v>0.89508799999999999</v>
      </c>
      <c r="S9086" s="7">
        <v>1.568182</v>
      </c>
      <c r="T9086" s="7"/>
    </row>
    <row r="9087" spans="1:20" x14ac:dyDescent="0.35">
      <c r="A9087" s="6" t="s">
        <v>185</v>
      </c>
      <c r="B9087" s="6" t="s">
        <v>212</v>
      </c>
      <c r="C9087" s="6" t="s">
        <v>767</v>
      </c>
      <c r="D9087" s="6" t="s">
        <v>684</v>
      </c>
      <c r="E9087" s="6" t="s">
        <v>236</v>
      </c>
      <c r="F9087" s="6" t="s">
        <v>249</v>
      </c>
      <c r="G9087" s="6" t="s">
        <v>250</v>
      </c>
      <c r="H9087" s="6"/>
      <c r="I9087" s="6"/>
      <c r="J9087" s="6"/>
      <c r="K9087" s="7">
        <v>0</v>
      </c>
      <c r="L9087" s="7">
        <v>0</v>
      </c>
      <c r="M9087" s="7">
        <v>0</v>
      </c>
      <c r="N9087" s="7">
        <v>0</v>
      </c>
      <c r="O9087" s="7">
        <v>0</v>
      </c>
      <c r="P9087" s="7">
        <v>18.178277999999999</v>
      </c>
      <c r="Q9087" s="7">
        <v>16.996217999999999</v>
      </c>
      <c r="R9087" s="7">
        <v>12.507408</v>
      </c>
      <c r="S9087" s="7">
        <v>19.087368999999999</v>
      </c>
      <c r="T9087" s="7"/>
    </row>
    <row r="9088" spans="1:20" x14ac:dyDescent="0.35">
      <c r="A9088" s="6" t="s">
        <v>185</v>
      </c>
      <c r="B9088" s="6" t="s">
        <v>212</v>
      </c>
      <c r="C9088" s="6" t="s">
        <v>767</v>
      </c>
      <c r="D9088" s="6" t="s">
        <v>684</v>
      </c>
      <c r="E9088" s="6" t="s">
        <v>189</v>
      </c>
      <c r="F9088" s="6" t="s">
        <v>251</v>
      </c>
      <c r="G9088" s="6" t="s">
        <v>252</v>
      </c>
      <c r="H9088" s="7">
        <v>21.1342</v>
      </c>
      <c r="I9088" s="7">
        <v>12.68052</v>
      </c>
      <c r="J9088" s="7">
        <v>19.020779999999998</v>
      </c>
      <c r="K9088" s="7">
        <v>21.233568000000002</v>
      </c>
      <c r="L9088" s="7">
        <v>81.162564000000003</v>
      </c>
      <c r="M9088" s="7">
        <v>100.033478</v>
      </c>
      <c r="N9088" s="7">
        <v>168.67824400000001</v>
      </c>
      <c r="O9088" s="7">
        <v>147.87528399999999</v>
      </c>
      <c r="P9088" s="7">
        <v>124.262415</v>
      </c>
      <c r="Q9088" s="7">
        <v>85.531211999999996</v>
      </c>
      <c r="R9088" s="7">
        <v>73.473686000000001</v>
      </c>
      <c r="S9088" s="7">
        <v>134.02208899999999</v>
      </c>
      <c r="T9088" s="7"/>
    </row>
    <row r="9089" spans="1:20" x14ac:dyDescent="0.35">
      <c r="A9089" s="6" t="s">
        <v>185</v>
      </c>
      <c r="B9089" s="6" t="s">
        <v>212</v>
      </c>
      <c r="C9089" s="6" t="s">
        <v>767</v>
      </c>
      <c r="D9089" s="6" t="s">
        <v>684</v>
      </c>
      <c r="E9089" s="6" t="s">
        <v>189</v>
      </c>
      <c r="F9089" s="6" t="s">
        <v>253</v>
      </c>
      <c r="G9089" s="6" t="s">
        <v>254</v>
      </c>
      <c r="H9089" s="6"/>
      <c r="I9089" s="6"/>
      <c r="J9089" s="6"/>
      <c r="K9089" s="7">
        <v>0</v>
      </c>
      <c r="L9089" s="7">
        <v>0.11114</v>
      </c>
      <c r="M9089" s="7">
        <v>0.108768</v>
      </c>
      <c r="N9089" s="7">
        <v>5.5048E-2</v>
      </c>
      <c r="O9089" s="7">
        <v>5.2567999999999997E-2</v>
      </c>
      <c r="P9089" s="7">
        <v>6.4159999999999995E-2</v>
      </c>
      <c r="Q9089" s="7">
        <v>5.1824000000000002E-2</v>
      </c>
      <c r="R9089" s="7">
        <v>4.8578000000000003E-2</v>
      </c>
      <c r="S9089" s="7">
        <v>0.10627</v>
      </c>
      <c r="T9089" s="7"/>
    </row>
    <row r="9090" spans="1:20" x14ac:dyDescent="0.35">
      <c r="A9090" s="6" t="s">
        <v>185</v>
      </c>
      <c r="B9090" s="6" t="s">
        <v>212</v>
      </c>
      <c r="C9090" s="6" t="s">
        <v>767</v>
      </c>
      <c r="D9090" s="6" t="s">
        <v>684</v>
      </c>
      <c r="E9090" s="6" t="s">
        <v>189</v>
      </c>
      <c r="F9090" s="6" t="s">
        <v>756</v>
      </c>
      <c r="G9090" s="6" t="s">
        <v>757</v>
      </c>
      <c r="H9090" s="6"/>
      <c r="I9090" s="6"/>
      <c r="J9090" s="6"/>
      <c r="K9090" s="7">
        <v>0</v>
      </c>
      <c r="L9090" s="7">
        <v>1.1734E-2</v>
      </c>
      <c r="M9090" s="7">
        <v>2.6009000000000001E-2</v>
      </c>
      <c r="N9090" s="7">
        <v>1.2317039999999999</v>
      </c>
      <c r="O9090" s="7">
        <v>1.187492</v>
      </c>
      <c r="P9090" s="7">
        <v>1.13209</v>
      </c>
      <c r="Q9090" s="7">
        <v>0.29067999999999999</v>
      </c>
      <c r="R9090" s="7">
        <v>0.20402000000000001</v>
      </c>
      <c r="S9090" s="7">
        <v>0.48634500000000003</v>
      </c>
      <c r="T9090" s="7"/>
    </row>
    <row r="9091" spans="1:20" x14ac:dyDescent="0.35">
      <c r="A9091" s="6" t="s">
        <v>185</v>
      </c>
      <c r="B9091" s="6" t="s">
        <v>212</v>
      </c>
      <c r="C9091" s="6" t="s">
        <v>767</v>
      </c>
      <c r="D9091" s="6" t="s">
        <v>684</v>
      </c>
      <c r="E9091" s="6" t="s">
        <v>189</v>
      </c>
      <c r="F9091" s="6" t="s">
        <v>255</v>
      </c>
      <c r="G9091" s="6" t="s">
        <v>256</v>
      </c>
      <c r="H9091" s="7">
        <v>22.317712</v>
      </c>
      <c r="I9091" s="7">
        <v>43.240566999999999</v>
      </c>
      <c r="J9091" s="7">
        <v>53.004565999999997</v>
      </c>
      <c r="K9091" s="7">
        <v>77.718686000000005</v>
      </c>
      <c r="L9091" s="7">
        <v>184.35863800000001</v>
      </c>
      <c r="M9091" s="7">
        <v>198.67951500000001</v>
      </c>
      <c r="N9091" s="7">
        <v>239.80522400000001</v>
      </c>
      <c r="O9091" s="7">
        <v>286.55742400000003</v>
      </c>
      <c r="P9091" s="7">
        <v>232.94864000000001</v>
      </c>
      <c r="Q9091" s="7">
        <v>109.507088</v>
      </c>
      <c r="R9091" s="7">
        <v>85.326424000000003</v>
      </c>
      <c r="S9091" s="7">
        <v>213.11378400000001</v>
      </c>
      <c r="T9091" s="7"/>
    </row>
    <row r="9092" spans="1:20" x14ac:dyDescent="0.35">
      <c r="A9092" s="6" t="s">
        <v>185</v>
      </c>
      <c r="B9092" s="6" t="s">
        <v>212</v>
      </c>
      <c r="C9092" s="6" t="s">
        <v>767</v>
      </c>
      <c r="D9092" s="6" t="s">
        <v>684</v>
      </c>
      <c r="E9092" s="6" t="s">
        <v>189</v>
      </c>
      <c r="F9092" s="6" t="s">
        <v>190</v>
      </c>
      <c r="G9092" s="6" t="s">
        <v>191</v>
      </c>
      <c r="H9092" s="7">
        <v>70.376885999999999</v>
      </c>
      <c r="I9092" s="7">
        <v>83.691432000000006</v>
      </c>
      <c r="J9092" s="7">
        <v>138.85169400000001</v>
      </c>
      <c r="K9092" s="7">
        <v>83.394039000000006</v>
      </c>
      <c r="L9092" s="7">
        <v>122.456262</v>
      </c>
      <c r="M9092" s="7">
        <v>103.031085</v>
      </c>
      <c r="N9092" s="7">
        <v>137.237664</v>
      </c>
      <c r="O9092" s="7">
        <v>117.511488</v>
      </c>
      <c r="P9092" s="7">
        <v>99.257694999999998</v>
      </c>
      <c r="Q9092" s="7">
        <v>83.777054000000007</v>
      </c>
      <c r="R9092" s="7">
        <v>70.189670000000007</v>
      </c>
      <c r="S9092" s="7">
        <v>165.751735</v>
      </c>
      <c r="T9092" s="7"/>
    </row>
    <row r="9093" spans="1:20" x14ac:dyDescent="0.35">
      <c r="A9093" s="6" t="s">
        <v>185</v>
      </c>
      <c r="B9093" s="6" t="s">
        <v>212</v>
      </c>
      <c r="C9093" s="6" t="s">
        <v>767</v>
      </c>
      <c r="D9093" s="6" t="s">
        <v>684</v>
      </c>
      <c r="E9093" s="6" t="s">
        <v>189</v>
      </c>
      <c r="F9093" s="6" t="s">
        <v>257</v>
      </c>
      <c r="G9093" s="6" t="s">
        <v>258</v>
      </c>
      <c r="H9093" s="7">
        <v>15.343438000000001</v>
      </c>
      <c r="I9093" s="7">
        <v>25.107444000000001</v>
      </c>
      <c r="J9093" s="7">
        <v>50.912317000000002</v>
      </c>
      <c r="K9093" s="7">
        <v>132.40150199999999</v>
      </c>
      <c r="L9093" s="7">
        <v>115.401567</v>
      </c>
      <c r="M9093" s="7">
        <v>106.50837900000001</v>
      </c>
      <c r="N9093" s="7">
        <v>116.28581</v>
      </c>
      <c r="O9093" s="7">
        <v>114.094033</v>
      </c>
      <c r="P9093" s="7">
        <v>126.62549</v>
      </c>
      <c r="Q9093" s="7">
        <v>88.913504000000003</v>
      </c>
      <c r="R9093" s="7">
        <v>66.638054999999994</v>
      </c>
      <c r="S9093" s="7">
        <v>124.741692</v>
      </c>
      <c r="T9093" s="7"/>
    </row>
    <row r="9094" spans="1:20" x14ac:dyDescent="0.35">
      <c r="A9094" s="6" t="s">
        <v>185</v>
      </c>
      <c r="B9094" s="6" t="s">
        <v>212</v>
      </c>
      <c r="C9094" s="6" t="s">
        <v>767</v>
      </c>
      <c r="D9094" s="6" t="s">
        <v>684</v>
      </c>
      <c r="E9094" s="6" t="s">
        <v>189</v>
      </c>
      <c r="F9094" s="6" t="s">
        <v>259</v>
      </c>
      <c r="G9094" s="6" t="s">
        <v>260</v>
      </c>
      <c r="H9094" s="6"/>
      <c r="I9094" s="6"/>
      <c r="J9094" s="7">
        <v>8.4536800000000003</v>
      </c>
      <c r="K9094" s="7">
        <v>21.123781999999999</v>
      </c>
      <c r="L9094" s="7">
        <v>26.332132000000001</v>
      </c>
      <c r="M9094" s="7">
        <v>36.975707</v>
      </c>
      <c r="N9094" s="7">
        <v>42.482132</v>
      </c>
      <c r="O9094" s="7">
        <v>35.985666000000002</v>
      </c>
      <c r="P9094" s="7">
        <v>35.235010000000003</v>
      </c>
      <c r="Q9094" s="7">
        <v>16.571562</v>
      </c>
      <c r="R9094" s="7">
        <v>16.051815999999999</v>
      </c>
      <c r="S9094" s="7">
        <v>63.719735</v>
      </c>
      <c r="T9094" s="7"/>
    </row>
    <row r="9095" spans="1:20" x14ac:dyDescent="0.35">
      <c r="A9095" s="6" t="s">
        <v>185</v>
      </c>
      <c r="B9095" s="6" t="s">
        <v>212</v>
      </c>
      <c r="C9095" s="6" t="s">
        <v>767</v>
      </c>
      <c r="D9095" s="6" t="s">
        <v>684</v>
      </c>
      <c r="E9095" s="6" t="s">
        <v>189</v>
      </c>
      <c r="F9095" s="6" t="s">
        <v>263</v>
      </c>
      <c r="G9095" s="6" t="s">
        <v>264</v>
      </c>
      <c r="H9095" s="7">
        <v>3.8041559999999999</v>
      </c>
      <c r="I9095" s="7">
        <v>9.5103899999999992</v>
      </c>
      <c r="J9095" s="7">
        <v>15.216623999999999</v>
      </c>
      <c r="K9095" s="7">
        <v>12.125813000000001</v>
      </c>
      <c r="L9095" s="7">
        <v>48.958688000000002</v>
      </c>
      <c r="M9095" s="7">
        <v>42.404401</v>
      </c>
      <c r="N9095" s="7">
        <v>42.580348000000001</v>
      </c>
      <c r="O9095" s="7">
        <v>36.608784</v>
      </c>
      <c r="P9095" s="7">
        <v>32.154919999999997</v>
      </c>
      <c r="Q9095" s="7">
        <v>22.533268</v>
      </c>
      <c r="R9095" s="7">
        <v>18.777183999999998</v>
      </c>
      <c r="S9095" s="7">
        <v>40.614364999999999</v>
      </c>
      <c r="T9095" s="7"/>
    </row>
    <row r="9096" spans="1:20" x14ac:dyDescent="0.35">
      <c r="A9096" s="6" t="s">
        <v>185</v>
      </c>
      <c r="B9096" s="6" t="s">
        <v>212</v>
      </c>
      <c r="C9096" s="6" t="s">
        <v>767</v>
      </c>
      <c r="D9096" s="6" t="s">
        <v>684</v>
      </c>
      <c r="E9096" s="6" t="s">
        <v>189</v>
      </c>
      <c r="F9096" s="6" t="s">
        <v>267</v>
      </c>
      <c r="G9096" s="6" t="s">
        <v>268</v>
      </c>
      <c r="H9096" s="6"/>
      <c r="I9096" s="7">
        <v>4.1845739999999996</v>
      </c>
      <c r="J9096" s="7">
        <v>1.3948579999999999</v>
      </c>
      <c r="K9096" s="7">
        <v>5.3785439999999998</v>
      </c>
      <c r="L9096" s="7">
        <v>23.440237</v>
      </c>
      <c r="M9096" s="7">
        <v>23.505645000000001</v>
      </c>
      <c r="N9096" s="7">
        <v>18.601512</v>
      </c>
      <c r="O9096" s="7">
        <v>22.220527000000001</v>
      </c>
      <c r="P9096" s="7">
        <v>18.154250999999999</v>
      </c>
      <c r="Q9096" s="7">
        <v>13.14118</v>
      </c>
      <c r="R9096" s="7">
        <v>10.21834</v>
      </c>
      <c r="S9096" s="7">
        <v>24.546008</v>
      </c>
      <c r="T9096" s="7"/>
    </row>
    <row r="9097" spans="1:20" x14ac:dyDescent="0.35">
      <c r="A9097" s="6" t="s">
        <v>185</v>
      </c>
      <c r="B9097" s="6" t="s">
        <v>212</v>
      </c>
      <c r="C9097" s="6" t="s">
        <v>767</v>
      </c>
      <c r="D9097" s="6" t="s">
        <v>684</v>
      </c>
      <c r="E9097" s="6" t="s">
        <v>189</v>
      </c>
      <c r="F9097" s="6" t="s">
        <v>269</v>
      </c>
      <c r="G9097" s="6" t="s">
        <v>270</v>
      </c>
      <c r="H9097" s="7">
        <v>162.73334</v>
      </c>
      <c r="I9097" s="7">
        <v>200.7749</v>
      </c>
      <c r="J9097" s="7">
        <v>285.31169999999997</v>
      </c>
      <c r="K9097" s="7">
        <v>263.65093200000001</v>
      </c>
      <c r="L9097" s="7">
        <v>533.23486300000002</v>
      </c>
      <c r="M9097" s="7">
        <v>710.70818699999995</v>
      </c>
      <c r="N9097" s="7">
        <v>1089.4068560000001</v>
      </c>
      <c r="O9097" s="7">
        <v>956.05421200000001</v>
      </c>
      <c r="P9097" s="7">
        <v>774.55954999999994</v>
      </c>
      <c r="Q9097" s="7">
        <v>391.64343600000001</v>
      </c>
      <c r="R9097" s="7">
        <v>358.31369599999999</v>
      </c>
      <c r="S9097" s="7">
        <v>696.41689499999995</v>
      </c>
      <c r="T9097" s="7"/>
    </row>
    <row r="9098" spans="1:20" x14ac:dyDescent="0.35">
      <c r="A9098" s="6" t="s">
        <v>185</v>
      </c>
      <c r="B9098" s="6" t="s">
        <v>212</v>
      </c>
      <c r="C9098" s="6" t="s">
        <v>767</v>
      </c>
      <c r="D9098" s="6" t="s">
        <v>684</v>
      </c>
      <c r="E9098" s="6" t="s">
        <v>189</v>
      </c>
      <c r="F9098" s="6" t="s">
        <v>271</v>
      </c>
      <c r="G9098" s="6" t="s">
        <v>272</v>
      </c>
      <c r="H9098" s="7">
        <v>2.1134200000000001</v>
      </c>
      <c r="I9098" s="6"/>
      <c r="J9098" s="7">
        <v>2.1134200000000001</v>
      </c>
      <c r="K9098" s="7">
        <v>1.0360419999999999</v>
      </c>
      <c r="L9098" s="7">
        <v>1.38957</v>
      </c>
      <c r="M9098" s="7">
        <v>1.7735620000000001</v>
      </c>
      <c r="N9098" s="7">
        <v>4.6405700000000003</v>
      </c>
      <c r="O9098" s="7">
        <v>4.1697379999999997</v>
      </c>
      <c r="P9098" s="7">
        <v>4.2412200000000002</v>
      </c>
      <c r="Q9098" s="7">
        <v>3.4665319999999999</v>
      </c>
      <c r="R9098" s="7">
        <v>2.4215080000000002</v>
      </c>
      <c r="S9098" s="7">
        <v>3.4714070000000001</v>
      </c>
      <c r="T9098" s="7"/>
    </row>
    <row r="9099" spans="1:20" x14ac:dyDescent="0.35">
      <c r="A9099" s="6" t="s">
        <v>185</v>
      </c>
      <c r="B9099" s="6" t="s">
        <v>212</v>
      </c>
      <c r="C9099" s="6" t="s">
        <v>767</v>
      </c>
      <c r="D9099" s="6" t="s">
        <v>684</v>
      </c>
      <c r="E9099" s="6" t="s">
        <v>189</v>
      </c>
      <c r="F9099" s="6" t="s">
        <v>273</v>
      </c>
      <c r="G9099" s="6" t="s">
        <v>274</v>
      </c>
      <c r="H9099" s="6"/>
      <c r="I9099" s="6"/>
      <c r="J9099" s="7">
        <v>4.7551959999999998</v>
      </c>
      <c r="K9099" s="7">
        <v>4.8480449999999999</v>
      </c>
      <c r="L9099" s="7">
        <v>73.468868999999998</v>
      </c>
      <c r="M9099" s="7">
        <v>60.597340000000003</v>
      </c>
      <c r="N9099" s="7">
        <v>43.810524000000001</v>
      </c>
      <c r="O9099" s="7">
        <v>38.005215999999997</v>
      </c>
      <c r="P9099" s="7">
        <v>23.730315000000001</v>
      </c>
      <c r="Q9099" s="7">
        <v>19.035095999999999</v>
      </c>
      <c r="R9099" s="7">
        <v>12.321721999999999</v>
      </c>
      <c r="S9099" s="7">
        <v>30.182396000000001</v>
      </c>
      <c r="T9099" s="7"/>
    </row>
    <row r="9100" spans="1:20" x14ac:dyDescent="0.35">
      <c r="A9100" s="6" t="s">
        <v>185</v>
      </c>
      <c r="B9100" s="6" t="s">
        <v>212</v>
      </c>
      <c r="C9100" s="6" t="s">
        <v>767</v>
      </c>
      <c r="D9100" s="6" t="s">
        <v>684</v>
      </c>
      <c r="E9100" s="6" t="s">
        <v>189</v>
      </c>
      <c r="F9100" s="6" t="s">
        <v>275</v>
      </c>
      <c r="G9100" s="6" t="s">
        <v>276</v>
      </c>
      <c r="H9100" s="7">
        <v>180.34518399999999</v>
      </c>
      <c r="I9100" s="7">
        <v>236.70305400000001</v>
      </c>
      <c r="J9100" s="7">
        <v>304.33249799999999</v>
      </c>
      <c r="K9100" s="7">
        <v>67.872470000000007</v>
      </c>
      <c r="L9100" s="7">
        <v>95.078924999999998</v>
      </c>
      <c r="M9100" s="7">
        <v>97.484323000000003</v>
      </c>
      <c r="N9100" s="7">
        <v>108.119192</v>
      </c>
      <c r="O9100" s="7">
        <v>104.240144</v>
      </c>
      <c r="P9100" s="7">
        <v>98.472975000000005</v>
      </c>
      <c r="Q9100" s="7">
        <v>65.939744000000005</v>
      </c>
      <c r="R9100" s="7">
        <v>48.633705999999997</v>
      </c>
      <c r="S9100" s="7">
        <v>117.88122</v>
      </c>
      <c r="T9100" s="7"/>
    </row>
    <row r="9101" spans="1:20" x14ac:dyDescent="0.35">
      <c r="A9101" s="6" t="s">
        <v>185</v>
      </c>
      <c r="B9101" s="6" t="s">
        <v>212</v>
      </c>
      <c r="C9101" s="6" t="s">
        <v>767</v>
      </c>
      <c r="D9101" s="6" t="s">
        <v>684</v>
      </c>
      <c r="E9101" s="6" t="s">
        <v>279</v>
      </c>
      <c r="F9101" s="6" t="s">
        <v>280</v>
      </c>
      <c r="G9101" s="6" t="s">
        <v>281</v>
      </c>
      <c r="H9101" s="7">
        <v>4.2268400000000002</v>
      </c>
      <c r="I9101" s="7">
        <v>1.05671</v>
      </c>
      <c r="J9101" s="7">
        <v>3.6984849999999998</v>
      </c>
      <c r="K9101" s="7">
        <v>2.1923430000000002</v>
      </c>
      <c r="L9101" s="7">
        <v>2.7499769999999999</v>
      </c>
      <c r="M9101" s="7">
        <v>2.282537</v>
      </c>
      <c r="N9101" s="7">
        <v>5.2695759999999998</v>
      </c>
      <c r="O9101" s="7">
        <v>5.5503619999999998</v>
      </c>
      <c r="P9101" s="7">
        <v>4.6316480000000002</v>
      </c>
      <c r="Q9101" s="7">
        <v>3.399308</v>
      </c>
      <c r="R9101" s="7">
        <v>3.0161319999999998</v>
      </c>
      <c r="S9101" s="7">
        <v>5.247007</v>
      </c>
      <c r="T9101" s="7"/>
    </row>
    <row r="9102" spans="1:20" x14ac:dyDescent="0.35">
      <c r="A9102" s="6" t="s">
        <v>185</v>
      </c>
      <c r="B9102" s="6" t="s">
        <v>212</v>
      </c>
      <c r="C9102" s="6" t="s">
        <v>767</v>
      </c>
      <c r="D9102" s="6" t="s">
        <v>684</v>
      </c>
      <c r="E9102" s="6" t="s">
        <v>279</v>
      </c>
      <c r="F9102" s="6" t="s">
        <v>282</v>
      </c>
      <c r="G9102" s="6" t="s">
        <v>283</v>
      </c>
      <c r="H9102" s="6"/>
      <c r="I9102" s="7">
        <v>0.52835500000000002</v>
      </c>
      <c r="J9102" s="7">
        <v>0.52835500000000002</v>
      </c>
      <c r="K9102" s="7">
        <v>0.82487100000000002</v>
      </c>
      <c r="L9102" s="7">
        <v>0.72648000000000001</v>
      </c>
      <c r="M9102" s="7">
        <v>0.42085499999999998</v>
      </c>
      <c r="N9102" s="7">
        <v>1.0575920000000001</v>
      </c>
      <c r="O9102" s="7">
        <v>1.1640900000000001</v>
      </c>
      <c r="P9102" s="7">
        <v>0.92235299999999998</v>
      </c>
      <c r="Q9102" s="7">
        <v>0.86619999999999997</v>
      </c>
      <c r="R9102" s="7">
        <v>0.773424</v>
      </c>
      <c r="S9102" s="7">
        <v>1.354034</v>
      </c>
      <c r="T9102" s="7"/>
    </row>
    <row r="9103" spans="1:20" x14ac:dyDescent="0.35">
      <c r="A9103" s="6" t="s">
        <v>185</v>
      </c>
      <c r="B9103" s="6" t="s">
        <v>212</v>
      </c>
      <c r="C9103" s="6" t="s">
        <v>767</v>
      </c>
      <c r="D9103" s="6" t="s">
        <v>684</v>
      </c>
      <c r="E9103" s="6" t="s">
        <v>284</v>
      </c>
      <c r="F9103" s="6" t="s">
        <v>758</v>
      </c>
      <c r="G9103" s="6" t="s">
        <v>759</v>
      </c>
      <c r="H9103" s="6"/>
      <c r="I9103" s="6"/>
      <c r="J9103" s="6"/>
      <c r="K9103" s="7">
        <v>1.0555699999999999</v>
      </c>
      <c r="L9103" s="7">
        <v>5.1162999999999998</v>
      </c>
      <c r="M9103" s="7">
        <v>3.5085000000000002</v>
      </c>
      <c r="N9103" s="7">
        <v>6.1628879999999997</v>
      </c>
      <c r="O9103" s="7">
        <v>6.6870159999999998</v>
      </c>
      <c r="P9103" s="7">
        <v>6.3678749999999997</v>
      </c>
      <c r="Q9103" s="7">
        <v>3.2050920000000001</v>
      </c>
      <c r="R9103" s="7">
        <v>2.415654</v>
      </c>
      <c r="S9103" s="7">
        <v>5.8057049999999997</v>
      </c>
      <c r="T9103" s="7"/>
    </row>
    <row r="9104" spans="1:20" x14ac:dyDescent="0.35">
      <c r="A9104" s="6" t="s">
        <v>185</v>
      </c>
      <c r="B9104" s="6" t="s">
        <v>212</v>
      </c>
      <c r="C9104" s="6" t="s">
        <v>767</v>
      </c>
      <c r="D9104" s="6" t="s">
        <v>684</v>
      </c>
      <c r="E9104" s="6" t="s">
        <v>284</v>
      </c>
      <c r="F9104" s="6" t="s">
        <v>285</v>
      </c>
      <c r="G9104" s="6" t="s">
        <v>286</v>
      </c>
      <c r="H9104" s="6"/>
      <c r="I9104" s="6"/>
      <c r="J9104" s="6"/>
      <c r="K9104" s="7">
        <v>0.105229</v>
      </c>
      <c r="L9104" s="7">
        <v>44.083531999999998</v>
      </c>
      <c r="M9104" s="7">
        <v>38.794190999999998</v>
      </c>
      <c r="N9104" s="7">
        <v>19.748484000000001</v>
      </c>
      <c r="O9104" s="7">
        <v>19.864068</v>
      </c>
      <c r="P9104" s="7">
        <v>11.216089999999999</v>
      </c>
      <c r="Q9104" s="7">
        <v>14.255896</v>
      </c>
      <c r="R9104" s="7">
        <v>9.6779639999999993</v>
      </c>
      <c r="S9104" s="7">
        <v>21.605315000000001</v>
      </c>
      <c r="T9104" s="7"/>
    </row>
    <row r="9105" spans="1:20" x14ac:dyDescent="0.35">
      <c r="A9105" s="6" t="s">
        <v>185</v>
      </c>
      <c r="B9105" s="6" t="s">
        <v>212</v>
      </c>
      <c r="C9105" s="6" t="s">
        <v>767</v>
      </c>
      <c r="D9105" s="6" t="s">
        <v>684</v>
      </c>
      <c r="E9105" s="6" t="s">
        <v>284</v>
      </c>
      <c r="F9105" s="6" t="s">
        <v>287</v>
      </c>
      <c r="G9105" s="6" t="s">
        <v>288</v>
      </c>
      <c r="H9105" s="7">
        <v>1.9020779999999999</v>
      </c>
      <c r="I9105" s="7">
        <v>5.7062340000000003</v>
      </c>
      <c r="J9105" s="7">
        <v>3.8041559999999999</v>
      </c>
      <c r="K9105" s="7">
        <v>3.1850269999999998</v>
      </c>
      <c r="L9105" s="7">
        <v>48.942646000000003</v>
      </c>
      <c r="M9105" s="7">
        <v>42.420887999999998</v>
      </c>
      <c r="N9105" s="7">
        <v>25.694872</v>
      </c>
      <c r="O9105" s="7">
        <v>24.223233</v>
      </c>
      <c r="P9105" s="7">
        <v>20.12208</v>
      </c>
      <c r="Q9105" s="7">
        <v>14.92442</v>
      </c>
      <c r="R9105" s="7">
        <v>12.425330000000001</v>
      </c>
      <c r="S9105" s="7">
        <v>28.348109999999998</v>
      </c>
      <c r="T9105" s="7"/>
    </row>
    <row r="9106" spans="1:20" x14ac:dyDescent="0.35">
      <c r="A9106" s="6" t="s">
        <v>185</v>
      </c>
      <c r="B9106" s="6" t="s">
        <v>212</v>
      </c>
      <c r="C9106" s="6" t="s">
        <v>767</v>
      </c>
      <c r="D9106" s="6" t="s">
        <v>684</v>
      </c>
      <c r="E9106" s="6" t="s">
        <v>284</v>
      </c>
      <c r="F9106" s="6" t="s">
        <v>289</v>
      </c>
      <c r="G9106" s="6" t="s">
        <v>290</v>
      </c>
      <c r="H9106" s="6"/>
      <c r="I9106" s="7">
        <v>1.3948579999999999</v>
      </c>
      <c r="J9106" s="7">
        <v>3.4871449999999999</v>
      </c>
      <c r="K9106" s="7">
        <v>19.770389999999999</v>
      </c>
      <c r="L9106" s="7">
        <v>20.865172999999999</v>
      </c>
      <c r="M9106" s="7">
        <v>23.711948</v>
      </c>
      <c r="N9106" s="7">
        <v>26.986499999999999</v>
      </c>
      <c r="O9106" s="7">
        <v>27.849753</v>
      </c>
      <c r="P9106" s="7">
        <v>28.816074</v>
      </c>
      <c r="Q9106" s="7">
        <v>19.746193999999999</v>
      </c>
      <c r="R9106" s="7">
        <v>17.444112000000001</v>
      </c>
      <c r="S9106" s="7">
        <v>31.083349999999999</v>
      </c>
      <c r="T9106" s="7"/>
    </row>
    <row r="9107" spans="1:20" x14ac:dyDescent="0.35">
      <c r="A9107" s="6" t="s">
        <v>185</v>
      </c>
      <c r="B9107" s="6" t="s">
        <v>212</v>
      </c>
      <c r="C9107" s="6" t="s">
        <v>767</v>
      </c>
      <c r="D9107" s="6" t="s">
        <v>684</v>
      </c>
      <c r="E9107" s="6" t="s">
        <v>284</v>
      </c>
      <c r="F9107" s="6" t="s">
        <v>291</v>
      </c>
      <c r="G9107" s="6" t="s">
        <v>292</v>
      </c>
      <c r="H9107" s="6"/>
      <c r="I9107" s="6"/>
      <c r="J9107" s="6"/>
      <c r="K9107" s="7">
        <v>1.9020779999999999</v>
      </c>
      <c r="L9107" s="7">
        <v>0.879992</v>
      </c>
      <c r="M9107" s="7">
        <v>0</v>
      </c>
      <c r="N9107" s="7">
        <v>2.5828519999999999</v>
      </c>
      <c r="O9107" s="7">
        <v>1.779787</v>
      </c>
      <c r="P9107" s="7">
        <v>0.27764899999999998</v>
      </c>
      <c r="Q9107" s="7">
        <v>1.499322</v>
      </c>
      <c r="R9107" s="7">
        <v>0.45301999999999998</v>
      </c>
      <c r="S9107" s="7">
        <v>3.2438750000000001</v>
      </c>
      <c r="T9107" s="7"/>
    </row>
    <row r="9108" spans="1:20" x14ac:dyDescent="0.35">
      <c r="A9108" s="6" t="s">
        <v>185</v>
      </c>
      <c r="B9108" s="6" t="s">
        <v>212</v>
      </c>
      <c r="C9108" s="6" t="s">
        <v>767</v>
      </c>
      <c r="D9108" s="6" t="s">
        <v>684</v>
      </c>
      <c r="E9108" s="6" t="s">
        <v>284</v>
      </c>
      <c r="F9108" s="6" t="s">
        <v>293</v>
      </c>
      <c r="G9108" s="6" t="s">
        <v>294</v>
      </c>
      <c r="H9108" s="6"/>
      <c r="I9108" s="6"/>
      <c r="J9108" s="6"/>
      <c r="K9108" s="7">
        <v>7.4479999999999998E-3</v>
      </c>
      <c r="L9108" s="7">
        <v>0.71357400000000004</v>
      </c>
      <c r="M9108" s="7">
        <v>0.19495699999999999</v>
      </c>
      <c r="N9108" s="7">
        <v>0.92480799999999996</v>
      </c>
      <c r="O9108" s="7">
        <v>0.86904599999999999</v>
      </c>
      <c r="P9108" s="7">
        <v>1.102905</v>
      </c>
      <c r="Q9108" s="7">
        <v>0.21315600000000001</v>
      </c>
      <c r="R9108" s="7">
        <v>0.55791999999999997</v>
      </c>
      <c r="S9108" s="7">
        <v>0.31909100000000001</v>
      </c>
      <c r="T9108" s="7"/>
    </row>
    <row r="9109" spans="1:20" x14ac:dyDescent="0.35">
      <c r="A9109" s="6" t="s">
        <v>185</v>
      </c>
      <c r="B9109" s="6" t="s">
        <v>212</v>
      </c>
      <c r="C9109" s="6" t="s">
        <v>767</v>
      </c>
      <c r="D9109" s="6" t="s">
        <v>684</v>
      </c>
      <c r="E9109" s="6" t="s">
        <v>284</v>
      </c>
      <c r="F9109" s="6" t="s">
        <v>295</v>
      </c>
      <c r="G9109" s="6" t="s">
        <v>296</v>
      </c>
      <c r="H9109" s="7">
        <v>8.4536800000000003</v>
      </c>
      <c r="I9109" s="7">
        <v>2.1134200000000001</v>
      </c>
      <c r="J9109" s="6"/>
      <c r="K9109" s="7">
        <v>1.8912</v>
      </c>
      <c r="L9109" s="7">
        <v>2.8091360000000001</v>
      </c>
      <c r="M9109" s="7">
        <v>3.7903340000000001</v>
      </c>
      <c r="N9109" s="7">
        <v>6.4358279999999999</v>
      </c>
      <c r="O9109" s="7">
        <v>7.2155319999999996</v>
      </c>
      <c r="P9109" s="7">
        <v>2.1941199999999998</v>
      </c>
      <c r="Q9109" s="7">
        <v>3.664288</v>
      </c>
      <c r="R9109" s="7">
        <v>6.6603159999999999</v>
      </c>
      <c r="S9109" s="7">
        <v>9.5418749999999992</v>
      </c>
      <c r="T9109" s="7"/>
    </row>
    <row r="9110" spans="1:20" x14ac:dyDescent="0.35">
      <c r="A9110" s="6" t="s">
        <v>185</v>
      </c>
      <c r="B9110" s="6" t="s">
        <v>212</v>
      </c>
      <c r="C9110" s="6" t="s">
        <v>767</v>
      </c>
      <c r="D9110" s="6" t="s">
        <v>684</v>
      </c>
      <c r="E9110" s="6" t="s">
        <v>284</v>
      </c>
      <c r="F9110" s="6" t="s">
        <v>297</v>
      </c>
      <c r="G9110" s="6" t="s">
        <v>298</v>
      </c>
      <c r="H9110" s="6"/>
      <c r="I9110" s="6"/>
      <c r="J9110" s="6"/>
      <c r="K9110" s="7">
        <v>0.25733400000000001</v>
      </c>
      <c r="L9110" s="7">
        <v>0.50603299999999996</v>
      </c>
      <c r="M9110" s="7">
        <v>0.65520900000000004</v>
      </c>
      <c r="N9110" s="7">
        <v>1.0526180000000001</v>
      </c>
      <c r="O9110" s="7">
        <v>1.2424759999999999</v>
      </c>
      <c r="P9110" s="7">
        <v>7.1198999999999998E-2</v>
      </c>
      <c r="Q9110" s="7">
        <v>0.52246400000000004</v>
      </c>
      <c r="R9110" s="7">
        <v>0.207734</v>
      </c>
      <c r="S9110" s="7">
        <v>1.260753</v>
      </c>
      <c r="T9110" s="7"/>
    </row>
    <row r="9111" spans="1:20" x14ac:dyDescent="0.35">
      <c r="A9111" s="6" t="s">
        <v>185</v>
      </c>
      <c r="B9111" s="6" t="s">
        <v>212</v>
      </c>
      <c r="C9111" s="6" t="s">
        <v>767</v>
      </c>
      <c r="D9111" s="6" t="s">
        <v>684</v>
      </c>
      <c r="E9111" s="6" t="s">
        <v>284</v>
      </c>
      <c r="F9111" s="6" t="s">
        <v>299</v>
      </c>
      <c r="G9111" s="6" t="s">
        <v>300</v>
      </c>
      <c r="H9111" s="7">
        <v>10.5671</v>
      </c>
      <c r="I9111" s="7">
        <v>25.361039999999999</v>
      </c>
      <c r="J9111" s="7">
        <v>57.062339999999999</v>
      </c>
      <c r="K9111" s="7">
        <v>31.395686000000001</v>
      </c>
      <c r="L9111" s="7">
        <v>47.221848000000001</v>
      </c>
      <c r="M9111" s="7">
        <v>50.006777999999997</v>
      </c>
      <c r="N9111" s="7">
        <v>76.058331999999993</v>
      </c>
      <c r="O9111" s="7">
        <v>74.322543999999994</v>
      </c>
      <c r="P9111" s="7">
        <v>57.661256000000002</v>
      </c>
      <c r="Q9111" s="7">
        <v>50.363472000000002</v>
      </c>
      <c r="R9111" s="7">
        <v>43.744549999999997</v>
      </c>
      <c r="S9111" s="7">
        <v>82.597375</v>
      </c>
      <c r="T9111" s="7"/>
    </row>
    <row r="9112" spans="1:20" x14ac:dyDescent="0.35">
      <c r="A9112" s="6" t="s">
        <v>185</v>
      </c>
      <c r="B9112" s="6" t="s">
        <v>212</v>
      </c>
      <c r="C9112" s="6" t="s">
        <v>767</v>
      </c>
      <c r="D9112" s="6" t="s">
        <v>684</v>
      </c>
      <c r="E9112" s="6" t="s">
        <v>284</v>
      </c>
      <c r="F9112" s="6" t="s">
        <v>301</v>
      </c>
      <c r="G9112" s="6" t="s">
        <v>302</v>
      </c>
      <c r="H9112" s="6"/>
      <c r="I9112" s="7">
        <v>4.1845739999999996</v>
      </c>
      <c r="J9112" s="7">
        <v>4.1845739999999996</v>
      </c>
      <c r="K9112" s="7">
        <v>7.8165310000000003</v>
      </c>
      <c r="L9112" s="7">
        <v>22.206899</v>
      </c>
      <c r="M9112" s="7">
        <v>20.422395000000002</v>
      </c>
      <c r="N9112" s="7">
        <v>18.719560000000001</v>
      </c>
      <c r="O9112" s="7">
        <v>24.673043</v>
      </c>
      <c r="P9112" s="7">
        <v>19.420311999999999</v>
      </c>
      <c r="Q9112" s="7">
        <v>9.9828880000000009</v>
      </c>
      <c r="R9112" s="7">
        <v>7.8463099999999999</v>
      </c>
      <c r="S9112" s="7">
        <v>19.621352999999999</v>
      </c>
      <c r="T9112" s="7"/>
    </row>
    <row r="9113" spans="1:20" x14ac:dyDescent="0.35">
      <c r="A9113" s="6" t="s">
        <v>185</v>
      </c>
      <c r="B9113" s="6" t="s">
        <v>212</v>
      </c>
      <c r="C9113" s="6" t="s">
        <v>767</v>
      </c>
      <c r="D9113" s="6" t="s">
        <v>684</v>
      </c>
      <c r="E9113" s="6" t="s">
        <v>303</v>
      </c>
      <c r="F9113" s="6" t="s">
        <v>304</v>
      </c>
      <c r="G9113" s="6" t="s">
        <v>305</v>
      </c>
      <c r="H9113" s="6"/>
      <c r="I9113" s="6"/>
      <c r="J9113" s="6"/>
      <c r="K9113" s="7">
        <v>5.6623E-2</v>
      </c>
      <c r="L9113" s="7">
        <v>1.4430719999999999</v>
      </c>
      <c r="M9113" s="7">
        <v>2.1424590000000001</v>
      </c>
      <c r="N9113" s="7">
        <v>1.8287960000000001</v>
      </c>
      <c r="O9113" s="7">
        <v>2.2934559999999999</v>
      </c>
      <c r="P9113" s="7">
        <v>1.5419149999999999</v>
      </c>
      <c r="Q9113" s="7">
        <v>1.483012</v>
      </c>
      <c r="R9113" s="7">
        <v>1.2018120000000001</v>
      </c>
      <c r="S9113" s="7">
        <v>1.9840850000000001</v>
      </c>
      <c r="T9113" s="7"/>
    </row>
    <row r="9114" spans="1:20" x14ac:dyDescent="0.35">
      <c r="A9114" s="6" t="s">
        <v>185</v>
      </c>
      <c r="B9114" s="6" t="s">
        <v>212</v>
      </c>
      <c r="C9114" s="6" t="s">
        <v>767</v>
      </c>
      <c r="D9114" s="6" t="s">
        <v>684</v>
      </c>
      <c r="E9114" s="6" t="s">
        <v>303</v>
      </c>
      <c r="F9114" s="6" t="s">
        <v>306</v>
      </c>
      <c r="G9114" s="6" t="s">
        <v>307</v>
      </c>
      <c r="H9114" s="7">
        <v>2.789714</v>
      </c>
      <c r="I9114" s="7">
        <v>5.5794280000000001</v>
      </c>
      <c r="J9114" s="7">
        <v>16.738284</v>
      </c>
      <c r="K9114" s="7">
        <v>4.0976419999999996</v>
      </c>
      <c r="L9114" s="7">
        <v>6.7027369999999999</v>
      </c>
      <c r="M9114" s="7">
        <v>8.7932609999999993</v>
      </c>
      <c r="N9114" s="7">
        <v>9.2328519999999994</v>
      </c>
      <c r="O9114" s="7">
        <v>14.2158</v>
      </c>
      <c r="P9114" s="7">
        <v>12.928739999999999</v>
      </c>
      <c r="Q9114" s="7">
        <v>12.891895999999999</v>
      </c>
      <c r="R9114" s="7">
        <v>10.866716</v>
      </c>
      <c r="S9114" s="7">
        <v>16.358384999999998</v>
      </c>
      <c r="T9114" s="7"/>
    </row>
    <row r="9115" spans="1:20" x14ac:dyDescent="0.35">
      <c r="A9115" s="6" t="s">
        <v>185</v>
      </c>
      <c r="B9115" s="6" t="s">
        <v>212</v>
      </c>
      <c r="C9115" s="6" t="s">
        <v>767</v>
      </c>
      <c r="D9115" s="6" t="s">
        <v>684</v>
      </c>
      <c r="E9115" s="6" t="s">
        <v>303</v>
      </c>
      <c r="F9115" s="6" t="s">
        <v>308</v>
      </c>
      <c r="G9115" s="6" t="s">
        <v>309</v>
      </c>
      <c r="H9115" s="7">
        <v>5.5794280000000001</v>
      </c>
      <c r="I9115" s="7">
        <v>8.3691420000000001</v>
      </c>
      <c r="J9115" s="7">
        <v>19.527998</v>
      </c>
      <c r="K9115" s="7">
        <v>4.3638009999999996</v>
      </c>
      <c r="L9115" s="7">
        <v>6.7183789999999997</v>
      </c>
      <c r="M9115" s="7">
        <v>8.807226</v>
      </c>
      <c r="N9115" s="7">
        <v>9.4227620000000005</v>
      </c>
      <c r="O9115" s="7">
        <v>14.515374</v>
      </c>
      <c r="P9115" s="7">
        <v>13.190524999999999</v>
      </c>
      <c r="Q9115" s="7">
        <v>13.043291999999999</v>
      </c>
      <c r="R9115" s="7">
        <v>10.997661000000001</v>
      </c>
      <c r="S9115" s="7">
        <v>16.550505000000001</v>
      </c>
      <c r="T9115" s="7"/>
    </row>
    <row r="9116" spans="1:20" x14ac:dyDescent="0.35">
      <c r="A9116" s="6" t="s">
        <v>185</v>
      </c>
      <c r="B9116" s="6" t="s">
        <v>212</v>
      </c>
      <c r="C9116" s="6" t="s">
        <v>767</v>
      </c>
      <c r="D9116" s="6" t="s">
        <v>684</v>
      </c>
      <c r="E9116" s="6" t="s">
        <v>303</v>
      </c>
      <c r="F9116" s="6" t="s">
        <v>310</v>
      </c>
      <c r="G9116" s="6" t="s">
        <v>311</v>
      </c>
      <c r="H9116" s="7">
        <v>1.394857</v>
      </c>
      <c r="I9116" s="7">
        <v>4.184571</v>
      </c>
      <c r="J9116" s="7">
        <v>6.9742850000000001</v>
      </c>
      <c r="K9116" s="7">
        <v>2.9188529999999999</v>
      </c>
      <c r="L9116" s="7">
        <v>2.395349</v>
      </c>
      <c r="M9116" s="7">
        <v>3.1433659999999999</v>
      </c>
      <c r="N9116" s="7">
        <v>4.2868779999999997</v>
      </c>
      <c r="O9116" s="7">
        <v>6.6016680000000001</v>
      </c>
      <c r="P9116" s="7">
        <v>6.0059170000000002</v>
      </c>
      <c r="Q9116" s="7">
        <v>7.0212680000000001</v>
      </c>
      <c r="R9116" s="7">
        <v>5.9179219999999999</v>
      </c>
      <c r="S9116" s="7">
        <v>8.9077610000000007</v>
      </c>
      <c r="T9116" s="7"/>
    </row>
    <row r="9117" spans="1:20" x14ac:dyDescent="0.35">
      <c r="A9117" s="6" t="s">
        <v>185</v>
      </c>
      <c r="B9117" s="6" t="s">
        <v>212</v>
      </c>
      <c r="C9117" s="6" t="s">
        <v>767</v>
      </c>
      <c r="D9117" s="6" t="s">
        <v>684</v>
      </c>
      <c r="E9117" s="6" t="s">
        <v>303</v>
      </c>
      <c r="F9117" s="6" t="s">
        <v>312</v>
      </c>
      <c r="G9117" s="6" t="s">
        <v>313</v>
      </c>
      <c r="H9117" s="7">
        <v>8.3691420000000001</v>
      </c>
      <c r="I9117" s="7">
        <v>20.922854999999998</v>
      </c>
      <c r="J9117" s="7">
        <v>33.476568</v>
      </c>
      <c r="K9117" s="7">
        <v>10.733684</v>
      </c>
      <c r="L9117" s="7">
        <v>16.121108</v>
      </c>
      <c r="M9117" s="7">
        <v>21.135438000000001</v>
      </c>
      <c r="N9117" s="7">
        <v>20.454322000000001</v>
      </c>
      <c r="O9117" s="7">
        <v>31.510263999999999</v>
      </c>
      <c r="P9117" s="7">
        <v>28.63861</v>
      </c>
      <c r="Q9117" s="7">
        <v>26.964891999999999</v>
      </c>
      <c r="R9117" s="7">
        <v>22.722984</v>
      </c>
      <c r="S9117" s="7">
        <v>34.204320000000003</v>
      </c>
      <c r="T9117" s="7"/>
    </row>
    <row r="9118" spans="1:20" x14ac:dyDescent="0.35">
      <c r="A9118" s="6" t="s">
        <v>185</v>
      </c>
      <c r="B9118" s="6" t="s">
        <v>212</v>
      </c>
      <c r="C9118" s="6" t="s">
        <v>767</v>
      </c>
      <c r="D9118" s="6" t="s">
        <v>684</v>
      </c>
      <c r="E9118" s="6" t="s">
        <v>303</v>
      </c>
      <c r="F9118" s="6" t="s">
        <v>314</v>
      </c>
      <c r="G9118" s="6" t="s">
        <v>315</v>
      </c>
      <c r="H9118" s="7">
        <v>2.789714</v>
      </c>
      <c r="I9118" s="6"/>
      <c r="J9118" s="6"/>
      <c r="K9118" s="7">
        <v>2.702305</v>
      </c>
      <c r="L9118" s="7">
        <v>7.0382360000000004</v>
      </c>
      <c r="M9118" s="7">
        <v>9.226445</v>
      </c>
      <c r="N9118" s="7">
        <v>9.7226060000000007</v>
      </c>
      <c r="O9118" s="7">
        <v>14.969863999999999</v>
      </c>
      <c r="P9118" s="7">
        <v>13.613670000000001</v>
      </c>
      <c r="Q9118" s="7">
        <v>12.720560000000001</v>
      </c>
      <c r="R9118" s="7">
        <v>10.725187999999999</v>
      </c>
      <c r="S9118" s="7">
        <v>16.135480000000001</v>
      </c>
      <c r="T9118" s="7"/>
    </row>
    <row r="9119" spans="1:20" x14ac:dyDescent="0.35">
      <c r="A9119" s="6" t="s">
        <v>185</v>
      </c>
      <c r="B9119" s="6" t="s">
        <v>212</v>
      </c>
      <c r="C9119" s="6" t="s">
        <v>767</v>
      </c>
      <c r="D9119" s="6" t="s">
        <v>684</v>
      </c>
      <c r="E9119" s="6" t="s">
        <v>303</v>
      </c>
      <c r="F9119" s="6" t="s">
        <v>316</v>
      </c>
      <c r="G9119" s="6" t="s">
        <v>317</v>
      </c>
      <c r="H9119" s="6"/>
      <c r="I9119" s="6"/>
      <c r="J9119" s="7">
        <v>2.1134200000000001</v>
      </c>
      <c r="K9119" s="7">
        <v>5.8540400000000004</v>
      </c>
      <c r="L9119" s="7">
        <v>4.420032</v>
      </c>
      <c r="M9119" s="7">
        <v>6.5133369999999999</v>
      </c>
      <c r="N9119" s="7">
        <v>18.235987999999999</v>
      </c>
      <c r="O9119" s="7">
        <v>19.88758</v>
      </c>
      <c r="P9119" s="7">
        <v>13.724864999999999</v>
      </c>
      <c r="Q9119" s="7">
        <v>15.827748</v>
      </c>
      <c r="R9119" s="7">
        <v>14.098155999999999</v>
      </c>
      <c r="S9119" s="7">
        <v>29.29448</v>
      </c>
      <c r="T9119" s="7"/>
    </row>
    <row r="9120" spans="1:20" x14ac:dyDescent="0.35">
      <c r="A9120" s="6" t="s">
        <v>185</v>
      </c>
      <c r="B9120" s="6" t="s">
        <v>212</v>
      </c>
      <c r="C9120" s="6" t="s">
        <v>767</v>
      </c>
      <c r="D9120" s="6" t="s">
        <v>684</v>
      </c>
      <c r="E9120" s="6" t="s">
        <v>303</v>
      </c>
      <c r="F9120" s="6" t="s">
        <v>318</v>
      </c>
      <c r="G9120" s="6" t="s">
        <v>319</v>
      </c>
      <c r="H9120" s="6"/>
      <c r="I9120" s="6"/>
      <c r="J9120" s="6"/>
      <c r="K9120" s="7">
        <v>2.4212850000000001</v>
      </c>
      <c r="L9120" s="7">
        <v>1.706121</v>
      </c>
      <c r="M9120" s="7">
        <v>2.5180729999999998</v>
      </c>
      <c r="N9120" s="7">
        <v>4.1969440000000002</v>
      </c>
      <c r="O9120" s="7">
        <v>4.5770720000000003</v>
      </c>
      <c r="P9120" s="7">
        <v>3.1540569999999999</v>
      </c>
      <c r="Q9120" s="7">
        <v>4.5901180000000004</v>
      </c>
      <c r="R9120" s="7">
        <v>4.0799880000000002</v>
      </c>
      <c r="S9120" s="7">
        <v>8.4827700000000004</v>
      </c>
      <c r="T9120" s="7"/>
    </row>
    <row r="9121" spans="1:20" x14ac:dyDescent="0.35">
      <c r="A9121" s="6" t="s">
        <v>185</v>
      </c>
      <c r="B9121" s="6" t="s">
        <v>212</v>
      </c>
      <c r="C9121" s="6" t="s">
        <v>767</v>
      </c>
      <c r="D9121" s="6" t="s">
        <v>684</v>
      </c>
      <c r="E9121" s="6" t="s">
        <v>303</v>
      </c>
      <c r="F9121" s="6" t="s">
        <v>689</v>
      </c>
      <c r="G9121" s="6" t="s">
        <v>690</v>
      </c>
      <c r="H9121" s="7">
        <v>0.69742899999999997</v>
      </c>
      <c r="I9121" s="6"/>
      <c r="J9121" s="6"/>
      <c r="K9121" s="7">
        <v>0</v>
      </c>
      <c r="L9121" s="7">
        <v>0</v>
      </c>
      <c r="M9121" s="7">
        <v>0</v>
      </c>
      <c r="N9121" s="7">
        <v>0</v>
      </c>
      <c r="O9121" s="7">
        <v>0</v>
      </c>
      <c r="P9121" s="7">
        <v>0</v>
      </c>
      <c r="Q9121" s="7">
        <v>0</v>
      </c>
      <c r="R9121" s="7">
        <v>0</v>
      </c>
      <c r="S9121" s="7">
        <v>0</v>
      </c>
      <c r="T9121" s="7"/>
    </row>
    <row r="9122" spans="1:20" x14ac:dyDescent="0.35">
      <c r="A9122" s="6" t="s">
        <v>185</v>
      </c>
      <c r="B9122" s="6" t="s">
        <v>212</v>
      </c>
      <c r="C9122" s="6" t="s">
        <v>767</v>
      </c>
      <c r="D9122" s="6" t="s">
        <v>684</v>
      </c>
      <c r="E9122" s="6" t="s">
        <v>303</v>
      </c>
      <c r="F9122" s="6" t="s">
        <v>691</v>
      </c>
      <c r="G9122" s="6" t="s">
        <v>692</v>
      </c>
      <c r="H9122" s="7">
        <v>1.3948579999999999</v>
      </c>
      <c r="I9122" s="7">
        <v>4.8820030000000001</v>
      </c>
      <c r="J9122" s="7">
        <v>2.0922869999999998</v>
      </c>
      <c r="K9122" s="7">
        <v>0</v>
      </c>
      <c r="L9122" s="7">
        <v>0</v>
      </c>
      <c r="M9122" s="7">
        <v>0</v>
      </c>
      <c r="N9122" s="7">
        <v>0</v>
      </c>
      <c r="O9122" s="7">
        <v>0</v>
      </c>
      <c r="P9122" s="7">
        <v>0</v>
      </c>
      <c r="Q9122" s="7">
        <v>0</v>
      </c>
      <c r="R9122" s="7">
        <v>0</v>
      </c>
      <c r="S9122" s="7">
        <v>0</v>
      </c>
      <c r="T9122" s="7"/>
    </row>
    <row r="9123" spans="1:20" x14ac:dyDescent="0.35">
      <c r="A9123" s="6" t="s">
        <v>185</v>
      </c>
      <c r="B9123" s="6" t="s">
        <v>212</v>
      </c>
      <c r="C9123" s="6" t="s">
        <v>767</v>
      </c>
      <c r="D9123" s="6" t="s">
        <v>684</v>
      </c>
      <c r="E9123" s="6" t="s">
        <v>303</v>
      </c>
      <c r="F9123" s="6" t="s">
        <v>714</v>
      </c>
      <c r="G9123" s="6" t="s">
        <v>715</v>
      </c>
      <c r="H9123" s="7">
        <v>0.69742899999999997</v>
      </c>
      <c r="I9123" s="6"/>
      <c r="J9123" s="6"/>
      <c r="K9123" s="7">
        <v>0</v>
      </c>
      <c r="L9123" s="7">
        <v>0</v>
      </c>
      <c r="M9123" s="7">
        <v>0</v>
      </c>
      <c r="N9123" s="7">
        <v>0</v>
      </c>
      <c r="O9123" s="7">
        <v>0</v>
      </c>
      <c r="P9123" s="7">
        <v>0</v>
      </c>
      <c r="Q9123" s="7">
        <v>0</v>
      </c>
      <c r="R9123" s="7">
        <v>0</v>
      </c>
      <c r="S9123" s="7">
        <v>0</v>
      </c>
      <c r="T9123" s="7"/>
    </row>
    <row r="9124" spans="1:20" x14ac:dyDescent="0.35">
      <c r="A9124" s="6" t="s">
        <v>185</v>
      </c>
      <c r="B9124" s="6" t="s">
        <v>212</v>
      </c>
      <c r="C9124" s="6" t="s">
        <v>767</v>
      </c>
      <c r="D9124" s="6" t="s">
        <v>684</v>
      </c>
      <c r="E9124" s="6" t="s">
        <v>303</v>
      </c>
      <c r="F9124" s="6" t="s">
        <v>320</v>
      </c>
      <c r="G9124" s="6" t="s">
        <v>321</v>
      </c>
      <c r="H9124" s="6"/>
      <c r="I9124" s="6"/>
      <c r="J9124" s="6"/>
      <c r="K9124" s="7">
        <v>5.5598000000000002E-2</v>
      </c>
      <c r="L9124" s="7">
        <v>0.17816000000000001</v>
      </c>
      <c r="M9124" s="7">
        <v>0.26660899999999998</v>
      </c>
      <c r="N9124" s="7">
        <v>0.20000399999999999</v>
      </c>
      <c r="O9124" s="7">
        <v>0.206816</v>
      </c>
      <c r="P9124" s="7">
        <v>0.141155</v>
      </c>
      <c r="Q9124" s="7">
        <v>0</v>
      </c>
      <c r="R9124" s="7">
        <v>0</v>
      </c>
      <c r="S9124" s="7">
        <v>0</v>
      </c>
      <c r="T9124" s="7"/>
    </row>
    <row r="9125" spans="1:20" x14ac:dyDescent="0.35">
      <c r="A9125" s="6" t="s">
        <v>185</v>
      </c>
      <c r="B9125" s="6" t="s">
        <v>212</v>
      </c>
      <c r="C9125" s="6" t="s">
        <v>767</v>
      </c>
      <c r="D9125" s="6" t="s">
        <v>684</v>
      </c>
      <c r="E9125" s="6" t="s">
        <v>303</v>
      </c>
      <c r="F9125" s="6" t="s">
        <v>322</v>
      </c>
      <c r="G9125" s="6" t="s">
        <v>323</v>
      </c>
      <c r="H9125" s="6"/>
      <c r="I9125" s="6"/>
      <c r="J9125" s="6"/>
      <c r="K9125" s="7">
        <v>0.63612100000000005</v>
      </c>
      <c r="L9125" s="7">
        <v>0.17518400000000001</v>
      </c>
      <c r="M9125" s="7">
        <v>0</v>
      </c>
      <c r="N9125" s="6"/>
      <c r="O9125" s="6"/>
      <c r="P9125" s="6"/>
      <c r="Q9125" s="6"/>
      <c r="R9125" s="6"/>
      <c r="S9125" s="6"/>
      <c r="T9125" s="7"/>
    </row>
    <row r="9126" spans="1:20" x14ac:dyDescent="0.35">
      <c r="A9126" s="6" t="s">
        <v>185</v>
      </c>
      <c r="B9126" s="6" t="s">
        <v>212</v>
      </c>
      <c r="C9126" s="6" t="s">
        <v>767</v>
      </c>
      <c r="D9126" s="6" t="s">
        <v>684</v>
      </c>
      <c r="E9126" s="6" t="s">
        <v>303</v>
      </c>
      <c r="F9126" s="6" t="s">
        <v>324</v>
      </c>
      <c r="G9126" s="6" t="s">
        <v>325</v>
      </c>
      <c r="H9126" s="6"/>
      <c r="I9126" s="6"/>
      <c r="J9126" s="6"/>
      <c r="K9126" s="7">
        <v>0</v>
      </c>
      <c r="L9126" s="7">
        <v>0</v>
      </c>
      <c r="M9126" s="7">
        <v>0</v>
      </c>
      <c r="N9126" s="7">
        <v>0.49969599999999997</v>
      </c>
      <c r="O9126" s="7">
        <v>0.14894399999999999</v>
      </c>
      <c r="P9126" s="7">
        <v>0.16138</v>
      </c>
      <c r="Q9126" s="7">
        <v>0.34311599999999998</v>
      </c>
      <c r="R9126" s="7">
        <v>0.49291600000000002</v>
      </c>
      <c r="S9126" s="7">
        <v>0.94650500000000004</v>
      </c>
      <c r="T9126" s="7"/>
    </row>
    <row r="9127" spans="1:20" x14ac:dyDescent="0.35">
      <c r="A9127" s="6" t="s">
        <v>185</v>
      </c>
      <c r="B9127" s="6" t="s">
        <v>212</v>
      </c>
      <c r="C9127" s="6" t="s">
        <v>767</v>
      </c>
      <c r="D9127" s="6" t="s">
        <v>684</v>
      </c>
      <c r="E9127" s="6" t="s">
        <v>303</v>
      </c>
      <c r="F9127" s="6" t="s">
        <v>326</v>
      </c>
      <c r="G9127" s="6" t="s">
        <v>327</v>
      </c>
      <c r="H9127" s="6"/>
      <c r="I9127" s="6"/>
      <c r="J9127" s="6"/>
      <c r="K9127" s="7">
        <v>0.42324600000000001</v>
      </c>
      <c r="L9127" s="7">
        <v>0.126248</v>
      </c>
      <c r="M9127" s="7">
        <v>0.17985999999999999</v>
      </c>
      <c r="N9127" s="7">
        <v>0.54959199999999997</v>
      </c>
      <c r="O9127" s="7">
        <v>0.56830999999999998</v>
      </c>
      <c r="P9127" s="7">
        <v>0.39310499999999998</v>
      </c>
      <c r="Q9127" s="7">
        <v>1.2913239999999999</v>
      </c>
      <c r="R9127" s="7">
        <v>1.20174</v>
      </c>
      <c r="S9127" s="7">
        <v>2.5101399999999998</v>
      </c>
      <c r="T9127" s="7"/>
    </row>
    <row r="9128" spans="1:20" x14ac:dyDescent="0.35">
      <c r="A9128" s="6" t="s">
        <v>185</v>
      </c>
      <c r="B9128" s="6" t="s">
        <v>212</v>
      </c>
      <c r="C9128" s="6" t="s">
        <v>767</v>
      </c>
      <c r="D9128" s="6" t="s">
        <v>684</v>
      </c>
      <c r="E9128" s="6" t="s">
        <v>303</v>
      </c>
      <c r="F9128" s="6" t="s">
        <v>328</v>
      </c>
      <c r="G9128" s="6" t="s">
        <v>329</v>
      </c>
      <c r="H9128" s="7">
        <v>11.412468000000001</v>
      </c>
      <c r="I9128" s="7">
        <v>7.6083119999999997</v>
      </c>
      <c r="J9128" s="7">
        <v>14.265585</v>
      </c>
      <c r="K9128" s="7">
        <v>5.9572390000000004</v>
      </c>
      <c r="L9128" s="7">
        <v>6.0472640000000002</v>
      </c>
      <c r="M9128" s="7">
        <v>7.5170329999999996</v>
      </c>
      <c r="N9128" s="7">
        <v>10.132479999999999</v>
      </c>
      <c r="O9128" s="7">
        <v>7.2630939999999997</v>
      </c>
      <c r="P9128" s="7">
        <v>0</v>
      </c>
      <c r="Q9128" s="7">
        <v>0</v>
      </c>
      <c r="R9128" s="7">
        <v>0</v>
      </c>
      <c r="S9128" s="7">
        <v>0</v>
      </c>
      <c r="T9128" s="7"/>
    </row>
    <row r="9129" spans="1:20" x14ac:dyDescent="0.35">
      <c r="A9129" s="6" t="s">
        <v>185</v>
      </c>
      <c r="B9129" s="6" t="s">
        <v>212</v>
      </c>
      <c r="C9129" s="6" t="s">
        <v>767</v>
      </c>
      <c r="D9129" s="6" t="s">
        <v>684</v>
      </c>
      <c r="E9129" s="6" t="s">
        <v>303</v>
      </c>
      <c r="F9129" s="6" t="s">
        <v>330</v>
      </c>
      <c r="G9129" s="6" t="s">
        <v>331</v>
      </c>
      <c r="H9129" s="6"/>
      <c r="I9129" s="6"/>
      <c r="J9129" s="6"/>
      <c r="K9129" s="7">
        <v>0</v>
      </c>
      <c r="L9129" s="7">
        <v>0</v>
      </c>
      <c r="M9129" s="7">
        <v>0</v>
      </c>
      <c r="N9129" s="7">
        <v>0</v>
      </c>
      <c r="O9129" s="7">
        <v>3.810225</v>
      </c>
      <c r="P9129" s="7">
        <v>11.15513</v>
      </c>
      <c r="Q9129" s="7">
        <v>13.265388</v>
      </c>
      <c r="R9129" s="7">
        <v>9.3886339999999997</v>
      </c>
      <c r="S9129" s="7">
        <v>19.441355000000001</v>
      </c>
      <c r="T9129" s="7"/>
    </row>
    <row r="9130" spans="1:20" x14ac:dyDescent="0.35">
      <c r="A9130" s="6" t="s">
        <v>185</v>
      </c>
      <c r="B9130" s="6" t="s">
        <v>212</v>
      </c>
      <c r="C9130" s="6" t="s">
        <v>767</v>
      </c>
      <c r="D9130" s="6" t="s">
        <v>684</v>
      </c>
      <c r="E9130" s="6" t="s">
        <v>303</v>
      </c>
      <c r="F9130" s="6" t="s">
        <v>332</v>
      </c>
      <c r="G9130" s="6" t="s">
        <v>333</v>
      </c>
      <c r="H9130" s="7">
        <v>1.9020779999999999</v>
      </c>
      <c r="I9130" s="7">
        <v>6.657273</v>
      </c>
      <c r="J9130" s="7">
        <v>13.314546</v>
      </c>
      <c r="K9130" s="7">
        <v>3.0488390000000001</v>
      </c>
      <c r="L9130" s="7">
        <v>2.8895919999999999</v>
      </c>
      <c r="M9130" s="7">
        <v>4.3289429999999998</v>
      </c>
      <c r="N9130" s="7">
        <v>5.1361080000000001</v>
      </c>
      <c r="O9130" s="7">
        <v>6.0436319999999997</v>
      </c>
      <c r="P9130" s="7">
        <v>0</v>
      </c>
      <c r="Q9130" s="7">
        <v>0</v>
      </c>
      <c r="R9130" s="7">
        <v>0</v>
      </c>
      <c r="S9130" s="7">
        <v>0</v>
      </c>
      <c r="T9130" s="7"/>
    </row>
    <row r="9131" spans="1:20" x14ac:dyDescent="0.35">
      <c r="A9131" s="6" t="s">
        <v>185</v>
      </c>
      <c r="B9131" s="6" t="s">
        <v>212</v>
      </c>
      <c r="C9131" s="6" t="s">
        <v>767</v>
      </c>
      <c r="D9131" s="6" t="s">
        <v>684</v>
      </c>
      <c r="E9131" s="6" t="s">
        <v>303</v>
      </c>
      <c r="F9131" s="6" t="s">
        <v>334</v>
      </c>
      <c r="G9131" s="6" t="s">
        <v>335</v>
      </c>
      <c r="H9131" s="6"/>
      <c r="I9131" s="6"/>
      <c r="J9131" s="6"/>
      <c r="K9131" s="7">
        <v>0</v>
      </c>
      <c r="L9131" s="7">
        <v>0</v>
      </c>
      <c r="M9131" s="7">
        <v>0</v>
      </c>
      <c r="N9131" s="7">
        <v>0</v>
      </c>
      <c r="O9131" s="7">
        <v>3.1697009999999999</v>
      </c>
      <c r="P9131" s="7">
        <v>6.3081950000000004</v>
      </c>
      <c r="Q9131" s="7">
        <v>8.9331119999999995</v>
      </c>
      <c r="R9131" s="7">
        <v>6.0007149999999996</v>
      </c>
      <c r="S9131" s="7">
        <v>12.13237</v>
      </c>
      <c r="T9131" s="7"/>
    </row>
    <row r="9132" spans="1:20" x14ac:dyDescent="0.35">
      <c r="A9132" s="6" t="s">
        <v>185</v>
      </c>
      <c r="B9132" s="6" t="s">
        <v>212</v>
      </c>
      <c r="C9132" s="6" t="s">
        <v>767</v>
      </c>
      <c r="D9132" s="6" t="s">
        <v>684</v>
      </c>
      <c r="E9132" s="6" t="s">
        <v>303</v>
      </c>
      <c r="F9132" s="6" t="s">
        <v>336</v>
      </c>
      <c r="G9132" s="6" t="s">
        <v>337</v>
      </c>
      <c r="H9132" s="6"/>
      <c r="I9132" s="7">
        <v>0.95103899999999997</v>
      </c>
      <c r="J9132" s="7">
        <v>8.5593509999999995</v>
      </c>
      <c r="K9132" s="7">
        <v>2.0416859999999999</v>
      </c>
      <c r="L9132" s="7">
        <v>2.3278650000000001</v>
      </c>
      <c r="M9132" s="7">
        <v>2.5135610000000002</v>
      </c>
      <c r="N9132" s="7">
        <v>6.2153080000000003</v>
      </c>
      <c r="O9132" s="7">
        <v>4.1222779999999997</v>
      </c>
      <c r="P9132" s="7">
        <v>0</v>
      </c>
      <c r="Q9132" s="7">
        <v>0</v>
      </c>
      <c r="R9132" s="7">
        <v>0</v>
      </c>
      <c r="S9132" s="7">
        <v>0</v>
      </c>
      <c r="T9132" s="7"/>
    </row>
    <row r="9133" spans="1:20" x14ac:dyDescent="0.35">
      <c r="A9133" s="6" t="s">
        <v>185</v>
      </c>
      <c r="B9133" s="6" t="s">
        <v>212</v>
      </c>
      <c r="C9133" s="6" t="s">
        <v>767</v>
      </c>
      <c r="D9133" s="6" t="s">
        <v>684</v>
      </c>
      <c r="E9133" s="6" t="s">
        <v>303</v>
      </c>
      <c r="F9133" s="6" t="s">
        <v>338</v>
      </c>
      <c r="G9133" s="6" t="s">
        <v>339</v>
      </c>
      <c r="H9133" s="6"/>
      <c r="I9133" s="6"/>
      <c r="J9133" s="6"/>
      <c r="K9133" s="7">
        <v>0</v>
      </c>
      <c r="L9133" s="7">
        <v>0</v>
      </c>
      <c r="M9133" s="7">
        <v>0</v>
      </c>
      <c r="N9133" s="7">
        <v>0</v>
      </c>
      <c r="O9133" s="7">
        <v>2.1636839999999999</v>
      </c>
      <c r="P9133" s="7">
        <v>5.4517199999999999</v>
      </c>
      <c r="Q9133" s="7">
        <v>5.601172</v>
      </c>
      <c r="R9133" s="7">
        <v>4.2967959999999996</v>
      </c>
      <c r="S9133" s="7">
        <v>8.8924749999999992</v>
      </c>
      <c r="T9133" s="7"/>
    </row>
    <row r="9134" spans="1:20" x14ac:dyDescent="0.35">
      <c r="A9134" s="6" t="s">
        <v>185</v>
      </c>
      <c r="B9134" s="6" t="s">
        <v>212</v>
      </c>
      <c r="C9134" s="6" t="s">
        <v>767</v>
      </c>
      <c r="D9134" s="6" t="s">
        <v>684</v>
      </c>
      <c r="E9134" s="6" t="s">
        <v>303</v>
      </c>
      <c r="F9134" s="6" t="s">
        <v>340</v>
      </c>
      <c r="G9134" s="6" t="s">
        <v>341</v>
      </c>
      <c r="H9134" s="6"/>
      <c r="I9134" s="6"/>
      <c r="J9134" s="6"/>
      <c r="K9134" s="7">
        <v>0.32260800000000001</v>
      </c>
      <c r="L9134" s="7">
        <v>0.66045699999999996</v>
      </c>
      <c r="M9134" s="7">
        <v>0.97948100000000005</v>
      </c>
      <c r="N9134" s="7">
        <v>0.21002999999999999</v>
      </c>
      <c r="O9134" s="7">
        <v>0.21713399999999999</v>
      </c>
      <c r="P9134" s="7">
        <v>0.151255</v>
      </c>
      <c r="Q9134" s="7">
        <v>0.86762399999999995</v>
      </c>
      <c r="R9134" s="7">
        <v>0.80811200000000005</v>
      </c>
      <c r="S9134" s="7">
        <v>1.690391</v>
      </c>
      <c r="T9134" s="7"/>
    </row>
    <row r="9135" spans="1:20" x14ac:dyDescent="0.35">
      <c r="A9135" s="6" t="s">
        <v>185</v>
      </c>
      <c r="B9135" s="6" t="s">
        <v>212</v>
      </c>
      <c r="C9135" s="6" t="s">
        <v>767</v>
      </c>
      <c r="D9135" s="6" t="s">
        <v>684</v>
      </c>
      <c r="E9135" s="6" t="s">
        <v>303</v>
      </c>
      <c r="F9135" s="6" t="s">
        <v>342</v>
      </c>
      <c r="G9135" s="6" t="s">
        <v>343</v>
      </c>
      <c r="H9135" s="6"/>
      <c r="I9135" s="6"/>
      <c r="J9135" s="6"/>
      <c r="K9135" s="7">
        <v>0.15828300000000001</v>
      </c>
      <c r="L9135" s="7">
        <v>0.42897400000000002</v>
      </c>
      <c r="M9135" s="7">
        <v>0.61021000000000003</v>
      </c>
      <c r="N9135" s="7">
        <v>0.22220200000000001</v>
      </c>
      <c r="O9135" s="7">
        <v>0</v>
      </c>
      <c r="P9135" s="7">
        <v>0</v>
      </c>
      <c r="Q9135" s="7">
        <v>0</v>
      </c>
      <c r="R9135" s="7">
        <v>0</v>
      </c>
      <c r="S9135" s="7">
        <v>0</v>
      </c>
      <c r="T9135" s="7"/>
    </row>
    <row r="9136" spans="1:20" x14ac:dyDescent="0.35">
      <c r="A9136" s="6" t="s">
        <v>185</v>
      </c>
      <c r="B9136" s="6" t="s">
        <v>212</v>
      </c>
      <c r="C9136" s="6" t="s">
        <v>767</v>
      </c>
      <c r="D9136" s="6" t="s">
        <v>684</v>
      </c>
      <c r="E9136" s="6" t="s">
        <v>303</v>
      </c>
      <c r="F9136" s="6" t="s">
        <v>344</v>
      </c>
      <c r="G9136" s="6" t="s">
        <v>345</v>
      </c>
      <c r="H9136" s="6"/>
      <c r="I9136" s="6"/>
      <c r="J9136" s="6"/>
      <c r="K9136" s="7">
        <v>0.20108000000000001</v>
      </c>
      <c r="L9136" s="7">
        <v>0.43683300000000003</v>
      </c>
      <c r="M9136" s="7">
        <v>0.63127100000000003</v>
      </c>
      <c r="N9136" s="7">
        <v>0.22578300000000001</v>
      </c>
      <c r="O9136" s="7">
        <v>0</v>
      </c>
      <c r="P9136" s="7">
        <v>0</v>
      </c>
      <c r="Q9136" s="7">
        <v>0</v>
      </c>
      <c r="R9136" s="7">
        <v>0</v>
      </c>
      <c r="S9136" s="7">
        <v>0</v>
      </c>
      <c r="T9136" s="7"/>
    </row>
    <row r="9137" spans="1:20" x14ac:dyDescent="0.35">
      <c r="A9137" s="6" t="s">
        <v>185</v>
      </c>
      <c r="B9137" s="6" t="s">
        <v>212</v>
      </c>
      <c r="C9137" s="6" t="s">
        <v>767</v>
      </c>
      <c r="D9137" s="6" t="s">
        <v>684</v>
      </c>
      <c r="E9137" s="6" t="s">
        <v>303</v>
      </c>
      <c r="F9137" s="6" t="s">
        <v>346</v>
      </c>
      <c r="G9137" s="6" t="s">
        <v>347</v>
      </c>
      <c r="H9137" s="6"/>
      <c r="I9137" s="6"/>
      <c r="J9137" s="6"/>
      <c r="K9137" s="7">
        <v>0.124656</v>
      </c>
      <c r="L9137" s="7">
        <v>0.37420999999999999</v>
      </c>
      <c r="M9137" s="7">
        <v>0.53895199999999999</v>
      </c>
      <c r="N9137" s="7">
        <v>0.196404</v>
      </c>
      <c r="O9137" s="7">
        <v>0</v>
      </c>
      <c r="P9137" s="7">
        <v>0</v>
      </c>
      <c r="Q9137" s="7">
        <v>0</v>
      </c>
      <c r="R9137" s="7">
        <v>0</v>
      </c>
      <c r="S9137" s="7">
        <v>0</v>
      </c>
      <c r="T9137" s="7"/>
    </row>
    <row r="9138" spans="1:20" x14ac:dyDescent="0.35">
      <c r="A9138" s="6" t="s">
        <v>185</v>
      </c>
      <c r="B9138" s="6" t="s">
        <v>212</v>
      </c>
      <c r="C9138" s="6" t="s">
        <v>767</v>
      </c>
      <c r="D9138" s="6" t="s">
        <v>684</v>
      </c>
      <c r="E9138" s="6" t="s">
        <v>303</v>
      </c>
      <c r="F9138" s="6" t="s">
        <v>348</v>
      </c>
      <c r="G9138" s="6" t="s">
        <v>349</v>
      </c>
      <c r="H9138" s="6"/>
      <c r="I9138" s="6"/>
      <c r="J9138" s="6"/>
      <c r="K9138" s="7">
        <v>2.4159E-2</v>
      </c>
      <c r="L9138" s="7">
        <v>6.3684000000000004E-2</v>
      </c>
      <c r="M9138" s="7">
        <v>9.6163999999999999E-2</v>
      </c>
      <c r="N9138" s="7">
        <v>0.11998</v>
      </c>
      <c r="O9138" s="7">
        <v>0.13444</v>
      </c>
      <c r="P9138" s="7">
        <v>8.0689999999999998E-2</v>
      </c>
      <c r="Q9138" s="7">
        <v>0</v>
      </c>
      <c r="R9138" s="7">
        <v>0</v>
      </c>
      <c r="S9138" s="7">
        <v>0</v>
      </c>
      <c r="T9138" s="7"/>
    </row>
    <row r="9139" spans="1:20" x14ac:dyDescent="0.35">
      <c r="A9139" s="6" t="s">
        <v>185</v>
      </c>
      <c r="B9139" s="6" t="s">
        <v>212</v>
      </c>
      <c r="C9139" s="6" t="s">
        <v>767</v>
      </c>
      <c r="D9139" s="6" t="s">
        <v>684</v>
      </c>
      <c r="E9139" s="6" t="s">
        <v>303</v>
      </c>
      <c r="F9139" s="6" t="s">
        <v>350</v>
      </c>
      <c r="G9139" s="6" t="s">
        <v>351</v>
      </c>
      <c r="H9139" s="6"/>
      <c r="I9139" s="6"/>
      <c r="J9139" s="6"/>
      <c r="K9139" s="7">
        <v>4.6344000000000003E-2</v>
      </c>
      <c r="L9139" s="7">
        <v>0.67818199999999995</v>
      </c>
      <c r="M9139" s="7">
        <v>0.999637</v>
      </c>
      <c r="N9139" s="7">
        <v>0.759436</v>
      </c>
      <c r="O9139" s="7">
        <v>0.82649600000000001</v>
      </c>
      <c r="P9139" s="7">
        <v>0.57430000000000003</v>
      </c>
      <c r="Q9139" s="7">
        <v>0.81710400000000005</v>
      </c>
      <c r="R9139" s="7">
        <v>0.73729</v>
      </c>
      <c r="S9139" s="7">
        <v>1.5185200000000001</v>
      </c>
      <c r="T9139" s="7"/>
    </row>
    <row r="9140" spans="1:20" x14ac:dyDescent="0.35">
      <c r="A9140" s="6" t="s">
        <v>185</v>
      </c>
      <c r="B9140" s="6" t="s">
        <v>212</v>
      </c>
      <c r="C9140" s="6" t="s">
        <v>767</v>
      </c>
      <c r="D9140" s="6" t="s">
        <v>684</v>
      </c>
      <c r="E9140" s="6" t="s">
        <v>303</v>
      </c>
      <c r="F9140" s="6" t="s">
        <v>352</v>
      </c>
      <c r="G9140" s="6" t="s">
        <v>353</v>
      </c>
      <c r="H9140" s="6"/>
      <c r="I9140" s="6"/>
      <c r="J9140" s="6"/>
      <c r="K9140" s="7">
        <v>4.6334E-2</v>
      </c>
      <c r="L9140" s="7">
        <v>0.59343599999999996</v>
      </c>
      <c r="M9140" s="7">
        <v>0.87662600000000002</v>
      </c>
      <c r="N9140" s="7">
        <v>0.65949599999999997</v>
      </c>
      <c r="O9140" s="7">
        <v>0.72314199999999995</v>
      </c>
      <c r="P9140" s="7">
        <v>0.49386000000000002</v>
      </c>
      <c r="Q9140" s="7">
        <v>0.49452000000000002</v>
      </c>
      <c r="R9140" s="7">
        <v>0.44428000000000001</v>
      </c>
      <c r="S9140" s="7">
        <v>0.92136099999999999</v>
      </c>
      <c r="T9140" s="7"/>
    </row>
    <row r="9141" spans="1:20" x14ac:dyDescent="0.35">
      <c r="A9141" s="6" t="s">
        <v>185</v>
      </c>
      <c r="B9141" s="6" t="s">
        <v>212</v>
      </c>
      <c r="C9141" s="6" t="s">
        <v>767</v>
      </c>
      <c r="D9141" s="6" t="s">
        <v>684</v>
      </c>
      <c r="E9141" s="6" t="s">
        <v>303</v>
      </c>
      <c r="F9141" s="6" t="s">
        <v>358</v>
      </c>
      <c r="G9141" s="6" t="s">
        <v>359</v>
      </c>
      <c r="H9141" s="7">
        <v>0.95103899999999997</v>
      </c>
      <c r="I9141" s="7">
        <v>3.8041559999999999</v>
      </c>
      <c r="J9141" s="7">
        <v>4.7551949999999996</v>
      </c>
      <c r="K9141" s="7">
        <v>3.1673800000000001</v>
      </c>
      <c r="L9141" s="7">
        <v>5.1159730000000003</v>
      </c>
      <c r="M9141" s="7">
        <v>5.4287089999999996</v>
      </c>
      <c r="N9141" s="7">
        <v>2.1979860000000002</v>
      </c>
      <c r="O9141" s="7">
        <v>2.1526879999999999</v>
      </c>
      <c r="P9141" s="7">
        <v>1.794745</v>
      </c>
      <c r="Q9141" s="7">
        <v>3.0616180000000002</v>
      </c>
      <c r="R9141" s="7">
        <v>1.4254119999999999</v>
      </c>
      <c r="S9141" s="7">
        <v>2.6162200000000002</v>
      </c>
      <c r="T9141" s="7"/>
    </row>
    <row r="9142" spans="1:20" x14ac:dyDescent="0.35">
      <c r="A9142" s="6" t="s">
        <v>185</v>
      </c>
      <c r="B9142" s="6" t="s">
        <v>212</v>
      </c>
      <c r="C9142" s="6" t="s">
        <v>767</v>
      </c>
      <c r="D9142" s="6" t="s">
        <v>684</v>
      </c>
      <c r="E9142" s="6" t="s">
        <v>303</v>
      </c>
      <c r="F9142" s="6" t="s">
        <v>360</v>
      </c>
      <c r="G9142" s="6" t="s">
        <v>361</v>
      </c>
      <c r="H9142" s="7">
        <v>0.95103899999999997</v>
      </c>
      <c r="I9142" s="7">
        <v>3.8041559999999999</v>
      </c>
      <c r="J9142" s="7">
        <v>3.8041559999999999</v>
      </c>
      <c r="K9142" s="7">
        <v>3.1681020000000002</v>
      </c>
      <c r="L9142" s="7">
        <v>9.0469580000000001</v>
      </c>
      <c r="M9142" s="7">
        <v>10.168924000000001</v>
      </c>
      <c r="N9142" s="7">
        <v>3.9142779999999999</v>
      </c>
      <c r="O9142" s="7">
        <v>3.8299479999999999</v>
      </c>
      <c r="P9142" s="7">
        <v>3.2007750000000001</v>
      </c>
      <c r="Q9142" s="7">
        <v>5.4551480000000003</v>
      </c>
      <c r="R9142" s="7">
        <v>2.5416919999999998</v>
      </c>
      <c r="S9142" s="7">
        <v>4.6653799999999999</v>
      </c>
      <c r="T9142" s="7"/>
    </row>
    <row r="9143" spans="1:20" x14ac:dyDescent="0.35">
      <c r="A9143" s="6" t="s">
        <v>185</v>
      </c>
      <c r="B9143" s="6" t="s">
        <v>212</v>
      </c>
      <c r="C9143" s="6" t="s">
        <v>767</v>
      </c>
      <c r="D9143" s="6" t="s">
        <v>684</v>
      </c>
      <c r="E9143" s="6" t="s">
        <v>303</v>
      </c>
      <c r="F9143" s="6" t="s">
        <v>362</v>
      </c>
      <c r="G9143" s="6" t="s">
        <v>363</v>
      </c>
      <c r="H9143" s="6"/>
      <c r="I9143" s="6"/>
      <c r="J9143" s="6"/>
      <c r="K9143" s="7">
        <v>0</v>
      </c>
      <c r="L9143" s="7">
        <v>49.213361999999996</v>
      </c>
      <c r="M9143" s="7">
        <v>49.157184999999998</v>
      </c>
      <c r="N9143" s="7">
        <v>22.406141999999999</v>
      </c>
      <c r="O9143" s="7">
        <v>23.181636000000001</v>
      </c>
      <c r="P9143" s="7">
        <v>9.6622450000000004</v>
      </c>
      <c r="Q9143" s="7">
        <v>10.391515999999999</v>
      </c>
      <c r="R9143" s="7">
        <v>10.356576</v>
      </c>
      <c r="S9143" s="7">
        <v>21.801055000000002</v>
      </c>
      <c r="T9143" s="7"/>
    </row>
    <row r="9144" spans="1:20" x14ac:dyDescent="0.35">
      <c r="A9144" s="6" t="s">
        <v>185</v>
      </c>
      <c r="B9144" s="6" t="s">
        <v>212</v>
      </c>
      <c r="C9144" s="6" t="s">
        <v>767</v>
      </c>
      <c r="D9144" s="6" t="s">
        <v>684</v>
      </c>
      <c r="E9144" s="6" t="s">
        <v>303</v>
      </c>
      <c r="F9144" s="6" t="s">
        <v>370</v>
      </c>
      <c r="G9144" s="6" t="s">
        <v>371</v>
      </c>
      <c r="H9144" s="7">
        <v>0.95103899999999997</v>
      </c>
      <c r="I9144" s="7">
        <v>1.9020779999999999</v>
      </c>
      <c r="J9144" s="7">
        <v>7.6083119999999997</v>
      </c>
      <c r="K9144" s="7">
        <v>1.6107769999999999</v>
      </c>
      <c r="L9144" s="7">
        <v>3.0771510000000002</v>
      </c>
      <c r="M9144" s="7">
        <v>2.7738040000000002</v>
      </c>
      <c r="N9144" s="7">
        <v>3.3076919999999999</v>
      </c>
      <c r="O9144" s="7">
        <v>6.177988</v>
      </c>
      <c r="P9144" s="7">
        <v>0</v>
      </c>
      <c r="Q9144" s="7">
        <v>0</v>
      </c>
      <c r="R9144" s="7">
        <v>0</v>
      </c>
      <c r="S9144" s="7">
        <v>0</v>
      </c>
      <c r="T9144" s="7"/>
    </row>
    <row r="9145" spans="1:20" x14ac:dyDescent="0.35">
      <c r="A9145" s="6" t="s">
        <v>185</v>
      </c>
      <c r="B9145" s="6" t="s">
        <v>212</v>
      </c>
      <c r="C9145" s="6" t="s">
        <v>767</v>
      </c>
      <c r="D9145" s="6" t="s">
        <v>684</v>
      </c>
      <c r="E9145" s="6" t="s">
        <v>303</v>
      </c>
      <c r="F9145" s="6" t="s">
        <v>372</v>
      </c>
      <c r="G9145" s="6" t="s">
        <v>373</v>
      </c>
      <c r="H9145" s="6"/>
      <c r="I9145" s="6"/>
      <c r="J9145" s="6"/>
      <c r="K9145" s="7">
        <v>0</v>
      </c>
      <c r="L9145" s="7">
        <v>0</v>
      </c>
      <c r="M9145" s="7">
        <v>0</v>
      </c>
      <c r="N9145" s="7">
        <v>0</v>
      </c>
      <c r="O9145" s="7">
        <v>3.23997</v>
      </c>
      <c r="P9145" s="7">
        <v>12.485200000000001</v>
      </c>
      <c r="Q9145" s="7">
        <v>10.93418</v>
      </c>
      <c r="R9145" s="7">
        <v>8.9032359999999997</v>
      </c>
      <c r="S9145" s="7">
        <v>18.830207999999999</v>
      </c>
      <c r="T9145" s="7"/>
    </row>
    <row r="9146" spans="1:20" x14ac:dyDescent="0.35">
      <c r="A9146" s="6" t="s">
        <v>185</v>
      </c>
      <c r="B9146" s="6" t="s">
        <v>212</v>
      </c>
      <c r="C9146" s="6" t="s">
        <v>767</v>
      </c>
      <c r="D9146" s="6" t="s">
        <v>684</v>
      </c>
      <c r="E9146" s="6" t="s">
        <v>303</v>
      </c>
      <c r="F9146" s="6" t="s">
        <v>374</v>
      </c>
      <c r="G9146" s="6" t="s">
        <v>375</v>
      </c>
      <c r="H9146" s="7">
        <v>6.3402599999999998</v>
      </c>
      <c r="I9146" s="7">
        <v>6.3402599999999998</v>
      </c>
      <c r="J9146" s="7">
        <v>4.2268400000000002</v>
      </c>
      <c r="K9146" s="7">
        <v>8.0005830000000007</v>
      </c>
      <c r="L9146" s="7">
        <v>15.075570000000001</v>
      </c>
      <c r="M9146" s="7">
        <v>22.271433999999999</v>
      </c>
      <c r="N9146" s="7">
        <v>32.285358000000002</v>
      </c>
      <c r="O9146" s="7">
        <v>40.322844000000003</v>
      </c>
      <c r="P9146" s="7">
        <v>27.288133999999999</v>
      </c>
      <c r="Q9146" s="7">
        <v>34.944240000000001</v>
      </c>
      <c r="R9146" s="7">
        <v>28.20645</v>
      </c>
      <c r="S9146" s="7">
        <v>46.674841000000001</v>
      </c>
      <c r="T9146" s="7"/>
    </row>
    <row r="9147" spans="1:20" x14ac:dyDescent="0.35">
      <c r="A9147" s="6" t="s">
        <v>185</v>
      </c>
      <c r="B9147" s="6" t="s">
        <v>212</v>
      </c>
      <c r="C9147" s="6" t="s">
        <v>767</v>
      </c>
      <c r="D9147" s="6" t="s">
        <v>684</v>
      </c>
      <c r="E9147" s="6" t="s">
        <v>303</v>
      </c>
      <c r="F9147" s="6" t="s">
        <v>376</v>
      </c>
      <c r="G9147" s="6" t="s">
        <v>377</v>
      </c>
      <c r="H9147" s="6"/>
      <c r="I9147" s="6"/>
      <c r="J9147" s="6"/>
      <c r="K9147" s="7">
        <v>0.22687199999999999</v>
      </c>
      <c r="L9147" s="7">
        <v>4.6662179999999998</v>
      </c>
      <c r="M9147" s="7">
        <v>6.8910660000000004</v>
      </c>
      <c r="N9147" s="7">
        <v>4.7165759999999999</v>
      </c>
      <c r="O9147" s="7">
        <v>5.8888480000000003</v>
      </c>
      <c r="P9147" s="7">
        <v>3.9703400000000002</v>
      </c>
      <c r="Q9147" s="7">
        <v>1.88652</v>
      </c>
      <c r="R9147" s="7">
        <v>1.524966</v>
      </c>
      <c r="S9147" s="7">
        <v>2.5205109999999999</v>
      </c>
      <c r="T9147" s="7"/>
    </row>
    <row r="9148" spans="1:20" x14ac:dyDescent="0.35">
      <c r="A9148" s="6" t="s">
        <v>185</v>
      </c>
      <c r="B9148" s="6" t="s">
        <v>212</v>
      </c>
      <c r="C9148" s="6" t="s">
        <v>767</v>
      </c>
      <c r="D9148" s="6" t="s">
        <v>684</v>
      </c>
      <c r="E9148" s="6" t="s">
        <v>303</v>
      </c>
      <c r="F9148" s="6" t="s">
        <v>378</v>
      </c>
      <c r="G9148" s="6" t="s">
        <v>379</v>
      </c>
      <c r="H9148" s="7">
        <v>8.4536800000000003</v>
      </c>
      <c r="I9148" s="7">
        <v>23.247620000000001</v>
      </c>
      <c r="J9148" s="7">
        <v>27.474460000000001</v>
      </c>
      <c r="K9148" s="7">
        <v>22.679334999999998</v>
      </c>
      <c r="L9148" s="7">
        <v>16.176165000000001</v>
      </c>
      <c r="M9148" s="7">
        <v>35.261747</v>
      </c>
      <c r="N9148" s="7">
        <v>58.605091999999999</v>
      </c>
      <c r="O9148" s="7">
        <v>69.684160000000006</v>
      </c>
      <c r="P9148" s="7">
        <v>52.943770000000001</v>
      </c>
      <c r="Q9148" s="7">
        <v>60.627980000000001</v>
      </c>
      <c r="R9148" s="7">
        <v>56.655335999999998</v>
      </c>
      <c r="S9148" s="7">
        <v>121.93586500000001</v>
      </c>
      <c r="T9148" s="7"/>
    </row>
    <row r="9149" spans="1:20" x14ac:dyDescent="0.35">
      <c r="A9149" s="6" t="s">
        <v>185</v>
      </c>
      <c r="B9149" s="6" t="s">
        <v>212</v>
      </c>
      <c r="C9149" s="6" t="s">
        <v>767</v>
      </c>
      <c r="D9149" s="6" t="s">
        <v>684</v>
      </c>
      <c r="E9149" s="6" t="s">
        <v>303</v>
      </c>
      <c r="F9149" s="6" t="s">
        <v>380</v>
      </c>
      <c r="G9149" s="6" t="s">
        <v>381</v>
      </c>
      <c r="H9149" s="6"/>
      <c r="I9149" s="6"/>
      <c r="J9149" s="7">
        <v>2.1134200000000001</v>
      </c>
      <c r="K9149" s="7">
        <v>2.3077390000000002</v>
      </c>
      <c r="L9149" s="7">
        <v>9.8052039999999998</v>
      </c>
      <c r="M9149" s="7">
        <v>14.431036000000001</v>
      </c>
      <c r="N9149" s="7">
        <v>26.699552000000001</v>
      </c>
      <c r="O9149" s="7">
        <v>29.133997999999998</v>
      </c>
      <c r="P9149" s="7">
        <v>20.103384999999999</v>
      </c>
      <c r="Q9149" s="7">
        <v>12.942658</v>
      </c>
      <c r="R9149" s="7">
        <v>11.522930000000001</v>
      </c>
      <c r="S9149" s="7">
        <v>23.949840999999999</v>
      </c>
      <c r="T9149" s="7"/>
    </row>
    <row r="9150" spans="1:20" x14ac:dyDescent="0.35">
      <c r="A9150" s="6" t="s">
        <v>185</v>
      </c>
      <c r="B9150" s="6" t="s">
        <v>212</v>
      </c>
      <c r="C9150" s="6" t="s">
        <v>767</v>
      </c>
      <c r="D9150" s="6" t="s">
        <v>684</v>
      </c>
      <c r="E9150" s="6" t="s">
        <v>303</v>
      </c>
      <c r="F9150" s="6" t="s">
        <v>382</v>
      </c>
      <c r="G9150" s="6" t="s">
        <v>383</v>
      </c>
      <c r="H9150" s="6"/>
      <c r="I9150" s="6"/>
      <c r="J9150" s="6"/>
      <c r="K9150" s="7">
        <v>7.4959999999999999E-2</v>
      </c>
      <c r="L9150" s="7">
        <v>0.21071500000000001</v>
      </c>
      <c r="M9150" s="7">
        <v>0.31201000000000001</v>
      </c>
      <c r="N9150" s="7">
        <v>0.40980800000000001</v>
      </c>
      <c r="O9150" s="7">
        <v>0.50644999999999996</v>
      </c>
      <c r="P9150" s="7">
        <v>0.34281499999999998</v>
      </c>
      <c r="Q9150" s="7">
        <v>0.39366400000000001</v>
      </c>
      <c r="R9150" s="7">
        <v>0.31324800000000003</v>
      </c>
      <c r="S9150" s="7">
        <v>0.526397</v>
      </c>
      <c r="T9150" s="7"/>
    </row>
    <row r="9151" spans="1:20" x14ac:dyDescent="0.35">
      <c r="A9151" s="6" t="s">
        <v>185</v>
      </c>
      <c r="B9151" s="6" t="s">
        <v>212</v>
      </c>
      <c r="C9151" s="6" t="s">
        <v>767</v>
      </c>
      <c r="D9151" s="6" t="s">
        <v>684</v>
      </c>
      <c r="E9151" s="6" t="s">
        <v>303</v>
      </c>
      <c r="F9151" s="6" t="s">
        <v>384</v>
      </c>
      <c r="G9151" s="6" t="s">
        <v>385</v>
      </c>
      <c r="H9151" s="6"/>
      <c r="I9151" s="7">
        <v>2.1134200000000001</v>
      </c>
      <c r="J9151" s="6"/>
      <c r="K9151" s="7">
        <v>0.276924</v>
      </c>
      <c r="L9151" s="7">
        <v>0.61450400000000005</v>
      </c>
      <c r="M9151" s="7">
        <v>0.91179600000000005</v>
      </c>
      <c r="N9151" s="7">
        <v>1.569116</v>
      </c>
      <c r="O9151" s="7">
        <v>1.71526</v>
      </c>
      <c r="P9151" s="7">
        <v>1.1792100000000001</v>
      </c>
      <c r="Q9151" s="7">
        <v>1.4426760000000001</v>
      </c>
      <c r="R9151" s="7">
        <v>1.2927439999999999</v>
      </c>
      <c r="S9151" s="7">
        <v>2.67231</v>
      </c>
      <c r="T9151" s="7"/>
    </row>
    <row r="9152" spans="1:20" x14ac:dyDescent="0.35">
      <c r="A9152" s="6" t="s">
        <v>185</v>
      </c>
      <c r="B9152" s="6" t="s">
        <v>212</v>
      </c>
      <c r="C9152" s="6" t="s">
        <v>767</v>
      </c>
      <c r="D9152" s="6" t="s">
        <v>684</v>
      </c>
      <c r="E9152" s="6" t="s">
        <v>303</v>
      </c>
      <c r="F9152" s="6" t="s">
        <v>386</v>
      </c>
      <c r="G9152" s="6" t="s">
        <v>387</v>
      </c>
      <c r="H9152" s="7">
        <v>19.020779999999998</v>
      </c>
      <c r="I9152" s="7">
        <v>24.727014</v>
      </c>
      <c r="J9152" s="7">
        <v>44.698833</v>
      </c>
      <c r="K9152" s="7">
        <v>13.328094999999999</v>
      </c>
      <c r="L9152" s="7">
        <v>10.906113</v>
      </c>
      <c r="M9152" s="7">
        <v>16.051815999999999</v>
      </c>
      <c r="N9152" s="7">
        <v>26.030232000000002</v>
      </c>
      <c r="O9152" s="7">
        <v>31.468916</v>
      </c>
      <c r="P9152" s="7">
        <v>0</v>
      </c>
      <c r="Q9152" s="7">
        <v>0</v>
      </c>
      <c r="R9152" s="7">
        <v>0</v>
      </c>
      <c r="S9152" s="7">
        <v>0</v>
      </c>
      <c r="T9152" s="7"/>
    </row>
    <row r="9153" spans="1:20" x14ac:dyDescent="0.35">
      <c r="A9153" s="6" t="s">
        <v>185</v>
      </c>
      <c r="B9153" s="6" t="s">
        <v>212</v>
      </c>
      <c r="C9153" s="6" t="s">
        <v>767</v>
      </c>
      <c r="D9153" s="6" t="s">
        <v>684</v>
      </c>
      <c r="E9153" s="6" t="s">
        <v>303</v>
      </c>
      <c r="F9153" s="6" t="s">
        <v>388</v>
      </c>
      <c r="G9153" s="6" t="s">
        <v>389</v>
      </c>
      <c r="H9153" s="6"/>
      <c r="I9153" s="6"/>
      <c r="J9153" s="6"/>
      <c r="K9153" s="7">
        <v>0</v>
      </c>
      <c r="L9153" s="7">
        <v>0</v>
      </c>
      <c r="M9153" s="7">
        <v>0</v>
      </c>
      <c r="N9153" s="7">
        <v>0</v>
      </c>
      <c r="O9153" s="7">
        <v>16.493490000000001</v>
      </c>
      <c r="P9153" s="7">
        <v>26.663239999999998</v>
      </c>
      <c r="Q9153" s="7">
        <v>27.8307</v>
      </c>
      <c r="R9153" s="7">
        <v>31.295491999999999</v>
      </c>
      <c r="S9153" s="7">
        <v>50.19679</v>
      </c>
      <c r="T9153" s="7"/>
    </row>
    <row r="9154" spans="1:20" x14ac:dyDescent="0.35">
      <c r="A9154" s="6" t="s">
        <v>185</v>
      </c>
      <c r="B9154" s="6" t="s">
        <v>212</v>
      </c>
      <c r="C9154" s="6" t="s">
        <v>767</v>
      </c>
      <c r="D9154" s="6" t="s">
        <v>684</v>
      </c>
      <c r="E9154" s="6" t="s">
        <v>303</v>
      </c>
      <c r="F9154" s="6" t="s">
        <v>390</v>
      </c>
      <c r="G9154" s="6" t="s">
        <v>391</v>
      </c>
      <c r="H9154" s="7">
        <v>21.1342</v>
      </c>
      <c r="I9154" s="7">
        <v>23.247620000000001</v>
      </c>
      <c r="J9154" s="7">
        <v>35.928139999999999</v>
      </c>
      <c r="K9154" s="7">
        <v>23.614585999999999</v>
      </c>
      <c r="L9154" s="7">
        <v>67.963424000000003</v>
      </c>
      <c r="M9154" s="7">
        <v>105.447507</v>
      </c>
      <c r="N9154" s="7">
        <v>86.237899999999996</v>
      </c>
      <c r="O9154" s="7">
        <v>93.410607999999996</v>
      </c>
      <c r="P9154" s="7">
        <v>60.692525000000003</v>
      </c>
      <c r="Q9154" s="7">
        <v>94.533113999999998</v>
      </c>
      <c r="R9154" s="7">
        <v>85.203084000000004</v>
      </c>
      <c r="S9154" s="7">
        <v>175.56941499999999</v>
      </c>
      <c r="T9154" s="7"/>
    </row>
    <row r="9155" spans="1:20" x14ac:dyDescent="0.35">
      <c r="A9155" s="6" t="s">
        <v>185</v>
      </c>
      <c r="B9155" s="6" t="s">
        <v>212</v>
      </c>
      <c r="C9155" s="6" t="s">
        <v>767</v>
      </c>
      <c r="D9155" s="6" t="s">
        <v>684</v>
      </c>
      <c r="E9155" s="6" t="s">
        <v>303</v>
      </c>
      <c r="F9155" s="6" t="s">
        <v>392</v>
      </c>
      <c r="G9155" s="6" t="s">
        <v>393</v>
      </c>
      <c r="H9155" s="7">
        <v>16.907360000000001</v>
      </c>
      <c r="I9155" s="7">
        <v>19.020779999999998</v>
      </c>
      <c r="J9155" s="7">
        <v>27.474460000000001</v>
      </c>
      <c r="K9155" s="7">
        <v>17.507881000000001</v>
      </c>
      <c r="L9155" s="7">
        <v>17.639046</v>
      </c>
      <c r="M9155" s="7">
        <v>25.956578</v>
      </c>
      <c r="N9155" s="7">
        <v>37.031472000000001</v>
      </c>
      <c r="O9155" s="7">
        <v>40.405403999999997</v>
      </c>
      <c r="P9155" s="7">
        <v>27.872532</v>
      </c>
      <c r="Q9155" s="7">
        <v>32.190331999999998</v>
      </c>
      <c r="R9155" s="7">
        <v>28.671026000000001</v>
      </c>
      <c r="S9155" s="7">
        <v>59.550865999999999</v>
      </c>
      <c r="T9155" s="7"/>
    </row>
    <row r="9156" spans="1:20" x14ac:dyDescent="0.35">
      <c r="A9156" s="6" t="s">
        <v>185</v>
      </c>
      <c r="B9156" s="6" t="s">
        <v>212</v>
      </c>
      <c r="C9156" s="6" t="s">
        <v>767</v>
      </c>
      <c r="D9156" s="6" t="s">
        <v>684</v>
      </c>
      <c r="E9156" s="6" t="s">
        <v>303</v>
      </c>
      <c r="F9156" s="6" t="s">
        <v>394</v>
      </c>
      <c r="G9156" s="6" t="s">
        <v>395</v>
      </c>
      <c r="H9156" s="7">
        <v>2.1134200000000001</v>
      </c>
      <c r="I9156" s="7">
        <v>4.2268400000000002</v>
      </c>
      <c r="J9156" s="7">
        <v>4.2268400000000002</v>
      </c>
      <c r="K9156" s="7">
        <v>5.5230990000000002</v>
      </c>
      <c r="L9156" s="7">
        <v>19.377472000000001</v>
      </c>
      <c r="M9156" s="7">
        <v>28.520015999999998</v>
      </c>
      <c r="N9156" s="7">
        <v>25.970122</v>
      </c>
      <c r="O9156" s="7">
        <v>28.327984000000001</v>
      </c>
      <c r="P9156" s="7">
        <v>19.54909</v>
      </c>
      <c r="Q9156" s="7">
        <v>14.415464</v>
      </c>
      <c r="R9156" s="7">
        <v>12.835708</v>
      </c>
      <c r="S9156" s="7">
        <v>26.682580000000002</v>
      </c>
      <c r="T9156" s="7"/>
    </row>
    <row r="9157" spans="1:20" x14ac:dyDescent="0.35">
      <c r="A9157" s="6" t="s">
        <v>185</v>
      </c>
      <c r="B9157" s="6" t="s">
        <v>212</v>
      </c>
      <c r="C9157" s="6" t="s">
        <v>767</v>
      </c>
      <c r="D9157" s="6" t="s">
        <v>684</v>
      </c>
      <c r="E9157" s="6" t="s">
        <v>303</v>
      </c>
      <c r="F9157" s="6" t="s">
        <v>396</v>
      </c>
      <c r="G9157" s="6" t="s">
        <v>397</v>
      </c>
      <c r="H9157" s="6"/>
      <c r="I9157" s="6"/>
      <c r="J9157" s="6"/>
      <c r="K9157" s="7">
        <v>0.13866100000000001</v>
      </c>
      <c r="L9157" s="7">
        <v>1.8865080000000001</v>
      </c>
      <c r="M9157" s="7">
        <v>2.7814739999999998</v>
      </c>
      <c r="N9157" s="7">
        <v>1.488928</v>
      </c>
      <c r="O9157" s="7">
        <v>1.622268</v>
      </c>
      <c r="P9157" s="7">
        <v>1.118725</v>
      </c>
      <c r="Q9157" s="7">
        <v>2.128698</v>
      </c>
      <c r="R9157" s="7">
        <v>1.8985080000000001</v>
      </c>
      <c r="S9157" s="7">
        <v>3.9278200000000001</v>
      </c>
      <c r="T9157" s="7"/>
    </row>
    <row r="9158" spans="1:20" x14ac:dyDescent="0.35">
      <c r="A9158" s="6" t="s">
        <v>185</v>
      </c>
      <c r="B9158" s="6" t="s">
        <v>212</v>
      </c>
      <c r="C9158" s="6" t="s">
        <v>767</v>
      </c>
      <c r="D9158" s="6" t="s">
        <v>684</v>
      </c>
      <c r="E9158" s="6" t="s">
        <v>303</v>
      </c>
      <c r="F9158" s="6" t="s">
        <v>398</v>
      </c>
      <c r="G9158" s="6" t="s">
        <v>399</v>
      </c>
      <c r="H9158" s="7">
        <v>4.2268400000000002</v>
      </c>
      <c r="I9158" s="7">
        <v>6.3402599999999998</v>
      </c>
      <c r="J9158" s="7">
        <v>8.4536800000000003</v>
      </c>
      <c r="K9158" s="7">
        <v>5.8408870000000004</v>
      </c>
      <c r="L9158" s="7">
        <v>8.2152259999999995</v>
      </c>
      <c r="M9158" s="7">
        <v>12.096254999999999</v>
      </c>
      <c r="N9158" s="7">
        <v>21.853359999999999</v>
      </c>
      <c r="O9158" s="7">
        <v>23.844576</v>
      </c>
      <c r="P9158" s="7">
        <v>16.455559999999998</v>
      </c>
      <c r="Q9158" s="7">
        <v>14.031876</v>
      </c>
      <c r="R9158" s="7">
        <v>12.492432000000001</v>
      </c>
      <c r="S9158" s="7">
        <v>25.964286000000001</v>
      </c>
      <c r="T9158" s="7"/>
    </row>
    <row r="9159" spans="1:20" x14ac:dyDescent="0.35">
      <c r="A9159" s="6" t="s">
        <v>185</v>
      </c>
      <c r="B9159" s="6" t="s">
        <v>212</v>
      </c>
      <c r="C9159" s="6" t="s">
        <v>767</v>
      </c>
      <c r="D9159" s="6" t="s">
        <v>684</v>
      </c>
      <c r="E9159" s="6" t="s">
        <v>303</v>
      </c>
      <c r="F9159" s="6" t="s">
        <v>400</v>
      </c>
      <c r="G9159" s="6" t="s">
        <v>401</v>
      </c>
      <c r="H9159" s="6"/>
      <c r="I9159" s="6"/>
      <c r="J9159" s="7">
        <v>4.2268400000000002</v>
      </c>
      <c r="K9159" s="7">
        <v>0.34051199999999998</v>
      </c>
      <c r="L9159" s="7">
        <v>3.2068880000000002</v>
      </c>
      <c r="M9159" s="7">
        <v>4.7410139999999998</v>
      </c>
      <c r="N9159" s="7">
        <v>3.3076219999999998</v>
      </c>
      <c r="O9159" s="7">
        <v>4.1223780000000003</v>
      </c>
      <c r="P9159" s="7">
        <v>2.7912870000000001</v>
      </c>
      <c r="Q9159" s="7">
        <v>2.2497760000000002</v>
      </c>
      <c r="R9159" s="7">
        <v>1.8177680000000001</v>
      </c>
      <c r="S9159" s="7">
        <v>3.0063110000000002</v>
      </c>
      <c r="T9159" s="7"/>
    </row>
    <row r="9160" spans="1:20" x14ac:dyDescent="0.35">
      <c r="A9160" s="6" t="s">
        <v>185</v>
      </c>
      <c r="B9160" s="6" t="s">
        <v>212</v>
      </c>
      <c r="C9160" s="6" t="s">
        <v>767</v>
      </c>
      <c r="D9160" s="6" t="s">
        <v>684</v>
      </c>
      <c r="E9160" s="6" t="s">
        <v>303</v>
      </c>
      <c r="F9160" s="6" t="s">
        <v>402</v>
      </c>
      <c r="G9160" s="6" t="s">
        <v>403</v>
      </c>
      <c r="H9160" s="6"/>
      <c r="I9160" s="6"/>
      <c r="J9160" s="6"/>
      <c r="K9160" s="7">
        <v>1.6167229999999999</v>
      </c>
      <c r="L9160" s="7">
        <v>5.5860620000000001</v>
      </c>
      <c r="M9160" s="7">
        <v>8.2329600000000003</v>
      </c>
      <c r="N9160" s="7">
        <v>4.0469980000000003</v>
      </c>
      <c r="O9160" s="7">
        <v>4.4219559999999998</v>
      </c>
      <c r="P9160" s="7">
        <v>3.04312</v>
      </c>
      <c r="Q9160" s="7">
        <v>4.4991640000000004</v>
      </c>
      <c r="R9160" s="7">
        <v>3.9991279999999998</v>
      </c>
      <c r="S9160" s="7">
        <v>8.3206600000000002</v>
      </c>
      <c r="T9160" s="7"/>
    </row>
    <row r="9161" spans="1:20" x14ac:dyDescent="0.35">
      <c r="A9161" s="6" t="s">
        <v>185</v>
      </c>
      <c r="B9161" s="6" t="s">
        <v>212</v>
      </c>
      <c r="C9161" s="6" t="s">
        <v>767</v>
      </c>
      <c r="D9161" s="6" t="s">
        <v>684</v>
      </c>
      <c r="E9161" s="6" t="s">
        <v>303</v>
      </c>
      <c r="F9161" s="6" t="s">
        <v>404</v>
      </c>
      <c r="G9161" s="6" t="s">
        <v>405</v>
      </c>
      <c r="H9161" s="7">
        <v>14.793939999999999</v>
      </c>
      <c r="I9161" s="7">
        <v>21.1342</v>
      </c>
      <c r="J9161" s="7">
        <v>16.907360000000001</v>
      </c>
      <c r="K9161" s="7">
        <v>10.227069999999999</v>
      </c>
      <c r="L9161" s="7">
        <v>12.126531999999999</v>
      </c>
      <c r="M9161" s="7">
        <v>17.854455000000002</v>
      </c>
      <c r="N9161" s="7">
        <v>13.919426</v>
      </c>
      <c r="O9161" s="7">
        <v>15.187044</v>
      </c>
      <c r="P9161" s="7">
        <v>10.479825</v>
      </c>
      <c r="Q9161" s="7">
        <v>16.372540000000001</v>
      </c>
      <c r="R9161" s="7">
        <v>14.58286</v>
      </c>
      <c r="S9161" s="7">
        <v>30.296624999999999</v>
      </c>
      <c r="T9161" s="7"/>
    </row>
    <row r="9162" spans="1:20" x14ac:dyDescent="0.35">
      <c r="A9162" s="6" t="s">
        <v>185</v>
      </c>
      <c r="B9162" s="6" t="s">
        <v>212</v>
      </c>
      <c r="C9162" s="6" t="s">
        <v>767</v>
      </c>
      <c r="D9162" s="6" t="s">
        <v>684</v>
      </c>
      <c r="E9162" s="6" t="s">
        <v>303</v>
      </c>
      <c r="F9162" s="6" t="s">
        <v>406</v>
      </c>
      <c r="G9162" s="6" t="s">
        <v>407</v>
      </c>
      <c r="H9162" s="7">
        <v>6.3402599999999998</v>
      </c>
      <c r="I9162" s="7">
        <v>6.3402599999999998</v>
      </c>
      <c r="J9162" s="7">
        <v>59.175759999999997</v>
      </c>
      <c r="K9162" s="7">
        <v>6.6756419999999999</v>
      </c>
      <c r="L9162" s="7">
        <v>16.386327999999999</v>
      </c>
      <c r="M9162" s="7">
        <v>24.209101</v>
      </c>
      <c r="N9162" s="7">
        <v>28.578119999999998</v>
      </c>
      <c r="O9162" s="7">
        <v>35.684207999999998</v>
      </c>
      <c r="P9162" s="7">
        <v>24.144279999999998</v>
      </c>
      <c r="Q9162" s="7">
        <v>31.938279999999999</v>
      </c>
      <c r="R9162" s="7">
        <v>25.77252</v>
      </c>
      <c r="S9162" s="7">
        <v>42.64631</v>
      </c>
      <c r="T9162" s="7"/>
    </row>
    <row r="9163" spans="1:20" x14ac:dyDescent="0.35">
      <c r="A9163" s="6" t="s">
        <v>185</v>
      </c>
      <c r="B9163" s="6" t="s">
        <v>212</v>
      </c>
      <c r="C9163" s="6" t="s">
        <v>767</v>
      </c>
      <c r="D9163" s="6" t="s">
        <v>684</v>
      </c>
      <c r="E9163" s="6" t="s">
        <v>303</v>
      </c>
      <c r="F9163" s="6" t="s">
        <v>408</v>
      </c>
      <c r="G9163" s="6" t="s">
        <v>409</v>
      </c>
      <c r="H9163" s="6"/>
      <c r="I9163" s="7">
        <v>2.1134200000000001</v>
      </c>
      <c r="J9163" s="6"/>
      <c r="K9163" s="7">
        <v>0.32324199999999997</v>
      </c>
      <c r="L9163" s="7">
        <v>0.59344200000000003</v>
      </c>
      <c r="M9163" s="7">
        <v>0.885409</v>
      </c>
      <c r="N9163" s="7">
        <v>1.1194360000000001</v>
      </c>
      <c r="O9163" s="7">
        <v>1.219068</v>
      </c>
      <c r="P9163" s="7">
        <v>0.83645499999999995</v>
      </c>
      <c r="Q9163" s="7">
        <v>1.4025240000000001</v>
      </c>
      <c r="R9163" s="7">
        <v>1.252292</v>
      </c>
      <c r="S9163" s="7">
        <v>2.5913550000000001</v>
      </c>
      <c r="T9163" s="7"/>
    </row>
    <row r="9164" spans="1:20" x14ac:dyDescent="0.35">
      <c r="A9164" s="6" t="s">
        <v>185</v>
      </c>
      <c r="B9164" s="6" t="s">
        <v>212</v>
      </c>
      <c r="C9164" s="6" t="s">
        <v>767</v>
      </c>
      <c r="D9164" s="6" t="s">
        <v>684</v>
      </c>
      <c r="E9164" s="6" t="s">
        <v>303</v>
      </c>
      <c r="F9164" s="6" t="s">
        <v>410</v>
      </c>
      <c r="G9164" s="6" t="s">
        <v>411</v>
      </c>
      <c r="H9164" s="6"/>
      <c r="I9164" s="6"/>
      <c r="J9164" s="6"/>
      <c r="K9164" s="7">
        <v>4.0276009999999998</v>
      </c>
      <c r="L9164" s="7">
        <v>14.771238</v>
      </c>
      <c r="M9164" s="7">
        <v>21.823889999999999</v>
      </c>
      <c r="N9164" s="7">
        <v>20.884035999999998</v>
      </c>
      <c r="O9164" s="7">
        <v>26.076228</v>
      </c>
      <c r="P9164" s="7">
        <v>17.644570000000002</v>
      </c>
      <c r="Q9164" s="7">
        <v>20.801155999999999</v>
      </c>
      <c r="R9164" s="7">
        <v>16.784576000000001</v>
      </c>
      <c r="S9164" s="7">
        <v>27.775829999999999</v>
      </c>
      <c r="T9164" s="7"/>
    </row>
    <row r="9165" spans="1:20" x14ac:dyDescent="0.35">
      <c r="A9165" s="6" t="s">
        <v>185</v>
      </c>
      <c r="B9165" s="6" t="s">
        <v>212</v>
      </c>
      <c r="C9165" s="6" t="s">
        <v>767</v>
      </c>
      <c r="D9165" s="6" t="s">
        <v>684</v>
      </c>
      <c r="E9165" s="6" t="s">
        <v>303</v>
      </c>
      <c r="F9165" s="6" t="s">
        <v>412</v>
      </c>
      <c r="G9165" s="6" t="s">
        <v>413</v>
      </c>
      <c r="H9165" s="6"/>
      <c r="I9165" s="6"/>
      <c r="J9165" s="6"/>
      <c r="K9165" s="7">
        <v>1.8731000000000001E-2</v>
      </c>
      <c r="L9165" s="7">
        <v>0.21071100000000001</v>
      </c>
      <c r="M9165" s="7">
        <v>0.31201000000000001</v>
      </c>
      <c r="N9165" s="7">
        <v>1.119416</v>
      </c>
      <c r="O9165" s="7">
        <v>1.3949640000000001</v>
      </c>
      <c r="P9165" s="7">
        <v>0.93723500000000004</v>
      </c>
      <c r="Q9165" s="7">
        <v>0</v>
      </c>
      <c r="R9165" s="7">
        <v>0</v>
      </c>
      <c r="S9165" s="7">
        <v>0</v>
      </c>
      <c r="T9165" s="7"/>
    </row>
    <row r="9166" spans="1:20" x14ac:dyDescent="0.35">
      <c r="A9166" s="6" t="s">
        <v>185</v>
      </c>
      <c r="B9166" s="6" t="s">
        <v>212</v>
      </c>
      <c r="C9166" s="6" t="s">
        <v>767</v>
      </c>
      <c r="D9166" s="6" t="s">
        <v>684</v>
      </c>
      <c r="E9166" s="6" t="s">
        <v>303</v>
      </c>
      <c r="F9166" s="6" t="s">
        <v>414</v>
      </c>
      <c r="G9166" s="6" t="s">
        <v>415</v>
      </c>
      <c r="H9166" s="7">
        <v>6.3402599999999998</v>
      </c>
      <c r="I9166" s="7">
        <v>6.3402599999999998</v>
      </c>
      <c r="J9166" s="7">
        <v>4.2268400000000002</v>
      </c>
      <c r="K9166" s="7">
        <v>1.190698</v>
      </c>
      <c r="L9166" s="7">
        <v>3.9481839999999999</v>
      </c>
      <c r="M9166" s="7">
        <v>5.8405399999999998</v>
      </c>
      <c r="N9166" s="7">
        <v>4.0569600000000001</v>
      </c>
      <c r="O9166" s="7">
        <v>5.062424</v>
      </c>
      <c r="P9166" s="7">
        <v>3.4159700000000002</v>
      </c>
      <c r="Q9166" s="7">
        <v>4.0351520000000001</v>
      </c>
      <c r="R9166" s="7">
        <v>3.2620200000000001</v>
      </c>
      <c r="S9166" s="7">
        <v>5.3850749999999996</v>
      </c>
      <c r="T9166" s="7"/>
    </row>
    <row r="9167" spans="1:20" x14ac:dyDescent="0.35">
      <c r="A9167" s="6" t="s">
        <v>185</v>
      </c>
      <c r="B9167" s="6" t="s">
        <v>212</v>
      </c>
      <c r="C9167" s="6" t="s">
        <v>767</v>
      </c>
      <c r="D9167" s="6" t="s">
        <v>684</v>
      </c>
      <c r="E9167" s="6" t="s">
        <v>303</v>
      </c>
      <c r="F9167" s="6" t="s">
        <v>416</v>
      </c>
      <c r="G9167" s="6" t="s">
        <v>417</v>
      </c>
      <c r="H9167" s="6"/>
      <c r="I9167" s="7">
        <v>4.2268400000000002</v>
      </c>
      <c r="J9167" s="7">
        <v>4.2268400000000002</v>
      </c>
      <c r="K9167" s="7">
        <v>1.1345339999999999</v>
      </c>
      <c r="L9167" s="7">
        <v>8.2401119999999999</v>
      </c>
      <c r="M9167" s="7">
        <v>12.178952000000001</v>
      </c>
      <c r="N9167" s="7">
        <v>11.67076</v>
      </c>
      <c r="O9167" s="7">
        <v>14.577468</v>
      </c>
      <c r="P9167" s="7">
        <v>9.8653999999999993</v>
      </c>
      <c r="Q9167" s="7">
        <v>3.3493040000000001</v>
      </c>
      <c r="R9167" s="7">
        <v>2.706588</v>
      </c>
      <c r="S9167" s="7">
        <v>4.4639100000000003</v>
      </c>
      <c r="T9167" s="7"/>
    </row>
    <row r="9168" spans="1:20" x14ac:dyDescent="0.35">
      <c r="A9168" s="6" t="s">
        <v>185</v>
      </c>
      <c r="B9168" s="6" t="s">
        <v>212</v>
      </c>
      <c r="C9168" s="6" t="s">
        <v>767</v>
      </c>
      <c r="D9168" s="6" t="s">
        <v>684</v>
      </c>
      <c r="E9168" s="6" t="s">
        <v>303</v>
      </c>
      <c r="F9168" s="6" t="s">
        <v>418</v>
      </c>
      <c r="G9168" s="6" t="s">
        <v>419</v>
      </c>
      <c r="H9168" s="6"/>
      <c r="I9168" s="6"/>
      <c r="J9168" s="6"/>
      <c r="K9168" s="7">
        <v>3.7881999999999999E-2</v>
      </c>
      <c r="L9168" s="7">
        <v>1.716386</v>
      </c>
      <c r="M9168" s="7">
        <v>2.5398770000000002</v>
      </c>
      <c r="N9168" s="7">
        <v>1.668712</v>
      </c>
      <c r="O9168" s="7">
        <v>2.0867279999999999</v>
      </c>
      <c r="P9168" s="7">
        <v>1.400825</v>
      </c>
      <c r="Q9168" s="7">
        <v>1.6141840000000001</v>
      </c>
      <c r="R9168" s="7">
        <v>1.302934</v>
      </c>
      <c r="S9168" s="7">
        <v>2.15632</v>
      </c>
      <c r="T9168" s="7"/>
    </row>
    <row r="9169" spans="1:20" x14ac:dyDescent="0.35">
      <c r="A9169" s="6" t="s">
        <v>185</v>
      </c>
      <c r="B9169" s="6" t="s">
        <v>212</v>
      </c>
      <c r="C9169" s="6" t="s">
        <v>767</v>
      </c>
      <c r="D9169" s="6" t="s">
        <v>684</v>
      </c>
      <c r="E9169" s="6" t="s">
        <v>420</v>
      </c>
      <c r="F9169" s="6" t="s">
        <v>421</v>
      </c>
      <c r="G9169" s="6" t="s">
        <v>422</v>
      </c>
      <c r="H9169" s="7">
        <v>12.363507</v>
      </c>
      <c r="I9169" s="7">
        <v>17.118701999999999</v>
      </c>
      <c r="J9169" s="7">
        <v>28.531169999999999</v>
      </c>
      <c r="K9169" s="7">
        <v>30.031704000000001</v>
      </c>
      <c r="L9169" s="7">
        <v>95.717404000000002</v>
      </c>
      <c r="M9169" s="7">
        <v>129.055363</v>
      </c>
      <c r="N9169" s="7">
        <v>129.99062799999999</v>
      </c>
      <c r="O9169" s="7">
        <v>129.99008599999999</v>
      </c>
      <c r="P9169" s="7">
        <v>121.27048000000001</v>
      </c>
      <c r="Q9169" s="7">
        <v>87.170519999999996</v>
      </c>
      <c r="R9169" s="7">
        <v>60.125920000000001</v>
      </c>
      <c r="S9169" s="7">
        <v>99.505719999999997</v>
      </c>
      <c r="T9169" s="7"/>
    </row>
    <row r="9170" spans="1:20" x14ac:dyDescent="0.35">
      <c r="A9170" s="6" t="s">
        <v>185</v>
      </c>
      <c r="B9170" s="6" t="s">
        <v>212</v>
      </c>
      <c r="C9170" s="6" t="s">
        <v>767</v>
      </c>
      <c r="D9170" s="6" t="s">
        <v>684</v>
      </c>
      <c r="E9170" s="6" t="s">
        <v>420</v>
      </c>
      <c r="F9170" s="6" t="s">
        <v>423</v>
      </c>
      <c r="G9170" s="6" t="s">
        <v>424</v>
      </c>
      <c r="H9170" s="7">
        <v>3.8041559999999999</v>
      </c>
      <c r="I9170" s="7">
        <v>1.9020779999999999</v>
      </c>
      <c r="J9170" s="7">
        <v>1.9020779999999999</v>
      </c>
      <c r="K9170" s="7">
        <v>6.6132049999999998</v>
      </c>
      <c r="L9170" s="7">
        <v>15.932224</v>
      </c>
      <c r="M9170" s="7">
        <v>17.359601999999999</v>
      </c>
      <c r="N9170" s="7">
        <v>15.226898</v>
      </c>
      <c r="O9170" s="7">
        <v>17.012505999999998</v>
      </c>
      <c r="P9170" s="7">
        <v>10.868650000000001</v>
      </c>
      <c r="Q9170" s="7">
        <v>8.6362000000000005</v>
      </c>
      <c r="R9170" s="7">
        <v>6.0106019999999996</v>
      </c>
      <c r="S9170" s="7">
        <v>10.41728</v>
      </c>
      <c r="T9170" s="7"/>
    </row>
    <row r="9171" spans="1:20" x14ac:dyDescent="0.35">
      <c r="A9171" s="6" t="s">
        <v>185</v>
      </c>
      <c r="B9171" s="6" t="s">
        <v>212</v>
      </c>
      <c r="C9171" s="6" t="s">
        <v>767</v>
      </c>
      <c r="D9171" s="6" t="s">
        <v>684</v>
      </c>
      <c r="E9171" s="6" t="s">
        <v>420</v>
      </c>
      <c r="F9171" s="6" t="s">
        <v>425</v>
      </c>
      <c r="G9171" s="6" t="s">
        <v>426</v>
      </c>
      <c r="H9171" s="7">
        <v>3.8041559999999999</v>
      </c>
      <c r="I9171" s="7">
        <v>8.5593509999999995</v>
      </c>
      <c r="J9171" s="7">
        <v>15.216623999999999</v>
      </c>
      <c r="K9171" s="7">
        <v>19.574328999999999</v>
      </c>
      <c r="L9171" s="7">
        <v>15.991294999999999</v>
      </c>
      <c r="M9171" s="7">
        <v>15.246980000000001</v>
      </c>
      <c r="N9171" s="7">
        <v>23.961886</v>
      </c>
      <c r="O9171" s="7">
        <v>23.969186000000001</v>
      </c>
      <c r="P9171" s="7">
        <v>22.355560000000001</v>
      </c>
      <c r="Q9171" s="7">
        <v>20.892669999999999</v>
      </c>
      <c r="R9171" s="7">
        <v>14.403584</v>
      </c>
      <c r="S9171" s="7">
        <v>23.854679999999998</v>
      </c>
      <c r="T9171" s="7"/>
    </row>
    <row r="9172" spans="1:20" x14ac:dyDescent="0.35">
      <c r="A9172" s="6" t="s">
        <v>185</v>
      </c>
      <c r="B9172" s="6" t="s">
        <v>212</v>
      </c>
      <c r="C9172" s="6" t="s">
        <v>767</v>
      </c>
      <c r="D9172" s="6" t="s">
        <v>684</v>
      </c>
      <c r="E9172" s="6" t="s">
        <v>420</v>
      </c>
      <c r="F9172" s="6" t="s">
        <v>427</v>
      </c>
      <c r="G9172" s="6" t="s">
        <v>428</v>
      </c>
      <c r="H9172" s="7">
        <v>3.8041559999999999</v>
      </c>
      <c r="I9172" s="7">
        <v>3.8041559999999999</v>
      </c>
      <c r="J9172" s="7">
        <v>7.6083119999999997</v>
      </c>
      <c r="K9172" s="7">
        <v>6.4030509999999996</v>
      </c>
      <c r="L9172" s="7">
        <v>40.199843000000001</v>
      </c>
      <c r="M9172" s="7">
        <v>38.323729999999998</v>
      </c>
      <c r="N9172" s="7">
        <v>61.614919999999998</v>
      </c>
      <c r="O9172" s="7">
        <v>61.611711999999997</v>
      </c>
      <c r="P9172" s="7">
        <v>57.484470000000002</v>
      </c>
      <c r="Q9172" s="7">
        <v>40.548628000000001</v>
      </c>
      <c r="R9172" s="7">
        <v>27.969795999999999</v>
      </c>
      <c r="S9172" s="7">
        <v>46.293725000000002</v>
      </c>
      <c r="T9172" s="7"/>
    </row>
    <row r="9173" spans="1:20" x14ac:dyDescent="0.35">
      <c r="A9173" s="6" t="s">
        <v>185</v>
      </c>
      <c r="B9173" s="6" t="s">
        <v>212</v>
      </c>
      <c r="C9173" s="6" t="s">
        <v>767</v>
      </c>
      <c r="D9173" s="6" t="s">
        <v>684</v>
      </c>
      <c r="E9173" s="6" t="s">
        <v>420</v>
      </c>
      <c r="F9173" s="6" t="s">
        <v>429</v>
      </c>
      <c r="G9173" s="6" t="s">
        <v>430</v>
      </c>
      <c r="H9173" s="7">
        <v>1.9020779999999999</v>
      </c>
      <c r="I9173" s="6"/>
      <c r="J9173" s="6"/>
      <c r="K9173" s="7">
        <v>4.3765150000000004</v>
      </c>
      <c r="L9173" s="7">
        <v>3.0337230000000002</v>
      </c>
      <c r="M9173" s="7">
        <v>3.5321690000000001</v>
      </c>
      <c r="N9173" s="7">
        <v>3.1111960000000001</v>
      </c>
      <c r="O9173" s="7">
        <v>3.4682680000000001</v>
      </c>
      <c r="P9173" s="7">
        <v>2.2135699999999998</v>
      </c>
      <c r="Q9173" s="7">
        <v>2.91208</v>
      </c>
      <c r="R9173" s="7">
        <v>2.0234740000000002</v>
      </c>
      <c r="S9173" s="7">
        <v>3.5090249999999998</v>
      </c>
      <c r="T9173" s="7"/>
    </row>
    <row r="9174" spans="1:20" x14ac:dyDescent="0.35">
      <c r="A9174" s="6" t="s">
        <v>185</v>
      </c>
      <c r="B9174" s="6" t="s">
        <v>212</v>
      </c>
      <c r="C9174" s="6" t="s">
        <v>767</v>
      </c>
      <c r="D9174" s="6" t="s">
        <v>684</v>
      </c>
      <c r="E9174" s="6" t="s">
        <v>420</v>
      </c>
      <c r="F9174" s="6" t="s">
        <v>431</v>
      </c>
      <c r="G9174" s="6" t="s">
        <v>432</v>
      </c>
      <c r="H9174" s="7">
        <v>4.7551949999999996</v>
      </c>
      <c r="I9174" s="7">
        <v>1.9020779999999999</v>
      </c>
      <c r="J9174" s="7">
        <v>4.7551949999999996</v>
      </c>
      <c r="K9174" s="7">
        <v>5.5979450000000002</v>
      </c>
      <c r="L9174" s="7">
        <v>20.626366000000001</v>
      </c>
      <c r="M9174" s="7">
        <v>19.664669</v>
      </c>
      <c r="N9174" s="7">
        <v>39.038919999999997</v>
      </c>
      <c r="O9174" s="7">
        <v>39.038184000000001</v>
      </c>
      <c r="P9174" s="7">
        <v>36.414895000000001</v>
      </c>
      <c r="Q9174" s="7">
        <v>59.626246000000002</v>
      </c>
      <c r="R9174" s="7">
        <v>41.127336</v>
      </c>
      <c r="S9174" s="7">
        <v>68.065089999999998</v>
      </c>
      <c r="T9174" s="7"/>
    </row>
    <row r="9175" spans="1:20" x14ac:dyDescent="0.35">
      <c r="A9175" s="6" t="s">
        <v>185</v>
      </c>
      <c r="B9175" s="6" t="s">
        <v>212</v>
      </c>
      <c r="C9175" s="6" t="s">
        <v>767</v>
      </c>
      <c r="D9175" s="6" t="s">
        <v>684</v>
      </c>
      <c r="E9175" s="6" t="s">
        <v>420</v>
      </c>
      <c r="F9175" s="6" t="s">
        <v>433</v>
      </c>
      <c r="G9175" s="6" t="s">
        <v>434</v>
      </c>
      <c r="H9175" s="7">
        <v>3.8041559999999999</v>
      </c>
      <c r="I9175" s="6"/>
      <c r="J9175" s="7">
        <v>1.9020779999999999</v>
      </c>
      <c r="K9175" s="7">
        <v>2.5603099999999999</v>
      </c>
      <c r="L9175" s="7">
        <v>53.410395999999999</v>
      </c>
      <c r="M9175" s="7">
        <v>50.908292000000003</v>
      </c>
      <c r="N9175" s="7">
        <v>57.716036000000003</v>
      </c>
      <c r="O9175" s="7">
        <v>57.714922999999999</v>
      </c>
      <c r="P9175" s="7">
        <v>53.844726000000001</v>
      </c>
      <c r="Q9175" s="7">
        <v>73.996899999999997</v>
      </c>
      <c r="R9175" s="7">
        <v>51.035361999999999</v>
      </c>
      <c r="S9175" s="7">
        <v>84.473112999999998</v>
      </c>
      <c r="T9175" s="7"/>
    </row>
    <row r="9176" spans="1:20" x14ac:dyDescent="0.35">
      <c r="A9176" s="6" t="s">
        <v>185</v>
      </c>
      <c r="B9176" s="6" t="s">
        <v>212</v>
      </c>
      <c r="C9176" s="6" t="s">
        <v>767</v>
      </c>
      <c r="D9176" s="6" t="s">
        <v>684</v>
      </c>
      <c r="E9176" s="6" t="s">
        <v>420</v>
      </c>
      <c r="F9176" s="6" t="s">
        <v>435</v>
      </c>
      <c r="G9176" s="6" t="s">
        <v>436</v>
      </c>
      <c r="H9176" s="7">
        <v>1.9020779999999999</v>
      </c>
      <c r="I9176" s="6"/>
      <c r="J9176" s="6"/>
      <c r="K9176" s="7">
        <v>0.75680000000000003</v>
      </c>
      <c r="L9176" s="7">
        <v>1.506659</v>
      </c>
      <c r="M9176" s="7">
        <v>0</v>
      </c>
      <c r="N9176" s="7">
        <v>0</v>
      </c>
      <c r="O9176" s="7">
        <v>0</v>
      </c>
      <c r="P9176" s="7">
        <v>0</v>
      </c>
      <c r="Q9176" s="7">
        <v>0</v>
      </c>
      <c r="R9176" s="7">
        <v>0</v>
      </c>
      <c r="S9176" s="7">
        <v>0</v>
      </c>
      <c r="T9176" s="7"/>
    </row>
    <row r="9177" spans="1:20" x14ac:dyDescent="0.35">
      <c r="A9177" s="6" t="s">
        <v>185</v>
      </c>
      <c r="B9177" s="6" t="s">
        <v>212</v>
      </c>
      <c r="C9177" s="6" t="s">
        <v>767</v>
      </c>
      <c r="D9177" s="6" t="s">
        <v>684</v>
      </c>
      <c r="E9177" s="6" t="s">
        <v>420</v>
      </c>
      <c r="F9177" s="6" t="s">
        <v>437</v>
      </c>
      <c r="G9177" s="6" t="s">
        <v>438</v>
      </c>
      <c r="H9177" s="6"/>
      <c r="I9177" s="6"/>
      <c r="J9177" s="6"/>
      <c r="K9177" s="7">
        <v>0</v>
      </c>
      <c r="L9177" s="7">
        <v>0</v>
      </c>
      <c r="M9177" s="7">
        <v>84.059703999999996</v>
      </c>
      <c r="N9177" s="7">
        <v>51.384622</v>
      </c>
      <c r="O9177" s="7">
        <v>37.778964000000002</v>
      </c>
      <c r="P9177" s="7">
        <v>13.932065</v>
      </c>
      <c r="Q9177" s="7">
        <v>16.015422000000001</v>
      </c>
      <c r="R9177" s="7">
        <v>9.3684259999999995</v>
      </c>
      <c r="S9177" s="7">
        <v>12.022095</v>
      </c>
      <c r="T9177" s="7"/>
    </row>
    <row r="9178" spans="1:20" x14ac:dyDescent="0.35">
      <c r="A9178" s="6" t="s">
        <v>185</v>
      </c>
      <c r="B9178" s="6" t="s">
        <v>212</v>
      </c>
      <c r="C9178" s="6" t="s">
        <v>767</v>
      </c>
      <c r="D9178" s="6" t="s">
        <v>684</v>
      </c>
      <c r="E9178" s="6" t="s">
        <v>439</v>
      </c>
      <c r="F9178" s="6" t="s">
        <v>440</v>
      </c>
      <c r="G9178" s="6" t="s">
        <v>441</v>
      </c>
      <c r="H9178" s="6"/>
      <c r="I9178" s="6"/>
      <c r="J9178" s="6"/>
      <c r="K9178" s="7">
        <v>0.17762700000000001</v>
      </c>
      <c r="L9178" s="7">
        <v>19.594293</v>
      </c>
      <c r="M9178" s="7">
        <v>16.956050000000001</v>
      </c>
      <c r="N9178" s="7">
        <v>15.039987999999999</v>
      </c>
      <c r="O9178" s="7">
        <v>14.010456</v>
      </c>
      <c r="P9178" s="7">
        <v>8.7919529999999995</v>
      </c>
      <c r="Q9178" s="7">
        <v>9.1462660000000007</v>
      </c>
      <c r="R9178" s="7">
        <v>5.9847840000000003</v>
      </c>
      <c r="S9178" s="7">
        <v>13.661675000000001</v>
      </c>
      <c r="T9178" s="7"/>
    </row>
    <row r="9179" spans="1:20" x14ac:dyDescent="0.35">
      <c r="A9179" s="6" t="s">
        <v>185</v>
      </c>
      <c r="B9179" s="6" t="s">
        <v>212</v>
      </c>
      <c r="C9179" s="6" t="s">
        <v>767</v>
      </c>
      <c r="D9179" s="6" t="s">
        <v>684</v>
      </c>
      <c r="E9179" s="6" t="s">
        <v>439</v>
      </c>
      <c r="F9179" s="6" t="s">
        <v>442</v>
      </c>
      <c r="G9179" s="6" t="s">
        <v>443</v>
      </c>
      <c r="H9179" s="7">
        <v>19.020779999999998</v>
      </c>
      <c r="I9179" s="7">
        <v>17.118701999999999</v>
      </c>
      <c r="J9179" s="7">
        <v>20.922858000000002</v>
      </c>
      <c r="K9179" s="7">
        <v>17.119997999999999</v>
      </c>
      <c r="L9179" s="7">
        <v>21.226911999999999</v>
      </c>
      <c r="M9179" s="7">
        <v>23.030944000000002</v>
      </c>
      <c r="N9179" s="7">
        <v>25.236892000000001</v>
      </c>
      <c r="O9179" s="7">
        <v>23.146139999999999</v>
      </c>
      <c r="P9179" s="7">
        <v>19.437950000000001</v>
      </c>
      <c r="Q9179" s="7">
        <v>13.619372</v>
      </c>
      <c r="R9179" s="7">
        <v>11.547012</v>
      </c>
      <c r="S9179" s="7">
        <v>25.830265000000001</v>
      </c>
      <c r="T9179" s="7"/>
    </row>
    <row r="9180" spans="1:20" x14ac:dyDescent="0.35">
      <c r="A9180" s="6" t="s">
        <v>185</v>
      </c>
      <c r="B9180" s="6" t="s">
        <v>212</v>
      </c>
      <c r="C9180" s="6" t="s">
        <v>767</v>
      </c>
      <c r="D9180" s="6" t="s">
        <v>684</v>
      </c>
      <c r="E9180" s="6" t="s">
        <v>439</v>
      </c>
      <c r="F9180" s="6" t="s">
        <v>444</v>
      </c>
      <c r="G9180" s="6" t="s">
        <v>445</v>
      </c>
      <c r="H9180" s="6"/>
      <c r="I9180" s="7">
        <v>4.1845739999999996</v>
      </c>
      <c r="J9180" s="7">
        <v>3.4871449999999999</v>
      </c>
      <c r="K9180" s="7">
        <v>12.398338000000001</v>
      </c>
      <c r="L9180" s="7">
        <v>12.417929000000001</v>
      </c>
      <c r="M9180" s="7">
        <v>13.311951000000001</v>
      </c>
      <c r="N9180" s="7">
        <v>18.336216</v>
      </c>
      <c r="O9180" s="7">
        <v>15.000695</v>
      </c>
      <c r="P9180" s="7">
        <v>13.967407</v>
      </c>
      <c r="Q9180" s="7">
        <v>9.0719429999999992</v>
      </c>
      <c r="R9180" s="7">
        <v>7.3029099999999998</v>
      </c>
      <c r="S9180" s="7">
        <v>16.219828</v>
      </c>
      <c r="T9180" s="7"/>
    </row>
    <row r="9181" spans="1:20" x14ac:dyDescent="0.35">
      <c r="A9181" s="6" t="s">
        <v>185</v>
      </c>
      <c r="B9181" s="6" t="s">
        <v>212</v>
      </c>
      <c r="C9181" s="6" t="s">
        <v>767</v>
      </c>
      <c r="D9181" s="6" t="s">
        <v>684</v>
      </c>
      <c r="E9181" s="6" t="s">
        <v>439</v>
      </c>
      <c r="F9181" s="6" t="s">
        <v>448</v>
      </c>
      <c r="G9181" s="6" t="s">
        <v>449</v>
      </c>
      <c r="H9181" s="6"/>
      <c r="I9181" s="7">
        <v>4.2268400000000002</v>
      </c>
      <c r="J9181" s="7">
        <v>6.3402599999999998</v>
      </c>
      <c r="K9181" s="7">
        <v>0</v>
      </c>
      <c r="L9181" s="7">
        <v>0</v>
      </c>
      <c r="M9181" s="7">
        <v>0</v>
      </c>
      <c r="N9181" s="7">
        <v>0</v>
      </c>
      <c r="O9181" s="7">
        <v>0</v>
      </c>
      <c r="P9181" s="7">
        <v>0</v>
      </c>
      <c r="Q9181" s="7">
        <v>0</v>
      </c>
      <c r="R9181" s="7">
        <v>0</v>
      </c>
      <c r="S9181" s="7">
        <v>0</v>
      </c>
      <c r="T9181" s="7"/>
    </row>
    <row r="9182" spans="1:20" x14ac:dyDescent="0.35">
      <c r="A9182" s="6" t="s">
        <v>185</v>
      </c>
      <c r="B9182" s="6" t="s">
        <v>212</v>
      </c>
      <c r="C9182" s="6" t="s">
        <v>767</v>
      </c>
      <c r="D9182" s="6" t="s">
        <v>684</v>
      </c>
      <c r="E9182" s="6" t="s">
        <v>439</v>
      </c>
      <c r="F9182" s="6" t="s">
        <v>450</v>
      </c>
      <c r="G9182" s="6" t="s">
        <v>451</v>
      </c>
      <c r="H9182" s="6"/>
      <c r="I9182" s="6"/>
      <c r="J9182" s="6"/>
      <c r="K9182" s="7">
        <v>1.5307580000000001</v>
      </c>
      <c r="L9182" s="7">
        <v>5.9231999999999996</v>
      </c>
      <c r="M9182" s="7">
        <v>7.6658559999999998</v>
      </c>
      <c r="N9182" s="7">
        <v>11.91334</v>
      </c>
      <c r="O9182" s="7">
        <v>10.812662</v>
      </c>
      <c r="P9182" s="7">
        <v>10.533770000000001</v>
      </c>
      <c r="Q9182" s="7">
        <v>5.9569999999999999</v>
      </c>
      <c r="R9182" s="7">
        <v>5.8337760000000003</v>
      </c>
      <c r="S9182" s="7">
        <v>21.950244000000001</v>
      </c>
      <c r="T9182" s="7"/>
    </row>
    <row r="9183" spans="1:20" x14ac:dyDescent="0.35">
      <c r="A9183" s="6" t="s">
        <v>185</v>
      </c>
      <c r="B9183" s="6" t="s">
        <v>212</v>
      </c>
      <c r="C9183" s="6" t="s">
        <v>767</v>
      </c>
      <c r="D9183" s="6" t="s">
        <v>684</v>
      </c>
      <c r="E9183" s="6" t="s">
        <v>439</v>
      </c>
      <c r="F9183" s="6" t="s">
        <v>454</v>
      </c>
      <c r="G9183" s="6" t="s">
        <v>455</v>
      </c>
      <c r="H9183" s="6"/>
      <c r="I9183" s="6"/>
      <c r="J9183" s="7">
        <v>1.9020779999999999</v>
      </c>
      <c r="K9183" s="7">
        <v>0.25418099999999999</v>
      </c>
      <c r="L9183" s="7">
        <v>2.291706</v>
      </c>
      <c r="M9183" s="7">
        <v>2.65116</v>
      </c>
      <c r="N9183" s="7">
        <v>3.2772260000000002</v>
      </c>
      <c r="O9183" s="7">
        <v>3.104676</v>
      </c>
      <c r="P9183" s="7">
        <v>2.5830299999999999</v>
      </c>
      <c r="Q9183" s="7">
        <v>2.0840960000000002</v>
      </c>
      <c r="R9183" s="7">
        <v>1.74014</v>
      </c>
      <c r="S9183" s="7">
        <v>3.7683200000000001</v>
      </c>
      <c r="T9183" s="7"/>
    </row>
    <row r="9184" spans="1:20" x14ac:dyDescent="0.35">
      <c r="A9184" s="6" t="s">
        <v>185</v>
      </c>
      <c r="B9184" s="6" t="s">
        <v>212</v>
      </c>
      <c r="C9184" s="6" t="s">
        <v>767</v>
      </c>
      <c r="D9184" s="6" t="s">
        <v>684</v>
      </c>
      <c r="E9184" s="6" t="s">
        <v>439</v>
      </c>
      <c r="F9184" s="6" t="s">
        <v>456</v>
      </c>
      <c r="G9184" s="6" t="s">
        <v>457</v>
      </c>
      <c r="H9184" s="6"/>
      <c r="I9184" s="6"/>
      <c r="J9184" s="6"/>
      <c r="K9184" s="7">
        <v>0.402368</v>
      </c>
      <c r="L9184" s="7">
        <v>2.4450080000000001</v>
      </c>
      <c r="M9184" s="7">
        <v>2.1792039999999999</v>
      </c>
      <c r="N9184" s="7">
        <v>4.4059239999999997</v>
      </c>
      <c r="O9184" s="7">
        <v>3.9391720000000001</v>
      </c>
      <c r="P9184" s="7">
        <v>3.1480619999999999</v>
      </c>
      <c r="Q9184" s="7">
        <v>2.677524</v>
      </c>
      <c r="R9184" s="7">
        <v>2.2716319999999999</v>
      </c>
      <c r="S9184" s="7">
        <v>4.4902309999999996</v>
      </c>
      <c r="T9184" s="7"/>
    </row>
    <row r="9185" spans="1:20" x14ac:dyDescent="0.35">
      <c r="A9185" s="6" t="s">
        <v>185</v>
      </c>
      <c r="B9185" s="6" t="s">
        <v>212</v>
      </c>
      <c r="C9185" s="6" t="s">
        <v>767</v>
      </c>
      <c r="D9185" s="6" t="s">
        <v>684</v>
      </c>
      <c r="E9185" s="6" t="s">
        <v>439</v>
      </c>
      <c r="F9185" s="6" t="s">
        <v>458</v>
      </c>
      <c r="G9185" s="6" t="s">
        <v>459</v>
      </c>
      <c r="H9185" s="7">
        <v>10.5671</v>
      </c>
      <c r="I9185" s="7">
        <v>6.3402599999999998</v>
      </c>
      <c r="J9185" s="7">
        <v>8.4536800000000003</v>
      </c>
      <c r="K9185" s="7">
        <v>4.3479000000000001</v>
      </c>
      <c r="L9185" s="7">
        <v>5.166868</v>
      </c>
      <c r="M9185" s="7">
        <v>6.2495820000000002</v>
      </c>
      <c r="N9185" s="7">
        <v>20.874890000000001</v>
      </c>
      <c r="O9185" s="7">
        <v>19.254306</v>
      </c>
      <c r="P9185" s="7">
        <v>14.706239999999999</v>
      </c>
      <c r="Q9185" s="7">
        <v>6.3154339999999998</v>
      </c>
      <c r="R9185" s="7">
        <v>5.5338919999999998</v>
      </c>
      <c r="S9185" s="7">
        <v>9.1246650000000002</v>
      </c>
      <c r="T9185" s="7"/>
    </row>
    <row r="9186" spans="1:20" x14ac:dyDescent="0.35">
      <c r="A9186" s="6" t="s">
        <v>185</v>
      </c>
      <c r="B9186" s="6" t="s">
        <v>212</v>
      </c>
      <c r="C9186" s="6" t="s">
        <v>767</v>
      </c>
      <c r="D9186" s="6" t="s">
        <v>684</v>
      </c>
      <c r="E9186" s="6" t="s">
        <v>439</v>
      </c>
      <c r="F9186" s="6" t="s">
        <v>460</v>
      </c>
      <c r="G9186" s="6" t="s">
        <v>461</v>
      </c>
      <c r="H9186" s="6"/>
      <c r="I9186" s="6"/>
      <c r="J9186" s="6"/>
      <c r="K9186" s="7">
        <v>0.75365800000000005</v>
      </c>
      <c r="L9186" s="7">
        <v>1.450734</v>
      </c>
      <c r="M9186" s="7">
        <v>1.450089</v>
      </c>
      <c r="N9186" s="7">
        <v>1.672032</v>
      </c>
      <c r="O9186" s="7">
        <v>2.1875990000000001</v>
      </c>
      <c r="P9186" s="7">
        <v>1.1996560000000001</v>
      </c>
      <c r="Q9186" s="7">
        <v>0.876112</v>
      </c>
      <c r="R9186" s="7">
        <v>0.70444799999999996</v>
      </c>
      <c r="S9186" s="7">
        <v>1.571588</v>
      </c>
      <c r="T9186" s="7"/>
    </row>
    <row r="9187" spans="1:20" x14ac:dyDescent="0.35">
      <c r="A9187" s="6" t="s">
        <v>185</v>
      </c>
      <c r="B9187" s="6" t="s">
        <v>212</v>
      </c>
      <c r="C9187" s="6" t="s">
        <v>767</v>
      </c>
      <c r="D9187" s="6" t="s">
        <v>684</v>
      </c>
      <c r="E9187" s="6" t="s">
        <v>439</v>
      </c>
      <c r="F9187" s="6" t="s">
        <v>462</v>
      </c>
      <c r="G9187" s="6" t="s">
        <v>463</v>
      </c>
      <c r="H9187" s="7">
        <v>2.1134200000000001</v>
      </c>
      <c r="I9187" s="6"/>
      <c r="J9187" s="7">
        <v>4.2268400000000002</v>
      </c>
      <c r="K9187" s="7">
        <v>4.3101120000000002</v>
      </c>
      <c r="L9187" s="7">
        <v>2.948448</v>
      </c>
      <c r="M9187" s="7">
        <v>5.6282509999999997</v>
      </c>
      <c r="N9187" s="7">
        <v>6.7301279999999997</v>
      </c>
      <c r="O9187" s="7">
        <v>6.4210820000000002</v>
      </c>
      <c r="P9187" s="7">
        <v>5.4024400000000004</v>
      </c>
      <c r="Q9187" s="7">
        <v>3.52691</v>
      </c>
      <c r="R9187" s="7">
        <v>3.1351680000000002</v>
      </c>
      <c r="S9187" s="7">
        <v>5.28491</v>
      </c>
      <c r="T9187" s="7"/>
    </row>
    <row r="9188" spans="1:20" x14ac:dyDescent="0.35">
      <c r="A9188" s="6" t="s">
        <v>185</v>
      </c>
      <c r="B9188" s="6" t="s">
        <v>212</v>
      </c>
      <c r="C9188" s="6" t="s">
        <v>767</v>
      </c>
      <c r="D9188" s="6" t="s">
        <v>684</v>
      </c>
      <c r="E9188" s="6" t="s">
        <v>439</v>
      </c>
      <c r="F9188" s="6" t="s">
        <v>464</v>
      </c>
      <c r="G9188" s="6" t="s">
        <v>465</v>
      </c>
      <c r="H9188" s="6"/>
      <c r="I9188" s="6"/>
      <c r="J9188" s="6"/>
      <c r="K9188" s="7">
        <v>0</v>
      </c>
      <c r="L9188" s="7">
        <v>8.5900000000000004E-3</v>
      </c>
      <c r="M9188" s="7">
        <v>5.9579999999999998E-3</v>
      </c>
      <c r="N9188" s="7">
        <v>2.6231999999999998E-2</v>
      </c>
      <c r="O9188" s="7">
        <v>2.7685999999999999E-2</v>
      </c>
      <c r="P9188" s="7">
        <v>9.1529999999999997E-3</v>
      </c>
      <c r="Q9188" s="7">
        <v>0</v>
      </c>
      <c r="R9188" s="7">
        <v>0</v>
      </c>
      <c r="S9188" s="7">
        <v>2.009E-2</v>
      </c>
      <c r="T9188" s="7"/>
    </row>
    <row r="9189" spans="1:20" x14ac:dyDescent="0.35">
      <c r="A9189" s="6" t="s">
        <v>185</v>
      </c>
      <c r="B9189" s="6" t="s">
        <v>212</v>
      </c>
      <c r="C9189" s="6" t="s">
        <v>767</v>
      </c>
      <c r="D9189" s="6" t="s">
        <v>684</v>
      </c>
      <c r="E9189" s="6" t="s">
        <v>439</v>
      </c>
      <c r="F9189" s="6" t="s">
        <v>466</v>
      </c>
      <c r="G9189" s="6" t="s">
        <v>467</v>
      </c>
      <c r="H9189" s="7">
        <v>66.572737000000004</v>
      </c>
      <c r="I9189" s="7">
        <v>28.531172999999999</v>
      </c>
      <c r="J9189" s="7">
        <v>66.572737000000004</v>
      </c>
      <c r="K9189" s="7">
        <v>4.9325159999999997</v>
      </c>
      <c r="L9189" s="7">
        <v>12.137739</v>
      </c>
      <c r="M9189" s="7">
        <v>11.775269</v>
      </c>
      <c r="N9189" s="7">
        <v>11.71912</v>
      </c>
      <c r="O9189" s="7">
        <v>12.06256</v>
      </c>
      <c r="P9189" s="7">
        <v>10.96177</v>
      </c>
      <c r="Q9189" s="7">
        <v>11.072032</v>
      </c>
      <c r="R9189" s="7">
        <v>8.3283240000000003</v>
      </c>
      <c r="S9189" s="7">
        <v>19.949185</v>
      </c>
      <c r="T9189" s="7"/>
    </row>
    <row r="9190" spans="1:20" x14ac:dyDescent="0.35">
      <c r="A9190" s="6" t="s">
        <v>185</v>
      </c>
      <c r="B9190" s="6" t="s">
        <v>212</v>
      </c>
      <c r="C9190" s="6" t="s">
        <v>767</v>
      </c>
      <c r="D9190" s="6" t="s">
        <v>684</v>
      </c>
      <c r="E9190" s="6" t="s">
        <v>439</v>
      </c>
      <c r="F9190" s="6" t="s">
        <v>468</v>
      </c>
      <c r="G9190" s="6" t="s">
        <v>469</v>
      </c>
      <c r="H9190" s="7">
        <v>2.0922869999999998</v>
      </c>
      <c r="I9190" s="7">
        <v>9.7640060000000002</v>
      </c>
      <c r="J9190" s="7">
        <v>11.856293000000001</v>
      </c>
      <c r="K9190" s="7">
        <v>18.041642</v>
      </c>
      <c r="L9190" s="7">
        <v>44.268332000000001</v>
      </c>
      <c r="M9190" s="7">
        <v>63.196978999999999</v>
      </c>
      <c r="N9190" s="7">
        <v>49.326048</v>
      </c>
      <c r="O9190" s="7">
        <v>62.919232999999998</v>
      </c>
      <c r="P9190" s="7">
        <v>49.207675999999999</v>
      </c>
      <c r="Q9190" s="7">
        <v>24.605768000000001</v>
      </c>
      <c r="R9190" s="7">
        <v>19.551776</v>
      </c>
      <c r="S9190" s="7">
        <v>48.277363000000001</v>
      </c>
      <c r="T9190" s="7"/>
    </row>
    <row r="9191" spans="1:20" x14ac:dyDescent="0.35">
      <c r="A9191" s="6" t="s">
        <v>185</v>
      </c>
      <c r="B9191" s="6" t="s">
        <v>212</v>
      </c>
      <c r="C9191" s="6" t="s">
        <v>767</v>
      </c>
      <c r="D9191" s="6" t="s">
        <v>684</v>
      </c>
      <c r="E9191" s="6" t="s">
        <v>439</v>
      </c>
      <c r="F9191" s="6" t="s">
        <v>470</v>
      </c>
      <c r="G9191" s="6" t="s">
        <v>471</v>
      </c>
      <c r="H9191" s="7">
        <v>57.062339999999999</v>
      </c>
      <c r="I9191" s="7">
        <v>78.196539999999999</v>
      </c>
      <c r="J9191" s="7">
        <v>118.35151999999999</v>
      </c>
      <c r="K9191" s="7">
        <v>76.558300000000003</v>
      </c>
      <c r="L9191" s="7">
        <v>132.797631</v>
      </c>
      <c r="M9191" s="7">
        <v>150.06134700000001</v>
      </c>
      <c r="N9191" s="7">
        <v>220.40309600000001</v>
      </c>
      <c r="O9191" s="7">
        <v>205.95475999999999</v>
      </c>
      <c r="P9191" s="7">
        <v>165.60644500000001</v>
      </c>
      <c r="Q9191" s="7">
        <v>91.644311999999999</v>
      </c>
      <c r="R9191" s="7">
        <v>80.476157999999998</v>
      </c>
      <c r="S9191" s="7">
        <v>149.88002499999999</v>
      </c>
      <c r="T9191" s="7"/>
    </row>
    <row r="9192" spans="1:20" x14ac:dyDescent="0.35">
      <c r="A9192" s="6" t="s">
        <v>185</v>
      </c>
      <c r="B9192" s="6" t="s">
        <v>212</v>
      </c>
      <c r="C9192" s="6" t="s">
        <v>767</v>
      </c>
      <c r="D9192" s="6" t="s">
        <v>684</v>
      </c>
      <c r="E9192" s="6" t="s">
        <v>472</v>
      </c>
      <c r="F9192" s="6" t="s">
        <v>473</v>
      </c>
      <c r="G9192" s="6" t="s">
        <v>474</v>
      </c>
      <c r="H9192" s="6"/>
      <c r="I9192" s="6"/>
      <c r="J9192" s="6"/>
      <c r="K9192" s="7">
        <v>0.30004999999999998</v>
      </c>
      <c r="L9192" s="7">
        <v>0.73942099999999999</v>
      </c>
      <c r="M9192" s="7">
        <v>0.834256</v>
      </c>
      <c r="N9192" s="7">
        <v>1.6552560000000001</v>
      </c>
      <c r="O9192" s="7">
        <v>2.3126199999999999</v>
      </c>
      <c r="P9192" s="7">
        <v>1.0797349999999999</v>
      </c>
      <c r="Q9192" s="7">
        <v>1.189122</v>
      </c>
      <c r="R9192" s="7">
        <v>0.86501600000000001</v>
      </c>
      <c r="S9192" s="7">
        <v>1.7063299999999999</v>
      </c>
      <c r="T9192" s="7"/>
    </row>
    <row r="9193" spans="1:20" x14ac:dyDescent="0.35">
      <c r="A9193" s="6" t="s">
        <v>185</v>
      </c>
      <c r="B9193" s="6" t="s">
        <v>212</v>
      </c>
      <c r="C9193" s="6" t="s">
        <v>767</v>
      </c>
      <c r="D9193" s="6" t="s">
        <v>684</v>
      </c>
      <c r="E9193" s="6" t="s">
        <v>472</v>
      </c>
      <c r="F9193" s="6" t="s">
        <v>475</v>
      </c>
      <c r="G9193" s="6" t="s">
        <v>476</v>
      </c>
      <c r="H9193" s="6"/>
      <c r="I9193" s="6"/>
      <c r="J9193" s="6"/>
      <c r="K9193" s="7">
        <v>0.23471700000000001</v>
      </c>
      <c r="L9193" s="7">
        <v>0.181836</v>
      </c>
      <c r="M9193" s="7">
        <v>0.19941400000000001</v>
      </c>
      <c r="N9193" s="7">
        <v>0.214672</v>
      </c>
      <c r="O9193" s="7">
        <v>0.32299</v>
      </c>
      <c r="P9193" s="7">
        <v>0.15282000000000001</v>
      </c>
      <c r="Q9193" s="7">
        <v>0.23192399999999999</v>
      </c>
      <c r="R9193" s="7">
        <v>0.171038</v>
      </c>
      <c r="S9193" s="7">
        <v>0.32486999999999999</v>
      </c>
      <c r="T9193" s="7"/>
    </row>
    <row r="9194" spans="1:20" x14ac:dyDescent="0.35">
      <c r="A9194" s="6" t="s">
        <v>185</v>
      </c>
      <c r="B9194" s="6" t="s">
        <v>212</v>
      </c>
      <c r="C9194" s="6" t="s">
        <v>767</v>
      </c>
      <c r="D9194" s="6" t="s">
        <v>684</v>
      </c>
      <c r="E9194" s="6" t="s">
        <v>472</v>
      </c>
      <c r="F9194" s="6" t="s">
        <v>477</v>
      </c>
      <c r="G9194" s="6" t="s">
        <v>478</v>
      </c>
      <c r="H9194" s="7">
        <v>26.417750000000002</v>
      </c>
      <c r="I9194" s="7">
        <v>32.758009999999999</v>
      </c>
      <c r="J9194" s="7">
        <v>62.345889999999997</v>
      </c>
      <c r="K9194" s="7">
        <v>35.850572</v>
      </c>
      <c r="L9194" s="7">
        <v>48.551572</v>
      </c>
      <c r="M9194" s="7">
        <v>48.499803999999997</v>
      </c>
      <c r="N9194" s="7">
        <v>41.406416</v>
      </c>
      <c r="O9194" s="7">
        <v>44.781477000000002</v>
      </c>
      <c r="P9194" s="7">
        <v>47.031934999999997</v>
      </c>
      <c r="Q9194" s="7">
        <v>38.760618000000001</v>
      </c>
      <c r="R9194" s="7">
        <v>29.768537999999999</v>
      </c>
      <c r="S9194" s="7">
        <v>49.143414</v>
      </c>
      <c r="T9194" s="7"/>
    </row>
    <row r="9195" spans="1:20" x14ac:dyDescent="0.35">
      <c r="A9195" s="6" t="s">
        <v>185</v>
      </c>
      <c r="B9195" s="6" t="s">
        <v>212</v>
      </c>
      <c r="C9195" s="6" t="s">
        <v>767</v>
      </c>
      <c r="D9195" s="6" t="s">
        <v>684</v>
      </c>
      <c r="E9195" s="6" t="s">
        <v>472</v>
      </c>
      <c r="F9195" s="6" t="s">
        <v>479</v>
      </c>
      <c r="G9195" s="6" t="s">
        <v>480</v>
      </c>
      <c r="H9195" s="7">
        <v>5.28355</v>
      </c>
      <c r="I9195" s="7">
        <v>12.68052</v>
      </c>
      <c r="J9195" s="7">
        <v>17.96407</v>
      </c>
      <c r="K9195" s="7">
        <v>18.137031</v>
      </c>
      <c r="L9195" s="7">
        <v>90.478110000000001</v>
      </c>
      <c r="M9195" s="7">
        <v>90.352762999999996</v>
      </c>
      <c r="N9195" s="7">
        <v>66.139775999999998</v>
      </c>
      <c r="O9195" s="7">
        <v>71.511944</v>
      </c>
      <c r="P9195" s="7">
        <v>75.127115000000003</v>
      </c>
      <c r="Q9195" s="7">
        <v>78.133008000000004</v>
      </c>
      <c r="R9195" s="7">
        <v>59.972895999999999</v>
      </c>
      <c r="S9195" s="7">
        <v>99.003335000000007</v>
      </c>
      <c r="T9195" s="7"/>
    </row>
    <row r="9196" spans="1:20" x14ac:dyDescent="0.35">
      <c r="A9196" s="6" t="s">
        <v>185</v>
      </c>
      <c r="B9196" s="6" t="s">
        <v>212</v>
      </c>
      <c r="C9196" s="6" t="s">
        <v>767</v>
      </c>
      <c r="D9196" s="6" t="s">
        <v>684</v>
      </c>
      <c r="E9196" s="6" t="s">
        <v>472</v>
      </c>
      <c r="F9196" s="6" t="s">
        <v>481</v>
      </c>
      <c r="G9196" s="6" t="s">
        <v>482</v>
      </c>
      <c r="H9196" s="7">
        <v>16.907360000000001</v>
      </c>
      <c r="I9196" s="7">
        <v>8.4536800000000003</v>
      </c>
      <c r="J9196" s="7">
        <v>16.907360000000001</v>
      </c>
      <c r="K9196" s="7">
        <v>14.507524</v>
      </c>
      <c r="L9196" s="7">
        <v>13.669523999999999</v>
      </c>
      <c r="M9196" s="7">
        <v>10.002494</v>
      </c>
      <c r="N9196" s="7">
        <v>5.3538759999999996</v>
      </c>
      <c r="O9196" s="7">
        <v>5.906536</v>
      </c>
      <c r="P9196" s="7">
        <v>4.3501649999999996</v>
      </c>
      <c r="Q9196" s="7">
        <v>6.1256599999999999</v>
      </c>
      <c r="R9196" s="7">
        <v>5.3711719999999996</v>
      </c>
      <c r="S9196" s="7">
        <v>8.5322449999999996</v>
      </c>
      <c r="T9196" s="7"/>
    </row>
    <row r="9197" spans="1:20" x14ac:dyDescent="0.35">
      <c r="A9197" s="6" t="s">
        <v>185</v>
      </c>
      <c r="B9197" s="6" t="s">
        <v>212</v>
      </c>
      <c r="C9197" s="6" t="s">
        <v>767</v>
      </c>
      <c r="D9197" s="6" t="s">
        <v>684</v>
      </c>
      <c r="E9197" s="6" t="s">
        <v>472</v>
      </c>
      <c r="F9197" s="6" t="s">
        <v>483</v>
      </c>
      <c r="G9197" s="6" t="s">
        <v>484</v>
      </c>
      <c r="H9197" s="6"/>
      <c r="I9197" s="6"/>
      <c r="J9197" s="6"/>
      <c r="K9197" s="7">
        <v>0.23440900000000001</v>
      </c>
      <c r="L9197" s="7">
        <v>0.3508</v>
      </c>
      <c r="M9197" s="7">
        <v>0.40714499999999998</v>
      </c>
      <c r="N9197" s="7">
        <v>0.52106200000000003</v>
      </c>
      <c r="O9197" s="7">
        <v>0.70854899999999998</v>
      </c>
      <c r="P9197" s="7">
        <v>0.31572499999999998</v>
      </c>
      <c r="Q9197" s="7">
        <v>0.389436</v>
      </c>
      <c r="R9197" s="7">
        <v>0.28173199999999998</v>
      </c>
      <c r="S9197" s="7">
        <v>0.56877100000000003</v>
      </c>
      <c r="T9197" s="7"/>
    </row>
    <row r="9198" spans="1:20" x14ac:dyDescent="0.35">
      <c r="A9198" s="6" t="s">
        <v>185</v>
      </c>
      <c r="B9198" s="6" t="s">
        <v>212</v>
      </c>
      <c r="C9198" s="6" t="s">
        <v>767</v>
      </c>
      <c r="D9198" s="6" t="s">
        <v>684</v>
      </c>
      <c r="E9198" s="6" t="s">
        <v>472</v>
      </c>
      <c r="F9198" s="6" t="s">
        <v>485</v>
      </c>
      <c r="G9198" s="6" t="s">
        <v>486</v>
      </c>
      <c r="H9198" s="7">
        <v>4.2268400000000002</v>
      </c>
      <c r="I9198" s="7">
        <v>3.1701299999999999</v>
      </c>
      <c r="J9198" s="7">
        <v>16.907360000000001</v>
      </c>
      <c r="K9198" s="7">
        <v>17.286954999999999</v>
      </c>
      <c r="L9198" s="7">
        <v>47.351961000000003</v>
      </c>
      <c r="M9198" s="7">
        <v>47.286777000000001</v>
      </c>
      <c r="N9198" s="7">
        <v>38.656736000000002</v>
      </c>
      <c r="O9198" s="7">
        <v>41.827691999999999</v>
      </c>
      <c r="P9198" s="7">
        <v>43.913654999999999</v>
      </c>
      <c r="Q9198" s="7">
        <v>39.932668</v>
      </c>
      <c r="R9198" s="7">
        <v>30.651028</v>
      </c>
      <c r="S9198" s="7">
        <v>50.606544999999997</v>
      </c>
      <c r="T9198" s="7"/>
    </row>
    <row r="9199" spans="1:20" x14ac:dyDescent="0.35">
      <c r="A9199" s="6" t="s">
        <v>185</v>
      </c>
      <c r="B9199" s="6" t="s">
        <v>212</v>
      </c>
      <c r="C9199" s="6" t="s">
        <v>767</v>
      </c>
      <c r="D9199" s="6" t="s">
        <v>684</v>
      </c>
      <c r="E9199" s="6" t="s">
        <v>472</v>
      </c>
      <c r="F9199" s="6" t="s">
        <v>487</v>
      </c>
      <c r="G9199" s="6" t="s">
        <v>488</v>
      </c>
      <c r="H9199" s="7">
        <v>2.1134200000000001</v>
      </c>
      <c r="I9199" s="7">
        <v>4.2268400000000002</v>
      </c>
      <c r="J9199" s="7">
        <v>6.3402599999999998</v>
      </c>
      <c r="K9199" s="7">
        <v>2.9315869999999999</v>
      </c>
      <c r="L9199" s="7">
        <v>7.6667750000000003</v>
      </c>
      <c r="M9199" s="7">
        <v>5.7487690000000002</v>
      </c>
      <c r="N9199" s="7">
        <v>3.0552060000000001</v>
      </c>
      <c r="O9199" s="7">
        <v>3.3543980000000002</v>
      </c>
      <c r="P9199" s="7">
        <v>2.434825</v>
      </c>
      <c r="Q9199" s="7">
        <v>3.6417999999999999</v>
      </c>
      <c r="R9199" s="7">
        <v>3.2086440000000001</v>
      </c>
      <c r="S9199" s="7">
        <v>5.0786300000000004</v>
      </c>
      <c r="T9199" s="7"/>
    </row>
    <row r="9200" spans="1:20" x14ac:dyDescent="0.35">
      <c r="A9200" s="6" t="s">
        <v>185</v>
      </c>
      <c r="B9200" s="6" t="s">
        <v>212</v>
      </c>
      <c r="C9200" s="6" t="s">
        <v>767</v>
      </c>
      <c r="D9200" s="6" t="s">
        <v>684</v>
      </c>
      <c r="E9200" s="6" t="s">
        <v>472</v>
      </c>
      <c r="F9200" s="6" t="s">
        <v>489</v>
      </c>
      <c r="G9200" s="6" t="s">
        <v>490</v>
      </c>
      <c r="H9200" s="7">
        <v>19.020779999999998</v>
      </c>
      <c r="I9200" s="7">
        <v>16.907360000000001</v>
      </c>
      <c r="J9200" s="7">
        <v>40.154980000000002</v>
      </c>
      <c r="K9200" s="7">
        <v>29.110244000000002</v>
      </c>
      <c r="L9200" s="7">
        <v>14.450182</v>
      </c>
      <c r="M9200" s="7">
        <v>10.904019999999999</v>
      </c>
      <c r="N9200" s="7">
        <v>5.9566679999999996</v>
      </c>
      <c r="O9200" s="7">
        <v>6.5732359999999996</v>
      </c>
      <c r="P9200" s="7">
        <v>4.7677899999999998</v>
      </c>
      <c r="Q9200" s="7">
        <v>6.5884919999999996</v>
      </c>
      <c r="R9200" s="7">
        <v>5.7535400000000001</v>
      </c>
      <c r="S9200" s="7">
        <v>9.1109849999999994</v>
      </c>
      <c r="T9200" s="7"/>
    </row>
    <row r="9201" spans="1:20" x14ac:dyDescent="0.35">
      <c r="A9201" s="6" t="s">
        <v>185</v>
      </c>
      <c r="B9201" s="6" t="s">
        <v>212</v>
      </c>
      <c r="C9201" s="6" t="s">
        <v>767</v>
      </c>
      <c r="D9201" s="6" t="s">
        <v>684</v>
      </c>
      <c r="E9201" s="6" t="s">
        <v>472</v>
      </c>
      <c r="F9201" s="6" t="s">
        <v>491</v>
      </c>
      <c r="G9201" s="6" t="s">
        <v>492</v>
      </c>
      <c r="H9201" s="7">
        <v>8.4536800000000003</v>
      </c>
      <c r="I9201" s="7">
        <v>2.1134200000000001</v>
      </c>
      <c r="J9201" s="7">
        <v>4.2268400000000002</v>
      </c>
      <c r="K9201" s="7">
        <v>5.9490100000000004</v>
      </c>
      <c r="L9201" s="7">
        <v>13.175903999999999</v>
      </c>
      <c r="M9201" s="7">
        <v>9.6954150000000006</v>
      </c>
      <c r="N9201" s="7">
        <v>6.4268460000000003</v>
      </c>
      <c r="O9201" s="7">
        <v>7.0939759999999996</v>
      </c>
      <c r="P9201" s="7">
        <v>5.1550000000000002</v>
      </c>
      <c r="Q9201" s="7">
        <v>6.8938839999999999</v>
      </c>
      <c r="R9201" s="7">
        <v>6.0450080000000002</v>
      </c>
      <c r="S9201" s="7">
        <v>9.5072679999999998</v>
      </c>
      <c r="T9201" s="7"/>
    </row>
    <row r="9202" spans="1:20" x14ac:dyDescent="0.35">
      <c r="A9202" s="6" t="s">
        <v>185</v>
      </c>
      <c r="B9202" s="6" t="s">
        <v>212</v>
      </c>
      <c r="C9202" s="6" t="s">
        <v>767</v>
      </c>
      <c r="D9202" s="6" t="s">
        <v>684</v>
      </c>
      <c r="E9202" s="6" t="s">
        <v>472</v>
      </c>
      <c r="F9202" s="6" t="s">
        <v>493</v>
      </c>
      <c r="G9202" s="6" t="s">
        <v>494</v>
      </c>
      <c r="H9202" s="7">
        <v>13.73723</v>
      </c>
      <c r="I9202" s="7">
        <v>14.793939999999999</v>
      </c>
      <c r="J9202" s="7">
        <v>35.928139999999999</v>
      </c>
      <c r="K9202" s="7">
        <v>26.886095000000001</v>
      </c>
      <c r="L9202" s="7">
        <v>86.609211999999999</v>
      </c>
      <c r="M9202" s="7">
        <v>86.499255000000005</v>
      </c>
      <c r="N9202" s="7">
        <v>50.332338</v>
      </c>
      <c r="O9202" s="7">
        <v>54.452886999999997</v>
      </c>
      <c r="P9202" s="7">
        <v>57.177579999999999</v>
      </c>
      <c r="Q9202" s="7">
        <v>48.682516</v>
      </c>
      <c r="R9202" s="7">
        <v>37.376213999999997</v>
      </c>
      <c r="S9202" s="7">
        <v>61.684908</v>
      </c>
      <c r="T9202" s="7"/>
    </row>
    <row r="9203" spans="1:20" x14ac:dyDescent="0.35">
      <c r="A9203" s="6" t="s">
        <v>185</v>
      </c>
      <c r="B9203" s="6" t="s">
        <v>212</v>
      </c>
      <c r="C9203" s="6" t="s">
        <v>767</v>
      </c>
      <c r="D9203" s="6" t="s">
        <v>684</v>
      </c>
      <c r="E9203" s="6" t="s">
        <v>472</v>
      </c>
      <c r="F9203" s="6" t="s">
        <v>495</v>
      </c>
      <c r="G9203" s="6" t="s">
        <v>496</v>
      </c>
      <c r="H9203" s="6"/>
      <c r="I9203" s="6"/>
      <c r="J9203" s="6"/>
      <c r="K9203" s="7">
        <v>0.23303199999999999</v>
      </c>
      <c r="L9203" s="7">
        <v>0.69189299999999998</v>
      </c>
      <c r="M9203" s="7">
        <v>0.777138</v>
      </c>
      <c r="N9203" s="7">
        <v>1.522535</v>
      </c>
      <c r="O9203" s="7">
        <v>2.1250119999999999</v>
      </c>
      <c r="P9203" s="7">
        <v>0.97800500000000001</v>
      </c>
      <c r="Q9203" s="7">
        <v>1.147194</v>
      </c>
      <c r="R9203" s="7">
        <v>0.83484599999999998</v>
      </c>
      <c r="S9203" s="7">
        <v>1.6655850000000001</v>
      </c>
      <c r="T9203" s="7"/>
    </row>
    <row r="9204" spans="1:20" x14ac:dyDescent="0.35">
      <c r="A9204" s="6" t="s">
        <v>185</v>
      </c>
      <c r="B9204" s="6" t="s">
        <v>212</v>
      </c>
      <c r="C9204" s="6" t="s">
        <v>767</v>
      </c>
      <c r="D9204" s="6" t="s">
        <v>684</v>
      </c>
      <c r="E9204" s="6" t="s">
        <v>472</v>
      </c>
      <c r="F9204" s="6" t="s">
        <v>497</v>
      </c>
      <c r="G9204" s="6" t="s">
        <v>498</v>
      </c>
      <c r="H9204" s="7">
        <v>10.5671</v>
      </c>
      <c r="I9204" s="7">
        <v>8.4536800000000003</v>
      </c>
      <c r="J9204" s="7">
        <v>12.68052</v>
      </c>
      <c r="K9204" s="7">
        <v>10.027162000000001</v>
      </c>
      <c r="L9204" s="7">
        <v>14.351115</v>
      </c>
      <c r="M9204" s="7">
        <v>15.749411</v>
      </c>
      <c r="N9204" s="7">
        <v>14.981009999999999</v>
      </c>
      <c r="O9204" s="7">
        <v>16.208168000000001</v>
      </c>
      <c r="P9204" s="7">
        <v>17.027090000000001</v>
      </c>
      <c r="Q9204" s="7">
        <v>12.203004</v>
      </c>
      <c r="R9204" s="7">
        <v>9.3742260000000002</v>
      </c>
      <c r="S9204" s="7">
        <v>15.477335</v>
      </c>
      <c r="T9204" s="7"/>
    </row>
    <row r="9205" spans="1:20" x14ac:dyDescent="0.35">
      <c r="A9205" s="6" t="s">
        <v>185</v>
      </c>
      <c r="B9205" s="6" t="s">
        <v>212</v>
      </c>
      <c r="C9205" s="6" t="s">
        <v>767</v>
      </c>
      <c r="D9205" s="6" t="s">
        <v>684</v>
      </c>
      <c r="E9205" s="6" t="s">
        <v>472</v>
      </c>
      <c r="F9205" s="6" t="s">
        <v>499</v>
      </c>
      <c r="G9205" s="6" t="s">
        <v>500</v>
      </c>
      <c r="H9205" s="7">
        <v>2.1134200000000001</v>
      </c>
      <c r="I9205" s="6"/>
      <c r="J9205" s="6"/>
      <c r="K9205" s="7">
        <v>4.5661259999999997</v>
      </c>
      <c r="L9205" s="7">
        <v>2.4499620000000002</v>
      </c>
      <c r="M9205" s="7">
        <v>3.0014690000000002</v>
      </c>
      <c r="N9205" s="7">
        <v>3.239026</v>
      </c>
      <c r="O9205" s="7">
        <v>3.5211839999999999</v>
      </c>
      <c r="P9205" s="7">
        <v>2.5161950000000002</v>
      </c>
      <c r="Q9205" s="7">
        <v>2.062748</v>
      </c>
      <c r="R9205" s="7">
        <v>1.800476</v>
      </c>
      <c r="S9205" s="7">
        <v>2.8542049999999999</v>
      </c>
      <c r="T9205" s="7"/>
    </row>
    <row r="9206" spans="1:20" x14ac:dyDescent="0.35">
      <c r="A9206" s="6" t="s">
        <v>185</v>
      </c>
      <c r="B9206" s="6" t="s">
        <v>212</v>
      </c>
      <c r="C9206" s="6" t="s">
        <v>767</v>
      </c>
      <c r="D9206" s="6" t="s">
        <v>684</v>
      </c>
      <c r="E9206" s="6" t="s">
        <v>472</v>
      </c>
      <c r="F9206" s="6" t="s">
        <v>501</v>
      </c>
      <c r="G9206" s="6" t="s">
        <v>502</v>
      </c>
      <c r="H9206" s="6"/>
      <c r="I9206" s="6"/>
      <c r="J9206" s="6"/>
      <c r="K9206" s="7">
        <v>0.18057300000000001</v>
      </c>
      <c r="L9206" s="7">
        <v>0.47357300000000002</v>
      </c>
      <c r="M9206" s="7">
        <v>0.30652299999999999</v>
      </c>
      <c r="N9206" s="7">
        <v>0.43951600000000002</v>
      </c>
      <c r="O9206" s="7">
        <v>0.52090800000000004</v>
      </c>
      <c r="P9206" s="7">
        <v>0.34631000000000001</v>
      </c>
      <c r="Q9206" s="7">
        <v>0.33672800000000003</v>
      </c>
      <c r="R9206" s="7">
        <v>0.28173999999999999</v>
      </c>
      <c r="S9206" s="7">
        <v>0.45685999999999999</v>
      </c>
      <c r="T9206" s="7"/>
    </row>
    <row r="9207" spans="1:20" x14ac:dyDescent="0.35">
      <c r="A9207" s="6" t="s">
        <v>185</v>
      </c>
      <c r="B9207" s="6" t="s">
        <v>212</v>
      </c>
      <c r="C9207" s="6" t="s">
        <v>767</v>
      </c>
      <c r="D9207" s="6" t="s">
        <v>684</v>
      </c>
      <c r="E9207" s="6" t="s">
        <v>472</v>
      </c>
      <c r="F9207" s="6" t="s">
        <v>503</v>
      </c>
      <c r="G9207" s="6" t="s">
        <v>504</v>
      </c>
      <c r="H9207" s="7">
        <v>1.05671</v>
      </c>
      <c r="I9207" s="7">
        <v>2.1134200000000001</v>
      </c>
      <c r="J9207" s="7">
        <v>11.623810000000001</v>
      </c>
      <c r="K9207" s="7">
        <v>7.4689269999999999</v>
      </c>
      <c r="L9207" s="7">
        <v>15.142894999999999</v>
      </c>
      <c r="M9207" s="7">
        <v>12.640143999999999</v>
      </c>
      <c r="N9207" s="7">
        <v>15.173022</v>
      </c>
      <c r="O9207" s="7">
        <v>16.417556000000001</v>
      </c>
      <c r="P9207" s="7">
        <v>17.233601</v>
      </c>
      <c r="Q9207" s="7">
        <v>13.9337</v>
      </c>
      <c r="R9207" s="7">
        <v>10.692992</v>
      </c>
      <c r="S9207" s="7">
        <v>17.64931</v>
      </c>
      <c r="T9207" s="7"/>
    </row>
    <row r="9208" spans="1:20" x14ac:dyDescent="0.35">
      <c r="A9208" s="6" t="s">
        <v>185</v>
      </c>
      <c r="B9208" s="6" t="s">
        <v>212</v>
      </c>
      <c r="C9208" s="6" t="s">
        <v>767</v>
      </c>
      <c r="D9208" s="6" t="s">
        <v>684</v>
      </c>
      <c r="E9208" s="6" t="s">
        <v>472</v>
      </c>
      <c r="F9208" s="6" t="s">
        <v>505</v>
      </c>
      <c r="G9208" s="6" t="s">
        <v>506</v>
      </c>
      <c r="H9208" s="6"/>
      <c r="I9208" s="7">
        <v>2.1134200000000001</v>
      </c>
      <c r="J9208" s="6"/>
      <c r="K9208" s="7">
        <v>1.202814</v>
      </c>
      <c r="L9208" s="7">
        <v>2.4524360000000001</v>
      </c>
      <c r="M9208" s="7">
        <v>2.2609119999999998</v>
      </c>
      <c r="N9208" s="7">
        <v>3.504626</v>
      </c>
      <c r="O9208" s="7">
        <v>3.8230179999999998</v>
      </c>
      <c r="P9208" s="7">
        <v>2.7914150000000002</v>
      </c>
      <c r="Q9208" s="7">
        <v>2.4101919999999999</v>
      </c>
      <c r="R9208" s="7">
        <v>2.1224080000000001</v>
      </c>
      <c r="S9208" s="7">
        <v>3.3516759999999999</v>
      </c>
      <c r="T9208" s="7"/>
    </row>
    <row r="9209" spans="1:20" x14ac:dyDescent="0.35">
      <c r="A9209" s="6" t="s">
        <v>185</v>
      </c>
      <c r="B9209" s="6" t="s">
        <v>212</v>
      </c>
      <c r="C9209" s="6" t="s">
        <v>767</v>
      </c>
      <c r="D9209" s="6" t="s">
        <v>684</v>
      </c>
      <c r="E9209" s="6" t="s">
        <v>472</v>
      </c>
      <c r="F9209" s="6" t="s">
        <v>507</v>
      </c>
      <c r="G9209" s="6" t="s">
        <v>508</v>
      </c>
      <c r="H9209" s="6"/>
      <c r="I9209" s="6"/>
      <c r="J9209" s="6"/>
      <c r="K9209" s="7">
        <v>0.12349300000000001</v>
      </c>
      <c r="L9209" s="7">
        <v>0.39857799999999999</v>
      </c>
      <c r="M9209" s="7">
        <v>0.19104399999999999</v>
      </c>
      <c r="N9209" s="7">
        <v>0.48031600000000002</v>
      </c>
      <c r="O9209" s="7">
        <v>0.57313400000000003</v>
      </c>
      <c r="P9209" s="7">
        <v>0.35652499999999998</v>
      </c>
      <c r="Q9209" s="7">
        <v>0.43142399999999997</v>
      </c>
      <c r="R9209" s="7">
        <v>0.36214800000000003</v>
      </c>
      <c r="S9209" s="7">
        <v>0.60951999999999995</v>
      </c>
      <c r="T9209" s="7"/>
    </row>
    <row r="9210" spans="1:20" x14ac:dyDescent="0.35">
      <c r="A9210" s="6" t="s">
        <v>185</v>
      </c>
      <c r="B9210" s="6" t="s">
        <v>212</v>
      </c>
      <c r="C9210" s="6" t="s">
        <v>767</v>
      </c>
      <c r="D9210" s="6" t="s">
        <v>684</v>
      </c>
      <c r="E9210" s="6" t="s">
        <v>509</v>
      </c>
      <c r="F9210" s="6" t="s">
        <v>695</v>
      </c>
      <c r="G9210" s="6" t="s">
        <v>696</v>
      </c>
      <c r="H9210" s="6"/>
      <c r="I9210" s="7">
        <v>12.68052</v>
      </c>
      <c r="J9210" s="7">
        <v>1.05671</v>
      </c>
      <c r="K9210" s="7">
        <v>0</v>
      </c>
      <c r="L9210" s="7">
        <v>0</v>
      </c>
      <c r="M9210" s="7">
        <v>0</v>
      </c>
      <c r="N9210" s="7">
        <v>0</v>
      </c>
      <c r="O9210" s="7">
        <v>0</v>
      </c>
      <c r="P9210" s="7">
        <v>0</v>
      </c>
      <c r="Q9210" s="7">
        <v>0</v>
      </c>
      <c r="R9210" s="7">
        <v>0</v>
      </c>
      <c r="S9210" s="7">
        <v>0</v>
      </c>
      <c r="T9210" s="7"/>
    </row>
    <row r="9211" spans="1:20" x14ac:dyDescent="0.35">
      <c r="A9211" s="6" t="s">
        <v>185</v>
      </c>
      <c r="B9211" s="6" t="s">
        <v>212</v>
      </c>
      <c r="C9211" s="6" t="s">
        <v>767</v>
      </c>
      <c r="D9211" s="6" t="s">
        <v>684</v>
      </c>
      <c r="E9211" s="6" t="s">
        <v>509</v>
      </c>
      <c r="F9211" s="6" t="s">
        <v>510</v>
      </c>
      <c r="G9211" s="6" t="s">
        <v>511</v>
      </c>
      <c r="H9211" s="7">
        <v>8.5403339999999996</v>
      </c>
      <c r="I9211" s="7">
        <v>8.5403339999999996</v>
      </c>
      <c r="J9211" s="7">
        <v>1.8978520000000001</v>
      </c>
      <c r="K9211" s="7">
        <v>4.5419080000000003</v>
      </c>
      <c r="L9211" s="7">
        <v>8.9611610000000006</v>
      </c>
      <c r="M9211" s="7">
        <v>8.2666240000000002</v>
      </c>
      <c r="N9211" s="7">
        <v>9.1363760000000003</v>
      </c>
      <c r="O9211" s="7">
        <v>7.2915840000000003</v>
      </c>
      <c r="P9211" s="7">
        <v>6.0796250000000001</v>
      </c>
      <c r="Q9211" s="7">
        <v>9.7486359999999994</v>
      </c>
      <c r="R9211" s="7">
        <v>8.3071439999999992</v>
      </c>
      <c r="S9211" s="7">
        <v>13.437353999999999</v>
      </c>
      <c r="T9211" s="7"/>
    </row>
    <row r="9212" spans="1:20" x14ac:dyDescent="0.35">
      <c r="A9212" s="6" t="s">
        <v>185</v>
      </c>
      <c r="B9212" s="6" t="s">
        <v>212</v>
      </c>
      <c r="C9212" s="6" t="s">
        <v>767</v>
      </c>
      <c r="D9212" s="6" t="s">
        <v>684</v>
      </c>
      <c r="E9212" s="6" t="s">
        <v>509</v>
      </c>
      <c r="F9212" s="6" t="s">
        <v>512</v>
      </c>
      <c r="G9212" s="6" t="s">
        <v>513</v>
      </c>
      <c r="H9212" s="7">
        <v>7.5914080000000004</v>
      </c>
      <c r="I9212" s="7">
        <v>1.8978520000000001</v>
      </c>
      <c r="J9212" s="7">
        <v>13.284964</v>
      </c>
      <c r="K9212" s="7">
        <v>24.550518</v>
      </c>
      <c r="L9212" s="7">
        <v>19.677617000000001</v>
      </c>
      <c r="M9212" s="7">
        <v>18.369523999999998</v>
      </c>
      <c r="N9212" s="7">
        <v>22.381001999999999</v>
      </c>
      <c r="O9212" s="7">
        <v>20.821729000000001</v>
      </c>
      <c r="P9212" s="7">
        <v>13.876827</v>
      </c>
      <c r="Q9212" s="7">
        <v>15.104448</v>
      </c>
      <c r="R9212" s="7">
        <v>15.339974</v>
      </c>
      <c r="S9212" s="7">
        <v>23.203116000000001</v>
      </c>
      <c r="T9212" s="7"/>
    </row>
    <row r="9213" spans="1:20" x14ac:dyDescent="0.35">
      <c r="A9213" s="6" t="s">
        <v>185</v>
      </c>
      <c r="B9213" s="6" t="s">
        <v>212</v>
      </c>
      <c r="C9213" s="6" t="s">
        <v>767</v>
      </c>
      <c r="D9213" s="6" t="s">
        <v>684</v>
      </c>
      <c r="E9213" s="6" t="s">
        <v>509</v>
      </c>
      <c r="F9213" s="6" t="s">
        <v>514</v>
      </c>
      <c r="G9213" s="6" t="s">
        <v>515</v>
      </c>
      <c r="H9213" s="7">
        <v>10.438186</v>
      </c>
      <c r="I9213" s="7">
        <v>10.438186</v>
      </c>
      <c r="J9213" s="7">
        <v>9.4892599999999998</v>
      </c>
      <c r="K9213" s="7">
        <v>21.520790999999999</v>
      </c>
      <c r="L9213" s="7">
        <v>6.8118980000000002</v>
      </c>
      <c r="M9213" s="7">
        <v>7.3486940000000001</v>
      </c>
      <c r="N9213" s="7">
        <v>4.708602</v>
      </c>
      <c r="O9213" s="7">
        <v>4.2024189999999999</v>
      </c>
      <c r="P9213" s="7">
        <v>4.0968609999999996</v>
      </c>
      <c r="Q9213" s="7">
        <v>5.5554360000000003</v>
      </c>
      <c r="R9213" s="7">
        <v>5.3220520000000002</v>
      </c>
      <c r="S9213" s="7">
        <v>7.4074759999999999</v>
      </c>
      <c r="T9213" s="7"/>
    </row>
    <row r="9214" spans="1:20" x14ac:dyDescent="0.35">
      <c r="A9214" s="6" t="s">
        <v>185</v>
      </c>
      <c r="B9214" s="6" t="s">
        <v>212</v>
      </c>
      <c r="C9214" s="6" t="s">
        <v>767</v>
      </c>
      <c r="D9214" s="6" t="s">
        <v>684</v>
      </c>
      <c r="E9214" s="6" t="s">
        <v>509</v>
      </c>
      <c r="F9214" s="6" t="s">
        <v>516</v>
      </c>
      <c r="G9214" s="6" t="s">
        <v>517</v>
      </c>
      <c r="H9214" s="6"/>
      <c r="I9214" s="6"/>
      <c r="J9214" s="6"/>
      <c r="K9214" s="7">
        <v>0</v>
      </c>
      <c r="L9214" s="7">
        <v>0</v>
      </c>
      <c r="M9214" s="7">
        <v>0</v>
      </c>
      <c r="N9214" s="7">
        <v>0</v>
      </c>
      <c r="O9214" s="7">
        <v>0</v>
      </c>
      <c r="P9214" s="7">
        <v>0</v>
      </c>
      <c r="Q9214" s="7">
        <v>11.446572</v>
      </c>
      <c r="R9214" s="7">
        <v>10.647538000000001</v>
      </c>
      <c r="S9214" s="7">
        <v>15.234738999999999</v>
      </c>
      <c r="T9214" s="7"/>
    </row>
    <row r="9215" spans="1:20" x14ac:dyDescent="0.35">
      <c r="A9215" s="6" t="s">
        <v>185</v>
      </c>
      <c r="B9215" s="6" t="s">
        <v>212</v>
      </c>
      <c r="C9215" s="6" t="s">
        <v>767</v>
      </c>
      <c r="D9215" s="6" t="s">
        <v>684</v>
      </c>
      <c r="E9215" s="6" t="s">
        <v>509</v>
      </c>
      <c r="F9215" s="6" t="s">
        <v>518</v>
      </c>
      <c r="G9215" s="6" t="s">
        <v>519</v>
      </c>
      <c r="H9215" s="7">
        <v>6.6424820000000002</v>
      </c>
      <c r="I9215" s="7">
        <v>9.4892599999999998</v>
      </c>
      <c r="J9215" s="7">
        <v>24.672076000000001</v>
      </c>
      <c r="K9215" s="7">
        <v>5.5089959999999998</v>
      </c>
      <c r="L9215" s="7">
        <v>11.068241</v>
      </c>
      <c r="M9215" s="7">
        <v>11.357977</v>
      </c>
      <c r="N9215" s="7">
        <v>18.036116</v>
      </c>
      <c r="O9215" s="7">
        <v>15.995994</v>
      </c>
      <c r="P9215" s="7">
        <v>11.571678</v>
      </c>
      <c r="Q9215" s="7">
        <v>0</v>
      </c>
      <c r="R9215" s="7">
        <v>0</v>
      </c>
      <c r="S9215" s="7">
        <v>0</v>
      </c>
      <c r="T9215" s="7"/>
    </row>
    <row r="9216" spans="1:20" x14ac:dyDescent="0.35">
      <c r="A9216" s="6" t="s">
        <v>185</v>
      </c>
      <c r="B9216" s="6" t="s">
        <v>212</v>
      </c>
      <c r="C9216" s="6" t="s">
        <v>767</v>
      </c>
      <c r="D9216" s="6" t="s">
        <v>684</v>
      </c>
      <c r="E9216" s="6" t="s">
        <v>509</v>
      </c>
      <c r="F9216" s="6" t="s">
        <v>520</v>
      </c>
      <c r="G9216" s="6" t="s">
        <v>521</v>
      </c>
      <c r="H9216" s="6"/>
      <c r="I9216" s="6"/>
      <c r="J9216" s="6"/>
      <c r="K9216" s="7">
        <v>0</v>
      </c>
      <c r="L9216" s="7">
        <v>0</v>
      </c>
      <c r="M9216" s="7">
        <v>0</v>
      </c>
      <c r="N9216" s="7">
        <v>0</v>
      </c>
      <c r="O9216" s="7">
        <v>0</v>
      </c>
      <c r="P9216" s="7">
        <v>0.97193099999999999</v>
      </c>
      <c r="Q9216" s="7">
        <v>7.4498230000000003</v>
      </c>
      <c r="R9216" s="7">
        <v>6.3757679999999999</v>
      </c>
      <c r="S9216" s="7">
        <v>6.2146160000000004</v>
      </c>
      <c r="T9216" s="7"/>
    </row>
    <row r="9217" spans="1:20" x14ac:dyDescent="0.35">
      <c r="A9217" s="6" t="s">
        <v>185</v>
      </c>
      <c r="B9217" s="6" t="s">
        <v>212</v>
      </c>
      <c r="C9217" s="6" t="s">
        <v>767</v>
      </c>
      <c r="D9217" s="6" t="s">
        <v>684</v>
      </c>
      <c r="E9217" s="6" t="s">
        <v>522</v>
      </c>
      <c r="F9217" s="6" t="s">
        <v>523</v>
      </c>
      <c r="G9217" s="6" t="s">
        <v>524</v>
      </c>
      <c r="H9217" s="7">
        <v>6.6924950000000001</v>
      </c>
      <c r="I9217" s="7">
        <v>9.3694930000000003</v>
      </c>
      <c r="J9217" s="7">
        <v>17.400486999999998</v>
      </c>
      <c r="K9217" s="7">
        <v>0</v>
      </c>
      <c r="L9217" s="7">
        <v>0</v>
      </c>
      <c r="M9217" s="7">
        <v>0</v>
      </c>
      <c r="N9217" s="7">
        <v>0</v>
      </c>
      <c r="O9217" s="7">
        <v>0</v>
      </c>
      <c r="P9217" s="7">
        <v>0</v>
      </c>
      <c r="Q9217" s="7">
        <v>0</v>
      </c>
      <c r="R9217" s="7">
        <v>0</v>
      </c>
      <c r="S9217" s="7">
        <v>0</v>
      </c>
      <c r="T9217" s="7"/>
    </row>
    <row r="9218" spans="1:20" x14ac:dyDescent="0.35">
      <c r="A9218" s="6" t="s">
        <v>185</v>
      </c>
      <c r="B9218" s="6" t="s">
        <v>212</v>
      </c>
      <c r="C9218" s="6" t="s">
        <v>767</v>
      </c>
      <c r="D9218" s="6" t="s">
        <v>684</v>
      </c>
      <c r="E9218" s="6" t="s">
        <v>522</v>
      </c>
      <c r="F9218" s="6" t="s">
        <v>525</v>
      </c>
      <c r="G9218" s="6" t="s">
        <v>526</v>
      </c>
      <c r="H9218" s="6"/>
      <c r="I9218" s="6"/>
      <c r="J9218" s="6"/>
      <c r="K9218" s="7">
        <v>0.21988199999999999</v>
      </c>
      <c r="L9218" s="7">
        <v>11.655862000000001</v>
      </c>
      <c r="M9218" s="7">
        <v>12.623208999999999</v>
      </c>
      <c r="N9218" s="7">
        <v>4.0983159999999996</v>
      </c>
      <c r="O9218" s="7">
        <v>9.4182980000000001</v>
      </c>
      <c r="P9218" s="7">
        <v>38.119995000000003</v>
      </c>
      <c r="Q9218" s="7">
        <v>24.482714000000001</v>
      </c>
      <c r="R9218" s="7">
        <v>21.909302</v>
      </c>
      <c r="S9218" s="7">
        <v>29.616527999999999</v>
      </c>
      <c r="T9218" s="7"/>
    </row>
    <row r="9219" spans="1:20" x14ac:dyDescent="0.35">
      <c r="A9219" s="6" t="s">
        <v>185</v>
      </c>
      <c r="B9219" s="6" t="s">
        <v>212</v>
      </c>
      <c r="C9219" s="6" t="s">
        <v>767</v>
      </c>
      <c r="D9219" s="6" t="s">
        <v>684</v>
      </c>
      <c r="E9219" s="6" t="s">
        <v>522</v>
      </c>
      <c r="F9219" s="6" t="s">
        <v>529</v>
      </c>
      <c r="G9219" s="6" t="s">
        <v>530</v>
      </c>
      <c r="H9219" s="6"/>
      <c r="I9219" s="6"/>
      <c r="J9219" s="6"/>
      <c r="K9219" s="7">
        <v>0.84844399999999998</v>
      </c>
      <c r="L9219" s="7">
        <v>2.3871060000000002</v>
      </c>
      <c r="M9219" s="7">
        <v>2.409465</v>
      </c>
      <c r="N9219" s="7">
        <v>1.1470899999999999</v>
      </c>
      <c r="O9219" s="7">
        <v>4.624536</v>
      </c>
      <c r="P9219" s="7">
        <v>6.0725550000000004</v>
      </c>
      <c r="Q9219" s="7">
        <v>2.3237700000000001</v>
      </c>
      <c r="R9219" s="7">
        <v>1.2559640000000001</v>
      </c>
      <c r="S9219" s="7">
        <v>1.814405</v>
      </c>
      <c r="T9219" s="7"/>
    </row>
    <row r="9220" spans="1:20" x14ac:dyDescent="0.35">
      <c r="A9220" s="6" t="s">
        <v>185</v>
      </c>
      <c r="B9220" s="6" t="s">
        <v>212</v>
      </c>
      <c r="C9220" s="6" t="s">
        <v>767</v>
      </c>
      <c r="D9220" s="6" t="s">
        <v>684</v>
      </c>
      <c r="E9220" s="6" t="s">
        <v>522</v>
      </c>
      <c r="F9220" s="6" t="s">
        <v>533</v>
      </c>
      <c r="G9220" s="6" t="s">
        <v>534</v>
      </c>
      <c r="H9220" s="6"/>
      <c r="I9220" s="6"/>
      <c r="J9220" s="6"/>
      <c r="K9220" s="7">
        <v>5.6535000000000002E-2</v>
      </c>
      <c r="L9220" s="7">
        <v>2.64344</v>
      </c>
      <c r="M9220" s="7">
        <v>2.3964970000000001</v>
      </c>
      <c r="N9220" s="7">
        <v>0.89757600000000004</v>
      </c>
      <c r="O9220" s="7">
        <v>3.6179420000000002</v>
      </c>
      <c r="P9220" s="7">
        <v>1.2166300000000001</v>
      </c>
      <c r="Q9220" s="7">
        <v>1.2668839999999999</v>
      </c>
      <c r="R9220" s="7">
        <v>0.72772999999999999</v>
      </c>
      <c r="S9220" s="7">
        <v>1.0369349999999999</v>
      </c>
      <c r="T9220" s="7"/>
    </row>
    <row r="9221" spans="1:20" x14ac:dyDescent="0.35">
      <c r="A9221" s="6" t="s">
        <v>185</v>
      </c>
      <c r="B9221" s="6" t="s">
        <v>212</v>
      </c>
      <c r="C9221" s="6" t="s">
        <v>767</v>
      </c>
      <c r="D9221" s="6" t="s">
        <v>684</v>
      </c>
      <c r="E9221" s="6" t="s">
        <v>522</v>
      </c>
      <c r="F9221" s="6" t="s">
        <v>535</v>
      </c>
      <c r="G9221" s="6" t="s">
        <v>536</v>
      </c>
      <c r="H9221" s="6"/>
      <c r="I9221" s="6"/>
      <c r="J9221" s="6"/>
      <c r="K9221" s="7">
        <v>0.847464</v>
      </c>
      <c r="L9221" s="7">
        <v>3.9559989999999998</v>
      </c>
      <c r="M9221" s="7">
        <v>2.0190410000000001</v>
      </c>
      <c r="N9221" s="7">
        <v>1.336352</v>
      </c>
      <c r="O9221" s="7">
        <v>4.2755520000000002</v>
      </c>
      <c r="P9221" s="7">
        <v>1.944625</v>
      </c>
      <c r="Q9221" s="7">
        <v>1.9746840000000001</v>
      </c>
      <c r="R9221" s="7">
        <v>1.1462760000000001</v>
      </c>
      <c r="S9221" s="7">
        <v>1.6050450000000001</v>
      </c>
      <c r="T9221" s="7"/>
    </row>
    <row r="9222" spans="1:20" x14ac:dyDescent="0.35">
      <c r="A9222" s="6" t="s">
        <v>185</v>
      </c>
      <c r="B9222" s="6" t="s">
        <v>212</v>
      </c>
      <c r="C9222" s="6" t="s">
        <v>767</v>
      </c>
      <c r="D9222" s="6" t="s">
        <v>684</v>
      </c>
      <c r="E9222" s="6" t="s">
        <v>522</v>
      </c>
      <c r="F9222" s="6" t="s">
        <v>537</v>
      </c>
      <c r="G9222" s="6" t="s">
        <v>538</v>
      </c>
      <c r="H9222" s="6"/>
      <c r="I9222" s="6"/>
      <c r="J9222" s="6"/>
      <c r="K9222" s="7">
        <v>1.074757</v>
      </c>
      <c r="L9222" s="7">
        <v>9.9794999999999998</v>
      </c>
      <c r="M9222" s="7">
        <v>5.2898050000000003</v>
      </c>
      <c r="N9222" s="7">
        <v>3.191128</v>
      </c>
      <c r="O9222" s="7">
        <v>10.733926</v>
      </c>
      <c r="P9222" s="7">
        <v>22.375599999999999</v>
      </c>
      <c r="Q9222" s="7">
        <v>0</v>
      </c>
      <c r="R9222" s="7">
        <v>0</v>
      </c>
      <c r="S9222" s="7">
        <v>0</v>
      </c>
      <c r="T9222" s="7"/>
    </row>
    <row r="9223" spans="1:20" x14ac:dyDescent="0.35">
      <c r="A9223" s="6" t="s">
        <v>185</v>
      </c>
      <c r="B9223" s="6" t="s">
        <v>212</v>
      </c>
      <c r="C9223" s="6" t="s">
        <v>767</v>
      </c>
      <c r="D9223" s="6" t="s">
        <v>684</v>
      </c>
      <c r="E9223" s="6" t="s">
        <v>522</v>
      </c>
      <c r="F9223" s="6" t="s">
        <v>539</v>
      </c>
      <c r="G9223" s="6" t="s">
        <v>540</v>
      </c>
      <c r="H9223" s="6"/>
      <c r="I9223" s="6"/>
      <c r="J9223" s="6"/>
      <c r="K9223" s="7">
        <v>2.2058469999999999</v>
      </c>
      <c r="L9223" s="7">
        <v>7.8770259999999999</v>
      </c>
      <c r="M9223" s="7">
        <v>5.4553649999999996</v>
      </c>
      <c r="N9223" s="7">
        <v>4.1083559999999997</v>
      </c>
      <c r="O9223" s="7">
        <v>13.115568</v>
      </c>
      <c r="P9223" s="7">
        <v>15.136455</v>
      </c>
      <c r="Q9223" s="7">
        <v>15.776692000000001</v>
      </c>
      <c r="R9223" s="7">
        <v>9.1204999999999998</v>
      </c>
      <c r="S9223" s="7">
        <v>12.879334999999999</v>
      </c>
      <c r="T9223" s="7"/>
    </row>
    <row r="9224" spans="1:20" x14ac:dyDescent="0.35">
      <c r="A9224" s="6" t="s">
        <v>185</v>
      </c>
      <c r="B9224" s="6" t="s">
        <v>212</v>
      </c>
      <c r="C9224" s="6" t="s">
        <v>767</v>
      </c>
      <c r="D9224" s="6" t="s">
        <v>684</v>
      </c>
      <c r="E9224" s="6" t="s">
        <v>522</v>
      </c>
      <c r="F9224" s="6" t="s">
        <v>541</v>
      </c>
      <c r="G9224" s="6" t="s">
        <v>542</v>
      </c>
      <c r="H9224" s="6"/>
      <c r="I9224" s="6"/>
      <c r="J9224" s="7">
        <v>0.73969700000000005</v>
      </c>
      <c r="K9224" s="7">
        <v>0.43967400000000001</v>
      </c>
      <c r="L9224" s="7">
        <v>24.979814999999999</v>
      </c>
      <c r="M9224" s="7">
        <v>22.789425000000001</v>
      </c>
      <c r="N9224" s="7">
        <v>6.4816560000000001</v>
      </c>
      <c r="O9224" s="7">
        <v>14.301591999999999</v>
      </c>
      <c r="P9224" s="7">
        <v>42.028925000000001</v>
      </c>
      <c r="Q9224" s="7">
        <v>26.766556000000001</v>
      </c>
      <c r="R9224" s="7">
        <v>23.703492000000001</v>
      </c>
      <c r="S9224" s="7">
        <v>32.008780000000002</v>
      </c>
      <c r="T9224" s="7"/>
    </row>
    <row r="9225" spans="1:20" x14ac:dyDescent="0.35">
      <c r="A9225" s="6" t="s">
        <v>185</v>
      </c>
      <c r="B9225" s="6" t="s">
        <v>212</v>
      </c>
      <c r="C9225" s="6" t="s">
        <v>767</v>
      </c>
      <c r="D9225" s="6" t="s">
        <v>684</v>
      </c>
      <c r="E9225" s="6" t="s">
        <v>522</v>
      </c>
      <c r="F9225" s="6" t="s">
        <v>543</v>
      </c>
      <c r="G9225" s="6" t="s">
        <v>544</v>
      </c>
      <c r="H9225" s="7">
        <v>1.3384990000000001</v>
      </c>
      <c r="I9225" s="7">
        <v>8.0309939999999997</v>
      </c>
      <c r="J9225" s="7">
        <v>8.0309939999999997</v>
      </c>
      <c r="K9225" s="7">
        <v>1.3384990000000001</v>
      </c>
      <c r="L9225" s="7">
        <v>0</v>
      </c>
      <c r="M9225" s="7">
        <v>0</v>
      </c>
      <c r="N9225" s="7">
        <v>0</v>
      </c>
      <c r="O9225" s="7">
        <v>0</v>
      </c>
      <c r="P9225" s="7">
        <v>0</v>
      </c>
      <c r="Q9225" s="7">
        <v>0</v>
      </c>
      <c r="R9225" s="7">
        <v>0</v>
      </c>
      <c r="S9225" s="7">
        <v>0</v>
      </c>
      <c r="T9225" s="7"/>
    </row>
    <row r="9226" spans="1:20" x14ac:dyDescent="0.35">
      <c r="A9226" s="6" t="s">
        <v>185</v>
      </c>
      <c r="B9226" s="6" t="s">
        <v>212</v>
      </c>
      <c r="C9226" s="6" t="s">
        <v>767</v>
      </c>
      <c r="D9226" s="6" t="s">
        <v>684</v>
      </c>
      <c r="E9226" s="6" t="s">
        <v>522</v>
      </c>
      <c r="F9226" s="6" t="s">
        <v>545</v>
      </c>
      <c r="G9226" s="6" t="s">
        <v>546</v>
      </c>
      <c r="H9226" s="7">
        <v>2.6769980000000002</v>
      </c>
      <c r="I9226" s="7">
        <v>9.3694930000000003</v>
      </c>
      <c r="J9226" s="7">
        <v>6.6924950000000001</v>
      </c>
      <c r="K9226" s="7">
        <v>2.6769980000000002</v>
      </c>
      <c r="L9226" s="7">
        <v>0</v>
      </c>
      <c r="M9226" s="7">
        <v>0</v>
      </c>
      <c r="N9226" s="7">
        <v>0</v>
      </c>
      <c r="O9226" s="7">
        <v>0</v>
      </c>
      <c r="P9226" s="7">
        <v>0</v>
      </c>
      <c r="Q9226" s="7">
        <v>0</v>
      </c>
      <c r="R9226" s="7">
        <v>0</v>
      </c>
      <c r="S9226" s="7">
        <v>0</v>
      </c>
      <c r="T9226" s="7"/>
    </row>
    <row r="9227" spans="1:20" x14ac:dyDescent="0.35">
      <c r="A9227" s="6" t="s">
        <v>185</v>
      </c>
      <c r="B9227" s="6" t="s">
        <v>212</v>
      </c>
      <c r="C9227" s="6" t="s">
        <v>767</v>
      </c>
      <c r="D9227" s="6" t="s">
        <v>684</v>
      </c>
      <c r="E9227" s="6" t="s">
        <v>522</v>
      </c>
      <c r="F9227" s="6" t="s">
        <v>547</v>
      </c>
      <c r="G9227" s="6" t="s">
        <v>548</v>
      </c>
      <c r="H9227" s="7">
        <v>8.0309939999999997</v>
      </c>
      <c r="I9227" s="7">
        <v>17.400486999999998</v>
      </c>
      <c r="J9227" s="7">
        <v>21.415984000000002</v>
      </c>
      <c r="K9227" s="7">
        <v>6.5640980000000004</v>
      </c>
      <c r="L9227" s="7">
        <v>2.2483710000000001</v>
      </c>
      <c r="M9227" s="7">
        <v>1.256766</v>
      </c>
      <c r="N9227" s="7">
        <v>3.4704280000000001</v>
      </c>
      <c r="O9227" s="7">
        <v>5.391788</v>
      </c>
      <c r="P9227" s="7">
        <v>3.07111</v>
      </c>
      <c r="Q9227" s="7">
        <v>4.208596</v>
      </c>
      <c r="R9227" s="7">
        <v>3.2095400000000001</v>
      </c>
      <c r="S9227" s="7">
        <v>4.4659950000000004</v>
      </c>
      <c r="T9227" s="7"/>
    </row>
    <row r="9228" spans="1:20" x14ac:dyDescent="0.35">
      <c r="A9228" s="6" t="s">
        <v>185</v>
      </c>
      <c r="B9228" s="6" t="s">
        <v>212</v>
      </c>
      <c r="C9228" s="6" t="s">
        <v>767</v>
      </c>
      <c r="D9228" s="6" t="s">
        <v>684</v>
      </c>
      <c r="E9228" s="6" t="s">
        <v>522</v>
      </c>
      <c r="F9228" s="6" t="s">
        <v>549</v>
      </c>
      <c r="G9228" s="6" t="s">
        <v>550</v>
      </c>
      <c r="H9228" s="7">
        <v>4.0154969999999999</v>
      </c>
      <c r="I9228" s="7">
        <v>10.707992000000001</v>
      </c>
      <c r="J9228" s="7">
        <v>6.6924950000000001</v>
      </c>
      <c r="K9228" s="7">
        <v>2.393723</v>
      </c>
      <c r="L9228" s="7">
        <v>0.64148799999999995</v>
      </c>
      <c r="M9228" s="7">
        <v>0.77746899999999997</v>
      </c>
      <c r="N9228" s="7">
        <v>1.9547479999999999</v>
      </c>
      <c r="O9228" s="7">
        <v>3.966736</v>
      </c>
      <c r="P9228" s="7">
        <v>2.62243</v>
      </c>
      <c r="Q9228" s="7">
        <v>3.450628</v>
      </c>
      <c r="R9228" s="7">
        <v>2.4820060000000002</v>
      </c>
      <c r="S9228" s="7">
        <v>3.4892949999999998</v>
      </c>
      <c r="T9228" s="7"/>
    </row>
    <row r="9229" spans="1:20" x14ac:dyDescent="0.35">
      <c r="A9229" s="6" t="s">
        <v>185</v>
      </c>
      <c r="B9229" s="6" t="s">
        <v>212</v>
      </c>
      <c r="C9229" s="6" t="s">
        <v>767</v>
      </c>
      <c r="D9229" s="6" t="s">
        <v>684</v>
      </c>
      <c r="E9229" s="6" t="s">
        <v>522</v>
      </c>
      <c r="F9229" s="6" t="s">
        <v>551</v>
      </c>
      <c r="G9229" s="6" t="s">
        <v>552</v>
      </c>
      <c r="H9229" s="7">
        <v>14.723489000000001</v>
      </c>
      <c r="I9229" s="7">
        <v>22.754483</v>
      </c>
      <c r="J9229" s="7">
        <v>10.707992000000001</v>
      </c>
      <c r="K9229" s="7">
        <v>7.1845379999999999</v>
      </c>
      <c r="L9229" s="7">
        <v>1.492513</v>
      </c>
      <c r="M9229" s="7">
        <v>0.73738899999999996</v>
      </c>
      <c r="N9229" s="7">
        <v>2.5228579999999998</v>
      </c>
      <c r="O9229" s="7">
        <v>4.3752300000000002</v>
      </c>
      <c r="P9229" s="7">
        <v>2.4130950000000002</v>
      </c>
      <c r="Q9229" s="7">
        <v>3.1014719999999998</v>
      </c>
      <c r="R9229" s="7">
        <v>2.312592</v>
      </c>
      <c r="S9229" s="7">
        <v>3.2001840000000001</v>
      </c>
      <c r="T9229" s="7"/>
    </row>
    <row r="9230" spans="1:20" x14ac:dyDescent="0.35">
      <c r="A9230" s="6" t="s">
        <v>185</v>
      </c>
      <c r="B9230" s="6" t="s">
        <v>212</v>
      </c>
      <c r="C9230" s="6" t="s">
        <v>767</v>
      </c>
      <c r="D9230" s="6" t="s">
        <v>684</v>
      </c>
      <c r="E9230" s="6" t="s">
        <v>522</v>
      </c>
      <c r="F9230" s="6" t="s">
        <v>553</v>
      </c>
      <c r="G9230" s="6" t="s">
        <v>554</v>
      </c>
      <c r="H9230" s="7">
        <v>1.3384990000000001</v>
      </c>
      <c r="I9230" s="7">
        <v>6.6924950000000001</v>
      </c>
      <c r="J9230" s="7">
        <v>4.0154969999999999</v>
      </c>
      <c r="K9230" s="7">
        <v>0.46561000000000002</v>
      </c>
      <c r="L9230" s="7">
        <v>0.15683900000000001</v>
      </c>
      <c r="M9230" s="7">
        <v>0.45419799999999999</v>
      </c>
      <c r="N9230" s="7">
        <v>1.7451760000000001</v>
      </c>
      <c r="O9230" s="7">
        <v>2.5914280000000001</v>
      </c>
      <c r="P9230" s="7">
        <v>3.9486300000000001</v>
      </c>
      <c r="Q9230" s="7">
        <v>5.4052040000000003</v>
      </c>
      <c r="R9230" s="7">
        <v>4.2265280000000001</v>
      </c>
      <c r="S9230" s="7">
        <v>5.8516199999999996</v>
      </c>
      <c r="T9230" s="7"/>
    </row>
    <row r="9231" spans="1:20" x14ac:dyDescent="0.35">
      <c r="A9231" s="6" t="s">
        <v>185</v>
      </c>
      <c r="B9231" s="6" t="s">
        <v>212</v>
      </c>
      <c r="C9231" s="6" t="s">
        <v>767</v>
      </c>
      <c r="D9231" s="6" t="s">
        <v>684</v>
      </c>
      <c r="E9231" s="6" t="s">
        <v>522</v>
      </c>
      <c r="F9231" s="6" t="s">
        <v>555</v>
      </c>
      <c r="G9231" s="6" t="s">
        <v>556</v>
      </c>
      <c r="H9231" s="7">
        <v>24.092981999999999</v>
      </c>
      <c r="I9231" s="7">
        <v>37.477972000000001</v>
      </c>
      <c r="J9231" s="7">
        <v>49.524462999999997</v>
      </c>
      <c r="K9231" s="7">
        <v>15.271061</v>
      </c>
      <c r="L9231" s="7">
        <v>1.4855480000000001</v>
      </c>
      <c r="M9231" s="7">
        <v>1.0161439999999999</v>
      </c>
      <c r="N9231" s="7">
        <v>2.7522519999999999</v>
      </c>
      <c r="O9231" s="7">
        <v>5.7804919999999997</v>
      </c>
      <c r="P9231" s="7">
        <v>3.9187500000000002</v>
      </c>
      <c r="Q9231" s="7">
        <v>5.145912</v>
      </c>
      <c r="R9231" s="7">
        <v>3.718156</v>
      </c>
      <c r="S9231" s="7">
        <v>5.2236099999999999</v>
      </c>
      <c r="T9231" s="7"/>
    </row>
    <row r="9232" spans="1:20" x14ac:dyDescent="0.35">
      <c r="A9232" s="6" t="s">
        <v>185</v>
      </c>
      <c r="B9232" s="6" t="s">
        <v>212</v>
      </c>
      <c r="C9232" s="6" t="s">
        <v>767</v>
      </c>
      <c r="D9232" s="6" t="s">
        <v>684</v>
      </c>
      <c r="E9232" s="6" t="s">
        <v>522</v>
      </c>
      <c r="F9232" s="6" t="s">
        <v>557</v>
      </c>
      <c r="G9232" s="6" t="s">
        <v>558</v>
      </c>
      <c r="H9232" s="6"/>
      <c r="I9232" s="6"/>
      <c r="J9232" s="7">
        <v>2.6769980000000002</v>
      </c>
      <c r="K9232" s="7">
        <v>0.99237600000000004</v>
      </c>
      <c r="L9232" s="7">
        <v>4.8419939999999997</v>
      </c>
      <c r="M9232" s="7">
        <v>2.2770260000000002</v>
      </c>
      <c r="N9232" s="7">
        <v>5.1154359999999999</v>
      </c>
      <c r="O9232" s="7">
        <v>37.622506000000001</v>
      </c>
      <c r="P9232" s="7">
        <v>4.1479650000000001</v>
      </c>
      <c r="Q9232" s="7">
        <v>4.2484440000000001</v>
      </c>
      <c r="R9232" s="7">
        <v>3.7779060000000002</v>
      </c>
      <c r="S9232" s="7">
        <v>7.2870999999999997</v>
      </c>
      <c r="T9232" s="7"/>
    </row>
    <row r="9233" spans="1:20" x14ac:dyDescent="0.35">
      <c r="A9233" s="6" t="s">
        <v>185</v>
      </c>
      <c r="B9233" s="6" t="s">
        <v>212</v>
      </c>
      <c r="C9233" s="6" t="s">
        <v>767</v>
      </c>
      <c r="D9233" s="6" t="s">
        <v>684</v>
      </c>
      <c r="E9233" s="6" t="s">
        <v>522</v>
      </c>
      <c r="F9233" s="6" t="s">
        <v>559</v>
      </c>
      <c r="G9233" s="6" t="s">
        <v>560</v>
      </c>
      <c r="H9233" s="6"/>
      <c r="I9233" s="6"/>
      <c r="J9233" s="7">
        <v>0.73969700000000005</v>
      </c>
      <c r="K9233" s="7">
        <v>0</v>
      </c>
      <c r="L9233" s="7">
        <v>2.4084379999999999</v>
      </c>
      <c r="M9233" s="7">
        <v>0.150008</v>
      </c>
      <c r="N9233" s="7">
        <v>0</v>
      </c>
      <c r="O9233" s="7">
        <v>8.9827000000000004E-2</v>
      </c>
      <c r="P9233" s="7">
        <v>7.8074409999999999</v>
      </c>
      <c r="Q9233" s="7">
        <v>8.8555639999999993</v>
      </c>
      <c r="R9233" s="7">
        <v>7.0472200000000003</v>
      </c>
      <c r="S9233" s="7">
        <v>5.0442780000000003</v>
      </c>
      <c r="T9233" s="7"/>
    </row>
    <row r="9234" spans="1:20" x14ac:dyDescent="0.35">
      <c r="A9234" s="6" t="s">
        <v>185</v>
      </c>
      <c r="B9234" s="6" t="s">
        <v>212</v>
      </c>
      <c r="C9234" s="6" t="s">
        <v>767</v>
      </c>
      <c r="D9234" s="6" t="s">
        <v>684</v>
      </c>
      <c r="E9234" s="6" t="s">
        <v>522</v>
      </c>
      <c r="F9234" s="6" t="s">
        <v>561</v>
      </c>
      <c r="G9234" s="6" t="s">
        <v>562</v>
      </c>
      <c r="H9234" s="6"/>
      <c r="I9234" s="7">
        <v>1.3384990000000001</v>
      </c>
      <c r="J9234" s="6"/>
      <c r="K9234" s="7">
        <v>0.12232999999999999</v>
      </c>
      <c r="L9234" s="7">
        <v>0.78217400000000004</v>
      </c>
      <c r="M9234" s="7">
        <v>0.120214</v>
      </c>
      <c r="N9234" s="7">
        <v>0.129742</v>
      </c>
      <c r="O9234" s="7">
        <v>0.57817600000000002</v>
      </c>
      <c r="P9234" s="7">
        <v>1.56568</v>
      </c>
      <c r="Q9234" s="7">
        <v>2.0844939999999998</v>
      </c>
      <c r="R9234" s="7">
        <v>1.545174</v>
      </c>
      <c r="S9234" s="7">
        <v>1.5948800000000001</v>
      </c>
      <c r="T9234" s="7"/>
    </row>
    <row r="9235" spans="1:20" x14ac:dyDescent="0.35">
      <c r="A9235" s="6" t="s">
        <v>185</v>
      </c>
      <c r="B9235" s="6" t="s">
        <v>212</v>
      </c>
      <c r="C9235" s="6" t="s">
        <v>767</v>
      </c>
      <c r="D9235" s="6" t="s">
        <v>684</v>
      </c>
      <c r="E9235" s="6" t="s">
        <v>522</v>
      </c>
      <c r="F9235" s="6" t="s">
        <v>563</v>
      </c>
      <c r="G9235" s="6" t="s">
        <v>564</v>
      </c>
      <c r="H9235" s="6"/>
      <c r="I9235" s="6"/>
      <c r="J9235" s="6"/>
      <c r="K9235" s="7">
        <v>0.30206499999999997</v>
      </c>
      <c r="L9235" s="7">
        <v>2.7705880000000001</v>
      </c>
      <c r="M9235" s="7">
        <v>2.7295419999999999</v>
      </c>
      <c r="N9235" s="7">
        <v>4.1282319999999997</v>
      </c>
      <c r="O9235" s="7">
        <v>4.1959799999999996</v>
      </c>
      <c r="P9235" s="7">
        <v>8.6949850000000009</v>
      </c>
      <c r="Q9235" s="7">
        <v>13.881848</v>
      </c>
      <c r="R9235" s="7">
        <v>9.4594900000000006</v>
      </c>
      <c r="S9235" s="7">
        <v>15.7601</v>
      </c>
      <c r="T9235" s="7"/>
    </row>
    <row r="9236" spans="1:20" x14ac:dyDescent="0.35">
      <c r="A9236" s="6" t="s">
        <v>185</v>
      </c>
      <c r="B9236" s="6" t="s">
        <v>212</v>
      </c>
      <c r="C9236" s="6" t="s">
        <v>767</v>
      </c>
      <c r="D9236" s="6" t="s">
        <v>684</v>
      </c>
      <c r="E9236" s="6" t="s">
        <v>522</v>
      </c>
      <c r="F9236" s="6" t="s">
        <v>565</v>
      </c>
      <c r="G9236" s="6" t="s">
        <v>566</v>
      </c>
      <c r="H9236" s="6"/>
      <c r="I9236" s="6"/>
      <c r="J9236" s="6"/>
      <c r="K9236" s="7">
        <v>0.123693</v>
      </c>
      <c r="L9236" s="7">
        <v>2.0131790000000001</v>
      </c>
      <c r="M9236" s="7">
        <v>4.6791520000000002</v>
      </c>
      <c r="N9236" s="7">
        <v>3.9689239999999999</v>
      </c>
      <c r="O9236" s="7">
        <v>2.6510560000000001</v>
      </c>
      <c r="P9236" s="7">
        <v>12.922879999999999</v>
      </c>
      <c r="Q9236" s="7">
        <v>13.782128</v>
      </c>
      <c r="R9236" s="7">
        <v>18.47035</v>
      </c>
      <c r="S9236" s="7">
        <v>20.086365000000001</v>
      </c>
      <c r="T9236" s="7"/>
    </row>
    <row r="9237" spans="1:20" x14ac:dyDescent="0.35">
      <c r="A9237" s="6" t="s">
        <v>185</v>
      </c>
      <c r="B9237" s="6" t="s">
        <v>212</v>
      </c>
      <c r="C9237" s="6" t="s">
        <v>767</v>
      </c>
      <c r="D9237" s="6" t="s">
        <v>684</v>
      </c>
      <c r="E9237" s="6" t="s">
        <v>522</v>
      </c>
      <c r="F9237" s="6" t="s">
        <v>567</v>
      </c>
      <c r="G9237" s="6" t="s">
        <v>568</v>
      </c>
      <c r="H9237" s="6"/>
      <c r="I9237" s="6"/>
      <c r="J9237" s="6"/>
      <c r="K9237" s="7">
        <v>5.6509999999999998E-2</v>
      </c>
      <c r="L9237" s="7">
        <v>6.215306</v>
      </c>
      <c r="M9237" s="7">
        <v>6.8186920000000004</v>
      </c>
      <c r="N9237" s="7">
        <v>5.1455000000000002</v>
      </c>
      <c r="O9237" s="7">
        <v>14.381334000000001</v>
      </c>
      <c r="P9237" s="7">
        <v>4.01837</v>
      </c>
      <c r="Q9237" s="7">
        <v>6.2131619999999996</v>
      </c>
      <c r="R9237" s="7">
        <v>5.4725780000000004</v>
      </c>
      <c r="S9237" s="7">
        <v>5.7819849999999997</v>
      </c>
      <c r="T9237" s="7"/>
    </row>
    <row r="9238" spans="1:20" x14ac:dyDescent="0.35">
      <c r="A9238" s="6" t="s">
        <v>185</v>
      </c>
      <c r="B9238" s="6" t="s">
        <v>212</v>
      </c>
      <c r="C9238" s="6" t="s">
        <v>767</v>
      </c>
      <c r="D9238" s="6" t="s">
        <v>684</v>
      </c>
      <c r="E9238" s="6" t="s">
        <v>522</v>
      </c>
      <c r="F9238" s="6" t="s">
        <v>569</v>
      </c>
      <c r="G9238" s="6" t="s">
        <v>570</v>
      </c>
      <c r="H9238" s="6"/>
      <c r="I9238" s="6"/>
      <c r="J9238" s="6"/>
      <c r="K9238" s="7">
        <v>0</v>
      </c>
      <c r="L9238" s="7">
        <v>1.3115399999999999</v>
      </c>
      <c r="M9238" s="7">
        <v>2.177546</v>
      </c>
      <c r="N9238" s="7">
        <v>1.336344</v>
      </c>
      <c r="O9238" s="7">
        <v>1.4152480000000001</v>
      </c>
      <c r="P9238" s="7">
        <v>0.80782500000000002</v>
      </c>
      <c r="Q9238" s="7">
        <v>0.76774200000000004</v>
      </c>
      <c r="R9238" s="7">
        <v>0.63791200000000003</v>
      </c>
      <c r="S9238" s="7">
        <v>1.455535</v>
      </c>
      <c r="T9238" s="7"/>
    </row>
    <row r="9239" spans="1:20" x14ac:dyDescent="0.35">
      <c r="A9239" s="6" t="s">
        <v>185</v>
      </c>
      <c r="B9239" s="6" t="s">
        <v>212</v>
      </c>
      <c r="C9239" s="6" t="s">
        <v>767</v>
      </c>
      <c r="D9239" s="6" t="s">
        <v>684</v>
      </c>
      <c r="E9239" s="6" t="s">
        <v>522</v>
      </c>
      <c r="F9239" s="6" t="s">
        <v>571</v>
      </c>
      <c r="G9239" s="6" t="s">
        <v>572</v>
      </c>
      <c r="H9239" s="6"/>
      <c r="I9239" s="6"/>
      <c r="J9239" s="7">
        <v>1.3384990000000001</v>
      </c>
      <c r="K9239" s="7">
        <v>1.803053</v>
      </c>
      <c r="L9239" s="7">
        <v>1.668787</v>
      </c>
      <c r="M9239" s="7">
        <v>2.975384</v>
      </c>
      <c r="N9239" s="7">
        <v>1.8449359999999999</v>
      </c>
      <c r="O9239" s="7">
        <v>1.9535</v>
      </c>
      <c r="P9239" s="7">
        <v>1.1169899999999999</v>
      </c>
      <c r="Q9239" s="7">
        <v>1.067202</v>
      </c>
      <c r="R9239" s="7">
        <v>0.877332</v>
      </c>
      <c r="S9239" s="7">
        <v>2.00373</v>
      </c>
      <c r="T9239" s="7"/>
    </row>
    <row r="9240" spans="1:20" x14ac:dyDescent="0.35">
      <c r="A9240" s="6" t="s">
        <v>185</v>
      </c>
      <c r="B9240" s="6" t="s">
        <v>212</v>
      </c>
      <c r="C9240" s="6" t="s">
        <v>767</v>
      </c>
      <c r="D9240" s="6" t="s">
        <v>684</v>
      </c>
      <c r="E9240" s="6" t="s">
        <v>522</v>
      </c>
      <c r="F9240" s="6" t="s">
        <v>573</v>
      </c>
      <c r="G9240" s="6" t="s">
        <v>574</v>
      </c>
      <c r="H9240" s="6"/>
      <c r="I9240" s="6"/>
      <c r="J9240" s="6"/>
      <c r="K9240" s="7">
        <v>1.8657630000000001</v>
      </c>
      <c r="L9240" s="7">
        <v>4.5519230000000004</v>
      </c>
      <c r="M9240" s="7">
        <v>1.911008</v>
      </c>
      <c r="N9240" s="7">
        <v>2.7622879999999999</v>
      </c>
      <c r="O9240" s="7">
        <v>4.9833480000000003</v>
      </c>
      <c r="P9240" s="7">
        <v>1.176855</v>
      </c>
      <c r="Q9240" s="7">
        <v>1.2767759999999999</v>
      </c>
      <c r="R9240" s="7">
        <v>0.91718</v>
      </c>
      <c r="S9240" s="7">
        <v>2.9606750000000002</v>
      </c>
      <c r="T9240" s="7"/>
    </row>
    <row r="9241" spans="1:20" x14ac:dyDescent="0.35">
      <c r="A9241" s="6" t="s">
        <v>185</v>
      </c>
      <c r="B9241" s="6" t="s">
        <v>212</v>
      </c>
      <c r="C9241" s="6" t="s">
        <v>767</v>
      </c>
      <c r="D9241" s="6" t="s">
        <v>684</v>
      </c>
      <c r="E9241" s="6" t="s">
        <v>575</v>
      </c>
      <c r="F9241" s="6" t="s">
        <v>576</v>
      </c>
      <c r="G9241" s="6" t="s">
        <v>577</v>
      </c>
      <c r="H9241" s="7">
        <v>7.3969699999999996</v>
      </c>
      <c r="I9241" s="7">
        <v>13.73723</v>
      </c>
      <c r="J9241" s="7">
        <v>5.28355</v>
      </c>
      <c r="K9241" s="7">
        <v>10.249829999999999</v>
      </c>
      <c r="L9241" s="7">
        <v>41.320011000000001</v>
      </c>
      <c r="M9241" s="7">
        <v>34.070729999999998</v>
      </c>
      <c r="N9241" s="7">
        <v>31.030172</v>
      </c>
      <c r="O9241" s="7">
        <v>31.748753000000001</v>
      </c>
      <c r="P9241" s="7">
        <v>26.014489999999999</v>
      </c>
      <c r="Q9241" s="7">
        <v>44.513756000000001</v>
      </c>
      <c r="R9241" s="7">
        <v>41.383814000000001</v>
      </c>
      <c r="S9241" s="7">
        <v>62.441521999999999</v>
      </c>
      <c r="T9241" s="7"/>
    </row>
    <row r="9242" spans="1:20" x14ac:dyDescent="0.35">
      <c r="A9242" s="6" t="s">
        <v>185</v>
      </c>
      <c r="B9242" s="6" t="s">
        <v>212</v>
      </c>
      <c r="C9242" s="6" t="s">
        <v>767</v>
      </c>
      <c r="D9242" s="6" t="s">
        <v>684</v>
      </c>
      <c r="E9242" s="6" t="s">
        <v>578</v>
      </c>
      <c r="F9242" s="6" t="s">
        <v>579</v>
      </c>
      <c r="G9242" s="6" t="s">
        <v>580</v>
      </c>
      <c r="H9242" s="6"/>
      <c r="I9242" s="6"/>
      <c r="J9242" s="6"/>
      <c r="K9242" s="7">
        <v>0.25540000000000002</v>
      </c>
      <c r="L9242" s="7">
        <v>0.24492</v>
      </c>
      <c r="M9242" s="7">
        <v>0.33323799999999998</v>
      </c>
      <c r="N9242" s="7">
        <v>0.25940000000000002</v>
      </c>
      <c r="O9242" s="7">
        <v>0.29931600000000003</v>
      </c>
      <c r="P9242" s="7">
        <v>0.19952500000000001</v>
      </c>
      <c r="Q9242" s="7">
        <v>0.37918000000000002</v>
      </c>
      <c r="R9242" s="7">
        <v>0.32917200000000002</v>
      </c>
      <c r="S9242" s="7">
        <v>0.58799500000000005</v>
      </c>
      <c r="T9242" s="7"/>
    </row>
    <row r="9243" spans="1:20" x14ac:dyDescent="0.35">
      <c r="A9243" s="6" t="s">
        <v>185</v>
      </c>
      <c r="B9243" s="6" t="s">
        <v>212</v>
      </c>
      <c r="C9243" s="6" t="s">
        <v>767</v>
      </c>
      <c r="D9243" s="6" t="s">
        <v>684</v>
      </c>
      <c r="E9243" s="6" t="s">
        <v>578</v>
      </c>
      <c r="F9243" s="6" t="s">
        <v>581</v>
      </c>
      <c r="G9243" s="6" t="s">
        <v>582</v>
      </c>
      <c r="H9243" s="6"/>
      <c r="I9243" s="7">
        <v>4.2268400000000002</v>
      </c>
      <c r="J9243" s="6"/>
      <c r="K9243" s="7">
        <v>0.44999699999999998</v>
      </c>
      <c r="L9243" s="7">
        <v>0.85250199999999998</v>
      </c>
      <c r="M9243" s="7">
        <v>1.1788829999999999</v>
      </c>
      <c r="N9243" s="7">
        <v>8.8050979999999992</v>
      </c>
      <c r="O9243" s="7">
        <v>9.9364699999999999</v>
      </c>
      <c r="P9243" s="7">
        <v>6.7006699999999997</v>
      </c>
      <c r="Q9243" s="7">
        <v>1.5060640000000001</v>
      </c>
      <c r="R9243" s="7">
        <v>1.2960119999999999</v>
      </c>
      <c r="S9243" s="7">
        <v>2.3130259999999998</v>
      </c>
      <c r="T9243" s="7"/>
    </row>
    <row r="9244" spans="1:20" x14ac:dyDescent="0.35">
      <c r="A9244" s="6" t="s">
        <v>185</v>
      </c>
      <c r="B9244" s="6" t="s">
        <v>212</v>
      </c>
      <c r="C9244" s="6" t="s">
        <v>767</v>
      </c>
      <c r="D9244" s="6" t="s">
        <v>684</v>
      </c>
      <c r="E9244" s="6" t="s">
        <v>578</v>
      </c>
      <c r="F9244" s="6" t="s">
        <v>583</v>
      </c>
      <c r="G9244" s="6" t="s">
        <v>584</v>
      </c>
      <c r="H9244" s="6"/>
      <c r="I9244" s="7">
        <v>0.84536800000000001</v>
      </c>
      <c r="J9244" s="7">
        <v>0.84536800000000001</v>
      </c>
      <c r="K9244" s="7">
        <v>6.6289740000000004</v>
      </c>
      <c r="L9244" s="7">
        <v>5.0185089999999999</v>
      </c>
      <c r="M9244" s="7">
        <v>5.7803009999999997</v>
      </c>
      <c r="N9244" s="7">
        <v>6.931235</v>
      </c>
      <c r="O9244" s="7">
        <v>7.3111759999999997</v>
      </c>
      <c r="P9244" s="7">
        <v>5.440976</v>
      </c>
      <c r="Q9244" s="7">
        <v>5.9695619999999998</v>
      </c>
      <c r="R9244" s="7">
        <v>5.3763100000000001</v>
      </c>
      <c r="S9244" s="7">
        <v>10.106823</v>
      </c>
      <c r="T9244" s="7"/>
    </row>
    <row r="9245" spans="1:20" x14ac:dyDescent="0.35">
      <c r="A9245" s="6" t="s">
        <v>185</v>
      </c>
      <c r="B9245" s="6" t="s">
        <v>212</v>
      </c>
      <c r="C9245" s="6" t="s">
        <v>767</v>
      </c>
      <c r="D9245" s="6" t="s">
        <v>684</v>
      </c>
      <c r="E9245" s="6" t="s">
        <v>578</v>
      </c>
      <c r="F9245" s="6" t="s">
        <v>585</v>
      </c>
      <c r="G9245" s="6" t="s">
        <v>586</v>
      </c>
      <c r="H9245" s="7">
        <v>1.268052</v>
      </c>
      <c r="I9245" s="7">
        <v>2.1134200000000001</v>
      </c>
      <c r="J9245" s="7">
        <v>2.5361039999999999</v>
      </c>
      <c r="K9245" s="7">
        <v>10.810893</v>
      </c>
      <c r="L9245" s="7">
        <v>7.292281</v>
      </c>
      <c r="M9245" s="7">
        <v>8.4122070000000004</v>
      </c>
      <c r="N9245" s="7">
        <v>10.941497999999999</v>
      </c>
      <c r="O9245" s="7">
        <v>11.544867999999999</v>
      </c>
      <c r="P9245" s="7">
        <v>8.6012120000000003</v>
      </c>
      <c r="Q9245" s="7">
        <v>9.9892810000000001</v>
      </c>
      <c r="R9245" s="7">
        <v>9.0153970000000001</v>
      </c>
      <c r="S9245" s="7">
        <v>16.929807</v>
      </c>
      <c r="T9245" s="7"/>
    </row>
    <row r="9246" spans="1:20" x14ac:dyDescent="0.35">
      <c r="A9246" s="6" t="s">
        <v>185</v>
      </c>
      <c r="B9246" s="6" t="s">
        <v>212</v>
      </c>
      <c r="C9246" s="6" t="s">
        <v>767</v>
      </c>
      <c r="D9246" s="6" t="s">
        <v>684</v>
      </c>
      <c r="E9246" s="6" t="s">
        <v>578</v>
      </c>
      <c r="F9246" s="6" t="s">
        <v>587</v>
      </c>
      <c r="G9246" s="6" t="s">
        <v>588</v>
      </c>
      <c r="H9246" s="7">
        <v>1.268052</v>
      </c>
      <c r="I9246" s="7">
        <v>2.5361039999999999</v>
      </c>
      <c r="J9246" s="7">
        <v>3.8041559999999999</v>
      </c>
      <c r="K9246" s="7">
        <v>18.687197000000001</v>
      </c>
      <c r="L9246" s="7">
        <v>9.7465349999999997</v>
      </c>
      <c r="M9246" s="7">
        <v>11.228998000000001</v>
      </c>
      <c r="N9246" s="7">
        <v>15.620066</v>
      </c>
      <c r="O9246" s="7">
        <v>16.476739999999999</v>
      </c>
      <c r="P9246" s="7">
        <v>12.271969</v>
      </c>
      <c r="Q9246" s="7">
        <v>13.692907</v>
      </c>
      <c r="R9246" s="7">
        <v>12.357869000000001</v>
      </c>
      <c r="S9246" s="7">
        <v>23.210854999999999</v>
      </c>
      <c r="T9246" s="7"/>
    </row>
    <row r="9247" spans="1:20" x14ac:dyDescent="0.35">
      <c r="A9247" s="6" t="s">
        <v>185</v>
      </c>
      <c r="B9247" s="6" t="s">
        <v>212</v>
      </c>
      <c r="C9247" s="6" t="s">
        <v>767</v>
      </c>
      <c r="D9247" s="6" t="s">
        <v>684</v>
      </c>
      <c r="E9247" s="6" t="s">
        <v>578</v>
      </c>
      <c r="F9247" s="6" t="s">
        <v>589</v>
      </c>
      <c r="G9247" s="6" t="s">
        <v>590</v>
      </c>
      <c r="H9247" s="7">
        <v>1.268052</v>
      </c>
      <c r="I9247" s="7">
        <v>2.5361039999999999</v>
      </c>
      <c r="J9247" s="7">
        <v>2.9587880000000002</v>
      </c>
      <c r="K9247" s="7">
        <v>9.7201679999999993</v>
      </c>
      <c r="L9247" s="7">
        <v>4.3668420000000001</v>
      </c>
      <c r="M9247" s="7">
        <v>5.0412980000000003</v>
      </c>
      <c r="N9247" s="7">
        <v>8.138916</v>
      </c>
      <c r="O9247" s="7">
        <v>8.5876889999999992</v>
      </c>
      <c r="P9247" s="7">
        <v>6.3966859999999999</v>
      </c>
      <c r="Q9247" s="7">
        <v>7.3856000000000002</v>
      </c>
      <c r="R9247" s="7">
        <v>6.6627340000000004</v>
      </c>
      <c r="S9247" s="7">
        <v>12.517799999999999</v>
      </c>
      <c r="T9247" s="7"/>
    </row>
    <row r="9248" spans="1:20" x14ac:dyDescent="0.35">
      <c r="A9248" s="6" t="s">
        <v>185</v>
      </c>
      <c r="B9248" s="6" t="s">
        <v>212</v>
      </c>
      <c r="C9248" s="6" t="s">
        <v>767</v>
      </c>
      <c r="D9248" s="6" t="s">
        <v>684</v>
      </c>
      <c r="E9248" s="6" t="s">
        <v>578</v>
      </c>
      <c r="F9248" s="6" t="s">
        <v>591</v>
      </c>
      <c r="G9248" s="6" t="s">
        <v>592</v>
      </c>
      <c r="H9248" s="6"/>
      <c r="I9248" s="7">
        <v>0.84536800000000001</v>
      </c>
      <c r="J9248" s="7">
        <v>0.84536800000000001</v>
      </c>
      <c r="K9248" s="7">
        <v>3.6513469999999999</v>
      </c>
      <c r="L9248" s="7">
        <v>2.9524430000000002</v>
      </c>
      <c r="M9248" s="7">
        <v>3.4061759999999999</v>
      </c>
      <c r="N9248" s="7">
        <v>3.8159360000000002</v>
      </c>
      <c r="O9248" s="7">
        <v>4.0265209999999998</v>
      </c>
      <c r="P9248" s="7">
        <v>2.9973649999999998</v>
      </c>
      <c r="Q9248" s="7">
        <v>3.6384289999999999</v>
      </c>
      <c r="R9248" s="7">
        <v>3.2872979999999998</v>
      </c>
      <c r="S9248" s="7">
        <v>6.159357</v>
      </c>
      <c r="T9248" s="7"/>
    </row>
    <row r="9249" spans="1:20" x14ac:dyDescent="0.35">
      <c r="A9249" s="6" t="s">
        <v>185</v>
      </c>
      <c r="B9249" s="6" t="s">
        <v>212</v>
      </c>
      <c r="C9249" s="6" t="s">
        <v>767</v>
      </c>
      <c r="D9249" s="6" t="s">
        <v>684</v>
      </c>
      <c r="E9249" s="6" t="s">
        <v>578</v>
      </c>
      <c r="F9249" s="6" t="s">
        <v>593</v>
      </c>
      <c r="G9249" s="6" t="s">
        <v>594</v>
      </c>
      <c r="H9249" s="6"/>
      <c r="I9249" s="7">
        <v>1.268052</v>
      </c>
      <c r="J9249" s="7">
        <v>0.422684</v>
      </c>
      <c r="K9249" s="7">
        <v>3.4014730000000002</v>
      </c>
      <c r="L9249" s="7">
        <v>2.6891120000000002</v>
      </c>
      <c r="M9249" s="7">
        <v>3.1106560000000001</v>
      </c>
      <c r="N9249" s="7">
        <v>3.9237099999999998</v>
      </c>
      <c r="O9249" s="7">
        <v>4.1248290000000001</v>
      </c>
      <c r="P9249" s="7">
        <v>3.073474</v>
      </c>
      <c r="Q9249" s="7">
        <v>2.9956019999999999</v>
      </c>
      <c r="R9249" s="7">
        <v>2.7044049999999999</v>
      </c>
      <c r="S9249" s="7">
        <v>5.0756040000000002</v>
      </c>
      <c r="T9249" s="7"/>
    </row>
    <row r="9250" spans="1:20" x14ac:dyDescent="0.35">
      <c r="A9250" s="6" t="s">
        <v>185</v>
      </c>
      <c r="B9250" s="6" t="s">
        <v>212</v>
      </c>
      <c r="C9250" s="6" t="s">
        <v>767</v>
      </c>
      <c r="D9250" s="6" t="s">
        <v>684</v>
      </c>
      <c r="E9250" s="6" t="s">
        <v>578</v>
      </c>
      <c r="F9250" s="6" t="s">
        <v>595</v>
      </c>
      <c r="G9250" s="6" t="s">
        <v>596</v>
      </c>
      <c r="H9250" s="6"/>
      <c r="I9250" s="6"/>
      <c r="J9250" s="6"/>
      <c r="K9250" s="7">
        <v>1.4942839999999999</v>
      </c>
      <c r="L9250" s="7">
        <v>3.3577360000000001</v>
      </c>
      <c r="M9250" s="7">
        <v>2.847871</v>
      </c>
      <c r="N9250" s="7">
        <v>3.4204599999999998</v>
      </c>
      <c r="O9250" s="7">
        <v>4.2858000000000001</v>
      </c>
      <c r="P9250" s="7">
        <v>4.9358700000000004</v>
      </c>
      <c r="Q9250" s="7">
        <v>1.8948199999999999</v>
      </c>
      <c r="R9250" s="7">
        <v>3.2994080000000001</v>
      </c>
      <c r="S9250" s="7">
        <v>10.287675</v>
      </c>
      <c r="T9250" s="7"/>
    </row>
    <row r="9251" spans="1:20" x14ac:dyDescent="0.35">
      <c r="A9251" s="6" t="s">
        <v>185</v>
      </c>
      <c r="B9251" s="6" t="s">
        <v>212</v>
      </c>
      <c r="C9251" s="6" t="s">
        <v>767</v>
      </c>
      <c r="D9251" s="6" t="s">
        <v>684</v>
      </c>
      <c r="E9251" s="6" t="s">
        <v>578</v>
      </c>
      <c r="F9251" s="6" t="s">
        <v>597</v>
      </c>
      <c r="G9251" s="6" t="s">
        <v>598</v>
      </c>
      <c r="H9251" s="6"/>
      <c r="I9251" s="7">
        <v>3.1701299999999999</v>
      </c>
      <c r="J9251" s="7">
        <v>3.1701299999999999</v>
      </c>
      <c r="K9251" s="7">
        <v>2.7768290000000002</v>
      </c>
      <c r="L9251" s="7">
        <v>4.447165</v>
      </c>
      <c r="M9251" s="7">
        <v>3.7779159999999998</v>
      </c>
      <c r="N9251" s="7">
        <v>5.305072</v>
      </c>
      <c r="O9251" s="7">
        <v>6.6475119999999999</v>
      </c>
      <c r="P9251" s="7">
        <v>7.6578600000000003</v>
      </c>
      <c r="Q9251" s="7">
        <v>2.9320040000000001</v>
      </c>
      <c r="R9251" s="7">
        <v>5.0935119999999996</v>
      </c>
      <c r="S9251" s="7">
        <v>15.880034999999999</v>
      </c>
      <c r="T9251" s="7"/>
    </row>
    <row r="9252" spans="1:20" x14ac:dyDescent="0.35">
      <c r="A9252" s="6" t="s">
        <v>185</v>
      </c>
      <c r="B9252" s="6" t="s">
        <v>212</v>
      </c>
      <c r="C9252" s="6" t="s">
        <v>767</v>
      </c>
      <c r="D9252" s="6" t="s">
        <v>684</v>
      </c>
      <c r="E9252" s="6" t="s">
        <v>578</v>
      </c>
      <c r="F9252" s="6" t="s">
        <v>599</v>
      </c>
      <c r="G9252" s="6" t="s">
        <v>600</v>
      </c>
      <c r="H9252" s="6"/>
      <c r="I9252" s="7">
        <v>2.5361039999999999</v>
      </c>
      <c r="J9252" s="7">
        <v>3.1701299999999999</v>
      </c>
      <c r="K9252" s="7">
        <v>1.355872</v>
      </c>
      <c r="L9252" s="7">
        <v>2.3274550000000001</v>
      </c>
      <c r="M9252" s="7">
        <v>1.972019</v>
      </c>
      <c r="N9252" s="7">
        <v>4.9758180000000003</v>
      </c>
      <c r="O9252" s="7">
        <v>6.2388240000000001</v>
      </c>
      <c r="P9252" s="7">
        <v>7.1795999999999998</v>
      </c>
      <c r="Q9252" s="7">
        <v>2.9120919999999999</v>
      </c>
      <c r="R9252" s="7">
        <v>5.0635760000000003</v>
      </c>
      <c r="S9252" s="7">
        <v>15.780239999999999</v>
      </c>
      <c r="T9252" s="7"/>
    </row>
    <row r="9253" spans="1:20" x14ac:dyDescent="0.35">
      <c r="A9253" s="6" t="s">
        <v>185</v>
      </c>
      <c r="B9253" s="6" t="s">
        <v>212</v>
      </c>
      <c r="C9253" s="6" t="s">
        <v>767</v>
      </c>
      <c r="D9253" s="6" t="s">
        <v>684</v>
      </c>
      <c r="E9253" s="6" t="s">
        <v>578</v>
      </c>
      <c r="F9253" s="6" t="s">
        <v>601</v>
      </c>
      <c r="G9253" s="6" t="s">
        <v>602</v>
      </c>
      <c r="H9253" s="6"/>
      <c r="I9253" s="6"/>
      <c r="J9253" s="6"/>
      <c r="K9253" s="7">
        <v>0.85943899999999995</v>
      </c>
      <c r="L9253" s="7">
        <v>3.1398160000000002</v>
      </c>
      <c r="M9253" s="7">
        <v>2.6651340000000001</v>
      </c>
      <c r="N9253" s="7">
        <v>2.9118879999999998</v>
      </c>
      <c r="O9253" s="7">
        <v>3.6378300000000001</v>
      </c>
      <c r="P9253" s="7">
        <v>4.1979199999999999</v>
      </c>
      <c r="Q9253" s="7">
        <v>1.6855199999999999</v>
      </c>
      <c r="R9253" s="7">
        <v>2.9207540000000001</v>
      </c>
      <c r="S9253" s="7">
        <v>9.1309950000000004</v>
      </c>
      <c r="T9253" s="7"/>
    </row>
    <row r="9254" spans="1:20" x14ac:dyDescent="0.35">
      <c r="A9254" s="6" t="s">
        <v>185</v>
      </c>
      <c r="B9254" s="6" t="s">
        <v>212</v>
      </c>
      <c r="C9254" s="6" t="s">
        <v>767</v>
      </c>
      <c r="D9254" s="6" t="s">
        <v>684</v>
      </c>
      <c r="E9254" s="6" t="s">
        <v>578</v>
      </c>
      <c r="F9254" s="6" t="s">
        <v>680</v>
      </c>
      <c r="G9254" s="6" t="s">
        <v>681</v>
      </c>
      <c r="H9254" s="6"/>
      <c r="I9254" s="6"/>
      <c r="J9254" s="7">
        <v>0.69742899999999997</v>
      </c>
      <c r="K9254" s="7">
        <v>2.234737</v>
      </c>
      <c r="L9254" s="7">
        <v>0.206202</v>
      </c>
      <c r="M9254" s="7">
        <v>0.27692299999999997</v>
      </c>
      <c r="N9254" s="7">
        <v>0.45872800000000002</v>
      </c>
      <c r="O9254" s="7">
        <v>0.37884400000000001</v>
      </c>
      <c r="P9254" s="7">
        <v>0.22945499999999999</v>
      </c>
      <c r="Q9254" s="7">
        <v>0.23951600000000001</v>
      </c>
      <c r="R9254" s="7">
        <v>0.17959600000000001</v>
      </c>
      <c r="S9254" s="7">
        <v>0.52829999999999999</v>
      </c>
      <c r="T9254" s="7"/>
    </row>
    <row r="9255" spans="1:20" x14ac:dyDescent="0.35">
      <c r="A9255" s="6" t="s">
        <v>185</v>
      </c>
      <c r="B9255" s="6" t="s">
        <v>212</v>
      </c>
      <c r="C9255" s="6" t="s">
        <v>767</v>
      </c>
      <c r="D9255" s="6" t="s">
        <v>684</v>
      </c>
      <c r="E9255" s="6" t="s">
        <v>578</v>
      </c>
      <c r="F9255" s="6" t="s">
        <v>682</v>
      </c>
      <c r="G9255" s="6" t="s">
        <v>683</v>
      </c>
      <c r="H9255" s="6"/>
      <c r="I9255" s="6"/>
      <c r="J9255" s="7">
        <v>0.69742899999999997</v>
      </c>
      <c r="K9255" s="7">
        <v>1.9506060000000001</v>
      </c>
      <c r="L9255" s="7">
        <v>0.93999299999999997</v>
      </c>
      <c r="M9255" s="7">
        <v>0.95791099999999996</v>
      </c>
      <c r="N9255" s="7">
        <v>1.7251780000000001</v>
      </c>
      <c r="O9255" s="7">
        <v>2.651024</v>
      </c>
      <c r="P9255" s="7">
        <v>1.25674</v>
      </c>
      <c r="Q9255" s="7">
        <v>1.376444</v>
      </c>
      <c r="R9255" s="7">
        <v>1.166266</v>
      </c>
      <c r="S9255" s="7">
        <v>2.1434500000000001</v>
      </c>
      <c r="T9255" s="7"/>
    </row>
    <row r="9256" spans="1:20" x14ac:dyDescent="0.35">
      <c r="A9256" s="6" t="s">
        <v>185</v>
      </c>
      <c r="B9256" s="6" t="s">
        <v>212</v>
      </c>
      <c r="C9256" s="6" t="s">
        <v>767</v>
      </c>
      <c r="D9256" s="6" t="s">
        <v>684</v>
      </c>
      <c r="E9256" s="6" t="s">
        <v>578</v>
      </c>
      <c r="F9256" s="6" t="s">
        <v>603</v>
      </c>
      <c r="G9256" s="6" t="s">
        <v>604</v>
      </c>
      <c r="H9256" s="7">
        <v>14.793939999999999</v>
      </c>
      <c r="I9256" s="7">
        <v>21.1342</v>
      </c>
      <c r="J9256" s="7">
        <v>31.7013</v>
      </c>
      <c r="K9256" s="7">
        <v>15.901859999999999</v>
      </c>
      <c r="L9256" s="7">
        <v>31.794806000000001</v>
      </c>
      <c r="M9256" s="7">
        <v>43.993763999999999</v>
      </c>
      <c r="N9256" s="7">
        <v>46.807043999999998</v>
      </c>
      <c r="O9256" s="7">
        <v>52.841256000000001</v>
      </c>
      <c r="P9256" s="7">
        <v>35.657209999999999</v>
      </c>
      <c r="Q9256" s="7">
        <v>41.765411999999998</v>
      </c>
      <c r="R9256" s="7">
        <v>35.824207999999999</v>
      </c>
      <c r="S9256" s="7">
        <v>63.998085000000003</v>
      </c>
      <c r="T9256" s="7"/>
    </row>
    <row r="9257" spans="1:20" x14ac:dyDescent="0.35">
      <c r="A9257" s="6" t="s">
        <v>185</v>
      </c>
      <c r="B9257" s="6" t="s">
        <v>212</v>
      </c>
      <c r="C9257" s="6" t="s">
        <v>767</v>
      </c>
      <c r="D9257" s="6" t="s">
        <v>684</v>
      </c>
      <c r="E9257" s="6" t="s">
        <v>578</v>
      </c>
      <c r="F9257" s="6" t="s">
        <v>605</v>
      </c>
      <c r="G9257" s="6" t="s">
        <v>606</v>
      </c>
      <c r="H9257" s="7">
        <v>8.4536800000000003</v>
      </c>
      <c r="I9257" s="7">
        <v>14.793939999999999</v>
      </c>
      <c r="J9257" s="7">
        <v>10.5671</v>
      </c>
      <c r="K9257" s="7">
        <v>6.7506389999999996</v>
      </c>
      <c r="L9257" s="7">
        <v>5.2510640000000004</v>
      </c>
      <c r="M9257" s="7">
        <v>7.2643339999999998</v>
      </c>
      <c r="N9257" s="7">
        <v>12.953298</v>
      </c>
      <c r="O9257" s="7">
        <v>14.620594000000001</v>
      </c>
      <c r="P9257" s="7">
        <v>9.8716650000000001</v>
      </c>
      <c r="Q9257" s="7">
        <v>13.552630000000001</v>
      </c>
      <c r="R9257" s="7">
        <v>11.632422</v>
      </c>
      <c r="S9257" s="7">
        <v>20.784375000000001</v>
      </c>
      <c r="T9257" s="7"/>
    </row>
    <row r="9258" spans="1:20" x14ac:dyDescent="0.35">
      <c r="A9258" s="6" t="s">
        <v>185</v>
      </c>
      <c r="B9258" s="6" t="s">
        <v>212</v>
      </c>
      <c r="C9258" s="6" t="s">
        <v>767</v>
      </c>
      <c r="D9258" s="6" t="s">
        <v>684</v>
      </c>
      <c r="E9258" s="6" t="s">
        <v>578</v>
      </c>
      <c r="F9258" s="6" t="s">
        <v>607</v>
      </c>
      <c r="G9258" s="6" t="s">
        <v>608</v>
      </c>
      <c r="H9258" s="7">
        <v>25.361039999999999</v>
      </c>
      <c r="I9258" s="7">
        <v>33.814720000000001</v>
      </c>
      <c r="J9258" s="7">
        <v>38.041559999999997</v>
      </c>
      <c r="K9258" s="7">
        <v>17.327625999999999</v>
      </c>
      <c r="L9258" s="7">
        <v>29.979489999999998</v>
      </c>
      <c r="M9258" s="7">
        <v>41.487777000000001</v>
      </c>
      <c r="N9258" s="7">
        <v>43.516407999999998</v>
      </c>
      <c r="O9258" s="7">
        <v>49.133724000000001</v>
      </c>
      <c r="P9258" s="7">
        <v>33.154525</v>
      </c>
      <c r="Q9258" s="7">
        <v>42.373562</v>
      </c>
      <c r="R9258" s="7">
        <v>36.342875999999997</v>
      </c>
      <c r="S9258" s="7">
        <v>64.924954999999997</v>
      </c>
      <c r="T9258" s="7"/>
    </row>
    <row r="9259" spans="1:20" x14ac:dyDescent="0.35">
      <c r="A9259" s="6" t="s">
        <v>185</v>
      </c>
      <c r="B9259" s="6" t="s">
        <v>212</v>
      </c>
      <c r="C9259" s="6" t="s">
        <v>767</v>
      </c>
      <c r="D9259" s="6" t="s">
        <v>684</v>
      </c>
      <c r="E9259" s="6" t="s">
        <v>578</v>
      </c>
      <c r="F9259" s="6" t="s">
        <v>609</v>
      </c>
      <c r="G9259" s="6" t="s">
        <v>610</v>
      </c>
      <c r="H9259" s="7">
        <v>14.793939999999999</v>
      </c>
      <c r="I9259" s="7">
        <v>10.5671</v>
      </c>
      <c r="J9259" s="7">
        <v>25.361039999999999</v>
      </c>
      <c r="K9259" s="7">
        <v>9.9654419999999995</v>
      </c>
      <c r="L9259" s="7">
        <v>15.804338</v>
      </c>
      <c r="M9259" s="7">
        <v>21.866838999999999</v>
      </c>
      <c r="N9259" s="7">
        <v>27.591418000000001</v>
      </c>
      <c r="O9259" s="7">
        <v>31.144842000000001</v>
      </c>
      <c r="P9259" s="7">
        <v>21.01962</v>
      </c>
      <c r="Q9259" s="7">
        <v>22.597884000000001</v>
      </c>
      <c r="R9259" s="7">
        <v>19.387494</v>
      </c>
      <c r="S9259" s="7">
        <v>34.640999999999998</v>
      </c>
      <c r="T9259" s="7"/>
    </row>
    <row r="9260" spans="1:20" x14ac:dyDescent="0.35">
      <c r="A9260" s="6" t="s">
        <v>185</v>
      </c>
      <c r="B9260" s="6" t="s">
        <v>212</v>
      </c>
      <c r="C9260" s="6" t="s">
        <v>767</v>
      </c>
      <c r="D9260" s="6" t="s">
        <v>684</v>
      </c>
      <c r="E9260" s="6" t="s">
        <v>578</v>
      </c>
      <c r="F9260" s="6" t="s">
        <v>611</v>
      </c>
      <c r="G9260" s="6" t="s">
        <v>612</v>
      </c>
      <c r="H9260" s="7">
        <v>2.1134200000000001</v>
      </c>
      <c r="I9260" s="7">
        <v>8.4536800000000003</v>
      </c>
      <c r="J9260" s="7">
        <v>14.793939999999999</v>
      </c>
      <c r="K9260" s="7">
        <v>4.2081179999999998</v>
      </c>
      <c r="L9260" s="7">
        <v>2.152447</v>
      </c>
      <c r="M9260" s="7">
        <v>2.9853000000000001</v>
      </c>
      <c r="N9260" s="7">
        <v>5.8036240000000001</v>
      </c>
      <c r="O9260" s="7">
        <v>6.5578799999999999</v>
      </c>
      <c r="P9260" s="7">
        <v>4.4173200000000001</v>
      </c>
      <c r="Q9260" s="7">
        <v>6.891222</v>
      </c>
      <c r="R9260" s="7">
        <v>5.9107399999999997</v>
      </c>
      <c r="S9260" s="7">
        <v>10.556900000000001</v>
      </c>
      <c r="T9260" s="7"/>
    </row>
    <row r="9261" spans="1:20" x14ac:dyDescent="0.35">
      <c r="A9261" s="6" t="s">
        <v>185</v>
      </c>
      <c r="B9261" s="6" t="s">
        <v>212</v>
      </c>
      <c r="C9261" s="6" t="s">
        <v>767</v>
      </c>
      <c r="D9261" s="6" t="s">
        <v>684</v>
      </c>
      <c r="E9261" s="6" t="s">
        <v>578</v>
      </c>
      <c r="F9261" s="6" t="s">
        <v>613</v>
      </c>
      <c r="G9261" s="6" t="s">
        <v>614</v>
      </c>
      <c r="H9261" s="7">
        <v>6.3402599999999998</v>
      </c>
      <c r="I9261" s="7">
        <v>10.5671</v>
      </c>
      <c r="J9261" s="7">
        <v>16.907360000000001</v>
      </c>
      <c r="K9261" s="7">
        <v>6.4997850000000001</v>
      </c>
      <c r="L9261" s="7">
        <v>6.1883660000000003</v>
      </c>
      <c r="M9261" s="7">
        <v>8.5637989999999995</v>
      </c>
      <c r="N9261" s="7">
        <v>17.849308000000001</v>
      </c>
      <c r="O9261" s="7">
        <v>20.141862</v>
      </c>
      <c r="P9261" s="7">
        <v>13.590735</v>
      </c>
      <c r="Q9261" s="7">
        <v>14.07119</v>
      </c>
      <c r="R9261" s="7">
        <v>12.071114</v>
      </c>
      <c r="S9261" s="7">
        <v>21.581714999999999</v>
      </c>
      <c r="T9261" s="7"/>
    </row>
    <row r="9262" spans="1:20" x14ac:dyDescent="0.35">
      <c r="A9262" s="6" t="s">
        <v>185</v>
      </c>
      <c r="B9262" s="6" t="s">
        <v>212</v>
      </c>
      <c r="C9262" s="6" t="s">
        <v>767</v>
      </c>
      <c r="D9262" s="6" t="s">
        <v>684</v>
      </c>
      <c r="E9262" s="6" t="s">
        <v>578</v>
      </c>
      <c r="F9262" s="6" t="s">
        <v>615</v>
      </c>
      <c r="G9262" s="6" t="s">
        <v>616</v>
      </c>
      <c r="H9262" s="7">
        <v>2.1134200000000001</v>
      </c>
      <c r="I9262" s="7">
        <v>4.2268400000000002</v>
      </c>
      <c r="J9262" s="7">
        <v>6.3402599999999998</v>
      </c>
      <c r="K9262" s="7">
        <v>2.8810180000000001</v>
      </c>
      <c r="L9262" s="7">
        <v>3.1405639999999999</v>
      </c>
      <c r="M9262" s="7">
        <v>4.3520250000000003</v>
      </c>
      <c r="N9262" s="7">
        <v>6.1626799999999999</v>
      </c>
      <c r="O9262" s="7">
        <v>6.9564640000000004</v>
      </c>
      <c r="P9262" s="7">
        <v>4.6866349999999999</v>
      </c>
      <c r="Q9262" s="7">
        <v>9.7532440000000005</v>
      </c>
      <c r="R9262" s="7">
        <v>8.3729879999999994</v>
      </c>
      <c r="S9262" s="7">
        <v>14.962854999999999</v>
      </c>
      <c r="T9262" s="7"/>
    </row>
    <row r="9263" spans="1:20" x14ac:dyDescent="0.35">
      <c r="A9263" s="6" t="s">
        <v>185</v>
      </c>
      <c r="B9263" s="6" t="s">
        <v>212</v>
      </c>
      <c r="C9263" s="6" t="s">
        <v>767</v>
      </c>
      <c r="D9263" s="6" t="s">
        <v>684</v>
      </c>
      <c r="E9263" s="6" t="s">
        <v>578</v>
      </c>
      <c r="F9263" s="6" t="s">
        <v>617</v>
      </c>
      <c r="G9263" s="6" t="s">
        <v>618</v>
      </c>
      <c r="H9263" s="6"/>
      <c r="I9263" s="7">
        <v>2.1134200000000001</v>
      </c>
      <c r="J9263" s="7">
        <v>4.2268400000000002</v>
      </c>
      <c r="K9263" s="7">
        <v>0.45070500000000002</v>
      </c>
      <c r="L9263" s="7">
        <v>2.490389</v>
      </c>
      <c r="M9263" s="7">
        <v>3.4519340000000001</v>
      </c>
      <c r="N9263" s="7">
        <v>2.5129800000000002</v>
      </c>
      <c r="O9263" s="7">
        <v>2.8404560000000001</v>
      </c>
      <c r="P9263" s="7">
        <v>1.9146099999999999</v>
      </c>
      <c r="Q9263" s="7">
        <v>4.4478600000000004</v>
      </c>
      <c r="R9263" s="7">
        <v>3.8176839999999999</v>
      </c>
      <c r="S9263" s="7">
        <v>6.8087600000000004</v>
      </c>
      <c r="T9263" s="7"/>
    </row>
    <row r="9264" spans="1:20" x14ac:dyDescent="0.35">
      <c r="A9264" s="6" t="s">
        <v>185</v>
      </c>
      <c r="B9264" s="6" t="s">
        <v>212</v>
      </c>
      <c r="C9264" s="6" t="s">
        <v>767</v>
      </c>
      <c r="D9264" s="6" t="s">
        <v>684</v>
      </c>
      <c r="E9264" s="6" t="s">
        <v>619</v>
      </c>
      <c r="F9264" s="6" t="s">
        <v>620</v>
      </c>
      <c r="G9264" s="6" t="s">
        <v>621</v>
      </c>
      <c r="H9264" s="7">
        <v>0.69742899999999997</v>
      </c>
      <c r="I9264" s="6"/>
      <c r="J9264" s="7">
        <v>4.1845739999999996</v>
      </c>
      <c r="K9264" s="7">
        <v>1.429997</v>
      </c>
      <c r="L9264" s="7">
        <v>1.661648</v>
      </c>
      <c r="M9264" s="7">
        <v>1.3969499999999999</v>
      </c>
      <c r="N9264" s="7">
        <v>2.3361040000000002</v>
      </c>
      <c r="O9264" s="7">
        <v>2.3569330000000002</v>
      </c>
      <c r="P9264" s="7">
        <v>1.7841050000000001</v>
      </c>
      <c r="Q9264" s="7">
        <v>2.6466759999999998</v>
      </c>
      <c r="R9264" s="7">
        <v>2.0451980000000001</v>
      </c>
      <c r="S9264" s="7">
        <v>3.075027</v>
      </c>
      <c r="T9264" s="7"/>
    </row>
    <row r="9265" spans="1:20" x14ac:dyDescent="0.35">
      <c r="A9265" s="6" t="s">
        <v>185</v>
      </c>
      <c r="B9265" s="6" t="s">
        <v>212</v>
      </c>
      <c r="C9265" s="6" t="s">
        <v>767</v>
      </c>
      <c r="D9265" s="6" t="s">
        <v>684</v>
      </c>
      <c r="E9265" s="6" t="s">
        <v>619</v>
      </c>
      <c r="F9265" s="6" t="s">
        <v>622</v>
      </c>
      <c r="G9265" s="6" t="s">
        <v>623</v>
      </c>
      <c r="H9265" s="7">
        <v>0.69742899999999997</v>
      </c>
      <c r="I9265" s="7">
        <v>0.69742899999999997</v>
      </c>
      <c r="J9265" s="7">
        <v>2.0922869999999998</v>
      </c>
      <c r="K9265" s="7">
        <v>2.9163519999999998</v>
      </c>
      <c r="L9265" s="7">
        <v>1.216812</v>
      </c>
      <c r="M9265" s="7">
        <v>1.239147</v>
      </c>
      <c r="N9265" s="7">
        <v>2.2994680000000001</v>
      </c>
      <c r="O9265" s="7">
        <v>2.2577219999999998</v>
      </c>
      <c r="P9265" s="7">
        <v>1.8341959999999999</v>
      </c>
      <c r="Q9265" s="7">
        <v>3.5444439999999999</v>
      </c>
      <c r="R9265" s="7">
        <v>3.4260519999999999</v>
      </c>
      <c r="S9265" s="7">
        <v>4.9004300000000001</v>
      </c>
      <c r="T9265" s="7"/>
    </row>
    <row r="9266" spans="1:20" x14ac:dyDescent="0.35">
      <c r="A9266" s="6" t="s">
        <v>185</v>
      </c>
      <c r="B9266" s="6" t="s">
        <v>212</v>
      </c>
      <c r="C9266" s="6" t="s">
        <v>767</v>
      </c>
      <c r="D9266" s="6" t="s">
        <v>684</v>
      </c>
      <c r="E9266" s="6" t="s">
        <v>619</v>
      </c>
      <c r="F9266" s="6" t="s">
        <v>624</v>
      </c>
      <c r="G9266" s="6" t="s">
        <v>625</v>
      </c>
      <c r="H9266" s="7">
        <v>7.6717190000000004</v>
      </c>
      <c r="I9266" s="7">
        <v>6.2768610000000002</v>
      </c>
      <c r="J9266" s="7">
        <v>11.856293000000001</v>
      </c>
      <c r="K9266" s="7">
        <v>5.5894769999999996</v>
      </c>
      <c r="L9266" s="7">
        <v>6.7257920000000002</v>
      </c>
      <c r="M9266" s="7">
        <v>5.1084250000000004</v>
      </c>
      <c r="N9266" s="7">
        <v>4.6499480000000002</v>
      </c>
      <c r="O9266" s="7">
        <v>4.4742439999999997</v>
      </c>
      <c r="P9266" s="7">
        <v>3.5398149999999999</v>
      </c>
      <c r="Q9266" s="7">
        <v>6.5871839999999997</v>
      </c>
      <c r="R9266" s="7">
        <v>5.1971879999999997</v>
      </c>
      <c r="S9266" s="7">
        <v>9.3672350000000009</v>
      </c>
      <c r="T9266" s="7"/>
    </row>
    <row r="9267" spans="1:20" x14ac:dyDescent="0.35">
      <c r="A9267" s="6" t="s">
        <v>185</v>
      </c>
      <c r="B9267" s="6" t="s">
        <v>212</v>
      </c>
      <c r="C9267" s="6" t="s">
        <v>767</v>
      </c>
      <c r="D9267" s="6" t="s">
        <v>684</v>
      </c>
      <c r="E9267" s="6" t="s">
        <v>619</v>
      </c>
      <c r="F9267" s="6" t="s">
        <v>626</v>
      </c>
      <c r="G9267" s="6" t="s">
        <v>627</v>
      </c>
      <c r="H9267" s="6"/>
      <c r="I9267" s="7">
        <v>3.8041559999999999</v>
      </c>
      <c r="J9267" s="7">
        <v>1.9020779999999999</v>
      </c>
      <c r="K9267" s="7">
        <v>3.4195000000000002</v>
      </c>
      <c r="L9267" s="7">
        <v>17.104754</v>
      </c>
      <c r="M9267" s="7">
        <v>16.030708000000001</v>
      </c>
      <c r="N9267" s="7">
        <v>17.686520000000002</v>
      </c>
      <c r="O9267" s="7">
        <v>16.104341999999999</v>
      </c>
      <c r="P9267" s="7">
        <v>14.160780000000001</v>
      </c>
      <c r="Q9267" s="7">
        <v>11.314287999999999</v>
      </c>
      <c r="R9267" s="7">
        <v>13.359923999999999</v>
      </c>
      <c r="S9267" s="7">
        <v>19.494401</v>
      </c>
      <c r="T9267" s="7"/>
    </row>
    <row r="9268" spans="1:20" x14ac:dyDescent="0.35">
      <c r="A9268" s="6" t="s">
        <v>185</v>
      </c>
      <c r="B9268" s="6" t="s">
        <v>212</v>
      </c>
      <c r="C9268" s="6" t="s">
        <v>767</v>
      </c>
      <c r="D9268" s="6" t="s">
        <v>684</v>
      </c>
      <c r="E9268" s="6" t="s">
        <v>619</v>
      </c>
      <c r="F9268" s="6" t="s">
        <v>628</v>
      </c>
      <c r="G9268" s="6" t="s">
        <v>629</v>
      </c>
      <c r="H9268" s="7">
        <v>1.9020779999999999</v>
      </c>
      <c r="I9268" s="6"/>
      <c r="J9268" s="7">
        <v>1.9020779999999999</v>
      </c>
      <c r="K9268" s="7">
        <v>2.7914659999999998</v>
      </c>
      <c r="L9268" s="7">
        <v>3.7623000000000002</v>
      </c>
      <c r="M9268" s="7">
        <v>3.733441</v>
      </c>
      <c r="N9268" s="7">
        <v>3.428388</v>
      </c>
      <c r="O9268" s="7">
        <v>3.1302840000000001</v>
      </c>
      <c r="P9268" s="7">
        <v>2.4959250000000002</v>
      </c>
      <c r="Q9268" s="7">
        <v>2.3806080000000001</v>
      </c>
      <c r="R9268" s="7">
        <v>2.7732960000000002</v>
      </c>
      <c r="S9268" s="7">
        <v>3.5345900000000001</v>
      </c>
      <c r="T9268" s="7"/>
    </row>
    <row r="9269" spans="1:20" x14ac:dyDescent="0.35">
      <c r="A9269" s="6" t="s">
        <v>185</v>
      </c>
      <c r="B9269" s="6" t="s">
        <v>212</v>
      </c>
      <c r="C9269" s="6" t="s">
        <v>767</v>
      </c>
      <c r="D9269" s="6" t="s">
        <v>684</v>
      </c>
      <c r="E9269" s="6" t="s">
        <v>619</v>
      </c>
      <c r="F9269" s="6" t="s">
        <v>630</v>
      </c>
      <c r="G9269" s="6" t="s">
        <v>631</v>
      </c>
      <c r="H9269" s="7">
        <v>1.9020779999999999</v>
      </c>
      <c r="I9269" s="7">
        <v>1.9020779999999999</v>
      </c>
      <c r="J9269" s="7">
        <v>1.9020779999999999</v>
      </c>
      <c r="K9269" s="7">
        <v>1.861985</v>
      </c>
      <c r="L9269" s="7">
        <v>7.4649760000000001</v>
      </c>
      <c r="M9269" s="7">
        <v>7.635421</v>
      </c>
      <c r="N9269" s="7">
        <v>9.7525820000000003</v>
      </c>
      <c r="O9269" s="7">
        <v>8.4577159999999996</v>
      </c>
      <c r="P9269" s="7">
        <v>6.9915900000000004</v>
      </c>
      <c r="Q9269" s="7">
        <v>5.4416079999999996</v>
      </c>
      <c r="R9269" s="7">
        <v>6.4976640000000003</v>
      </c>
      <c r="S9269" s="7">
        <v>9.9642599999999995</v>
      </c>
      <c r="T9269" s="7"/>
    </row>
    <row r="9270" spans="1:20" x14ac:dyDescent="0.35">
      <c r="A9270" s="6" t="s">
        <v>185</v>
      </c>
      <c r="B9270" s="6" t="s">
        <v>212</v>
      </c>
      <c r="C9270" s="6" t="s">
        <v>767</v>
      </c>
      <c r="D9270" s="6" t="s">
        <v>684</v>
      </c>
      <c r="E9270" s="6" t="s">
        <v>619</v>
      </c>
      <c r="F9270" s="6" t="s">
        <v>632</v>
      </c>
      <c r="G9270" s="6" t="s">
        <v>633</v>
      </c>
      <c r="H9270" s="6"/>
      <c r="I9270" s="7">
        <v>3.8041559999999999</v>
      </c>
      <c r="J9270" s="7">
        <v>9.5103899999999992</v>
      </c>
      <c r="K9270" s="7">
        <v>29.916035999999998</v>
      </c>
      <c r="L9270" s="7">
        <v>4.3346939999999998</v>
      </c>
      <c r="M9270" s="7">
        <v>3.849367</v>
      </c>
      <c r="N9270" s="7">
        <v>13.751110000000001</v>
      </c>
      <c r="O9270" s="7">
        <v>12.275688000000001</v>
      </c>
      <c r="P9270" s="7">
        <v>10.381181</v>
      </c>
      <c r="Q9270" s="7">
        <v>10.462680000000001</v>
      </c>
      <c r="R9270" s="7">
        <v>15.272316</v>
      </c>
      <c r="S9270" s="7">
        <v>18.56466</v>
      </c>
      <c r="T9270" s="7"/>
    </row>
    <row r="9271" spans="1:20" x14ac:dyDescent="0.35">
      <c r="A9271" s="6" t="s">
        <v>185</v>
      </c>
      <c r="B9271" s="6" t="s">
        <v>212</v>
      </c>
      <c r="C9271" s="6" t="s">
        <v>767</v>
      </c>
      <c r="D9271" s="6" t="s">
        <v>684</v>
      </c>
      <c r="E9271" s="6" t="s">
        <v>619</v>
      </c>
      <c r="F9271" s="6" t="s">
        <v>634</v>
      </c>
      <c r="G9271" s="6" t="s">
        <v>635</v>
      </c>
      <c r="H9271" s="6"/>
      <c r="I9271" s="7">
        <v>0.69742899999999997</v>
      </c>
      <c r="J9271" s="7">
        <v>1.3948579999999999</v>
      </c>
      <c r="K9271" s="7">
        <v>1.579383</v>
      </c>
      <c r="L9271" s="7">
        <v>1.4757420000000001</v>
      </c>
      <c r="M9271" s="7">
        <v>1.13531</v>
      </c>
      <c r="N9271" s="7">
        <v>7.3252240000000004</v>
      </c>
      <c r="O9271" s="7">
        <v>7.2081109999999997</v>
      </c>
      <c r="P9271" s="7">
        <v>4.1248509999999996</v>
      </c>
      <c r="Q9271" s="7">
        <v>4.0637840000000001</v>
      </c>
      <c r="R9271" s="7">
        <v>3.0161259999999999</v>
      </c>
      <c r="S9271" s="7">
        <v>3.4241779999999999</v>
      </c>
      <c r="T9271" s="7"/>
    </row>
    <row r="9272" spans="1:20" x14ac:dyDescent="0.35">
      <c r="A9272" s="6" t="s">
        <v>185</v>
      </c>
      <c r="B9272" s="6" t="s">
        <v>212</v>
      </c>
      <c r="C9272" s="6" t="s">
        <v>767</v>
      </c>
      <c r="D9272" s="6" t="s">
        <v>684</v>
      </c>
      <c r="E9272" s="6" t="s">
        <v>619</v>
      </c>
      <c r="F9272" s="6" t="s">
        <v>636</v>
      </c>
      <c r="G9272" s="6" t="s">
        <v>637</v>
      </c>
      <c r="H9272" s="6"/>
      <c r="I9272" s="7">
        <v>1.9020779999999999</v>
      </c>
      <c r="J9272" s="6"/>
      <c r="K9272" s="7">
        <v>1.655594</v>
      </c>
      <c r="L9272" s="7">
        <v>1.632034</v>
      </c>
      <c r="M9272" s="7">
        <v>1.8168880000000001</v>
      </c>
      <c r="N9272" s="7">
        <v>23.826812</v>
      </c>
      <c r="O9272" s="7">
        <v>15.72917</v>
      </c>
      <c r="P9272" s="7">
        <v>10.452325</v>
      </c>
      <c r="Q9272" s="7">
        <v>7.599424</v>
      </c>
      <c r="R9272" s="7">
        <v>4.2445760000000003</v>
      </c>
      <c r="S9272" s="7">
        <v>4.9668060000000001</v>
      </c>
      <c r="T9272" s="7"/>
    </row>
    <row r="9273" spans="1:20" x14ac:dyDescent="0.35">
      <c r="A9273" s="6" t="s">
        <v>185</v>
      </c>
      <c r="B9273" s="6" t="s">
        <v>212</v>
      </c>
      <c r="C9273" s="6" t="s">
        <v>767</v>
      </c>
      <c r="D9273" s="6" t="s">
        <v>684</v>
      </c>
      <c r="E9273" s="6" t="s">
        <v>619</v>
      </c>
      <c r="F9273" s="6" t="s">
        <v>638</v>
      </c>
      <c r="G9273" s="6" t="s">
        <v>639</v>
      </c>
      <c r="H9273" s="7">
        <v>1.05671</v>
      </c>
      <c r="I9273" s="7">
        <v>1.5850649999999999</v>
      </c>
      <c r="J9273" s="7">
        <v>6.8686150000000001</v>
      </c>
      <c r="K9273" s="7">
        <v>17.376073999999999</v>
      </c>
      <c r="L9273" s="7">
        <v>11.079226</v>
      </c>
      <c r="M9273" s="7">
        <v>16.129698000000001</v>
      </c>
      <c r="N9273" s="7">
        <v>17.614001999999999</v>
      </c>
      <c r="O9273" s="7">
        <v>15.245927</v>
      </c>
      <c r="P9273" s="7">
        <v>17.210104999999999</v>
      </c>
      <c r="Q9273" s="7">
        <v>10.657605</v>
      </c>
      <c r="R9273" s="7">
        <v>13.847712</v>
      </c>
      <c r="S9273" s="7">
        <v>25.774933999999998</v>
      </c>
      <c r="T9273" s="7"/>
    </row>
    <row r="9274" spans="1:20" x14ac:dyDescent="0.35">
      <c r="A9274" s="6" t="s">
        <v>185</v>
      </c>
      <c r="B9274" s="6" t="s">
        <v>212</v>
      </c>
      <c r="C9274" s="6" t="s">
        <v>767</v>
      </c>
      <c r="D9274" s="6" t="s">
        <v>684</v>
      </c>
      <c r="E9274" s="6" t="s">
        <v>619</v>
      </c>
      <c r="F9274" s="6" t="s">
        <v>640</v>
      </c>
      <c r="G9274" s="6" t="s">
        <v>641</v>
      </c>
      <c r="H9274" s="6"/>
      <c r="I9274" s="7">
        <v>0.52835500000000002</v>
      </c>
      <c r="J9274" s="7">
        <v>1.05671</v>
      </c>
      <c r="K9274" s="7">
        <v>2.3989240000000001</v>
      </c>
      <c r="L9274" s="7">
        <v>2.5092720000000002</v>
      </c>
      <c r="M9274" s="7">
        <v>2.6936800000000001</v>
      </c>
      <c r="N9274" s="7">
        <v>2.9782649999999999</v>
      </c>
      <c r="O9274" s="7">
        <v>3.0041410000000002</v>
      </c>
      <c r="P9274" s="7">
        <v>2.523739</v>
      </c>
      <c r="Q9274" s="7">
        <v>3.0121099999999998</v>
      </c>
      <c r="R9274" s="7">
        <v>2.5968059999999999</v>
      </c>
      <c r="S9274" s="7">
        <v>5.8618690000000004</v>
      </c>
      <c r="T9274" s="7"/>
    </row>
    <row r="9275" spans="1:20" x14ac:dyDescent="0.35">
      <c r="A9275" s="6" t="s">
        <v>185</v>
      </c>
      <c r="B9275" s="6" t="s">
        <v>212</v>
      </c>
      <c r="C9275" s="6" t="s">
        <v>767</v>
      </c>
      <c r="D9275" s="6" t="s">
        <v>684</v>
      </c>
      <c r="E9275" s="6" t="s">
        <v>619</v>
      </c>
      <c r="F9275" s="6" t="s">
        <v>642</v>
      </c>
      <c r="G9275" s="6" t="s">
        <v>643</v>
      </c>
      <c r="H9275" s="7">
        <v>4.1845739999999996</v>
      </c>
      <c r="I9275" s="7">
        <v>2.7897159999999999</v>
      </c>
      <c r="J9275" s="7">
        <v>4.1845739999999996</v>
      </c>
      <c r="K9275" s="7">
        <v>2.5122819999999999</v>
      </c>
      <c r="L9275" s="7">
        <v>2.9397250000000001</v>
      </c>
      <c r="M9275" s="7">
        <v>2.632933</v>
      </c>
      <c r="N9275" s="7">
        <v>4.0904879999999997</v>
      </c>
      <c r="O9275" s="7">
        <v>4.0970639999999996</v>
      </c>
      <c r="P9275" s="7">
        <v>3.4726300000000001</v>
      </c>
      <c r="Q9275" s="7">
        <v>4.2602520000000004</v>
      </c>
      <c r="R9275" s="7">
        <v>3.330104</v>
      </c>
      <c r="S9275" s="7">
        <v>5.7329949999999998</v>
      </c>
      <c r="T9275" s="7"/>
    </row>
    <row r="9276" spans="1:20" x14ac:dyDescent="0.35">
      <c r="A9276" s="6" t="s">
        <v>185</v>
      </c>
      <c r="B9276" s="6" t="s">
        <v>212</v>
      </c>
      <c r="C9276" s="6" t="s">
        <v>767</v>
      </c>
      <c r="D9276" s="6" t="s">
        <v>684</v>
      </c>
      <c r="E9276" s="6" t="s">
        <v>192</v>
      </c>
      <c r="F9276" s="6" t="s">
        <v>644</v>
      </c>
      <c r="G9276" s="6" t="s">
        <v>645</v>
      </c>
      <c r="H9276" s="6"/>
      <c r="I9276" s="6"/>
      <c r="J9276" s="6"/>
      <c r="K9276" s="7">
        <v>0.54490700000000003</v>
      </c>
      <c r="L9276" s="7">
        <v>16.329052000000001</v>
      </c>
      <c r="M9276" s="7">
        <v>13.334099999999999</v>
      </c>
      <c r="N9276" s="7">
        <v>7.1072480000000002</v>
      </c>
      <c r="O9276" s="7">
        <v>6.6942899999999996</v>
      </c>
      <c r="P9276" s="7">
        <v>4.3303149999999997</v>
      </c>
      <c r="Q9276" s="7">
        <v>5.1356840000000004</v>
      </c>
      <c r="R9276" s="7">
        <v>3.300964</v>
      </c>
      <c r="S9276" s="7">
        <v>7.4605360000000003</v>
      </c>
      <c r="T9276" s="7"/>
    </row>
    <row r="9277" spans="1:20" x14ac:dyDescent="0.35">
      <c r="A9277" s="6" t="s">
        <v>185</v>
      </c>
      <c r="B9277" s="6" t="s">
        <v>212</v>
      </c>
      <c r="C9277" s="6" t="s">
        <v>767</v>
      </c>
      <c r="D9277" s="6" t="s">
        <v>684</v>
      </c>
      <c r="E9277" s="6" t="s">
        <v>192</v>
      </c>
      <c r="F9277" s="6" t="s">
        <v>646</v>
      </c>
      <c r="G9277" s="6" t="s">
        <v>647</v>
      </c>
      <c r="H9277" s="6"/>
      <c r="I9277" s="6"/>
      <c r="J9277" s="6"/>
      <c r="K9277" s="7">
        <v>4.0617429999999999</v>
      </c>
      <c r="L9277" s="7">
        <v>8.0011899999999994</v>
      </c>
      <c r="M9277" s="7">
        <v>8.4892330000000005</v>
      </c>
      <c r="N9277" s="7">
        <v>11.828028</v>
      </c>
      <c r="O9277" s="7">
        <v>10.831154</v>
      </c>
      <c r="P9277" s="7">
        <v>10.962192</v>
      </c>
      <c r="Q9277" s="7">
        <v>3.1727919999999998</v>
      </c>
      <c r="R9277" s="7">
        <v>3.0946319999999998</v>
      </c>
      <c r="S9277" s="7">
        <v>11.476937</v>
      </c>
      <c r="T9277" s="7"/>
    </row>
    <row r="9278" spans="1:20" x14ac:dyDescent="0.35">
      <c r="A9278" s="6" t="s">
        <v>185</v>
      </c>
      <c r="B9278" s="6" t="s">
        <v>212</v>
      </c>
      <c r="C9278" s="6" t="s">
        <v>767</v>
      </c>
      <c r="D9278" s="6" t="s">
        <v>684</v>
      </c>
      <c r="E9278" s="6" t="s">
        <v>192</v>
      </c>
      <c r="F9278" s="6" t="s">
        <v>648</v>
      </c>
      <c r="G9278" s="6" t="s">
        <v>649</v>
      </c>
      <c r="H9278" s="7">
        <v>0.69742899999999997</v>
      </c>
      <c r="I9278" s="7">
        <v>4.1845739999999996</v>
      </c>
      <c r="J9278" s="7">
        <v>6.9742899999999999</v>
      </c>
      <c r="K9278" s="7">
        <v>15.260949999999999</v>
      </c>
      <c r="L9278" s="7">
        <v>14.206861999999999</v>
      </c>
      <c r="M9278" s="7">
        <v>14.648913</v>
      </c>
      <c r="N9278" s="7">
        <v>18.506001000000001</v>
      </c>
      <c r="O9278" s="7">
        <v>17.068798000000001</v>
      </c>
      <c r="P9278" s="7">
        <v>15.136704</v>
      </c>
      <c r="Q9278" s="7">
        <v>9.0088620000000006</v>
      </c>
      <c r="R9278" s="7">
        <v>7.0266320000000002</v>
      </c>
      <c r="S9278" s="7">
        <v>16.985728000000002</v>
      </c>
      <c r="T9278" s="7"/>
    </row>
    <row r="9279" spans="1:20" x14ac:dyDescent="0.35">
      <c r="A9279" s="6" t="s">
        <v>185</v>
      </c>
      <c r="B9279" s="6" t="s">
        <v>212</v>
      </c>
      <c r="C9279" s="6" t="s">
        <v>767</v>
      </c>
      <c r="D9279" s="6" t="s">
        <v>684</v>
      </c>
      <c r="E9279" s="6" t="s">
        <v>192</v>
      </c>
      <c r="F9279" s="6" t="s">
        <v>650</v>
      </c>
      <c r="G9279" s="6" t="s">
        <v>651</v>
      </c>
      <c r="H9279" s="7">
        <v>9.5103899999999992</v>
      </c>
      <c r="I9279" s="7">
        <v>17.118701999999999</v>
      </c>
      <c r="J9279" s="7">
        <v>17.118701999999999</v>
      </c>
      <c r="K9279" s="7">
        <v>13.739608</v>
      </c>
      <c r="L9279" s="7">
        <v>22.032678000000001</v>
      </c>
      <c r="M9279" s="7">
        <v>20.598655000000001</v>
      </c>
      <c r="N9279" s="7">
        <v>16.382396</v>
      </c>
      <c r="O9279" s="7">
        <v>15.183363999999999</v>
      </c>
      <c r="P9279" s="7">
        <v>13.231145</v>
      </c>
      <c r="Q9279" s="7">
        <v>6.2423539999999997</v>
      </c>
      <c r="R9279" s="7">
        <v>5.2445360000000001</v>
      </c>
      <c r="S9279" s="7">
        <v>11.585115</v>
      </c>
      <c r="T9279" s="7"/>
    </row>
    <row r="9280" spans="1:20" x14ac:dyDescent="0.35">
      <c r="A9280" s="6" t="s">
        <v>185</v>
      </c>
      <c r="B9280" s="6" t="s">
        <v>212</v>
      </c>
      <c r="C9280" s="6" t="s">
        <v>767</v>
      </c>
      <c r="D9280" s="6" t="s">
        <v>684</v>
      </c>
      <c r="E9280" s="6" t="s">
        <v>192</v>
      </c>
      <c r="F9280" s="6" t="s">
        <v>652</v>
      </c>
      <c r="G9280" s="6" t="s">
        <v>653</v>
      </c>
      <c r="H9280" s="7">
        <v>33.814722000000003</v>
      </c>
      <c r="I9280" s="7">
        <v>45.086295999999997</v>
      </c>
      <c r="J9280" s="7">
        <v>45.086295999999997</v>
      </c>
      <c r="K9280" s="7">
        <v>6.23576</v>
      </c>
      <c r="L9280" s="7">
        <v>13.061496</v>
      </c>
      <c r="M9280" s="7">
        <v>14.547090000000001</v>
      </c>
      <c r="N9280" s="7">
        <v>14.631539999999999</v>
      </c>
      <c r="O9280" s="7">
        <v>15.247776</v>
      </c>
      <c r="P9280" s="7">
        <v>14.365449999999999</v>
      </c>
      <c r="Q9280" s="7">
        <v>8.8215819999999994</v>
      </c>
      <c r="R9280" s="7">
        <v>6.6126459999999998</v>
      </c>
      <c r="S9280" s="7">
        <v>15.558095</v>
      </c>
      <c r="T9280" s="7"/>
    </row>
    <row r="9281" spans="1:20" x14ac:dyDescent="0.35">
      <c r="A9281" s="6" t="s">
        <v>185</v>
      </c>
      <c r="B9281" s="6" t="s">
        <v>212</v>
      </c>
      <c r="C9281" s="6" t="s">
        <v>767</v>
      </c>
      <c r="D9281" s="6" t="s">
        <v>684</v>
      </c>
      <c r="E9281" s="6" t="s">
        <v>192</v>
      </c>
      <c r="F9281" s="6" t="s">
        <v>193</v>
      </c>
      <c r="G9281" s="6" t="s">
        <v>194</v>
      </c>
      <c r="H9281" s="7">
        <v>1.3948579999999999</v>
      </c>
      <c r="I9281" s="7">
        <v>4.8820030000000001</v>
      </c>
      <c r="J9281" s="7">
        <v>9.0665770000000006</v>
      </c>
      <c r="K9281" s="7">
        <v>12.423356999999999</v>
      </c>
      <c r="L9281" s="7">
        <v>40.262985</v>
      </c>
      <c r="M9281" s="7">
        <v>39.995187999999999</v>
      </c>
      <c r="N9281" s="7">
        <v>28.062728</v>
      </c>
      <c r="O9281" s="7">
        <v>36.195698999999998</v>
      </c>
      <c r="P9281" s="7">
        <v>29.383676000000001</v>
      </c>
      <c r="Q9281" s="7">
        <v>9.2140959999999996</v>
      </c>
      <c r="R9281" s="7">
        <v>7.2927520000000001</v>
      </c>
      <c r="S9281" s="7">
        <v>17.711162999999999</v>
      </c>
      <c r="T9281" s="7"/>
    </row>
    <row r="9282" spans="1:20" x14ac:dyDescent="0.35">
      <c r="A9282" s="6" t="s">
        <v>185</v>
      </c>
      <c r="B9282" s="6" t="s">
        <v>212</v>
      </c>
      <c r="C9282" s="6" t="s">
        <v>767</v>
      </c>
      <c r="D9282" s="6" t="s">
        <v>684</v>
      </c>
      <c r="E9282" s="6" t="s">
        <v>192</v>
      </c>
      <c r="F9282" s="6" t="s">
        <v>654</v>
      </c>
      <c r="G9282" s="6" t="s">
        <v>655</v>
      </c>
      <c r="H9282" s="7">
        <v>48.60866</v>
      </c>
      <c r="I9282" s="7">
        <v>61.289180000000002</v>
      </c>
      <c r="J9282" s="7">
        <v>82.423379999999995</v>
      </c>
      <c r="K9282" s="7">
        <v>62.044953</v>
      </c>
      <c r="L9282" s="7">
        <v>107.16204399999999</v>
      </c>
      <c r="M9282" s="7">
        <v>126.226534</v>
      </c>
      <c r="N9282" s="7">
        <v>103.959186</v>
      </c>
      <c r="O9282" s="7">
        <v>98.249257999999998</v>
      </c>
      <c r="P9282" s="7">
        <v>81.992744999999999</v>
      </c>
      <c r="Q9282" s="7">
        <v>34.427720000000001</v>
      </c>
      <c r="R9282" s="7">
        <v>30.091228000000001</v>
      </c>
      <c r="S9282" s="7">
        <v>55.177579999999999</v>
      </c>
      <c r="T9282" s="7"/>
    </row>
    <row r="9283" spans="1:20" x14ac:dyDescent="0.35">
      <c r="A9283" s="6" t="s">
        <v>185</v>
      </c>
      <c r="B9283" s="6" t="s">
        <v>212</v>
      </c>
      <c r="C9283" s="6" t="s">
        <v>767</v>
      </c>
      <c r="D9283" s="6" t="s">
        <v>684</v>
      </c>
      <c r="E9283" s="6" t="s">
        <v>656</v>
      </c>
      <c r="F9283" s="6" t="s">
        <v>657</v>
      </c>
      <c r="G9283" s="6" t="s">
        <v>658</v>
      </c>
      <c r="H9283" s="6"/>
      <c r="I9283" s="6"/>
      <c r="J9283" s="6"/>
      <c r="K9283" s="7">
        <v>0.42283799999999999</v>
      </c>
      <c r="L9283" s="7">
        <v>2.95505</v>
      </c>
      <c r="M9283" s="7">
        <v>3.749539</v>
      </c>
      <c r="N9283" s="7">
        <v>11.65634</v>
      </c>
      <c r="O9283" s="7">
        <v>11.137674000000001</v>
      </c>
      <c r="P9283" s="7">
        <v>8.9425100000000004</v>
      </c>
      <c r="Q9283" s="7">
        <v>2.6181359999999998</v>
      </c>
      <c r="R9283" s="7">
        <v>2.3201619999999998</v>
      </c>
      <c r="S9283" s="7">
        <v>4.5851249999999997</v>
      </c>
      <c r="T9283" s="7"/>
    </row>
    <row r="9284" spans="1:20" x14ac:dyDescent="0.35">
      <c r="A9284" s="6" t="s">
        <v>185</v>
      </c>
      <c r="B9284" s="6" t="s">
        <v>212</v>
      </c>
      <c r="C9284" s="6" t="s">
        <v>767</v>
      </c>
      <c r="D9284" s="6" t="s">
        <v>684</v>
      </c>
      <c r="E9284" s="6" t="s">
        <v>656</v>
      </c>
      <c r="F9284" s="6" t="s">
        <v>659</v>
      </c>
      <c r="G9284" s="6" t="s">
        <v>660</v>
      </c>
      <c r="H9284" s="6"/>
      <c r="I9284" s="6"/>
      <c r="J9284" s="6"/>
      <c r="K9284" s="7">
        <v>0</v>
      </c>
      <c r="L9284" s="7">
        <v>0.18060999999999999</v>
      </c>
      <c r="M9284" s="7">
        <v>0.20519799999999999</v>
      </c>
      <c r="N9284" s="7">
        <v>1.1036280000000001</v>
      </c>
      <c r="O9284" s="7">
        <v>1.0105500000000001</v>
      </c>
      <c r="P9284" s="7">
        <v>0.85560199999999997</v>
      </c>
      <c r="Q9284" s="7">
        <v>0.61247799999999997</v>
      </c>
      <c r="R9284" s="7">
        <v>0.51707599999999998</v>
      </c>
      <c r="S9284" s="7">
        <v>1.224108</v>
      </c>
      <c r="T9284" s="7"/>
    </row>
    <row r="9285" spans="1:20" x14ac:dyDescent="0.35">
      <c r="A9285" s="6" t="s">
        <v>185</v>
      </c>
      <c r="B9285" s="6" t="s">
        <v>212</v>
      </c>
      <c r="C9285" s="6" t="s">
        <v>767</v>
      </c>
      <c r="D9285" s="6" t="s">
        <v>749</v>
      </c>
      <c r="E9285" s="6" t="s">
        <v>672</v>
      </c>
      <c r="F9285" s="6" t="s">
        <v>673</v>
      </c>
      <c r="G9285" s="6" t="s">
        <v>674</v>
      </c>
      <c r="H9285" s="6"/>
      <c r="I9285" s="7">
        <v>0.84536800000000001</v>
      </c>
      <c r="J9285" s="7">
        <v>0.84536800000000001</v>
      </c>
      <c r="K9285" s="7">
        <v>0</v>
      </c>
      <c r="L9285" s="7">
        <v>0</v>
      </c>
      <c r="M9285" s="7">
        <v>0</v>
      </c>
      <c r="N9285" s="7">
        <v>0</v>
      </c>
      <c r="O9285" s="7">
        <v>0</v>
      </c>
      <c r="P9285" s="7">
        <v>0</v>
      </c>
      <c r="Q9285" s="7">
        <v>0</v>
      </c>
      <c r="R9285" s="7">
        <v>0</v>
      </c>
      <c r="S9285" s="7">
        <v>0</v>
      </c>
      <c r="T9285" s="7"/>
    </row>
    <row r="9286" spans="1:20" x14ac:dyDescent="0.35">
      <c r="A9286" s="6" t="s">
        <v>185</v>
      </c>
      <c r="B9286" s="6" t="s">
        <v>212</v>
      </c>
      <c r="C9286" s="6" t="s">
        <v>767</v>
      </c>
      <c r="D9286" s="6" t="s">
        <v>749</v>
      </c>
      <c r="E9286" s="6" t="s">
        <v>196</v>
      </c>
      <c r="F9286" s="6" t="s">
        <v>197</v>
      </c>
      <c r="G9286" s="6" t="s">
        <v>198</v>
      </c>
      <c r="H9286" s="6"/>
      <c r="I9286" s="6"/>
      <c r="J9286" s="6"/>
      <c r="K9286" s="7">
        <v>13.793763999999999</v>
      </c>
      <c r="L9286" s="7">
        <v>0</v>
      </c>
      <c r="M9286" s="7">
        <v>0</v>
      </c>
      <c r="N9286" s="7">
        <v>0</v>
      </c>
      <c r="O9286" s="7">
        <v>0</v>
      </c>
      <c r="P9286" s="7">
        <v>0</v>
      </c>
      <c r="Q9286" s="7">
        <v>0</v>
      </c>
      <c r="R9286" s="7">
        <v>0</v>
      </c>
      <c r="S9286" s="7">
        <v>0</v>
      </c>
      <c r="T9286" s="7"/>
    </row>
    <row r="9287" spans="1:20" x14ac:dyDescent="0.35">
      <c r="A9287" s="6" t="s">
        <v>185</v>
      </c>
      <c r="B9287" s="6" t="s">
        <v>212</v>
      </c>
      <c r="C9287" s="6" t="s">
        <v>767</v>
      </c>
      <c r="D9287" s="6" t="s">
        <v>749</v>
      </c>
      <c r="E9287" s="6" t="s">
        <v>196</v>
      </c>
      <c r="F9287" s="6" t="s">
        <v>203</v>
      </c>
      <c r="G9287" s="6" t="s">
        <v>204</v>
      </c>
      <c r="H9287" s="6"/>
      <c r="I9287" s="7">
        <v>3.4871449999999999</v>
      </c>
      <c r="J9287" s="7">
        <v>9.7640060000000002</v>
      </c>
      <c r="K9287" s="7">
        <v>16.021749</v>
      </c>
      <c r="L9287" s="7">
        <v>0</v>
      </c>
      <c r="M9287" s="7">
        <v>0</v>
      </c>
      <c r="N9287" s="7">
        <v>0</v>
      </c>
      <c r="O9287" s="7">
        <v>0</v>
      </c>
      <c r="P9287" s="7">
        <v>0</v>
      </c>
      <c r="Q9287" s="7">
        <v>0</v>
      </c>
      <c r="R9287" s="7">
        <v>0</v>
      </c>
      <c r="S9287" s="7">
        <v>0</v>
      </c>
      <c r="T9287" s="7"/>
    </row>
    <row r="9288" spans="1:20" x14ac:dyDescent="0.35">
      <c r="A9288" s="6" t="s">
        <v>185</v>
      </c>
      <c r="B9288" s="6" t="s">
        <v>212</v>
      </c>
      <c r="C9288" s="6" t="s">
        <v>767</v>
      </c>
      <c r="D9288" s="6" t="s">
        <v>749</v>
      </c>
      <c r="E9288" s="6" t="s">
        <v>196</v>
      </c>
      <c r="F9288" s="6" t="s">
        <v>206</v>
      </c>
      <c r="G9288" s="6" t="s">
        <v>207</v>
      </c>
      <c r="H9288" s="6"/>
      <c r="I9288" s="7">
        <v>6.9742899999999999</v>
      </c>
      <c r="J9288" s="7">
        <v>18.830583000000001</v>
      </c>
      <c r="K9288" s="7">
        <v>12.375235999999999</v>
      </c>
      <c r="L9288" s="7">
        <v>0</v>
      </c>
      <c r="M9288" s="7">
        <v>0</v>
      </c>
      <c r="N9288" s="7">
        <v>0</v>
      </c>
      <c r="O9288" s="7">
        <v>0</v>
      </c>
      <c r="P9288" s="7">
        <v>0</v>
      </c>
      <c r="Q9288" s="7">
        <v>0</v>
      </c>
      <c r="R9288" s="7">
        <v>0</v>
      </c>
      <c r="S9288" s="7">
        <v>0</v>
      </c>
      <c r="T9288" s="7"/>
    </row>
    <row r="9289" spans="1:20" x14ac:dyDescent="0.35">
      <c r="A9289" s="6" t="s">
        <v>185</v>
      </c>
      <c r="B9289" s="6" t="s">
        <v>212</v>
      </c>
      <c r="C9289" s="6" t="s">
        <v>767</v>
      </c>
      <c r="D9289" s="6" t="s">
        <v>749</v>
      </c>
      <c r="E9289" s="6" t="s">
        <v>196</v>
      </c>
      <c r="F9289" s="6" t="s">
        <v>685</v>
      </c>
      <c r="G9289" s="6" t="s">
        <v>686</v>
      </c>
      <c r="H9289" s="6"/>
      <c r="I9289" s="6"/>
      <c r="J9289" s="6"/>
      <c r="K9289" s="7">
        <v>1.491941</v>
      </c>
      <c r="L9289" s="7">
        <v>0</v>
      </c>
      <c r="M9289" s="7">
        <v>0</v>
      </c>
      <c r="N9289" s="7">
        <v>0</v>
      </c>
      <c r="O9289" s="7">
        <v>0</v>
      </c>
      <c r="P9289" s="7">
        <v>0</v>
      </c>
      <c r="Q9289" s="7">
        <v>0</v>
      </c>
      <c r="R9289" s="7">
        <v>0</v>
      </c>
      <c r="S9289" s="7">
        <v>0</v>
      </c>
      <c r="T9289" s="7"/>
    </row>
    <row r="9290" spans="1:20" x14ac:dyDescent="0.35">
      <c r="A9290" s="6" t="s">
        <v>185</v>
      </c>
      <c r="B9290" s="6" t="s">
        <v>212</v>
      </c>
      <c r="C9290" s="6" t="s">
        <v>767</v>
      </c>
      <c r="D9290" s="6" t="s">
        <v>749</v>
      </c>
      <c r="E9290" s="6" t="s">
        <v>196</v>
      </c>
      <c r="F9290" s="6" t="s">
        <v>210</v>
      </c>
      <c r="G9290" s="6" t="s">
        <v>211</v>
      </c>
      <c r="H9290" s="6"/>
      <c r="I9290" s="7">
        <v>3.1701299999999999</v>
      </c>
      <c r="J9290" s="7">
        <v>4.2268400000000002</v>
      </c>
      <c r="K9290" s="7">
        <v>4.4510769999999997</v>
      </c>
      <c r="L9290" s="7">
        <v>0</v>
      </c>
      <c r="M9290" s="7">
        <v>0</v>
      </c>
      <c r="N9290" s="7">
        <v>0</v>
      </c>
      <c r="O9290" s="7">
        <v>0</v>
      </c>
      <c r="P9290" s="7">
        <v>0</v>
      </c>
      <c r="Q9290" s="7">
        <v>0</v>
      </c>
      <c r="R9290" s="7">
        <v>0</v>
      </c>
      <c r="S9290" s="7">
        <v>0</v>
      </c>
      <c r="T9290" s="7"/>
    </row>
    <row r="9291" spans="1:20" x14ac:dyDescent="0.35">
      <c r="A9291" s="6" t="s">
        <v>185</v>
      </c>
      <c r="B9291" s="6" t="s">
        <v>212</v>
      </c>
      <c r="C9291" s="6" t="s">
        <v>767</v>
      </c>
      <c r="D9291" s="6" t="s">
        <v>749</v>
      </c>
      <c r="E9291" s="6" t="s">
        <v>196</v>
      </c>
      <c r="F9291" s="6" t="s">
        <v>214</v>
      </c>
      <c r="G9291" s="6" t="s">
        <v>215</v>
      </c>
      <c r="H9291" s="6"/>
      <c r="I9291" s="7">
        <v>2.1134200000000001</v>
      </c>
      <c r="J9291" s="7">
        <v>3.1701299999999999</v>
      </c>
      <c r="K9291" s="7">
        <v>1.05671</v>
      </c>
      <c r="L9291" s="7">
        <v>0</v>
      </c>
      <c r="M9291" s="7">
        <v>0</v>
      </c>
      <c r="N9291" s="7">
        <v>0</v>
      </c>
      <c r="O9291" s="7">
        <v>0</v>
      </c>
      <c r="P9291" s="7">
        <v>0</v>
      </c>
      <c r="Q9291" s="7">
        <v>0</v>
      </c>
      <c r="R9291" s="7">
        <v>0</v>
      </c>
      <c r="S9291" s="7">
        <v>0</v>
      </c>
      <c r="T9291" s="7"/>
    </row>
    <row r="9292" spans="1:20" x14ac:dyDescent="0.35">
      <c r="A9292" s="6" t="s">
        <v>185</v>
      </c>
      <c r="B9292" s="6" t="s">
        <v>212</v>
      </c>
      <c r="C9292" s="6" t="s">
        <v>767</v>
      </c>
      <c r="D9292" s="6" t="s">
        <v>749</v>
      </c>
      <c r="E9292" s="6" t="s">
        <v>196</v>
      </c>
      <c r="F9292" s="6" t="s">
        <v>218</v>
      </c>
      <c r="G9292" s="6" t="s">
        <v>219</v>
      </c>
      <c r="H9292" s="6"/>
      <c r="I9292" s="7">
        <v>3.1701299999999999</v>
      </c>
      <c r="J9292" s="7">
        <v>1.05671</v>
      </c>
      <c r="K9292" s="7">
        <v>2.1134200000000001</v>
      </c>
      <c r="L9292" s="7">
        <v>0</v>
      </c>
      <c r="M9292" s="7">
        <v>0</v>
      </c>
      <c r="N9292" s="7">
        <v>0</v>
      </c>
      <c r="O9292" s="7">
        <v>0</v>
      </c>
      <c r="P9292" s="7">
        <v>0</v>
      </c>
      <c r="Q9292" s="7">
        <v>0</v>
      </c>
      <c r="R9292" s="7">
        <v>0</v>
      </c>
      <c r="S9292" s="7">
        <v>0</v>
      </c>
      <c r="T9292" s="7"/>
    </row>
    <row r="9293" spans="1:20" x14ac:dyDescent="0.35">
      <c r="A9293" s="6" t="s">
        <v>185</v>
      </c>
      <c r="B9293" s="6" t="s">
        <v>212</v>
      </c>
      <c r="C9293" s="6" t="s">
        <v>767</v>
      </c>
      <c r="D9293" s="6" t="s">
        <v>749</v>
      </c>
      <c r="E9293" s="6" t="s">
        <v>196</v>
      </c>
      <c r="F9293" s="6" t="s">
        <v>220</v>
      </c>
      <c r="G9293" s="6" t="s">
        <v>221</v>
      </c>
      <c r="H9293" s="6"/>
      <c r="I9293" s="7">
        <v>23.247620000000001</v>
      </c>
      <c r="J9293" s="7">
        <v>19.020779999999998</v>
      </c>
      <c r="K9293" s="7">
        <v>18.643180999999998</v>
      </c>
      <c r="L9293" s="7">
        <v>0</v>
      </c>
      <c r="M9293" s="7">
        <v>0</v>
      </c>
      <c r="N9293" s="7">
        <v>0</v>
      </c>
      <c r="O9293" s="7">
        <v>0</v>
      </c>
      <c r="P9293" s="7">
        <v>0</v>
      </c>
      <c r="Q9293" s="7">
        <v>0</v>
      </c>
      <c r="R9293" s="7">
        <v>0</v>
      </c>
      <c r="S9293" s="7">
        <v>0</v>
      </c>
      <c r="T9293" s="7"/>
    </row>
    <row r="9294" spans="1:20" x14ac:dyDescent="0.35">
      <c r="A9294" s="6" t="s">
        <v>185</v>
      </c>
      <c r="B9294" s="6" t="s">
        <v>212</v>
      </c>
      <c r="C9294" s="6" t="s">
        <v>767</v>
      </c>
      <c r="D9294" s="6" t="s">
        <v>749</v>
      </c>
      <c r="E9294" s="6" t="s">
        <v>196</v>
      </c>
      <c r="F9294" s="6" t="s">
        <v>223</v>
      </c>
      <c r="G9294" s="6" t="s">
        <v>224</v>
      </c>
      <c r="H9294" s="7">
        <v>2.1134200000000001</v>
      </c>
      <c r="I9294" s="7">
        <v>2.1134200000000001</v>
      </c>
      <c r="J9294" s="7">
        <v>19.020779999999998</v>
      </c>
      <c r="K9294" s="7">
        <v>20.16263</v>
      </c>
      <c r="L9294" s="7">
        <v>0</v>
      </c>
      <c r="M9294" s="7">
        <v>0</v>
      </c>
      <c r="N9294" s="7">
        <v>0</v>
      </c>
      <c r="O9294" s="7">
        <v>0</v>
      </c>
      <c r="P9294" s="7">
        <v>0</v>
      </c>
      <c r="Q9294" s="7">
        <v>0</v>
      </c>
      <c r="R9294" s="7">
        <v>0</v>
      </c>
      <c r="S9294" s="7">
        <v>0</v>
      </c>
      <c r="T9294" s="7"/>
    </row>
    <row r="9295" spans="1:20" x14ac:dyDescent="0.35">
      <c r="A9295" s="6" t="s">
        <v>185</v>
      </c>
      <c r="B9295" s="6" t="s">
        <v>212</v>
      </c>
      <c r="C9295" s="6" t="s">
        <v>767</v>
      </c>
      <c r="D9295" s="6" t="s">
        <v>749</v>
      </c>
      <c r="E9295" s="6" t="s">
        <v>196</v>
      </c>
      <c r="F9295" s="6" t="s">
        <v>226</v>
      </c>
      <c r="G9295" s="6" t="s">
        <v>227</v>
      </c>
      <c r="H9295" s="6"/>
      <c r="I9295" s="6"/>
      <c r="J9295" s="7">
        <v>6.3402599999999998</v>
      </c>
      <c r="K9295" s="7">
        <v>9.0080570000000009</v>
      </c>
      <c r="L9295" s="7">
        <v>0</v>
      </c>
      <c r="M9295" s="7">
        <v>0</v>
      </c>
      <c r="N9295" s="7">
        <v>0</v>
      </c>
      <c r="O9295" s="7">
        <v>0</v>
      </c>
      <c r="P9295" s="7">
        <v>0</v>
      </c>
      <c r="Q9295" s="7">
        <v>0</v>
      </c>
      <c r="R9295" s="7">
        <v>0</v>
      </c>
      <c r="S9295" s="7">
        <v>0</v>
      </c>
      <c r="T9295" s="7"/>
    </row>
    <row r="9296" spans="1:20" x14ac:dyDescent="0.35">
      <c r="A9296" s="6" t="s">
        <v>185</v>
      </c>
      <c r="B9296" s="6" t="s">
        <v>212</v>
      </c>
      <c r="C9296" s="6" t="s">
        <v>767</v>
      </c>
      <c r="D9296" s="6" t="s">
        <v>749</v>
      </c>
      <c r="E9296" s="6" t="s">
        <v>196</v>
      </c>
      <c r="F9296" s="6" t="s">
        <v>228</v>
      </c>
      <c r="G9296" s="6" t="s">
        <v>229</v>
      </c>
      <c r="H9296" s="7">
        <v>4.2268400000000002</v>
      </c>
      <c r="I9296" s="7">
        <v>105.67100000000001</v>
      </c>
      <c r="J9296" s="7">
        <v>160.61992000000001</v>
      </c>
      <c r="K9296" s="7">
        <v>153.33531099999999</v>
      </c>
      <c r="L9296" s="7">
        <v>0</v>
      </c>
      <c r="M9296" s="7">
        <v>0</v>
      </c>
      <c r="N9296" s="7">
        <v>0</v>
      </c>
      <c r="O9296" s="7">
        <v>0</v>
      </c>
      <c r="P9296" s="7">
        <v>0</v>
      </c>
      <c r="Q9296" s="7">
        <v>0</v>
      </c>
      <c r="R9296" s="7">
        <v>0</v>
      </c>
      <c r="S9296" s="7">
        <v>0</v>
      </c>
      <c r="T9296" s="7"/>
    </row>
    <row r="9297" spans="1:20" x14ac:dyDescent="0.35">
      <c r="A9297" s="6" t="s">
        <v>185</v>
      </c>
      <c r="B9297" s="6" t="s">
        <v>212</v>
      </c>
      <c r="C9297" s="6" t="s">
        <v>767</v>
      </c>
      <c r="D9297" s="6" t="s">
        <v>749</v>
      </c>
      <c r="E9297" s="6" t="s">
        <v>196</v>
      </c>
      <c r="F9297" s="6" t="s">
        <v>230</v>
      </c>
      <c r="G9297" s="6" t="s">
        <v>231</v>
      </c>
      <c r="H9297" s="7">
        <v>4.2268400000000002</v>
      </c>
      <c r="I9297" s="7">
        <v>27.474460000000001</v>
      </c>
      <c r="J9297" s="7">
        <v>67.629440000000002</v>
      </c>
      <c r="K9297" s="7">
        <v>68.847212999999996</v>
      </c>
      <c r="L9297" s="7">
        <v>0</v>
      </c>
      <c r="M9297" s="7">
        <v>0</v>
      </c>
      <c r="N9297" s="7">
        <v>0</v>
      </c>
      <c r="O9297" s="7">
        <v>0</v>
      </c>
      <c r="P9297" s="7">
        <v>0</v>
      </c>
      <c r="Q9297" s="7">
        <v>0</v>
      </c>
      <c r="R9297" s="7">
        <v>0</v>
      </c>
      <c r="S9297" s="7">
        <v>0</v>
      </c>
      <c r="T9297" s="7"/>
    </row>
    <row r="9298" spans="1:20" x14ac:dyDescent="0.35">
      <c r="A9298" s="6" t="s">
        <v>185</v>
      </c>
      <c r="B9298" s="6" t="s">
        <v>212</v>
      </c>
      <c r="C9298" s="6" t="s">
        <v>767</v>
      </c>
      <c r="D9298" s="6" t="s">
        <v>749</v>
      </c>
      <c r="E9298" s="6" t="s">
        <v>236</v>
      </c>
      <c r="F9298" s="6" t="s">
        <v>664</v>
      </c>
      <c r="G9298" s="6" t="s">
        <v>665</v>
      </c>
      <c r="H9298" s="6"/>
      <c r="I9298" s="7">
        <v>2.1134200000000001</v>
      </c>
      <c r="J9298" s="7">
        <v>3.1701299999999999</v>
      </c>
      <c r="K9298" s="7">
        <v>2.0744150000000001</v>
      </c>
      <c r="L9298" s="6"/>
      <c r="M9298" s="7">
        <v>0</v>
      </c>
      <c r="N9298" s="7">
        <v>0</v>
      </c>
      <c r="O9298" s="7">
        <v>0</v>
      </c>
      <c r="P9298" s="7">
        <v>0</v>
      </c>
      <c r="Q9298" s="7">
        <v>0</v>
      </c>
      <c r="R9298" s="7">
        <v>0</v>
      </c>
      <c r="S9298" s="7">
        <v>0</v>
      </c>
      <c r="T9298" s="7"/>
    </row>
    <row r="9299" spans="1:20" x14ac:dyDescent="0.35">
      <c r="A9299" s="6" t="s">
        <v>185</v>
      </c>
      <c r="B9299" s="6" t="s">
        <v>212</v>
      </c>
      <c r="C9299" s="6" t="s">
        <v>767</v>
      </c>
      <c r="D9299" s="6" t="s">
        <v>749</v>
      </c>
      <c r="E9299" s="6" t="s">
        <v>236</v>
      </c>
      <c r="F9299" s="6" t="s">
        <v>237</v>
      </c>
      <c r="G9299" s="6" t="s">
        <v>238</v>
      </c>
      <c r="H9299" s="6"/>
      <c r="I9299" s="7">
        <v>2.641775</v>
      </c>
      <c r="J9299" s="7">
        <v>12.68052</v>
      </c>
      <c r="K9299" s="7">
        <v>9.0839630000000007</v>
      </c>
      <c r="L9299" s="7">
        <v>0</v>
      </c>
      <c r="M9299" s="7">
        <v>0</v>
      </c>
      <c r="N9299" s="7">
        <v>0</v>
      </c>
      <c r="O9299" s="7">
        <v>0</v>
      </c>
      <c r="P9299" s="7">
        <v>0</v>
      </c>
      <c r="Q9299" s="7">
        <v>0</v>
      </c>
      <c r="R9299" s="7">
        <v>0</v>
      </c>
      <c r="S9299" s="7">
        <v>0</v>
      </c>
      <c r="T9299" s="7"/>
    </row>
    <row r="9300" spans="1:20" x14ac:dyDescent="0.35">
      <c r="A9300" s="6" t="s">
        <v>185</v>
      </c>
      <c r="B9300" s="6" t="s">
        <v>212</v>
      </c>
      <c r="C9300" s="6" t="s">
        <v>767</v>
      </c>
      <c r="D9300" s="6" t="s">
        <v>749</v>
      </c>
      <c r="E9300" s="6" t="s">
        <v>236</v>
      </c>
      <c r="F9300" s="6" t="s">
        <v>239</v>
      </c>
      <c r="G9300" s="6" t="s">
        <v>240</v>
      </c>
      <c r="H9300" s="7">
        <v>1.8978520000000001</v>
      </c>
      <c r="I9300" s="7">
        <v>17.080667999999999</v>
      </c>
      <c r="J9300" s="7">
        <v>29.416706000000001</v>
      </c>
      <c r="K9300" s="7">
        <v>11.393981</v>
      </c>
      <c r="L9300" s="7">
        <v>0</v>
      </c>
      <c r="M9300" s="7">
        <v>1.273244</v>
      </c>
      <c r="N9300" s="7">
        <v>1.1194679999999999</v>
      </c>
      <c r="O9300" s="7">
        <v>1.432229</v>
      </c>
      <c r="P9300" s="7">
        <v>0</v>
      </c>
      <c r="Q9300" s="7">
        <v>0</v>
      </c>
      <c r="R9300" s="7">
        <v>0</v>
      </c>
      <c r="S9300" s="7">
        <v>0</v>
      </c>
      <c r="T9300" s="7"/>
    </row>
    <row r="9301" spans="1:20" x14ac:dyDescent="0.35">
      <c r="A9301" s="6" t="s">
        <v>185</v>
      </c>
      <c r="B9301" s="6" t="s">
        <v>212</v>
      </c>
      <c r="C9301" s="6" t="s">
        <v>767</v>
      </c>
      <c r="D9301" s="6" t="s">
        <v>749</v>
      </c>
      <c r="E9301" s="6" t="s">
        <v>236</v>
      </c>
      <c r="F9301" s="6" t="s">
        <v>241</v>
      </c>
      <c r="G9301" s="6" t="s">
        <v>242</v>
      </c>
      <c r="H9301" s="7">
        <v>0.94892600000000005</v>
      </c>
      <c r="I9301" s="7">
        <v>3.7957040000000002</v>
      </c>
      <c r="J9301" s="7">
        <v>4.7446299999999999</v>
      </c>
      <c r="K9301" s="7">
        <v>0.787798</v>
      </c>
      <c r="L9301" s="7">
        <v>0</v>
      </c>
      <c r="M9301" s="7">
        <v>0</v>
      </c>
      <c r="N9301" s="7">
        <v>0</v>
      </c>
      <c r="O9301" s="7">
        <v>0</v>
      </c>
      <c r="P9301" s="7">
        <v>0</v>
      </c>
      <c r="Q9301" s="7">
        <v>0</v>
      </c>
      <c r="R9301" s="7">
        <v>0</v>
      </c>
      <c r="S9301" s="7">
        <v>0</v>
      </c>
      <c r="T9301" s="7"/>
    </row>
    <row r="9302" spans="1:20" x14ac:dyDescent="0.35">
      <c r="A9302" s="6" t="s">
        <v>185</v>
      </c>
      <c r="B9302" s="6" t="s">
        <v>212</v>
      </c>
      <c r="C9302" s="6" t="s">
        <v>767</v>
      </c>
      <c r="D9302" s="6" t="s">
        <v>749</v>
      </c>
      <c r="E9302" s="6" t="s">
        <v>236</v>
      </c>
      <c r="F9302" s="6" t="s">
        <v>243</v>
      </c>
      <c r="G9302" s="6" t="s">
        <v>244</v>
      </c>
      <c r="H9302" s="6"/>
      <c r="I9302" s="7">
        <v>1.8978520000000001</v>
      </c>
      <c r="J9302" s="7">
        <v>0.94892600000000005</v>
      </c>
      <c r="K9302" s="7">
        <v>0.94892600000000005</v>
      </c>
      <c r="L9302" s="7">
        <v>0</v>
      </c>
      <c r="M9302" s="7">
        <v>0</v>
      </c>
      <c r="N9302" s="7">
        <v>0</v>
      </c>
      <c r="O9302" s="7">
        <v>0</v>
      </c>
      <c r="P9302" s="7">
        <v>0</v>
      </c>
      <c r="Q9302" s="7">
        <v>0</v>
      </c>
      <c r="R9302" s="7">
        <v>0</v>
      </c>
      <c r="S9302" s="7">
        <v>0</v>
      </c>
      <c r="T9302" s="7"/>
    </row>
    <row r="9303" spans="1:20" x14ac:dyDescent="0.35">
      <c r="A9303" s="6" t="s">
        <v>185</v>
      </c>
      <c r="B9303" s="6" t="s">
        <v>212</v>
      </c>
      <c r="C9303" s="6" t="s">
        <v>767</v>
      </c>
      <c r="D9303" s="6" t="s">
        <v>749</v>
      </c>
      <c r="E9303" s="6" t="s">
        <v>236</v>
      </c>
      <c r="F9303" s="6" t="s">
        <v>245</v>
      </c>
      <c r="G9303" s="6" t="s">
        <v>246</v>
      </c>
      <c r="H9303" s="7">
        <v>1.8978520000000001</v>
      </c>
      <c r="I9303" s="7">
        <v>4.7446299999999999</v>
      </c>
      <c r="J9303" s="7">
        <v>8.5403339999999996</v>
      </c>
      <c r="K9303" s="7">
        <v>4.201848</v>
      </c>
      <c r="L9303" s="7">
        <v>0</v>
      </c>
      <c r="M9303" s="7">
        <v>0</v>
      </c>
      <c r="N9303" s="7">
        <v>0</v>
      </c>
      <c r="O9303" s="7">
        <v>0</v>
      </c>
      <c r="P9303" s="7">
        <v>0</v>
      </c>
      <c r="Q9303" s="7">
        <v>0</v>
      </c>
      <c r="R9303" s="7">
        <v>0</v>
      </c>
      <c r="S9303" s="7">
        <v>0</v>
      </c>
      <c r="T9303" s="7"/>
    </row>
    <row r="9304" spans="1:20" x14ac:dyDescent="0.35">
      <c r="A9304" s="6" t="s">
        <v>185</v>
      </c>
      <c r="B9304" s="6" t="s">
        <v>212</v>
      </c>
      <c r="C9304" s="6" t="s">
        <v>767</v>
      </c>
      <c r="D9304" s="6" t="s">
        <v>749</v>
      </c>
      <c r="E9304" s="6" t="s">
        <v>236</v>
      </c>
      <c r="F9304" s="6" t="s">
        <v>247</v>
      </c>
      <c r="G9304" s="6" t="s">
        <v>248</v>
      </c>
      <c r="H9304" s="7">
        <v>0.94892600000000005</v>
      </c>
      <c r="I9304" s="7">
        <v>2.846778</v>
      </c>
      <c r="J9304" s="7">
        <v>4.7446299999999999</v>
      </c>
      <c r="K9304" s="7">
        <v>3.3245740000000001</v>
      </c>
      <c r="L9304" s="7">
        <v>0</v>
      </c>
      <c r="M9304" s="7">
        <v>0</v>
      </c>
      <c r="N9304" s="7">
        <v>0</v>
      </c>
      <c r="O9304" s="7">
        <v>0</v>
      </c>
      <c r="P9304" s="7">
        <v>0</v>
      </c>
      <c r="Q9304" s="7">
        <v>0</v>
      </c>
      <c r="R9304" s="7">
        <v>0</v>
      </c>
      <c r="S9304" s="7">
        <v>0</v>
      </c>
      <c r="T9304" s="7"/>
    </row>
    <row r="9305" spans="1:20" x14ac:dyDescent="0.35">
      <c r="A9305" s="6" t="s">
        <v>185</v>
      </c>
      <c r="B9305" s="6" t="s">
        <v>212</v>
      </c>
      <c r="C9305" s="6" t="s">
        <v>767</v>
      </c>
      <c r="D9305" s="6" t="s">
        <v>749</v>
      </c>
      <c r="E9305" s="6" t="s">
        <v>236</v>
      </c>
      <c r="F9305" s="6" t="s">
        <v>249</v>
      </c>
      <c r="G9305" s="6" t="s">
        <v>250</v>
      </c>
      <c r="H9305" s="6"/>
      <c r="I9305" s="6"/>
      <c r="J9305" s="6"/>
      <c r="K9305" s="7">
        <v>0</v>
      </c>
      <c r="L9305" s="7">
        <v>0</v>
      </c>
      <c r="M9305" s="7">
        <v>0</v>
      </c>
      <c r="N9305" s="7">
        <v>0</v>
      </c>
      <c r="O9305" s="7">
        <v>0</v>
      </c>
      <c r="P9305" s="7">
        <v>1.1537280000000001</v>
      </c>
      <c r="Q9305" s="7">
        <v>1.0728679999999999</v>
      </c>
      <c r="R9305" s="7">
        <v>0.79125000000000001</v>
      </c>
      <c r="S9305" s="7">
        <v>1.211257</v>
      </c>
      <c r="T9305" s="7"/>
    </row>
    <row r="9306" spans="1:20" x14ac:dyDescent="0.35">
      <c r="A9306" s="6" t="s">
        <v>185</v>
      </c>
      <c r="B9306" s="6" t="s">
        <v>212</v>
      </c>
      <c r="C9306" s="6" t="s">
        <v>767</v>
      </c>
      <c r="D9306" s="6" t="s">
        <v>749</v>
      </c>
      <c r="E9306" s="6" t="s">
        <v>189</v>
      </c>
      <c r="F9306" s="6" t="s">
        <v>251</v>
      </c>
      <c r="G9306" s="6" t="s">
        <v>252</v>
      </c>
      <c r="H9306" s="7">
        <v>2.1134200000000001</v>
      </c>
      <c r="I9306" s="7">
        <v>4.2268400000000002</v>
      </c>
      <c r="J9306" s="7">
        <v>12.68052</v>
      </c>
      <c r="K9306" s="7">
        <v>2.8147700000000002</v>
      </c>
      <c r="L9306" s="7">
        <v>0</v>
      </c>
      <c r="M9306" s="7">
        <v>0</v>
      </c>
      <c r="N9306" s="7">
        <v>0</v>
      </c>
      <c r="O9306" s="7">
        <v>0</v>
      </c>
      <c r="P9306" s="7">
        <v>0</v>
      </c>
      <c r="Q9306" s="7">
        <v>0</v>
      </c>
      <c r="R9306" s="7">
        <v>0</v>
      </c>
      <c r="S9306" s="7">
        <v>0</v>
      </c>
      <c r="T9306" s="7"/>
    </row>
    <row r="9307" spans="1:20" x14ac:dyDescent="0.35">
      <c r="A9307" s="6" t="s">
        <v>185</v>
      </c>
      <c r="B9307" s="6" t="s">
        <v>212</v>
      </c>
      <c r="C9307" s="6" t="s">
        <v>767</v>
      </c>
      <c r="D9307" s="6" t="s">
        <v>749</v>
      </c>
      <c r="E9307" s="6" t="s">
        <v>189</v>
      </c>
      <c r="F9307" s="6" t="s">
        <v>255</v>
      </c>
      <c r="G9307" s="6" t="s">
        <v>256</v>
      </c>
      <c r="H9307" s="7">
        <v>1.394857</v>
      </c>
      <c r="I9307" s="7">
        <v>43.240566999999999</v>
      </c>
      <c r="J9307" s="7">
        <v>101.824561</v>
      </c>
      <c r="K9307" s="7">
        <v>44.022195000000004</v>
      </c>
      <c r="L9307" s="7">
        <v>0</v>
      </c>
      <c r="M9307" s="7">
        <v>0</v>
      </c>
      <c r="N9307" s="7">
        <v>0</v>
      </c>
      <c r="O9307" s="7">
        <v>0</v>
      </c>
      <c r="P9307" s="7">
        <v>0</v>
      </c>
      <c r="Q9307" s="7">
        <v>0</v>
      </c>
      <c r="R9307" s="7">
        <v>0</v>
      </c>
      <c r="S9307" s="7">
        <v>0</v>
      </c>
      <c r="T9307" s="7"/>
    </row>
    <row r="9308" spans="1:20" x14ac:dyDescent="0.35">
      <c r="A9308" s="6" t="s">
        <v>185</v>
      </c>
      <c r="B9308" s="6" t="s">
        <v>212</v>
      </c>
      <c r="C9308" s="6" t="s">
        <v>767</v>
      </c>
      <c r="D9308" s="6" t="s">
        <v>749</v>
      </c>
      <c r="E9308" s="6" t="s">
        <v>189</v>
      </c>
      <c r="F9308" s="6" t="s">
        <v>190</v>
      </c>
      <c r="G9308" s="6" t="s">
        <v>191</v>
      </c>
      <c r="H9308" s="7">
        <v>1.9020779999999999</v>
      </c>
      <c r="I9308" s="7">
        <v>17.118701999999999</v>
      </c>
      <c r="J9308" s="7">
        <v>47.551949999999998</v>
      </c>
      <c r="K9308" s="7">
        <v>20.664507</v>
      </c>
      <c r="L9308" s="7">
        <v>0</v>
      </c>
      <c r="M9308" s="7">
        <v>0</v>
      </c>
      <c r="N9308" s="7">
        <v>0</v>
      </c>
      <c r="O9308" s="7">
        <v>0</v>
      </c>
      <c r="P9308" s="7">
        <v>0</v>
      </c>
      <c r="Q9308" s="7">
        <v>0</v>
      </c>
      <c r="R9308" s="7">
        <v>0</v>
      </c>
      <c r="S9308" s="7">
        <v>0</v>
      </c>
      <c r="T9308" s="7"/>
    </row>
    <row r="9309" spans="1:20" x14ac:dyDescent="0.35">
      <c r="A9309" s="6" t="s">
        <v>185</v>
      </c>
      <c r="B9309" s="6" t="s">
        <v>212</v>
      </c>
      <c r="C9309" s="6" t="s">
        <v>767</v>
      </c>
      <c r="D9309" s="6" t="s">
        <v>749</v>
      </c>
      <c r="E9309" s="6" t="s">
        <v>189</v>
      </c>
      <c r="F9309" s="6" t="s">
        <v>257</v>
      </c>
      <c r="G9309" s="6" t="s">
        <v>258</v>
      </c>
      <c r="H9309" s="6"/>
      <c r="I9309" s="7">
        <v>18.830583000000001</v>
      </c>
      <c r="J9309" s="7">
        <v>51.609746000000001</v>
      </c>
      <c r="K9309" s="7">
        <v>53.052149</v>
      </c>
      <c r="L9309" s="7">
        <v>0</v>
      </c>
      <c r="M9309" s="7">
        <v>0</v>
      </c>
      <c r="N9309" s="7">
        <v>0</v>
      </c>
      <c r="O9309" s="7">
        <v>0</v>
      </c>
      <c r="P9309" s="7">
        <v>0</v>
      </c>
      <c r="Q9309" s="7">
        <v>0</v>
      </c>
      <c r="R9309" s="7">
        <v>0</v>
      </c>
      <c r="S9309" s="7">
        <v>0</v>
      </c>
      <c r="T9309" s="7"/>
    </row>
    <row r="9310" spans="1:20" x14ac:dyDescent="0.35">
      <c r="A9310" s="6" t="s">
        <v>185</v>
      </c>
      <c r="B9310" s="6" t="s">
        <v>212</v>
      </c>
      <c r="C9310" s="6" t="s">
        <v>767</v>
      </c>
      <c r="D9310" s="6" t="s">
        <v>749</v>
      </c>
      <c r="E9310" s="6" t="s">
        <v>189</v>
      </c>
      <c r="F9310" s="6" t="s">
        <v>259</v>
      </c>
      <c r="G9310" s="6" t="s">
        <v>260</v>
      </c>
      <c r="H9310" s="6"/>
      <c r="I9310" s="7">
        <v>2.1134200000000001</v>
      </c>
      <c r="J9310" s="7">
        <v>6.3402599999999998</v>
      </c>
      <c r="K9310" s="7">
        <v>3.4929619999999999</v>
      </c>
      <c r="L9310" s="7">
        <v>0</v>
      </c>
      <c r="M9310" s="7">
        <v>0</v>
      </c>
      <c r="N9310" s="7">
        <v>0</v>
      </c>
      <c r="O9310" s="7">
        <v>0</v>
      </c>
      <c r="P9310" s="7">
        <v>0</v>
      </c>
      <c r="Q9310" s="7">
        <v>0</v>
      </c>
      <c r="R9310" s="7">
        <v>0</v>
      </c>
      <c r="S9310" s="7">
        <v>0</v>
      </c>
      <c r="T9310" s="7"/>
    </row>
    <row r="9311" spans="1:20" x14ac:dyDescent="0.35">
      <c r="A9311" s="6" t="s">
        <v>185</v>
      </c>
      <c r="B9311" s="6" t="s">
        <v>212</v>
      </c>
      <c r="C9311" s="6" t="s">
        <v>767</v>
      </c>
      <c r="D9311" s="6" t="s">
        <v>749</v>
      </c>
      <c r="E9311" s="6" t="s">
        <v>189</v>
      </c>
      <c r="F9311" s="6" t="s">
        <v>263</v>
      </c>
      <c r="G9311" s="6" t="s">
        <v>264</v>
      </c>
      <c r="H9311" s="7">
        <v>1.9020779999999999</v>
      </c>
      <c r="I9311" s="7">
        <v>3.8041559999999999</v>
      </c>
      <c r="J9311" s="6"/>
      <c r="K9311" s="7">
        <v>0</v>
      </c>
      <c r="L9311" s="7">
        <v>0</v>
      </c>
      <c r="M9311" s="7">
        <v>0</v>
      </c>
      <c r="N9311" s="7">
        <v>0</v>
      </c>
      <c r="O9311" s="7">
        <v>0</v>
      </c>
      <c r="P9311" s="7">
        <v>0</v>
      </c>
      <c r="Q9311" s="7">
        <v>0</v>
      </c>
      <c r="R9311" s="7">
        <v>0</v>
      </c>
      <c r="S9311" s="7">
        <v>0</v>
      </c>
      <c r="T9311" s="7"/>
    </row>
    <row r="9312" spans="1:20" x14ac:dyDescent="0.35">
      <c r="A9312" s="6" t="s">
        <v>185</v>
      </c>
      <c r="B9312" s="6" t="s">
        <v>212</v>
      </c>
      <c r="C9312" s="6" t="s">
        <v>767</v>
      </c>
      <c r="D9312" s="6" t="s">
        <v>749</v>
      </c>
      <c r="E9312" s="6" t="s">
        <v>189</v>
      </c>
      <c r="F9312" s="6" t="s">
        <v>710</v>
      </c>
      <c r="G9312" s="6" t="s">
        <v>711</v>
      </c>
      <c r="H9312" s="6"/>
      <c r="I9312" s="7">
        <v>0.69742899999999997</v>
      </c>
      <c r="J9312" s="6"/>
      <c r="K9312" s="7">
        <v>0</v>
      </c>
      <c r="L9312" s="7">
        <v>0</v>
      </c>
      <c r="M9312" s="7">
        <v>0</v>
      </c>
      <c r="N9312" s="7">
        <v>0</v>
      </c>
      <c r="O9312" s="7">
        <v>0</v>
      </c>
      <c r="P9312" s="7">
        <v>0</v>
      </c>
      <c r="Q9312" s="7">
        <v>0</v>
      </c>
      <c r="R9312" s="7">
        <v>0</v>
      </c>
      <c r="S9312" s="7">
        <v>0</v>
      </c>
      <c r="T9312" s="7"/>
    </row>
    <row r="9313" spans="1:20" x14ac:dyDescent="0.35">
      <c r="A9313" s="6" t="s">
        <v>185</v>
      </c>
      <c r="B9313" s="6" t="s">
        <v>212</v>
      </c>
      <c r="C9313" s="6" t="s">
        <v>767</v>
      </c>
      <c r="D9313" s="6" t="s">
        <v>749</v>
      </c>
      <c r="E9313" s="6" t="s">
        <v>189</v>
      </c>
      <c r="F9313" s="6" t="s">
        <v>265</v>
      </c>
      <c r="G9313" s="6" t="s">
        <v>266</v>
      </c>
      <c r="H9313" s="6"/>
      <c r="I9313" s="7">
        <v>1.9020779999999999</v>
      </c>
      <c r="J9313" s="6"/>
      <c r="K9313" s="7">
        <v>0</v>
      </c>
      <c r="L9313" s="7">
        <v>0</v>
      </c>
      <c r="M9313" s="7">
        <v>0</v>
      </c>
      <c r="N9313" s="7">
        <v>0</v>
      </c>
      <c r="O9313" s="7">
        <v>0</v>
      </c>
      <c r="P9313" s="7">
        <v>0</v>
      </c>
      <c r="Q9313" s="7">
        <v>0</v>
      </c>
      <c r="R9313" s="7">
        <v>0</v>
      </c>
      <c r="S9313" s="7">
        <v>0</v>
      </c>
      <c r="T9313" s="7"/>
    </row>
    <row r="9314" spans="1:20" x14ac:dyDescent="0.35">
      <c r="A9314" s="6" t="s">
        <v>185</v>
      </c>
      <c r="B9314" s="6" t="s">
        <v>212</v>
      </c>
      <c r="C9314" s="6" t="s">
        <v>767</v>
      </c>
      <c r="D9314" s="6" t="s">
        <v>749</v>
      </c>
      <c r="E9314" s="6" t="s">
        <v>189</v>
      </c>
      <c r="F9314" s="6" t="s">
        <v>267</v>
      </c>
      <c r="G9314" s="6" t="s">
        <v>268</v>
      </c>
      <c r="H9314" s="6"/>
      <c r="I9314" s="7">
        <v>1.3948579999999999</v>
      </c>
      <c r="J9314" s="7">
        <v>3.4871449999999999</v>
      </c>
      <c r="K9314" s="7">
        <v>1.262394</v>
      </c>
      <c r="L9314" s="7">
        <v>0</v>
      </c>
      <c r="M9314" s="7">
        <v>0</v>
      </c>
      <c r="N9314" s="7">
        <v>0</v>
      </c>
      <c r="O9314" s="7">
        <v>0</v>
      </c>
      <c r="P9314" s="7">
        <v>0</v>
      </c>
      <c r="Q9314" s="7">
        <v>0</v>
      </c>
      <c r="R9314" s="7">
        <v>0</v>
      </c>
      <c r="S9314" s="7">
        <v>0</v>
      </c>
      <c r="T9314" s="7"/>
    </row>
    <row r="9315" spans="1:20" x14ac:dyDescent="0.35">
      <c r="A9315" s="6" t="s">
        <v>185</v>
      </c>
      <c r="B9315" s="6" t="s">
        <v>212</v>
      </c>
      <c r="C9315" s="6" t="s">
        <v>767</v>
      </c>
      <c r="D9315" s="6" t="s">
        <v>749</v>
      </c>
      <c r="E9315" s="6" t="s">
        <v>189</v>
      </c>
      <c r="F9315" s="6" t="s">
        <v>269</v>
      </c>
      <c r="G9315" s="6" t="s">
        <v>270</v>
      </c>
      <c r="H9315" s="7">
        <v>6.3402599999999998</v>
      </c>
      <c r="I9315" s="7">
        <v>88.763639999999995</v>
      </c>
      <c r="J9315" s="7">
        <v>185.98096000000001</v>
      </c>
      <c r="K9315" s="7">
        <v>104.872456</v>
      </c>
      <c r="L9315" s="7">
        <v>0</v>
      </c>
      <c r="M9315" s="7">
        <v>0</v>
      </c>
      <c r="N9315" s="7">
        <v>0</v>
      </c>
      <c r="O9315" s="7">
        <v>0</v>
      </c>
      <c r="P9315" s="7">
        <v>0</v>
      </c>
      <c r="Q9315" s="7">
        <v>0</v>
      </c>
      <c r="R9315" s="7">
        <v>0</v>
      </c>
      <c r="S9315" s="7">
        <v>0</v>
      </c>
      <c r="T9315" s="7"/>
    </row>
    <row r="9316" spans="1:20" x14ac:dyDescent="0.35">
      <c r="A9316" s="6" t="s">
        <v>185</v>
      </c>
      <c r="B9316" s="6" t="s">
        <v>212</v>
      </c>
      <c r="C9316" s="6" t="s">
        <v>767</v>
      </c>
      <c r="D9316" s="6" t="s">
        <v>749</v>
      </c>
      <c r="E9316" s="6" t="s">
        <v>189</v>
      </c>
      <c r="F9316" s="6" t="s">
        <v>271</v>
      </c>
      <c r="G9316" s="6" t="s">
        <v>272</v>
      </c>
      <c r="H9316" s="6"/>
      <c r="I9316" s="7">
        <v>4.2268400000000002</v>
      </c>
      <c r="J9316" s="7">
        <v>4.2268400000000002</v>
      </c>
      <c r="K9316" s="7">
        <v>2.3210860000000002</v>
      </c>
      <c r="L9316" s="7">
        <v>0.48192499999999999</v>
      </c>
      <c r="M9316" s="7">
        <v>0.61898299999999995</v>
      </c>
      <c r="N9316" s="7">
        <v>1.6157999999999999</v>
      </c>
      <c r="O9316" s="7">
        <v>1.4516</v>
      </c>
      <c r="P9316" s="7">
        <v>1.4760500000000001</v>
      </c>
      <c r="Q9316" s="7">
        <v>1.2044539999999999</v>
      </c>
      <c r="R9316" s="7">
        <v>0.84009800000000001</v>
      </c>
      <c r="S9316" s="7">
        <v>1.2100249999999999</v>
      </c>
      <c r="T9316" s="7"/>
    </row>
    <row r="9317" spans="1:20" x14ac:dyDescent="0.35">
      <c r="A9317" s="6" t="s">
        <v>185</v>
      </c>
      <c r="B9317" s="6" t="s">
        <v>212</v>
      </c>
      <c r="C9317" s="6" t="s">
        <v>767</v>
      </c>
      <c r="D9317" s="6" t="s">
        <v>749</v>
      </c>
      <c r="E9317" s="6" t="s">
        <v>189</v>
      </c>
      <c r="F9317" s="6" t="s">
        <v>741</v>
      </c>
      <c r="G9317" s="6" t="s">
        <v>742</v>
      </c>
      <c r="H9317" s="6"/>
      <c r="I9317" s="6"/>
      <c r="J9317" s="7">
        <v>2.789714</v>
      </c>
      <c r="K9317" s="7">
        <v>0</v>
      </c>
      <c r="L9317" s="7">
        <v>0</v>
      </c>
      <c r="M9317" s="7">
        <v>0</v>
      </c>
      <c r="N9317" s="7">
        <v>0</v>
      </c>
      <c r="O9317" s="7">
        <v>0</v>
      </c>
      <c r="P9317" s="7">
        <v>0</v>
      </c>
      <c r="Q9317" s="7">
        <v>0</v>
      </c>
      <c r="R9317" s="7">
        <v>0</v>
      </c>
      <c r="S9317" s="7">
        <v>0</v>
      </c>
      <c r="T9317" s="7"/>
    </row>
    <row r="9318" spans="1:20" x14ac:dyDescent="0.35">
      <c r="A9318" s="6" t="s">
        <v>185</v>
      </c>
      <c r="B9318" s="6" t="s">
        <v>212</v>
      </c>
      <c r="C9318" s="6" t="s">
        <v>767</v>
      </c>
      <c r="D9318" s="6" t="s">
        <v>749</v>
      </c>
      <c r="E9318" s="6" t="s">
        <v>189</v>
      </c>
      <c r="F9318" s="6" t="s">
        <v>273</v>
      </c>
      <c r="G9318" s="6" t="s">
        <v>274</v>
      </c>
      <c r="H9318" s="7">
        <v>2.3775979999999999</v>
      </c>
      <c r="I9318" s="7">
        <v>26.153578</v>
      </c>
      <c r="J9318" s="7">
        <v>28.531175999999999</v>
      </c>
      <c r="K9318" s="7">
        <v>10.438461</v>
      </c>
      <c r="L9318" s="7">
        <v>0</v>
      </c>
      <c r="M9318" s="7">
        <v>0</v>
      </c>
      <c r="N9318" s="7">
        <v>0</v>
      </c>
      <c r="O9318" s="7">
        <v>0</v>
      </c>
      <c r="P9318" s="7">
        <v>0</v>
      </c>
      <c r="Q9318" s="7">
        <v>0</v>
      </c>
      <c r="R9318" s="7">
        <v>0</v>
      </c>
      <c r="S9318" s="7">
        <v>0</v>
      </c>
      <c r="T9318" s="7"/>
    </row>
    <row r="9319" spans="1:20" x14ac:dyDescent="0.35">
      <c r="A9319" s="6" t="s">
        <v>185</v>
      </c>
      <c r="B9319" s="6" t="s">
        <v>212</v>
      </c>
      <c r="C9319" s="6" t="s">
        <v>767</v>
      </c>
      <c r="D9319" s="6" t="s">
        <v>749</v>
      </c>
      <c r="E9319" s="6" t="s">
        <v>279</v>
      </c>
      <c r="F9319" s="6" t="s">
        <v>280</v>
      </c>
      <c r="G9319" s="6" t="s">
        <v>281</v>
      </c>
      <c r="H9319" s="6"/>
      <c r="I9319" s="7">
        <v>1.05671</v>
      </c>
      <c r="J9319" s="7">
        <v>4.2268400000000002</v>
      </c>
      <c r="K9319" s="7">
        <v>1.999045</v>
      </c>
      <c r="L9319" s="7">
        <v>0</v>
      </c>
      <c r="M9319" s="7">
        <v>0</v>
      </c>
      <c r="N9319" s="7">
        <v>0</v>
      </c>
      <c r="O9319" s="7">
        <v>0</v>
      </c>
      <c r="P9319" s="7">
        <v>0</v>
      </c>
      <c r="Q9319" s="7">
        <v>0</v>
      </c>
      <c r="R9319" s="7">
        <v>0</v>
      </c>
      <c r="S9319" s="7">
        <v>0</v>
      </c>
      <c r="T9319" s="7"/>
    </row>
    <row r="9320" spans="1:20" x14ac:dyDescent="0.35">
      <c r="A9320" s="6" t="s">
        <v>185</v>
      </c>
      <c r="B9320" s="6" t="s">
        <v>212</v>
      </c>
      <c r="C9320" s="6" t="s">
        <v>767</v>
      </c>
      <c r="D9320" s="6" t="s">
        <v>749</v>
      </c>
      <c r="E9320" s="6" t="s">
        <v>279</v>
      </c>
      <c r="F9320" s="6" t="s">
        <v>282</v>
      </c>
      <c r="G9320" s="6" t="s">
        <v>283</v>
      </c>
      <c r="H9320" s="6"/>
      <c r="I9320" s="6"/>
      <c r="J9320" s="7">
        <v>0.52835500000000002</v>
      </c>
      <c r="K9320" s="7">
        <v>0.17152800000000001</v>
      </c>
      <c r="L9320" s="7">
        <v>0</v>
      </c>
      <c r="M9320" s="7">
        <v>0</v>
      </c>
      <c r="N9320" s="7">
        <v>0</v>
      </c>
      <c r="O9320" s="7">
        <v>0</v>
      </c>
      <c r="P9320" s="7">
        <v>0</v>
      </c>
      <c r="Q9320" s="7">
        <v>0</v>
      </c>
      <c r="R9320" s="7">
        <v>0</v>
      </c>
      <c r="S9320" s="7">
        <v>0</v>
      </c>
      <c r="T9320" s="7"/>
    </row>
    <row r="9321" spans="1:20" x14ac:dyDescent="0.35">
      <c r="A9321" s="6" t="s">
        <v>185</v>
      </c>
      <c r="B9321" s="6" t="s">
        <v>212</v>
      </c>
      <c r="C9321" s="6" t="s">
        <v>767</v>
      </c>
      <c r="D9321" s="6" t="s">
        <v>749</v>
      </c>
      <c r="E9321" s="6" t="s">
        <v>284</v>
      </c>
      <c r="F9321" s="6" t="s">
        <v>287</v>
      </c>
      <c r="G9321" s="6" t="s">
        <v>288</v>
      </c>
      <c r="H9321" s="6"/>
      <c r="I9321" s="7">
        <v>1.9020779999999999</v>
      </c>
      <c r="J9321" s="7">
        <v>3.8041559999999999</v>
      </c>
      <c r="K9321" s="7">
        <v>1.951052</v>
      </c>
      <c r="L9321" s="7">
        <v>0</v>
      </c>
      <c r="M9321" s="7">
        <v>0</v>
      </c>
      <c r="N9321" s="7">
        <v>0</v>
      </c>
      <c r="O9321" s="7">
        <v>0</v>
      </c>
      <c r="P9321" s="7">
        <v>0</v>
      </c>
      <c r="Q9321" s="7">
        <v>0</v>
      </c>
      <c r="R9321" s="7">
        <v>0</v>
      </c>
      <c r="S9321" s="7">
        <v>0</v>
      </c>
      <c r="T9321" s="7"/>
    </row>
    <row r="9322" spans="1:20" x14ac:dyDescent="0.35">
      <c r="A9322" s="6" t="s">
        <v>185</v>
      </c>
      <c r="B9322" s="6" t="s">
        <v>212</v>
      </c>
      <c r="C9322" s="6" t="s">
        <v>767</v>
      </c>
      <c r="D9322" s="6" t="s">
        <v>749</v>
      </c>
      <c r="E9322" s="6" t="s">
        <v>284</v>
      </c>
      <c r="F9322" s="6" t="s">
        <v>289</v>
      </c>
      <c r="G9322" s="6" t="s">
        <v>290</v>
      </c>
      <c r="H9322" s="6"/>
      <c r="I9322" s="7">
        <v>8.3691479999999991</v>
      </c>
      <c r="J9322" s="7">
        <v>9.7640060000000002</v>
      </c>
      <c r="K9322" s="7">
        <v>11.156609</v>
      </c>
      <c r="L9322" s="7">
        <v>0</v>
      </c>
      <c r="M9322" s="7">
        <v>0</v>
      </c>
      <c r="N9322" s="7">
        <v>0</v>
      </c>
      <c r="O9322" s="7">
        <v>0</v>
      </c>
      <c r="P9322" s="7">
        <v>0</v>
      </c>
      <c r="Q9322" s="7">
        <v>0</v>
      </c>
      <c r="R9322" s="7">
        <v>0</v>
      </c>
      <c r="S9322" s="7">
        <v>0</v>
      </c>
      <c r="T9322" s="7"/>
    </row>
    <row r="9323" spans="1:20" x14ac:dyDescent="0.35">
      <c r="A9323" s="6" t="s">
        <v>185</v>
      </c>
      <c r="B9323" s="6" t="s">
        <v>212</v>
      </c>
      <c r="C9323" s="6" t="s">
        <v>767</v>
      </c>
      <c r="D9323" s="6" t="s">
        <v>749</v>
      </c>
      <c r="E9323" s="6" t="s">
        <v>284</v>
      </c>
      <c r="F9323" s="6" t="s">
        <v>291</v>
      </c>
      <c r="G9323" s="6" t="s">
        <v>292</v>
      </c>
      <c r="H9323" s="6"/>
      <c r="I9323" s="6"/>
      <c r="J9323" s="6"/>
      <c r="K9323" s="7">
        <v>0</v>
      </c>
      <c r="L9323" s="7">
        <v>0.57197799999999999</v>
      </c>
      <c r="M9323" s="7">
        <v>0</v>
      </c>
      <c r="N9323" s="7">
        <v>1.674218</v>
      </c>
      <c r="O9323" s="7">
        <v>0.80061199999999999</v>
      </c>
      <c r="P9323" s="7">
        <v>0</v>
      </c>
      <c r="Q9323" s="7">
        <v>0.97077199999999997</v>
      </c>
      <c r="R9323" s="7">
        <v>0.29193599999999997</v>
      </c>
      <c r="S9323" s="7">
        <v>2.1049500000000001</v>
      </c>
      <c r="T9323" s="7"/>
    </row>
    <row r="9324" spans="1:20" x14ac:dyDescent="0.35">
      <c r="A9324" s="6" t="s">
        <v>185</v>
      </c>
      <c r="B9324" s="6" t="s">
        <v>212</v>
      </c>
      <c r="C9324" s="6" t="s">
        <v>767</v>
      </c>
      <c r="D9324" s="6" t="s">
        <v>749</v>
      </c>
      <c r="E9324" s="6" t="s">
        <v>284</v>
      </c>
      <c r="F9324" s="6" t="s">
        <v>293</v>
      </c>
      <c r="G9324" s="6" t="s">
        <v>294</v>
      </c>
      <c r="H9324" s="6"/>
      <c r="I9324" s="6"/>
      <c r="J9324" s="6"/>
      <c r="K9324" s="7">
        <v>2.1440000000000001E-3</v>
      </c>
      <c r="L9324" s="7">
        <v>0.71358600000000005</v>
      </c>
      <c r="M9324" s="7">
        <v>7.0829000000000003E-2</v>
      </c>
      <c r="N9324" s="7">
        <v>0.92480799999999996</v>
      </c>
      <c r="O9324" s="7">
        <v>0.86904599999999999</v>
      </c>
      <c r="P9324" s="7">
        <v>1.102905</v>
      </c>
      <c r="Q9324" s="7">
        <v>8.0988000000000004E-2</v>
      </c>
      <c r="R9324" s="7">
        <v>0.55791999999999997</v>
      </c>
      <c r="S9324" s="7">
        <v>0.12154</v>
      </c>
      <c r="T9324" s="7"/>
    </row>
    <row r="9325" spans="1:20" x14ac:dyDescent="0.35">
      <c r="A9325" s="6" t="s">
        <v>185</v>
      </c>
      <c r="B9325" s="6" t="s">
        <v>212</v>
      </c>
      <c r="C9325" s="6" t="s">
        <v>767</v>
      </c>
      <c r="D9325" s="6" t="s">
        <v>749</v>
      </c>
      <c r="E9325" s="6" t="s">
        <v>284</v>
      </c>
      <c r="F9325" s="6" t="s">
        <v>295</v>
      </c>
      <c r="G9325" s="6" t="s">
        <v>296</v>
      </c>
      <c r="H9325" s="6"/>
      <c r="I9325" s="7">
        <v>4.2268400000000002</v>
      </c>
      <c r="J9325" s="7">
        <v>4.2268400000000002</v>
      </c>
      <c r="K9325" s="7">
        <v>2.4792969999999999</v>
      </c>
      <c r="L9325" s="7">
        <v>0.97973600000000005</v>
      </c>
      <c r="M9325" s="7">
        <v>1.323396</v>
      </c>
      <c r="N9325" s="7">
        <v>2.2434599999999998</v>
      </c>
      <c r="O9325" s="7">
        <v>2.2292920000000001</v>
      </c>
      <c r="P9325" s="7">
        <v>0.75448999999999999</v>
      </c>
      <c r="Q9325" s="7">
        <v>1.2736559999999999</v>
      </c>
      <c r="R9325" s="7">
        <v>2.322206</v>
      </c>
      <c r="S9325" s="7">
        <v>3.3327</v>
      </c>
      <c r="T9325" s="7"/>
    </row>
    <row r="9326" spans="1:20" x14ac:dyDescent="0.35">
      <c r="A9326" s="6" t="s">
        <v>185</v>
      </c>
      <c r="B9326" s="6" t="s">
        <v>212</v>
      </c>
      <c r="C9326" s="6" t="s">
        <v>767</v>
      </c>
      <c r="D9326" s="6" t="s">
        <v>749</v>
      </c>
      <c r="E9326" s="6" t="s">
        <v>284</v>
      </c>
      <c r="F9326" s="6" t="s">
        <v>297</v>
      </c>
      <c r="G9326" s="6" t="s">
        <v>298</v>
      </c>
      <c r="H9326" s="6"/>
      <c r="I9326" s="7">
        <v>1.3948579999999999</v>
      </c>
      <c r="J9326" s="6"/>
      <c r="K9326" s="7">
        <v>6.4651E-2</v>
      </c>
      <c r="L9326" s="7">
        <v>0.233933</v>
      </c>
      <c r="M9326" s="7">
        <v>0.29536800000000002</v>
      </c>
      <c r="N9326" s="7">
        <v>0.46867599999999998</v>
      </c>
      <c r="O9326" s="7">
        <v>0.74668199999999996</v>
      </c>
      <c r="P9326" s="7">
        <v>0</v>
      </c>
      <c r="Q9326" s="7">
        <v>0.23658100000000001</v>
      </c>
      <c r="R9326" s="7">
        <v>8.9020000000000002E-2</v>
      </c>
      <c r="S9326" s="7">
        <v>0.56584299999999998</v>
      </c>
      <c r="T9326" s="7"/>
    </row>
    <row r="9327" spans="1:20" x14ac:dyDescent="0.35">
      <c r="A9327" s="6" t="s">
        <v>185</v>
      </c>
      <c r="B9327" s="6" t="s">
        <v>212</v>
      </c>
      <c r="C9327" s="6" t="s">
        <v>767</v>
      </c>
      <c r="D9327" s="6" t="s">
        <v>749</v>
      </c>
      <c r="E9327" s="6" t="s">
        <v>284</v>
      </c>
      <c r="F9327" s="6" t="s">
        <v>299</v>
      </c>
      <c r="G9327" s="6" t="s">
        <v>300</v>
      </c>
      <c r="H9327" s="6"/>
      <c r="I9327" s="7">
        <v>14.793939999999999</v>
      </c>
      <c r="J9327" s="7">
        <v>42.2684</v>
      </c>
      <c r="K9327" s="7">
        <v>15.880258</v>
      </c>
      <c r="L9327" s="7">
        <v>0</v>
      </c>
      <c r="M9327" s="7">
        <v>0</v>
      </c>
      <c r="N9327" s="7">
        <v>0</v>
      </c>
      <c r="O9327" s="7">
        <v>0</v>
      </c>
      <c r="P9327" s="7">
        <v>0</v>
      </c>
      <c r="Q9327" s="7">
        <v>0</v>
      </c>
      <c r="R9327" s="7">
        <v>0</v>
      </c>
      <c r="S9327" s="7">
        <v>0</v>
      </c>
      <c r="T9327" s="7"/>
    </row>
    <row r="9328" spans="1:20" x14ac:dyDescent="0.35">
      <c r="A9328" s="6" t="s">
        <v>185</v>
      </c>
      <c r="B9328" s="6" t="s">
        <v>212</v>
      </c>
      <c r="C9328" s="6" t="s">
        <v>767</v>
      </c>
      <c r="D9328" s="6" t="s">
        <v>749</v>
      </c>
      <c r="E9328" s="6" t="s">
        <v>284</v>
      </c>
      <c r="F9328" s="6" t="s">
        <v>301</v>
      </c>
      <c r="G9328" s="6" t="s">
        <v>302</v>
      </c>
      <c r="H9328" s="6"/>
      <c r="I9328" s="7">
        <v>4.1845739999999996</v>
      </c>
      <c r="J9328" s="7">
        <v>14.646008999999999</v>
      </c>
      <c r="K9328" s="7">
        <v>9.464162</v>
      </c>
      <c r="L9328" s="7">
        <v>0</v>
      </c>
      <c r="M9328" s="7">
        <v>0</v>
      </c>
      <c r="N9328" s="7">
        <v>0</v>
      </c>
      <c r="O9328" s="7">
        <v>0</v>
      </c>
      <c r="P9328" s="7">
        <v>0</v>
      </c>
      <c r="Q9328" s="7">
        <v>0</v>
      </c>
      <c r="R9328" s="7">
        <v>0</v>
      </c>
      <c r="S9328" s="7">
        <v>0</v>
      </c>
      <c r="T9328" s="7"/>
    </row>
    <row r="9329" spans="1:20" x14ac:dyDescent="0.35">
      <c r="A9329" s="6" t="s">
        <v>185</v>
      </c>
      <c r="B9329" s="6" t="s">
        <v>212</v>
      </c>
      <c r="C9329" s="6" t="s">
        <v>767</v>
      </c>
      <c r="D9329" s="6" t="s">
        <v>749</v>
      </c>
      <c r="E9329" s="6" t="s">
        <v>303</v>
      </c>
      <c r="F9329" s="6" t="s">
        <v>306</v>
      </c>
      <c r="G9329" s="6" t="s">
        <v>307</v>
      </c>
      <c r="H9329" s="6"/>
      <c r="I9329" s="7">
        <v>1.394857</v>
      </c>
      <c r="J9329" s="6"/>
      <c r="K9329" s="7">
        <v>0</v>
      </c>
      <c r="L9329" s="7">
        <v>0</v>
      </c>
      <c r="M9329" s="7">
        <v>0</v>
      </c>
      <c r="N9329" s="7">
        <v>0</v>
      </c>
      <c r="O9329" s="7">
        <v>0</v>
      </c>
      <c r="P9329" s="7">
        <v>0</v>
      </c>
      <c r="Q9329" s="7">
        <v>0</v>
      </c>
      <c r="R9329" s="7">
        <v>0</v>
      </c>
      <c r="S9329" s="7">
        <v>0</v>
      </c>
      <c r="T9329" s="7"/>
    </row>
    <row r="9330" spans="1:20" x14ac:dyDescent="0.35">
      <c r="A9330" s="6" t="s">
        <v>185</v>
      </c>
      <c r="B9330" s="6" t="s">
        <v>212</v>
      </c>
      <c r="C9330" s="6" t="s">
        <v>767</v>
      </c>
      <c r="D9330" s="6" t="s">
        <v>749</v>
      </c>
      <c r="E9330" s="6" t="s">
        <v>303</v>
      </c>
      <c r="F9330" s="6" t="s">
        <v>308</v>
      </c>
      <c r="G9330" s="6" t="s">
        <v>309</v>
      </c>
      <c r="H9330" s="6"/>
      <c r="I9330" s="7">
        <v>1.394857</v>
      </c>
      <c r="J9330" s="6"/>
      <c r="K9330" s="7">
        <v>1.394857</v>
      </c>
      <c r="L9330" s="7">
        <v>0</v>
      </c>
      <c r="M9330" s="7">
        <v>0</v>
      </c>
      <c r="N9330" s="7">
        <v>0</v>
      </c>
      <c r="O9330" s="7">
        <v>0</v>
      </c>
      <c r="P9330" s="7">
        <v>0</v>
      </c>
      <c r="Q9330" s="7">
        <v>0</v>
      </c>
      <c r="R9330" s="7">
        <v>0</v>
      </c>
      <c r="S9330" s="7">
        <v>0</v>
      </c>
      <c r="T9330" s="7"/>
    </row>
    <row r="9331" spans="1:20" x14ac:dyDescent="0.35">
      <c r="A9331" s="6" t="s">
        <v>185</v>
      </c>
      <c r="B9331" s="6" t="s">
        <v>212</v>
      </c>
      <c r="C9331" s="6" t="s">
        <v>767</v>
      </c>
      <c r="D9331" s="6" t="s">
        <v>749</v>
      </c>
      <c r="E9331" s="6" t="s">
        <v>303</v>
      </c>
      <c r="F9331" s="6" t="s">
        <v>312</v>
      </c>
      <c r="G9331" s="6" t="s">
        <v>313</v>
      </c>
      <c r="H9331" s="6"/>
      <c r="I9331" s="7">
        <v>2.789714</v>
      </c>
      <c r="J9331" s="7">
        <v>2.789714</v>
      </c>
      <c r="K9331" s="7">
        <v>0.14852799999999999</v>
      </c>
      <c r="L9331" s="7">
        <v>0</v>
      </c>
      <c r="M9331" s="7">
        <v>0</v>
      </c>
      <c r="N9331" s="7">
        <v>0</v>
      </c>
      <c r="O9331" s="7">
        <v>0</v>
      </c>
      <c r="P9331" s="7">
        <v>0</v>
      </c>
      <c r="Q9331" s="7">
        <v>0</v>
      </c>
      <c r="R9331" s="7">
        <v>0</v>
      </c>
      <c r="S9331" s="7">
        <v>0</v>
      </c>
      <c r="T9331" s="7"/>
    </row>
    <row r="9332" spans="1:20" x14ac:dyDescent="0.35">
      <c r="A9332" s="6" t="s">
        <v>185</v>
      </c>
      <c r="B9332" s="6" t="s">
        <v>212</v>
      </c>
      <c r="C9332" s="6" t="s">
        <v>767</v>
      </c>
      <c r="D9332" s="6" t="s">
        <v>749</v>
      </c>
      <c r="E9332" s="6" t="s">
        <v>303</v>
      </c>
      <c r="F9332" s="6" t="s">
        <v>316</v>
      </c>
      <c r="G9332" s="6" t="s">
        <v>317</v>
      </c>
      <c r="H9332" s="6"/>
      <c r="I9332" s="7">
        <v>8.4536800000000003</v>
      </c>
      <c r="J9332" s="7">
        <v>10.5671</v>
      </c>
      <c r="K9332" s="7">
        <v>6.3925090000000004</v>
      </c>
      <c r="L9332" s="7">
        <v>0</v>
      </c>
      <c r="M9332" s="7">
        <v>0</v>
      </c>
      <c r="N9332" s="7">
        <v>0</v>
      </c>
      <c r="O9332" s="7">
        <v>0</v>
      </c>
      <c r="P9332" s="7">
        <v>0</v>
      </c>
      <c r="Q9332" s="7">
        <v>0</v>
      </c>
      <c r="R9332" s="7">
        <v>0</v>
      </c>
      <c r="S9332" s="7">
        <v>0</v>
      </c>
      <c r="T9332" s="7"/>
    </row>
    <row r="9333" spans="1:20" x14ac:dyDescent="0.35">
      <c r="A9333" s="6" t="s">
        <v>185</v>
      </c>
      <c r="B9333" s="6" t="s">
        <v>212</v>
      </c>
      <c r="C9333" s="6" t="s">
        <v>767</v>
      </c>
      <c r="D9333" s="6" t="s">
        <v>749</v>
      </c>
      <c r="E9333" s="6" t="s">
        <v>303</v>
      </c>
      <c r="F9333" s="6" t="s">
        <v>318</v>
      </c>
      <c r="G9333" s="6" t="s">
        <v>319</v>
      </c>
      <c r="H9333" s="6"/>
      <c r="I9333" s="7">
        <v>4.2268400000000002</v>
      </c>
      <c r="J9333" s="7">
        <v>4.2268400000000002</v>
      </c>
      <c r="K9333" s="7">
        <v>2.3181060000000002</v>
      </c>
      <c r="L9333" s="7">
        <v>0</v>
      </c>
      <c r="M9333" s="7">
        <v>0</v>
      </c>
      <c r="N9333" s="7">
        <v>0</v>
      </c>
      <c r="O9333" s="7">
        <v>0</v>
      </c>
      <c r="P9333" s="7">
        <v>0</v>
      </c>
      <c r="Q9333" s="7">
        <v>0</v>
      </c>
      <c r="R9333" s="7">
        <v>0</v>
      </c>
      <c r="S9333" s="7">
        <v>0</v>
      </c>
      <c r="T9333" s="7"/>
    </row>
    <row r="9334" spans="1:20" x14ac:dyDescent="0.35">
      <c r="A9334" s="6" t="s">
        <v>185</v>
      </c>
      <c r="B9334" s="6" t="s">
        <v>212</v>
      </c>
      <c r="C9334" s="6" t="s">
        <v>767</v>
      </c>
      <c r="D9334" s="6" t="s">
        <v>749</v>
      </c>
      <c r="E9334" s="6" t="s">
        <v>303</v>
      </c>
      <c r="F9334" s="6" t="s">
        <v>689</v>
      </c>
      <c r="G9334" s="6" t="s">
        <v>690</v>
      </c>
      <c r="H9334" s="6"/>
      <c r="I9334" s="7">
        <v>0.69742899999999997</v>
      </c>
      <c r="J9334" s="7">
        <v>2.7897159999999999</v>
      </c>
      <c r="K9334" s="7">
        <v>0</v>
      </c>
      <c r="L9334" s="7">
        <v>0</v>
      </c>
      <c r="M9334" s="7">
        <v>0</v>
      </c>
      <c r="N9334" s="7">
        <v>0</v>
      </c>
      <c r="O9334" s="7">
        <v>0</v>
      </c>
      <c r="P9334" s="7">
        <v>0</v>
      </c>
      <c r="Q9334" s="7">
        <v>0</v>
      </c>
      <c r="R9334" s="7">
        <v>0</v>
      </c>
      <c r="S9334" s="7">
        <v>0</v>
      </c>
      <c r="T9334" s="7"/>
    </row>
    <row r="9335" spans="1:20" x14ac:dyDescent="0.35">
      <c r="A9335" s="6" t="s">
        <v>185</v>
      </c>
      <c r="B9335" s="6" t="s">
        <v>212</v>
      </c>
      <c r="C9335" s="6" t="s">
        <v>767</v>
      </c>
      <c r="D9335" s="6" t="s">
        <v>749</v>
      </c>
      <c r="E9335" s="6" t="s">
        <v>303</v>
      </c>
      <c r="F9335" s="6" t="s">
        <v>691</v>
      </c>
      <c r="G9335" s="6" t="s">
        <v>692</v>
      </c>
      <c r="H9335" s="7">
        <v>0.69742899999999997</v>
      </c>
      <c r="I9335" s="7">
        <v>3.4871449999999999</v>
      </c>
      <c r="J9335" s="7">
        <v>6.2768610000000002</v>
      </c>
      <c r="K9335" s="7">
        <v>4.1845739999999996</v>
      </c>
      <c r="L9335" s="7">
        <v>0</v>
      </c>
      <c r="M9335" s="7">
        <v>0</v>
      </c>
      <c r="N9335" s="7">
        <v>0</v>
      </c>
      <c r="O9335" s="7">
        <v>0</v>
      </c>
      <c r="P9335" s="7">
        <v>0</v>
      </c>
      <c r="Q9335" s="7">
        <v>0</v>
      </c>
      <c r="R9335" s="7">
        <v>0</v>
      </c>
      <c r="S9335" s="7">
        <v>0</v>
      </c>
      <c r="T9335" s="7"/>
    </row>
    <row r="9336" spans="1:20" x14ac:dyDescent="0.35">
      <c r="A9336" s="6" t="s">
        <v>185</v>
      </c>
      <c r="B9336" s="6" t="s">
        <v>212</v>
      </c>
      <c r="C9336" s="6" t="s">
        <v>767</v>
      </c>
      <c r="D9336" s="6" t="s">
        <v>749</v>
      </c>
      <c r="E9336" s="6" t="s">
        <v>303</v>
      </c>
      <c r="F9336" s="6" t="s">
        <v>712</v>
      </c>
      <c r="G9336" s="6" t="s">
        <v>713</v>
      </c>
      <c r="H9336" s="6"/>
      <c r="I9336" s="6"/>
      <c r="J9336" s="7">
        <v>0.69742899999999997</v>
      </c>
      <c r="K9336" s="7">
        <v>0</v>
      </c>
      <c r="L9336" s="7">
        <v>0</v>
      </c>
      <c r="M9336" s="7">
        <v>0</v>
      </c>
      <c r="N9336" s="7">
        <v>0</v>
      </c>
      <c r="O9336" s="7">
        <v>0</v>
      </c>
      <c r="P9336" s="7">
        <v>0</v>
      </c>
      <c r="Q9336" s="7">
        <v>0</v>
      </c>
      <c r="R9336" s="7">
        <v>0</v>
      </c>
      <c r="S9336" s="7">
        <v>0</v>
      </c>
      <c r="T9336" s="7"/>
    </row>
    <row r="9337" spans="1:20" x14ac:dyDescent="0.35">
      <c r="A9337" s="6" t="s">
        <v>185</v>
      </c>
      <c r="B9337" s="6" t="s">
        <v>212</v>
      </c>
      <c r="C9337" s="6" t="s">
        <v>767</v>
      </c>
      <c r="D9337" s="6" t="s">
        <v>749</v>
      </c>
      <c r="E9337" s="6" t="s">
        <v>303</v>
      </c>
      <c r="F9337" s="6" t="s">
        <v>693</v>
      </c>
      <c r="G9337" s="6" t="s">
        <v>694</v>
      </c>
      <c r="H9337" s="6"/>
      <c r="I9337" s="6"/>
      <c r="J9337" s="7">
        <v>1.3948579999999999</v>
      </c>
      <c r="K9337" s="7">
        <v>0</v>
      </c>
      <c r="L9337" s="7">
        <v>0</v>
      </c>
      <c r="M9337" s="7">
        <v>0</v>
      </c>
      <c r="N9337" s="7">
        <v>0</v>
      </c>
      <c r="O9337" s="7">
        <v>0</v>
      </c>
      <c r="P9337" s="7">
        <v>0</v>
      </c>
      <c r="Q9337" s="7">
        <v>0</v>
      </c>
      <c r="R9337" s="7">
        <v>0</v>
      </c>
      <c r="S9337" s="7">
        <v>0</v>
      </c>
      <c r="T9337" s="7"/>
    </row>
    <row r="9338" spans="1:20" x14ac:dyDescent="0.35">
      <c r="A9338" s="6" t="s">
        <v>185</v>
      </c>
      <c r="B9338" s="6" t="s">
        <v>212</v>
      </c>
      <c r="C9338" s="6" t="s">
        <v>767</v>
      </c>
      <c r="D9338" s="6" t="s">
        <v>749</v>
      </c>
      <c r="E9338" s="6" t="s">
        <v>303</v>
      </c>
      <c r="F9338" s="6" t="s">
        <v>714</v>
      </c>
      <c r="G9338" s="6" t="s">
        <v>715</v>
      </c>
      <c r="H9338" s="7">
        <v>0.69742899999999997</v>
      </c>
      <c r="I9338" s="7">
        <v>0.69742899999999997</v>
      </c>
      <c r="J9338" s="7">
        <v>6.9742899999999999</v>
      </c>
      <c r="K9338" s="7">
        <v>3.4871449999999999</v>
      </c>
      <c r="L9338" s="7">
        <v>0</v>
      </c>
      <c r="M9338" s="7">
        <v>0</v>
      </c>
      <c r="N9338" s="7">
        <v>0</v>
      </c>
      <c r="O9338" s="7">
        <v>0</v>
      </c>
      <c r="P9338" s="7">
        <v>0</v>
      </c>
      <c r="Q9338" s="7">
        <v>0</v>
      </c>
      <c r="R9338" s="7">
        <v>0</v>
      </c>
      <c r="S9338" s="7">
        <v>0</v>
      </c>
      <c r="T9338" s="7"/>
    </row>
    <row r="9339" spans="1:20" x14ac:dyDescent="0.35">
      <c r="A9339" s="6" t="s">
        <v>185</v>
      </c>
      <c r="B9339" s="6" t="s">
        <v>212</v>
      </c>
      <c r="C9339" s="6" t="s">
        <v>767</v>
      </c>
      <c r="D9339" s="6" t="s">
        <v>749</v>
      </c>
      <c r="E9339" s="6" t="s">
        <v>303</v>
      </c>
      <c r="F9339" s="6" t="s">
        <v>320</v>
      </c>
      <c r="G9339" s="6" t="s">
        <v>321</v>
      </c>
      <c r="H9339" s="6"/>
      <c r="I9339" s="6"/>
      <c r="J9339" s="7">
        <v>2.1134200000000001</v>
      </c>
      <c r="K9339" s="7">
        <v>0.19215399999999999</v>
      </c>
      <c r="L9339" s="7">
        <v>0</v>
      </c>
      <c r="M9339" s="7">
        <v>0</v>
      </c>
      <c r="N9339" s="7">
        <v>0</v>
      </c>
      <c r="O9339" s="7">
        <v>0</v>
      </c>
      <c r="P9339" s="7">
        <v>0</v>
      </c>
      <c r="Q9339" s="7">
        <v>0</v>
      </c>
      <c r="R9339" s="7">
        <v>0</v>
      </c>
      <c r="S9339" s="7">
        <v>0</v>
      </c>
      <c r="T9339" s="7"/>
    </row>
    <row r="9340" spans="1:20" x14ac:dyDescent="0.35">
      <c r="A9340" s="6" t="s">
        <v>185</v>
      </c>
      <c r="B9340" s="6" t="s">
        <v>212</v>
      </c>
      <c r="C9340" s="6" t="s">
        <v>767</v>
      </c>
      <c r="D9340" s="6" t="s">
        <v>749</v>
      </c>
      <c r="E9340" s="6" t="s">
        <v>303</v>
      </c>
      <c r="F9340" s="6" t="s">
        <v>328</v>
      </c>
      <c r="G9340" s="6" t="s">
        <v>329</v>
      </c>
      <c r="H9340" s="6"/>
      <c r="I9340" s="7">
        <v>2.8531170000000001</v>
      </c>
      <c r="J9340" s="7">
        <v>2.8531170000000001</v>
      </c>
      <c r="K9340" s="7">
        <v>1.1845060000000001</v>
      </c>
      <c r="L9340" s="7">
        <v>0</v>
      </c>
      <c r="M9340" s="7">
        <v>0</v>
      </c>
      <c r="N9340" s="7">
        <v>0</v>
      </c>
      <c r="O9340" s="7">
        <v>0</v>
      </c>
      <c r="P9340" s="7">
        <v>0</v>
      </c>
      <c r="Q9340" s="7">
        <v>0</v>
      </c>
      <c r="R9340" s="7">
        <v>0</v>
      </c>
      <c r="S9340" s="7">
        <v>0</v>
      </c>
      <c r="T9340" s="7"/>
    </row>
    <row r="9341" spans="1:20" x14ac:dyDescent="0.35">
      <c r="A9341" s="6" t="s">
        <v>185</v>
      </c>
      <c r="B9341" s="6" t="s">
        <v>212</v>
      </c>
      <c r="C9341" s="6" t="s">
        <v>767</v>
      </c>
      <c r="D9341" s="6" t="s">
        <v>749</v>
      </c>
      <c r="E9341" s="6" t="s">
        <v>303</v>
      </c>
      <c r="F9341" s="6" t="s">
        <v>332</v>
      </c>
      <c r="G9341" s="6" t="s">
        <v>333</v>
      </c>
      <c r="H9341" s="6"/>
      <c r="I9341" s="7">
        <v>0.95103899999999997</v>
      </c>
      <c r="J9341" s="7">
        <v>0.95103899999999997</v>
      </c>
      <c r="K9341" s="7">
        <v>0</v>
      </c>
      <c r="L9341" s="7">
        <v>0</v>
      </c>
      <c r="M9341" s="7">
        <v>0</v>
      </c>
      <c r="N9341" s="7">
        <v>0</v>
      </c>
      <c r="O9341" s="7">
        <v>0</v>
      </c>
      <c r="P9341" s="7">
        <v>0</v>
      </c>
      <c r="Q9341" s="7">
        <v>0</v>
      </c>
      <c r="R9341" s="7">
        <v>0</v>
      </c>
      <c r="S9341" s="7">
        <v>0</v>
      </c>
      <c r="T9341" s="7"/>
    </row>
    <row r="9342" spans="1:20" x14ac:dyDescent="0.35">
      <c r="A9342" s="6" t="s">
        <v>185</v>
      </c>
      <c r="B9342" s="6" t="s">
        <v>212</v>
      </c>
      <c r="C9342" s="6" t="s">
        <v>767</v>
      </c>
      <c r="D9342" s="6" t="s">
        <v>749</v>
      </c>
      <c r="E9342" s="6" t="s">
        <v>303</v>
      </c>
      <c r="F9342" s="6" t="s">
        <v>342</v>
      </c>
      <c r="G9342" s="6" t="s">
        <v>343</v>
      </c>
      <c r="H9342" s="6"/>
      <c r="I9342" s="7">
        <v>0.18140200000000001</v>
      </c>
      <c r="J9342" s="7">
        <v>0.18140200000000001</v>
      </c>
      <c r="K9342" s="7">
        <v>0</v>
      </c>
      <c r="L9342" s="7">
        <v>0</v>
      </c>
      <c r="M9342" s="7">
        <v>0</v>
      </c>
      <c r="N9342" s="7">
        <v>0.13893</v>
      </c>
      <c r="O9342" s="7">
        <v>0</v>
      </c>
      <c r="P9342" s="7">
        <v>0</v>
      </c>
      <c r="Q9342" s="7">
        <v>0</v>
      </c>
      <c r="R9342" s="7">
        <v>0</v>
      </c>
      <c r="S9342" s="7">
        <v>0</v>
      </c>
      <c r="T9342" s="7"/>
    </row>
    <row r="9343" spans="1:20" x14ac:dyDescent="0.35">
      <c r="A9343" s="6" t="s">
        <v>185</v>
      </c>
      <c r="B9343" s="6" t="s">
        <v>212</v>
      </c>
      <c r="C9343" s="6" t="s">
        <v>767</v>
      </c>
      <c r="D9343" s="6" t="s">
        <v>749</v>
      </c>
      <c r="E9343" s="6" t="s">
        <v>303</v>
      </c>
      <c r="F9343" s="6" t="s">
        <v>344</v>
      </c>
      <c r="G9343" s="6" t="s">
        <v>345</v>
      </c>
      <c r="H9343" s="6"/>
      <c r="I9343" s="7">
        <v>0.18316299999999999</v>
      </c>
      <c r="J9343" s="6"/>
      <c r="K9343" s="7">
        <v>0</v>
      </c>
      <c r="L9343" s="7">
        <v>0</v>
      </c>
      <c r="M9343" s="7">
        <v>0</v>
      </c>
      <c r="N9343" s="7">
        <v>0.13964199999999999</v>
      </c>
      <c r="O9343" s="7">
        <v>0</v>
      </c>
      <c r="P9343" s="7">
        <v>0</v>
      </c>
      <c r="Q9343" s="7">
        <v>0</v>
      </c>
      <c r="R9343" s="7">
        <v>0</v>
      </c>
      <c r="S9343" s="7">
        <v>0</v>
      </c>
      <c r="T9343" s="7"/>
    </row>
    <row r="9344" spans="1:20" x14ac:dyDescent="0.35">
      <c r="A9344" s="6" t="s">
        <v>185</v>
      </c>
      <c r="B9344" s="6" t="s">
        <v>212</v>
      </c>
      <c r="C9344" s="6" t="s">
        <v>767</v>
      </c>
      <c r="D9344" s="6" t="s">
        <v>749</v>
      </c>
      <c r="E9344" s="6" t="s">
        <v>303</v>
      </c>
      <c r="F9344" s="6" t="s">
        <v>346</v>
      </c>
      <c r="G9344" s="6" t="s">
        <v>347</v>
      </c>
      <c r="H9344" s="6"/>
      <c r="I9344" s="7">
        <v>0.18316299999999999</v>
      </c>
      <c r="J9344" s="6"/>
      <c r="K9344" s="7">
        <v>0</v>
      </c>
      <c r="L9344" s="7">
        <v>0</v>
      </c>
      <c r="M9344" s="7">
        <v>0</v>
      </c>
      <c r="N9344" s="7">
        <v>0.12285799999999999</v>
      </c>
      <c r="O9344" s="7">
        <v>0</v>
      </c>
      <c r="P9344" s="7">
        <v>0</v>
      </c>
      <c r="Q9344" s="7">
        <v>0</v>
      </c>
      <c r="R9344" s="7">
        <v>0</v>
      </c>
      <c r="S9344" s="7">
        <v>0</v>
      </c>
      <c r="T9344" s="7"/>
    </row>
    <row r="9345" spans="1:20" x14ac:dyDescent="0.35">
      <c r="A9345" s="6" t="s">
        <v>185</v>
      </c>
      <c r="B9345" s="6" t="s">
        <v>212</v>
      </c>
      <c r="C9345" s="6" t="s">
        <v>767</v>
      </c>
      <c r="D9345" s="6" t="s">
        <v>749</v>
      </c>
      <c r="E9345" s="6" t="s">
        <v>303</v>
      </c>
      <c r="F9345" s="6" t="s">
        <v>356</v>
      </c>
      <c r="G9345" s="6" t="s">
        <v>357</v>
      </c>
      <c r="H9345" s="7">
        <v>1.9020779999999999</v>
      </c>
      <c r="I9345" s="6"/>
      <c r="J9345" s="6"/>
      <c r="K9345" s="7">
        <v>0</v>
      </c>
      <c r="L9345" s="6"/>
      <c r="M9345" s="6"/>
      <c r="N9345" s="6"/>
      <c r="O9345" s="6"/>
      <c r="P9345" s="6"/>
      <c r="Q9345" s="6"/>
      <c r="R9345" s="6"/>
      <c r="S9345" s="6"/>
      <c r="T9345" s="7"/>
    </row>
    <row r="9346" spans="1:20" x14ac:dyDescent="0.35">
      <c r="A9346" s="6" t="s">
        <v>185</v>
      </c>
      <c r="B9346" s="6" t="s">
        <v>212</v>
      </c>
      <c r="C9346" s="6" t="s">
        <v>767</v>
      </c>
      <c r="D9346" s="6" t="s">
        <v>749</v>
      </c>
      <c r="E9346" s="6" t="s">
        <v>303</v>
      </c>
      <c r="F9346" s="6" t="s">
        <v>358</v>
      </c>
      <c r="G9346" s="6" t="s">
        <v>359</v>
      </c>
      <c r="H9346" s="6"/>
      <c r="I9346" s="7">
        <v>0.95103899999999997</v>
      </c>
      <c r="J9346" s="6"/>
      <c r="K9346" s="7">
        <v>0</v>
      </c>
      <c r="L9346" s="7">
        <v>0</v>
      </c>
      <c r="M9346" s="7">
        <v>0</v>
      </c>
      <c r="N9346" s="7">
        <v>0</v>
      </c>
      <c r="O9346" s="7">
        <v>0</v>
      </c>
      <c r="P9346" s="7">
        <v>0</v>
      </c>
      <c r="Q9346" s="7">
        <v>0</v>
      </c>
      <c r="R9346" s="7">
        <v>0</v>
      </c>
      <c r="S9346" s="7">
        <v>0</v>
      </c>
      <c r="T9346" s="7"/>
    </row>
    <row r="9347" spans="1:20" x14ac:dyDescent="0.35">
      <c r="A9347" s="6" t="s">
        <v>185</v>
      </c>
      <c r="B9347" s="6" t="s">
        <v>212</v>
      </c>
      <c r="C9347" s="6" t="s">
        <v>767</v>
      </c>
      <c r="D9347" s="6" t="s">
        <v>749</v>
      </c>
      <c r="E9347" s="6" t="s">
        <v>303</v>
      </c>
      <c r="F9347" s="6" t="s">
        <v>360</v>
      </c>
      <c r="G9347" s="6" t="s">
        <v>361</v>
      </c>
      <c r="H9347" s="7">
        <v>0.95103899999999997</v>
      </c>
      <c r="I9347" s="7">
        <v>0.95103899999999997</v>
      </c>
      <c r="J9347" s="7">
        <v>0.95103899999999997</v>
      </c>
      <c r="K9347" s="7">
        <v>0</v>
      </c>
      <c r="L9347" s="7">
        <v>0</v>
      </c>
      <c r="M9347" s="7">
        <v>0</v>
      </c>
      <c r="N9347" s="7">
        <v>0</v>
      </c>
      <c r="O9347" s="7">
        <v>0</v>
      </c>
      <c r="P9347" s="7">
        <v>0</v>
      </c>
      <c r="Q9347" s="7">
        <v>0</v>
      </c>
      <c r="R9347" s="7">
        <v>0</v>
      </c>
      <c r="S9347" s="7">
        <v>0</v>
      </c>
      <c r="T9347" s="7"/>
    </row>
    <row r="9348" spans="1:20" x14ac:dyDescent="0.35">
      <c r="A9348" s="6" t="s">
        <v>185</v>
      </c>
      <c r="B9348" s="6" t="s">
        <v>212</v>
      </c>
      <c r="C9348" s="6" t="s">
        <v>767</v>
      </c>
      <c r="D9348" s="6" t="s">
        <v>749</v>
      </c>
      <c r="E9348" s="6" t="s">
        <v>303</v>
      </c>
      <c r="F9348" s="6" t="s">
        <v>370</v>
      </c>
      <c r="G9348" s="6" t="s">
        <v>371</v>
      </c>
      <c r="H9348" s="6"/>
      <c r="I9348" s="7">
        <v>0.95103899999999997</v>
      </c>
      <c r="J9348" s="7">
        <v>0.95103899999999997</v>
      </c>
      <c r="K9348" s="7">
        <v>7.7720999999999998E-2</v>
      </c>
      <c r="L9348" s="7">
        <v>0</v>
      </c>
      <c r="M9348" s="7">
        <v>0</v>
      </c>
      <c r="N9348" s="7">
        <v>0</v>
      </c>
      <c r="O9348" s="7">
        <v>0</v>
      </c>
      <c r="P9348" s="7">
        <v>0</v>
      </c>
      <c r="Q9348" s="7">
        <v>0</v>
      </c>
      <c r="R9348" s="7">
        <v>0</v>
      </c>
      <c r="S9348" s="7">
        <v>0</v>
      </c>
      <c r="T9348" s="7"/>
    </row>
    <row r="9349" spans="1:20" x14ac:dyDescent="0.35">
      <c r="A9349" s="6" t="s">
        <v>185</v>
      </c>
      <c r="B9349" s="6" t="s">
        <v>212</v>
      </c>
      <c r="C9349" s="6" t="s">
        <v>767</v>
      </c>
      <c r="D9349" s="6" t="s">
        <v>749</v>
      </c>
      <c r="E9349" s="6" t="s">
        <v>303</v>
      </c>
      <c r="F9349" s="6" t="s">
        <v>374</v>
      </c>
      <c r="G9349" s="6" t="s">
        <v>375</v>
      </c>
      <c r="H9349" s="6"/>
      <c r="I9349" s="6"/>
      <c r="J9349" s="6"/>
      <c r="K9349" s="7">
        <v>6.3402599999999998</v>
      </c>
      <c r="L9349" s="7">
        <v>0</v>
      </c>
      <c r="M9349" s="7">
        <v>0</v>
      </c>
      <c r="N9349" s="7">
        <v>0</v>
      </c>
      <c r="O9349" s="7">
        <v>0</v>
      </c>
      <c r="P9349" s="7">
        <v>0</v>
      </c>
      <c r="Q9349" s="7">
        <v>0</v>
      </c>
      <c r="R9349" s="7">
        <v>0</v>
      </c>
      <c r="S9349" s="7">
        <v>0</v>
      </c>
      <c r="T9349" s="7"/>
    </row>
    <row r="9350" spans="1:20" x14ac:dyDescent="0.35">
      <c r="A9350" s="6" t="s">
        <v>185</v>
      </c>
      <c r="B9350" s="6" t="s">
        <v>212</v>
      </c>
      <c r="C9350" s="6" t="s">
        <v>767</v>
      </c>
      <c r="D9350" s="6" t="s">
        <v>749</v>
      </c>
      <c r="E9350" s="6" t="s">
        <v>303</v>
      </c>
      <c r="F9350" s="6" t="s">
        <v>378</v>
      </c>
      <c r="G9350" s="6" t="s">
        <v>379</v>
      </c>
      <c r="H9350" s="6"/>
      <c r="I9350" s="7">
        <v>2.1134200000000001</v>
      </c>
      <c r="J9350" s="7">
        <v>6.3402599999999998</v>
      </c>
      <c r="K9350" s="7">
        <v>1.2523839999999999</v>
      </c>
      <c r="L9350" s="7">
        <v>0</v>
      </c>
      <c r="M9350" s="7">
        <v>0</v>
      </c>
      <c r="N9350" s="7">
        <v>0</v>
      </c>
      <c r="O9350" s="7">
        <v>0</v>
      </c>
      <c r="P9350" s="7">
        <v>0</v>
      </c>
      <c r="Q9350" s="7">
        <v>0</v>
      </c>
      <c r="R9350" s="7">
        <v>0</v>
      </c>
      <c r="S9350" s="7">
        <v>0</v>
      </c>
      <c r="T9350" s="7"/>
    </row>
    <row r="9351" spans="1:20" x14ac:dyDescent="0.35">
      <c r="A9351" s="6" t="s">
        <v>185</v>
      </c>
      <c r="B9351" s="6" t="s">
        <v>212</v>
      </c>
      <c r="C9351" s="6" t="s">
        <v>767</v>
      </c>
      <c r="D9351" s="6" t="s">
        <v>749</v>
      </c>
      <c r="E9351" s="6" t="s">
        <v>303</v>
      </c>
      <c r="F9351" s="6" t="s">
        <v>380</v>
      </c>
      <c r="G9351" s="6" t="s">
        <v>381</v>
      </c>
      <c r="H9351" s="6"/>
      <c r="I9351" s="7">
        <v>2.1134200000000001</v>
      </c>
      <c r="J9351" s="6"/>
      <c r="K9351" s="7">
        <v>0</v>
      </c>
      <c r="L9351" s="7">
        <v>0</v>
      </c>
      <c r="M9351" s="7">
        <v>0</v>
      </c>
      <c r="N9351" s="7">
        <v>0</v>
      </c>
      <c r="O9351" s="7">
        <v>0</v>
      </c>
      <c r="P9351" s="7">
        <v>0</v>
      </c>
      <c r="Q9351" s="7">
        <v>0</v>
      </c>
      <c r="R9351" s="7">
        <v>0</v>
      </c>
      <c r="S9351" s="7">
        <v>0</v>
      </c>
      <c r="T9351" s="7"/>
    </row>
    <row r="9352" spans="1:20" x14ac:dyDescent="0.35">
      <c r="A9352" s="6" t="s">
        <v>185</v>
      </c>
      <c r="B9352" s="6" t="s">
        <v>212</v>
      </c>
      <c r="C9352" s="6" t="s">
        <v>767</v>
      </c>
      <c r="D9352" s="6" t="s">
        <v>749</v>
      </c>
      <c r="E9352" s="6" t="s">
        <v>303</v>
      </c>
      <c r="F9352" s="6" t="s">
        <v>386</v>
      </c>
      <c r="G9352" s="6" t="s">
        <v>387</v>
      </c>
      <c r="H9352" s="6"/>
      <c r="I9352" s="7">
        <v>1.9020779999999999</v>
      </c>
      <c r="J9352" s="7">
        <v>4.7551949999999996</v>
      </c>
      <c r="K9352" s="7">
        <v>5.3671280000000001</v>
      </c>
      <c r="L9352" s="7">
        <v>0</v>
      </c>
      <c r="M9352" s="7">
        <v>0</v>
      </c>
      <c r="N9352" s="7">
        <v>0</v>
      </c>
      <c r="O9352" s="7">
        <v>0</v>
      </c>
      <c r="P9352" s="7">
        <v>0</v>
      </c>
      <c r="Q9352" s="7">
        <v>0</v>
      </c>
      <c r="R9352" s="7">
        <v>0</v>
      </c>
      <c r="S9352" s="7">
        <v>0</v>
      </c>
      <c r="T9352" s="7"/>
    </row>
    <row r="9353" spans="1:20" x14ac:dyDescent="0.35">
      <c r="A9353" s="6" t="s">
        <v>185</v>
      </c>
      <c r="B9353" s="6" t="s">
        <v>212</v>
      </c>
      <c r="C9353" s="6" t="s">
        <v>767</v>
      </c>
      <c r="D9353" s="6" t="s">
        <v>749</v>
      </c>
      <c r="E9353" s="6" t="s">
        <v>303</v>
      </c>
      <c r="F9353" s="6" t="s">
        <v>390</v>
      </c>
      <c r="G9353" s="6" t="s">
        <v>391</v>
      </c>
      <c r="H9353" s="6"/>
      <c r="I9353" s="7">
        <v>2.1134200000000001</v>
      </c>
      <c r="J9353" s="7">
        <v>8.4536800000000003</v>
      </c>
      <c r="K9353" s="7">
        <v>7.3817579999999996</v>
      </c>
      <c r="L9353" s="7">
        <v>0</v>
      </c>
      <c r="M9353" s="7">
        <v>0</v>
      </c>
      <c r="N9353" s="7">
        <v>0</v>
      </c>
      <c r="O9353" s="7">
        <v>0</v>
      </c>
      <c r="P9353" s="7">
        <v>0</v>
      </c>
      <c r="Q9353" s="7">
        <v>0</v>
      </c>
      <c r="R9353" s="7">
        <v>0</v>
      </c>
      <c r="S9353" s="7">
        <v>0</v>
      </c>
      <c r="T9353" s="7"/>
    </row>
    <row r="9354" spans="1:20" x14ac:dyDescent="0.35">
      <c r="A9354" s="6" t="s">
        <v>185</v>
      </c>
      <c r="B9354" s="6" t="s">
        <v>212</v>
      </c>
      <c r="C9354" s="6" t="s">
        <v>767</v>
      </c>
      <c r="D9354" s="6" t="s">
        <v>749</v>
      </c>
      <c r="E9354" s="6" t="s">
        <v>303</v>
      </c>
      <c r="F9354" s="6" t="s">
        <v>392</v>
      </c>
      <c r="G9354" s="6" t="s">
        <v>393</v>
      </c>
      <c r="H9354" s="6"/>
      <c r="I9354" s="7">
        <v>2.1134200000000001</v>
      </c>
      <c r="J9354" s="7">
        <v>4.2268400000000002</v>
      </c>
      <c r="K9354" s="7">
        <v>1.5546770000000001</v>
      </c>
      <c r="L9354" s="7">
        <v>0</v>
      </c>
      <c r="M9354" s="7">
        <v>0</v>
      </c>
      <c r="N9354" s="7">
        <v>0</v>
      </c>
      <c r="O9354" s="7">
        <v>0</v>
      </c>
      <c r="P9354" s="7">
        <v>0</v>
      </c>
      <c r="Q9354" s="7">
        <v>0</v>
      </c>
      <c r="R9354" s="7">
        <v>0</v>
      </c>
      <c r="S9354" s="7">
        <v>0</v>
      </c>
      <c r="T9354" s="7"/>
    </row>
    <row r="9355" spans="1:20" x14ac:dyDescent="0.35">
      <c r="A9355" s="6" t="s">
        <v>185</v>
      </c>
      <c r="B9355" s="6" t="s">
        <v>212</v>
      </c>
      <c r="C9355" s="6" t="s">
        <v>767</v>
      </c>
      <c r="D9355" s="6" t="s">
        <v>749</v>
      </c>
      <c r="E9355" s="6" t="s">
        <v>303</v>
      </c>
      <c r="F9355" s="6" t="s">
        <v>394</v>
      </c>
      <c r="G9355" s="6" t="s">
        <v>395</v>
      </c>
      <c r="H9355" s="6"/>
      <c r="I9355" s="7">
        <v>2.1134200000000001</v>
      </c>
      <c r="J9355" s="7">
        <v>2.1134200000000001</v>
      </c>
      <c r="K9355" s="7">
        <v>0.14403199999999999</v>
      </c>
      <c r="L9355" s="7">
        <v>0</v>
      </c>
      <c r="M9355" s="7">
        <v>0</v>
      </c>
      <c r="N9355" s="7">
        <v>0</v>
      </c>
      <c r="O9355" s="7">
        <v>0</v>
      </c>
      <c r="P9355" s="7">
        <v>0</v>
      </c>
      <c r="Q9355" s="7">
        <v>0</v>
      </c>
      <c r="R9355" s="7">
        <v>0</v>
      </c>
      <c r="S9355" s="7">
        <v>0</v>
      </c>
      <c r="T9355" s="7"/>
    </row>
    <row r="9356" spans="1:20" x14ac:dyDescent="0.35">
      <c r="A9356" s="6" t="s">
        <v>185</v>
      </c>
      <c r="B9356" s="6" t="s">
        <v>212</v>
      </c>
      <c r="C9356" s="6" t="s">
        <v>767</v>
      </c>
      <c r="D9356" s="6" t="s">
        <v>749</v>
      </c>
      <c r="E9356" s="6" t="s">
        <v>303</v>
      </c>
      <c r="F9356" s="6" t="s">
        <v>398</v>
      </c>
      <c r="G9356" s="6" t="s">
        <v>399</v>
      </c>
      <c r="H9356" s="6"/>
      <c r="I9356" s="7">
        <v>2.1134200000000001</v>
      </c>
      <c r="J9356" s="6"/>
      <c r="K9356" s="7">
        <v>4.2268400000000002</v>
      </c>
      <c r="L9356" s="7">
        <v>0</v>
      </c>
      <c r="M9356" s="7">
        <v>0</v>
      </c>
      <c r="N9356" s="7">
        <v>0</v>
      </c>
      <c r="O9356" s="7">
        <v>0</v>
      </c>
      <c r="P9356" s="7">
        <v>0</v>
      </c>
      <c r="Q9356" s="7">
        <v>0</v>
      </c>
      <c r="R9356" s="7">
        <v>0</v>
      </c>
      <c r="S9356" s="7">
        <v>0</v>
      </c>
      <c r="T9356" s="7"/>
    </row>
    <row r="9357" spans="1:20" x14ac:dyDescent="0.35">
      <c r="A9357" s="6" t="s">
        <v>185</v>
      </c>
      <c r="B9357" s="6" t="s">
        <v>212</v>
      </c>
      <c r="C9357" s="6" t="s">
        <v>767</v>
      </c>
      <c r="D9357" s="6" t="s">
        <v>749</v>
      </c>
      <c r="E9357" s="6" t="s">
        <v>303</v>
      </c>
      <c r="F9357" s="6" t="s">
        <v>404</v>
      </c>
      <c r="G9357" s="6" t="s">
        <v>405</v>
      </c>
      <c r="H9357" s="6"/>
      <c r="I9357" s="7">
        <v>2.1134200000000001</v>
      </c>
      <c r="J9357" s="7">
        <v>6.3402599999999998</v>
      </c>
      <c r="K9357" s="7">
        <v>2.7612809999999999</v>
      </c>
      <c r="L9357" s="7">
        <v>0</v>
      </c>
      <c r="M9357" s="7">
        <v>0</v>
      </c>
      <c r="N9357" s="7">
        <v>0</v>
      </c>
      <c r="O9357" s="7">
        <v>0</v>
      </c>
      <c r="P9357" s="7">
        <v>0</v>
      </c>
      <c r="Q9357" s="7">
        <v>0</v>
      </c>
      <c r="R9357" s="7">
        <v>0</v>
      </c>
      <c r="S9357" s="7">
        <v>0</v>
      </c>
      <c r="T9357" s="7"/>
    </row>
    <row r="9358" spans="1:20" x14ac:dyDescent="0.35">
      <c r="A9358" s="6" t="s">
        <v>185</v>
      </c>
      <c r="B9358" s="6" t="s">
        <v>212</v>
      </c>
      <c r="C9358" s="6" t="s">
        <v>767</v>
      </c>
      <c r="D9358" s="6" t="s">
        <v>749</v>
      </c>
      <c r="E9358" s="6" t="s">
        <v>303</v>
      </c>
      <c r="F9358" s="6" t="s">
        <v>406</v>
      </c>
      <c r="G9358" s="6" t="s">
        <v>407</v>
      </c>
      <c r="H9358" s="6"/>
      <c r="I9358" s="6"/>
      <c r="J9358" s="6"/>
      <c r="K9358" s="7">
        <v>16.907360000000001</v>
      </c>
      <c r="L9358" s="7">
        <v>0</v>
      </c>
      <c r="M9358" s="7">
        <v>0</v>
      </c>
      <c r="N9358" s="7">
        <v>0</v>
      </c>
      <c r="O9358" s="7">
        <v>0</v>
      </c>
      <c r="P9358" s="7">
        <v>0</v>
      </c>
      <c r="Q9358" s="7">
        <v>0</v>
      </c>
      <c r="R9358" s="7">
        <v>0</v>
      </c>
      <c r="S9358" s="7">
        <v>0</v>
      </c>
      <c r="T9358" s="7"/>
    </row>
    <row r="9359" spans="1:20" x14ac:dyDescent="0.35">
      <c r="A9359" s="6" t="s">
        <v>185</v>
      </c>
      <c r="B9359" s="6" t="s">
        <v>212</v>
      </c>
      <c r="C9359" s="6" t="s">
        <v>767</v>
      </c>
      <c r="D9359" s="6" t="s">
        <v>749</v>
      </c>
      <c r="E9359" s="6" t="s">
        <v>303</v>
      </c>
      <c r="F9359" s="6" t="s">
        <v>414</v>
      </c>
      <c r="G9359" s="6" t="s">
        <v>415</v>
      </c>
      <c r="H9359" s="6"/>
      <c r="I9359" s="6"/>
      <c r="J9359" s="6"/>
      <c r="K9359" s="7">
        <v>4.2268400000000002</v>
      </c>
      <c r="L9359" s="7">
        <v>0</v>
      </c>
      <c r="M9359" s="7">
        <v>0</v>
      </c>
      <c r="N9359" s="7">
        <v>0</v>
      </c>
      <c r="O9359" s="7">
        <v>0</v>
      </c>
      <c r="P9359" s="7">
        <v>0</v>
      </c>
      <c r="Q9359" s="7">
        <v>0</v>
      </c>
      <c r="R9359" s="7">
        <v>0</v>
      </c>
      <c r="S9359" s="7">
        <v>0</v>
      </c>
      <c r="T9359" s="7"/>
    </row>
    <row r="9360" spans="1:20" x14ac:dyDescent="0.35">
      <c r="A9360" s="6" t="s">
        <v>185</v>
      </c>
      <c r="B9360" s="6" t="s">
        <v>212</v>
      </c>
      <c r="C9360" s="6" t="s">
        <v>767</v>
      </c>
      <c r="D9360" s="6" t="s">
        <v>749</v>
      </c>
      <c r="E9360" s="6" t="s">
        <v>303</v>
      </c>
      <c r="F9360" s="6" t="s">
        <v>416</v>
      </c>
      <c r="G9360" s="6" t="s">
        <v>417</v>
      </c>
      <c r="H9360" s="6"/>
      <c r="I9360" s="6"/>
      <c r="J9360" s="7">
        <v>2.1134200000000001</v>
      </c>
      <c r="K9360" s="7">
        <v>8.4536800000000003</v>
      </c>
      <c r="L9360" s="7">
        <v>0</v>
      </c>
      <c r="M9360" s="7">
        <v>0</v>
      </c>
      <c r="N9360" s="7">
        <v>0</v>
      </c>
      <c r="O9360" s="7">
        <v>0</v>
      </c>
      <c r="P9360" s="7">
        <v>0</v>
      </c>
      <c r="Q9360" s="7">
        <v>0</v>
      </c>
      <c r="R9360" s="7">
        <v>0</v>
      </c>
      <c r="S9360" s="7">
        <v>0</v>
      </c>
      <c r="T9360" s="7"/>
    </row>
    <row r="9361" spans="1:20" x14ac:dyDescent="0.35">
      <c r="A9361" s="6" t="s">
        <v>185</v>
      </c>
      <c r="B9361" s="6" t="s">
        <v>212</v>
      </c>
      <c r="C9361" s="6" t="s">
        <v>767</v>
      </c>
      <c r="D9361" s="6" t="s">
        <v>749</v>
      </c>
      <c r="E9361" s="6" t="s">
        <v>420</v>
      </c>
      <c r="F9361" s="6" t="s">
        <v>421</v>
      </c>
      <c r="G9361" s="6" t="s">
        <v>422</v>
      </c>
      <c r="H9361" s="7">
        <v>0.95103899999999997</v>
      </c>
      <c r="I9361" s="7">
        <v>4.7551949999999996</v>
      </c>
      <c r="J9361" s="7">
        <v>8.5593509999999995</v>
      </c>
      <c r="K9361" s="7">
        <v>2.307296</v>
      </c>
      <c r="L9361" s="7">
        <v>0</v>
      </c>
      <c r="M9361" s="7">
        <v>0</v>
      </c>
      <c r="N9361" s="7">
        <v>0</v>
      </c>
      <c r="O9361" s="7">
        <v>0</v>
      </c>
      <c r="P9361" s="7">
        <v>0</v>
      </c>
      <c r="Q9361" s="7">
        <v>0</v>
      </c>
      <c r="R9361" s="7">
        <v>0</v>
      </c>
      <c r="S9361" s="7">
        <v>0</v>
      </c>
      <c r="T9361" s="7"/>
    </row>
    <row r="9362" spans="1:20" x14ac:dyDescent="0.35">
      <c r="A9362" s="6" t="s">
        <v>185</v>
      </c>
      <c r="B9362" s="6" t="s">
        <v>212</v>
      </c>
      <c r="C9362" s="6" t="s">
        <v>767</v>
      </c>
      <c r="D9362" s="6" t="s">
        <v>749</v>
      </c>
      <c r="E9362" s="6" t="s">
        <v>420</v>
      </c>
      <c r="F9362" s="6" t="s">
        <v>423</v>
      </c>
      <c r="G9362" s="6" t="s">
        <v>424</v>
      </c>
      <c r="H9362" s="6"/>
      <c r="I9362" s="7">
        <v>3.8041559999999999</v>
      </c>
      <c r="J9362" s="7">
        <v>3.8041559999999999</v>
      </c>
      <c r="K9362" s="7">
        <v>0.321627</v>
      </c>
      <c r="L9362" s="7">
        <v>0</v>
      </c>
      <c r="M9362" s="7">
        <v>0</v>
      </c>
      <c r="N9362" s="7">
        <v>0</v>
      </c>
      <c r="O9362" s="7">
        <v>0</v>
      </c>
      <c r="P9362" s="7">
        <v>0</v>
      </c>
      <c r="Q9362" s="7">
        <v>0</v>
      </c>
      <c r="R9362" s="7">
        <v>0</v>
      </c>
      <c r="S9362" s="7">
        <v>0</v>
      </c>
      <c r="T9362" s="7"/>
    </row>
    <row r="9363" spans="1:20" x14ac:dyDescent="0.35">
      <c r="A9363" s="6" t="s">
        <v>185</v>
      </c>
      <c r="B9363" s="6" t="s">
        <v>212</v>
      </c>
      <c r="C9363" s="6" t="s">
        <v>767</v>
      </c>
      <c r="D9363" s="6" t="s">
        <v>749</v>
      </c>
      <c r="E9363" s="6" t="s">
        <v>420</v>
      </c>
      <c r="F9363" s="6" t="s">
        <v>425</v>
      </c>
      <c r="G9363" s="6" t="s">
        <v>426</v>
      </c>
      <c r="H9363" s="6"/>
      <c r="I9363" s="7">
        <v>1.9020779999999999</v>
      </c>
      <c r="J9363" s="7">
        <v>4.7551949999999996</v>
      </c>
      <c r="K9363" s="7">
        <v>2.3363969999999998</v>
      </c>
      <c r="L9363" s="7">
        <v>0</v>
      </c>
      <c r="M9363" s="7">
        <v>0</v>
      </c>
      <c r="N9363" s="7">
        <v>0</v>
      </c>
      <c r="O9363" s="7">
        <v>0</v>
      </c>
      <c r="P9363" s="7">
        <v>0</v>
      </c>
      <c r="Q9363" s="7">
        <v>0</v>
      </c>
      <c r="R9363" s="7">
        <v>0</v>
      </c>
      <c r="S9363" s="7">
        <v>0</v>
      </c>
      <c r="T9363" s="7"/>
    </row>
    <row r="9364" spans="1:20" x14ac:dyDescent="0.35">
      <c r="A9364" s="6" t="s">
        <v>185</v>
      </c>
      <c r="B9364" s="6" t="s">
        <v>212</v>
      </c>
      <c r="C9364" s="6" t="s">
        <v>767</v>
      </c>
      <c r="D9364" s="6" t="s">
        <v>749</v>
      </c>
      <c r="E9364" s="6" t="s">
        <v>420</v>
      </c>
      <c r="F9364" s="6" t="s">
        <v>427</v>
      </c>
      <c r="G9364" s="6" t="s">
        <v>428</v>
      </c>
      <c r="H9364" s="6"/>
      <c r="I9364" s="7">
        <v>2.8531170000000001</v>
      </c>
      <c r="J9364" s="7">
        <v>4.7551949999999996</v>
      </c>
      <c r="K9364" s="7">
        <v>1.1166720000000001</v>
      </c>
      <c r="L9364" s="7">
        <v>0</v>
      </c>
      <c r="M9364" s="7">
        <v>0</v>
      </c>
      <c r="N9364" s="7">
        <v>0</v>
      </c>
      <c r="O9364" s="7">
        <v>0</v>
      </c>
      <c r="P9364" s="7">
        <v>0</v>
      </c>
      <c r="Q9364" s="7">
        <v>0</v>
      </c>
      <c r="R9364" s="7">
        <v>0</v>
      </c>
      <c r="S9364" s="7">
        <v>0</v>
      </c>
      <c r="T9364" s="7"/>
    </row>
    <row r="9365" spans="1:20" x14ac:dyDescent="0.35">
      <c r="A9365" s="6" t="s">
        <v>185</v>
      </c>
      <c r="B9365" s="6" t="s">
        <v>212</v>
      </c>
      <c r="C9365" s="6" t="s">
        <v>767</v>
      </c>
      <c r="D9365" s="6" t="s">
        <v>749</v>
      </c>
      <c r="E9365" s="6" t="s">
        <v>420</v>
      </c>
      <c r="F9365" s="6" t="s">
        <v>429</v>
      </c>
      <c r="G9365" s="6" t="s">
        <v>430</v>
      </c>
      <c r="H9365" s="6"/>
      <c r="I9365" s="7">
        <v>3.8041559999999999</v>
      </c>
      <c r="J9365" s="7">
        <v>1.9020779999999999</v>
      </c>
      <c r="K9365" s="7">
        <v>0.89402000000000004</v>
      </c>
      <c r="L9365" s="7">
        <v>0</v>
      </c>
      <c r="M9365" s="7">
        <v>0</v>
      </c>
      <c r="N9365" s="7">
        <v>0</v>
      </c>
      <c r="O9365" s="7">
        <v>0</v>
      </c>
      <c r="P9365" s="7">
        <v>0</v>
      </c>
      <c r="Q9365" s="7">
        <v>0</v>
      </c>
      <c r="R9365" s="7">
        <v>0</v>
      </c>
      <c r="S9365" s="7">
        <v>0</v>
      </c>
      <c r="T9365" s="7"/>
    </row>
    <row r="9366" spans="1:20" x14ac:dyDescent="0.35">
      <c r="A9366" s="6" t="s">
        <v>185</v>
      </c>
      <c r="B9366" s="6" t="s">
        <v>212</v>
      </c>
      <c r="C9366" s="6" t="s">
        <v>767</v>
      </c>
      <c r="D9366" s="6" t="s">
        <v>749</v>
      </c>
      <c r="E9366" s="6" t="s">
        <v>420</v>
      </c>
      <c r="F9366" s="6" t="s">
        <v>431</v>
      </c>
      <c r="G9366" s="6" t="s">
        <v>432</v>
      </c>
      <c r="H9366" s="7">
        <v>0.95103899999999997</v>
      </c>
      <c r="I9366" s="7">
        <v>1.9020779999999999</v>
      </c>
      <c r="J9366" s="7">
        <v>1.9020779999999999</v>
      </c>
      <c r="K9366" s="7">
        <v>6.6254999999999994E-2</v>
      </c>
      <c r="L9366" s="7">
        <v>0</v>
      </c>
      <c r="M9366" s="7">
        <v>0</v>
      </c>
      <c r="N9366" s="7">
        <v>0</v>
      </c>
      <c r="O9366" s="7">
        <v>0</v>
      </c>
      <c r="P9366" s="7">
        <v>0</v>
      </c>
      <c r="Q9366" s="7">
        <v>0</v>
      </c>
      <c r="R9366" s="7">
        <v>0</v>
      </c>
      <c r="S9366" s="7">
        <v>0</v>
      </c>
      <c r="T9366" s="7"/>
    </row>
    <row r="9367" spans="1:20" x14ac:dyDescent="0.35">
      <c r="A9367" s="6" t="s">
        <v>185</v>
      </c>
      <c r="B9367" s="6" t="s">
        <v>212</v>
      </c>
      <c r="C9367" s="6" t="s">
        <v>767</v>
      </c>
      <c r="D9367" s="6" t="s">
        <v>749</v>
      </c>
      <c r="E9367" s="6" t="s">
        <v>420</v>
      </c>
      <c r="F9367" s="6" t="s">
        <v>433</v>
      </c>
      <c r="G9367" s="6" t="s">
        <v>434</v>
      </c>
      <c r="H9367" s="6"/>
      <c r="I9367" s="7">
        <v>0.95103899999999997</v>
      </c>
      <c r="J9367" s="7">
        <v>1.9020779999999999</v>
      </c>
      <c r="K9367" s="7">
        <v>1.7722999999999999E-2</v>
      </c>
      <c r="L9367" s="7">
        <v>0</v>
      </c>
      <c r="M9367" s="7">
        <v>0</v>
      </c>
      <c r="N9367" s="7">
        <v>0</v>
      </c>
      <c r="O9367" s="7">
        <v>0</v>
      </c>
      <c r="P9367" s="7">
        <v>0</v>
      </c>
      <c r="Q9367" s="7">
        <v>0</v>
      </c>
      <c r="R9367" s="7">
        <v>0</v>
      </c>
      <c r="S9367" s="7">
        <v>0</v>
      </c>
      <c r="T9367" s="7"/>
    </row>
    <row r="9368" spans="1:20" x14ac:dyDescent="0.35">
      <c r="A9368" s="6" t="s">
        <v>185</v>
      </c>
      <c r="B9368" s="6" t="s">
        <v>212</v>
      </c>
      <c r="C9368" s="6" t="s">
        <v>767</v>
      </c>
      <c r="D9368" s="6" t="s">
        <v>749</v>
      </c>
      <c r="E9368" s="6" t="s">
        <v>420</v>
      </c>
      <c r="F9368" s="6" t="s">
        <v>435</v>
      </c>
      <c r="G9368" s="6" t="s">
        <v>436</v>
      </c>
      <c r="H9368" s="7">
        <v>0.95103899999999997</v>
      </c>
      <c r="I9368" s="7">
        <v>0.95103899999999997</v>
      </c>
      <c r="J9368" s="6"/>
      <c r="K9368" s="7">
        <v>0.95103899999999997</v>
      </c>
      <c r="L9368" s="7">
        <v>0</v>
      </c>
      <c r="M9368" s="7">
        <v>0</v>
      </c>
      <c r="N9368" s="7">
        <v>0</v>
      </c>
      <c r="O9368" s="7">
        <v>0</v>
      </c>
      <c r="P9368" s="7">
        <v>0</v>
      </c>
      <c r="Q9368" s="7">
        <v>0</v>
      </c>
      <c r="R9368" s="7">
        <v>0</v>
      </c>
      <c r="S9368" s="7">
        <v>0</v>
      </c>
      <c r="T9368" s="7"/>
    </row>
    <row r="9369" spans="1:20" x14ac:dyDescent="0.35">
      <c r="A9369" s="6" t="s">
        <v>185</v>
      </c>
      <c r="B9369" s="6" t="s">
        <v>212</v>
      </c>
      <c r="C9369" s="6" t="s">
        <v>767</v>
      </c>
      <c r="D9369" s="6" t="s">
        <v>749</v>
      </c>
      <c r="E9369" s="6" t="s">
        <v>439</v>
      </c>
      <c r="F9369" s="6" t="s">
        <v>440</v>
      </c>
      <c r="G9369" s="6" t="s">
        <v>441</v>
      </c>
      <c r="H9369" s="7">
        <v>2.3775979999999999</v>
      </c>
      <c r="I9369" s="6"/>
      <c r="J9369" s="6"/>
      <c r="K9369" s="7">
        <v>0</v>
      </c>
      <c r="L9369" s="7">
        <v>0</v>
      </c>
      <c r="M9369" s="7">
        <v>0</v>
      </c>
      <c r="N9369" s="7">
        <v>0</v>
      </c>
      <c r="O9369" s="7">
        <v>0</v>
      </c>
      <c r="P9369" s="7">
        <v>0</v>
      </c>
      <c r="Q9369" s="7">
        <v>0</v>
      </c>
      <c r="R9369" s="7">
        <v>0</v>
      </c>
      <c r="S9369" s="7">
        <v>0</v>
      </c>
      <c r="T9369" s="7"/>
    </row>
    <row r="9370" spans="1:20" x14ac:dyDescent="0.35">
      <c r="A9370" s="6" t="s">
        <v>185</v>
      </c>
      <c r="B9370" s="6" t="s">
        <v>212</v>
      </c>
      <c r="C9370" s="6" t="s">
        <v>767</v>
      </c>
      <c r="D9370" s="6" t="s">
        <v>749</v>
      </c>
      <c r="E9370" s="6" t="s">
        <v>439</v>
      </c>
      <c r="F9370" s="6" t="s">
        <v>442</v>
      </c>
      <c r="G9370" s="6" t="s">
        <v>443</v>
      </c>
      <c r="H9370" s="7">
        <v>1.9020779999999999</v>
      </c>
      <c r="I9370" s="7">
        <v>5.7062340000000003</v>
      </c>
      <c r="J9370" s="7">
        <v>7.6083119999999997</v>
      </c>
      <c r="K9370" s="7">
        <v>2.3614899999999999</v>
      </c>
      <c r="L9370" s="7">
        <v>0</v>
      </c>
      <c r="M9370" s="7">
        <v>0</v>
      </c>
      <c r="N9370" s="7">
        <v>0</v>
      </c>
      <c r="O9370" s="7">
        <v>0</v>
      </c>
      <c r="P9370" s="7">
        <v>0</v>
      </c>
      <c r="Q9370" s="7">
        <v>0</v>
      </c>
      <c r="R9370" s="7">
        <v>0</v>
      </c>
      <c r="S9370" s="7">
        <v>0</v>
      </c>
      <c r="T9370" s="7"/>
    </row>
    <row r="9371" spans="1:20" x14ac:dyDescent="0.35">
      <c r="A9371" s="6" t="s">
        <v>185</v>
      </c>
      <c r="B9371" s="6" t="s">
        <v>212</v>
      </c>
      <c r="C9371" s="6" t="s">
        <v>767</v>
      </c>
      <c r="D9371" s="6" t="s">
        <v>749</v>
      </c>
      <c r="E9371" s="6" t="s">
        <v>439</v>
      </c>
      <c r="F9371" s="6" t="s">
        <v>444</v>
      </c>
      <c r="G9371" s="6" t="s">
        <v>445</v>
      </c>
      <c r="H9371" s="6"/>
      <c r="I9371" s="7">
        <v>4.1845739999999996</v>
      </c>
      <c r="J9371" s="7">
        <v>12.553722</v>
      </c>
      <c r="K9371" s="7">
        <v>13.67531</v>
      </c>
      <c r="L9371" s="7">
        <v>0</v>
      </c>
      <c r="M9371" s="7">
        <v>0</v>
      </c>
      <c r="N9371" s="7">
        <v>0</v>
      </c>
      <c r="O9371" s="7">
        <v>0</v>
      </c>
      <c r="P9371" s="7">
        <v>0</v>
      </c>
      <c r="Q9371" s="7">
        <v>0</v>
      </c>
      <c r="R9371" s="7">
        <v>0</v>
      </c>
      <c r="S9371" s="7">
        <v>0</v>
      </c>
      <c r="T9371" s="7"/>
    </row>
    <row r="9372" spans="1:20" x14ac:dyDescent="0.35">
      <c r="A9372" s="6" t="s">
        <v>185</v>
      </c>
      <c r="B9372" s="6" t="s">
        <v>212</v>
      </c>
      <c r="C9372" s="6" t="s">
        <v>767</v>
      </c>
      <c r="D9372" s="6" t="s">
        <v>749</v>
      </c>
      <c r="E9372" s="6" t="s">
        <v>439</v>
      </c>
      <c r="F9372" s="6" t="s">
        <v>448</v>
      </c>
      <c r="G9372" s="6" t="s">
        <v>449</v>
      </c>
      <c r="H9372" s="7">
        <v>2.1134200000000001</v>
      </c>
      <c r="I9372" s="7">
        <v>2.1134200000000001</v>
      </c>
      <c r="J9372" s="7">
        <v>4.2268400000000002</v>
      </c>
      <c r="K9372" s="7">
        <v>0</v>
      </c>
      <c r="L9372" s="7">
        <v>0</v>
      </c>
      <c r="M9372" s="7">
        <v>0</v>
      </c>
      <c r="N9372" s="7">
        <v>0</v>
      </c>
      <c r="O9372" s="7">
        <v>0</v>
      </c>
      <c r="P9372" s="7">
        <v>0</v>
      </c>
      <c r="Q9372" s="7">
        <v>0</v>
      </c>
      <c r="R9372" s="7">
        <v>0</v>
      </c>
      <c r="S9372" s="7">
        <v>0</v>
      </c>
      <c r="T9372" s="7"/>
    </row>
    <row r="9373" spans="1:20" x14ac:dyDescent="0.35">
      <c r="A9373" s="6" t="s">
        <v>185</v>
      </c>
      <c r="B9373" s="6" t="s">
        <v>212</v>
      </c>
      <c r="C9373" s="6" t="s">
        <v>767</v>
      </c>
      <c r="D9373" s="6" t="s">
        <v>749</v>
      </c>
      <c r="E9373" s="6" t="s">
        <v>439</v>
      </c>
      <c r="F9373" s="6" t="s">
        <v>454</v>
      </c>
      <c r="G9373" s="6" t="s">
        <v>455</v>
      </c>
      <c r="H9373" s="6"/>
      <c r="I9373" s="6"/>
      <c r="J9373" s="6"/>
      <c r="K9373" s="7">
        <v>1.9020779999999999</v>
      </c>
      <c r="L9373" s="7">
        <v>0</v>
      </c>
      <c r="M9373" s="7">
        <v>0</v>
      </c>
      <c r="N9373" s="7">
        <v>0</v>
      </c>
      <c r="O9373" s="7">
        <v>0</v>
      </c>
      <c r="P9373" s="7">
        <v>0</v>
      </c>
      <c r="Q9373" s="7">
        <v>0</v>
      </c>
      <c r="R9373" s="7">
        <v>0</v>
      </c>
      <c r="S9373" s="7">
        <v>0</v>
      </c>
      <c r="T9373" s="7"/>
    </row>
    <row r="9374" spans="1:20" x14ac:dyDescent="0.35">
      <c r="A9374" s="6" t="s">
        <v>185</v>
      </c>
      <c r="B9374" s="6" t="s">
        <v>212</v>
      </c>
      <c r="C9374" s="6" t="s">
        <v>767</v>
      </c>
      <c r="D9374" s="6" t="s">
        <v>749</v>
      </c>
      <c r="E9374" s="6" t="s">
        <v>439</v>
      </c>
      <c r="F9374" s="6" t="s">
        <v>458</v>
      </c>
      <c r="G9374" s="6" t="s">
        <v>459</v>
      </c>
      <c r="H9374" s="6"/>
      <c r="I9374" s="7">
        <v>4.2268400000000002</v>
      </c>
      <c r="J9374" s="7">
        <v>2.1134200000000001</v>
      </c>
      <c r="K9374" s="7">
        <v>0</v>
      </c>
      <c r="L9374" s="7">
        <v>0</v>
      </c>
      <c r="M9374" s="7">
        <v>0</v>
      </c>
      <c r="N9374" s="7">
        <v>0</v>
      </c>
      <c r="O9374" s="7">
        <v>0</v>
      </c>
      <c r="P9374" s="7">
        <v>0</v>
      </c>
      <c r="Q9374" s="7">
        <v>0</v>
      </c>
      <c r="R9374" s="7">
        <v>0</v>
      </c>
      <c r="S9374" s="7">
        <v>0</v>
      </c>
      <c r="T9374" s="7"/>
    </row>
    <row r="9375" spans="1:20" x14ac:dyDescent="0.35">
      <c r="A9375" s="6" t="s">
        <v>185</v>
      </c>
      <c r="B9375" s="6" t="s">
        <v>212</v>
      </c>
      <c r="C9375" s="6" t="s">
        <v>767</v>
      </c>
      <c r="D9375" s="6" t="s">
        <v>749</v>
      </c>
      <c r="E9375" s="6" t="s">
        <v>439</v>
      </c>
      <c r="F9375" s="6" t="s">
        <v>460</v>
      </c>
      <c r="G9375" s="6" t="s">
        <v>461</v>
      </c>
      <c r="H9375" s="6"/>
      <c r="I9375" s="7">
        <v>1.3948579999999999</v>
      </c>
      <c r="J9375" s="7">
        <v>1.3948579999999999</v>
      </c>
      <c r="K9375" s="7">
        <v>0.96121800000000002</v>
      </c>
      <c r="L9375" s="7">
        <v>0</v>
      </c>
      <c r="M9375" s="7">
        <v>0</v>
      </c>
      <c r="N9375" s="7">
        <v>0</v>
      </c>
      <c r="O9375" s="7">
        <v>0</v>
      </c>
      <c r="P9375" s="7">
        <v>0</v>
      </c>
      <c r="Q9375" s="7">
        <v>0</v>
      </c>
      <c r="R9375" s="7">
        <v>0</v>
      </c>
      <c r="S9375" s="7">
        <v>0</v>
      </c>
      <c r="T9375" s="7"/>
    </row>
    <row r="9376" spans="1:20" x14ac:dyDescent="0.35">
      <c r="A9376" s="6" t="s">
        <v>185</v>
      </c>
      <c r="B9376" s="6" t="s">
        <v>212</v>
      </c>
      <c r="C9376" s="6" t="s">
        <v>767</v>
      </c>
      <c r="D9376" s="6" t="s">
        <v>749</v>
      </c>
      <c r="E9376" s="6" t="s">
        <v>439</v>
      </c>
      <c r="F9376" s="6" t="s">
        <v>462</v>
      </c>
      <c r="G9376" s="6" t="s">
        <v>463</v>
      </c>
      <c r="H9376" s="6"/>
      <c r="I9376" s="7">
        <v>2.1134200000000001</v>
      </c>
      <c r="J9376" s="7">
        <v>2.1134200000000001</v>
      </c>
      <c r="K9376" s="7">
        <v>0</v>
      </c>
      <c r="L9376" s="7">
        <v>0</v>
      </c>
      <c r="M9376" s="7">
        <v>0</v>
      </c>
      <c r="N9376" s="7">
        <v>0</v>
      </c>
      <c r="O9376" s="7">
        <v>0</v>
      </c>
      <c r="P9376" s="7">
        <v>0</v>
      </c>
      <c r="Q9376" s="7">
        <v>0</v>
      </c>
      <c r="R9376" s="7">
        <v>0</v>
      </c>
      <c r="S9376" s="7">
        <v>0</v>
      </c>
      <c r="T9376" s="7"/>
    </row>
    <row r="9377" spans="1:20" x14ac:dyDescent="0.35">
      <c r="A9377" s="6" t="s">
        <v>185</v>
      </c>
      <c r="B9377" s="6" t="s">
        <v>212</v>
      </c>
      <c r="C9377" s="6" t="s">
        <v>767</v>
      </c>
      <c r="D9377" s="6" t="s">
        <v>749</v>
      </c>
      <c r="E9377" s="6" t="s">
        <v>439</v>
      </c>
      <c r="F9377" s="6" t="s">
        <v>468</v>
      </c>
      <c r="G9377" s="6" t="s">
        <v>469</v>
      </c>
      <c r="H9377" s="7">
        <v>0.69742899999999997</v>
      </c>
      <c r="I9377" s="7">
        <v>4.1845739999999996</v>
      </c>
      <c r="J9377" s="7">
        <v>18.133154000000001</v>
      </c>
      <c r="K9377" s="7">
        <v>7.6969570000000003</v>
      </c>
      <c r="L9377" s="7">
        <v>0</v>
      </c>
      <c r="M9377" s="7">
        <v>0</v>
      </c>
      <c r="N9377" s="7">
        <v>0</v>
      </c>
      <c r="O9377" s="7">
        <v>0</v>
      </c>
      <c r="P9377" s="7">
        <v>0</v>
      </c>
      <c r="Q9377" s="7">
        <v>0</v>
      </c>
      <c r="R9377" s="7">
        <v>0</v>
      </c>
      <c r="S9377" s="7">
        <v>0</v>
      </c>
      <c r="T9377" s="7"/>
    </row>
    <row r="9378" spans="1:20" x14ac:dyDescent="0.35">
      <c r="A9378" s="6" t="s">
        <v>185</v>
      </c>
      <c r="B9378" s="6" t="s">
        <v>212</v>
      </c>
      <c r="C9378" s="6" t="s">
        <v>767</v>
      </c>
      <c r="D9378" s="6" t="s">
        <v>749</v>
      </c>
      <c r="E9378" s="6" t="s">
        <v>439</v>
      </c>
      <c r="F9378" s="6" t="s">
        <v>470</v>
      </c>
      <c r="G9378" s="6" t="s">
        <v>471</v>
      </c>
      <c r="H9378" s="7">
        <v>2.1134200000000001</v>
      </c>
      <c r="I9378" s="7">
        <v>38.041559999999997</v>
      </c>
      <c r="J9378" s="7">
        <v>71.856279999999998</v>
      </c>
      <c r="K9378" s="7">
        <v>48.676056000000003</v>
      </c>
      <c r="L9378" s="7">
        <v>0</v>
      </c>
      <c r="M9378" s="7">
        <v>0</v>
      </c>
      <c r="N9378" s="7">
        <v>0</v>
      </c>
      <c r="O9378" s="7">
        <v>0</v>
      </c>
      <c r="P9378" s="7">
        <v>0</v>
      </c>
      <c r="Q9378" s="7">
        <v>0</v>
      </c>
      <c r="R9378" s="7">
        <v>0</v>
      </c>
      <c r="S9378" s="7">
        <v>0</v>
      </c>
      <c r="T9378" s="7"/>
    </row>
    <row r="9379" spans="1:20" x14ac:dyDescent="0.35">
      <c r="A9379" s="6" t="s">
        <v>185</v>
      </c>
      <c r="B9379" s="6" t="s">
        <v>212</v>
      </c>
      <c r="C9379" s="6" t="s">
        <v>767</v>
      </c>
      <c r="D9379" s="6" t="s">
        <v>749</v>
      </c>
      <c r="E9379" s="6" t="s">
        <v>472</v>
      </c>
      <c r="F9379" s="6" t="s">
        <v>477</v>
      </c>
      <c r="G9379" s="6" t="s">
        <v>478</v>
      </c>
      <c r="H9379" s="7">
        <v>1.05671</v>
      </c>
      <c r="I9379" s="7">
        <v>10.5671</v>
      </c>
      <c r="J9379" s="7">
        <v>17.96407</v>
      </c>
      <c r="K9379" s="7">
        <v>11.206745</v>
      </c>
      <c r="L9379" s="7">
        <v>0</v>
      </c>
      <c r="M9379" s="7">
        <v>0</v>
      </c>
      <c r="N9379" s="7">
        <v>0</v>
      </c>
      <c r="O9379" s="7">
        <v>0</v>
      </c>
      <c r="P9379" s="7">
        <v>0</v>
      </c>
      <c r="Q9379" s="7">
        <v>0</v>
      </c>
      <c r="R9379" s="7">
        <v>0</v>
      </c>
      <c r="S9379" s="7">
        <v>0</v>
      </c>
      <c r="T9379" s="7"/>
    </row>
    <row r="9380" spans="1:20" x14ac:dyDescent="0.35">
      <c r="A9380" s="6" t="s">
        <v>185</v>
      </c>
      <c r="B9380" s="6" t="s">
        <v>212</v>
      </c>
      <c r="C9380" s="6" t="s">
        <v>767</v>
      </c>
      <c r="D9380" s="6" t="s">
        <v>749</v>
      </c>
      <c r="E9380" s="6" t="s">
        <v>472</v>
      </c>
      <c r="F9380" s="6" t="s">
        <v>479</v>
      </c>
      <c r="G9380" s="6" t="s">
        <v>480</v>
      </c>
      <c r="H9380" s="7">
        <v>3.1701299999999999</v>
      </c>
      <c r="I9380" s="7">
        <v>4.2268400000000002</v>
      </c>
      <c r="J9380" s="7">
        <v>19.020779999999998</v>
      </c>
      <c r="K9380" s="7">
        <v>7.6529429999999996</v>
      </c>
      <c r="L9380" s="7">
        <v>0</v>
      </c>
      <c r="M9380" s="7">
        <v>0</v>
      </c>
      <c r="N9380" s="7">
        <v>0</v>
      </c>
      <c r="O9380" s="7">
        <v>0</v>
      </c>
      <c r="P9380" s="7">
        <v>0</v>
      </c>
      <c r="Q9380" s="7">
        <v>0</v>
      </c>
      <c r="R9380" s="7">
        <v>0</v>
      </c>
      <c r="S9380" s="7">
        <v>0</v>
      </c>
      <c r="T9380" s="7"/>
    </row>
    <row r="9381" spans="1:20" x14ac:dyDescent="0.35">
      <c r="A9381" s="6" t="s">
        <v>185</v>
      </c>
      <c r="B9381" s="6" t="s">
        <v>212</v>
      </c>
      <c r="C9381" s="6" t="s">
        <v>767</v>
      </c>
      <c r="D9381" s="6" t="s">
        <v>749</v>
      </c>
      <c r="E9381" s="6" t="s">
        <v>472</v>
      </c>
      <c r="F9381" s="6" t="s">
        <v>481</v>
      </c>
      <c r="G9381" s="6" t="s">
        <v>482</v>
      </c>
      <c r="H9381" s="7">
        <v>2.1134200000000001</v>
      </c>
      <c r="I9381" s="6"/>
      <c r="J9381" s="6"/>
      <c r="K9381" s="7">
        <v>0</v>
      </c>
      <c r="L9381" s="7">
        <v>0</v>
      </c>
      <c r="M9381" s="7">
        <v>0</v>
      </c>
      <c r="N9381" s="7">
        <v>0</v>
      </c>
      <c r="O9381" s="7">
        <v>0</v>
      </c>
      <c r="P9381" s="7">
        <v>0</v>
      </c>
      <c r="Q9381" s="7">
        <v>0</v>
      </c>
      <c r="R9381" s="7">
        <v>0</v>
      </c>
      <c r="S9381" s="7">
        <v>0</v>
      </c>
      <c r="T9381" s="7"/>
    </row>
    <row r="9382" spans="1:20" x14ac:dyDescent="0.35">
      <c r="A9382" s="6" t="s">
        <v>185</v>
      </c>
      <c r="B9382" s="6" t="s">
        <v>212</v>
      </c>
      <c r="C9382" s="6" t="s">
        <v>767</v>
      </c>
      <c r="D9382" s="6" t="s">
        <v>749</v>
      </c>
      <c r="E9382" s="6" t="s">
        <v>472</v>
      </c>
      <c r="F9382" s="6" t="s">
        <v>485</v>
      </c>
      <c r="G9382" s="6" t="s">
        <v>486</v>
      </c>
      <c r="H9382" s="7">
        <v>1.05671</v>
      </c>
      <c r="I9382" s="7">
        <v>5.28355</v>
      </c>
      <c r="J9382" s="7">
        <v>8.4536800000000003</v>
      </c>
      <c r="K9382" s="7">
        <v>6.2561169999999997</v>
      </c>
      <c r="L9382" s="7">
        <v>0</v>
      </c>
      <c r="M9382" s="7">
        <v>0</v>
      </c>
      <c r="N9382" s="7">
        <v>0</v>
      </c>
      <c r="O9382" s="7">
        <v>0</v>
      </c>
      <c r="P9382" s="7">
        <v>0</v>
      </c>
      <c r="Q9382" s="7">
        <v>0</v>
      </c>
      <c r="R9382" s="7">
        <v>0</v>
      </c>
      <c r="S9382" s="7">
        <v>0</v>
      </c>
      <c r="T9382" s="7"/>
    </row>
    <row r="9383" spans="1:20" x14ac:dyDescent="0.35">
      <c r="A9383" s="6" t="s">
        <v>185</v>
      </c>
      <c r="B9383" s="6" t="s">
        <v>212</v>
      </c>
      <c r="C9383" s="6" t="s">
        <v>767</v>
      </c>
      <c r="D9383" s="6" t="s">
        <v>749</v>
      </c>
      <c r="E9383" s="6" t="s">
        <v>472</v>
      </c>
      <c r="F9383" s="6" t="s">
        <v>487</v>
      </c>
      <c r="G9383" s="6" t="s">
        <v>488</v>
      </c>
      <c r="H9383" s="7">
        <v>4.2268400000000002</v>
      </c>
      <c r="I9383" s="7">
        <v>4.2268400000000002</v>
      </c>
      <c r="J9383" s="7">
        <v>2.1134200000000001</v>
      </c>
      <c r="K9383" s="7">
        <v>0</v>
      </c>
      <c r="L9383" s="7">
        <v>0</v>
      </c>
      <c r="M9383" s="7">
        <v>0</v>
      </c>
      <c r="N9383" s="7">
        <v>0</v>
      </c>
      <c r="O9383" s="7">
        <v>0</v>
      </c>
      <c r="P9383" s="7">
        <v>0</v>
      </c>
      <c r="Q9383" s="7">
        <v>0</v>
      </c>
      <c r="R9383" s="7">
        <v>0</v>
      </c>
      <c r="S9383" s="7">
        <v>0</v>
      </c>
      <c r="T9383" s="7"/>
    </row>
    <row r="9384" spans="1:20" x14ac:dyDescent="0.35">
      <c r="A9384" s="6" t="s">
        <v>185</v>
      </c>
      <c r="B9384" s="6" t="s">
        <v>212</v>
      </c>
      <c r="C9384" s="6" t="s">
        <v>767</v>
      </c>
      <c r="D9384" s="6" t="s">
        <v>749</v>
      </c>
      <c r="E9384" s="6" t="s">
        <v>472</v>
      </c>
      <c r="F9384" s="6" t="s">
        <v>491</v>
      </c>
      <c r="G9384" s="6" t="s">
        <v>492</v>
      </c>
      <c r="H9384" s="7">
        <v>2.1134200000000001</v>
      </c>
      <c r="I9384" s="7">
        <v>4.2268400000000002</v>
      </c>
      <c r="J9384" s="7">
        <v>2.1134200000000001</v>
      </c>
      <c r="K9384" s="7">
        <v>0</v>
      </c>
      <c r="L9384" s="7">
        <v>0</v>
      </c>
      <c r="M9384" s="7">
        <v>0</v>
      </c>
      <c r="N9384" s="7">
        <v>0</v>
      </c>
      <c r="O9384" s="7">
        <v>0</v>
      </c>
      <c r="P9384" s="7">
        <v>0</v>
      </c>
      <c r="Q9384" s="7">
        <v>0</v>
      </c>
      <c r="R9384" s="7">
        <v>0</v>
      </c>
      <c r="S9384" s="7">
        <v>0</v>
      </c>
      <c r="T9384" s="7"/>
    </row>
    <row r="9385" spans="1:20" x14ac:dyDescent="0.35">
      <c r="A9385" s="6" t="s">
        <v>185</v>
      </c>
      <c r="B9385" s="6" t="s">
        <v>212</v>
      </c>
      <c r="C9385" s="6" t="s">
        <v>767</v>
      </c>
      <c r="D9385" s="6" t="s">
        <v>749</v>
      </c>
      <c r="E9385" s="6" t="s">
        <v>472</v>
      </c>
      <c r="F9385" s="6" t="s">
        <v>493</v>
      </c>
      <c r="G9385" s="6" t="s">
        <v>494</v>
      </c>
      <c r="H9385" s="7">
        <v>1.05671</v>
      </c>
      <c r="I9385" s="7">
        <v>3.1701299999999999</v>
      </c>
      <c r="J9385" s="7">
        <v>11.623810000000001</v>
      </c>
      <c r="K9385" s="7">
        <v>6.1512570000000002</v>
      </c>
      <c r="L9385" s="7">
        <v>0</v>
      </c>
      <c r="M9385" s="7">
        <v>0</v>
      </c>
      <c r="N9385" s="7">
        <v>0</v>
      </c>
      <c r="O9385" s="7">
        <v>0</v>
      </c>
      <c r="P9385" s="7">
        <v>0</v>
      </c>
      <c r="Q9385" s="7">
        <v>0</v>
      </c>
      <c r="R9385" s="7">
        <v>0</v>
      </c>
      <c r="S9385" s="7">
        <v>0</v>
      </c>
      <c r="T9385" s="7"/>
    </row>
    <row r="9386" spans="1:20" x14ac:dyDescent="0.35">
      <c r="A9386" s="6" t="s">
        <v>185</v>
      </c>
      <c r="B9386" s="6" t="s">
        <v>212</v>
      </c>
      <c r="C9386" s="6" t="s">
        <v>767</v>
      </c>
      <c r="D9386" s="6" t="s">
        <v>749</v>
      </c>
      <c r="E9386" s="6" t="s">
        <v>472</v>
      </c>
      <c r="F9386" s="6" t="s">
        <v>497</v>
      </c>
      <c r="G9386" s="6" t="s">
        <v>498</v>
      </c>
      <c r="H9386" s="7">
        <v>1.05671</v>
      </c>
      <c r="I9386" s="7">
        <v>2.1134200000000001</v>
      </c>
      <c r="J9386" s="7">
        <v>4.2268400000000002</v>
      </c>
      <c r="K9386" s="7">
        <v>2.8398300000000001</v>
      </c>
      <c r="L9386" s="7">
        <v>0</v>
      </c>
      <c r="M9386" s="7">
        <v>0</v>
      </c>
      <c r="N9386" s="7">
        <v>0</v>
      </c>
      <c r="O9386" s="7">
        <v>0</v>
      </c>
      <c r="P9386" s="7">
        <v>0</v>
      </c>
      <c r="Q9386" s="7">
        <v>0</v>
      </c>
      <c r="R9386" s="7">
        <v>0</v>
      </c>
      <c r="S9386" s="7">
        <v>0</v>
      </c>
      <c r="T9386" s="7"/>
    </row>
    <row r="9387" spans="1:20" x14ac:dyDescent="0.35">
      <c r="A9387" s="6" t="s">
        <v>185</v>
      </c>
      <c r="B9387" s="6" t="s">
        <v>212</v>
      </c>
      <c r="C9387" s="6" t="s">
        <v>767</v>
      </c>
      <c r="D9387" s="6" t="s">
        <v>749</v>
      </c>
      <c r="E9387" s="6" t="s">
        <v>472</v>
      </c>
      <c r="F9387" s="6" t="s">
        <v>503</v>
      </c>
      <c r="G9387" s="6" t="s">
        <v>504</v>
      </c>
      <c r="H9387" s="7">
        <v>1.05671</v>
      </c>
      <c r="I9387" s="7">
        <v>8.4536800000000003</v>
      </c>
      <c r="J9387" s="7">
        <v>9.5103899999999992</v>
      </c>
      <c r="K9387" s="7">
        <v>3.2951380000000001</v>
      </c>
      <c r="L9387" s="7">
        <v>0</v>
      </c>
      <c r="M9387" s="7">
        <v>0</v>
      </c>
      <c r="N9387" s="7">
        <v>0</v>
      </c>
      <c r="O9387" s="7">
        <v>0</v>
      </c>
      <c r="P9387" s="7">
        <v>0</v>
      </c>
      <c r="Q9387" s="7">
        <v>0</v>
      </c>
      <c r="R9387" s="7">
        <v>0</v>
      </c>
      <c r="S9387" s="7">
        <v>0</v>
      </c>
      <c r="T9387" s="7"/>
    </row>
    <row r="9388" spans="1:20" x14ac:dyDescent="0.35">
      <c r="A9388" s="6" t="s">
        <v>185</v>
      </c>
      <c r="B9388" s="6" t="s">
        <v>212</v>
      </c>
      <c r="C9388" s="6" t="s">
        <v>767</v>
      </c>
      <c r="D9388" s="6" t="s">
        <v>749</v>
      </c>
      <c r="E9388" s="6" t="s">
        <v>509</v>
      </c>
      <c r="F9388" s="6" t="s">
        <v>510</v>
      </c>
      <c r="G9388" s="6" t="s">
        <v>511</v>
      </c>
      <c r="H9388" s="7">
        <v>0.94892600000000005</v>
      </c>
      <c r="I9388" s="7">
        <v>4.7446299999999999</v>
      </c>
      <c r="J9388" s="7">
        <v>4.7446299999999999</v>
      </c>
      <c r="K9388" s="7">
        <v>2.3768189999999998</v>
      </c>
      <c r="L9388" s="7">
        <v>0</v>
      </c>
      <c r="M9388" s="7">
        <v>0</v>
      </c>
      <c r="N9388" s="7">
        <v>0</v>
      </c>
      <c r="O9388" s="7">
        <v>0</v>
      </c>
      <c r="P9388" s="7">
        <v>0</v>
      </c>
      <c r="Q9388" s="7">
        <v>0</v>
      </c>
      <c r="R9388" s="7">
        <v>0</v>
      </c>
      <c r="S9388" s="7">
        <v>0</v>
      </c>
      <c r="T9388" s="7"/>
    </row>
    <row r="9389" spans="1:20" x14ac:dyDescent="0.35">
      <c r="A9389" s="6" t="s">
        <v>185</v>
      </c>
      <c r="B9389" s="6" t="s">
        <v>212</v>
      </c>
      <c r="C9389" s="6" t="s">
        <v>767</v>
      </c>
      <c r="D9389" s="6" t="s">
        <v>749</v>
      </c>
      <c r="E9389" s="6" t="s">
        <v>509</v>
      </c>
      <c r="F9389" s="6" t="s">
        <v>512</v>
      </c>
      <c r="G9389" s="6" t="s">
        <v>513</v>
      </c>
      <c r="H9389" s="7">
        <v>0.94892600000000005</v>
      </c>
      <c r="I9389" s="7">
        <v>4.7446299999999999</v>
      </c>
      <c r="J9389" s="7">
        <v>9.4892599999999998</v>
      </c>
      <c r="K9389" s="7">
        <v>6.0466170000000004</v>
      </c>
      <c r="L9389" s="7">
        <v>0</v>
      </c>
      <c r="M9389" s="7">
        <v>0</v>
      </c>
      <c r="N9389" s="7">
        <v>0</v>
      </c>
      <c r="O9389" s="7">
        <v>0</v>
      </c>
      <c r="P9389" s="7">
        <v>0</v>
      </c>
      <c r="Q9389" s="7">
        <v>0</v>
      </c>
      <c r="R9389" s="7">
        <v>0</v>
      </c>
      <c r="S9389" s="7">
        <v>0</v>
      </c>
      <c r="T9389" s="7"/>
    </row>
    <row r="9390" spans="1:20" x14ac:dyDescent="0.35">
      <c r="A9390" s="6" t="s">
        <v>185</v>
      </c>
      <c r="B9390" s="6" t="s">
        <v>212</v>
      </c>
      <c r="C9390" s="6" t="s">
        <v>767</v>
      </c>
      <c r="D9390" s="6" t="s">
        <v>749</v>
      </c>
      <c r="E9390" s="6" t="s">
        <v>509</v>
      </c>
      <c r="F9390" s="6" t="s">
        <v>514</v>
      </c>
      <c r="G9390" s="6" t="s">
        <v>515</v>
      </c>
      <c r="H9390" s="7">
        <v>2.846778</v>
      </c>
      <c r="I9390" s="7">
        <v>5.6935560000000001</v>
      </c>
      <c r="J9390" s="7">
        <v>4.7446299999999999</v>
      </c>
      <c r="K9390" s="7">
        <v>1.4787049999999999</v>
      </c>
      <c r="L9390" s="7">
        <v>0</v>
      </c>
      <c r="M9390" s="7">
        <v>0</v>
      </c>
      <c r="N9390" s="7">
        <v>0</v>
      </c>
      <c r="O9390" s="7">
        <v>0</v>
      </c>
      <c r="P9390" s="7">
        <v>0</v>
      </c>
      <c r="Q9390" s="7">
        <v>0</v>
      </c>
      <c r="R9390" s="7">
        <v>0</v>
      </c>
      <c r="S9390" s="7">
        <v>0</v>
      </c>
      <c r="T9390" s="7"/>
    </row>
    <row r="9391" spans="1:20" x14ac:dyDescent="0.35">
      <c r="A9391" s="6" t="s">
        <v>185</v>
      </c>
      <c r="B9391" s="6" t="s">
        <v>212</v>
      </c>
      <c r="C9391" s="6" t="s">
        <v>767</v>
      </c>
      <c r="D9391" s="6" t="s">
        <v>749</v>
      </c>
      <c r="E9391" s="6" t="s">
        <v>509</v>
      </c>
      <c r="F9391" s="6" t="s">
        <v>518</v>
      </c>
      <c r="G9391" s="6" t="s">
        <v>519</v>
      </c>
      <c r="H9391" s="7">
        <v>2.846778</v>
      </c>
      <c r="I9391" s="7">
        <v>7.5914080000000004</v>
      </c>
      <c r="J9391" s="7">
        <v>5.6935560000000001</v>
      </c>
      <c r="K9391" s="7">
        <v>1.2091160000000001</v>
      </c>
      <c r="L9391" s="7">
        <v>0</v>
      </c>
      <c r="M9391" s="7">
        <v>0</v>
      </c>
      <c r="N9391" s="7">
        <v>0</v>
      </c>
      <c r="O9391" s="7">
        <v>0</v>
      </c>
      <c r="P9391" s="7">
        <v>0</v>
      </c>
      <c r="Q9391" s="7">
        <v>0</v>
      </c>
      <c r="R9391" s="7">
        <v>0</v>
      </c>
      <c r="S9391" s="7">
        <v>0</v>
      </c>
      <c r="T9391" s="7"/>
    </row>
    <row r="9392" spans="1:20" x14ac:dyDescent="0.35">
      <c r="A9392" s="6" t="s">
        <v>185</v>
      </c>
      <c r="B9392" s="6" t="s">
        <v>212</v>
      </c>
      <c r="C9392" s="6" t="s">
        <v>767</v>
      </c>
      <c r="D9392" s="6" t="s">
        <v>749</v>
      </c>
      <c r="E9392" s="6" t="s">
        <v>509</v>
      </c>
      <c r="F9392" s="6" t="s">
        <v>520</v>
      </c>
      <c r="G9392" s="6" t="s">
        <v>521</v>
      </c>
      <c r="H9392" s="6"/>
      <c r="I9392" s="6"/>
      <c r="J9392" s="6"/>
      <c r="K9392" s="7">
        <v>0</v>
      </c>
      <c r="L9392" s="7">
        <v>0</v>
      </c>
      <c r="M9392" s="7">
        <v>0</v>
      </c>
      <c r="N9392" s="7">
        <v>0</v>
      </c>
      <c r="O9392" s="7">
        <v>0</v>
      </c>
      <c r="P9392" s="7">
        <v>6.3571000000000003E-2</v>
      </c>
      <c r="Q9392" s="7">
        <v>0.47011799999999998</v>
      </c>
      <c r="R9392" s="7">
        <v>0.401528</v>
      </c>
      <c r="S9392" s="7">
        <v>0.390845</v>
      </c>
      <c r="T9392" s="7"/>
    </row>
    <row r="9393" spans="1:20" x14ac:dyDescent="0.35">
      <c r="A9393" s="6" t="s">
        <v>185</v>
      </c>
      <c r="B9393" s="6" t="s">
        <v>212</v>
      </c>
      <c r="C9393" s="6" t="s">
        <v>767</v>
      </c>
      <c r="D9393" s="6" t="s">
        <v>749</v>
      </c>
      <c r="E9393" s="6" t="s">
        <v>575</v>
      </c>
      <c r="F9393" s="6" t="s">
        <v>576</v>
      </c>
      <c r="G9393" s="6" t="s">
        <v>577</v>
      </c>
      <c r="H9393" s="6"/>
      <c r="I9393" s="7">
        <v>11.623810000000001</v>
      </c>
      <c r="J9393" s="7">
        <v>11.623810000000001</v>
      </c>
      <c r="K9393" s="7">
        <v>1.5862909999999999</v>
      </c>
      <c r="L9393" s="7">
        <v>0</v>
      </c>
      <c r="M9393" s="7">
        <v>0</v>
      </c>
      <c r="N9393" s="7">
        <v>0</v>
      </c>
      <c r="O9393" s="7">
        <v>0</v>
      </c>
      <c r="P9393" s="7">
        <v>0</v>
      </c>
      <c r="Q9393" s="7">
        <v>0</v>
      </c>
      <c r="R9393" s="7">
        <v>0</v>
      </c>
      <c r="S9393" s="7">
        <v>0</v>
      </c>
      <c r="T9393" s="7"/>
    </row>
    <row r="9394" spans="1:20" x14ac:dyDescent="0.35">
      <c r="A9394" s="6" t="s">
        <v>185</v>
      </c>
      <c r="B9394" s="6" t="s">
        <v>212</v>
      </c>
      <c r="C9394" s="6" t="s">
        <v>767</v>
      </c>
      <c r="D9394" s="6" t="s">
        <v>749</v>
      </c>
      <c r="E9394" s="6" t="s">
        <v>578</v>
      </c>
      <c r="F9394" s="6" t="s">
        <v>583</v>
      </c>
      <c r="G9394" s="6" t="s">
        <v>584</v>
      </c>
      <c r="H9394" s="6"/>
      <c r="I9394" s="7">
        <v>2.9587880000000002</v>
      </c>
      <c r="J9394" s="7">
        <v>5.4948920000000001</v>
      </c>
      <c r="K9394" s="7">
        <v>3.1704240000000001</v>
      </c>
      <c r="L9394" s="7">
        <v>0</v>
      </c>
      <c r="M9394" s="7">
        <v>0</v>
      </c>
      <c r="N9394" s="7">
        <v>0</v>
      </c>
      <c r="O9394" s="7">
        <v>0</v>
      </c>
      <c r="P9394" s="7">
        <v>0</v>
      </c>
      <c r="Q9394" s="7">
        <v>0</v>
      </c>
      <c r="R9394" s="7">
        <v>0</v>
      </c>
      <c r="S9394" s="7">
        <v>0</v>
      </c>
      <c r="T9394" s="7"/>
    </row>
    <row r="9395" spans="1:20" x14ac:dyDescent="0.35">
      <c r="A9395" s="6" t="s">
        <v>185</v>
      </c>
      <c r="B9395" s="6" t="s">
        <v>212</v>
      </c>
      <c r="C9395" s="6" t="s">
        <v>767</v>
      </c>
      <c r="D9395" s="6" t="s">
        <v>749</v>
      </c>
      <c r="E9395" s="6" t="s">
        <v>578</v>
      </c>
      <c r="F9395" s="6" t="s">
        <v>585</v>
      </c>
      <c r="G9395" s="6" t="s">
        <v>586</v>
      </c>
      <c r="H9395" s="6"/>
      <c r="I9395" s="7">
        <v>6.3402599999999998</v>
      </c>
      <c r="J9395" s="7">
        <v>12.257835999999999</v>
      </c>
      <c r="K9395" s="7">
        <v>7.255287</v>
      </c>
      <c r="L9395" s="7">
        <v>0</v>
      </c>
      <c r="M9395" s="7">
        <v>0</v>
      </c>
      <c r="N9395" s="7">
        <v>0</v>
      </c>
      <c r="O9395" s="7">
        <v>0</v>
      </c>
      <c r="P9395" s="7">
        <v>0</v>
      </c>
      <c r="Q9395" s="7">
        <v>0</v>
      </c>
      <c r="R9395" s="7">
        <v>0</v>
      </c>
      <c r="S9395" s="7">
        <v>0</v>
      </c>
      <c r="T9395" s="7"/>
    </row>
    <row r="9396" spans="1:20" x14ac:dyDescent="0.35">
      <c r="A9396" s="6" t="s">
        <v>185</v>
      </c>
      <c r="B9396" s="6" t="s">
        <v>212</v>
      </c>
      <c r="C9396" s="6" t="s">
        <v>767</v>
      </c>
      <c r="D9396" s="6" t="s">
        <v>749</v>
      </c>
      <c r="E9396" s="6" t="s">
        <v>578</v>
      </c>
      <c r="F9396" s="6" t="s">
        <v>587</v>
      </c>
      <c r="G9396" s="6" t="s">
        <v>588</v>
      </c>
      <c r="H9396" s="6"/>
      <c r="I9396" s="7">
        <v>8.4536800000000003</v>
      </c>
      <c r="J9396" s="7">
        <v>15.639308</v>
      </c>
      <c r="K9396" s="7">
        <v>13.030402</v>
      </c>
      <c r="L9396" s="7">
        <v>0</v>
      </c>
      <c r="M9396" s="7">
        <v>0</v>
      </c>
      <c r="N9396" s="7">
        <v>0</v>
      </c>
      <c r="O9396" s="7">
        <v>0</v>
      </c>
      <c r="P9396" s="7">
        <v>0</v>
      </c>
      <c r="Q9396" s="7">
        <v>0</v>
      </c>
      <c r="R9396" s="7">
        <v>0</v>
      </c>
      <c r="S9396" s="7">
        <v>0</v>
      </c>
      <c r="T9396" s="7"/>
    </row>
    <row r="9397" spans="1:20" x14ac:dyDescent="0.35">
      <c r="A9397" s="6" t="s">
        <v>185</v>
      </c>
      <c r="B9397" s="6" t="s">
        <v>212</v>
      </c>
      <c r="C9397" s="6" t="s">
        <v>767</v>
      </c>
      <c r="D9397" s="6" t="s">
        <v>749</v>
      </c>
      <c r="E9397" s="6" t="s">
        <v>578</v>
      </c>
      <c r="F9397" s="6" t="s">
        <v>589</v>
      </c>
      <c r="G9397" s="6" t="s">
        <v>590</v>
      </c>
      <c r="H9397" s="6"/>
      <c r="I9397" s="7">
        <v>1.268052</v>
      </c>
      <c r="J9397" s="7">
        <v>8.030996</v>
      </c>
      <c r="K9397" s="7">
        <v>8.6542169999999992</v>
      </c>
      <c r="L9397" s="7">
        <v>0</v>
      </c>
      <c r="M9397" s="7">
        <v>0</v>
      </c>
      <c r="N9397" s="7">
        <v>0</v>
      </c>
      <c r="O9397" s="7">
        <v>0</v>
      </c>
      <c r="P9397" s="7">
        <v>0</v>
      </c>
      <c r="Q9397" s="7">
        <v>0</v>
      </c>
      <c r="R9397" s="7">
        <v>0</v>
      </c>
      <c r="S9397" s="7">
        <v>0</v>
      </c>
      <c r="T9397" s="7"/>
    </row>
    <row r="9398" spans="1:20" x14ac:dyDescent="0.35">
      <c r="A9398" s="6" t="s">
        <v>185</v>
      </c>
      <c r="B9398" s="6" t="s">
        <v>212</v>
      </c>
      <c r="C9398" s="6" t="s">
        <v>767</v>
      </c>
      <c r="D9398" s="6" t="s">
        <v>749</v>
      </c>
      <c r="E9398" s="6" t="s">
        <v>578</v>
      </c>
      <c r="F9398" s="6" t="s">
        <v>591</v>
      </c>
      <c r="G9398" s="6" t="s">
        <v>592</v>
      </c>
      <c r="H9398" s="6"/>
      <c r="I9398" s="7">
        <v>2.1134200000000001</v>
      </c>
      <c r="J9398" s="7">
        <v>5.0722079999999998</v>
      </c>
      <c r="K9398" s="7">
        <v>3.5346190000000002</v>
      </c>
      <c r="L9398" s="7">
        <v>0</v>
      </c>
      <c r="M9398" s="7">
        <v>0</v>
      </c>
      <c r="N9398" s="7">
        <v>0</v>
      </c>
      <c r="O9398" s="7">
        <v>0</v>
      </c>
      <c r="P9398" s="7">
        <v>0</v>
      </c>
      <c r="Q9398" s="7">
        <v>0</v>
      </c>
      <c r="R9398" s="7">
        <v>0</v>
      </c>
      <c r="S9398" s="7">
        <v>0</v>
      </c>
      <c r="T9398" s="7"/>
    </row>
    <row r="9399" spans="1:20" x14ac:dyDescent="0.35">
      <c r="A9399" s="6" t="s">
        <v>185</v>
      </c>
      <c r="B9399" s="6" t="s">
        <v>212</v>
      </c>
      <c r="C9399" s="6" t="s">
        <v>767</v>
      </c>
      <c r="D9399" s="6" t="s">
        <v>749</v>
      </c>
      <c r="E9399" s="6" t="s">
        <v>578</v>
      </c>
      <c r="F9399" s="6" t="s">
        <v>593</v>
      </c>
      <c r="G9399" s="6" t="s">
        <v>594</v>
      </c>
      <c r="H9399" s="6"/>
      <c r="I9399" s="7">
        <v>0.422684</v>
      </c>
      <c r="J9399" s="7">
        <v>3.381472</v>
      </c>
      <c r="K9399" s="7">
        <v>1.680844</v>
      </c>
      <c r="L9399" s="7">
        <v>0</v>
      </c>
      <c r="M9399" s="7">
        <v>0</v>
      </c>
      <c r="N9399" s="7">
        <v>0</v>
      </c>
      <c r="O9399" s="7">
        <v>0</v>
      </c>
      <c r="P9399" s="7">
        <v>0</v>
      </c>
      <c r="Q9399" s="7">
        <v>0</v>
      </c>
      <c r="R9399" s="7">
        <v>0</v>
      </c>
      <c r="S9399" s="7">
        <v>0</v>
      </c>
      <c r="T9399" s="7"/>
    </row>
    <row r="9400" spans="1:20" x14ac:dyDescent="0.35">
      <c r="A9400" s="6" t="s">
        <v>185</v>
      </c>
      <c r="B9400" s="6" t="s">
        <v>212</v>
      </c>
      <c r="C9400" s="6" t="s">
        <v>767</v>
      </c>
      <c r="D9400" s="6" t="s">
        <v>749</v>
      </c>
      <c r="E9400" s="6" t="s">
        <v>578</v>
      </c>
      <c r="F9400" s="6" t="s">
        <v>595</v>
      </c>
      <c r="G9400" s="6" t="s">
        <v>596</v>
      </c>
      <c r="H9400" s="6"/>
      <c r="I9400" s="7">
        <v>0.63402599999999998</v>
      </c>
      <c r="J9400" s="7">
        <v>3.1701299999999999</v>
      </c>
      <c r="K9400" s="7">
        <v>4.2729860000000004</v>
      </c>
      <c r="L9400" s="7">
        <v>0</v>
      </c>
      <c r="M9400" s="7">
        <v>0</v>
      </c>
      <c r="N9400" s="7">
        <v>0</v>
      </c>
      <c r="O9400" s="7">
        <v>0</v>
      </c>
      <c r="P9400" s="7">
        <v>0</v>
      </c>
      <c r="Q9400" s="7">
        <v>0</v>
      </c>
      <c r="R9400" s="7">
        <v>0</v>
      </c>
      <c r="S9400" s="7">
        <v>0</v>
      </c>
      <c r="T9400" s="7"/>
    </row>
    <row r="9401" spans="1:20" x14ac:dyDescent="0.35">
      <c r="A9401" s="6" t="s">
        <v>185</v>
      </c>
      <c r="B9401" s="6" t="s">
        <v>212</v>
      </c>
      <c r="C9401" s="6" t="s">
        <v>767</v>
      </c>
      <c r="D9401" s="6" t="s">
        <v>749</v>
      </c>
      <c r="E9401" s="6" t="s">
        <v>578</v>
      </c>
      <c r="F9401" s="6" t="s">
        <v>597</v>
      </c>
      <c r="G9401" s="6" t="s">
        <v>598</v>
      </c>
      <c r="H9401" s="6"/>
      <c r="I9401" s="7">
        <v>1.9020779999999999</v>
      </c>
      <c r="J9401" s="7">
        <v>4.4381820000000003</v>
      </c>
      <c r="K9401" s="7">
        <v>5.0716650000000003</v>
      </c>
      <c r="L9401" s="7">
        <v>0</v>
      </c>
      <c r="M9401" s="7">
        <v>0</v>
      </c>
      <c r="N9401" s="7">
        <v>0</v>
      </c>
      <c r="O9401" s="7">
        <v>0</v>
      </c>
      <c r="P9401" s="7">
        <v>0</v>
      </c>
      <c r="Q9401" s="7">
        <v>0</v>
      </c>
      <c r="R9401" s="7">
        <v>0</v>
      </c>
      <c r="S9401" s="7">
        <v>0</v>
      </c>
      <c r="T9401" s="7"/>
    </row>
    <row r="9402" spans="1:20" x14ac:dyDescent="0.35">
      <c r="A9402" s="6" t="s">
        <v>185</v>
      </c>
      <c r="B9402" s="6" t="s">
        <v>212</v>
      </c>
      <c r="C9402" s="6" t="s">
        <v>767</v>
      </c>
      <c r="D9402" s="6" t="s">
        <v>749</v>
      </c>
      <c r="E9402" s="6" t="s">
        <v>578</v>
      </c>
      <c r="F9402" s="6" t="s">
        <v>599</v>
      </c>
      <c r="G9402" s="6" t="s">
        <v>600</v>
      </c>
      <c r="H9402" s="6"/>
      <c r="I9402" s="7">
        <v>2.5361039999999999</v>
      </c>
      <c r="J9402" s="7">
        <v>5.7062340000000003</v>
      </c>
      <c r="K9402" s="7">
        <v>5.5114539999999996</v>
      </c>
      <c r="L9402" s="7">
        <v>0</v>
      </c>
      <c r="M9402" s="7">
        <v>0</v>
      </c>
      <c r="N9402" s="7">
        <v>0</v>
      </c>
      <c r="O9402" s="7">
        <v>0</v>
      </c>
      <c r="P9402" s="7">
        <v>0</v>
      </c>
      <c r="Q9402" s="7">
        <v>0</v>
      </c>
      <c r="R9402" s="7">
        <v>0</v>
      </c>
      <c r="S9402" s="7">
        <v>0</v>
      </c>
      <c r="T9402" s="7"/>
    </row>
    <row r="9403" spans="1:20" x14ac:dyDescent="0.35">
      <c r="A9403" s="6" t="s">
        <v>185</v>
      </c>
      <c r="B9403" s="6" t="s">
        <v>212</v>
      </c>
      <c r="C9403" s="6" t="s">
        <v>767</v>
      </c>
      <c r="D9403" s="6" t="s">
        <v>749</v>
      </c>
      <c r="E9403" s="6" t="s">
        <v>578</v>
      </c>
      <c r="F9403" s="6" t="s">
        <v>601</v>
      </c>
      <c r="G9403" s="6" t="s">
        <v>602</v>
      </c>
      <c r="H9403" s="6"/>
      <c r="I9403" s="7">
        <v>0.63402599999999998</v>
      </c>
      <c r="J9403" s="7">
        <v>1.268052</v>
      </c>
      <c r="K9403" s="7">
        <v>3.1701299999999999</v>
      </c>
      <c r="L9403" s="7">
        <v>0</v>
      </c>
      <c r="M9403" s="7">
        <v>0</v>
      </c>
      <c r="N9403" s="7">
        <v>0</v>
      </c>
      <c r="O9403" s="7">
        <v>0</v>
      </c>
      <c r="P9403" s="7">
        <v>0</v>
      </c>
      <c r="Q9403" s="7">
        <v>0</v>
      </c>
      <c r="R9403" s="7">
        <v>0</v>
      </c>
      <c r="S9403" s="7">
        <v>0</v>
      </c>
      <c r="T9403" s="7"/>
    </row>
    <row r="9404" spans="1:20" x14ac:dyDescent="0.35">
      <c r="A9404" s="6" t="s">
        <v>185</v>
      </c>
      <c r="B9404" s="6" t="s">
        <v>212</v>
      </c>
      <c r="C9404" s="6" t="s">
        <v>767</v>
      </c>
      <c r="D9404" s="6" t="s">
        <v>749</v>
      </c>
      <c r="E9404" s="6" t="s">
        <v>578</v>
      </c>
      <c r="F9404" s="6" t="s">
        <v>682</v>
      </c>
      <c r="G9404" s="6" t="s">
        <v>683</v>
      </c>
      <c r="H9404" s="6"/>
      <c r="I9404" s="6"/>
      <c r="J9404" s="7">
        <v>0.69742899999999997</v>
      </c>
      <c r="K9404" s="6"/>
      <c r="L9404" s="6"/>
      <c r="M9404" s="6"/>
      <c r="N9404" s="6"/>
      <c r="O9404" s="6"/>
      <c r="P9404" s="6"/>
      <c r="Q9404" s="6"/>
      <c r="R9404" s="6"/>
      <c r="S9404" s="6"/>
      <c r="T9404" s="7"/>
    </row>
    <row r="9405" spans="1:20" x14ac:dyDescent="0.35">
      <c r="A9405" s="6" t="s">
        <v>185</v>
      </c>
      <c r="B9405" s="6" t="s">
        <v>212</v>
      </c>
      <c r="C9405" s="6" t="s">
        <v>767</v>
      </c>
      <c r="D9405" s="6" t="s">
        <v>749</v>
      </c>
      <c r="E9405" s="6" t="s">
        <v>578</v>
      </c>
      <c r="F9405" s="6" t="s">
        <v>603</v>
      </c>
      <c r="G9405" s="6" t="s">
        <v>604</v>
      </c>
      <c r="H9405" s="6"/>
      <c r="I9405" s="7">
        <v>4.2268400000000002</v>
      </c>
      <c r="J9405" s="7">
        <v>6.3402599999999998</v>
      </c>
      <c r="K9405" s="7">
        <v>0.59462899999999996</v>
      </c>
      <c r="L9405" s="7">
        <v>0</v>
      </c>
      <c r="M9405" s="7">
        <v>0</v>
      </c>
      <c r="N9405" s="7">
        <v>0</v>
      </c>
      <c r="O9405" s="7">
        <v>0</v>
      </c>
      <c r="P9405" s="7">
        <v>0</v>
      </c>
      <c r="Q9405" s="7">
        <v>0</v>
      </c>
      <c r="R9405" s="7">
        <v>0</v>
      </c>
      <c r="S9405" s="7">
        <v>0</v>
      </c>
      <c r="T9405" s="7"/>
    </row>
    <row r="9406" spans="1:20" x14ac:dyDescent="0.35">
      <c r="A9406" s="6" t="s">
        <v>185</v>
      </c>
      <c r="B9406" s="6" t="s">
        <v>212</v>
      </c>
      <c r="C9406" s="6" t="s">
        <v>767</v>
      </c>
      <c r="D9406" s="6" t="s">
        <v>749</v>
      </c>
      <c r="E9406" s="6" t="s">
        <v>578</v>
      </c>
      <c r="F9406" s="6" t="s">
        <v>605</v>
      </c>
      <c r="G9406" s="6" t="s">
        <v>606</v>
      </c>
      <c r="H9406" s="6"/>
      <c r="I9406" s="7">
        <v>4.2268400000000002</v>
      </c>
      <c r="J9406" s="7">
        <v>6.3402599999999998</v>
      </c>
      <c r="K9406" s="7">
        <v>3.5462790000000002</v>
      </c>
      <c r="L9406" s="7">
        <v>0</v>
      </c>
      <c r="M9406" s="7">
        <v>0</v>
      </c>
      <c r="N9406" s="7">
        <v>0</v>
      </c>
      <c r="O9406" s="7">
        <v>0</v>
      </c>
      <c r="P9406" s="7">
        <v>0</v>
      </c>
      <c r="Q9406" s="7">
        <v>0</v>
      </c>
      <c r="R9406" s="7">
        <v>0</v>
      </c>
      <c r="S9406" s="7">
        <v>0</v>
      </c>
      <c r="T9406" s="7"/>
    </row>
    <row r="9407" spans="1:20" x14ac:dyDescent="0.35">
      <c r="A9407" s="6" t="s">
        <v>185</v>
      </c>
      <c r="B9407" s="6" t="s">
        <v>212</v>
      </c>
      <c r="C9407" s="6" t="s">
        <v>767</v>
      </c>
      <c r="D9407" s="6" t="s">
        <v>749</v>
      </c>
      <c r="E9407" s="6" t="s">
        <v>578</v>
      </c>
      <c r="F9407" s="6" t="s">
        <v>607</v>
      </c>
      <c r="G9407" s="6" t="s">
        <v>608</v>
      </c>
      <c r="H9407" s="6"/>
      <c r="I9407" s="7">
        <v>4.2268400000000002</v>
      </c>
      <c r="J9407" s="7">
        <v>6.3402599999999998</v>
      </c>
      <c r="K9407" s="7">
        <v>0.70771799999999996</v>
      </c>
      <c r="L9407" s="7">
        <v>0</v>
      </c>
      <c r="M9407" s="7">
        <v>0</v>
      </c>
      <c r="N9407" s="7">
        <v>0</v>
      </c>
      <c r="O9407" s="7">
        <v>0</v>
      </c>
      <c r="P9407" s="7">
        <v>0</v>
      </c>
      <c r="Q9407" s="7">
        <v>0</v>
      </c>
      <c r="R9407" s="7">
        <v>0</v>
      </c>
      <c r="S9407" s="7">
        <v>0</v>
      </c>
      <c r="T9407" s="7"/>
    </row>
    <row r="9408" spans="1:20" x14ac:dyDescent="0.35">
      <c r="A9408" s="6" t="s">
        <v>185</v>
      </c>
      <c r="B9408" s="6" t="s">
        <v>212</v>
      </c>
      <c r="C9408" s="6" t="s">
        <v>767</v>
      </c>
      <c r="D9408" s="6" t="s">
        <v>749</v>
      </c>
      <c r="E9408" s="6" t="s">
        <v>578</v>
      </c>
      <c r="F9408" s="6" t="s">
        <v>609</v>
      </c>
      <c r="G9408" s="6" t="s">
        <v>610</v>
      </c>
      <c r="H9408" s="6"/>
      <c r="I9408" s="7">
        <v>2.1134200000000001</v>
      </c>
      <c r="J9408" s="7">
        <v>6.3402599999999998</v>
      </c>
      <c r="K9408" s="7">
        <v>3.1349130000000001</v>
      </c>
      <c r="L9408" s="7">
        <v>0</v>
      </c>
      <c r="M9408" s="7">
        <v>0</v>
      </c>
      <c r="N9408" s="7">
        <v>0</v>
      </c>
      <c r="O9408" s="7">
        <v>0</v>
      </c>
      <c r="P9408" s="7">
        <v>0</v>
      </c>
      <c r="Q9408" s="7">
        <v>0</v>
      </c>
      <c r="R9408" s="7">
        <v>0</v>
      </c>
      <c r="S9408" s="7">
        <v>0</v>
      </c>
      <c r="T9408" s="7"/>
    </row>
    <row r="9409" spans="1:20" x14ac:dyDescent="0.35">
      <c r="A9409" s="6" t="s">
        <v>185</v>
      </c>
      <c r="B9409" s="6" t="s">
        <v>212</v>
      </c>
      <c r="C9409" s="6" t="s">
        <v>767</v>
      </c>
      <c r="D9409" s="6" t="s">
        <v>749</v>
      </c>
      <c r="E9409" s="6" t="s">
        <v>578</v>
      </c>
      <c r="F9409" s="6" t="s">
        <v>613</v>
      </c>
      <c r="G9409" s="6" t="s">
        <v>614</v>
      </c>
      <c r="H9409" s="6"/>
      <c r="I9409" s="7">
        <v>2.1134200000000001</v>
      </c>
      <c r="J9409" s="7">
        <v>6.3402599999999998</v>
      </c>
      <c r="K9409" s="7">
        <v>1.14957</v>
      </c>
      <c r="L9409" s="7">
        <v>0</v>
      </c>
      <c r="M9409" s="7">
        <v>0</v>
      </c>
      <c r="N9409" s="7">
        <v>0</v>
      </c>
      <c r="O9409" s="7">
        <v>0</v>
      </c>
      <c r="P9409" s="7">
        <v>0</v>
      </c>
      <c r="Q9409" s="7">
        <v>0</v>
      </c>
      <c r="R9409" s="7">
        <v>0</v>
      </c>
      <c r="S9409" s="7">
        <v>0</v>
      </c>
      <c r="T9409" s="7"/>
    </row>
    <row r="9410" spans="1:20" x14ac:dyDescent="0.35">
      <c r="A9410" s="6" t="s">
        <v>185</v>
      </c>
      <c r="B9410" s="6" t="s">
        <v>212</v>
      </c>
      <c r="C9410" s="6" t="s">
        <v>767</v>
      </c>
      <c r="D9410" s="6" t="s">
        <v>749</v>
      </c>
      <c r="E9410" s="6" t="s">
        <v>578</v>
      </c>
      <c r="F9410" s="6" t="s">
        <v>615</v>
      </c>
      <c r="G9410" s="6" t="s">
        <v>616</v>
      </c>
      <c r="H9410" s="6"/>
      <c r="I9410" s="6"/>
      <c r="J9410" s="7">
        <v>4.2268400000000002</v>
      </c>
      <c r="K9410" s="7">
        <v>0.99029199999999995</v>
      </c>
      <c r="L9410" s="7">
        <v>0</v>
      </c>
      <c r="M9410" s="7">
        <v>0</v>
      </c>
      <c r="N9410" s="7">
        <v>0</v>
      </c>
      <c r="O9410" s="7">
        <v>0</v>
      </c>
      <c r="P9410" s="7">
        <v>0</v>
      </c>
      <c r="Q9410" s="7">
        <v>0</v>
      </c>
      <c r="R9410" s="7">
        <v>0</v>
      </c>
      <c r="S9410" s="7">
        <v>0</v>
      </c>
      <c r="T9410" s="7"/>
    </row>
    <row r="9411" spans="1:20" x14ac:dyDescent="0.35">
      <c r="A9411" s="6" t="s">
        <v>185</v>
      </c>
      <c r="B9411" s="6" t="s">
        <v>212</v>
      </c>
      <c r="C9411" s="6" t="s">
        <v>767</v>
      </c>
      <c r="D9411" s="6" t="s">
        <v>749</v>
      </c>
      <c r="E9411" s="6" t="s">
        <v>619</v>
      </c>
      <c r="F9411" s="6" t="s">
        <v>620</v>
      </c>
      <c r="G9411" s="6" t="s">
        <v>621</v>
      </c>
      <c r="H9411" s="6"/>
      <c r="I9411" s="7">
        <v>0.69742899999999997</v>
      </c>
      <c r="J9411" s="7">
        <v>2.7897159999999999</v>
      </c>
      <c r="K9411" s="7">
        <v>1.2638849999999999</v>
      </c>
      <c r="L9411" s="7">
        <v>0</v>
      </c>
      <c r="M9411" s="7">
        <v>0</v>
      </c>
      <c r="N9411" s="7">
        <v>0</v>
      </c>
      <c r="O9411" s="7">
        <v>0</v>
      </c>
      <c r="P9411" s="7">
        <v>0</v>
      </c>
      <c r="Q9411" s="7">
        <v>0</v>
      </c>
      <c r="R9411" s="7">
        <v>0</v>
      </c>
      <c r="S9411" s="7">
        <v>0</v>
      </c>
      <c r="T9411" s="7"/>
    </row>
    <row r="9412" spans="1:20" x14ac:dyDescent="0.35">
      <c r="A9412" s="6" t="s">
        <v>185</v>
      </c>
      <c r="B9412" s="6" t="s">
        <v>212</v>
      </c>
      <c r="C9412" s="6" t="s">
        <v>767</v>
      </c>
      <c r="D9412" s="6" t="s">
        <v>749</v>
      </c>
      <c r="E9412" s="6" t="s">
        <v>619</v>
      </c>
      <c r="F9412" s="6" t="s">
        <v>622</v>
      </c>
      <c r="G9412" s="6" t="s">
        <v>623</v>
      </c>
      <c r="H9412" s="6"/>
      <c r="I9412" s="7">
        <v>3.4871449999999999</v>
      </c>
      <c r="J9412" s="7">
        <v>1.3948579999999999</v>
      </c>
      <c r="K9412" s="7">
        <v>3.0569609999999998</v>
      </c>
      <c r="L9412" s="7">
        <v>0</v>
      </c>
      <c r="M9412" s="7">
        <v>0</v>
      </c>
      <c r="N9412" s="7">
        <v>0</v>
      </c>
      <c r="O9412" s="7">
        <v>0</v>
      </c>
      <c r="P9412" s="7">
        <v>0</v>
      </c>
      <c r="Q9412" s="7">
        <v>0</v>
      </c>
      <c r="R9412" s="7">
        <v>0</v>
      </c>
      <c r="S9412" s="7">
        <v>0</v>
      </c>
      <c r="T9412" s="7"/>
    </row>
    <row r="9413" spans="1:20" x14ac:dyDescent="0.35">
      <c r="A9413" s="6" t="s">
        <v>185</v>
      </c>
      <c r="B9413" s="6" t="s">
        <v>212</v>
      </c>
      <c r="C9413" s="6" t="s">
        <v>767</v>
      </c>
      <c r="D9413" s="6" t="s">
        <v>749</v>
      </c>
      <c r="E9413" s="6" t="s">
        <v>619</v>
      </c>
      <c r="F9413" s="6" t="s">
        <v>624</v>
      </c>
      <c r="G9413" s="6" t="s">
        <v>625</v>
      </c>
      <c r="H9413" s="7">
        <v>0.69742899999999997</v>
      </c>
      <c r="I9413" s="7">
        <v>3.4871449999999999</v>
      </c>
      <c r="J9413" s="7">
        <v>8.3691479999999991</v>
      </c>
      <c r="K9413" s="7">
        <v>4.0943459999999998</v>
      </c>
      <c r="L9413" s="7">
        <v>0</v>
      </c>
      <c r="M9413" s="7">
        <v>0</v>
      </c>
      <c r="N9413" s="7">
        <v>0</v>
      </c>
      <c r="O9413" s="7">
        <v>0</v>
      </c>
      <c r="P9413" s="7">
        <v>0</v>
      </c>
      <c r="Q9413" s="7">
        <v>0</v>
      </c>
      <c r="R9413" s="7">
        <v>0</v>
      </c>
      <c r="S9413" s="7">
        <v>0</v>
      </c>
      <c r="T9413" s="7"/>
    </row>
    <row r="9414" spans="1:20" x14ac:dyDescent="0.35">
      <c r="A9414" s="6" t="s">
        <v>185</v>
      </c>
      <c r="B9414" s="6" t="s">
        <v>212</v>
      </c>
      <c r="C9414" s="6" t="s">
        <v>767</v>
      </c>
      <c r="D9414" s="6" t="s">
        <v>749</v>
      </c>
      <c r="E9414" s="6" t="s">
        <v>619</v>
      </c>
      <c r="F9414" s="6" t="s">
        <v>626</v>
      </c>
      <c r="G9414" s="6" t="s">
        <v>627</v>
      </c>
      <c r="H9414" s="6"/>
      <c r="I9414" s="6"/>
      <c r="J9414" s="7">
        <v>1.9020779999999999</v>
      </c>
      <c r="K9414" s="7">
        <v>0.24895200000000001</v>
      </c>
      <c r="L9414" s="7">
        <v>0</v>
      </c>
      <c r="M9414" s="7">
        <v>0</v>
      </c>
      <c r="N9414" s="7">
        <v>0</v>
      </c>
      <c r="O9414" s="7">
        <v>0</v>
      </c>
      <c r="P9414" s="7">
        <v>0</v>
      </c>
      <c r="Q9414" s="7">
        <v>0</v>
      </c>
      <c r="R9414" s="7">
        <v>0</v>
      </c>
      <c r="S9414" s="7">
        <v>0</v>
      </c>
      <c r="T9414" s="7"/>
    </row>
    <row r="9415" spans="1:20" x14ac:dyDescent="0.35">
      <c r="A9415" s="6" t="s">
        <v>185</v>
      </c>
      <c r="B9415" s="6" t="s">
        <v>212</v>
      </c>
      <c r="C9415" s="6" t="s">
        <v>767</v>
      </c>
      <c r="D9415" s="6" t="s">
        <v>749</v>
      </c>
      <c r="E9415" s="6" t="s">
        <v>619</v>
      </c>
      <c r="F9415" s="6" t="s">
        <v>628</v>
      </c>
      <c r="G9415" s="6" t="s">
        <v>629</v>
      </c>
      <c r="H9415" s="6"/>
      <c r="I9415" s="6"/>
      <c r="J9415" s="7">
        <v>1.9020779999999999</v>
      </c>
      <c r="K9415" s="7">
        <v>0.39374799999999999</v>
      </c>
      <c r="L9415" s="7">
        <v>0</v>
      </c>
      <c r="M9415" s="7">
        <v>0</v>
      </c>
      <c r="N9415" s="7">
        <v>0</v>
      </c>
      <c r="O9415" s="7">
        <v>0</v>
      </c>
      <c r="P9415" s="7">
        <v>0</v>
      </c>
      <c r="Q9415" s="7">
        <v>0</v>
      </c>
      <c r="R9415" s="7">
        <v>0</v>
      </c>
      <c r="S9415" s="7">
        <v>0</v>
      </c>
      <c r="T9415" s="7"/>
    </row>
    <row r="9416" spans="1:20" x14ac:dyDescent="0.35">
      <c r="A9416" s="6" t="s">
        <v>185</v>
      </c>
      <c r="B9416" s="6" t="s">
        <v>212</v>
      </c>
      <c r="C9416" s="6" t="s">
        <v>767</v>
      </c>
      <c r="D9416" s="6" t="s">
        <v>749</v>
      </c>
      <c r="E9416" s="6" t="s">
        <v>619</v>
      </c>
      <c r="F9416" s="6" t="s">
        <v>630</v>
      </c>
      <c r="G9416" s="6" t="s">
        <v>631</v>
      </c>
      <c r="H9416" s="6"/>
      <c r="I9416" s="7">
        <v>1.9020779999999999</v>
      </c>
      <c r="J9416" s="7">
        <v>1.9020779999999999</v>
      </c>
      <c r="K9416" s="7">
        <v>0</v>
      </c>
      <c r="L9416" s="7">
        <v>0</v>
      </c>
      <c r="M9416" s="7">
        <v>0</v>
      </c>
      <c r="N9416" s="7">
        <v>0</v>
      </c>
      <c r="O9416" s="7">
        <v>0</v>
      </c>
      <c r="P9416" s="7">
        <v>0</v>
      </c>
      <c r="Q9416" s="7">
        <v>0</v>
      </c>
      <c r="R9416" s="7">
        <v>0</v>
      </c>
      <c r="S9416" s="7">
        <v>0</v>
      </c>
      <c r="T9416" s="7"/>
    </row>
    <row r="9417" spans="1:20" x14ac:dyDescent="0.35">
      <c r="A9417" s="6" t="s">
        <v>185</v>
      </c>
      <c r="B9417" s="6" t="s">
        <v>212</v>
      </c>
      <c r="C9417" s="6" t="s">
        <v>767</v>
      </c>
      <c r="D9417" s="6" t="s">
        <v>749</v>
      </c>
      <c r="E9417" s="6" t="s">
        <v>619</v>
      </c>
      <c r="F9417" s="6" t="s">
        <v>632</v>
      </c>
      <c r="G9417" s="6" t="s">
        <v>633</v>
      </c>
      <c r="H9417" s="6"/>
      <c r="I9417" s="7">
        <v>7.6083119999999997</v>
      </c>
      <c r="J9417" s="7">
        <v>3.8041559999999999</v>
      </c>
      <c r="K9417" s="7">
        <v>15.669646999999999</v>
      </c>
      <c r="L9417" s="7">
        <v>0</v>
      </c>
      <c r="M9417" s="7">
        <v>0</v>
      </c>
      <c r="N9417" s="7">
        <v>0</v>
      </c>
      <c r="O9417" s="7">
        <v>0</v>
      </c>
      <c r="P9417" s="7">
        <v>0</v>
      </c>
      <c r="Q9417" s="7">
        <v>0</v>
      </c>
      <c r="R9417" s="7">
        <v>0</v>
      </c>
      <c r="S9417" s="7">
        <v>0</v>
      </c>
      <c r="T9417" s="7"/>
    </row>
    <row r="9418" spans="1:20" x14ac:dyDescent="0.35">
      <c r="A9418" s="6" t="s">
        <v>185</v>
      </c>
      <c r="B9418" s="6" t="s">
        <v>212</v>
      </c>
      <c r="C9418" s="6" t="s">
        <v>767</v>
      </c>
      <c r="D9418" s="6" t="s">
        <v>749</v>
      </c>
      <c r="E9418" s="6" t="s">
        <v>619</v>
      </c>
      <c r="F9418" s="6" t="s">
        <v>634</v>
      </c>
      <c r="G9418" s="6" t="s">
        <v>635</v>
      </c>
      <c r="H9418" s="6"/>
      <c r="I9418" s="7">
        <v>0.69742899999999997</v>
      </c>
      <c r="J9418" s="7">
        <v>1.3948579999999999</v>
      </c>
      <c r="K9418" s="7">
        <v>1.9485570000000001</v>
      </c>
      <c r="L9418" s="7">
        <v>0</v>
      </c>
      <c r="M9418" s="7">
        <v>0</v>
      </c>
      <c r="N9418" s="7">
        <v>0</v>
      </c>
      <c r="O9418" s="7">
        <v>0</v>
      </c>
      <c r="P9418" s="7">
        <v>0</v>
      </c>
      <c r="Q9418" s="7">
        <v>0</v>
      </c>
      <c r="R9418" s="7">
        <v>0</v>
      </c>
      <c r="S9418" s="7">
        <v>0</v>
      </c>
      <c r="T9418" s="7"/>
    </row>
    <row r="9419" spans="1:20" x14ac:dyDescent="0.35">
      <c r="A9419" s="6" t="s">
        <v>185</v>
      </c>
      <c r="B9419" s="6" t="s">
        <v>212</v>
      </c>
      <c r="C9419" s="6" t="s">
        <v>767</v>
      </c>
      <c r="D9419" s="6" t="s">
        <v>749</v>
      </c>
      <c r="E9419" s="6" t="s">
        <v>619</v>
      </c>
      <c r="F9419" s="6" t="s">
        <v>636</v>
      </c>
      <c r="G9419" s="6" t="s">
        <v>637</v>
      </c>
      <c r="H9419" s="6"/>
      <c r="I9419" s="6"/>
      <c r="J9419" s="7">
        <v>1.9020779999999999</v>
      </c>
      <c r="K9419" s="7">
        <v>2.2611819999999998</v>
      </c>
      <c r="L9419" s="7">
        <v>0</v>
      </c>
      <c r="M9419" s="7">
        <v>0</v>
      </c>
      <c r="N9419" s="7">
        <v>0</v>
      </c>
      <c r="O9419" s="7">
        <v>0</v>
      </c>
      <c r="P9419" s="7">
        <v>0</v>
      </c>
      <c r="Q9419" s="7">
        <v>0</v>
      </c>
      <c r="R9419" s="7">
        <v>0</v>
      </c>
      <c r="S9419" s="7">
        <v>0</v>
      </c>
      <c r="T9419" s="7"/>
    </row>
    <row r="9420" spans="1:20" x14ac:dyDescent="0.35">
      <c r="A9420" s="6" t="s">
        <v>185</v>
      </c>
      <c r="B9420" s="6" t="s">
        <v>212</v>
      </c>
      <c r="C9420" s="6" t="s">
        <v>767</v>
      </c>
      <c r="D9420" s="6" t="s">
        <v>749</v>
      </c>
      <c r="E9420" s="6" t="s">
        <v>619</v>
      </c>
      <c r="F9420" s="6" t="s">
        <v>638</v>
      </c>
      <c r="G9420" s="6" t="s">
        <v>639</v>
      </c>
      <c r="H9420" s="6"/>
      <c r="I9420" s="7">
        <v>2.1134200000000001</v>
      </c>
      <c r="J9420" s="7">
        <v>5.8119050000000003</v>
      </c>
      <c r="K9420" s="7">
        <v>7.3990580000000001</v>
      </c>
      <c r="L9420" s="7">
        <v>0</v>
      </c>
      <c r="M9420" s="7">
        <v>0</v>
      </c>
      <c r="N9420" s="7">
        <v>0</v>
      </c>
      <c r="O9420" s="7">
        <v>0</v>
      </c>
      <c r="P9420" s="7">
        <v>0</v>
      </c>
      <c r="Q9420" s="7">
        <v>0</v>
      </c>
      <c r="R9420" s="7">
        <v>0</v>
      </c>
      <c r="S9420" s="7">
        <v>0</v>
      </c>
      <c r="T9420" s="7"/>
    </row>
    <row r="9421" spans="1:20" x14ac:dyDescent="0.35">
      <c r="A9421" s="6" t="s">
        <v>185</v>
      </c>
      <c r="B9421" s="6" t="s">
        <v>212</v>
      </c>
      <c r="C9421" s="6" t="s">
        <v>767</v>
      </c>
      <c r="D9421" s="6" t="s">
        <v>749</v>
      </c>
      <c r="E9421" s="6" t="s">
        <v>619</v>
      </c>
      <c r="F9421" s="6" t="s">
        <v>640</v>
      </c>
      <c r="G9421" s="6" t="s">
        <v>641</v>
      </c>
      <c r="H9421" s="6"/>
      <c r="I9421" s="7">
        <v>2.641775</v>
      </c>
      <c r="J9421" s="7">
        <v>2.1134200000000001</v>
      </c>
      <c r="K9421" s="7">
        <v>0.91726200000000002</v>
      </c>
      <c r="L9421" s="7">
        <v>0</v>
      </c>
      <c r="M9421" s="7">
        <v>0</v>
      </c>
      <c r="N9421" s="7">
        <v>0</v>
      </c>
      <c r="O9421" s="7">
        <v>0</v>
      </c>
      <c r="P9421" s="7">
        <v>0</v>
      </c>
      <c r="Q9421" s="7">
        <v>0</v>
      </c>
      <c r="R9421" s="7">
        <v>0</v>
      </c>
      <c r="S9421" s="7">
        <v>0</v>
      </c>
      <c r="T9421" s="7"/>
    </row>
    <row r="9422" spans="1:20" x14ac:dyDescent="0.35">
      <c r="A9422" s="6" t="s">
        <v>185</v>
      </c>
      <c r="B9422" s="6" t="s">
        <v>212</v>
      </c>
      <c r="C9422" s="6" t="s">
        <v>767</v>
      </c>
      <c r="D9422" s="6" t="s">
        <v>749</v>
      </c>
      <c r="E9422" s="6" t="s">
        <v>619</v>
      </c>
      <c r="F9422" s="6" t="s">
        <v>642</v>
      </c>
      <c r="G9422" s="6" t="s">
        <v>643</v>
      </c>
      <c r="H9422" s="6"/>
      <c r="I9422" s="7">
        <v>4.1845739999999996</v>
      </c>
      <c r="J9422" s="7">
        <v>9.0665770000000006</v>
      </c>
      <c r="K9422" s="7">
        <v>2.782867</v>
      </c>
      <c r="L9422" s="7">
        <v>0</v>
      </c>
      <c r="M9422" s="7">
        <v>0</v>
      </c>
      <c r="N9422" s="7">
        <v>0</v>
      </c>
      <c r="O9422" s="7">
        <v>0</v>
      </c>
      <c r="P9422" s="7">
        <v>0</v>
      </c>
      <c r="Q9422" s="7">
        <v>0</v>
      </c>
      <c r="R9422" s="7">
        <v>0</v>
      </c>
      <c r="S9422" s="7">
        <v>0</v>
      </c>
      <c r="T9422" s="7"/>
    </row>
    <row r="9423" spans="1:20" x14ac:dyDescent="0.35">
      <c r="A9423" s="6" t="s">
        <v>185</v>
      </c>
      <c r="B9423" s="6" t="s">
        <v>212</v>
      </c>
      <c r="C9423" s="6" t="s">
        <v>767</v>
      </c>
      <c r="D9423" s="6" t="s">
        <v>749</v>
      </c>
      <c r="E9423" s="6" t="s">
        <v>192</v>
      </c>
      <c r="F9423" s="6" t="s">
        <v>644</v>
      </c>
      <c r="G9423" s="6" t="s">
        <v>645</v>
      </c>
      <c r="H9423" s="7">
        <v>2.3775979999999999</v>
      </c>
      <c r="I9423" s="6"/>
      <c r="J9423" s="6"/>
      <c r="K9423" s="7">
        <v>2.3775979999999999</v>
      </c>
      <c r="L9423" s="7">
        <v>0</v>
      </c>
      <c r="M9423" s="7">
        <v>0</v>
      </c>
      <c r="N9423" s="7">
        <v>0</v>
      </c>
      <c r="O9423" s="7">
        <v>0</v>
      </c>
      <c r="P9423" s="7">
        <v>0</v>
      </c>
      <c r="Q9423" s="7">
        <v>0</v>
      </c>
      <c r="R9423" s="7">
        <v>0</v>
      </c>
      <c r="S9423" s="7">
        <v>0</v>
      </c>
      <c r="T9423" s="7"/>
    </row>
    <row r="9424" spans="1:20" x14ac:dyDescent="0.35">
      <c r="A9424" s="6" t="s">
        <v>185</v>
      </c>
      <c r="B9424" s="6" t="s">
        <v>212</v>
      </c>
      <c r="C9424" s="6" t="s">
        <v>767</v>
      </c>
      <c r="D9424" s="6" t="s">
        <v>749</v>
      </c>
      <c r="E9424" s="6" t="s">
        <v>192</v>
      </c>
      <c r="F9424" s="6" t="s">
        <v>646</v>
      </c>
      <c r="G9424" s="6" t="s">
        <v>647</v>
      </c>
      <c r="H9424" s="6"/>
      <c r="I9424" s="6"/>
      <c r="J9424" s="7">
        <v>6.3402599999999998</v>
      </c>
      <c r="K9424" s="7">
        <v>3.8215849999999998</v>
      </c>
      <c r="L9424" s="7">
        <v>0</v>
      </c>
      <c r="M9424" s="7">
        <v>0</v>
      </c>
      <c r="N9424" s="7">
        <v>0</v>
      </c>
      <c r="O9424" s="7">
        <v>0</v>
      </c>
      <c r="P9424" s="7">
        <v>0</v>
      </c>
      <c r="Q9424" s="7">
        <v>0</v>
      </c>
      <c r="R9424" s="7">
        <v>0</v>
      </c>
      <c r="S9424" s="7">
        <v>0</v>
      </c>
      <c r="T9424" s="7"/>
    </row>
    <row r="9425" spans="1:20" x14ac:dyDescent="0.35">
      <c r="A9425" s="6" t="s">
        <v>185</v>
      </c>
      <c r="B9425" s="6" t="s">
        <v>212</v>
      </c>
      <c r="C9425" s="6" t="s">
        <v>767</v>
      </c>
      <c r="D9425" s="6" t="s">
        <v>749</v>
      </c>
      <c r="E9425" s="6" t="s">
        <v>192</v>
      </c>
      <c r="F9425" s="6" t="s">
        <v>648</v>
      </c>
      <c r="G9425" s="6" t="s">
        <v>649</v>
      </c>
      <c r="H9425" s="6"/>
      <c r="I9425" s="7">
        <v>2.0922869999999998</v>
      </c>
      <c r="J9425" s="7">
        <v>9.0665770000000006</v>
      </c>
      <c r="K9425" s="7">
        <v>14.04114</v>
      </c>
      <c r="L9425" s="7">
        <v>0</v>
      </c>
      <c r="M9425" s="7">
        <v>0</v>
      </c>
      <c r="N9425" s="7">
        <v>0</v>
      </c>
      <c r="O9425" s="7">
        <v>0</v>
      </c>
      <c r="P9425" s="7">
        <v>0</v>
      </c>
      <c r="Q9425" s="7">
        <v>0</v>
      </c>
      <c r="R9425" s="7">
        <v>0</v>
      </c>
      <c r="S9425" s="7">
        <v>0</v>
      </c>
      <c r="T9425" s="7"/>
    </row>
    <row r="9426" spans="1:20" x14ac:dyDescent="0.35">
      <c r="A9426" s="6" t="s">
        <v>185</v>
      </c>
      <c r="B9426" s="6" t="s">
        <v>212</v>
      </c>
      <c r="C9426" s="6" t="s">
        <v>767</v>
      </c>
      <c r="D9426" s="6" t="s">
        <v>749</v>
      </c>
      <c r="E9426" s="6" t="s">
        <v>192</v>
      </c>
      <c r="F9426" s="6" t="s">
        <v>650</v>
      </c>
      <c r="G9426" s="6" t="s">
        <v>651</v>
      </c>
      <c r="H9426" s="6"/>
      <c r="I9426" s="7">
        <v>7.6083119999999997</v>
      </c>
      <c r="J9426" s="7">
        <v>5.7062340000000003</v>
      </c>
      <c r="K9426" s="7">
        <v>1.724518</v>
      </c>
      <c r="L9426" s="7">
        <v>0</v>
      </c>
      <c r="M9426" s="7">
        <v>0</v>
      </c>
      <c r="N9426" s="7">
        <v>0</v>
      </c>
      <c r="O9426" s="7">
        <v>0</v>
      </c>
      <c r="P9426" s="7">
        <v>0</v>
      </c>
      <c r="Q9426" s="7">
        <v>0</v>
      </c>
      <c r="R9426" s="7">
        <v>0</v>
      </c>
      <c r="S9426" s="7">
        <v>0</v>
      </c>
      <c r="T9426" s="7"/>
    </row>
    <row r="9427" spans="1:20" x14ac:dyDescent="0.35">
      <c r="A9427" s="6" t="s">
        <v>185</v>
      </c>
      <c r="B9427" s="6" t="s">
        <v>212</v>
      </c>
      <c r="C9427" s="6" t="s">
        <v>767</v>
      </c>
      <c r="D9427" s="6" t="s">
        <v>749</v>
      </c>
      <c r="E9427" s="6" t="s">
        <v>192</v>
      </c>
      <c r="F9427" s="6" t="s">
        <v>193</v>
      </c>
      <c r="G9427" s="6" t="s">
        <v>194</v>
      </c>
      <c r="H9427" s="7">
        <v>0.69742899999999997</v>
      </c>
      <c r="I9427" s="7">
        <v>4.8820030000000001</v>
      </c>
      <c r="J9427" s="7">
        <v>13.251151</v>
      </c>
      <c r="K9427" s="7">
        <v>7.2590199999999996</v>
      </c>
      <c r="L9427" s="7">
        <v>0</v>
      </c>
      <c r="M9427" s="7">
        <v>0</v>
      </c>
      <c r="N9427" s="7">
        <v>0</v>
      </c>
      <c r="O9427" s="7">
        <v>0</v>
      </c>
      <c r="P9427" s="7">
        <v>0</v>
      </c>
      <c r="Q9427" s="7">
        <v>0</v>
      </c>
      <c r="R9427" s="7">
        <v>0</v>
      </c>
      <c r="S9427" s="7">
        <v>0</v>
      </c>
      <c r="T9427" s="7"/>
    </row>
    <row r="9428" spans="1:20" x14ac:dyDescent="0.35">
      <c r="A9428" s="6" t="s">
        <v>185</v>
      </c>
      <c r="B9428" s="6" t="s">
        <v>212</v>
      </c>
      <c r="C9428" s="6" t="s">
        <v>767</v>
      </c>
      <c r="D9428" s="6" t="s">
        <v>749</v>
      </c>
      <c r="E9428" s="6" t="s">
        <v>192</v>
      </c>
      <c r="F9428" s="6" t="s">
        <v>654</v>
      </c>
      <c r="G9428" s="6" t="s">
        <v>655</v>
      </c>
      <c r="H9428" s="7">
        <v>2.1134200000000001</v>
      </c>
      <c r="I9428" s="7">
        <v>31.7013</v>
      </c>
      <c r="J9428" s="7">
        <v>67.629440000000002</v>
      </c>
      <c r="K9428" s="7">
        <v>47.398837999999998</v>
      </c>
      <c r="L9428" s="7">
        <v>0</v>
      </c>
      <c r="M9428" s="7">
        <v>0</v>
      </c>
      <c r="N9428" s="7">
        <v>0</v>
      </c>
      <c r="O9428" s="7">
        <v>0</v>
      </c>
      <c r="P9428" s="7">
        <v>0</v>
      </c>
      <c r="Q9428" s="7">
        <v>0</v>
      </c>
      <c r="R9428" s="7">
        <v>0</v>
      </c>
      <c r="S9428" s="7">
        <v>0</v>
      </c>
      <c r="T9428" s="7"/>
    </row>
    <row r="9429" spans="1:20" x14ac:dyDescent="0.35">
      <c r="A9429" s="6" t="s">
        <v>185</v>
      </c>
      <c r="B9429" s="6" t="s">
        <v>212</v>
      </c>
      <c r="C9429" s="6" t="s">
        <v>767</v>
      </c>
      <c r="D9429" s="6" t="s">
        <v>749</v>
      </c>
      <c r="E9429" s="6" t="s">
        <v>656</v>
      </c>
      <c r="F9429" s="6" t="s">
        <v>657</v>
      </c>
      <c r="G9429" s="6" t="s">
        <v>658</v>
      </c>
      <c r="H9429" s="6"/>
      <c r="I9429" s="7">
        <v>2.1134200000000001</v>
      </c>
      <c r="J9429" s="7">
        <v>4.2268400000000002</v>
      </c>
      <c r="K9429" s="7">
        <v>0.29887000000000002</v>
      </c>
      <c r="L9429" s="7">
        <v>0</v>
      </c>
      <c r="M9429" s="7">
        <v>0</v>
      </c>
      <c r="N9429" s="7">
        <v>0</v>
      </c>
      <c r="O9429" s="7">
        <v>0</v>
      </c>
      <c r="P9429" s="7">
        <v>0</v>
      </c>
      <c r="Q9429" s="7">
        <v>0</v>
      </c>
      <c r="R9429" s="7">
        <v>0</v>
      </c>
      <c r="S9429" s="7">
        <v>0</v>
      </c>
      <c r="T9429" s="7"/>
    </row>
    <row r="9430" spans="1:20" x14ac:dyDescent="0.35">
      <c r="A9430" s="6" t="s">
        <v>185</v>
      </c>
      <c r="B9430" s="6" t="s">
        <v>212</v>
      </c>
      <c r="C9430" s="6" t="s">
        <v>767</v>
      </c>
      <c r="D9430" s="6" t="s">
        <v>750</v>
      </c>
      <c r="E9430" s="6" t="s">
        <v>700</v>
      </c>
      <c r="F9430" s="6" t="s">
        <v>701</v>
      </c>
      <c r="G9430" s="6" t="s">
        <v>702</v>
      </c>
      <c r="H9430" s="6"/>
      <c r="I9430" s="6"/>
      <c r="J9430" s="6"/>
      <c r="K9430" s="7">
        <v>0</v>
      </c>
      <c r="L9430" s="7">
        <v>0.23653399999999999</v>
      </c>
      <c r="M9430" s="7">
        <v>0</v>
      </c>
      <c r="N9430" s="7">
        <v>0</v>
      </c>
      <c r="O9430" s="7">
        <v>0</v>
      </c>
      <c r="P9430" s="7">
        <v>0</v>
      </c>
      <c r="Q9430" s="7">
        <v>0</v>
      </c>
      <c r="R9430" s="7">
        <v>0</v>
      </c>
      <c r="S9430" s="7">
        <v>0</v>
      </c>
      <c r="T9430" s="7"/>
    </row>
    <row r="9431" spans="1:20" x14ac:dyDescent="0.35">
      <c r="A9431" s="6" t="s">
        <v>185</v>
      </c>
      <c r="B9431" s="6" t="s">
        <v>212</v>
      </c>
      <c r="C9431" s="6" t="s">
        <v>767</v>
      </c>
      <c r="D9431" s="6" t="s">
        <v>750</v>
      </c>
      <c r="E9431" s="6" t="s">
        <v>700</v>
      </c>
      <c r="F9431" s="6" t="s">
        <v>703</v>
      </c>
      <c r="G9431" s="6" t="s">
        <v>704</v>
      </c>
      <c r="H9431" s="6"/>
      <c r="I9431" s="6"/>
      <c r="J9431" s="6"/>
      <c r="K9431" s="7">
        <v>0</v>
      </c>
      <c r="L9431" s="7">
        <v>0</v>
      </c>
      <c r="M9431" s="7">
        <v>0.14894099999999999</v>
      </c>
      <c r="N9431" s="7">
        <v>0.132826</v>
      </c>
      <c r="O9431" s="7">
        <v>0.10456799999999999</v>
      </c>
      <c r="P9431" s="7">
        <v>0.14272000000000001</v>
      </c>
      <c r="Q9431" s="7">
        <v>0.137152</v>
      </c>
      <c r="R9431" s="7">
        <v>6.0451999999999999E-2</v>
      </c>
      <c r="S9431" s="7">
        <v>0.132025</v>
      </c>
      <c r="T9431" s="7"/>
    </row>
    <row r="9432" spans="1:20" x14ac:dyDescent="0.35">
      <c r="A9432" s="6" t="s">
        <v>185</v>
      </c>
      <c r="B9432" s="6" t="s">
        <v>212</v>
      </c>
      <c r="C9432" s="6" t="s">
        <v>767</v>
      </c>
      <c r="D9432" s="6" t="s">
        <v>750</v>
      </c>
      <c r="E9432" s="6" t="s">
        <v>672</v>
      </c>
      <c r="F9432" s="6" t="s">
        <v>673</v>
      </c>
      <c r="G9432" s="6" t="s">
        <v>674</v>
      </c>
      <c r="H9432" s="7">
        <v>0.84536800000000001</v>
      </c>
      <c r="I9432" s="7">
        <v>3.381472</v>
      </c>
      <c r="J9432" s="7">
        <v>2.5361039999999999</v>
      </c>
      <c r="K9432" s="7">
        <v>1.690736</v>
      </c>
      <c r="L9432" s="7">
        <v>0</v>
      </c>
      <c r="M9432" s="7">
        <v>0</v>
      </c>
      <c r="N9432" s="7">
        <v>0</v>
      </c>
      <c r="O9432" s="7">
        <v>0</v>
      </c>
      <c r="P9432" s="7">
        <v>0</v>
      </c>
      <c r="Q9432" s="7">
        <v>0</v>
      </c>
      <c r="R9432" s="7">
        <v>0</v>
      </c>
      <c r="S9432" s="7">
        <v>0</v>
      </c>
      <c r="T9432" s="7"/>
    </row>
    <row r="9433" spans="1:20" x14ac:dyDescent="0.35">
      <c r="A9433" s="6" t="s">
        <v>185</v>
      </c>
      <c r="B9433" s="6" t="s">
        <v>212</v>
      </c>
      <c r="C9433" s="6" t="s">
        <v>767</v>
      </c>
      <c r="D9433" s="6" t="s">
        <v>750</v>
      </c>
      <c r="E9433" s="6" t="s">
        <v>672</v>
      </c>
      <c r="F9433" s="6" t="s">
        <v>675</v>
      </c>
      <c r="G9433" s="6" t="s">
        <v>676</v>
      </c>
      <c r="H9433" s="6"/>
      <c r="I9433" s="6"/>
      <c r="J9433" s="7">
        <v>0.84536800000000001</v>
      </c>
      <c r="K9433" s="7">
        <v>0</v>
      </c>
      <c r="L9433" s="7">
        <v>0</v>
      </c>
      <c r="M9433" s="7">
        <v>0</v>
      </c>
      <c r="N9433" s="7">
        <v>0</v>
      </c>
      <c r="O9433" s="7">
        <v>0</v>
      </c>
      <c r="P9433" s="7">
        <v>0</v>
      </c>
      <c r="Q9433" s="7">
        <v>0</v>
      </c>
      <c r="R9433" s="7">
        <v>0</v>
      </c>
      <c r="S9433" s="7">
        <v>0</v>
      </c>
      <c r="T9433" s="7"/>
    </row>
    <row r="9434" spans="1:20" x14ac:dyDescent="0.35">
      <c r="A9434" s="6" t="s">
        <v>185</v>
      </c>
      <c r="B9434" s="6" t="s">
        <v>212</v>
      </c>
      <c r="C9434" s="6" t="s">
        <v>767</v>
      </c>
      <c r="D9434" s="6" t="s">
        <v>750</v>
      </c>
      <c r="E9434" s="6" t="s">
        <v>196</v>
      </c>
      <c r="F9434" s="6" t="s">
        <v>197</v>
      </c>
      <c r="G9434" s="6" t="s">
        <v>198</v>
      </c>
      <c r="H9434" s="7">
        <v>4.7551959999999998</v>
      </c>
      <c r="I9434" s="7">
        <v>35.663969999999999</v>
      </c>
      <c r="J9434" s="7">
        <v>19.020783999999999</v>
      </c>
      <c r="K9434" s="7">
        <v>14.11478</v>
      </c>
      <c r="L9434" s="7">
        <v>9.5251450000000002</v>
      </c>
      <c r="M9434" s="7">
        <v>10.594135</v>
      </c>
      <c r="N9434" s="7">
        <v>16.777052000000001</v>
      </c>
      <c r="O9434" s="7">
        <v>15.56284</v>
      </c>
      <c r="P9434" s="7">
        <v>8.0581180000000003</v>
      </c>
      <c r="Q9434" s="7">
        <v>6.6303879999999999</v>
      </c>
      <c r="R9434" s="7">
        <v>7.030888</v>
      </c>
      <c r="S9434" s="7">
        <v>11.487745</v>
      </c>
      <c r="T9434" s="7"/>
    </row>
    <row r="9435" spans="1:20" x14ac:dyDescent="0.35">
      <c r="A9435" s="6" t="s">
        <v>185</v>
      </c>
      <c r="B9435" s="6" t="s">
        <v>212</v>
      </c>
      <c r="C9435" s="6" t="s">
        <v>767</v>
      </c>
      <c r="D9435" s="6" t="s">
        <v>750</v>
      </c>
      <c r="E9435" s="6" t="s">
        <v>196</v>
      </c>
      <c r="F9435" s="6" t="s">
        <v>200</v>
      </c>
      <c r="G9435" s="6" t="s">
        <v>201</v>
      </c>
      <c r="H9435" s="7">
        <v>7.1327939999999996</v>
      </c>
      <c r="I9435" s="7">
        <v>7.1327939999999996</v>
      </c>
      <c r="J9435" s="7">
        <v>4.7551959999999998</v>
      </c>
      <c r="K9435" s="7">
        <v>4.8541429999999997</v>
      </c>
      <c r="L9435" s="7">
        <v>11.346873</v>
      </c>
      <c r="M9435" s="7">
        <v>12.601705000000001</v>
      </c>
      <c r="N9435" s="7">
        <v>5.67042</v>
      </c>
      <c r="O9435" s="7">
        <v>5.3338720000000004</v>
      </c>
      <c r="P9435" s="7">
        <v>2.76091</v>
      </c>
      <c r="Q9435" s="7">
        <v>4.704574</v>
      </c>
      <c r="R9435" s="7">
        <v>4.948868</v>
      </c>
      <c r="S9435" s="7">
        <v>8.2172000000000001</v>
      </c>
      <c r="T9435" s="7"/>
    </row>
    <row r="9436" spans="1:20" x14ac:dyDescent="0.35">
      <c r="A9436" s="6" t="s">
        <v>185</v>
      </c>
      <c r="B9436" s="6" t="s">
        <v>212</v>
      </c>
      <c r="C9436" s="6" t="s">
        <v>767</v>
      </c>
      <c r="D9436" s="6" t="s">
        <v>750</v>
      </c>
      <c r="E9436" s="6" t="s">
        <v>196</v>
      </c>
      <c r="F9436" s="6" t="s">
        <v>203</v>
      </c>
      <c r="G9436" s="6" t="s">
        <v>204</v>
      </c>
      <c r="H9436" s="7">
        <v>17.435725000000001</v>
      </c>
      <c r="I9436" s="7">
        <v>23.015156999999999</v>
      </c>
      <c r="J9436" s="7">
        <v>46.727742999999997</v>
      </c>
      <c r="K9436" s="7">
        <v>44.968944</v>
      </c>
      <c r="L9436" s="7">
        <v>16.947209000000001</v>
      </c>
      <c r="M9436" s="7">
        <v>21.270309999999998</v>
      </c>
      <c r="N9436" s="7">
        <v>28.655674000000001</v>
      </c>
      <c r="O9436" s="7">
        <v>29.576886999999999</v>
      </c>
      <c r="P9436" s="7">
        <v>26.978103000000001</v>
      </c>
      <c r="Q9436" s="7">
        <v>20.138518999999999</v>
      </c>
      <c r="R9436" s="7">
        <v>17.406904000000001</v>
      </c>
      <c r="S9436" s="7">
        <v>23.241989</v>
      </c>
      <c r="T9436" s="7"/>
    </row>
    <row r="9437" spans="1:20" x14ac:dyDescent="0.35">
      <c r="A9437" s="6" t="s">
        <v>185</v>
      </c>
      <c r="B9437" s="6" t="s">
        <v>212</v>
      </c>
      <c r="C9437" s="6" t="s">
        <v>767</v>
      </c>
      <c r="D9437" s="6" t="s">
        <v>750</v>
      </c>
      <c r="E9437" s="6" t="s">
        <v>196</v>
      </c>
      <c r="F9437" s="6" t="s">
        <v>206</v>
      </c>
      <c r="G9437" s="6" t="s">
        <v>207</v>
      </c>
      <c r="H9437" s="7">
        <v>39.753453</v>
      </c>
      <c r="I9437" s="7">
        <v>64.163467999999995</v>
      </c>
      <c r="J9437" s="7">
        <v>72.532616000000004</v>
      </c>
      <c r="K9437" s="7">
        <v>92.936412000000004</v>
      </c>
      <c r="L9437" s="7">
        <v>60.527552</v>
      </c>
      <c r="M9437" s="7">
        <v>75.889905999999996</v>
      </c>
      <c r="N9437" s="7">
        <v>66.914496</v>
      </c>
      <c r="O9437" s="7">
        <v>68.952770000000001</v>
      </c>
      <c r="P9437" s="7">
        <v>62.998365999999997</v>
      </c>
      <c r="Q9437" s="7">
        <v>47.621827000000003</v>
      </c>
      <c r="R9437" s="7">
        <v>41.172201999999999</v>
      </c>
      <c r="S9437" s="7">
        <v>55.002141000000002</v>
      </c>
      <c r="T9437" s="7"/>
    </row>
    <row r="9438" spans="1:20" x14ac:dyDescent="0.35">
      <c r="A9438" s="6" t="s">
        <v>185</v>
      </c>
      <c r="B9438" s="6" t="s">
        <v>212</v>
      </c>
      <c r="C9438" s="6" t="s">
        <v>767</v>
      </c>
      <c r="D9438" s="6" t="s">
        <v>750</v>
      </c>
      <c r="E9438" s="6" t="s">
        <v>196</v>
      </c>
      <c r="F9438" s="6" t="s">
        <v>685</v>
      </c>
      <c r="G9438" s="6" t="s">
        <v>686</v>
      </c>
      <c r="H9438" s="7">
        <v>7.1327939999999996</v>
      </c>
      <c r="I9438" s="7">
        <v>4.7551959999999998</v>
      </c>
      <c r="J9438" s="7">
        <v>11.88799</v>
      </c>
      <c r="K9438" s="7">
        <v>12.004883</v>
      </c>
      <c r="L9438" s="7">
        <v>4.4244240000000001</v>
      </c>
      <c r="M9438" s="7">
        <v>5.6104760000000002</v>
      </c>
      <c r="N9438" s="7">
        <v>19.320499999999999</v>
      </c>
      <c r="O9438" s="7">
        <v>20.909790000000001</v>
      </c>
      <c r="P9438" s="7">
        <v>17.766797</v>
      </c>
      <c r="Q9438" s="7">
        <v>13.212422999999999</v>
      </c>
      <c r="R9438" s="7">
        <v>11.13686</v>
      </c>
      <c r="S9438" s="7">
        <v>5.930167</v>
      </c>
      <c r="T9438" s="7"/>
    </row>
    <row r="9439" spans="1:20" x14ac:dyDescent="0.35">
      <c r="A9439" s="6" t="s">
        <v>185</v>
      </c>
      <c r="B9439" s="6" t="s">
        <v>212</v>
      </c>
      <c r="C9439" s="6" t="s">
        <v>767</v>
      </c>
      <c r="D9439" s="6" t="s">
        <v>750</v>
      </c>
      <c r="E9439" s="6" t="s">
        <v>196</v>
      </c>
      <c r="F9439" s="6" t="s">
        <v>210</v>
      </c>
      <c r="G9439" s="6" t="s">
        <v>211</v>
      </c>
      <c r="H9439" s="7">
        <v>24.30433</v>
      </c>
      <c r="I9439" s="7">
        <v>23.247620000000001</v>
      </c>
      <c r="J9439" s="7">
        <v>56.005629999999996</v>
      </c>
      <c r="K9439" s="7">
        <v>36.734093999999999</v>
      </c>
      <c r="L9439" s="7">
        <v>122.659659</v>
      </c>
      <c r="M9439" s="7">
        <v>118.441857</v>
      </c>
      <c r="N9439" s="7">
        <v>128.590216</v>
      </c>
      <c r="O9439" s="7">
        <v>136.93132399999999</v>
      </c>
      <c r="P9439" s="7">
        <v>160.46756600000001</v>
      </c>
      <c r="Q9439" s="7">
        <v>176.15210400000001</v>
      </c>
      <c r="R9439" s="7">
        <v>153.82012599999999</v>
      </c>
      <c r="S9439" s="7">
        <v>221.62884</v>
      </c>
      <c r="T9439" s="7"/>
    </row>
    <row r="9440" spans="1:20" x14ac:dyDescent="0.35">
      <c r="A9440" s="6" t="s">
        <v>185</v>
      </c>
      <c r="B9440" s="6" t="s">
        <v>212</v>
      </c>
      <c r="C9440" s="6" t="s">
        <v>767</v>
      </c>
      <c r="D9440" s="6" t="s">
        <v>750</v>
      </c>
      <c r="E9440" s="6" t="s">
        <v>196</v>
      </c>
      <c r="F9440" s="6" t="s">
        <v>214</v>
      </c>
      <c r="G9440" s="6" t="s">
        <v>215</v>
      </c>
      <c r="H9440" s="7">
        <v>3.1701299999999999</v>
      </c>
      <c r="I9440" s="7">
        <v>4.2268400000000002</v>
      </c>
      <c r="J9440" s="7">
        <v>11.623810000000001</v>
      </c>
      <c r="K9440" s="7">
        <v>0</v>
      </c>
      <c r="L9440" s="7">
        <v>0</v>
      </c>
      <c r="M9440" s="7">
        <v>0</v>
      </c>
      <c r="N9440" s="7">
        <v>0</v>
      </c>
      <c r="O9440" s="7">
        <v>0</v>
      </c>
      <c r="P9440" s="7">
        <v>0</v>
      </c>
      <c r="Q9440" s="7">
        <v>0</v>
      </c>
      <c r="R9440" s="7">
        <v>0</v>
      </c>
      <c r="S9440" s="7">
        <v>0</v>
      </c>
      <c r="T9440" s="7"/>
    </row>
    <row r="9441" spans="1:20" x14ac:dyDescent="0.35">
      <c r="A9441" s="6" t="s">
        <v>185</v>
      </c>
      <c r="B9441" s="6" t="s">
        <v>212</v>
      </c>
      <c r="C9441" s="6" t="s">
        <v>767</v>
      </c>
      <c r="D9441" s="6" t="s">
        <v>750</v>
      </c>
      <c r="E9441" s="6" t="s">
        <v>196</v>
      </c>
      <c r="F9441" s="6" t="s">
        <v>218</v>
      </c>
      <c r="G9441" s="6" t="s">
        <v>219</v>
      </c>
      <c r="H9441" s="7">
        <v>8.4536800000000003</v>
      </c>
      <c r="I9441" s="7">
        <v>8.4536800000000003</v>
      </c>
      <c r="J9441" s="7">
        <v>12.68052</v>
      </c>
      <c r="K9441" s="7">
        <v>12.805756000000001</v>
      </c>
      <c r="L9441" s="7">
        <v>12.435317</v>
      </c>
      <c r="M9441" s="7">
        <v>12.004198000000001</v>
      </c>
      <c r="N9441" s="7">
        <v>14.541732</v>
      </c>
      <c r="O9441" s="7">
        <v>15.511006</v>
      </c>
      <c r="P9441" s="7">
        <v>18.154395000000001</v>
      </c>
      <c r="Q9441" s="7">
        <v>11.403848</v>
      </c>
      <c r="R9441" s="7">
        <v>9.9703920000000004</v>
      </c>
      <c r="S9441" s="7">
        <v>14.335717000000001</v>
      </c>
      <c r="T9441" s="7"/>
    </row>
    <row r="9442" spans="1:20" x14ac:dyDescent="0.35">
      <c r="A9442" s="6" t="s">
        <v>185</v>
      </c>
      <c r="B9442" s="6" t="s">
        <v>212</v>
      </c>
      <c r="C9442" s="6" t="s">
        <v>767</v>
      </c>
      <c r="D9442" s="6" t="s">
        <v>750</v>
      </c>
      <c r="E9442" s="6" t="s">
        <v>196</v>
      </c>
      <c r="F9442" s="6" t="s">
        <v>220</v>
      </c>
      <c r="G9442" s="6" t="s">
        <v>221</v>
      </c>
      <c r="H9442" s="7">
        <v>114.12468</v>
      </c>
      <c r="I9442" s="7">
        <v>137.3723</v>
      </c>
      <c r="J9442" s="7">
        <v>215.56883999999999</v>
      </c>
      <c r="K9442" s="7">
        <v>164.284029</v>
      </c>
      <c r="L9442" s="7">
        <v>96.448442</v>
      </c>
      <c r="M9442" s="7">
        <v>117.097745</v>
      </c>
      <c r="N9442" s="7">
        <v>87.045708000000005</v>
      </c>
      <c r="O9442" s="7">
        <v>86.657703999999995</v>
      </c>
      <c r="P9442" s="7">
        <v>58.740900000000003</v>
      </c>
      <c r="Q9442" s="7">
        <v>54.506763999999997</v>
      </c>
      <c r="R9442" s="7">
        <v>56.753124</v>
      </c>
      <c r="S9442" s="7">
        <v>86.646958999999995</v>
      </c>
      <c r="T9442" s="7"/>
    </row>
    <row r="9443" spans="1:20" x14ac:dyDescent="0.35">
      <c r="A9443" s="6" t="s">
        <v>185</v>
      </c>
      <c r="B9443" s="6" t="s">
        <v>212</v>
      </c>
      <c r="C9443" s="6" t="s">
        <v>767</v>
      </c>
      <c r="D9443" s="6" t="s">
        <v>750</v>
      </c>
      <c r="E9443" s="6" t="s">
        <v>196</v>
      </c>
      <c r="F9443" s="6" t="s">
        <v>223</v>
      </c>
      <c r="G9443" s="6" t="s">
        <v>224</v>
      </c>
      <c r="H9443" s="7">
        <v>69.742859999999993</v>
      </c>
      <c r="I9443" s="7">
        <v>114.12468</v>
      </c>
      <c r="J9443" s="7">
        <v>183.86753999999999</v>
      </c>
      <c r="K9443" s="7">
        <v>165.19964300000001</v>
      </c>
      <c r="L9443" s="7">
        <v>77.362167999999997</v>
      </c>
      <c r="M9443" s="7">
        <v>93.939950999999994</v>
      </c>
      <c r="N9443" s="7">
        <v>87.148156</v>
      </c>
      <c r="O9443" s="7">
        <v>86.761284000000003</v>
      </c>
      <c r="P9443" s="7">
        <v>58.821525000000001</v>
      </c>
      <c r="Q9443" s="7">
        <v>50.684654000000002</v>
      </c>
      <c r="R9443" s="7">
        <v>52.782544000000001</v>
      </c>
      <c r="S9443" s="7">
        <v>80.503405999999998</v>
      </c>
      <c r="T9443" s="7"/>
    </row>
    <row r="9444" spans="1:20" x14ac:dyDescent="0.35">
      <c r="A9444" s="6" t="s">
        <v>185</v>
      </c>
      <c r="B9444" s="6" t="s">
        <v>212</v>
      </c>
      <c r="C9444" s="6" t="s">
        <v>767</v>
      </c>
      <c r="D9444" s="6" t="s">
        <v>750</v>
      </c>
      <c r="E9444" s="6" t="s">
        <v>196</v>
      </c>
      <c r="F9444" s="6" t="s">
        <v>226</v>
      </c>
      <c r="G9444" s="6" t="s">
        <v>227</v>
      </c>
      <c r="H9444" s="7">
        <v>12.68052</v>
      </c>
      <c r="I9444" s="7">
        <v>38.041559999999997</v>
      </c>
      <c r="J9444" s="7">
        <v>78.196539999999999</v>
      </c>
      <c r="K9444" s="7">
        <v>117.464468</v>
      </c>
      <c r="L9444" s="7">
        <v>76.244873999999996</v>
      </c>
      <c r="M9444" s="7">
        <v>74.384602000000001</v>
      </c>
      <c r="N9444" s="7">
        <v>84.282874000000007</v>
      </c>
      <c r="O9444" s="7">
        <v>89.667640000000006</v>
      </c>
      <c r="P9444" s="7">
        <v>71.619955000000004</v>
      </c>
      <c r="Q9444" s="7">
        <v>56.834884000000002</v>
      </c>
      <c r="R9444" s="7">
        <v>46.369100000000003</v>
      </c>
      <c r="S9444" s="7">
        <v>92.615020000000001</v>
      </c>
      <c r="T9444" s="7"/>
    </row>
    <row r="9445" spans="1:20" x14ac:dyDescent="0.35">
      <c r="A9445" s="6" t="s">
        <v>185</v>
      </c>
      <c r="B9445" s="6" t="s">
        <v>212</v>
      </c>
      <c r="C9445" s="6" t="s">
        <v>767</v>
      </c>
      <c r="D9445" s="6" t="s">
        <v>750</v>
      </c>
      <c r="E9445" s="6" t="s">
        <v>196</v>
      </c>
      <c r="F9445" s="6" t="s">
        <v>228</v>
      </c>
      <c r="G9445" s="6" t="s">
        <v>229</v>
      </c>
      <c r="H9445" s="7">
        <v>471.29266000000001</v>
      </c>
      <c r="I9445" s="7">
        <v>688.97492</v>
      </c>
      <c r="J9445" s="7">
        <v>1103.20524</v>
      </c>
      <c r="K9445" s="7">
        <v>1034.297159</v>
      </c>
      <c r="L9445" s="7">
        <v>883.06198400000005</v>
      </c>
      <c r="M9445" s="7">
        <v>1161.8335279999999</v>
      </c>
      <c r="N9445" s="7">
        <v>956.26788199999999</v>
      </c>
      <c r="O9445" s="7">
        <v>948.42644800000005</v>
      </c>
      <c r="P9445" s="7">
        <v>680.87960199999998</v>
      </c>
      <c r="Q9445" s="7">
        <v>576.55100400000003</v>
      </c>
      <c r="R9445" s="7">
        <v>541.11979599999995</v>
      </c>
      <c r="S9445" s="7">
        <v>853.72641499999997</v>
      </c>
      <c r="T9445" s="7"/>
    </row>
    <row r="9446" spans="1:20" x14ac:dyDescent="0.35">
      <c r="A9446" s="6" t="s">
        <v>185</v>
      </c>
      <c r="B9446" s="6" t="s">
        <v>212</v>
      </c>
      <c r="C9446" s="6" t="s">
        <v>767</v>
      </c>
      <c r="D9446" s="6" t="s">
        <v>750</v>
      </c>
      <c r="E9446" s="6" t="s">
        <v>196</v>
      </c>
      <c r="F9446" s="6" t="s">
        <v>230</v>
      </c>
      <c r="G9446" s="6" t="s">
        <v>231</v>
      </c>
      <c r="H9446" s="7">
        <v>164.84675999999999</v>
      </c>
      <c r="I9446" s="7">
        <v>194.43464</v>
      </c>
      <c r="J9446" s="7">
        <v>403.66322000000002</v>
      </c>
      <c r="K9446" s="7">
        <v>366.96199200000001</v>
      </c>
      <c r="L9446" s="7">
        <v>468.00709999999998</v>
      </c>
      <c r="M9446" s="7">
        <v>615.70978200000002</v>
      </c>
      <c r="N9446" s="7">
        <v>390.68774000000002</v>
      </c>
      <c r="O9446" s="7">
        <v>387.45296400000001</v>
      </c>
      <c r="P9446" s="7">
        <v>278.19729000000001</v>
      </c>
      <c r="Q9446" s="7">
        <v>245.26150999999999</v>
      </c>
      <c r="R9446" s="7">
        <v>230.16239999999999</v>
      </c>
      <c r="S9446" s="7">
        <v>363.13677899999999</v>
      </c>
      <c r="T9446" s="7"/>
    </row>
    <row r="9447" spans="1:20" x14ac:dyDescent="0.35">
      <c r="A9447" s="6" t="s">
        <v>185</v>
      </c>
      <c r="B9447" s="6" t="s">
        <v>212</v>
      </c>
      <c r="C9447" s="6" t="s">
        <v>767</v>
      </c>
      <c r="D9447" s="6" t="s">
        <v>750</v>
      </c>
      <c r="E9447" s="6" t="s">
        <v>196</v>
      </c>
      <c r="F9447" s="6" t="s">
        <v>232</v>
      </c>
      <c r="G9447" s="6" t="s">
        <v>233</v>
      </c>
      <c r="H9447" s="7">
        <v>33.814720000000001</v>
      </c>
      <c r="I9447" s="7">
        <v>40.154980000000002</v>
      </c>
      <c r="J9447" s="7">
        <v>84.536799999999999</v>
      </c>
      <c r="K9447" s="7">
        <v>50.015459</v>
      </c>
      <c r="L9447" s="7">
        <v>55.859932000000001</v>
      </c>
      <c r="M9447" s="7">
        <v>54.487423999999997</v>
      </c>
      <c r="N9447" s="7">
        <v>25.124431999999999</v>
      </c>
      <c r="O9447" s="7">
        <v>26.761013999999999</v>
      </c>
      <c r="P9447" s="7">
        <v>21.363695</v>
      </c>
      <c r="Q9447" s="7">
        <v>20.050314</v>
      </c>
      <c r="R9447" s="7">
        <v>16.375147999999999</v>
      </c>
      <c r="S9447" s="7">
        <v>32.717080000000003</v>
      </c>
      <c r="T9447" s="7"/>
    </row>
    <row r="9448" spans="1:20" x14ac:dyDescent="0.35">
      <c r="A9448" s="6" t="s">
        <v>185</v>
      </c>
      <c r="B9448" s="6" t="s">
        <v>212</v>
      </c>
      <c r="C9448" s="6" t="s">
        <v>767</v>
      </c>
      <c r="D9448" s="6" t="s">
        <v>750</v>
      </c>
      <c r="E9448" s="6" t="s">
        <v>196</v>
      </c>
      <c r="F9448" s="6" t="s">
        <v>234</v>
      </c>
      <c r="G9448" s="6" t="s">
        <v>235</v>
      </c>
      <c r="H9448" s="7">
        <v>70.447339999999997</v>
      </c>
      <c r="I9448" s="7">
        <v>112.715744</v>
      </c>
      <c r="J9448" s="7">
        <v>190.207818</v>
      </c>
      <c r="K9448" s="7">
        <v>94.794317000000007</v>
      </c>
      <c r="L9448" s="7">
        <v>49.396501999999998</v>
      </c>
      <c r="M9448" s="7">
        <v>51.558458000000002</v>
      </c>
      <c r="N9448" s="7">
        <v>50.065007999999999</v>
      </c>
      <c r="O9448" s="7">
        <v>56.959180000000003</v>
      </c>
      <c r="P9448" s="7">
        <v>28.393256999999998</v>
      </c>
      <c r="Q9448" s="7">
        <v>30.974256</v>
      </c>
      <c r="R9448" s="7">
        <v>29.480955999999999</v>
      </c>
      <c r="S9448" s="7">
        <v>59.237755</v>
      </c>
      <c r="T9448" s="7"/>
    </row>
    <row r="9449" spans="1:20" x14ac:dyDescent="0.35">
      <c r="A9449" s="6" t="s">
        <v>185</v>
      </c>
      <c r="B9449" s="6" t="s">
        <v>212</v>
      </c>
      <c r="C9449" s="6" t="s">
        <v>767</v>
      </c>
      <c r="D9449" s="6" t="s">
        <v>750</v>
      </c>
      <c r="E9449" s="6" t="s">
        <v>236</v>
      </c>
      <c r="F9449" s="6" t="s">
        <v>664</v>
      </c>
      <c r="G9449" s="6" t="s">
        <v>665</v>
      </c>
      <c r="H9449" s="7">
        <v>2.641775</v>
      </c>
      <c r="I9449" s="7">
        <v>13.208875000000001</v>
      </c>
      <c r="J9449" s="7">
        <v>15.322295</v>
      </c>
      <c r="K9449" s="7">
        <v>8.6261410000000005</v>
      </c>
      <c r="L9449" s="6"/>
      <c r="M9449" s="7">
        <v>0</v>
      </c>
      <c r="N9449" s="7">
        <v>0</v>
      </c>
      <c r="O9449" s="7">
        <v>0</v>
      </c>
      <c r="P9449" s="7">
        <v>0</v>
      </c>
      <c r="Q9449" s="7">
        <v>0</v>
      </c>
      <c r="R9449" s="7">
        <v>0</v>
      </c>
      <c r="S9449" s="7">
        <v>0</v>
      </c>
      <c r="T9449" s="7"/>
    </row>
    <row r="9450" spans="1:20" x14ac:dyDescent="0.35">
      <c r="A9450" s="6" t="s">
        <v>185</v>
      </c>
      <c r="B9450" s="6" t="s">
        <v>212</v>
      </c>
      <c r="C9450" s="6" t="s">
        <v>767</v>
      </c>
      <c r="D9450" s="6" t="s">
        <v>750</v>
      </c>
      <c r="E9450" s="6" t="s">
        <v>236</v>
      </c>
      <c r="F9450" s="6" t="s">
        <v>237</v>
      </c>
      <c r="G9450" s="6" t="s">
        <v>238</v>
      </c>
      <c r="H9450" s="7">
        <v>10.5671</v>
      </c>
      <c r="I9450" s="7">
        <v>17.96407</v>
      </c>
      <c r="J9450" s="7">
        <v>21.662555000000001</v>
      </c>
      <c r="K9450" s="7">
        <v>14.308087</v>
      </c>
      <c r="L9450" s="7">
        <v>15.485681</v>
      </c>
      <c r="M9450" s="7">
        <v>15.309683</v>
      </c>
      <c r="N9450" s="7">
        <v>28.665908000000002</v>
      </c>
      <c r="O9450" s="7">
        <v>30.637698</v>
      </c>
      <c r="P9450" s="7">
        <v>25.263102</v>
      </c>
      <c r="Q9450" s="7">
        <v>27.921536</v>
      </c>
      <c r="R9450" s="7">
        <v>27.540600000000001</v>
      </c>
      <c r="S9450" s="7">
        <v>44.822467000000003</v>
      </c>
      <c r="T9450" s="7"/>
    </row>
    <row r="9451" spans="1:20" x14ac:dyDescent="0.35">
      <c r="A9451" s="6" t="s">
        <v>185</v>
      </c>
      <c r="B9451" s="6" t="s">
        <v>212</v>
      </c>
      <c r="C9451" s="6" t="s">
        <v>767</v>
      </c>
      <c r="D9451" s="6" t="s">
        <v>750</v>
      </c>
      <c r="E9451" s="6" t="s">
        <v>236</v>
      </c>
      <c r="F9451" s="6" t="s">
        <v>239</v>
      </c>
      <c r="G9451" s="6" t="s">
        <v>240</v>
      </c>
      <c r="H9451" s="7">
        <v>37.008113999999999</v>
      </c>
      <c r="I9451" s="7">
        <v>69.271597999999997</v>
      </c>
      <c r="J9451" s="7">
        <v>94.892600000000002</v>
      </c>
      <c r="K9451" s="7">
        <v>58.190976999999997</v>
      </c>
      <c r="L9451" s="7">
        <v>74.392431000000002</v>
      </c>
      <c r="M9451" s="7">
        <v>87.136818000000005</v>
      </c>
      <c r="N9451" s="7">
        <v>78.823642000000007</v>
      </c>
      <c r="O9451" s="7">
        <v>94.546284</v>
      </c>
      <c r="P9451" s="7">
        <v>66.403977999999995</v>
      </c>
      <c r="Q9451" s="7">
        <v>44.480302000000002</v>
      </c>
      <c r="R9451" s="7">
        <v>43.089125000000003</v>
      </c>
      <c r="S9451" s="7">
        <v>59.293906</v>
      </c>
      <c r="T9451" s="7"/>
    </row>
    <row r="9452" spans="1:20" x14ac:dyDescent="0.35">
      <c r="A9452" s="6" t="s">
        <v>185</v>
      </c>
      <c r="B9452" s="6" t="s">
        <v>212</v>
      </c>
      <c r="C9452" s="6" t="s">
        <v>767</v>
      </c>
      <c r="D9452" s="6" t="s">
        <v>750</v>
      </c>
      <c r="E9452" s="6" t="s">
        <v>236</v>
      </c>
      <c r="F9452" s="6" t="s">
        <v>241</v>
      </c>
      <c r="G9452" s="6" t="s">
        <v>242</v>
      </c>
      <c r="H9452" s="7">
        <v>4.7446299999999999</v>
      </c>
      <c r="I9452" s="7">
        <v>2.846778</v>
      </c>
      <c r="J9452" s="7">
        <v>10.438186</v>
      </c>
      <c r="K9452" s="7">
        <v>5.6378300000000001</v>
      </c>
      <c r="L9452" s="7">
        <v>6.4643300000000004</v>
      </c>
      <c r="M9452" s="7">
        <v>7.2444870000000003</v>
      </c>
      <c r="N9452" s="7">
        <v>8.0620480000000008</v>
      </c>
      <c r="O9452" s="7">
        <v>9.4581370000000007</v>
      </c>
      <c r="P9452" s="7">
        <v>7.4622770000000003</v>
      </c>
      <c r="Q9452" s="7">
        <v>8.0678699999999992</v>
      </c>
      <c r="R9452" s="7">
        <v>7.7920879999999997</v>
      </c>
      <c r="S9452" s="7">
        <v>10.950077</v>
      </c>
      <c r="T9452" s="7"/>
    </row>
    <row r="9453" spans="1:20" x14ac:dyDescent="0.35">
      <c r="A9453" s="6" t="s">
        <v>185</v>
      </c>
      <c r="B9453" s="6" t="s">
        <v>212</v>
      </c>
      <c r="C9453" s="6" t="s">
        <v>767</v>
      </c>
      <c r="D9453" s="6" t="s">
        <v>750</v>
      </c>
      <c r="E9453" s="6" t="s">
        <v>236</v>
      </c>
      <c r="F9453" s="6" t="s">
        <v>243</v>
      </c>
      <c r="G9453" s="6" t="s">
        <v>244</v>
      </c>
      <c r="H9453" s="7">
        <v>0.94892600000000005</v>
      </c>
      <c r="I9453" s="7">
        <v>1.8978520000000001</v>
      </c>
      <c r="J9453" s="7">
        <v>1.8978520000000001</v>
      </c>
      <c r="K9453" s="7">
        <v>1.9147270000000001</v>
      </c>
      <c r="L9453" s="7">
        <v>4.5246449999999996</v>
      </c>
      <c r="M9453" s="7">
        <v>3.6127370000000001</v>
      </c>
      <c r="N9453" s="7">
        <v>3.4209320000000001</v>
      </c>
      <c r="O9453" s="7">
        <v>3.2401209999999998</v>
      </c>
      <c r="P9453" s="7">
        <v>0</v>
      </c>
      <c r="Q9453" s="7">
        <v>0</v>
      </c>
      <c r="R9453" s="7">
        <v>0</v>
      </c>
      <c r="S9453" s="7">
        <v>0</v>
      </c>
      <c r="T9453" s="7"/>
    </row>
    <row r="9454" spans="1:20" x14ac:dyDescent="0.35">
      <c r="A9454" s="6" t="s">
        <v>185</v>
      </c>
      <c r="B9454" s="6" t="s">
        <v>212</v>
      </c>
      <c r="C9454" s="6" t="s">
        <v>767</v>
      </c>
      <c r="D9454" s="6" t="s">
        <v>750</v>
      </c>
      <c r="E9454" s="6" t="s">
        <v>236</v>
      </c>
      <c r="F9454" s="6" t="s">
        <v>245</v>
      </c>
      <c r="G9454" s="6" t="s">
        <v>246</v>
      </c>
      <c r="H9454" s="7">
        <v>6.6424820000000002</v>
      </c>
      <c r="I9454" s="7">
        <v>5.6935560000000001</v>
      </c>
      <c r="J9454" s="7">
        <v>22.774224</v>
      </c>
      <c r="K9454" s="7">
        <v>13.462151</v>
      </c>
      <c r="L9454" s="7">
        <v>28.440318999999999</v>
      </c>
      <c r="M9454" s="7">
        <v>19.930999</v>
      </c>
      <c r="N9454" s="7">
        <v>11.741288000000001</v>
      </c>
      <c r="O9454" s="7">
        <v>23.301732999999999</v>
      </c>
      <c r="P9454" s="7">
        <v>23.850601999999999</v>
      </c>
      <c r="Q9454" s="7">
        <v>8.7334259999999997</v>
      </c>
      <c r="R9454" s="7">
        <v>17.635221999999999</v>
      </c>
      <c r="S9454" s="7">
        <v>18.476254000000001</v>
      </c>
      <c r="T9454" s="7"/>
    </row>
    <row r="9455" spans="1:20" x14ac:dyDescent="0.35">
      <c r="A9455" s="6" t="s">
        <v>185</v>
      </c>
      <c r="B9455" s="6" t="s">
        <v>212</v>
      </c>
      <c r="C9455" s="6" t="s">
        <v>767</v>
      </c>
      <c r="D9455" s="6" t="s">
        <v>750</v>
      </c>
      <c r="E9455" s="6" t="s">
        <v>236</v>
      </c>
      <c r="F9455" s="6" t="s">
        <v>247</v>
      </c>
      <c r="G9455" s="6" t="s">
        <v>248</v>
      </c>
      <c r="H9455" s="7">
        <v>5.6935560000000001</v>
      </c>
      <c r="I9455" s="7">
        <v>7.5914080000000004</v>
      </c>
      <c r="J9455" s="7">
        <v>1.8978520000000001</v>
      </c>
      <c r="K9455" s="7">
        <v>3.2886090000000001</v>
      </c>
      <c r="L9455" s="7">
        <v>3.2516229999999999</v>
      </c>
      <c r="M9455" s="7">
        <v>3.321812</v>
      </c>
      <c r="N9455" s="7">
        <v>5.4027479999999999</v>
      </c>
      <c r="O9455" s="7">
        <v>6.2607090000000003</v>
      </c>
      <c r="P9455" s="7">
        <v>5.2159219999999999</v>
      </c>
      <c r="Q9455" s="7">
        <v>2.3919800000000002</v>
      </c>
      <c r="R9455" s="7">
        <v>2.277542</v>
      </c>
      <c r="S9455" s="7">
        <v>3.2753570000000001</v>
      </c>
      <c r="T9455" s="7"/>
    </row>
    <row r="9456" spans="1:20" x14ac:dyDescent="0.35">
      <c r="A9456" s="6" t="s">
        <v>185</v>
      </c>
      <c r="B9456" s="6" t="s">
        <v>212</v>
      </c>
      <c r="C9456" s="6" t="s">
        <v>767</v>
      </c>
      <c r="D9456" s="6" t="s">
        <v>750</v>
      </c>
      <c r="E9456" s="6" t="s">
        <v>236</v>
      </c>
      <c r="F9456" s="6" t="s">
        <v>249</v>
      </c>
      <c r="G9456" s="6" t="s">
        <v>250</v>
      </c>
      <c r="H9456" s="6"/>
      <c r="I9456" s="6"/>
      <c r="J9456" s="6"/>
      <c r="K9456" s="7">
        <v>0</v>
      </c>
      <c r="L9456" s="7">
        <v>0</v>
      </c>
      <c r="M9456" s="7">
        <v>0</v>
      </c>
      <c r="N9456" s="7">
        <v>0</v>
      </c>
      <c r="O9456" s="7">
        <v>0</v>
      </c>
      <c r="P9456" s="7">
        <v>14.816973000000001</v>
      </c>
      <c r="Q9456" s="7">
        <v>13.853452000000001</v>
      </c>
      <c r="R9456" s="7">
        <v>10.192375999999999</v>
      </c>
      <c r="S9456" s="7">
        <v>15.551220000000001</v>
      </c>
      <c r="T9456" s="7"/>
    </row>
    <row r="9457" spans="1:20" x14ac:dyDescent="0.35">
      <c r="A9457" s="6" t="s">
        <v>185</v>
      </c>
      <c r="B9457" s="6" t="s">
        <v>212</v>
      </c>
      <c r="C9457" s="6" t="s">
        <v>767</v>
      </c>
      <c r="D9457" s="6" t="s">
        <v>750</v>
      </c>
      <c r="E9457" s="6" t="s">
        <v>189</v>
      </c>
      <c r="F9457" s="6" t="s">
        <v>251</v>
      </c>
      <c r="G9457" s="6" t="s">
        <v>252</v>
      </c>
      <c r="H9457" s="7">
        <v>10.5671</v>
      </c>
      <c r="I9457" s="7">
        <v>12.68052</v>
      </c>
      <c r="J9457" s="7">
        <v>21.1342</v>
      </c>
      <c r="K9457" s="7">
        <v>36.794407999999997</v>
      </c>
      <c r="L9457" s="7">
        <v>172.816654</v>
      </c>
      <c r="M9457" s="7">
        <v>212.711523</v>
      </c>
      <c r="N9457" s="7">
        <v>355.86920400000002</v>
      </c>
      <c r="O9457" s="7">
        <v>315.80892399999999</v>
      </c>
      <c r="P9457" s="7">
        <v>267.03920499999998</v>
      </c>
      <c r="Q9457" s="7">
        <v>195.025848</v>
      </c>
      <c r="R9457" s="7">
        <v>187.427412</v>
      </c>
      <c r="S9457" s="7">
        <v>279.80517600000002</v>
      </c>
      <c r="T9457" s="7"/>
    </row>
    <row r="9458" spans="1:20" x14ac:dyDescent="0.35">
      <c r="A9458" s="6" t="s">
        <v>185</v>
      </c>
      <c r="B9458" s="6" t="s">
        <v>212</v>
      </c>
      <c r="C9458" s="6" t="s">
        <v>767</v>
      </c>
      <c r="D9458" s="6" t="s">
        <v>750</v>
      </c>
      <c r="E9458" s="6" t="s">
        <v>189</v>
      </c>
      <c r="F9458" s="6" t="s">
        <v>253</v>
      </c>
      <c r="G9458" s="6" t="s">
        <v>254</v>
      </c>
      <c r="H9458" s="6"/>
      <c r="I9458" s="6"/>
      <c r="J9458" s="6"/>
      <c r="K9458" s="7">
        <v>0</v>
      </c>
      <c r="L9458" s="7">
        <v>0.235593</v>
      </c>
      <c r="M9458" s="7">
        <v>0.22198499999999999</v>
      </c>
      <c r="N9458" s="7">
        <v>0.121145</v>
      </c>
      <c r="O9458" s="7">
        <v>0.115686</v>
      </c>
      <c r="P9458" s="7">
        <v>0.13905000000000001</v>
      </c>
      <c r="Q9458" s="7">
        <v>0.12441199999999999</v>
      </c>
      <c r="R9458" s="7">
        <v>0.116628</v>
      </c>
      <c r="S9458" s="7">
        <v>0.212557</v>
      </c>
      <c r="T9458" s="7"/>
    </row>
    <row r="9459" spans="1:20" x14ac:dyDescent="0.35">
      <c r="A9459" s="6" t="s">
        <v>185</v>
      </c>
      <c r="B9459" s="6" t="s">
        <v>212</v>
      </c>
      <c r="C9459" s="6" t="s">
        <v>767</v>
      </c>
      <c r="D9459" s="6" t="s">
        <v>750</v>
      </c>
      <c r="E9459" s="6" t="s">
        <v>189</v>
      </c>
      <c r="F9459" s="6" t="s">
        <v>756</v>
      </c>
      <c r="G9459" s="6" t="s">
        <v>757</v>
      </c>
      <c r="H9459" s="6"/>
      <c r="I9459" s="6"/>
      <c r="J9459" s="6"/>
      <c r="K9459" s="7">
        <v>0</v>
      </c>
      <c r="L9459" s="7">
        <v>3.6595999999999997E-2</v>
      </c>
      <c r="M9459" s="7">
        <v>5.2929999999999998E-2</v>
      </c>
      <c r="N9459" s="7">
        <v>2.5957240000000001</v>
      </c>
      <c r="O9459" s="7">
        <v>2.543412</v>
      </c>
      <c r="P9459" s="7">
        <v>2.4246599999999998</v>
      </c>
      <c r="Q9459" s="7">
        <v>0.65407999999999999</v>
      </c>
      <c r="R9459" s="7">
        <v>0.515204</v>
      </c>
      <c r="S9459" s="7">
        <v>1.0126900000000001</v>
      </c>
      <c r="T9459" s="7"/>
    </row>
    <row r="9460" spans="1:20" x14ac:dyDescent="0.35">
      <c r="A9460" s="6" t="s">
        <v>185</v>
      </c>
      <c r="B9460" s="6" t="s">
        <v>212</v>
      </c>
      <c r="C9460" s="6" t="s">
        <v>767</v>
      </c>
      <c r="D9460" s="6" t="s">
        <v>750</v>
      </c>
      <c r="E9460" s="6" t="s">
        <v>189</v>
      </c>
      <c r="F9460" s="6" t="s">
        <v>255</v>
      </c>
      <c r="G9460" s="6" t="s">
        <v>256</v>
      </c>
      <c r="H9460" s="7">
        <v>203.64912200000001</v>
      </c>
      <c r="I9460" s="7">
        <v>325.00168100000002</v>
      </c>
      <c r="J9460" s="7">
        <v>470.06680899999998</v>
      </c>
      <c r="K9460" s="7">
        <v>321.66603199999997</v>
      </c>
      <c r="L9460" s="7">
        <v>392.55821600000002</v>
      </c>
      <c r="M9460" s="7">
        <v>422.491444</v>
      </c>
      <c r="N9460" s="7">
        <v>505.91542800000002</v>
      </c>
      <c r="O9460" s="7">
        <v>611.98434999999995</v>
      </c>
      <c r="P9460" s="7">
        <v>500.60044199999999</v>
      </c>
      <c r="Q9460" s="7">
        <v>249.68859</v>
      </c>
      <c r="R9460" s="7">
        <v>217.64758</v>
      </c>
      <c r="S9460" s="7">
        <v>444.92640299999999</v>
      </c>
      <c r="T9460" s="7"/>
    </row>
    <row r="9461" spans="1:20" x14ac:dyDescent="0.35">
      <c r="A9461" s="6" t="s">
        <v>185</v>
      </c>
      <c r="B9461" s="6" t="s">
        <v>212</v>
      </c>
      <c r="C9461" s="6" t="s">
        <v>767</v>
      </c>
      <c r="D9461" s="6" t="s">
        <v>750</v>
      </c>
      <c r="E9461" s="6" t="s">
        <v>189</v>
      </c>
      <c r="F9461" s="6" t="s">
        <v>190</v>
      </c>
      <c r="G9461" s="6" t="s">
        <v>191</v>
      </c>
      <c r="H9461" s="7">
        <v>235.85767200000001</v>
      </c>
      <c r="I9461" s="7">
        <v>319.549104</v>
      </c>
      <c r="J9461" s="7">
        <v>587.74210200000005</v>
      </c>
      <c r="K9461" s="7">
        <v>277.446978</v>
      </c>
      <c r="L9461" s="7">
        <v>260.765579</v>
      </c>
      <c r="M9461" s="7">
        <v>219.08889600000001</v>
      </c>
      <c r="N9461" s="7">
        <v>289.53664400000002</v>
      </c>
      <c r="O9461" s="7">
        <v>250.97530599999999</v>
      </c>
      <c r="P9461" s="7">
        <v>213.30112700000001</v>
      </c>
      <c r="Q9461" s="7">
        <v>191.03623999999999</v>
      </c>
      <c r="R9461" s="7">
        <v>179.045072</v>
      </c>
      <c r="S9461" s="7">
        <v>346.05448000000001</v>
      </c>
      <c r="T9461" s="7"/>
    </row>
    <row r="9462" spans="1:20" x14ac:dyDescent="0.35">
      <c r="A9462" s="6" t="s">
        <v>185</v>
      </c>
      <c r="B9462" s="6" t="s">
        <v>212</v>
      </c>
      <c r="C9462" s="6" t="s">
        <v>767</v>
      </c>
      <c r="D9462" s="6" t="s">
        <v>750</v>
      </c>
      <c r="E9462" s="6" t="s">
        <v>189</v>
      </c>
      <c r="F9462" s="6" t="s">
        <v>257</v>
      </c>
      <c r="G9462" s="6" t="s">
        <v>258</v>
      </c>
      <c r="H9462" s="7">
        <v>143.67037400000001</v>
      </c>
      <c r="I9462" s="7">
        <v>258.74615899999998</v>
      </c>
      <c r="J9462" s="7">
        <v>331.976204</v>
      </c>
      <c r="K9462" s="7">
        <v>404.023124</v>
      </c>
      <c r="L9462" s="7">
        <v>245.74006800000001</v>
      </c>
      <c r="M9462" s="7">
        <v>226.49033499999999</v>
      </c>
      <c r="N9462" s="7">
        <v>245.325255</v>
      </c>
      <c r="O9462" s="7">
        <v>243.671639</v>
      </c>
      <c r="P9462" s="7">
        <v>272.109038</v>
      </c>
      <c r="Q9462" s="7">
        <v>202.72522799999999</v>
      </c>
      <c r="R9462" s="7">
        <v>169.97307799999999</v>
      </c>
      <c r="S9462" s="7">
        <v>260.43352700000003</v>
      </c>
      <c r="T9462" s="7"/>
    </row>
    <row r="9463" spans="1:20" x14ac:dyDescent="0.35">
      <c r="A9463" s="6" t="s">
        <v>185</v>
      </c>
      <c r="B9463" s="6" t="s">
        <v>212</v>
      </c>
      <c r="C9463" s="6" t="s">
        <v>767</v>
      </c>
      <c r="D9463" s="6" t="s">
        <v>750</v>
      </c>
      <c r="E9463" s="6" t="s">
        <v>189</v>
      </c>
      <c r="F9463" s="6" t="s">
        <v>259</v>
      </c>
      <c r="G9463" s="6" t="s">
        <v>260</v>
      </c>
      <c r="H9463" s="7">
        <v>88.763639999999995</v>
      </c>
      <c r="I9463" s="7">
        <v>164.84675999999999</v>
      </c>
      <c r="J9463" s="7">
        <v>226.13594000000001</v>
      </c>
      <c r="K9463" s="7">
        <v>110.90336000000001</v>
      </c>
      <c r="L9463" s="7">
        <v>56.081916</v>
      </c>
      <c r="M9463" s="7">
        <v>78.623102000000003</v>
      </c>
      <c r="N9463" s="7">
        <v>89.620019999999997</v>
      </c>
      <c r="O9463" s="7">
        <v>76.849515999999994</v>
      </c>
      <c r="P9463" s="7">
        <v>75.715559999999996</v>
      </c>
      <c r="Q9463" s="7">
        <v>37.794642000000003</v>
      </c>
      <c r="R9463" s="7">
        <v>40.946171999999997</v>
      </c>
      <c r="S9463" s="7">
        <v>133.03762399999999</v>
      </c>
      <c r="T9463" s="7"/>
    </row>
    <row r="9464" spans="1:20" x14ac:dyDescent="0.35">
      <c r="A9464" s="6" t="s">
        <v>185</v>
      </c>
      <c r="B9464" s="6" t="s">
        <v>212</v>
      </c>
      <c r="C9464" s="6" t="s">
        <v>767</v>
      </c>
      <c r="D9464" s="6" t="s">
        <v>750</v>
      </c>
      <c r="E9464" s="6" t="s">
        <v>189</v>
      </c>
      <c r="F9464" s="6" t="s">
        <v>261</v>
      </c>
      <c r="G9464" s="6" t="s">
        <v>262</v>
      </c>
      <c r="H9464" s="6"/>
      <c r="I9464" s="7">
        <v>2.3775979999999999</v>
      </c>
      <c r="J9464" s="6"/>
      <c r="K9464" s="7">
        <v>0.15884799999999999</v>
      </c>
      <c r="L9464" s="7">
        <v>0.68639700000000003</v>
      </c>
      <c r="M9464" s="7">
        <v>0.74124100000000004</v>
      </c>
      <c r="N9464" s="7">
        <v>1.0375639999999999</v>
      </c>
      <c r="O9464" s="7">
        <v>0.98760400000000004</v>
      </c>
      <c r="P9464" s="7">
        <v>1.039185</v>
      </c>
      <c r="Q9464" s="7">
        <v>1.157116</v>
      </c>
      <c r="R9464" s="7">
        <v>1.0853280000000001</v>
      </c>
      <c r="S9464" s="7">
        <v>1.06592</v>
      </c>
      <c r="T9464" s="7"/>
    </row>
    <row r="9465" spans="1:20" x14ac:dyDescent="0.35">
      <c r="A9465" s="6" t="s">
        <v>185</v>
      </c>
      <c r="B9465" s="6" t="s">
        <v>212</v>
      </c>
      <c r="C9465" s="6" t="s">
        <v>767</v>
      </c>
      <c r="D9465" s="6" t="s">
        <v>750</v>
      </c>
      <c r="E9465" s="6" t="s">
        <v>189</v>
      </c>
      <c r="F9465" s="6" t="s">
        <v>263</v>
      </c>
      <c r="G9465" s="6" t="s">
        <v>264</v>
      </c>
      <c r="H9465" s="7">
        <v>3.8041559999999999</v>
      </c>
      <c r="I9465" s="6"/>
      <c r="J9465" s="7">
        <v>7.6083119999999997</v>
      </c>
      <c r="K9465" s="7">
        <v>3.7196210000000001</v>
      </c>
      <c r="L9465" s="7">
        <v>104.269278</v>
      </c>
      <c r="M9465" s="7">
        <v>90.168640999999994</v>
      </c>
      <c r="N9465" s="7">
        <v>89.824827999999997</v>
      </c>
      <c r="O9465" s="7">
        <v>78.179177999999993</v>
      </c>
      <c r="P9465" s="7">
        <v>69.097764999999995</v>
      </c>
      <c r="Q9465" s="7">
        <v>51.373457999999999</v>
      </c>
      <c r="R9465" s="7">
        <v>47.893318000000001</v>
      </c>
      <c r="S9465" s="7">
        <v>84.782933</v>
      </c>
      <c r="T9465" s="7"/>
    </row>
    <row r="9466" spans="1:20" x14ac:dyDescent="0.35">
      <c r="A9466" s="6" t="s">
        <v>185</v>
      </c>
      <c r="B9466" s="6" t="s">
        <v>212</v>
      </c>
      <c r="C9466" s="6" t="s">
        <v>767</v>
      </c>
      <c r="D9466" s="6" t="s">
        <v>750</v>
      </c>
      <c r="E9466" s="6" t="s">
        <v>189</v>
      </c>
      <c r="F9466" s="6" t="s">
        <v>710</v>
      </c>
      <c r="G9466" s="6" t="s">
        <v>711</v>
      </c>
      <c r="H9466" s="7">
        <v>2.7897159999999999</v>
      </c>
      <c r="I9466" s="7">
        <v>2.7897159999999999</v>
      </c>
      <c r="J9466" s="6"/>
      <c r="K9466" s="7">
        <v>0</v>
      </c>
      <c r="L9466" s="7">
        <v>0</v>
      </c>
      <c r="M9466" s="7">
        <v>0</v>
      </c>
      <c r="N9466" s="7">
        <v>0</v>
      </c>
      <c r="O9466" s="7">
        <v>0</v>
      </c>
      <c r="P9466" s="7">
        <v>0</v>
      </c>
      <c r="Q9466" s="7">
        <v>0</v>
      </c>
      <c r="R9466" s="7">
        <v>0</v>
      </c>
      <c r="S9466" s="7">
        <v>0</v>
      </c>
      <c r="T9466" s="7"/>
    </row>
    <row r="9467" spans="1:20" x14ac:dyDescent="0.35">
      <c r="A9467" s="6" t="s">
        <v>185</v>
      </c>
      <c r="B9467" s="6" t="s">
        <v>212</v>
      </c>
      <c r="C9467" s="6" t="s">
        <v>767</v>
      </c>
      <c r="D9467" s="6" t="s">
        <v>750</v>
      </c>
      <c r="E9467" s="6" t="s">
        <v>189</v>
      </c>
      <c r="F9467" s="6" t="s">
        <v>265</v>
      </c>
      <c r="G9467" s="6" t="s">
        <v>266</v>
      </c>
      <c r="H9467" s="6"/>
      <c r="I9467" s="7">
        <v>1.9020779999999999</v>
      </c>
      <c r="J9467" s="6"/>
      <c r="K9467" s="7">
        <v>1.9020779999999999</v>
      </c>
      <c r="L9467" s="7">
        <v>0</v>
      </c>
      <c r="M9467" s="7">
        <v>0</v>
      </c>
      <c r="N9467" s="7">
        <v>0</v>
      </c>
      <c r="O9467" s="7">
        <v>0</v>
      </c>
      <c r="P9467" s="7">
        <v>0</v>
      </c>
      <c r="Q9467" s="7">
        <v>0</v>
      </c>
      <c r="R9467" s="7">
        <v>0</v>
      </c>
      <c r="S9467" s="7">
        <v>0</v>
      </c>
      <c r="T9467" s="7"/>
    </row>
    <row r="9468" spans="1:20" x14ac:dyDescent="0.35">
      <c r="A9468" s="6" t="s">
        <v>185</v>
      </c>
      <c r="B9468" s="6" t="s">
        <v>212</v>
      </c>
      <c r="C9468" s="6" t="s">
        <v>767</v>
      </c>
      <c r="D9468" s="6" t="s">
        <v>750</v>
      </c>
      <c r="E9468" s="6" t="s">
        <v>189</v>
      </c>
      <c r="F9468" s="6" t="s">
        <v>267</v>
      </c>
      <c r="G9468" s="6" t="s">
        <v>268</v>
      </c>
      <c r="H9468" s="7">
        <v>4.1845739999999996</v>
      </c>
      <c r="I9468" s="7">
        <v>9.7640060000000002</v>
      </c>
      <c r="J9468" s="7">
        <v>10.461435</v>
      </c>
      <c r="K9468" s="7">
        <v>18.582253000000001</v>
      </c>
      <c r="L9468" s="7">
        <v>49.899160999999999</v>
      </c>
      <c r="M9468" s="7">
        <v>49.995925999999997</v>
      </c>
      <c r="N9468" s="7">
        <v>39.245795999999999</v>
      </c>
      <c r="O9468" s="7">
        <v>47.451663000000003</v>
      </c>
      <c r="P9468" s="7">
        <v>39.002580999999999</v>
      </c>
      <c r="Q9468" s="7">
        <v>29.968319999999999</v>
      </c>
      <c r="R9468" s="7">
        <v>26.059609999999999</v>
      </c>
      <c r="S9468" s="7">
        <v>51.252352999999999</v>
      </c>
      <c r="T9468" s="7"/>
    </row>
    <row r="9469" spans="1:20" x14ac:dyDescent="0.35">
      <c r="A9469" s="6" t="s">
        <v>185</v>
      </c>
      <c r="B9469" s="6" t="s">
        <v>212</v>
      </c>
      <c r="C9469" s="6" t="s">
        <v>767</v>
      </c>
      <c r="D9469" s="6" t="s">
        <v>750</v>
      </c>
      <c r="E9469" s="6" t="s">
        <v>189</v>
      </c>
      <c r="F9469" s="6" t="s">
        <v>269</v>
      </c>
      <c r="G9469" s="6" t="s">
        <v>270</v>
      </c>
      <c r="H9469" s="7">
        <v>401.5498</v>
      </c>
      <c r="I9469" s="7">
        <v>606.55154000000005</v>
      </c>
      <c r="J9469" s="7">
        <v>862.27535999999998</v>
      </c>
      <c r="K9469" s="7">
        <v>759.47828100000004</v>
      </c>
      <c r="L9469" s="7">
        <v>1135.4325920000001</v>
      </c>
      <c r="M9469" s="7">
        <v>1511.2783380000001</v>
      </c>
      <c r="N9469" s="7">
        <v>2298.380948</v>
      </c>
      <c r="O9469" s="7">
        <v>2041.8218099999999</v>
      </c>
      <c r="P9469" s="7">
        <v>1664.51712</v>
      </c>
      <c r="Q9469" s="7">
        <v>892.98352</v>
      </c>
      <c r="R9469" s="7">
        <v>913.98698000000002</v>
      </c>
      <c r="S9469" s="7">
        <v>1453.9376990000001</v>
      </c>
      <c r="T9469" s="7"/>
    </row>
    <row r="9470" spans="1:20" x14ac:dyDescent="0.35">
      <c r="A9470" s="6" t="s">
        <v>185</v>
      </c>
      <c r="B9470" s="6" t="s">
        <v>212</v>
      </c>
      <c r="C9470" s="6" t="s">
        <v>767</v>
      </c>
      <c r="D9470" s="6" t="s">
        <v>750</v>
      </c>
      <c r="E9470" s="6" t="s">
        <v>189</v>
      </c>
      <c r="F9470" s="6" t="s">
        <v>271</v>
      </c>
      <c r="G9470" s="6" t="s">
        <v>272</v>
      </c>
      <c r="H9470" s="7">
        <v>2.1134200000000001</v>
      </c>
      <c r="I9470" s="7">
        <v>0</v>
      </c>
      <c r="J9470" s="6"/>
      <c r="K9470" s="7">
        <v>2.2326410000000001</v>
      </c>
      <c r="L9470" s="7">
        <v>3.14798</v>
      </c>
      <c r="M9470" s="7">
        <v>4.0408489999999997</v>
      </c>
      <c r="N9470" s="7">
        <v>10.581716</v>
      </c>
      <c r="O9470" s="7">
        <v>9.4988379999999992</v>
      </c>
      <c r="P9470" s="7">
        <v>9.6632870000000004</v>
      </c>
      <c r="Q9470" s="7">
        <v>7.9025319999999999</v>
      </c>
      <c r="R9470" s="7">
        <v>5.5151479999999999</v>
      </c>
      <c r="S9470" s="7">
        <v>7.9247300000000003</v>
      </c>
      <c r="T9470" s="7"/>
    </row>
    <row r="9471" spans="1:20" x14ac:dyDescent="0.35">
      <c r="A9471" s="6" t="s">
        <v>185</v>
      </c>
      <c r="B9471" s="6" t="s">
        <v>212</v>
      </c>
      <c r="C9471" s="6" t="s">
        <v>767</v>
      </c>
      <c r="D9471" s="6" t="s">
        <v>750</v>
      </c>
      <c r="E9471" s="6" t="s">
        <v>189</v>
      </c>
      <c r="F9471" s="6" t="s">
        <v>741</v>
      </c>
      <c r="G9471" s="6" t="s">
        <v>742</v>
      </c>
      <c r="H9471" s="6"/>
      <c r="I9471" s="6"/>
      <c r="J9471" s="7">
        <v>1.394857</v>
      </c>
      <c r="K9471" s="7">
        <v>0</v>
      </c>
      <c r="L9471" s="7">
        <v>0</v>
      </c>
      <c r="M9471" s="7">
        <v>0</v>
      </c>
      <c r="N9471" s="7">
        <v>0</v>
      </c>
      <c r="O9471" s="7">
        <v>0</v>
      </c>
      <c r="P9471" s="7">
        <v>0</v>
      </c>
      <c r="Q9471" s="7">
        <v>0</v>
      </c>
      <c r="R9471" s="7">
        <v>0</v>
      </c>
      <c r="S9471" s="7">
        <v>0</v>
      </c>
      <c r="T9471" s="7"/>
    </row>
    <row r="9472" spans="1:20" x14ac:dyDescent="0.35">
      <c r="A9472" s="6" t="s">
        <v>185</v>
      </c>
      <c r="B9472" s="6" t="s">
        <v>212</v>
      </c>
      <c r="C9472" s="6" t="s">
        <v>767</v>
      </c>
      <c r="D9472" s="6" t="s">
        <v>750</v>
      </c>
      <c r="E9472" s="6" t="s">
        <v>189</v>
      </c>
      <c r="F9472" s="6" t="s">
        <v>273</v>
      </c>
      <c r="G9472" s="6" t="s">
        <v>274</v>
      </c>
      <c r="H9472" s="7">
        <v>11.88799</v>
      </c>
      <c r="I9472" s="7">
        <v>23.775980000000001</v>
      </c>
      <c r="J9472" s="7">
        <v>49.929558</v>
      </c>
      <c r="K9472" s="7">
        <v>24.245103</v>
      </c>
      <c r="L9472" s="7">
        <v>156.38805600000001</v>
      </c>
      <c r="M9472" s="7">
        <v>128.86058299999999</v>
      </c>
      <c r="N9472" s="7">
        <v>92.433096000000006</v>
      </c>
      <c r="O9472" s="7">
        <v>81.164984000000004</v>
      </c>
      <c r="P9472" s="7">
        <v>51.002957000000002</v>
      </c>
      <c r="Q9472" s="7">
        <v>43.396375999999997</v>
      </c>
      <c r="R9472" s="7">
        <v>31.437325999999999</v>
      </c>
      <c r="S9472" s="7">
        <v>63.009535999999997</v>
      </c>
      <c r="T9472" s="7"/>
    </row>
    <row r="9473" spans="1:20" x14ac:dyDescent="0.35">
      <c r="A9473" s="6" t="s">
        <v>185</v>
      </c>
      <c r="B9473" s="6" t="s">
        <v>212</v>
      </c>
      <c r="C9473" s="6" t="s">
        <v>767</v>
      </c>
      <c r="D9473" s="6" t="s">
        <v>750</v>
      </c>
      <c r="E9473" s="6" t="s">
        <v>189</v>
      </c>
      <c r="F9473" s="6" t="s">
        <v>275</v>
      </c>
      <c r="G9473" s="6" t="s">
        <v>276</v>
      </c>
      <c r="H9473" s="7">
        <v>349.41879399999999</v>
      </c>
      <c r="I9473" s="7">
        <v>371.96194200000002</v>
      </c>
      <c r="J9473" s="7">
        <v>450.86295999999999</v>
      </c>
      <c r="K9473" s="7">
        <v>273.31239199999999</v>
      </c>
      <c r="L9473" s="7">
        <v>202.46532999999999</v>
      </c>
      <c r="M9473" s="7">
        <v>207.29503099999999</v>
      </c>
      <c r="N9473" s="7">
        <v>228.09292400000001</v>
      </c>
      <c r="O9473" s="7">
        <v>222.624268</v>
      </c>
      <c r="P9473" s="7">
        <v>211.60999000000001</v>
      </c>
      <c r="Q9473" s="7">
        <v>150.34011599999999</v>
      </c>
      <c r="R9473" s="7">
        <v>124.047636</v>
      </c>
      <c r="S9473" s="7">
        <v>246.112335</v>
      </c>
      <c r="T9473" s="7"/>
    </row>
    <row r="9474" spans="1:20" x14ac:dyDescent="0.35">
      <c r="A9474" s="6" t="s">
        <v>185</v>
      </c>
      <c r="B9474" s="6" t="s">
        <v>212</v>
      </c>
      <c r="C9474" s="6" t="s">
        <v>767</v>
      </c>
      <c r="D9474" s="6" t="s">
        <v>750</v>
      </c>
      <c r="E9474" s="6" t="s">
        <v>279</v>
      </c>
      <c r="F9474" s="6" t="s">
        <v>280</v>
      </c>
      <c r="G9474" s="6" t="s">
        <v>281</v>
      </c>
      <c r="H9474" s="7">
        <v>1.5850649999999999</v>
      </c>
      <c r="I9474" s="7">
        <v>2.1134200000000001</v>
      </c>
      <c r="J9474" s="7">
        <v>2.641775</v>
      </c>
      <c r="K9474" s="7">
        <v>3.4179300000000001</v>
      </c>
      <c r="L9474" s="7">
        <v>5.8427600000000002</v>
      </c>
      <c r="M9474" s="7">
        <v>4.8519800000000002</v>
      </c>
      <c r="N9474" s="7">
        <v>11.106526000000001</v>
      </c>
      <c r="O9474" s="7">
        <v>11.861829999999999</v>
      </c>
      <c r="P9474" s="7">
        <v>9.9527280000000005</v>
      </c>
      <c r="Q9474" s="7">
        <v>7.7516160000000003</v>
      </c>
      <c r="R9474" s="7">
        <v>7.6991040000000002</v>
      </c>
      <c r="S9474" s="7">
        <v>10.961983999999999</v>
      </c>
      <c r="T9474" s="7"/>
    </row>
    <row r="9475" spans="1:20" x14ac:dyDescent="0.35">
      <c r="A9475" s="6" t="s">
        <v>185</v>
      </c>
      <c r="B9475" s="6" t="s">
        <v>212</v>
      </c>
      <c r="C9475" s="6" t="s">
        <v>767</v>
      </c>
      <c r="D9475" s="6" t="s">
        <v>750</v>
      </c>
      <c r="E9475" s="6" t="s">
        <v>279</v>
      </c>
      <c r="F9475" s="6" t="s">
        <v>282</v>
      </c>
      <c r="G9475" s="6" t="s">
        <v>283</v>
      </c>
      <c r="H9475" s="7">
        <v>1.5850649999999999</v>
      </c>
      <c r="I9475" s="7">
        <v>0.52835500000000002</v>
      </c>
      <c r="J9475" s="7">
        <v>1.05671</v>
      </c>
      <c r="K9475" s="7">
        <v>1.2805500000000001</v>
      </c>
      <c r="L9475" s="7">
        <v>1.5438149999999999</v>
      </c>
      <c r="M9475" s="7">
        <v>0.89837500000000003</v>
      </c>
      <c r="N9475" s="7">
        <v>2.2209639999999999</v>
      </c>
      <c r="O9475" s="7">
        <v>2.4959069999999999</v>
      </c>
      <c r="P9475" s="7">
        <v>1.990343</v>
      </c>
      <c r="Q9475" s="7">
        <v>1.978496</v>
      </c>
      <c r="R9475" s="7">
        <v>1.9633320000000001</v>
      </c>
      <c r="S9475" s="7">
        <v>2.8275640000000002</v>
      </c>
      <c r="T9475" s="7"/>
    </row>
    <row r="9476" spans="1:20" x14ac:dyDescent="0.35">
      <c r="A9476" s="6" t="s">
        <v>185</v>
      </c>
      <c r="B9476" s="6" t="s">
        <v>212</v>
      </c>
      <c r="C9476" s="6" t="s">
        <v>767</v>
      </c>
      <c r="D9476" s="6" t="s">
        <v>750</v>
      </c>
      <c r="E9476" s="6" t="s">
        <v>284</v>
      </c>
      <c r="F9476" s="6" t="s">
        <v>758</v>
      </c>
      <c r="G9476" s="6" t="s">
        <v>759</v>
      </c>
      <c r="H9476" s="6"/>
      <c r="I9476" s="6"/>
      <c r="J9476" s="6"/>
      <c r="K9476" s="7">
        <v>2.6891940000000001</v>
      </c>
      <c r="L9476" s="7">
        <v>10.889938000000001</v>
      </c>
      <c r="M9476" s="7">
        <v>7.4667950000000003</v>
      </c>
      <c r="N9476" s="7">
        <v>13</v>
      </c>
      <c r="O9476" s="7">
        <v>14.281216000000001</v>
      </c>
      <c r="P9476" s="7">
        <v>13.676024999999999</v>
      </c>
      <c r="Q9476" s="7">
        <v>7.3145499999999997</v>
      </c>
      <c r="R9476" s="7">
        <v>6.143052</v>
      </c>
      <c r="S9476" s="7">
        <v>12.122070000000001</v>
      </c>
      <c r="T9476" s="7"/>
    </row>
    <row r="9477" spans="1:20" x14ac:dyDescent="0.35">
      <c r="A9477" s="6" t="s">
        <v>185</v>
      </c>
      <c r="B9477" s="6" t="s">
        <v>212</v>
      </c>
      <c r="C9477" s="6" t="s">
        <v>767</v>
      </c>
      <c r="D9477" s="6" t="s">
        <v>750</v>
      </c>
      <c r="E9477" s="6" t="s">
        <v>284</v>
      </c>
      <c r="F9477" s="6" t="s">
        <v>285</v>
      </c>
      <c r="G9477" s="6" t="s">
        <v>286</v>
      </c>
      <c r="H9477" s="6"/>
      <c r="I9477" s="7">
        <v>2.3775979999999999</v>
      </c>
      <c r="J9477" s="6"/>
      <c r="K9477" s="7">
        <v>0.26805699999999999</v>
      </c>
      <c r="L9477" s="7">
        <v>93.856556999999995</v>
      </c>
      <c r="M9477" s="7">
        <v>82.490735000000001</v>
      </c>
      <c r="N9477" s="7">
        <v>41.660744000000001</v>
      </c>
      <c r="O9477" s="7">
        <v>42.736255999999997</v>
      </c>
      <c r="P9477" s="7">
        <v>24.567564999999998</v>
      </c>
      <c r="Q9477" s="7">
        <v>32.502352000000002</v>
      </c>
      <c r="R9477" s="7">
        <v>24.693263999999999</v>
      </c>
      <c r="S9477" s="7">
        <v>45.118830000000003</v>
      </c>
      <c r="T9477" s="7"/>
    </row>
    <row r="9478" spans="1:20" x14ac:dyDescent="0.35">
      <c r="A9478" s="6" t="s">
        <v>185</v>
      </c>
      <c r="B9478" s="6" t="s">
        <v>212</v>
      </c>
      <c r="C9478" s="6" t="s">
        <v>767</v>
      </c>
      <c r="D9478" s="6" t="s">
        <v>750</v>
      </c>
      <c r="E9478" s="6" t="s">
        <v>284</v>
      </c>
      <c r="F9478" s="6" t="s">
        <v>287</v>
      </c>
      <c r="G9478" s="6" t="s">
        <v>288</v>
      </c>
      <c r="H9478" s="7">
        <v>1.9020779999999999</v>
      </c>
      <c r="I9478" s="6"/>
      <c r="J9478" s="7">
        <v>9.5103899999999992</v>
      </c>
      <c r="K9478" s="7">
        <v>5.1700670000000004</v>
      </c>
      <c r="L9478" s="7">
        <v>104.246647</v>
      </c>
      <c r="M9478" s="7">
        <v>90.235889999999998</v>
      </c>
      <c r="N9478" s="7">
        <v>54.199323999999997</v>
      </c>
      <c r="O9478" s="7">
        <v>51.912506</v>
      </c>
      <c r="P9478" s="7">
        <v>44.224832999999997</v>
      </c>
      <c r="Q9478" s="7">
        <v>34.033712000000001</v>
      </c>
      <c r="R9478" s="7">
        <v>31.702643999999999</v>
      </c>
      <c r="S9478" s="7">
        <v>59.180750000000003</v>
      </c>
      <c r="T9478" s="7"/>
    </row>
    <row r="9479" spans="1:20" x14ac:dyDescent="0.35">
      <c r="A9479" s="6" t="s">
        <v>185</v>
      </c>
      <c r="B9479" s="6" t="s">
        <v>212</v>
      </c>
      <c r="C9479" s="6" t="s">
        <v>767</v>
      </c>
      <c r="D9479" s="6" t="s">
        <v>750</v>
      </c>
      <c r="E9479" s="6" t="s">
        <v>284</v>
      </c>
      <c r="F9479" s="6" t="s">
        <v>289</v>
      </c>
      <c r="G9479" s="6" t="s">
        <v>290</v>
      </c>
      <c r="H9479" s="7">
        <v>18.133154000000001</v>
      </c>
      <c r="I9479" s="7">
        <v>18.830583000000001</v>
      </c>
      <c r="J9479" s="7">
        <v>39.753453</v>
      </c>
      <c r="K9479" s="7">
        <v>65.006362999999993</v>
      </c>
      <c r="L9479" s="7">
        <v>44.440806000000002</v>
      </c>
      <c r="M9479" s="7">
        <v>50.414051000000001</v>
      </c>
      <c r="N9479" s="7">
        <v>56.951092000000003</v>
      </c>
      <c r="O9479" s="7">
        <v>59.472548000000003</v>
      </c>
      <c r="P9479" s="7">
        <v>61.926022000000003</v>
      </c>
      <c r="Q9479" s="7">
        <v>45.017546000000003</v>
      </c>
      <c r="R9479" s="7">
        <v>44.476503000000001</v>
      </c>
      <c r="S9479" s="7">
        <v>64.890556000000004</v>
      </c>
      <c r="T9479" s="7"/>
    </row>
    <row r="9480" spans="1:20" x14ac:dyDescent="0.35">
      <c r="A9480" s="6" t="s">
        <v>185</v>
      </c>
      <c r="B9480" s="6" t="s">
        <v>212</v>
      </c>
      <c r="C9480" s="6" t="s">
        <v>767</v>
      </c>
      <c r="D9480" s="6" t="s">
        <v>750</v>
      </c>
      <c r="E9480" s="6" t="s">
        <v>284</v>
      </c>
      <c r="F9480" s="6" t="s">
        <v>291</v>
      </c>
      <c r="G9480" s="6" t="s">
        <v>292</v>
      </c>
      <c r="H9480" s="6"/>
      <c r="I9480" s="6"/>
      <c r="J9480" s="6"/>
      <c r="K9480" s="7">
        <v>0</v>
      </c>
      <c r="L9480" s="7">
        <v>2.49342</v>
      </c>
      <c r="M9480" s="7">
        <v>0</v>
      </c>
      <c r="N9480" s="7">
        <v>7.3363519999999998</v>
      </c>
      <c r="O9480" s="7">
        <v>5.0679819999999998</v>
      </c>
      <c r="P9480" s="7">
        <v>0.80618800000000002</v>
      </c>
      <c r="Q9480" s="7">
        <v>4.2607100000000004</v>
      </c>
      <c r="R9480" s="7">
        <v>1.28864</v>
      </c>
      <c r="S9480" s="7">
        <v>9.2130410000000005</v>
      </c>
      <c r="T9480" s="7"/>
    </row>
    <row r="9481" spans="1:20" x14ac:dyDescent="0.35">
      <c r="A9481" s="6" t="s">
        <v>185</v>
      </c>
      <c r="B9481" s="6" t="s">
        <v>212</v>
      </c>
      <c r="C9481" s="6" t="s">
        <v>767</v>
      </c>
      <c r="D9481" s="6" t="s">
        <v>750</v>
      </c>
      <c r="E9481" s="6" t="s">
        <v>284</v>
      </c>
      <c r="F9481" s="6" t="s">
        <v>293</v>
      </c>
      <c r="G9481" s="6" t="s">
        <v>294</v>
      </c>
      <c r="H9481" s="6"/>
      <c r="I9481" s="7">
        <v>2.3775979999999999</v>
      </c>
      <c r="J9481" s="6"/>
      <c r="K9481" s="7">
        <v>3.3080999999999999E-2</v>
      </c>
      <c r="L9481" s="7">
        <v>0.71358600000000005</v>
      </c>
      <c r="M9481" s="7">
        <v>0.83037000000000005</v>
      </c>
      <c r="N9481" s="7">
        <v>0.92480799999999996</v>
      </c>
      <c r="O9481" s="7">
        <v>0.86903699999999995</v>
      </c>
      <c r="P9481" s="7">
        <v>1.102895</v>
      </c>
      <c r="Q9481" s="7">
        <v>0.93582200000000004</v>
      </c>
      <c r="R9481" s="7">
        <v>0.55791999999999997</v>
      </c>
      <c r="S9481" s="7">
        <v>1.418245</v>
      </c>
      <c r="T9481" s="7"/>
    </row>
    <row r="9482" spans="1:20" x14ac:dyDescent="0.35">
      <c r="A9482" s="6" t="s">
        <v>185</v>
      </c>
      <c r="B9482" s="6" t="s">
        <v>212</v>
      </c>
      <c r="C9482" s="6" t="s">
        <v>767</v>
      </c>
      <c r="D9482" s="6" t="s">
        <v>750</v>
      </c>
      <c r="E9482" s="6" t="s">
        <v>284</v>
      </c>
      <c r="F9482" s="6" t="s">
        <v>295</v>
      </c>
      <c r="G9482" s="6" t="s">
        <v>296</v>
      </c>
      <c r="H9482" s="6"/>
      <c r="I9482" s="6"/>
      <c r="J9482" s="6"/>
      <c r="K9482" s="7">
        <v>3.9544100000000002</v>
      </c>
      <c r="L9482" s="7">
        <v>6.4028179999999999</v>
      </c>
      <c r="M9482" s="7">
        <v>8.6500780000000006</v>
      </c>
      <c r="N9482" s="7">
        <v>14.692159999999999</v>
      </c>
      <c r="O9482" s="7">
        <v>16.337882</v>
      </c>
      <c r="P9482" s="7">
        <v>5.0763720000000001</v>
      </c>
      <c r="Q9482" s="7">
        <v>8.3573319999999995</v>
      </c>
      <c r="R9482" s="7">
        <v>15.198195999999999</v>
      </c>
      <c r="S9482" s="7">
        <v>21.771811</v>
      </c>
      <c r="T9482" s="7"/>
    </row>
    <row r="9483" spans="1:20" x14ac:dyDescent="0.35">
      <c r="A9483" s="6" t="s">
        <v>185</v>
      </c>
      <c r="B9483" s="6" t="s">
        <v>212</v>
      </c>
      <c r="C9483" s="6" t="s">
        <v>767</v>
      </c>
      <c r="D9483" s="6" t="s">
        <v>750</v>
      </c>
      <c r="E9483" s="6" t="s">
        <v>284</v>
      </c>
      <c r="F9483" s="6" t="s">
        <v>297</v>
      </c>
      <c r="G9483" s="6" t="s">
        <v>298</v>
      </c>
      <c r="H9483" s="6"/>
      <c r="I9483" s="7">
        <v>1.3948579999999999</v>
      </c>
      <c r="J9483" s="7">
        <v>1.3948579999999999</v>
      </c>
      <c r="K9483" s="7">
        <v>1.6383270000000001</v>
      </c>
      <c r="L9483" s="7">
        <v>2.0407000000000002</v>
      </c>
      <c r="M9483" s="7">
        <v>2.6227209999999999</v>
      </c>
      <c r="N9483" s="7">
        <v>4.2028179999999997</v>
      </c>
      <c r="O9483" s="7">
        <v>5.0184740000000003</v>
      </c>
      <c r="P9483" s="7">
        <v>0.27794400000000002</v>
      </c>
      <c r="Q9483" s="7">
        <v>2.080028</v>
      </c>
      <c r="R9483" s="7">
        <v>0.83096999999999999</v>
      </c>
      <c r="S9483" s="7">
        <v>5.0628830000000002</v>
      </c>
      <c r="T9483" s="7"/>
    </row>
    <row r="9484" spans="1:20" x14ac:dyDescent="0.35">
      <c r="A9484" s="6" t="s">
        <v>185</v>
      </c>
      <c r="B9484" s="6" t="s">
        <v>212</v>
      </c>
      <c r="C9484" s="6" t="s">
        <v>767</v>
      </c>
      <c r="D9484" s="6" t="s">
        <v>750</v>
      </c>
      <c r="E9484" s="6" t="s">
        <v>284</v>
      </c>
      <c r="F9484" s="6" t="s">
        <v>299</v>
      </c>
      <c r="G9484" s="6" t="s">
        <v>300</v>
      </c>
      <c r="H9484" s="7">
        <v>38.041559999999997</v>
      </c>
      <c r="I9484" s="7">
        <v>48.60866</v>
      </c>
      <c r="J9484" s="7">
        <v>97.217320000000001</v>
      </c>
      <c r="K9484" s="7">
        <v>65.555699000000004</v>
      </c>
      <c r="L9484" s="7">
        <v>100.56740600000001</v>
      </c>
      <c r="M9484" s="7">
        <v>106.346987</v>
      </c>
      <c r="N9484" s="7">
        <v>160.45590000000001</v>
      </c>
      <c r="O9484" s="7">
        <v>157.562972</v>
      </c>
      <c r="P9484" s="7">
        <v>125.69276499999999</v>
      </c>
      <c r="Q9484" s="7">
        <v>114.846456</v>
      </c>
      <c r="R9484" s="7">
        <v>111.576122</v>
      </c>
      <c r="S9484" s="7">
        <v>172.44440499999999</v>
      </c>
      <c r="T9484" s="7"/>
    </row>
    <row r="9485" spans="1:20" x14ac:dyDescent="0.35">
      <c r="A9485" s="6" t="s">
        <v>185</v>
      </c>
      <c r="B9485" s="6" t="s">
        <v>212</v>
      </c>
      <c r="C9485" s="6" t="s">
        <v>767</v>
      </c>
      <c r="D9485" s="6" t="s">
        <v>750</v>
      </c>
      <c r="E9485" s="6" t="s">
        <v>284</v>
      </c>
      <c r="F9485" s="6" t="s">
        <v>301</v>
      </c>
      <c r="G9485" s="6" t="s">
        <v>302</v>
      </c>
      <c r="H9485" s="7">
        <v>14.646008999999999</v>
      </c>
      <c r="I9485" s="7">
        <v>23.712586000000002</v>
      </c>
      <c r="J9485" s="7">
        <v>39.056024000000001</v>
      </c>
      <c r="K9485" s="7">
        <v>24.417489</v>
      </c>
      <c r="L9485" s="7">
        <v>47.219655000000003</v>
      </c>
      <c r="M9485" s="7">
        <v>43.457625</v>
      </c>
      <c r="N9485" s="7">
        <v>39.489511999999998</v>
      </c>
      <c r="O9485" s="7">
        <v>53.159773999999999</v>
      </c>
      <c r="P9485" s="7">
        <v>40.713144999999997</v>
      </c>
      <c r="Q9485" s="7">
        <v>22.774836000000001</v>
      </c>
      <c r="R9485" s="7">
        <v>20.003812</v>
      </c>
      <c r="S9485" s="7">
        <v>40.975642999999998</v>
      </c>
      <c r="T9485" s="7"/>
    </row>
    <row r="9486" spans="1:20" x14ac:dyDescent="0.35">
      <c r="A9486" s="6" t="s">
        <v>185</v>
      </c>
      <c r="B9486" s="6" t="s">
        <v>212</v>
      </c>
      <c r="C9486" s="6" t="s">
        <v>767</v>
      </c>
      <c r="D9486" s="6" t="s">
        <v>750</v>
      </c>
      <c r="E9486" s="6" t="s">
        <v>303</v>
      </c>
      <c r="F9486" s="6" t="s">
        <v>304</v>
      </c>
      <c r="G9486" s="6" t="s">
        <v>305</v>
      </c>
      <c r="H9486" s="6"/>
      <c r="I9486" s="6"/>
      <c r="J9486" s="6"/>
      <c r="K9486" s="7">
        <v>0.11447499999999999</v>
      </c>
      <c r="L9486" s="7">
        <v>2.8081999999999998</v>
      </c>
      <c r="M9486" s="7">
        <v>3.5967950000000002</v>
      </c>
      <c r="N9486" s="7">
        <v>3.0779999999999998</v>
      </c>
      <c r="O9486" s="7">
        <v>3.75013</v>
      </c>
      <c r="P9486" s="7">
        <v>3.0032399999999999</v>
      </c>
      <c r="Q9486" s="7">
        <v>2.2497479999999999</v>
      </c>
      <c r="R9486" s="7">
        <v>2.1511640000000001</v>
      </c>
      <c r="S9486" s="7">
        <v>3.3912</v>
      </c>
      <c r="T9486" s="7"/>
    </row>
    <row r="9487" spans="1:20" x14ac:dyDescent="0.35">
      <c r="A9487" s="6" t="s">
        <v>185</v>
      </c>
      <c r="B9487" s="6" t="s">
        <v>212</v>
      </c>
      <c r="C9487" s="6" t="s">
        <v>767</v>
      </c>
      <c r="D9487" s="6" t="s">
        <v>750</v>
      </c>
      <c r="E9487" s="6" t="s">
        <v>303</v>
      </c>
      <c r="F9487" s="6" t="s">
        <v>306</v>
      </c>
      <c r="G9487" s="6" t="s">
        <v>307</v>
      </c>
      <c r="H9487" s="6"/>
      <c r="I9487" s="7">
        <v>5.5794280000000001</v>
      </c>
      <c r="J9487" s="7">
        <v>5.5794280000000001</v>
      </c>
      <c r="K9487" s="7">
        <v>6.8543820000000002</v>
      </c>
      <c r="L9487" s="7">
        <v>13.030962000000001</v>
      </c>
      <c r="M9487" s="7">
        <v>14.78321</v>
      </c>
      <c r="N9487" s="7">
        <v>15.508012000000001</v>
      </c>
      <c r="O9487" s="7">
        <v>23.296982</v>
      </c>
      <c r="P9487" s="7">
        <v>25.142050000000001</v>
      </c>
      <c r="Q9487" s="7">
        <v>19.519439999999999</v>
      </c>
      <c r="R9487" s="7">
        <v>19.440946</v>
      </c>
      <c r="S9487" s="7">
        <v>27.948975000000001</v>
      </c>
      <c r="T9487" s="7"/>
    </row>
    <row r="9488" spans="1:20" x14ac:dyDescent="0.35">
      <c r="A9488" s="6" t="s">
        <v>185</v>
      </c>
      <c r="B9488" s="6" t="s">
        <v>212</v>
      </c>
      <c r="C9488" s="6" t="s">
        <v>767</v>
      </c>
      <c r="D9488" s="6" t="s">
        <v>750</v>
      </c>
      <c r="E9488" s="6" t="s">
        <v>303</v>
      </c>
      <c r="F9488" s="6" t="s">
        <v>308</v>
      </c>
      <c r="G9488" s="6" t="s">
        <v>309</v>
      </c>
      <c r="H9488" s="7">
        <v>2.789714</v>
      </c>
      <c r="I9488" s="7">
        <v>5.5794280000000001</v>
      </c>
      <c r="J9488" s="7">
        <v>6.9742850000000001</v>
      </c>
      <c r="K9488" s="7">
        <v>7.3932710000000004</v>
      </c>
      <c r="L9488" s="7">
        <v>13.062274</v>
      </c>
      <c r="M9488" s="7">
        <v>14.811264</v>
      </c>
      <c r="N9488" s="7">
        <v>15.837844</v>
      </c>
      <c r="O9488" s="7">
        <v>23.782499999999999</v>
      </c>
      <c r="P9488" s="7">
        <v>25.665614999999999</v>
      </c>
      <c r="Q9488" s="7">
        <v>19.741485999999998</v>
      </c>
      <c r="R9488" s="7">
        <v>19.662514000000002</v>
      </c>
      <c r="S9488" s="7">
        <v>28.262395000000001</v>
      </c>
      <c r="T9488" s="7"/>
    </row>
    <row r="9489" spans="1:20" x14ac:dyDescent="0.35">
      <c r="A9489" s="6" t="s">
        <v>185</v>
      </c>
      <c r="B9489" s="6" t="s">
        <v>212</v>
      </c>
      <c r="C9489" s="6" t="s">
        <v>767</v>
      </c>
      <c r="D9489" s="6" t="s">
        <v>750</v>
      </c>
      <c r="E9489" s="6" t="s">
        <v>303</v>
      </c>
      <c r="F9489" s="6" t="s">
        <v>310</v>
      </c>
      <c r="G9489" s="6" t="s">
        <v>311</v>
      </c>
      <c r="H9489" s="6"/>
      <c r="I9489" s="7">
        <v>2.789714</v>
      </c>
      <c r="J9489" s="7">
        <v>1.394857</v>
      </c>
      <c r="K9489" s="7">
        <v>3.0784099999999999</v>
      </c>
      <c r="L9489" s="7">
        <v>4.6581029999999997</v>
      </c>
      <c r="M9489" s="7">
        <v>5.279185</v>
      </c>
      <c r="N9489" s="7">
        <v>7.2047639999999999</v>
      </c>
      <c r="O9489" s="7">
        <v>10.816826000000001</v>
      </c>
      <c r="P9489" s="7">
        <v>11.679309999999999</v>
      </c>
      <c r="Q9489" s="7">
        <v>10.632804</v>
      </c>
      <c r="R9489" s="7">
        <v>10.583591999999999</v>
      </c>
      <c r="S9489" s="7">
        <v>15.203939999999999</v>
      </c>
      <c r="T9489" s="7"/>
    </row>
    <row r="9490" spans="1:20" x14ac:dyDescent="0.35">
      <c r="A9490" s="6" t="s">
        <v>185</v>
      </c>
      <c r="B9490" s="6" t="s">
        <v>212</v>
      </c>
      <c r="C9490" s="6" t="s">
        <v>767</v>
      </c>
      <c r="D9490" s="6" t="s">
        <v>750</v>
      </c>
      <c r="E9490" s="6" t="s">
        <v>303</v>
      </c>
      <c r="F9490" s="6" t="s">
        <v>312</v>
      </c>
      <c r="G9490" s="6" t="s">
        <v>313</v>
      </c>
      <c r="H9490" s="7">
        <v>9.7639990000000001</v>
      </c>
      <c r="I9490" s="7">
        <v>15.343427</v>
      </c>
      <c r="J9490" s="7">
        <v>27.89714</v>
      </c>
      <c r="K9490" s="7">
        <v>20.20054</v>
      </c>
      <c r="L9490" s="7">
        <v>31.337123999999999</v>
      </c>
      <c r="M9490" s="7">
        <v>35.535708</v>
      </c>
      <c r="N9490" s="7">
        <v>34.373663999999998</v>
      </c>
      <c r="O9490" s="7">
        <v>51.614856000000003</v>
      </c>
      <c r="P9490" s="7">
        <v>55.715299999999999</v>
      </c>
      <c r="Q9490" s="7">
        <v>40.815559999999998</v>
      </c>
      <c r="R9490" s="7">
        <v>40.648905999999997</v>
      </c>
      <c r="S9490" s="7">
        <v>58.407505</v>
      </c>
      <c r="T9490" s="7"/>
    </row>
    <row r="9491" spans="1:20" x14ac:dyDescent="0.35">
      <c r="A9491" s="6" t="s">
        <v>185</v>
      </c>
      <c r="B9491" s="6" t="s">
        <v>212</v>
      </c>
      <c r="C9491" s="6" t="s">
        <v>767</v>
      </c>
      <c r="D9491" s="6" t="s">
        <v>750</v>
      </c>
      <c r="E9491" s="6" t="s">
        <v>303</v>
      </c>
      <c r="F9491" s="6" t="s">
        <v>314</v>
      </c>
      <c r="G9491" s="6" t="s">
        <v>315</v>
      </c>
      <c r="H9491" s="7">
        <v>4.184571</v>
      </c>
      <c r="I9491" s="7">
        <v>2.789714</v>
      </c>
      <c r="J9491" s="7">
        <v>5.5794280000000001</v>
      </c>
      <c r="K9491" s="7">
        <v>6.854012</v>
      </c>
      <c r="L9491" s="7">
        <v>13.678568</v>
      </c>
      <c r="M9491" s="7">
        <v>15.514635999999999</v>
      </c>
      <c r="N9491" s="7">
        <v>16.337607999999999</v>
      </c>
      <c r="O9491" s="7">
        <v>24.526219999999999</v>
      </c>
      <c r="P9491" s="7">
        <v>26.48169</v>
      </c>
      <c r="Q9491" s="7">
        <v>19.257404000000001</v>
      </c>
      <c r="R9491" s="7">
        <v>19.178124</v>
      </c>
      <c r="S9491" s="7">
        <v>27.563974999999999</v>
      </c>
      <c r="T9491" s="7"/>
    </row>
    <row r="9492" spans="1:20" x14ac:dyDescent="0.35">
      <c r="A9492" s="6" t="s">
        <v>185</v>
      </c>
      <c r="B9492" s="6" t="s">
        <v>212</v>
      </c>
      <c r="C9492" s="6" t="s">
        <v>767</v>
      </c>
      <c r="D9492" s="6" t="s">
        <v>750</v>
      </c>
      <c r="E9492" s="6" t="s">
        <v>303</v>
      </c>
      <c r="F9492" s="6" t="s">
        <v>316</v>
      </c>
      <c r="G9492" s="6" t="s">
        <v>317</v>
      </c>
      <c r="H9492" s="7">
        <v>21.1342</v>
      </c>
      <c r="I9492" s="7">
        <v>46.495240000000003</v>
      </c>
      <c r="J9492" s="7">
        <v>44.381819999999998</v>
      </c>
      <c r="K9492" s="7">
        <v>22.387632</v>
      </c>
      <c r="L9492" s="7">
        <v>8.5963419999999999</v>
      </c>
      <c r="M9492" s="7">
        <v>11.051678000000001</v>
      </c>
      <c r="N9492" s="7">
        <v>30.866298</v>
      </c>
      <c r="O9492" s="7">
        <v>32.842925999999999</v>
      </c>
      <c r="P9492" s="7">
        <v>26.693995000000001</v>
      </c>
      <c r="Q9492" s="7">
        <v>24.150200000000002</v>
      </c>
      <c r="R9492" s="7">
        <v>25.297931999999999</v>
      </c>
      <c r="S9492" s="7">
        <v>50.258159999999997</v>
      </c>
      <c r="T9492" s="7"/>
    </row>
    <row r="9493" spans="1:20" x14ac:dyDescent="0.35">
      <c r="A9493" s="6" t="s">
        <v>185</v>
      </c>
      <c r="B9493" s="6" t="s">
        <v>212</v>
      </c>
      <c r="C9493" s="6" t="s">
        <v>767</v>
      </c>
      <c r="D9493" s="6" t="s">
        <v>750</v>
      </c>
      <c r="E9493" s="6" t="s">
        <v>303</v>
      </c>
      <c r="F9493" s="6" t="s">
        <v>318</v>
      </c>
      <c r="G9493" s="6" t="s">
        <v>319</v>
      </c>
      <c r="H9493" s="7">
        <v>8.4536800000000003</v>
      </c>
      <c r="I9493" s="7">
        <v>10.5671</v>
      </c>
      <c r="J9493" s="7">
        <v>12.68052</v>
      </c>
      <c r="K9493" s="7">
        <v>11.235880999999999</v>
      </c>
      <c r="L9493" s="7">
        <v>3.3169430000000002</v>
      </c>
      <c r="M9493" s="7">
        <v>4.272894</v>
      </c>
      <c r="N9493" s="7">
        <v>7.1048600000000004</v>
      </c>
      <c r="O9493" s="7">
        <v>7.5526939999999998</v>
      </c>
      <c r="P9493" s="7">
        <v>6.1267500000000004</v>
      </c>
      <c r="Q9493" s="7">
        <v>7.0011999999999999</v>
      </c>
      <c r="R9493" s="7">
        <v>7.3318760000000003</v>
      </c>
      <c r="S9493" s="7">
        <v>14.556369999999999</v>
      </c>
      <c r="T9493" s="7"/>
    </row>
    <row r="9494" spans="1:20" x14ac:dyDescent="0.35">
      <c r="A9494" s="6" t="s">
        <v>185</v>
      </c>
      <c r="B9494" s="6" t="s">
        <v>212</v>
      </c>
      <c r="C9494" s="6" t="s">
        <v>767</v>
      </c>
      <c r="D9494" s="6" t="s">
        <v>750</v>
      </c>
      <c r="E9494" s="6" t="s">
        <v>303</v>
      </c>
      <c r="F9494" s="6" t="s">
        <v>689</v>
      </c>
      <c r="G9494" s="6" t="s">
        <v>690</v>
      </c>
      <c r="H9494" s="7">
        <v>3.4871449999999999</v>
      </c>
      <c r="I9494" s="7">
        <v>4.1845739999999996</v>
      </c>
      <c r="J9494" s="7">
        <v>6.9742899999999999</v>
      </c>
      <c r="K9494" s="7">
        <v>3.4871449999999999</v>
      </c>
      <c r="L9494" s="7">
        <v>0</v>
      </c>
      <c r="M9494" s="7">
        <v>0</v>
      </c>
      <c r="N9494" s="7">
        <v>0</v>
      </c>
      <c r="O9494" s="7">
        <v>0</v>
      </c>
      <c r="P9494" s="7">
        <v>0</v>
      </c>
      <c r="Q9494" s="7">
        <v>0</v>
      </c>
      <c r="R9494" s="7">
        <v>0</v>
      </c>
      <c r="S9494" s="7">
        <v>0</v>
      </c>
      <c r="T9494" s="7"/>
    </row>
    <row r="9495" spans="1:20" x14ac:dyDescent="0.35">
      <c r="A9495" s="6" t="s">
        <v>185</v>
      </c>
      <c r="B9495" s="6" t="s">
        <v>212</v>
      </c>
      <c r="C9495" s="6" t="s">
        <v>767</v>
      </c>
      <c r="D9495" s="6" t="s">
        <v>750</v>
      </c>
      <c r="E9495" s="6" t="s">
        <v>303</v>
      </c>
      <c r="F9495" s="6" t="s">
        <v>691</v>
      </c>
      <c r="G9495" s="6" t="s">
        <v>692</v>
      </c>
      <c r="H9495" s="7">
        <v>11.158863999999999</v>
      </c>
      <c r="I9495" s="7">
        <v>17.435725000000001</v>
      </c>
      <c r="J9495" s="7">
        <v>39.753453</v>
      </c>
      <c r="K9495" s="7">
        <v>8.3691479999999991</v>
      </c>
      <c r="L9495" s="7">
        <v>0</v>
      </c>
      <c r="M9495" s="7">
        <v>0</v>
      </c>
      <c r="N9495" s="7">
        <v>0</v>
      </c>
      <c r="O9495" s="7">
        <v>0</v>
      </c>
      <c r="P9495" s="7">
        <v>0</v>
      </c>
      <c r="Q9495" s="7">
        <v>0</v>
      </c>
      <c r="R9495" s="7">
        <v>0</v>
      </c>
      <c r="S9495" s="7">
        <v>0</v>
      </c>
      <c r="T9495" s="7"/>
    </row>
    <row r="9496" spans="1:20" x14ac:dyDescent="0.35">
      <c r="A9496" s="6" t="s">
        <v>185</v>
      </c>
      <c r="B9496" s="6" t="s">
        <v>212</v>
      </c>
      <c r="C9496" s="6" t="s">
        <v>767</v>
      </c>
      <c r="D9496" s="6" t="s">
        <v>750</v>
      </c>
      <c r="E9496" s="6" t="s">
        <v>303</v>
      </c>
      <c r="F9496" s="6" t="s">
        <v>712</v>
      </c>
      <c r="G9496" s="6" t="s">
        <v>713</v>
      </c>
      <c r="H9496" s="7">
        <v>2.0922869999999998</v>
      </c>
      <c r="I9496" s="7">
        <v>3.4871449999999999</v>
      </c>
      <c r="J9496" s="7">
        <v>6.9742899999999999</v>
      </c>
      <c r="K9496" s="7">
        <v>2.0922869999999998</v>
      </c>
      <c r="L9496" s="7">
        <v>0</v>
      </c>
      <c r="M9496" s="7">
        <v>0</v>
      </c>
      <c r="N9496" s="7">
        <v>0</v>
      </c>
      <c r="O9496" s="7">
        <v>0</v>
      </c>
      <c r="P9496" s="7">
        <v>0</v>
      </c>
      <c r="Q9496" s="7">
        <v>0</v>
      </c>
      <c r="R9496" s="7">
        <v>0</v>
      </c>
      <c r="S9496" s="7">
        <v>0</v>
      </c>
      <c r="T9496" s="7"/>
    </row>
    <row r="9497" spans="1:20" x14ac:dyDescent="0.35">
      <c r="A9497" s="6" t="s">
        <v>185</v>
      </c>
      <c r="B9497" s="6" t="s">
        <v>212</v>
      </c>
      <c r="C9497" s="6" t="s">
        <v>767</v>
      </c>
      <c r="D9497" s="6" t="s">
        <v>750</v>
      </c>
      <c r="E9497" s="6" t="s">
        <v>303</v>
      </c>
      <c r="F9497" s="6" t="s">
        <v>693</v>
      </c>
      <c r="G9497" s="6" t="s">
        <v>694</v>
      </c>
      <c r="H9497" s="7">
        <v>2.7897159999999999</v>
      </c>
      <c r="I9497" s="7">
        <v>4.1845739999999996</v>
      </c>
      <c r="J9497" s="7">
        <v>15.343438000000001</v>
      </c>
      <c r="K9497" s="7">
        <v>2.7897159999999999</v>
      </c>
      <c r="L9497" s="7">
        <v>0</v>
      </c>
      <c r="M9497" s="7">
        <v>0</v>
      </c>
      <c r="N9497" s="7">
        <v>0</v>
      </c>
      <c r="O9497" s="7">
        <v>0</v>
      </c>
      <c r="P9497" s="7">
        <v>0</v>
      </c>
      <c r="Q9497" s="7">
        <v>0</v>
      </c>
      <c r="R9497" s="7">
        <v>0</v>
      </c>
      <c r="S9497" s="7">
        <v>0</v>
      </c>
      <c r="T9497" s="7"/>
    </row>
    <row r="9498" spans="1:20" x14ac:dyDescent="0.35">
      <c r="A9498" s="6" t="s">
        <v>185</v>
      </c>
      <c r="B9498" s="6" t="s">
        <v>212</v>
      </c>
      <c r="C9498" s="6" t="s">
        <v>767</v>
      </c>
      <c r="D9498" s="6" t="s">
        <v>750</v>
      </c>
      <c r="E9498" s="6" t="s">
        <v>303</v>
      </c>
      <c r="F9498" s="6" t="s">
        <v>714</v>
      </c>
      <c r="G9498" s="6" t="s">
        <v>715</v>
      </c>
      <c r="H9498" s="7">
        <v>5.5794319999999997</v>
      </c>
      <c r="I9498" s="7">
        <v>10.461435</v>
      </c>
      <c r="J9498" s="7">
        <v>28.594588999999999</v>
      </c>
      <c r="K9498" s="7">
        <v>6.9742899999999999</v>
      </c>
      <c r="L9498" s="7">
        <v>0</v>
      </c>
      <c r="M9498" s="7">
        <v>0</v>
      </c>
      <c r="N9498" s="7">
        <v>0</v>
      </c>
      <c r="O9498" s="7">
        <v>0</v>
      </c>
      <c r="P9498" s="7">
        <v>0</v>
      </c>
      <c r="Q9498" s="7">
        <v>0</v>
      </c>
      <c r="R9498" s="7">
        <v>0</v>
      </c>
      <c r="S9498" s="7">
        <v>0</v>
      </c>
      <c r="T9498" s="7"/>
    </row>
    <row r="9499" spans="1:20" x14ac:dyDescent="0.35">
      <c r="A9499" s="6" t="s">
        <v>185</v>
      </c>
      <c r="B9499" s="6" t="s">
        <v>212</v>
      </c>
      <c r="C9499" s="6" t="s">
        <v>767</v>
      </c>
      <c r="D9499" s="6" t="s">
        <v>750</v>
      </c>
      <c r="E9499" s="6" t="s">
        <v>303</v>
      </c>
      <c r="F9499" s="6" t="s">
        <v>320</v>
      </c>
      <c r="G9499" s="6" t="s">
        <v>321</v>
      </c>
      <c r="H9499" s="6"/>
      <c r="I9499" s="7">
        <v>2.1134200000000001</v>
      </c>
      <c r="J9499" s="6"/>
      <c r="K9499" s="7">
        <v>0.110514</v>
      </c>
      <c r="L9499" s="7">
        <v>0.34893800000000003</v>
      </c>
      <c r="M9499" s="7">
        <v>0.452656</v>
      </c>
      <c r="N9499" s="7">
        <v>0.340032</v>
      </c>
      <c r="O9499" s="7">
        <v>0.34126400000000001</v>
      </c>
      <c r="P9499" s="7">
        <v>0.27224999999999999</v>
      </c>
      <c r="Q9499" s="7">
        <v>0</v>
      </c>
      <c r="R9499" s="7">
        <v>0</v>
      </c>
      <c r="S9499" s="7">
        <v>0</v>
      </c>
      <c r="T9499" s="7"/>
    </row>
    <row r="9500" spans="1:20" x14ac:dyDescent="0.35">
      <c r="A9500" s="6" t="s">
        <v>185</v>
      </c>
      <c r="B9500" s="6" t="s">
        <v>212</v>
      </c>
      <c r="C9500" s="6" t="s">
        <v>767</v>
      </c>
      <c r="D9500" s="6" t="s">
        <v>750</v>
      </c>
      <c r="E9500" s="6" t="s">
        <v>303</v>
      </c>
      <c r="F9500" s="6" t="s">
        <v>322</v>
      </c>
      <c r="G9500" s="6" t="s">
        <v>323</v>
      </c>
      <c r="H9500" s="7">
        <v>2.1134200000000001</v>
      </c>
      <c r="I9500" s="7">
        <v>2.1134200000000001</v>
      </c>
      <c r="J9500" s="7">
        <v>4.2268400000000002</v>
      </c>
      <c r="K9500" s="7">
        <v>1.3005</v>
      </c>
      <c r="L9500" s="7">
        <v>0.34598899999999999</v>
      </c>
      <c r="M9500" s="7">
        <v>0</v>
      </c>
      <c r="N9500" s="6"/>
      <c r="O9500" s="6"/>
      <c r="P9500" s="6"/>
      <c r="Q9500" s="6"/>
      <c r="R9500" s="6"/>
      <c r="S9500" s="6"/>
      <c r="T9500" s="7"/>
    </row>
    <row r="9501" spans="1:20" x14ac:dyDescent="0.35">
      <c r="A9501" s="6" t="s">
        <v>185</v>
      </c>
      <c r="B9501" s="6" t="s">
        <v>212</v>
      </c>
      <c r="C9501" s="6" t="s">
        <v>767</v>
      </c>
      <c r="D9501" s="6" t="s">
        <v>750</v>
      </c>
      <c r="E9501" s="6" t="s">
        <v>303</v>
      </c>
      <c r="F9501" s="6" t="s">
        <v>324</v>
      </c>
      <c r="G9501" s="6" t="s">
        <v>325</v>
      </c>
      <c r="H9501" s="6"/>
      <c r="I9501" s="6"/>
      <c r="J9501" s="6"/>
      <c r="K9501" s="7">
        <v>0</v>
      </c>
      <c r="L9501" s="7">
        <v>0</v>
      </c>
      <c r="M9501" s="7">
        <v>0</v>
      </c>
      <c r="N9501" s="7">
        <v>0.85148800000000002</v>
      </c>
      <c r="O9501" s="7">
        <v>0.24823999999999999</v>
      </c>
      <c r="P9501" s="7">
        <v>0.31268000000000001</v>
      </c>
      <c r="Q9501" s="7">
        <v>0.52478400000000003</v>
      </c>
      <c r="R9501" s="7">
        <v>0.89291600000000004</v>
      </c>
      <c r="S9501" s="7">
        <v>1.61971</v>
      </c>
      <c r="T9501" s="7"/>
    </row>
    <row r="9502" spans="1:20" x14ac:dyDescent="0.35">
      <c r="A9502" s="6" t="s">
        <v>185</v>
      </c>
      <c r="B9502" s="6" t="s">
        <v>212</v>
      </c>
      <c r="C9502" s="6" t="s">
        <v>767</v>
      </c>
      <c r="D9502" s="6" t="s">
        <v>750</v>
      </c>
      <c r="E9502" s="6" t="s">
        <v>303</v>
      </c>
      <c r="F9502" s="6" t="s">
        <v>677</v>
      </c>
      <c r="G9502" s="6" t="s">
        <v>678</v>
      </c>
      <c r="H9502" s="7">
        <v>1.9020779999999999</v>
      </c>
      <c r="I9502" s="7">
        <v>3.8041559999999999</v>
      </c>
      <c r="J9502" s="6"/>
      <c r="K9502" s="7">
        <v>0</v>
      </c>
      <c r="L9502" s="7">
        <v>0</v>
      </c>
      <c r="M9502" s="7">
        <v>0</v>
      </c>
      <c r="N9502" s="7">
        <v>0</v>
      </c>
      <c r="O9502" s="7">
        <v>0</v>
      </c>
      <c r="P9502" s="7">
        <v>0</v>
      </c>
      <c r="Q9502" s="7">
        <v>0</v>
      </c>
      <c r="R9502" s="7">
        <v>0</v>
      </c>
      <c r="S9502" s="7">
        <v>0</v>
      </c>
      <c r="T9502" s="7"/>
    </row>
    <row r="9503" spans="1:20" x14ac:dyDescent="0.35">
      <c r="A9503" s="6" t="s">
        <v>185</v>
      </c>
      <c r="B9503" s="6" t="s">
        <v>212</v>
      </c>
      <c r="C9503" s="6" t="s">
        <v>767</v>
      </c>
      <c r="D9503" s="6" t="s">
        <v>750</v>
      </c>
      <c r="E9503" s="6" t="s">
        <v>303</v>
      </c>
      <c r="F9503" s="6" t="s">
        <v>716</v>
      </c>
      <c r="G9503" s="6" t="s">
        <v>717</v>
      </c>
      <c r="H9503" s="6"/>
      <c r="I9503" s="7">
        <v>0.95103899999999997</v>
      </c>
      <c r="J9503" s="6"/>
      <c r="K9503" s="7">
        <v>0</v>
      </c>
      <c r="L9503" s="7">
        <v>0</v>
      </c>
      <c r="M9503" s="7">
        <v>0</v>
      </c>
      <c r="N9503" s="7">
        <v>0</v>
      </c>
      <c r="O9503" s="7">
        <v>0</v>
      </c>
      <c r="P9503" s="7">
        <v>0</v>
      </c>
      <c r="Q9503" s="7">
        <v>0</v>
      </c>
      <c r="R9503" s="7">
        <v>0</v>
      </c>
      <c r="S9503" s="7">
        <v>0</v>
      </c>
      <c r="T9503" s="7"/>
    </row>
    <row r="9504" spans="1:20" x14ac:dyDescent="0.35">
      <c r="A9504" s="6" t="s">
        <v>185</v>
      </c>
      <c r="B9504" s="6" t="s">
        <v>212</v>
      </c>
      <c r="C9504" s="6" t="s">
        <v>767</v>
      </c>
      <c r="D9504" s="6" t="s">
        <v>750</v>
      </c>
      <c r="E9504" s="6" t="s">
        <v>303</v>
      </c>
      <c r="F9504" s="6" t="s">
        <v>707</v>
      </c>
      <c r="G9504" s="6" t="s">
        <v>708</v>
      </c>
      <c r="H9504" s="6"/>
      <c r="I9504" s="7">
        <v>6.657273</v>
      </c>
      <c r="J9504" s="7">
        <v>4.7551949999999996</v>
      </c>
      <c r="K9504" s="7">
        <v>0</v>
      </c>
      <c r="L9504" s="7">
        <v>0</v>
      </c>
      <c r="M9504" s="7">
        <v>0</v>
      </c>
      <c r="N9504" s="7">
        <v>0</v>
      </c>
      <c r="O9504" s="7">
        <v>0</v>
      </c>
      <c r="P9504" s="7">
        <v>0</v>
      </c>
      <c r="Q9504" s="7">
        <v>0</v>
      </c>
      <c r="R9504" s="7">
        <v>0</v>
      </c>
      <c r="S9504" s="7">
        <v>0</v>
      </c>
      <c r="T9504" s="7"/>
    </row>
    <row r="9505" spans="1:20" x14ac:dyDescent="0.35">
      <c r="A9505" s="6" t="s">
        <v>185</v>
      </c>
      <c r="B9505" s="6" t="s">
        <v>212</v>
      </c>
      <c r="C9505" s="6" t="s">
        <v>767</v>
      </c>
      <c r="D9505" s="6" t="s">
        <v>750</v>
      </c>
      <c r="E9505" s="6" t="s">
        <v>303</v>
      </c>
      <c r="F9505" s="6" t="s">
        <v>718</v>
      </c>
      <c r="G9505" s="6" t="s">
        <v>719</v>
      </c>
      <c r="H9505" s="6"/>
      <c r="I9505" s="6"/>
      <c r="J9505" s="7">
        <v>2.8531170000000001</v>
      </c>
      <c r="K9505" s="7">
        <v>0</v>
      </c>
      <c r="L9505" s="7">
        <v>0</v>
      </c>
      <c r="M9505" s="7">
        <v>0</v>
      </c>
      <c r="N9505" s="7">
        <v>0</v>
      </c>
      <c r="O9505" s="7">
        <v>0</v>
      </c>
      <c r="P9505" s="7">
        <v>0</v>
      </c>
      <c r="Q9505" s="7">
        <v>0</v>
      </c>
      <c r="R9505" s="7">
        <v>0</v>
      </c>
      <c r="S9505" s="7">
        <v>0</v>
      </c>
      <c r="T9505" s="7"/>
    </row>
    <row r="9506" spans="1:20" x14ac:dyDescent="0.35">
      <c r="A9506" s="6" t="s">
        <v>185</v>
      </c>
      <c r="B9506" s="6" t="s">
        <v>212</v>
      </c>
      <c r="C9506" s="6" t="s">
        <v>767</v>
      </c>
      <c r="D9506" s="6" t="s">
        <v>750</v>
      </c>
      <c r="E9506" s="6" t="s">
        <v>303</v>
      </c>
      <c r="F9506" s="6" t="s">
        <v>743</v>
      </c>
      <c r="G9506" s="6" t="s">
        <v>744</v>
      </c>
      <c r="H9506" s="6"/>
      <c r="I9506" s="7">
        <v>0.95103899999999997</v>
      </c>
      <c r="J9506" s="6"/>
      <c r="K9506" s="7">
        <v>0</v>
      </c>
      <c r="L9506" s="7">
        <v>0</v>
      </c>
      <c r="M9506" s="7">
        <v>0</v>
      </c>
      <c r="N9506" s="7">
        <v>0</v>
      </c>
      <c r="O9506" s="7">
        <v>0</v>
      </c>
      <c r="P9506" s="7">
        <v>0</v>
      </c>
      <c r="Q9506" s="7">
        <v>0</v>
      </c>
      <c r="R9506" s="7">
        <v>0</v>
      </c>
      <c r="S9506" s="7">
        <v>0</v>
      </c>
      <c r="T9506" s="7"/>
    </row>
    <row r="9507" spans="1:20" x14ac:dyDescent="0.35">
      <c r="A9507" s="6" t="s">
        <v>185</v>
      </c>
      <c r="B9507" s="6" t="s">
        <v>212</v>
      </c>
      <c r="C9507" s="6" t="s">
        <v>767</v>
      </c>
      <c r="D9507" s="6" t="s">
        <v>750</v>
      </c>
      <c r="E9507" s="6" t="s">
        <v>303</v>
      </c>
      <c r="F9507" s="6" t="s">
        <v>326</v>
      </c>
      <c r="G9507" s="6" t="s">
        <v>327</v>
      </c>
      <c r="H9507" s="6"/>
      <c r="I9507" s="7">
        <v>4.2268400000000002</v>
      </c>
      <c r="J9507" s="7">
        <v>6.3402599999999998</v>
      </c>
      <c r="K9507" s="7">
        <v>0.85021800000000003</v>
      </c>
      <c r="L9507" s="7">
        <v>0.237704</v>
      </c>
      <c r="M9507" s="7">
        <v>0.31016300000000002</v>
      </c>
      <c r="N9507" s="7">
        <v>0.92933200000000005</v>
      </c>
      <c r="O9507" s="7">
        <v>0.94030999999999998</v>
      </c>
      <c r="P9507" s="7">
        <v>0.76607999999999998</v>
      </c>
      <c r="Q9507" s="7">
        <v>1.967258</v>
      </c>
      <c r="R9507" s="7">
        <v>2.161124</v>
      </c>
      <c r="S9507" s="7">
        <v>4.3016649999999998</v>
      </c>
      <c r="T9507" s="7"/>
    </row>
    <row r="9508" spans="1:20" x14ac:dyDescent="0.35">
      <c r="A9508" s="6" t="s">
        <v>185</v>
      </c>
      <c r="B9508" s="6" t="s">
        <v>212</v>
      </c>
      <c r="C9508" s="6" t="s">
        <v>767</v>
      </c>
      <c r="D9508" s="6" t="s">
        <v>750</v>
      </c>
      <c r="E9508" s="6" t="s">
        <v>303</v>
      </c>
      <c r="F9508" s="6" t="s">
        <v>328</v>
      </c>
      <c r="G9508" s="6" t="s">
        <v>329</v>
      </c>
      <c r="H9508" s="7">
        <v>14.265585</v>
      </c>
      <c r="I9508" s="7">
        <v>20.922858000000002</v>
      </c>
      <c r="J9508" s="7">
        <v>42.796754999999997</v>
      </c>
      <c r="K9508" s="7">
        <v>11.037910999999999</v>
      </c>
      <c r="L9508" s="7">
        <v>11.762774</v>
      </c>
      <c r="M9508" s="7">
        <v>12.637475</v>
      </c>
      <c r="N9508" s="7">
        <v>17.027367999999999</v>
      </c>
      <c r="O9508" s="7">
        <v>11.901984000000001</v>
      </c>
      <c r="P9508" s="7">
        <v>0</v>
      </c>
      <c r="Q9508" s="7">
        <v>0</v>
      </c>
      <c r="R9508" s="7">
        <v>0</v>
      </c>
      <c r="S9508" s="7">
        <v>0</v>
      </c>
      <c r="T9508" s="7"/>
    </row>
    <row r="9509" spans="1:20" x14ac:dyDescent="0.35">
      <c r="A9509" s="6" t="s">
        <v>185</v>
      </c>
      <c r="B9509" s="6" t="s">
        <v>212</v>
      </c>
      <c r="C9509" s="6" t="s">
        <v>767</v>
      </c>
      <c r="D9509" s="6" t="s">
        <v>750</v>
      </c>
      <c r="E9509" s="6" t="s">
        <v>303</v>
      </c>
      <c r="F9509" s="6" t="s">
        <v>330</v>
      </c>
      <c r="G9509" s="6" t="s">
        <v>331</v>
      </c>
      <c r="H9509" s="6"/>
      <c r="I9509" s="6"/>
      <c r="J9509" s="6"/>
      <c r="K9509" s="7">
        <v>0</v>
      </c>
      <c r="L9509" s="7">
        <v>0</v>
      </c>
      <c r="M9509" s="7">
        <v>0</v>
      </c>
      <c r="N9509" s="7">
        <v>0</v>
      </c>
      <c r="O9509" s="7">
        <v>7.4104979999999996</v>
      </c>
      <c r="P9509" s="7">
        <v>21.695585000000001</v>
      </c>
      <c r="Q9509" s="7">
        <v>20.083762</v>
      </c>
      <c r="R9509" s="7">
        <v>16.783875999999999</v>
      </c>
      <c r="S9509" s="7">
        <v>33.209735000000002</v>
      </c>
      <c r="T9509" s="7"/>
    </row>
    <row r="9510" spans="1:20" x14ac:dyDescent="0.35">
      <c r="A9510" s="6" t="s">
        <v>185</v>
      </c>
      <c r="B9510" s="6" t="s">
        <v>212</v>
      </c>
      <c r="C9510" s="6" t="s">
        <v>767</v>
      </c>
      <c r="D9510" s="6" t="s">
        <v>750</v>
      </c>
      <c r="E9510" s="6" t="s">
        <v>303</v>
      </c>
      <c r="F9510" s="6" t="s">
        <v>332</v>
      </c>
      <c r="G9510" s="6" t="s">
        <v>333</v>
      </c>
      <c r="H9510" s="7">
        <v>16.167663000000001</v>
      </c>
      <c r="I9510" s="7">
        <v>9.5103899999999992</v>
      </c>
      <c r="J9510" s="7">
        <v>19.020779999999998</v>
      </c>
      <c r="K9510" s="7">
        <v>10.891581</v>
      </c>
      <c r="L9510" s="7">
        <v>5.6214599999999999</v>
      </c>
      <c r="M9510" s="7">
        <v>7.2743609999999999</v>
      </c>
      <c r="N9510" s="7">
        <v>8.6334599999999995</v>
      </c>
      <c r="O9510" s="7">
        <v>9.9074390000000001</v>
      </c>
      <c r="P9510" s="7">
        <v>0</v>
      </c>
      <c r="Q9510" s="7">
        <v>0</v>
      </c>
      <c r="R9510" s="7">
        <v>0</v>
      </c>
      <c r="S9510" s="7">
        <v>0</v>
      </c>
      <c r="T9510" s="7"/>
    </row>
    <row r="9511" spans="1:20" x14ac:dyDescent="0.35">
      <c r="A9511" s="6" t="s">
        <v>185</v>
      </c>
      <c r="B9511" s="6" t="s">
        <v>212</v>
      </c>
      <c r="C9511" s="6" t="s">
        <v>767</v>
      </c>
      <c r="D9511" s="6" t="s">
        <v>750</v>
      </c>
      <c r="E9511" s="6" t="s">
        <v>303</v>
      </c>
      <c r="F9511" s="6" t="s">
        <v>334</v>
      </c>
      <c r="G9511" s="6" t="s">
        <v>335</v>
      </c>
      <c r="H9511" s="6"/>
      <c r="I9511" s="6"/>
      <c r="J9511" s="6"/>
      <c r="K9511" s="7">
        <v>0</v>
      </c>
      <c r="L9511" s="7">
        <v>0</v>
      </c>
      <c r="M9511" s="7">
        <v>0</v>
      </c>
      <c r="N9511" s="7">
        <v>0</v>
      </c>
      <c r="O9511" s="7">
        <v>6.1621889999999997</v>
      </c>
      <c r="P9511" s="7">
        <v>12.2637</v>
      </c>
      <c r="Q9511" s="7">
        <v>13.52346</v>
      </c>
      <c r="R9511" s="7">
        <v>10.720736</v>
      </c>
      <c r="S9511" s="7">
        <v>20.714054999999998</v>
      </c>
      <c r="T9511" s="7"/>
    </row>
    <row r="9512" spans="1:20" x14ac:dyDescent="0.35">
      <c r="A9512" s="6" t="s">
        <v>185</v>
      </c>
      <c r="B9512" s="6" t="s">
        <v>212</v>
      </c>
      <c r="C9512" s="6" t="s">
        <v>767</v>
      </c>
      <c r="D9512" s="6" t="s">
        <v>750</v>
      </c>
      <c r="E9512" s="6" t="s">
        <v>303</v>
      </c>
      <c r="F9512" s="6" t="s">
        <v>336</v>
      </c>
      <c r="G9512" s="6" t="s">
        <v>337</v>
      </c>
      <c r="H9512" s="7">
        <v>5.7062340000000003</v>
      </c>
      <c r="I9512" s="7">
        <v>6.657273</v>
      </c>
      <c r="J9512" s="7">
        <v>14.265585</v>
      </c>
      <c r="K9512" s="7">
        <v>6.0068950000000001</v>
      </c>
      <c r="L9512" s="7">
        <v>4.5315159999999999</v>
      </c>
      <c r="M9512" s="7">
        <v>4.2270510000000003</v>
      </c>
      <c r="N9512" s="7">
        <v>10.442124</v>
      </c>
      <c r="O9512" s="7">
        <v>6.7568270000000004</v>
      </c>
      <c r="P9512" s="7">
        <v>0</v>
      </c>
      <c r="Q9512" s="7">
        <v>0</v>
      </c>
      <c r="R9512" s="7">
        <v>0</v>
      </c>
      <c r="S9512" s="7">
        <v>0</v>
      </c>
      <c r="T9512" s="7"/>
    </row>
    <row r="9513" spans="1:20" x14ac:dyDescent="0.35">
      <c r="A9513" s="6" t="s">
        <v>185</v>
      </c>
      <c r="B9513" s="6" t="s">
        <v>212</v>
      </c>
      <c r="C9513" s="6" t="s">
        <v>767</v>
      </c>
      <c r="D9513" s="6" t="s">
        <v>750</v>
      </c>
      <c r="E9513" s="6" t="s">
        <v>303</v>
      </c>
      <c r="F9513" s="6" t="s">
        <v>338</v>
      </c>
      <c r="G9513" s="6" t="s">
        <v>339</v>
      </c>
      <c r="H9513" s="6"/>
      <c r="I9513" s="6"/>
      <c r="J9513" s="6"/>
      <c r="K9513" s="7">
        <v>0</v>
      </c>
      <c r="L9513" s="7">
        <v>0</v>
      </c>
      <c r="M9513" s="7">
        <v>0</v>
      </c>
      <c r="N9513" s="7">
        <v>0</v>
      </c>
      <c r="O9513" s="7">
        <v>4.2113940000000003</v>
      </c>
      <c r="P9513" s="7">
        <v>10.611215</v>
      </c>
      <c r="Q9513" s="7">
        <v>8.4894379999999998</v>
      </c>
      <c r="R9513" s="7">
        <v>7.68466</v>
      </c>
      <c r="S9513" s="7">
        <v>15.176220000000001</v>
      </c>
      <c r="T9513" s="7"/>
    </row>
    <row r="9514" spans="1:20" x14ac:dyDescent="0.35">
      <c r="A9514" s="6" t="s">
        <v>185</v>
      </c>
      <c r="B9514" s="6" t="s">
        <v>212</v>
      </c>
      <c r="C9514" s="6" t="s">
        <v>767</v>
      </c>
      <c r="D9514" s="6" t="s">
        <v>750</v>
      </c>
      <c r="E9514" s="6" t="s">
        <v>303</v>
      </c>
      <c r="F9514" s="6" t="s">
        <v>340</v>
      </c>
      <c r="G9514" s="6" t="s">
        <v>341</v>
      </c>
      <c r="H9514" s="7">
        <v>2.1134200000000001</v>
      </c>
      <c r="I9514" s="6"/>
      <c r="J9514" s="6"/>
      <c r="K9514" s="7">
        <v>0.65017100000000005</v>
      </c>
      <c r="L9514" s="7">
        <v>1.283847</v>
      </c>
      <c r="M9514" s="7">
        <v>1.6614439999999999</v>
      </c>
      <c r="N9514" s="7">
        <v>0.35006799999999999</v>
      </c>
      <c r="O9514" s="7">
        <v>0.35155199999999998</v>
      </c>
      <c r="P9514" s="7">
        <v>0.29245500000000002</v>
      </c>
      <c r="Q9514" s="7">
        <v>1.3216239999999999</v>
      </c>
      <c r="R9514" s="7">
        <v>1.4546159999999999</v>
      </c>
      <c r="S9514" s="7">
        <v>2.89493</v>
      </c>
      <c r="T9514" s="7"/>
    </row>
    <row r="9515" spans="1:20" x14ac:dyDescent="0.35">
      <c r="A9515" s="6" t="s">
        <v>185</v>
      </c>
      <c r="B9515" s="6" t="s">
        <v>212</v>
      </c>
      <c r="C9515" s="6" t="s">
        <v>767</v>
      </c>
      <c r="D9515" s="6" t="s">
        <v>750</v>
      </c>
      <c r="E9515" s="6" t="s">
        <v>303</v>
      </c>
      <c r="F9515" s="6" t="s">
        <v>342</v>
      </c>
      <c r="G9515" s="6" t="s">
        <v>343</v>
      </c>
      <c r="H9515" s="6"/>
      <c r="I9515" s="6"/>
      <c r="J9515" s="6"/>
      <c r="K9515" s="7">
        <v>0.31986100000000001</v>
      </c>
      <c r="L9515" s="7">
        <v>0.82677800000000001</v>
      </c>
      <c r="M9515" s="7">
        <v>1.028878</v>
      </c>
      <c r="N9515" s="7">
        <v>0.27933400000000003</v>
      </c>
      <c r="O9515" s="7">
        <v>0</v>
      </c>
      <c r="P9515" s="7">
        <v>0</v>
      </c>
      <c r="Q9515" s="7">
        <v>0</v>
      </c>
      <c r="R9515" s="7">
        <v>0</v>
      </c>
      <c r="S9515" s="7">
        <v>0</v>
      </c>
      <c r="T9515" s="7"/>
    </row>
    <row r="9516" spans="1:20" x14ac:dyDescent="0.35">
      <c r="A9516" s="6" t="s">
        <v>185</v>
      </c>
      <c r="B9516" s="6" t="s">
        <v>212</v>
      </c>
      <c r="C9516" s="6" t="s">
        <v>767</v>
      </c>
      <c r="D9516" s="6" t="s">
        <v>750</v>
      </c>
      <c r="E9516" s="6" t="s">
        <v>303</v>
      </c>
      <c r="F9516" s="6" t="s">
        <v>344</v>
      </c>
      <c r="G9516" s="6" t="s">
        <v>345</v>
      </c>
      <c r="H9516" s="7">
        <v>0.18316299999999999</v>
      </c>
      <c r="I9516" s="7">
        <v>0.36632599999999998</v>
      </c>
      <c r="J9516" s="7">
        <v>0.54948900000000001</v>
      </c>
      <c r="K9516" s="7">
        <v>0.40556500000000001</v>
      </c>
      <c r="L9516" s="7">
        <v>0.85030300000000003</v>
      </c>
      <c r="M9516" s="7">
        <v>1.0568610000000001</v>
      </c>
      <c r="N9516" s="7">
        <v>0.283862</v>
      </c>
      <c r="O9516" s="7">
        <v>0</v>
      </c>
      <c r="P9516" s="7">
        <v>0</v>
      </c>
      <c r="Q9516" s="7">
        <v>0</v>
      </c>
      <c r="R9516" s="7">
        <v>0</v>
      </c>
      <c r="S9516" s="7">
        <v>0</v>
      </c>
      <c r="T9516" s="7"/>
    </row>
    <row r="9517" spans="1:20" x14ac:dyDescent="0.35">
      <c r="A9517" s="6" t="s">
        <v>185</v>
      </c>
      <c r="B9517" s="6" t="s">
        <v>212</v>
      </c>
      <c r="C9517" s="6" t="s">
        <v>767</v>
      </c>
      <c r="D9517" s="6" t="s">
        <v>750</v>
      </c>
      <c r="E9517" s="6" t="s">
        <v>303</v>
      </c>
      <c r="F9517" s="6" t="s">
        <v>346</v>
      </c>
      <c r="G9517" s="6" t="s">
        <v>347</v>
      </c>
      <c r="H9517" s="6"/>
      <c r="I9517" s="7">
        <v>0.18316299999999999</v>
      </c>
      <c r="J9517" s="6"/>
      <c r="K9517" s="7">
        <v>0.25044899999999998</v>
      </c>
      <c r="L9517" s="7">
        <v>0.73288900000000001</v>
      </c>
      <c r="M9517" s="7">
        <v>0.90066000000000002</v>
      </c>
      <c r="N9517" s="7">
        <v>0.24576300000000001</v>
      </c>
      <c r="O9517" s="7">
        <v>0</v>
      </c>
      <c r="P9517" s="7">
        <v>0</v>
      </c>
      <c r="Q9517" s="7">
        <v>0</v>
      </c>
      <c r="R9517" s="7">
        <v>0</v>
      </c>
      <c r="S9517" s="7">
        <v>0</v>
      </c>
      <c r="T9517" s="7"/>
    </row>
    <row r="9518" spans="1:20" x14ac:dyDescent="0.35">
      <c r="A9518" s="6" t="s">
        <v>185</v>
      </c>
      <c r="B9518" s="6" t="s">
        <v>212</v>
      </c>
      <c r="C9518" s="6" t="s">
        <v>767</v>
      </c>
      <c r="D9518" s="6" t="s">
        <v>750</v>
      </c>
      <c r="E9518" s="6" t="s">
        <v>303</v>
      </c>
      <c r="F9518" s="6" t="s">
        <v>348</v>
      </c>
      <c r="G9518" s="6" t="s">
        <v>349</v>
      </c>
      <c r="H9518" s="6"/>
      <c r="I9518" s="6"/>
      <c r="J9518" s="6"/>
      <c r="K9518" s="7">
        <v>4.7157999999999999E-2</v>
      </c>
      <c r="L9518" s="7">
        <v>0.116796</v>
      </c>
      <c r="M9518" s="7">
        <v>0.15739500000000001</v>
      </c>
      <c r="N9518" s="7">
        <v>0.19996800000000001</v>
      </c>
      <c r="O9518" s="7">
        <v>0.21718199999999999</v>
      </c>
      <c r="P9518" s="7">
        <v>0.16139000000000001</v>
      </c>
      <c r="Q9518" s="7">
        <v>0</v>
      </c>
      <c r="R9518" s="7">
        <v>0</v>
      </c>
      <c r="S9518" s="7">
        <v>0</v>
      </c>
      <c r="T9518" s="7"/>
    </row>
    <row r="9519" spans="1:20" x14ac:dyDescent="0.35">
      <c r="A9519" s="6" t="s">
        <v>185</v>
      </c>
      <c r="B9519" s="6" t="s">
        <v>212</v>
      </c>
      <c r="C9519" s="6" t="s">
        <v>767</v>
      </c>
      <c r="D9519" s="6" t="s">
        <v>750</v>
      </c>
      <c r="E9519" s="6" t="s">
        <v>303</v>
      </c>
      <c r="F9519" s="6" t="s">
        <v>350</v>
      </c>
      <c r="G9519" s="6" t="s">
        <v>351</v>
      </c>
      <c r="H9519" s="6"/>
      <c r="I9519" s="6"/>
      <c r="J9519" s="6"/>
      <c r="K9519" s="7">
        <v>9.3446000000000001E-2</v>
      </c>
      <c r="L9519" s="7">
        <v>1.3140240000000001</v>
      </c>
      <c r="M9519" s="7">
        <v>1.692423</v>
      </c>
      <c r="N9519" s="7">
        <v>1.279064</v>
      </c>
      <c r="O9519" s="7">
        <v>1.353424</v>
      </c>
      <c r="P9519" s="7">
        <v>1.1083400000000001</v>
      </c>
      <c r="Q9519" s="7">
        <v>1.250888</v>
      </c>
      <c r="R9519" s="7">
        <v>1.3129999999999999</v>
      </c>
      <c r="S9519" s="7">
        <v>2.6118700000000001</v>
      </c>
      <c r="T9519" s="7"/>
    </row>
    <row r="9520" spans="1:20" x14ac:dyDescent="0.35">
      <c r="A9520" s="6" t="s">
        <v>185</v>
      </c>
      <c r="B9520" s="6" t="s">
        <v>212</v>
      </c>
      <c r="C9520" s="6" t="s">
        <v>767</v>
      </c>
      <c r="D9520" s="6" t="s">
        <v>750</v>
      </c>
      <c r="E9520" s="6" t="s">
        <v>303</v>
      </c>
      <c r="F9520" s="6" t="s">
        <v>352</v>
      </c>
      <c r="G9520" s="6" t="s">
        <v>353</v>
      </c>
      <c r="H9520" s="7">
        <v>2.1134200000000001</v>
      </c>
      <c r="I9520" s="7">
        <v>2.1134200000000001</v>
      </c>
      <c r="J9520" s="6"/>
      <c r="K9520" s="7">
        <v>9.3243999999999994E-2</v>
      </c>
      <c r="L9520" s="7">
        <v>1.1551480000000001</v>
      </c>
      <c r="M9520" s="7">
        <v>1.4903230000000001</v>
      </c>
      <c r="N9520" s="7">
        <v>1.119148</v>
      </c>
      <c r="O9520" s="7">
        <v>1.1880280000000001</v>
      </c>
      <c r="P9520" s="7">
        <v>0.96760500000000005</v>
      </c>
      <c r="Q9520" s="7">
        <v>0.75692400000000004</v>
      </c>
      <c r="R9520" s="7">
        <v>0.79770399999999997</v>
      </c>
      <c r="S9520" s="7">
        <v>1.5794950000000001</v>
      </c>
      <c r="T9520" s="7"/>
    </row>
    <row r="9521" spans="1:20" x14ac:dyDescent="0.35">
      <c r="A9521" s="6" t="s">
        <v>185</v>
      </c>
      <c r="B9521" s="6" t="s">
        <v>212</v>
      </c>
      <c r="C9521" s="6" t="s">
        <v>767</v>
      </c>
      <c r="D9521" s="6" t="s">
        <v>750</v>
      </c>
      <c r="E9521" s="6" t="s">
        <v>303</v>
      </c>
      <c r="F9521" s="6" t="s">
        <v>358</v>
      </c>
      <c r="G9521" s="6" t="s">
        <v>359</v>
      </c>
      <c r="H9521" s="6"/>
      <c r="I9521" s="6"/>
      <c r="J9521" s="7">
        <v>0.95103899999999997</v>
      </c>
      <c r="K9521" s="7">
        <v>2.557922</v>
      </c>
      <c r="L9521" s="7">
        <v>9.9497590000000002</v>
      </c>
      <c r="M9521" s="7">
        <v>9.1277729999999995</v>
      </c>
      <c r="N9521" s="7">
        <v>3.6939099999999998</v>
      </c>
      <c r="O9521" s="7">
        <v>3.5268700000000002</v>
      </c>
      <c r="P9521" s="7">
        <v>3.4997850000000001</v>
      </c>
      <c r="Q9521" s="7">
        <v>4.6273400000000002</v>
      </c>
      <c r="R9521" s="7">
        <v>2.551803</v>
      </c>
      <c r="S9521" s="7">
        <v>4.4710900000000002</v>
      </c>
      <c r="T9521" s="7"/>
    </row>
    <row r="9522" spans="1:20" x14ac:dyDescent="0.35">
      <c r="A9522" s="6" t="s">
        <v>185</v>
      </c>
      <c r="B9522" s="6" t="s">
        <v>212</v>
      </c>
      <c r="C9522" s="6" t="s">
        <v>767</v>
      </c>
      <c r="D9522" s="6" t="s">
        <v>750</v>
      </c>
      <c r="E9522" s="6" t="s">
        <v>303</v>
      </c>
      <c r="F9522" s="6" t="s">
        <v>360</v>
      </c>
      <c r="G9522" s="6" t="s">
        <v>361</v>
      </c>
      <c r="H9522" s="6"/>
      <c r="I9522" s="6"/>
      <c r="J9522" s="7">
        <v>2.8531170000000001</v>
      </c>
      <c r="K9522" s="7">
        <v>2.5558589999999999</v>
      </c>
      <c r="L9522" s="7">
        <v>17.597657999999999</v>
      </c>
      <c r="M9522" s="7">
        <v>17.096453</v>
      </c>
      <c r="N9522" s="7">
        <v>6.5804039999999997</v>
      </c>
      <c r="O9522" s="7">
        <v>6.2805</v>
      </c>
      <c r="P9522" s="7">
        <v>6.2220950000000004</v>
      </c>
      <c r="Q9522" s="7">
        <v>8.2475559999999994</v>
      </c>
      <c r="R9522" s="7">
        <v>4.5451560000000004</v>
      </c>
      <c r="S9522" s="7">
        <v>7.9619400000000002</v>
      </c>
      <c r="T9522" s="7"/>
    </row>
    <row r="9523" spans="1:20" x14ac:dyDescent="0.35">
      <c r="A9523" s="6" t="s">
        <v>185</v>
      </c>
      <c r="B9523" s="6" t="s">
        <v>212</v>
      </c>
      <c r="C9523" s="6" t="s">
        <v>767</v>
      </c>
      <c r="D9523" s="6" t="s">
        <v>750</v>
      </c>
      <c r="E9523" s="6" t="s">
        <v>303</v>
      </c>
      <c r="F9523" s="6" t="s">
        <v>362</v>
      </c>
      <c r="G9523" s="6" t="s">
        <v>363</v>
      </c>
      <c r="H9523" s="6"/>
      <c r="I9523" s="6"/>
      <c r="J9523" s="6"/>
      <c r="K9523" s="7">
        <v>0</v>
      </c>
      <c r="L9523" s="7">
        <v>95.646314000000004</v>
      </c>
      <c r="M9523" s="7">
        <v>83.369035999999994</v>
      </c>
      <c r="N9523" s="7">
        <v>37.931924000000002</v>
      </c>
      <c r="O9523" s="7">
        <v>38.280608000000001</v>
      </c>
      <c r="P9523" s="7">
        <v>18.796035</v>
      </c>
      <c r="Q9523" s="7">
        <v>15.856564000000001</v>
      </c>
      <c r="R9523" s="7">
        <v>18.590033999999999</v>
      </c>
      <c r="S9523" s="7">
        <v>37.391775000000003</v>
      </c>
      <c r="T9523" s="7"/>
    </row>
    <row r="9524" spans="1:20" x14ac:dyDescent="0.35">
      <c r="A9524" s="6" t="s">
        <v>185</v>
      </c>
      <c r="B9524" s="6" t="s">
        <v>212</v>
      </c>
      <c r="C9524" s="6" t="s">
        <v>767</v>
      </c>
      <c r="D9524" s="6" t="s">
        <v>750</v>
      </c>
      <c r="E9524" s="6" t="s">
        <v>303</v>
      </c>
      <c r="F9524" s="6" t="s">
        <v>370</v>
      </c>
      <c r="G9524" s="6" t="s">
        <v>371</v>
      </c>
      <c r="H9524" s="7">
        <v>6.657273</v>
      </c>
      <c r="I9524" s="7">
        <v>2.8531170000000001</v>
      </c>
      <c r="J9524" s="7">
        <v>14.265585</v>
      </c>
      <c r="K9524" s="7">
        <v>5.1545909999999999</v>
      </c>
      <c r="L9524" s="7">
        <v>5.9884449999999996</v>
      </c>
      <c r="M9524" s="7">
        <v>4.6585869999999998</v>
      </c>
      <c r="N9524" s="7">
        <v>5.5561360000000004</v>
      </c>
      <c r="O9524" s="7">
        <v>10.124484000000001</v>
      </c>
      <c r="P9524" s="7">
        <v>0</v>
      </c>
      <c r="Q9524" s="7">
        <v>0</v>
      </c>
      <c r="R9524" s="7">
        <v>0</v>
      </c>
      <c r="S9524" s="7">
        <v>0</v>
      </c>
      <c r="T9524" s="7"/>
    </row>
    <row r="9525" spans="1:20" x14ac:dyDescent="0.35">
      <c r="A9525" s="6" t="s">
        <v>185</v>
      </c>
      <c r="B9525" s="6" t="s">
        <v>212</v>
      </c>
      <c r="C9525" s="6" t="s">
        <v>767</v>
      </c>
      <c r="D9525" s="6" t="s">
        <v>750</v>
      </c>
      <c r="E9525" s="6" t="s">
        <v>303</v>
      </c>
      <c r="F9525" s="6" t="s">
        <v>372</v>
      </c>
      <c r="G9525" s="6" t="s">
        <v>373</v>
      </c>
      <c r="H9525" s="6"/>
      <c r="I9525" s="6"/>
      <c r="J9525" s="6"/>
      <c r="K9525" s="7">
        <v>0</v>
      </c>
      <c r="L9525" s="7">
        <v>0</v>
      </c>
      <c r="M9525" s="7">
        <v>0</v>
      </c>
      <c r="N9525" s="7">
        <v>0</v>
      </c>
      <c r="O9525" s="7">
        <v>6.3021269999999996</v>
      </c>
      <c r="P9525" s="7">
        <v>24.285184999999998</v>
      </c>
      <c r="Q9525" s="7">
        <v>16.545691999999999</v>
      </c>
      <c r="R9525" s="7">
        <v>15.926664000000001</v>
      </c>
      <c r="S9525" s="7">
        <v>32.163544999999999</v>
      </c>
      <c r="T9525" s="7"/>
    </row>
    <row r="9526" spans="1:20" x14ac:dyDescent="0.35">
      <c r="A9526" s="6" t="s">
        <v>185</v>
      </c>
      <c r="B9526" s="6" t="s">
        <v>212</v>
      </c>
      <c r="C9526" s="6" t="s">
        <v>767</v>
      </c>
      <c r="D9526" s="6" t="s">
        <v>750</v>
      </c>
      <c r="E9526" s="6" t="s">
        <v>303</v>
      </c>
      <c r="F9526" s="6" t="s">
        <v>374</v>
      </c>
      <c r="G9526" s="6" t="s">
        <v>375</v>
      </c>
      <c r="H9526" s="7">
        <v>19.020779999999998</v>
      </c>
      <c r="I9526" s="7">
        <v>44.381819999999998</v>
      </c>
      <c r="J9526" s="7">
        <v>52.835500000000003</v>
      </c>
      <c r="K9526" s="7">
        <v>33.062900999999997</v>
      </c>
      <c r="L9526" s="7">
        <v>29.300639</v>
      </c>
      <c r="M9526" s="7">
        <v>37.445583999999997</v>
      </c>
      <c r="N9526" s="7">
        <v>54.258616000000004</v>
      </c>
      <c r="O9526" s="7">
        <v>66.068325999999999</v>
      </c>
      <c r="P9526" s="7">
        <v>53.074829999999999</v>
      </c>
      <c r="Q9526" s="7">
        <v>52.890520000000002</v>
      </c>
      <c r="R9526" s="7">
        <v>50.454528000000003</v>
      </c>
      <c r="S9526" s="7">
        <v>79.704570000000004</v>
      </c>
      <c r="T9526" s="7"/>
    </row>
    <row r="9527" spans="1:20" x14ac:dyDescent="0.35">
      <c r="A9527" s="6" t="s">
        <v>185</v>
      </c>
      <c r="B9527" s="6" t="s">
        <v>212</v>
      </c>
      <c r="C9527" s="6" t="s">
        <v>767</v>
      </c>
      <c r="D9527" s="6" t="s">
        <v>750</v>
      </c>
      <c r="E9527" s="6" t="s">
        <v>303</v>
      </c>
      <c r="F9527" s="6" t="s">
        <v>376</v>
      </c>
      <c r="G9527" s="6" t="s">
        <v>377</v>
      </c>
      <c r="H9527" s="6"/>
      <c r="I9527" s="6"/>
      <c r="J9527" s="6"/>
      <c r="K9527" s="7">
        <v>0.45834200000000003</v>
      </c>
      <c r="L9527" s="7">
        <v>9.0671959999999991</v>
      </c>
      <c r="M9527" s="7">
        <v>11.582144</v>
      </c>
      <c r="N9527" s="7">
        <v>7.924258</v>
      </c>
      <c r="O9527" s="7">
        <v>9.6391240000000007</v>
      </c>
      <c r="P9527" s="7">
        <v>7.7291150000000002</v>
      </c>
      <c r="Q9527" s="7">
        <v>2.8651040000000001</v>
      </c>
      <c r="R9527" s="7">
        <v>2.7368800000000002</v>
      </c>
      <c r="S9527" s="7">
        <v>4.3121999999999998</v>
      </c>
      <c r="T9527" s="7"/>
    </row>
    <row r="9528" spans="1:20" x14ac:dyDescent="0.35">
      <c r="A9528" s="6" t="s">
        <v>185</v>
      </c>
      <c r="B9528" s="6" t="s">
        <v>212</v>
      </c>
      <c r="C9528" s="6" t="s">
        <v>767</v>
      </c>
      <c r="D9528" s="6" t="s">
        <v>750</v>
      </c>
      <c r="E9528" s="6" t="s">
        <v>303</v>
      </c>
      <c r="F9528" s="6" t="s">
        <v>378</v>
      </c>
      <c r="G9528" s="6" t="s">
        <v>379</v>
      </c>
      <c r="H9528" s="7">
        <v>14.793939999999999</v>
      </c>
      <c r="I9528" s="7">
        <v>40.154980000000002</v>
      </c>
      <c r="J9528" s="7">
        <v>107.78442</v>
      </c>
      <c r="K9528" s="7">
        <v>56.292082000000001</v>
      </c>
      <c r="L9528" s="7">
        <v>31.440764000000001</v>
      </c>
      <c r="M9528" s="7">
        <v>59.796692</v>
      </c>
      <c r="N9528" s="7">
        <v>99.213983999999996</v>
      </c>
      <c r="O9528" s="7">
        <v>115.038284</v>
      </c>
      <c r="P9528" s="7">
        <v>102.97535999999999</v>
      </c>
      <c r="Q9528" s="7">
        <v>92.505607999999995</v>
      </c>
      <c r="R9528" s="7">
        <v>101.676652</v>
      </c>
      <c r="S9528" s="7">
        <v>209.16164499999999</v>
      </c>
      <c r="T9528" s="7"/>
    </row>
    <row r="9529" spans="1:20" x14ac:dyDescent="0.35">
      <c r="A9529" s="6" t="s">
        <v>185</v>
      </c>
      <c r="B9529" s="6" t="s">
        <v>212</v>
      </c>
      <c r="C9529" s="6" t="s">
        <v>767</v>
      </c>
      <c r="D9529" s="6" t="s">
        <v>750</v>
      </c>
      <c r="E9529" s="6" t="s">
        <v>303</v>
      </c>
      <c r="F9529" s="6" t="s">
        <v>380</v>
      </c>
      <c r="G9529" s="6" t="s">
        <v>381</v>
      </c>
      <c r="H9529" s="7">
        <v>2.1134200000000001</v>
      </c>
      <c r="I9529" s="7">
        <v>2.1134200000000001</v>
      </c>
      <c r="J9529" s="7">
        <v>8.4536800000000003</v>
      </c>
      <c r="K9529" s="7">
        <v>8.8900220000000001</v>
      </c>
      <c r="L9529" s="7">
        <v>19.059253999999999</v>
      </c>
      <c r="M9529" s="7">
        <v>24.473129</v>
      </c>
      <c r="N9529" s="7">
        <v>45.205384000000002</v>
      </c>
      <c r="O9529" s="7">
        <v>48.091754000000002</v>
      </c>
      <c r="P9529" s="7">
        <v>39.098320000000001</v>
      </c>
      <c r="Q9529" s="7">
        <v>19.741859999999999</v>
      </c>
      <c r="R9529" s="7">
        <v>20.682711999999999</v>
      </c>
      <c r="S9529" s="7">
        <v>41.087260000000001</v>
      </c>
      <c r="T9529" s="7"/>
    </row>
    <row r="9530" spans="1:20" x14ac:dyDescent="0.35">
      <c r="A9530" s="6" t="s">
        <v>185</v>
      </c>
      <c r="B9530" s="6" t="s">
        <v>212</v>
      </c>
      <c r="C9530" s="6" t="s">
        <v>767</v>
      </c>
      <c r="D9530" s="6" t="s">
        <v>750</v>
      </c>
      <c r="E9530" s="6" t="s">
        <v>303</v>
      </c>
      <c r="F9530" s="6" t="s">
        <v>382</v>
      </c>
      <c r="G9530" s="6" t="s">
        <v>383</v>
      </c>
      <c r="H9530" s="6"/>
      <c r="I9530" s="6"/>
      <c r="J9530" s="6"/>
      <c r="K9530" s="7">
        <v>0.15326200000000001</v>
      </c>
      <c r="L9530" s="7">
        <v>0.41367799999999999</v>
      </c>
      <c r="M9530" s="7">
        <v>0.52480199999999999</v>
      </c>
      <c r="N9530" s="7">
        <v>0.67969199999999996</v>
      </c>
      <c r="O9530" s="7">
        <v>0.83717799999999998</v>
      </c>
      <c r="P9530" s="7">
        <v>0.67556499999999997</v>
      </c>
      <c r="Q9530" s="7">
        <v>0.59555599999999997</v>
      </c>
      <c r="R9530" s="7">
        <v>0.56588799999999995</v>
      </c>
      <c r="S9530" s="7">
        <v>0.89083500000000004</v>
      </c>
      <c r="T9530" s="7"/>
    </row>
    <row r="9531" spans="1:20" x14ac:dyDescent="0.35">
      <c r="A9531" s="6" t="s">
        <v>185</v>
      </c>
      <c r="B9531" s="6" t="s">
        <v>212</v>
      </c>
      <c r="C9531" s="6" t="s">
        <v>767</v>
      </c>
      <c r="D9531" s="6" t="s">
        <v>750</v>
      </c>
      <c r="E9531" s="6" t="s">
        <v>303</v>
      </c>
      <c r="F9531" s="6" t="s">
        <v>384</v>
      </c>
      <c r="G9531" s="6" t="s">
        <v>385</v>
      </c>
      <c r="H9531" s="6"/>
      <c r="I9531" s="7">
        <v>2.1134200000000001</v>
      </c>
      <c r="J9531" s="7">
        <v>2.1134200000000001</v>
      </c>
      <c r="K9531" s="7">
        <v>0.56098300000000001</v>
      </c>
      <c r="L9531" s="7">
        <v>1.1973100000000001</v>
      </c>
      <c r="M9531" s="7">
        <v>1.5431079999999999</v>
      </c>
      <c r="N9531" s="7">
        <v>2.658512</v>
      </c>
      <c r="O9531" s="7">
        <v>2.8312279999999999</v>
      </c>
      <c r="P9531" s="7">
        <v>2.2979949999999998</v>
      </c>
      <c r="Q9531" s="7">
        <v>2.2094179999999999</v>
      </c>
      <c r="R9531" s="7">
        <v>2.3128199999999999</v>
      </c>
      <c r="S9531" s="7">
        <v>4.5854549999999996</v>
      </c>
      <c r="T9531" s="7"/>
    </row>
    <row r="9532" spans="1:20" x14ac:dyDescent="0.35">
      <c r="A9532" s="6" t="s">
        <v>185</v>
      </c>
      <c r="B9532" s="6" t="s">
        <v>212</v>
      </c>
      <c r="C9532" s="6" t="s">
        <v>767</v>
      </c>
      <c r="D9532" s="6" t="s">
        <v>750</v>
      </c>
      <c r="E9532" s="6" t="s">
        <v>303</v>
      </c>
      <c r="F9532" s="6" t="s">
        <v>386</v>
      </c>
      <c r="G9532" s="6" t="s">
        <v>387</v>
      </c>
      <c r="H9532" s="7">
        <v>51.356105999999997</v>
      </c>
      <c r="I9532" s="7">
        <v>45.649872000000002</v>
      </c>
      <c r="J9532" s="7">
        <v>93.201822000000007</v>
      </c>
      <c r="K9532" s="7">
        <v>42.964289999999998</v>
      </c>
      <c r="L9532" s="7">
        <v>21.198537000000002</v>
      </c>
      <c r="M9532" s="7">
        <v>26.987535999999999</v>
      </c>
      <c r="N9532" s="7">
        <v>43.7468</v>
      </c>
      <c r="O9532" s="7">
        <v>51.552843000000003</v>
      </c>
      <c r="P9532" s="7">
        <v>0</v>
      </c>
      <c r="Q9532" s="7">
        <v>0</v>
      </c>
      <c r="R9532" s="7">
        <v>0</v>
      </c>
      <c r="S9532" s="7">
        <v>0</v>
      </c>
      <c r="T9532" s="7"/>
    </row>
    <row r="9533" spans="1:20" x14ac:dyDescent="0.35">
      <c r="A9533" s="6" t="s">
        <v>185</v>
      </c>
      <c r="B9533" s="6" t="s">
        <v>212</v>
      </c>
      <c r="C9533" s="6" t="s">
        <v>767</v>
      </c>
      <c r="D9533" s="6" t="s">
        <v>750</v>
      </c>
      <c r="E9533" s="6" t="s">
        <v>303</v>
      </c>
      <c r="F9533" s="6" t="s">
        <v>388</v>
      </c>
      <c r="G9533" s="6" t="s">
        <v>389</v>
      </c>
      <c r="H9533" s="6"/>
      <c r="I9533" s="6"/>
      <c r="J9533" s="6"/>
      <c r="K9533" s="7">
        <v>0</v>
      </c>
      <c r="L9533" s="7">
        <v>0</v>
      </c>
      <c r="M9533" s="7">
        <v>0</v>
      </c>
      <c r="N9533" s="7">
        <v>0</v>
      </c>
      <c r="O9533" s="7">
        <v>32.083148999999999</v>
      </c>
      <c r="P9533" s="7">
        <v>51.865349999999999</v>
      </c>
      <c r="Q9533" s="7">
        <v>42.117404000000001</v>
      </c>
      <c r="R9533" s="7">
        <v>55.970393999999999</v>
      </c>
      <c r="S9533" s="7">
        <v>85.735174999999998</v>
      </c>
      <c r="T9533" s="7"/>
    </row>
    <row r="9534" spans="1:20" x14ac:dyDescent="0.35">
      <c r="A9534" s="6" t="s">
        <v>185</v>
      </c>
      <c r="B9534" s="6" t="s">
        <v>212</v>
      </c>
      <c r="C9534" s="6" t="s">
        <v>767</v>
      </c>
      <c r="D9534" s="6" t="s">
        <v>750</v>
      </c>
      <c r="E9534" s="6" t="s">
        <v>303</v>
      </c>
      <c r="F9534" s="6" t="s">
        <v>390</v>
      </c>
      <c r="G9534" s="6" t="s">
        <v>391</v>
      </c>
      <c r="H9534" s="7">
        <v>40.154980000000002</v>
      </c>
      <c r="I9534" s="7">
        <v>54.948920000000001</v>
      </c>
      <c r="J9534" s="7">
        <v>97.217320000000001</v>
      </c>
      <c r="K9534" s="7">
        <v>62.403258000000001</v>
      </c>
      <c r="L9534" s="7">
        <v>132.092164</v>
      </c>
      <c r="M9534" s="7">
        <v>178.81229400000001</v>
      </c>
      <c r="N9534" s="7">
        <v>146.00411199999999</v>
      </c>
      <c r="O9534" s="7">
        <v>154.205626</v>
      </c>
      <c r="P9534" s="7">
        <v>118.039585</v>
      </c>
      <c r="Q9534" s="7">
        <v>144.23590799999999</v>
      </c>
      <c r="R9534" s="7">
        <v>152.896568</v>
      </c>
      <c r="S9534" s="7">
        <v>301.17932000000002</v>
      </c>
      <c r="T9534" s="7"/>
    </row>
    <row r="9535" spans="1:20" x14ac:dyDescent="0.35">
      <c r="A9535" s="6" t="s">
        <v>185</v>
      </c>
      <c r="B9535" s="6" t="s">
        <v>212</v>
      </c>
      <c r="C9535" s="6" t="s">
        <v>767</v>
      </c>
      <c r="D9535" s="6" t="s">
        <v>750</v>
      </c>
      <c r="E9535" s="6" t="s">
        <v>303</v>
      </c>
      <c r="F9535" s="6" t="s">
        <v>392</v>
      </c>
      <c r="G9535" s="6" t="s">
        <v>393</v>
      </c>
      <c r="H9535" s="7">
        <v>19.020779999999998</v>
      </c>
      <c r="I9535" s="7">
        <v>23.247620000000001</v>
      </c>
      <c r="J9535" s="7">
        <v>52.835500000000003</v>
      </c>
      <c r="K9535" s="7">
        <v>35.232878999999997</v>
      </c>
      <c r="L9535" s="7">
        <v>34.271147999999997</v>
      </c>
      <c r="M9535" s="7">
        <v>44.021796999999999</v>
      </c>
      <c r="N9535" s="7">
        <v>62.681744000000002</v>
      </c>
      <c r="O9535" s="7">
        <v>66.698359999999994</v>
      </c>
      <c r="P9535" s="7">
        <v>54.223475000000001</v>
      </c>
      <c r="Q9535" s="7">
        <v>49.107660000000003</v>
      </c>
      <c r="R9535" s="7">
        <v>51.44426</v>
      </c>
      <c r="S9535" s="7">
        <v>102.14651000000001</v>
      </c>
      <c r="T9535" s="7"/>
    </row>
    <row r="9536" spans="1:20" x14ac:dyDescent="0.35">
      <c r="A9536" s="6" t="s">
        <v>185</v>
      </c>
      <c r="B9536" s="6" t="s">
        <v>212</v>
      </c>
      <c r="C9536" s="6" t="s">
        <v>767</v>
      </c>
      <c r="D9536" s="6" t="s">
        <v>750</v>
      </c>
      <c r="E9536" s="6" t="s">
        <v>303</v>
      </c>
      <c r="F9536" s="6" t="s">
        <v>394</v>
      </c>
      <c r="G9536" s="6" t="s">
        <v>395</v>
      </c>
      <c r="H9536" s="7">
        <v>10.5671</v>
      </c>
      <c r="I9536" s="7">
        <v>12.68052</v>
      </c>
      <c r="J9536" s="7">
        <v>44.381819999999998</v>
      </c>
      <c r="K9536" s="7">
        <v>17.452601999999999</v>
      </c>
      <c r="L9536" s="7">
        <v>37.652543999999999</v>
      </c>
      <c r="M9536" s="7">
        <v>48.358539</v>
      </c>
      <c r="N9536" s="7">
        <v>43.956378000000001</v>
      </c>
      <c r="O9536" s="7">
        <v>46.769081999999997</v>
      </c>
      <c r="P9536" s="7">
        <v>38.01999</v>
      </c>
      <c r="Q9536" s="7">
        <v>21.991420000000002</v>
      </c>
      <c r="R9536" s="7">
        <v>23.045736000000002</v>
      </c>
      <c r="S9536" s="7">
        <v>45.763264999999997</v>
      </c>
      <c r="T9536" s="7"/>
    </row>
    <row r="9537" spans="1:20" x14ac:dyDescent="0.35">
      <c r="A9537" s="6" t="s">
        <v>185</v>
      </c>
      <c r="B9537" s="6" t="s">
        <v>212</v>
      </c>
      <c r="C9537" s="6" t="s">
        <v>767</v>
      </c>
      <c r="D9537" s="6" t="s">
        <v>750</v>
      </c>
      <c r="E9537" s="6" t="s">
        <v>303</v>
      </c>
      <c r="F9537" s="6" t="s">
        <v>396</v>
      </c>
      <c r="G9537" s="6" t="s">
        <v>397</v>
      </c>
      <c r="H9537" s="6"/>
      <c r="I9537" s="7">
        <v>2.1134200000000001</v>
      </c>
      <c r="J9537" s="6"/>
      <c r="K9537" s="7">
        <v>2.3934009999999999</v>
      </c>
      <c r="L9537" s="7">
        <v>3.667106</v>
      </c>
      <c r="M9537" s="7">
        <v>4.7118840000000004</v>
      </c>
      <c r="N9537" s="7">
        <v>2.5181960000000001</v>
      </c>
      <c r="O9537" s="7">
        <v>2.6762320000000002</v>
      </c>
      <c r="P9537" s="7">
        <v>2.1669420000000001</v>
      </c>
      <c r="Q9537" s="7">
        <v>3.2384680000000001</v>
      </c>
      <c r="R9537" s="7">
        <v>3.4032200000000001</v>
      </c>
      <c r="S9537" s="7">
        <v>6.7421309999999997</v>
      </c>
      <c r="T9537" s="7"/>
    </row>
    <row r="9538" spans="1:20" x14ac:dyDescent="0.35">
      <c r="A9538" s="6" t="s">
        <v>185</v>
      </c>
      <c r="B9538" s="6" t="s">
        <v>212</v>
      </c>
      <c r="C9538" s="6" t="s">
        <v>767</v>
      </c>
      <c r="D9538" s="6" t="s">
        <v>750</v>
      </c>
      <c r="E9538" s="6" t="s">
        <v>303</v>
      </c>
      <c r="F9538" s="6" t="s">
        <v>398</v>
      </c>
      <c r="G9538" s="6" t="s">
        <v>399</v>
      </c>
      <c r="H9538" s="7">
        <v>10.5671</v>
      </c>
      <c r="I9538" s="7">
        <v>16.907360000000001</v>
      </c>
      <c r="J9538" s="7">
        <v>35.928139999999999</v>
      </c>
      <c r="K9538" s="7">
        <v>20.249959</v>
      </c>
      <c r="L9538" s="7">
        <v>15.964096</v>
      </c>
      <c r="M9538" s="7">
        <v>20.505790000000001</v>
      </c>
      <c r="N9538" s="7">
        <v>37.001840000000001</v>
      </c>
      <c r="O9538" s="7">
        <v>39.372475999999999</v>
      </c>
      <c r="P9538" s="7">
        <v>32.004244999999997</v>
      </c>
      <c r="Q9538" s="7">
        <v>21.405940000000001</v>
      </c>
      <c r="R9538" s="7">
        <v>22.429842000000001</v>
      </c>
      <c r="S9538" s="7">
        <v>44.53913</v>
      </c>
      <c r="T9538" s="7"/>
    </row>
    <row r="9539" spans="1:20" x14ac:dyDescent="0.35">
      <c r="A9539" s="6" t="s">
        <v>185</v>
      </c>
      <c r="B9539" s="6" t="s">
        <v>212</v>
      </c>
      <c r="C9539" s="6" t="s">
        <v>767</v>
      </c>
      <c r="D9539" s="6" t="s">
        <v>750</v>
      </c>
      <c r="E9539" s="6" t="s">
        <v>303</v>
      </c>
      <c r="F9539" s="6" t="s">
        <v>400</v>
      </c>
      <c r="G9539" s="6" t="s">
        <v>401</v>
      </c>
      <c r="H9539" s="6"/>
      <c r="I9539" s="6"/>
      <c r="J9539" s="6"/>
      <c r="K9539" s="7">
        <v>0.68757199999999996</v>
      </c>
      <c r="L9539" s="7">
        <v>6.2343719999999996</v>
      </c>
      <c r="M9539" s="7">
        <v>7.9703559999999998</v>
      </c>
      <c r="N9539" s="7">
        <v>5.5560200000000002</v>
      </c>
      <c r="O9539" s="7">
        <v>6.7569920000000003</v>
      </c>
      <c r="P9539" s="7">
        <v>5.4213750000000003</v>
      </c>
      <c r="Q9539" s="7">
        <v>3.399896</v>
      </c>
      <c r="R9539" s="7">
        <v>3.251792</v>
      </c>
      <c r="S9539" s="7">
        <v>5.1319949999999999</v>
      </c>
      <c r="T9539" s="7"/>
    </row>
    <row r="9540" spans="1:20" x14ac:dyDescent="0.35">
      <c r="A9540" s="6" t="s">
        <v>185</v>
      </c>
      <c r="B9540" s="6" t="s">
        <v>212</v>
      </c>
      <c r="C9540" s="6" t="s">
        <v>767</v>
      </c>
      <c r="D9540" s="6" t="s">
        <v>750</v>
      </c>
      <c r="E9540" s="6" t="s">
        <v>303</v>
      </c>
      <c r="F9540" s="6" t="s">
        <v>402</v>
      </c>
      <c r="G9540" s="6" t="s">
        <v>403</v>
      </c>
      <c r="H9540" s="6"/>
      <c r="I9540" s="7">
        <v>4.2268400000000002</v>
      </c>
      <c r="J9540" s="7">
        <v>12.68052</v>
      </c>
      <c r="K9540" s="7">
        <v>5.3780970000000003</v>
      </c>
      <c r="L9540" s="7">
        <v>10.864784</v>
      </c>
      <c r="M9540" s="7">
        <v>13.96444</v>
      </c>
      <c r="N9540" s="7">
        <v>6.8549280000000001</v>
      </c>
      <c r="O9540" s="7">
        <v>7.2941799999999999</v>
      </c>
      <c r="P9540" s="7">
        <v>5.9149750000000001</v>
      </c>
      <c r="Q9540" s="7">
        <v>6.8697999999999997</v>
      </c>
      <c r="R9540" s="7">
        <v>7.1802720000000004</v>
      </c>
      <c r="S9540" s="7">
        <v>14.26258</v>
      </c>
      <c r="T9540" s="7"/>
    </row>
    <row r="9541" spans="1:20" x14ac:dyDescent="0.35">
      <c r="A9541" s="6" t="s">
        <v>185</v>
      </c>
      <c r="B9541" s="6" t="s">
        <v>212</v>
      </c>
      <c r="C9541" s="6" t="s">
        <v>767</v>
      </c>
      <c r="D9541" s="6" t="s">
        <v>750</v>
      </c>
      <c r="E9541" s="6" t="s">
        <v>303</v>
      </c>
      <c r="F9541" s="6" t="s">
        <v>404</v>
      </c>
      <c r="G9541" s="6" t="s">
        <v>405</v>
      </c>
      <c r="H9541" s="7">
        <v>10.5671</v>
      </c>
      <c r="I9541" s="7">
        <v>31.7013</v>
      </c>
      <c r="J9541" s="7">
        <v>48.60866</v>
      </c>
      <c r="K9541" s="7">
        <v>35.452489999999997</v>
      </c>
      <c r="L9541" s="7">
        <v>23.574719999999999</v>
      </c>
      <c r="M9541" s="7">
        <v>30.275395</v>
      </c>
      <c r="N9541" s="7">
        <v>23.572116000000001</v>
      </c>
      <c r="O9541" s="7">
        <v>25.074128000000002</v>
      </c>
      <c r="P9541" s="7">
        <v>20.38532</v>
      </c>
      <c r="Q9541" s="7">
        <v>24.977467999999998</v>
      </c>
      <c r="R9541" s="7">
        <v>26.166367999999999</v>
      </c>
      <c r="S9541" s="7">
        <v>51.968879999999999</v>
      </c>
      <c r="T9541" s="7"/>
    </row>
    <row r="9542" spans="1:20" x14ac:dyDescent="0.35">
      <c r="A9542" s="6" t="s">
        <v>185</v>
      </c>
      <c r="B9542" s="6" t="s">
        <v>212</v>
      </c>
      <c r="C9542" s="6" t="s">
        <v>767</v>
      </c>
      <c r="D9542" s="6" t="s">
        <v>750</v>
      </c>
      <c r="E9542" s="6" t="s">
        <v>303</v>
      </c>
      <c r="F9542" s="6" t="s">
        <v>406</v>
      </c>
      <c r="G9542" s="6" t="s">
        <v>407</v>
      </c>
      <c r="H9542" s="7">
        <v>19.020779999999998</v>
      </c>
      <c r="I9542" s="7">
        <v>23.247620000000001</v>
      </c>
      <c r="J9542" s="7">
        <v>57.062339999999999</v>
      </c>
      <c r="K9542" s="7">
        <v>24.050025000000002</v>
      </c>
      <c r="L9542" s="7">
        <v>31.851967999999999</v>
      </c>
      <c r="M9542" s="7">
        <v>40.703401999999997</v>
      </c>
      <c r="N9542" s="7">
        <v>48.023248000000002</v>
      </c>
      <c r="O9542" s="7">
        <v>58.464675999999997</v>
      </c>
      <c r="P9542" s="7">
        <v>46.968474999999998</v>
      </c>
      <c r="Q9542" s="7">
        <v>48.331124000000003</v>
      </c>
      <c r="R9542" s="7">
        <v>46.10172</v>
      </c>
      <c r="S9542" s="7">
        <v>72.841890000000006</v>
      </c>
      <c r="T9542" s="7"/>
    </row>
    <row r="9543" spans="1:20" x14ac:dyDescent="0.35">
      <c r="A9543" s="6" t="s">
        <v>185</v>
      </c>
      <c r="B9543" s="6" t="s">
        <v>212</v>
      </c>
      <c r="C9543" s="6" t="s">
        <v>767</v>
      </c>
      <c r="D9543" s="6" t="s">
        <v>750</v>
      </c>
      <c r="E9543" s="6" t="s">
        <v>303</v>
      </c>
      <c r="F9543" s="6" t="s">
        <v>408</v>
      </c>
      <c r="G9543" s="6" t="s">
        <v>409</v>
      </c>
      <c r="H9543" s="7">
        <v>2.1134200000000001</v>
      </c>
      <c r="I9543" s="6"/>
      <c r="J9543" s="7">
        <v>4.2268400000000002</v>
      </c>
      <c r="K9543" s="7">
        <v>0.65564999999999996</v>
      </c>
      <c r="L9543" s="7">
        <v>1.1657439999999999</v>
      </c>
      <c r="M9543" s="7">
        <v>1.4990920000000001</v>
      </c>
      <c r="N9543" s="7">
        <v>1.8990480000000001</v>
      </c>
      <c r="O9543" s="7">
        <v>2.0145819999999999</v>
      </c>
      <c r="P9543" s="7">
        <v>1.632655</v>
      </c>
      <c r="Q9543" s="7">
        <v>2.139116</v>
      </c>
      <c r="R9543" s="7">
        <v>2.242032</v>
      </c>
      <c r="S9543" s="7">
        <v>4.4539350000000004</v>
      </c>
      <c r="T9543" s="7"/>
    </row>
    <row r="9544" spans="1:20" x14ac:dyDescent="0.35">
      <c r="A9544" s="6" t="s">
        <v>185</v>
      </c>
      <c r="B9544" s="6" t="s">
        <v>212</v>
      </c>
      <c r="C9544" s="6" t="s">
        <v>767</v>
      </c>
      <c r="D9544" s="6" t="s">
        <v>750</v>
      </c>
      <c r="E9544" s="6" t="s">
        <v>303</v>
      </c>
      <c r="F9544" s="6" t="s">
        <v>410</v>
      </c>
      <c r="G9544" s="6" t="s">
        <v>411</v>
      </c>
      <c r="H9544" s="7">
        <v>10.5671</v>
      </c>
      <c r="I9544" s="7">
        <v>6.3402599999999998</v>
      </c>
      <c r="J9544" s="7">
        <v>4.2268400000000002</v>
      </c>
      <c r="K9544" s="7">
        <v>12.362394</v>
      </c>
      <c r="L9544" s="7">
        <v>28.715422</v>
      </c>
      <c r="M9544" s="7">
        <v>36.692582999999999</v>
      </c>
      <c r="N9544" s="7">
        <v>35.093167999999999</v>
      </c>
      <c r="O9544" s="7">
        <v>42.719976000000003</v>
      </c>
      <c r="P9544" s="7">
        <v>34.32179</v>
      </c>
      <c r="Q9544" s="7">
        <v>31.474112000000002</v>
      </c>
      <c r="R9544" s="7">
        <v>30.014292000000001</v>
      </c>
      <c r="S9544" s="7">
        <v>47.433500000000002</v>
      </c>
      <c r="T9544" s="7"/>
    </row>
    <row r="9545" spans="1:20" x14ac:dyDescent="0.35">
      <c r="A9545" s="6" t="s">
        <v>185</v>
      </c>
      <c r="B9545" s="6" t="s">
        <v>212</v>
      </c>
      <c r="C9545" s="6" t="s">
        <v>767</v>
      </c>
      <c r="D9545" s="6" t="s">
        <v>750</v>
      </c>
      <c r="E9545" s="6" t="s">
        <v>303</v>
      </c>
      <c r="F9545" s="6" t="s">
        <v>412</v>
      </c>
      <c r="G9545" s="6" t="s">
        <v>413</v>
      </c>
      <c r="H9545" s="6"/>
      <c r="I9545" s="6"/>
      <c r="J9545" s="6"/>
      <c r="K9545" s="7">
        <v>3.8306E-2</v>
      </c>
      <c r="L9545" s="7">
        <v>0.41366700000000001</v>
      </c>
      <c r="M9545" s="7">
        <v>0.52479100000000001</v>
      </c>
      <c r="N9545" s="7">
        <v>1.87904</v>
      </c>
      <c r="O9545" s="7">
        <v>2.2836240000000001</v>
      </c>
      <c r="P9545" s="7">
        <v>1.83419</v>
      </c>
      <c r="Q9545" s="7">
        <v>0</v>
      </c>
      <c r="R9545" s="7">
        <v>0</v>
      </c>
      <c r="S9545" s="7">
        <v>0</v>
      </c>
      <c r="T9545" s="7"/>
    </row>
    <row r="9546" spans="1:20" x14ac:dyDescent="0.35">
      <c r="A9546" s="6" t="s">
        <v>185</v>
      </c>
      <c r="B9546" s="6" t="s">
        <v>212</v>
      </c>
      <c r="C9546" s="6" t="s">
        <v>767</v>
      </c>
      <c r="D9546" s="6" t="s">
        <v>750</v>
      </c>
      <c r="E9546" s="6" t="s">
        <v>303</v>
      </c>
      <c r="F9546" s="6" t="s">
        <v>414</v>
      </c>
      <c r="G9546" s="6" t="s">
        <v>415</v>
      </c>
      <c r="H9546" s="7">
        <v>8.4536800000000003</v>
      </c>
      <c r="I9546" s="7">
        <v>16.907360000000001</v>
      </c>
      <c r="J9546" s="7">
        <v>4.2268400000000002</v>
      </c>
      <c r="K9546" s="7">
        <v>2.4055300000000002</v>
      </c>
      <c r="L9546" s="7">
        <v>7.6779440000000001</v>
      </c>
      <c r="M9546" s="7">
        <v>9.8218060000000005</v>
      </c>
      <c r="N9546" s="7">
        <v>6.8149240000000004</v>
      </c>
      <c r="O9546" s="7">
        <v>8.2961939999999998</v>
      </c>
      <c r="P9546" s="7">
        <v>6.6505799999999997</v>
      </c>
      <c r="Q9546" s="7">
        <v>6.1031659999999999</v>
      </c>
      <c r="R9546" s="7">
        <v>5.8272120000000003</v>
      </c>
      <c r="S9546" s="7">
        <v>9.2012149999999995</v>
      </c>
      <c r="T9546" s="7"/>
    </row>
    <row r="9547" spans="1:20" x14ac:dyDescent="0.35">
      <c r="A9547" s="6" t="s">
        <v>185</v>
      </c>
      <c r="B9547" s="6" t="s">
        <v>212</v>
      </c>
      <c r="C9547" s="6" t="s">
        <v>767</v>
      </c>
      <c r="D9547" s="6" t="s">
        <v>750</v>
      </c>
      <c r="E9547" s="6" t="s">
        <v>303</v>
      </c>
      <c r="F9547" s="6" t="s">
        <v>416</v>
      </c>
      <c r="G9547" s="6" t="s">
        <v>417</v>
      </c>
      <c r="H9547" s="7">
        <v>4.2268400000000002</v>
      </c>
      <c r="I9547" s="7">
        <v>16.907360000000001</v>
      </c>
      <c r="J9547" s="7">
        <v>35.928139999999999</v>
      </c>
      <c r="K9547" s="7">
        <v>2.29142</v>
      </c>
      <c r="L9547" s="7">
        <v>16.019873</v>
      </c>
      <c r="M9547" s="7">
        <v>20.475719999999999</v>
      </c>
      <c r="N9547" s="7">
        <v>19.614476</v>
      </c>
      <c r="O9547" s="7">
        <v>23.885995999999999</v>
      </c>
      <c r="P9547" s="7">
        <v>19.186669999999999</v>
      </c>
      <c r="Q9547" s="7">
        <v>5.0643200000000004</v>
      </c>
      <c r="R9547" s="7">
        <v>4.8375440000000003</v>
      </c>
      <c r="S9547" s="7">
        <v>7.6321899999999996</v>
      </c>
      <c r="T9547" s="7"/>
    </row>
    <row r="9548" spans="1:20" x14ac:dyDescent="0.35">
      <c r="A9548" s="6" t="s">
        <v>185</v>
      </c>
      <c r="B9548" s="6" t="s">
        <v>212</v>
      </c>
      <c r="C9548" s="6" t="s">
        <v>767</v>
      </c>
      <c r="D9548" s="6" t="s">
        <v>750</v>
      </c>
      <c r="E9548" s="6" t="s">
        <v>303</v>
      </c>
      <c r="F9548" s="6" t="s">
        <v>418</v>
      </c>
      <c r="G9548" s="6" t="s">
        <v>419</v>
      </c>
      <c r="H9548" s="6"/>
      <c r="I9548" s="6"/>
      <c r="J9548" s="6"/>
      <c r="K9548" s="7">
        <v>7.6340000000000005E-2</v>
      </c>
      <c r="L9548" s="7">
        <v>3.3314020000000002</v>
      </c>
      <c r="M9548" s="7">
        <v>4.2639279999999999</v>
      </c>
      <c r="N9548" s="7">
        <v>2.8078319999999999</v>
      </c>
      <c r="O9548" s="7">
        <v>3.4193639999999998</v>
      </c>
      <c r="P9548" s="7">
        <v>2.7311299999999998</v>
      </c>
      <c r="Q9548" s="7">
        <v>2.4414720000000001</v>
      </c>
      <c r="R9548" s="7">
        <v>2.3331759999999999</v>
      </c>
      <c r="S9548" s="7">
        <v>3.6850000000000001</v>
      </c>
      <c r="T9548" s="7"/>
    </row>
    <row r="9549" spans="1:20" x14ac:dyDescent="0.35">
      <c r="A9549" s="6" t="s">
        <v>185</v>
      </c>
      <c r="B9549" s="6" t="s">
        <v>212</v>
      </c>
      <c r="C9549" s="6" t="s">
        <v>767</v>
      </c>
      <c r="D9549" s="6" t="s">
        <v>750</v>
      </c>
      <c r="E9549" s="6" t="s">
        <v>420</v>
      </c>
      <c r="F9549" s="6" t="s">
        <v>421</v>
      </c>
      <c r="G9549" s="6" t="s">
        <v>422</v>
      </c>
      <c r="H9549" s="7">
        <v>33.286365000000004</v>
      </c>
      <c r="I9549" s="7">
        <v>36.139482000000001</v>
      </c>
      <c r="J9549" s="7">
        <v>42.796754999999997</v>
      </c>
      <c r="K9549" s="7">
        <v>45.194868999999997</v>
      </c>
      <c r="L9549" s="7">
        <v>186.36558099999999</v>
      </c>
      <c r="M9549" s="7">
        <v>216.98531199999999</v>
      </c>
      <c r="N9549" s="7">
        <v>218.44927799999999</v>
      </c>
      <c r="O9549" s="7">
        <v>212.94935100000001</v>
      </c>
      <c r="P9549" s="7">
        <v>235.92007100000001</v>
      </c>
      <c r="Q9549" s="7">
        <v>131.94751199999999</v>
      </c>
      <c r="R9549" s="7">
        <v>107.552846</v>
      </c>
      <c r="S9549" s="7">
        <v>169.94327799999999</v>
      </c>
      <c r="T9549" s="7"/>
    </row>
    <row r="9550" spans="1:20" x14ac:dyDescent="0.35">
      <c r="A9550" s="6" t="s">
        <v>185</v>
      </c>
      <c r="B9550" s="6" t="s">
        <v>212</v>
      </c>
      <c r="C9550" s="6" t="s">
        <v>767</v>
      </c>
      <c r="D9550" s="6" t="s">
        <v>750</v>
      </c>
      <c r="E9550" s="6" t="s">
        <v>420</v>
      </c>
      <c r="F9550" s="6" t="s">
        <v>423</v>
      </c>
      <c r="G9550" s="6" t="s">
        <v>424</v>
      </c>
      <c r="H9550" s="7">
        <v>9.5103899999999992</v>
      </c>
      <c r="I9550" s="7">
        <v>1.9020779999999999</v>
      </c>
      <c r="J9550" s="7">
        <v>9.5103899999999992</v>
      </c>
      <c r="K9550" s="7">
        <v>15.223537</v>
      </c>
      <c r="L9550" s="7">
        <v>30.98657</v>
      </c>
      <c r="M9550" s="7">
        <v>29.187073999999999</v>
      </c>
      <c r="N9550" s="7">
        <v>25.587596000000001</v>
      </c>
      <c r="O9550" s="7">
        <v>27.865836000000002</v>
      </c>
      <c r="P9550" s="7">
        <v>21.139064999999999</v>
      </c>
      <c r="Q9550" s="7">
        <v>13.073962</v>
      </c>
      <c r="R9550" s="7">
        <v>10.755322</v>
      </c>
      <c r="S9550" s="7">
        <v>17.794119999999999</v>
      </c>
      <c r="T9550" s="7"/>
    </row>
    <row r="9551" spans="1:20" x14ac:dyDescent="0.35">
      <c r="A9551" s="6" t="s">
        <v>185</v>
      </c>
      <c r="B9551" s="6" t="s">
        <v>212</v>
      </c>
      <c r="C9551" s="6" t="s">
        <v>767</v>
      </c>
      <c r="D9551" s="6" t="s">
        <v>750</v>
      </c>
      <c r="E9551" s="6" t="s">
        <v>420</v>
      </c>
      <c r="F9551" s="6" t="s">
        <v>425</v>
      </c>
      <c r="G9551" s="6" t="s">
        <v>426</v>
      </c>
      <c r="H9551" s="7">
        <v>8.5593509999999995</v>
      </c>
      <c r="I9551" s="7">
        <v>8.5593509999999995</v>
      </c>
      <c r="J9551" s="7">
        <v>13.314546</v>
      </c>
      <c r="K9551" s="7">
        <v>15.497904</v>
      </c>
      <c r="L9551" s="7">
        <v>31.139879000000001</v>
      </c>
      <c r="M9551" s="7">
        <v>25.640319000000002</v>
      </c>
      <c r="N9551" s="7">
        <v>40.275531999999998</v>
      </c>
      <c r="O9551" s="7">
        <v>39.257652</v>
      </c>
      <c r="P9551" s="7">
        <v>43.494647000000001</v>
      </c>
      <c r="Q9551" s="7">
        <v>31.623234</v>
      </c>
      <c r="R9551" s="7">
        <v>25.766978000000002</v>
      </c>
      <c r="S9551" s="7">
        <v>40.741385000000001</v>
      </c>
      <c r="T9551" s="7"/>
    </row>
    <row r="9552" spans="1:20" x14ac:dyDescent="0.35">
      <c r="A9552" s="6" t="s">
        <v>185</v>
      </c>
      <c r="B9552" s="6" t="s">
        <v>212</v>
      </c>
      <c r="C9552" s="6" t="s">
        <v>767</v>
      </c>
      <c r="D9552" s="6" t="s">
        <v>750</v>
      </c>
      <c r="E9552" s="6" t="s">
        <v>420</v>
      </c>
      <c r="F9552" s="6" t="s">
        <v>427</v>
      </c>
      <c r="G9552" s="6" t="s">
        <v>428</v>
      </c>
      <c r="H9552" s="7">
        <v>5.7062340000000003</v>
      </c>
      <c r="I9552" s="7">
        <v>4.7551949999999996</v>
      </c>
      <c r="J9552" s="7">
        <v>11.412468000000001</v>
      </c>
      <c r="K9552" s="7">
        <v>10.992775999999999</v>
      </c>
      <c r="L9552" s="7">
        <v>78.261216000000005</v>
      </c>
      <c r="M9552" s="7">
        <v>64.434828999999993</v>
      </c>
      <c r="N9552" s="7">
        <v>103.545788</v>
      </c>
      <c r="O9552" s="7">
        <v>100.938772</v>
      </c>
      <c r="P9552" s="7">
        <v>111.82801000000001</v>
      </c>
      <c r="Q9552" s="7">
        <v>61.381413999999999</v>
      </c>
      <c r="R9552" s="7">
        <v>50.028672</v>
      </c>
      <c r="S9552" s="7">
        <v>79.060199999999995</v>
      </c>
      <c r="T9552" s="7"/>
    </row>
    <row r="9553" spans="1:20" x14ac:dyDescent="0.35">
      <c r="A9553" s="6" t="s">
        <v>185</v>
      </c>
      <c r="B9553" s="6" t="s">
        <v>212</v>
      </c>
      <c r="C9553" s="6" t="s">
        <v>767</v>
      </c>
      <c r="D9553" s="6" t="s">
        <v>750</v>
      </c>
      <c r="E9553" s="6" t="s">
        <v>420</v>
      </c>
      <c r="F9553" s="6" t="s">
        <v>429</v>
      </c>
      <c r="G9553" s="6" t="s">
        <v>430</v>
      </c>
      <c r="H9553" s="7">
        <v>5.7062340000000003</v>
      </c>
      <c r="I9553" s="7">
        <v>1.9020779999999999</v>
      </c>
      <c r="J9553" s="7">
        <v>1.9020779999999999</v>
      </c>
      <c r="K9553" s="7">
        <v>5.0027730000000004</v>
      </c>
      <c r="L9553" s="7">
        <v>5.9126000000000003</v>
      </c>
      <c r="M9553" s="7">
        <v>5.9340919999999997</v>
      </c>
      <c r="N9553" s="7">
        <v>5.2252200000000002</v>
      </c>
      <c r="O9553" s="7">
        <v>5.6708259999999999</v>
      </c>
      <c r="P9553" s="7">
        <v>4.2975250000000003</v>
      </c>
      <c r="Q9553" s="7">
        <v>4.3980480000000002</v>
      </c>
      <c r="R9553" s="7">
        <v>3.6183580000000002</v>
      </c>
      <c r="S9553" s="7">
        <v>5.9912749999999999</v>
      </c>
      <c r="T9553" s="7"/>
    </row>
    <row r="9554" spans="1:20" x14ac:dyDescent="0.35">
      <c r="A9554" s="6" t="s">
        <v>185</v>
      </c>
      <c r="B9554" s="6" t="s">
        <v>212</v>
      </c>
      <c r="C9554" s="6" t="s">
        <v>767</v>
      </c>
      <c r="D9554" s="6" t="s">
        <v>750</v>
      </c>
      <c r="E9554" s="6" t="s">
        <v>420</v>
      </c>
      <c r="F9554" s="6" t="s">
        <v>431</v>
      </c>
      <c r="G9554" s="6" t="s">
        <v>432</v>
      </c>
      <c r="H9554" s="7">
        <v>6.657273</v>
      </c>
      <c r="I9554" s="7">
        <v>6.657273</v>
      </c>
      <c r="J9554" s="7">
        <v>15.216623999999999</v>
      </c>
      <c r="K9554" s="7">
        <v>12.22007</v>
      </c>
      <c r="L9554" s="7">
        <v>40.167715000000001</v>
      </c>
      <c r="M9554" s="7">
        <v>33.068989999999999</v>
      </c>
      <c r="N9554" s="7">
        <v>65.603347999999997</v>
      </c>
      <c r="O9554" s="7">
        <v>63.944099999999999</v>
      </c>
      <c r="P9554" s="7">
        <v>70.845545000000001</v>
      </c>
      <c r="Q9554" s="7">
        <v>90.252151999999995</v>
      </c>
      <c r="R9554" s="7">
        <v>73.562728000000007</v>
      </c>
      <c r="S9554" s="7">
        <v>116.24299000000001</v>
      </c>
      <c r="T9554" s="7"/>
    </row>
    <row r="9555" spans="1:20" x14ac:dyDescent="0.35">
      <c r="A9555" s="6" t="s">
        <v>185</v>
      </c>
      <c r="B9555" s="6" t="s">
        <v>212</v>
      </c>
      <c r="C9555" s="6" t="s">
        <v>767</v>
      </c>
      <c r="D9555" s="6" t="s">
        <v>750</v>
      </c>
      <c r="E9555" s="6" t="s">
        <v>420</v>
      </c>
      <c r="F9555" s="6" t="s">
        <v>433</v>
      </c>
      <c r="G9555" s="6" t="s">
        <v>434</v>
      </c>
      <c r="H9555" s="7">
        <v>1.9020779999999999</v>
      </c>
      <c r="I9555" s="7">
        <v>4.7551949999999996</v>
      </c>
      <c r="J9555" s="7">
        <v>5.7062340000000003</v>
      </c>
      <c r="K9555" s="7">
        <v>6.1220600000000003</v>
      </c>
      <c r="L9555" s="7">
        <v>103.976482</v>
      </c>
      <c r="M9555" s="7">
        <v>85.593153000000001</v>
      </c>
      <c r="N9555" s="7">
        <v>96.994470000000007</v>
      </c>
      <c r="O9555" s="7">
        <v>94.550430000000006</v>
      </c>
      <c r="P9555" s="7">
        <v>104.74796499999999</v>
      </c>
      <c r="Q9555" s="7">
        <v>112.012576</v>
      </c>
      <c r="R9555" s="7">
        <v>91.295497999999995</v>
      </c>
      <c r="S9555" s="7">
        <v>144.27418499999999</v>
      </c>
      <c r="T9555" s="7"/>
    </row>
    <row r="9556" spans="1:20" x14ac:dyDescent="0.35">
      <c r="A9556" s="6" t="s">
        <v>185</v>
      </c>
      <c r="B9556" s="6" t="s">
        <v>212</v>
      </c>
      <c r="C9556" s="6" t="s">
        <v>767</v>
      </c>
      <c r="D9556" s="6" t="s">
        <v>750</v>
      </c>
      <c r="E9556" s="6" t="s">
        <v>420</v>
      </c>
      <c r="F9556" s="6" t="s">
        <v>435</v>
      </c>
      <c r="G9556" s="6" t="s">
        <v>436</v>
      </c>
      <c r="H9556" s="7">
        <v>0.95103899999999997</v>
      </c>
      <c r="I9556" s="7">
        <v>3.8041559999999999</v>
      </c>
      <c r="J9556" s="7">
        <v>3.8041559999999999</v>
      </c>
      <c r="K9556" s="7">
        <v>1.528424</v>
      </c>
      <c r="L9556" s="7">
        <v>2.9314770000000001</v>
      </c>
      <c r="M9556" s="7">
        <v>0</v>
      </c>
      <c r="N9556" s="7">
        <v>0</v>
      </c>
      <c r="O9556" s="7">
        <v>0</v>
      </c>
      <c r="P9556" s="7">
        <v>0</v>
      </c>
      <c r="Q9556" s="7">
        <v>0</v>
      </c>
      <c r="R9556" s="7">
        <v>0</v>
      </c>
      <c r="S9556" s="7">
        <v>0</v>
      </c>
      <c r="T9556" s="7"/>
    </row>
    <row r="9557" spans="1:20" x14ac:dyDescent="0.35">
      <c r="A9557" s="6" t="s">
        <v>185</v>
      </c>
      <c r="B9557" s="6" t="s">
        <v>212</v>
      </c>
      <c r="C9557" s="6" t="s">
        <v>767</v>
      </c>
      <c r="D9557" s="6" t="s">
        <v>750</v>
      </c>
      <c r="E9557" s="6" t="s">
        <v>420</v>
      </c>
      <c r="F9557" s="6" t="s">
        <v>437</v>
      </c>
      <c r="G9557" s="6" t="s">
        <v>438</v>
      </c>
      <c r="H9557" s="6"/>
      <c r="I9557" s="6"/>
      <c r="J9557" s="6"/>
      <c r="K9557" s="7">
        <v>0</v>
      </c>
      <c r="L9557" s="7">
        <v>0</v>
      </c>
      <c r="M9557" s="7">
        <v>141.332671</v>
      </c>
      <c r="N9557" s="7">
        <v>86.352992999999998</v>
      </c>
      <c r="O9557" s="7">
        <v>61.887690999999997</v>
      </c>
      <c r="P9557" s="7">
        <v>27.101265000000001</v>
      </c>
      <c r="Q9557" s="7">
        <v>24.238192999999999</v>
      </c>
      <c r="R9557" s="7">
        <v>16.758756000000002</v>
      </c>
      <c r="S9557" s="7">
        <v>20.533511000000001</v>
      </c>
      <c r="T9557" s="7"/>
    </row>
    <row r="9558" spans="1:20" x14ac:dyDescent="0.35">
      <c r="A9558" s="6" t="s">
        <v>185</v>
      </c>
      <c r="B9558" s="6" t="s">
        <v>212</v>
      </c>
      <c r="C9558" s="6" t="s">
        <v>767</v>
      </c>
      <c r="D9558" s="6" t="s">
        <v>750</v>
      </c>
      <c r="E9558" s="6" t="s">
        <v>439</v>
      </c>
      <c r="F9558" s="6" t="s">
        <v>440</v>
      </c>
      <c r="G9558" s="6" t="s">
        <v>441</v>
      </c>
      <c r="H9558" s="6"/>
      <c r="I9558" s="6"/>
      <c r="J9558" s="6"/>
      <c r="K9558" s="7">
        <v>0.452741</v>
      </c>
      <c r="L9558" s="7">
        <v>41.699725999999998</v>
      </c>
      <c r="M9558" s="7">
        <v>36.072256000000003</v>
      </c>
      <c r="N9558" s="7">
        <v>31.724992</v>
      </c>
      <c r="O9558" s="7">
        <v>29.916779999999999</v>
      </c>
      <c r="P9558" s="7">
        <v>18.887955000000002</v>
      </c>
      <c r="Q9558" s="7">
        <v>20.860672000000001</v>
      </c>
      <c r="R9558" s="7">
        <v>15.278836</v>
      </c>
      <c r="S9558" s="7">
        <v>28.532095999999999</v>
      </c>
      <c r="T9558" s="7"/>
    </row>
    <row r="9559" spans="1:20" x14ac:dyDescent="0.35">
      <c r="A9559" s="6" t="s">
        <v>185</v>
      </c>
      <c r="B9559" s="6" t="s">
        <v>212</v>
      </c>
      <c r="C9559" s="6" t="s">
        <v>767</v>
      </c>
      <c r="D9559" s="6" t="s">
        <v>750</v>
      </c>
      <c r="E9559" s="6" t="s">
        <v>439</v>
      </c>
      <c r="F9559" s="6" t="s">
        <v>442</v>
      </c>
      <c r="G9559" s="6" t="s">
        <v>443</v>
      </c>
      <c r="H9559" s="7">
        <v>41.845716000000003</v>
      </c>
      <c r="I9559" s="7">
        <v>36.139482000000001</v>
      </c>
      <c r="J9559" s="7">
        <v>70.376885999999999</v>
      </c>
      <c r="K9559" s="7">
        <v>55.722396000000003</v>
      </c>
      <c r="L9559" s="7">
        <v>45.199371999999997</v>
      </c>
      <c r="M9559" s="7">
        <v>48.965420000000002</v>
      </c>
      <c r="N9559" s="7">
        <v>53.242716000000001</v>
      </c>
      <c r="O9559" s="7">
        <v>49.427770000000002</v>
      </c>
      <c r="P9559" s="7">
        <v>41.769185</v>
      </c>
      <c r="Q9559" s="7">
        <v>31.059366000000001</v>
      </c>
      <c r="R9559" s="7">
        <v>29.461013999999999</v>
      </c>
      <c r="S9559" s="7">
        <v>53.935825000000001</v>
      </c>
      <c r="T9559" s="7"/>
    </row>
    <row r="9560" spans="1:20" x14ac:dyDescent="0.35">
      <c r="A9560" s="6" t="s">
        <v>185</v>
      </c>
      <c r="B9560" s="6" t="s">
        <v>212</v>
      </c>
      <c r="C9560" s="6" t="s">
        <v>767</v>
      </c>
      <c r="D9560" s="6" t="s">
        <v>750</v>
      </c>
      <c r="E9560" s="6" t="s">
        <v>439</v>
      </c>
      <c r="F9560" s="6" t="s">
        <v>444</v>
      </c>
      <c r="G9560" s="6" t="s">
        <v>445</v>
      </c>
      <c r="H9560" s="7">
        <v>21.620298999999999</v>
      </c>
      <c r="I9560" s="7">
        <v>25.107444000000001</v>
      </c>
      <c r="J9560" s="7">
        <v>43.938026999999998</v>
      </c>
      <c r="K9560" s="7">
        <v>44.842244999999998</v>
      </c>
      <c r="L9560" s="7">
        <v>26.450133999999998</v>
      </c>
      <c r="M9560" s="7">
        <v>28.302319000000001</v>
      </c>
      <c r="N9560" s="7">
        <v>38.687241999999998</v>
      </c>
      <c r="O9560" s="7">
        <v>32.027054999999997</v>
      </c>
      <c r="P9560" s="7">
        <v>30.025490000000001</v>
      </c>
      <c r="Q9560" s="7">
        <v>20.674852999999999</v>
      </c>
      <c r="R9560" s="7">
        <v>18.622454000000001</v>
      </c>
      <c r="S9560" s="7">
        <v>33.860936000000002</v>
      </c>
      <c r="T9560" s="7"/>
    </row>
    <row r="9561" spans="1:20" x14ac:dyDescent="0.35">
      <c r="A9561" s="6" t="s">
        <v>185</v>
      </c>
      <c r="B9561" s="6" t="s">
        <v>212</v>
      </c>
      <c r="C9561" s="6" t="s">
        <v>767</v>
      </c>
      <c r="D9561" s="6" t="s">
        <v>750</v>
      </c>
      <c r="E9561" s="6" t="s">
        <v>439</v>
      </c>
      <c r="F9561" s="6" t="s">
        <v>446</v>
      </c>
      <c r="G9561" s="6" t="s">
        <v>447</v>
      </c>
      <c r="H9561" s="7">
        <v>2.3775979999999999</v>
      </c>
      <c r="I9561" s="7">
        <v>2.3775979999999999</v>
      </c>
      <c r="J9561" s="6"/>
      <c r="K9561" s="7">
        <v>0</v>
      </c>
      <c r="L9561" s="7">
        <v>0</v>
      </c>
      <c r="M9561" s="7">
        <v>0</v>
      </c>
      <c r="N9561" s="7">
        <v>0</v>
      </c>
      <c r="O9561" s="7">
        <v>0</v>
      </c>
      <c r="P9561" s="7">
        <v>0</v>
      </c>
      <c r="Q9561" s="7">
        <v>0</v>
      </c>
      <c r="R9561" s="7">
        <v>0</v>
      </c>
      <c r="S9561" s="7">
        <v>0</v>
      </c>
      <c r="T9561" s="7"/>
    </row>
    <row r="9562" spans="1:20" x14ac:dyDescent="0.35">
      <c r="A9562" s="6" t="s">
        <v>185</v>
      </c>
      <c r="B9562" s="6" t="s">
        <v>212</v>
      </c>
      <c r="C9562" s="6" t="s">
        <v>767</v>
      </c>
      <c r="D9562" s="6" t="s">
        <v>750</v>
      </c>
      <c r="E9562" s="6" t="s">
        <v>439</v>
      </c>
      <c r="F9562" s="6" t="s">
        <v>448</v>
      </c>
      <c r="G9562" s="6" t="s">
        <v>449</v>
      </c>
      <c r="H9562" s="7">
        <v>8.4536800000000003</v>
      </c>
      <c r="I9562" s="7">
        <v>6.3402599999999998</v>
      </c>
      <c r="J9562" s="7">
        <v>6.3402599999999998</v>
      </c>
      <c r="K9562" s="7">
        <v>0</v>
      </c>
      <c r="L9562" s="7">
        <v>0</v>
      </c>
      <c r="M9562" s="7">
        <v>0</v>
      </c>
      <c r="N9562" s="7">
        <v>0</v>
      </c>
      <c r="O9562" s="7">
        <v>0</v>
      </c>
      <c r="P9562" s="7">
        <v>0</v>
      </c>
      <c r="Q9562" s="7">
        <v>0</v>
      </c>
      <c r="R9562" s="7">
        <v>0</v>
      </c>
      <c r="S9562" s="7">
        <v>0</v>
      </c>
      <c r="T9562" s="7"/>
    </row>
    <row r="9563" spans="1:20" x14ac:dyDescent="0.35">
      <c r="A9563" s="6" t="s">
        <v>185</v>
      </c>
      <c r="B9563" s="6" t="s">
        <v>212</v>
      </c>
      <c r="C9563" s="6" t="s">
        <v>767</v>
      </c>
      <c r="D9563" s="6" t="s">
        <v>750</v>
      </c>
      <c r="E9563" s="6" t="s">
        <v>439</v>
      </c>
      <c r="F9563" s="6" t="s">
        <v>450</v>
      </c>
      <c r="G9563" s="6" t="s">
        <v>451</v>
      </c>
      <c r="H9563" s="7">
        <v>2.1134200000000001</v>
      </c>
      <c r="I9563" s="7">
        <v>2.1134200000000001</v>
      </c>
      <c r="J9563" s="7">
        <v>16.907360000000001</v>
      </c>
      <c r="K9563" s="7">
        <v>12.352005</v>
      </c>
      <c r="L9563" s="7">
        <v>12.613011999999999</v>
      </c>
      <c r="M9563" s="7">
        <v>16.301731</v>
      </c>
      <c r="N9563" s="7">
        <v>25.134519999999998</v>
      </c>
      <c r="O9563" s="7">
        <v>23.09412</v>
      </c>
      <c r="P9563" s="7">
        <v>22.646571999999999</v>
      </c>
      <c r="Q9563" s="7">
        <v>13.576919999999999</v>
      </c>
      <c r="R9563" s="7">
        <v>14.87616</v>
      </c>
      <c r="S9563" s="7">
        <v>45.820295000000002</v>
      </c>
      <c r="T9563" s="7"/>
    </row>
    <row r="9564" spans="1:20" x14ac:dyDescent="0.35">
      <c r="A9564" s="6" t="s">
        <v>185</v>
      </c>
      <c r="B9564" s="6" t="s">
        <v>212</v>
      </c>
      <c r="C9564" s="6" t="s">
        <v>767</v>
      </c>
      <c r="D9564" s="6" t="s">
        <v>750</v>
      </c>
      <c r="E9564" s="6" t="s">
        <v>439</v>
      </c>
      <c r="F9564" s="6" t="s">
        <v>454</v>
      </c>
      <c r="G9564" s="6" t="s">
        <v>455</v>
      </c>
      <c r="H9564" s="7">
        <v>1.9020779999999999</v>
      </c>
      <c r="I9564" s="6"/>
      <c r="J9564" s="7">
        <v>1.9020779999999999</v>
      </c>
      <c r="K9564" s="7">
        <v>0.6482</v>
      </c>
      <c r="L9564" s="7">
        <v>4.8762299999999996</v>
      </c>
      <c r="M9564" s="7">
        <v>5.6345859999999997</v>
      </c>
      <c r="N9564" s="7">
        <v>6.9215239999999998</v>
      </c>
      <c r="O9564" s="7">
        <v>6.6331759999999997</v>
      </c>
      <c r="P9564" s="7">
        <v>5.5530850000000003</v>
      </c>
      <c r="Q9564" s="7">
        <v>4.7471480000000001</v>
      </c>
      <c r="R9564" s="7">
        <v>4.4459520000000001</v>
      </c>
      <c r="S9564" s="7">
        <v>7.8616950000000001</v>
      </c>
      <c r="T9564" s="7"/>
    </row>
    <row r="9565" spans="1:20" x14ac:dyDescent="0.35">
      <c r="A9565" s="6" t="s">
        <v>185</v>
      </c>
      <c r="B9565" s="6" t="s">
        <v>212</v>
      </c>
      <c r="C9565" s="6" t="s">
        <v>767</v>
      </c>
      <c r="D9565" s="6" t="s">
        <v>750</v>
      </c>
      <c r="E9565" s="6" t="s">
        <v>439</v>
      </c>
      <c r="F9565" s="6" t="s">
        <v>745</v>
      </c>
      <c r="G9565" s="6" t="s">
        <v>746</v>
      </c>
      <c r="H9565" s="6"/>
      <c r="I9565" s="7">
        <v>2.789714</v>
      </c>
      <c r="J9565" s="6"/>
      <c r="K9565" s="7">
        <v>0</v>
      </c>
      <c r="L9565" s="7">
        <v>0</v>
      </c>
      <c r="M9565" s="7">
        <v>0</v>
      </c>
      <c r="N9565" s="7">
        <v>0</v>
      </c>
      <c r="O9565" s="7">
        <v>0</v>
      </c>
      <c r="P9565" s="7">
        <v>0</v>
      </c>
      <c r="Q9565" s="7">
        <v>0</v>
      </c>
      <c r="R9565" s="7">
        <v>0</v>
      </c>
      <c r="S9565" s="7">
        <v>0</v>
      </c>
      <c r="T9565" s="7"/>
    </row>
    <row r="9566" spans="1:20" x14ac:dyDescent="0.35">
      <c r="A9566" s="6" t="s">
        <v>185</v>
      </c>
      <c r="B9566" s="6" t="s">
        <v>212</v>
      </c>
      <c r="C9566" s="6" t="s">
        <v>767</v>
      </c>
      <c r="D9566" s="6" t="s">
        <v>750</v>
      </c>
      <c r="E9566" s="6" t="s">
        <v>439</v>
      </c>
      <c r="F9566" s="6" t="s">
        <v>456</v>
      </c>
      <c r="G9566" s="6" t="s">
        <v>457</v>
      </c>
      <c r="H9566" s="7">
        <v>3.8041559999999999</v>
      </c>
      <c r="I9566" s="6"/>
      <c r="J9566" s="7">
        <v>3.8041559999999999</v>
      </c>
      <c r="K9566" s="7">
        <v>2.9273410000000002</v>
      </c>
      <c r="L9566" s="7">
        <v>5.208253</v>
      </c>
      <c r="M9566" s="7">
        <v>4.635764</v>
      </c>
      <c r="N9566" s="7">
        <v>9.2928280000000001</v>
      </c>
      <c r="O9566" s="7">
        <v>8.4053140000000006</v>
      </c>
      <c r="P9566" s="7">
        <v>6.7699780000000001</v>
      </c>
      <c r="Q9566" s="7">
        <v>6.099704</v>
      </c>
      <c r="R9566" s="7">
        <v>5.7926900000000003</v>
      </c>
      <c r="S9566" s="7">
        <v>9.3726749999999992</v>
      </c>
      <c r="T9566" s="7"/>
    </row>
    <row r="9567" spans="1:20" x14ac:dyDescent="0.35">
      <c r="A9567" s="6" t="s">
        <v>185</v>
      </c>
      <c r="B9567" s="6" t="s">
        <v>212</v>
      </c>
      <c r="C9567" s="6" t="s">
        <v>767</v>
      </c>
      <c r="D9567" s="6" t="s">
        <v>750</v>
      </c>
      <c r="E9567" s="6" t="s">
        <v>439</v>
      </c>
      <c r="F9567" s="6" t="s">
        <v>458</v>
      </c>
      <c r="G9567" s="6" t="s">
        <v>459</v>
      </c>
      <c r="H9567" s="7">
        <v>6.3402599999999998</v>
      </c>
      <c r="I9567" s="7">
        <v>4.2268400000000002</v>
      </c>
      <c r="J9567" s="7">
        <v>8.4536800000000003</v>
      </c>
      <c r="K9567" s="7">
        <v>17.420918</v>
      </c>
      <c r="L9567" s="7">
        <v>11.000287999999999</v>
      </c>
      <c r="M9567" s="7">
        <v>13.288970000000001</v>
      </c>
      <c r="N9567" s="7">
        <v>44.043204000000003</v>
      </c>
      <c r="O9567" s="7">
        <v>41.111452</v>
      </c>
      <c r="P9567" s="7">
        <v>31.608474999999999</v>
      </c>
      <c r="Q9567" s="7">
        <v>14.392988000000001</v>
      </c>
      <c r="R9567" s="7">
        <v>14.122263999999999</v>
      </c>
      <c r="S9567" s="7">
        <v>19.044536000000001</v>
      </c>
      <c r="T9567" s="7"/>
    </row>
    <row r="9568" spans="1:20" x14ac:dyDescent="0.35">
      <c r="A9568" s="6" t="s">
        <v>185</v>
      </c>
      <c r="B9568" s="6" t="s">
        <v>212</v>
      </c>
      <c r="C9568" s="6" t="s">
        <v>767</v>
      </c>
      <c r="D9568" s="6" t="s">
        <v>750</v>
      </c>
      <c r="E9568" s="6" t="s">
        <v>439</v>
      </c>
      <c r="F9568" s="6" t="s">
        <v>460</v>
      </c>
      <c r="G9568" s="6" t="s">
        <v>461</v>
      </c>
      <c r="H9568" s="6"/>
      <c r="I9568" s="7">
        <v>0.69742899999999997</v>
      </c>
      <c r="J9568" s="7">
        <v>2.7897159999999999</v>
      </c>
      <c r="K9568" s="7">
        <v>4.7099950000000002</v>
      </c>
      <c r="L9568" s="7">
        <v>3.0849319999999998</v>
      </c>
      <c r="M9568" s="7">
        <v>3.0763419999999999</v>
      </c>
      <c r="N9568" s="7">
        <v>3.5252759999999999</v>
      </c>
      <c r="O9568" s="7">
        <v>4.6727189999999998</v>
      </c>
      <c r="P9568" s="7">
        <v>2.5707110000000002</v>
      </c>
      <c r="Q9568" s="7">
        <v>2.008184</v>
      </c>
      <c r="R9568" s="7">
        <v>1.7958799999999999</v>
      </c>
      <c r="S9568" s="7">
        <v>3.2724880000000001</v>
      </c>
      <c r="T9568" s="7"/>
    </row>
    <row r="9569" spans="1:20" x14ac:dyDescent="0.35">
      <c r="A9569" s="6" t="s">
        <v>185</v>
      </c>
      <c r="B9569" s="6" t="s">
        <v>212</v>
      </c>
      <c r="C9569" s="6" t="s">
        <v>767</v>
      </c>
      <c r="D9569" s="6" t="s">
        <v>750</v>
      </c>
      <c r="E9569" s="6" t="s">
        <v>439</v>
      </c>
      <c r="F9569" s="6" t="s">
        <v>462</v>
      </c>
      <c r="G9569" s="6" t="s">
        <v>463</v>
      </c>
      <c r="H9569" s="7">
        <v>8.4536800000000003</v>
      </c>
      <c r="I9569" s="7">
        <v>4.2268400000000002</v>
      </c>
      <c r="J9569" s="7">
        <v>6.3402599999999998</v>
      </c>
      <c r="K9569" s="7">
        <v>9.8203289999999992</v>
      </c>
      <c r="L9569" s="7">
        <v>6.27515</v>
      </c>
      <c r="M9569" s="7">
        <v>11.973887</v>
      </c>
      <c r="N9569" s="7">
        <v>14.199864</v>
      </c>
      <c r="O9569" s="7">
        <v>13.718192</v>
      </c>
      <c r="P9569" s="7">
        <v>11.61098</v>
      </c>
      <c r="Q9569" s="7">
        <v>8.0460879999999992</v>
      </c>
      <c r="R9569" s="7">
        <v>7.9867600000000003</v>
      </c>
      <c r="S9569" s="7">
        <v>11.037623999999999</v>
      </c>
      <c r="T9569" s="7"/>
    </row>
    <row r="9570" spans="1:20" x14ac:dyDescent="0.35">
      <c r="A9570" s="6" t="s">
        <v>185</v>
      </c>
      <c r="B9570" s="6" t="s">
        <v>212</v>
      </c>
      <c r="C9570" s="6" t="s">
        <v>767</v>
      </c>
      <c r="D9570" s="6" t="s">
        <v>750</v>
      </c>
      <c r="E9570" s="6" t="s">
        <v>439</v>
      </c>
      <c r="F9570" s="6" t="s">
        <v>464</v>
      </c>
      <c r="G9570" s="6" t="s">
        <v>465</v>
      </c>
      <c r="H9570" s="6"/>
      <c r="I9570" s="6"/>
      <c r="J9570" s="6"/>
      <c r="K9570" s="7">
        <v>0</v>
      </c>
      <c r="L9570" s="7">
        <v>2.5946E-2</v>
      </c>
      <c r="M9570" s="7">
        <v>1.8152000000000001E-2</v>
      </c>
      <c r="N9570" s="7">
        <v>6.1240000000000003E-2</v>
      </c>
      <c r="O9570" s="7">
        <v>5.5376000000000002E-2</v>
      </c>
      <c r="P9570" s="7">
        <v>2.7555E-2</v>
      </c>
      <c r="Q9570" s="7">
        <v>0</v>
      </c>
      <c r="R9570" s="7">
        <v>0</v>
      </c>
      <c r="S9570" s="7">
        <v>3.0155000000000001E-2</v>
      </c>
      <c r="T9570" s="7"/>
    </row>
    <row r="9571" spans="1:20" x14ac:dyDescent="0.35">
      <c r="A9571" s="6" t="s">
        <v>185</v>
      </c>
      <c r="B9571" s="6" t="s">
        <v>212</v>
      </c>
      <c r="C9571" s="6" t="s">
        <v>767</v>
      </c>
      <c r="D9571" s="6" t="s">
        <v>750</v>
      </c>
      <c r="E9571" s="6" t="s">
        <v>439</v>
      </c>
      <c r="F9571" s="6" t="s">
        <v>466</v>
      </c>
      <c r="G9571" s="6" t="s">
        <v>467</v>
      </c>
      <c r="H9571" s="7">
        <v>38.041564000000001</v>
      </c>
      <c r="I9571" s="7">
        <v>38.041564000000001</v>
      </c>
      <c r="J9571" s="7">
        <v>66.572737000000004</v>
      </c>
      <c r="K9571" s="7">
        <v>50.616173000000003</v>
      </c>
      <c r="L9571" s="7">
        <v>25.855404</v>
      </c>
      <c r="M9571" s="7">
        <v>25.039619999999999</v>
      </c>
      <c r="N9571" s="7">
        <v>24.73584</v>
      </c>
      <c r="O9571" s="7">
        <v>25.760586</v>
      </c>
      <c r="P9571" s="7">
        <v>23.563749999999999</v>
      </c>
      <c r="Q9571" s="7">
        <v>25.238408</v>
      </c>
      <c r="R9571" s="7">
        <v>21.2332</v>
      </c>
      <c r="S9571" s="7">
        <v>41.645569999999999</v>
      </c>
      <c r="T9571" s="7"/>
    </row>
    <row r="9572" spans="1:20" x14ac:dyDescent="0.35">
      <c r="A9572" s="6" t="s">
        <v>185</v>
      </c>
      <c r="B9572" s="6" t="s">
        <v>212</v>
      </c>
      <c r="C9572" s="6" t="s">
        <v>767</v>
      </c>
      <c r="D9572" s="6" t="s">
        <v>750</v>
      </c>
      <c r="E9572" s="6" t="s">
        <v>439</v>
      </c>
      <c r="F9572" s="6" t="s">
        <v>468</v>
      </c>
      <c r="G9572" s="6" t="s">
        <v>469</v>
      </c>
      <c r="H9572" s="7">
        <v>46.727742999999997</v>
      </c>
      <c r="I9572" s="7">
        <v>44.635455999999998</v>
      </c>
      <c r="J9572" s="7">
        <v>71.835187000000005</v>
      </c>
      <c r="K9572" s="7">
        <v>65.057726000000002</v>
      </c>
      <c r="L9572" s="7">
        <v>94.262761999999995</v>
      </c>
      <c r="M9572" s="7">
        <v>134.38087999999999</v>
      </c>
      <c r="N9572" s="7">
        <v>104.07085600000001</v>
      </c>
      <c r="O9572" s="7">
        <v>134.363023</v>
      </c>
      <c r="P9572" s="7">
        <v>105.744591</v>
      </c>
      <c r="Q9572" s="7">
        <v>56.095663999999999</v>
      </c>
      <c r="R9572" s="7">
        <v>49.876390000000001</v>
      </c>
      <c r="S9572" s="7">
        <v>100.785228</v>
      </c>
      <c r="T9572" s="7"/>
    </row>
    <row r="9573" spans="1:20" x14ac:dyDescent="0.35">
      <c r="A9573" s="6" t="s">
        <v>185</v>
      </c>
      <c r="B9573" s="6" t="s">
        <v>212</v>
      </c>
      <c r="C9573" s="6" t="s">
        <v>767</v>
      </c>
      <c r="D9573" s="6" t="s">
        <v>750</v>
      </c>
      <c r="E9573" s="6" t="s">
        <v>439</v>
      </c>
      <c r="F9573" s="6" t="s">
        <v>470</v>
      </c>
      <c r="G9573" s="6" t="s">
        <v>471</v>
      </c>
      <c r="H9573" s="7">
        <v>137.3723</v>
      </c>
      <c r="I9573" s="7">
        <v>160.61992000000001</v>
      </c>
      <c r="J9573" s="7">
        <v>215.56883999999999</v>
      </c>
      <c r="K9573" s="7">
        <v>231.16051300000001</v>
      </c>
      <c r="L9573" s="7">
        <v>282.769296</v>
      </c>
      <c r="M9573" s="7">
        <v>319.09632099999999</v>
      </c>
      <c r="N9573" s="7">
        <v>464.99760800000001</v>
      </c>
      <c r="O9573" s="7">
        <v>439.84803399999998</v>
      </c>
      <c r="P9573" s="7">
        <v>355.87913200000003</v>
      </c>
      <c r="Q9573" s="7">
        <v>208.95849200000001</v>
      </c>
      <c r="R9573" s="7">
        <v>205.29209599999999</v>
      </c>
      <c r="S9573" s="7">
        <v>312.90953000000002</v>
      </c>
      <c r="T9573" s="7"/>
    </row>
    <row r="9574" spans="1:20" x14ac:dyDescent="0.35">
      <c r="A9574" s="6" t="s">
        <v>185</v>
      </c>
      <c r="B9574" s="6" t="s">
        <v>212</v>
      </c>
      <c r="C9574" s="6" t="s">
        <v>767</v>
      </c>
      <c r="D9574" s="6" t="s">
        <v>750</v>
      </c>
      <c r="E9574" s="6" t="s">
        <v>472</v>
      </c>
      <c r="F9574" s="6" t="s">
        <v>473</v>
      </c>
      <c r="G9574" s="6" t="s">
        <v>474</v>
      </c>
      <c r="H9574" s="7">
        <v>1.5850649999999999</v>
      </c>
      <c r="I9574" s="7">
        <v>3.1701299999999999</v>
      </c>
      <c r="J9574" s="6"/>
      <c r="K9574" s="7">
        <v>0.766455</v>
      </c>
      <c r="L9574" s="7">
        <v>1.5637970000000001</v>
      </c>
      <c r="M9574" s="7">
        <v>1.7729109999999999</v>
      </c>
      <c r="N9574" s="7">
        <v>3.5046780000000002</v>
      </c>
      <c r="O9574" s="7">
        <v>4.9481999999999999</v>
      </c>
      <c r="P9574" s="7">
        <v>2.3224749999999998</v>
      </c>
      <c r="Q9574" s="7">
        <v>2.7150120000000002</v>
      </c>
      <c r="R9574" s="7">
        <v>2.202798</v>
      </c>
      <c r="S9574" s="7">
        <v>3.5650300000000001</v>
      </c>
      <c r="T9574" s="7"/>
    </row>
    <row r="9575" spans="1:20" x14ac:dyDescent="0.35">
      <c r="A9575" s="6" t="s">
        <v>185</v>
      </c>
      <c r="B9575" s="6" t="s">
        <v>212</v>
      </c>
      <c r="C9575" s="6" t="s">
        <v>767</v>
      </c>
      <c r="D9575" s="6" t="s">
        <v>750</v>
      </c>
      <c r="E9575" s="6" t="s">
        <v>472</v>
      </c>
      <c r="F9575" s="6" t="s">
        <v>475</v>
      </c>
      <c r="G9575" s="6" t="s">
        <v>476</v>
      </c>
      <c r="H9575" s="7">
        <v>3.1701299999999999</v>
      </c>
      <c r="I9575" s="6"/>
      <c r="J9575" s="7">
        <v>1.5850649999999999</v>
      </c>
      <c r="K9575" s="7">
        <v>0.59383399999999997</v>
      </c>
      <c r="L9575" s="7">
        <v>0.38798500000000002</v>
      </c>
      <c r="M9575" s="7">
        <v>0.43694</v>
      </c>
      <c r="N9575" s="7">
        <v>0.44981599999999999</v>
      </c>
      <c r="O9575" s="7">
        <v>0.69810799999999995</v>
      </c>
      <c r="P9575" s="7">
        <v>0.32604499999999997</v>
      </c>
      <c r="Q9575" s="7">
        <v>0.51658000000000004</v>
      </c>
      <c r="R9575" s="7">
        <v>0.43265199999999998</v>
      </c>
      <c r="S9575" s="7">
        <v>0.68020999999999998</v>
      </c>
      <c r="T9575" s="7"/>
    </row>
    <row r="9576" spans="1:20" x14ac:dyDescent="0.35">
      <c r="A9576" s="6" t="s">
        <v>185</v>
      </c>
      <c r="B9576" s="6" t="s">
        <v>212</v>
      </c>
      <c r="C9576" s="6" t="s">
        <v>767</v>
      </c>
      <c r="D9576" s="6" t="s">
        <v>750</v>
      </c>
      <c r="E9576" s="6" t="s">
        <v>472</v>
      </c>
      <c r="F9576" s="6" t="s">
        <v>477</v>
      </c>
      <c r="G9576" s="6" t="s">
        <v>478</v>
      </c>
      <c r="H9576" s="7">
        <v>58.119050000000001</v>
      </c>
      <c r="I9576" s="7">
        <v>58.119050000000001</v>
      </c>
      <c r="J9576" s="7">
        <v>120.46494</v>
      </c>
      <c r="K9576" s="7">
        <v>84.197685000000007</v>
      </c>
      <c r="L9576" s="7">
        <v>103.390107</v>
      </c>
      <c r="M9576" s="7">
        <v>103.129537</v>
      </c>
      <c r="N9576" s="7">
        <v>87.356983999999997</v>
      </c>
      <c r="O9576" s="7">
        <v>95.642092000000005</v>
      </c>
      <c r="P9576" s="7">
        <v>101.072571</v>
      </c>
      <c r="Q9576" s="7">
        <v>88.379347999999993</v>
      </c>
      <c r="R9576" s="7">
        <v>75.924186000000006</v>
      </c>
      <c r="S9576" s="7">
        <v>102.60693999999999</v>
      </c>
      <c r="T9576" s="7"/>
    </row>
    <row r="9577" spans="1:20" x14ac:dyDescent="0.35">
      <c r="A9577" s="6" t="s">
        <v>185</v>
      </c>
      <c r="B9577" s="6" t="s">
        <v>212</v>
      </c>
      <c r="C9577" s="6" t="s">
        <v>767</v>
      </c>
      <c r="D9577" s="6" t="s">
        <v>750</v>
      </c>
      <c r="E9577" s="6" t="s">
        <v>472</v>
      </c>
      <c r="F9577" s="6" t="s">
        <v>479</v>
      </c>
      <c r="G9577" s="6" t="s">
        <v>480</v>
      </c>
      <c r="H9577" s="7">
        <v>29.587879999999998</v>
      </c>
      <c r="I9577" s="7">
        <v>25.361039999999999</v>
      </c>
      <c r="J9577" s="7">
        <v>66.572730000000007</v>
      </c>
      <c r="K9577" s="7">
        <v>56.101798000000002</v>
      </c>
      <c r="L9577" s="7">
        <v>192.65898000000001</v>
      </c>
      <c r="M9577" s="7">
        <v>192.12840399999999</v>
      </c>
      <c r="N9577" s="7">
        <v>139.533412</v>
      </c>
      <c r="O9577" s="7">
        <v>152.72648100000001</v>
      </c>
      <c r="P9577" s="7">
        <v>161.43740500000001</v>
      </c>
      <c r="Q9577" s="7">
        <v>178.14012399999999</v>
      </c>
      <c r="R9577" s="7">
        <v>152.98744600000001</v>
      </c>
      <c r="S9577" s="7">
        <v>206.69658699999999</v>
      </c>
      <c r="T9577" s="7"/>
    </row>
    <row r="9578" spans="1:20" x14ac:dyDescent="0.35">
      <c r="A9578" s="6" t="s">
        <v>185</v>
      </c>
      <c r="B9578" s="6" t="s">
        <v>212</v>
      </c>
      <c r="C9578" s="6" t="s">
        <v>767</v>
      </c>
      <c r="D9578" s="6" t="s">
        <v>750</v>
      </c>
      <c r="E9578" s="6" t="s">
        <v>472</v>
      </c>
      <c r="F9578" s="6" t="s">
        <v>481</v>
      </c>
      <c r="G9578" s="6" t="s">
        <v>482</v>
      </c>
      <c r="H9578" s="7">
        <v>2.1134200000000001</v>
      </c>
      <c r="I9578" s="7">
        <v>4.2268400000000002</v>
      </c>
      <c r="J9578" s="7">
        <v>16.907360000000001</v>
      </c>
      <c r="K9578" s="7">
        <v>4.6563879999999997</v>
      </c>
      <c r="L9578" s="7">
        <v>29.127444000000001</v>
      </c>
      <c r="M9578" s="7">
        <v>21.282556</v>
      </c>
      <c r="N9578" s="7">
        <v>11.29017</v>
      </c>
      <c r="O9578" s="7">
        <v>12.604799999999999</v>
      </c>
      <c r="P9578" s="7">
        <v>9.3422099999999997</v>
      </c>
      <c r="Q9578" s="7">
        <v>13.977456</v>
      </c>
      <c r="R9578" s="7">
        <v>13.709588</v>
      </c>
      <c r="S9578" s="7">
        <v>17.816179999999999</v>
      </c>
      <c r="T9578" s="7"/>
    </row>
    <row r="9579" spans="1:20" x14ac:dyDescent="0.35">
      <c r="A9579" s="6" t="s">
        <v>185</v>
      </c>
      <c r="B9579" s="6" t="s">
        <v>212</v>
      </c>
      <c r="C9579" s="6" t="s">
        <v>767</v>
      </c>
      <c r="D9579" s="6" t="s">
        <v>750</v>
      </c>
      <c r="E9579" s="6" t="s">
        <v>472</v>
      </c>
      <c r="F9579" s="6" t="s">
        <v>483</v>
      </c>
      <c r="G9579" s="6" t="s">
        <v>484</v>
      </c>
      <c r="H9579" s="6"/>
      <c r="I9579" s="7">
        <v>3.1701299999999999</v>
      </c>
      <c r="J9579" s="6"/>
      <c r="K9579" s="7">
        <v>0.59524299999999997</v>
      </c>
      <c r="L9579" s="7">
        <v>0.73796099999999998</v>
      </c>
      <c r="M9579" s="7">
        <v>0.86172400000000005</v>
      </c>
      <c r="N9579" s="7">
        <v>1.103456</v>
      </c>
      <c r="O9579" s="7">
        <v>1.5004949999999999</v>
      </c>
      <c r="P9579" s="7">
        <v>0.682392</v>
      </c>
      <c r="Q9579" s="7">
        <v>0.89465399999999995</v>
      </c>
      <c r="R9579" s="7">
        <v>0.72448400000000002</v>
      </c>
      <c r="S9579" s="7">
        <v>1.1883600000000001</v>
      </c>
      <c r="T9579" s="7"/>
    </row>
    <row r="9580" spans="1:20" x14ac:dyDescent="0.35">
      <c r="A9580" s="6" t="s">
        <v>185</v>
      </c>
      <c r="B9580" s="6" t="s">
        <v>212</v>
      </c>
      <c r="C9580" s="6" t="s">
        <v>767</v>
      </c>
      <c r="D9580" s="6" t="s">
        <v>750</v>
      </c>
      <c r="E9580" s="6" t="s">
        <v>472</v>
      </c>
      <c r="F9580" s="6" t="s">
        <v>485</v>
      </c>
      <c r="G9580" s="6" t="s">
        <v>486</v>
      </c>
      <c r="H9580" s="7">
        <v>27.474460000000001</v>
      </c>
      <c r="I9580" s="7">
        <v>31.7013</v>
      </c>
      <c r="J9580" s="7">
        <v>56.005629999999996</v>
      </c>
      <c r="K9580" s="7">
        <v>54.411206999999997</v>
      </c>
      <c r="L9580" s="7">
        <v>100.830952</v>
      </c>
      <c r="M9580" s="7">
        <v>100.559106</v>
      </c>
      <c r="N9580" s="7">
        <v>81.559588000000005</v>
      </c>
      <c r="O9580" s="7">
        <v>89.318235999999999</v>
      </c>
      <c r="P9580" s="7">
        <v>94.379454999999993</v>
      </c>
      <c r="Q9580" s="7">
        <v>91.048479999999998</v>
      </c>
      <c r="R9580" s="7">
        <v>78.194873999999999</v>
      </c>
      <c r="S9580" s="7">
        <v>105.642685</v>
      </c>
      <c r="T9580" s="7"/>
    </row>
    <row r="9581" spans="1:20" x14ac:dyDescent="0.35">
      <c r="A9581" s="6" t="s">
        <v>185</v>
      </c>
      <c r="B9581" s="6" t="s">
        <v>212</v>
      </c>
      <c r="C9581" s="6" t="s">
        <v>767</v>
      </c>
      <c r="D9581" s="6" t="s">
        <v>750</v>
      </c>
      <c r="E9581" s="6" t="s">
        <v>472</v>
      </c>
      <c r="F9581" s="6" t="s">
        <v>487</v>
      </c>
      <c r="G9581" s="6" t="s">
        <v>488</v>
      </c>
      <c r="H9581" s="7">
        <v>8.4536800000000003</v>
      </c>
      <c r="I9581" s="7">
        <v>12.68052</v>
      </c>
      <c r="J9581" s="7">
        <v>27.474460000000001</v>
      </c>
      <c r="K9581" s="7">
        <v>8.4214939999999991</v>
      </c>
      <c r="L9581" s="7">
        <v>16.338054</v>
      </c>
      <c r="M9581" s="7">
        <v>12.227672999999999</v>
      </c>
      <c r="N9581" s="7">
        <v>6.4374159999999998</v>
      </c>
      <c r="O9581" s="7">
        <v>7.1671880000000003</v>
      </c>
      <c r="P9581" s="7">
        <v>5.2364100000000002</v>
      </c>
      <c r="Q9581" s="7">
        <v>8.3151320000000002</v>
      </c>
      <c r="R9581" s="7">
        <v>8.1976680000000002</v>
      </c>
      <c r="S9581" s="7">
        <v>10.614330000000001</v>
      </c>
      <c r="T9581" s="7"/>
    </row>
    <row r="9582" spans="1:20" x14ac:dyDescent="0.35">
      <c r="A9582" s="6" t="s">
        <v>185</v>
      </c>
      <c r="B9582" s="6" t="s">
        <v>212</v>
      </c>
      <c r="C9582" s="6" t="s">
        <v>767</v>
      </c>
      <c r="D9582" s="6" t="s">
        <v>750</v>
      </c>
      <c r="E9582" s="6" t="s">
        <v>472</v>
      </c>
      <c r="F9582" s="6" t="s">
        <v>489</v>
      </c>
      <c r="G9582" s="6" t="s">
        <v>490</v>
      </c>
      <c r="H9582" s="7">
        <v>12.68052</v>
      </c>
      <c r="I9582" s="7">
        <v>4.2268400000000002</v>
      </c>
      <c r="J9582" s="7">
        <v>21.1342</v>
      </c>
      <c r="K9582" s="7">
        <v>10.505497</v>
      </c>
      <c r="L9582" s="7">
        <v>30.786465</v>
      </c>
      <c r="M9582" s="7">
        <v>23.176870000000001</v>
      </c>
      <c r="N9582" s="7">
        <v>12.567264</v>
      </c>
      <c r="O9582" s="7">
        <v>14.04238</v>
      </c>
      <c r="P9582" s="7">
        <v>10.238557</v>
      </c>
      <c r="Q9582" s="7">
        <v>15.02938</v>
      </c>
      <c r="R9582" s="7">
        <v>14.665528</v>
      </c>
      <c r="S9582" s="7">
        <v>19.024421</v>
      </c>
      <c r="T9582" s="7"/>
    </row>
    <row r="9583" spans="1:20" x14ac:dyDescent="0.35">
      <c r="A9583" s="6" t="s">
        <v>185</v>
      </c>
      <c r="B9583" s="6" t="s">
        <v>212</v>
      </c>
      <c r="C9583" s="6" t="s">
        <v>767</v>
      </c>
      <c r="D9583" s="6" t="s">
        <v>750</v>
      </c>
      <c r="E9583" s="6" t="s">
        <v>472</v>
      </c>
      <c r="F9583" s="6" t="s">
        <v>491</v>
      </c>
      <c r="G9583" s="6" t="s">
        <v>492</v>
      </c>
      <c r="H9583" s="7">
        <v>4.2268400000000002</v>
      </c>
      <c r="I9583" s="7">
        <v>2.1134200000000001</v>
      </c>
      <c r="J9583" s="7">
        <v>23.247620000000001</v>
      </c>
      <c r="K9583" s="7">
        <v>4.3929299999999998</v>
      </c>
      <c r="L9583" s="7">
        <v>28.066320000000001</v>
      </c>
      <c r="M9583" s="7">
        <v>20.634269</v>
      </c>
      <c r="N9583" s="7">
        <v>13.548515999999999</v>
      </c>
      <c r="O9583" s="7">
        <v>15.146328</v>
      </c>
      <c r="P9583" s="7">
        <v>11.06392</v>
      </c>
      <c r="Q9583" s="7">
        <v>15.713876000000001</v>
      </c>
      <c r="R9583" s="7">
        <v>15.419347999999999</v>
      </c>
      <c r="S9583" s="7">
        <v>19.837340000000001</v>
      </c>
      <c r="T9583" s="7"/>
    </row>
    <row r="9584" spans="1:20" x14ac:dyDescent="0.35">
      <c r="A9584" s="6" t="s">
        <v>185</v>
      </c>
      <c r="B9584" s="6" t="s">
        <v>212</v>
      </c>
      <c r="C9584" s="6" t="s">
        <v>767</v>
      </c>
      <c r="D9584" s="6" t="s">
        <v>750</v>
      </c>
      <c r="E9584" s="6" t="s">
        <v>472</v>
      </c>
      <c r="F9584" s="6" t="s">
        <v>493</v>
      </c>
      <c r="G9584" s="6" t="s">
        <v>494</v>
      </c>
      <c r="H9584" s="7">
        <v>25.361039999999999</v>
      </c>
      <c r="I9584" s="7">
        <v>31.7013</v>
      </c>
      <c r="J9584" s="7">
        <v>61.289180000000002</v>
      </c>
      <c r="K9584" s="7">
        <v>50.995801</v>
      </c>
      <c r="L9584" s="7">
        <v>184.42755399999999</v>
      </c>
      <c r="M9584" s="7">
        <v>183.94093000000001</v>
      </c>
      <c r="N9584" s="7">
        <v>106.18886000000001</v>
      </c>
      <c r="O9584" s="7">
        <v>116.281676</v>
      </c>
      <c r="P9584" s="7">
        <v>122.86870999999999</v>
      </c>
      <c r="Q9584" s="7">
        <v>110.986334</v>
      </c>
      <c r="R9584" s="7">
        <v>95.325233999999995</v>
      </c>
      <c r="S9584" s="7">
        <v>128.78480500000001</v>
      </c>
      <c r="T9584" s="7"/>
    </row>
    <row r="9585" spans="1:20" x14ac:dyDescent="0.35">
      <c r="A9585" s="6" t="s">
        <v>185</v>
      </c>
      <c r="B9585" s="6" t="s">
        <v>212</v>
      </c>
      <c r="C9585" s="6" t="s">
        <v>767</v>
      </c>
      <c r="D9585" s="6" t="s">
        <v>750</v>
      </c>
      <c r="E9585" s="6" t="s">
        <v>472</v>
      </c>
      <c r="F9585" s="6" t="s">
        <v>495</v>
      </c>
      <c r="G9585" s="6" t="s">
        <v>496</v>
      </c>
      <c r="H9585" s="7">
        <v>1.5850649999999999</v>
      </c>
      <c r="I9585" s="7">
        <v>1.5850649999999999</v>
      </c>
      <c r="J9585" s="6"/>
      <c r="K9585" s="7">
        <v>0.59421199999999996</v>
      </c>
      <c r="L9585" s="7">
        <v>1.4688509999999999</v>
      </c>
      <c r="M9585" s="7">
        <v>1.6586540000000001</v>
      </c>
      <c r="N9585" s="7">
        <v>3.2188020000000002</v>
      </c>
      <c r="O9585" s="7">
        <v>4.5417339999999999</v>
      </c>
      <c r="P9585" s="7">
        <v>2.1088550000000001</v>
      </c>
      <c r="Q9585" s="7">
        <v>2.620682</v>
      </c>
      <c r="R9585" s="7">
        <v>2.1324239999999999</v>
      </c>
      <c r="S9585" s="7">
        <v>3.4835340000000001</v>
      </c>
      <c r="T9585" s="7"/>
    </row>
    <row r="9586" spans="1:20" x14ac:dyDescent="0.35">
      <c r="A9586" s="6" t="s">
        <v>185</v>
      </c>
      <c r="B9586" s="6" t="s">
        <v>212</v>
      </c>
      <c r="C9586" s="6" t="s">
        <v>767</v>
      </c>
      <c r="D9586" s="6" t="s">
        <v>750</v>
      </c>
      <c r="E9586" s="6" t="s">
        <v>472</v>
      </c>
      <c r="F9586" s="6" t="s">
        <v>497</v>
      </c>
      <c r="G9586" s="6" t="s">
        <v>498</v>
      </c>
      <c r="H9586" s="7">
        <v>5.28355</v>
      </c>
      <c r="I9586" s="7">
        <v>7.3969699999999996</v>
      </c>
      <c r="J9586" s="7">
        <v>9.5103899999999992</v>
      </c>
      <c r="K9586" s="7">
        <v>16.887782000000001</v>
      </c>
      <c r="L9586" s="7">
        <v>30.566198</v>
      </c>
      <c r="M9586" s="7">
        <v>33.494878</v>
      </c>
      <c r="N9586" s="7">
        <v>31.605228</v>
      </c>
      <c r="O9586" s="7">
        <v>34.624307999999999</v>
      </c>
      <c r="P9586" s="7">
        <v>36.587879999999998</v>
      </c>
      <c r="Q9586" s="7">
        <v>27.827984000000001</v>
      </c>
      <c r="R9586" s="7">
        <v>23.916703999999999</v>
      </c>
      <c r="S9586" s="7">
        <v>32.308325000000004</v>
      </c>
      <c r="T9586" s="7"/>
    </row>
    <row r="9587" spans="1:20" x14ac:dyDescent="0.35">
      <c r="A9587" s="6" t="s">
        <v>185</v>
      </c>
      <c r="B9587" s="6" t="s">
        <v>212</v>
      </c>
      <c r="C9587" s="6" t="s">
        <v>767</v>
      </c>
      <c r="D9587" s="6" t="s">
        <v>750</v>
      </c>
      <c r="E9587" s="6" t="s">
        <v>472</v>
      </c>
      <c r="F9587" s="6" t="s">
        <v>499</v>
      </c>
      <c r="G9587" s="6" t="s">
        <v>500</v>
      </c>
      <c r="H9587" s="7">
        <v>2.1134200000000001</v>
      </c>
      <c r="I9587" s="7">
        <v>0</v>
      </c>
      <c r="J9587" s="7">
        <v>4.2268400000000002</v>
      </c>
      <c r="K9587" s="7">
        <v>0.86247499999999999</v>
      </c>
      <c r="L9587" s="7">
        <v>5.2062400000000002</v>
      </c>
      <c r="M9587" s="7">
        <v>6.3858459999999999</v>
      </c>
      <c r="N9587" s="7">
        <v>6.8357099999999997</v>
      </c>
      <c r="O9587" s="7">
        <v>7.5111840000000001</v>
      </c>
      <c r="P9587" s="7">
        <v>5.3991600000000002</v>
      </c>
      <c r="Q9587" s="7">
        <v>4.7148839999999996</v>
      </c>
      <c r="R9587" s="7">
        <v>4.5867120000000003</v>
      </c>
      <c r="S9587" s="7">
        <v>5.9521940000000004</v>
      </c>
      <c r="T9587" s="7"/>
    </row>
    <row r="9588" spans="1:20" x14ac:dyDescent="0.35">
      <c r="A9588" s="6" t="s">
        <v>185</v>
      </c>
      <c r="B9588" s="6" t="s">
        <v>212</v>
      </c>
      <c r="C9588" s="6" t="s">
        <v>767</v>
      </c>
      <c r="D9588" s="6" t="s">
        <v>750</v>
      </c>
      <c r="E9588" s="6" t="s">
        <v>472</v>
      </c>
      <c r="F9588" s="6" t="s">
        <v>501</v>
      </c>
      <c r="G9588" s="6" t="s">
        <v>502</v>
      </c>
      <c r="H9588" s="6"/>
      <c r="I9588" s="7">
        <v>1.5850649999999999</v>
      </c>
      <c r="J9588" s="6"/>
      <c r="K9588" s="7">
        <v>0.46535300000000002</v>
      </c>
      <c r="L9588" s="7">
        <v>1.004084</v>
      </c>
      <c r="M9588" s="7">
        <v>0.64381500000000003</v>
      </c>
      <c r="N9588" s="7">
        <v>0.91993999999999998</v>
      </c>
      <c r="O9588" s="7">
        <v>1.1043499999999999</v>
      </c>
      <c r="P9588" s="7">
        <v>0.75376500000000002</v>
      </c>
      <c r="Q9588" s="7">
        <v>0.76819199999999999</v>
      </c>
      <c r="R9588" s="7">
        <v>0.71445000000000003</v>
      </c>
      <c r="S9588" s="7">
        <v>0.96452499999999997</v>
      </c>
      <c r="T9588" s="7"/>
    </row>
    <row r="9589" spans="1:20" x14ac:dyDescent="0.35">
      <c r="A9589" s="6" t="s">
        <v>185</v>
      </c>
      <c r="B9589" s="6" t="s">
        <v>212</v>
      </c>
      <c r="C9589" s="6" t="s">
        <v>767</v>
      </c>
      <c r="D9589" s="6" t="s">
        <v>750</v>
      </c>
      <c r="E9589" s="6" t="s">
        <v>472</v>
      </c>
      <c r="F9589" s="6" t="s">
        <v>503</v>
      </c>
      <c r="G9589" s="6" t="s">
        <v>504</v>
      </c>
      <c r="H9589" s="7">
        <v>6.3402599999999998</v>
      </c>
      <c r="I9589" s="7">
        <v>6.3402599999999998</v>
      </c>
      <c r="J9589" s="7">
        <v>6.3402599999999998</v>
      </c>
      <c r="K9589" s="7">
        <v>17.877005</v>
      </c>
      <c r="L9589" s="7">
        <v>32.243433000000003</v>
      </c>
      <c r="M9589" s="7">
        <v>26.883658</v>
      </c>
      <c r="N9589" s="7">
        <v>32.008468000000001</v>
      </c>
      <c r="O9589" s="7">
        <v>35.053196</v>
      </c>
      <c r="P9589" s="7">
        <v>37.030430000000003</v>
      </c>
      <c r="Q9589" s="7">
        <v>31.771224</v>
      </c>
      <c r="R9589" s="7">
        <v>27.278072000000002</v>
      </c>
      <c r="S9589" s="7">
        <v>36.841574999999999</v>
      </c>
      <c r="T9589" s="7"/>
    </row>
    <row r="9590" spans="1:20" x14ac:dyDescent="0.35">
      <c r="A9590" s="6" t="s">
        <v>185</v>
      </c>
      <c r="B9590" s="6" t="s">
        <v>212</v>
      </c>
      <c r="C9590" s="6" t="s">
        <v>767</v>
      </c>
      <c r="D9590" s="6" t="s">
        <v>750</v>
      </c>
      <c r="E9590" s="6" t="s">
        <v>472</v>
      </c>
      <c r="F9590" s="6" t="s">
        <v>505</v>
      </c>
      <c r="G9590" s="6" t="s">
        <v>506</v>
      </c>
      <c r="H9590" s="6"/>
      <c r="I9590" s="6"/>
      <c r="J9590" s="6"/>
      <c r="K9590" s="7">
        <v>3.066751</v>
      </c>
      <c r="L9590" s="7">
        <v>5.2393140000000002</v>
      </c>
      <c r="M9590" s="7">
        <v>4.8156790000000003</v>
      </c>
      <c r="N9590" s="7">
        <v>7.3975679999999997</v>
      </c>
      <c r="O9590" s="7">
        <v>8.1669040000000006</v>
      </c>
      <c r="P9590" s="7">
        <v>6.0005550000000003</v>
      </c>
      <c r="Q9590" s="7">
        <v>5.5045479999999998</v>
      </c>
      <c r="R9590" s="7">
        <v>5.401624</v>
      </c>
      <c r="S9590" s="7">
        <v>6.9877649999999996</v>
      </c>
      <c r="T9590" s="7"/>
    </row>
    <row r="9591" spans="1:20" x14ac:dyDescent="0.35">
      <c r="A9591" s="6" t="s">
        <v>185</v>
      </c>
      <c r="B9591" s="6" t="s">
        <v>212</v>
      </c>
      <c r="C9591" s="6" t="s">
        <v>767</v>
      </c>
      <c r="D9591" s="6" t="s">
        <v>750</v>
      </c>
      <c r="E9591" s="6" t="s">
        <v>472</v>
      </c>
      <c r="F9591" s="6" t="s">
        <v>507</v>
      </c>
      <c r="G9591" s="6" t="s">
        <v>508</v>
      </c>
      <c r="H9591" s="6"/>
      <c r="I9591" s="7">
        <v>1.5850649999999999</v>
      </c>
      <c r="J9591" s="6"/>
      <c r="K9591" s="7">
        <v>0.31348999999999999</v>
      </c>
      <c r="L9591" s="7">
        <v>0.86371399999999998</v>
      </c>
      <c r="M9591" s="7">
        <v>0.40943499999999999</v>
      </c>
      <c r="N9591" s="7">
        <v>1.001536</v>
      </c>
      <c r="O9591" s="7">
        <v>1.208823</v>
      </c>
      <c r="P9591" s="7">
        <v>0.76402999999999999</v>
      </c>
      <c r="Q9591" s="7">
        <v>0.98914800000000003</v>
      </c>
      <c r="R9591" s="7">
        <v>0.93559599999999998</v>
      </c>
      <c r="S9591" s="7">
        <v>1.269849</v>
      </c>
      <c r="T9591" s="7"/>
    </row>
    <row r="9592" spans="1:20" x14ac:dyDescent="0.35">
      <c r="A9592" s="6" t="s">
        <v>185</v>
      </c>
      <c r="B9592" s="6" t="s">
        <v>212</v>
      </c>
      <c r="C9592" s="6" t="s">
        <v>767</v>
      </c>
      <c r="D9592" s="6" t="s">
        <v>750</v>
      </c>
      <c r="E9592" s="6" t="s">
        <v>509</v>
      </c>
      <c r="F9592" s="6" t="s">
        <v>510</v>
      </c>
      <c r="G9592" s="6" t="s">
        <v>511</v>
      </c>
      <c r="H9592" s="7">
        <v>1.8978520000000001</v>
      </c>
      <c r="I9592" s="7">
        <v>6.6424820000000002</v>
      </c>
      <c r="J9592" s="7">
        <v>13.284964</v>
      </c>
      <c r="K9592" s="7">
        <v>7.6820089999999999</v>
      </c>
      <c r="L9592" s="7">
        <v>19.074173999999999</v>
      </c>
      <c r="M9592" s="7">
        <v>17.574352000000001</v>
      </c>
      <c r="N9592" s="7">
        <v>19.270047999999999</v>
      </c>
      <c r="O9592" s="7">
        <v>15.566668</v>
      </c>
      <c r="P9592" s="7">
        <v>13.050001999999999</v>
      </c>
      <c r="Q9592" s="7">
        <v>22.237971999999999</v>
      </c>
      <c r="R9592" s="7">
        <v>21.190718</v>
      </c>
      <c r="S9592" s="7">
        <v>28.064053999999999</v>
      </c>
      <c r="T9592" s="7"/>
    </row>
    <row r="9593" spans="1:20" x14ac:dyDescent="0.35">
      <c r="A9593" s="6" t="s">
        <v>185</v>
      </c>
      <c r="B9593" s="6" t="s">
        <v>212</v>
      </c>
      <c r="C9593" s="6" t="s">
        <v>767</v>
      </c>
      <c r="D9593" s="6" t="s">
        <v>750</v>
      </c>
      <c r="E9593" s="6" t="s">
        <v>509</v>
      </c>
      <c r="F9593" s="6" t="s">
        <v>512</v>
      </c>
      <c r="G9593" s="6" t="s">
        <v>513</v>
      </c>
      <c r="H9593" s="7">
        <v>11.387112</v>
      </c>
      <c r="I9593" s="7">
        <v>14.233890000000001</v>
      </c>
      <c r="J9593" s="7">
        <v>35.110261999999999</v>
      </c>
      <c r="K9593" s="7">
        <v>22.743822999999999</v>
      </c>
      <c r="L9593" s="7">
        <v>41.886966000000001</v>
      </c>
      <c r="M9593" s="7">
        <v>39.064329999999998</v>
      </c>
      <c r="N9593" s="7">
        <v>47.218828000000002</v>
      </c>
      <c r="O9593" s="7">
        <v>44.471623000000001</v>
      </c>
      <c r="P9593" s="7">
        <v>29.818802000000002</v>
      </c>
      <c r="Q9593" s="7">
        <v>34.434704000000004</v>
      </c>
      <c r="R9593" s="7">
        <v>39.143797999999997</v>
      </c>
      <c r="S9593" s="7">
        <v>48.443026000000003</v>
      </c>
      <c r="T9593" s="7"/>
    </row>
    <row r="9594" spans="1:20" x14ac:dyDescent="0.35">
      <c r="A9594" s="6" t="s">
        <v>185</v>
      </c>
      <c r="B9594" s="6" t="s">
        <v>212</v>
      </c>
      <c r="C9594" s="6" t="s">
        <v>767</v>
      </c>
      <c r="D9594" s="6" t="s">
        <v>750</v>
      </c>
      <c r="E9594" s="6" t="s">
        <v>509</v>
      </c>
      <c r="F9594" s="6" t="s">
        <v>514</v>
      </c>
      <c r="G9594" s="6" t="s">
        <v>515</v>
      </c>
      <c r="H9594" s="7">
        <v>4.7446299999999999</v>
      </c>
      <c r="I9594" s="7">
        <v>4.7446299999999999</v>
      </c>
      <c r="J9594" s="7">
        <v>10.438186</v>
      </c>
      <c r="K9594" s="7">
        <v>13.735135</v>
      </c>
      <c r="L9594" s="7">
        <v>14.521817</v>
      </c>
      <c r="M9594" s="7">
        <v>15.629531</v>
      </c>
      <c r="N9594" s="7">
        <v>9.9468160000000001</v>
      </c>
      <c r="O9594" s="7">
        <v>8.9711269999999992</v>
      </c>
      <c r="P9594" s="7">
        <v>8.8165469999999999</v>
      </c>
      <c r="Q9594" s="7">
        <v>12.670696</v>
      </c>
      <c r="R9594" s="7">
        <v>13.588682</v>
      </c>
      <c r="S9594" s="7">
        <v>15.463896</v>
      </c>
      <c r="T9594" s="7"/>
    </row>
    <row r="9595" spans="1:20" x14ac:dyDescent="0.35">
      <c r="A9595" s="6" t="s">
        <v>185</v>
      </c>
      <c r="B9595" s="6" t="s">
        <v>212</v>
      </c>
      <c r="C9595" s="6" t="s">
        <v>767</v>
      </c>
      <c r="D9595" s="6" t="s">
        <v>750</v>
      </c>
      <c r="E9595" s="6" t="s">
        <v>509</v>
      </c>
      <c r="F9595" s="6" t="s">
        <v>516</v>
      </c>
      <c r="G9595" s="6" t="s">
        <v>517</v>
      </c>
      <c r="H9595" s="6"/>
      <c r="I9595" s="6"/>
      <c r="J9595" s="6"/>
      <c r="K9595" s="7">
        <v>0</v>
      </c>
      <c r="L9595" s="7">
        <v>0</v>
      </c>
      <c r="M9595" s="7">
        <v>0</v>
      </c>
      <c r="N9595" s="7">
        <v>0</v>
      </c>
      <c r="O9595" s="7">
        <v>0</v>
      </c>
      <c r="P9595" s="7">
        <v>0</v>
      </c>
      <c r="Q9595" s="7">
        <v>26.086694000000001</v>
      </c>
      <c r="R9595" s="7">
        <v>27.169224</v>
      </c>
      <c r="S9595" s="7">
        <v>31.807303999999998</v>
      </c>
      <c r="T9595" s="7"/>
    </row>
    <row r="9596" spans="1:20" x14ac:dyDescent="0.35">
      <c r="A9596" s="6" t="s">
        <v>185</v>
      </c>
      <c r="B9596" s="6" t="s">
        <v>212</v>
      </c>
      <c r="C9596" s="6" t="s">
        <v>767</v>
      </c>
      <c r="D9596" s="6" t="s">
        <v>750</v>
      </c>
      <c r="E9596" s="6" t="s">
        <v>509</v>
      </c>
      <c r="F9596" s="6" t="s">
        <v>518</v>
      </c>
      <c r="G9596" s="6" t="s">
        <v>519</v>
      </c>
      <c r="H9596" s="7">
        <v>12.336038</v>
      </c>
      <c r="I9596" s="7">
        <v>16.131741999999999</v>
      </c>
      <c r="J9596" s="7">
        <v>14.233890000000001</v>
      </c>
      <c r="K9596" s="7">
        <v>14.044072</v>
      </c>
      <c r="L9596" s="7">
        <v>23.570910000000001</v>
      </c>
      <c r="M9596" s="7">
        <v>24.150216</v>
      </c>
      <c r="N9596" s="7">
        <v>38.055205999999998</v>
      </c>
      <c r="O9596" s="7">
        <v>34.156410000000001</v>
      </c>
      <c r="P9596" s="7">
        <v>24.863343</v>
      </c>
      <c r="Q9596" s="7">
        <v>0</v>
      </c>
      <c r="R9596" s="7">
        <v>0</v>
      </c>
      <c r="S9596" s="7">
        <v>0</v>
      </c>
      <c r="T9596" s="7"/>
    </row>
    <row r="9597" spans="1:20" x14ac:dyDescent="0.35">
      <c r="A9597" s="6" t="s">
        <v>185</v>
      </c>
      <c r="B9597" s="6" t="s">
        <v>212</v>
      </c>
      <c r="C9597" s="6" t="s">
        <v>767</v>
      </c>
      <c r="D9597" s="6" t="s">
        <v>750</v>
      </c>
      <c r="E9597" s="6" t="s">
        <v>509</v>
      </c>
      <c r="F9597" s="6" t="s">
        <v>520</v>
      </c>
      <c r="G9597" s="6" t="s">
        <v>521</v>
      </c>
      <c r="H9597" s="6"/>
      <c r="I9597" s="6"/>
      <c r="J9597" s="6"/>
      <c r="K9597" s="7">
        <v>0</v>
      </c>
      <c r="L9597" s="7">
        <v>0</v>
      </c>
      <c r="M9597" s="7">
        <v>0</v>
      </c>
      <c r="N9597" s="7">
        <v>0</v>
      </c>
      <c r="O9597" s="7">
        <v>0</v>
      </c>
      <c r="P9597" s="7">
        <v>0.79024799999999995</v>
      </c>
      <c r="Q9597" s="7">
        <v>6.0665329999999997</v>
      </c>
      <c r="R9597" s="7">
        <v>5.1907040000000002</v>
      </c>
      <c r="S9597" s="7">
        <v>5.0713609999999996</v>
      </c>
      <c r="T9597" s="7"/>
    </row>
    <row r="9598" spans="1:20" x14ac:dyDescent="0.35">
      <c r="A9598" s="6" t="s">
        <v>185</v>
      </c>
      <c r="B9598" s="6" t="s">
        <v>212</v>
      </c>
      <c r="C9598" s="6" t="s">
        <v>767</v>
      </c>
      <c r="D9598" s="6" t="s">
        <v>750</v>
      </c>
      <c r="E9598" s="6" t="s">
        <v>522</v>
      </c>
      <c r="F9598" s="6" t="s">
        <v>523</v>
      </c>
      <c r="G9598" s="6" t="s">
        <v>524</v>
      </c>
      <c r="H9598" s="6"/>
      <c r="I9598" s="7">
        <v>2.6769980000000002</v>
      </c>
      <c r="J9598" s="6"/>
      <c r="K9598" s="7">
        <v>2.6769980000000002</v>
      </c>
      <c r="L9598" s="7">
        <v>0</v>
      </c>
      <c r="M9598" s="7">
        <v>0</v>
      </c>
      <c r="N9598" s="7">
        <v>0</v>
      </c>
      <c r="O9598" s="7">
        <v>0</v>
      </c>
      <c r="P9598" s="7">
        <v>0</v>
      </c>
      <c r="Q9598" s="7">
        <v>0</v>
      </c>
      <c r="R9598" s="7">
        <v>0</v>
      </c>
      <c r="S9598" s="7">
        <v>0</v>
      </c>
      <c r="T9598" s="7"/>
    </row>
    <row r="9599" spans="1:20" x14ac:dyDescent="0.35">
      <c r="A9599" s="6" t="s">
        <v>185</v>
      </c>
      <c r="B9599" s="6" t="s">
        <v>212</v>
      </c>
      <c r="C9599" s="6" t="s">
        <v>767</v>
      </c>
      <c r="D9599" s="6" t="s">
        <v>750</v>
      </c>
      <c r="E9599" s="6" t="s">
        <v>522</v>
      </c>
      <c r="F9599" s="6" t="s">
        <v>525</v>
      </c>
      <c r="G9599" s="6" t="s">
        <v>526</v>
      </c>
      <c r="H9599" s="7">
        <v>0.73969700000000005</v>
      </c>
      <c r="I9599" s="7">
        <v>0.73969700000000005</v>
      </c>
      <c r="J9599" s="7">
        <v>0.73969700000000005</v>
      </c>
      <c r="K9599" s="7">
        <v>0.44394499999999998</v>
      </c>
      <c r="L9599" s="7">
        <v>22.657869999999999</v>
      </c>
      <c r="M9599" s="7">
        <v>21.227276</v>
      </c>
      <c r="N9599" s="7">
        <v>6.8903639999999999</v>
      </c>
      <c r="O9599" s="7">
        <v>15.428076000000001</v>
      </c>
      <c r="P9599" s="7">
        <v>74.156025</v>
      </c>
      <c r="Q9599" s="7">
        <v>37.058163999999998</v>
      </c>
      <c r="R9599" s="7">
        <v>39.193548</v>
      </c>
      <c r="S9599" s="7">
        <v>50.580385</v>
      </c>
      <c r="T9599" s="7"/>
    </row>
    <row r="9600" spans="1:20" x14ac:dyDescent="0.35">
      <c r="A9600" s="6" t="s">
        <v>185</v>
      </c>
      <c r="B9600" s="6" t="s">
        <v>212</v>
      </c>
      <c r="C9600" s="6" t="s">
        <v>767</v>
      </c>
      <c r="D9600" s="6" t="s">
        <v>750</v>
      </c>
      <c r="E9600" s="6" t="s">
        <v>522</v>
      </c>
      <c r="F9600" s="6" t="s">
        <v>529</v>
      </c>
      <c r="G9600" s="6" t="s">
        <v>530</v>
      </c>
      <c r="H9600" s="6"/>
      <c r="I9600" s="7">
        <v>2.0394510000000001</v>
      </c>
      <c r="J9600" s="7">
        <v>2.0394510000000001</v>
      </c>
      <c r="K9600" s="7">
        <v>1.7142520000000001</v>
      </c>
      <c r="L9600" s="7">
        <v>4.6313979999999999</v>
      </c>
      <c r="M9600" s="7">
        <v>4.0546620000000004</v>
      </c>
      <c r="N9600" s="7">
        <v>1.9351119999999999</v>
      </c>
      <c r="O9600" s="7">
        <v>7.5846499999999999</v>
      </c>
      <c r="P9600" s="7">
        <v>11.806105000000001</v>
      </c>
      <c r="Q9600" s="7">
        <v>3.510596</v>
      </c>
      <c r="R9600" s="7">
        <v>2.2428219999999999</v>
      </c>
      <c r="S9600" s="7">
        <v>3.1004749999999999</v>
      </c>
      <c r="T9600" s="7"/>
    </row>
    <row r="9601" spans="1:20" x14ac:dyDescent="0.35">
      <c r="A9601" s="6" t="s">
        <v>185</v>
      </c>
      <c r="B9601" s="6" t="s">
        <v>212</v>
      </c>
      <c r="C9601" s="6" t="s">
        <v>767</v>
      </c>
      <c r="D9601" s="6" t="s">
        <v>750</v>
      </c>
      <c r="E9601" s="6" t="s">
        <v>522</v>
      </c>
      <c r="F9601" s="6" t="s">
        <v>666</v>
      </c>
      <c r="G9601" s="6" t="s">
        <v>667</v>
      </c>
      <c r="H9601" s="7">
        <v>0.73969700000000005</v>
      </c>
      <c r="I9601" s="6"/>
      <c r="J9601" s="6"/>
      <c r="K9601" s="7">
        <v>0</v>
      </c>
      <c r="L9601" s="7">
        <v>0</v>
      </c>
      <c r="M9601" s="7">
        <v>0</v>
      </c>
      <c r="N9601" s="7">
        <v>0</v>
      </c>
      <c r="O9601" s="7">
        <v>0</v>
      </c>
      <c r="P9601" s="7">
        <v>0</v>
      </c>
      <c r="Q9601" s="7">
        <v>0</v>
      </c>
      <c r="R9601" s="7">
        <v>0</v>
      </c>
      <c r="S9601" s="7">
        <v>0</v>
      </c>
      <c r="T9601" s="7"/>
    </row>
    <row r="9602" spans="1:20" x14ac:dyDescent="0.35">
      <c r="A9602" s="6" t="s">
        <v>185</v>
      </c>
      <c r="B9602" s="6" t="s">
        <v>212</v>
      </c>
      <c r="C9602" s="6" t="s">
        <v>767</v>
      </c>
      <c r="D9602" s="6" t="s">
        <v>750</v>
      </c>
      <c r="E9602" s="6" t="s">
        <v>522</v>
      </c>
      <c r="F9602" s="6" t="s">
        <v>531</v>
      </c>
      <c r="G9602" s="6" t="s">
        <v>532</v>
      </c>
      <c r="H9602" s="6"/>
      <c r="I9602" s="6"/>
      <c r="J9602" s="7">
        <v>2.0394510000000001</v>
      </c>
      <c r="K9602" s="7">
        <v>0</v>
      </c>
      <c r="L9602" s="7">
        <v>0</v>
      </c>
      <c r="M9602" s="7">
        <v>0</v>
      </c>
      <c r="N9602" s="7">
        <v>0</v>
      </c>
      <c r="O9602" s="7">
        <v>0</v>
      </c>
      <c r="P9602" s="7">
        <v>0</v>
      </c>
      <c r="Q9602" s="7">
        <v>0</v>
      </c>
      <c r="R9602" s="7">
        <v>0</v>
      </c>
      <c r="S9602" s="7">
        <v>0</v>
      </c>
      <c r="T9602" s="7"/>
    </row>
    <row r="9603" spans="1:20" x14ac:dyDescent="0.35">
      <c r="A9603" s="6" t="s">
        <v>185</v>
      </c>
      <c r="B9603" s="6" t="s">
        <v>212</v>
      </c>
      <c r="C9603" s="6" t="s">
        <v>767</v>
      </c>
      <c r="D9603" s="6" t="s">
        <v>750</v>
      </c>
      <c r="E9603" s="6" t="s">
        <v>522</v>
      </c>
      <c r="F9603" s="6" t="s">
        <v>533</v>
      </c>
      <c r="G9603" s="6" t="s">
        <v>534</v>
      </c>
      <c r="H9603" s="6"/>
      <c r="I9603" s="6"/>
      <c r="J9603" s="7">
        <v>2.0394510000000001</v>
      </c>
      <c r="K9603" s="7">
        <v>0.11419799999999999</v>
      </c>
      <c r="L9603" s="7">
        <v>5.1358759999999997</v>
      </c>
      <c r="M9603" s="7">
        <v>4.0255879999999999</v>
      </c>
      <c r="N9603" s="7">
        <v>1.505946</v>
      </c>
      <c r="O9603" s="7">
        <v>5.9302419999999998</v>
      </c>
      <c r="P9603" s="7">
        <v>2.373462</v>
      </c>
      <c r="Q9603" s="7">
        <v>1.9153039999999999</v>
      </c>
      <c r="R9603" s="7">
        <v>1.305952</v>
      </c>
      <c r="S9603" s="7">
        <v>1.7648010000000001</v>
      </c>
      <c r="T9603" s="7"/>
    </row>
    <row r="9604" spans="1:20" x14ac:dyDescent="0.35">
      <c r="A9604" s="6" t="s">
        <v>185</v>
      </c>
      <c r="B9604" s="6" t="s">
        <v>212</v>
      </c>
      <c r="C9604" s="6" t="s">
        <v>767</v>
      </c>
      <c r="D9604" s="6" t="s">
        <v>750</v>
      </c>
      <c r="E9604" s="6" t="s">
        <v>522</v>
      </c>
      <c r="F9604" s="6" t="s">
        <v>535</v>
      </c>
      <c r="G9604" s="6" t="s">
        <v>536</v>
      </c>
      <c r="H9604" s="6"/>
      <c r="I9604" s="6"/>
      <c r="J9604" s="7">
        <v>2.0394510000000001</v>
      </c>
      <c r="K9604" s="7">
        <v>3.7529249999999998</v>
      </c>
      <c r="L9604" s="7">
        <v>7.6852520000000002</v>
      </c>
      <c r="M9604" s="7">
        <v>3.3917329999999999</v>
      </c>
      <c r="N9604" s="7">
        <v>2.2438959999999999</v>
      </c>
      <c r="O9604" s="7">
        <v>7.0063440000000003</v>
      </c>
      <c r="P9604" s="7">
        <v>3.7895400000000001</v>
      </c>
      <c r="Q9604" s="7">
        <v>2.9919720000000001</v>
      </c>
      <c r="R9604" s="7">
        <v>2.0433859999999999</v>
      </c>
      <c r="S9604" s="7">
        <v>2.7415400000000001</v>
      </c>
      <c r="T9604" s="7"/>
    </row>
    <row r="9605" spans="1:20" x14ac:dyDescent="0.35">
      <c r="A9605" s="6" t="s">
        <v>185</v>
      </c>
      <c r="B9605" s="6" t="s">
        <v>212</v>
      </c>
      <c r="C9605" s="6" t="s">
        <v>767</v>
      </c>
      <c r="D9605" s="6" t="s">
        <v>750</v>
      </c>
      <c r="E9605" s="6" t="s">
        <v>522</v>
      </c>
      <c r="F9605" s="6" t="s">
        <v>537</v>
      </c>
      <c r="G9605" s="6" t="s">
        <v>538</v>
      </c>
      <c r="H9605" s="6"/>
      <c r="I9605" s="7">
        <v>2.0394510000000001</v>
      </c>
      <c r="J9605" s="7">
        <v>2.0394510000000001</v>
      </c>
      <c r="K9605" s="7">
        <v>6.2485429999999997</v>
      </c>
      <c r="L9605" s="7">
        <v>19.404640000000001</v>
      </c>
      <c r="M9605" s="7">
        <v>8.8889589999999998</v>
      </c>
      <c r="N9605" s="7">
        <v>5.3650840000000004</v>
      </c>
      <c r="O9605" s="7">
        <v>17.590897999999999</v>
      </c>
      <c r="P9605" s="7">
        <v>43.524745000000003</v>
      </c>
      <c r="Q9605" s="7">
        <v>0</v>
      </c>
      <c r="R9605" s="7">
        <v>0</v>
      </c>
      <c r="S9605" s="7">
        <v>0</v>
      </c>
      <c r="T9605" s="7"/>
    </row>
    <row r="9606" spans="1:20" x14ac:dyDescent="0.35">
      <c r="A9606" s="6" t="s">
        <v>185</v>
      </c>
      <c r="B9606" s="6" t="s">
        <v>212</v>
      </c>
      <c r="C9606" s="6" t="s">
        <v>767</v>
      </c>
      <c r="D9606" s="6" t="s">
        <v>750</v>
      </c>
      <c r="E9606" s="6" t="s">
        <v>522</v>
      </c>
      <c r="F9606" s="6" t="s">
        <v>539</v>
      </c>
      <c r="G9606" s="6" t="s">
        <v>540</v>
      </c>
      <c r="H9606" s="6"/>
      <c r="I9606" s="7">
        <v>2.0394510000000001</v>
      </c>
      <c r="J9606" s="7">
        <v>2.0394510000000001</v>
      </c>
      <c r="K9606" s="7">
        <v>6.4933810000000003</v>
      </c>
      <c r="L9606" s="7">
        <v>15.315548</v>
      </c>
      <c r="M9606" s="7">
        <v>9.1733010000000004</v>
      </c>
      <c r="N9606" s="7">
        <v>6.9004640000000004</v>
      </c>
      <c r="O9606" s="7">
        <v>21.49719</v>
      </c>
      <c r="P9606" s="7">
        <v>29.445335</v>
      </c>
      <c r="Q9606" s="7">
        <v>23.884457999999999</v>
      </c>
      <c r="R9606" s="7">
        <v>16.307283999999999</v>
      </c>
      <c r="S9606" s="7">
        <v>21.990600000000001</v>
      </c>
      <c r="T9606" s="7"/>
    </row>
    <row r="9607" spans="1:20" x14ac:dyDescent="0.35">
      <c r="A9607" s="6" t="s">
        <v>185</v>
      </c>
      <c r="B9607" s="6" t="s">
        <v>212</v>
      </c>
      <c r="C9607" s="6" t="s">
        <v>767</v>
      </c>
      <c r="D9607" s="6" t="s">
        <v>750</v>
      </c>
      <c r="E9607" s="6" t="s">
        <v>522</v>
      </c>
      <c r="F9607" s="6" t="s">
        <v>541</v>
      </c>
      <c r="G9607" s="6" t="s">
        <v>542</v>
      </c>
      <c r="H9607" s="7">
        <v>0.73969700000000005</v>
      </c>
      <c r="I9607" s="7">
        <v>0.73969700000000005</v>
      </c>
      <c r="J9607" s="6"/>
      <c r="K9607" s="7">
        <v>0.88787300000000002</v>
      </c>
      <c r="L9607" s="7">
        <v>48.553749000000003</v>
      </c>
      <c r="M9607" s="7">
        <v>38.314214</v>
      </c>
      <c r="N9607" s="7">
        <v>10.889192</v>
      </c>
      <c r="O9607" s="7">
        <v>23.430710000000001</v>
      </c>
      <c r="P9607" s="7">
        <v>81.764475000000004</v>
      </c>
      <c r="Q9607" s="7">
        <v>40.518836</v>
      </c>
      <c r="R9607" s="7">
        <v>42.393177999999999</v>
      </c>
      <c r="S9607" s="7">
        <v>54.667144999999998</v>
      </c>
      <c r="T9607" s="7"/>
    </row>
    <row r="9608" spans="1:20" x14ac:dyDescent="0.35">
      <c r="A9608" s="6" t="s">
        <v>185</v>
      </c>
      <c r="B9608" s="6" t="s">
        <v>212</v>
      </c>
      <c r="C9608" s="6" t="s">
        <v>767</v>
      </c>
      <c r="D9608" s="6" t="s">
        <v>750</v>
      </c>
      <c r="E9608" s="6" t="s">
        <v>522</v>
      </c>
      <c r="F9608" s="6" t="s">
        <v>543</v>
      </c>
      <c r="G9608" s="6" t="s">
        <v>544</v>
      </c>
      <c r="H9608" s="6"/>
      <c r="I9608" s="7">
        <v>2.6769980000000002</v>
      </c>
      <c r="J9608" s="7">
        <v>1.3384990000000001</v>
      </c>
      <c r="K9608" s="7">
        <v>0</v>
      </c>
      <c r="L9608" s="7">
        <v>0</v>
      </c>
      <c r="M9608" s="7">
        <v>0</v>
      </c>
      <c r="N9608" s="7">
        <v>0</v>
      </c>
      <c r="O9608" s="7">
        <v>0</v>
      </c>
      <c r="P9608" s="7">
        <v>0</v>
      </c>
      <c r="Q9608" s="7">
        <v>0</v>
      </c>
      <c r="R9608" s="7">
        <v>0</v>
      </c>
      <c r="S9608" s="7">
        <v>0</v>
      </c>
      <c r="T9608" s="7"/>
    </row>
    <row r="9609" spans="1:20" x14ac:dyDescent="0.35">
      <c r="A9609" s="6" t="s">
        <v>185</v>
      </c>
      <c r="B9609" s="6" t="s">
        <v>212</v>
      </c>
      <c r="C9609" s="6" t="s">
        <v>767</v>
      </c>
      <c r="D9609" s="6" t="s">
        <v>750</v>
      </c>
      <c r="E9609" s="6" t="s">
        <v>522</v>
      </c>
      <c r="F9609" s="6" t="s">
        <v>545</v>
      </c>
      <c r="G9609" s="6" t="s">
        <v>546</v>
      </c>
      <c r="H9609" s="6"/>
      <c r="I9609" s="7">
        <v>1.3384990000000001</v>
      </c>
      <c r="J9609" s="6"/>
      <c r="K9609" s="7">
        <v>0</v>
      </c>
      <c r="L9609" s="7">
        <v>0</v>
      </c>
      <c r="M9609" s="7">
        <v>0</v>
      </c>
      <c r="N9609" s="7">
        <v>0</v>
      </c>
      <c r="O9609" s="7">
        <v>0</v>
      </c>
      <c r="P9609" s="7">
        <v>0</v>
      </c>
      <c r="Q9609" s="7">
        <v>0</v>
      </c>
      <c r="R9609" s="7">
        <v>0</v>
      </c>
      <c r="S9609" s="7">
        <v>0</v>
      </c>
      <c r="T9609" s="7"/>
    </row>
    <row r="9610" spans="1:20" x14ac:dyDescent="0.35">
      <c r="A9610" s="6" t="s">
        <v>185</v>
      </c>
      <c r="B9610" s="6" t="s">
        <v>212</v>
      </c>
      <c r="C9610" s="6" t="s">
        <v>767</v>
      </c>
      <c r="D9610" s="6" t="s">
        <v>750</v>
      </c>
      <c r="E9610" s="6" t="s">
        <v>522</v>
      </c>
      <c r="F9610" s="6" t="s">
        <v>547</v>
      </c>
      <c r="G9610" s="6" t="s">
        <v>548</v>
      </c>
      <c r="H9610" s="6"/>
      <c r="I9610" s="6"/>
      <c r="J9610" s="7">
        <v>2.6769980000000002</v>
      </c>
      <c r="K9610" s="7">
        <v>3.7800820000000002</v>
      </c>
      <c r="L9610" s="7">
        <v>4.3718380000000003</v>
      </c>
      <c r="M9610" s="7">
        <v>2.1093289999999998</v>
      </c>
      <c r="N9610" s="7">
        <v>5.8339160000000003</v>
      </c>
      <c r="O9610" s="7">
        <v>8.8302040000000002</v>
      </c>
      <c r="P9610" s="7">
        <v>5.9727550000000003</v>
      </c>
      <c r="Q9610" s="7">
        <v>6.3627719999999997</v>
      </c>
      <c r="R9610" s="7">
        <v>5.7313419999999997</v>
      </c>
      <c r="S9610" s="7">
        <v>7.6360799999999998</v>
      </c>
      <c r="T9610" s="7"/>
    </row>
    <row r="9611" spans="1:20" x14ac:dyDescent="0.35">
      <c r="A9611" s="6" t="s">
        <v>185</v>
      </c>
      <c r="B9611" s="6" t="s">
        <v>212</v>
      </c>
      <c r="C9611" s="6" t="s">
        <v>767</v>
      </c>
      <c r="D9611" s="6" t="s">
        <v>750</v>
      </c>
      <c r="E9611" s="6" t="s">
        <v>522</v>
      </c>
      <c r="F9611" s="6" t="s">
        <v>549</v>
      </c>
      <c r="G9611" s="6" t="s">
        <v>550</v>
      </c>
      <c r="H9611" s="7">
        <v>4.0154969999999999</v>
      </c>
      <c r="I9611" s="7">
        <v>4.0154969999999999</v>
      </c>
      <c r="J9611" s="6"/>
      <c r="K9611" s="7">
        <v>2.130236</v>
      </c>
      <c r="L9611" s="7">
        <v>1.251728</v>
      </c>
      <c r="M9611" s="7">
        <v>1.3106359999999999</v>
      </c>
      <c r="N9611" s="7">
        <v>3.2812000000000001</v>
      </c>
      <c r="O9611" s="7">
        <v>6.4982839999999999</v>
      </c>
      <c r="P9611" s="7">
        <v>5.115265</v>
      </c>
      <c r="Q9611" s="7">
        <v>5.2258079999999998</v>
      </c>
      <c r="R9611" s="7">
        <v>4.4357259999999998</v>
      </c>
      <c r="S9611" s="7">
        <v>5.9617250000000004</v>
      </c>
      <c r="T9611" s="7"/>
    </row>
    <row r="9612" spans="1:20" x14ac:dyDescent="0.35">
      <c r="A9612" s="6" t="s">
        <v>185</v>
      </c>
      <c r="B9612" s="6" t="s">
        <v>212</v>
      </c>
      <c r="C9612" s="6" t="s">
        <v>767</v>
      </c>
      <c r="D9612" s="6" t="s">
        <v>750</v>
      </c>
      <c r="E9612" s="6" t="s">
        <v>522</v>
      </c>
      <c r="F9612" s="6" t="s">
        <v>551</v>
      </c>
      <c r="G9612" s="6" t="s">
        <v>552</v>
      </c>
      <c r="H9612" s="7">
        <v>1.3384990000000001</v>
      </c>
      <c r="I9612" s="7">
        <v>10.707992000000001</v>
      </c>
      <c r="J9612" s="7">
        <v>10.707992000000001</v>
      </c>
      <c r="K9612" s="7">
        <v>3.6961849999999998</v>
      </c>
      <c r="L9612" s="7">
        <v>2.8991020000000001</v>
      </c>
      <c r="M9612" s="7">
        <v>1.238856</v>
      </c>
      <c r="N9612" s="7">
        <v>4.2380100000000001</v>
      </c>
      <c r="O9612" s="7">
        <v>7.1658160000000004</v>
      </c>
      <c r="P9612" s="7">
        <v>4.6866199999999996</v>
      </c>
      <c r="Q9612" s="7">
        <v>4.6871280000000004</v>
      </c>
      <c r="R9612" s="7">
        <v>4.1367539999999998</v>
      </c>
      <c r="S9612" s="7">
        <v>5.4732149999999997</v>
      </c>
      <c r="T9612" s="7"/>
    </row>
    <row r="9613" spans="1:20" x14ac:dyDescent="0.35">
      <c r="A9613" s="6" t="s">
        <v>185</v>
      </c>
      <c r="B9613" s="6" t="s">
        <v>212</v>
      </c>
      <c r="C9613" s="6" t="s">
        <v>767</v>
      </c>
      <c r="D9613" s="6" t="s">
        <v>750</v>
      </c>
      <c r="E9613" s="6" t="s">
        <v>522</v>
      </c>
      <c r="F9613" s="6" t="s">
        <v>553</v>
      </c>
      <c r="G9613" s="6" t="s">
        <v>554</v>
      </c>
      <c r="H9613" s="6"/>
      <c r="I9613" s="7">
        <v>1.3384990000000001</v>
      </c>
      <c r="J9613" s="7">
        <v>1.3384990000000001</v>
      </c>
      <c r="K9613" s="7">
        <v>0.94245699999999999</v>
      </c>
      <c r="L9613" s="7">
        <v>0.30585200000000001</v>
      </c>
      <c r="M9613" s="7">
        <v>0.76692300000000002</v>
      </c>
      <c r="N9613" s="7">
        <v>2.9319000000000002</v>
      </c>
      <c r="O9613" s="7">
        <v>4.2559300000000002</v>
      </c>
      <c r="P9613" s="7">
        <v>7.6879</v>
      </c>
      <c r="Q9613" s="7">
        <v>8.1776160000000004</v>
      </c>
      <c r="R9613" s="7">
        <v>7.5658960000000004</v>
      </c>
      <c r="S9613" s="7">
        <v>9.9886400000000002</v>
      </c>
      <c r="T9613" s="7"/>
    </row>
    <row r="9614" spans="1:20" x14ac:dyDescent="0.35">
      <c r="A9614" s="6" t="s">
        <v>185</v>
      </c>
      <c r="B9614" s="6" t="s">
        <v>212</v>
      </c>
      <c r="C9614" s="6" t="s">
        <v>767</v>
      </c>
      <c r="D9614" s="6" t="s">
        <v>750</v>
      </c>
      <c r="E9614" s="6" t="s">
        <v>522</v>
      </c>
      <c r="F9614" s="6" t="s">
        <v>555</v>
      </c>
      <c r="G9614" s="6" t="s">
        <v>556</v>
      </c>
      <c r="H9614" s="7">
        <v>2.6769980000000002</v>
      </c>
      <c r="I9614" s="7">
        <v>6.6924950000000001</v>
      </c>
      <c r="J9614" s="7">
        <v>6.6924950000000001</v>
      </c>
      <c r="K9614" s="7">
        <v>9.1898440000000008</v>
      </c>
      <c r="L9614" s="7">
        <v>2.893367</v>
      </c>
      <c r="M9614" s="7">
        <v>1.7129829999999999</v>
      </c>
      <c r="N9614" s="7">
        <v>4.6170090000000004</v>
      </c>
      <c r="O9614" s="7">
        <v>9.4780219999999993</v>
      </c>
      <c r="P9614" s="7">
        <v>7.618125</v>
      </c>
      <c r="Q9614" s="7">
        <v>7.788678</v>
      </c>
      <c r="R9614" s="7">
        <v>6.6488300000000002</v>
      </c>
      <c r="S9614" s="7">
        <v>8.9220100000000002</v>
      </c>
      <c r="T9614" s="7"/>
    </row>
    <row r="9615" spans="1:20" x14ac:dyDescent="0.35">
      <c r="A9615" s="6" t="s">
        <v>185</v>
      </c>
      <c r="B9615" s="6" t="s">
        <v>212</v>
      </c>
      <c r="C9615" s="6" t="s">
        <v>767</v>
      </c>
      <c r="D9615" s="6" t="s">
        <v>750</v>
      </c>
      <c r="E9615" s="6" t="s">
        <v>522</v>
      </c>
      <c r="F9615" s="6" t="s">
        <v>557</v>
      </c>
      <c r="G9615" s="6" t="s">
        <v>558</v>
      </c>
      <c r="H9615" s="6"/>
      <c r="I9615" s="6"/>
      <c r="J9615" s="6"/>
      <c r="K9615" s="7">
        <v>2.0043489999999999</v>
      </c>
      <c r="L9615" s="7">
        <v>9.4124920000000003</v>
      </c>
      <c r="M9615" s="7">
        <v>3.8209249999999999</v>
      </c>
      <c r="N9615" s="7">
        <v>8.5955320000000004</v>
      </c>
      <c r="O9615" s="7">
        <v>61.641120000000001</v>
      </c>
      <c r="P9615" s="7">
        <v>8.0666100000000007</v>
      </c>
      <c r="Q9615" s="7">
        <v>6.4225279999999998</v>
      </c>
      <c r="R9615" s="7">
        <v>6.7583640000000003</v>
      </c>
      <c r="S9615" s="7">
        <v>12.450885</v>
      </c>
      <c r="T9615" s="7"/>
    </row>
    <row r="9616" spans="1:20" x14ac:dyDescent="0.35">
      <c r="A9616" s="6" t="s">
        <v>185</v>
      </c>
      <c r="B9616" s="6" t="s">
        <v>212</v>
      </c>
      <c r="C9616" s="6" t="s">
        <v>767</v>
      </c>
      <c r="D9616" s="6" t="s">
        <v>750</v>
      </c>
      <c r="E9616" s="6" t="s">
        <v>522</v>
      </c>
      <c r="F9616" s="6" t="s">
        <v>559</v>
      </c>
      <c r="G9616" s="6" t="s">
        <v>560</v>
      </c>
      <c r="H9616" s="6"/>
      <c r="I9616" s="6"/>
      <c r="J9616" s="6"/>
      <c r="K9616" s="7">
        <v>0</v>
      </c>
      <c r="L9616" s="7">
        <v>4.6785560000000004</v>
      </c>
      <c r="M9616" s="7">
        <v>0.25718999999999997</v>
      </c>
      <c r="N9616" s="7">
        <v>0</v>
      </c>
      <c r="O9616" s="7">
        <v>0.14970700000000001</v>
      </c>
      <c r="P9616" s="7">
        <v>15.176166</v>
      </c>
      <c r="Q9616" s="7">
        <v>13.40302</v>
      </c>
      <c r="R9616" s="7">
        <v>12.609244</v>
      </c>
      <c r="S9616" s="7">
        <v>8.6131580000000003</v>
      </c>
      <c r="T9616" s="7"/>
    </row>
    <row r="9617" spans="1:20" x14ac:dyDescent="0.35">
      <c r="A9617" s="6" t="s">
        <v>185</v>
      </c>
      <c r="B9617" s="6" t="s">
        <v>212</v>
      </c>
      <c r="C9617" s="6" t="s">
        <v>767</v>
      </c>
      <c r="D9617" s="6" t="s">
        <v>750</v>
      </c>
      <c r="E9617" s="6" t="s">
        <v>522</v>
      </c>
      <c r="F9617" s="6" t="s">
        <v>561</v>
      </c>
      <c r="G9617" s="6" t="s">
        <v>562</v>
      </c>
      <c r="H9617" s="6"/>
      <c r="I9617" s="7">
        <v>1.3384990000000001</v>
      </c>
      <c r="J9617" s="7">
        <v>2.6769980000000002</v>
      </c>
      <c r="K9617" s="7">
        <v>0.25246299999999999</v>
      </c>
      <c r="L9617" s="7">
        <v>1.519139</v>
      </c>
      <c r="M9617" s="7">
        <v>0.19802</v>
      </c>
      <c r="N9617" s="7">
        <v>0.21957599999999999</v>
      </c>
      <c r="O9617" s="7">
        <v>0.94702200000000003</v>
      </c>
      <c r="P9617" s="7">
        <v>3.0516100000000002</v>
      </c>
      <c r="Q9617" s="7">
        <v>3.1516760000000001</v>
      </c>
      <c r="R9617" s="7">
        <v>2.77136</v>
      </c>
      <c r="S9617" s="7">
        <v>2.72126</v>
      </c>
      <c r="T9617" s="7"/>
    </row>
    <row r="9618" spans="1:20" x14ac:dyDescent="0.35">
      <c r="A9618" s="6" t="s">
        <v>185</v>
      </c>
      <c r="B9618" s="6" t="s">
        <v>212</v>
      </c>
      <c r="C9618" s="6" t="s">
        <v>767</v>
      </c>
      <c r="D9618" s="6" t="s">
        <v>750</v>
      </c>
      <c r="E9618" s="6" t="s">
        <v>522</v>
      </c>
      <c r="F9618" s="6" t="s">
        <v>563</v>
      </c>
      <c r="G9618" s="6" t="s">
        <v>564</v>
      </c>
      <c r="H9618" s="6"/>
      <c r="I9618" s="6"/>
      <c r="J9618" s="6"/>
      <c r="K9618" s="7">
        <v>0.61056200000000005</v>
      </c>
      <c r="L9618" s="7">
        <v>5.3841320000000001</v>
      </c>
      <c r="M9618" s="7">
        <v>4.5919150000000002</v>
      </c>
      <c r="N9618" s="7">
        <v>6.9501900000000001</v>
      </c>
      <c r="O9618" s="7">
        <v>6.8670580000000001</v>
      </c>
      <c r="P9618" s="7">
        <v>16.921334999999999</v>
      </c>
      <c r="Q9618" s="7">
        <v>21.02224</v>
      </c>
      <c r="R9618" s="7">
        <v>16.915458000000001</v>
      </c>
      <c r="S9618" s="7">
        <v>26.914805000000001</v>
      </c>
      <c r="T9618" s="7"/>
    </row>
    <row r="9619" spans="1:20" x14ac:dyDescent="0.35">
      <c r="A9619" s="6" t="s">
        <v>185</v>
      </c>
      <c r="B9619" s="6" t="s">
        <v>212</v>
      </c>
      <c r="C9619" s="6" t="s">
        <v>767</v>
      </c>
      <c r="D9619" s="6" t="s">
        <v>750</v>
      </c>
      <c r="E9619" s="6" t="s">
        <v>522</v>
      </c>
      <c r="F9619" s="6" t="s">
        <v>565</v>
      </c>
      <c r="G9619" s="6" t="s">
        <v>566</v>
      </c>
      <c r="H9619" s="6"/>
      <c r="I9619" s="6"/>
      <c r="J9619" s="6"/>
      <c r="K9619" s="7">
        <v>0.249662</v>
      </c>
      <c r="L9619" s="7">
        <v>3.9131309999999999</v>
      </c>
      <c r="M9619" s="7">
        <v>7.8675660000000001</v>
      </c>
      <c r="N9619" s="7">
        <v>6.6713979999999999</v>
      </c>
      <c r="O9619" s="7">
        <v>4.3453400000000002</v>
      </c>
      <c r="P9619" s="7">
        <v>25.137820000000001</v>
      </c>
      <c r="Q9619" s="7">
        <v>20.862676</v>
      </c>
      <c r="R9619" s="7">
        <v>33.043289999999999</v>
      </c>
      <c r="S9619" s="7">
        <v>34.301344999999998</v>
      </c>
      <c r="T9619" s="7"/>
    </row>
    <row r="9620" spans="1:20" x14ac:dyDescent="0.35">
      <c r="A9620" s="6" t="s">
        <v>185</v>
      </c>
      <c r="B9620" s="6" t="s">
        <v>212</v>
      </c>
      <c r="C9620" s="6" t="s">
        <v>767</v>
      </c>
      <c r="D9620" s="6" t="s">
        <v>750</v>
      </c>
      <c r="E9620" s="6" t="s">
        <v>522</v>
      </c>
      <c r="F9620" s="6" t="s">
        <v>567</v>
      </c>
      <c r="G9620" s="6" t="s">
        <v>568</v>
      </c>
      <c r="H9620" s="6"/>
      <c r="I9620" s="6"/>
      <c r="J9620" s="6"/>
      <c r="K9620" s="7">
        <v>2.1536110000000002</v>
      </c>
      <c r="L9620" s="7">
        <v>12.083804000000001</v>
      </c>
      <c r="M9620" s="7">
        <v>11.463742</v>
      </c>
      <c r="N9620" s="7">
        <v>8.6456540000000004</v>
      </c>
      <c r="O9620" s="7">
        <v>23.560292</v>
      </c>
      <c r="P9620" s="7">
        <v>7.8273700000000002</v>
      </c>
      <c r="Q9620" s="7">
        <v>9.4144959999999998</v>
      </c>
      <c r="R9620" s="7">
        <v>9.7988219999999995</v>
      </c>
      <c r="S9620" s="7">
        <v>9.8792299999999997</v>
      </c>
      <c r="T9620" s="7"/>
    </row>
    <row r="9621" spans="1:20" x14ac:dyDescent="0.35">
      <c r="A9621" s="6" t="s">
        <v>185</v>
      </c>
      <c r="B9621" s="6" t="s">
        <v>212</v>
      </c>
      <c r="C9621" s="6" t="s">
        <v>767</v>
      </c>
      <c r="D9621" s="6" t="s">
        <v>750</v>
      </c>
      <c r="E9621" s="6" t="s">
        <v>522</v>
      </c>
      <c r="F9621" s="6" t="s">
        <v>569</v>
      </c>
      <c r="G9621" s="6" t="s">
        <v>570</v>
      </c>
      <c r="H9621" s="6"/>
      <c r="I9621" s="6"/>
      <c r="J9621" s="6"/>
      <c r="K9621" s="7">
        <v>0</v>
      </c>
      <c r="L9621" s="7">
        <v>2.5459679999999998</v>
      </c>
      <c r="M9621" s="7">
        <v>3.6531449999999999</v>
      </c>
      <c r="N9621" s="7">
        <v>2.233908</v>
      </c>
      <c r="O9621" s="7">
        <v>2.3122440000000002</v>
      </c>
      <c r="P9621" s="7">
        <v>1.5658049999999999</v>
      </c>
      <c r="Q9621" s="7">
        <v>1.1665840000000001</v>
      </c>
      <c r="R9621" s="7">
        <v>1.1362840000000001</v>
      </c>
      <c r="S9621" s="7">
        <v>2.4823949999999999</v>
      </c>
      <c r="T9621" s="7"/>
    </row>
    <row r="9622" spans="1:20" x14ac:dyDescent="0.35">
      <c r="A9622" s="6" t="s">
        <v>185</v>
      </c>
      <c r="B9622" s="6" t="s">
        <v>212</v>
      </c>
      <c r="C9622" s="6" t="s">
        <v>767</v>
      </c>
      <c r="D9622" s="6" t="s">
        <v>750</v>
      </c>
      <c r="E9622" s="6" t="s">
        <v>522</v>
      </c>
      <c r="F9622" s="6" t="s">
        <v>571</v>
      </c>
      <c r="G9622" s="6" t="s">
        <v>572</v>
      </c>
      <c r="H9622" s="6"/>
      <c r="I9622" s="6"/>
      <c r="J9622" s="6"/>
      <c r="K9622" s="7">
        <v>0.93897200000000003</v>
      </c>
      <c r="L9622" s="7">
        <v>3.2470500000000002</v>
      </c>
      <c r="M9622" s="7">
        <v>5.0015049999999999</v>
      </c>
      <c r="N9622" s="7">
        <v>3.1014900000000001</v>
      </c>
      <c r="O9622" s="7">
        <v>3.2093280000000002</v>
      </c>
      <c r="P9622" s="7">
        <v>2.1641699999999999</v>
      </c>
      <c r="Q9622" s="7">
        <v>1.61578</v>
      </c>
      <c r="R9622" s="7">
        <v>1.5752120000000001</v>
      </c>
      <c r="S9622" s="7">
        <v>3.4292799999999999</v>
      </c>
      <c r="T9622" s="7"/>
    </row>
    <row r="9623" spans="1:20" x14ac:dyDescent="0.35">
      <c r="A9623" s="6" t="s">
        <v>185</v>
      </c>
      <c r="B9623" s="6" t="s">
        <v>212</v>
      </c>
      <c r="C9623" s="6" t="s">
        <v>767</v>
      </c>
      <c r="D9623" s="6" t="s">
        <v>750</v>
      </c>
      <c r="E9623" s="6" t="s">
        <v>522</v>
      </c>
      <c r="F9623" s="6" t="s">
        <v>573</v>
      </c>
      <c r="G9623" s="6" t="s">
        <v>574</v>
      </c>
      <c r="H9623" s="6"/>
      <c r="I9623" s="6"/>
      <c r="J9623" s="7">
        <v>1.3384990000000001</v>
      </c>
      <c r="K9623" s="7">
        <v>1.0649500000000001</v>
      </c>
      <c r="L9623" s="7">
        <v>8.8516919999999999</v>
      </c>
      <c r="M9623" s="7">
        <v>3.2133430000000001</v>
      </c>
      <c r="N9623" s="7">
        <v>4.6470359999999999</v>
      </c>
      <c r="O9623" s="7">
        <v>8.1627299999999998</v>
      </c>
      <c r="P9623" s="7">
        <v>2.2938749999999999</v>
      </c>
      <c r="Q9623" s="7">
        <v>1.925146</v>
      </c>
      <c r="R9623" s="7">
        <v>1.644954</v>
      </c>
      <c r="S9623" s="7">
        <v>5.0540900000000004</v>
      </c>
      <c r="T9623" s="7"/>
    </row>
    <row r="9624" spans="1:20" x14ac:dyDescent="0.35">
      <c r="A9624" s="6" t="s">
        <v>185</v>
      </c>
      <c r="B9624" s="6" t="s">
        <v>212</v>
      </c>
      <c r="C9624" s="6" t="s">
        <v>767</v>
      </c>
      <c r="D9624" s="6" t="s">
        <v>750</v>
      </c>
      <c r="E9624" s="6" t="s">
        <v>575</v>
      </c>
      <c r="F9624" s="6" t="s">
        <v>576</v>
      </c>
      <c r="G9624" s="6" t="s">
        <v>577</v>
      </c>
      <c r="H9624" s="7">
        <v>26.417750000000002</v>
      </c>
      <c r="I9624" s="7">
        <v>40.154980000000002</v>
      </c>
      <c r="J9624" s="7">
        <v>52.835500000000003</v>
      </c>
      <c r="K9624" s="7">
        <v>35.626443000000002</v>
      </c>
      <c r="L9624" s="7">
        <v>87.971795999999998</v>
      </c>
      <c r="M9624" s="7">
        <v>72.453765000000004</v>
      </c>
      <c r="N9624" s="7">
        <v>65.470792000000003</v>
      </c>
      <c r="O9624" s="7">
        <v>67.813847999999993</v>
      </c>
      <c r="P9624" s="7">
        <v>55.902045000000001</v>
      </c>
      <c r="Q9624" s="7">
        <v>101.50829400000001</v>
      </c>
      <c r="R9624" s="7">
        <v>105.56246</v>
      </c>
      <c r="S9624" s="7">
        <v>130.357775</v>
      </c>
      <c r="T9624" s="7"/>
    </row>
    <row r="9625" spans="1:20" x14ac:dyDescent="0.35">
      <c r="A9625" s="6" t="s">
        <v>185</v>
      </c>
      <c r="B9625" s="6" t="s">
        <v>212</v>
      </c>
      <c r="C9625" s="6" t="s">
        <v>767</v>
      </c>
      <c r="D9625" s="6" t="s">
        <v>750</v>
      </c>
      <c r="E9625" s="6" t="s">
        <v>578</v>
      </c>
      <c r="F9625" s="6" t="s">
        <v>579</v>
      </c>
      <c r="G9625" s="6" t="s">
        <v>580</v>
      </c>
      <c r="H9625" s="6"/>
      <c r="I9625" s="6"/>
      <c r="J9625" s="6"/>
      <c r="K9625" s="7">
        <v>0.51144900000000004</v>
      </c>
      <c r="L9625" s="7">
        <v>0.47299400000000003</v>
      </c>
      <c r="M9625" s="7">
        <v>0.56657100000000005</v>
      </c>
      <c r="N9625" s="7">
        <v>0.438996</v>
      </c>
      <c r="O9625" s="7">
        <v>0.478908</v>
      </c>
      <c r="P9625" s="7">
        <v>0.38907999999999998</v>
      </c>
      <c r="Q9625" s="7">
        <v>0.57875200000000004</v>
      </c>
      <c r="R9625" s="7">
        <v>0.588534</v>
      </c>
      <c r="S9625" s="7">
        <v>0.99661</v>
      </c>
      <c r="T9625" s="7"/>
    </row>
    <row r="9626" spans="1:20" x14ac:dyDescent="0.35">
      <c r="A9626" s="6" t="s">
        <v>185</v>
      </c>
      <c r="B9626" s="6" t="s">
        <v>212</v>
      </c>
      <c r="C9626" s="6" t="s">
        <v>767</v>
      </c>
      <c r="D9626" s="6" t="s">
        <v>750</v>
      </c>
      <c r="E9626" s="6" t="s">
        <v>578</v>
      </c>
      <c r="F9626" s="6" t="s">
        <v>581</v>
      </c>
      <c r="G9626" s="6" t="s">
        <v>582</v>
      </c>
      <c r="H9626" s="6"/>
      <c r="I9626" s="7">
        <v>4.2268400000000002</v>
      </c>
      <c r="J9626" s="7">
        <v>2.1134200000000001</v>
      </c>
      <c r="K9626" s="7">
        <v>0.91056199999999998</v>
      </c>
      <c r="L9626" s="7">
        <v>1.6544080000000001</v>
      </c>
      <c r="M9626" s="7">
        <v>1.9848380000000001</v>
      </c>
      <c r="N9626" s="7">
        <v>14.788176</v>
      </c>
      <c r="O9626" s="7">
        <v>16.275086000000002</v>
      </c>
      <c r="P9626" s="7">
        <v>13.042400000000001</v>
      </c>
      <c r="Q9626" s="7">
        <v>2.2840440000000002</v>
      </c>
      <c r="R9626" s="7">
        <v>2.3128920000000002</v>
      </c>
      <c r="S9626" s="7">
        <v>3.9481000000000002</v>
      </c>
      <c r="T9626" s="7"/>
    </row>
    <row r="9627" spans="1:20" x14ac:dyDescent="0.35">
      <c r="A9627" s="6" t="s">
        <v>185</v>
      </c>
      <c r="B9627" s="6" t="s">
        <v>212</v>
      </c>
      <c r="C9627" s="6" t="s">
        <v>767</v>
      </c>
      <c r="D9627" s="6" t="s">
        <v>750</v>
      </c>
      <c r="E9627" s="6" t="s">
        <v>578</v>
      </c>
      <c r="F9627" s="6" t="s">
        <v>583</v>
      </c>
      <c r="G9627" s="6" t="s">
        <v>584</v>
      </c>
      <c r="H9627" s="7">
        <v>9.7217319999999994</v>
      </c>
      <c r="I9627" s="7">
        <v>13.948572</v>
      </c>
      <c r="J9627" s="7">
        <v>14.371256000000001</v>
      </c>
      <c r="K9627" s="7">
        <v>25.654679000000002</v>
      </c>
      <c r="L9627" s="7">
        <v>9.7597860000000001</v>
      </c>
      <c r="M9627" s="7">
        <v>9.723096</v>
      </c>
      <c r="N9627" s="7">
        <v>11.641904</v>
      </c>
      <c r="O9627" s="7">
        <v>11.981614</v>
      </c>
      <c r="P9627" s="7">
        <v>10.588755000000001</v>
      </c>
      <c r="Q9627" s="7">
        <v>9.0306189999999997</v>
      </c>
      <c r="R9627" s="7">
        <v>9.6202079999999999</v>
      </c>
      <c r="S9627" s="7">
        <v>17.261241999999999</v>
      </c>
      <c r="T9627" s="7"/>
    </row>
    <row r="9628" spans="1:20" x14ac:dyDescent="0.35">
      <c r="A9628" s="6" t="s">
        <v>185</v>
      </c>
      <c r="B9628" s="6" t="s">
        <v>212</v>
      </c>
      <c r="C9628" s="6" t="s">
        <v>767</v>
      </c>
      <c r="D9628" s="6" t="s">
        <v>750</v>
      </c>
      <c r="E9628" s="6" t="s">
        <v>578</v>
      </c>
      <c r="F9628" s="6" t="s">
        <v>585</v>
      </c>
      <c r="G9628" s="6" t="s">
        <v>586</v>
      </c>
      <c r="H9628" s="7">
        <v>17.330044000000001</v>
      </c>
      <c r="I9628" s="7">
        <v>17.752728000000001</v>
      </c>
      <c r="J9628" s="7">
        <v>28.742512000000001</v>
      </c>
      <c r="K9628" s="7">
        <v>36.224274999999999</v>
      </c>
      <c r="L9628" s="7">
        <v>14.182554</v>
      </c>
      <c r="M9628" s="7">
        <v>14.146565000000001</v>
      </c>
      <c r="N9628" s="7">
        <v>18.390364000000002</v>
      </c>
      <c r="O9628" s="7">
        <v>18.921384</v>
      </c>
      <c r="P9628" s="7">
        <v>16.724602999999998</v>
      </c>
      <c r="Q9628" s="7">
        <v>15.120105000000001</v>
      </c>
      <c r="R9628" s="7">
        <v>16.128786000000002</v>
      </c>
      <c r="S9628" s="7">
        <v>28.916712</v>
      </c>
      <c r="T9628" s="7"/>
    </row>
    <row r="9629" spans="1:20" x14ac:dyDescent="0.35">
      <c r="A9629" s="6" t="s">
        <v>185</v>
      </c>
      <c r="B9629" s="6" t="s">
        <v>212</v>
      </c>
      <c r="C9629" s="6" t="s">
        <v>767</v>
      </c>
      <c r="D9629" s="6" t="s">
        <v>750</v>
      </c>
      <c r="E9629" s="6" t="s">
        <v>578</v>
      </c>
      <c r="F9629" s="6" t="s">
        <v>587</v>
      </c>
      <c r="G9629" s="6" t="s">
        <v>588</v>
      </c>
      <c r="H9629" s="7">
        <v>33.392035999999997</v>
      </c>
      <c r="I9629" s="7">
        <v>44.381819999999998</v>
      </c>
      <c r="J9629" s="7">
        <v>71.433595999999994</v>
      </c>
      <c r="K9629" s="7">
        <v>61.852570999999998</v>
      </c>
      <c r="L9629" s="7">
        <v>18.952417000000001</v>
      </c>
      <c r="M9629" s="7">
        <v>18.884326999999999</v>
      </c>
      <c r="N9629" s="7">
        <v>26.249058000000002</v>
      </c>
      <c r="O9629" s="7">
        <v>26.995674999999999</v>
      </c>
      <c r="P9629" s="7">
        <v>23.870636000000001</v>
      </c>
      <c r="Q9629" s="7">
        <v>20.730004999999998</v>
      </c>
      <c r="R9629" s="7">
        <v>22.110050000000001</v>
      </c>
      <c r="S9629" s="7">
        <v>39.654193999999997</v>
      </c>
      <c r="T9629" s="7"/>
    </row>
    <row r="9630" spans="1:20" x14ac:dyDescent="0.35">
      <c r="A9630" s="6" t="s">
        <v>185</v>
      </c>
      <c r="B9630" s="6" t="s">
        <v>212</v>
      </c>
      <c r="C9630" s="6" t="s">
        <v>767</v>
      </c>
      <c r="D9630" s="6" t="s">
        <v>750</v>
      </c>
      <c r="E9630" s="6" t="s">
        <v>578</v>
      </c>
      <c r="F9630" s="6" t="s">
        <v>589</v>
      </c>
      <c r="G9630" s="6" t="s">
        <v>590</v>
      </c>
      <c r="H9630" s="7">
        <v>15.639308</v>
      </c>
      <c r="I9630" s="7">
        <v>20.711516</v>
      </c>
      <c r="J9630" s="7">
        <v>24.938355999999999</v>
      </c>
      <c r="K9630" s="7">
        <v>32.752085000000001</v>
      </c>
      <c r="L9630" s="7">
        <v>8.4980410000000006</v>
      </c>
      <c r="M9630" s="7">
        <v>8.4668189999999992</v>
      </c>
      <c r="N9630" s="7">
        <v>13.669086999999999</v>
      </c>
      <c r="O9630" s="7">
        <v>14.065493</v>
      </c>
      <c r="P9630" s="7">
        <v>12.435005</v>
      </c>
      <c r="Q9630" s="7">
        <v>11.176451</v>
      </c>
      <c r="R9630" s="7">
        <v>11.929163000000001</v>
      </c>
      <c r="S9630" s="7">
        <v>21.375384</v>
      </c>
      <c r="T9630" s="7"/>
    </row>
    <row r="9631" spans="1:20" x14ac:dyDescent="0.35">
      <c r="A9631" s="6" t="s">
        <v>185</v>
      </c>
      <c r="B9631" s="6" t="s">
        <v>212</v>
      </c>
      <c r="C9631" s="6" t="s">
        <v>767</v>
      </c>
      <c r="D9631" s="6" t="s">
        <v>750</v>
      </c>
      <c r="E9631" s="6" t="s">
        <v>578</v>
      </c>
      <c r="F9631" s="6" t="s">
        <v>591</v>
      </c>
      <c r="G9631" s="6" t="s">
        <v>592</v>
      </c>
      <c r="H9631" s="7">
        <v>4.6495240000000004</v>
      </c>
      <c r="I9631" s="7">
        <v>3.8041559999999999</v>
      </c>
      <c r="J9631" s="7">
        <v>5.0722079999999998</v>
      </c>
      <c r="K9631" s="7">
        <v>9.9056599999999992</v>
      </c>
      <c r="L9631" s="7">
        <v>5.7247310000000002</v>
      </c>
      <c r="M9631" s="7">
        <v>5.7231519999999998</v>
      </c>
      <c r="N9631" s="7">
        <v>6.4245729999999996</v>
      </c>
      <c r="O9631" s="7">
        <v>6.5908550000000004</v>
      </c>
      <c r="P9631" s="7">
        <v>5.8209960000000001</v>
      </c>
      <c r="Q9631" s="7">
        <v>5.5012309999999998</v>
      </c>
      <c r="R9631" s="7">
        <v>5.8709730000000002</v>
      </c>
      <c r="S9631" s="7">
        <v>10.516268999999999</v>
      </c>
      <c r="T9631" s="7"/>
    </row>
    <row r="9632" spans="1:20" x14ac:dyDescent="0.35">
      <c r="A9632" s="6" t="s">
        <v>185</v>
      </c>
      <c r="B9632" s="6" t="s">
        <v>212</v>
      </c>
      <c r="C9632" s="6" t="s">
        <v>767</v>
      </c>
      <c r="D9632" s="6" t="s">
        <v>750</v>
      </c>
      <c r="E9632" s="6" t="s">
        <v>578</v>
      </c>
      <c r="F9632" s="6" t="s">
        <v>593</v>
      </c>
      <c r="G9632" s="6" t="s">
        <v>594</v>
      </c>
      <c r="H9632" s="7">
        <v>2.9587880000000002</v>
      </c>
      <c r="I9632" s="7">
        <v>5.9175760000000004</v>
      </c>
      <c r="J9632" s="7">
        <v>7.1856280000000003</v>
      </c>
      <c r="K9632" s="7">
        <v>9.8493809999999993</v>
      </c>
      <c r="L9632" s="7">
        <v>5.2258149999999999</v>
      </c>
      <c r="M9632" s="7">
        <v>5.2244599999999997</v>
      </c>
      <c r="N9632" s="7">
        <v>6.586233</v>
      </c>
      <c r="O9632" s="7">
        <v>6.7655940000000001</v>
      </c>
      <c r="P9632" s="7">
        <v>5.9731909999999999</v>
      </c>
      <c r="Q9632" s="7">
        <v>4.5315349999999999</v>
      </c>
      <c r="R9632" s="7">
        <v>4.8371519999999997</v>
      </c>
      <c r="S9632" s="7">
        <v>8.6583970000000008</v>
      </c>
      <c r="T9632" s="7"/>
    </row>
    <row r="9633" spans="1:20" x14ac:dyDescent="0.35">
      <c r="A9633" s="6" t="s">
        <v>185</v>
      </c>
      <c r="B9633" s="6" t="s">
        <v>212</v>
      </c>
      <c r="C9633" s="6" t="s">
        <v>767</v>
      </c>
      <c r="D9633" s="6" t="s">
        <v>750</v>
      </c>
      <c r="E9633" s="6" t="s">
        <v>578</v>
      </c>
      <c r="F9633" s="6" t="s">
        <v>595</v>
      </c>
      <c r="G9633" s="6" t="s">
        <v>596</v>
      </c>
      <c r="H9633" s="7">
        <v>1.9020779999999999</v>
      </c>
      <c r="I9633" s="7">
        <v>2.5361039999999999</v>
      </c>
      <c r="J9633" s="7">
        <v>5.0722079999999998</v>
      </c>
      <c r="K9633" s="7">
        <v>3.6514449999999998</v>
      </c>
      <c r="L9633" s="7">
        <v>6.5174099999999999</v>
      </c>
      <c r="M9633" s="7">
        <v>4.7820080000000003</v>
      </c>
      <c r="N9633" s="7">
        <v>5.7539639999999999</v>
      </c>
      <c r="O9633" s="7">
        <v>7.0267400000000002</v>
      </c>
      <c r="P9633" s="7">
        <v>9.6025399999999994</v>
      </c>
      <c r="Q9633" s="7">
        <v>2.8721559999999999</v>
      </c>
      <c r="R9633" s="7">
        <v>5.9010720000000001</v>
      </c>
      <c r="S9633" s="7">
        <v>17.574805000000001</v>
      </c>
      <c r="T9633" s="7"/>
    </row>
    <row r="9634" spans="1:20" x14ac:dyDescent="0.35">
      <c r="A9634" s="6" t="s">
        <v>185</v>
      </c>
      <c r="B9634" s="6" t="s">
        <v>212</v>
      </c>
      <c r="C9634" s="6" t="s">
        <v>767</v>
      </c>
      <c r="D9634" s="6" t="s">
        <v>750</v>
      </c>
      <c r="E9634" s="6" t="s">
        <v>578</v>
      </c>
      <c r="F9634" s="6" t="s">
        <v>597</v>
      </c>
      <c r="G9634" s="6" t="s">
        <v>598</v>
      </c>
      <c r="H9634" s="7">
        <v>1.9020779999999999</v>
      </c>
      <c r="I9634" s="7">
        <v>4.4381820000000003</v>
      </c>
      <c r="J9634" s="7">
        <v>14.582598000000001</v>
      </c>
      <c r="K9634" s="7">
        <v>6.8620809999999999</v>
      </c>
      <c r="L9634" s="7">
        <v>8.6566539999999996</v>
      </c>
      <c r="M9634" s="7">
        <v>6.3524209999999997</v>
      </c>
      <c r="N9634" s="7">
        <v>8.9248820000000002</v>
      </c>
      <c r="O9634" s="7">
        <v>10.893158</v>
      </c>
      <c r="P9634" s="7">
        <v>14.886984999999999</v>
      </c>
      <c r="Q9634" s="7">
        <v>4.4379099999999996</v>
      </c>
      <c r="R9634" s="7">
        <v>9.1105199999999993</v>
      </c>
      <c r="S9634" s="7">
        <v>27.124675</v>
      </c>
      <c r="T9634" s="7"/>
    </row>
    <row r="9635" spans="1:20" x14ac:dyDescent="0.35">
      <c r="A9635" s="6" t="s">
        <v>185</v>
      </c>
      <c r="B9635" s="6" t="s">
        <v>212</v>
      </c>
      <c r="C9635" s="6" t="s">
        <v>767</v>
      </c>
      <c r="D9635" s="6" t="s">
        <v>750</v>
      </c>
      <c r="E9635" s="6" t="s">
        <v>578</v>
      </c>
      <c r="F9635" s="6" t="s">
        <v>599</v>
      </c>
      <c r="G9635" s="6" t="s">
        <v>600</v>
      </c>
      <c r="H9635" s="7">
        <v>1.268052</v>
      </c>
      <c r="I9635" s="7">
        <v>3.8041559999999999</v>
      </c>
      <c r="J9635" s="7">
        <v>8.2423380000000002</v>
      </c>
      <c r="K9635" s="7">
        <v>3.373497</v>
      </c>
      <c r="L9635" s="7">
        <v>4.516273</v>
      </c>
      <c r="M9635" s="7">
        <v>3.3197100000000002</v>
      </c>
      <c r="N9635" s="7">
        <v>8.3661720000000006</v>
      </c>
      <c r="O9635" s="7">
        <v>10.215351999999999</v>
      </c>
      <c r="P9635" s="7">
        <v>13.97034</v>
      </c>
      <c r="Q9635" s="7">
        <v>4.408048</v>
      </c>
      <c r="R9635" s="7">
        <v>9.0506600000000006</v>
      </c>
      <c r="S9635" s="7">
        <v>26.955030000000001</v>
      </c>
      <c r="T9635" s="7"/>
    </row>
    <row r="9636" spans="1:20" x14ac:dyDescent="0.35">
      <c r="A9636" s="6" t="s">
        <v>185</v>
      </c>
      <c r="B9636" s="6" t="s">
        <v>212</v>
      </c>
      <c r="C9636" s="6" t="s">
        <v>767</v>
      </c>
      <c r="D9636" s="6" t="s">
        <v>750</v>
      </c>
      <c r="E9636" s="6" t="s">
        <v>578</v>
      </c>
      <c r="F9636" s="6" t="s">
        <v>601</v>
      </c>
      <c r="G9636" s="6" t="s">
        <v>602</v>
      </c>
      <c r="H9636" s="7">
        <v>2.5361039999999999</v>
      </c>
      <c r="I9636" s="7">
        <v>3.8041559999999999</v>
      </c>
      <c r="J9636" s="7">
        <v>3.8041559999999999</v>
      </c>
      <c r="K9636" s="7">
        <v>1.736483</v>
      </c>
      <c r="L9636" s="7">
        <v>6.1113090000000003</v>
      </c>
      <c r="M9636" s="7">
        <v>4.4774710000000004</v>
      </c>
      <c r="N9636" s="7">
        <v>4.8863960000000004</v>
      </c>
      <c r="O9636" s="7">
        <v>5.9700379999999997</v>
      </c>
      <c r="P9636" s="7">
        <v>8.1665150000000004</v>
      </c>
      <c r="Q9636" s="7">
        <v>2.5532159999999999</v>
      </c>
      <c r="R9636" s="7">
        <v>5.2334399999999999</v>
      </c>
      <c r="S9636" s="7">
        <v>15.590484999999999</v>
      </c>
      <c r="T9636" s="7"/>
    </row>
    <row r="9637" spans="1:20" x14ac:dyDescent="0.35">
      <c r="A9637" s="6" t="s">
        <v>185</v>
      </c>
      <c r="B9637" s="6" t="s">
        <v>212</v>
      </c>
      <c r="C9637" s="6" t="s">
        <v>767</v>
      </c>
      <c r="D9637" s="6" t="s">
        <v>750</v>
      </c>
      <c r="E9637" s="6" t="s">
        <v>578</v>
      </c>
      <c r="F9637" s="6" t="s">
        <v>680</v>
      </c>
      <c r="G9637" s="6" t="s">
        <v>681</v>
      </c>
      <c r="H9637" s="6"/>
      <c r="I9637" s="6"/>
      <c r="J9637" s="6"/>
      <c r="K9637" s="7">
        <v>1.6835070000000001</v>
      </c>
      <c r="L9637" s="7">
        <v>0.40417799999999998</v>
      </c>
      <c r="M9637" s="7">
        <v>0.466055</v>
      </c>
      <c r="N9637" s="7">
        <v>0.76788199999999995</v>
      </c>
      <c r="O9637" s="7">
        <v>0.62808399999999998</v>
      </c>
      <c r="P9637" s="7">
        <v>0.43897000000000003</v>
      </c>
      <c r="Q9637" s="7">
        <v>0.36925999999999998</v>
      </c>
      <c r="R9637" s="7">
        <v>0.329266</v>
      </c>
      <c r="S9637" s="7">
        <v>0.89712499999999995</v>
      </c>
      <c r="T9637" s="7"/>
    </row>
    <row r="9638" spans="1:20" x14ac:dyDescent="0.35">
      <c r="A9638" s="6" t="s">
        <v>185</v>
      </c>
      <c r="B9638" s="6" t="s">
        <v>212</v>
      </c>
      <c r="C9638" s="6" t="s">
        <v>767</v>
      </c>
      <c r="D9638" s="6" t="s">
        <v>750</v>
      </c>
      <c r="E9638" s="6" t="s">
        <v>578</v>
      </c>
      <c r="F9638" s="6" t="s">
        <v>682</v>
      </c>
      <c r="G9638" s="6" t="s">
        <v>683</v>
      </c>
      <c r="H9638" s="6"/>
      <c r="I9638" s="6"/>
      <c r="J9638" s="6"/>
      <c r="K9638" s="7">
        <v>1.1233960000000001</v>
      </c>
      <c r="L9638" s="7">
        <v>1.8222849999999999</v>
      </c>
      <c r="M9638" s="7">
        <v>1.6122829999999999</v>
      </c>
      <c r="N9638" s="7">
        <v>2.9018980000000001</v>
      </c>
      <c r="O9638" s="7">
        <v>4.3452960000000003</v>
      </c>
      <c r="P9638" s="7">
        <v>2.4436900000000001</v>
      </c>
      <c r="Q9638" s="7">
        <v>2.0846200000000001</v>
      </c>
      <c r="R9638" s="7">
        <v>2.073372</v>
      </c>
      <c r="S9638" s="7">
        <v>3.6687949999999998</v>
      </c>
      <c r="T9638" s="7"/>
    </row>
    <row r="9639" spans="1:20" x14ac:dyDescent="0.35">
      <c r="A9639" s="6" t="s">
        <v>185</v>
      </c>
      <c r="B9639" s="6" t="s">
        <v>212</v>
      </c>
      <c r="C9639" s="6" t="s">
        <v>767</v>
      </c>
      <c r="D9639" s="6" t="s">
        <v>750</v>
      </c>
      <c r="E9639" s="6" t="s">
        <v>578</v>
      </c>
      <c r="F9639" s="6" t="s">
        <v>603</v>
      </c>
      <c r="G9639" s="6" t="s">
        <v>604</v>
      </c>
      <c r="H9639" s="7">
        <v>23.247620000000001</v>
      </c>
      <c r="I9639" s="7">
        <v>25.361039999999999</v>
      </c>
      <c r="J9639" s="7">
        <v>73.969700000000003</v>
      </c>
      <c r="K9639" s="7">
        <v>23.578422</v>
      </c>
      <c r="L9639" s="7">
        <v>61.808256999999998</v>
      </c>
      <c r="M9639" s="7">
        <v>73.97166</v>
      </c>
      <c r="N9639" s="7">
        <v>78.656604000000002</v>
      </c>
      <c r="O9639" s="7">
        <v>86.557248000000001</v>
      </c>
      <c r="P9639" s="7">
        <v>69.360105000000004</v>
      </c>
      <c r="Q9639" s="7">
        <v>63.216582000000002</v>
      </c>
      <c r="R9639" s="7">
        <v>64.082890000000006</v>
      </c>
      <c r="S9639" s="7">
        <v>109.295215</v>
      </c>
      <c r="T9639" s="7"/>
    </row>
    <row r="9640" spans="1:20" x14ac:dyDescent="0.35">
      <c r="A9640" s="6" t="s">
        <v>185</v>
      </c>
      <c r="B9640" s="6" t="s">
        <v>212</v>
      </c>
      <c r="C9640" s="6" t="s">
        <v>767</v>
      </c>
      <c r="D9640" s="6" t="s">
        <v>750</v>
      </c>
      <c r="E9640" s="6" t="s">
        <v>578</v>
      </c>
      <c r="F9640" s="6" t="s">
        <v>605</v>
      </c>
      <c r="G9640" s="6" t="s">
        <v>606</v>
      </c>
      <c r="H9640" s="7">
        <v>4.2268400000000002</v>
      </c>
      <c r="I9640" s="7">
        <v>12.68052</v>
      </c>
      <c r="J9640" s="7">
        <v>16.907360000000001</v>
      </c>
      <c r="K9640" s="7">
        <v>9.3681809999999999</v>
      </c>
      <c r="L9640" s="7">
        <v>10.198252</v>
      </c>
      <c r="M9640" s="7">
        <v>12.209451</v>
      </c>
      <c r="N9640" s="7">
        <v>21.768360000000001</v>
      </c>
      <c r="O9640" s="7">
        <v>23.959071999999999</v>
      </c>
      <c r="P9640" s="7">
        <v>19.194945000000001</v>
      </c>
      <c r="Q9640" s="7">
        <v>20.523444000000001</v>
      </c>
      <c r="R9640" s="7">
        <v>20.802834000000001</v>
      </c>
      <c r="S9640" s="7">
        <v>35.497959999999999</v>
      </c>
      <c r="T9640" s="7"/>
    </row>
    <row r="9641" spans="1:20" x14ac:dyDescent="0.35">
      <c r="A9641" s="6" t="s">
        <v>185</v>
      </c>
      <c r="B9641" s="6" t="s">
        <v>212</v>
      </c>
      <c r="C9641" s="6" t="s">
        <v>767</v>
      </c>
      <c r="D9641" s="6" t="s">
        <v>750</v>
      </c>
      <c r="E9641" s="6" t="s">
        <v>578</v>
      </c>
      <c r="F9641" s="6" t="s">
        <v>607</v>
      </c>
      <c r="G9641" s="6" t="s">
        <v>608</v>
      </c>
      <c r="H9641" s="7">
        <v>23.247620000000001</v>
      </c>
      <c r="I9641" s="7">
        <v>35.928139999999999</v>
      </c>
      <c r="J9641" s="7">
        <v>71.856279999999998</v>
      </c>
      <c r="K9641" s="7">
        <v>47.593919</v>
      </c>
      <c r="L9641" s="7">
        <v>58.278976</v>
      </c>
      <c r="M9641" s="7">
        <v>69.752835000000005</v>
      </c>
      <c r="N9641" s="7">
        <v>73.132328000000001</v>
      </c>
      <c r="O9641" s="7">
        <v>80.487644000000003</v>
      </c>
      <c r="P9641" s="7">
        <v>64.494325000000003</v>
      </c>
      <c r="Q9641" s="7">
        <v>64.133796000000004</v>
      </c>
      <c r="R9641" s="7">
        <v>65.010531999999998</v>
      </c>
      <c r="S9641" s="7">
        <v>110.87985999999999</v>
      </c>
      <c r="T9641" s="7"/>
    </row>
    <row r="9642" spans="1:20" x14ac:dyDescent="0.35">
      <c r="A9642" s="6" t="s">
        <v>185</v>
      </c>
      <c r="B9642" s="6" t="s">
        <v>212</v>
      </c>
      <c r="C9642" s="6" t="s">
        <v>767</v>
      </c>
      <c r="D9642" s="6" t="s">
        <v>750</v>
      </c>
      <c r="E9642" s="6" t="s">
        <v>578</v>
      </c>
      <c r="F9642" s="6" t="s">
        <v>609</v>
      </c>
      <c r="G9642" s="6" t="s">
        <v>610</v>
      </c>
      <c r="H9642" s="7">
        <v>23.247620000000001</v>
      </c>
      <c r="I9642" s="7">
        <v>27.474460000000001</v>
      </c>
      <c r="J9642" s="7">
        <v>31.7013</v>
      </c>
      <c r="K9642" s="7">
        <v>26.47213</v>
      </c>
      <c r="L9642" s="7">
        <v>30.713840000000001</v>
      </c>
      <c r="M9642" s="7">
        <v>36.762448999999997</v>
      </c>
      <c r="N9642" s="7">
        <v>46.367959999999997</v>
      </c>
      <c r="O9642" s="7">
        <v>51.027728000000003</v>
      </c>
      <c r="P9642" s="7">
        <v>40.892560000000003</v>
      </c>
      <c r="Q9642" s="7">
        <v>34.205987999999998</v>
      </c>
      <c r="R9642" s="7">
        <v>34.678213999999997</v>
      </c>
      <c r="S9642" s="7">
        <v>59.16386</v>
      </c>
      <c r="T9642" s="7"/>
    </row>
    <row r="9643" spans="1:20" x14ac:dyDescent="0.35">
      <c r="A9643" s="6" t="s">
        <v>185</v>
      </c>
      <c r="B9643" s="6" t="s">
        <v>212</v>
      </c>
      <c r="C9643" s="6" t="s">
        <v>767</v>
      </c>
      <c r="D9643" s="6" t="s">
        <v>750</v>
      </c>
      <c r="E9643" s="6" t="s">
        <v>578</v>
      </c>
      <c r="F9643" s="6" t="s">
        <v>611</v>
      </c>
      <c r="G9643" s="6" t="s">
        <v>612</v>
      </c>
      <c r="H9643" s="7">
        <v>6.3402599999999998</v>
      </c>
      <c r="I9643" s="7">
        <v>4.2268400000000002</v>
      </c>
      <c r="J9643" s="7">
        <v>8.4536800000000003</v>
      </c>
      <c r="K9643" s="7">
        <v>4.2332150000000004</v>
      </c>
      <c r="L9643" s="7">
        <v>4.186782</v>
      </c>
      <c r="M9643" s="7">
        <v>5.0244160000000004</v>
      </c>
      <c r="N9643" s="7">
        <v>9.7624680000000001</v>
      </c>
      <c r="O9643" s="7">
        <v>10.743772</v>
      </c>
      <c r="P9643" s="7">
        <v>8.5953400000000002</v>
      </c>
      <c r="Q9643" s="7">
        <v>10.431584000000001</v>
      </c>
      <c r="R9643" s="7">
        <v>10.575556000000001</v>
      </c>
      <c r="S9643" s="7">
        <v>18.033470000000001</v>
      </c>
      <c r="T9643" s="7"/>
    </row>
    <row r="9644" spans="1:20" x14ac:dyDescent="0.35">
      <c r="A9644" s="6" t="s">
        <v>185</v>
      </c>
      <c r="B9644" s="6" t="s">
        <v>212</v>
      </c>
      <c r="C9644" s="6" t="s">
        <v>767</v>
      </c>
      <c r="D9644" s="6" t="s">
        <v>750</v>
      </c>
      <c r="E9644" s="6" t="s">
        <v>578</v>
      </c>
      <c r="F9644" s="6" t="s">
        <v>613</v>
      </c>
      <c r="G9644" s="6" t="s">
        <v>614</v>
      </c>
      <c r="H9644" s="7">
        <v>4.2268400000000002</v>
      </c>
      <c r="I9644" s="7">
        <v>19.020779999999998</v>
      </c>
      <c r="J9644" s="7">
        <v>27.474460000000001</v>
      </c>
      <c r="K9644" s="7">
        <v>8.8595210000000009</v>
      </c>
      <c r="L9644" s="7">
        <v>12.030628999999999</v>
      </c>
      <c r="M9644" s="7">
        <v>14.395225999999999</v>
      </c>
      <c r="N9644" s="7">
        <v>29.984857999999999</v>
      </c>
      <c r="O9644" s="7">
        <v>32.998384000000001</v>
      </c>
      <c r="P9644" s="7">
        <v>26.443660000000001</v>
      </c>
      <c r="Q9644" s="7">
        <v>21.301268</v>
      </c>
      <c r="R9644" s="7">
        <v>21.600444</v>
      </c>
      <c r="S9644" s="7">
        <v>36.853425000000001</v>
      </c>
      <c r="T9644" s="7"/>
    </row>
    <row r="9645" spans="1:20" x14ac:dyDescent="0.35">
      <c r="A9645" s="6" t="s">
        <v>185</v>
      </c>
      <c r="B9645" s="6" t="s">
        <v>212</v>
      </c>
      <c r="C9645" s="6" t="s">
        <v>767</v>
      </c>
      <c r="D9645" s="6" t="s">
        <v>750</v>
      </c>
      <c r="E9645" s="6" t="s">
        <v>578</v>
      </c>
      <c r="F9645" s="6" t="s">
        <v>615</v>
      </c>
      <c r="G9645" s="6" t="s">
        <v>616</v>
      </c>
      <c r="H9645" s="6"/>
      <c r="I9645" s="7">
        <v>4.2268400000000002</v>
      </c>
      <c r="J9645" s="7">
        <v>6.3402599999999998</v>
      </c>
      <c r="K9645" s="7">
        <v>5.8271740000000003</v>
      </c>
      <c r="L9645" s="7">
        <v>6.1038940000000004</v>
      </c>
      <c r="M9645" s="7">
        <v>7.3178539999999996</v>
      </c>
      <c r="N9645" s="7">
        <v>10.350928</v>
      </c>
      <c r="O9645" s="7">
        <v>11.391458</v>
      </c>
      <c r="P9645" s="7">
        <v>9.1140349999999994</v>
      </c>
      <c r="Q9645" s="7">
        <v>14.769494</v>
      </c>
      <c r="R9645" s="7">
        <v>14.971719999999999</v>
      </c>
      <c r="S9645" s="7">
        <v>25.549534999999999</v>
      </c>
      <c r="T9645" s="7"/>
    </row>
    <row r="9646" spans="1:20" x14ac:dyDescent="0.35">
      <c r="A9646" s="6" t="s">
        <v>185</v>
      </c>
      <c r="B9646" s="6" t="s">
        <v>212</v>
      </c>
      <c r="C9646" s="6" t="s">
        <v>767</v>
      </c>
      <c r="D9646" s="6" t="s">
        <v>750</v>
      </c>
      <c r="E9646" s="6" t="s">
        <v>578</v>
      </c>
      <c r="F9646" s="6" t="s">
        <v>617</v>
      </c>
      <c r="G9646" s="6" t="s">
        <v>618</v>
      </c>
      <c r="H9646" s="6"/>
      <c r="I9646" s="7">
        <v>4.2268400000000002</v>
      </c>
      <c r="J9646" s="7">
        <v>6.3402599999999998</v>
      </c>
      <c r="K9646" s="7">
        <v>0.911107</v>
      </c>
      <c r="L9646" s="7">
        <v>4.8457420000000004</v>
      </c>
      <c r="M9646" s="7">
        <v>5.797682</v>
      </c>
      <c r="N9646" s="7">
        <v>4.2182579999999996</v>
      </c>
      <c r="O9646" s="7">
        <v>4.654382</v>
      </c>
      <c r="P9646" s="7">
        <v>3.7195749999999999</v>
      </c>
      <c r="Q9646" s="7">
        <v>6.7416119999999999</v>
      </c>
      <c r="R9646" s="7">
        <v>6.8180079999999998</v>
      </c>
      <c r="S9646" s="7">
        <v>11.633734</v>
      </c>
      <c r="T9646" s="7"/>
    </row>
    <row r="9647" spans="1:20" x14ac:dyDescent="0.35">
      <c r="A9647" s="6" t="s">
        <v>185</v>
      </c>
      <c r="B9647" s="6" t="s">
        <v>212</v>
      </c>
      <c r="C9647" s="6" t="s">
        <v>767</v>
      </c>
      <c r="D9647" s="6" t="s">
        <v>750</v>
      </c>
      <c r="E9647" s="6" t="s">
        <v>619</v>
      </c>
      <c r="F9647" s="6" t="s">
        <v>620</v>
      </c>
      <c r="G9647" s="6" t="s">
        <v>621</v>
      </c>
      <c r="H9647" s="6"/>
      <c r="I9647" s="7">
        <v>5.5794319999999997</v>
      </c>
      <c r="J9647" s="7">
        <v>5.5794319999999997</v>
      </c>
      <c r="K9647" s="7">
        <v>3.254273</v>
      </c>
      <c r="L9647" s="7">
        <v>3.524384</v>
      </c>
      <c r="M9647" s="7">
        <v>2.9750960000000002</v>
      </c>
      <c r="N9647" s="7">
        <v>4.92706</v>
      </c>
      <c r="O9647" s="7">
        <v>5.0442920000000004</v>
      </c>
      <c r="P9647" s="7">
        <v>3.8397160000000001</v>
      </c>
      <c r="Q9647" s="7">
        <v>6.042656</v>
      </c>
      <c r="R9647" s="7">
        <v>5.2081439999999999</v>
      </c>
      <c r="S9647" s="7">
        <v>6.4287229999999997</v>
      </c>
      <c r="T9647" s="7"/>
    </row>
    <row r="9648" spans="1:20" x14ac:dyDescent="0.35">
      <c r="A9648" s="6" t="s">
        <v>185</v>
      </c>
      <c r="B9648" s="6" t="s">
        <v>212</v>
      </c>
      <c r="C9648" s="6" t="s">
        <v>767</v>
      </c>
      <c r="D9648" s="6" t="s">
        <v>750</v>
      </c>
      <c r="E9648" s="6" t="s">
        <v>619</v>
      </c>
      <c r="F9648" s="6" t="s">
        <v>622</v>
      </c>
      <c r="G9648" s="6" t="s">
        <v>623</v>
      </c>
      <c r="H9648" s="7">
        <v>2.7897159999999999</v>
      </c>
      <c r="I9648" s="7">
        <v>15.343438000000001</v>
      </c>
      <c r="J9648" s="7">
        <v>13.94858</v>
      </c>
      <c r="K9648" s="7">
        <v>12.375322000000001</v>
      </c>
      <c r="L9648" s="7">
        <v>2.596778</v>
      </c>
      <c r="M9648" s="7">
        <v>2.62677</v>
      </c>
      <c r="N9648" s="7">
        <v>4.854438</v>
      </c>
      <c r="O9648" s="7">
        <v>4.8144289999999996</v>
      </c>
      <c r="P9648" s="7">
        <v>3.93045</v>
      </c>
      <c r="Q9648" s="7">
        <v>8.0708120000000001</v>
      </c>
      <c r="R9648" s="7">
        <v>8.7275939999999999</v>
      </c>
      <c r="S9648" s="7">
        <v>10.223922</v>
      </c>
      <c r="T9648" s="7"/>
    </row>
    <row r="9649" spans="1:20" x14ac:dyDescent="0.35">
      <c r="A9649" s="6" t="s">
        <v>185</v>
      </c>
      <c r="B9649" s="6" t="s">
        <v>212</v>
      </c>
      <c r="C9649" s="6" t="s">
        <v>767</v>
      </c>
      <c r="D9649" s="6" t="s">
        <v>750</v>
      </c>
      <c r="E9649" s="6" t="s">
        <v>619</v>
      </c>
      <c r="F9649" s="6" t="s">
        <v>624</v>
      </c>
      <c r="G9649" s="6" t="s">
        <v>625</v>
      </c>
      <c r="H9649" s="7">
        <v>8.3691479999999991</v>
      </c>
      <c r="I9649" s="7">
        <v>13.251151</v>
      </c>
      <c r="J9649" s="7">
        <v>16.738295999999998</v>
      </c>
      <c r="K9649" s="7">
        <v>10.625242</v>
      </c>
      <c r="L9649" s="7">
        <v>14.338274</v>
      </c>
      <c r="M9649" s="7">
        <v>10.870468000000001</v>
      </c>
      <c r="N9649" s="7">
        <v>9.8053399999999993</v>
      </c>
      <c r="O9649" s="7">
        <v>9.5435999999999996</v>
      </c>
      <c r="P9649" s="7">
        <v>7.608581</v>
      </c>
      <c r="Q9649" s="7">
        <v>15.012896</v>
      </c>
      <c r="R9649" s="7">
        <v>13.250856000000001</v>
      </c>
      <c r="S9649" s="7">
        <v>19.55077</v>
      </c>
      <c r="T9649" s="7"/>
    </row>
    <row r="9650" spans="1:20" x14ac:dyDescent="0.35">
      <c r="A9650" s="6" t="s">
        <v>185</v>
      </c>
      <c r="B9650" s="6" t="s">
        <v>212</v>
      </c>
      <c r="C9650" s="6" t="s">
        <v>767</v>
      </c>
      <c r="D9650" s="6" t="s">
        <v>750</v>
      </c>
      <c r="E9650" s="6" t="s">
        <v>619</v>
      </c>
      <c r="F9650" s="6" t="s">
        <v>626</v>
      </c>
      <c r="G9650" s="6" t="s">
        <v>627</v>
      </c>
      <c r="H9650" s="7">
        <v>11.412468000000001</v>
      </c>
      <c r="I9650" s="7">
        <v>17.118701999999999</v>
      </c>
      <c r="J9650" s="7">
        <v>13.314546</v>
      </c>
      <c r="K9650" s="7">
        <v>12.519799000000001</v>
      </c>
      <c r="L9650" s="7">
        <v>36.442504</v>
      </c>
      <c r="M9650" s="7">
        <v>34.076006</v>
      </c>
      <c r="N9650" s="7">
        <v>37.324592000000003</v>
      </c>
      <c r="O9650" s="7">
        <v>34.396216000000003</v>
      </c>
      <c r="P9650" s="7">
        <v>30.440605000000001</v>
      </c>
      <c r="Q9650" s="7">
        <v>25.788561999999999</v>
      </c>
      <c r="R9650" s="7">
        <v>34.067253999999998</v>
      </c>
      <c r="S9650" s="7">
        <v>40.702280000000002</v>
      </c>
      <c r="T9650" s="7"/>
    </row>
    <row r="9651" spans="1:20" x14ac:dyDescent="0.35">
      <c r="A9651" s="6" t="s">
        <v>185</v>
      </c>
      <c r="B9651" s="6" t="s">
        <v>212</v>
      </c>
      <c r="C9651" s="6" t="s">
        <v>767</v>
      </c>
      <c r="D9651" s="6" t="s">
        <v>750</v>
      </c>
      <c r="E9651" s="6" t="s">
        <v>619</v>
      </c>
      <c r="F9651" s="6" t="s">
        <v>628</v>
      </c>
      <c r="G9651" s="6" t="s">
        <v>629</v>
      </c>
      <c r="H9651" s="6"/>
      <c r="I9651" s="6"/>
      <c r="J9651" s="7">
        <v>7.6083119999999997</v>
      </c>
      <c r="K9651" s="7">
        <v>2.2677100000000001</v>
      </c>
      <c r="L9651" s="7">
        <v>7.9894210000000001</v>
      </c>
      <c r="M9651" s="7">
        <v>7.9544620000000004</v>
      </c>
      <c r="N9651" s="7">
        <v>7.2176600000000004</v>
      </c>
      <c r="O9651" s="7">
        <v>6.6895579999999999</v>
      </c>
      <c r="P9651" s="7">
        <v>5.3586270000000003</v>
      </c>
      <c r="Q9651" s="7">
        <v>5.4210880000000001</v>
      </c>
      <c r="R9651" s="7">
        <v>7.0658839999999996</v>
      </c>
      <c r="S9651" s="7">
        <v>7.3840750000000002</v>
      </c>
      <c r="T9651" s="7"/>
    </row>
    <row r="9652" spans="1:20" x14ac:dyDescent="0.35">
      <c r="A9652" s="6" t="s">
        <v>185</v>
      </c>
      <c r="B9652" s="6" t="s">
        <v>212</v>
      </c>
      <c r="C9652" s="6" t="s">
        <v>767</v>
      </c>
      <c r="D9652" s="6" t="s">
        <v>750</v>
      </c>
      <c r="E9652" s="6" t="s">
        <v>619</v>
      </c>
      <c r="F9652" s="6" t="s">
        <v>630</v>
      </c>
      <c r="G9652" s="6" t="s">
        <v>631</v>
      </c>
      <c r="H9652" s="7">
        <v>7.6083119999999997</v>
      </c>
      <c r="I9652" s="7">
        <v>3.8041559999999999</v>
      </c>
      <c r="J9652" s="7">
        <v>13.314546</v>
      </c>
      <c r="K9652" s="7">
        <v>6.6509099999999997</v>
      </c>
      <c r="L9652" s="7">
        <v>15.912088000000001</v>
      </c>
      <c r="M9652" s="7">
        <v>16.237722999999999</v>
      </c>
      <c r="N9652" s="7">
        <v>20.579532</v>
      </c>
      <c r="O9652" s="7">
        <v>18.062472</v>
      </c>
      <c r="P9652" s="7">
        <v>15.029279000000001</v>
      </c>
      <c r="Q9652" s="7">
        <v>12.398892</v>
      </c>
      <c r="R9652" s="7">
        <v>16.576136000000002</v>
      </c>
      <c r="S9652" s="7">
        <v>20.802064999999999</v>
      </c>
      <c r="T9652" s="7"/>
    </row>
    <row r="9653" spans="1:20" x14ac:dyDescent="0.35">
      <c r="A9653" s="6" t="s">
        <v>185</v>
      </c>
      <c r="B9653" s="6" t="s">
        <v>212</v>
      </c>
      <c r="C9653" s="6" t="s">
        <v>767</v>
      </c>
      <c r="D9653" s="6" t="s">
        <v>750</v>
      </c>
      <c r="E9653" s="6" t="s">
        <v>619</v>
      </c>
      <c r="F9653" s="6" t="s">
        <v>632</v>
      </c>
      <c r="G9653" s="6" t="s">
        <v>633</v>
      </c>
      <c r="H9653" s="7">
        <v>9.5103899999999992</v>
      </c>
      <c r="I9653" s="7">
        <v>30.433247999999999</v>
      </c>
      <c r="J9653" s="7">
        <v>55.160262000000003</v>
      </c>
      <c r="K9653" s="7">
        <v>87.573445000000007</v>
      </c>
      <c r="L9653" s="7">
        <v>9.2073129999999992</v>
      </c>
      <c r="M9653" s="7">
        <v>8.1864530000000002</v>
      </c>
      <c r="N9653" s="7">
        <v>29.020527999999999</v>
      </c>
      <c r="O9653" s="7">
        <v>26.221413999999999</v>
      </c>
      <c r="P9653" s="7">
        <v>22.300719999999998</v>
      </c>
      <c r="Q9653" s="7">
        <v>23.858006</v>
      </c>
      <c r="R9653" s="7">
        <v>38.974409999999999</v>
      </c>
      <c r="S9653" s="7">
        <v>38.772373000000002</v>
      </c>
      <c r="T9653" s="7"/>
    </row>
    <row r="9654" spans="1:20" x14ac:dyDescent="0.35">
      <c r="A9654" s="6" t="s">
        <v>185</v>
      </c>
      <c r="B9654" s="6" t="s">
        <v>212</v>
      </c>
      <c r="C9654" s="6" t="s">
        <v>767</v>
      </c>
      <c r="D9654" s="6" t="s">
        <v>750</v>
      </c>
      <c r="E9654" s="6" t="s">
        <v>619</v>
      </c>
      <c r="F9654" s="6" t="s">
        <v>634</v>
      </c>
      <c r="G9654" s="6" t="s">
        <v>635</v>
      </c>
      <c r="H9654" s="7">
        <v>1.3948579999999999</v>
      </c>
      <c r="I9654" s="7">
        <v>2.0922869999999998</v>
      </c>
      <c r="J9654" s="7">
        <v>2.7897159999999999</v>
      </c>
      <c r="K9654" s="7">
        <v>4.7300950000000004</v>
      </c>
      <c r="L9654" s="7">
        <v>3.1403840000000001</v>
      </c>
      <c r="M9654" s="7">
        <v>2.4128790000000002</v>
      </c>
      <c r="N9654" s="7">
        <v>15.448368</v>
      </c>
      <c r="O9654" s="7">
        <v>15.386559999999999</v>
      </c>
      <c r="P9654" s="7">
        <v>8.8611609999999992</v>
      </c>
      <c r="Q9654" s="7">
        <v>9.2689839999999997</v>
      </c>
      <c r="R9654" s="7">
        <v>7.6891540000000003</v>
      </c>
      <c r="S9654" s="7">
        <v>7.1469750000000003</v>
      </c>
      <c r="T9654" s="7"/>
    </row>
    <row r="9655" spans="1:20" x14ac:dyDescent="0.35">
      <c r="A9655" s="6" t="s">
        <v>185</v>
      </c>
      <c r="B9655" s="6" t="s">
        <v>212</v>
      </c>
      <c r="C9655" s="6" t="s">
        <v>767</v>
      </c>
      <c r="D9655" s="6" t="s">
        <v>750</v>
      </c>
      <c r="E9655" s="6" t="s">
        <v>619</v>
      </c>
      <c r="F9655" s="6" t="s">
        <v>636</v>
      </c>
      <c r="G9655" s="6" t="s">
        <v>637</v>
      </c>
      <c r="H9655" s="6"/>
      <c r="I9655" s="7">
        <v>5.7062340000000003</v>
      </c>
      <c r="J9655" s="7">
        <v>1.9020779999999999</v>
      </c>
      <c r="K9655" s="7">
        <v>6.1237159999999999</v>
      </c>
      <c r="L9655" s="7">
        <v>3.4780579999999999</v>
      </c>
      <c r="M9655" s="7">
        <v>3.8654709999999999</v>
      </c>
      <c r="N9655" s="7">
        <v>50.269272000000001</v>
      </c>
      <c r="O9655" s="7">
        <v>33.583351999999998</v>
      </c>
      <c r="P9655" s="7">
        <v>22.463367000000002</v>
      </c>
      <c r="Q9655" s="7">
        <v>17.335556</v>
      </c>
      <c r="R9655" s="7">
        <v>10.822704</v>
      </c>
      <c r="S9655" s="7">
        <v>10.380546000000001</v>
      </c>
      <c r="T9655" s="7"/>
    </row>
    <row r="9656" spans="1:20" x14ac:dyDescent="0.35">
      <c r="A9656" s="6" t="s">
        <v>185</v>
      </c>
      <c r="B9656" s="6" t="s">
        <v>212</v>
      </c>
      <c r="C9656" s="6" t="s">
        <v>767</v>
      </c>
      <c r="D9656" s="6" t="s">
        <v>750</v>
      </c>
      <c r="E9656" s="6" t="s">
        <v>619</v>
      </c>
      <c r="F9656" s="6" t="s">
        <v>638</v>
      </c>
      <c r="G9656" s="6" t="s">
        <v>639</v>
      </c>
      <c r="H9656" s="7">
        <v>9.5103899999999992</v>
      </c>
      <c r="I9656" s="7">
        <v>21.1342</v>
      </c>
      <c r="J9656" s="7">
        <v>27.474460000000001</v>
      </c>
      <c r="K9656" s="7">
        <v>52.925030999999997</v>
      </c>
      <c r="L9656" s="7">
        <v>23.604258999999999</v>
      </c>
      <c r="M9656" s="7">
        <v>34.300955000000002</v>
      </c>
      <c r="N9656" s="7">
        <v>37.172269</v>
      </c>
      <c r="O9656" s="7">
        <v>32.557378</v>
      </c>
      <c r="P9656" s="7">
        <v>36.970505000000003</v>
      </c>
      <c r="Q9656" s="7">
        <v>24.307661</v>
      </c>
      <c r="R9656" s="7">
        <v>35.337290000000003</v>
      </c>
      <c r="S9656" s="7">
        <v>53.821817000000003</v>
      </c>
      <c r="T9656" s="7"/>
    </row>
    <row r="9657" spans="1:20" x14ac:dyDescent="0.35">
      <c r="A9657" s="6" t="s">
        <v>185</v>
      </c>
      <c r="B9657" s="6" t="s">
        <v>212</v>
      </c>
      <c r="C9657" s="6" t="s">
        <v>767</v>
      </c>
      <c r="D9657" s="6" t="s">
        <v>750</v>
      </c>
      <c r="E9657" s="6" t="s">
        <v>619</v>
      </c>
      <c r="F9657" s="6" t="s">
        <v>640</v>
      </c>
      <c r="G9657" s="6" t="s">
        <v>641</v>
      </c>
      <c r="H9657" s="7">
        <v>3.6984849999999998</v>
      </c>
      <c r="I9657" s="7">
        <v>5.28355</v>
      </c>
      <c r="J9657" s="7">
        <v>4.2268400000000002</v>
      </c>
      <c r="K9657" s="7">
        <v>8.2321399999999993</v>
      </c>
      <c r="L9657" s="7">
        <v>5.3455649999999997</v>
      </c>
      <c r="M9657" s="7">
        <v>5.7217339999999997</v>
      </c>
      <c r="N9657" s="7">
        <v>6.2746180000000003</v>
      </c>
      <c r="O9657" s="7">
        <v>6.4179719999999998</v>
      </c>
      <c r="P9657" s="7">
        <v>5.4366130000000004</v>
      </c>
      <c r="Q9657" s="7">
        <v>6.8480699999999999</v>
      </c>
      <c r="R9657" s="7">
        <v>6.6157170000000001</v>
      </c>
      <c r="S9657" s="7">
        <v>12.237114</v>
      </c>
      <c r="T9657" s="7"/>
    </row>
    <row r="9658" spans="1:20" x14ac:dyDescent="0.35">
      <c r="A9658" s="6" t="s">
        <v>185</v>
      </c>
      <c r="B9658" s="6" t="s">
        <v>212</v>
      </c>
      <c r="C9658" s="6" t="s">
        <v>767</v>
      </c>
      <c r="D9658" s="6" t="s">
        <v>750</v>
      </c>
      <c r="E9658" s="6" t="s">
        <v>619</v>
      </c>
      <c r="F9658" s="6" t="s">
        <v>642</v>
      </c>
      <c r="G9658" s="6" t="s">
        <v>643</v>
      </c>
      <c r="H9658" s="7">
        <v>6.2768610000000002</v>
      </c>
      <c r="I9658" s="7">
        <v>9.7640060000000002</v>
      </c>
      <c r="J9658" s="7">
        <v>3.4871449999999999</v>
      </c>
      <c r="K9658" s="7">
        <v>4.2392240000000001</v>
      </c>
      <c r="L9658" s="7">
        <v>6.2629440000000001</v>
      </c>
      <c r="M9658" s="7">
        <v>5.594538</v>
      </c>
      <c r="N9658" s="7">
        <v>8.6418959999999991</v>
      </c>
      <c r="O9658" s="7">
        <v>8.7483400000000007</v>
      </c>
      <c r="P9658" s="7">
        <v>7.4593850000000002</v>
      </c>
      <c r="Q9658" s="7">
        <v>9.7266759999999994</v>
      </c>
      <c r="R9658" s="7">
        <v>8.4967760000000006</v>
      </c>
      <c r="S9658" s="7">
        <v>11.972804999999999</v>
      </c>
      <c r="T9658" s="7"/>
    </row>
    <row r="9659" spans="1:20" x14ac:dyDescent="0.35">
      <c r="A9659" s="6" t="s">
        <v>185</v>
      </c>
      <c r="B9659" s="6" t="s">
        <v>212</v>
      </c>
      <c r="C9659" s="6" t="s">
        <v>767</v>
      </c>
      <c r="D9659" s="6" t="s">
        <v>750</v>
      </c>
      <c r="E9659" s="6" t="s">
        <v>192</v>
      </c>
      <c r="F9659" s="6" t="s">
        <v>644</v>
      </c>
      <c r="G9659" s="6" t="s">
        <v>645</v>
      </c>
      <c r="H9659" s="6"/>
      <c r="I9659" s="7">
        <v>2.3775979999999999</v>
      </c>
      <c r="J9659" s="7">
        <v>2.3775979999999999</v>
      </c>
      <c r="K9659" s="7">
        <v>3.7652890000000001</v>
      </c>
      <c r="L9659" s="7">
        <v>34.774290000000001</v>
      </c>
      <c r="M9659" s="7">
        <v>28.362027999999999</v>
      </c>
      <c r="N9659" s="7">
        <v>14.985676</v>
      </c>
      <c r="O9659" s="7">
        <v>14.301962</v>
      </c>
      <c r="P9659" s="7">
        <v>9.3042049999999996</v>
      </c>
      <c r="Q9659" s="7">
        <v>11.7094</v>
      </c>
      <c r="R9659" s="7">
        <v>8.4153339999999996</v>
      </c>
      <c r="S9659" s="7">
        <v>15.568899999999999</v>
      </c>
      <c r="T9659" s="7"/>
    </row>
    <row r="9660" spans="1:20" x14ac:dyDescent="0.35">
      <c r="A9660" s="6" t="s">
        <v>185</v>
      </c>
      <c r="B9660" s="6" t="s">
        <v>212</v>
      </c>
      <c r="C9660" s="6" t="s">
        <v>767</v>
      </c>
      <c r="D9660" s="6" t="s">
        <v>750</v>
      </c>
      <c r="E9660" s="6" t="s">
        <v>192</v>
      </c>
      <c r="F9660" s="6" t="s">
        <v>646</v>
      </c>
      <c r="G9660" s="6" t="s">
        <v>647</v>
      </c>
      <c r="H9660" s="7">
        <v>4.2268400000000002</v>
      </c>
      <c r="I9660" s="7">
        <v>42.2684</v>
      </c>
      <c r="J9660" s="7">
        <v>50.722079999999998</v>
      </c>
      <c r="K9660" s="7">
        <v>31.482081999999998</v>
      </c>
      <c r="L9660" s="7">
        <v>17.049256</v>
      </c>
      <c r="M9660" s="7">
        <v>18.044169</v>
      </c>
      <c r="N9660" s="7">
        <v>24.948304</v>
      </c>
      <c r="O9660" s="7">
        <v>23.134402000000001</v>
      </c>
      <c r="P9660" s="7">
        <v>23.560575</v>
      </c>
      <c r="Q9660" s="7">
        <v>7.2243940000000002</v>
      </c>
      <c r="R9660" s="7">
        <v>7.8940479999999997</v>
      </c>
      <c r="S9660" s="7">
        <v>23.947189999999999</v>
      </c>
      <c r="T9660" s="7"/>
    </row>
    <row r="9661" spans="1:20" x14ac:dyDescent="0.35">
      <c r="A9661" s="6" t="s">
        <v>185</v>
      </c>
      <c r="B9661" s="6" t="s">
        <v>212</v>
      </c>
      <c r="C9661" s="6" t="s">
        <v>767</v>
      </c>
      <c r="D9661" s="6" t="s">
        <v>750</v>
      </c>
      <c r="E9661" s="6" t="s">
        <v>192</v>
      </c>
      <c r="F9661" s="6" t="s">
        <v>648</v>
      </c>
      <c r="G9661" s="6" t="s">
        <v>649</v>
      </c>
      <c r="H9661" s="7">
        <v>19.528012</v>
      </c>
      <c r="I9661" s="7">
        <v>23.015156999999999</v>
      </c>
      <c r="J9661" s="7">
        <v>54.399462</v>
      </c>
      <c r="K9661" s="7">
        <v>44.331297999999997</v>
      </c>
      <c r="L9661" s="7">
        <v>30.258782</v>
      </c>
      <c r="M9661" s="7">
        <v>31.145139</v>
      </c>
      <c r="N9661" s="7">
        <v>39.036338999999998</v>
      </c>
      <c r="O9661" s="7">
        <v>36.443841999999997</v>
      </c>
      <c r="P9661" s="7">
        <v>32.519717999999997</v>
      </c>
      <c r="Q9661" s="7">
        <v>20.551504000000001</v>
      </c>
      <c r="R9661" s="7">
        <v>17.907247999999999</v>
      </c>
      <c r="S9661" s="7">
        <v>35.478625999999998</v>
      </c>
      <c r="T9661" s="7"/>
    </row>
    <row r="9662" spans="1:20" x14ac:dyDescent="0.35">
      <c r="A9662" s="6" t="s">
        <v>185</v>
      </c>
      <c r="B9662" s="6" t="s">
        <v>212</v>
      </c>
      <c r="C9662" s="6" t="s">
        <v>767</v>
      </c>
      <c r="D9662" s="6" t="s">
        <v>750</v>
      </c>
      <c r="E9662" s="6" t="s">
        <v>192</v>
      </c>
      <c r="F9662" s="6" t="s">
        <v>650</v>
      </c>
      <c r="G9662" s="6" t="s">
        <v>651</v>
      </c>
      <c r="H9662" s="7">
        <v>30.433247999999999</v>
      </c>
      <c r="I9662" s="7">
        <v>45.649872000000002</v>
      </c>
      <c r="J9662" s="7">
        <v>85.593509999999995</v>
      </c>
      <c r="K9662" s="7">
        <v>50.037987999999999</v>
      </c>
      <c r="L9662" s="7">
        <v>46.920358</v>
      </c>
      <c r="M9662" s="7">
        <v>43.803544000000002</v>
      </c>
      <c r="N9662" s="7">
        <v>34.567694000000003</v>
      </c>
      <c r="O9662" s="7">
        <v>32.419130000000003</v>
      </c>
      <c r="P9662" s="7">
        <v>28.436624999999999</v>
      </c>
      <c r="Q9662" s="7">
        <v>14.219340000000001</v>
      </c>
      <c r="R9662" s="7">
        <v>13.388244</v>
      </c>
      <c r="S9662" s="7">
        <v>24.18515</v>
      </c>
      <c r="T9662" s="7"/>
    </row>
    <row r="9663" spans="1:20" x14ac:dyDescent="0.35">
      <c r="A9663" s="6" t="s">
        <v>185</v>
      </c>
      <c r="B9663" s="6" t="s">
        <v>212</v>
      </c>
      <c r="C9663" s="6" t="s">
        <v>767</v>
      </c>
      <c r="D9663" s="6" t="s">
        <v>750</v>
      </c>
      <c r="E9663" s="6" t="s">
        <v>192</v>
      </c>
      <c r="F9663" s="6" t="s">
        <v>652</v>
      </c>
      <c r="G9663" s="6" t="s">
        <v>653</v>
      </c>
      <c r="H9663" s="7">
        <v>45.086295999999997</v>
      </c>
      <c r="I9663" s="7">
        <v>45.086295999999997</v>
      </c>
      <c r="J9663" s="7">
        <v>56.357869999999998</v>
      </c>
      <c r="K9663" s="7">
        <v>49.707189999999997</v>
      </c>
      <c r="L9663" s="7">
        <v>27.819776000000001</v>
      </c>
      <c r="M9663" s="7">
        <v>30.936309000000001</v>
      </c>
      <c r="N9663" s="7">
        <v>30.878498</v>
      </c>
      <c r="O9663" s="7">
        <v>32.558796000000001</v>
      </c>
      <c r="P9663" s="7">
        <v>30.879825</v>
      </c>
      <c r="Q9663" s="7">
        <v>20.108260000000001</v>
      </c>
      <c r="R9663" s="7">
        <v>16.862836000000001</v>
      </c>
      <c r="S9663" s="7">
        <v>32.476669999999999</v>
      </c>
      <c r="T9663" s="7"/>
    </row>
    <row r="9664" spans="1:20" x14ac:dyDescent="0.35">
      <c r="A9664" s="6" t="s">
        <v>185</v>
      </c>
      <c r="B9664" s="6" t="s">
        <v>212</v>
      </c>
      <c r="C9664" s="6" t="s">
        <v>767</v>
      </c>
      <c r="D9664" s="6" t="s">
        <v>750</v>
      </c>
      <c r="E9664" s="6" t="s">
        <v>192</v>
      </c>
      <c r="F9664" s="6" t="s">
        <v>193</v>
      </c>
      <c r="G9664" s="6" t="s">
        <v>194</v>
      </c>
      <c r="H9664" s="7">
        <v>25.804873000000001</v>
      </c>
      <c r="I9664" s="7">
        <v>40.450882</v>
      </c>
      <c r="J9664" s="7">
        <v>66.255754999999994</v>
      </c>
      <c r="K9664" s="7">
        <v>51.188012999999998</v>
      </c>
      <c r="L9664" s="7">
        <v>85.720125999999993</v>
      </c>
      <c r="M9664" s="7">
        <v>85.044498000000004</v>
      </c>
      <c r="N9664" s="7">
        <v>59.211973999999998</v>
      </c>
      <c r="O9664" s="7">
        <v>77.303978999999998</v>
      </c>
      <c r="P9664" s="7">
        <v>63.153621000000001</v>
      </c>
      <c r="Q9664" s="7">
        <v>21.009004999999998</v>
      </c>
      <c r="R9664" s="7">
        <v>18.612069999999999</v>
      </c>
      <c r="S9664" s="7">
        <v>36.977618</v>
      </c>
      <c r="T9664" s="7"/>
    </row>
    <row r="9665" spans="1:20" x14ac:dyDescent="0.35">
      <c r="A9665" s="6" t="s">
        <v>185</v>
      </c>
      <c r="B9665" s="6" t="s">
        <v>212</v>
      </c>
      <c r="C9665" s="6" t="s">
        <v>767</v>
      </c>
      <c r="D9665" s="6" t="s">
        <v>750</v>
      </c>
      <c r="E9665" s="6" t="s">
        <v>192</v>
      </c>
      <c r="F9665" s="6" t="s">
        <v>654</v>
      </c>
      <c r="G9665" s="6" t="s">
        <v>655</v>
      </c>
      <c r="H9665" s="7">
        <v>112.01125999999999</v>
      </c>
      <c r="I9665" s="7">
        <v>80.309960000000004</v>
      </c>
      <c r="J9665" s="7">
        <v>164.84675999999999</v>
      </c>
      <c r="K9665" s="7">
        <v>155.72681900000001</v>
      </c>
      <c r="L9665" s="7">
        <v>228.17887999999999</v>
      </c>
      <c r="M9665" s="7">
        <v>268.410886</v>
      </c>
      <c r="N9665" s="7">
        <v>219.324612</v>
      </c>
      <c r="O9665" s="7">
        <v>209.835354</v>
      </c>
      <c r="P9665" s="7">
        <v>176.20801499999999</v>
      </c>
      <c r="Q9665" s="7">
        <v>78.496939999999995</v>
      </c>
      <c r="R9665" s="7">
        <v>76.759432000000004</v>
      </c>
      <c r="S9665" s="7">
        <v>115.190515</v>
      </c>
      <c r="T9665" s="7"/>
    </row>
    <row r="9666" spans="1:20" x14ac:dyDescent="0.35">
      <c r="A9666" s="6" t="s">
        <v>185</v>
      </c>
      <c r="B9666" s="6" t="s">
        <v>212</v>
      </c>
      <c r="C9666" s="6" t="s">
        <v>767</v>
      </c>
      <c r="D9666" s="6" t="s">
        <v>750</v>
      </c>
      <c r="E9666" s="6" t="s">
        <v>656</v>
      </c>
      <c r="F9666" s="6" t="s">
        <v>657</v>
      </c>
      <c r="G9666" s="6" t="s">
        <v>658</v>
      </c>
      <c r="H9666" s="6"/>
      <c r="I9666" s="6"/>
      <c r="J9666" s="6"/>
      <c r="K9666" s="7">
        <v>1.0770729999999999</v>
      </c>
      <c r="L9666" s="7">
        <v>6.2896020000000004</v>
      </c>
      <c r="M9666" s="7">
        <v>7.9734509999999998</v>
      </c>
      <c r="N9666" s="7">
        <v>24.581151999999999</v>
      </c>
      <c r="O9666" s="7">
        <v>23.780186</v>
      </c>
      <c r="P9666" s="7">
        <v>19.215264999999999</v>
      </c>
      <c r="Q9666" s="7">
        <v>5.9653879999999999</v>
      </c>
      <c r="R9666" s="7">
        <v>5.915152</v>
      </c>
      <c r="S9666" s="7">
        <v>9.5790000000000006</v>
      </c>
      <c r="T9666" s="7"/>
    </row>
    <row r="9667" spans="1:20" x14ac:dyDescent="0.35">
      <c r="A9667" s="6" t="s">
        <v>185</v>
      </c>
      <c r="B9667" s="6" t="s">
        <v>212</v>
      </c>
      <c r="C9667" s="6" t="s">
        <v>767</v>
      </c>
      <c r="D9667" s="6" t="s">
        <v>750</v>
      </c>
      <c r="E9667" s="6" t="s">
        <v>656</v>
      </c>
      <c r="F9667" s="6" t="s">
        <v>659</v>
      </c>
      <c r="G9667" s="6" t="s">
        <v>660</v>
      </c>
      <c r="H9667" s="6"/>
      <c r="I9667" s="6"/>
      <c r="J9667" s="6"/>
      <c r="K9667" s="7">
        <v>0</v>
      </c>
      <c r="L9667" s="7">
        <v>0.395148</v>
      </c>
      <c r="M9667" s="7">
        <v>0.43511699999999998</v>
      </c>
      <c r="N9667" s="7">
        <v>2.3299080000000001</v>
      </c>
      <c r="O9667" s="7">
        <v>2.1669879999999999</v>
      </c>
      <c r="P9667" s="7">
        <v>1.833485</v>
      </c>
      <c r="Q9667" s="7">
        <v>1.3936519999999999</v>
      </c>
      <c r="R9667" s="7">
        <v>1.3271839999999999</v>
      </c>
      <c r="S9667" s="7">
        <v>2.5570550000000001</v>
      </c>
      <c r="T9667" s="7"/>
    </row>
    <row r="9668" spans="1:20" x14ac:dyDescent="0.35">
      <c r="A9668" s="6" t="s">
        <v>185</v>
      </c>
      <c r="B9668" s="6" t="s">
        <v>212</v>
      </c>
      <c r="C9668" s="6" t="s">
        <v>767</v>
      </c>
      <c r="D9668" s="6" t="s">
        <v>750</v>
      </c>
      <c r="E9668" s="6" t="s">
        <v>656</v>
      </c>
      <c r="F9668" s="6" t="s">
        <v>661</v>
      </c>
      <c r="G9668" s="6" t="s">
        <v>662</v>
      </c>
      <c r="H9668" s="6"/>
      <c r="I9668" s="6"/>
      <c r="J9668" s="6"/>
      <c r="K9668" s="7">
        <v>0.69742899999999997</v>
      </c>
      <c r="L9668" s="7">
        <v>0</v>
      </c>
      <c r="M9668" s="7">
        <v>0</v>
      </c>
      <c r="N9668" s="7">
        <v>0</v>
      </c>
      <c r="O9668" s="7">
        <v>0</v>
      </c>
      <c r="P9668" s="7">
        <v>0</v>
      </c>
      <c r="Q9668" s="7">
        <v>0</v>
      </c>
      <c r="R9668" s="7">
        <v>0</v>
      </c>
      <c r="S9668" s="7">
        <v>0</v>
      </c>
      <c r="T9668" s="7"/>
    </row>
    <row r="9669" spans="1:20" x14ac:dyDescent="0.35">
      <c r="A9669" s="6" t="s">
        <v>185</v>
      </c>
      <c r="B9669" s="6" t="s">
        <v>212</v>
      </c>
      <c r="C9669" s="6" t="s">
        <v>767</v>
      </c>
      <c r="D9669" s="6" t="s">
        <v>751</v>
      </c>
      <c r="E9669" s="6" t="s">
        <v>700</v>
      </c>
      <c r="F9669" s="6" t="s">
        <v>701</v>
      </c>
      <c r="G9669" s="6" t="s">
        <v>702</v>
      </c>
      <c r="H9669" s="6"/>
      <c r="I9669" s="7">
        <v>3.381472</v>
      </c>
      <c r="J9669" s="6"/>
      <c r="K9669" s="7">
        <v>0</v>
      </c>
      <c r="L9669" s="7">
        <v>0.95769800000000005</v>
      </c>
      <c r="M9669" s="7">
        <v>0</v>
      </c>
      <c r="N9669" s="7">
        <v>0</v>
      </c>
      <c r="O9669" s="7">
        <v>0</v>
      </c>
      <c r="P9669" s="7">
        <v>0</v>
      </c>
      <c r="Q9669" s="7">
        <v>0</v>
      </c>
      <c r="R9669" s="7">
        <v>0</v>
      </c>
      <c r="S9669" s="7">
        <v>0</v>
      </c>
      <c r="T9669" s="7"/>
    </row>
    <row r="9670" spans="1:20" x14ac:dyDescent="0.35">
      <c r="A9670" s="6" t="s">
        <v>185</v>
      </c>
      <c r="B9670" s="6" t="s">
        <v>212</v>
      </c>
      <c r="C9670" s="6" t="s">
        <v>767</v>
      </c>
      <c r="D9670" s="6" t="s">
        <v>751</v>
      </c>
      <c r="E9670" s="6" t="s">
        <v>700</v>
      </c>
      <c r="F9670" s="6" t="s">
        <v>703</v>
      </c>
      <c r="G9670" s="6" t="s">
        <v>704</v>
      </c>
      <c r="H9670" s="6"/>
      <c r="I9670" s="6"/>
      <c r="J9670" s="6"/>
      <c r="K9670" s="7">
        <v>0</v>
      </c>
      <c r="L9670" s="7">
        <v>0</v>
      </c>
      <c r="M9670" s="7">
        <v>0.74499899999999997</v>
      </c>
      <c r="N9670" s="7">
        <v>0.57225199999999998</v>
      </c>
      <c r="O9670" s="7">
        <v>0.35559200000000002</v>
      </c>
      <c r="P9670" s="7">
        <v>0.57097500000000001</v>
      </c>
      <c r="Q9670" s="7">
        <v>0.52757600000000004</v>
      </c>
      <c r="R9670" s="7">
        <v>0.25194</v>
      </c>
      <c r="S9670" s="7">
        <v>0.53830999999999996</v>
      </c>
      <c r="T9670" s="7"/>
    </row>
    <row r="9671" spans="1:20" x14ac:dyDescent="0.35">
      <c r="A9671" s="6" t="s">
        <v>185</v>
      </c>
      <c r="B9671" s="6" t="s">
        <v>212</v>
      </c>
      <c r="C9671" s="6" t="s">
        <v>767</v>
      </c>
      <c r="D9671" s="6" t="s">
        <v>751</v>
      </c>
      <c r="E9671" s="6" t="s">
        <v>672</v>
      </c>
      <c r="F9671" s="6" t="s">
        <v>673</v>
      </c>
      <c r="G9671" s="6" t="s">
        <v>674</v>
      </c>
      <c r="H9671" s="7">
        <v>10.144416</v>
      </c>
      <c r="I9671" s="7">
        <v>9.2990480000000009</v>
      </c>
      <c r="J9671" s="7">
        <v>9.2990480000000009</v>
      </c>
      <c r="K9671" s="7">
        <v>6.7629440000000001</v>
      </c>
      <c r="L9671" s="7">
        <v>0</v>
      </c>
      <c r="M9671" s="7">
        <v>0</v>
      </c>
      <c r="N9671" s="7">
        <v>0</v>
      </c>
      <c r="O9671" s="7">
        <v>0</v>
      </c>
      <c r="P9671" s="7">
        <v>0</v>
      </c>
      <c r="Q9671" s="7">
        <v>0</v>
      </c>
      <c r="R9671" s="7">
        <v>0</v>
      </c>
      <c r="S9671" s="7">
        <v>0</v>
      </c>
      <c r="T9671" s="7"/>
    </row>
    <row r="9672" spans="1:20" x14ac:dyDescent="0.35">
      <c r="A9672" s="6" t="s">
        <v>185</v>
      </c>
      <c r="B9672" s="6" t="s">
        <v>212</v>
      </c>
      <c r="C9672" s="6" t="s">
        <v>767</v>
      </c>
      <c r="D9672" s="6" t="s">
        <v>751</v>
      </c>
      <c r="E9672" s="6" t="s">
        <v>672</v>
      </c>
      <c r="F9672" s="6" t="s">
        <v>675</v>
      </c>
      <c r="G9672" s="6" t="s">
        <v>676</v>
      </c>
      <c r="H9672" s="7">
        <v>7.6083119999999997</v>
      </c>
      <c r="I9672" s="7">
        <v>12.68052</v>
      </c>
      <c r="J9672" s="7">
        <v>7.6083119999999997</v>
      </c>
      <c r="K9672" s="7">
        <v>5.0722079999999998</v>
      </c>
      <c r="L9672" s="7">
        <v>0</v>
      </c>
      <c r="M9672" s="7">
        <v>0</v>
      </c>
      <c r="N9672" s="7">
        <v>0</v>
      </c>
      <c r="O9672" s="7">
        <v>0</v>
      </c>
      <c r="P9672" s="7">
        <v>0</v>
      </c>
      <c r="Q9672" s="7">
        <v>0</v>
      </c>
      <c r="R9672" s="7">
        <v>0</v>
      </c>
      <c r="S9672" s="7">
        <v>0</v>
      </c>
      <c r="T9672" s="7"/>
    </row>
    <row r="9673" spans="1:20" x14ac:dyDescent="0.35">
      <c r="A9673" s="6" t="s">
        <v>185</v>
      </c>
      <c r="B9673" s="6" t="s">
        <v>212</v>
      </c>
      <c r="C9673" s="6" t="s">
        <v>767</v>
      </c>
      <c r="D9673" s="6" t="s">
        <v>751</v>
      </c>
      <c r="E9673" s="6" t="s">
        <v>196</v>
      </c>
      <c r="F9673" s="6" t="s">
        <v>197</v>
      </c>
      <c r="G9673" s="6" t="s">
        <v>198</v>
      </c>
      <c r="H9673" s="7">
        <v>99.859116</v>
      </c>
      <c r="I9673" s="7">
        <v>147.41107600000001</v>
      </c>
      <c r="J9673" s="7">
        <v>252.02538799999999</v>
      </c>
      <c r="K9673" s="7">
        <v>150.51777300000001</v>
      </c>
      <c r="L9673" s="7">
        <v>38.649234999999997</v>
      </c>
      <c r="M9673" s="7">
        <v>52.292132000000002</v>
      </c>
      <c r="N9673" s="7">
        <v>69.846559999999997</v>
      </c>
      <c r="O9673" s="7">
        <v>52.199097999999999</v>
      </c>
      <c r="P9673" s="7">
        <v>31.58062</v>
      </c>
      <c r="Q9673" s="7">
        <v>26.121696</v>
      </c>
      <c r="R9673" s="7">
        <v>27.97269</v>
      </c>
      <c r="S9673" s="7">
        <v>45.514330000000001</v>
      </c>
      <c r="T9673" s="7"/>
    </row>
    <row r="9674" spans="1:20" x14ac:dyDescent="0.35">
      <c r="A9674" s="6" t="s">
        <v>185</v>
      </c>
      <c r="B9674" s="6" t="s">
        <v>212</v>
      </c>
      <c r="C9674" s="6" t="s">
        <v>767</v>
      </c>
      <c r="D9674" s="6" t="s">
        <v>751</v>
      </c>
      <c r="E9674" s="6" t="s">
        <v>196</v>
      </c>
      <c r="F9674" s="6" t="s">
        <v>200</v>
      </c>
      <c r="G9674" s="6" t="s">
        <v>201</v>
      </c>
      <c r="H9674" s="7">
        <v>4.7551959999999998</v>
      </c>
      <c r="I9674" s="7">
        <v>0</v>
      </c>
      <c r="J9674" s="7">
        <v>23.775980000000001</v>
      </c>
      <c r="K9674" s="7">
        <v>16.868103000000001</v>
      </c>
      <c r="L9674" s="7">
        <v>46.057049999999997</v>
      </c>
      <c r="M9674" s="7">
        <v>62.204881999999998</v>
      </c>
      <c r="N9674" s="7">
        <v>23.631913999999998</v>
      </c>
      <c r="O9674" s="7">
        <v>17.887271999999999</v>
      </c>
      <c r="P9674" s="7">
        <v>10.8094</v>
      </c>
      <c r="Q9674" s="7">
        <v>18.502607999999999</v>
      </c>
      <c r="R9674" s="7">
        <v>19.684920000000002</v>
      </c>
      <c r="S9674" s="7">
        <v>32.594670999999998</v>
      </c>
      <c r="T9674" s="7"/>
    </row>
    <row r="9675" spans="1:20" x14ac:dyDescent="0.35">
      <c r="A9675" s="6" t="s">
        <v>185</v>
      </c>
      <c r="B9675" s="6" t="s">
        <v>212</v>
      </c>
      <c r="C9675" s="6" t="s">
        <v>767</v>
      </c>
      <c r="D9675" s="6" t="s">
        <v>751</v>
      </c>
      <c r="E9675" s="6" t="s">
        <v>196</v>
      </c>
      <c r="F9675" s="6" t="s">
        <v>203</v>
      </c>
      <c r="G9675" s="6" t="s">
        <v>204</v>
      </c>
      <c r="H9675" s="7">
        <v>139.48580000000001</v>
      </c>
      <c r="I9675" s="7">
        <v>173.65982099999999</v>
      </c>
      <c r="J9675" s="7">
        <v>315.935337</v>
      </c>
      <c r="K9675" s="7">
        <v>226.60291799999999</v>
      </c>
      <c r="L9675" s="7">
        <v>68.780449000000004</v>
      </c>
      <c r="M9675" s="7">
        <v>105.009072</v>
      </c>
      <c r="N9675" s="7">
        <v>119.31859900000001</v>
      </c>
      <c r="O9675" s="7">
        <v>99.213956999999994</v>
      </c>
      <c r="P9675" s="7">
        <v>105.770779</v>
      </c>
      <c r="Q9675" s="7">
        <v>79.316757999999993</v>
      </c>
      <c r="R9675" s="7">
        <v>69.279988000000003</v>
      </c>
      <c r="S9675" s="7">
        <v>92.124898999999999</v>
      </c>
      <c r="T9675" s="7"/>
    </row>
    <row r="9676" spans="1:20" x14ac:dyDescent="0.35">
      <c r="A9676" s="6" t="s">
        <v>185</v>
      </c>
      <c r="B9676" s="6" t="s">
        <v>212</v>
      </c>
      <c r="C9676" s="6" t="s">
        <v>767</v>
      </c>
      <c r="D9676" s="6" t="s">
        <v>751</v>
      </c>
      <c r="E9676" s="6" t="s">
        <v>196</v>
      </c>
      <c r="F9676" s="6" t="s">
        <v>206</v>
      </c>
      <c r="G9676" s="6" t="s">
        <v>207</v>
      </c>
      <c r="H9676" s="7">
        <v>395.44224300000002</v>
      </c>
      <c r="I9676" s="7">
        <v>472.85686199999998</v>
      </c>
      <c r="J9676" s="7">
        <v>596.99922400000003</v>
      </c>
      <c r="K9676" s="7">
        <v>615.11501899999996</v>
      </c>
      <c r="L9676" s="7">
        <v>245.706592</v>
      </c>
      <c r="M9676" s="7">
        <v>374.60389099999998</v>
      </c>
      <c r="N9676" s="7">
        <v>278.64191</v>
      </c>
      <c r="O9676" s="7">
        <v>231.27569</v>
      </c>
      <c r="P9676" s="7">
        <v>247.016471</v>
      </c>
      <c r="Q9676" s="7">
        <v>187.49043699999999</v>
      </c>
      <c r="R9676" s="7">
        <v>163.88135399999999</v>
      </c>
      <c r="S9676" s="7">
        <v>218.02685700000001</v>
      </c>
      <c r="T9676" s="7"/>
    </row>
    <row r="9677" spans="1:20" x14ac:dyDescent="0.35">
      <c r="A9677" s="6" t="s">
        <v>185</v>
      </c>
      <c r="B9677" s="6" t="s">
        <v>212</v>
      </c>
      <c r="C9677" s="6" t="s">
        <v>767</v>
      </c>
      <c r="D9677" s="6" t="s">
        <v>751</v>
      </c>
      <c r="E9677" s="6" t="s">
        <v>196</v>
      </c>
      <c r="F9677" s="6" t="s">
        <v>685</v>
      </c>
      <c r="G9677" s="6" t="s">
        <v>686</v>
      </c>
      <c r="H9677" s="7">
        <v>27.342376999999999</v>
      </c>
      <c r="I9677" s="7">
        <v>14.265587999999999</v>
      </c>
      <c r="J9677" s="7">
        <v>66.572744</v>
      </c>
      <c r="K9677" s="7">
        <v>38.335608000000001</v>
      </c>
      <c r="L9677" s="7">
        <v>17.941027999999999</v>
      </c>
      <c r="M9677" s="7">
        <v>27.712624999999999</v>
      </c>
      <c r="N9677" s="7">
        <v>95.432585000000003</v>
      </c>
      <c r="O9677" s="7">
        <v>103.282781</v>
      </c>
      <c r="P9677" s="7">
        <v>87.758160000000004</v>
      </c>
      <c r="Q9677" s="7">
        <v>65.262060000000005</v>
      </c>
      <c r="R9677" s="7">
        <v>55.009939000000003</v>
      </c>
      <c r="S9677" s="7">
        <v>29.291771000000001</v>
      </c>
      <c r="T9677" s="7"/>
    </row>
    <row r="9678" spans="1:20" x14ac:dyDescent="0.35">
      <c r="A9678" s="6" t="s">
        <v>185</v>
      </c>
      <c r="B9678" s="6" t="s">
        <v>212</v>
      </c>
      <c r="C9678" s="6" t="s">
        <v>767</v>
      </c>
      <c r="D9678" s="6" t="s">
        <v>751</v>
      </c>
      <c r="E9678" s="6" t="s">
        <v>196</v>
      </c>
      <c r="F9678" s="6" t="s">
        <v>210</v>
      </c>
      <c r="G9678" s="6" t="s">
        <v>211</v>
      </c>
      <c r="H9678" s="7">
        <v>34.871429999999997</v>
      </c>
      <c r="I9678" s="7">
        <v>47.551949999999998</v>
      </c>
      <c r="J9678" s="7">
        <v>83.480090000000004</v>
      </c>
      <c r="K9678" s="7">
        <v>112.441492</v>
      </c>
      <c r="L9678" s="7">
        <v>497.95075000000003</v>
      </c>
      <c r="M9678" s="7">
        <v>584.64641300000005</v>
      </c>
      <c r="N9678" s="7">
        <v>535.44034399999998</v>
      </c>
      <c r="O9678" s="7">
        <v>459.32539000000003</v>
      </c>
      <c r="P9678" s="7">
        <v>629.20183999999995</v>
      </c>
      <c r="Q9678" s="7">
        <v>693.60266000000001</v>
      </c>
      <c r="R9678" s="7">
        <v>612.29482800000005</v>
      </c>
      <c r="S9678" s="7">
        <v>878.49238000000003</v>
      </c>
      <c r="T9678" s="7"/>
    </row>
    <row r="9679" spans="1:20" x14ac:dyDescent="0.35">
      <c r="A9679" s="6" t="s">
        <v>185</v>
      </c>
      <c r="B9679" s="6" t="s">
        <v>212</v>
      </c>
      <c r="C9679" s="6" t="s">
        <v>767</v>
      </c>
      <c r="D9679" s="6" t="s">
        <v>751</v>
      </c>
      <c r="E9679" s="6" t="s">
        <v>196</v>
      </c>
      <c r="F9679" s="6" t="s">
        <v>214</v>
      </c>
      <c r="G9679" s="6" t="s">
        <v>215</v>
      </c>
      <c r="H9679" s="7">
        <v>14.793939999999999</v>
      </c>
      <c r="I9679" s="7">
        <v>24.30433</v>
      </c>
      <c r="J9679" s="7">
        <v>24.30433</v>
      </c>
      <c r="K9679" s="7">
        <v>2.1134200000000001</v>
      </c>
      <c r="L9679" s="7">
        <v>0</v>
      </c>
      <c r="M9679" s="7">
        <v>0</v>
      </c>
      <c r="N9679" s="7">
        <v>0</v>
      </c>
      <c r="O9679" s="7">
        <v>0</v>
      </c>
      <c r="P9679" s="7">
        <v>0</v>
      </c>
      <c r="Q9679" s="7">
        <v>0</v>
      </c>
      <c r="R9679" s="7">
        <v>0</v>
      </c>
      <c r="S9679" s="7">
        <v>0</v>
      </c>
      <c r="T9679" s="7"/>
    </row>
    <row r="9680" spans="1:20" x14ac:dyDescent="0.35">
      <c r="A9680" s="6" t="s">
        <v>185</v>
      </c>
      <c r="B9680" s="6" t="s">
        <v>212</v>
      </c>
      <c r="C9680" s="6" t="s">
        <v>767</v>
      </c>
      <c r="D9680" s="6" t="s">
        <v>751</v>
      </c>
      <c r="E9680" s="6" t="s">
        <v>196</v>
      </c>
      <c r="F9680" s="6" t="s">
        <v>218</v>
      </c>
      <c r="G9680" s="6" t="s">
        <v>219</v>
      </c>
      <c r="H9680" s="7">
        <v>10.5671</v>
      </c>
      <c r="I9680" s="7">
        <v>27.474460000000001</v>
      </c>
      <c r="J9680" s="7">
        <v>31.7013</v>
      </c>
      <c r="K9680" s="7">
        <v>50.527062999999998</v>
      </c>
      <c r="L9680" s="7">
        <v>50.482948</v>
      </c>
      <c r="M9680" s="7">
        <v>59.263652999999998</v>
      </c>
      <c r="N9680" s="7">
        <v>60.540913000000003</v>
      </c>
      <c r="O9680" s="7">
        <v>52.030253000000002</v>
      </c>
      <c r="P9680" s="7">
        <v>71.171096000000006</v>
      </c>
      <c r="Q9680" s="7">
        <v>44.897776</v>
      </c>
      <c r="R9680" s="7">
        <v>39.693106</v>
      </c>
      <c r="S9680" s="7">
        <v>56.84516</v>
      </c>
      <c r="T9680" s="7"/>
    </row>
    <row r="9681" spans="1:20" x14ac:dyDescent="0.35">
      <c r="A9681" s="6" t="s">
        <v>185</v>
      </c>
      <c r="B9681" s="6" t="s">
        <v>212</v>
      </c>
      <c r="C9681" s="6" t="s">
        <v>767</v>
      </c>
      <c r="D9681" s="6" t="s">
        <v>751</v>
      </c>
      <c r="E9681" s="6" t="s">
        <v>196</v>
      </c>
      <c r="F9681" s="6" t="s">
        <v>220</v>
      </c>
      <c r="G9681" s="6" t="s">
        <v>221</v>
      </c>
      <c r="H9681" s="7">
        <v>259.95066000000003</v>
      </c>
      <c r="I9681" s="7">
        <v>329.69351999999998</v>
      </c>
      <c r="J9681" s="7">
        <v>473.40607999999997</v>
      </c>
      <c r="K9681" s="7">
        <v>477.625382</v>
      </c>
      <c r="L9681" s="7">
        <v>391.54716999999999</v>
      </c>
      <c r="M9681" s="7">
        <v>578.00928799999997</v>
      </c>
      <c r="N9681" s="7">
        <v>362.47475400000002</v>
      </c>
      <c r="O9681" s="7">
        <v>290.69582000000003</v>
      </c>
      <c r="P9681" s="7">
        <v>230.30651</v>
      </c>
      <c r="Q9681" s="7">
        <v>214.60463999999999</v>
      </c>
      <c r="R9681" s="7">
        <v>225.91686799999999</v>
      </c>
      <c r="S9681" s="7">
        <v>343.44402000000002</v>
      </c>
      <c r="T9681" s="7"/>
    </row>
    <row r="9682" spans="1:20" x14ac:dyDescent="0.35">
      <c r="A9682" s="6" t="s">
        <v>185</v>
      </c>
      <c r="B9682" s="6" t="s">
        <v>212</v>
      </c>
      <c r="C9682" s="6" t="s">
        <v>767</v>
      </c>
      <c r="D9682" s="6" t="s">
        <v>751</v>
      </c>
      <c r="E9682" s="6" t="s">
        <v>196</v>
      </c>
      <c r="F9682" s="6" t="s">
        <v>223</v>
      </c>
      <c r="G9682" s="6" t="s">
        <v>224</v>
      </c>
      <c r="H9682" s="7">
        <v>640.36626000000001</v>
      </c>
      <c r="I9682" s="7">
        <v>959.49267999999995</v>
      </c>
      <c r="J9682" s="7">
        <v>1536.45634</v>
      </c>
      <c r="K9682" s="7">
        <v>1014.259238</v>
      </c>
      <c r="L9682" s="7">
        <v>314.03788600000001</v>
      </c>
      <c r="M9682" s="7">
        <v>463.70067499999999</v>
      </c>
      <c r="N9682" s="7">
        <v>362.89479599999999</v>
      </c>
      <c r="O9682" s="7">
        <v>291.03763800000002</v>
      </c>
      <c r="P9682" s="7">
        <v>230.63915</v>
      </c>
      <c r="Q9682" s="7">
        <v>199.55837199999999</v>
      </c>
      <c r="R9682" s="7">
        <v>210.09487999999999</v>
      </c>
      <c r="S9682" s="7">
        <v>319.086319</v>
      </c>
      <c r="T9682" s="7"/>
    </row>
    <row r="9683" spans="1:20" x14ac:dyDescent="0.35">
      <c r="A9683" s="6" t="s">
        <v>185</v>
      </c>
      <c r="B9683" s="6" t="s">
        <v>212</v>
      </c>
      <c r="C9683" s="6" t="s">
        <v>767</v>
      </c>
      <c r="D9683" s="6" t="s">
        <v>751</v>
      </c>
      <c r="E9683" s="6" t="s">
        <v>196</v>
      </c>
      <c r="F9683" s="6" t="s">
        <v>226</v>
      </c>
      <c r="G9683" s="6" t="s">
        <v>227</v>
      </c>
      <c r="H9683" s="7">
        <v>458.61214000000001</v>
      </c>
      <c r="I9683" s="7">
        <v>604.43812000000003</v>
      </c>
      <c r="J9683" s="7">
        <v>1103.20524</v>
      </c>
      <c r="K9683" s="7">
        <v>773.57781399999999</v>
      </c>
      <c r="L9683" s="7">
        <v>309.53505999999999</v>
      </c>
      <c r="M9683" s="7">
        <v>367.1694</v>
      </c>
      <c r="N9683" s="7">
        <v>350.94541199999998</v>
      </c>
      <c r="O9683" s="7">
        <v>300.79495200000002</v>
      </c>
      <c r="P9683" s="7">
        <v>280.81553500000001</v>
      </c>
      <c r="Q9683" s="7">
        <v>223.77163400000001</v>
      </c>
      <c r="R9683" s="7">
        <v>184.57123200000001</v>
      </c>
      <c r="S9683" s="7">
        <v>367.10825999999997</v>
      </c>
      <c r="T9683" s="7"/>
    </row>
    <row r="9684" spans="1:20" x14ac:dyDescent="0.35">
      <c r="A9684" s="6" t="s">
        <v>185</v>
      </c>
      <c r="B9684" s="6" t="s">
        <v>212</v>
      </c>
      <c r="C9684" s="6" t="s">
        <v>767</v>
      </c>
      <c r="D9684" s="6" t="s">
        <v>751</v>
      </c>
      <c r="E9684" s="6" t="s">
        <v>196</v>
      </c>
      <c r="F9684" s="6" t="s">
        <v>228</v>
      </c>
      <c r="G9684" s="6" t="s">
        <v>229</v>
      </c>
      <c r="H9684" s="7">
        <v>1836.5619799999999</v>
      </c>
      <c r="I9684" s="7">
        <v>2445.22694</v>
      </c>
      <c r="J9684" s="7">
        <v>4351.5317800000003</v>
      </c>
      <c r="K9684" s="7">
        <v>4370.6913750000003</v>
      </c>
      <c r="L9684" s="7">
        <v>3584.8020200000001</v>
      </c>
      <c r="M9684" s="7">
        <v>5734.9268670000001</v>
      </c>
      <c r="N9684" s="7">
        <v>3981.8136760000002</v>
      </c>
      <c r="O9684" s="7">
        <v>3181.4044140000001</v>
      </c>
      <c r="P9684" s="7">
        <v>2669.6894699999998</v>
      </c>
      <c r="Q9684" s="7">
        <v>2270.1469120000002</v>
      </c>
      <c r="R9684" s="7">
        <v>2153.9712960000002</v>
      </c>
      <c r="S9684" s="7">
        <v>3384.0456549999999</v>
      </c>
      <c r="T9684" s="7"/>
    </row>
    <row r="9685" spans="1:20" x14ac:dyDescent="0.35">
      <c r="A9685" s="6" t="s">
        <v>185</v>
      </c>
      <c r="B9685" s="6" t="s">
        <v>212</v>
      </c>
      <c r="C9685" s="6" t="s">
        <v>767</v>
      </c>
      <c r="D9685" s="6" t="s">
        <v>751</v>
      </c>
      <c r="E9685" s="6" t="s">
        <v>196</v>
      </c>
      <c r="F9685" s="6" t="s">
        <v>230</v>
      </c>
      <c r="G9685" s="6" t="s">
        <v>231</v>
      </c>
      <c r="H9685" s="7">
        <v>697.42859999999996</v>
      </c>
      <c r="I9685" s="7">
        <v>777.73856000000001</v>
      </c>
      <c r="J9685" s="7">
        <v>1561.81738</v>
      </c>
      <c r="K9685" s="7">
        <v>1527.9598980000001</v>
      </c>
      <c r="L9685" s="7">
        <v>1899.8811639999999</v>
      </c>
      <c r="M9685" s="7">
        <v>3039.2063469999998</v>
      </c>
      <c r="N9685" s="7">
        <v>1626.794864</v>
      </c>
      <c r="O9685" s="7">
        <v>1299.6749139999999</v>
      </c>
      <c r="P9685" s="7">
        <v>1090.784625</v>
      </c>
      <c r="Q9685" s="7">
        <v>965.68463799999995</v>
      </c>
      <c r="R9685" s="7">
        <v>916.18879600000002</v>
      </c>
      <c r="S9685" s="7">
        <v>1439.405205</v>
      </c>
      <c r="T9685" s="7"/>
    </row>
    <row r="9686" spans="1:20" x14ac:dyDescent="0.35">
      <c r="A9686" s="6" t="s">
        <v>185</v>
      </c>
      <c r="B9686" s="6" t="s">
        <v>212</v>
      </c>
      <c r="C9686" s="6" t="s">
        <v>767</v>
      </c>
      <c r="D9686" s="6" t="s">
        <v>751</v>
      </c>
      <c r="E9686" s="6" t="s">
        <v>196</v>
      </c>
      <c r="F9686" s="6" t="s">
        <v>232</v>
      </c>
      <c r="G9686" s="6" t="s">
        <v>233</v>
      </c>
      <c r="H9686" s="7">
        <v>21.1342</v>
      </c>
      <c r="I9686" s="7">
        <v>73.969700000000003</v>
      </c>
      <c r="J9686" s="7">
        <v>88.763639999999995</v>
      </c>
      <c r="K9686" s="7">
        <v>116.002489</v>
      </c>
      <c r="L9686" s="7">
        <v>226.767214</v>
      </c>
      <c r="M9686" s="7">
        <v>268.96025200000003</v>
      </c>
      <c r="N9686" s="7">
        <v>104.605124</v>
      </c>
      <c r="O9686" s="7">
        <v>89.772886</v>
      </c>
      <c r="P9686" s="7">
        <v>83.773854999999998</v>
      </c>
      <c r="Q9686" s="7">
        <v>78.948802000000001</v>
      </c>
      <c r="R9686" s="7">
        <v>65.168751999999998</v>
      </c>
      <c r="S9686" s="7">
        <v>129.67997099999999</v>
      </c>
      <c r="T9686" s="7"/>
    </row>
    <row r="9687" spans="1:20" x14ac:dyDescent="0.35">
      <c r="A9687" s="6" t="s">
        <v>185</v>
      </c>
      <c r="B9687" s="6" t="s">
        <v>212</v>
      </c>
      <c r="C9687" s="6" t="s">
        <v>767</v>
      </c>
      <c r="D9687" s="6" t="s">
        <v>751</v>
      </c>
      <c r="E9687" s="6" t="s">
        <v>196</v>
      </c>
      <c r="F9687" s="6" t="s">
        <v>234</v>
      </c>
      <c r="G9687" s="6" t="s">
        <v>235</v>
      </c>
      <c r="H9687" s="7">
        <v>66.924972999999994</v>
      </c>
      <c r="I9687" s="7">
        <v>52.835504999999998</v>
      </c>
      <c r="J9687" s="7">
        <v>151.461781</v>
      </c>
      <c r="K9687" s="7">
        <v>179.38409799999999</v>
      </c>
      <c r="L9687" s="7">
        <v>200.50502900000001</v>
      </c>
      <c r="M9687" s="7">
        <v>254.525364</v>
      </c>
      <c r="N9687" s="7">
        <v>208.454452</v>
      </c>
      <c r="O9687" s="7">
        <v>191.044613</v>
      </c>
      <c r="P9687" s="7">
        <v>111.342039</v>
      </c>
      <c r="Q9687" s="7">
        <v>121.950036</v>
      </c>
      <c r="R9687" s="7">
        <v>117.36069999999999</v>
      </c>
      <c r="S9687" s="7">
        <v>234.80785</v>
      </c>
      <c r="T9687" s="7"/>
    </row>
    <row r="9688" spans="1:20" x14ac:dyDescent="0.35">
      <c r="A9688" s="6" t="s">
        <v>185</v>
      </c>
      <c r="B9688" s="6" t="s">
        <v>212</v>
      </c>
      <c r="C9688" s="6" t="s">
        <v>767</v>
      </c>
      <c r="D9688" s="6" t="s">
        <v>751</v>
      </c>
      <c r="E9688" s="6" t="s">
        <v>236</v>
      </c>
      <c r="F9688" s="6" t="s">
        <v>664</v>
      </c>
      <c r="G9688" s="6" t="s">
        <v>665</v>
      </c>
      <c r="H9688" s="7">
        <v>13.73723</v>
      </c>
      <c r="I9688" s="7">
        <v>7.925325</v>
      </c>
      <c r="J9688" s="7">
        <v>16.907360000000001</v>
      </c>
      <c r="K9688" s="7">
        <v>20.758064999999998</v>
      </c>
      <c r="L9688" s="6"/>
      <c r="M9688" s="7">
        <v>0</v>
      </c>
      <c r="N9688" s="7">
        <v>0</v>
      </c>
      <c r="O9688" s="7">
        <v>0</v>
      </c>
      <c r="P9688" s="7">
        <v>0</v>
      </c>
      <c r="Q9688" s="7">
        <v>0</v>
      </c>
      <c r="R9688" s="7">
        <v>0</v>
      </c>
      <c r="S9688" s="7">
        <v>0</v>
      </c>
      <c r="T9688" s="7"/>
    </row>
    <row r="9689" spans="1:20" x14ac:dyDescent="0.35">
      <c r="A9689" s="6" t="s">
        <v>185</v>
      </c>
      <c r="B9689" s="6" t="s">
        <v>212</v>
      </c>
      <c r="C9689" s="6" t="s">
        <v>767</v>
      </c>
      <c r="D9689" s="6" t="s">
        <v>751</v>
      </c>
      <c r="E9689" s="6" t="s">
        <v>236</v>
      </c>
      <c r="F9689" s="6" t="s">
        <v>237</v>
      </c>
      <c r="G9689" s="6" t="s">
        <v>238</v>
      </c>
      <c r="H9689" s="7">
        <v>52.307144999999998</v>
      </c>
      <c r="I9689" s="7">
        <v>75.554765000000003</v>
      </c>
      <c r="J9689" s="7">
        <v>97.745675000000006</v>
      </c>
      <c r="K9689" s="7">
        <v>70.427091000000004</v>
      </c>
      <c r="L9689" s="7">
        <v>72.469222000000002</v>
      </c>
      <c r="M9689" s="7">
        <v>85.712363999999994</v>
      </c>
      <c r="N9689" s="7">
        <v>119.367448</v>
      </c>
      <c r="O9689" s="7">
        <v>102.78425799999999</v>
      </c>
      <c r="P9689" s="7">
        <v>99.046227999999999</v>
      </c>
      <c r="Q9689" s="7">
        <v>109.940478</v>
      </c>
      <c r="R9689" s="7">
        <v>109.615236</v>
      </c>
      <c r="S9689" s="7">
        <v>177.67067599999999</v>
      </c>
      <c r="T9689" s="7"/>
    </row>
    <row r="9690" spans="1:20" x14ac:dyDescent="0.35">
      <c r="A9690" s="6" t="s">
        <v>185</v>
      </c>
      <c r="B9690" s="6" t="s">
        <v>212</v>
      </c>
      <c r="C9690" s="6" t="s">
        <v>767</v>
      </c>
      <c r="D9690" s="6" t="s">
        <v>751</v>
      </c>
      <c r="E9690" s="6" t="s">
        <v>236</v>
      </c>
      <c r="F9690" s="6" t="s">
        <v>239</v>
      </c>
      <c r="G9690" s="6" t="s">
        <v>240</v>
      </c>
      <c r="H9690" s="7">
        <v>138.54319599999999</v>
      </c>
      <c r="I9690" s="7">
        <v>154.674938</v>
      </c>
      <c r="J9690" s="7">
        <v>297.96276399999999</v>
      </c>
      <c r="K9690" s="7">
        <v>210.88646600000001</v>
      </c>
      <c r="L9690" s="7">
        <v>300.66632800000002</v>
      </c>
      <c r="M9690" s="7">
        <v>400.547571</v>
      </c>
      <c r="N9690" s="7">
        <v>309.64405199999999</v>
      </c>
      <c r="O9690" s="7">
        <v>304.83819399999999</v>
      </c>
      <c r="P9690" s="7">
        <v>260.35821199999998</v>
      </c>
      <c r="Q9690" s="7">
        <v>175.15003200000001</v>
      </c>
      <c r="R9690" s="7">
        <v>171.50825800000001</v>
      </c>
      <c r="S9690" s="7">
        <v>235.04627600000001</v>
      </c>
      <c r="T9690" s="7"/>
    </row>
    <row r="9691" spans="1:20" x14ac:dyDescent="0.35">
      <c r="A9691" s="6" t="s">
        <v>185</v>
      </c>
      <c r="B9691" s="6" t="s">
        <v>212</v>
      </c>
      <c r="C9691" s="6" t="s">
        <v>767</v>
      </c>
      <c r="D9691" s="6" t="s">
        <v>751</v>
      </c>
      <c r="E9691" s="6" t="s">
        <v>236</v>
      </c>
      <c r="F9691" s="6" t="s">
        <v>241</v>
      </c>
      <c r="G9691" s="6" t="s">
        <v>242</v>
      </c>
      <c r="H9691" s="7">
        <v>18.97852</v>
      </c>
      <c r="I9691" s="7">
        <v>27.518854000000001</v>
      </c>
      <c r="J9691" s="7">
        <v>24.672076000000001</v>
      </c>
      <c r="K9691" s="7">
        <v>23.232271999999998</v>
      </c>
      <c r="L9691" s="7">
        <v>26.234328999999999</v>
      </c>
      <c r="M9691" s="7">
        <v>35.766249999999999</v>
      </c>
      <c r="N9691" s="7">
        <v>33.585214000000001</v>
      </c>
      <c r="O9691" s="7">
        <v>31.738968</v>
      </c>
      <c r="P9691" s="7">
        <v>29.236243000000002</v>
      </c>
      <c r="Q9691" s="7">
        <v>31.781939999999999</v>
      </c>
      <c r="R9691" s="7">
        <v>31.003726</v>
      </c>
      <c r="S9691" s="7">
        <v>43.403095999999998</v>
      </c>
      <c r="T9691" s="7"/>
    </row>
    <row r="9692" spans="1:20" x14ac:dyDescent="0.35">
      <c r="A9692" s="6" t="s">
        <v>185</v>
      </c>
      <c r="B9692" s="6" t="s">
        <v>212</v>
      </c>
      <c r="C9692" s="6" t="s">
        <v>767</v>
      </c>
      <c r="D9692" s="6" t="s">
        <v>751</v>
      </c>
      <c r="E9692" s="6" t="s">
        <v>236</v>
      </c>
      <c r="F9692" s="6" t="s">
        <v>243</v>
      </c>
      <c r="G9692" s="6" t="s">
        <v>244</v>
      </c>
      <c r="H9692" s="7">
        <v>11.387112</v>
      </c>
      <c r="I9692" s="7">
        <v>17.080667999999999</v>
      </c>
      <c r="J9692" s="7">
        <v>9.4892599999999998</v>
      </c>
      <c r="K9692" s="7">
        <v>11.990304999999999</v>
      </c>
      <c r="L9692" s="7">
        <v>19.863377</v>
      </c>
      <c r="M9692" s="7">
        <v>15.868297999999999</v>
      </c>
      <c r="N9692" s="7">
        <v>15.02576</v>
      </c>
      <c r="O9692" s="7">
        <v>14.225745</v>
      </c>
      <c r="P9692" s="7">
        <v>0</v>
      </c>
      <c r="Q9692" s="7">
        <v>0</v>
      </c>
      <c r="R9692" s="7">
        <v>0</v>
      </c>
      <c r="S9692" s="7">
        <v>0</v>
      </c>
      <c r="T9692" s="7"/>
    </row>
    <row r="9693" spans="1:20" x14ac:dyDescent="0.35">
      <c r="A9693" s="6" t="s">
        <v>185</v>
      </c>
      <c r="B9693" s="6" t="s">
        <v>212</v>
      </c>
      <c r="C9693" s="6" t="s">
        <v>767</v>
      </c>
      <c r="D9693" s="6" t="s">
        <v>751</v>
      </c>
      <c r="E9693" s="6" t="s">
        <v>236</v>
      </c>
      <c r="F9693" s="6" t="s">
        <v>245</v>
      </c>
      <c r="G9693" s="6" t="s">
        <v>246</v>
      </c>
      <c r="H9693" s="7">
        <v>27.518854000000001</v>
      </c>
      <c r="I9693" s="7">
        <v>19.927446</v>
      </c>
      <c r="J9693" s="7">
        <v>87.301192</v>
      </c>
      <c r="K9693" s="7">
        <v>63.283856</v>
      </c>
      <c r="L9693" s="7">
        <v>124.956805</v>
      </c>
      <c r="M9693" s="7">
        <v>80.716620000000006</v>
      </c>
      <c r="N9693" s="7">
        <v>43.004288000000003</v>
      </c>
      <c r="O9693" s="7">
        <v>102.392133</v>
      </c>
      <c r="P9693" s="7">
        <v>96.604241999999999</v>
      </c>
      <c r="Q9693" s="7">
        <v>31.9726</v>
      </c>
      <c r="R9693" s="7">
        <v>77.503559999999993</v>
      </c>
      <c r="S9693" s="7">
        <v>74.815878999999995</v>
      </c>
      <c r="T9693" s="7"/>
    </row>
    <row r="9694" spans="1:20" x14ac:dyDescent="0.35">
      <c r="A9694" s="6" t="s">
        <v>185</v>
      </c>
      <c r="B9694" s="6" t="s">
        <v>212</v>
      </c>
      <c r="C9694" s="6" t="s">
        <v>767</v>
      </c>
      <c r="D9694" s="6" t="s">
        <v>751</v>
      </c>
      <c r="E9694" s="6" t="s">
        <v>236</v>
      </c>
      <c r="F9694" s="6" t="s">
        <v>247</v>
      </c>
      <c r="G9694" s="6" t="s">
        <v>248</v>
      </c>
      <c r="H9694" s="7">
        <v>6.6424820000000002</v>
      </c>
      <c r="I9694" s="7">
        <v>10.438186</v>
      </c>
      <c r="J9694" s="7">
        <v>23.72315</v>
      </c>
      <c r="K9694" s="7">
        <v>12.047995</v>
      </c>
      <c r="L9694" s="7">
        <v>13.205026999999999</v>
      </c>
      <c r="M9694" s="7">
        <v>16.381264999999999</v>
      </c>
      <c r="N9694" s="7">
        <v>22.479331999999999</v>
      </c>
      <c r="O9694" s="7">
        <v>21.008209000000001</v>
      </c>
      <c r="P9694" s="7">
        <v>20.435566999999999</v>
      </c>
      <c r="Q9694" s="7">
        <v>9.4098279999999992</v>
      </c>
      <c r="R9694" s="7">
        <v>9.0604980000000008</v>
      </c>
      <c r="S9694" s="7">
        <v>13.002279</v>
      </c>
      <c r="T9694" s="7"/>
    </row>
    <row r="9695" spans="1:20" x14ac:dyDescent="0.35">
      <c r="A9695" s="6" t="s">
        <v>185</v>
      </c>
      <c r="B9695" s="6" t="s">
        <v>212</v>
      </c>
      <c r="C9695" s="6" t="s">
        <v>767</v>
      </c>
      <c r="D9695" s="6" t="s">
        <v>751</v>
      </c>
      <c r="E9695" s="6" t="s">
        <v>236</v>
      </c>
      <c r="F9695" s="6" t="s">
        <v>249</v>
      </c>
      <c r="G9695" s="6" t="s">
        <v>250</v>
      </c>
      <c r="H9695" s="6"/>
      <c r="I9695" s="6"/>
      <c r="J9695" s="6"/>
      <c r="K9695" s="7">
        <v>0</v>
      </c>
      <c r="L9695" s="7">
        <v>0</v>
      </c>
      <c r="M9695" s="7">
        <v>0</v>
      </c>
      <c r="N9695" s="7">
        <v>0</v>
      </c>
      <c r="O9695" s="7">
        <v>0</v>
      </c>
      <c r="P9695" s="7">
        <v>43.796858</v>
      </c>
      <c r="Q9695" s="7">
        <v>40.946280000000002</v>
      </c>
      <c r="R9695" s="7">
        <v>30.122772000000001</v>
      </c>
      <c r="S9695" s="7">
        <v>45.969926999999998</v>
      </c>
      <c r="T9695" s="7"/>
    </row>
    <row r="9696" spans="1:20" x14ac:dyDescent="0.35">
      <c r="A9696" s="6" t="s">
        <v>185</v>
      </c>
      <c r="B9696" s="6" t="s">
        <v>212</v>
      </c>
      <c r="C9696" s="6" t="s">
        <v>767</v>
      </c>
      <c r="D9696" s="6" t="s">
        <v>751</v>
      </c>
      <c r="E9696" s="6" t="s">
        <v>189</v>
      </c>
      <c r="F9696" s="6" t="s">
        <v>251</v>
      </c>
      <c r="G9696" s="6" t="s">
        <v>252</v>
      </c>
      <c r="H9696" s="7">
        <v>150.05282</v>
      </c>
      <c r="I9696" s="7">
        <v>107.78442</v>
      </c>
      <c r="J9696" s="7">
        <v>150.05282</v>
      </c>
      <c r="K9696" s="7">
        <v>201.890185</v>
      </c>
      <c r="L9696" s="7">
        <v>701.55060000000003</v>
      </c>
      <c r="M9696" s="7">
        <v>1049.968032</v>
      </c>
      <c r="N9696" s="7">
        <v>1481.8012679999999</v>
      </c>
      <c r="O9696" s="7">
        <v>1059.3427200000001</v>
      </c>
      <c r="P9696" s="7">
        <v>1047.0603550000001</v>
      </c>
      <c r="Q9696" s="7">
        <v>767.88141599999994</v>
      </c>
      <c r="R9696" s="7">
        <v>746.05128400000001</v>
      </c>
      <c r="S9696" s="7">
        <v>1109.0911349999999</v>
      </c>
      <c r="T9696" s="7"/>
    </row>
    <row r="9697" spans="1:20" x14ac:dyDescent="0.35">
      <c r="A9697" s="6" t="s">
        <v>185</v>
      </c>
      <c r="B9697" s="6" t="s">
        <v>212</v>
      </c>
      <c r="C9697" s="6" t="s">
        <v>767</v>
      </c>
      <c r="D9697" s="6" t="s">
        <v>751</v>
      </c>
      <c r="E9697" s="6" t="s">
        <v>189</v>
      </c>
      <c r="F9697" s="6" t="s">
        <v>253</v>
      </c>
      <c r="G9697" s="6" t="s">
        <v>254</v>
      </c>
      <c r="H9697" s="6"/>
      <c r="I9697" s="6"/>
      <c r="J9697" s="6"/>
      <c r="K9697" s="7">
        <v>0</v>
      </c>
      <c r="L9697" s="7">
        <v>0.92938600000000005</v>
      </c>
      <c r="M9697" s="7">
        <v>1.1102860000000001</v>
      </c>
      <c r="N9697" s="7">
        <v>0.51766599999999996</v>
      </c>
      <c r="O9697" s="7">
        <v>0.39965200000000001</v>
      </c>
      <c r="P9697" s="7">
        <v>0.53486999999999996</v>
      </c>
      <c r="Q9697" s="7">
        <v>0.49769600000000003</v>
      </c>
      <c r="R9697" s="7">
        <v>0.45682600000000001</v>
      </c>
      <c r="S9697" s="7">
        <v>0.85995999999999995</v>
      </c>
      <c r="T9697" s="7"/>
    </row>
    <row r="9698" spans="1:20" x14ac:dyDescent="0.35">
      <c r="A9698" s="6" t="s">
        <v>185</v>
      </c>
      <c r="B9698" s="6" t="s">
        <v>212</v>
      </c>
      <c r="C9698" s="6" t="s">
        <v>767</v>
      </c>
      <c r="D9698" s="6" t="s">
        <v>751</v>
      </c>
      <c r="E9698" s="6" t="s">
        <v>189</v>
      </c>
      <c r="F9698" s="6" t="s">
        <v>756</v>
      </c>
      <c r="G9698" s="6" t="s">
        <v>757</v>
      </c>
      <c r="H9698" s="6"/>
      <c r="I9698" s="6"/>
      <c r="J9698" s="6"/>
      <c r="K9698" s="7">
        <v>0</v>
      </c>
      <c r="L9698" s="7">
        <v>0.13139799999999999</v>
      </c>
      <c r="M9698" s="7">
        <v>0.24502499999999999</v>
      </c>
      <c r="N9698" s="7">
        <v>10.789944</v>
      </c>
      <c r="O9698" s="7">
        <v>8.5237960000000008</v>
      </c>
      <c r="P9698" s="7">
        <v>9.5067850000000007</v>
      </c>
      <c r="Q9698" s="7">
        <v>2.5751240000000002</v>
      </c>
      <c r="R9698" s="7">
        <v>2.0612119999999998</v>
      </c>
      <c r="S9698" s="7">
        <v>4.01112</v>
      </c>
      <c r="T9698" s="7"/>
    </row>
    <row r="9699" spans="1:20" x14ac:dyDescent="0.35">
      <c r="A9699" s="6" t="s">
        <v>185</v>
      </c>
      <c r="B9699" s="6" t="s">
        <v>212</v>
      </c>
      <c r="C9699" s="6" t="s">
        <v>767</v>
      </c>
      <c r="D9699" s="6" t="s">
        <v>751</v>
      </c>
      <c r="E9699" s="6" t="s">
        <v>189</v>
      </c>
      <c r="F9699" s="6" t="s">
        <v>255</v>
      </c>
      <c r="G9699" s="6" t="s">
        <v>256</v>
      </c>
      <c r="H9699" s="7">
        <v>962.45132999999998</v>
      </c>
      <c r="I9699" s="7">
        <v>1058.696463</v>
      </c>
      <c r="J9699" s="7">
        <v>1793.786102</v>
      </c>
      <c r="K9699" s="7">
        <v>1225.602666</v>
      </c>
      <c r="L9699" s="7">
        <v>1593.611373</v>
      </c>
      <c r="M9699" s="7">
        <v>2085.4759089999998</v>
      </c>
      <c r="N9699" s="7">
        <v>2106.5885239999998</v>
      </c>
      <c r="O9699" s="7">
        <v>2052.8411139999998</v>
      </c>
      <c r="P9699" s="7">
        <v>1962.8341600000001</v>
      </c>
      <c r="Q9699" s="7">
        <v>983.15070400000002</v>
      </c>
      <c r="R9699" s="7">
        <v>866.36426800000004</v>
      </c>
      <c r="S9699" s="7">
        <v>1763.6252750000001</v>
      </c>
      <c r="T9699" s="7"/>
    </row>
    <row r="9700" spans="1:20" x14ac:dyDescent="0.35">
      <c r="A9700" s="6" t="s">
        <v>185</v>
      </c>
      <c r="B9700" s="6" t="s">
        <v>212</v>
      </c>
      <c r="C9700" s="6" t="s">
        <v>767</v>
      </c>
      <c r="D9700" s="6" t="s">
        <v>751</v>
      </c>
      <c r="E9700" s="6" t="s">
        <v>189</v>
      </c>
      <c r="F9700" s="6" t="s">
        <v>190</v>
      </c>
      <c r="G9700" s="6" t="s">
        <v>191</v>
      </c>
      <c r="H9700" s="7">
        <v>553.50469799999996</v>
      </c>
      <c r="I9700" s="7">
        <v>777.94990199999995</v>
      </c>
      <c r="J9700" s="7">
        <v>962.45146799999998</v>
      </c>
      <c r="K9700" s="7">
        <v>809.713751</v>
      </c>
      <c r="L9700" s="7">
        <v>1058.565859</v>
      </c>
      <c r="M9700" s="7">
        <v>1081.432043</v>
      </c>
      <c r="N9700" s="7">
        <v>1205.6194</v>
      </c>
      <c r="O9700" s="7">
        <v>841.85934399999996</v>
      </c>
      <c r="P9700" s="7">
        <v>836.33951000000002</v>
      </c>
      <c r="Q9700" s="7">
        <v>752.17397000000005</v>
      </c>
      <c r="R9700" s="7">
        <v>712.72064399999999</v>
      </c>
      <c r="S9700" s="7">
        <v>1371.704565</v>
      </c>
      <c r="T9700" s="7"/>
    </row>
    <row r="9701" spans="1:20" x14ac:dyDescent="0.35">
      <c r="A9701" s="6" t="s">
        <v>185</v>
      </c>
      <c r="B9701" s="6" t="s">
        <v>212</v>
      </c>
      <c r="C9701" s="6" t="s">
        <v>767</v>
      </c>
      <c r="D9701" s="6" t="s">
        <v>751</v>
      </c>
      <c r="E9701" s="6" t="s">
        <v>189</v>
      </c>
      <c r="F9701" s="6" t="s">
        <v>257</v>
      </c>
      <c r="G9701" s="6" t="s">
        <v>258</v>
      </c>
      <c r="H9701" s="7">
        <v>1757.52108</v>
      </c>
      <c r="I9701" s="7">
        <v>2673.2453569999998</v>
      </c>
      <c r="J9701" s="7">
        <v>3693.5839839999999</v>
      </c>
      <c r="K9701" s="7">
        <v>2514.8233369999998</v>
      </c>
      <c r="L9701" s="7">
        <v>997.59701700000005</v>
      </c>
      <c r="M9701" s="7">
        <v>1117.9924189999999</v>
      </c>
      <c r="N9701" s="7">
        <v>1021.5226259999999</v>
      </c>
      <c r="O9701" s="7">
        <v>817.37050199999999</v>
      </c>
      <c r="P9701" s="7">
        <v>1066.9005090000001</v>
      </c>
      <c r="Q9701" s="7">
        <v>798.20943999999997</v>
      </c>
      <c r="R9701" s="7">
        <v>676.57720700000004</v>
      </c>
      <c r="S9701" s="7">
        <v>1032.307235</v>
      </c>
      <c r="T9701" s="7"/>
    </row>
    <row r="9702" spans="1:20" x14ac:dyDescent="0.35">
      <c r="A9702" s="6" t="s">
        <v>185</v>
      </c>
      <c r="B9702" s="6" t="s">
        <v>212</v>
      </c>
      <c r="C9702" s="6" t="s">
        <v>767</v>
      </c>
      <c r="D9702" s="6" t="s">
        <v>751</v>
      </c>
      <c r="E9702" s="6" t="s">
        <v>189</v>
      </c>
      <c r="F9702" s="6" t="s">
        <v>259</v>
      </c>
      <c r="G9702" s="6" t="s">
        <v>260</v>
      </c>
      <c r="H9702" s="7">
        <v>405.77663999999999</v>
      </c>
      <c r="I9702" s="7">
        <v>378.30218000000002</v>
      </c>
      <c r="J9702" s="7">
        <v>636.13941999999997</v>
      </c>
      <c r="K9702" s="7">
        <v>302.35111799999999</v>
      </c>
      <c r="L9702" s="7">
        <v>227.65917400000001</v>
      </c>
      <c r="M9702" s="7">
        <v>388.11741599999999</v>
      </c>
      <c r="N9702" s="7">
        <v>373.173068</v>
      </c>
      <c r="O9702" s="7">
        <v>257.76636400000001</v>
      </c>
      <c r="P9702" s="7">
        <v>296.885355</v>
      </c>
      <c r="Q9702" s="7">
        <v>148.81709000000001</v>
      </c>
      <c r="R9702" s="7">
        <v>163.00197600000001</v>
      </c>
      <c r="S9702" s="7">
        <v>527.35514999999998</v>
      </c>
      <c r="T9702" s="7"/>
    </row>
    <row r="9703" spans="1:20" x14ac:dyDescent="0.35">
      <c r="A9703" s="6" t="s">
        <v>185</v>
      </c>
      <c r="B9703" s="6" t="s">
        <v>212</v>
      </c>
      <c r="C9703" s="6" t="s">
        <v>767</v>
      </c>
      <c r="D9703" s="6" t="s">
        <v>751</v>
      </c>
      <c r="E9703" s="6" t="s">
        <v>189</v>
      </c>
      <c r="F9703" s="6" t="s">
        <v>261</v>
      </c>
      <c r="G9703" s="6" t="s">
        <v>262</v>
      </c>
      <c r="H9703" s="7">
        <v>2.3775979999999999</v>
      </c>
      <c r="I9703" s="6"/>
      <c r="J9703" s="7">
        <v>2.3775979999999999</v>
      </c>
      <c r="K9703" s="7">
        <v>0.85462499999999997</v>
      </c>
      <c r="L9703" s="7">
        <v>3.4943520000000001</v>
      </c>
      <c r="M9703" s="7">
        <v>3.7736049999999999</v>
      </c>
      <c r="N9703" s="7">
        <v>5.2815839999999996</v>
      </c>
      <c r="O9703" s="7">
        <v>5.0272699999999997</v>
      </c>
      <c r="P9703" s="7">
        <v>5.2898899999999998</v>
      </c>
      <c r="Q9703" s="7">
        <v>5.8902039999999998</v>
      </c>
      <c r="R9703" s="7">
        <v>5.5247780000000004</v>
      </c>
      <c r="S9703" s="7">
        <v>5.4260140000000003</v>
      </c>
      <c r="T9703" s="7"/>
    </row>
    <row r="9704" spans="1:20" x14ac:dyDescent="0.35">
      <c r="A9704" s="6" t="s">
        <v>185</v>
      </c>
      <c r="B9704" s="6" t="s">
        <v>212</v>
      </c>
      <c r="C9704" s="6" t="s">
        <v>767</v>
      </c>
      <c r="D9704" s="6" t="s">
        <v>751</v>
      </c>
      <c r="E9704" s="6" t="s">
        <v>189</v>
      </c>
      <c r="F9704" s="6" t="s">
        <v>263</v>
      </c>
      <c r="G9704" s="6" t="s">
        <v>264</v>
      </c>
      <c r="H9704" s="7">
        <v>7.6083119999999997</v>
      </c>
      <c r="I9704" s="7">
        <v>3.8041559999999999</v>
      </c>
      <c r="J9704" s="7">
        <v>15.216623999999999</v>
      </c>
      <c r="K9704" s="7">
        <v>7.1388939999999996</v>
      </c>
      <c r="L9704" s="7">
        <v>423.33506599999998</v>
      </c>
      <c r="M9704" s="7">
        <v>445.12095599999998</v>
      </c>
      <c r="N9704" s="7">
        <v>374.03788800000001</v>
      </c>
      <c r="O9704" s="7">
        <v>262.24070799999998</v>
      </c>
      <c r="P9704" s="7">
        <v>270.907015</v>
      </c>
      <c r="Q9704" s="7">
        <v>202.26087200000001</v>
      </c>
      <c r="R9704" s="7">
        <v>190.62303399999999</v>
      </c>
      <c r="S9704" s="7">
        <v>336.07257499999997</v>
      </c>
      <c r="T9704" s="7"/>
    </row>
    <row r="9705" spans="1:20" x14ac:dyDescent="0.35">
      <c r="A9705" s="6" t="s">
        <v>185</v>
      </c>
      <c r="B9705" s="6" t="s">
        <v>212</v>
      </c>
      <c r="C9705" s="6" t="s">
        <v>767</v>
      </c>
      <c r="D9705" s="6" t="s">
        <v>751</v>
      </c>
      <c r="E9705" s="6" t="s">
        <v>189</v>
      </c>
      <c r="F9705" s="6" t="s">
        <v>710</v>
      </c>
      <c r="G9705" s="6" t="s">
        <v>711</v>
      </c>
      <c r="H9705" s="7">
        <v>59.978893999999997</v>
      </c>
      <c r="I9705" s="7">
        <v>49.517459000000002</v>
      </c>
      <c r="J9705" s="7">
        <v>0.69742899999999997</v>
      </c>
      <c r="K9705" s="7">
        <v>0</v>
      </c>
      <c r="L9705" s="7">
        <v>0</v>
      </c>
      <c r="M9705" s="7">
        <v>0</v>
      </c>
      <c r="N9705" s="7">
        <v>0</v>
      </c>
      <c r="O9705" s="7">
        <v>0</v>
      </c>
      <c r="P9705" s="7">
        <v>0</v>
      </c>
      <c r="Q9705" s="7">
        <v>0</v>
      </c>
      <c r="R9705" s="7">
        <v>0</v>
      </c>
      <c r="S9705" s="7">
        <v>0</v>
      </c>
      <c r="T9705" s="7"/>
    </row>
    <row r="9706" spans="1:20" x14ac:dyDescent="0.35">
      <c r="A9706" s="6" t="s">
        <v>185</v>
      </c>
      <c r="B9706" s="6" t="s">
        <v>212</v>
      </c>
      <c r="C9706" s="6" t="s">
        <v>767</v>
      </c>
      <c r="D9706" s="6" t="s">
        <v>751</v>
      </c>
      <c r="E9706" s="6" t="s">
        <v>189</v>
      </c>
      <c r="F9706" s="6" t="s">
        <v>267</v>
      </c>
      <c r="G9706" s="6" t="s">
        <v>268</v>
      </c>
      <c r="H9706" s="7">
        <v>47.425172000000003</v>
      </c>
      <c r="I9706" s="7">
        <v>56.491748999999999</v>
      </c>
      <c r="J9706" s="7">
        <v>101.824634</v>
      </c>
      <c r="K9706" s="7">
        <v>96.353927999999996</v>
      </c>
      <c r="L9706" s="7">
        <v>202.58522199999999</v>
      </c>
      <c r="M9706" s="7">
        <v>246.76691</v>
      </c>
      <c r="N9706" s="7">
        <v>163.42102399999999</v>
      </c>
      <c r="O9706" s="7">
        <v>159.16245900000001</v>
      </c>
      <c r="P9706" s="7">
        <v>152.92855599999999</v>
      </c>
      <c r="Q9706" s="7">
        <v>117.996008</v>
      </c>
      <c r="R9706" s="7">
        <v>103.741694</v>
      </c>
      <c r="S9706" s="7">
        <v>203.14673099999999</v>
      </c>
      <c r="T9706" s="7"/>
    </row>
    <row r="9707" spans="1:20" x14ac:dyDescent="0.35">
      <c r="A9707" s="6" t="s">
        <v>185</v>
      </c>
      <c r="B9707" s="6" t="s">
        <v>212</v>
      </c>
      <c r="C9707" s="6" t="s">
        <v>767</v>
      </c>
      <c r="D9707" s="6" t="s">
        <v>751</v>
      </c>
      <c r="E9707" s="6" t="s">
        <v>189</v>
      </c>
      <c r="F9707" s="6" t="s">
        <v>269</v>
      </c>
      <c r="G9707" s="6" t="s">
        <v>270</v>
      </c>
      <c r="H9707" s="7">
        <v>1547.0234399999999</v>
      </c>
      <c r="I9707" s="7">
        <v>1823.8814600000001</v>
      </c>
      <c r="J9707" s="7">
        <v>3026.4174400000002</v>
      </c>
      <c r="K9707" s="7">
        <v>2938.4602759999998</v>
      </c>
      <c r="L9707" s="7">
        <v>4609.2896250000003</v>
      </c>
      <c r="M9707" s="7">
        <v>7459.8574280000003</v>
      </c>
      <c r="N9707" s="7">
        <v>9570.1962879999992</v>
      </c>
      <c r="O9707" s="7">
        <v>6849.0541199999998</v>
      </c>
      <c r="P9707" s="7">
        <v>6526.4902169999996</v>
      </c>
      <c r="Q9707" s="7">
        <v>3516.0757520000002</v>
      </c>
      <c r="R9707" s="7">
        <v>3638.2291279999999</v>
      </c>
      <c r="S9707" s="7">
        <v>5763.1582760000001</v>
      </c>
      <c r="T9707" s="7"/>
    </row>
    <row r="9708" spans="1:20" x14ac:dyDescent="0.35">
      <c r="A9708" s="6" t="s">
        <v>185</v>
      </c>
      <c r="B9708" s="6" t="s">
        <v>212</v>
      </c>
      <c r="C9708" s="6" t="s">
        <v>767</v>
      </c>
      <c r="D9708" s="6" t="s">
        <v>751</v>
      </c>
      <c r="E9708" s="6" t="s">
        <v>189</v>
      </c>
      <c r="F9708" s="6" t="s">
        <v>271</v>
      </c>
      <c r="G9708" s="6" t="s">
        <v>272</v>
      </c>
      <c r="H9708" s="7">
        <v>10.5671</v>
      </c>
      <c r="I9708" s="7">
        <v>23.247620000000001</v>
      </c>
      <c r="J9708" s="7">
        <v>44.381819999999998</v>
      </c>
      <c r="K9708" s="7">
        <v>21.116896000000001</v>
      </c>
      <c r="L9708" s="7">
        <v>11.401258</v>
      </c>
      <c r="M9708" s="7">
        <v>14.632686</v>
      </c>
      <c r="N9708" s="7">
        <v>38.326708000000004</v>
      </c>
      <c r="O9708" s="7">
        <v>34.429678000000003</v>
      </c>
      <c r="P9708" s="7">
        <v>35.012256999999998</v>
      </c>
      <c r="Q9708" s="7">
        <v>28.623486</v>
      </c>
      <c r="R9708" s="7">
        <v>19.985040000000001</v>
      </c>
      <c r="S9708" s="7">
        <v>28.723490000000002</v>
      </c>
      <c r="T9708" s="7"/>
    </row>
    <row r="9709" spans="1:20" x14ac:dyDescent="0.35">
      <c r="A9709" s="6" t="s">
        <v>185</v>
      </c>
      <c r="B9709" s="6" t="s">
        <v>212</v>
      </c>
      <c r="C9709" s="6" t="s">
        <v>767</v>
      </c>
      <c r="D9709" s="6" t="s">
        <v>751</v>
      </c>
      <c r="E9709" s="6" t="s">
        <v>189</v>
      </c>
      <c r="F9709" s="6" t="s">
        <v>741</v>
      </c>
      <c r="G9709" s="6" t="s">
        <v>742</v>
      </c>
      <c r="H9709" s="7">
        <v>13.94857</v>
      </c>
      <c r="I9709" s="7">
        <v>20.922854999999998</v>
      </c>
      <c r="J9709" s="7">
        <v>2.789714</v>
      </c>
      <c r="K9709" s="7">
        <v>2.789714</v>
      </c>
      <c r="L9709" s="7">
        <v>0</v>
      </c>
      <c r="M9709" s="7">
        <v>0</v>
      </c>
      <c r="N9709" s="7">
        <v>0</v>
      </c>
      <c r="O9709" s="7">
        <v>0</v>
      </c>
      <c r="P9709" s="7">
        <v>0</v>
      </c>
      <c r="Q9709" s="7">
        <v>0</v>
      </c>
      <c r="R9709" s="7">
        <v>0</v>
      </c>
      <c r="S9709" s="7">
        <v>0</v>
      </c>
      <c r="T9709" s="7"/>
    </row>
    <row r="9710" spans="1:20" x14ac:dyDescent="0.35">
      <c r="A9710" s="6" t="s">
        <v>185</v>
      </c>
      <c r="B9710" s="6" t="s">
        <v>212</v>
      </c>
      <c r="C9710" s="6" t="s">
        <v>767</v>
      </c>
      <c r="D9710" s="6" t="s">
        <v>751</v>
      </c>
      <c r="E9710" s="6" t="s">
        <v>189</v>
      </c>
      <c r="F9710" s="6" t="s">
        <v>273</v>
      </c>
      <c r="G9710" s="6" t="s">
        <v>274</v>
      </c>
      <c r="H9710" s="7">
        <v>54.684753999999998</v>
      </c>
      <c r="I9710" s="7">
        <v>76.083135999999996</v>
      </c>
      <c r="J9710" s="7">
        <v>97.481517999999994</v>
      </c>
      <c r="K9710" s="7">
        <v>79.439567999999994</v>
      </c>
      <c r="L9710" s="7">
        <v>634.929755</v>
      </c>
      <c r="M9710" s="7">
        <v>636.08521199999996</v>
      </c>
      <c r="N9710" s="7">
        <v>384.89421599999997</v>
      </c>
      <c r="O9710" s="7">
        <v>272.26462400000003</v>
      </c>
      <c r="P9710" s="7">
        <v>199.98893000000001</v>
      </c>
      <c r="Q9710" s="7">
        <v>170.876476</v>
      </c>
      <c r="R9710" s="7">
        <v>125.13086800000001</v>
      </c>
      <c r="S9710" s="7">
        <v>249.76398599999999</v>
      </c>
      <c r="T9710" s="7"/>
    </row>
    <row r="9711" spans="1:20" x14ac:dyDescent="0.35">
      <c r="A9711" s="6" t="s">
        <v>185</v>
      </c>
      <c r="B9711" s="6" t="s">
        <v>212</v>
      </c>
      <c r="C9711" s="6" t="s">
        <v>767</v>
      </c>
      <c r="D9711" s="6" t="s">
        <v>751</v>
      </c>
      <c r="E9711" s="6" t="s">
        <v>189</v>
      </c>
      <c r="F9711" s="6" t="s">
        <v>275</v>
      </c>
      <c r="G9711" s="6" t="s">
        <v>276</v>
      </c>
      <c r="H9711" s="7">
        <v>281.78935000000001</v>
      </c>
      <c r="I9711" s="7">
        <v>383.23351600000001</v>
      </c>
      <c r="J9711" s="7">
        <v>541.03555200000005</v>
      </c>
      <c r="K9711" s="7">
        <v>532.61584300000004</v>
      </c>
      <c r="L9711" s="7">
        <v>821.91945399999997</v>
      </c>
      <c r="M9711" s="7">
        <v>1023.22734</v>
      </c>
      <c r="N9711" s="7">
        <v>949.77145399999995</v>
      </c>
      <c r="O9711" s="7">
        <v>746.75721799999997</v>
      </c>
      <c r="P9711" s="7">
        <v>829.72574999999995</v>
      </c>
      <c r="Q9711" s="7">
        <v>591.95411799999999</v>
      </c>
      <c r="R9711" s="7">
        <v>493.78087199999999</v>
      </c>
      <c r="S9711" s="7">
        <v>975.56019500000002</v>
      </c>
      <c r="T9711" s="7"/>
    </row>
    <row r="9712" spans="1:20" x14ac:dyDescent="0.35">
      <c r="A9712" s="6" t="s">
        <v>185</v>
      </c>
      <c r="B9712" s="6" t="s">
        <v>212</v>
      </c>
      <c r="C9712" s="6" t="s">
        <v>767</v>
      </c>
      <c r="D9712" s="6" t="s">
        <v>751</v>
      </c>
      <c r="E9712" s="6" t="s">
        <v>279</v>
      </c>
      <c r="F9712" s="6" t="s">
        <v>280</v>
      </c>
      <c r="G9712" s="6" t="s">
        <v>281</v>
      </c>
      <c r="H9712" s="7">
        <v>9.5103899999999992</v>
      </c>
      <c r="I9712" s="7">
        <v>12.152165</v>
      </c>
      <c r="J9712" s="7">
        <v>15.85065</v>
      </c>
      <c r="K9712" s="7">
        <v>15.056353</v>
      </c>
      <c r="L9712" s="7">
        <v>23.732161000000001</v>
      </c>
      <c r="M9712" s="7">
        <v>23.960981</v>
      </c>
      <c r="N9712" s="7">
        <v>46.262838000000002</v>
      </c>
      <c r="O9712" s="7">
        <v>39.780805999999998</v>
      </c>
      <c r="P9712" s="7">
        <v>39.024482999999996</v>
      </c>
      <c r="Q9712" s="7">
        <v>30.515308000000001</v>
      </c>
      <c r="R9712" s="7">
        <v>30.637764000000001</v>
      </c>
      <c r="S9712" s="7">
        <v>43.439793999999999</v>
      </c>
      <c r="T9712" s="7"/>
    </row>
    <row r="9713" spans="1:20" x14ac:dyDescent="0.35">
      <c r="A9713" s="6" t="s">
        <v>185</v>
      </c>
      <c r="B9713" s="6" t="s">
        <v>212</v>
      </c>
      <c r="C9713" s="6" t="s">
        <v>767</v>
      </c>
      <c r="D9713" s="6" t="s">
        <v>751</v>
      </c>
      <c r="E9713" s="6" t="s">
        <v>279</v>
      </c>
      <c r="F9713" s="6" t="s">
        <v>282</v>
      </c>
      <c r="G9713" s="6" t="s">
        <v>283</v>
      </c>
      <c r="H9713" s="7">
        <v>1.5850649999999999</v>
      </c>
      <c r="I9713" s="7">
        <v>3.6984849999999998</v>
      </c>
      <c r="J9713" s="7">
        <v>5.8119050000000003</v>
      </c>
      <c r="K9713" s="7">
        <v>4.5393910000000002</v>
      </c>
      <c r="L9713" s="7">
        <v>6.2460610000000001</v>
      </c>
      <c r="M9713" s="7">
        <v>4.428375</v>
      </c>
      <c r="N9713" s="7">
        <v>9.2684719999999992</v>
      </c>
      <c r="O9713" s="7">
        <v>8.3657699999999995</v>
      </c>
      <c r="P9713" s="7">
        <v>7.7963979999999999</v>
      </c>
      <c r="Q9713" s="7">
        <v>7.8057420000000004</v>
      </c>
      <c r="R9713" s="7">
        <v>7.8137239999999997</v>
      </c>
      <c r="S9713" s="7">
        <v>11.200804</v>
      </c>
      <c r="T9713" s="7"/>
    </row>
    <row r="9714" spans="1:20" x14ac:dyDescent="0.35">
      <c r="A9714" s="6" t="s">
        <v>185</v>
      </c>
      <c r="B9714" s="6" t="s">
        <v>212</v>
      </c>
      <c r="C9714" s="6" t="s">
        <v>767</v>
      </c>
      <c r="D9714" s="6" t="s">
        <v>751</v>
      </c>
      <c r="E9714" s="6" t="s">
        <v>284</v>
      </c>
      <c r="F9714" s="6" t="s">
        <v>758</v>
      </c>
      <c r="G9714" s="6" t="s">
        <v>759</v>
      </c>
      <c r="H9714" s="7">
        <v>22.543147999999999</v>
      </c>
      <c r="I9714" s="7">
        <v>45.086295999999997</v>
      </c>
      <c r="J9714" s="7">
        <v>33.814722000000003</v>
      </c>
      <c r="K9714" s="7">
        <v>33.100070000000002</v>
      </c>
      <c r="L9714" s="7">
        <v>44.217888000000002</v>
      </c>
      <c r="M9714" s="7">
        <v>36.864184999999999</v>
      </c>
      <c r="N9714" s="7">
        <v>54.10689</v>
      </c>
      <c r="O9714" s="7">
        <v>47.898156</v>
      </c>
      <c r="P9714" s="7">
        <v>53.618875000000003</v>
      </c>
      <c r="Q9714" s="7">
        <v>28.823440000000002</v>
      </c>
      <c r="R9714" s="7">
        <v>24.474328</v>
      </c>
      <c r="S9714" s="7">
        <v>48.050265000000003</v>
      </c>
      <c r="T9714" s="7"/>
    </row>
    <row r="9715" spans="1:20" x14ac:dyDescent="0.35">
      <c r="A9715" s="6" t="s">
        <v>185</v>
      </c>
      <c r="B9715" s="6" t="s">
        <v>212</v>
      </c>
      <c r="C9715" s="6" t="s">
        <v>767</v>
      </c>
      <c r="D9715" s="6" t="s">
        <v>751</v>
      </c>
      <c r="E9715" s="6" t="s">
        <v>284</v>
      </c>
      <c r="F9715" s="6" t="s">
        <v>285</v>
      </c>
      <c r="G9715" s="6" t="s">
        <v>286</v>
      </c>
      <c r="H9715" s="7">
        <v>4.7551959999999998</v>
      </c>
      <c r="I9715" s="6"/>
      <c r="J9715" s="6"/>
      <c r="K9715" s="7">
        <v>10.563374</v>
      </c>
      <c r="L9715" s="7">
        <v>380.99410399999999</v>
      </c>
      <c r="M9715" s="7">
        <v>407.19438200000002</v>
      </c>
      <c r="N9715" s="7">
        <v>173.48239599999999</v>
      </c>
      <c r="O9715" s="7">
        <v>143.85893899999999</v>
      </c>
      <c r="P9715" s="7">
        <v>95.595709999999997</v>
      </c>
      <c r="Q9715" s="7">
        <v>127.972622</v>
      </c>
      <c r="R9715" s="7">
        <v>98.287912000000006</v>
      </c>
      <c r="S9715" s="7">
        <v>178.83027000000001</v>
      </c>
      <c r="T9715" s="7"/>
    </row>
    <row r="9716" spans="1:20" x14ac:dyDescent="0.35">
      <c r="A9716" s="6" t="s">
        <v>185</v>
      </c>
      <c r="B9716" s="6" t="s">
        <v>212</v>
      </c>
      <c r="C9716" s="6" t="s">
        <v>767</v>
      </c>
      <c r="D9716" s="6" t="s">
        <v>751</v>
      </c>
      <c r="E9716" s="6" t="s">
        <v>284</v>
      </c>
      <c r="F9716" s="6" t="s">
        <v>287</v>
      </c>
      <c r="G9716" s="6" t="s">
        <v>288</v>
      </c>
      <c r="H9716" s="7">
        <v>36.139482000000001</v>
      </c>
      <c r="I9716" s="7">
        <v>57.062339999999999</v>
      </c>
      <c r="J9716" s="7">
        <v>51.356105999999997</v>
      </c>
      <c r="K9716" s="7">
        <v>22.346367000000001</v>
      </c>
      <c r="L9716" s="7">
        <v>423.19872600000002</v>
      </c>
      <c r="M9716" s="7">
        <v>445.35655400000002</v>
      </c>
      <c r="N9716" s="7">
        <v>225.69779199999999</v>
      </c>
      <c r="O9716" s="7">
        <v>175.812918</v>
      </c>
      <c r="P9716" s="7">
        <v>170.99043</v>
      </c>
      <c r="Q9716" s="7">
        <v>134.019398</v>
      </c>
      <c r="R9716" s="7">
        <v>126.17680799999999</v>
      </c>
      <c r="S9716" s="7">
        <v>234.563075</v>
      </c>
      <c r="T9716" s="7"/>
    </row>
    <row r="9717" spans="1:20" x14ac:dyDescent="0.35">
      <c r="A9717" s="6" t="s">
        <v>185</v>
      </c>
      <c r="B9717" s="6" t="s">
        <v>212</v>
      </c>
      <c r="C9717" s="6" t="s">
        <v>767</v>
      </c>
      <c r="D9717" s="6" t="s">
        <v>751</v>
      </c>
      <c r="E9717" s="6" t="s">
        <v>284</v>
      </c>
      <c r="F9717" s="6" t="s">
        <v>289</v>
      </c>
      <c r="G9717" s="6" t="s">
        <v>290</v>
      </c>
      <c r="H9717" s="7">
        <v>315.237908</v>
      </c>
      <c r="I9717" s="7">
        <v>383.58595000000003</v>
      </c>
      <c r="J9717" s="7">
        <v>690.45470999999998</v>
      </c>
      <c r="K9717" s="7">
        <v>441.21423499999997</v>
      </c>
      <c r="L9717" s="7">
        <v>180.38519099999999</v>
      </c>
      <c r="M9717" s="7">
        <v>248.867467</v>
      </c>
      <c r="N9717" s="7">
        <v>237.118594</v>
      </c>
      <c r="O9717" s="7">
        <v>199.48147700000001</v>
      </c>
      <c r="P9717" s="7">
        <v>242.822608</v>
      </c>
      <c r="Q9717" s="7">
        <v>177.230774</v>
      </c>
      <c r="R9717" s="7">
        <v>177.06395699999999</v>
      </c>
      <c r="S9717" s="7">
        <v>257.20904999999999</v>
      </c>
      <c r="T9717" s="7"/>
    </row>
    <row r="9718" spans="1:20" x14ac:dyDescent="0.35">
      <c r="A9718" s="6" t="s">
        <v>185</v>
      </c>
      <c r="B9718" s="6" t="s">
        <v>212</v>
      </c>
      <c r="C9718" s="6" t="s">
        <v>767</v>
      </c>
      <c r="D9718" s="6" t="s">
        <v>751</v>
      </c>
      <c r="E9718" s="6" t="s">
        <v>284</v>
      </c>
      <c r="F9718" s="6" t="s">
        <v>291</v>
      </c>
      <c r="G9718" s="6" t="s">
        <v>292</v>
      </c>
      <c r="H9718" s="6"/>
      <c r="I9718" s="6"/>
      <c r="J9718" s="6"/>
      <c r="K9718" s="7">
        <v>1.9020779999999999</v>
      </c>
      <c r="L9718" s="7">
        <v>1.1440170000000001</v>
      </c>
      <c r="M9718" s="7">
        <v>0</v>
      </c>
      <c r="N9718" s="7">
        <v>3.382104</v>
      </c>
      <c r="O9718" s="7">
        <v>2.3554360000000001</v>
      </c>
      <c r="P9718" s="7">
        <v>0.36614200000000002</v>
      </c>
      <c r="Q9718" s="7">
        <v>1.9631479999999999</v>
      </c>
      <c r="R9718" s="7">
        <v>0.59397200000000006</v>
      </c>
      <c r="S9718" s="7">
        <v>4.2404409999999997</v>
      </c>
      <c r="T9718" s="7"/>
    </row>
    <row r="9719" spans="1:20" x14ac:dyDescent="0.35">
      <c r="A9719" s="6" t="s">
        <v>185</v>
      </c>
      <c r="B9719" s="6" t="s">
        <v>212</v>
      </c>
      <c r="C9719" s="6" t="s">
        <v>767</v>
      </c>
      <c r="D9719" s="6" t="s">
        <v>751</v>
      </c>
      <c r="E9719" s="6" t="s">
        <v>284</v>
      </c>
      <c r="F9719" s="6" t="s">
        <v>293</v>
      </c>
      <c r="G9719" s="6" t="s">
        <v>294</v>
      </c>
      <c r="H9719" s="6"/>
      <c r="I9719" s="6"/>
      <c r="J9719" s="6"/>
      <c r="K9719" s="7">
        <v>6.4305000000000001E-2</v>
      </c>
      <c r="L9719" s="7">
        <v>0.71358600000000005</v>
      </c>
      <c r="M9719" s="7">
        <v>1.518975</v>
      </c>
      <c r="N9719" s="7">
        <v>0.92480799999999996</v>
      </c>
      <c r="O9719" s="7">
        <v>0.86903699999999995</v>
      </c>
      <c r="P9719" s="7">
        <v>1.102895</v>
      </c>
      <c r="Q9719" s="7">
        <v>1.7160340000000001</v>
      </c>
      <c r="R9719" s="7">
        <v>0.55791999999999997</v>
      </c>
      <c r="S9719" s="7">
        <v>2.5933890000000002</v>
      </c>
      <c r="T9719" s="7"/>
    </row>
    <row r="9720" spans="1:20" x14ac:dyDescent="0.35">
      <c r="A9720" s="6" t="s">
        <v>185</v>
      </c>
      <c r="B9720" s="6" t="s">
        <v>212</v>
      </c>
      <c r="C9720" s="6" t="s">
        <v>767</v>
      </c>
      <c r="D9720" s="6" t="s">
        <v>751</v>
      </c>
      <c r="E9720" s="6" t="s">
        <v>284</v>
      </c>
      <c r="F9720" s="6" t="s">
        <v>295</v>
      </c>
      <c r="G9720" s="6" t="s">
        <v>296</v>
      </c>
      <c r="H9720" s="7">
        <v>16.907360000000001</v>
      </c>
      <c r="I9720" s="7">
        <v>25.361039999999999</v>
      </c>
      <c r="J9720" s="7">
        <v>27.474460000000001</v>
      </c>
      <c r="K9720" s="7">
        <v>17.253184999999998</v>
      </c>
      <c r="L9720" s="7">
        <v>23.203050000000001</v>
      </c>
      <c r="M9720" s="7">
        <v>31.332478999999999</v>
      </c>
      <c r="N9720" s="7">
        <v>53.216639999999998</v>
      </c>
      <c r="O9720" s="7">
        <v>59.342847999999996</v>
      </c>
      <c r="P9720" s="7">
        <v>18.362687999999999</v>
      </c>
      <c r="Q9720" s="7">
        <v>30.284372000000001</v>
      </c>
      <c r="R9720" s="7">
        <v>55.071294000000002</v>
      </c>
      <c r="S9720" s="7">
        <v>78.864590000000007</v>
      </c>
      <c r="T9720" s="7"/>
    </row>
    <row r="9721" spans="1:20" x14ac:dyDescent="0.35">
      <c r="A9721" s="6" t="s">
        <v>185</v>
      </c>
      <c r="B9721" s="6" t="s">
        <v>212</v>
      </c>
      <c r="C9721" s="6" t="s">
        <v>767</v>
      </c>
      <c r="D9721" s="6" t="s">
        <v>751</v>
      </c>
      <c r="E9721" s="6" t="s">
        <v>284</v>
      </c>
      <c r="F9721" s="6" t="s">
        <v>297</v>
      </c>
      <c r="G9721" s="6" t="s">
        <v>298</v>
      </c>
      <c r="H9721" s="7">
        <v>9.7640060000000002</v>
      </c>
      <c r="I9721" s="7">
        <v>5.5794319999999997</v>
      </c>
      <c r="J9721" s="7">
        <v>9.7640060000000002</v>
      </c>
      <c r="K9721" s="7">
        <v>13.08258</v>
      </c>
      <c r="L9721" s="7">
        <v>18.208976</v>
      </c>
      <c r="M9721" s="7">
        <v>23.459682000000001</v>
      </c>
      <c r="N9721" s="7">
        <v>37.610301999999997</v>
      </c>
      <c r="O9721" s="7">
        <v>44.718349000000003</v>
      </c>
      <c r="P9721" s="7">
        <v>2.5230709999999998</v>
      </c>
      <c r="Q9721" s="7">
        <v>18.641487999999999</v>
      </c>
      <c r="R9721" s="7">
        <v>7.4194620000000002</v>
      </c>
      <c r="S9721" s="7">
        <v>45.297992999999998</v>
      </c>
      <c r="T9721" s="7"/>
    </row>
    <row r="9722" spans="1:20" x14ac:dyDescent="0.35">
      <c r="A9722" s="6" t="s">
        <v>185</v>
      </c>
      <c r="B9722" s="6" t="s">
        <v>212</v>
      </c>
      <c r="C9722" s="6" t="s">
        <v>767</v>
      </c>
      <c r="D9722" s="6" t="s">
        <v>751</v>
      </c>
      <c r="E9722" s="6" t="s">
        <v>284</v>
      </c>
      <c r="F9722" s="6" t="s">
        <v>299</v>
      </c>
      <c r="G9722" s="6" t="s">
        <v>300</v>
      </c>
      <c r="H9722" s="7">
        <v>166.96018000000001</v>
      </c>
      <c r="I9722" s="7">
        <v>234.58962</v>
      </c>
      <c r="J9722" s="7">
        <v>397.32296000000002</v>
      </c>
      <c r="K9722" s="7">
        <v>301.445877</v>
      </c>
      <c r="L9722" s="7">
        <v>408.23622999999998</v>
      </c>
      <c r="M9722" s="7">
        <v>524.92041099999994</v>
      </c>
      <c r="N9722" s="7">
        <v>668.13256200000001</v>
      </c>
      <c r="O9722" s="7">
        <v>529.89269400000001</v>
      </c>
      <c r="P9722" s="7">
        <v>492.05448100000001</v>
      </c>
      <c r="Q9722" s="7">
        <v>452.18028800000002</v>
      </c>
      <c r="R9722" s="7">
        <v>444.12756000000002</v>
      </c>
      <c r="S9722" s="7">
        <v>683.55906500000003</v>
      </c>
      <c r="T9722" s="7"/>
    </row>
    <row r="9723" spans="1:20" x14ac:dyDescent="0.35">
      <c r="A9723" s="6" t="s">
        <v>185</v>
      </c>
      <c r="B9723" s="6" t="s">
        <v>212</v>
      </c>
      <c r="C9723" s="6" t="s">
        <v>767</v>
      </c>
      <c r="D9723" s="6" t="s">
        <v>751</v>
      </c>
      <c r="E9723" s="6" t="s">
        <v>284</v>
      </c>
      <c r="F9723" s="6" t="s">
        <v>301</v>
      </c>
      <c r="G9723" s="6" t="s">
        <v>302</v>
      </c>
      <c r="H9723" s="7">
        <v>127.629507</v>
      </c>
      <c r="I9723" s="7">
        <v>163.198386</v>
      </c>
      <c r="J9723" s="7">
        <v>338.95049399999999</v>
      </c>
      <c r="K9723" s="7">
        <v>166.07254399999999</v>
      </c>
      <c r="L9723" s="7">
        <v>191.779878</v>
      </c>
      <c r="M9723" s="7">
        <v>214.57409999999999</v>
      </c>
      <c r="N9723" s="7">
        <v>164.41481200000001</v>
      </c>
      <c r="O9723" s="7">
        <v>177.74308099999999</v>
      </c>
      <c r="P9723" s="7">
        <v>161.986771</v>
      </c>
      <c r="Q9723" s="7">
        <v>89.651672000000005</v>
      </c>
      <c r="R9723" s="7">
        <v>79.627266000000006</v>
      </c>
      <c r="S9723" s="7">
        <v>162.400038</v>
      </c>
      <c r="T9723" s="7"/>
    </row>
    <row r="9724" spans="1:20" x14ac:dyDescent="0.35">
      <c r="A9724" s="6" t="s">
        <v>185</v>
      </c>
      <c r="B9724" s="6" t="s">
        <v>212</v>
      </c>
      <c r="C9724" s="6" t="s">
        <v>767</v>
      </c>
      <c r="D9724" s="6" t="s">
        <v>751</v>
      </c>
      <c r="E9724" s="6" t="s">
        <v>303</v>
      </c>
      <c r="F9724" s="6" t="s">
        <v>304</v>
      </c>
      <c r="G9724" s="6" t="s">
        <v>305</v>
      </c>
      <c r="H9724" s="7">
        <v>2.1134200000000001</v>
      </c>
      <c r="I9724" s="7">
        <v>2.1134200000000001</v>
      </c>
      <c r="J9724" s="6"/>
      <c r="K9724" s="7">
        <v>2.7761</v>
      </c>
      <c r="L9724" s="7">
        <v>12.512282000000001</v>
      </c>
      <c r="M9724" s="7">
        <v>15.628907</v>
      </c>
      <c r="N9724" s="7">
        <v>11.732448</v>
      </c>
      <c r="O9724" s="7">
        <v>12.934407999999999</v>
      </c>
      <c r="P9724" s="7">
        <v>13.232530000000001</v>
      </c>
      <c r="Q9724" s="7">
        <v>9.826352</v>
      </c>
      <c r="R9724" s="7">
        <v>9.7156680000000009</v>
      </c>
      <c r="S9724" s="7">
        <v>15.123855000000001</v>
      </c>
      <c r="T9724" s="7"/>
    </row>
    <row r="9725" spans="1:20" x14ac:dyDescent="0.35">
      <c r="A9725" s="6" t="s">
        <v>185</v>
      </c>
      <c r="B9725" s="6" t="s">
        <v>212</v>
      </c>
      <c r="C9725" s="6" t="s">
        <v>767</v>
      </c>
      <c r="D9725" s="6" t="s">
        <v>751</v>
      </c>
      <c r="E9725" s="6" t="s">
        <v>303</v>
      </c>
      <c r="F9725" s="6" t="s">
        <v>306</v>
      </c>
      <c r="G9725" s="6" t="s">
        <v>307</v>
      </c>
      <c r="H9725" s="7">
        <v>12.553713</v>
      </c>
      <c r="I9725" s="7">
        <v>27.89714</v>
      </c>
      <c r="J9725" s="7">
        <v>50.214852</v>
      </c>
      <c r="K9725" s="7">
        <v>46.913004999999998</v>
      </c>
      <c r="L9725" s="7">
        <v>58.023083999999997</v>
      </c>
      <c r="M9725" s="7">
        <v>64.200340999999995</v>
      </c>
      <c r="N9725" s="7">
        <v>59.074407999999998</v>
      </c>
      <c r="O9725" s="7">
        <v>80.242918000000003</v>
      </c>
      <c r="P9725" s="7">
        <v>110.83669999999999</v>
      </c>
      <c r="Q9725" s="7">
        <v>85.189546000000007</v>
      </c>
      <c r="R9725" s="7">
        <v>87.893349999999998</v>
      </c>
      <c r="S9725" s="7">
        <v>124.530415</v>
      </c>
      <c r="T9725" s="7"/>
    </row>
    <row r="9726" spans="1:20" x14ac:dyDescent="0.35">
      <c r="A9726" s="6" t="s">
        <v>185</v>
      </c>
      <c r="B9726" s="6" t="s">
        <v>212</v>
      </c>
      <c r="C9726" s="6" t="s">
        <v>767</v>
      </c>
      <c r="D9726" s="6" t="s">
        <v>751</v>
      </c>
      <c r="E9726" s="6" t="s">
        <v>303</v>
      </c>
      <c r="F9726" s="6" t="s">
        <v>308</v>
      </c>
      <c r="G9726" s="6" t="s">
        <v>309</v>
      </c>
      <c r="H9726" s="7">
        <v>22.317712</v>
      </c>
      <c r="I9726" s="7">
        <v>13.94857</v>
      </c>
      <c r="J9726" s="7">
        <v>36.266281999999997</v>
      </c>
      <c r="K9726" s="7">
        <v>45.857086000000002</v>
      </c>
      <c r="L9726" s="7">
        <v>58.148333999999998</v>
      </c>
      <c r="M9726" s="7">
        <v>64.333636999999996</v>
      </c>
      <c r="N9726" s="7">
        <v>60.313755999999998</v>
      </c>
      <c r="O9726" s="7">
        <v>81.926743999999999</v>
      </c>
      <c r="P9726" s="7">
        <v>113.15254</v>
      </c>
      <c r="Q9726" s="7">
        <v>86.148408000000003</v>
      </c>
      <c r="R9726" s="7">
        <v>88.880274</v>
      </c>
      <c r="S9726" s="7">
        <v>125.935805</v>
      </c>
      <c r="T9726" s="7"/>
    </row>
    <row r="9727" spans="1:20" x14ac:dyDescent="0.35">
      <c r="A9727" s="6" t="s">
        <v>185</v>
      </c>
      <c r="B9727" s="6" t="s">
        <v>212</v>
      </c>
      <c r="C9727" s="6" t="s">
        <v>767</v>
      </c>
      <c r="D9727" s="6" t="s">
        <v>751</v>
      </c>
      <c r="E9727" s="6" t="s">
        <v>303</v>
      </c>
      <c r="F9727" s="6" t="s">
        <v>310</v>
      </c>
      <c r="G9727" s="6" t="s">
        <v>311</v>
      </c>
      <c r="H9727" s="7">
        <v>11.158856</v>
      </c>
      <c r="I9727" s="7">
        <v>12.553713</v>
      </c>
      <c r="J9727" s="7">
        <v>22.317712</v>
      </c>
      <c r="K9727" s="7">
        <v>20.610890000000001</v>
      </c>
      <c r="L9727" s="7">
        <v>20.739266000000001</v>
      </c>
      <c r="M9727" s="7">
        <v>22.940569</v>
      </c>
      <c r="N9727" s="7">
        <v>27.440111999999999</v>
      </c>
      <c r="O9727" s="7">
        <v>37.275212000000003</v>
      </c>
      <c r="P9727" s="7">
        <v>51.473685000000003</v>
      </c>
      <c r="Q9727" s="7">
        <v>46.394979999999997</v>
      </c>
      <c r="R9727" s="7">
        <v>47.858514</v>
      </c>
      <c r="S9727" s="7">
        <v>67.769994999999994</v>
      </c>
      <c r="T9727" s="7"/>
    </row>
    <row r="9728" spans="1:20" x14ac:dyDescent="0.35">
      <c r="A9728" s="6" t="s">
        <v>185</v>
      </c>
      <c r="B9728" s="6" t="s">
        <v>212</v>
      </c>
      <c r="C9728" s="6" t="s">
        <v>767</v>
      </c>
      <c r="D9728" s="6" t="s">
        <v>751</v>
      </c>
      <c r="E9728" s="6" t="s">
        <v>303</v>
      </c>
      <c r="F9728" s="6" t="s">
        <v>312</v>
      </c>
      <c r="G9728" s="6" t="s">
        <v>313</v>
      </c>
      <c r="H9728" s="7">
        <v>43.240566999999999</v>
      </c>
      <c r="I9728" s="7">
        <v>44.635424</v>
      </c>
      <c r="J9728" s="7">
        <v>87.875990999999999</v>
      </c>
      <c r="K9728" s="7">
        <v>103.004195</v>
      </c>
      <c r="L9728" s="7">
        <v>139.51120800000001</v>
      </c>
      <c r="M9728" s="7">
        <v>154.35014899999999</v>
      </c>
      <c r="N9728" s="7">
        <v>130.90977000000001</v>
      </c>
      <c r="O9728" s="7">
        <v>177.82128800000001</v>
      </c>
      <c r="P9728" s="7">
        <v>245.60494499999999</v>
      </c>
      <c r="Q9728" s="7">
        <v>178.16209599999999</v>
      </c>
      <c r="R9728" s="7">
        <v>183.71293600000001</v>
      </c>
      <c r="S9728" s="7">
        <v>260.30321500000002</v>
      </c>
      <c r="T9728" s="7"/>
    </row>
    <row r="9729" spans="1:20" x14ac:dyDescent="0.35">
      <c r="A9729" s="6" t="s">
        <v>185</v>
      </c>
      <c r="B9729" s="6" t="s">
        <v>212</v>
      </c>
      <c r="C9729" s="6" t="s">
        <v>767</v>
      </c>
      <c r="D9729" s="6" t="s">
        <v>751</v>
      </c>
      <c r="E9729" s="6" t="s">
        <v>303</v>
      </c>
      <c r="F9729" s="6" t="s">
        <v>314</v>
      </c>
      <c r="G9729" s="6" t="s">
        <v>315</v>
      </c>
      <c r="H9729" s="7">
        <v>9.7639990000000001</v>
      </c>
      <c r="I9729" s="7">
        <v>13.94857</v>
      </c>
      <c r="J9729" s="7">
        <v>36.266281999999997</v>
      </c>
      <c r="K9729" s="7">
        <v>44.127406999999998</v>
      </c>
      <c r="L9729" s="7">
        <v>60.902178999999997</v>
      </c>
      <c r="M9729" s="7">
        <v>67.381710999999996</v>
      </c>
      <c r="N9729" s="7">
        <v>62.212836000000003</v>
      </c>
      <c r="O9729" s="7">
        <v>84.509088000000006</v>
      </c>
      <c r="P9729" s="7">
        <v>116.71905</v>
      </c>
      <c r="Q9729" s="7">
        <v>84.040633999999997</v>
      </c>
      <c r="R9729" s="7">
        <v>86.700525999999996</v>
      </c>
      <c r="S9729" s="7">
        <v>122.84854</v>
      </c>
      <c r="T9729" s="7"/>
    </row>
    <row r="9730" spans="1:20" x14ac:dyDescent="0.35">
      <c r="A9730" s="6" t="s">
        <v>185</v>
      </c>
      <c r="B9730" s="6" t="s">
        <v>212</v>
      </c>
      <c r="C9730" s="6" t="s">
        <v>767</v>
      </c>
      <c r="D9730" s="6" t="s">
        <v>751</v>
      </c>
      <c r="E9730" s="6" t="s">
        <v>303</v>
      </c>
      <c r="F9730" s="6" t="s">
        <v>316</v>
      </c>
      <c r="G9730" s="6" t="s">
        <v>317</v>
      </c>
      <c r="H9730" s="7">
        <v>82.423379999999995</v>
      </c>
      <c r="I9730" s="7">
        <v>114.12468</v>
      </c>
      <c r="J9730" s="7">
        <v>147.93940000000001</v>
      </c>
      <c r="K9730" s="7">
        <v>143.41476399999999</v>
      </c>
      <c r="L9730" s="7">
        <v>38.222732000000001</v>
      </c>
      <c r="M9730" s="7">
        <v>47.639212000000001</v>
      </c>
      <c r="N9730" s="7">
        <v>116.700446</v>
      </c>
      <c r="O9730" s="7">
        <v>112.920216</v>
      </c>
      <c r="P9730" s="7">
        <v>116.893355</v>
      </c>
      <c r="Q9730" s="7">
        <v>106.224604</v>
      </c>
      <c r="R9730" s="7">
        <v>114.926416</v>
      </c>
      <c r="S9730" s="7">
        <v>225.49883500000001</v>
      </c>
      <c r="T9730" s="7"/>
    </row>
    <row r="9731" spans="1:20" x14ac:dyDescent="0.35">
      <c r="A9731" s="6" t="s">
        <v>185</v>
      </c>
      <c r="B9731" s="6" t="s">
        <v>212</v>
      </c>
      <c r="C9731" s="6" t="s">
        <v>767</v>
      </c>
      <c r="D9731" s="6" t="s">
        <v>751</v>
      </c>
      <c r="E9731" s="6" t="s">
        <v>303</v>
      </c>
      <c r="F9731" s="6" t="s">
        <v>318</v>
      </c>
      <c r="G9731" s="6" t="s">
        <v>319</v>
      </c>
      <c r="H9731" s="7">
        <v>27.474460000000001</v>
      </c>
      <c r="I9731" s="7">
        <v>50.722079999999998</v>
      </c>
      <c r="J9731" s="7">
        <v>63.4026</v>
      </c>
      <c r="K9731" s="7">
        <v>52.053559</v>
      </c>
      <c r="L9731" s="7">
        <v>14.772837000000001</v>
      </c>
      <c r="M9731" s="7">
        <v>18.434262</v>
      </c>
      <c r="N9731" s="7">
        <v>26.850674000000001</v>
      </c>
      <c r="O9731" s="7">
        <v>25.974737999999999</v>
      </c>
      <c r="P9731" s="7">
        <v>26.824816999999999</v>
      </c>
      <c r="Q9731" s="7">
        <v>30.819507999999999</v>
      </c>
      <c r="R9731" s="7">
        <v>33.296515999999997</v>
      </c>
      <c r="S9731" s="7">
        <v>65.321595000000002</v>
      </c>
      <c r="T9731" s="7"/>
    </row>
    <row r="9732" spans="1:20" x14ac:dyDescent="0.35">
      <c r="A9732" s="6" t="s">
        <v>185</v>
      </c>
      <c r="B9732" s="6" t="s">
        <v>212</v>
      </c>
      <c r="C9732" s="6" t="s">
        <v>767</v>
      </c>
      <c r="D9732" s="6" t="s">
        <v>751</v>
      </c>
      <c r="E9732" s="6" t="s">
        <v>303</v>
      </c>
      <c r="F9732" s="6" t="s">
        <v>689</v>
      </c>
      <c r="G9732" s="6" t="s">
        <v>690</v>
      </c>
      <c r="H9732" s="7">
        <v>5.5794319999999997</v>
      </c>
      <c r="I9732" s="7">
        <v>6.9742899999999999</v>
      </c>
      <c r="J9732" s="7">
        <v>11.158863999999999</v>
      </c>
      <c r="K9732" s="7">
        <v>3.4871449999999999</v>
      </c>
      <c r="L9732" s="7">
        <v>0</v>
      </c>
      <c r="M9732" s="7">
        <v>0</v>
      </c>
      <c r="N9732" s="7">
        <v>0</v>
      </c>
      <c r="O9732" s="7">
        <v>0</v>
      </c>
      <c r="P9732" s="7">
        <v>0</v>
      </c>
      <c r="Q9732" s="7">
        <v>0</v>
      </c>
      <c r="R9732" s="7">
        <v>0</v>
      </c>
      <c r="S9732" s="7">
        <v>0</v>
      </c>
      <c r="T9732" s="7"/>
    </row>
    <row r="9733" spans="1:20" x14ac:dyDescent="0.35">
      <c r="A9733" s="6" t="s">
        <v>185</v>
      </c>
      <c r="B9733" s="6" t="s">
        <v>212</v>
      </c>
      <c r="C9733" s="6" t="s">
        <v>767</v>
      </c>
      <c r="D9733" s="6" t="s">
        <v>751</v>
      </c>
      <c r="E9733" s="6" t="s">
        <v>303</v>
      </c>
      <c r="F9733" s="6" t="s">
        <v>691</v>
      </c>
      <c r="G9733" s="6" t="s">
        <v>692</v>
      </c>
      <c r="H9733" s="7">
        <v>18.830583000000001</v>
      </c>
      <c r="I9733" s="7">
        <v>15.343438000000001</v>
      </c>
      <c r="J9733" s="7">
        <v>45.332884999999997</v>
      </c>
      <c r="K9733" s="7">
        <v>11.158863999999999</v>
      </c>
      <c r="L9733" s="7">
        <v>0</v>
      </c>
      <c r="M9733" s="7">
        <v>0</v>
      </c>
      <c r="N9733" s="7">
        <v>0</v>
      </c>
      <c r="O9733" s="7">
        <v>0</v>
      </c>
      <c r="P9733" s="7">
        <v>0</v>
      </c>
      <c r="Q9733" s="7">
        <v>0</v>
      </c>
      <c r="R9733" s="7">
        <v>0</v>
      </c>
      <c r="S9733" s="7">
        <v>0</v>
      </c>
      <c r="T9733" s="7"/>
    </row>
    <row r="9734" spans="1:20" x14ac:dyDescent="0.35">
      <c r="A9734" s="6" t="s">
        <v>185</v>
      </c>
      <c r="B9734" s="6" t="s">
        <v>212</v>
      </c>
      <c r="C9734" s="6" t="s">
        <v>767</v>
      </c>
      <c r="D9734" s="6" t="s">
        <v>751</v>
      </c>
      <c r="E9734" s="6" t="s">
        <v>303</v>
      </c>
      <c r="F9734" s="6" t="s">
        <v>712</v>
      </c>
      <c r="G9734" s="6" t="s">
        <v>713</v>
      </c>
      <c r="H9734" s="7">
        <v>4.1845739999999996</v>
      </c>
      <c r="I9734" s="7">
        <v>4.1845739999999996</v>
      </c>
      <c r="J9734" s="7">
        <v>9.7640060000000002</v>
      </c>
      <c r="K9734" s="7">
        <v>3.4871449999999999</v>
      </c>
      <c r="L9734" s="7">
        <v>0</v>
      </c>
      <c r="M9734" s="7">
        <v>0</v>
      </c>
      <c r="N9734" s="7">
        <v>0</v>
      </c>
      <c r="O9734" s="7">
        <v>0</v>
      </c>
      <c r="P9734" s="7">
        <v>0</v>
      </c>
      <c r="Q9734" s="7">
        <v>0</v>
      </c>
      <c r="R9734" s="7">
        <v>0</v>
      </c>
      <c r="S9734" s="7">
        <v>0</v>
      </c>
      <c r="T9734" s="7"/>
    </row>
    <row r="9735" spans="1:20" x14ac:dyDescent="0.35">
      <c r="A9735" s="6" t="s">
        <v>185</v>
      </c>
      <c r="B9735" s="6" t="s">
        <v>212</v>
      </c>
      <c r="C9735" s="6" t="s">
        <v>767</v>
      </c>
      <c r="D9735" s="6" t="s">
        <v>751</v>
      </c>
      <c r="E9735" s="6" t="s">
        <v>303</v>
      </c>
      <c r="F9735" s="6" t="s">
        <v>693</v>
      </c>
      <c r="G9735" s="6" t="s">
        <v>694</v>
      </c>
      <c r="H9735" s="7">
        <v>7.6717190000000004</v>
      </c>
      <c r="I9735" s="7">
        <v>5.5794319999999997</v>
      </c>
      <c r="J9735" s="7">
        <v>9.7640060000000002</v>
      </c>
      <c r="K9735" s="7">
        <v>1.3948579999999999</v>
      </c>
      <c r="L9735" s="7">
        <v>0</v>
      </c>
      <c r="M9735" s="7">
        <v>0</v>
      </c>
      <c r="N9735" s="7">
        <v>0</v>
      </c>
      <c r="O9735" s="7">
        <v>0</v>
      </c>
      <c r="P9735" s="7">
        <v>0</v>
      </c>
      <c r="Q9735" s="7">
        <v>0</v>
      </c>
      <c r="R9735" s="7">
        <v>0</v>
      </c>
      <c r="S9735" s="7">
        <v>0</v>
      </c>
      <c r="T9735" s="7"/>
    </row>
    <row r="9736" spans="1:20" x14ac:dyDescent="0.35">
      <c r="A9736" s="6" t="s">
        <v>185</v>
      </c>
      <c r="B9736" s="6" t="s">
        <v>212</v>
      </c>
      <c r="C9736" s="6" t="s">
        <v>767</v>
      </c>
      <c r="D9736" s="6" t="s">
        <v>751</v>
      </c>
      <c r="E9736" s="6" t="s">
        <v>303</v>
      </c>
      <c r="F9736" s="6" t="s">
        <v>714</v>
      </c>
      <c r="G9736" s="6" t="s">
        <v>715</v>
      </c>
      <c r="H9736" s="7">
        <v>14.646008999999999</v>
      </c>
      <c r="I9736" s="7">
        <v>11.158863999999999</v>
      </c>
      <c r="J9736" s="7">
        <v>35.568879000000003</v>
      </c>
      <c r="K9736" s="7">
        <v>6.9742899999999999</v>
      </c>
      <c r="L9736" s="7">
        <v>0</v>
      </c>
      <c r="M9736" s="7">
        <v>0</v>
      </c>
      <c r="N9736" s="7">
        <v>0</v>
      </c>
      <c r="O9736" s="7">
        <v>0</v>
      </c>
      <c r="P9736" s="7">
        <v>0</v>
      </c>
      <c r="Q9736" s="7">
        <v>0</v>
      </c>
      <c r="R9736" s="7">
        <v>0</v>
      </c>
      <c r="S9736" s="7">
        <v>0</v>
      </c>
      <c r="T9736" s="7"/>
    </row>
    <row r="9737" spans="1:20" x14ac:dyDescent="0.35">
      <c r="A9737" s="6" t="s">
        <v>185</v>
      </c>
      <c r="B9737" s="6" t="s">
        <v>212</v>
      </c>
      <c r="C9737" s="6" t="s">
        <v>767</v>
      </c>
      <c r="D9737" s="6" t="s">
        <v>751</v>
      </c>
      <c r="E9737" s="6" t="s">
        <v>303</v>
      </c>
      <c r="F9737" s="6" t="s">
        <v>320</v>
      </c>
      <c r="G9737" s="6" t="s">
        <v>321</v>
      </c>
      <c r="H9737" s="6"/>
      <c r="I9737" s="6"/>
      <c r="J9737" s="6"/>
      <c r="K9737" s="7">
        <v>0.65207099999999996</v>
      </c>
      <c r="L9737" s="7">
        <v>1.5592760000000001</v>
      </c>
      <c r="M9737" s="7">
        <v>1.9534590000000001</v>
      </c>
      <c r="N9737" s="7">
        <v>1.2701800000000001</v>
      </c>
      <c r="O9737" s="7">
        <v>1.1686300000000001</v>
      </c>
      <c r="P9737" s="7">
        <v>1.21014</v>
      </c>
      <c r="Q9737" s="7">
        <v>0</v>
      </c>
      <c r="R9737" s="7">
        <v>0</v>
      </c>
      <c r="S9737" s="7">
        <v>0</v>
      </c>
      <c r="T9737" s="7"/>
    </row>
    <row r="9738" spans="1:20" x14ac:dyDescent="0.35">
      <c r="A9738" s="6" t="s">
        <v>185</v>
      </c>
      <c r="B9738" s="6" t="s">
        <v>212</v>
      </c>
      <c r="C9738" s="6" t="s">
        <v>767</v>
      </c>
      <c r="D9738" s="6" t="s">
        <v>751</v>
      </c>
      <c r="E9738" s="6" t="s">
        <v>303</v>
      </c>
      <c r="F9738" s="6" t="s">
        <v>322</v>
      </c>
      <c r="G9738" s="6" t="s">
        <v>323</v>
      </c>
      <c r="H9738" s="6"/>
      <c r="I9738" s="7">
        <v>8.4536800000000003</v>
      </c>
      <c r="J9738" s="7">
        <v>12.68052</v>
      </c>
      <c r="K9738" s="7">
        <v>11.894235999999999</v>
      </c>
      <c r="L9738" s="7">
        <v>1.5385500000000001</v>
      </c>
      <c r="M9738" s="7">
        <v>0</v>
      </c>
      <c r="N9738" s="6"/>
      <c r="O9738" s="6"/>
      <c r="P9738" s="6"/>
      <c r="Q9738" s="6"/>
      <c r="R9738" s="6"/>
      <c r="S9738" s="6"/>
      <c r="T9738" s="7"/>
    </row>
    <row r="9739" spans="1:20" x14ac:dyDescent="0.35">
      <c r="A9739" s="6" t="s">
        <v>185</v>
      </c>
      <c r="B9739" s="6" t="s">
        <v>212</v>
      </c>
      <c r="C9739" s="6" t="s">
        <v>767</v>
      </c>
      <c r="D9739" s="6" t="s">
        <v>751</v>
      </c>
      <c r="E9739" s="6" t="s">
        <v>303</v>
      </c>
      <c r="F9739" s="6" t="s">
        <v>324</v>
      </c>
      <c r="G9739" s="6" t="s">
        <v>325</v>
      </c>
      <c r="H9739" s="6"/>
      <c r="I9739" s="6"/>
      <c r="J9739" s="6"/>
      <c r="K9739" s="7">
        <v>0</v>
      </c>
      <c r="L9739" s="7">
        <v>0</v>
      </c>
      <c r="M9739" s="7">
        <v>0</v>
      </c>
      <c r="N9739" s="7">
        <v>3.2140719999999998</v>
      </c>
      <c r="O9739" s="7">
        <v>0.852352</v>
      </c>
      <c r="P9739" s="7">
        <v>1.371842</v>
      </c>
      <c r="Q9739" s="7">
        <v>2.3050199999999998</v>
      </c>
      <c r="R9739" s="7">
        <v>4.0444399999999998</v>
      </c>
      <c r="S9739" s="7">
        <v>7.2836550000000004</v>
      </c>
      <c r="T9739" s="7"/>
    </row>
    <row r="9740" spans="1:20" x14ac:dyDescent="0.35">
      <c r="A9740" s="6" t="s">
        <v>185</v>
      </c>
      <c r="B9740" s="6" t="s">
        <v>212</v>
      </c>
      <c r="C9740" s="6" t="s">
        <v>767</v>
      </c>
      <c r="D9740" s="6" t="s">
        <v>751</v>
      </c>
      <c r="E9740" s="6" t="s">
        <v>303</v>
      </c>
      <c r="F9740" s="6" t="s">
        <v>677</v>
      </c>
      <c r="G9740" s="6" t="s">
        <v>678</v>
      </c>
      <c r="H9740" s="7">
        <v>0.95103899999999997</v>
      </c>
      <c r="I9740" s="6"/>
      <c r="J9740" s="6"/>
      <c r="K9740" s="7">
        <v>0</v>
      </c>
      <c r="L9740" s="7">
        <v>0</v>
      </c>
      <c r="M9740" s="7">
        <v>0</v>
      </c>
      <c r="N9740" s="7">
        <v>0</v>
      </c>
      <c r="O9740" s="7">
        <v>0</v>
      </c>
      <c r="P9740" s="7">
        <v>0</v>
      </c>
      <c r="Q9740" s="7">
        <v>0</v>
      </c>
      <c r="R9740" s="7">
        <v>0</v>
      </c>
      <c r="S9740" s="7">
        <v>0</v>
      </c>
      <c r="T9740" s="7"/>
    </row>
    <row r="9741" spans="1:20" x14ac:dyDescent="0.35">
      <c r="A9741" s="6" t="s">
        <v>185</v>
      </c>
      <c r="B9741" s="6" t="s">
        <v>212</v>
      </c>
      <c r="C9741" s="6" t="s">
        <v>767</v>
      </c>
      <c r="D9741" s="6" t="s">
        <v>751</v>
      </c>
      <c r="E9741" s="6" t="s">
        <v>303</v>
      </c>
      <c r="F9741" s="6" t="s">
        <v>716</v>
      </c>
      <c r="G9741" s="6" t="s">
        <v>717</v>
      </c>
      <c r="H9741" s="6"/>
      <c r="I9741" s="7">
        <v>0.95103899999999997</v>
      </c>
      <c r="J9741" s="6"/>
      <c r="K9741" s="7">
        <v>0</v>
      </c>
      <c r="L9741" s="7">
        <v>0</v>
      </c>
      <c r="M9741" s="7">
        <v>0</v>
      </c>
      <c r="N9741" s="7">
        <v>0</v>
      </c>
      <c r="O9741" s="7">
        <v>0</v>
      </c>
      <c r="P9741" s="7">
        <v>0</v>
      </c>
      <c r="Q9741" s="7">
        <v>0</v>
      </c>
      <c r="R9741" s="7">
        <v>0</v>
      </c>
      <c r="S9741" s="7">
        <v>0</v>
      </c>
      <c r="T9741" s="7"/>
    </row>
    <row r="9742" spans="1:20" x14ac:dyDescent="0.35">
      <c r="A9742" s="6" t="s">
        <v>185</v>
      </c>
      <c r="B9742" s="6" t="s">
        <v>212</v>
      </c>
      <c r="C9742" s="6" t="s">
        <v>767</v>
      </c>
      <c r="D9742" s="6" t="s">
        <v>751</v>
      </c>
      <c r="E9742" s="6" t="s">
        <v>303</v>
      </c>
      <c r="F9742" s="6" t="s">
        <v>326</v>
      </c>
      <c r="G9742" s="6" t="s">
        <v>327</v>
      </c>
      <c r="H9742" s="7">
        <v>4.2268400000000002</v>
      </c>
      <c r="I9742" s="6"/>
      <c r="J9742" s="7">
        <v>14.793939999999999</v>
      </c>
      <c r="K9742" s="7">
        <v>11.306283000000001</v>
      </c>
      <c r="L9742" s="7">
        <v>1.06246</v>
      </c>
      <c r="M9742" s="7">
        <v>1.3276840000000001</v>
      </c>
      <c r="N9742" s="7">
        <v>3.5275280000000002</v>
      </c>
      <c r="O9742" s="7">
        <v>3.2343160000000002</v>
      </c>
      <c r="P9742" s="7">
        <v>3.356732</v>
      </c>
      <c r="Q9742" s="7">
        <v>8.6459600000000005</v>
      </c>
      <c r="R9742" s="7">
        <v>9.8160720000000001</v>
      </c>
      <c r="S9742" s="7">
        <v>19.322201</v>
      </c>
      <c r="T9742" s="7"/>
    </row>
    <row r="9743" spans="1:20" x14ac:dyDescent="0.35">
      <c r="A9743" s="6" t="s">
        <v>185</v>
      </c>
      <c r="B9743" s="6" t="s">
        <v>212</v>
      </c>
      <c r="C9743" s="6" t="s">
        <v>767</v>
      </c>
      <c r="D9743" s="6" t="s">
        <v>751</v>
      </c>
      <c r="E9743" s="6" t="s">
        <v>303</v>
      </c>
      <c r="F9743" s="6" t="s">
        <v>328</v>
      </c>
      <c r="G9743" s="6" t="s">
        <v>329</v>
      </c>
      <c r="H9743" s="7">
        <v>14.265585</v>
      </c>
      <c r="I9743" s="7">
        <v>19.020779999999998</v>
      </c>
      <c r="J9743" s="7">
        <v>38.041559999999997</v>
      </c>
      <c r="K9743" s="7">
        <v>47.729512</v>
      </c>
      <c r="L9743" s="7">
        <v>52.376826000000001</v>
      </c>
      <c r="M9743" s="7">
        <v>54.873961999999999</v>
      </c>
      <c r="N9743" s="7">
        <v>64.851947999999993</v>
      </c>
      <c r="O9743" s="7">
        <v>41.016432000000002</v>
      </c>
      <c r="P9743" s="7">
        <v>0</v>
      </c>
      <c r="Q9743" s="7">
        <v>0</v>
      </c>
      <c r="R9743" s="7">
        <v>0</v>
      </c>
      <c r="S9743" s="7">
        <v>0</v>
      </c>
      <c r="T9743" s="7"/>
    </row>
    <row r="9744" spans="1:20" x14ac:dyDescent="0.35">
      <c r="A9744" s="6" t="s">
        <v>185</v>
      </c>
      <c r="B9744" s="6" t="s">
        <v>212</v>
      </c>
      <c r="C9744" s="6" t="s">
        <v>767</v>
      </c>
      <c r="D9744" s="6" t="s">
        <v>751</v>
      </c>
      <c r="E9744" s="6" t="s">
        <v>303</v>
      </c>
      <c r="F9744" s="6" t="s">
        <v>330</v>
      </c>
      <c r="G9744" s="6" t="s">
        <v>331</v>
      </c>
      <c r="H9744" s="6"/>
      <c r="I9744" s="6"/>
      <c r="J9744" s="6"/>
      <c r="K9744" s="7">
        <v>0</v>
      </c>
      <c r="L9744" s="7">
        <v>0</v>
      </c>
      <c r="M9744" s="7">
        <v>0</v>
      </c>
      <c r="N9744" s="7">
        <v>0</v>
      </c>
      <c r="O9744" s="7">
        <v>32.664039000000002</v>
      </c>
      <c r="P9744" s="7">
        <v>95.629895000000005</v>
      </c>
      <c r="Q9744" s="7">
        <v>87.658884999999998</v>
      </c>
      <c r="R9744" s="7">
        <v>75.883793999999995</v>
      </c>
      <c r="S9744" s="7">
        <v>147.97382999999999</v>
      </c>
      <c r="T9744" s="7"/>
    </row>
    <row r="9745" spans="1:20" x14ac:dyDescent="0.35">
      <c r="A9745" s="6" t="s">
        <v>185</v>
      </c>
      <c r="B9745" s="6" t="s">
        <v>212</v>
      </c>
      <c r="C9745" s="6" t="s">
        <v>767</v>
      </c>
      <c r="D9745" s="6" t="s">
        <v>751</v>
      </c>
      <c r="E9745" s="6" t="s">
        <v>303</v>
      </c>
      <c r="F9745" s="6" t="s">
        <v>332</v>
      </c>
      <c r="G9745" s="6" t="s">
        <v>333</v>
      </c>
      <c r="H9745" s="7">
        <v>8.5593509999999995</v>
      </c>
      <c r="I9745" s="7">
        <v>17.118701999999999</v>
      </c>
      <c r="J9745" s="7">
        <v>37.090521000000003</v>
      </c>
      <c r="K9745" s="7">
        <v>37.835569999999997</v>
      </c>
      <c r="L9745" s="7">
        <v>25.035174000000001</v>
      </c>
      <c r="M9745" s="7">
        <v>31.607986</v>
      </c>
      <c r="N9745" s="7">
        <v>32.875148000000003</v>
      </c>
      <c r="O9745" s="7">
        <v>34.123376</v>
      </c>
      <c r="P9745" s="7">
        <v>0</v>
      </c>
      <c r="Q9745" s="7">
        <v>0</v>
      </c>
      <c r="R9745" s="7">
        <v>0</v>
      </c>
      <c r="S9745" s="7">
        <v>0</v>
      </c>
      <c r="T9745" s="7"/>
    </row>
    <row r="9746" spans="1:20" x14ac:dyDescent="0.35">
      <c r="A9746" s="6" t="s">
        <v>185</v>
      </c>
      <c r="B9746" s="6" t="s">
        <v>212</v>
      </c>
      <c r="C9746" s="6" t="s">
        <v>767</v>
      </c>
      <c r="D9746" s="6" t="s">
        <v>751</v>
      </c>
      <c r="E9746" s="6" t="s">
        <v>303</v>
      </c>
      <c r="F9746" s="6" t="s">
        <v>334</v>
      </c>
      <c r="G9746" s="6" t="s">
        <v>335</v>
      </c>
      <c r="H9746" s="6"/>
      <c r="I9746" s="6"/>
      <c r="J9746" s="6"/>
      <c r="K9746" s="7">
        <v>0</v>
      </c>
      <c r="L9746" s="7">
        <v>0</v>
      </c>
      <c r="M9746" s="7">
        <v>0</v>
      </c>
      <c r="N9746" s="7">
        <v>0</v>
      </c>
      <c r="O9746" s="7">
        <v>27.170369999999998</v>
      </c>
      <c r="P9746" s="7">
        <v>54.073185000000002</v>
      </c>
      <c r="Q9746" s="7">
        <v>59.024619999999999</v>
      </c>
      <c r="R9746" s="7">
        <v>48.480888</v>
      </c>
      <c r="S9746" s="7">
        <v>92.307494000000005</v>
      </c>
      <c r="T9746" s="7"/>
    </row>
    <row r="9747" spans="1:20" x14ac:dyDescent="0.35">
      <c r="A9747" s="6" t="s">
        <v>185</v>
      </c>
      <c r="B9747" s="6" t="s">
        <v>212</v>
      </c>
      <c r="C9747" s="6" t="s">
        <v>767</v>
      </c>
      <c r="D9747" s="6" t="s">
        <v>751</v>
      </c>
      <c r="E9747" s="6" t="s">
        <v>303</v>
      </c>
      <c r="F9747" s="6" t="s">
        <v>336</v>
      </c>
      <c r="G9747" s="6" t="s">
        <v>337</v>
      </c>
      <c r="H9747" s="7">
        <v>3.8041559999999999</v>
      </c>
      <c r="I9747" s="7">
        <v>9.5103899999999992</v>
      </c>
      <c r="J9747" s="7">
        <v>19.020779999999998</v>
      </c>
      <c r="K9747" s="7">
        <v>15.593673000000001</v>
      </c>
      <c r="L9747" s="7">
        <v>20.180751000000001</v>
      </c>
      <c r="M9747" s="7">
        <v>18.352785000000001</v>
      </c>
      <c r="N9747" s="7">
        <v>39.750064000000002</v>
      </c>
      <c r="O9747" s="7">
        <v>23.266683</v>
      </c>
      <c r="P9747" s="7">
        <v>0</v>
      </c>
      <c r="Q9747" s="7">
        <v>0</v>
      </c>
      <c r="R9747" s="7">
        <v>0</v>
      </c>
      <c r="S9747" s="7">
        <v>0</v>
      </c>
      <c r="T9747" s="7"/>
    </row>
    <row r="9748" spans="1:20" x14ac:dyDescent="0.35">
      <c r="A9748" s="6" t="s">
        <v>185</v>
      </c>
      <c r="B9748" s="6" t="s">
        <v>212</v>
      </c>
      <c r="C9748" s="6" t="s">
        <v>767</v>
      </c>
      <c r="D9748" s="6" t="s">
        <v>751</v>
      </c>
      <c r="E9748" s="6" t="s">
        <v>303</v>
      </c>
      <c r="F9748" s="6" t="s">
        <v>338</v>
      </c>
      <c r="G9748" s="6" t="s">
        <v>339</v>
      </c>
      <c r="H9748" s="6"/>
      <c r="I9748" s="6"/>
      <c r="J9748" s="6"/>
      <c r="K9748" s="7">
        <v>0</v>
      </c>
      <c r="L9748" s="7">
        <v>0</v>
      </c>
      <c r="M9748" s="7">
        <v>0</v>
      </c>
      <c r="N9748" s="7">
        <v>0</v>
      </c>
      <c r="O9748" s="7">
        <v>18.557352000000002</v>
      </c>
      <c r="P9748" s="7">
        <v>46.757905000000001</v>
      </c>
      <c r="Q9748" s="7">
        <v>37.03172</v>
      </c>
      <c r="R9748" s="7">
        <v>34.725577000000001</v>
      </c>
      <c r="S9748" s="7">
        <v>67.651210000000006</v>
      </c>
      <c r="T9748" s="7"/>
    </row>
    <row r="9749" spans="1:20" x14ac:dyDescent="0.35">
      <c r="A9749" s="6" t="s">
        <v>185</v>
      </c>
      <c r="B9749" s="6" t="s">
        <v>212</v>
      </c>
      <c r="C9749" s="6" t="s">
        <v>767</v>
      </c>
      <c r="D9749" s="6" t="s">
        <v>751</v>
      </c>
      <c r="E9749" s="6" t="s">
        <v>303</v>
      </c>
      <c r="F9749" s="6" t="s">
        <v>340</v>
      </c>
      <c r="G9749" s="6" t="s">
        <v>341</v>
      </c>
      <c r="H9749" s="7">
        <v>4.2268400000000002</v>
      </c>
      <c r="I9749" s="7">
        <v>4.2268400000000002</v>
      </c>
      <c r="J9749" s="7">
        <v>12.68052</v>
      </c>
      <c r="K9749" s="7">
        <v>5.9390450000000001</v>
      </c>
      <c r="L9749" s="7">
        <v>5.7069799999999997</v>
      </c>
      <c r="M9749" s="7">
        <v>7.1543510000000001</v>
      </c>
      <c r="N9749" s="7">
        <v>1.3403119999999999</v>
      </c>
      <c r="O9749" s="7">
        <v>1.2305200000000001</v>
      </c>
      <c r="P9749" s="7">
        <v>1.270775</v>
      </c>
      <c r="Q9749" s="7">
        <v>5.8212820000000001</v>
      </c>
      <c r="R9749" s="7">
        <v>6.6064800000000004</v>
      </c>
      <c r="S9749" s="7">
        <v>12.99696</v>
      </c>
      <c r="T9749" s="7"/>
    </row>
    <row r="9750" spans="1:20" x14ac:dyDescent="0.35">
      <c r="A9750" s="6" t="s">
        <v>185</v>
      </c>
      <c r="B9750" s="6" t="s">
        <v>212</v>
      </c>
      <c r="C9750" s="6" t="s">
        <v>767</v>
      </c>
      <c r="D9750" s="6" t="s">
        <v>751</v>
      </c>
      <c r="E9750" s="6" t="s">
        <v>303</v>
      </c>
      <c r="F9750" s="6" t="s">
        <v>342</v>
      </c>
      <c r="G9750" s="6" t="s">
        <v>343</v>
      </c>
      <c r="H9750" s="7">
        <v>0.90700999999999998</v>
      </c>
      <c r="I9750" s="7">
        <v>1.6326179999999999</v>
      </c>
      <c r="J9750" s="7">
        <v>1.995422</v>
      </c>
      <c r="K9750" s="7">
        <v>2.7552460000000001</v>
      </c>
      <c r="L9750" s="7">
        <v>3.689387</v>
      </c>
      <c r="M9750" s="7">
        <v>4.4632750000000003</v>
      </c>
      <c r="N9750" s="7">
        <v>0.74800599999999995</v>
      </c>
      <c r="O9750" s="7">
        <v>0</v>
      </c>
      <c r="P9750" s="7">
        <v>0</v>
      </c>
      <c r="Q9750" s="7">
        <v>0</v>
      </c>
      <c r="R9750" s="7">
        <v>0</v>
      </c>
      <c r="S9750" s="7">
        <v>0</v>
      </c>
      <c r="T9750" s="7"/>
    </row>
    <row r="9751" spans="1:20" x14ac:dyDescent="0.35">
      <c r="A9751" s="6" t="s">
        <v>185</v>
      </c>
      <c r="B9751" s="6" t="s">
        <v>212</v>
      </c>
      <c r="C9751" s="6" t="s">
        <v>767</v>
      </c>
      <c r="D9751" s="6" t="s">
        <v>751</v>
      </c>
      <c r="E9751" s="6" t="s">
        <v>303</v>
      </c>
      <c r="F9751" s="6" t="s">
        <v>344</v>
      </c>
      <c r="G9751" s="6" t="s">
        <v>345</v>
      </c>
      <c r="H9751" s="7">
        <v>0.91581500000000005</v>
      </c>
      <c r="I9751" s="7">
        <v>1.4653039999999999</v>
      </c>
      <c r="J9751" s="7">
        <v>2.564282</v>
      </c>
      <c r="K9751" s="7">
        <v>2.8983099999999999</v>
      </c>
      <c r="L9751" s="7">
        <v>3.799159</v>
      </c>
      <c r="M9751" s="7">
        <v>4.5964619999999998</v>
      </c>
      <c r="N9751" s="7">
        <v>0.76688800000000001</v>
      </c>
      <c r="O9751" s="7">
        <v>0</v>
      </c>
      <c r="P9751" s="7">
        <v>0</v>
      </c>
      <c r="Q9751" s="7">
        <v>0</v>
      </c>
      <c r="R9751" s="7">
        <v>0</v>
      </c>
      <c r="S9751" s="7">
        <v>0</v>
      </c>
      <c r="T9751" s="7"/>
    </row>
    <row r="9752" spans="1:20" x14ac:dyDescent="0.35">
      <c r="A9752" s="6" t="s">
        <v>185</v>
      </c>
      <c r="B9752" s="6" t="s">
        <v>212</v>
      </c>
      <c r="C9752" s="6" t="s">
        <v>767</v>
      </c>
      <c r="D9752" s="6" t="s">
        <v>751</v>
      </c>
      <c r="E9752" s="6" t="s">
        <v>303</v>
      </c>
      <c r="F9752" s="6" t="s">
        <v>346</v>
      </c>
      <c r="G9752" s="6" t="s">
        <v>347</v>
      </c>
      <c r="H9752" s="7">
        <v>0.54948900000000001</v>
      </c>
      <c r="I9752" s="7">
        <v>1.4653039999999999</v>
      </c>
      <c r="J9752" s="7">
        <v>1.6484669999999999</v>
      </c>
      <c r="K9752" s="7">
        <v>2.000156</v>
      </c>
      <c r="L9752" s="7">
        <v>3.2669199999999998</v>
      </c>
      <c r="M9752" s="7">
        <v>3.914784</v>
      </c>
      <c r="N9752" s="7">
        <v>0.65708200000000005</v>
      </c>
      <c r="O9752" s="7">
        <v>0</v>
      </c>
      <c r="P9752" s="7">
        <v>0</v>
      </c>
      <c r="Q9752" s="7">
        <v>0</v>
      </c>
      <c r="R9752" s="7">
        <v>0</v>
      </c>
      <c r="S9752" s="7">
        <v>0</v>
      </c>
      <c r="T9752" s="7"/>
    </row>
    <row r="9753" spans="1:20" x14ac:dyDescent="0.35">
      <c r="A9753" s="6" t="s">
        <v>185</v>
      </c>
      <c r="B9753" s="6" t="s">
        <v>212</v>
      </c>
      <c r="C9753" s="6" t="s">
        <v>767</v>
      </c>
      <c r="D9753" s="6" t="s">
        <v>751</v>
      </c>
      <c r="E9753" s="6" t="s">
        <v>303</v>
      </c>
      <c r="F9753" s="6" t="s">
        <v>348</v>
      </c>
      <c r="G9753" s="6" t="s">
        <v>349</v>
      </c>
      <c r="H9753" s="6"/>
      <c r="I9753" s="6"/>
      <c r="J9753" s="6"/>
      <c r="K9753" s="7">
        <v>0.27412399999999998</v>
      </c>
      <c r="L9753" s="7">
        <v>0.52051000000000003</v>
      </c>
      <c r="M9753" s="7">
        <v>0.69102399999999997</v>
      </c>
      <c r="N9753" s="7">
        <v>0.75996799999999998</v>
      </c>
      <c r="O9753" s="7">
        <v>0.73433199999999998</v>
      </c>
      <c r="P9753" s="7">
        <v>0.71626500000000004</v>
      </c>
      <c r="Q9753" s="7">
        <v>0</v>
      </c>
      <c r="R9753" s="7">
        <v>0</v>
      </c>
      <c r="S9753" s="7">
        <v>0</v>
      </c>
      <c r="T9753" s="7"/>
    </row>
    <row r="9754" spans="1:20" x14ac:dyDescent="0.35">
      <c r="A9754" s="6" t="s">
        <v>185</v>
      </c>
      <c r="B9754" s="6" t="s">
        <v>212</v>
      </c>
      <c r="C9754" s="6" t="s">
        <v>767</v>
      </c>
      <c r="D9754" s="6" t="s">
        <v>751</v>
      </c>
      <c r="E9754" s="6" t="s">
        <v>303</v>
      </c>
      <c r="F9754" s="6" t="s">
        <v>350</v>
      </c>
      <c r="G9754" s="6" t="s">
        <v>351</v>
      </c>
      <c r="H9754" s="7">
        <v>2.1134200000000001</v>
      </c>
      <c r="I9754" s="6"/>
      <c r="J9754" s="7">
        <v>4.2268400000000002</v>
      </c>
      <c r="K9754" s="7">
        <v>2.6612420000000001</v>
      </c>
      <c r="L9754" s="7">
        <v>5.8497960000000004</v>
      </c>
      <c r="M9754" s="7">
        <v>7.2873140000000003</v>
      </c>
      <c r="N9754" s="7">
        <v>4.8365520000000002</v>
      </c>
      <c r="O9754" s="7">
        <v>4.66988</v>
      </c>
      <c r="P9754" s="7">
        <v>4.8566450000000003</v>
      </c>
      <c r="Q9754" s="7">
        <v>5.5181240000000003</v>
      </c>
      <c r="R9754" s="7">
        <v>5.9692080000000001</v>
      </c>
      <c r="S9754" s="7">
        <v>11.702935</v>
      </c>
      <c r="T9754" s="7"/>
    </row>
    <row r="9755" spans="1:20" x14ac:dyDescent="0.35">
      <c r="A9755" s="6" t="s">
        <v>185</v>
      </c>
      <c r="B9755" s="6" t="s">
        <v>212</v>
      </c>
      <c r="C9755" s="6" t="s">
        <v>767</v>
      </c>
      <c r="D9755" s="6" t="s">
        <v>751</v>
      </c>
      <c r="E9755" s="6" t="s">
        <v>303</v>
      </c>
      <c r="F9755" s="6" t="s">
        <v>352</v>
      </c>
      <c r="G9755" s="6" t="s">
        <v>353</v>
      </c>
      <c r="H9755" s="6"/>
      <c r="I9755" s="6"/>
      <c r="J9755" s="6"/>
      <c r="K9755" s="7">
        <v>0.548454</v>
      </c>
      <c r="L9755" s="7">
        <v>5.1507240000000003</v>
      </c>
      <c r="M9755" s="7">
        <v>6.4173689999999999</v>
      </c>
      <c r="N9755" s="7">
        <v>4.2168720000000004</v>
      </c>
      <c r="O9755" s="7">
        <v>4.0806779999999998</v>
      </c>
      <c r="P9755" s="7">
        <v>4.2434399999999997</v>
      </c>
      <c r="Q9755" s="7">
        <v>3.3406600000000002</v>
      </c>
      <c r="R9755" s="7">
        <v>3.6150120000000001</v>
      </c>
      <c r="S9755" s="7">
        <v>7.0875750000000002</v>
      </c>
      <c r="T9755" s="7"/>
    </row>
    <row r="9756" spans="1:20" x14ac:dyDescent="0.35">
      <c r="A9756" s="6" t="s">
        <v>185</v>
      </c>
      <c r="B9756" s="6" t="s">
        <v>212</v>
      </c>
      <c r="C9756" s="6" t="s">
        <v>767</v>
      </c>
      <c r="D9756" s="6" t="s">
        <v>751</v>
      </c>
      <c r="E9756" s="6" t="s">
        <v>303</v>
      </c>
      <c r="F9756" s="6" t="s">
        <v>354</v>
      </c>
      <c r="G9756" s="6" t="s">
        <v>355</v>
      </c>
      <c r="H9756" s="6"/>
      <c r="I9756" s="6"/>
      <c r="J9756" s="7">
        <v>28.531169999999999</v>
      </c>
      <c r="K9756" s="7">
        <v>15.216623999999999</v>
      </c>
      <c r="L9756" s="7">
        <v>0</v>
      </c>
      <c r="M9756" s="7">
        <v>0</v>
      </c>
      <c r="N9756" s="7">
        <v>0</v>
      </c>
      <c r="O9756" s="7">
        <v>0</v>
      </c>
      <c r="P9756" s="7">
        <v>0</v>
      </c>
      <c r="Q9756" s="7">
        <v>0</v>
      </c>
      <c r="R9756" s="7">
        <v>0</v>
      </c>
      <c r="S9756" s="7">
        <v>0</v>
      </c>
      <c r="T9756" s="7"/>
    </row>
    <row r="9757" spans="1:20" x14ac:dyDescent="0.35">
      <c r="A9757" s="6" t="s">
        <v>185</v>
      </c>
      <c r="B9757" s="6" t="s">
        <v>212</v>
      </c>
      <c r="C9757" s="6" t="s">
        <v>767</v>
      </c>
      <c r="D9757" s="6" t="s">
        <v>751</v>
      </c>
      <c r="E9757" s="6" t="s">
        <v>303</v>
      </c>
      <c r="F9757" s="6" t="s">
        <v>356</v>
      </c>
      <c r="G9757" s="6" t="s">
        <v>357</v>
      </c>
      <c r="H9757" s="6"/>
      <c r="I9757" s="6"/>
      <c r="J9757" s="7">
        <v>22.824936000000001</v>
      </c>
      <c r="K9757" s="7">
        <v>13.314546</v>
      </c>
      <c r="L9757" s="7">
        <v>0</v>
      </c>
      <c r="M9757" s="7">
        <v>0</v>
      </c>
      <c r="N9757" s="7">
        <v>0</v>
      </c>
      <c r="O9757" s="7">
        <v>0</v>
      </c>
      <c r="P9757" s="7">
        <v>0</v>
      </c>
      <c r="Q9757" s="7">
        <v>0</v>
      </c>
      <c r="R9757" s="7">
        <v>0</v>
      </c>
      <c r="S9757" s="7">
        <v>0</v>
      </c>
      <c r="T9757" s="7"/>
    </row>
    <row r="9758" spans="1:20" x14ac:dyDescent="0.35">
      <c r="A9758" s="6" t="s">
        <v>185</v>
      </c>
      <c r="B9758" s="6" t="s">
        <v>212</v>
      </c>
      <c r="C9758" s="6" t="s">
        <v>767</v>
      </c>
      <c r="D9758" s="6" t="s">
        <v>751</v>
      </c>
      <c r="E9758" s="6" t="s">
        <v>303</v>
      </c>
      <c r="F9758" s="6" t="s">
        <v>358</v>
      </c>
      <c r="G9758" s="6" t="s">
        <v>359</v>
      </c>
      <c r="H9758" s="7">
        <v>2.8531170000000001</v>
      </c>
      <c r="I9758" s="7">
        <v>3.8041559999999999</v>
      </c>
      <c r="J9758" s="7">
        <v>19.020779999999998</v>
      </c>
      <c r="K9758" s="7">
        <v>24.299851</v>
      </c>
      <c r="L9758" s="7">
        <v>44.322198</v>
      </c>
      <c r="M9758" s="7">
        <v>39.646228000000001</v>
      </c>
      <c r="N9758" s="7">
        <v>14.064410000000001</v>
      </c>
      <c r="O9758" s="7">
        <v>12.142904</v>
      </c>
      <c r="P9758" s="7">
        <v>15.405099999999999</v>
      </c>
      <c r="Q9758" s="7">
        <v>20.214729999999999</v>
      </c>
      <c r="R9758" s="7">
        <v>11.523028</v>
      </c>
      <c r="S9758" s="7">
        <v>19.917455</v>
      </c>
      <c r="T9758" s="7"/>
    </row>
    <row r="9759" spans="1:20" x14ac:dyDescent="0.35">
      <c r="A9759" s="6" t="s">
        <v>185</v>
      </c>
      <c r="B9759" s="6" t="s">
        <v>212</v>
      </c>
      <c r="C9759" s="6" t="s">
        <v>767</v>
      </c>
      <c r="D9759" s="6" t="s">
        <v>751</v>
      </c>
      <c r="E9759" s="6" t="s">
        <v>303</v>
      </c>
      <c r="F9759" s="6" t="s">
        <v>360</v>
      </c>
      <c r="G9759" s="6" t="s">
        <v>361</v>
      </c>
      <c r="H9759" s="7">
        <v>1.9020779999999999</v>
      </c>
      <c r="I9759" s="7">
        <v>6.657273</v>
      </c>
      <c r="J9759" s="7">
        <v>19.020779999999998</v>
      </c>
      <c r="K9759" s="7">
        <v>22.396884</v>
      </c>
      <c r="L9759" s="7">
        <v>78.342485999999994</v>
      </c>
      <c r="M9759" s="7">
        <v>74.246172000000001</v>
      </c>
      <c r="N9759" s="7">
        <v>25.059709999999999</v>
      </c>
      <c r="O9759" s="7">
        <v>21.631699999999999</v>
      </c>
      <c r="P9759" s="7">
        <v>27.451084999999999</v>
      </c>
      <c r="Q9759" s="7">
        <v>36.012042000000001</v>
      </c>
      <c r="R9759" s="7">
        <v>20.533007999999999</v>
      </c>
      <c r="S9759" s="7">
        <v>35.476435000000002</v>
      </c>
      <c r="T9759" s="7"/>
    </row>
    <row r="9760" spans="1:20" x14ac:dyDescent="0.35">
      <c r="A9760" s="6" t="s">
        <v>185</v>
      </c>
      <c r="B9760" s="6" t="s">
        <v>212</v>
      </c>
      <c r="C9760" s="6" t="s">
        <v>767</v>
      </c>
      <c r="D9760" s="6" t="s">
        <v>751</v>
      </c>
      <c r="E9760" s="6" t="s">
        <v>303</v>
      </c>
      <c r="F9760" s="6" t="s">
        <v>362</v>
      </c>
      <c r="G9760" s="6" t="s">
        <v>363</v>
      </c>
      <c r="H9760" s="6"/>
      <c r="I9760" s="6"/>
      <c r="J9760" s="6"/>
      <c r="K9760" s="7">
        <v>0</v>
      </c>
      <c r="L9760" s="7">
        <v>425.56402700000001</v>
      </c>
      <c r="M9760" s="7">
        <v>359.46108700000002</v>
      </c>
      <c r="N9760" s="7">
        <v>143.43137999999999</v>
      </c>
      <c r="O9760" s="7">
        <v>131.61518799999999</v>
      </c>
      <c r="P9760" s="7">
        <v>82.293890000000005</v>
      </c>
      <c r="Q9760" s="7">
        <v>69.758979999999994</v>
      </c>
      <c r="R9760" s="7">
        <v>84.447664000000003</v>
      </c>
      <c r="S9760" s="7">
        <v>167.76964000000001</v>
      </c>
      <c r="T9760" s="7"/>
    </row>
    <row r="9761" spans="1:20" x14ac:dyDescent="0.35">
      <c r="A9761" s="6" t="s">
        <v>185</v>
      </c>
      <c r="B9761" s="6" t="s">
        <v>212</v>
      </c>
      <c r="C9761" s="6" t="s">
        <v>767</v>
      </c>
      <c r="D9761" s="6" t="s">
        <v>751</v>
      </c>
      <c r="E9761" s="6" t="s">
        <v>303</v>
      </c>
      <c r="F9761" s="6" t="s">
        <v>370</v>
      </c>
      <c r="G9761" s="6" t="s">
        <v>371</v>
      </c>
      <c r="H9761" s="7">
        <v>9.5103899999999992</v>
      </c>
      <c r="I9761" s="7">
        <v>15.216623999999999</v>
      </c>
      <c r="J9761" s="7">
        <v>29.482209000000001</v>
      </c>
      <c r="K9761" s="7">
        <v>21.675871999999998</v>
      </c>
      <c r="L9761" s="7">
        <v>26.666191000000001</v>
      </c>
      <c r="M9761" s="7">
        <v>20.249029</v>
      </c>
      <c r="N9761" s="7">
        <v>21.155343999999999</v>
      </c>
      <c r="O9761" s="7">
        <v>34.877839999999999</v>
      </c>
      <c r="P9761" s="7">
        <v>0</v>
      </c>
      <c r="Q9761" s="7">
        <v>0</v>
      </c>
      <c r="R9761" s="7">
        <v>0</v>
      </c>
      <c r="S9761" s="7">
        <v>0</v>
      </c>
      <c r="T9761" s="7"/>
    </row>
    <row r="9762" spans="1:20" x14ac:dyDescent="0.35">
      <c r="A9762" s="6" t="s">
        <v>185</v>
      </c>
      <c r="B9762" s="6" t="s">
        <v>212</v>
      </c>
      <c r="C9762" s="6" t="s">
        <v>767</v>
      </c>
      <c r="D9762" s="6" t="s">
        <v>751</v>
      </c>
      <c r="E9762" s="6" t="s">
        <v>303</v>
      </c>
      <c r="F9762" s="6" t="s">
        <v>372</v>
      </c>
      <c r="G9762" s="6" t="s">
        <v>373</v>
      </c>
      <c r="H9762" s="6"/>
      <c r="I9762" s="6"/>
      <c r="J9762" s="6"/>
      <c r="K9762" s="7">
        <v>0</v>
      </c>
      <c r="L9762" s="7">
        <v>0</v>
      </c>
      <c r="M9762" s="7">
        <v>0</v>
      </c>
      <c r="N9762" s="7">
        <v>0</v>
      </c>
      <c r="O9762" s="7">
        <v>27.773828999999999</v>
      </c>
      <c r="P9762" s="7">
        <v>107.026156</v>
      </c>
      <c r="Q9762" s="7">
        <v>72.227531999999997</v>
      </c>
      <c r="R9762" s="7">
        <v>71.990219999999994</v>
      </c>
      <c r="S9762" s="7">
        <v>143.34361999999999</v>
      </c>
      <c r="T9762" s="7"/>
    </row>
    <row r="9763" spans="1:20" x14ac:dyDescent="0.35">
      <c r="A9763" s="6" t="s">
        <v>185</v>
      </c>
      <c r="B9763" s="6" t="s">
        <v>212</v>
      </c>
      <c r="C9763" s="6" t="s">
        <v>767</v>
      </c>
      <c r="D9763" s="6" t="s">
        <v>751</v>
      </c>
      <c r="E9763" s="6" t="s">
        <v>303</v>
      </c>
      <c r="F9763" s="6" t="s">
        <v>374</v>
      </c>
      <c r="G9763" s="6" t="s">
        <v>375</v>
      </c>
      <c r="H9763" s="7">
        <v>76.083119999999994</v>
      </c>
      <c r="I9763" s="7">
        <v>82.423379999999995</v>
      </c>
      <c r="J9763" s="7">
        <v>107.78442</v>
      </c>
      <c r="K9763" s="7">
        <v>114.582114</v>
      </c>
      <c r="L9763" s="7">
        <v>130.45244</v>
      </c>
      <c r="M9763" s="7">
        <v>162.628759</v>
      </c>
      <c r="N9763" s="7">
        <v>206.67238399999999</v>
      </c>
      <c r="O9763" s="7">
        <v>227.607744</v>
      </c>
      <c r="P9763" s="7">
        <v>233.96467999999999</v>
      </c>
      <c r="Q9763" s="7">
        <v>230.87023600000001</v>
      </c>
      <c r="R9763" s="7">
        <v>228.03511599999999</v>
      </c>
      <c r="S9763" s="7">
        <v>355.19864000000001</v>
      </c>
      <c r="T9763" s="7"/>
    </row>
    <row r="9764" spans="1:20" x14ac:dyDescent="0.35">
      <c r="A9764" s="6" t="s">
        <v>185</v>
      </c>
      <c r="B9764" s="6" t="s">
        <v>212</v>
      </c>
      <c r="C9764" s="6" t="s">
        <v>767</v>
      </c>
      <c r="D9764" s="6" t="s">
        <v>751</v>
      </c>
      <c r="E9764" s="6" t="s">
        <v>303</v>
      </c>
      <c r="F9764" s="6" t="s">
        <v>376</v>
      </c>
      <c r="G9764" s="6" t="s">
        <v>377</v>
      </c>
      <c r="H9764" s="7">
        <v>6.3402599999999998</v>
      </c>
      <c r="I9764" s="7">
        <v>10.5671</v>
      </c>
      <c r="J9764" s="7">
        <v>2.1134200000000001</v>
      </c>
      <c r="K9764" s="7">
        <v>8.9907789999999999</v>
      </c>
      <c r="L9764" s="7">
        <v>40.357796</v>
      </c>
      <c r="M9764" s="7">
        <v>50.310122</v>
      </c>
      <c r="N9764" s="7">
        <v>30.168223999999999</v>
      </c>
      <c r="O9764" s="7">
        <v>33.225596000000003</v>
      </c>
      <c r="P9764" s="7">
        <v>34.060580000000002</v>
      </c>
      <c r="Q9764" s="7">
        <v>12.489508000000001</v>
      </c>
      <c r="R9764" s="7">
        <v>12.351392000000001</v>
      </c>
      <c r="S9764" s="7">
        <v>19.222829999999998</v>
      </c>
      <c r="T9764" s="7"/>
    </row>
    <row r="9765" spans="1:20" x14ac:dyDescent="0.35">
      <c r="A9765" s="6" t="s">
        <v>185</v>
      </c>
      <c r="B9765" s="6" t="s">
        <v>212</v>
      </c>
      <c r="C9765" s="6" t="s">
        <v>767</v>
      </c>
      <c r="D9765" s="6" t="s">
        <v>751</v>
      </c>
      <c r="E9765" s="6" t="s">
        <v>303</v>
      </c>
      <c r="F9765" s="6" t="s">
        <v>378</v>
      </c>
      <c r="G9765" s="6" t="s">
        <v>379</v>
      </c>
      <c r="H9765" s="7">
        <v>236.70303999999999</v>
      </c>
      <c r="I9765" s="7">
        <v>259.95066000000003</v>
      </c>
      <c r="J9765" s="7">
        <v>462.83897999999999</v>
      </c>
      <c r="K9765" s="7">
        <v>369.10485399999999</v>
      </c>
      <c r="L9765" s="7">
        <v>139.85125300000001</v>
      </c>
      <c r="M9765" s="7">
        <v>257.80547999999999</v>
      </c>
      <c r="N9765" s="7">
        <v>375.132656</v>
      </c>
      <c r="O9765" s="7">
        <v>395.57263999999998</v>
      </c>
      <c r="P9765" s="7">
        <v>450.88891999999998</v>
      </c>
      <c r="Q9765" s="7">
        <v>406.87341400000003</v>
      </c>
      <c r="R9765" s="7">
        <v>461.81690400000002</v>
      </c>
      <c r="S9765" s="7">
        <v>938.50959999999998</v>
      </c>
      <c r="T9765" s="7"/>
    </row>
    <row r="9766" spans="1:20" x14ac:dyDescent="0.35">
      <c r="A9766" s="6" t="s">
        <v>185</v>
      </c>
      <c r="B9766" s="6" t="s">
        <v>212</v>
      </c>
      <c r="C9766" s="6" t="s">
        <v>767</v>
      </c>
      <c r="D9766" s="6" t="s">
        <v>751</v>
      </c>
      <c r="E9766" s="6" t="s">
        <v>303</v>
      </c>
      <c r="F9766" s="6" t="s">
        <v>380</v>
      </c>
      <c r="G9766" s="6" t="s">
        <v>381</v>
      </c>
      <c r="H9766" s="7">
        <v>29.587879999999998</v>
      </c>
      <c r="I9766" s="7">
        <v>38.041559999999997</v>
      </c>
      <c r="J9766" s="7">
        <v>65.516019999999997</v>
      </c>
      <c r="K9766" s="7">
        <v>37.969248</v>
      </c>
      <c r="L9766" s="7">
        <v>84.759873999999996</v>
      </c>
      <c r="M9766" s="7">
        <v>105.512187</v>
      </c>
      <c r="N9766" s="7">
        <v>170.91921400000001</v>
      </c>
      <c r="O9766" s="7">
        <v>165.392324</v>
      </c>
      <c r="P9766" s="7">
        <v>171.20642000000001</v>
      </c>
      <c r="Q9766" s="7">
        <v>86.846093999999994</v>
      </c>
      <c r="R9766" s="7">
        <v>93.961035999999993</v>
      </c>
      <c r="S9766" s="7">
        <v>184.35120499999999</v>
      </c>
      <c r="T9766" s="7"/>
    </row>
    <row r="9767" spans="1:20" x14ac:dyDescent="0.35">
      <c r="A9767" s="6" t="s">
        <v>185</v>
      </c>
      <c r="B9767" s="6" t="s">
        <v>212</v>
      </c>
      <c r="C9767" s="6" t="s">
        <v>767</v>
      </c>
      <c r="D9767" s="6" t="s">
        <v>751</v>
      </c>
      <c r="E9767" s="6" t="s">
        <v>303</v>
      </c>
      <c r="F9767" s="6" t="s">
        <v>382</v>
      </c>
      <c r="G9767" s="6" t="s">
        <v>383</v>
      </c>
      <c r="H9767" s="7">
        <v>4.2268400000000002</v>
      </c>
      <c r="I9767" s="7">
        <v>2.1134200000000001</v>
      </c>
      <c r="J9767" s="7">
        <v>2.1134200000000001</v>
      </c>
      <c r="K9767" s="7">
        <v>5.1111399999999998</v>
      </c>
      <c r="L9767" s="7">
        <v>1.8422179999999999</v>
      </c>
      <c r="M9767" s="7">
        <v>2.2766579999999998</v>
      </c>
      <c r="N9767" s="7">
        <v>2.6088719999999999</v>
      </c>
      <c r="O9767" s="7">
        <v>2.8630330000000002</v>
      </c>
      <c r="P9767" s="7">
        <v>2.964537</v>
      </c>
      <c r="Q9767" s="7">
        <v>2.584168</v>
      </c>
      <c r="R9767" s="7">
        <v>2.5566819999999999</v>
      </c>
      <c r="S9767" s="7">
        <v>3.978526</v>
      </c>
      <c r="T9767" s="7"/>
    </row>
    <row r="9768" spans="1:20" x14ac:dyDescent="0.35">
      <c r="A9768" s="6" t="s">
        <v>185</v>
      </c>
      <c r="B9768" s="6" t="s">
        <v>212</v>
      </c>
      <c r="C9768" s="6" t="s">
        <v>767</v>
      </c>
      <c r="D9768" s="6" t="s">
        <v>751</v>
      </c>
      <c r="E9768" s="6" t="s">
        <v>303</v>
      </c>
      <c r="F9768" s="6" t="s">
        <v>384</v>
      </c>
      <c r="G9768" s="6" t="s">
        <v>385</v>
      </c>
      <c r="H9768" s="7">
        <v>4.2268400000000002</v>
      </c>
      <c r="I9768" s="7">
        <v>4.2268400000000002</v>
      </c>
      <c r="J9768" s="7">
        <v>6.3402599999999998</v>
      </c>
      <c r="K9768" s="7">
        <v>5.3996940000000002</v>
      </c>
      <c r="L9768" s="7">
        <v>5.3298199999999998</v>
      </c>
      <c r="M9768" s="7">
        <v>6.6460369999999998</v>
      </c>
      <c r="N9768" s="7">
        <v>10.06442</v>
      </c>
      <c r="O9768" s="7">
        <v>9.7440519999999999</v>
      </c>
      <c r="P9768" s="7">
        <v>10.048814999999999</v>
      </c>
      <c r="Q9768" s="7">
        <v>9.7054159999999996</v>
      </c>
      <c r="R9768" s="7">
        <v>10.503736</v>
      </c>
      <c r="S9768" s="7">
        <v>20.589124999999999</v>
      </c>
      <c r="T9768" s="7"/>
    </row>
    <row r="9769" spans="1:20" x14ac:dyDescent="0.35">
      <c r="A9769" s="6" t="s">
        <v>185</v>
      </c>
      <c r="B9769" s="6" t="s">
        <v>212</v>
      </c>
      <c r="C9769" s="6" t="s">
        <v>767</v>
      </c>
      <c r="D9769" s="6" t="s">
        <v>751</v>
      </c>
      <c r="E9769" s="6" t="s">
        <v>303</v>
      </c>
      <c r="F9769" s="6" t="s">
        <v>386</v>
      </c>
      <c r="G9769" s="6" t="s">
        <v>387</v>
      </c>
      <c r="H9769" s="7">
        <v>46.600911000000004</v>
      </c>
      <c r="I9769" s="7">
        <v>49.454028000000001</v>
      </c>
      <c r="J9769" s="7">
        <v>116.977797</v>
      </c>
      <c r="K9769" s="7">
        <v>129.88005699999999</v>
      </c>
      <c r="L9769" s="7">
        <v>94.398330000000001</v>
      </c>
      <c r="M9769" s="7">
        <v>117.216156</v>
      </c>
      <c r="N9769" s="7">
        <v>166.62358399999999</v>
      </c>
      <c r="O9769" s="7">
        <v>177.59389200000001</v>
      </c>
      <c r="P9769" s="7">
        <v>0</v>
      </c>
      <c r="Q9769" s="7">
        <v>0</v>
      </c>
      <c r="R9769" s="7">
        <v>0</v>
      </c>
      <c r="S9769" s="7">
        <v>0</v>
      </c>
      <c r="T9769" s="7"/>
    </row>
    <row r="9770" spans="1:20" x14ac:dyDescent="0.35">
      <c r="A9770" s="6" t="s">
        <v>185</v>
      </c>
      <c r="B9770" s="6" t="s">
        <v>212</v>
      </c>
      <c r="C9770" s="6" t="s">
        <v>767</v>
      </c>
      <c r="D9770" s="6" t="s">
        <v>751</v>
      </c>
      <c r="E9770" s="6" t="s">
        <v>303</v>
      </c>
      <c r="F9770" s="6" t="s">
        <v>388</v>
      </c>
      <c r="G9770" s="6" t="s">
        <v>389</v>
      </c>
      <c r="H9770" s="6"/>
      <c r="I9770" s="6"/>
      <c r="J9770" s="6"/>
      <c r="K9770" s="7">
        <v>0</v>
      </c>
      <c r="L9770" s="7">
        <v>0</v>
      </c>
      <c r="M9770" s="7">
        <v>0</v>
      </c>
      <c r="N9770" s="7">
        <v>0</v>
      </c>
      <c r="O9770" s="7">
        <v>141.42894899999999</v>
      </c>
      <c r="P9770" s="7">
        <v>228.63282000000001</v>
      </c>
      <c r="Q9770" s="7">
        <v>183.84978000000001</v>
      </c>
      <c r="R9770" s="7">
        <v>252.98743999999999</v>
      </c>
      <c r="S9770" s="7">
        <v>382.07124499999998</v>
      </c>
      <c r="T9770" s="7"/>
    </row>
    <row r="9771" spans="1:20" x14ac:dyDescent="0.35">
      <c r="A9771" s="6" t="s">
        <v>185</v>
      </c>
      <c r="B9771" s="6" t="s">
        <v>212</v>
      </c>
      <c r="C9771" s="6" t="s">
        <v>767</v>
      </c>
      <c r="D9771" s="6" t="s">
        <v>751</v>
      </c>
      <c r="E9771" s="6" t="s">
        <v>303</v>
      </c>
      <c r="F9771" s="6" t="s">
        <v>390</v>
      </c>
      <c r="G9771" s="6" t="s">
        <v>391</v>
      </c>
      <c r="H9771" s="7">
        <v>257.83724000000001</v>
      </c>
      <c r="I9771" s="7">
        <v>274.74459999999999</v>
      </c>
      <c r="J9771" s="7">
        <v>464.95240000000001</v>
      </c>
      <c r="K9771" s="7">
        <v>335.80497800000001</v>
      </c>
      <c r="L9771" s="7">
        <v>587.571236</v>
      </c>
      <c r="M9771" s="7">
        <v>770.93212600000004</v>
      </c>
      <c r="N9771" s="7">
        <v>552.04502400000001</v>
      </c>
      <c r="O9771" s="7">
        <v>530.25740599999995</v>
      </c>
      <c r="P9771" s="7">
        <v>516.84900000000005</v>
      </c>
      <c r="Q9771" s="7">
        <v>634.410078</v>
      </c>
      <c r="R9771" s="7">
        <v>694.46466999999996</v>
      </c>
      <c r="S9771" s="7">
        <v>1351.3567049999999</v>
      </c>
      <c r="T9771" s="7"/>
    </row>
    <row r="9772" spans="1:20" x14ac:dyDescent="0.35">
      <c r="A9772" s="6" t="s">
        <v>185</v>
      </c>
      <c r="B9772" s="6" t="s">
        <v>212</v>
      </c>
      <c r="C9772" s="6" t="s">
        <v>767</v>
      </c>
      <c r="D9772" s="6" t="s">
        <v>751</v>
      </c>
      <c r="E9772" s="6" t="s">
        <v>303</v>
      </c>
      <c r="F9772" s="6" t="s">
        <v>392</v>
      </c>
      <c r="G9772" s="6" t="s">
        <v>393</v>
      </c>
      <c r="H9772" s="7">
        <v>137.3723</v>
      </c>
      <c r="I9772" s="7">
        <v>145.82597999999999</v>
      </c>
      <c r="J9772" s="7">
        <v>207.11516</v>
      </c>
      <c r="K9772" s="7">
        <v>195.94769099999999</v>
      </c>
      <c r="L9772" s="7">
        <v>152.46600599999999</v>
      </c>
      <c r="M9772" s="7">
        <v>189.78990999999999</v>
      </c>
      <c r="N9772" s="7">
        <v>237.00758999999999</v>
      </c>
      <c r="O9772" s="7">
        <v>229.342838</v>
      </c>
      <c r="P9772" s="7">
        <v>237.40040500000001</v>
      </c>
      <c r="Q9772" s="7">
        <v>215.99107799999999</v>
      </c>
      <c r="R9772" s="7">
        <v>233.660428</v>
      </c>
      <c r="S9772" s="7">
        <v>458.328305</v>
      </c>
      <c r="T9772" s="7"/>
    </row>
    <row r="9773" spans="1:20" x14ac:dyDescent="0.35">
      <c r="A9773" s="6" t="s">
        <v>185</v>
      </c>
      <c r="B9773" s="6" t="s">
        <v>212</v>
      </c>
      <c r="C9773" s="6" t="s">
        <v>767</v>
      </c>
      <c r="D9773" s="6" t="s">
        <v>751</v>
      </c>
      <c r="E9773" s="6" t="s">
        <v>303</v>
      </c>
      <c r="F9773" s="6" t="s">
        <v>394</v>
      </c>
      <c r="G9773" s="6" t="s">
        <v>395</v>
      </c>
      <c r="H9773" s="7">
        <v>52.835500000000003</v>
      </c>
      <c r="I9773" s="7">
        <v>48.60866</v>
      </c>
      <c r="J9773" s="7">
        <v>61.289180000000002</v>
      </c>
      <c r="K9773" s="7">
        <v>61.606271999999997</v>
      </c>
      <c r="L9773" s="7">
        <v>167.486276</v>
      </c>
      <c r="M9773" s="7">
        <v>208.506439</v>
      </c>
      <c r="N9773" s="7">
        <v>166.20292800000001</v>
      </c>
      <c r="O9773" s="7">
        <v>160.82495399999999</v>
      </c>
      <c r="P9773" s="7">
        <v>166.47986</v>
      </c>
      <c r="Q9773" s="7">
        <v>96.732097999999993</v>
      </c>
      <c r="R9773" s="7">
        <v>104.65514400000001</v>
      </c>
      <c r="S9773" s="7">
        <v>205.34261000000001</v>
      </c>
      <c r="T9773" s="7"/>
    </row>
    <row r="9774" spans="1:20" x14ac:dyDescent="0.35">
      <c r="A9774" s="6" t="s">
        <v>185</v>
      </c>
      <c r="B9774" s="6" t="s">
        <v>212</v>
      </c>
      <c r="C9774" s="6" t="s">
        <v>767</v>
      </c>
      <c r="D9774" s="6" t="s">
        <v>751</v>
      </c>
      <c r="E9774" s="6" t="s">
        <v>303</v>
      </c>
      <c r="F9774" s="6" t="s">
        <v>396</v>
      </c>
      <c r="G9774" s="6" t="s">
        <v>397</v>
      </c>
      <c r="H9774" s="7">
        <v>2.1134200000000001</v>
      </c>
      <c r="I9774" s="6"/>
      <c r="J9774" s="6"/>
      <c r="K9774" s="7">
        <v>5.8706950000000004</v>
      </c>
      <c r="L9774" s="7">
        <v>16.290275999999999</v>
      </c>
      <c r="M9774" s="7">
        <v>20.321916999999999</v>
      </c>
      <c r="N9774" s="7">
        <v>9.51328</v>
      </c>
      <c r="O9774" s="7">
        <v>9.2170439999999996</v>
      </c>
      <c r="P9774" s="7">
        <v>9.4943050000000007</v>
      </c>
      <c r="Q9774" s="7">
        <v>14.265447999999999</v>
      </c>
      <c r="R9774" s="7">
        <v>15.440792</v>
      </c>
      <c r="S9774" s="7">
        <v>30.268830000000001</v>
      </c>
      <c r="T9774" s="7"/>
    </row>
    <row r="9775" spans="1:20" x14ac:dyDescent="0.35">
      <c r="A9775" s="6" t="s">
        <v>185</v>
      </c>
      <c r="B9775" s="6" t="s">
        <v>212</v>
      </c>
      <c r="C9775" s="6" t="s">
        <v>767</v>
      </c>
      <c r="D9775" s="6" t="s">
        <v>751</v>
      </c>
      <c r="E9775" s="6" t="s">
        <v>303</v>
      </c>
      <c r="F9775" s="6" t="s">
        <v>398</v>
      </c>
      <c r="G9775" s="6" t="s">
        <v>399</v>
      </c>
      <c r="H9775" s="7">
        <v>90.87706</v>
      </c>
      <c r="I9775" s="7">
        <v>105.67100000000001</v>
      </c>
      <c r="J9775" s="7">
        <v>183.86753999999999</v>
      </c>
      <c r="K9775" s="7">
        <v>111.598366</v>
      </c>
      <c r="L9775" s="7">
        <v>71.033050000000003</v>
      </c>
      <c r="M9775" s="7">
        <v>88.422631999999993</v>
      </c>
      <c r="N9775" s="7">
        <v>139.903584</v>
      </c>
      <c r="O9775" s="7">
        <v>135.37070800000001</v>
      </c>
      <c r="P9775" s="7">
        <v>140.12948499999999</v>
      </c>
      <c r="Q9775" s="7">
        <v>94.147850000000005</v>
      </c>
      <c r="R9775" s="7">
        <v>101.858448</v>
      </c>
      <c r="S9775" s="7">
        <v>199.85934499999999</v>
      </c>
      <c r="T9775" s="7"/>
    </row>
    <row r="9776" spans="1:20" x14ac:dyDescent="0.35">
      <c r="A9776" s="6" t="s">
        <v>185</v>
      </c>
      <c r="B9776" s="6" t="s">
        <v>212</v>
      </c>
      <c r="C9776" s="6" t="s">
        <v>767</v>
      </c>
      <c r="D9776" s="6" t="s">
        <v>751</v>
      </c>
      <c r="E9776" s="6" t="s">
        <v>303</v>
      </c>
      <c r="F9776" s="6" t="s">
        <v>400</v>
      </c>
      <c r="G9776" s="6" t="s">
        <v>401</v>
      </c>
      <c r="H9776" s="7">
        <v>2.1134200000000001</v>
      </c>
      <c r="I9776" s="7">
        <v>6.3402599999999998</v>
      </c>
      <c r="J9776" s="7">
        <v>16.907360000000001</v>
      </c>
      <c r="K9776" s="7">
        <v>10.315566</v>
      </c>
      <c r="L9776" s="7">
        <v>27.746635999999999</v>
      </c>
      <c r="M9776" s="7">
        <v>34.628281999999999</v>
      </c>
      <c r="N9776" s="7">
        <v>21.164936000000001</v>
      </c>
      <c r="O9776" s="7">
        <v>23.267264000000001</v>
      </c>
      <c r="P9776" s="7">
        <v>23.892465000000001</v>
      </c>
      <c r="Q9776" s="7">
        <v>14.850664</v>
      </c>
      <c r="R9776" s="7">
        <v>14.683652</v>
      </c>
      <c r="S9776" s="7">
        <v>22.84609</v>
      </c>
      <c r="T9776" s="7"/>
    </row>
    <row r="9777" spans="1:20" x14ac:dyDescent="0.35">
      <c r="A9777" s="6" t="s">
        <v>185</v>
      </c>
      <c r="B9777" s="6" t="s">
        <v>212</v>
      </c>
      <c r="C9777" s="6" t="s">
        <v>767</v>
      </c>
      <c r="D9777" s="6" t="s">
        <v>751</v>
      </c>
      <c r="E9777" s="6" t="s">
        <v>303</v>
      </c>
      <c r="F9777" s="6" t="s">
        <v>402</v>
      </c>
      <c r="G9777" s="6" t="s">
        <v>403</v>
      </c>
      <c r="H9777" s="7">
        <v>40.154980000000002</v>
      </c>
      <c r="I9777" s="7">
        <v>42.2684</v>
      </c>
      <c r="J9777" s="7">
        <v>52.835500000000003</v>
      </c>
      <c r="K9777" s="7">
        <v>25.522335000000002</v>
      </c>
      <c r="L9777" s="7">
        <v>48.314051999999997</v>
      </c>
      <c r="M9777" s="7">
        <v>60.211514999999999</v>
      </c>
      <c r="N9777" s="7">
        <v>25.920884000000001</v>
      </c>
      <c r="O9777" s="7">
        <v>25.085471999999999</v>
      </c>
      <c r="P9777" s="7">
        <v>25.897020000000001</v>
      </c>
      <c r="Q9777" s="7">
        <v>30.202991999999998</v>
      </c>
      <c r="R9777" s="7">
        <v>32.629463999999999</v>
      </c>
      <c r="S9777" s="7">
        <v>64.014719999999997</v>
      </c>
      <c r="T9777" s="7"/>
    </row>
    <row r="9778" spans="1:20" x14ac:dyDescent="0.35">
      <c r="A9778" s="6" t="s">
        <v>185</v>
      </c>
      <c r="B9778" s="6" t="s">
        <v>212</v>
      </c>
      <c r="C9778" s="6" t="s">
        <v>767</v>
      </c>
      <c r="D9778" s="6" t="s">
        <v>751</v>
      </c>
      <c r="E9778" s="6" t="s">
        <v>303</v>
      </c>
      <c r="F9778" s="6" t="s">
        <v>404</v>
      </c>
      <c r="G9778" s="6" t="s">
        <v>405</v>
      </c>
      <c r="H9778" s="7">
        <v>226.13594000000001</v>
      </c>
      <c r="I9778" s="7">
        <v>126.8052</v>
      </c>
      <c r="J9778" s="7">
        <v>226.13594000000001</v>
      </c>
      <c r="K9778" s="7">
        <v>167.919995</v>
      </c>
      <c r="L9778" s="7">
        <v>104.85688</v>
      </c>
      <c r="M9778" s="7">
        <v>130.52943099999999</v>
      </c>
      <c r="N9778" s="7">
        <v>89.112452000000005</v>
      </c>
      <c r="O9778" s="7">
        <v>86.235665999999995</v>
      </c>
      <c r="P9778" s="7">
        <v>89.260194999999996</v>
      </c>
      <c r="Q9778" s="7">
        <v>109.85656</v>
      </c>
      <c r="R9778" s="7">
        <v>118.854572</v>
      </c>
      <c r="S9778" s="7">
        <v>233.20211499999999</v>
      </c>
      <c r="T9778" s="7"/>
    </row>
    <row r="9779" spans="1:20" x14ac:dyDescent="0.35">
      <c r="A9779" s="6" t="s">
        <v>185</v>
      </c>
      <c r="B9779" s="6" t="s">
        <v>212</v>
      </c>
      <c r="C9779" s="6" t="s">
        <v>767</v>
      </c>
      <c r="D9779" s="6" t="s">
        <v>751</v>
      </c>
      <c r="E9779" s="6" t="s">
        <v>303</v>
      </c>
      <c r="F9779" s="6" t="s">
        <v>406</v>
      </c>
      <c r="G9779" s="6" t="s">
        <v>407</v>
      </c>
      <c r="H9779" s="7">
        <v>31.7013</v>
      </c>
      <c r="I9779" s="7">
        <v>61.289180000000002</v>
      </c>
      <c r="J9779" s="7">
        <v>120.46494</v>
      </c>
      <c r="K9779" s="7">
        <v>101.23172</v>
      </c>
      <c r="L9779" s="7">
        <v>141.82027500000001</v>
      </c>
      <c r="M9779" s="7">
        <v>176.79560799999999</v>
      </c>
      <c r="N9779" s="7">
        <v>182.90008</v>
      </c>
      <c r="O9779" s="7">
        <v>201.42892599999999</v>
      </c>
      <c r="P9779" s="7">
        <v>207.05036000000001</v>
      </c>
      <c r="Q9779" s="7">
        <v>210.978396</v>
      </c>
      <c r="R9779" s="7">
        <v>208.39200199999999</v>
      </c>
      <c r="S9779" s="7">
        <v>324.60005999999998</v>
      </c>
      <c r="T9779" s="7"/>
    </row>
    <row r="9780" spans="1:20" x14ac:dyDescent="0.35">
      <c r="A9780" s="6" t="s">
        <v>185</v>
      </c>
      <c r="B9780" s="6" t="s">
        <v>212</v>
      </c>
      <c r="C9780" s="6" t="s">
        <v>767</v>
      </c>
      <c r="D9780" s="6" t="s">
        <v>751</v>
      </c>
      <c r="E9780" s="6" t="s">
        <v>303</v>
      </c>
      <c r="F9780" s="6" t="s">
        <v>408</v>
      </c>
      <c r="G9780" s="6" t="s">
        <v>409</v>
      </c>
      <c r="H9780" s="7">
        <v>10.5671</v>
      </c>
      <c r="I9780" s="7">
        <v>4.2268400000000002</v>
      </c>
      <c r="J9780" s="7">
        <v>8.4536800000000003</v>
      </c>
      <c r="K9780" s="7">
        <v>8.0646350000000009</v>
      </c>
      <c r="L9780" s="7">
        <v>5.1718999999999999</v>
      </c>
      <c r="M9780" s="7">
        <v>6.4437689999999996</v>
      </c>
      <c r="N9780" s="7">
        <v>7.1764799999999997</v>
      </c>
      <c r="O9780" s="7">
        <v>6.9426240000000004</v>
      </c>
      <c r="P9780" s="7">
        <v>7.1555600000000004</v>
      </c>
      <c r="Q9780" s="7">
        <v>9.4142159999999997</v>
      </c>
      <c r="R9780" s="7">
        <v>10.190208</v>
      </c>
      <c r="S9780" s="7">
        <v>19.971920000000001</v>
      </c>
      <c r="T9780" s="7"/>
    </row>
    <row r="9781" spans="1:20" x14ac:dyDescent="0.35">
      <c r="A9781" s="6" t="s">
        <v>185</v>
      </c>
      <c r="B9781" s="6" t="s">
        <v>212</v>
      </c>
      <c r="C9781" s="6" t="s">
        <v>767</v>
      </c>
      <c r="D9781" s="6" t="s">
        <v>751</v>
      </c>
      <c r="E9781" s="6" t="s">
        <v>303</v>
      </c>
      <c r="F9781" s="6" t="s">
        <v>410</v>
      </c>
      <c r="G9781" s="6" t="s">
        <v>411</v>
      </c>
      <c r="H9781" s="7">
        <v>14.793939999999999</v>
      </c>
      <c r="I9781" s="7">
        <v>14.793939999999999</v>
      </c>
      <c r="J9781" s="7">
        <v>35.928139999999999</v>
      </c>
      <c r="K9781" s="7">
        <v>66.076553000000004</v>
      </c>
      <c r="L9781" s="7">
        <v>127.838448</v>
      </c>
      <c r="M9781" s="7">
        <v>159.361054</v>
      </c>
      <c r="N9781" s="7">
        <v>133.657904</v>
      </c>
      <c r="O9781" s="7">
        <v>147.20061200000001</v>
      </c>
      <c r="P9781" s="7">
        <v>151.30419499999999</v>
      </c>
      <c r="Q9781" s="7">
        <v>137.39666800000001</v>
      </c>
      <c r="R9781" s="7">
        <v>135.67035200000001</v>
      </c>
      <c r="S9781" s="7">
        <v>211.385895</v>
      </c>
      <c r="T9781" s="7"/>
    </row>
    <row r="9782" spans="1:20" x14ac:dyDescent="0.35">
      <c r="A9782" s="6" t="s">
        <v>185</v>
      </c>
      <c r="B9782" s="6" t="s">
        <v>212</v>
      </c>
      <c r="C9782" s="6" t="s">
        <v>767</v>
      </c>
      <c r="D9782" s="6" t="s">
        <v>751</v>
      </c>
      <c r="E9782" s="6" t="s">
        <v>303</v>
      </c>
      <c r="F9782" s="6" t="s">
        <v>412</v>
      </c>
      <c r="G9782" s="6" t="s">
        <v>413</v>
      </c>
      <c r="H9782" s="6"/>
      <c r="I9782" s="6"/>
      <c r="J9782" s="7">
        <v>2.1134200000000001</v>
      </c>
      <c r="K9782" s="7">
        <v>0.22106600000000001</v>
      </c>
      <c r="L9782" s="7">
        <v>1.842212</v>
      </c>
      <c r="M9782" s="7">
        <v>2.2766579999999998</v>
      </c>
      <c r="N9782" s="7">
        <v>7.1564120000000004</v>
      </c>
      <c r="O9782" s="7">
        <v>7.8842720000000002</v>
      </c>
      <c r="P9782" s="7">
        <v>8.0625250000000008</v>
      </c>
      <c r="Q9782" s="7">
        <v>0</v>
      </c>
      <c r="R9782" s="7">
        <v>0</v>
      </c>
      <c r="S9782" s="7">
        <v>0</v>
      </c>
      <c r="T9782" s="7"/>
    </row>
    <row r="9783" spans="1:20" x14ac:dyDescent="0.35">
      <c r="A9783" s="6" t="s">
        <v>185</v>
      </c>
      <c r="B9783" s="6" t="s">
        <v>212</v>
      </c>
      <c r="C9783" s="6" t="s">
        <v>767</v>
      </c>
      <c r="D9783" s="6" t="s">
        <v>751</v>
      </c>
      <c r="E9783" s="6" t="s">
        <v>303</v>
      </c>
      <c r="F9783" s="6" t="s">
        <v>414</v>
      </c>
      <c r="G9783" s="6" t="s">
        <v>415</v>
      </c>
      <c r="H9783" s="7">
        <v>10.5671</v>
      </c>
      <c r="I9783" s="7">
        <v>6.3402599999999998</v>
      </c>
      <c r="J9783" s="7">
        <v>38.041559999999997</v>
      </c>
      <c r="K9783" s="7">
        <v>24.485296999999999</v>
      </c>
      <c r="L9783" s="7">
        <v>34.192045999999998</v>
      </c>
      <c r="M9783" s="7">
        <v>42.672606000000002</v>
      </c>
      <c r="N9783" s="7">
        <v>25.950787999999999</v>
      </c>
      <c r="O9783" s="7">
        <v>28.577003999999999</v>
      </c>
      <c r="P9783" s="7">
        <v>29.292929999999998</v>
      </c>
      <c r="Q9783" s="7">
        <v>26.642209999999999</v>
      </c>
      <c r="R9783" s="7">
        <v>26.338695999999999</v>
      </c>
      <c r="S9783" s="7">
        <v>40.995600000000003</v>
      </c>
      <c r="T9783" s="7"/>
    </row>
    <row r="9784" spans="1:20" x14ac:dyDescent="0.35">
      <c r="A9784" s="6" t="s">
        <v>185</v>
      </c>
      <c r="B9784" s="6" t="s">
        <v>212</v>
      </c>
      <c r="C9784" s="6" t="s">
        <v>767</v>
      </c>
      <c r="D9784" s="6" t="s">
        <v>751</v>
      </c>
      <c r="E9784" s="6" t="s">
        <v>303</v>
      </c>
      <c r="F9784" s="6" t="s">
        <v>416</v>
      </c>
      <c r="G9784" s="6" t="s">
        <v>417</v>
      </c>
      <c r="H9784" s="7">
        <v>10.5671</v>
      </c>
      <c r="I9784" s="7">
        <v>8.4536800000000003</v>
      </c>
      <c r="J9784" s="7">
        <v>10.5671</v>
      </c>
      <c r="K9784" s="7">
        <v>15.367393</v>
      </c>
      <c r="L9784" s="7">
        <v>71.328867000000002</v>
      </c>
      <c r="M9784" s="7">
        <v>88.915222</v>
      </c>
      <c r="N9784" s="7">
        <v>74.710933999999995</v>
      </c>
      <c r="O9784" s="7">
        <v>82.278623999999994</v>
      </c>
      <c r="P9784" s="7">
        <v>84.576655000000002</v>
      </c>
      <c r="Q9784" s="7">
        <v>22.103532000000001</v>
      </c>
      <c r="R9784" s="7">
        <v>21.844771999999999</v>
      </c>
      <c r="S9784" s="7">
        <v>34.010950000000001</v>
      </c>
      <c r="T9784" s="7"/>
    </row>
    <row r="9785" spans="1:20" x14ac:dyDescent="0.35">
      <c r="A9785" s="6" t="s">
        <v>185</v>
      </c>
      <c r="B9785" s="6" t="s">
        <v>212</v>
      </c>
      <c r="C9785" s="6" t="s">
        <v>767</v>
      </c>
      <c r="D9785" s="6" t="s">
        <v>751</v>
      </c>
      <c r="E9785" s="6" t="s">
        <v>303</v>
      </c>
      <c r="F9785" s="6" t="s">
        <v>418</v>
      </c>
      <c r="G9785" s="6" t="s">
        <v>419</v>
      </c>
      <c r="H9785" s="7">
        <v>4.2268400000000002</v>
      </c>
      <c r="I9785" s="6"/>
      <c r="J9785" s="7">
        <v>2.1134200000000001</v>
      </c>
      <c r="K9785" s="7">
        <v>0.44174000000000002</v>
      </c>
      <c r="L9785" s="7">
        <v>14.831562999999999</v>
      </c>
      <c r="M9785" s="7">
        <v>18.524512999999999</v>
      </c>
      <c r="N9785" s="7">
        <v>10.68186</v>
      </c>
      <c r="O9785" s="7">
        <v>11.766400000000001</v>
      </c>
      <c r="P9785" s="7">
        <v>12.0433</v>
      </c>
      <c r="Q9785" s="7">
        <v>10.673959999999999</v>
      </c>
      <c r="R9785" s="7">
        <v>10.554954</v>
      </c>
      <c r="S9785" s="7">
        <v>16.420635000000001</v>
      </c>
      <c r="T9785" s="7"/>
    </row>
    <row r="9786" spans="1:20" x14ac:dyDescent="0.35">
      <c r="A9786" s="6" t="s">
        <v>185</v>
      </c>
      <c r="B9786" s="6" t="s">
        <v>212</v>
      </c>
      <c r="C9786" s="6" t="s">
        <v>767</v>
      </c>
      <c r="D9786" s="6" t="s">
        <v>751</v>
      </c>
      <c r="E9786" s="6" t="s">
        <v>420</v>
      </c>
      <c r="F9786" s="6" t="s">
        <v>421</v>
      </c>
      <c r="G9786" s="6" t="s">
        <v>422</v>
      </c>
      <c r="H9786" s="7">
        <v>109.369485</v>
      </c>
      <c r="I9786" s="7">
        <v>121.732992</v>
      </c>
      <c r="J9786" s="7">
        <v>178.795332</v>
      </c>
      <c r="K9786" s="7">
        <v>265.366782</v>
      </c>
      <c r="L9786" s="7">
        <v>820.75539700000002</v>
      </c>
      <c r="M9786" s="7">
        <v>942.426376</v>
      </c>
      <c r="N9786" s="7">
        <v>832.02585399999998</v>
      </c>
      <c r="O9786" s="7">
        <v>733.65724799999998</v>
      </c>
      <c r="P9786" s="7">
        <v>1039.9528600000001</v>
      </c>
      <c r="Q9786" s="7">
        <v>575.91790400000002</v>
      </c>
      <c r="R9786" s="7">
        <v>486.130944</v>
      </c>
      <c r="S9786" s="7">
        <v>757.33819000000005</v>
      </c>
      <c r="T9786" s="7"/>
    </row>
    <row r="9787" spans="1:20" x14ac:dyDescent="0.35">
      <c r="A9787" s="6" t="s">
        <v>185</v>
      </c>
      <c r="B9787" s="6" t="s">
        <v>212</v>
      </c>
      <c r="C9787" s="6" t="s">
        <v>767</v>
      </c>
      <c r="D9787" s="6" t="s">
        <v>751</v>
      </c>
      <c r="E9787" s="6" t="s">
        <v>420</v>
      </c>
      <c r="F9787" s="6" t="s">
        <v>423</v>
      </c>
      <c r="G9787" s="6" t="s">
        <v>424</v>
      </c>
      <c r="H9787" s="7">
        <v>66.572730000000007</v>
      </c>
      <c r="I9787" s="7">
        <v>55.160262000000003</v>
      </c>
      <c r="J9787" s="7">
        <v>89.397666000000001</v>
      </c>
      <c r="K9787" s="7">
        <v>85.471508</v>
      </c>
      <c r="L9787" s="7">
        <v>137.967904</v>
      </c>
      <c r="M9787" s="7">
        <v>126.774261</v>
      </c>
      <c r="N9787" s="7">
        <v>97.464275999999998</v>
      </c>
      <c r="O9787" s="7">
        <v>96.005634000000001</v>
      </c>
      <c r="P9787" s="7">
        <v>93.181484999999995</v>
      </c>
      <c r="Q9787" s="7">
        <v>57.062823999999999</v>
      </c>
      <c r="R9787" s="7">
        <v>48.603363999999999</v>
      </c>
      <c r="S9787" s="7">
        <v>79.291179999999997</v>
      </c>
      <c r="T9787" s="7"/>
    </row>
    <row r="9788" spans="1:20" x14ac:dyDescent="0.35">
      <c r="A9788" s="6" t="s">
        <v>185</v>
      </c>
      <c r="B9788" s="6" t="s">
        <v>212</v>
      </c>
      <c r="C9788" s="6" t="s">
        <v>767</v>
      </c>
      <c r="D9788" s="6" t="s">
        <v>751</v>
      </c>
      <c r="E9788" s="6" t="s">
        <v>420</v>
      </c>
      <c r="F9788" s="6" t="s">
        <v>425</v>
      </c>
      <c r="G9788" s="6" t="s">
        <v>426</v>
      </c>
      <c r="H9788" s="7">
        <v>37.090521000000003</v>
      </c>
      <c r="I9788" s="7">
        <v>52.307144999999998</v>
      </c>
      <c r="J9788" s="7">
        <v>69.425847000000005</v>
      </c>
      <c r="K9788" s="7">
        <v>102.636923</v>
      </c>
      <c r="L9788" s="7">
        <v>137.14828299999999</v>
      </c>
      <c r="M9788" s="7">
        <v>111.35030999999999</v>
      </c>
      <c r="N9788" s="7">
        <v>153.404056</v>
      </c>
      <c r="O9788" s="7">
        <v>135.26404400000001</v>
      </c>
      <c r="P9788" s="7">
        <v>191.737505</v>
      </c>
      <c r="Q9788" s="7">
        <v>138.02137200000001</v>
      </c>
      <c r="R9788" s="7">
        <v>116.48475999999999</v>
      </c>
      <c r="S9788" s="7">
        <v>181.54695100000001</v>
      </c>
      <c r="T9788" s="7"/>
    </row>
    <row r="9789" spans="1:20" x14ac:dyDescent="0.35">
      <c r="A9789" s="6" t="s">
        <v>185</v>
      </c>
      <c r="B9789" s="6" t="s">
        <v>212</v>
      </c>
      <c r="C9789" s="6" t="s">
        <v>767</v>
      </c>
      <c r="D9789" s="6" t="s">
        <v>751</v>
      </c>
      <c r="E9789" s="6" t="s">
        <v>420</v>
      </c>
      <c r="F9789" s="6" t="s">
        <v>427</v>
      </c>
      <c r="G9789" s="6" t="s">
        <v>428</v>
      </c>
      <c r="H9789" s="7">
        <v>30.433247999999999</v>
      </c>
      <c r="I9789" s="7">
        <v>40.894677000000001</v>
      </c>
      <c r="J9789" s="7">
        <v>65.621690999999998</v>
      </c>
      <c r="K9789" s="7">
        <v>73.508685999999997</v>
      </c>
      <c r="L9789" s="7">
        <v>344.69078000000002</v>
      </c>
      <c r="M9789" s="7">
        <v>279.85129499999999</v>
      </c>
      <c r="N9789" s="7">
        <v>394.38943399999999</v>
      </c>
      <c r="O9789" s="7">
        <v>347.76442400000002</v>
      </c>
      <c r="P9789" s="7">
        <v>492.95069999999998</v>
      </c>
      <c r="Q9789" s="7">
        <v>267.93418400000002</v>
      </c>
      <c r="R9789" s="7">
        <v>226.13086000000001</v>
      </c>
      <c r="S9789" s="7">
        <v>352.336815</v>
      </c>
      <c r="T9789" s="7"/>
    </row>
    <row r="9790" spans="1:20" x14ac:dyDescent="0.35">
      <c r="A9790" s="6" t="s">
        <v>185</v>
      </c>
      <c r="B9790" s="6" t="s">
        <v>212</v>
      </c>
      <c r="C9790" s="6" t="s">
        <v>767</v>
      </c>
      <c r="D9790" s="6" t="s">
        <v>751</v>
      </c>
      <c r="E9790" s="6" t="s">
        <v>420</v>
      </c>
      <c r="F9790" s="6" t="s">
        <v>429</v>
      </c>
      <c r="G9790" s="6" t="s">
        <v>430</v>
      </c>
      <c r="H9790" s="7">
        <v>41.845716000000003</v>
      </c>
      <c r="I9790" s="7">
        <v>34.237403999999998</v>
      </c>
      <c r="J9790" s="7">
        <v>45.649872000000002</v>
      </c>
      <c r="K9790" s="7">
        <v>53.660960000000003</v>
      </c>
      <c r="L9790" s="7">
        <v>26.297038000000001</v>
      </c>
      <c r="M9790" s="7">
        <v>25.771170999999999</v>
      </c>
      <c r="N9790" s="7">
        <v>19.883835999999999</v>
      </c>
      <c r="O9790" s="7">
        <v>19.544001999999999</v>
      </c>
      <c r="P9790" s="7">
        <v>18.965029999999999</v>
      </c>
      <c r="Q9790" s="7">
        <v>19.207903999999999</v>
      </c>
      <c r="R9790" s="7">
        <v>16.377379999999999</v>
      </c>
      <c r="S9790" s="7">
        <v>26.706675000000001</v>
      </c>
      <c r="T9790" s="7"/>
    </row>
    <row r="9791" spans="1:20" x14ac:dyDescent="0.35">
      <c r="A9791" s="6" t="s">
        <v>185</v>
      </c>
      <c r="B9791" s="6" t="s">
        <v>212</v>
      </c>
      <c r="C9791" s="6" t="s">
        <v>767</v>
      </c>
      <c r="D9791" s="6" t="s">
        <v>751</v>
      </c>
      <c r="E9791" s="6" t="s">
        <v>420</v>
      </c>
      <c r="F9791" s="6" t="s">
        <v>431</v>
      </c>
      <c r="G9791" s="6" t="s">
        <v>432</v>
      </c>
      <c r="H9791" s="7">
        <v>25.678052999999998</v>
      </c>
      <c r="I9791" s="7">
        <v>30.433247999999999</v>
      </c>
      <c r="J9791" s="7">
        <v>49.454028000000001</v>
      </c>
      <c r="K9791" s="7">
        <v>56.495207999999998</v>
      </c>
      <c r="L9791" s="7">
        <v>176.89397600000001</v>
      </c>
      <c r="M9791" s="7">
        <v>143.61683099999999</v>
      </c>
      <c r="N9791" s="7">
        <v>249.85915700000001</v>
      </c>
      <c r="O9791" s="7">
        <v>220.316183</v>
      </c>
      <c r="P9791" s="7">
        <v>312.28884099999999</v>
      </c>
      <c r="Q9791" s="7">
        <v>393.94820399999998</v>
      </c>
      <c r="R9791" s="7">
        <v>332.48766599999999</v>
      </c>
      <c r="S9791" s="7">
        <v>518.04449299999999</v>
      </c>
      <c r="T9791" s="7"/>
    </row>
    <row r="9792" spans="1:20" x14ac:dyDescent="0.35">
      <c r="A9792" s="6" t="s">
        <v>185</v>
      </c>
      <c r="B9792" s="6" t="s">
        <v>212</v>
      </c>
      <c r="C9792" s="6" t="s">
        <v>767</v>
      </c>
      <c r="D9792" s="6" t="s">
        <v>751</v>
      </c>
      <c r="E9792" s="6" t="s">
        <v>420</v>
      </c>
      <c r="F9792" s="6" t="s">
        <v>433</v>
      </c>
      <c r="G9792" s="6" t="s">
        <v>434</v>
      </c>
      <c r="H9792" s="7">
        <v>20.922858000000002</v>
      </c>
      <c r="I9792" s="7">
        <v>26.629092</v>
      </c>
      <c r="J9792" s="7">
        <v>38.041559999999997</v>
      </c>
      <c r="K9792" s="7">
        <v>50.834479000000002</v>
      </c>
      <c r="L9792" s="7">
        <v>457.93911900000001</v>
      </c>
      <c r="M9792" s="7">
        <v>371.738901</v>
      </c>
      <c r="N9792" s="7">
        <v>369.42064399999998</v>
      </c>
      <c r="O9792" s="7">
        <v>325.73908399999999</v>
      </c>
      <c r="P9792" s="7">
        <v>461.73867000000001</v>
      </c>
      <c r="Q9792" s="7">
        <v>488.91817600000002</v>
      </c>
      <c r="R9792" s="7">
        <v>412.63896399999999</v>
      </c>
      <c r="S9792" s="7">
        <v>642.92881999999997</v>
      </c>
      <c r="T9792" s="7"/>
    </row>
    <row r="9793" spans="1:20" x14ac:dyDescent="0.35">
      <c r="A9793" s="6" t="s">
        <v>185</v>
      </c>
      <c r="B9793" s="6" t="s">
        <v>212</v>
      </c>
      <c r="C9793" s="6" t="s">
        <v>767</v>
      </c>
      <c r="D9793" s="6" t="s">
        <v>751</v>
      </c>
      <c r="E9793" s="6" t="s">
        <v>420</v>
      </c>
      <c r="F9793" s="6" t="s">
        <v>435</v>
      </c>
      <c r="G9793" s="6" t="s">
        <v>436</v>
      </c>
      <c r="H9793" s="7">
        <v>14.265585</v>
      </c>
      <c r="I9793" s="7">
        <v>18.069741</v>
      </c>
      <c r="J9793" s="7">
        <v>21.873896999999999</v>
      </c>
      <c r="K9793" s="7">
        <v>21.207259000000001</v>
      </c>
      <c r="L9793" s="7">
        <v>12.897009000000001</v>
      </c>
      <c r="M9793" s="7">
        <v>0</v>
      </c>
      <c r="N9793" s="7">
        <v>0</v>
      </c>
      <c r="O9793" s="7">
        <v>0</v>
      </c>
      <c r="P9793" s="7">
        <v>0</v>
      </c>
      <c r="Q9793" s="7">
        <v>0</v>
      </c>
      <c r="R9793" s="7">
        <v>0</v>
      </c>
      <c r="S9793" s="7">
        <v>0</v>
      </c>
      <c r="T9793" s="7"/>
    </row>
    <row r="9794" spans="1:20" x14ac:dyDescent="0.35">
      <c r="A9794" s="6" t="s">
        <v>185</v>
      </c>
      <c r="B9794" s="6" t="s">
        <v>212</v>
      </c>
      <c r="C9794" s="6" t="s">
        <v>767</v>
      </c>
      <c r="D9794" s="6" t="s">
        <v>751</v>
      </c>
      <c r="E9794" s="6" t="s">
        <v>420</v>
      </c>
      <c r="F9794" s="6" t="s">
        <v>437</v>
      </c>
      <c r="G9794" s="6" t="s">
        <v>438</v>
      </c>
      <c r="H9794" s="6"/>
      <c r="I9794" s="6"/>
      <c r="J9794" s="6"/>
      <c r="K9794" s="7">
        <v>0</v>
      </c>
      <c r="L9794" s="7">
        <v>0</v>
      </c>
      <c r="M9794" s="7">
        <v>613.83461299999999</v>
      </c>
      <c r="N9794" s="7">
        <v>328.90487200000001</v>
      </c>
      <c r="O9794" s="7">
        <v>213.220956</v>
      </c>
      <c r="P9794" s="7">
        <v>119.470832</v>
      </c>
      <c r="Q9794" s="7">
        <v>105.79520599999999</v>
      </c>
      <c r="R9794" s="7">
        <v>75.746179999999995</v>
      </c>
      <c r="S9794" s="7">
        <v>91.507919999999999</v>
      </c>
      <c r="T9794" s="7"/>
    </row>
    <row r="9795" spans="1:20" x14ac:dyDescent="0.35">
      <c r="A9795" s="6" t="s">
        <v>185</v>
      </c>
      <c r="B9795" s="6" t="s">
        <v>212</v>
      </c>
      <c r="C9795" s="6" t="s">
        <v>767</v>
      </c>
      <c r="D9795" s="6" t="s">
        <v>751</v>
      </c>
      <c r="E9795" s="6" t="s">
        <v>439</v>
      </c>
      <c r="F9795" s="6" t="s">
        <v>440</v>
      </c>
      <c r="G9795" s="6" t="s">
        <v>441</v>
      </c>
      <c r="H9795" s="7">
        <v>2.3775979999999999</v>
      </c>
      <c r="I9795" s="6"/>
      <c r="J9795" s="7">
        <v>2.3775979999999999</v>
      </c>
      <c r="K9795" s="7">
        <v>4.155888</v>
      </c>
      <c r="L9795" s="7">
        <v>169.28887900000001</v>
      </c>
      <c r="M9795" s="7">
        <v>178.03401099999999</v>
      </c>
      <c r="N9795" s="7">
        <v>132.10073199999999</v>
      </c>
      <c r="O9795" s="7">
        <v>100.344162</v>
      </c>
      <c r="P9795" s="7">
        <v>74.054315000000003</v>
      </c>
      <c r="Q9795" s="7">
        <v>82.137675999999999</v>
      </c>
      <c r="R9795" s="7">
        <v>60.803586000000003</v>
      </c>
      <c r="S9795" s="7">
        <v>113.08224</v>
      </c>
      <c r="T9795" s="7"/>
    </row>
    <row r="9796" spans="1:20" x14ac:dyDescent="0.35">
      <c r="A9796" s="6" t="s">
        <v>185</v>
      </c>
      <c r="B9796" s="6" t="s">
        <v>212</v>
      </c>
      <c r="C9796" s="6" t="s">
        <v>767</v>
      </c>
      <c r="D9796" s="6" t="s">
        <v>751</v>
      </c>
      <c r="E9796" s="6" t="s">
        <v>439</v>
      </c>
      <c r="F9796" s="6" t="s">
        <v>442</v>
      </c>
      <c r="G9796" s="6" t="s">
        <v>443</v>
      </c>
      <c r="H9796" s="7">
        <v>97.005977999999999</v>
      </c>
      <c r="I9796" s="7">
        <v>66.572730000000007</v>
      </c>
      <c r="J9796" s="7">
        <v>133.14546000000001</v>
      </c>
      <c r="K9796" s="7">
        <v>144.69651200000001</v>
      </c>
      <c r="L9796" s="7">
        <v>183.50286</v>
      </c>
      <c r="M9796" s="7">
        <v>241.71299200000001</v>
      </c>
      <c r="N9796" s="7">
        <v>221.706784</v>
      </c>
      <c r="O9796" s="7">
        <v>165.79403199999999</v>
      </c>
      <c r="P9796" s="7">
        <v>163.79638199999999</v>
      </c>
      <c r="Q9796" s="7">
        <v>122.300928</v>
      </c>
      <c r="R9796" s="7">
        <v>117.290892</v>
      </c>
      <c r="S9796" s="7">
        <v>213.78297000000001</v>
      </c>
      <c r="T9796" s="7"/>
    </row>
    <row r="9797" spans="1:20" x14ac:dyDescent="0.35">
      <c r="A9797" s="6" t="s">
        <v>185</v>
      </c>
      <c r="B9797" s="6" t="s">
        <v>212</v>
      </c>
      <c r="C9797" s="6" t="s">
        <v>767</v>
      </c>
      <c r="D9797" s="6" t="s">
        <v>751</v>
      </c>
      <c r="E9797" s="6" t="s">
        <v>439</v>
      </c>
      <c r="F9797" s="6" t="s">
        <v>444</v>
      </c>
      <c r="G9797" s="6" t="s">
        <v>445</v>
      </c>
      <c r="H9797" s="7">
        <v>139.48580000000001</v>
      </c>
      <c r="I9797" s="7">
        <v>216.20299</v>
      </c>
      <c r="J9797" s="7">
        <v>342.43763899999999</v>
      </c>
      <c r="K9797" s="7">
        <v>237.798675</v>
      </c>
      <c r="L9797" s="7">
        <v>107.34767100000001</v>
      </c>
      <c r="M9797" s="7">
        <v>139.71877000000001</v>
      </c>
      <c r="N9797" s="7">
        <v>161.10580200000001</v>
      </c>
      <c r="O9797" s="7">
        <v>107.441237</v>
      </c>
      <c r="P9797" s="7">
        <v>117.72966700000001</v>
      </c>
      <c r="Q9797" s="7">
        <v>81.433987000000002</v>
      </c>
      <c r="R9797" s="7">
        <v>74.124725999999995</v>
      </c>
      <c r="S9797" s="7">
        <v>134.242358</v>
      </c>
      <c r="T9797" s="7"/>
    </row>
    <row r="9798" spans="1:20" x14ac:dyDescent="0.35">
      <c r="A9798" s="6" t="s">
        <v>185</v>
      </c>
      <c r="B9798" s="6" t="s">
        <v>212</v>
      </c>
      <c r="C9798" s="6" t="s">
        <v>767</v>
      </c>
      <c r="D9798" s="6" t="s">
        <v>751</v>
      </c>
      <c r="E9798" s="6" t="s">
        <v>439</v>
      </c>
      <c r="F9798" s="6" t="s">
        <v>448</v>
      </c>
      <c r="G9798" s="6" t="s">
        <v>449</v>
      </c>
      <c r="H9798" s="7">
        <v>6.3402599999999998</v>
      </c>
      <c r="I9798" s="7">
        <v>23.247620000000001</v>
      </c>
      <c r="J9798" s="7">
        <v>31.7013</v>
      </c>
      <c r="K9798" s="7">
        <v>0</v>
      </c>
      <c r="L9798" s="7">
        <v>0</v>
      </c>
      <c r="M9798" s="7">
        <v>0</v>
      </c>
      <c r="N9798" s="7">
        <v>0</v>
      </c>
      <c r="O9798" s="7">
        <v>0</v>
      </c>
      <c r="P9798" s="7">
        <v>0</v>
      </c>
      <c r="Q9798" s="7">
        <v>0</v>
      </c>
      <c r="R9798" s="7">
        <v>0</v>
      </c>
      <c r="S9798" s="7">
        <v>0</v>
      </c>
      <c r="T9798" s="7"/>
    </row>
    <row r="9799" spans="1:20" x14ac:dyDescent="0.35">
      <c r="A9799" s="6" t="s">
        <v>185</v>
      </c>
      <c r="B9799" s="6" t="s">
        <v>212</v>
      </c>
      <c r="C9799" s="6" t="s">
        <v>767</v>
      </c>
      <c r="D9799" s="6" t="s">
        <v>751</v>
      </c>
      <c r="E9799" s="6" t="s">
        <v>439</v>
      </c>
      <c r="F9799" s="6" t="s">
        <v>450</v>
      </c>
      <c r="G9799" s="6" t="s">
        <v>451</v>
      </c>
      <c r="H9799" s="7">
        <v>27.474460000000001</v>
      </c>
      <c r="I9799" s="7">
        <v>29.587879999999998</v>
      </c>
      <c r="J9799" s="7">
        <v>46.495240000000003</v>
      </c>
      <c r="K9799" s="7">
        <v>30.111032999999999</v>
      </c>
      <c r="L9799" s="7">
        <v>51.195666000000003</v>
      </c>
      <c r="M9799" s="7">
        <v>80.488034999999996</v>
      </c>
      <c r="N9799" s="7">
        <v>104.676134</v>
      </c>
      <c r="O9799" s="7">
        <v>77.470032000000003</v>
      </c>
      <c r="P9799" s="7">
        <v>88.793377000000007</v>
      </c>
      <c r="Q9799" s="7">
        <v>53.465795999999997</v>
      </c>
      <c r="R9799" s="7">
        <v>59.202972000000003</v>
      </c>
      <c r="S9799" s="7">
        <v>181.61543499999999</v>
      </c>
      <c r="T9799" s="7"/>
    </row>
    <row r="9800" spans="1:20" x14ac:dyDescent="0.35">
      <c r="A9800" s="6" t="s">
        <v>185</v>
      </c>
      <c r="B9800" s="6" t="s">
        <v>212</v>
      </c>
      <c r="C9800" s="6" t="s">
        <v>767</v>
      </c>
      <c r="D9800" s="6" t="s">
        <v>751</v>
      </c>
      <c r="E9800" s="6" t="s">
        <v>439</v>
      </c>
      <c r="F9800" s="6" t="s">
        <v>452</v>
      </c>
      <c r="G9800" s="6" t="s">
        <v>453</v>
      </c>
      <c r="H9800" s="7">
        <v>3.8041559999999999</v>
      </c>
      <c r="I9800" s="6"/>
      <c r="J9800" s="6"/>
      <c r="K9800" s="7">
        <v>0</v>
      </c>
      <c r="L9800" s="7">
        <v>0</v>
      </c>
      <c r="M9800" s="7">
        <v>0</v>
      </c>
      <c r="N9800" s="7">
        <v>0</v>
      </c>
      <c r="O9800" s="7">
        <v>0</v>
      </c>
      <c r="P9800" s="7">
        <v>0</v>
      </c>
      <c r="Q9800" s="7">
        <v>0</v>
      </c>
      <c r="R9800" s="7">
        <v>0</v>
      </c>
      <c r="S9800" s="7">
        <v>0</v>
      </c>
      <c r="T9800" s="7"/>
    </row>
    <row r="9801" spans="1:20" x14ac:dyDescent="0.35">
      <c r="A9801" s="6" t="s">
        <v>185</v>
      </c>
      <c r="B9801" s="6" t="s">
        <v>212</v>
      </c>
      <c r="C9801" s="6" t="s">
        <v>767</v>
      </c>
      <c r="D9801" s="6" t="s">
        <v>751</v>
      </c>
      <c r="E9801" s="6" t="s">
        <v>439</v>
      </c>
      <c r="F9801" s="6" t="s">
        <v>454</v>
      </c>
      <c r="G9801" s="6" t="s">
        <v>455</v>
      </c>
      <c r="H9801" s="7">
        <v>1.9020779999999999</v>
      </c>
      <c r="I9801" s="7">
        <v>1.9020779999999999</v>
      </c>
      <c r="J9801" s="6"/>
      <c r="K9801" s="7">
        <v>4.4503880000000002</v>
      </c>
      <c r="L9801" s="7">
        <v>19.806252000000001</v>
      </c>
      <c r="M9801" s="7">
        <v>27.809750000000001</v>
      </c>
      <c r="N9801" s="7">
        <v>28.822275999999999</v>
      </c>
      <c r="O9801" s="7">
        <v>22.239623999999999</v>
      </c>
      <c r="P9801" s="7">
        <v>21.771424</v>
      </c>
      <c r="Q9801" s="7">
        <v>18.693940000000001</v>
      </c>
      <c r="R9801" s="7">
        <v>17.693334</v>
      </c>
      <c r="S9801" s="7">
        <v>31.182759999999998</v>
      </c>
      <c r="T9801" s="7"/>
    </row>
    <row r="9802" spans="1:20" x14ac:dyDescent="0.35">
      <c r="A9802" s="6" t="s">
        <v>185</v>
      </c>
      <c r="B9802" s="6" t="s">
        <v>212</v>
      </c>
      <c r="C9802" s="6" t="s">
        <v>767</v>
      </c>
      <c r="D9802" s="6" t="s">
        <v>751</v>
      </c>
      <c r="E9802" s="6" t="s">
        <v>439</v>
      </c>
      <c r="F9802" s="6" t="s">
        <v>745</v>
      </c>
      <c r="G9802" s="6" t="s">
        <v>746</v>
      </c>
      <c r="H9802" s="6"/>
      <c r="I9802" s="6"/>
      <c r="J9802" s="7">
        <v>1.394857</v>
      </c>
      <c r="K9802" s="7">
        <v>0</v>
      </c>
      <c r="L9802" s="7">
        <v>0</v>
      </c>
      <c r="M9802" s="7">
        <v>0</v>
      </c>
      <c r="N9802" s="7">
        <v>0</v>
      </c>
      <c r="O9802" s="7">
        <v>0</v>
      </c>
      <c r="P9802" s="7">
        <v>0</v>
      </c>
      <c r="Q9802" s="7">
        <v>0</v>
      </c>
      <c r="R9802" s="7">
        <v>0</v>
      </c>
      <c r="S9802" s="7">
        <v>0</v>
      </c>
      <c r="T9802" s="7"/>
    </row>
    <row r="9803" spans="1:20" x14ac:dyDescent="0.35">
      <c r="A9803" s="6" t="s">
        <v>185</v>
      </c>
      <c r="B9803" s="6" t="s">
        <v>212</v>
      </c>
      <c r="C9803" s="6" t="s">
        <v>767</v>
      </c>
      <c r="D9803" s="6" t="s">
        <v>751</v>
      </c>
      <c r="E9803" s="6" t="s">
        <v>439</v>
      </c>
      <c r="F9803" s="6" t="s">
        <v>456</v>
      </c>
      <c r="G9803" s="6" t="s">
        <v>457</v>
      </c>
      <c r="H9803" s="7">
        <v>1.9020779999999999</v>
      </c>
      <c r="I9803" s="6"/>
      <c r="J9803" s="7">
        <v>1.9020779999999999</v>
      </c>
      <c r="K9803" s="7">
        <v>4.0250769999999996</v>
      </c>
      <c r="L9803" s="7">
        <v>21.151347999999999</v>
      </c>
      <c r="M9803" s="7">
        <v>22.878872999999999</v>
      </c>
      <c r="N9803" s="7">
        <v>38.7087</v>
      </c>
      <c r="O9803" s="7">
        <v>28.196287999999999</v>
      </c>
      <c r="P9803" s="7">
        <v>26.549914999999999</v>
      </c>
      <c r="Q9803" s="7">
        <v>24.002768</v>
      </c>
      <c r="R9803" s="7">
        <v>23.064779999999999</v>
      </c>
      <c r="S9803" s="7">
        <v>37.145870000000002</v>
      </c>
      <c r="T9803" s="7"/>
    </row>
    <row r="9804" spans="1:20" x14ac:dyDescent="0.35">
      <c r="A9804" s="6" t="s">
        <v>185</v>
      </c>
      <c r="B9804" s="6" t="s">
        <v>212</v>
      </c>
      <c r="C9804" s="6" t="s">
        <v>767</v>
      </c>
      <c r="D9804" s="6" t="s">
        <v>751</v>
      </c>
      <c r="E9804" s="6" t="s">
        <v>439</v>
      </c>
      <c r="F9804" s="6" t="s">
        <v>458</v>
      </c>
      <c r="G9804" s="6" t="s">
        <v>459</v>
      </c>
      <c r="H9804" s="7">
        <v>8.4536800000000003</v>
      </c>
      <c r="I9804" s="7">
        <v>29.587879999999998</v>
      </c>
      <c r="J9804" s="7">
        <v>40.154980000000002</v>
      </c>
      <c r="K9804" s="7">
        <v>60.431676000000003</v>
      </c>
      <c r="L9804" s="7">
        <v>44.659647999999997</v>
      </c>
      <c r="M9804" s="7">
        <v>65.593584000000007</v>
      </c>
      <c r="N9804" s="7">
        <v>183.39228800000001</v>
      </c>
      <c r="O9804" s="7">
        <v>137.916764</v>
      </c>
      <c r="P9804" s="7">
        <v>123.94725</v>
      </c>
      <c r="Q9804" s="7">
        <v>56.683571999999998</v>
      </c>
      <c r="R9804" s="7">
        <v>56.205336000000003</v>
      </c>
      <c r="S9804" s="7">
        <v>75.495705000000001</v>
      </c>
      <c r="T9804" s="7"/>
    </row>
    <row r="9805" spans="1:20" x14ac:dyDescent="0.35">
      <c r="A9805" s="6" t="s">
        <v>185</v>
      </c>
      <c r="B9805" s="6" t="s">
        <v>212</v>
      </c>
      <c r="C9805" s="6" t="s">
        <v>767</v>
      </c>
      <c r="D9805" s="6" t="s">
        <v>751</v>
      </c>
      <c r="E9805" s="6" t="s">
        <v>439</v>
      </c>
      <c r="F9805" s="6" t="s">
        <v>460</v>
      </c>
      <c r="G9805" s="6" t="s">
        <v>461</v>
      </c>
      <c r="H9805" s="7">
        <v>3.4871449999999999</v>
      </c>
      <c r="I9805" s="7">
        <v>9.7640060000000002</v>
      </c>
      <c r="J9805" s="7">
        <v>16.040866999999999</v>
      </c>
      <c r="K9805" s="7">
        <v>18.705683000000001</v>
      </c>
      <c r="L9805" s="7">
        <v>12.515698</v>
      </c>
      <c r="M9805" s="7">
        <v>15.188117</v>
      </c>
      <c r="N9805" s="7">
        <v>14.694176000000001</v>
      </c>
      <c r="O9805" s="7">
        <v>15.663266999999999</v>
      </c>
      <c r="P9805" s="7">
        <v>10.085794999999999</v>
      </c>
      <c r="Q9805" s="7">
        <v>7.8949480000000003</v>
      </c>
      <c r="R9805" s="7">
        <v>7.1339220000000001</v>
      </c>
      <c r="S9805" s="7">
        <v>12.980587999999999</v>
      </c>
      <c r="T9805" s="7"/>
    </row>
    <row r="9806" spans="1:20" x14ac:dyDescent="0.35">
      <c r="A9806" s="6" t="s">
        <v>185</v>
      </c>
      <c r="B9806" s="6" t="s">
        <v>212</v>
      </c>
      <c r="C9806" s="6" t="s">
        <v>767</v>
      </c>
      <c r="D9806" s="6" t="s">
        <v>751</v>
      </c>
      <c r="E9806" s="6" t="s">
        <v>439</v>
      </c>
      <c r="F9806" s="6" t="s">
        <v>462</v>
      </c>
      <c r="G9806" s="6" t="s">
        <v>463</v>
      </c>
      <c r="H9806" s="7">
        <v>4.2268400000000002</v>
      </c>
      <c r="I9806" s="7">
        <v>10.5671</v>
      </c>
      <c r="J9806" s="7">
        <v>19.020779999999998</v>
      </c>
      <c r="K9806" s="7">
        <v>30.424254000000001</v>
      </c>
      <c r="L9806" s="7">
        <v>25.474896000000001</v>
      </c>
      <c r="M9806" s="7">
        <v>59.097206</v>
      </c>
      <c r="N9806" s="7">
        <v>59.116844</v>
      </c>
      <c r="O9806" s="7">
        <v>46.007663999999998</v>
      </c>
      <c r="P9806" s="7">
        <v>45.543595000000003</v>
      </c>
      <c r="Q9806" s="7">
        <v>31.673580000000001</v>
      </c>
      <c r="R9806" s="7">
        <v>31.788371999999999</v>
      </c>
      <c r="S9806" s="7">
        <v>43.762394999999998</v>
      </c>
      <c r="T9806" s="7"/>
    </row>
    <row r="9807" spans="1:20" x14ac:dyDescent="0.35">
      <c r="A9807" s="6" t="s">
        <v>185</v>
      </c>
      <c r="B9807" s="6" t="s">
        <v>212</v>
      </c>
      <c r="C9807" s="6" t="s">
        <v>767</v>
      </c>
      <c r="D9807" s="6" t="s">
        <v>751</v>
      </c>
      <c r="E9807" s="6" t="s">
        <v>439</v>
      </c>
      <c r="F9807" s="6" t="s">
        <v>464</v>
      </c>
      <c r="G9807" s="6" t="s">
        <v>465</v>
      </c>
      <c r="H9807" s="6"/>
      <c r="I9807" s="6"/>
      <c r="J9807" s="6"/>
      <c r="K9807" s="7">
        <v>0</v>
      </c>
      <c r="L9807" s="7">
        <v>0.104004</v>
      </c>
      <c r="M9807" s="7">
        <v>9.1039999999999996E-2</v>
      </c>
      <c r="N9807" s="7">
        <v>0.245032</v>
      </c>
      <c r="O9807" s="7">
        <v>0.18465999999999999</v>
      </c>
      <c r="P9807" s="7">
        <v>0.10105500000000001</v>
      </c>
      <c r="Q9807" s="7">
        <v>0</v>
      </c>
      <c r="R9807" s="7">
        <v>0</v>
      </c>
      <c r="S9807" s="7">
        <v>0.13073399999999999</v>
      </c>
      <c r="T9807" s="7"/>
    </row>
    <row r="9808" spans="1:20" x14ac:dyDescent="0.35">
      <c r="A9808" s="6" t="s">
        <v>185</v>
      </c>
      <c r="B9808" s="6" t="s">
        <v>212</v>
      </c>
      <c r="C9808" s="6" t="s">
        <v>767</v>
      </c>
      <c r="D9808" s="6" t="s">
        <v>751</v>
      </c>
      <c r="E9808" s="6" t="s">
        <v>439</v>
      </c>
      <c r="F9808" s="6" t="s">
        <v>466</v>
      </c>
      <c r="G9808" s="6" t="s">
        <v>467</v>
      </c>
      <c r="H9808" s="7">
        <v>38.041564000000001</v>
      </c>
      <c r="I9808" s="7">
        <v>38.041564000000001</v>
      </c>
      <c r="J9808" s="7">
        <v>19.020782000000001</v>
      </c>
      <c r="K9808" s="7">
        <v>68.405179000000004</v>
      </c>
      <c r="L9808" s="7">
        <v>104.96708700000001</v>
      </c>
      <c r="M9808" s="7">
        <v>123.608735</v>
      </c>
      <c r="N9808" s="7">
        <v>102.98962</v>
      </c>
      <c r="O9808" s="7">
        <v>86.406921999999994</v>
      </c>
      <c r="P9808" s="7">
        <v>92.401195000000001</v>
      </c>
      <c r="Q9808" s="7">
        <v>99.396135999999998</v>
      </c>
      <c r="R9808" s="7">
        <v>84.530711999999994</v>
      </c>
      <c r="S9808" s="7">
        <v>165.079035</v>
      </c>
      <c r="T9808" s="7"/>
    </row>
    <row r="9809" spans="1:20" x14ac:dyDescent="0.35">
      <c r="A9809" s="6" t="s">
        <v>185</v>
      </c>
      <c r="B9809" s="6" t="s">
        <v>212</v>
      </c>
      <c r="C9809" s="6" t="s">
        <v>767</v>
      </c>
      <c r="D9809" s="6" t="s">
        <v>751</v>
      </c>
      <c r="E9809" s="6" t="s">
        <v>439</v>
      </c>
      <c r="F9809" s="6" t="s">
        <v>468</v>
      </c>
      <c r="G9809" s="6" t="s">
        <v>469</v>
      </c>
      <c r="H9809" s="7">
        <v>149.24980600000001</v>
      </c>
      <c r="I9809" s="7">
        <v>203.64926800000001</v>
      </c>
      <c r="J9809" s="7">
        <v>290.13046400000002</v>
      </c>
      <c r="K9809" s="7">
        <v>255.90363600000001</v>
      </c>
      <c r="L9809" s="7">
        <v>382.656836</v>
      </c>
      <c r="M9809" s="7">
        <v>663.31163200000003</v>
      </c>
      <c r="N9809" s="7">
        <v>433.32756799999999</v>
      </c>
      <c r="O9809" s="7">
        <v>450.71167500000001</v>
      </c>
      <c r="P9809" s="7">
        <v>414.62017600000001</v>
      </c>
      <c r="Q9809" s="7">
        <v>220.87179599999999</v>
      </c>
      <c r="R9809" s="7">
        <v>198.52355399999999</v>
      </c>
      <c r="S9809" s="7">
        <v>399.48780299999999</v>
      </c>
      <c r="T9809" s="7"/>
    </row>
    <row r="9810" spans="1:20" x14ac:dyDescent="0.35">
      <c r="A9810" s="6" t="s">
        <v>185</v>
      </c>
      <c r="B9810" s="6" t="s">
        <v>212</v>
      </c>
      <c r="C9810" s="6" t="s">
        <v>767</v>
      </c>
      <c r="D9810" s="6" t="s">
        <v>751</v>
      </c>
      <c r="E9810" s="6" t="s">
        <v>439</v>
      </c>
      <c r="F9810" s="6" t="s">
        <v>470</v>
      </c>
      <c r="G9810" s="6" t="s">
        <v>471</v>
      </c>
      <c r="H9810" s="7">
        <v>431.13767999999999</v>
      </c>
      <c r="I9810" s="7">
        <v>418.45715999999999</v>
      </c>
      <c r="J9810" s="7">
        <v>722.78963999999996</v>
      </c>
      <c r="K9810" s="7">
        <v>833.754006</v>
      </c>
      <c r="L9810" s="7">
        <v>1147.91076</v>
      </c>
      <c r="M9810" s="7">
        <v>1575.108976</v>
      </c>
      <c r="N9810" s="7">
        <v>1936.18667</v>
      </c>
      <c r="O9810" s="7">
        <v>1475.4234819999999</v>
      </c>
      <c r="P9810" s="7">
        <v>1395.3752050000001</v>
      </c>
      <c r="Q9810" s="7">
        <v>822.75322800000004</v>
      </c>
      <c r="R9810" s="7">
        <v>817.17093799999998</v>
      </c>
      <c r="S9810" s="7">
        <v>1240.34023</v>
      </c>
      <c r="T9810" s="7"/>
    </row>
    <row r="9811" spans="1:20" x14ac:dyDescent="0.35">
      <c r="A9811" s="6" t="s">
        <v>185</v>
      </c>
      <c r="B9811" s="6" t="s">
        <v>212</v>
      </c>
      <c r="C9811" s="6" t="s">
        <v>767</v>
      </c>
      <c r="D9811" s="6" t="s">
        <v>751</v>
      </c>
      <c r="E9811" s="6" t="s">
        <v>472</v>
      </c>
      <c r="F9811" s="6" t="s">
        <v>473</v>
      </c>
      <c r="G9811" s="6" t="s">
        <v>474</v>
      </c>
      <c r="H9811" s="7">
        <v>3.1701299999999999</v>
      </c>
      <c r="I9811" s="6"/>
      <c r="J9811" s="7">
        <v>3.1701299999999999</v>
      </c>
      <c r="K9811" s="7">
        <v>3.0033280000000002</v>
      </c>
      <c r="L9811" s="7">
        <v>6.3524159999999998</v>
      </c>
      <c r="M9811" s="7">
        <v>8.7512369999999997</v>
      </c>
      <c r="N9811" s="7">
        <v>14.570504</v>
      </c>
      <c r="O9811" s="7">
        <v>16.584323999999999</v>
      </c>
      <c r="P9811" s="7">
        <v>9.1066249999999993</v>
      </c>
      <c r="Q9811" s="7">
        <v>10.670680000000001</v>
      </c>
      <c r="R9811" s="7">
        <v>8.7509239999999995</v>
      </c>
      <c r="S9811" s="7">
        <v>14.148445000000001</v>
      </c>
      <c r="T9811" s="7"/>
    </row>
    <row r="9812" spans="1:20" x14ac:dyDescent="0.35">
      <c r="A9812" s="6" t="s">
        <v>185</v>
      </c>
      <c r="B9812" s="6" t="s">
        <v>212</v>
      </c>
      <c r="C9812" s="6" t="s">
        <v>767</v>
      </c>
      <c r="D9812" s="6" t="s">
        <v>751</v>
      </c>
      <c r="E9812" s="6" t="s">
        <v>472</v>
      </c>
      <c r="F9812" s="6" t="s">
        <v>475</v>
      </c>
      <c r="G9812" s="6" t="s">
        <v>476</v>
      </c>
      <c r="H9812" s="7">
        <v>1.5850649999999999</v>
      </c>
      <c r="I9812" s="7">
        <v>1.5850649999999999</v>
      </c>
      <c r="J9812" s="7">
        <v>1.5850649999999999</v>
      </c>
      <c r="K9812" s="7">
        <v>2.3360539999999999</v>
      </c>
      <c r="L9812" s="7">
        <v>1.5764659999999999</v>
      </c>
      <c r="M9812" s="7">
        <v>2.1374719999999998</v>
      </c>
      <c r="N9812" s="7">
        <v>1.8810960000000001</v>
      </c>
      <c r="O9812" s="7">
        <v>2.3444479999999999</v>
      </c>
      <c r="P9812" s="7">
        <v>1.283871</v>
      </c>
      <c r="Q9812" s="7">
        <v>2.045296</v>
      </c>
      <c r="R9812" s="7">
        <v>1.7407379999999999</v>
      </c>
      <c r="S9812" s="7">
        <v>2.7006359999999998</v>
      </c>
      <c r="T9812" s="7"/>
    </row>
    <row r="9813" spans="1:20" x14ac:dyDescent="0.35">
      <c r="A9813" s="6" t="s">
        <v>185</v>
      </c>
      <c r="B9813" s="6" t="s">
        <v>212</v>
      </c>
      <c r="C9813" s="6" t="s">
        <v>767</v>
      </c>
      <c r="D9813" s="6" t="s">
        <v>751</v>
      </c>
      <c r="E9813" s="6" t="s">
        <v>472</v>
      </c>
      <c r="F9813" s="6" t="s">
        <v>477</v>
      </c>
      <c r="G9813" s="6" t="s">
        <v>478</v>
      </c>
      <c r="H9813" s="7">
        <v>136.31558999999999</v>
      </c>
      <c r="I9813" s="7">
        <v>153.22295</v>
      </c>
      <c r="J9813" s="7">
        <v>325.46668</v>
      </c>
      <c r="K9813" s="7">
        <v>303.722013</v>
      </c>
      <c r="L9813" s="7">
        <v>419.73280799999998</v>
      </c>
      <c r="M9813" s="7">
        <v>509.06581899999998</v>
      </c>
      <c r="N9813" s="7">
        <v>363.74251199999998</v>
      </c>
      <c r="O9813" s="7">
        <v>320.82678099999998</v>
      </c>
      <c r="P9813" s="7">
        <v>396.28183000000001</v>
      </c>
      <c r="Q9813" s="7">
        <v>347.99988999999999</v>
      </c>
      <c r="R9813" s="7">
        <v>302.23862000000003</v>
      </c>
      <c r="S9813" s="7">
        <v>406.70499699999999</v>
      </c>
      <c r="T9813" s="7"/>
    </row>
    <row r="9814" spans="1:20" x14ac:dyDescent="0.35">
      <c r="A9814" s="6" t="s">
        <v>185</v>
      </c>
      <c r="B9814" s="6" t="s">
        <v>212</v>
      </c>
      <c r="C9814" s="6" t="s">
        <v>767</v>
      </c>
      <c r="D9814" s="6" t="s">
        <v>751</v>
      </c>
      <c r="E9814" s="6" t="s">
        <v>472</v>
      </c>
      <c r="F9814" s="6" t="s">
        <v>479</v>
      </c>
      <c r="G9814" s="6" t="s">
        <v>480</v>
      </c>
      <c r="H9814" s="7">
        <v>151.10953000000001</v>
      </c>
      <c r="I9814" s="7">
        <v>154.27966000000001</v>
      </c>
      <c r="J9814" s="7">
        <v>320.18313000000001</v>
      </c>
      <c r="K9814" s="7">
        <v>271.32153599999998</v>
      </c>
      <c r="L9814" s="7">
        <v>782.09785899999997</v>
      </c>
      <c r="M9814" s="7">
        <v>948.38222399999995</v>
      </c>
      <c r="N9814" s="7">
        <v>580.99053200000003</v>
      </c>
      <c r="O9814" s="7">
        <v>512.31588399999998</v>
      </c>
      <c r="P9814" s="7">
        <v>633.00356599999998</v>
      </c>
      <c r="Q9814" s="7">
        <v>701.42678799999999</v>
      </c>
      <c r="R9814" s="7">
        <v>608.99384799999996</v>
      </c>
      <c r="S9814" s="7">
        <v>819.29097000000002</v>
      </c>
      <c r="T9814" s="7"/>
    </row>
    <row r="9815" spans="1:20" x14ac:dyDescent="0.35">
      <c r="A9815" s="6" t="s">
        <v>185</v>
      </c>
      <c r="B9815" s="6" t="s">
        <v>212</v>
      </c>
      <c r="C9815" s="6" t="s">
        <v>767</v>
      </c>
      <c r="D9815" s="6" t="s">
        <v>751</v>
      </c>
      <c r="E9815" s="6" t="s">
        <v>472</v>
      </c>
      <c r="F9815" s="6" t="s">
        <v>481</v>
      </c>
      <c r="G9815" s="6" t="s">
        <v>482</v>
      </c>
      <c r="H9815" s="7">
        <v>57.062339999999999</v>
      </c>
      <c r="I9815" s="7">
        <v>46.495240000000003</v>
      </c>
      <c r="J9815" s="7">
        <v>97.217320000000001</v>
      </c>
      <c r="K9815" s="7">
        <v>39.428457000000002</v>
      </c>
      <c r="L9815" s="7">
        <v>118.22505</v>
      </c>
      <c r="M9815" s="7">
        <v>105.044588</v>
      </c>
      <c r="N9815" s="7">
        <v>47.010074000000003</v>
      </c>
      <c r="O9815" s="7">
        <v>42.293844</v>
      </c>
      <c r="P9815" s="7">
        <v>36.625194999999998</v>
      </c>
      <c r="Q9815" s="7">
        <v>55.036354000000003</v>
      </c>
      <c r="R9815" s="7">
        <v>54.566851999999997</v>
      </c>
      <c r="S9815" s="7">
        <v>70.634995000000004</v>
      </c>
      <c r="T9815" s="7"/>
    </row>
    <row r="9816" spans="1:20" x14ac:dyDescent="0.35">
      <c r="A9816" s="6" t="s">
        <v>185</v>
      </c>
      <c r="B9816" s="6" t="s">
        <v>212</v>
      </c>
      <c r="C9816" s="6" t="s">
        <v>767</v>
      </c>
      <c r="D9816" s="6" t="s">
        <v>751</v>
      </c>
      <c r="E9816" s="6" t="s">
        <v>472</v>
      </c>
      <c r="F9816" s="6" t="s">
        <v>483</v>
      </c>
      <c r="G9816" s="6" t="s">
        <v>484</v>
      </c>
      <c r="H9816" s="7">
        <v>3.1701299999999999</v>
      </c>
      <c r="I9816" s="7">
        <v>1.5850649999999999</v>
      </c>
      <c r="J9816" s="7">
        <v>0</v>
      </c>
      <c r="K9816" s="7">
        <v>2.336077</v>
      </c>
      <c r="L9816" s="7">
        <v>3.0005139999999999</v>
      </c>
      <c r="M9816" s="7">
        <v>4.271083</v>
      </c>
      <c r="N9816" s="7">
        <v>4.5875440000000003</v>
      </c>
      <c r="O9816" s="7">
        <v>5.0433820000000003</v>
      </c>
      <c r="P9816" s="7">
        <v>2.6888990000000002</v>
      </c>
      <c r="Q9816" s="7">
        <v>3.5155319999999999</v>
      </c>
      <c r="R9816" s="7">
        <v>2.8979940000000002</v>
      </c>
      <c r="S9816" s="7">
        <v>4.7128550000000002</v>
      </c>
      <c r="T9816" s="7"/>
    </row>
    <row r="9817" spans="1:20" x14ac:dyDescent="0.35">
      <c r="A9817" s="6" t="s">
        <v>185</v>
      </c>
      <c r="B9817" s="6" t="s">
        <v>212</v>
      </c>
      <c r="C9817" s="6" t="s">
        <v>767</v>
      </c>
      <c r="D9817" s="6" t="s">
        <v>751</v>
      </c>
      <c r="E9817" s="6" t="s">
        <v>472</v>
      </c>
      <c r="F9817" s="6" t="s">
        <v>485</v>
      </c>
      <c r="G9817" s="6" t="s">
        <v>486</v>
      </c>
      <c r="H9817" s="7">
        <v>123.63507</v>
      </c>
      <c r="I9817" s="7">
        <v>134.20217</v>
      </c>
      <c r="J9817" s="7">
        <v>295.87880000000001</v>
      </c>
      <c r="K9817" s="7">
        <v>228.98159699999999</v>
      </c>
      <c r="L9817" s="7">
        <v>409.31326200000001</v>
      </c>
      <c r="M9817" s="7">
        <v>496.36771399999998</v>
      </c>
      <c r="N9817" s="7">
        <v>339.62032399999998</v>
      </c>
      <c r="O9817" s="7">
        <v>299.62499400000002</v>
      </c>
      <c r="P9817" s="7">
        <v>370.05331000000001</v>
      </c>
      <c r="Q9817" s="7">
        <v>358.49913600000002</v>
      </c>
      <c r="R9817" s="7">
        <v>311.26187399999998</v>
      </c>
      <c r="S9817" s="7">
        <v>418.75839500000001</v>
      </c>
      <c r="T9817" s="7"/>
    </row>
    <row r="9818" spans="1:20" x14ac:dyDescent="0.35">
      <c r="A9818" s="6" t="s">
        <v>185</v>
      </c>
      <c r="B9818" s="6" t="s">
        <v>212</v>
      </c>
      <c r="C9818" s="6" t="s">
        <v>767</v>
      </c>
      <c r="D9818" s="6" t="s">
        <v>751</v>
      </c>
      <c r="E9818" s="6" t="s">
        <v>472</v>
      </c>
      <c r="F9818" s="6" t="s">
        <v>487</v>
      </c>
      <c r="G9818" s="6" t="s">
        <v>488</v>
      </c>
      <c r="H9818" s="7">
        <v>12.68052</v>
      </c>
      <c r="I9818" s="7">
        <v>8.4536800000000003</v>
      </c>
      <c r="J9818" s="7">
        <v>21.1342</v>
      </c>
      <c r="K9818" s="7">
        <v>18.742356999999998</v>
      </c>
      <c r="L9818" s="7">
        <v>66.356972999999996</v>
      </c>
      <c r="M9818" s="7">
        <v>60.363205000000001</v>
      </c>
      <c r="N9818" s="7">
        <v>26.812415999999999</v>
      </c>
      <c r="O9818" s="7">
        <v>24.033031999999999</v>
      </c>
      <c r="P9818" s="7">
        <v>20.517869999999998</v>
      </c>
      <c r="Q9818" s="7">
        <v>32.744824000000001</v>
      </c>
      <c r="R9818" s="7">
        <v>32.609670000000001</v>
      </c>
      <c r="S9818" s="7">
        <v>42.061301</v>
      </c>
      <c r="T9818" s="7"/>
    </row>
    <row r="9819" spans="1:20" x14ac:dyDescent="0.35">
      <c r="A9819" s="6" t="s">
        <v>185</v>
      </c>
      <c r="B9819" s="6" t="s">
        <v>212</v>
      </c>
      <c r="C9819" s="6" t="s">
        <v>767</v>
      </c>
      <c r="D9819" s="6" t="s">
        <v>751</v>
      </c>
      <c r="E9819" s="6" t="s">
        <v>472</v>
      </c>
      <c r="F9819" s="6" t="s">
        <v>489</v>
      </c>
      <c r="G9819" s="6" t="s">
        <v>490</v>
      </c>
      <c r="H9819" s="7">
        <v>12.68052</v>
      </c>
      <c r="I9819" s="7">
        <v>50.722079999999998</v>
      </c>
      <c r="J9819" s="7">
        <v>82.423379999999995</v>
      </c>
      <c r="K9819" s="7">
        <v>26.922187000000001</v>
      </c>
      <c r="L9819" s="7">
        <v>124.983109</v>
      </c>
      <c r="M9819" s="7">
        <v>114.41346299999999</v>
      </c>
      <c r="N9819" s="7">
        <v>52.343229999999998</v>
      </c>
      <c r="O9819" s="7">
        <v>47.085743999999998</v>
      </c>
      <c r="P9819" s="7">
        <v>40.139299000000001</v>
      </c>
      <c r="Q9819" s="7">
        <v>59.191347999999998</v>
      </c>
      <c r="R9819" s="7">
        <v>58.400620000000004</v>
      </c>
      <c r="S9819" s="7">
        <v>75.386735000000002</v>
      </c>
      <c r="T9819" s="7"/>
    </row>
    <row r="9820" spans="1:20" x14ac:dyDescent="0.35">
      <c r="A9820" s="6" t="s">
        <v>185</v>
      </c>
      <c r="B9820" s="6" t="s">
        <v>212</v>
      </c>
      <c r="C9820" s="6" t="s">
        <v>767</v>
      </c>
      <c r="D9820" s="6" t="s">
        <v>751</v>
      </c>
      <c r="E9820" s="6" t="s">
        <v>472</v>
      </c>
      <c r="F9820" s="6" t="s">
        <v>491</v>
      </c>
      <c r="G9820" s="6" t="s">
        <v>492</v>
      </c>
      <c r="H9820" s="7">
        <v>59.175759999999997</v>
      </c>
      <c r="I9820" s="7">
        <v>40.154980000000002</v>
      </c>
      <c r="J9820" s="7">
        <v>71.856279999999998</v>
      </c>
      <c r="K9820" s="7">
        <v>42.611744999999999</v>
      </c>
      <c r="L9820" s="7">
        <v>113.906678</v>
      </c>
      <c r="M9820" s="7">
        <v>101.825941</v>
      </c>
      <c r="N9820" s="7">
        <v>56.43177</v>
      </c>
      <c r="O9820" s="7">
        <v>50.824657999999999</v>
      </c>
      <c r="P9820" s="7">
        <v>43.399985000000001</v>
      </c>
      <c r="Q9820" s="7">
        <v>61.887292000000002</v>
      </c>
      <c r="R9820" s="7">
        <v>61.375700000000002</v>
      </c>
      <c r="S9820" s="7">
        <v>78.638445000000004</v>
      </c>
      <c r="T9820" s="7"/>
    </row>
    <row r="9821" spans="1:20" x14ac:dyDescent="0.35">
      <c r="A9821" s="6" t="s">
        <v>185</v>
      </c>
      <c r="B9821" s="6" t="s">
        <v>212</v>
      </c>
      <c r="C9821" s="6" t="s">
        <v>767</v>
      </c>
      <c r="D9821" s="6" t="s">
        <v>751</v>
      </c>
      <c r="E9821" s="6" t="s">
        <v>472</v>
      </c>
      <c r="F9821" s="6" t="s">
        <v>493</v>
      </c>
      <c r="G9821" s="6" t="s">
        <v>494</v>
      </c>
      <c r="H9821" s="7">
        <v>122.57836</v>
      </c>
      <c r="I9821" s="7">
        <v>141.59914000000001</v>
      </c>
      <c r="J9821" s="7">
        <v>262.06407999999999</v>
      </c>
      <c r="K9821" s="7">
        <v>220.39424099999999</v>
      </c>
      <c r="L9821" s="7">
        <v>748.66703600000005</v>
      </c>
      <c r="M9821" s="7">
        <v>907.94460600000002</v>
      </c>
      <c r="N9821" s="7">
        <v>442.15419600000001</v>
      </c>
      <c r="O9821" s="7">
        <v>390.06095599999998</v>
      </c>
      <c r="P9821" s="7">
        <v>481.76733000000002</v>
      </c>
      <c r="Q9821" s="7">
        <v>437.02166399999999</v>
      </c>
      <c r="R9821" s="7">
        <v>379.46587799999998</v>
      </c>
      <c r="S9821" s="7">
        <v>510.480795</v>
      </c>
      <c r="T9821" s="7"/>
    </row>
    <row r="9822" spans="1:20" x14ac:dyDescent="0.35">
      <c r="A9822" s="6" t="s">
        <v>185</v>
      </c>
      <c r="B9822" s="6" t="s">
        <v>212</v>
      </c>
      <c r="C9822" s="6" t="s">
        <v>767</v>
      </c>
      <c r="D9822" s="6" t="s">
        <v>751</v>
      </c>
      <c r="E9822" s="6" t="s">
        <v>472</v>
      </c>
      <c r="F9822" s="6" t="s">
        <v>495</v>
      </c>
      <c r="G9822" s="6" t="s">
        <v>496</v>
      </c>
      <c r="H9822" s="7">
        <v>1.5850649999999999</v>
      </c>
      <c r="I9822" s="7">
        <v>1.5850649999999999</v>
      </c>
      <c r="J9822" s="7">
        <v>1.5850649999999999</v>
      </c>
      <c r="K9822" s="7">
        <v>2.3352689999999998</v>
      </c>
      <c r="L9822" s="7">
        <v>5.9727730000000001</v>
      </c>
      <c r="M9822" s="7">
        <v>8.1893860000000007</v>
      </c>
      <c r="N9822" s="7">
        <v>13.396428</v>
      </c>
      <c r="O9822" s="7">
        <v>15.23983</v>
      </c>
      <c r="P9822" s="7">
        <v>8.2827300000000008</v>
      </c>
      <c r="Q9822" s="7">
        <v>10.335432000000001</v>
      </c>
      <c r="R9822" s="7">
        <v>8.4794599999999996</v>
      </c>
      <c r="S9822" s="7">
        <v>13.802175</v>
      </c>
      <c r="T9822" s="7"/>
    </row>
    <row r="9823" spans="1:20" x14ac:dyDescent="0.35">
      <c r="A9823" s="6" t="s">
        <v>185</v>
      </c>
      <c r="B9823" s="6" t="s">
        <v>212</v>
      </c>
      <c r="C9823" s="6" t="s">
        <v>767</v>
      </c>
      <c r="D9823" s="6" t="s">
        <v>751</v>
      </c>
      <c r="E9823" s="6" t="s">
        <v>472</v>
      </c>
      <c r="F9823" s="6" t="s">
        <v>497</v>
      </c>
      <c r="G9823" s="6" t="s">
        <v>498</v>
      </c>
      <c r="H9823" s="7">
        <v>33.814720000000001</v>
      </c>
      <c r="I9823" s="7">
        <v>45.43853</v>
      </c>
      <c r="J9823" s="7">
        <v>94.047190000000001</v>
      </c>
      <c r="K9823" s="7">
        <v>81.282807000000005</v>
      </c>
      <c r="L9823" s="7">
        <v>124.085746</v>
      </c>
      <c r="M9823" s="7">
        <v>165.359588</v>
      </c>
      <c r="N9823" s="7">
        <v>131.590824</v>
      </c>
      <c r="O9823" s="7">
        <v>116.14049199999999</v>
      </c>
      <c r="P9823" s="7">
        <v>143.458721</v>
      </c>
      <c r="Q9823" s="7">
        <v>109.551862</v>
      </c>
      <c r="R9823" s="7">
        <v>95.190704999999994</v>
      </c>
      <c r="S9823" s="7">
        <v>128.058885</v>
      </c>
      <c r="T9823" s="7"/>
    </row>
    <row r="9824" spans="1:20" x14ac:dyDescent="0.35">
      <c r="A9824" s="6" t="s">
        <v>185</v>
      </c>
      <c r="B9824" s="6" t="s">
        <v>212</v>
      </c>
      <c r="C9824" s="6" t="s">
        <v>767</v>
      </c>
      <c r="D9824" s="6" t="s">
        <v>751</v>
      </c>
      <c r="E9824" s="6" t="s">
        <v>472</v>
      </c>
      <c r="F9824" s="6" t="s">
        <v>499</v>
      </c>
      <c r="G9824" s="6" t="s">
        <v>500</v>
      </c>
      <c r="H9824" s="7">
        <v>0</v>
      </c>
      <c r="I9824" s="6"/>
      <c r="J9824" s="6"/>
      <c r="K9824" s="7">
        <v>3.386158</v>
      </c>
      <c r="L9824" s="7">
        <v>21.141991999999998</v>
      </c>
      <c r="M9824" s="7">
        <v>31.523875</v>
      </c>
      <c r="N9824" s="7">
        <v>28.456613999999998</v>
      </c>
      <c r="O9824" s="7">
        <v>25.190137</v>
      </c>
      <c r="P9824" s="7">
        <v>21.168827</v>
      </c>
      <c r="Q9824" s="7">
        <v>18.554396000000001</v>
      </c>
      <c r="R9824" s="7">
        <v>18.256354000000002</v>
      </c>
      <c r="S9824" s="7">
        <v>23.585415000000001</v>
      </c>
      <c r="T9824" s="7"/>
    </row>
    <row r="9825" spans="1:20" x14ac:dyDescent="0.35">
      <c r="A9825" s="6" t="s">
        <v>185</v>
      </c>
      <c r="B9825" s="6" t="s">
        <v>212</v>
      </c>
      <c r="C9825" s="6" t="s">
        <v>767</v>
      </c>
      <c r="D9825" s="6" t="s">
        <v>751</v>
      </c>
      <c r="E9825" s="6" t="s">
        <v>472</v>
      </c>
      <c r="F9825" s="6" t="s">
        <v>501</v>
      </c>
      <c r="G9825" s="6" t="s">
        <v>502</v>
      </c>
      <c r="H9825" s="7">
        <v>1.5850649999999999</v>
      </c>
      <c r="I9825" s="7">
        <v>1.5850649999999999</v>
      </c>
      <c r="J9825" s="6"/>
      <c r="K9825" s="7">
        <v>1.831825</v>
      </c>
      <c r="L9825" s="7">
        <v>4.035533</v>
      </c>
      <c r="M9825" s="7">
        <v>3.1811470000000002</v>
      </c>
      <c r="N9825" s="7">
        <v>3.8433999999999999</v>
      </c>
      <c r="O9825" s="7">
        <v>3.7193879999999999</v>
      </c>
      <c r="P9825" s="7">
        <v>2.96421</v>
      </c>
      <c r="Q9825" s="7">
        <v>3.0096799999999999</v>
      </c>
      <c r="R9825" s="7">
        <v>2.8578440000000001</v>
      </c>
      <c r="S9825" s="7">
        <v>3.807385</v>
      </c>
      <c r="T9825" s="7"/>
    </row>
    <row r="9826" spans="1:20" x14ac:dyDescent="0.35">
      <c r="A9826" s="6" t="s">
        <v>185</v>
      </c>
      <c r="B9826" s="6" t="s">
        <v>212</v>
      </c>
      <c r="C9826" s="6" t="s">
        <v>767</v>
      </c>
      <c r="D9826" s="6" t="s">
        <v>751</v>
      </c>
      <c r="E9826" s="6" t="s">
        <v>472</v>
      </c>
      <c r="F9826" s="6" t="s">
        <v>503</v>
      </c>
      <c r="G9826" s="6" t="s">
        <v>504</v>
      </c>
      <c r="H9826" s="7">
        <v>22.190909999999999</v>
      </c>
      <c r="I9826" s="7">
        <v>48.60866</v>
      </c>
      <c r="J9826" s="7">
        <v>92.990480000000005</v>
      </c>
      <c r="K9826" s="7">
        <v>73.703722999999997</v>
      </c>
      <c r="L9826" s="7">
        <v>130.893586</v>
      </c>
      <c r="M9826" s="7">
        <v>132.71806699999999</v>
      </c>
      <c r="N9826" s="7">
        <v>133.28061199999999</v>
      </c>
      <c r="O9826" s="7">
        <v>117.576773</v>
      </c>
      <c r="P9826" s="7">
        <v>145.20906500000001</v>
      </c>
      <c r="Q9826" s="7">
        <v>125.07898</v>
      </c>
      <c r="R9826" s="7">
        <v>108.58663</v>
      </c>
      <c r="S9826" s="7">
        <v>146.04245700000001</v>
      </c>
      <c r="T9826" s="7"/>
    </row>
    <row r="9827" spans="1:20" x14ac:dyDescent="0.35">
      <c r="A9827" s="6" t="s">
        <v>185</v>
      </c>
      <c r="B9827" s="6" t="s">
        <v>212</v>
      </c>
      <c r="C9827" s="6" t="s">
        <v>767</v>
      </c>
      <c r="D9827" s="6" t="s">
        <v>751</v>
      </c>
      <c r="E9827" s="6" t="s">
        <v>472</v>
      </c>
      <c r="F9827" s="6" t="s">
        <v>505</v>
      </c>
      <c r="G9827" s="6" t="s">
        <v>506</v>
      </c>
      <c r="H9827" s="7">
        <v>21.1342</v>
      </c>
      <c r="I9827" s="7">
        <v>21.1342</v>
      </c>
      <c r="J9827" s="7">
        <v>31.7013</v>
      </c>
      <c r="K9827" s="7">
        <v>18.379766</v>
      </c>
      <c r="L9827" s="7">
        <v>21.254736000000001</v>
      </c>
      <c r="M9827" s="7">
        <v>23.757670000000001</v>
      </c>
      <c r="N9827" s="7">
        <v>30.816435999999999</v>
      </c>
      <c r="O9827" s="7">
        <v>27.407095999999999</v>
      </c>
      <c r="P9827" s="7">
        <v>23.513328000000001</v>
      </c>
      <c r="Q9827" s="7">
        <v>21.670933999999999</v>
      </c>
      <c r="R9827" s="7">
        <v>21.505972</v>
      </c>
      <c r="S9827" s="7">
        <v>27.707345</v>
      </c>
      <c r="T9827" s="7"/>
    </row>
    <row r="9828" spans="1:20" x14ac:dyDescent="0.35">
      <c r="A9828" s="6" t="s">
        <v>185</v>
      </c>
      <c r="B9828" s="6" t="s">
        <v>212</v>
      </c>
      <c r="C9828" s="6" t="s">
        <v>767</v>
      </c>
      <c r="D9828" s="6" t="s">
        <v>751</v>
      </c>
      <c r="E9828" s="6" t="s">
        <v>472</v>
      </c>
      <c r="F9828" s="6" t="s">
        <v>507</v>
      </c>
      <c r="G9828" s="6" t="s">
        <v>508</v>
      </c>
      <c r="H9828" s="7">
        <v>1.5850649999999999</v>
      </c>
      <c r="I9828" s="6"/>
      <c r="J9828" s="6"/>
      <c r="K9828" s="7">
        <v>1.2200660000000001</v>
      </c>
      <c r="L9828" s="7">
        <v>3.4772690000000002</v>
      </c>
      <c r="M9828" s="7">
        <v>2.013458</v>
      </c>
      <c r="N9828" s="7">
        <v>4.190124</v>
      </c>
      <c r="O9828" s="7">
        <v>4.0745800000000001</v>
      </c>
      <c r="P9828" s="7">
        <v>2.9848569999999999</v>
      </c>
      <c r="Q9828" s="7">
        <v>3.8935119999999999</v>
      </c>
      <c r="R9828" s="7">
        <v>3.7122419999999998</v>
      </c>
      <c r="S9828" s="7">
        <v>5.0489750000000004</v>
      </c>
      <c r="T9828" s="7"/>
    </row>
    <row r="9829" spans="1:20" x14ac:dyDescent="0.35">
      <c r="A9829" s="6" t="s">
        <v>185</v>
      </c>
      <c r="B9829" s="6" t="s">
        <v>212</v>
      </c>
      <c r="C9829" s="6" t="s">
        <v>767</v>
      </c>
      <c r="D9829" s="6" t="s">
        <v>751</v>
      </c>
      <c r="E9829" s="6" t="s">
        <v>722</v>
      </c>
      <c r="F9829" s="6" t="s">
        <v>725</v>
      </c>
      <c r="G9829" s="6" t="s">
        <v>726</v>
      </c>
      <c r="H9829" s="7">
        <v>44.170478000000003</v>
      </c>
      <c r="I9829" s="7">
        <v>13.948572</v>
      </c>
      <c r="J9829" s="7">
        <v>34.871429999999997</v>
      </c>
      <c r="K9829" s="7">
        <v>0</v>
      </c>
      <c r="L9829" s="7">
        <v>0</v>
      </c>
      <c r="M9829" s="7">
        <v>0</v>
      </c>
      <c r="N9829" s="7">
        <v>0</v>
      </c>
      <c r="O9829" s="7">
        <v>0</v>
      </c>
      <c r="P9829" s="7">
        <v>0</v>
      </c>
      <c r="Q9829" s="7">
        <v>0</v>
      </c>
      <c r="R9829" s="7">
        <v>0</v>
      </c>
      <c r="S9829" s="7">
        <v>0</v>
      </c>
      <c r="T9829" s="7"/>
    </row>
    <row r="9830" spans="1:20" x14ac:dyDescent="0.35">
      <c r="A9830" s="6" t="s">
        <v>185</v>
      </c>
      <c r="B9830" s="6" t="s">
        <v>212</v>
      </c>
      <c r="C9830" s="6" t="s">
        <v>767</v>
      </c>
      <c r="D9830" s="6" t="s">
        <v>751</v>
      </c>
      <c r="E9830" s="6" t="s">
        <v>509</v>
      </c>
      <c r="F9830" s="6" t="s">
        <v>510</v>
      </c>
      <c r="G9830" s="6" t="s">
        <v>511</v>
      </c>
      <c r="H9830" s="7">
        <v>23.72315</v>
      </c>
      <c r="I9830" s="7">
        <v>34.161335999999999</v>
      </c>
      <c r="J9830" s="7">
        <v>69.271597999999997</v>
      </c>
      <c r="K9830" s="7">
        <v>62.501010000000001</v>
      </c>
      <c r="L9830" s="7">
        <v>77.435277999999997</v>
      </c>
      <c r="M9830" s="7">
        <v>86.757583999999994</v>
      </c>
      <c r="N9830" s="7">
        <v>80.243675999999994</v>
      </c>
      <c r="O9830" s="7">
        <v>52.223396999999999</v>
      </c>
      <c r="P9830" s="7">
        <v>51.185071999999998</v>
      </c>
      <c r="Q9830" s="7">
        <v>87.569585000000004</v>
      </c>
      <c r="R9830" s="7">
        <v>84.335147000000006</v>
      </c>
      <c r="S9830" s="7">
        <v>111.239631</v>
      </c>
      <c r="T9830" s="7"/>
    </row>
    <row r="9831" spans="1:20" x14ac:dyDescent="0.35">
      <c r="A9831" s="6" t="s">
        <v>185</v>
      </c>
      <c r="B9831" s="6" t="s">
        <v>212</v>
      </c>
      <c r="C9831" s="6" t="s">
        <v>767</v>
      </c>
      <c r="D9831" s="6" t="s">
        <v>751</v>
      </c>
      <c r="E9831" s="6" t="s">
        <v>509</v>
      </c>
      <c r="F9831" s="6" t="s">
        <v>512</v>
      </c>
      <c r="G9831" s="6" t="s">
        <v>513</v>
      </c>
      <c r="H9831" s="7">
        <v>53.139856000000002</v>
      </c>
      <c r="I9831" s="7">
        <v>57.884486000000003</v>
      </c>
      <c r="J9831" s="7">
        <v>84.454414</v>
      </c>
      <c r="K9831" s="7">
        <v>121.271472</v>
      </c>
      <c r="L9831" s="7">
        <v>170.05732499999999</v>
      </c>
      <c r="M9831" s="7">
        <v>192.807231</v>
      </c>
      <c r="N9831" s="7">
        <v>196.60227599999999</v>
      </c>
      <c r="O9831" s="7">
        <v>149.174713</v>
      </c>
      <c r="P9831" s="7">
        <v>116.933683</v>
      </c>
      <c r="Q9831" s="7">
        <v>135.58265</v>
      </c>
      <c r="R9831" s="7">
        <v>155.79787200000001</v>
      </c>
      <c r="S9831" s="7">
        <v>192.03495899999999</v>
      </c>
      <c r="T9831" s="7"/>
    </row>
    <row r="9832" spans="1:20" x14ac:dyDescent="0.35">
      <c r="A9832" s="6" t="s">
        <v>185</v>
      </c>
      <c r="B9832" s="6" t="s">
        <v>212</v>
      </c>
      <c r="C9832" s="6" t="s">
        <v>767</v>
      </c>
      <c r="D9832" s="6" t="s">
        <v>751</v>
      </c>
      <c r="E9832" s="6" t="s">
        <v>509</v>
      </c>
      <c r="F9832" s="6" t="s">
        <v>514</v>
      </c>
      <c r="G9832" s="6" t="s">
        <v>515</v>
      </c>
      <c r="H9832" s="7">
        <v>69.271597999999997</v>
      </c>
      <c r="I9832" s="7">
        <v>94.892600000000002</v>
      </c>
      <c r="J9832" s="7">
        <v>149.930308</v>
      </c>
      <c r="K9832" s="7">
        <v>94.764555000000001</v>
      </c>
      <c r="L9832" s="7">
        <v>58.951805</v>
      </c>
      <c r="M9832" s="7">
        <v>77.161986999999996</v>
      </c>
      <c r="N9832" s="7">
        <v>41.395386000000002</v>
      </c>
      <c r="O9832" s="7">
        <v>30.092604999999999</v>
      </c>
      <c r="P9832" s="7">
        <v>34.546137999999999</v>
      </c>
      <c r="Q9832" s="7">
        <v>49.881588000000001</v>
      </c>
      <c r="R9832" s="7">
        <v>54.076256000000001</v>
      </c>
      <c r="S9832" s="7">
        <v>61.306590999999997</v>
      </c>
      <c r="T9832" s="7"/>
    </row>
    <row r="9833" spans="1:20" x14ac:dyDescent="0.35">
      <c r="A9833" s="6" t="s">
        <v>185</v>
      </c>
      <c r="B9833" s="6" t="s">
        <v>212</v>
      </c>
      <c r="C9833" s="6" t="s">
        <v>767</v>
      </c>
      <c r="D9833" s="6" t="s">
        <v>751</v>
      </c>
      <c r="E9833" s="6" t="s">
        <v>509</v>
      </c>
      <c r="F9833" s="6" t="s">
        <v>516</v>
      </c>
      <c r="G9833" s="6" t="s">
        <v>517</v>
      </c>
      <c r="H9833" s="6"/>
      <c r="I9833" s="6"/>
      <c r="J9833" s="6"/>
      <c r="K9833" s="7">
        <v>0</v>
      </c>
      <c r="L9833" s="7">
        <v>0</v>
      </c>
      <c r="M9833" s="7">
        <v>0</v>
      </c>
      <c r="N9833" s="7">
        <v>0</v>
      </c>
      <c r="O9833" s="7">
        <v>0</v>
      </c>
      <c r="P9833" s="7">
        <v>0</v>
      </c>
      <c r="Q9833" s="7">
        <v>102.731342</v>
      </c>
      <c r="R9833" s="7">
        <v>108.144048</v>
      </c>
      <c r="S9833" s="7">
        <v>126.081204</v>
      </c>
      <c r="T9833" s="7"/>
    </row>
    <row r="9834" spans="1:20" x14ac:dyDescent="0.35">
      <c r="A9834" s="6" t="s">
        <v>185</v>
      </c>
      <c r="B9834" s="6" t="s">
        <v>212</v>
      </c>
      <c r="C9834" s="6" t="s">
        <v>767</v>
      </c>
      <c r="D9834" s="6" t="s">
        <v>751</v>
      </c>
      <c r="E9834" s="6" t="s">
        <v>509</v>
      </c>
      <c r="F9834" s="6" t="s">
        <v>518</v>
      </c>
      <c r="G9834" s="6" t="s">
        <v>519</v>
      </c>
      <c r="H9834" s="7">
        <v>96.790452000000002</v>
      </c>
      <c r="I9834" s="7">
        <v>103.432934</v>
      </c>
      <c r="J9834" s="7">
        <v>99.637230000000002</v>
      </c>
      <c r="K9834" s="7">
        <v>55.176898000000001</v>
      </c>
      <c r="L9834" s="7">
        <v>95.693647999999996</v>
      </c>
      <c r="M9834" s="7">
        <v>119.22319</v>
      </c>
      <c r="N9834" s="7">
        <v>158.44766799999999</v>
      </c>
      <c r="O9834" s="7">
        <v>114.571958</v>
      </c>
      <c r="P9834" s="7">
        <v>97.487774999999999</v>
      </c>
      <c r="Q9834" s="7">
        <v>0</v>
      </c>
      <c r="R9834" s="7">
        <v>0</v>
      </c>
      <c r="S9834" s="7">
        <v>0</v>
      </c>
      <c r="T9834" s="7"/>
    </row>
    <row r="9835" spans="1:20" x14ac:dyDescent="0.35">
      <c r="A9835" s="6" t="s">
        <v>185</v>
      </c>
      <c r="B9835" s="6" t="s">
        <v>212</v>
      </c>
      <c r="C9835" s="6" t="s">
        <v>767</v>
      </c>
      <c r="D9835" s="6" t="s">
        <v>751</v>
      </c>
      <c r="E9835" s="6" t="s">
        <v>509</v>
      </c>
      <c r="F9835" s="6" t="s">
        <v>520</v>
      </c>
      <c r="G9835" s="6" t="s">
        <v>521</v>
      </c>
      <c r="H9835" s="6"/>
      <c r="I9835" s="6"/>
      <c r="J9835" s="6"/>
      <c r="K9835" s="7">
        <v>0</v>
      </c>
      <c r="L9835" s="7">
        <v>0</v>
      </c>
      <c r="M9835" s="7">
        <v>0</v>
      </c>
      <c r="N9835" s="7">
        <v>0</v>
      </c>
      <c r="O9835" s="7">
        <v>0</v>
      </c>
      <c r="P9835" s="7">
        <v>2.3435549999999998</v>
      </c>
      <c r="Q9835" s="7">
        <v>17.937469</v>
      </c>
      <c r="R9835" s="7">
        <v>15.346914</v>
      </c>
      <c r="S9835" s="7">
        <v>14.979616999999999</v>
      </c>
      <c r="T9835" s="7"/>
    </row>
    <row r="9836" spans="1:20" x14ac:dyDescent="0.35">
      <c r="A9836" s="6" t="s">
        <v>185</v>
      </c>
      <c r="B9836" s="6" t="s">
        <v>212</v>
      </c>
      <c r="C9836" s="6" t="s">
        <v>767</v>
      </c>
      <c r="D9836" s="6" t="s">
        <v>751</v>
      </c>
      <c r="E9836" s="6" t="s">
        <v>522</v>
      </c>
      <c r="F9836" s="6" t="s">
        <v>523</v>
      </c>
      <c r="G9836" s="6" t="s">
        <v>524</v>
      </c>
      <c r="H9836" s="6"/>
      <c r="I9836" s="6"/>
      <c r="J9836" s="7">
        <v>1.3384990000000001</v>
      </c>
      <c r="K9836" s="7">
        <v>0</v>
      </c>
      <c r="L9836" s="7">
        <v>0</v>
      </c>
      <c r="M9836" s="7">
        <v>0</v>
      </c>
      <c r="N9836" s="7">
        <v>0</v>
      </c>
      <c r="O9836" s="7">
        <v>0</v>
      </c>
      <c r="P9836" s="7">
        <v>0</v>
      </c>
      <c r="Q9836" s="7">
        <v>0</v>
      </c>
      <c r="R9836" s="7">
        <v>0</v>
      </c>
      <c r="S9836" s="7">
        <v>0</v>
      </c>
      <c r="T9836" s="7"/>
    </row>
    <row r="9837" spans="1:20" x14ac:dyDescent="0.35">
      <c r="A9837" s="6" t="s">
        <v>185</v>
      </c>
      <c r="B9837" s="6" t="s">
        <v>212</v>
      </c>
      <c r="C9837" s="6" t="s">
        <v>767</v>
      </c>
      <c r="D9837" s="6" t="s">
        <v>751</v>
      </c>
      <c r="E9837" s="6" t="s">
        <v>522</v>
      </c>
      <c r="F9837" s="6" t="s">
        <v>525</v>
      </c>
      <c r="G9837" s="6" t="s">
        <v>526</v>
      </c>
      <c r="H9837" s="7">
        <v>1.4793940000000001</v>
      </c>
      <c r="I9837" s="7">
        <v>4.4381820000000003</v>
      </c>
      <c r="J9837" s="7">
        <v>0.73969700000000005</v>
      </c>
      <c r="K9837" s="7">
        <v>2.5679620000000001</v>
      </c>
      <c r="L9837" s="7">
        <v>100.873287</v>
      </c>
      <c r="M9837" s="7">
        <v>92.195910999999995</v>
      </c>
      <c r="N9837" s="7">
        <v>26.225311999999999</v>
      </c>
      <c r="O9837" s="7">
        <v>53.161135999999999</v>
      </c>
      <c r="P9837" s="7">
        <v>326.87687499999998</v>
      </c>
      <c r="Q9837" s="7">
        <v>161.775488</v>
      </c>
      <c r="R9837" s="7">
        <v>177.158458</v>
      </c>
      <c r="S9837" s="7">
        <v>225.38878</v>
      </c>
      <c r="T9837" s="7"/>
    </row>
    <row r="9838" spans="1:20" x14ac:dyDescent="0.35">
      <c r="A9838" s="6" t="s">
        <v>185</v>
      </c>
      <c r="B9838" s="6" t="s">
        <v>212</v>
      </c>
      <c r="C9838" s="6" t="s">
        <v>767</v>
      </c>
      <c r="D9838" s="6" t="s">
        <v>751</v>
      </c>
      <c r="E9838" s="6" t="s">
        <v>522</v>
      </c>
      <c r="F9838" s="6" t="s">
        <v>527</v>
      </c>
      <c r="G9838" s="6" t="s">
        <v>528</v>
      </c>
      <c r="H9838" s="6"/>
      <c r="I9838" s="7">
        <v>2.2190910000000001</v>
      </c>
      <c r="J9838" s="6"/>
      <c r="K9838" s="7">
        <v>1.4793940000000001</v>
      </c>
      <c r="L9838" s="6"/>
      <c r="M9838" s="6"/>
      <c r="N9838" s="6"/>
      <c r="O9838" s="6"/>
      <c r="P9838" s="6"/>
      <c r="Q9838" s="7">
        <v>0</v>
      </c>
      <c r="R9838" s="7">
        <v>0</v>
      </c>
      <c r="S9838" s="7">
        <v>0</v>
      </c>
      <c r="T9838" s="7"/>
    </row>
    <row r="9839" spans="1:20" x14ac:dyDescent="0.35">
      <c r="A9839" s="6" t="s">
        <v>185</v>
      </c>
      <c r="B9839" s="6" t="s">
        <v>212</v>
      </c>
      <c r="C9839" s="6" t="s">
        <v>767</v>
      </c>
      <c r="D9839" s="6" t="s">
        <v>751</v>
      </c>
      <c r="E9839" s="6" t="s">
        <v>522</v>
      </c>
      <c r="F9839" s="6" t="s">
        <v>529</v>
      </c>
      <c r="G9839" s="6" t="s">
        <v>530</v>
      </c>
      <c r="H9839" s="7">
        <v>12.236706</v>
      </c>
      <c r="I9839" s="7">
        <v>6.1183529999999999</v>
      </c>
      <c r="J9839" s="7">
        <v>16.315608000000001</v>
      </c>
      <c r="K9839" s="7">
        <v>9.9085959999999993</v>
      </c>
      <c r="L9839" s="7">
        <v>20.627094</v>
      </c>
      <c r="M9839" s="7">
        <v>17.609152000000002</v>
      </c>
      <c r="N9839" s="7">
        <v>7.371442</v>
      </c>
      <c r="O9839" s="7">
        <v>26.122762000000002</v>
      </c>
      <c r="P9839" s="7">
        <v>52.04072</v>
      </c>
      <c r="Q9839" s="7">
        <v>15.348988</v>
      </c>
      <c r="R9839" s="7">
        <v>10.13766</v>
      </c>
      <c r="S9839" s="7">
        <v>13.827629999999999</v>
      </c>
      <c r="T9839" s="7"/>
    </row>
    <row r="9840" spans="1:20" x14ac:dyDescent="0.35">
      <c r="A9840" s="6" t="s">
        <v>185</v>
      </c>
      <c r="B9840" s="6" t="s">
        <v>212</v>
      </c>
      <c r="C9840" s="6" t="s">
        <v>767</v>
      </c>
      <c r="D9840" s="6" t="s">
        <v>751</v>
      </c>
      <c r="E9840" s="6" t="s">
        <v>522</v>
      </c>
      <c r="F9840" s="6" t="s">
        <v>666</v>
      </c>
      <c r="G9840" s="6" t="s">
        <v>667</v>
      </c>
      <c r="H9840" s="6"/>
      <c r="I9840" s="7">
        <v>5.9175760000000004</v>
      </c>
      <c r="J9840" s="7">
        <v>1.4793940000000001</v>
      </c>
      <c r="K9840" s="7">
        <v>0</v>
      </c>
      <c r="L9840" s="7">
        <v>0</v>
      </c>
      <c r="M9840" s="7">
        <v>0</v>
      </c>
      <c r="N9840" s="7">
        <v>0</v>
      </c>
      <c r="O9840" s="7">
        <v>0</v>
      </c>
      <c r="P9840" s="7">
        <v>0</v>
      </c>
      <c r="Q9840" s="7">
        <v>0</v>
      </c>
      <c r="R9840" s="7">
        <v>0</v>
      </c>
      <c r="S9840" s="7">
        <v>0</v>
      </c>
      <c r="T9840" s="7"/>
    </row>
    <row r="9841" spans="1:20" x14ac:dyDescent="0.35">
      <c r="A9841" s="6" t="s">
        <v>185</v>
      </c>
      <c r="B9841" s="6" t="s">
        <v>212</v>
      </c>
      <c r="C9841" s="6" t="s">
        <v>767</v>
      </c>
      <c r="D9841" s="6" t="s">
        <v>751</v>
      </c>
      <c r="E9841" s="6" t="s">
        <v>522</v>
      </c>
      <c r="F9841" s="6" t="s">
        <v>533</v>
      </c>
      <c r="G9841" s="6" t="s">
        <v>534</v>
      </c>
      <c r="H9841" s="6"/>
      <c r="I9841" s="6"/>
      <c r="J9841" s="6"/>
      <c r="K9841" s="7">
        <v>0.66054999999999997</v>
      </c>
      <c r="L9841" s="7">
        <v>22.851474</v>
      </c>
      <c r="M9841" s="7">
        <v>17.485451000000001</v>
      </c>
      <c r="N9841" s="7">
        <v>5.7246480000000002</v>
      </c>
      <c r="O9841" s="7">
        <v>20.422024</v>
      </c>
      <c r="P9841" s="7">
        <v>10.471254999999999</v>
      </c>
      <c r="Q9841" s="7">
        <v>8.3695260000000005</v>
      </c>
      <c r="R9841" s="7">
        <v>5.9217000000000004</v>
      </c>
      <c r="S9841" s="7">
        <v>7.8669349999999998</v>
      </c>
      <c r="T9841" s="7"/>
    </row>
    <row r="9842" spans="1:20" x14ac:dyDescent="0.35">
      <c r="A9842" s="6" t="s">
        <v>185</v>
      </c>
      <c r="B9842" s="6" t="s">
        <v>212</v>
      </c>
      <c r="C9842" s="6" t="s">
        <v>767</v>
      </c>
      <c r="D9842" s="6" t="s">
        <v>751</v>
      </c>
      <c r="E9842" s="6" t="s">
        <v>522</v>
      </c>
      <c r="F9842" s="6" t="s">
        <v>535</v>
      </c>
      <c r="G9842" s="6" t="s">
        <v>536</v>
      </c>
      <c r="H9842" s="7">
        <v>2.0394510000000001</v>
      </c>
      <c r="I9842" s="6"/>
      <c r="J9842" s="6"/>
      <c r="K9842" s="7">
        <v>9.9092230000000008</v>
      </c>
      <c r="L9842" s="7">
        <v>34.226855999999998</v>
      </c>
      <c r="M9842" s="7">
        <v>14.736456</v>
      </c>
      <c r="N9842" s="7">
        <v>8.5667500000000008</v>
      </c>
      <c r="O9842" s="7">
        <v>24.128596000000002</v>
      </c>
      <c r="P9842" s="7">
        <v>16.713989999999999</v>
      </c>
      <c r="Q9842" s="7">
        <v>13.074999999999999</v>
      </c>
      <c r="R9842" s="7">
        <v>9.2302199999999992</v>
      </c>
      <c r="S9842" s="7">
        <v>12.232390000000001</v>
      </c>
      <c r="T9842" s="7"/>
    </row>
    <row r="9843" spans="1:20" x14ac:dyDescent="0.35">
      <c r="A9843" s="6" t="s">
        <v>185</v>
      </c>
      <c r="B9843" s="6" t="s">
        <v>212</v>
      </c>
      <c r="C9843" s="6" t="s">
        <v>767</v>
      </c>
      <c r="D9843" s="6" t="s">
        <v>751</v>
      </c>
      <c r="E9843" s="6" t="s">
        <v>522</v>
      </c>
      <c r="F9843" s="6" t="s">
        <v>537</v>
      </c>
      <c r="G9843" s="6" t="s">
        <v>538</v>
      </c>
      <c r="H9843" s="6"/>
      <c r="I9843" s="7">
        <v>2.0394510000000001</v>
      </c>
      <c r="J9843" s="7">
        <v>10.197255</v>
      </c>
      <c r="K9843" s="7">
        <v>12.551761000000001</v>
      </c>
      <c r="L9843" s="7">
        <v>86.388627999999997</v>
      </c>
      <c r="M9843" s="7">
        <v>38.603729000000001</v>
      </c>
      <c r="N9843" s="7">
        <v>20.443259999999999</v>
      </c>
      <c r="O9843" s="7">
        <v>60.606423999999997</v>
      </c>
      <c r="P9843" s="7">
        <v>191.84800999999999</v>
      </c>
      <c r="Q9843" s="7">
        <v>0</v>
      </c>
      <c r="R9843" s="7">
        <v>0</v>
      </c>
      <c r="S9843" s="7">
        <v>0</v>
      </c>
      <c r="T9843" s="7"/>
    </row>
    <row r="9844" spans="1:20" x14ac:dyDescent="0.35">
      <c r="A9844" s="6" t="s">
        <v>185</v>
      </c>
      <c r="B9844" s="6" t="s">
        <v>212</v>
      </c>
      <c r="C9844" s="6" t="s">
        <v>767</v>
      </c>
      <c r="D9844" s="6" t="s">
        <v>751</v>
      </c>
      <c r="E9844" s="6" t="s">
        <v>522</v>
      </c>
      <c r="F9844" s="6" t="s">
        <v>539</v>
      </c>
      <c r="G9844" s="6" t="s">
        <v>540</v>
      </c>
      <c r="H9844" s="7">
        <v>16.315608000000001</v>
      </c>
      <c r="I9844" s="7">
        <v>14.276157</v>
      </c>
      <c r="J9844" s="7">
        <v>32.631216000000002</v>
      </c>
      <c r="K9844" s="7">
        <v>27.802582999999998</v>
      </c>
      <c r="L9844" s="7">
        <v>68.194863999999995</v>
      </c>
      <c r="M9844" s="7">
        <v>39.837088999999999</v>
      </c>
      <c r="N9844" s="7">
        <v>26.295601999999999</v>
      </c>
      <c r="O9844" s="7">
        <v>74.049232000000003</v>
      </c>
      <c r="P9844" s="7">
        <v>129.80681000000001</v>
      </c>
      <c r="Q9844" s="7">
        <v>104.25397599999999</v>
      </c>
      <c r="R9844" s="7">
        <v>73.711774000000005</v>
      </c>
      <c r="S9844" s="7">
        <v>98.01079</v>
      </c>
      <c r="T9844" s="7"/>
    </row>
    <row r="9845" spans="1:20" x14ac:dyDescent="0.35">
      <c r="A9845" s="6" t="s">
        <v>185</v>
      </c>
      <c r="B9845" s="6" t="s">
        <v>212</v>
      </c>
      <c r="C9845" s="6" t="s">
        <v>767</v>
      </c>
      <c r="D9845" s="6" t="s">
        <v>751</v>
      </c>
      <c r="E9845" s="6" t="s">
        <v>522</v>
      </c>
      <c r="F9845" s="6" t="s">
        <v>541</v>
      </c>
      <c r="G9845" s="6" t="s">
        <v>542</v>
      </c>
      <c r="H9845" s="7">
        <v>1.4793940000000001</v>
      </c>
      <c r="I9845" s="7">
        <v>4.4381820000000003</v>
      </c>
      <c r="J9845" s="7">
        <v>6.657273</v>
      </c>
      <c r="K9845" s="7">
        <v>5.1362680000000003</v>
      </c>
      <c r="L9845" s="7">
        <v>216.18551199999999</v>
      </c>
      <c r="M9845" s="7">
        <v>166.39733000000001</v>
      </c>
      <c r="N9845" s="7">
        <v>41.482688000000003</v>
      </c>
      <c r="O9845" s="7">
        <v>80.706928000000005</v>
      </c>
      <c r="P9845" s="7">
        <v>360.43185999999997</v>
      </c>
      <c r="Q9845" s="7">
        <v>176.86483200000001</v>
      </c>
      <c r="R9845" s="7">
        <v>191.60168400000001</v>
      </c>
      <c r="S9845" s="7">
        <v>243.60981000000001</v>
      </c>
      <c r="T9845" s="7"/>
    </row>
    <row r="9846" spans="1:20" x14ac:dyDescent="0.35">
      <c r="A9846" s="6" t="s">
        <v>185</v>
      </c>
      <c r="B9846" s="6" t="s">
        <v>212</v>
      </c>
      <c r="C9846" s="6" t="s">
        <v>767</v>
      </c>
      <c r="D9846" s="6" t="s">
        <v>751</v>
      </c>
      <c r="E9846" s="6" t="s">
        <v>522</v>
      </c>
      <c r="F9846" s="6" t="s">
        <v>543</v>
      </c>
      <c r="G9846" s="6" t="s">
        <v>544</v>
      </c>
      <c r="H9846" s="6"/>
      <c r="I9846" s="6"/>
      <c r="J9846" s="7">
        <v>1.3384990000000001</v>
      </c>
      <c r="K9846" s="7">
        <v>0</v>
      </c>
      <c r="L9846" s="7">
        <v>0</v>
      </c>
      <c r="M9846" s="7">
        <v>0</v>
      </c>
      <c r="N9846" s="7">
        <v>0</v>
      </c>
      <c r="O9846" s="7">
        <v>0</v>
      </c>
      <c r="P9846" s="7">
        <v>0</v>
      </c>
      <c r="Q9846" s="7">
        <v>0</v>
      </c>
      <c r="R9846" s="7">
        <v>0</v>
      </c>
      <c r="S9846" s="7">
        <v>0</v>
      </c>
      <c r="T9846" s="7"/>
    </row>
    <row r="9847" spans="1:20" x14ac:dyDescent="0.35">
      <c r="A9847" s="6" t="s">
        <v>185</v>
      </c>
      <c r="B9847" s="6" t="s">
        <v>212</v>
      </c>
      <c r="C9847" s="6" t="s">
        <v>767</v>
      </c>
      <c r="D9847" s="6" t="s">
        <v>751</v>
      </c>
      <c r="E9847" s="6" t="s">
        <v>522</v>
      </c>
      <c r="F9847" s="6" t="s">
        <v>547</v>
      </c>
      <c r="G9847" s="6" t="s">
        <v>548</v>
      </c>
      <c r="H9847" s="6"/>
      <c r="I9847" s="6"/>
      <c r="J9847" s="6"/>
      <c r="K9847" s="7">
        <v>14.128451</v>
      </c>
      <c r="L9847" s="7">
        <v>19.470479999999998</v>
      </c>
      <c r="M9847" s="7">
        <v>9.1651190000000007</v>
      </c>
      <c r="N9847" s="7">
        <v>22.228766</v>
      </c>
      <c r="O9847" s="7">
        <v>30.417392</v>
      </c>
      <c r="P9847" s="7">
        <v>26.334015000000001</v>
      </c>
      <c r="Q9847" s="7">
        <v>27.794796000000002</v>
      </c>
      <c r="R9847" s="7">
        <v>25.925661999999999</v>
      </c>
      <c r="S9847" s="7">
        <v>34.013509999999997</v>
      </c>
      <c r="T9847" s="7"/>
    </row>
    <row r="9848" spans="1:20" x14ac:dyDescent="0.35">
      <c r="A9848" s="6" t="s">
        <v>185</v>
      </c>
      <c r="B9848" s="6" t="s">
        <v>212</v>
      </c>
      <c r="C9848" s="6" t="s">
        <v>767</v>
      </c>
      <c r="D9848" s="6" t="s">
        <v>751</v>
      </c>
      <c r="E9848" s="6" t="s">
        <v>522</v>
      </c>
      <c r="F9848" s="6" t="s">
        <v>549</v>
      </c>
      <c r="G9848" s="6" t="s">
        <v>550</v>
      </c>
      <c r="H9848" s="6"/>
      <c r="I9848" s="7">
        <v>4.0154969999999999</v>
      </c>
      <c r="J9848" s="6"/>
      <c r="K9848" s="7">
        <v>12.309341</v>
      </c>
      <c r="L9848" s="7">
        <v>5.5781619999999998</v>
      </c>
      <c r="M9848" s="7">
        <v>5.7018259999999996</v>
      </c>
      <c r="N9848" s="7">
        <v>12.516462000000001</v>
      </c>
      <c r="O9848" s="7">
        <v>22.375264000000001</v>
      </c>
      <c r="P9848" s="7">
        <v>22.525189999999998</v>
      </c>
      <c r="Q9848" s="7">
        <v>22.828085999999999</v>
      </c>
      <c r="R9848" s="7">
        <v>20.065501999999999</v>
      </c>
      <c r="S9848" s="7">
        <v>26.588564999999999</v>
      </c>
      <c r="T9848" s="7"/>
    </row>
    <row r="9849" spans="1:20" x14ac:dyDescent="0.35">
      <c r="A9849" s="6" t="s">
        <v>185</v>
      </c>
      <c r="B9849" s="6" t="s">
        <v>212</v>
      </c>
      <c r="C9849" s="6" t="s">
        <v>767</v>
      </c>
      <c r="D9849" s="6" t="s">
        <v>751</v>
      </c>
      <c r="E9849" s="6" t="s">
        <v>522</v>
      </c>
      <c r="F9849" s="6" t="s">
        <v>551</v>
      </c>
      <c r="G9849" s="6" t="s">
        <v>552</v>
      </c>
      <c r="H9849" s="7">
        <v>2.6769980000000002</v>
      </c>
      <c r="I9849" s="6"/>
      <c r="J9849" s="7">
        <v>8.0309939999999997</v>
      </c>
      <c r="K9849" s="7">
        <v>24.046434000000001</v>
      </c>
      <c r="L9849" s="7">
        <v>12.901516000000001</v>
      </c>
      <c r="M9849" s="7">
        <v>5.375915</v>
      </c>
      <c r="N9849" s="7">
        <v>16.144393999999998</v>
      </c>
      <c r="O9849" s="7">
        <v>24.6967</v>
      </c>
      <c r="P9849" s="7">
        <v>20.661100000000001</v>
      </c>
      <c r="Q9849" s="7">
        <v>20.473825999999999</v>
      </c>
      <c r="R9849" s="7">
        <v>18.680275999999999</v>
      </c>
      <c r="S9849" s="7">
        <v>24.375335</v>
      </c>
      <c r="T9849" s="7"/>
    </row>
    <row r="9850" spans="1:20" x14ac:dyDescent="0.35">
      <c r="A9850" s="6" t="s">
        <v>185</v>
      </c>
      <c r="B9850" s="6" t="s">
        <v>212</v>
      </c>
      <c r="C9850" s="6" t="s">
        <v>767</v>
      </c>
      <c r="D9850" s="6" t="s">
        <v>751</v>
      </c>
      <c r="E9850" s="6" t="s">
        <v>522</v>
      </c>
      <c r="F9850" s="6" t="s">
        <v>553</v>
      </c>
      <c r="G9850" s="6" t="s">
        <v>554</v>
      </c>
      <c r="H9850" s="6"/>
      <c r="I9850" s="6"/>
      <c r="J9850" s="7">
        <v>4.0154969999999999</v>
      </c>
      <c r="K9850" s="7">
        <v>5.4265780000000001</v>
      </c>
      <c r="L9850" s="7">
        <v>1.3725909999999999</v>
      </c>
      <c r="M9850" s="7">
        <v>3.3434210000000002</v>
      </c>
      <c r="N9850" s="7">
        <v>11.189164</v>
      </c>
      <c r="O9850" s="7">
        <v>14.651619999999999</v>
      </c>
      <c r="P9850" s="7">
        <v>33.872709999999998</v>
      </c>
      <c r="Q9850" s="7">
        <v>35.702364000000003</v>
      </c>
      <c r="R9850" s="7">
        <v>34.171211999999997</v>
      </c>
      <c r="S9850" s="7">
        <v>44.500399999999999</v>
      </c>
      <c r="T9850" s="7"/>
    </row>
    <row r="9851" spans="1:20" x14ac:dyDescent="0.35">
      <c r="A9851" s="6" t="s">
        <v>185</v>
      </c>
      <c r="B9851" s="6" t="s">
        <v>212</v>
      </c>
      <c r="C9851" s="6" t="s">
        <v>767</v>
      </c>
      <c r="D9851" s="6" t="s">
        <v>751</v>
      </c>
      <c r="E9851" s="6" t="s">
        <v>522</v>
      </c>
      <c r="F9851" s="6" t="s">
        <v>555</v>
      </c>
      <c r="G9851" s="6" t="s">
        <v>556</v>
      </c>
      <c r="H9851" s="7">
        <v>1.3384990000000001</v>
      </c>
      <c r="I9851" s="6"/>
      <c r="J9851" s="7">
        <v>4.0154969999999999</v>
      </c>
      <c r="K9851" s="7">
        <v>39.011657999999997</v>
      </c>
      <c r="L9851" s="7">
        <v>12.880280000000001</v>
      </c>
      <c r="M9851" s="7">
        <v>7.4327189999999996</v>
      </c>
      <c r="N9851" s="7">
        <v>17.590564000000001</v>
      </c>
      <c r="O9851" s="7">
        <v>32.649895999999998</v>
      </c>
      <c r="P9851" s="7">
        <v>33.573709999999998</v>
      </c>
      <c r="Q9851" s="7">
        <v>33.997017999999997</v>
      </c>
      <c r="R9851" s="7">
        <v>30.054373999999999</v>
      </c>
      <c r="S9851" s="7">
        <v>39.745415000000001</v>
      </c>
      <c r="T9851" s="7"/>
    </row>
    <row r="9852" spans="1:20" x14ac:dyDescent="0.35">
      <c r="A9852" s="6" t="s">
        <v>185</v>
      </c>
      <c r="B9852" s="6" t="s">
        <v>212</v>
      </c>
      <c r="C9852" s="6" t="s">
        <v>767</v>
      </c>
      <c r="D9852" s="6" t="s">
        <v>751</v>
      </c>
      <c r="E9852" s="6" t="s">
        <v>522</v>
      </c>
      <c r="F9852" s="6" t="s">
        <v>557</v>
      </c>
      <c r="G9852" s="6" t="s">
        <v>558</v>
      </c>
      <c r="H9852" s="6"/>
      <c r="I9852" s="6"/>
      <c r="J9852" s="7">
        <v>1.3384990000000001</v>
      </c>
      <c r="K9852" s="7">
        <v>11.591127</v>
      </c>
      <c r="L9852" s="7">
        <v>41.903795000000002</v>
      </c>
      <c r="M9852" s="7">
        <v>16.602122000000001</v>
      </c>
      <c r="N9852" s="7">
        <v>32.716898</v>
      </c>
      <c r="O9852" s="7">
        <v>212.36042399999999</v>
      </c>
      <c r="P9852" s="7">
        <v>35.546975000000003</v>
      </c>
      <c r="Q9852" s="7">
        <v>28.043763999999999</v>
      </c>
      <c r="R9852" s="7">
        <v>30.532316000000002</v>
      </c>
      <c r="S9852" s="7">
        <v>55.495705000000001</v>
      </c>
      <c r="T9852" s="7"/>
    </row>
    <row r="9853" spans="1:20" x14ac:dyDescent="0.35">
      <c r="A9853" s="6" t="s">
        <v>185</v>
      </c>
      <c r="B9853" s="6" t="s">
        <v>212</v>
      </c>
      <c r="C9853" s="6" t="s">
        <v>767</v>
      </c>
      <c r="D9853" s="6" t="s">
        <v>751</v>
      </c>
      <c r="E9853" s="6" t="s">
        <v>522</v>
      </c>
      <c r="F9853" s="6" t="s">
        <v>559</v>
      </c>
      <c r="G9853" s="6" t="s">
        <v>560</v>
      </c>
      <c r="H9853" s="6"/>
      <c r="I9853" s="6"/>
      <c r="J9853" s="7">
        <v>0.73969700000000005</v>
      </c>
      <c r="K9853" s="7">
        <v>0</v>
      </c>
      <c r="L9853" s="7">
        <v>20.827231999999999</v>
      </c>
      <c r="M9853" s="7">
        <v>1.1074949999999999</v>
      </c>
      <c r="N9853" s="7">
        <v>0</v>
      </c>
      <c r="O9853" s="7">
        <v>0.50903799999999999</v>
      </c>
      <c r="P9853" s="7">
        <v>66.916794999999993</v>
      </c>
      <c r="Q9853" s="7">
        <v>58.478715999999999</v>
      </c>
      <c r="R9853" s="7">
        <v>57.015771999999998</v>
      </c>
      <c r="S9853" s="7">
        <v>38.390422000000001</v>
      </c>
      <c r="T9853" s="7"/>
    </row>
    <row r="9854" spans="1:20" x14ac:dyDescent="0.35">
      <c r="A9854" s="6" t="s">
        <v>185</v>
      </c>
      <c r="B9854" s="6" t="s">
        <v>212</v>
      </c>
      <c r="C9854" s="6" t="s">
        <v>767</v>
      </c>
      <c r="D9854" s="6" t="s">
        <v>751</v>
      </c>
      <c r="E9854" s="6" t="s">
        <v>522</v>
      </c>
      <c r="F9854" s="6" t="s">
        <v>561</v>
      </c>
      <c r="G9854" s="6" t="s">
        <v>562</v>
      </c>
      <c r="H9854" s="6"/>
      <c r="I9854" s="6"/>
      <c r="J9854" s="7">
        <v>1.3384990000000001</v>
      </c>
      <c r="K9854" s="7">
        <v>1.449668</v>
      </c>
      <c r="L9854" s="7">
        <v>6.7748340000000002</v>
      </c>
      <c r="M9854" s="7">
        <v>0.86301799999999995</v>
      </c>
      <c r="N9854" s="7">
        <v>0.81845999999999997</v>
      </c>
      <c r="O9854" s="7">
        <v>3.2797450000000001</v>
      </c>
      <c r="P9854" s="7">
        <v>13.463070999999999</v>
      </c>
      <c r="Q9854" s="7">
        <v>13.763736</v>
      </c>
      <c r="R9854" s="7">
        <v>12.521032</v>
      </c>
      <c r="S9854" s="7">
        <v>12.10126</v>
      </c>
      <c r="T9854" s="7"/>
    </row>
    <row r="9855" spans="1:20" x14ac:dyDescent="0.35">
      <c r="A9855" s="6" t="s">
        <v>185</v>
      </c>
      <c r="B9855" s="6" t="s">
        <v>212</v>
      </c>
      <c r="C9855" s="6" t="s">
        <v>767</v>
      </c>
      <c r="D9855" s="6" t="s">
        <v>751</v>
      </c>
      <c r="E9855" s="6" t="s">
        <v>522</v>
      </c>
      <c r="F9855" s="6" t="s">
        <v>727</v>
      </c>
      <c r="G9855" s="6" t="s">
        <v>728</v>
      </c>
      <c r="H9855" s="6"/>
      <c r="I9855" s="6"/>
      <c r="J9855" s="6"/>
      <c r="K9855" s="7">
        <v>2.0429729999999999</v>
      </c>
      <c r="L9855" s="6"/>
      <c r="M9855" s="6"/>
      <c r="N9855" s="6"/>
      <c r="O9855" s="6"/>
      <c r="P9855" s="6"/>
      <c r="Q9855" s="6"/>
      <c r="R9855" s="6"/>
      <c r="S9855" s="6"/>
      <c r="T9855" s="7"/>
    </row>
    <row r="9856" spans="1:20" x14ac:dyDescent="0.35">
      <c r="A9856" s="6" t="s">
        <v>185</v>
      </c>
      <c r="B9856" s="6" t="s">
        <v>212</v>
      </c>
      <c r="C9856" s="6" t="s">
        <v>767</v>
      </c>
      <c r="D9856" s="6" t="s">
        <v>751</v>
      </c>
      <c r="E9856" s="6" t="s">
        <v>522</v>
      </c>
      <c r="F9856" s="6" t="s">
        <v>563</v>
      </c>
      <c r="G9856" s="6" t="s">
        <v>564</v>
      </c>
      <c r="H9856" s="6"/>
      <c r="I9856" s="6"/>
      <c r="J9856" s="7">
        <v>2.9587880000000002</v>
      </c>
      <c r="K9856" s="7">
        <v>3.5313750000000002</v>
      </c>
      <c r="L9856" s="7">
        <v>23.961660999999999</v>
      </c>
      <c r="M9856" s="7">
        <v>19.931557000000002</v>
      </c>
      <c r="N9856" s="7">
        <v>26.454637999999999</v>
      </c>
      <c r="O9856" s="7">
        <v>23.670952</v>
      </c>
      <c r="P9856" s="7">
        <v>74.575580000000002</v>
      </c>
      <c r="Q9856" s="7">
        <v>91.747938000000005</v>
      </c>
      <c r="R9856" s="7">
        <v>76.473464000000007</v>
      </c>
      <c r="S9856" s="7">
        <v>119.920435</v>
      </c>
      <c r="T9856" s="7"/>
    </row>
    <row r="9857" spans="1:20" x14ac:dyDescent="0.35">
      <c r="A9857" s="6" t="s">
        <v>185</v>
      </c>
      <c r="B9857" s="6" t="s">
        <v>212</v>
      </c>
      <c r="C9857" s="6" t="s">
        <v>767</v>
      </c>
      <c r="D9857" s="6" t="s">
        <v>751</v>
      </c>
      <c r="E9857" s="6" t="s">
        <v>522</v>
      </c>
      <c r="F9857" s="6" t="s">
        <v>565</v>
      </c>
      <c r="G9857" s="6" t="s">
        <v>566</v>
      </c>
      <c r="H9857" s="6"/>
      <c r="I9857" s="6"/>
      <c r="J9857" s="7">
        <v>2.2190910000000001</v>
      </c>
      <c r="K9857" s="7">
        <v>1.444326</v>
      </c>
      <c r="L9857" s="7">
        <v>17.414154</v>
      </c>
      <c r="M9857" s="7">
        <v>34.166575000000002</v>
      </c>
      <c r="N9857" s="7">
        <v>25.399201999999999</v>
      </c>
      <c r="O9857" s="7">
        <v>14.979494000000001</v>
      </c>
      <c r="P9857" s="7">
        <v>110.791915</v>
      </c>
      <c r="Q9857" s="7">
        <v>91.059836000000004</v>
      </c>
      <c r="R9857" s="7">
        <v>149.347734</v>
      </c>
      <c r="S9857" s="7">
        <v>152.84587999999999</v>
      </c>
      <c r="T9857" s="7"/>
    </row>
    <row r="9858" spans="1:20" x14ac:dyDescent="0.35">
      <c r="A9858" s="6" t="s">
        <v>185</v>
      </c>
      <c r="B9858" s="6" t="s">
        <v>212</v>
      </c>
      <c r="C9858" s="6" t="s">
        <v>767</v>
      </c>
      <c r="D9858" s="6" t="s">
        <v>751</v>
      </c>
      <c r="E9858" s="6" t="s">
        <v>522</v>
      </c>
      <c r="F9858" s="6" t="s">
        <v>567</v>
      </c>
      <c r="G9858" s="6" t="s">
        <v>568</v>
      </c>
      <c r="H9858" s="6"/>
      <c r="I9858" s="6"/>
      <c r="J9858" s="6"/>
      <c r="K9858" s="7">
        <v>0.66051800000000005</v>
      </c>
      <c r="L9858" s="7">
        <v>53.787632000000002</v>
      </c>
      <c r="M9858" s="7">
        <v>49.794069999999998</v>
      </c>
      <c r="N9858" s="7">
        <v>32.937306</v>
      </c>
      <c r="O9858" s="7">
        <v>81.185388000000003</v>
      </c>
      <c r="P9858" s="7">
        <v>34.490375</v>
      </c>
      <c r="Q9858" s="7">
        <v>41.068828000000003</v>
      </c>
      <c r="R9858" s="7">
        <v>44.279172000000003</v>
      </c>
      <c r="S9858" s="7">
        <v>44.022995000000002</v>
      </c>
      <c r="T9858" s="7"/>
    </row>
    <row r="9859" spans="1:20" x14ac:dyDescent="0.35">
      <c r="A9859" s="6" t="s">
        <v>185</v>
      </c>
      <c r="B9859" s="6" t="s">
        <v>212</v>
      </c>
      <c r="C9859" s="6" t="s">
        <v>767</v>
      </c>
      <c r="D9859" s="6" t="s">
        <v>751</v>
      </c>
      <c r="E9859" s="6" t="s">
        <v>522</v>
      </c>
      <c r="F9859" s="6" t="s">
        <v>569</v>
      </c>
      <c r="G9859" s="6" t="s">
        <v>570</v>
      </c>
      <c r="H9859" s="6"/>
      <c r="I9859" s="6"/>
      <c r="J9859" s="6"/>
      <c r="K9859" s="7">
        <v>0</v>
      </c>
      <c r="L9859" s="7">
        <v>11.327234000000001</v>
      </c>
      <c r="M9859" s="7">
        <v>15.880642</v>
      </c>
      <c r="N9859" s="7">
        <v>8.5267879999999998</v>
      </c>
      <c r="O9859" s="7">
        <v>7.983282</v>
      </c>
      <c r="P9859" s="7">
        <v>6.9016000000000002</v>
      </c>
      <c r="Q9859" s="7">
        <v>5.1051039999999999</v>
      </c>
      <c r="R9859" s="7">
        <v>5.143224</v>
      </c>
      <c r="S9859" s="7">
        <v>11.036295000000001</v>
      </c>
      <c r="T9859" s="7"/>
    </row>
    <row r="9860" spans="1:20" x14ac:dyDescent="0.35">
      <c r="A9860" s="6" t="s">
        <v>185</v>
      </c>
      <c r="B9860" s="6" t="s">
        <v>212</v>
      </c>
      <c r="C9860" s="6" t="s">
        <v>767</v>
      </c>
      <c r="D9860" s="6" t="s">
        <v>751</v>
      </c>
      <c r="E9860" s="6" t="s">
        <v>522</v>
      </c>
      <c r="F9860" s="6" t="s">
        <v>571</v>
      </c>
      <c r="G9860" s="6" t="s">
        <v>572</v>
      </c>
      <c r="H9860" s="6"/>
      <c r="I9860" s="6"/>
      <c r="J9860" s="6"/>
      <c r="K9860" s="7">
        <v>5.4332940000000001</v>
      </c>
      <c r="L9860" s="7">
        <v>14.463037999999999</v>
      </c>
      <c r="M9860" s="7">
        <v>21.734748</v>
      </c>
      <c r="N9860" s="7">
        <v>11.797677999999999</v>
      </c>
      <c r="O9860" s="7">
        <v>11.043284</v>
      </c>
      <c r="P9860" s="7">
        <v>9.5443250000000006</v>
      </c>
      <c r="Q9860" s="7">
        <v>7.0715599999999998</v>
      </c>
      <c r="R9860" s="7">
        <v>7.1283880000000002</v>
      </c>
      <c r="S9860" s="7">
        <v>15.28227</v>
      </c>
      <c r="T9860" s="7"/>
    </row>
    <row r="9861" spans="1:20" x14ac:dyDescent="0.35">
      <c r="A9861" s="6" t="s">
        <v>185</v>
      </c>
      <c r="B9861" s="6" t="s">
        <v>212</v>
      </c>
      <c r="C9861" s="6" t="s">
        <v>767</v>
      </c>
      <c r="D9861" s="6" t="s">
        <v>751</v>
      </c>
      <c r="E9861" s="6" t="s">
        <v>522</v>
      </c>
      <c r="F9861" s="6" t="s">
        <v>573</v>
      </c>
      <c r="G9861" s="6" t="s">
        <v>574</v>
      </c>
      <c r="H9861" s="6"/>
      <c r="I9861" s="6"/>
      <c r="J9861" s="6"/>
      <c r="K9861" s="7">
        <v>7.4962549999999997</v>
      </c>
      <c r="L9861" s="7">
        <v>39.402742000000003</v>
      </c>
      <c r="M9861" s="7">
        <v>13.97181</v>
      </c>
      <c r="N9861" s="7">
        <v>17.690688000000002</v>
      </c>
      <c r="O9861" s="7">
        <v>28.106152000000002</v>
      </c>
      <c r="P9861" s="7">
        <v>10.09313</v>
      </c>
      <c r="Q9861" s="7">
        <v>8.4287679999999998</v>
      </c>
      <c r="R9861" s="7">
        <v>7.4173119999999999</v>
      </c>
      <c r="S9861" s="7">
        <v>22.539090000000002</v>
      </c>
      <c r="T9861" s="7"/>
    </row>
    <row r="9862" spans="1:20" x14ac:dyDescent="0.35">
      <c r="A9862" s="6" t="s">
        <v>185</v>
      </c>
      <c r="B9862" s="6" t="s">
        <v>212</v>
      </c>
      <c r="C9862" s="6" t="s">
        <v>767</v>
      </c>
      <c r="D9862" s="6" t="s">
        <v>751</v>
      </c>
      <c r="E9862" s="6" t="s">
        <v>575</v>
      </c>
      <c r="F9862" s="6" t="s">
        <v>576</v>
      </c>
      <c r="G9862" s="6" t="s">
        <v>577</v>
      </c>
      <c r="H9862" s="7">
        <v>209.22857999999999</v>
      </c>
      <c r="I9862" s="7">
        <v>278.97143999999997</v>
      </c>
      <c r="J9862" s="7">
        <v>384.64244000000002</v>
      </c>
      <c r="K9862" s="7">
        <v>131.11580699999999</v>
      </c>
      <c r="L9862" s="7">
        <v>357.10149799999999</v>
      </c>
      <c r="M9862" s="7">
        <v>357.61753499999998</v>
      </c>
      <c r="N9862" s="7">
        <v>272.60449199999999</v>
      </c>
      <c r="O9862" s="7">
        <v>227.468478</v>
      </c>
      <c r="P9862" s="7">
        <v>219.18188499999999</v>
      </c>
      <c r="Q9862" s="7">
        <v>399.67970800000001</v>
      </c>
      <c r="R9862" s="7">
        <v>420.20650000000001</v>
      </c>
      <c r="S9862" s="7">
        <v>516.72292000000004</v>
      </c>
      <c r="T9862" s="7"/>
    </row>
    <row r="9863" spans="1:20" x14ac:dyDescent="0.35">
      <c r="A9863" s="6" t="s">
        <v>185</v>
      </c>
      <c r="B9863" s="6" t="s">
        <v>212</v>
      </c>
      <c r="C9863" s="6" t="s">
        <v>767</v>
      </c>
      <c r="D9863" s="6" t="s">
        <v>751</v>
      </c>
      <c r="E9863" s="6" t="s">
        <v>578</v>
      </c>
      <c r="F9863" s="6" t="s">
        <v>579</v>
      </c>
      <c r="G9863" s="6" t="s">
        <v>580</v>
      </c>
      <c r="H9863" s="7">
        <v>8.4536800000000003</v>
      </c>
      <c r="I9863" s="7">
        <v>14.793939999999999</v>
      </c>
      <c r="J9863" s="7">
        <v>8.4536800000000003</v>
      </c>
      <c r="K9863" s="7">
        <v>5.0585420000000001</v>
      </c>
      <c r="L9863" s="7">
        <v>2.111758</v>
      </c>
      <c r="M9863" s="7">
        <v>2.4464199999999998</v>
      </c>
      <c r="N9863" s="7">
        <v>1.6662600000000001</v>
      </c>
      <c r="O9863" s="7">
        <v>1.666264</v>
      </c>
      <c r="P9863" s="7">
        <v>1.7160500000000001</v>
      </c>
      <c r="Q9863" s="7">
        <v>2.524626</v>
      </c>
      <c r="R9863" s="7">
        <v>2.6534719999999998</v>
      </c>
      <c r="S9863" s="7">
        <v>4.4549899999999996</v>
      </c>
      <c r="T9863" s="7"/>
    </row>
    <row r="9864" spans="1:20" x14ac:dyDescent="0.35">
      <c r="A9864" s="6" t="s">
        <v>185</v>
      </c>
      <c r="B9864" s="6" t="s">
        <v>212</v>
      </c>
      <c r="C9864" s="6" t="s">
        <v>767</v>
      </c>
      <c r="D9864" s="6" t="s">
        <v>751</v>
      </c>
      <c r="E9864" s="6" t="s">
        <v>578</v>
      </c>
      <c r="F9864" s="6" t="s">
        <v>581</v>
      </c>
      <c r="G9864" s="6" t="s">
        <v>582</v>
      </c>
      <c r="H9864" s="7">
        <v>12.68052</v>
      </c>
      <c r="I9864" s="7">
        <v>21.1342</v>
      </c>
      <c r="J9864" s="7">
        <v>16.907360000000001</v>
      </c>
      <c r="K9864" s="7">
        <v>13.720787</v>
      </c>
      <c r="L9864" s="7">
        <v>7.3605799999999997</v>
      </c>
      <c r="M9864" s="7">
        <v>8.6122589999999999</v>
      </c>
      <c r="N9864" s="7">
        <v>56.340764</v>
      </c>
      <c r="O9864" s="7">
        <v>56.080852</v>
      </c>
      <c r="P9864" s="7">
        <v>57.504350000000002</v>
      </c>
      <c r="Q9864" s="7">
        <v>9.9641000000000002</v>
      </c>
      <c r="R9864" s="7">
        <v>10.467912</v>
      </c>
      <c r="S9864" s="7">
        <v>17.597094999999999</v>
      </c>
      <c r="T9864" s="7"/>
    </row>
    <row r="9865" spans="1:20" x14ac:dyDescent="0.35">
      <c r="A9865" s="6" t="s">
        <v>185</v>
      </c>
      <c r="B9865" s="6" t="s">
        <v>212</v>
      </c>
      <c r="C9865" s="6" t="s">
        <v>767</v>
      </c>
      <c r="D9865" s="6" t="s">
        <v>751</v>
      </c>
      <c r="E9865" s="6" t="s">
        <v>578</v>
      </c>
      <c r="F9865" s="6" t="s">
        <v>583</v>
      </c>
      <c r="G9865" s="6" t="s">
        <v>584</v>
      </c>
      <c r="H9865" s="7">
        <v>93.835847999999999</v>
      </c>
      <c r="I9865" s="7">
        <v>119.61957200000001</v>
      </c>
      <c r="J9865" s="7">
        <v>181.331436</v>
      </c>
      <c r="K9865" s="7">
        <v>147.67397099999999</v>
      </c>
      <c r="L9865" s="7">
        <v>43.447885999999997</v>
      </c>
      <c r="M9865" s="7">
        <v>42.235201000000004</v>
      </c>
      <c r="N9865" s="7">
        <v>44.357861</v>
      </c>
      <c r="O9865" s="7">
        <v>41.280971999999998</v>
      </c>
      <c r="P9865" s="7">
        <v>46.699193000000001</v>
      </c>
      <c r="Q9865" s="7">
        <v>39.423223</v>
      </c>
      <c r="R9865" s="7">
        <v>43.472417999999998</v>
      </c>
      <c r="S9865" s="7">
        <v>76.929271999999997</v>
      </c>
      <c r="T9865" s="7"/>
    </row>
    <row r="9866" spans="1:20" x14ac:dyDescent="0.35">
      <c r="A9866" s="6" t="s">
        <v>185</v>
      </c>
      <c r="B9866" s="6" t="s">
        <v>212</v>
      </c>
      <c r="C9866" s="6" t="s">
        <v>767</v>
      </c>
      <c r="D9866" s="6" t="s">
        <v>751</v>
      </c>
      <c r="E9866" s="6" t="s">
        <v>578</v>
      </c>
      <c r="F9866" s="6" t="s">
        <v>585</v>
      </c>
      <c r="G9866" s="6" t="s">
        <v>586</v>
      </c>
      <c r="H9866" s="7">
        <v>166.114812</v>
      </c>
      <c r="I9866" s="7">
        <v>199.50684799999999</v>
      </c>
      <c r="J9866" s="7">
        <v>277.28070400000001</v>
      </c>
      <c r="K9866" s="7">
        <v>235.86513099999999</v>
      </c>
      <c r="L9866" s="7">
        <v>63.149279999999997</v>
      </c>
      <c r="M9866" s="7">
        <v>61.452812000000002</v>
      </c>
      <c r="N9866" s="7">
        <v>70.058053999999998</v>
      </c>
      <c r="O9866" s="7">
        <v>65.188243999999997</v>
      </c>
      <c r="P9866" s="7">
        <v>73.740381999999997</v>
      </c>
      <c r="Q9866" s="7">
        <v>65.992558000000002</v>
      </c>
      <c r="R9866" s="7">
        <v>72.881951000000001</v>
      </c>
      <c r="S9866" s="7">
        <v>128.848063</v>
      </c>
      <c r="T9866" s="7"/>
    </row>
    <row r="9867" spans="1:20" x14ac:dyDescent="0.35">
      <c r="A9867" s="6" t="s">
        <v>185</v>
      </c>
      <c r="B9867" s="6" t="s">
        <v>212</v>
      </c>
      <c r="C9867" s="6" t="s">
        <v>767</v>
      </c>
      <c r="D9867" s="6" t="s">
        <v>751</v>
      </c>
      <c r="E9867" s="6" t="s">
        <v>578</v>
      </c>
      <c r="F9867" s="6" t="s">
        <v>587</v>
      </c>
      <c r="G9867" s="6" t="s">
        <v>588</v>
      </c>
      <c r="H9867" s="7">
        <v>259.95066000000003</v>
      </c>
      <c r="I9867" s="7">
        <v>346.17819600000001</v>
      </c>
      <c r="J9867" s="7">
        <v>510.17958800000002</v>
      </c>
      <c r="K9867" s="7">
        <v>397.70623699999999</v>
      </c>
      <c r="L9867" s="7">
        <v>84.364114000000001</v>
      </c>
      <c r="M9867" s="7">
        <v>82.001616999999996</v>
      </c>
      <c r="N9867" s="7">
        <v>99.962056000000004</v>
      </c>
      <c r="O9867" s="7">
        <v>93.000899000000004</v>
      </c>
      <c r="P9867" s="7">
        <v>105.21333199999999</v>
      </c>
      <c r="Q9867" s="7">
        <v>90.490932999999998</v>
      </c>
      <c r="R9867" s="7">
        <v>99.940560000000005</v>
      </c>
      <c r="S9867" s="7">
        <v>176.69678300000001</v>
      </c>
      <c r="T9867" s="7"/>
    </row>
    <row r="9868" spans="1:20" x14ac:dyDescent="0.35">
      <c r="A9868" s="6" t="s">
        <v>185</v>
      </c>
      <c r="B9868" s="6" t="s">
        <v>212</v>
      </c>
      <c r="C9868" s="6" t="s">
        <v>767</v>
      </c>
      <c r="D9868" s="6" t="s">
        <v>751</v>
      </c>
      <c r="E9868" s="6" t="s">
        <v>578</v>
      </c>
      <c r="F9868" s="6" t="s">
        <v>589</v>
      </c>
      <c r="G9868" s="6" t="s">
        <v>590</v>
      </c>
      <c r="H9868" s="7">
        <v>121.31030800000001</v>
      </c>
      <c r="I9868" s="7">
        <v>167.80554799999999</v>
      </c>
      <c r="J9868" s="7">
        <v>242.62061600000001</v>
      </c>
      <c r="K9868" s="7">
        <v>201.980456</v>
      </c>
      <c r="L9868" s="7">
        <v>37.846297</v>
      </c>
      <c r="M9868" s="7">
        <v>36.785153999999999</v>
      </c>
      <c r="N9868" s="7">
        <v>52.067616000000001</v>
      </c>
      <c r="O9868" s="7">
        <v>48.449067999999997</v>
      </c>
      <c r="P9868" s="7">
        <v>54.811821999999999</v>
      </c>
      <c r="Q9868" s="7">
        <v>48.801718000000001</v>
      </c>
      <c r="R9868" s="7">
        <v>53.895702</v>
      </c>
      <c r="S9868" s="7">
        <v>95.232777999999996</v>
      </c>
      <c r="T9868" s="7"/>
    </row>
    <row r="9869" spans="1:20" x14ac:dyDescent="0.35">
      <c r="A9869" s="6" t="s">
        <v>185</v>
      </c>
      <c r="B9869" s="6" t="s">
        <v>212</v>
      </c>
      <c r="C9869" s="6" t="s">
        <v>767</v>
      </c>
      <c r="D9869" s="6" t="s">
        <v>751</v>
      </c>
      <c r="E9869" s="6" t="s">
        <v>578</v>
      </c>
      <c r="F9869" s="6" t="s">
        <v>591</v>
      </c>
      <c r="G9869" s="6" t="s">
        <v>592</v>
      </c>
      <c r="H9869" s="7">
        <v>55.794288000000002</v>
      </c>
      <c r="I9869" s="7">
        <v>62.557231999999999</v>
      </c>
      <c r="J9869" s="7">
        <v>91.722427999999994</v>
      </c>
      <c r="K9869" s="7">
        <v>79.410651000000001</v>
      </c>
      <c r="L9869" s="7">
        <v>25.518874</v>
      </c>
      <c r="M9869" s="7">
        <v>24.858948000000002</v>
      </c>
      <c r="N9869" s="7">
        <v>24.447941</v>
      </c>
      <c r="O9869" s="7">
        <v>22.70795</v>
      </c>
      <c r="P9869" s="7">
        <v>25.673295</v>
      </c>
      <c r="Q9869" s="7">
        <v>24.020285000000001</v>
      </c>
      <c r="R9869" s="7">
        <v>26.551387999999999</v>
      </c>
      <c r="S9869" s="7">
        <v>46.886513000000001</v>
      </c>
      <c r="T9869" s="7"/>
    </row>
    <row r="9870" spans="1:20" x14ac:dyDescent="0.35">
      <c r="A9870" s="6" t="s">
        <v>185</v>
      </c>
      <c r="B9870" s="6" t="s">
        <v>212</v>
      </c>
      <c r="C9870" s="6" t="s">
        <v>767</v>
      </c>
      <c r="D9870" s="6" t="s">
        <v>751</v>
      </c>
      <c r="E9870" s="6" t="s">
        <v>578</v>
      </c>
      <c r="F9870" s="6" t="s">
        <v>593</v>
      </c>
      <c r="G9870" s="6" t="s">
        <v>594</v>
      </c>
      <c r="H9870" s="7">
        <v>45.649872000000002</v>
      </c>
      <c r="I9870" s="7">
        <v>54.948920000000001</v>
      </c>
      <c r="J9870" s="7">
        <v>86.650220000000004</v>
      </c>
      <c r="K9870" s="7">
        <v>64.359489999999994</v>
      </c>
      <c r="L9870" s="7">
        <v>23.287602</v>
      </c>
      <c r="M9870" s="7">
        <v>22.679510000000001</v>
      </c>
      <c r="N9870" s="7">
        <v>25.094579</v>
      </c>
      <c r="O9870" s="7">
        <v>23.297718</v>
      </c>
      <c r="P9870" s="7">
        <v>26.336431999999999</v>
      </c>
      <c r="Q9870" s="7">
        <v>19.771055</v>
      </c>
      <c r="R9870" s="7">
        <v>21.844214000000001</v>
      </c>
      <c r="S9870" s="7">
        <v>38.592457000000003</v>
      </c>
      <c r="T9870" s="7"/>
    </row>
    <row r="9871" spans="1:20" x14ac:dyDescent="0.35">
      <c r="A9871" s="6" t="s">
        <v>185</v>
      </c>
      <c r="B9871" s="6" t="s">
        <v>212</v>
      </c>
      <c r="C9871" s="6" t="s">
        <v>767</v>
      </c>
      <c r="D9871" s="6" t="s">
        <v>751</v>
      </c>
      <c r="E9871" s="6" t="s">
        <v>578</v>
      </c>
      <c r="F9871" s="6" t="s">
        <v>595</v>
      </c>
      <c r="G9871" s="6" t="s">
        <v>596</v>
      </c>
      <c r="H9871" s="7">
        <v>22.190909999999999</v>
      </c>
      <c r="I9871" s="7">
        <v>17.752728000000001</v>
      </c>
      <c r="J9871" s="7">
        <v>36.139482000000001</v>
      </c>
      <c r="K9871" s="7">
        <v>35.200204999999997</v>
      </c>
      <c r="L9871" s="7">
        <v>29.041255</v>
      </c>
      <c r="M9871" s="7">
        <v>20.780593</v>
      </c>
      <c r="N9871" s="7">
        <v>21.918956000000001</v>
      </c>
      <c r="O9871" s="7">
        <v>24.199922999999998</v>
      </c>
      <c r="P9871" s="7">
        <v>42.329036000000002</v>
      </c>
      <c r="Q9871" s="7">
        <v>12.545783999999999</v>
      </c>
      <c r="R9871" s="7">
        <v>26.654565999999999</v>
      </c>
      <c r="S9871" s="7">
        <v>78.314132999999998</v>
      </c>
      <c r="T9871" s="7"/>
    </row>
    <row r="9872" spans="1:20" x14ac:dyDescent="0.35">
      <c r="A9872" s="6" t="s">
        <v>185</v>
      </c>
      <c r="B9872" s="6" t="s">
        <v>212</v>
      </c>
      <c r="C9872" s="6" t="s">
        <v>767</v>
      </c>
      <c r="D9872" s="6" t="s">
        <v>751</v>
      </c>
      <c r="E9872" s="6" t="s">
        <v>578</v>
      </c>
      <c r="F9872" s="6" t="s">
        <v>597</v>
      </c>
      <c r="G9872" s="6" t="s">
        <v>598</v>
      </c>
      <c r="H9872" s="7">
        <v>12.68052</v>
      </c>
      <c r="I9872" s="7">
        <v>28.531169999999999</v>
      </c>
      <c r="J9872" s="7">
        <v>53.258184</v>
      </c>
      <c r="K9872" s="7">
        <v>51.659385999999998</v>
      </c>
      <c r="L9872" s="7">
        <v>38.529173999999998</v>
      </c>
      <c r="M9872" s="7">
        <v>27.580624</v>
      </c>
      <c r="N9872" s="7">
        <v>33.974448000000002</v>
      </c>
      <c r="O9872" s="7">
        <v>37.523145999999997</v>
      </c>
      <c r="P9872" s="7">
        <v>65.640429999999995</v>
      </c>
      <c r="Q9872" s="7">
        <v>19.347363999999999</v>
      </c>
      <c r="R9872" s="7">
        <v>41.176848</v>
      </c>
      <c r="S9872" s="7">
        <v>120.85991</v>
      </c>
      <c r="T9872" s="7"/>
    </row>
    <row r="9873" spans="1:20" x14ac:dyDescent="0.35">
      <c r="A9873" s="6" t="s">
        <v>185</v>
      </c>
      <c r="B9873" s="6" t="s">
        <v>212</v>
      </c>
      <c r="C9873" s="6" t="s">
        <v>767</v>
      </c>
      <c r="D9873" s="6" t="s">
        <v>751</v>
      </c>
      <c r="E9873" s="6" t="s">
        <v>578</v>
      </c>
      <c r="F9873" s="6" t="s">
        <v>599</v>
      </c>
      <c r="G9873" s="6" t="s">
        <v>600</v>
      </c>
      <c r="H9873" s="7">
        <v>15.85065</v>
      </c>
      <c r="I9873" s="7">
        <v>15.216623999999999</v>
      </c>
      <c r="J9873" s="7">
        <v>21.556884</v>
      </c>
      <c r="K9873" s="7">
        <v>25.350465</v>
      </c>
      <c r="L9873" s="7">
        <v>20.105525</v>
      </c>
      <c r="M9873" s="7">
        <v>14.421109</v>
      </c>
      <c r="N9873" s="7">
        <v>31.869284</v>
      </c>
      <c r="O9873" s="7">
        <v>35.190683</v>
      </c>
      <c r="P9873" s="7">
        <v>61.565291000000002</v>
      </c>
      <c r="Q9873" s="7">
        <v>19.237867999999999</v>
      </c>
      <c r="R9873" s="7">
        <v>40.917414000000001</v>
      </c>
      <c r="S9873" s="7">
        <v>120.121398</v>
      </c>
      <c r="T9873" s="7"/>
    </row>
    <row r="9874" spans="1:20" x14ac:dyDescent="0.35">
      <c r="A9874" s="6" t="s">
        <v>185</v>
      </c>
      <c r="B9874" s="6" t="s">
        <v>212</v>
      </c>
      <c r="C9874" s="6" t="s">
        <v>767</v>
      </c>
      <c r="D9874" s="6" t="s">
        <v>751</v>
      </c>
      <c r="E9874" s="6" t="s">
        <v>578</v>
      </c>
      <c r="F9874" s="6" t="s">
        <v>601</v>
      </c>
      <c r="G9874" s="6" t="s">
        <v>602</v>
      </c>
      <c r="H9874" s="7">
        <v>12.046493999999999</v>
      </c>
      <c r="I9874" s="7">
        <v>9.5103899999999992</v>
      </c>
      <c r="J9874" s="7">
        <v>16.484676</v>
      </c>
      <c r="K9874" s="7">
        <v>15.119942</v>
      </c>
      <c r="L9874" s="7">
        <v>27.189012999999999</v>
      </c>
      <c r="M9874" s="7">
        <v>19.455805000000002</v>
      </c>
      <c r="N9874" s="7">
        <v>18.608239999999999</v>
      </c>
      <c r="O9874" s="7">
        <v>20.561292000000002</v>
      </c>
      <c r="P9874" s="7">
        <v>35.996575</v>
      </c>
      <c r="Q9874" s="7">
        <v>11.130483999999999</v>
      </c>
      <c r="R9874" s="7">
        <v>23.645244000000002</v>
      </c>
      <c r="S9874" s="7">
        <v>69.469470000000001</v>
      </c>
      <c r="T9874" s="7"/>
    </row>
    <row r="9875" spans="1:20" x14ac:dyDescent="0.35">
      <c r="A9875" s="6" t="s">
        <v>185</v>
      </c>
      <c r="B9875" s="6" t="s">
        <v>212</v>
      </c>
      <c r="C9875" s="6" t="s">
        <v>767</v>
      </c>
      <c r="D9875" s="6" t="s">
        <v>751</v>
      </c>
      <c r="E9875" s="6" t="s">
        <v>578</v>
      </c>
      <c r="F9875" s="6" t="s">
        <v>680</v>
      </c>
      <c r="G9875" s="6" t="s">
        <v>681</v>
      </c>
      <c r="H9875" s="6"/>
      <c r="I9875" s="6"/>
      <c r="J9875" s="7">
        <v>0.69742899999999997</v>
      </c>
      <c r="K9875" s="7">
        <v>11.797109000000001</v>
      </c>
      <c r="L9875" s="7">
        <v>1.806535</v>
      </c>
      <c r="M9875" s="7">
        <v>2.0196529999999999</v>
      </c>
      <c r="N9875" s="7">
        <v>2.9219620000000002</v>
      </c>
      <c r="O9875" s="7">
        <v>2.1434920000000002</v>
      </c>
      <c r="P9875" s="7">
        <v>1.9454499999999999</v>
      </c>
      <c r="Q9875" s="7">
        <v>1.606816</v>
      </c>
      <c r="R9875" s="7">
        <v>1.4767399999999999</v>
      </c>
      <c r="S9875" s="7">
        <v>3.98725</v>
      </c>
      <c r="T9875" s="7"/>
    </row>
    <row r="9876" spans="1:20" x14ac:dyDescent="0.35">
      <c r="A9876" s="6" t="s">
        <v>185</v>
      </c>
      <c r="B9876" s="6" t="s">
        <v>212</v>
      </c>
      <c r="C9876" s="6" t="s">
        <v>767</v>
      </c>
      <c r="D9876" s="6" t="s">
        <v>751</v>
      </c>
      <c r="E9876" s="6" t="s">
        <v>578</v>
      </c>
      <c r="F9876" s="6" t="s">
        <v>682</v>
      </c>
      <c r="G9876" s="6" t="s">
        <v>683</v>
      </c>
      <c r="H9876" s="6"/>
      <c r="I9876" s="6"/>
      <c r="J9876" s="7">
        <v>0.69742899999999997</v>
      </c>
      <c r="K9876" s="7">
        <v>7.8896230000000003</v>
      </c>
      <c r="L9876" s="7">
        <v>8.1220529999999993</v>
      </c>
      <c r="M9876" s="7">
        <v>7.0091559999999999</v>
      </c>
      <c r="N9876" s="7">
        <v>11.039202</v>
      </c>
      <c r="O9876" s="7">
        <v>14.959391999999999</v>
      </c>
      <c r="P9876" s="7">
        <v>10.782195</v>
      </c>
      <c r="Q9876" s="7">
        <v>9.0865880000000008</v>
      </c>
      <c r="R9876" s="7">
        <v>9.3900039999999994</v>
      </c>
      <c r="S9876" s="7">
        <v>16.330159999999999</v>
      </c>
      <c r="T9876" s="7"/>
    </row>
    <row r="9877" spans="1:20" x14ac:dyDescent="0.35">
      <c r="A9877" s="6" t="s">
        <v>185</v>
      </c>
      <c r="B9877" s="6" t="s">
        <v>212</v>
      </c>
      <c r="C9877" s="6" t="s">
        <v>767</v>
      </c>
      <c r="D9877" s="6" t="s">
        <v>751</v>
      </c>
      <c r="E9877" s="6" t="s">
        <v>578</v>
      </c>
      <c r="F9877" s="6" t="s">
        <v>603</v>
      </c>
      <c r="G9877" s="6" t="s">
        <v>604</v>
      </c>
      <c r="H9877" s="7">
        <v>365.62166000000002</v>
      </c>
      <c r="I9877" s="7">
        <v>570.62339999999995</v>
      </c>
      <c r="J9877" s="7">
        <v>553.71604000000002</v>
      </c>
      <c r="K9877" s="7">
        <v>153.28446199999999</v>
      </c>
      <c r="L9877" s="7">
        <v>275.18666200000001</v>
      </c>
      <c r="M9877" s="7">
        <v>321.26608900000002</v>
      </c>
      <c r="N9877" s="7">
        <v>299.57920999999999</v>
      </c>
      <c r="O9877" s="7">
        <v>298.22138799999999</v>
      </c>
      <c r="P9877" s="7">
        <v>305.74889000000002</v>
      </c>
      <c r="Q9877" s="7">
        <v>275.94309199999998</v>
      </c>
      <c r="R9877" s="7">
        <v>289.63398000000001</v>
      </c>
      <c r="S9877" s="7">
        <v>487.07358499999998</v>
      </c>
      <c r="T9877" s="7"/>
    </row>
    <row r="9878" spans="1:20" x14ac:dyDescent="0.35">
      <c r="A9878" s="6" t="s">
        <v>185</v>
      </c>
      <c r="B9878" s="6" t="s">
        <v>212</v>
      </c>
      <c r="C9878" s="6" t="s">
        <v>767</v>
      </c>
      <c r="D9878" s="6" t="s">
        <v>751</v>
      </c>
      <c r="E9878" s="6" t="s">
        <v>578</v>
      </c>
      <c r="F9878" s="6" t="s">
        <v>605</v>
      </c>
      <c r="G9878" s="6" t="s">
        <v>606</v>
      </c>
      <c r="H9878" s="7">
        <v>156.39308</v>
      </c>
      <c r="I9878" s="7">
        <v>238.81646000000001</v>
      </c>
      <c r="J9878" s="7">
        <v>240.92988</v>
      </c>
      <c r="K9878" s="7">
        <v>153.52619300000001</v>
      </c>
      <c r="L9878" s="7">
        <v>45.419592000000002</v>
      </c>
      <c r="M9878" s="7">
        <v>53.029983000000001</v>
      </c>
      <c r="N9878" s="7">
        <v>82.915245999999996</v>
      </c>
      <c r="O9878" s="7">
        <v>82.541240000000002</v>
      </c>
      <c r="P9878" s="7">
        <v>84.627380000000002</v>
      </c>
      <c r="Q9878" s="7">
        <v>89.563246000000007</v>
      </c>
      <c r="R9878" s="7">
        <v>94.046384000000003</v>
      </c>
      <c r="S9878" s="7">
        <v>158.200715</v>
      </c>
      <c r="T9878" s="7"/>
    </row>
    <row r="9879" spans="1:20" x14ac:dyDescent="0.35">
      <c r="A9879" s="6" t="s">
        <v>185</v>
      </c>
      <c r="B9879" s="6" t="s">
        <v>212</v>
      </c>
      <c r="C9879" s="6" t="s">
        <v>767</v>
      </c>
      <c r="D9879" s="6" t="s">
        <v>751</v>
      </c>
      <c r="E9879" s="6" t="s">
        <v>578</v>
      </c>
      <c r="F9879" s="6" t="s">
        <v>607</v>
      </c>
      <c r="G9879" s="6" t="s">
        <v>608</v>
      </c>
      <c r="H9879" s="7">
        <v>441.70478000000003</v>
      </c>
      <c r="I9879" s="7">
        <v>600.21127999999999</v>
      </c>
      <c r="J9879" s="7">
        <v>583.30391999999995</v>
      </c>
      <c r="K9879" s="7">
        <v>370.73591900000002</v>
      </c>
      <c r="L9879" s="7">
        <v>259.48217599999998</v>
      </c>
      <c r="M9879" s="7">
        <v>302.93783400000001</v>
      </c>
      <c r="N9879" s="7">
        <v>278.559034</v>
      </c>
      <c r="O9879" s="7">
        <v>277.29176000000001</v>
      </c>
      <c r="P9879" s="7">
        <v>284.29164500000002</v>
      </c>
      <c r="Q9879" s="7">
        <v>279.94093199999998</v>
      </c>
      <c r="R9879" s="7">
        <v>293.83329600000002</v>
      </c>
      <c r="S9879" s="7">
        <v>494.11973999999998</v>
      </c>
      <c r="T9879" s="7"/>
    </row>
    <row r="9880" spans="1:20" x14ac:dyDescent="0.35">
      <c r="A9880" s="6" t="s">
        <v>185</v>
      </c>
      <c r="B9880" s="6" t="s">
        <v>212</v>
      </c>
      <c r="C9880" s="6" t="s">
        <v>767</v>
      </c>
      <c r="D9880" s="6" t="s">
        <v>751</v>
      </c>
      <c r="E9880" s="6" t="s">
        <v>578</v>
      </c>
      <c r="F9880" s="6" t="s">
        <v>609</v>
      </c>
      <c r="G9880" s="6" t="s">
        <v>610</v>
      </c>
      <c r="H9880" s="7">
        <v>378.30218000000002</v>
      </c>
      <c r="I9880" s="7">
        <v>418.45715999999999</v>
      </c>
      <c r="J9880" s="7">
        <v>513.56106</v>
      </c>
      <c r="K9880" s="7">
        <v>203.090711</v>
      </c>
      <c r="L9880" s="7">
        <v>136.768776</v>
      </c>
      <c r="M9880" s="7">
        <v>159.672856</v>
      </c>
      <c r="N9880" s="7">
        <v>176.60716199999999</v>
      </c>
      <c r="O9880" s="7">
        <v>175.80654799999999</v>
      </c>
      <c r="P9880" s="7">
        <v>180.24245999999999</v>
      </c>
      <c r="Q9880" s="7">
        <v>149.32969199999999</v>
      </c>
      <c r="R9880" s="7">
        <v>156.724872</v>
      </c>
      <c r="S9880" s="7">
        <v>263.64069000000001</v>
      </c>
      <c r="T9880" s="7"/>
    </row>
    <row r="9881" spans="1:20" x14ac:dyDescent="0.35">
      <c r="A9881" s="6" t="s">
        <v>185</v>
      </c>
      <c r="B9881" s="6" t="s">
        <v>212</v>
      </c>
      <c r="C9881" s="6" t="s">
        <v>767</v>
      </c>
      <c r="D9881" s="6" t="s">
        <v>751</v>
      </c>
      <c r="E9881" s="6" t="s">
        <v>578</v>
      </c>
      <c r="F9881" s="6" t="s">
        <v>611</v>
      </c>
      <c r="G9881" s="6" t="s">
        <v>612</v>
      </c>
      <c r="H9881" s="7">
        <v>54.948920000000001</v>
      </c>
      <c r="I9881" s="7">
        <v>99.330740000000006</v>
      </c>
      <c r="J9881" s="7">
        <v>116.2381</v>
      </c>
      <c r="K9881" s="7">
        <v>26.605405999999999</v>
      </c>
      <c r="L9881" s="7">
        <v>18.646581999999999</v>
      </c>
      <c r="M9881" s="7">
        <v>21.823767</v>
      </c>
      <c r="N9881" s="7">
        <v>37.16527</v>
      </c>
      <c r="O9881" s="7">
        <v>37.005284000000003</v>
      </c>
      <c r="P9881" s="7">
        <v>37.89141</v>
      </c>
      <c r="Q9881" s="7">
        <v>45.536048000000001</v>
      </c>
      <c r="R9881" s="7">
        <v>47.804400000000001</v>
      </c>
      <c r="S9881" s="7">
        <v>80.368179999999995</v>
      </c>
      <c r="T9881" s="7"/>
    </row>
    <row r="9882" spans="1:20" x14ac:dyDescent="0.35">
      <c r="A9882" s="6" t="s">
        <v>185</v>
      </c>
      <c r="B9882" s="6" t="s">
        <v>212</v>
      </c>
      <c r="C9882" s="6" t="s">
        <v>767</v>
      </c>
      <c r="D9882" s="6" t="s">
        <v>751</v>
      </c>
      <c r="E9882" s="6" t="s">
        <v>578</v>
      </c>
      <c r="F9882" s="6" t="s">
        <v>613</v>
      </c>
      <c r="G9882" s="6" t="s">
        <v>614</v>
      </c>
      <c r="H9882" s="7">
        <v>150.05282</v>
      </c>
      <c r="I9882" s="7">
        <v>192.32122000000001</v>
      </c>
      <c r="J9882" s="7">
        <v>236.70303999999999</v>
      </c>
      <c r="K9882" s="7">
        <v>116.77194900000001</v>
      </c>
      <c r="L9882" s="7">
        <v>53.542766</v>
      </c>
      <c r="M9882" s="7">
        <v>62.512726000000001</v>
      </c>
      <c r="N9882" s="7">
        <v>114.215756</v>
      </c>
      <c r="O9882" s="7">
        <v>113.695476</v>
      </c>
      <c r="P9882" s="7">
        <v>116.563585</v>
      </c>
      <c r="Q9882" s="7">
        <v>92.973765999999998</v>
      </c>
      <c r="R9882" s="7">
        <v>97.625708000000003</v>
      </c>
      <c r="S9882" s="7">
        <v>164.22061500000001</v>
      </c>
      <c r="T9882" s="7"/>
    </row>
    <row r="9883" spans="1:20" x14ac:dyDescent="0.35">
      <c r="A9883" s="6" t="s">
        <v>185</v>
      </c>
      <c r="B9883" s="6" t="s">
        <v>212</v>
      </c>
      <c r="C9883" s="6" t="s">
        <v>767</v>
      </c>
      <c r="D9883" s="6" t="s">
        <v>751</v>
      </c>
      <c r="E9883" s="6" t="s">
        <v>578</v>
      </c>
      <c r="F9883" s="6" t="s">
        <v>615</v>
      </c>
      <c r="G9883" s="6" t="s">
        <v>616</v>
      </c>
      <c r="H9883" s="7">
        <v>71.856279999999998</v>
      </c>
      <c r="I9883" s="7">
        <v>73.969700000000003</v>
      </c>
      <c r="J9883" s="7">
        <v>278.97143999999997</v>
      </c>
      <c r="K9883" s="7">
        <v>44.253039000000001</v>
      </c>
      <c r="L9883" s="7">
        <v>27.193334</v>
      </c>
      <c r="M9883" s="7">
        <v>31.784206000000001</v>
      </c>
      <c r="N9883" s="7">
        <v>39.429304000000002</v>
      </c>
      <c r="O9883" s="7">
        <v>39.247272000000002</v>
      </c>
      <c r="P9883" s="7">
        <v>40.185600000000001</v>
      </c>
      <c r="Q9883" s="7">
        <v>64.463307999999998</v>
      </c>
      <c r="R9883" s="7">
        <v>67.681843999999998</v>
      </c>
      <c r="S9883" s="7">
        <v>113.85155</v>
      </c>
      <c r="T9883" s="7"/>
    </row>
    <row r="9884" spans="1:20" x14ac:dyDescent="0.35">
      <c r="A9884" s="6" t="s">
        <v>185</v>
      </c>
      <c r="B9884" s="6" t="s">
        <v>212</v>
      </c>
      <c r="C9884" s="6" t="s">
        <v>767</v>
      </c>
      <c r="D9884" s="6" t="s">
        <v>751</v>
      </c>
      <c r="E9884" s="6" t="s">
        <v>578</v>
      </c>
      <c r="F9884" s="6" t="s">
        <v>617</v>
      </c>
      <c r="G9884" s="6" t="s">
        <v>618</v>
      </c>
      <c r="H9884" s="7">
        <v>2.1134200000000001</v>
      </c>
      <c r="I9884" s="7">
        <v>6.3402599999999998</v>
      </c>
      <c r="J9884" s="7">
        <v>21.1342</v>
      </c>
      <c r="K9884" s="7">
        <v>5.2711350000000001</v>
      </c>
      <c r="L9884" s="7">
        <v>21.578056</v>
      </c>
      <c r="M9884" s="7">
        <v>25.190071</v>
      </c>
      <c r="N9884" s="7">
        <v>16.085246000000001</v>
      </c>
      <c r="O9884" s="7">
        <v>16.016287999999999</v>
      </c>
      <c r="P9884" s="7">
        <v>16.414085</v>
      </c>
      <c r="Q9884" s="7">
        <v>29.409844</v>
      </c>
      <c r="R9884" s="7">
        <v>30.84064</v>
      </c>
      <c r="S9884" s="7">
        <v>51.828535000000002</v>
      </c>
      <c r="T9884" s="7"/>
    </row>
    <row r="9885" spans="1:20" x14ac:dyDescent="0.35">
      <c r="A9885" s="6" t="s">
        <v>185</v>
      </c>
      <c r="B9885" s="6" t="s">
        <v>212</v>
      </c>
      <c r="C9885" s="6" t="s">
        <v>767</v>
      </c>
      <c r="D9885" s="6" t="s">
        <v>751</v>
      </c>
      <c r="E9885" s="6" t="s">
        <v>619</v>
      </c>
      <c r="F9885" s="6" t="s">
        <v>620</v>
      </c>
      <c r="G9885" s="6" t="s">
        <v>621</v>
      </c>
      <c r="H9885" s="7">
        <v>15.343438000000001</v>
      </c>
      <c r="I9885" s="7">
        <v>15.343438000000001</v>
      </c>
      <c r="J9885" s="7">
        <v>10.461435</v>
      </c>
      <c r="K9885" s="7">
        <v>28.232741000000001</v>
      </c>
      <c r="L9885" s="7">
        <v>14.307230000000001</v>
      </c>
      <c r="M9885" s="7">
        <v>14.658250000000001</v>
      </c>
      <c r="N9885" s="7">
        <v>20.515315999999999</v>
      </c>
      <c r="O9885" s="7">
        <v>16.917128999999999</v>
      </c>
      <c r="P9885" s="7">
        <v>15.068035</v>
      </c>
      <c r="Q9885" s="7">
        <v>23.78396</v>
      </c>
      <c r="R9885" s="7">
        <v>20.749393999999999</v>
      </c>
      <c r="S9885" s="7">
        <v>25.476112000000001</v>
      </c>
      <c r="T9885" s="7"/>
    </row>
    <row r="9886" spans="1:20" x14ac:dyDescent="0.35">
      <c r="A9886" s="6" t="s">
        <v>185</v>
      </c>
      <c r="B9886" s="6" t="s">
        <v>212</v>
      </c>
      <c r="C9886" s="6" t="s">
        <v>767</v>
      </c>
      <c r="D9886" s="6" t="s">
        <v>751</v>
      </c>
      <c r="E9886" s="6" t="s">
        <v>619</v>
      </c>
      <c r="F9886" s="6" t="s">
        <v>622</v>
      </c>
      <c r="G9886" s="6" t="s">
        <v>623</v>
      </c>
      <c r="H9886" s="7">
        <v>50.912317000000002</v>
      </c>
      <c r="I9886" s="7">
        <v>93.455485999999993</v>
      </c>
      <c r="J9886" s="7">
        <v>97.640060000000005</v>
      </c>
      <c r="K9886" s="7">
        <v>81.708712000000006</v>
      </c>
      <c r="L9886" s="7">
        <v>10.567583000000001</v>
      </c>
      <c r="M9886" s="7">
        <v>12.977615</v>
      </c>
      <c r="N9886" s="7">
        <v>20.204723999999999</v>
      </c>
      <c r="O9886" s="7">
        <v>16.164975999999999</v>
      </c>
      <c r="P9886" s="7">
        <v>15.420999999999999</v>
      </c>
      <c r="Q9886" s="7">
        <v>31.792328000000001</v>
      </c>
      <c r="R9886" s="7">
        <v>34.718468000000001</v>
      </c>
      <c r="S9886" s="7">
        <v>40.53145</v>
      </c>
      <c r="T9886" s="7"/>
    </row>
    <row r="9887" spans="1:20" x14ac:dyDescent="0.35">
      <c r="A9887" s="6" t="s">
        <v>185</v>
      </c>
      <c r="B9887" s="6" t="s">
        <v>212</v>
      </c>
      <c r="C9887" s="6" t="s">
        <v>767</v>
      </c>
      <c r="D9887" s="6" t="s">
        <v>751</v>
      </c>
      <c r="E9887" s="6" t="s">
        <v>619</v>
      </c>
      <c r="F9887" s="6" t="s">
        <v>624</v>
      </c>
      <c r="G9887" s="6" t="s">
        <v>625</v>
      </c>
      <c r="H9887" s="7">
        <v>48.122601000000003</v>
      </c>
      <c r="I9887" s="7">
        <v>59.978893999999997</v>
      </c>
      <c r="J9887" s="7">
        <v>63.466039000000002</v>
      </c>
      <c r="K9887" s="7">
        <v>69.190321999999995</v>
      </c>
      <c r="L9887" s="7">
        <v>58.186511000000003</v>
      </c>
      <c r="M9887" s="7">
        <v>53.650871000000002</v>
      </c>
      <c r="N9887" s="7">
        <v>40.838788000000001</v>
      </c>
      <c r="O9887" s="7">
        <v>32.014082000000002</v>
      </c>
      <c r="P9887" s="7">
        <v>29.854579999999999</v>
      </c>
      <c r="Q9887" s="7">
        <v>59.107792000000003</v>
      </c>
      <c r="R9887" s="7">
        <v>52.735680000000002</v>
      </c>
      <c r="S9887" s="7">
        <v>77.516260000000003</v>
      </c>
      <c r="T9887" s="7"/>
    </row>
    <row r="9888" spans="1:20" x14ac:dyDescent="0.35">
      <c r="A9888" s="6" t="s">
        <v>185</v>
      </c>
      <c r="B9888" s="6" t="s">
        <v>212</v>
      </c>
      <c r="C9888" s="6" t="s">
        <v>767</v>
      </c>
      <c r="D9888" s="6" t="s">
        <v>751</v>
      </c>
      <c r="E9888" s="6" t="s">
        <v>619</v>
      </c>
      <c r="F9888" s="6" t="s">
        <v>626</v>
      </c>
      <c r="G9888" s="6" t="s">
        <v>627</v>
      </c>
      <c r="H9888" s="7">
        <v>24.727014</v>
      </c>
      <c r="I9888" s="7">
        <v>39.943638</v>
      </c>
      <c r="J9888" s="7">
        <v>45.649872000000002</v>
      </c>
      <c r="K9888" s="7">
        <v>51.350714000000004</v>
      </c>
      <c r="L9888" s="7">
        <v>147.95837800000001</v>
      </c>
      <c r="M9888" s="7">
        <v>168.20337799999999</v>
      </c>
      <c r="N9888" s="7">
        <v>155.40852799999999</v>
      </c>
      <c r="O9888" s="7">
        <v>115.39716799999999</v>
      </c>
      <c r="P9888" s="7">
        <v>119.348032</v>
      </c>
      <c r="Q9888" s="7">
        <v>101.532922</v>
      </c>
      <c r="R9888" s="7">
        <v>135.618484</v>
      </c>
      <c r="S9888" s="7">
        <v>161.322034</v>
      </c>
      <c r="T9888" s="7"/>
    </row>
    <row r="9889" spans="1:20" x14ac:dyDescent="0.35">
      <c r="A9889" s="6" t="s">
        <v>185</v>
      </c>
      <c r="B9889" s="6" t="s">
        <v>212</v>
      </c>
      <c r="C9889" s="6" t="s">
        <v>767</v>
      </c>
      <c r="D9889" s="6" t="s">
        <v>751</v>
      </c>
      <c r="E9889" s="6" t="s">
        <v>619</v>
      </c>
      <c r="F9889" s="6" t="s">
        <v>628</v>
      </c>
      <c r="G9889" s="6" t="s">
        <v>629</v>
      </c>
      <c r="H9889" s="7">
        <v>7.6083119999999997</v>
      </c>
      <c r="I9889" s="7">
        <v>17.118701999999999</v>
      </c>
      <c r="J9889" s="7">
        <v>7.6083119999999997</v>
      </c>
      <c r="K9889" s="7">
        <v>22.226421999999999</v>
      </c>
      <c r="L9889" s="7">
        <v>32.406404000000002</v>
      </c>
      <c r="M9889" s="7">
        <v>39.246628999999999</v>
      </c>
      <c r="N9889" s="7">
        <v>30.066144000000001</v>
      </c>
      <c r="O9889" s="7">
        <v>22.433838000000002</v>
      </c>
      <c r="P9889" s="7">
        <v>21.027080000000002</v>
      </c>
      <c r="Q9889" s="7">
        <v>21.322171999999998</v>
      </c>
      <c r="R9889" s="7">
        <v>28.118912000000002</v>
      </c>
      <c r="S9889" s="7">
        <v>29.272265000000001</v>
      </c>
      <c r="T9889" s="7"/>
    </row>
    <row r="9890" spans="1:20" x14ac:dyDescent="0.35">
      <c r="A9890" s="6" t="s">
        <v>185</v>
      </c>
      <c r="B9890" s="6" t="s">
        <v>212</v>
      </c>
      <c r="C9890" s="6" t="s">
        <v>767</v>
      </c>
      <c r="D9890" s="6" t="s">
        <v>751</v>
      </c>
      <c r="E9890" s="6" t="s">
        <v>619</v>
      </c>
      <c r="F9890" s="6" t="s">
        <v>630</v>
      </c>
      <c r="G9890" s="6" t="s">
        <v>631</v>
      </c>
      <c r="H9890" s="7">
        <v>17.118701999999999</v>
      </c>
      <c r="I9890" s="7">
        <v>24.727014</v>
      </c>
      <c r="J9890" s="7">
        <v>22.824936000000001</v>
      </c>
      <c r="K9890" s="7">
        <v>26.261255999999999</v>
      </c>
      <c r="L9890" s="7">
        <v>64.545218000000006</v>
      </c>
      <c r="M9890" s="7">
        <v>80.123750000000001</v>
      </c>
      <c r="N9890" s="7">
        <v>85.696421999999998</v>
      </c>
      <c r="O9890" s="7">
        <v>60.582908000000003</v>
      </c>
      <c r="P9890" s="7">
        <v>58.911034999999998</v>
      </c>
      <c r="Q9890" s="7">
        <v>48.806258</v>
      </c>
      <c r="R9890" s="7">
        <v>65.972663999999995</v>
      </c>
      <c r="S9890" s="7">
        <v>82.436406000000005</v>
      </c>
      <c r="T9890" s="7"/>
    </row>
    <row r="9891" spans="1:20" x14ac:dyDescent="0.35">
      <c r="A9891" s="6" t="s">
        <v>185</v>
      </c>
      <c r="B9891" s="6" t="s">
        <v>212</v>
      </c>
      <c r="C9891" s="6" t="s">
        <v>767</v>
      </c>
      <c r="D9891" s="6" t="s">
        <v>751</v>
      </c>
      <c r="E9891" s="6" t="s">
        <v>619</v>
      </c>
      <c r="F9891" s="6" t="s">
        <v>632</v>
      </c>
      <c r="G9891" s="6" t="s">
        <v>633</v>
      </c>
      <c r="H9891" s="7">
        <v>271.99715400000002</v>
      </c>
      <c r="I9891" s="7">
        <v>382.317678</v>
      </c>
      <c r="J9891" s="7">
        <v>536.38599599999998</v>
      </c>
      <c r="K9891" s="7">
        <v>474.07315999999997</v>
      </c>
      <c r="L9891" s="7">
        <v>37.420298000000003</v>
      </c>
      <c r="M9891" s="7">
        <v>40.402192999999997</v>
      </c>
      <c r="N9891" s="7">
        <v>120.821304</v>
      </c>
      <c r="O9891" s="7">
        <v>87.968680000000006</v>
      </c>
      <c r="P9891" s="7">
        <v>87.460866999999993</v>
      </c>
      <c r="Q9891" s="7">
        <v>93.933728000000002</v>
      </c>
      <c r="R9891" s="7">
        <v>155.13407799999999</v>
      </c>
      <c r="S9891" s="7">
        <v>153.66240500000001</v>
      </c>
      <c r="T9891" s="7"/>
    </row>
    <row r="9892" spans="1:20" x14ac:dyDescent="0.35">
      <c r="A9892" s="6" t="s">
        <v>185</v>
      </c>
      <c r="B9892" s="6" t="s">
        <v>212</v>
      </c>
      <c r="C9892" s="6" t="s">
        <v>767</v>
      </c>
      <c r="D9892" s="6" t="s">
        <v>751</v>
      </c>
      <c r="E9892" s="6" t="s">
        <v>619</v>
      </c>
      <c r="F9892" s="6" t="s">
        <v>634</v>
      </c>
      <c r="G9892" s="6" t="s">
        <v>635</v>
      </c>
      <c r="H9892" s="7">
        <v>2.0922869999999998</v>
      </c>
      <c r="I9892" s="7">
        <v>6.9742899999999999</v>
      </c>
      <c r="J9892" s="7">
        <v>5.5794319999999997</v>
      </c>
      <c r="K9892" s="7">
        <v>17.925232999999999</v>
      </c>
      <c r="L9892" s="7">
        <v>12.753361999999999</v>
      </c>
      <c r="M9892" s="7">
        <v>11.911198000000001</v>
      </c>
      <c r="N9892" s="7">
        <v>64.331384</v>
      </c>
      <c r="O9892" s="7">
        <v>51.605426999999999</v>
      </c>
      <c r="P9892" s="7">
        <v>34.736201000000001</v>
      </c>
      <c r="Q9892" s="7">
        <v>36.515124</v>
      </c>
      <c r="R9892" s="7">
        <v>30.588000000000001</v>
      </c>
      <c r="S9892" s="7">
        <v>28.339117999999999</v>
      </c>
      <c r="T9892" s="7"/>
    </row>
    <row r="9893" spans="1:20" x14ac:dyDescent="0.35">
      <c r="A9893" s="6" t="s">
        <v>185</v>
      </c>
      <c r="B9893" s="6" t="s">
        <v>212</v>
      </c>
      <c r="C9893" s="6" t="s">
        <v>767</v>
      </c>
      <c r="D9893" s="6" t="s">
        <v>751</v>
      </c>
      <c r="E9893" s="6" t="s">
        <v>619</v>
      </c>
      <c r="F9893" s="6" t="s">
        <v>636</v>
      </c>
      <c r="G9893" s="6" t="s">
        <v>637</v>
      </c>
      <c r="H9893" s="6"/>
      <c r="I9893" s="7">
        <v>5.7062340000000003</v>
      </c>
      <c r="J9893" s="7">
        <v>5.7062340000000003</v>
      </c>
      <c r="K9893" s="7">
        <v>16.583952</v>
      </c>
      <c r="L9893" s="7">
        <v>14.126340000000001</v>
      </c>
      <c r="M9893" s="7">
        <v>19.080404999999999</v>
      </c>
      <c r="N9893" s="7">
        <v>209.31233599999999</v>
      </c>
      <c r="O9893" s="7">
        <v>112.666826</v>
      </c>
      <c r="P9893" s="7">
        <v>88.091104999999999</v>
      </c>
      <c r="Q9893" s="7">
        <v>68.268696000000006</v>
      </c>
      <c r="R9893" s="7">
        <v>43.099780000000003</v>
      </c>
      <c r="S9893" s="7">
        <v>41.146479999999997</v>
      </c>
      <c r="T9893" s="7"/>
    </row>
    <row r="9894" spans="1:20" x14ac:dyDescent="0.35">
      <c r="A9894" s="6" t="s">
        <v>185</v>
      </c>
      <c r="B9894" s="6" t="s">
        <v>212</v>
      </c>
      <c r="C9894" s="6" t="s">
        <v>767</v>
      </c>
      <c r="D9894" s="6" t="s">
        <v>751</v>
      </c>
      <c r="E9894" s="6" t="s">
        <v>619</v>
      </c>
      <c r="F9894" s="6" t="s">
        <v>638</v>
      </c>
      <c r="G9894" s="6" t="s">
        <v>639</v>
      </c>
      <c r="H9894" s="7">
        <v>166.96018000000001</v>
      </c>
      <c r="I9894" s="7">
        <v>258.89395000000002</v>
      </c>
      <c r="J9894" s="7">
        <v>374.60369500000002</v>
      </c>
      <c r="K9894" s="7">
        <v>286.33624600000002</v>
      </c>
      <c r="L9894" s="7">
        <v>95.844676000000007</v>
      </c>
      <c r="M9894" s="7">
        <v>169.330365</v>
      </c>
      <c r="N9894" s="7">
        <v>154.77936299999999</v>
      </c>
      <c r="O9894" s="7">
        <v>109.187316</v>
      </c>
      <c r="P9894" s="7">
        <v>144.96027799999999</v>
      </c>
      <c r="Q9894" s="7">
        <v>95.722966</v>
      </c>
      <c r="R9894" s="7">
        <v>140.67252999999999</v>
      </c>
      <c r="S9894" s="7">
        <v>213.334306</v>
      </c>
      <c r="T9894" s="7"/>
    </row>
    <row r="9895" spans="1:20" x14ac:dyDescent="0.35">
      <c r="A9895" s="6" t="s">
        <v>185</v>
      </c>
      <c r="B9895" s="6" t="s">
        <v>212</v>
      </c>
      <c r="C9895" s="6" t="s">
        <v>767</v>
      </c>
      <c r="D9895" s="6" t="s">
        <v>751</v>
      </c>
      <c r="E9895" s="6" t="s">
        <v>619</v>
      </c>
      <c r="F9895" s="6" t="s">
        <v>640</v>
      </c>
      <c r="G9895" s="6" t="s">
        <v>641</v>
      </c>
      <c r="H9895" s="7">
        <v>16.907360000000001</v>
      </c>
      <c r="I9895" s="7">
        <v>28.002814999999998</v>
      </c>
      <c r="J9895" s="7">
        <v>45.43853</v>
      </c>
      <c r="K9895" s="7">
        <v>39.867226000000002</v>
      </c>
      <c r="L9895" s="7">
        <v>21.704101000000001</v>
      </c>
      <c r="M9895" s="7">
        <v>28.251773</v>
      </c>
      <c r="N9895" s="7">
        <v>26.139465999999999</v>
      </c>
      <c r="O9895" s="7">
        <v>21.529828999999999</v>
      </c>
      <c r="P9895" s="7">
        <v>21.312929</v>
      </c>
      <c r="Q9895" s="7">
        <v>26.993295</v>
      </c>
      <c r="R9895" s="7">
        <v>26.326908</v>
      </c>
      <c r="S9895" s="7">
        <v>48.518746</v>
      </c>
      <c r="T9895" s="7"/>
    </row>
    <row r="9896" spans="1:20" x14ac:dyDescent="0.35">
      <c r="A9896" s="6" t="s">
        <v>185</v>
      </c>
      <c r="B9896" s="6" t="s">
        <v>212</v>
      </c>
      <c r="C9896" s="6" t="s">
        <v>767</v>
      </c>
      <c r="D9896" s="6" t="s">
        <v>751</v>
      </c>
      <c r="E9896" s="6" t="s">
        <v>619</v>
      </c>
      <c r="F9896" s="6" t="s">
        <v>642</v>
      </c>
      <c r="G9896" s="6" t="s">
        <v>643</v>
      </c>
      <c r="H9896" s="7">
        <v>16.040866999999999</v>
      </c>
      <c r="I9896" s="7">
        <v>11.158863999999999</v>
      </c>
      <c r="J9896" s="7">
        <v>24.410015000000001</v>
      </c>
      <c r="K9896" s="7">
        <v>35.589609000000003</v>
      </c>
      <c r="L9896" s="7">
        <v>25.44173</v>
      </c>
      <c r="M9896" s="7">
        <v>27.636216999999998</v>
      </c>
      <c r="N9896" s="7">
        <v>35.969552</v>
      </c>
      <c r="O9896" s="7">
        <v>29.352488000000001</v>
      </c>
      <c r="P9896" s="7">
        <v>29.236184999999999</v>
      </c>
      <c r="Q9896" s="7">
        <v>38.287067999999998</v>
      </c>
      <c r="R9896" s="7">
        <v>33.832236000000002</v>
      </c>
      <c r="S9896" s="7">
        <v>47.458404999999999</v>
      </c>
      <c r="T9896" s="7"/>
    </row>
    <row r="9897" spans="1:20" x14ac:dyDescent="0.35">
      <c r="A9897" s="6" t="s">
        <v>185</v>
      </c>
      <c r="B9897" s="6" t="s">
        <v>212</v>
      </c>
      <c r="C9897" s="6" t="s">
        <v>767</v>
      </c>
      <c r="D9897" s="6" t="s">
        <v>751</v>
      </c>
      <c r="E9897" s="6" t="s">
        <v>192</v>
      </c>
      <c r="F9897" s="6" t="s">
        <v>644</v>
      </c>
      <c r="G9897" s="6" t="s">
        <v>645</v>
      </c>
      <c r="H9897" s="7">
        <v>11.88799</v>
      </c>
      <c r="I9897" s="7">
        <v>14.265587999999999</v>
      </c>
      <c r="J9897" s="7">
        <v>16.643186</v>
      </c>
      <c r="K9897" s="7">
        <v>10.205912</v>
      </c>
      <c r="L9897" s="7">
        <v>141.143201</v>
      </c>
      <c r="M9897" s="7">
        <v>139.987145</v>
      </c>
      <c r="N9897" s="7">
        <v>62.402216000000003</v>
      </c>
      <c r="O9897" s="7">
        <v>47.966971999999998</v>
      </c>
      <c r="P9897" s="7">
        <v>36.496994999999998</v>
      </c>
      <c r="Q9897" s="7">
        <v>46.107252000000003</v>
      </c>
      <c r="R9897" s="7">
        <v>33.498545999999997</v>
      </c>
      <c r="S9897" s="7">
        <v>61.714300000000001</v>
      </c>
      <c r="T9897" s="7"/>
    </row>
    <row r="9898" spans="1:20" x14ac:dyDescent="0.35">
      <c r="A9898" s="6" t="s">
        <v>185</v>
      </c>
      <c r="B9898" s="6" t="s">
        <v>212</v>
      </c>
      <c r="C9898" s="6" t="s">
        <v>767</v>
      </c>
      <c r="D9898" s="6" t="s">
        <v>751</v>
      </c>
      <c r="E9898" s="6" t="s">
        <v>192</v>
      </c>
      <c r="F9898" s="6" t="s">
        <v>646</v>
      </c>
      <c r="G9898" s="6" t="s">
        <v>647</v>
      </c>
      <c r="H9898" s="7">
        <v>95.103899999999996</v>
      </c>
      <c r="I9898" s="7">
        <v>71.856279999999998</v>
      </c>
      <c r="J9898" s="7">
        <v>156.39308</v>
      </c>
      <c r="K9898" s="7">
        <v>74.455128000000002</v>
      </c>
      <c r="L9898" s="7">
        <v>69.207980000000006</v>
      </c>
      <c r="M9898" s="7">
        <v>89.083644000000007</v>
      </c>
      <c r="N9898" s="7">
        <v>103.86797199999999</v>
      </c>
      <c r="O9898" s="7">
        <v>77.591121999999999</v>
      </c>
      <c r="P9898" s="7">
        <v>92.377155000000002</v>
      </c>
      <c r="Q9898" s="7">
        <v>28.452535999999998</v>
      </c>
      <c r="R9898" s="7">
        <v>31.435103999999999</v>
      </c>
      <c r="S9898" s="7">
        <v>94.935935000000001</v>
      </c>
      <c r="T9898" s="7"/>
    </row>
    <row r="9899" spans="1:20" x14ac:dyDescent="0.35">
      <c r="A9899" s="6" t="s">
        <v>185</v>
      </c>
      <c r="B9899" s="6" t="s">
        <v>212</v>
      </c>
      <c r="C9899" s="6" t="s">
        <v>767</v>
      </c>
      <c r="D9899" s="6" t="s">
        <v>751</v>
      </c>
      <c r="E9899" s="6" t="s">
        <v>192</v>
      </c>
      <c r="F9899" s="6" t="s">
        <v>648</v>
      </c>
      <c r="G9899" s="6" t="s">
        <v>649</v>
      </c>
      <c r="H9899" s="7">
        <v>167.38296</v>
      </c>
      <c r="I9899" s="7">
        <v>243.40272100000001</v>
      </c>
      <c r="J9899" s="7">
        <v>356.38621899999998</v>
      </c>
      <c r="K9899" s="7">
        <v>255.96887799999999</v>
      </c>
      <c r="L9899" s="7">
        <v>122.839521</v>
      </c>
      <c r="M9899" s="7">
        <v>153.73377400000001</v>
      </c>
      <c r="N9899" s="7">
        <v>162.54861399999999</v>
      </c>
      <c r="O9899" s="7">
        <v>122.27198199999999</v>
      </c>
      <c r="P9899" s="7">
        <v>127.509666</v>
      </c>
      <c r="Q9899" s="7">
        <v>80.885071999999994</v>
      </c>
      <c r="R9899" s="7">
        <v>71.259258000000003</v>
      </c>
      <c r="S9899" s="7">
        <v>140.651871</v>
      </c>
      <c r="T9899" s="7"/>
    </row>
    <row r="9900" spans="1:20" x14ac:dyDescent="0.35">
      <c r="A9900" s="6" t="s">
        <v>185</v>
      </c>
      <c r="B9900" s="6" t="s">
        <v>212</v>
      </c>
      <c r="C9900" s="6" t="s">
        <v>767</v>
      </c>
      <c r="D9900" s="6" t="s">
        <v>751</v>
      </c>
      <c r="E9900" s="6" t="s">
        <v>192</v>
      </c>
      <c r="F9900" s="6" t="s">
        <v>650</v>
      </c>
      <c r="G9900" s="6" t="s">
        <v>651</v>
      </c>
      <c r="H9900" s="7">
        <v>85.593509999999995</v>
      </c>
      <c r="I9900" s="7">
        <v>102.71221199999999</v>
      </c>
      <c r="J9900" s="7">
        <v>114.12468</v>
      </c>
      <c r="K9900" s="7">
        <v>124.149711</v>
      </c>
      <c r="L9900" s="7">
        <v>190.483496</v>
      </c>
      <c r="M9900" s="7">
        <v>216.213853</v>
      </c>
      <c r="N9900" s="7">
        <v>143.95049599999999</v>
      </c>
      <c r="O9900" s="7">
        <v>108.75512000000001</v>
      </c>
      <c r="P9900" s="7">
        <v>111.510502</v>
      </c>
      <c r="Q9900" s="7">
        <v>55.998742</v>
      </c>
      <c r="R9900" s="7">
        <v>53.281596</v>
      </c>
      <c r="S9900" s="7">
        <v>95.844489999999993</v>
      </c>
      <c r="T9900" s="7"/>
    </row>
    <row r="9901" spans="1:20" x14ac:dyDescent="0.35">
      <c r="A9901" s="6" t="s">
        <v>185</v>
      </c>
      <c r="B9901" s="6" t="s">
        <v>212</v>
      </c>
      <c r="C9901" s="6" t="s">
        <v>767</v>
      </c>
      <c r="D9901" s="6" t="s">
        <v>751</v>
      </c>
      <c r="E9901" s="6" t="s">
        <v>192</v>
      </c>
      <c r="F9901" s="6" t="s">
        <v>652</v>
      </c>
      <c r="G9901" s="6" t="s">
        <v>653</v>
      </c>
      <c r="H9901" s="7">
        <v>22.543147999999999</v>
      </c>
      <c r="I9901" s="7">
        <v>225.43147999999999</v>
      </c>
      <c r="J9901" s="7">
        <v>146.530462</v>
      </c>
      <c r="K9901" s="7">
        <v>96.228424000000004</v>
      </c>
      <c r="L9901" s="7">
        <v>112.935275</v>
      </c>
      <c r="M9901" s="7">
        <v>152.695346</v>
      </c>
      <c r="N9901" s="7">
        <v>128.56848600000001</v>
      </c>
      <c r="O9901" s="7">
        <v>109.227908</v>
      </c>
      <c r="P9901" s="7">
        <v>121.07626</v>
      </c>
      <c r="Q9901" s="7">
        <v>79.166666000000006</v>
      </c>
      <c r="R9901" s="7">
        <v>67.136827999999994</v>
      </c>
      <c r="S9901" s="7">
        <v>128.74104</v>
      </c>
      <c r="T9901" s="7"/>
    </row>
    <row r="9902" spans="1:20" x14ac:dyDescent="0.35">
      <c r="A9902" s="6" t="s">
        <v>185</v>
      </c>
      <c r="B9902" s="6" t="s">
        <v>212</v>
      </c>
      <c r="C9902" s="6" t="s">
        <v>767</v>
      </c>
      <c r="D9902" s="6" t="s">
        <v>751</v>
      </c>
      <c r="E9902" s="6" t="s">
        <v>192</v>
      </c>
      <c r="F9902" s="6" t="s">
        <v>193</v>
      </c>
      <c r="G9902" s="6" t="s">
        <v>194</v>
      </c>
      <c r="H9902" s="7">
        <v>96.245202000000006</v>
      </c>
      <c r="I9902" s="7">
        <v>110.193782</v>
      </c>
      <c r="J9902" s="7">
        <v>195.97754900000001</v>
      </c>
      <c r="K9902" s="7">
        <v>194.79804899999999</v>
      </c>
      <c r="L9902" s="7">
        <v>347.99208499999997</v>
      </c>
      <c r="M9902" s="7">
        <v>419.77986299999998</v>
      </c>
      <c r="N9902" s="7">
        <v>246.54838000000001</v>
      </c>
      <c r="O9902" s="7">
        <v>259.32427100000001</v>
      </c>
      <c r="P9902" s="7">
        <v>247.63585699999999</v>
      </c>
      <c r="Q9902" s="7">
        <v>82.70299</v>
      </c>
      <c r="R9902" s="7">
        <v>74.094926000000001</v>
      </c>
      <c r="S9902" s="7">
        <v>146.577428</v>
      </c>
      <c r="T9902" s="7"/>
    </row>
    <row r="9903" spans="1:20" x14ac:dyDescent="0.35">
      <c r="A9903" s="6" t="s">
        <v>185</v>
      </c>
      <c r="B9903" s="6" t="s">
        <v>212</v>
      </c>
      <c r="C9903" s="6" t="s">
        <v>767</v>
      </c>
      <c r="D9903" s="6" t="s">
        <v>751</v>
      </c>
      <c r="E9903" s="6" t="s">
        <v>192</v>
      </c>
      <c r="F9903" s="6" t="s">
        <v>654</v>
      </c>
      <c r="G9903" s="6" t="s">
        <v>655</v>
      </c>
      <c r="H9903" s="7">
        <v>259.95066000000003</v>
      </c>
      <c r="I9903" s="7">
        <v>308.55932000000001</v>
      </c>
      <c r="J9903" s="7">
        <v>517.78790000000004</v>
      </c>
      <c r="K9903" s="7">
        <v>538.35399700000005</v>
      </c>
      <c r="L9903" s="7">
        <v>926.30954999999994</v>
      </c>
      <c r="M9903" s="7">
        <v>1324.9025079999999</v>
      </c>
      <c r="N9903" s="7">
        <v>913.23202800000001</v>
      </c>
      <c r="O9903" s="7">
        <v>703.86957600000005</v>
      </c>
      <c r="P9903" s="7">
        <v>690.90516500000001</v>
      </c>
      <c r="Q9903" s="7">
        <v>309.09243199999997</v>
      </c>
      <c r="R9903" s="7">
        <v>305.570718</v>
      </c>
      <c r="S9903" s="7">
        <v>456.60401000000002</v>
      </c>
      <c r="T9903" s="7"/>
    </row>
    <row r="9904" spans="1:20" x14ac:dyDescent="0.35">
      <c r="A9904" s="6" t="s">
        <v>185</v>
      </c>
      <c r="B9904" s="6" t="s">
        <v>212</v>
      </c>
      <c r="C9904" s="6" t="s">
        <v>767</v>
      </c>
      <c r="D9904" s="6" t="s">
        <v>751</v>
      </c>
      <c r="E9904" s="6" t="s">
        <v>656</v>
      </c>
      <c r="F9904" s="6" t="s">
        <v>657</v>
      </c>
      <c r="G9904" s="6" t="s">
        <v>658</v>
      </c>
      <c r="H9904" s="7">
        <v>10.5671</v>
      </c>
      <c r="I9904" s="6"/>
      <c r="J9904" s="7">
        <v>10.5671</v>
      </c>
      <c r="K9904" s="7">
        <v>8.4579459999999997</v>
      </c>
      <c r="L9904" s="7">
        <v>25.537976</v>
      </c>
      <c r="M9904" s="7">
        <v>39.358808000000003</v>
      </c>
      <c r="N9904" s="7">
        <v>102.37027999999999</v>
      </c>
      <c r="O9904" s="7">
        <v>79.765665999999996</v>
      </c>
      <c r="P9904" s="7">
        <v>75.346455000000006</v>
      </c>
      <c r="Q9904" s="7">
        <v>23.480523999999999</v>
      </c>
      <c r="R9904" s="7">
        <v>23.558664</v>
      </c>
      <c r="S9904" s="7">
        <v>37.969565000000003</v>
      </c>
      <c r="T9904" s="7"/>
    </row>
    <row r="9905" spans="1:20" x14ac:dyDescent="0.35">
      <c r="A9905" s="6" t="s">
        <v>185</v>
      </c>
      <c r="B9905" s="6" t="s">
        <v>212</v>
      </c>
      <c r="C9905" s="6" t="s">
        <v>767</v>
      </c>
      <c r="D9905" s="6" t="s">
        <v>751</v>
      </c>
      <c r="E9905" s="6" t="s">
        <v>656</v>
      </c>
      <c r="F9905" s="6" t="s">
        <v>659</v>
      </c>
      <c r="G9905" s="6" t="s">
        <v>660</v>
      </c>
      <c r="H9905" s="6"/>
      <c r="I9905" s="6"/>
      <c r="J9905" s="6"/>
      <c r="K9905" s="7">
        <v>0</v>
      </c>
      <c r="L9905" s="7">
        <v>1.6034200000000001</v>
      </c>
      <c r="M9905" s="7">
        <v>2.1511879999999999</v>
      </c>
      <c r="N9905" s="7">
        <v>9.7080359999999999</v>
      </c>
      <c r="O9905" s="7">
        <v>7.2615340000000002</v>
      </c>
      <c r="P9905" s="7">
        <v>7.2016010000000001</v>
      </c>
      <c r="Q9905" s="7">
        <v>5.50366</v>
      </c>
      <c r="R9905" s="7">
        <v>5.2743399999999996</v>
      </c>
      <c r="S9905" s="7">
        <v>10.12857</v>
      </c>
      <c r="T9905" s="7"/>
    </row>
    <row r="9906" spans="1:20" x14ac:dyDescent="0.35">
      <c r="A9906" s="6" t="s">
        <v>185</v>
      </c>
      <c r="B9906" s="6" t="s">
        <v>212</v>
      </c>
      <c r="C9906" s="6" t="s">
        <v>767</v>
      </c>
      <c r="D9906" s="6" t="s">
        <v>751</v>
      </c>
      <c r="E9906" s="6" t="s">
        <v>656</v>
      </c>
      <c r="F9906" s="6" t="s">
        <v>661</v>
      </c>
      <c r="G9906" s="6" t="s">
        <v>662</v>
      </c>
      <c r="H9906" s="7">
        <v>6.9742899999999999</v>
      </c>
      <c r="I9906" s="7">
        <v>8.3691479999999991</v>
      </c>
      <c r="J9906" s="7">
        <v>9.0665770000000006</v>
      </c>
      <c r="K9906" s="7">
        <v>0.69742899999999997</v>
      </c>
      <c r="L9906" s="7">
        <v>0</v>
      </c>
      <c r="M9906" s="7">
        <v>0</v>
      </c>
      <c r="N9906" s="7">
        <v>0</v>
      </c>
      <c r="O9906" s="7">
        <v>0</v>
      </c>
      <c r="P9906" s="7">
        <v>0</v>
      </c>
      <c r="Q9906" s="7">
        <v>0</v>
      </c>
      <c r="R9906" s="7">
        <v>0</v>
      </c>
      <c r="S9906" s="7">
        <v>0</v>
      </c>
      <c r="T9906" s="7"/>
    </row>
    <row r="9907" spans="1:20" x14ac:dyDescent="0.35">
      <c r="A9907" s="6" t="s">
        <v>185</v>
      </c>
      <c r="B9907" s="6" t="s">
        <v>212</v>
      </c>
      <c r="C9907" s="6" t="s">
        <v>767</v>
      </c>
      <c r="D9907" s="6" t="s">
        <v>663</v>
      </c>
      <c r="E9907" s="6" t="s">
        <v>196</v>
      </c>
      <c r="F9907" s="6" t="s">
        <v>197</v>
      </c>
      <c r="G9907" s="6" t="s">
        <v>198</v>
      </c>
      <c r="H9907" s="6"/>
      <c r="I9907" s="6"/>
      <c r="J9907" s="6"/>
      <c r="K9907" s="7">
        <v>0</v>
      </c>
      <c r="L9907" s="7">
        <v>7.9880000000000003E-3</v>
      </c>
      <c r="M9907" s="7">
        <v>0</v>
      </c>
      <c r="N9907" s="7">
        <v>0</v>
      </c>
      <c r="O9907" s="7">
        <v>0</v>
      </c>
      <c r="P9907" s="7">
        <v>5.0915000000000002E-2</v>
      </c>
      <c r="Q9907" s="7">
        <v>2.1024000000000001E-2</v>
      </c>
      <c r="R9907" s="7">
        <v>4.0208000000000001E-2</v>
      </c>
      <c r="S9907" s="7">
        <v>6.0909999999999999E-2</v>
      </c>
      <c r="T9907" s="7"/>
    </row>
    <row r="9908" spans="1:20" x14ac:dyDescent="0.35">
      <c r="A9908" s="6" t="s">
        <v>185</v>
      </c>
      <c r="B9908" s="6" t="s">
        <v>212</v>
      </c>
      <c r="C9908" s="6" t="s">
        <v>767</v>
      </c>
      <c r="D9908" s="6" t="s">
        <v>663</v>
      </c>
      <c r="E9908" s="6" t="s">
        <v>196</v>
      </c>
      <c r="F9908" s="6" t="s">
        <v>200</v>
      </c>
      <c r="G9908" s="6" t="s">
        <v>201</v>
      </c>
      <c r="H9908" s="6"/>
      <c r="I9908" s="6"/>
      <c r="J9908" s="6"/>
      <c r="K9908" s="7">
        <v>0</v>
      </c>
      <c r="L9908" s="7">
        <v>7.9880000000000003E-3</v>
      </c>
      <c r="M9908" s="7">
        <v>0</v>
      </c>
      <c r="N9908" s="7">
        <v>0</v>
      </c>
      <c r="O9908" s="7">
        <v>0</v>
      </c>
      <c r="P9908" s="7">
        <v>2.034E-2</v>
      </c>
      <c r="Q9908" s="7">
        <v>2.1024000000000001E-2</v>
      </c>
      <c r="R9908" s="7">
        <v>3.0152000000000002E-2</v>
      </c>
      <c r="S9908" s="7">
        <v>4.0605000000000002E-2</v>
      </c>
      <c r="T9908" s="7"/>
    </row>
    <row r="9909" spans="1:20" x14ac:dyDescent="0.35">
      <c r="A9909" s="6" t="s">
        <v>185</v>
      </c>
      <c r="B9909" s="6" t="s">
        <v>212</v>
      </c>
      <c r="C9909" s="6" t="s">
        <v>767</v>
      </c>
      <c r="D9909" s="6" t="s">
        <v>663</v>
      </c>
      <c r="E9909" s="6" t="s">
        <v>196</v>
      </c>
      <c r="F9909" s="6" t="s">
        <v>203</v>
      </c>
      <c r="G9909" s="6" t="s">
        <v>204</v>
      </c>
      <c r="H9909" s="6"/>
      <c r="I9909" s="6"/>
      <c r="J9909" s="6"/>
      <c r="K9909" s="7">
        <v>0</v>
      </c>
      <c r="L9909" s="7">
        <v>1.3161000000000001E-2</v>
      </c>
      <c r="M9909" s="7">
        <v>0</v>
      </c>
      <c r="N9909" s="7">
        <v>0</v>
      </c>
      <c r="O9909" s="7">
        <v>0</v>
      </c>
      <c r="P9909" s="7">
        <v>0.18249899999999999</v>
      </c>
      <c r="Q9909" s="7">
        <v>7.9444000000000001E-2</v>
      </c>
      <c r="R9909" s="7">
        <v>0.10091899999999999</v>
      </c>
      <c r="S9909" s="7">
        <v>0.121668</v>
      </c>
      <c r="T9909" s="7"/>
    </row>
    <row r="9910" spans="1:20" x14ac:dyDescent="0.35">
      <c r="A9910" s="6" t="s">
        <v>185</v>
      </c>
      <c r="B9910" s="6" t="s">
        <v>212</v>
      </c>
      <c r="C9910" s="6" t="s">
        <v>767</v>
      </c>
      <c r="D9910" s="6" t="s">
        <v>663</v>
      </c>
      <c r="E9910" s="6" t="s">
        <v>196</v>
      </c>
      <c r="F9910" s="6" t="s">
        <v>206</v>
      </c>
      <c r="G9910" s="6" t="s">
        <v>207</v>
      </c>
      <c r="H9910" s="6"/>
      <c r="I9910" s="6"/>
      <c r="J9910" s="6"/>
      <c r="K9910" s="7">
        <v>0</v>
      </c>
      <c r="L9910" s="7">
        <v>3.9607999999999997E-2</v>
      </c>
      <c r="M9910" s="7">
        <v>0</v>
      </c>
      <c r="N9910" s="7">
        <v>0</v>
      </c>
      <c r="O9910" s="7">
        <v>0</v>
      </c>
      <c r="P9910" s="7">
        <v>0.42588300000000001</v>
      </c>
      <c r="Q9910" s="7">
        <v>0.181612</v>
      </c>
      <c r="R9910" s="7">
        <v>0.24671699999999999</v>
      </c>
      <c r="S9910" s="7">
        <v>0.27812199999999998</v>
      </c>
      <c r="T9910" s="7"/>
    </row>
    <row r="9911" spans="1:20" x14ac:dyDescent="0.35">
      <c r="A9911" s="6" t="s">
        <v>185</v>
      </c>
      <c r="B9911" s="6" t="s">
        <v>212</v>
      </c>
      <c r="C9911" s="6" t="s">
        <v>767</v>
      </c>
      <c r="D9911" s="6" t="s">
        <v>663</v>
      </c>
      <c r="E9911" s="6" t="s">
        <v>196</v>
      </c>
      <c r="F9911" s="6" t="s">
        <v>210</v>
      </c>
      <c r="G9911" s="6" t="s">
        <v>211</v>
      </c>
      <c r="H9911" s="6"/>
      <c r="I9911" s="6"/>
      <c r="J9911" s="6"/>
      <c r="K9911" s="7">
        <v>0</v>
      </c>
      <c r="L9911" s="7">
        <v>7.1369000000000002E-2</v>
      </c>
      <c r="M9911" s="7">
        <v>0</v>
      </c>
      <c r="N9911" s="7">
        <v>0</v>
      </c>
      <c r="O9911" s="7">
        <v>0</v>
      </c>
      <c r="P9911" s="7">
        <v>1.0969409999999999</v>
      </c>
      <c r="Q9911" s="7">
        <v>0.65895400000000004</v>
      </c>
      <c r="R9911" s="7">
        <v>0.92248600000000003</v>
      </c>
      <c r="S9911" s="7">
        <v>1.1347499999999999</v>
      </c>
      <c r="T9911" s="7"/>
    </row>
    <row r="9912" spans="1:20" x14ac:dyDescent="0.35">
      <c r="A9912" s="6" t="s">
        <v>185</v>
      </c>
      <c r="B9912" s="6" t="s">
        <v>212</v>
      </c>
      <c r="C9912" s="6" t="s">
        <v>767</v>
      </c>
      <c r="D9912" s="6" t="s">
        <v>663</v>
      </c>
      <c r="E9912" s="6" t="s">
        <v>196</v>
      </c>
      <c r="F9912" s="6" t="s">
        <v>218</v>
      </c>
      <c r="G9912" s="6" t="s">
        <v>219</v>
      </c>
      <c r="H9912" s="6"/>
      <c r="I9912" s="6"/>
      <c r="J9912" s="6"/>
      <c r="K9912" s="7">
        <v>0</v>
      </c>
      <c r="L9912" s="7">
        <v>8.8769999999999995E-3</v>
      </c>
      <c r="M9912" s="7">
        <v>0</v>
      </c>
      <c r="N9912" s="7">
        <v>0</v>
      </c>
      <c r="O9912" s="7">
        <v>0</v>
      </c>
      <c r="P9912" s="7">
        <v>0.126191</v>
      </c>
      <c r="Q9912" s="7">
        <v>3.9308000000000003E-2</v>
      </c>
      <c r="R9912" s="7">
        <v>5.951E-2</v>
      </c>
      <c r="S9912" s="7">
        <v>6.9678000000000004E-2</v>
      </c>
      <c r="T9912" s="7"/>
    </row>
    <row r="9913" spans="1:20" x14ac:dyDescent="0.35">
      <c r="A9913" s="6" t="s">
        <v>185</v>
      </c>
      <c r="B9913" s="6" t="s">
        <v>212</v>
      </c>
      <c r="C9913" s="6" t="s">
        <v>767</v>
      </c>
      <c r="D9913" s="6" t="s">
        <v>663</v>
      </c>
      <c r="E9913" s="6" t="s">
        <v>196</v>
      </c>
      <c r="F9913" s="6" t="s">
        <v>220</v>
      </c>
      <c r="G9913" s="6" t="s">
        <v>221</v>
      </c>
      <c r="H9913" s="6"/>
      <c r="I9913" s="6"/>
      <c r="J9913" s="6"/>
      <c r="K9913" s="7">
        <v>0</v>
      </c>
      <c r="L9913" s="7">
        <v>5.4058000000000002E-2</v>
      </c>
      <c r="M9913" s="7">
        <v>0</v>
      </c>
      <c r="N9913" s="7">
        <v>0</v>
      </c>
      <c r="O9913" s="7">
        <v>0</v>
      </c>
      <c r="P9913" s="7">
        <v>0.40494200000000002</v>
      </c>
      <c r="Q9913" s="7">
        <v>0.20006199999999999</v>
      </c>
      <c r="R9913" s="7">
        <v>0.341748</v>
      </c>
      <c r="S9913" s="7">
        <v>0.44318999999999997</v>
      </c>
      <c r="T9913" s="7"/>
    </row>
    <row r="9914" spans="1:20" x14ac:dyDescent="0.35">
      <c r="A9914" s="6" t="s">
        <v>185</v>
      </c>
      <c r="B9914" s="6" t="s">
        <v>212</v>
      </c>
      <c r="C9914" s="6" t="s">
        <v>767</v>
      </c>
      <c r="D9914" s="6" t="s">
        <v>663</v>
      </c>
      <c r="E9914" s="6" t="s">
        <v>196</v>
      </c>
      <c r="F9914" s="6" t="s">
        <v>223</v>
      </c>
      <c r="G9914" s="6" t="s">
        <v>224</v>
      </c>
      <c r="H9914" s="6"/>
      <c r="I9914" s="6"/>
      <c r="J9914" s="6"/>
      <c r="K9914" s="7">
        <v>0</v>
      </c>
      <c r="L9914" s="7">
        <v>4.0509999999999997E-2</v>
      </c>
      <c r="M9914" s="7">
        <v>0</v>
      </c>
      <c r="N9914" s="7">
        <v>0</v>
      </c>
      <c r="O9914" s="7">
        <v>0</v>
      </c>
      <c r="P9914" s="7">
        <v>0.40493200000000001</v>
      </c>
      <c r="Q9914" s="7">
        <v>0.18951999999999999</v>
      </c>
      <c r="R9914" s="7">
        <v>0.31158799999999998</v>
      </c>
      <c r="S9914" s="7">
        <v>0.41228500000000001</v>
      </c>
      <c r="T9914" s="7"/>
    </row>
    <row r="9915" spans="1:20" x14ac:dyDescent="0.35">
      <c r="A9915" s="6" t="s">
        <v>185</v>
      </c>
      <c r="B9915" s="6" t="s">
        <v>212</v>
      </c>
      <c r="C9915" s="6" t="s">
        <v>767</v>
      </c>
      <c r="D9915" s="6" t="s">
        <v>663</v>
      </c>
      <c r="E9915" s="6" t="s">
        <v>196</v>
      </c>
      <c r="F9915" s="6" t="s">
        <v>226</v>
      </c>
      <c r="G9915" s="6" t="s">
        <v>227</v>
      </c>
      <c r="H9915" s="6"/>
      <c r="I9915" s="6"/>
      <c r="J9915" s="6"/>
      <c r="K9915" s="7">
        <v>0</v>
      </c>
      <c r="L9915" s="7">
        <v>4.1914E-2</v>
      </c>
      <c r="M9915" s="7">
        <v>0</v>
      </c>
      <c r="N9915" s="7">
        <v>0</v>
      </c>
      <c r="O9915" s="7">
        <v>0</v>
      </c>
      <c r="P9915" s="7">
        <v>0.48898000000000003</v>
      </c>
      <c r="Q9915" s="7">
        <v>0.210476</v>
      </c>
      <c r="R9915" s="7">
        <v>0.28161599999999998</v>
      </c>
      <c r="S9915" s="7">
        <v>0.477381</v>
      </c>
      <c r="T9915" s="7"/>
    </row>
    <row r="9916" spans="1:20" x14ac:dyDescent="0.35">
      <c r="A9916" s="6" t="s">
        <v>185</v>
      </c>
      <c r="B9916" s="6" t="s">
        <v>212</v>
      </c>
      <c r="C9916" s="6" t="s">
        <v>767</v>
      </c>
      <c r="D9916" s="6" t="s">
        <v>663</v>
      </c>
      <c r="E9916" s="6" t="s">
        <v>196</v>
      </c>
      <c r="F9916" s="6" t="s">
        <v>228</v>
      </c>
      <c r="G9916" s="6" t="s">
        <v>229</v>
      </c>
      <c r="H9916" s="6"/>
      <c r="I9916" s="6"/>
      <c r="J9916" s="6"/>
      <c r="K9916" s="7">
        <v>0</v>
      </c>
      <c r="L9916" s="7">
        <v>0.49063200000000001</v>
      </c>
      <c r="M9916" s="7">
        <v>0</v>
      </c>
      <c r="N9916" s="7">
        <v>0</v>
      </c>
      <c r="O9916" s="7">
        <v>0</v>
      </c>
      <c r="P9916" s="7">
        <v>4.6497229999999998</v>
      </c>
      <c r="Q9916" s="7">
        <v>2.1649919999999998</v>
      </c>
      <c r="R9916" s="7">
        <v>3.2415820000000002</v>
      </c>
      <c r="S9916" s="7">
        <v>4.36381</v>
      </c>
      <c r="T9916" s="7"/>
    </row>
    <row r="9917" spans="1:20" x14ac:dyDescent="0.35">
      <c r="A9917" s="6" t="s">
        <v>185</v>
      </c>
      <c r="B9917" s="6" t="s">
        <v>212</v>
      </c>
      <c r="C9917" s="6" t="s">
        <v>767</v>
      </c>
      <c r="D9917" s="6" t="s">
        <v>663</v>
      </c>
      <c r="E9917" s="6" t="s">
        <v>196</v>
      </c>
      <c r="F9917" s="6" t="s">
        <v>230</v>
      </c>
      <c r="G9917" s="6" t="s">
        <v>231</v>
      </c>
      <c r="H9917" s="6"/>
      <c r="I9917" s="6"/>
      <c r="J9917" s="6"/>
      <c r="K9917" s="7">
        <v>0</v>
      </c>
      <c r="L9917" s="7">
        <v>0.255104</v>
      </c>
      <c r="M9917" s="7">
        <v>0</v>
      </c>
      <c r="N9917" s="7">
        <v>0</v>
      </c>
      <c r="O9917" s="7">
        <v>0</v>
      </c>
      <c r="P9917" s="7">
        <v>1.900415</v>
      </c>
      <c r="Q9917" s="7">
        <v>0.91516399999999998</v>
      </c>
      <c r="R9917" s="7">
        <v>1.377902</v>
      </c>
      <c r="S9917" s="7">
        <v>1.858641</v>
      </c>
      <c r="T9917" s="7"/>
    </row>
    <row r="9918" spans="1:20" x14ac:dyDescent="0.35">
      <c r="A9918" s="6" t="s">
        <v>185</v>
      </c>
      <c r="B9918" s="6" t="s">
        <v>212</v>
      </c>
      <c r="C9918" s="6" t="s">
        <v>767</v>
      </c>
      <c r="D9918" s="6" t="s">
        <v>663</v>
      </c>
      <c r="E9918" s="6" t="s">
        <v>196</v>
      </c>
      <c r="F9918" s="6" t="s">
        <v>232</v>
      </c>
      <c r="G9918" s="6" t="s">
        <v>233</v>
      </c>
      <c r="H9918" s="6"/>
      <c r="I9918" s="6"/>
      <c r="J9918" s="6"/>
      <c r="K9918" s="7">
        <v>0</v>
      </c>
      <c r="L9918" s="7">
        <v>3.1418000000000001E-2</v>
      </c>
      <c r="M9918" s="7">
        <v>0</v>
      </c>
      <c r="N9918" s="7">
        <v>0</v>
      </c>
      <c r="O9918" s="7">
        <v>0</v>
      </c>
      <c r="P9918" s="7">
        <v>0.14260200000000001</v>
      </c>
      <c r="Q9918" s="7">
        <v>7.3653999999999997E-2</v>
      </c>
      <c r="R9918" s="7">
        <v>0.100564</v>
      </c>
      <c r="S9918" s="7">
        <v>0.16250000000000001</v>
      </c>
      <c r="T9918" s="7"/>
    </row>
    <row r="9919" spans="1:20" x14ac:dyDescent="0.35">
      <c r="A9919" s="6" t="s">
        <v>185</v>
      </c>
      <c r="B9919" s="6" t="s">
        <v>212</v>
      </c>
      <c r="C9919" s="6" t="s">
        <v>767</v>
      </c>
      <c r="D9919" s="6" t="s">
        <v>663</v>
      </c>
      <c r="E9919" s="6" t="s">
        <v>196</v>
      </c>
      <c r="F9919" s="6" t="s">
        <v>234</v>
      </c>
      <c r="G9919" s="6" t="s">
        <v>235</v>
      </c>
      <c r="H9919" s="6"/>
      <c r="I9919" s="6"/>
      <c r="J9919" s="6"/>
      <c r="K9919" s="7">
        <v>0</v>
      </c>
      <c r="L9919" s="7">
        <v>2.3146E-2</v>
      </c>
      <c r="M9919" s="7">
        <v>0</v>
      </c>
      <c r="N9919" s="7">
        <v>0</v>
      </c>
      <c r="O9919" s="7">
        <v>0</v>
      </c>
      <c r="P9919" s="7">
        <v>0.19353500000000001</v>
      </c>
      <c r="Q9919" s="7">
        <v>0.11572200000000001</v>
      </c>
      <c r="R9919" s="7">
        <v>0.181032</v>
      </c>
      <c r="S9919" s="7">
        <v>0.30469200000000002</v>
      </c>
      <c r="T9919" s="7"/>
    </row>
    <row r="9920" spans="1:20" x14ac:dyDescent="0.35">
      <c r="A9920" s="6" t="s">
        <v>185</v>
      </c>
      <c r="B9920" s="6" t="s">
        <v>212</v>
      </c>
      <c r="C9920" s="6" t="s">
        <v>767</v>
      </c>
      <c r="D9920" s="6" t="s">
        <v>663</v>
      </c>
      <c r="E9920" s="6" t="s">
        <v>236</v>
      </c>
      <c r="F9920" s="6" t="s">
        <v>237</v>
      </c>
      <c r="G9920" s="6" t="s">
        <v>238</v>
      </c>
      <c r="H9920" s="6"/>
      <c r="I9920" s="6"/>
      <c r="J9920" s="6"/>
      <c r="K9920" s="7">
        <v>0</v>
      </c>
      <c r="L9920" s="7">
        <v>0</v>
      </c>
      <c r="M9920" s="7">
        <v>0</v>
      </c>
      <c r="N9920" s="7">
        <v>0</v>
      </c>
      <c r="O9920" s="7">
        <v>0</v>
      </c>
      <c r="P9920" s="7">
        <v>0.17527000000000001</v>
      </c>
      <c r="Q9920" s="7">
        <v>0.10846600000000001</v>
      </c>
      <c r="R9920" s="7">
        <v>0.16911999999999999</v>
      </c>
      <c r="S9920" s="7">
        <v>0.22433400000000001</v>
      </c>
      <c r="T9920" s="7"/>
    </row>
    <row r="9921" spans="1:20" x14ac:dyDescent="0.35">
      <c r="A9921" s="6" t="s">
        <v>185</v>
      </c>
      <c r="B9921" s="6" t="s">
        <v>212</v>
      </c>
      <c r="C9921" s="6" t="s">
        <v>767</v>
      </c>
      <c r="D9921" s="6" t="s">
        <v>663</v>
      </c>
      <c r="E9921" s="6" t="s">
        <v>236</v>
      </c>
      <c r="F9921" s="6" t="s">
        <v>239</v>
      </c>
      <c r="G9921" s="6" t="s">
        <v>240</v>
      </c>
      <c r="H9921" s="6"/>
      <c r="I9921" s="6"/>
      <c r="J9921" s="6"/>
      <c r="K9921" s="7">
        <v>0</v>
      </c>
      <c r="L9921" s="7">
        <v>1.7519E-2</v>
      </c>
      <c r="M9921" s="7">
        <v>-2.8150999999999999E-2</v>
      </c>
      <c r="N9921" s="7">
        <v>-2.6544000000000002E-2</v>
      </c>
      <c r="O9921" s="7">
        <v>-2.3522000000000001E-2</v>
      </c>
      <c r="P9921" s="7">
        <v>0.45759499999999997</v>
      </c>
      <c r="Q9921" s="7">
        <v>0.16172</v>
      </c>
      <c r="R9921" s="7">
        <v>0.260992</v>
      </c>
      <c r="S9921" s="7">
        <v>0.29808899999999999</v>
      </c>
      <c r="T9921" s="7"/>
    </row>
    <row r="9922" spans="1:20" x14ac:dyDescent="0.35">
      <c r="A9922" s="6" t="s">
        <v>185</v>
      </c>
      <c r="B9922" s="6" t="s">
        <v>212</v>
      </c>
      <c r="C9922" s="6" t="s">
        <v>767</v>
      </c>
      <c r="D9922" s="6" t="s">
        <v>663</v>
      </c>
      <c r="E9922" s="6" t="s">
        <v>236</v>
      </c>
      <c r="F9922" s="6" t="s">
        <v>241</v>
      </c>
      <c r="G9922" s="6" t="s">
        <v>242</v>
      </c>
      <c r="H9922" s="6"/>
      <c r="I9922" s="6"/>
      <c r="J9922" s="6"/>
      <c r="K9922" s="7">
        <v>0</v>
      </c>
      <c r="L9922" s="7">
        <v>0</v>
      </c>
      <c r="M9922" s="7">
        <v>0</v>
      </c>
      <c r="N9922" s="7">
        <v>0</v>
      </c>
      <c r="O9922" s="7">
        <v>0</v>
      </c>
      <c r="P9922" s="7">
        <v>4.8614999999999998E-2</v>
      </c>
      <c r="Q9922" s="7">
        <v>3.0584E-2</v>
      </c>
      <c r="R9922" s="7">
        <v>5.1451999999999998E-2</v>
      </c>
      <c r="S9922" s="7">
        <v>5.0903999999999998E-2</v>
      </c>
      <c r="T9922" s="7"/>
    </row>
    <row r="9923" spans="1:20" x14ac:dyDescent="0.35">
      <c r="A9923" s="6" t="s">
        <v>185</v>
      </c>
      <c r="B9923" s="6" t="s">
        <v>212</v>
      </c>
      <c r="C9923" s="6" t="s">
        <v>767</v>
      </c>
      <c r="D9923" s="6" t="s">
        <v>663</v>
      </c>
      <c r="E9923" s="6" t="s">
        <v>236</v>
      </c>
      <c r="F9923" s="6" t="s">
        <v>243</v>
      </c>
      <c r="G9923" s="6" t="s">
        <v>244</v>
      </c>
      <c r="H9923" s="6"/>
      <c r="I9923" s="6"/>
      <c r="J9923" s="6"/>
      <c r="K9923" s="7">
        <v>0</v>
      </c>
      <c r="L9923" s="7">
        <v>2.0524000000000001E-2</v>
      </c>
      <c r="M9923" s="7">
        <v>1.9310000000000001E-2</v>
      </c>
      <c r="N9923" s="7">
        <v>1.8311999999999998E-2</v>
      </c>
      <c r="O9923" s="7">
        <v>1.5406E-2</v>
      </c>
      <c r="P9923" s="7">
        <v>0</v>
      </c>
      <c r="Q9923" s="7">
        <v>0</v>
      </c>
      <c r="R9923" s="7">
        <v>0</v>
      </c>
      <c r="S9923" s="7">
        <v>0</v>
      </c>
      <c r="T9923" s="7"/>
    </row>
    <row r="9924" spans="1:20" x14ac:dyDescent="0.35">
      <c r="A9924" s="6" t="s">
        <v>185</v>
      </c>
      <c r="B9924" s="6" t="s">
        <v>212</v>
      </c>
      <c r="C9924" s="6" t="s">
        <v>767</v>
      </c>
      <c r="D9924" s="6" t="s">
        <v>663</v>
      </c>
      <c r="E9924" s="6" t="s">
        <v>236</v>
      </c>
      <c r="F9924" s="6" t="s">
        <v>245</v>
      </c>
      <c r="G9924" s="6" t="s">
        <v>246</v>
      </c>
      <c r="H9924" s="6"/>
      <c r="I9924" s="6"/>
      <c r="J9924" s="6"/>
      <c r="K9924" s="7">
        <v>0</v>
      </c>
      <c r="L9924" s="7">
        <v>0.118204</v>
      </c>
      <c r="M9924" s="7">
        <v>0.11292199999999999</v>
      </c>
      <c r="N9924" s="7">
        <v>0.111124</v>
      </c>
      <c r="O9924" s="7">
        <v>9.8210000000000006E-2</v>
      </c>
      <c r="P9924" s="7">
        <v>0.13564999999999999</v>
      </c>
      <c r="Q9924" s="7">
        <v>8.0004000000000006E-2</v>
      </c>
      <c r="R9924" s="7">
        <v>7.9549999999999996E-2</v>
      </c>
      <c r="S9924" s="7">
        <v>0.100054</v>
      </c>
      <c r="T9924" s="7"/>
    </row>
    <row r="9925" spans="1:20" x14ac:dyDescent="0.35">
      <c r="A9925" s="6" t="s">
        <v>185</v>
      </c>
      <c r="B9925" s="6" t="s">
        <v>212</v>
      </c>
      <c r="C9925" s="6" t="s">
        <v>767</v>
      </c>
      <c r="D9925" s="6" t="s">
        <v>663</v>
      </c>
      <c r="E9925" s="6" t="s">
        <v>236</v>
      </c>
      <c r="F9925" s="6" t="s">
        <v>247</v>
      </c>
      <c r="G9925" s="6" t="s">
        <v>248</v>
      </c>
      <c r="H9925" s="6"/>
      <c r="I9925" s="6"/>
      <c r="J9925" s="6"/>
      <c r="K9925" s="7">
        <v>0</v>
      </c>
      <c r="L9925" s="7">
        <v>0</v>
      </c>
      <c r="M9925" s="7">
        <v>0</v>
      </c>
      <c r="N9925" s="7">
        <v>0</v>
      </c>
      <c r="O9925" s="7">
        <v>0</v>
      </c>
      <c r="P9925" s="7">
        <v>3.8905000000000002E-2</v>
      </c>
      <c r="Q9925" s="7">
        <v>9.8560000000000002E-3</v>
      </c>
      <c r="R9925" s="7">
        <v>9.9220000000000003E-3</v>
      </c>
      <c r="S9925" s="7">
        <v>1.9819E-2</v>
      </c>
      <c r="T9925" s="7"/>
    </row>
    <row r="9926" spans="1:20" x14ac:dyDescent="0.35">
      <c r="A9926" s="6" t="s">
        <v>185</v>
      </c>
      <c r="B9926" s="6" t="s">
        <v>212</v>
      </c>
      <c r="C9926" s="6" t="s">
        <v>767</v>
      </c>
      <c r="D9926" s="6" t="s">
        <v>663</v>
      </c>
      <c r="E9926" s="6" t="s">
        <v>189</v>
      </c>
      <c r="F9926" s="6" t="s">
        <v>251</v>
      </c>
      <c r="G9926" s="6" t="s">
        <v>252</v>
      </c>
      <c r="H9926" s="6"/>
      <c r="I9926" s="6"/>
      <c r="J9926" s="6"/>
      <c r="K9926" s="7">
        <v>0</v>
      </c>
      <c r="L9926" s="7">
        <v>9.4367999999999994E-2</v>
      </c>
      <c r="M9926" s="7">
        <v>0</v>
      </c>
      <c r="N9926" s="7">
        <v>0</v>
      </c>
      <c r="O9926" s="7">
        <v>0</v>
      </c>
      <c r="P9926" s="7">
        <v>1.82691</v>
      </c>
      <c r="Q9926" s="7">
        <v>0.73238400000000003</v>
      </c>
      <c r="R9926" s="7">
        <v>1.117828</v>
      </c>
      <c r="S9926" s="7">
        <v>1.4328909999999999</v>
      </c>
      <c r="T9926" s="7"/>
    </row>
    <row r="9927" spans="1:20" x14ac:dyDescent="0.35">
      <c r="A9927" s="6" t="s">
        <v>185</v>
      </c>
      <c r="B9927" s="6" t="s">
        <v>212</v>
      </c>
      <c r="C9927" s="6" t="s">
        <v>767</v>
      </c>
      <c r="D9927" s="6" t="s">
        <v>663</v>
      </c>
      <c r="E9927" s="6" t="s">
        <v>189</v>
      </c>
      <c r="F9927" s="6" t="s">
        <v>756</v>
      </c>
      <c r="G9927" s="6" t="s">
        <v>757</v>
      </c>
      <c r="H9927" s="6"/>
      <c r="I9927" s="6"/>
      <c r="J9927" s="6"/>
      <c r="K9927" s="7">
        <v>0</v>
      </c>
      <c r="L9927" s="7">
        <v>0</v>
      </c>
      <c r="M9927" s="7">
        <v>0</v>
      </c>
      <c r="N9927" s="7">
        <v>0</v>
      </c>
      <c r="O9927" s="7">
        <v>0</v>
      </c>
      <c r="P9927" s="7">
        <v>2.1194999999999999E-2</v>
      </c>
      <c r="Q9927" s="7">
        <v>0</v>
      </c>
      <c r="R9927" s="7">
        <v>0</v>
      </c>
      <c r="S9927" s="7">
        <v>9.8200000000000006E-3</v>
      </c>
      <c r="T9927" s="7"/>
    </row>
    <row r="9928" spans="1:20" x14ac:dyDescent="0.35">
      <c r="A9928" s="6" t="s">
        <v>185</v>
      </c>
      <c r="B9928" s="6" t="s">
        <v>212</v>
      </c>
      <c r="C9928" s="6" t="s">
        <v>767</v>
      </c>
      <c r="D9928" s="6" t="s">
        <v>663</v>
      </c>
      <c r="E9928" s="6" t="s">
        <v>189</v>
      </c>
      <c r="F9928" s="6" t="s">
        <v>255</v>
      </c>
      <c r="G9928" s="6" t="s">
        <v>256</v>
      </c>
      <c r="H9928" s="6"/>
      <c r="I9928" s="6"/>
      <c r="J9928" s="6"/>
      <c r="K9928" s="7">
        <v>0</v>
      </c>
      <c r="L9928" s="7">
        <v>0.21551600000000001</v>
      </c>
      <c r="M9928" s="7">
        <v>0</v>
      </c>
      <c r="N9928" s="7">
        <v>0</v>
      </c>
      <c r="O9928" s="7">
        <v>0</v>
      </c>
      <c r="P9928" s="7">
        <v>3.4194010000000001</v>
      </c>
      <c r="Q9928" s="7">
        <v>0.94007399999999997</v>
      </c>
      <c r="R9928" s="7">
        <v>1.303264</v>
      </c>
      <c r="S9928" s="7">
        <v>2.2776999999999998</v>
      </c>
      <c r="T9928" s="7"/>
    </row>
    <row r="9929" spans="1:20" x14ac:dyDescent="0.35">
      <c r="A9929" s="6" t="s">
        <v>185</v>
      </c>
      <c r="B9929" s="6" t="s">
        <v>212</v>
      </c>
      <c r="C9929" s="6" t="s">
        <v>767</v>
      </c>
      <c r="D9929" s="6" t="s">
        <v>663</v>
      </c>
      <c r="E9929" s="6" t="s">
        <v>189</v>
      </c>
      <c r="F9929" s="6" t="s">
        <v>190</v>
      </c>
      <c r="G9929" s="6" t="s">
        <v>191</v>
      </c>
      <c r="H9929" s="6"/>
      <c r="I9929" s="6"/>
      <c r="J9929" s="6"/>
      <c r="K9929" s="7">
        <v>0</v>
      </c>
      <c r="L9929" s="7">
        <v>0.136936</v>
      </c>
      <c r="M9929" s="7">
        <v>0</v>
      </c>
      <c r="N9929" s="7">
        <v>0</v>
      </c>
      <c r="O9929" s="7">
        <v>0</v>
      </c>
      <c r="P9929" s="7">
        <v>1.4524250000000001</v>
      </c>
      <c r="Q9929" s="7">
        <v>0.715584</v>
      </c>
      <c r="R9929" s="7">
        <v>1.072684</v>
      </c>
      <c r="S9929" s="7">
        <v>1.7699750000000001</v>
      </c>
      <c r="T9929" s="7"/>
    </row>
    <row r="9930" spans="1:20" x14ac:dyDescent="0.35">
      <c r="A9930" s="6" t="s">
        <v>185</v>
      </c>
      <c r="B9930" s="6" t="s">
        <v>212</v>
      </c>
      <c r="C9930" s="6" t="s">
        <v>767</v>
      </c>
      <c r="D9930" s="6" t="s">
        <v>663</v>
      </c>
      <c r="E9930" s="6" t="s">
        <v>189</v>
      </c>
      <c r="F9930" s="6" t="s">
        <v>257</v>
      </c>
      <c r="G9930" s="6" t="s">
        <v>258</v>
      </c>
      <c r="H9930" s="6"/>
      <c r="I9930" s="6"/>
      <c r="J9930" s="6"/>
      <c r="K9930" s="7">
        <v>0</v>
      </c>
      <c r="L9930" s="7">
        <v>0.13835800000000001</v>
      </c>
      <c r="M9930" s="7">
        <v>0</v>
      </c>
      <c r="N9930" s="7">
        <v>0</v>
      </c>
      <c r="O9930" s="7">
        <v>0</v>
      </c>
      <c r="P9930" s="7">
        <v>1.852786</v>
      </c>
      <c r="Q9930" s="7">
        <v>0.76365099999999997</v>
      </c>
      <c r="R9930" s="7">
        <v>1.014405</v>
      </c>
      <c r="S9930" s="7">
        <v>1.3285549999999999</v>
      </c>
      <c r="T9930" s="7"/>
    </row>
    <row r="9931" spans="1:20" x14ac:dyDescent="0.35">
      <c r="A9931" s="6" t="s">
        <v>185</v>
      </c>
      <c r="B9931" s="6" t="s">
        <v>212</v>
      </c>
      <c r="C9931" s="6" t="s">
        <v>767</v>
      </c>
      <c r="D9931" s="6" t="s">
        <v>663</v>
      </c>
      <c r="E9931" s="6" t="s">
        <v>189</v>
      </c>
      <c r="F9931" s="6" t="s">
        <v>259</v>
      </c>
      <c r="G9931" s="6" t="s">
        <v>260</v>
      </c>
      <c r="H9931" s="6"/>
      <c r="I9931" s="6"/>
      <c r="J9931" s="6"/>
      <c r="K9931" s="7">
        <v>0</v>
      </c>
      <c r="L9931" s="7">
        <v>3.3986000000000002E-2</v>
      </c>
      <c r="M9931" s="7">
        <v>0</v>
      </c>
      <c r="N9931" s="7">
        <v>0</v>
      </c>
      <c r="O9931" s="7">
        <v>0</v>
      </c>
      <c r="P9931" s="7">
        <v>0.51197700000000002</v>
      </c>
      <c r="Q9931" s="7">
        <v>0.1431</v>
      </c>
      <c r="R9931" s="7">
        <v>0.24157999999999999</v>
      </c>
      <c r="S9931" s="7">
        <v>0.67916100000000001</v>
      </c>
      <c r="T9931" s="7"/>
    </row>
    <row r="9932" spans="1:20" x14ac:dyDescent="0.35">
      <c r="A9932" s="6" t="s">
        <v>185</v>
      </c>
      <c r="B9932" s="6" t="s">
        <v>212</v>
      </c>
      <c r="C9932" s="6" t="s">
        <v>767</v>
      </c>
      <c r="D9932" s="6" t="s">
        <v>663</v>
      </c>
      <c r="E9932" s="6" t="s">
        <v>189</v>
      </c>
      <c r="F9932" s="6" t="s">
        <v>263</v>
      </c>
      <c r="G9932" s="6" t="s">
        <v>264</v>
      </c>
      <c r="H9932" s="6"/>
      <c r="I9932" s="6"/>
      <c r="J9932" s="6"/>
      <c r="K9932" s="7">
        <v>0</v>
      </c>
      <c r="L9932" s="7">
        <v>6.2719999999999998E-2</v>
      </c>
      <c r="M9932" s="7">
        <v>0</v>
      </c>
      <c r="N9932" s="7">
        <v>0</v>
      </c>
      <c r="O9932" s="7">
        <v>0</v>
      </c>
      <c r="P9932" s="7">
        <v>0.47125699999999998</v>
      </c>
      <c r="Q9932" s="7">
        <v>0.19592000000000001</v>
      </c>
      <c r="R9932" s="7">
        <v>0.28621799999999997</v>
      </c>
      <c r="S9932" s="7">
        <v>0.43861499999999998</v>
      </c>
      <c r="T9932" s="7"/>
    </row>
    <row r="9933" spans="1:20" x14ac:dyDescent="0.35">
      <c r="A9933" s="6" t="s">
        <v>185</v>
      </c>
      <c r="B9933" s="6" t="s">
        <v>212</v>
      </c>
      <c r="C9933" s="6" t="s">
        <v>767</v>
      </c>
      <c r="D9933" s="6" t="s">
        <v>663</v>
      </c>
      <c r="E9933" s="6" t="s">
        <v>189</v>
      </c>
      <c r="F9933" s="6" t="s">
        <v>267</v>
      </c>
      <c r="G9933" s="6" t="s">
        <v>268</v>
      </c>
      <c r="H9933" s="6"/>
      <c r="I9933" s="6"/>
      <c r="J9933" s="6"/>
      <c r="K9933" s="7">
        <v>0</v>
      </c>
      <c r="L9933" s="7">
        <v>2.5801999999999999E-2</v>
      </c>
      <c r="M9933" s="7">
        <v>0</v>
      </c>
      <c r="N9933" s="7">
        <v>0</v>
      </c>
      <c r="O9933" s="7">
        <v>0</v>
      </c>
      <c r="P9933" s="7">
        <v>0.26531100000000002</v>
      </c>
      <c r="Q9933" s="7">
        <v>0.11446000000000001</v>
      </c>
      <c r="R9933" s="7">
        <v>0.15806000000000001</v>
      </c>
      <c r="S9933" s="7">
        <v>0.264513</v>
      </c>
      <c r="T9933" s="7"/>
    </row>
    <row r="9934" spans="1:20" x14ac:dyDescent="0.35">
      <c r="A9934" s="6" t="s">
        <v>185</v>
      </c>
      <c r="B9934" s="6" t="s">
        <v>212</v>
      </c>
      <c r="C9934" s="6" t="s">
        <v>767</v>
      </c>
      <c r="D9934" s="6" t="s">
        <v>663</v>
      </c>
      <c r="E9934" s="6" t="s">
        <v>189</v>
      </c>
      <c r="F9934" s="6" t="s">
        <v>269</v>
      </c>
      <c r="G9934" s="6" t="s">
        <v>270</v>
      </c>
      <c r="H9934" s="6"/>
      <c r="I9934" s="6"/>
      <c r="J9934" s="6"/>
      <c r="K9934" s="7">
        <v>0</v>
      </c>
      <c r="L9934" s="7">
        <v>0.62549200000000005</v>
      </c>
      <c r="M9934" s="7">
        <v>0</v>
      </c>
      <c r="N9934" s="7">
        <v>0</v>
      </c>
      <c r="O9934" s="7">
        <v>0</v>
      </c>
      <c r="P9934" s="7">
        <v>11.37046</v>
      </c>
      <c r="Q9934" s="7">
        <v>3.3430800000000001</v>
      </c>
      <c r="R9934" s="7">
        <v>5.4772259999999999</v>
      </c>
      <c r="S9934" s="7">
        <v>7.4288699999999999</v>
      </c>
      <c r="T9934" s="7"/>
    </row>
    <row r="9935" spans="1:20" x14ac:dyDescent="0.35">
      <c r="A9935" s="6" t="s">
        <v>185</v>
      </c>
      <c r="B9935" s="6" t="s">
        <v>212</v>
      </c>
      <c r="C9935" s="6" t="s">
        <v>767</v>
      </c>
      <c r="D9935" s="6" t="s">
        <v>663</v>
      </c>
      <c r="E9935" s="6" t="s">
        <v>189</v>
      </c>
      <c r="F9935" s="6" t="s">
        <v>273</v>
      </c>
      <c r="G9935" s="6" t="s">
        <v>274</v>
      </c>
      <c r="H9935" s="6"/>
      <c r="I9935" s="6"/>
      <c r="J9935" s="6"/>
      <c r="K9935" s="7">
        <v>0</v>
      </c>
      <c r="L9935" s="7">
        <v>0.100041</v>
      </c>
      <c r="M9935" s="7">
        <v>0</v>
      </c>
      <c r="N9935" s="7">
        <v>0</v>
      </c>
      <c r="O9935" s="7">
        <v>0</v>
      </c>
      <c r="P9935" s="7">
        <v>0.34478700000000001</v>
      </c>
      <c r="Q9935" s="7">
        <v>0.16353999999999999</v>
      </c>
      <c r="R9935" s="7">
        <v>0.183586</v>
      </c>
      <c r="S9935" s="7">
        <v>0.31897500000000001</v>
      </c>
      <c r="T9935" s="7"/>
    </row>
    <row r="9936" spans="1:20" x14ac:dyDescent="0.35">
      <c r="A9936" s="6" t="s">
        <v>185</v>
      </c>
      <c r="B9936" s="6" t="s">
        <v>212</v>
      </c>
      <c r="C9936" s="6" t="s">
        <v>767</v>
      </c>
      <c r="D9936" s="6" t="s">
        <v>663</v>
      </c>
      <c r="E9936" s="6" t="s">
        <v>189</v>
      </c>
      <c r="F9936" s="6" t="s">
        <v>275</v>
      </c>
      <c r="G9936" s="6" t="s">
        <v>276</v>
      </c>
      <c r="H9936" s="6"/>
      <c r="I9936" s="6"/>
      <c r="J9936" s="6"/>
      <c r="K9936" s="7">
        <v>0</v>
      </c>
      <c r="L9936" s="7">
        <v>0.11393200000000001</v>
      </c>
      <c r="M9936" s="7">
        <v>0</v>
      </c>
      <c r="N9936" s="7">
        <v>0</v>
      </c>
      <c r="O9936" s="7">
        <v>0</v>
      </c>
      <c r="P9936" s="7">
        <v>1.4417450000000001</v>
      </c>
      <c r="Q9936" s="7">
        <v>0.55996800000000002</v>
      </c>
      <c r="R9936" s="7">
        <v>0.73841999999999997</v>
      </c>
      <c r="S9936" s="7">
        <v>1.2614000000000001</v>
      </c>
      <c r="T9936" s="7"/>
    </row>
    <row r="9937" spans="1:20" x14ac:dyDescent="0.35">
      <c r="A9937" s="6" t="s">
        <v>185</v>
      </c>
      <c r="B9937" s="6" t="s">
        <v>212</v>
      </c>
      <c r="C9937" s="6" t="s">
        <v>767</v>
      </c>
      <c r="D9937" s="6" t="s">
        <v>663</v>
      </c>
      <c r="E9937" s="6" t="s">
        <v>279</v>
      </c>
      <c r="F9937" s="6" t="s">
        <v>280</v>
      </c>
      <c r="G9937" s="6" t="s">
        <v>281</v>
      </c>
      <c r="H9937" s="6"/>
      <c r="I9937" s="6"/>
      <c r="J9937" s="6"/>
      <c r="K9937" s="7">
        <v>0</v>
      </c>
      <c r="L9937" s="7">
        <v>0</v>
      </c>
      <c r="M9937" s="7">
        <v>0</v>
      </c>
      <c r="N9937" s="7">
        <v>0</v>
      </c>
      <c r="O9937" s="7">
        <v>0</v>
      </c>
      <c r="P9937" s="7">
        <v>6.794E-2</v>
      </c>
      <c r="Q9937" s="7">
        <v>2.9454000000000001E-2</v>
      </c>
      <c r="R9937" s="7">
        <v>4.9590000000000002E-2</v>
      </c>
      <c r="S9937" s="7">
        <v>5.9712000000000001E-2</v>
      </c>
      <c r="T9937" s="7"/>
    </row>
    <row r="9938" spans="1:20" x14ac:dyDescent="0.35">
      <c r="A9938" s="6" t="s">
        <v>185</v>
      </c>
      <c r="B9938" s="6" t="s">
        <v>212</v>
      </c>
      <c r="C9938" s="6" t="s">
        <v>767</v>
      </c>
      <c r="D9938" s="6" t="s">
        <v>663</v>
      </c>
      <c r="E9938" s="6" t="s">
        <v>279</v>
      </c>
      <c r="F9938" s="6" t="s">
        <v>282</v>
      </c>
      <c r="G9938" s="6" t="s">
        <v>283</v>
      </c>
      <c r="H9938" s="6"/>
      <c r="I9938" s="6"/>
      <c r="J9938" s="6"/>
      <c r="K9938" s="7">
        <v>0</v>
      </c>
      <c r="L9938" s="7">
        <v>0</v>
      </c>
      <c r="M9938" s="7">
        <v>0</v>
      </c>
      <c r="N9938" s="7">
        <v>0</v>
      </c>
      <c r="O9938" s="7">
        <v>0</v>
      </c>
      <c r="P9938" s="7">
        <v>9.6849999999999992E-3</v>
      </c>
      <c r="Q9938" s="7">
        <v>9.8259999999999997E-3</v>
      </c>
      <c r="R9938" s="7">
        <v>9.9000000000000008E-3</v>
      </c>
      <c r="S9938" s="7">
        <v>9.9419999999999994E-3</v>
      </c>
      <c r="T9938" s="7"/>
    </row>
    <row r="9939" spans="1:20" x14ac:dyDescent="0.35">
      <c r="A9939" s="6" t="s">
        <v>185</v>
      </c>
      <c r="B9939" s="6" t="s">
        <v>212</v>
      </c>
      <c r="C9939" s="6" t="s">
        <v>767</v>
      </c>
      <c r="D9939" s="6" t="s">
        <v>663</v>
      </c>
      <c r="E9939" s="6" t="s">
        <v>284</v>
      </c>
      <c r="F9939" s="6" t="s">
        <v>758</v>
      </c>
      <c r="G9939" s="6" t="s">
        <v>759</v>
      </c>
      <c r="H9939" s="6"/>
      <c r="I9939" s="6"/>
      <c r="J9939" s="6"/>
      <c r="K9939" s="7">
        <v>0</v>
      </c>
      <c r="L9939" s="7">
        <v>0</v>
      </c>
      <c r="M9939" s="7">
        <v>0</v>
      </c>
      <c r="N9939" s="7">
        <v>0</v>
      </c>
      <c r="O9939" s="7">
        <v>0</v>
      </c>
      <c r="P9939" s="7">
        <v>9.2535000000000006E-2</v>
      </c>
      <c r="Q9939" s="7">
        <v>2.2811999999999999E-2</v>
      </c>
      <c r="R9939" s="7">
        <v>3.2686E-2</v>
      </c>
      <c r="S9939" s="7">
        <v>6.6500000000000004E-2</v>
      </c>
      <c r="T9939" s="7"/>
    </row>
    <row r="9940" spans="1:20" x14ac:dyDescent="0.35">
      <c r="A9940" s="6" t="s">
        <v>185</v>
      </c>
      <c r="B9940" s="6" t="s">
        <v>212</v>
      </c>
      <c r="C9940" s="6" t="s">
        <v>767</v>
      </c>
      <c r="D9940" s="6" t="s">
        <v>663</v>
      </c>
      <c r="E9940" s="6" t="s">
        <v>284</v>
      </c>
      <c r="F9940" s="6" t="s">
        <v>285</v>
      </c>
      <c r="G9940" s="6" t="s">
        <v>286</v>
      </c>
      <c r="H9940" s="6"/>
      <c r="I9940" s="6"/>
      <c r="J9940" s="6"/>
      <c r="K9940" s="7">
        <v>0</v>
      </c>
      <c r="L9940" s="7">
        <v>6.6599000000000005E-2</v>
      </c>
      <c r="M9940" s="7">
        <v>0</v>
      </c>
      <c r="N9940" s="7">
        <v>0</v>
      </c>
      <c r="O9940" s="7">
        <v>0</v>
      </c>
      <c r="P9940" s="7">
        <v>0</v>
      </c>
      <c r="Q9940" s="7">
        <v>0.12482</v>
      </c>
      <c r="R9940" s="7">
        <v>0.144232</v>
      </c>
      <c r="S9940" s="7">
        <v>0.229406</v>
      </c>
      <c r="T9940" s="7"/>
    </row>
    <row r="9941" spans="1:20" x14ac:dyDescent="0.35">
      <c r="A9941" s="6" t="s">
        <v>185</v>
      </c>
      <c r="B9941" s="6" t="s">
        <v>212</v>
      </c>
      <c r="C9941" s="6" t="s">
        <v>767</v>
      </c>
      <c r="D9941" s="6" t="s">
        <v>663</v>
      </c>
      <c r="E9941" s="6" t="s">
        <v>284</v>
      </c>
      <c r="F9941" s="6" t="s">
        <v>287</v>
      </c>
      <c r="G9941" s="6" t="s">
        <v>288</v>
      </c>
      <c r="H9941" s="6"/>
      <c r="I9941" s="6"/>
      <c r="J9941" s="6"/>
      <c r="K9941" s="7">
        <v>0</v>
      </c>
      <c r="L9941" s="7">
        <v>7.4616000000000002E-2</v>
      </c>
      <c r="M9941" s="7">
        <v>0</v>
      </c>
      <c r="N9941" s="7">
        <v>0</v>
      </c>
      <c r="O9941" s="7">
        <v>0</v>
      </c>
      <c r="P9941" s="7">
        <v>0</v>
      </c>
      <c r="Q9941" s="7">
        <v>0.12714</v>
      </c>
      <c r="R9941" s="7">
        <v>0.18576000000000001</v>
      </c>
      <c r="S9941" s="7">
        <v>0.30215599999999998</v>
      </c>
      <c r="T9941" s="7"/>
    </row>
    <row r="9942" spans="1:20" x14ac:dyDescent="0.35">
      <c r="A9942" s="6" t="s">
        <v>185</v>
      </c>
      <c r="B9942" s="6" t="s">
        <v>212</v>
      </c>
      <c r="C9942" s="6" t="s">
        <v>767</v>
      </c>
      <c r="D9942" s="6" t="s">
        <v>663</v>
      </c>
      <c r="E9942" s="6" t="s">
        <v>284</v>
      </c>
      <c r="F9942" s="6" t="s">
        <v>289</v>
      </c>
      <c r="G9942" s="6" t="s">
        <v>290</v>
      </c>
      <c r="H9942" s="6"/>
      <c r="I9942" s="6"/>
      <c r="J9942" s="6"/>
      <c r="K9942" s="7">
        <v>0</v>
      </c>
      <c r="L9942" s="7">
        <v>3.1745000000000002E-2</v>
      </c>
      <c r="M9942" s="7">
        <v>0</v>
      </c>
      <c r="N9942" s="7">
        <v>0</v>
      </c>
      <c r="O9942" s="7">
        <v>0</v>
      </c>
      <c r="P9942" s="7">
        <v>0.424454</v>
      </c>
      <c r="Q9942" s="7">
        <v>0.16561300000000001</v>
      </c>
      <c r="R9942" s="7">
        <v>0.26464500000000002</v>
      </c>
      <c r="S9942" s="7">
        <v>0.333509</v>
      </c>
      <c r="T9942" s="7"/>
    </row>
    <row r="9943" spans="1:20" x14ac:dyDescent="0.35">
      <c r="A9943" s="6" t="s">
        <v>185</v>
      </c>
      <c r="B9943" s="6" t="s">
        <v>212</v>
      </c>
      <c r="C9943" s="6" t="s">
        <v>767</v>
      </c>
      <c r="D9943" s="6" t="s">
        <v>663</v>
      </c>
      <c r="E9943" s="6" t="s">
        <v>284</v>
      </c>
      <c r="F9943" s="6" t="s">
        <v>299</v>
      </c>
      <c r="G9943" s="6" t="s">
        <v>300</v>
      </c>
      <c r="H9943" s="6"/>
      <c r="I9943" s="6"/>
      <c r="J9943" s="6"/>
      <c r="K9943" s="7">
        <v>0</v>
      </c>
      <c r="L9943" s="7">
        <v>6.0412E-2</v>
      </c>
      <c r="M9943" s="7">
        <v>0</v>
      </c>
      <c r="N9943" s="7">
        <v>0</v>
      </c>
      <c r="O9943" s="7">
        <v>0</v>
      </c>
      <c r="P9943" s="7">
        <v>1.027955</v>
      </c>
      <c r="Q9943" s="7">
        <v>0.43209999999999998</v>
      </c>
      <c r="R9943" s="7">
        <v>0.66816799999999998</v>
      </c>
      <c r="S9943" s="7">
        <v>0.87740499999999999</v>
      </c>
      <c r="T9943" s="7"/>
    </row>
    <row r="9944" spans="1:20" x14ac:dyDescent="0.35">
      <c r="A9944" s="6" t="s">
        <v>185</v>
      </c>
      <c r="B9944" s="6" t="s">
        <v>212</v>
      </c>
      <c r="C9944" s="6" t="s">
        <v>767</v>
      </c>
      <c r="D9944" s="6" t="s">
        <v>663</v>
      </c>
      <c r="E9944" s="6" t="s">
        <v>284</v>
      </c>
      <c r="F9944" s="6" t="s">
        <v>301</v>
      </c>
      <c r="G9944" s="6" t="s">
        <v>302</v>
      </c>
      <c r="H9944" s="6"/>
      <c r="I9944" s="6"/>
      <c r="J9944" s="6"/>
      <c r="K9944" s="7">
        <v>0</v>
      </c>
      <c r="L9944" s="7">
        <v>4.7315999999999997E-2</v>
      </c>
      <c r="M9944" s="7">
        <v>0</v>
      </c>
      <c r="N9944" s="7">
        <v>0</v>
      </c>
      <c r="O9944" s="7">
        <v>0</v>
      </c>
      <c r="P9944" s="7">
        <v>0</v>
      </c>
      <c r="Q9944" s="7">
        <v>8.6419999999999997E-2</v>
      </c>
      <c r="R9944" s="7">
        <v>0.11854199999999999</v>
      </c>
      <c r="S9944" s="7">
        <v>0.208368</v>
      </c>
      <c r="T9944" s="7"/>
    </row>
    <row r="9945" spans="1:20" x14ac:dyDescent="0.35">
      <c r="A9945" s="6" t="s">
        <v>185</v>
      </c>
      <c r="B9945" s="6" t="s">
        <v>212</v>
      </c>
      <c r="C9945" s="6" t="s">
        <v>767</v>
      </c>
      <c r="D9945" s="6" t="s">
        <v>663</v>
      </c>
      <c r="E9945" s="6" t="s">
        <v>303</v>
      </c>
      <c r="F9945" s="6" t="s">
        <v>304</v>
      </c>
      <c r="G9945" s="6" t="s">
        <v>305</v>
      </c>
      <c r="H9945" s="6"/>
      <c r="I9945" s="6"/>
      <c r="J9945" s="6"/>
      <c r="K9945" s="7">
        <v>0</v>
      </c>
      <c r="L9945" s="7">
        <v>0</v>
      </c>
      <c r="M9945" s="7">
        <v>0</v>
      </c>
      <c r="N9945" s="7">
        <v>0</v>
      </c>
      <c r="O9945" s="7">
        <v>0</v>
      </c>
      <c r="P9945" s="7">
        <v>3.0210000000000001E-2</v>
      </c>
      <c r="Q9945" s="7">
        <v>1.0066E-2</v>
      </c>
      <c r="R9945" s="7">
        <v>1.008E-2</v>
      </c>
      <c r="S9945" s="7">
        <v>2.0209999999999999E-2</v>
      </c>
      <c r="T9945" s="7"/>
    </row>
    <row r="9946" spans="1:20" x14ac:dyDescent="0.35">
      <c r="A9946" s="6" t="s">
        <v>185</v>
      </c>
      <c r="B9946" s="6" t="s">
        <v>212</v>
      </c>
      <c r="C9946" s="6" t="s">
        <v>767</v>
      </c>
      <c r="D9946" s="6" t="s">
        <v>663</v>
      </c>
      <c r="E9946" s="6" t="s">
        <v>303</v>
      </c>
      <c r="F9946" s="6" t="s">
        <v>306</v>
      </c>
      <c r="G9946" s="6" t="s">
        <v>307</v>
      </c>
      <c r="H9946" s="6"/>
      <c r="I9946" s="6"/>
      <c r="J9946" s="6"/>
      <c r="K9946" s="7">
        <v>0</v>
      </c>
      <c r="L9946" s="7">
        <v>1.5558000000000001E-2</v>
      </c>
      <c r="M9946" s="7">
        <v>0</v>
      </c>
      <c r="N9946" s="7">
        <v>0</v>
      </c>
      <c r="O9946" s="7">
        <v>0</v>
      </c>
      <c r="P9946" s="7">
        <v>0.26197999999999999</v>
      </c>
      <c r="Q9946" s="7">
        <v>7.0597999999999994E-2</v>
      </c>
      <c r="R9946" s="7">
        <v>5.0478000000000002E-2</v>
      </c>
      <c r="S9946" s="7">
        <v>0.131575</v>
      </c>
      <c r="T9946" s="7"/>
    </row>
    <row r="9947" spans="1:20" x14ac:dyDescent="0.35">
      <c r="A9947" s="6" t="s">
        <v>185</v>
      </c>
      <c r="B9947" s="6" t="s">
        <v>212</v>
      </c>
      <c r="C9947" s="6" t="s">
        <v>767</v>
      </c>
      <c r="D9947" s="6" t="s">
        <v>663</v>
      </c>
      <c r="E9947" s="6" t="s">
        <v>303</v>
      </c>
      <c r="F9947" s="6" t="s">
        <v>308</v>
      </c>
      <c r="G9947" s="6" t="s">
        <v>309</v>
      </c>
      <c r="H9947" s="6"/>
      <c r="I9947" s="6"/>
      <c r="J9947" s="6"/>
      <c r="K9947" s="7">
        <v>0</v>
      </c>
      <c r="L9947" s="7">
        <v>1.5557E-2</v>
      </c>
      <c r="M9947" s="7">
        <v>0</v>
      </c>
      <c r="N9947" s="7">
        <v>0</v>
      </c>
      <c r="O9947" s="7">
        <v>0</v>
      </c>
      <c r="P9947" s="7">
        <v>0.27205000000000001</v>
      </c>
      <c r="Q9947" s="7">
        <v>7.0599999999999996E-2</v>
      </c>
      <c r="R9947" s="7">
        <v>5.0476E-2</v>
      </c>
      <c r="S9947" s="7">
        <v>0.131575</v>
      </c>
      <c r="T9947" s="7"/>
    </row>
    <row r="9948" spans="1:20" x14ac:dyDescent="0.35">
      <c r="A9948" s="6" t="s">
        <v>185</v>
      </c>
      <c r="B9948" s="6" t="s">
        <v>212</v>
      </c>
      <c r="C9948" s="6" t="s">
        <v>767</v>
      </c>
      <c r="D9948" s="6" t="s">
        <v>663</v>
      </c>
      <c r="E9948" s="6" t="s">
        <v>303</v>
      </c>
      <c r="F9948" s="6" t="s">
        <v>310</v>
      </c>
      <c r="G9948" s="6" t="s">
        <v>311</v>
      </c>
      <c r="H9948" s="6"/>
      <c r="I9948" s="6"/>
      <c r="J9948" s="6"/>
      <c r="K9948" s="7">
        <v>0</v>
      </c>
      <c r="L9948" s="7">
        <v>7.7619999999999998E-3</v>
      </c>
      <c r="M9948" s="7">
        <v>0</v>
      </c>
      <c r="N9948" s="7">
        <v>0</v>
      </c>
      <c r="O9948" s="7">
        <v>0</v>
      </c>
      <c r="P9948" s="7">
        <v>0.120893</v>
      </c>
      <c r="Q9948" s="7">
        <v>4.0332E-2</v>
      </c>
      <c r="R9948" s="7">
        <v>2.0181999999999999E-2</v>
      </c>
      <c r="S9948" s="7">
        <v>7.0834999999999995E-2</v>
      </c>
      <c r="T9948" s="7"/>
    </row>
    <row r="9949" spans="1:20" x14ac:dyDescent="0.35">
      <c r="A9949" s="6" t="s">
        <v>185</v>
      </c>
      <c r="B9949" s="6" t="s">
        <v>212</v>
      </c>
      <c r="C9949" s="6" t="s">
        <v>767</v>
      </c>
      <c r="D9949" s="6" t="s">
        <v>663</v>
      </c>
      <c r="E9949" s="6" t="s">
        <v>303</v>
      </c>
      <c r="F9949" s="6" t="s">
        <v>312</v>
      </c>
      <c r="G9949" s="6" t="s">
        <v>313</v>
      </c>
      <c r="H9949" s="6"/>
      <c r="I9949" s="6"/>
      <c r="J9949" s="6"/>
      <c r="K9949" s="7">
        <v>0</v>
      </c>
      <c r="L9949" s="7">
        <v>3.8973000000000001E-2</v>
      </c>
      <c r="M9949" s="7">
        <v>0</v>
      </c>
      <c r="N9949" s="7">
        <v>0</v>
      </c>
      <c r="O9949" s="7">
        <v>0</v>
      </c>
      <c r="P9949" s="7">
        <v>0.58443500000000004</v>
      </c>
      <c r="Q9949" s="7">
        <v>0.141212</v>
      </c>
      <c r="R9949" s="7">
        <v>0.10098</v>
      </c>
      <c r="S9949" s="7">
        <v>0.28340199999999999</v>
      </c>
      <c r="T9949" s="7"/>
    </row>
    <row r="9950" spans="1:20" x14ac:dyDescent="0.35">
      <c r="A9950" s="6" t="s">
        <v>185</v>
      </c>
      <c r="B9950" s="6" t="s">
        <v>212</v>
      </c>
      <c r="C9950" s="6" t="s">
        <v>767</v>
      </c>
      <c r="D9950" s="6" t="s">
        <v>663</v>
      </c>
      <c r="E9950" s="6" t="s">
        <v>303</v>
      </c>
      <c r="F9950" s="6" t="s">
        <v>314</v>
      </c>
      <c r="G9950" s="6" t="s">
        <v>315</v>
      </c>
      <c r="H9950" s="6"/>
      <c r="I9950" s="6"/>
      <c r="J9950" s="6"/>
      <c r="K9950" s="7">
        <v>0</v>
      </c>
      <c r="L9950" s="7">
        <v>1.5558000000000001E-2</v>
      </c>
      <c r="M9950" s="7">
        <v>0</v>
      </c>
      <c r="N9950" s="7">
        <v>0</v>
      </c>
      <c r="O9950" s="7">
        <v>0</v>
      </c>
      <c r="P9950" s="7">
        <v>0.28212999999999999</v>
      </c>
      <c r="Q9950" s="7">
        <v>7.0599999999999996E-2</v>
      </c>
      <c r="R9950" s="7">
        <v>4.0376000000000002E-2</v>
      </c>
      <c r="S9950" s="7">
        <v>0.131575</v>
      </c>
      <c r="T9950" s="7"/>
    </row>
    <row r="9951" spans="1:20" x14ac:dyDescent="0.35">
      <c r="A9951" s="6" t="s">
        <v>185</v>
      </c>
      <c r="B9951" s="6" t="s">
        <v>212</v>
      </c>
      <c r="C9951" s="6" t="s">
        <v>767</v>
      </c>
      <c r="D9951" s="6" t="s">
        <v>663</v>
      </c>
      <c r="E9951" s="6" t="s">
        <v>303</v>
      </c>
      <c r="F9951" s="6" t="s">
        <v>316</v>
      </c>
      <c r="G9951" s="6" t="s">
        <v>317</v>
      </c>
      <c r="H9951" s="6"/>
      <c r="I9951" s="6"/>
      <c r="J9951" s="6"/>
      <c r="K9951" s="7">
        <v>0</v>
      </c>
      <c r="L9951" s="7">
        <v>1.0522E-2</v>
      </c>
      <c r="M9951" s="7">
        <v>0</v>
      </c>
      <c r="N9951" s="7">
        <v>0</v>
      </c>
      <c r="O9951" s="7">
        <v>0</v>
      </c>
      <c r="P9951" s="7">
        <v>0.27204</v>
      </c>
      <c r="Q9951" s="7">
        <v>8.0671999999999994E-2</v>
      </c>
      <c r="R9951" s="7">
        <v>6.0580000000000002E-2</v>
      </c>
      <c r="S9951" s="7">
        <v>0.23280000000000001</v>
      </c>
      <c r="T9951" s="7"/>
    </row>
    <row r="9952" spans="1:20" x14ac:dyDescent="0.35">
      <c r="A9952" s="6" t="s">
        <v>185</v>
      </c>
      <c r="B9952" s="6" t="s">
        <v>212</v>
      </c>
      <c r="C9952" s="6" t="s">
        <v>767</v>
      </c>
      <c r="D9952" s="6" t="s">
        <v>663</v>
      </c>
      <c r="E9952" s="6" t="s">
        <v>303</v>
      </c>
      <c r="F9952" s="6" t="s">
        <v>318</v>
      </c>
      <c r="G9952" s="6" t="s">
        <v>319</v>
      </c>
      <c r="H9952" s="6"/>
      <c r="I9952" s="6"/>
      <c r="J9952" s="6"/>
      <c r="K9952" s="7">
        <v>0</v>
      </c>
      <c r="L9952" s="7">
        <v>0</v>
      </c>
      <c r="M9952" s="7">
        <v>0</v>
      </c>
      <c r="N9952" s="7">
        <v>0</v>
      </c>
      <c r="O9952" s="7">
        <v>0</v>
      </c>
      <c r="P9952" s="7">
        <v>6.0421999999999997E-2</v>
      </c>
      <c r="Q9952" s="7">
        <v>2.0153999999999998E-2</v>
      </c>
      <c r="R9952" s="7">
        <v>2.0171999999999999E-2</v>
      </c>
      <c r="S9952" s="7">
        <v>7.0826E-2</v>
      </c>
      <c r="T9952" s="7"/>
    </row>
    <row r="9953" spans="1:20" x14ac:dyDescent="0.35">
      <c r="A9953" s="6" t="s">
        <v>185</v>
      </c>
      <c r="B9953" s="6" t="s">
        <v>212</v>
      </c>
      <c r="C9953" s="6" t="s">
        <v>767</v>
      </c>
      <c r="D9953" s="6" t="s">
        <v>663</v>
      </c>
      <c r="E9953" s="6" t="s">
        <v>303</v>
      </c>
      <c r="F9953" s="6" t="s">
        <v>326</v>
      </c>
      <c r="G9953" s="6" t="s">
        <v>327</v>
      </c>
      <c r="H9953" s="6"/>
      <c r="I9953" s="6"/>
      <c r="J9953" s="6"/>
      <c r="K9953" s="7">
        <v>0</v>
      </c>
      <c r="L9953" s="7">
        <v>0</v>
      </c>
      <c r="M9953" s="7">
        <v>0</v>
      </c>
      <c r="N9953" s="7">
        <v>0</v>
      </c>
      <c r="O9953" s="7">
        <v>0</v>
      </c>
      <c r="P9953" s="7">
        <v>1.0045E-2</v>
      </c>
      <c r="Q9953" s="7">
        <v>1.0066E-2</v>
      </c>
      <c r="R9953" s="7">
        <v>0</v>
      </c>
      <c r="S9953" s="7">
        <v>2.0209999999999999E-2</v>
      </c>
      <c r="T9953" s="7"/>
    </row>
    <row r="9954" spans="1:20" x14ac:dyDescent="0.35">
      <c r="A9954" s="6" t="s">
        <v>185</v>
      </c>
      <c r="B9954" s="6" t="s">
        <v>212</v>
      </c>
      <c r="C9954" s="6" t="s">
        <v>767</v>
      </c>
      <c r="D9954" s="6" t="s">
        <v>663</v>
      </c>
      <c r="E9954" s="6" t="s">
        <v>303</v>
      </c>
      <c r="F9954" s="6" t="s">
        <v>328</v>
      </c>
      <c r="G9954" s="6" t="s">
        <v>329</v>
      </c>
      <c r="H9954" s="6"/>
      <c r="I9954" s="6"/>
      <c r="J9954" s="6"/>
      <c r="K9954" s="7">
        <v>0</v>
      </c>
      <c r="L9954" s="7">
        <v>1.6551E-2</v>
      </c>
      <c r="M9954" s="7">
        <v>0</v>
      </c>
      <c r="N9954" s="7">
        <v>0</v>
      </c>
      <c r="O9954" s="7">
        <v>0</v>
      </c>
      <c r="P9954" s="7">
        <v>0</v>
      </c>
      <c r="Q9954" s="7">
        <v>0</v>
      </c>
      <c r="R9954" s="7">
        <v>0</v>
      </c>
      <c r="S9954" s="7">
        <v>0</v>
      </c>
      <c r="T9954" s="7"/>
    </row>
    <row r="9955" spans="1:20" x14ac:dyDescent="0.35">
      <c r="A9955" s="6" t="s">
        <v>185</v>
      </c>
      <c r="B9955" s="6" t="s">
        <v>212</v>
      </c>
      <c r="C9955" s="6" t="s">
        <v>767</v>
      </c>
      <c r="D9955" s="6" t="s">
        <v>663</v>
      </c>
      <c r="E9955" s="6" t="s">
        <v>303</v>
      </c>
      <c r="F9955" s="6" t="s">
        <v>330</v>
      </c>
      <c r="G9955" s="6" t="s">
        <v>331</v>
      </c>
      <c r="H9955" s="6"/>
      <c r="I9955" s="6"/>
      <c r="J9955" s="6"/>
      <c r="K9955" s="7">
        <v>0</v>
      </c>
      <c r="L9955" s="7">
        <v>0</v>
      </c>
      <c r="M9955" s="7">
        <v>0</v>
      </c>
      <c r="N9955" s="7">
        <v>0</v>
      </c>
      <c r="O9955" s="7">
        <v>7.9158000000000006E-2</v>
      </c>
      <c r="P9955" s="7">
        <v>0.23175499999999999</v>
      </c>
      <c r="Q9955" s="7">
        <v>7.22E-2</v>
      </c>
      <c r="R9955" s="7">
        <v>4.1307999999999997E-2</v>
      </c>
      <c r="S9955" s="7">
        <v>0.15526999999999999</v>
      </c>
      <c r="T9955" s="7"/>
    </row>
    <row r="9956" spans="1:20" x14ac:dyDescent="0.35">
      <c r="A9956" s="6" t="s">
        <v>185</v>
      </c>
      <c r="B9956" s="6" t="s">
        <v>212</v>
      </c>
      <c r="C9956" s="6" t="s">
        <v>767</v>
      </c>
      <c r="D9956" s="6" t="s">
        <v>663</v>
      </c>
      <c r="E9956" s="6" t="s">
        <v>303</v>
      </c>
      <c r="F9956" s="6" t="s">
        <v>332</v>
      </c>
      <c r="G9956" s="6" t="s">
        <v>333</v>
      </c>
      <c r="H9956" s="6"/>
      <c r="I9956" s="6"/>
      <c r="J9956" s="6"/>
      <c r="K9956" s="7">
        <v>0</v>
      </c>
      <c r="L9956" s="7">
        <v>8.2529999999999999E-3</v>
      </c>
      <c r="M9956" s="7">
        <v>0</v>
      </c>
      <c r="N9956" s="7">
        <v>0</v>
      </c>
      <c r="O9956" s="7">
        <v>0</v>
      </c>
      <c r="P9956" s="7">
        <v>0</v>
      </c>
      <c r="Q9956" s="7">
        <v>0</v>
      </c>
      <c r="R9956" s="7">
        <v>0</v>
      </c>
      <c r="S9956" s="7">
        <v>0</v>
      </c>
      <c r="T9956" s="7"/>
    </row>
    <row r="9957" spans="1:20" x14ac:dyDescent="0.35">
      <c r="A9957" s="6" t="s">
        <v>185</v>
      </c>
      <c r="B9957" s="6" t="s">
        <v>212</v>
      </c>
      <c r="C9957" s="6" t="s">
        <v>767</v>
      </c>
      <c r="D9957" s="6" t="s">
        <v>663</v>
      </c>
      <c r="E9957" s="6" t="s">
        <v>303</v>
      </c>
      <c r="F9957" s="6" t="s">
        <v>334</v>
      </c>
      <c r="G9957" s="6" t="s">
        <v>335</v>
      </c>
      <c r="H9957" s="6"/>
      <c r="I9957" s="6"/>
      <c r="J9957" s="6"/>
      <c r="K9957" s="7">
        <v>0</v>
      </c>
      <c r="L9957" s="7">
        <v>0</v>
      </c>
      <c r="M9957" s="7">
        <v>0</v>
      </c>
      <c r="N9957" s="7">
        <v>0</v>
      </c>
      <c r="O9957" s="7">
        <v>6.5817000000000001E-2</v>
      </c>
      <c r="P9957" s="7">
        <v>0.130995</v>
      </c>
      <c r="Q9957" s="7">
        <v>5.1572E-2</v>
      </c>
      <c r="R9957" s="7">
        <v>2.0648E-2</v>
      </c>
      <c r="S9957" s="7">
        <v>0.103515</v>
      </c>
      <c r="T9957" s="7"/>
    </row>
    <row r="9958" spans="1:20" x14ac:dyDescent="0.35">
      <c r="A9958" s="6" t="s">
        <v>185</v>
      </c>
      <c r="B9958" s="6" t="s">
        <v>212</v>
      </c>
      <c r="C9958" s="6" t="s">
        <v>767</v>
      </c>
      <c r="D9958" s="6" t="s">
        <v>663</v>
      </c>
      <c r="E9958" s="6" t="s">
        <v>303</v>
      </c>
      <c r="F9958" s="6" t="s">
        <v>336</v>
      </c>
      <c r="G9958" s="6" t="s">
        <v>337</v>
      </c>
      <c r="H9958" s="6"/>
      <c r="I9958" s="6"/>
      <c r="J9958" s="6"/>
      <c r="K9958" s="7">
        <v>0</v>
      </c>
      <c r="L9958" s="7">
        <v>8.2489999999999994E-3</v>
      </c>
      <c r="M9958" s="7">
        <v>0</v>
      </c>
      <c r="N9958" s="7">
        <v>0</v>
      </c>
      <c r="O9958" s="7">
        <v>0</v>
      </c>
      <c r="P9958" s="7">
        <v>0</v>
      </c>
      <c r="Q9958" s="7">
        <v>0</v>
      </c>
      <c r="R9958" s="7">
        <v>0</v>
      </c>
      <c r="S9958" s="7">
        <v>0</v>
      </c>
      <c r="T9958" s="7"/>
    </row>
    <row r="9959" spans="1:20" x14ac:dyDescent="0.35">
      <c r="A9959" s="6" t="s">
        <v>185</v>
      </c>
      <c r="B9959" s="6" t="s">
        <v>212</v>
      </c>
      <c r="C9959" s="6" t="s">
        <v>767</v>
      </c>
      <c r="D9959" s="6" t="s">
        <v>663</v>
      </c>
      <c r="E9959" s="6" t="s">
        <v>303</v>
      </c>
      <c r="F9959" s="6" t="s">
        <v>338</v>
      </c>
      <c r="G9959" s="6" t="s">
        <v>339</v>
      </c>
      <c r="H9959" s="6"/>
      <c r="I9959" s="6"/>
      <c r="J9959" s="6"/>
      <c r="K9959" s="7">
        <v>0</v>
      </c>
      <c r="L9959" s="7">
        <v>0</v>
      </c>
      <c r="M9959" s="7">
        <v>0</v>
      </c>
      <c r="N9959" s="7">
        <v>0</v>
      </c>
      <c r="O9959" s="7">
        <v>4.3985999999999997E-2</v>
      </c>
      <c r="P9959" s="7">
        <v>0.11083999999999999</v>
      </c>
      <c r="Q9959" s="7">
        <v>3.0939999999999999E-2</v>
      </c>
      <c r="R9959" s="7">
        <v>2.0648E-2</v>
      </c>
      <c r="S9959" s="7">
        <v>7.2459999999999997E-2</v>
      </c>
      <c r="T9959" s="7"/>
    </row>
    <row r="9960" spans="1:20" x14ac:dyDescent="0.35">
      <c r="A9960" s="6" t="s">
        <v>185</v>
      </c>
      <c r="B9960" s="6" t="s">
        <v>212</v>
      </c>
      <c r="C9960" s="6" t="s">
        <v>767</v>
      </c>
      <c r="D9960" s="6" t="s">
        <v>663</v>
      </c>
      <c r="E9960" s="6" t="s">
        <v>303</v>
      </c>
      <c r="F9960" s="6" t="s">
        <v>340</v>
      </c>
      <c r="G9960" s="6" t="s">
        <v>341</v>
      </c>
      <c r="H9960" s="6"/>
      <c r="I9960" s="6"/>
      <c r="J9960" s="6"/>
      <c r="K9960" s="7">
        <v>0</v>
      </c>
      <c r="L9960" s="7">
        <v>0</v>
      </c>
      <c r="M9960" s="7">
        <v>0</v>
      </c>
      <c r="N9960" s="7">
        <v>0</v>
      </c>
      <c r="O9960" s="7">
        <v>0</v>
      </c>
      <c r="P9960" s="7">
        <v>0</v>
      </c>
      <c r="Q9960" s="7">
        <v>0</v>
      </c>
      <c r="R9960" s="7">
        <v>0</v>
      </c>
      <c r="S9960" s="7">
        <v>1.0083999999999999E-2</v>
      </c>
      <c r="T9960" s="7"/>
    </row>
    <row r="9961" spans="1:20" x14ac:dyDescent="0.35">
      <c r="A9961" s="6" t="s">
        <v>185</v>
      </c>
      <c r="B9961" s="6" t="s">
        <v>212</v>
      </c>
      <c r="C9961" s="6" t="s">
        <v>767</v>
      </c>
      <c r="D9961" s="6" t="s">
        <v>663</v>
      </c>
      <c r="E9961" s="6" t="s">
        <v>303</v>
      </c>
      <c r="F9961" s="6" t="s">
        <v>342</v>
      </c>
      <c r="G9961" s="6" t="s">
        <v>343</v>
      </c>
      <c r="H9961" s="6"/>
      <c r="I9961" s="6"/>
      <c r="J9961" s="6"/>
      <c r="K9961" s="7">
        <v>0</v>
      </c>
      <c r="L9961" s="7">
        <v>0</v>
      </c>
      <c r="M9961" s="7">
        <v>0</v>
      </c>
      <c r="N9961" s="7">
        <v>0.13893</v>
      </c>
      <c r="O9961" s="7">
        <v>0</v>
      </c>
      <c r="P9961" s="7">
        <v>0</v>
      </c>
      <c r="Q9961" s="7">
        <v>0</v>
      </c>
      <c r="R9961" s="7">
        <v>0</v>
      </c>
      <c r="S9961" s="7">
        <v>0</v>
      </c>
      <c r="T9961" s="7"/>
    </row>
    <row r="9962" spans="1:20" x14ac:dyDescent="0.35">
      <c r="A9962" s="6" t="s">
        <v>185</v>
      </c>
      <c r="B9962" s="6" t="s">
        <v>212</v>
      </c>
      <c r="C9962" s="6" t="s">
        <v>767</v>
      </c>
      <c r="D9962" s="6" t="s">
        <v>663</v>
      </c>
      <c r="E9962" s="6" t="s">
        <v>303</v>
      </c>
      <c r="F9962" s="6" t="s">
        <v>344</v>
      </c>
      <c r="G9962" s="6" t="s">
        <v>345</v>
      </c>
      <c r="H9962" s="6"/>
      <c r="I9962" s="6"/>
      <c r="J9962" s="6"/>
      <c r="K9962" s="7">
        <v>0</v>
      </c>
      <c r="L9962" s="7">
        <v>0</v>
      </c>
      <c r="M9962" s="7">
        <v>0</v>
      </c>
      <c r="N9962" s="7">
        <v>0.13963999999999999</v>
      </c>
      <c r="O9962" s="7">
        <v>0</v>
      </c>
      <c r="P9962" s="7">
        <v>0</v>
      </c>
      <c r="Q9962" s="7">
        <v>0</v>
      </c>
      <c r="R9962" s="7">
        <v>0</v>
      </c>
      <c r="S9962" s="7">
        <v>0</v>
      </c>
      <c r="T9962" s="7"/>
    </row>
    <row r="9963" spans="1:20" x14ac:dyDescent="0.35">
      <c r="A9963" s="6" t="s">
        <v>185</v>
      </c>
      <c r="B9963" s="6" t="s">
        <v>212</v>
      </c>
      <c r="C9963" s="6" t="s">
        <v>767</v>
      </c>
      <c r="D9963" s="6" t="s">
        <v>663</v>
      </c>
      <c r="E9963" s="6" t="s">
        <v>303</v>
      </c>
      <c r="F9963" s="6" t="s">
        <v>346</v>
      </c>
      <c r="G9963" s="6" t="s">
        <v>347</v>
      </c>
      <c r="H9963" s="6"/>
      <c r="I9963" s="6"/>
      <c r="J9963" s="6"/>
      <c r="K9963" s="7">
        <v>0</v>
      </c>
      <c r="L9963" s="7">
        <v>0</v>
      </c>
      <c r="M9963" s="7">
        <v>0</v>
      </c>
      <c r="N9963" s="7">
        <v>0.12285600000000001</v>
      </c>
      <c r="O9963" s="7">
        <v>0</v>
      </c>
      <c r="P9963" s="7">
        <v>0</v>
      </c>
      <c r="Q9963" s="7">
        <v>0</v>
      </c>
      <c r="R9963" s="7">
        <v>0</v>
      </c>
      <c r="S9963" s="7">
        <v>0</v>
      </c>
      <c r="T9963" s="7"/>
    </row>
    <row r="9964" spans="1:20" x14ac:dyDescent="0.35">
      <c r="A9964" s="6" t="s">
        <v>185</v>
      </c>
      <c r="B9964" s="6" t="s">
        <v>212</v>
      </c>
      <c r="C9964" s="6" t="s">
        <v>767</v>
      </c>
      <c r="D9964" s="6" t="s">
        <v>663</v>
      </c>
      <c r="E9964" s="6" t="s">
        <v>303</v>
      </c>
      <c r="F9964" s="6" t="s">
        <v>350</v>
      </c>
      <c r="G9964" s="6" t="s">
        <v>351</v>
      </c>
      <c r="H9964" s="6"/>
      <c r="I9964" s="6"/>
      <c r="J9964" s="6"/>
      <c r="K9964" s="7">
        <v>0</v>
      </c>
      <c r="L9964" s="7">
        <v>0</v>
      </c>
      <c r="M9964" s="7">
        <v>0</v>
      </c>
      <c r="N9964" s="7">
        <v>0</v>
      </c>
      <c r="O9964" s="7">
        <v>0</v>
      </c>
      <c r="P9964" s="7">
        <v>1.0055E-2</v>
      </c>
      <c r="Q9964" s="7">
        <v>0</v>
      </c>
      <c r="R9964" s="7">
        <v>0</v>
      </c>
      <c r="S9964" s="7">
        <v>1.0109999999999999E-2</v>
      </c>
      <c r="T9964" s="7"/>
    </row>
    <row r="9965" spans="1:20" x14ac:dyDescent="0.35">
      <c r="A9965" s="6" t="s">
        <v>185</v>
      </c>
      <c r="B9965" s="6" t="s">
        <v>212</v>
      </c>
      <c r="C9965" s="6" t="s">
        <v>767</v>
      </c>
      <c r="D9965" s="6" t="s">
        <v>663</v>
      </c>
      <c r="E9965" s="6" t="s">
        <v>303</v>
      </c>
      <c r="F9965" s="6" t="s">
        <v>352</v>
      </c>
      <c r="G9965" s="6" t="s">
        <v>353</v>
      </c>
      <c r="H9965" s="6"/>
      <c r="I9965" s="6"/>
      <c r="J9965" s="6"/>
      <c r="K9965" s="7">
        <v>0</v>
      </c>
      <c r="L9965" s="7">
        <v>0</v>
      </c>
      <c r="M9965" s="7">
        <v>0</v>
      </c>
      <c r="N9965" s="7">
        <v>0</v>
      </c>
      <c r="O9965" s="7">
        <v>0</v>
      </c>
      <c r="P9965" s="7">
        <v>1.0055E-2</v>
      </c>
      <c r="Q9965" s="7">
        <v>0</v>
      </c>
      <c r="R9965" s="7">
        <v>0</v>
      </c>
      <c r="S9965" s="7">
        <v>1.0109999999999999E-2</v>
      </c>
      <c r="T9965" s="7"/>
    </row>
    <row r="9966" spans="1:20" x14ac:dyDescent="0.35">
      <c r="A9966" s="6" t="s">
        <v>185</v>
      </c>
      <c r="B9966" s="6" t="s">
        <v>212</v>
      </c>
      <c r="C9966" s="6" t="s">
        <v>767</v>
      </c>
      <c r="D9966" s="6" t="s">
        <v>663</v>
      </c>
      <c r="E9966" s="6" t="s">
        <v>303</v>
      </c>
      <c r="F9966" s="6" t="s">
        <v>358</v>
      </c>
      <c r="G9966" s="6" t="s">
        <v>359</v>
      </c>
      <c r="H9966" s="6"/>
      <c r="I9966" s="6"/>
      <c r="J9966" s="6"/>
      <c r="K9966" s="7">
        <v>0</v>
      </c>
      <c r="L9966" s="7">
        <v>1.0655E-2</v>
      </c>
      <c r="M9966" s="7">
        <v>0</v>
      </c>
      <c r="N9966" s="7">
        <v>0</v>
      </c>
      <c r="O9966" s="7">
        <v>0</v>
      </c>
      <c r="P9966" s="7">
        <v>3.9875000000000001E-2</v>
      </c>
      <c r="Q9966" s="7">
        <v>1.9935999999999999E-2</v>
      </c>
      <c r="R9966" s="7">
        <v>9.9600000000000001E-3</v>
      </c>
      <c r="S9966" s="7">
        <v>2.4289999999999999E-2</v>
      </c>
      <c r="T9966" s="7"/>
    </row>
    <row r="9967" spans="1:20" x14ac:dyDescent="0.35">
      <c r="A9967" s="6" t="s">
        <v>185</v>
      </c>
      <c r="B9967" s="6" t="s">
        <v>212</v>
      </c>
      <c r="C9967" s="6" t="s">
        <v>767</v>
      </c>
      <c r="D9967" s="6" t="s">
        <v>663</v>
      </c>
      <c r="E9967" s="6" t="s">
        <v>303</v>
      </c>
      <c r="F9967" s="6" t="s">
        <v>360</v>
      </c>
      <c r="G9967" s="6" t="s">
        <v>361</v>
      </c>
      <c r="H9967" s="6"/>
      <c r="I9967" s="6"/>
      <c r="J9967" s="6"/>
      <c r="K9967" s="7">
        <v>0</v>
      </c>
      <c r="L9967" s="7">
        <v>2.1205999999999999E-2</v>
      </c>
      <c r="M9967" s="7">
        <v>0</v>
      </c>
      <c r="N9967" s="7">
        <v>0</v>
      </c>
      <c r="O9967" s="7">
        <v>0</v>
      </c>
      <c r="P9967" s="7">
        <v>6.9790000000000005E-2</v>
      </c>
      <c r="Q9967" s="7">
        <v>2.9909999999999999E-2</v>
      </c>
      <c r="R9967" s="7">
        <v>9.9559999999999996E-3</v>
      </c>
      <c r="S9967" s="7">
        <v>4.0489999999999998E-2</v>
      </c>
      <c r="T9967" s="7"/>
    </row>
    <row r="9968" spans="1:20" x14ac:dyDescent="0.35">
      <c r="A9968" s="6" t="s">
        <v>185</v>
      </c>
      <c r="B9968" s="6" t="s">
        <v>212</v>
      </c>
      <c r="C9968" s="6" t="s">
        <v>767</v>
      </c>
      <c r="D9968" s="6" t="s">
        <v>663</v>
      </c>
      <c r="E9968" s="6" t="s">
        <v>303</v>
      </c>
      <c r="F9968" s="6" t="s">
        <v>362</v>
      </c>
      <c r="G9968" s="6" t="s">
        <v>363</v>
      </c>
      <c r="H9968" s="6"/>
      <c r="I9968" s="6"/>
      <c r="J9968" s="6"/>
      <c r="K9968" s="7">
        <v>0</v>
      </c>
      <c r="L9968" s="7">
        <v>8.3850999999999995E-2</v>
      </c>
      <c r="M9968" s="7">
        <v>0</v>
      </c>
      <c r="N9968" s="7">
        <v>0</v>
      </c>
      <c r="O9968" s="7">
        <v>0</v>
      </c>
      <c r="P9968" s="7">
        <v>0.18943499999999999</v>
      </c>
      <c r="Q9968" s="7">
        <v>4.9849999999999998E-2</v>
      </c>
      <c r="R9968" s="7">
        <v>3.9856000000000003E-2</v>
      </c>
      <c r="S9968" s="7">
        <v>0.16944000000000001</v>
      </c>
      <c r="T9968" s="7"/>
    </row>
    <row r="9969" spans="1:20" x14ac:dyDescent="0.35">
      <c r="A9969" s="6" t="s">
        <v>185</v>
      </c>
      <c r="B9969" s="6" t="s">
        <v>212</v>
      </c>
      <c r="C9969" s="6" t="s">
        <v>767</v>
      </c>
      <c r="D9969" s="6" t="s">
        <v>663</v>
      </c>
      <c r="E9969" s="6" t="s">
        <v>303</v>
      </c>
      <c r="F9969" s="6" t="s">
        <v>370</v>
      </c>
      <c r="G9969" s="6" t="s">
        <v>371</v>
      </c>
      <c r="H9969" s="6"/>
      <c r="I9969" s="6"/>
      <c r="J9969" s="6"/>
      <c r="K9969" s="7">
        <v>0</v>
      </c>
      <c r="L9969" s="7">
        <v>8.2579999999999997E-3</v>
      </c>
      <c r="M9969" s="7">
        <v>0</v>
      </c>
      <c r="N9969" s="7">
        <v>0</v>
      </c>
      <c r="O9969" s="7">
        <v>0</v>
      </c>
      <c r="P9969" s="7">
        <v>0</v>
      </c>
      <c r="Q9969" s="7">
        <v>0</v>
      </c>
      <c r="R9969" s="7">
        <v>0</v>
      </c>
      <c r="S9969" s="7">
        <v>0</v>
      </c>
      <c r="T9969" s="7"/>
    </row>
    <row r="9970" spans="1:20" x14ac:dyDescent="0.35">
      <c r="A9970" s="6" t="s">
        <v>185</v>
      </c>
      <c r="B9970" s="6" t="s">
        <v>212</v>
      </c>
      <c r="C9970" s="6" t="s">
        <v>767</v>
      </c>
      <c r="D9970" s="6" t="s">
        <v>663</v>
      </c>
      <c r="E9970" s="6" t="s">
        <v>303</v>
      </c>
      <c r="F9970" s="6" t="s">
        <v>372</v>
      </c>
      <c r="G9970" s="6" t="s">
        <v>373</v>
      </c>
      <c r="H9970" s="6"/>
      <c r="I9970" s="6"/>
      <c r="J9970" s="6"/>
      <c r="K9970" s="7">
        <v>0</v>
      </c>
      <c r="L9970" s="7">
        <v>0</v>
      </c>
      <c r="M9970" s="7">
        <v>0</v>
      </c>
      <c r="N9970" s="7">
        <v>0</v>
      </c>
      <c r="O9970" s="7">
        <v>6.5369999999999998E-2</v>
      </c>
      <c r="P9970" s="7">
        <v>0.25191000000000002</v>
      </c>
      <c r="Q9970" s="7">
        <v>6.1879999999999998E-2</v>
      </c>
      <c r="R9970" s="7">
        <v>4.1307999999999997E-2</v>
      </c>
      <c r="S9970" s="7">
        <v>0.15526999999999999</v>
      </c>
      <c r="T9970" s="7"/>
    </row>
    <row r="9971" spans="1:20" x14ac:dyDescent="0.35">
      <c r="A9971" s="6" t="s">
        <v>185</v>
      </c>
      <c r="B9971" s="6" t="s">
        <v>212</v>
      </c>
      <c r="C9971" s="6" t="s">
        <v>767</v>
      </c>
      <c r="D9971" s="6" t="s">
        <v>663</v>
      </c>
      <c r="E9971" s="6" t="s">
        <v>303</v>
      </c>
      <c r="F9971" s="6" t="s">
        <v>374</v>
      </c>
      <c r="G9971" s="6" t="s">
        <v>375</v>
      </c>
      <c r="H9971" s="6"/>
      <c r="I9971" s="6"/>
      <c r="J9971" s="6"/>
      <c r="K9971" s="7">
        <v>0</v>
      </c>
      <c r="L9971" s="7">
        <v>3.8955999999999998E-2</v>
      </c>
      <c r="M9971" s="7">
        <v>0</v>
      </c>
      <c r="N9971" s="7">
        <v>0</v>
      </c>
      <c r="O9971" s="7">
        <v>0</v>
      </c>
      <c r="P9971" s="7">
        <v>0.55419200000000002</v>
      </c>
      <c r="Q9971" s="7">
        <v>0.181556</v>
      </c>
      <c r="R9971" s="7">
        <v>0.12116</v>
      </c>
      <c r="S9971" s="7">
        <v>0.38463000000000003</v>
      </c>
      <c r="T9971" s="7"/>
    </row>
    <row r="9972" spans="1:20" x14ac:dyDescent="0.35">
      <c r="A9972" s="6" t="s">
        <v>185</v>
      </c>
      <c r="B9972" s="6" t="s">
        <v>212</v>
      </c>
      <c r="C9972" s="6" t="s">
        <v>767</v>
      </c>
      <c r="D9972" s="6" t="s">
        <v>663</v>
      </c>
      <c r="E9972" s="6" t="s">
        <v>303</v>
      </c>
      <c r="F9972" s="6" t="s">
        <v>376</v>
      </c>
      <c r="G9972" s="6" t="s">
        <v>377</v>
      </c>
      <c r="H9972" s="6"/>
      <c r="I9972" s="6"/>
      <c r="J9972" s="6"/>
      <c r="K9972" s="7">
        <v>0</v>
      </c>
      <c r="L9972" s="7">
        <v>7.7470000000000004E-3</v>
      </c>
      <c r="M9972" s="7">
        <v>0</v>
      </c>
      <c r="N9972" s="7">
        <v>0</v>
      </c>
      <c r="O9972" s="7">
        <v>0</v>
      </c>
      <c r="P9972" s="7">
        <v>8.0583000000000002E-2</v>
      </c>
      <c r="Q9972" s="7">
        <v>1.0062E-2</v>
      </c>
      <c r="R9972" s="7">
        <v>1.0074E-2</v>
      </c>
      <c r="S9972" s="7">
        <v>2.0209999999999999E-2</v>
      </c>
      <c r="T9972" s="7"/>
    </row>
    <row r="9973" spans="1:20" x14ac:dyDescent="0.35">
      <c r="A9973" s="6" t="s">
        <v>185</v>
      </c>
      <c r="B9973" s="6" t="s">
        <v>212</v>
      </c>
      <c r="C9973" s="6" t="s">
        <v>767</v>
      </c>
      <c r="D9973" s="6" t="s">
        <v>663</v>
      </c>
      <c r="E9973" s="6" t="s">
        <v>303</v>
      </c>
      <c r="F9973" s="6" t="s">
        <v>378</v>
      </c>
      <c r="G9973" s="6" t="s">
        <v>379</v>
      </c>
      <c r="H9973" s="6"/>
      <c r="I9973" s="6"/>
      <c r="J9973" s="6"/>
      <c r="K9973" s="7">
        <v>0</v>
      </c>
      <c r="L9973" s="7">
        <v>3.1722E-2</v>
      </c>
      <c r="M9973" s="7">
        <v>0</v>
      </c>
      <c r="N9973" s="7">
        <v>0</v>
      </c>
      <c r="O9973" s="7">
        <v>0</v>
      </c>
      <c r="P9973" s="7">
        <v>1.0378849999999999</v>
      </c>
      <c r="Q9973" s="7">
        <v>0.31269599999999997</v>
      </c>
      <c r="R9973" s="7">
        <v>0.23225999999999999</v>
      </c>
      <c r="S9973" s="7">
        <v>0.96160500000000004</v>
      </c>
      <c r="T9973" s="7"/>
    </row>
    <row r="9974" spans="1:20" x14ac:dyDescent="0.35">
      <c r="A9974" s="6" t="s">
        <v>185</v>
      </c>
      <c r="B9974" s="6" t="s">
        <v>212</v>
      </c>
      <c r="C9974" s="6" t="s">
        <v>767</v>
      </c>
      <c r="D9974" s="6" t="s">
        <v>663</v>
      </c>
      <c r="E9974" s="6" t="s">
        <v>303</v>
      </c>
      <c r="F9974" s="6" t="s">
        <v>380</v>
      </c>
      <c r="G9974" s="6" t="s">
        <v>381</v>
      </c>
      <c r="H9974" s="6"/>
      <c r="I9974" s="6"/>
      <c r="J9974" s="6"/>
      <c r="K9974" s="7">
        <v>0</v>
      </c>
      <c r="L9974" s="7">
        <v>2.112E-2</v>
      </c>
      <c r="M9974" s="7">
        <v>0</v>
      </c>
      <c r="N9974" s="7">
        <v>0</v>
      </c>
      <c r="O9974" s="7">
        <v>0</v>
      </c>
      <c r="P9974" s="7">
        <v>0.39296500000000001</v>
      </c>
      <c r="Q9974" s="7">
        <v>7.0582000000000006E-2</v>
      </c>
      <c r="R9974" s="7">
        <v>5.0476E-2</v>
      </c>
      <c r="S9974" s="7">
        <v>0.1923</v>
      </c>
      <c r="T9974" s="7"/>
    </row>
    <row r="9975" spans="1:20" x14ac:dyDescent="0.35">
      <c r="A9975" s="6" t="s">
        <v>185</v>
      </c>
      <c r="B9975" s="6" t="s">
        <v>212</v>
      </c>
      <c r="C9975" s="6" t="s">
        <v>767</v>
      </c>
      <c r="D9975" s="6" t="s">
        <v>663</v>
      </c>
      <c r="E9975" s="6" t="s">
        <v>303</v>
      </c>
      <c r="F9975" s="6" t="s">
        <v>382</v>
      </c>
      <c r="G9975" s="6" t="s">
        <v>383</v>
      </c>
      <c r="H9975" s="6"/>
      <c r="I9975" s="6"/>
      <c r="J9975" s="6"/>
      <c r="K9975" s="7">
        <v>0</v>
      </c>
      <c r="L9975" s="7">
        <v>0</v>
      </c>
      <c r="M9975" s="7">
        <v>0</v>
      </c>
      <c r="N9975" s="7">
        <v>0</v>
      </c>
      <c r="O9975" s="7">
        <v>0</v>
      </c>
      <c r="P9975" s="7">
        <v>1.0045E-2</v>
      </c>
      <c r="Q9975" s="7">
        <v>0</v>
      </c>
      <c r="R9975" s="7">
        <v>0</v>
      </c>
      <c r="S9975" s="7">
        <v>0</v>
      </c>
      <c r="T9975" s="7"/>
    </row>
    <row r="9976" spans="1:20" x14ac:dyDescent="0.35">
      <c r="A9976" s="6" t="s">
        <v>185</v>
      </c>
      <c r="B9976" s="6" t="s">
        <v>212</v>
      </c>
      <c r="C9976" s="6" t="s">
        <v>767</v>
      </c>
      <c r="D9976" s="6" t="s">
        <v>663</v>
      </c>
      <c r="E9976" s="6" t="s">
        <v>303</v>
      </c>
      <c r="F9976" s="6" t="s">
        <v>384</v>
      </c>
      <c r="G9976" s="6" t="s">
        <v>385</v>
      </c>
      <c r="H9976" s="6"/>
      <c r="I9976" s="6"/>
      <c r="J9976" s="6"/>
      <c r="K9976" s="7">
        <v>0</v>
      </c>
      <c r="L9976" s="7">
        <v>0</v>
      </c>
      <c r="M9976" s="7">
        <v>0</v>
      </c>
      <c r="N9976" s="7">
        <v>0</v>
      </c>
      <c r="O9976" s="7">
        <v>0</v>
      </c>
      <c r="P9976" s="7">
        <v>2.0119999999999999E-2</v>
      </c>
      <c r="Q9976" s="7">
        <v>1.0062E-2</v>
      </c>
      <c r="R9976" s="7">
        <v>1.0074E-2</v>
      </c>
      <c r="S9976" s="7">
        <v>2.0209999999999999E-2</v>
      </c>
      <c r="T9976" s="7"/>
    </row>
    <row r="9977" spans="1:20" x14ac:dyDescent="0.35">
      <c r="A9977" s="6" t="s">
        <v>185</v>
      </c>
      <c r="B9977" s="6" t="s">
        <v>212</v>
      </c>
      <c r="C9977" s="6" t="s">
        <v>767</v>
      </c>
      <c r="D9977" s="6" t="s">
        <v>663</v>
      </c>
      <c r="E9977" s="6" t="s">
        <v>303</v>
      </c>
      <c r="F9977" s="6" t="s">
        <v>386</v>
      </c>
      <c r="G9977" s="6" t="s">
        <v>387</v>
      </c>
      <c r="H9977" s="6"/>
      <c r="I9977" s="6"/>
      <c r="J9977" s="6"/>
      <c r="K9977" s="7">
        <v>0</v>
      </c>
      <c r="L9977" s="7">
        <v>2.4830999999999999E-2</v>
      </c>
      <c r="M9977" s="7">
        <v>0</v>
      </c>
      <c r="N9977" s="7">
        <v>0</v>
      </c>
      <c r="O9977" s="7">
        <v>0</v>
      </c>
      <c r="P9977" s="7">
        <v>0</v>
      </c>
      <c r="Q9977" s="7">
        <v>0</v>
      </c>
      <c r="R9977" s="7">
        <v>0</v>
      </c>
      <c r="S9977" s="7">
        <v>0</v>
      </c>
      <c r="T9977" s="7"/>
    </row>
    <row r="9978" spans="1:20" x14ac:dyDescent="0.35">
      <c r="A9978" s="6" t="s">
        <v>185</v>
      </c>
      <c r="B9978" s="6" t="s">
        <v>212</v>
      </c>
      <c r="C9978" s="6" t="s">
        <v>767</v>
      </c>
      <c r="D9978" s="6" t="s">
        <v>663</v>
      </c>
      <c r="E9978" s="6" t="s">
        <v>303</v>
      </c>
      <c r="F9978" s="6" t="s">
        <v>388</v>
      </c>
      <c r="G9978" s="6" t="s">
        <v>389</v>
      </c>
      <c r="H9978" s="6"/>
      <c r="I9978" s="6"/>
      <c r="J9978" s="6"/>
      <c r="K9978" s="7">
        <v>0</v>
      </c>
      <c r="L9978" s="7">
        <v>0</v>
      </c>
      <c r="M9978" s="7">
        <v>0</v>
      </c>
      <c r="N9978" s="7">
        <v>0</v>
      </c>
      <c r="O9978" s="7">
        <v>0.336588</v>
      </c>
      <c r="P9978" s="7">
        <v>0.54413500000000004</v>
      </c>
      <c r="Q9978" s="7">
        <v>0.14441200000000001</v>
      </c>
      <c r="R9978" s="7">
        <v>0.134266</v>
      </c>
      <c r="S9978" s="7">
        <v>0.41407500000000003</v>
      </c>
      <c r="T9978" s="7"/>
    </row>
    <row r="9979" spans="1:20" x14ac:dyDescent="0.35">
      <c r="A9979" s="6" t="s">
        <v>185</v>
      </c>
      <c r="B9979" s="6" t="s">
        <v>212</v>
      </c>
      <c r="C9979" s="6" t="s">
        <v>767</v>
      </c>
      <c r="D9979" s="6" t="s">
        <v>663</v>
      </c>
      <c r="E9979" s="6" t="s">
        <v>303</v>
      </c>
      <c r="F9979" s="6" t="s">
        <v>390</v>
      </c>
      <c r="G9979" s="6" t="s">
        <v>391</v>
      </c>
      <c r="H9979" s="6"/>
      <c r="I9979" s="6"/>
      <c r="J9979" s="6"/>
      <c r="K9979" s="7">
        <v>0</v>
      </c>
      <c r="L9979" s="7">
        <v>0.15953000000000001</v>
      </c>
      <c r="M9979" s="7">
        <v>0</v>
      </c>
      <c r="N9979" s="7">
        <v>0</v>
      </c>
      <c r="O9979" s="7">
        <v>0</v>
      </c>
      <c r="P9979" s="7">
        <v>1.1940740000000001</v>
      </c>
      <c r="Q9979" s="7">
        <v>0.47410400000000003</v>
      </c>
      <c r="R9979" s="7">
        <v>0.34333599999999997</v>
      </c>
      <c r="S9979" s="7">
        <v>1.39181</v>
      </c>
      <c r="T9979" s="7"/>
    </row>
    <row r="9980" spans="1:20" x14ac:dyDescent="0.35">
      <c r="A9980" s="6" t="s">
        <v>185</v>
      </c>
      <c r="B9980" s="6" t="s">
        <v>212</v>
      </c>
      <c r="C9980" s="6" t="s">
        <v>767</v>
      </c>
      <c r="D9980" s="6" t="s">
        <v>663</v>
      </c>
      <c r="E9980" s="6" t="s">
        <v>303</v>
      </c>
      <c r="F9980" s="6" t="s">
        <v>392</v>
      </c>
      <c r="G9980" s="6" t="s">
        <v>393</v>
      </c>
      <c r="H9980" s="6"/>
      <c r="I9980" s="6"/>
      <c r="J9980" s="6"/>
      <c r="K9980" s="7">
        <v>0</v>
      </c>
      <c r="L9980" s="7">
        <v>4.2333999999999997E-2</v>
      </c>
      <c r="M9980" s="7">
        <v>0</v>
      </c>
      <c r="N9980" s="7">
        <v>0</v>
      </c>
      <c r="O9980" s="7">
        <v>0</v>
      </c>
      <c r="P9980" s="7">
        <v>0.54412000000000005</v>
      </c>
      <c r="Q9980" s="7">
        <v>0.161388</v>
      </c>
      <c r="R9980" s="7">
        <v>0.12116399999999999</v>
      </c>
      <c r="S9980" s="7">
        <v>0.46560499999999999</v>
      </c>
      <c r="T9980" s="7"/>
    </row>
    <row r="9981" spans="1:20" x14ac:dyDescent="0.35">
      <c r="A9981" s="6" t="s">
        <v>185</v>
      </c>
      <c r="B9981" s="6" t="s">
        <v>212</v>
      </c>
      <c r="C9981" s="6" t="s">
        <v>767</v>
      </c>
      <c r="D9981" s="6" t="s">
        <v>663</v>
      </c>
      <c r="E9981" s="6" t="s">
        <v>303</v>
      </c>
      <c r="F9981" s="6" t="s">
        <v>394</v>
      </c>
      <c r="G9981" s="6" t="s">
        <v>395</v>
      </c>
      <c r="H9981" s="6"/>
      <c r="I9981" s="6"/>
      <c r="J9981" s="6"/>
      <c r="K9981" s="7">
        <v>0</v>
      </c>
      <c r="L9981" s="7">
        <v>4.2333999999999997E-2</v>
      </c>
      <c r="M9981" s="7">
        <v>0</v>
      </c>
      <c r="N9981" s="7">
        <v>0</v>
      </c>
      <c r="O9981" s="7">
        <v>0</v>
      </c>
      <c r="P9981" s="7">
        <v>0.38289499999999999</v>
      </c>
      <c r="Q9981" s="7">
        <v>7.0592000000000002E-2</v>
      </c>
      <c r="R9981" s="7">
        <v>5.0472000000000003E-2</v>
      </c>
      <c r="S9981" s="7">
        <v>0.21253900000000001</v>
      </c>
      <c r="T9981" s="7"/>
    </row>
    <row r="9982" spans="1:20" x14ac:dyDescent="0.35">
      <c r="A9982" s="6" t="s">
        <v>185</v>
      </c>
      <c r="B9982" s="6" t="s">
        <v>212</v>
      </c>
      <c r="C9982" s="6" t="s">
        <v>767</v>
      </c>
      <c r="D9982" s="6" t="s">
        <v>663</v>
      </c>
      <c r="E9982" s="6" t="s">
        <v>303</v>
      </c>
      <c r="F9982" s="6" t="s">
        <v>396</v>
      </c>
      <c r="G9982" s="6" t="s">
        <v>397</v>
      </c>
      <c r="H9982" s="6"/>
      <c r="I9982" s="6"/>
      <c r="J9982" s="6"/>
      <c r="K9982" s="7">
        <v>0</v>
      </c>
      <c r="L9982" s="7">
        <v>0</v>
      </c>
      <c r="M9982" s="7">
        <v>0</v>
      </c>
      <c r="N9982" s="7">
        <v>0</v>
      </c>
      <c r="O9982" s="7">
        <v>0</v>
      </c>
      <c r="P9982" s="7">
        <v>2.0150000000000001E-2</v>
      </c>
      <c r="Q9982" s="7">
        <v>1.0066E-2</v>
      </c>
      <c r="R9982" s="7">
        <v>1.008E-2</v>
      </c>
      <c r="S9982" s="7">
        <v>3.0349000000000001E-2</v>
      </c>
      <c r="T9982" s="7"/>
    </row>
    <row r="9983" spans="1:20" x14ac:dyDescent="0.35">
      <c r="A9983" s="6" t="s">
        <v>185</v>
      </c>
      <c r="B9983" s="6" t="s">
        <v>212</v>
      </c>
      <c r="C9983" s="6" t="s">
        <v>767</v>
      </c>
      <c r="D9983" s="6" t="s">
        <v>663</v>
      </c>
      <c r="E9983" s="6" t="s">
        <v>303</v>
      </c>
      <c r="F9983" s="6" t="s">
        <v>398</v>
      </c>
      <c r="G9983" s="6" t="s">
        <v>399</v>
      </c>
      <c r="H9983" s="6"/>
      <c r="I9983" s="6"/>
      <c r="J9983" s="6"/>
      <c r="K9983" s="7">
        <v>0</v>
      </c>
      <c r="L9983" s="7">
        <v>2.1124E-2</v>
      </c>
      <c r="M9983" s="7">
        <v>0</v>
      </c>
      <c r="N9983" s="7">
        <v>0</v>
      </c>
      <c r="O9983" s="7">
        <v>0</v>
      </c>
      <c r="P9983" s="7">
        <v>0.322432</v>
      </c>
      <c r="Q9983" s="7">
        <v>7.0592000000000002E-2</v>
      </c>
      <c r="R9983" s="7">
        <v>5.0476E-2</v>
      </c>
      <c r="S9983" s="7">
        <v>0.20243</v>
      </c>
      <c r="T9983" s="7"/>
    </row>
    <row r="9984" spans="1:20" x14ac:dyDescent="0.35">
      <c r="A9984" s="6" t="s">
        <v>185</v>
      </c>
      <c r="B9984" s="6" t="s">
        <v>212</v>
      </c>
      <c r="C9984" s="6" t="s">
        <v>767</v>
      </c>
      <c r="D9984" s="6" t="s">
        <v>663</v>
      </c>
      <c r="E9984" s="6" t="s">
        <v>303</v>
      </c>
      <c r="F9984" s="6" t="s">
        <v>400</v>
      </c>
      <c r="G9984" s="6" t="s">
        <v>401</v>
      </c>
      <c r="H9984" s="6"/>
      <c r="I9984" s="6"/>
      <c r="J9984" s="6"/>
      <c r="K9984" s="7">
        <v>0</v>
      </c>
      <c r="L9984" s="7">
        <v>7.7470000000000004E-3</v>
      </c>
      <c r="M9984" s="7">
        <v>0</v>
      </c>
      <c r="N9984" s="7">
        <v>0</v>
      </c>
      <c r="O9984" s="7">
        <v>0</v>
      </c>
      <c r="P9984" s="7">
        <v>6.0423999999999999E-2</v>
      </c>
      <c r="Q9984" s="7">
        <v>1.0066E-2</v>
      </c>
      <c r="R9984" s="7">
        <v>1.008E-2</v>
      </c>
      <c r="S9984" s="7">
        <v>2.0209999999999999E-2</v>
      </c>
      <c r="T9984" s="7"/>
    </row>
    <row r="9985" spans="1:20" x14ac:dyDescent="0.35">
      <c r="A9985" s="6" t="s">
        <v>185</v>
      </c>
      <c r="B9985" s="6" t="s">
        <v>212</v>
      </c>
      <c r="C9985" s="6" t="s">
        <v>767</v>
      </c>
      <c r="D9985" s="6" t="s">
        <v>663</v>
      </c>
      <c r="E9985" s="6" t="s">
        <v>303</v>
      </c>
      <c r="F9985" s="6" t="s">
        <v>402</v>
      </c>
      <c r="G9985" s="6" t="s">
        <v>403</v>
      </c>
      <c r="H9985" s="6"/>
      <c r="I9985" s="6"/>
      <c r="J9985" s="6"/>
      <c r="K9985" s="7">
        <v>0</v>
      </c>
      <c r="L9985" s="7">
        <v>1.0527999999999999E-2</v>
      </c>
      <c r="M9985" s="7">
        <v>0</v>
      </c>
      <c r="N9985" s="7">
        <v>0</v>
      </c>
      <c r="O9985" s="7">
        <v>0</v>
      </c>
      <c r="P9985" s="7">
        <v>6.0423999999999999E-2</v>
      </c>
      <c r="Q9985" s="7">
        <v>2.0160000000000001E-2</v>
      </c>
      <c r="R9985" s="7">
        <v>2.0171999999999999E-2</v>
      </c>
      <c r="S9985" s="7">
        <v>6.0711000000000001E-2</v>
      </c>
      <c r="T9985" s="7"/>
    </row>
    <row r="9986" spans="1:20" x14ac:dyDescent="0.35">
      <c r="A9986" s="6" t="s">
        <v>185</v>
      </c>
      <c r="B9986" s="6" t="s">
        <v>212</v>
      </c>
      <c r="C9986" s="6" t="s">
        <v>767</v>
      </c>
      <c r="D9986" s="6" t="s">
        <v>663</v>
      </c>
      <c r="E9986" s="6" t="s">
        <v>303</v>
      </c>
      <c r="F9986" s="6" t="s">
        <v>404</v>
      </c>
      <c r="G9986" s="6" t="s">
        <v>405</v>
      </c>
      <c r="H9986" s="6"/>
      <c r="I9986" s="6"/>
      <c r="J9986" s="6"/>
      <c r="K9986" s="7">
        <v>0</v>
      </c>
      <c r="L9986" s="7">
        <v>3.1722E-2</v>
      </c>
      <c r="M9986" s="7">
        <v>0</v>
      </c>
      <c r="N9986" s="7">
        <v>0</v>
      </c>
      <c r="O9986" s="7">
        <v>0</v>
      </c>
      <c r="P9986" s="7">
        <v>0.20150999999999999</v>
      </c>
      <c r="Q9986" s="7">
        <v>8.0680000000000002E-2</v>
      </c>
      <c r="R9986" s="7">
        <v>6.0575999999999998E-2</v>
      </c>
      <c r="S9986" s="7">
        <v>0.24291499999999999</v>
      </c>
      <c r="T9986" s="7"/>
    </row>
    <row r="9987" spans="1:20" x14ac:dyDescent="0.35">
      <c r="A9987" s="6" t="s">
        <v>185</v>
      </c>
      <c r="B9987" s="6" t="s">
        <v>212</v>
      </c>
      <c r="C9987" s="6" t="s">
        <v>767</v>
      </c>
      <c r="D9987" s="6" t="s">
        <v>663</v>
      </c>
      <c r="E9987" s="6" t="s">
        <v>303</v>
      </c>
      <c r="F9987" s="6" t="s">
        <v>406</v>
      </c>
      <c r="G9987" s="6" t="s">
        <v>407</v>
      </c>
      <c r="H9987" s="6"/>
      <c r="I9987" s="6"/>
      <c r="J9987" s="6"/>
      <c r="K9987" s="7">
        <v>0</v>
      </c>
      <c r="L9987" s="7">
        <v>3.8955999999999998E-2</v>
      </c>
      <c r="M9987" s="7">
        <v>0</v>
      </c>
      <c r="N9987" s="7">
        <v>0</v>
      </c>
      <c r="O9987" s="7">
        <v>0</v>
      </c>
      <c r="P9987" s="7">
        <v>0.49373499999999998</v>
      </c>
      <c r="Q9987" s="7">
        <v>0.17147200000000001</v>
      </c>
      <c r="R9987" s="7">
        <v>0.11107599999999999</v>
      </c>
      <c r="S9987" s="7">
        <v>0.34413500000000002</v>
      </c>
      <c r="T9987" s="7"/>
    </row>
    <row r="9988" spans="1:20" x14ac:dyDescent="0.35">
      <c r="A9988" s="6" t="s">
        <v>185</v>
      </c>
      <c r="B9988" s="6" t="s">
        <v>212</v>
      </c>
      <c r="C9988" s="6" t="s">
        <v>767</v>
      </c>
      <c r="D9988" s="6" t="s">
        <v>663</v>
      </c>
      <c r="E9988" s="6" t="s">
        <v>303</v>
      </c>
      <c r="F9988" s="6" t="s">
        <v>408</v>
      </c>
      <c r="G9988" s="6" t="s">
        <v>409</v>
      </c>
      <c r="H9988" s="6"/>
      <c r="I9988" s="6"/>
      <c r="J9988" s="6"/>
      <c r="K9988" s="7">
        <v>0</v>
      </c>
      <c r="L9988" s="7">
        <v>0</v>
      </c>
      <c r="M9988" s="7">
        <v>0</v>
      </c>
      <c r="N9988" s="7">
        <v>0</v>
      </c>
      <c r="O9988" s="7">
        <v>0</v>
      </c>
      <c r="P9988" s="7">
        <v>2.0119999999999999E-2</v>
      </c>
      <c r="Q9988" s="7">
        <v>1.0066E-2</v>
      </c>
      <c r="R9988" s="7">
        <v>1.008E-2</v>
      </c>
      <c r="S9988" s="7">
        <v>2.0209999999999999E-2</v>
      </c>
      <c r="T9988" s="7"/>
    </row>
    <row r="9989" spans="1:20" x14ac:dyDescent="0.35">
      <c r="A9989" s="6" t="s">
        <v>185</v>
      </c>
      <c r="B9989" s="6" t="s">
        <v>212</v>
      </c>
      <c r="C9989" s="6" t="s">
        <v>767</v>
      </c>
      <c r="D9989" s="6" t="s">
        <v>663</v>
      </c>
      <c r="E9989" s="6" t="s">
        <v>303</v>
      </c>
      <c r="F9989" s="6" t="s">
        <v>410</v>
      </c>
      <c r="G9989" s="6" t="s">
        <v>411</v>
      </c>
      <c r="H9989" s="6"/>
      <c r="I9989" s="6"/>
      <c r="J9989" s="6"/>
      <c r="K9989" s="7">
        <v>0</v>
      </c>
      <c r="L9989" s="7">
        <v>3.8960000000000002E-2</v>
      </c>
      <c r="M9989" s="7">
        <v>0</v>
      </c>
      <c r="N9989" s="7">
        <v>0</v>
      </c>
      <c r="O9989" s="7">
        <v>0</v>
      </c>
      <c r="P9989" s="7">
        <v>0.36274499999999998</v>
      </c>
      <c r="Q9989" s="7">
        <v>0.110952</v>
      </c>
      <c r="R9989" s="7">
        <v>7.0676000000000003E-2</v>
      </c>
      <c r="S9989" s="7">
        <v>0.22265499999999999</v>
      </c>
      <c r="T9989" s="7"/>
    </row>
    <row r="9990" spans="1:20" x14ac:dyDescent="0.35">
      <c r="A9990" s="6" t="s">
        <v>185</v>
      </c>
      <c r="B9990" s="6" t="s">
        <v>212</v>
      </c>
      <c r="C9990" s="6" t="s">
        <v>767</v>
      </c>
      <c r="D9990" s="6" t="s">
        <v>663</v>
      </c>
      <c r="E9990" s="6" t="s">
        <v>303</v>
      </c>
      <c r="F9990" s="6" t="s">
        <v>412</v>
      </c>
      <c r="G9990" s="6" t="s">
        <v>413</v>
      </c>
      <c r="H9990" s="6"/>
      <c r="I9990" s="6"/>
      <c r="J9990" s="6"/>
      <c r="K9990" s="7">
        <v>0</v>
      </c>
      <c r="L9990" s="7">
        <v>0</v>
      </c>
      <c r="M9990" s="7">
        <v>0</v>
      </c>
      <c r="N9990" s="7">
        <v>0</v>
      </c>
      <c r="O9990" s="7">
        <v>0</v>
      </c>
      <c r="P9990" s="7">
        <v>2.0129999999999999E-2</v>
      </c>
      <c r="Q9990" s="7">
        <v>0</v>
      </c>
      <c r="R9990" s="7">
        <v>0</v>
      </c>
      <c r="S9990" s="7">
        <v>0</v>
      </c>
      <c r="T9990" s="7"/>
    </row>
    <row r="9991" spans="1:20" x14ac:dyDescent="0.35">
      <c r="A9991" s="6" t="s">
        <v>185</v>
      </c>
      <c r="B9991" s="6" t="s">
        <v>212</v>
      </c>
      <c r="C9991" s="6" t="s">
        <v>767</v>
      </c>
      <c r="D9991" s="6" t="s">
        <v>663</v>
      </c>
      <c r="E9991" s="6" t="s">
        <v>303</v>
      </c>
      <c r="F9991" s="6" t="s">
        <v>414</v>
      </c>
      <c r="G9991" s="6" t="s">
        <v>415</v>
      </c>
      <c r="H9991" s="6"/>
      <c r="I9991" s="6"/>
      <c r="J9991" s="6"/>
      <c r="K9991" s="7">
        <v>0</v>
      </c>
      <c r="L9991" s="7">
        <v>7.7470000000000004E-3</v>
      </c>
      <c r="M9991" s="7">
        <v>0</v>
      </c>
      <c r="N9991" s="7">
        <v>0</v>
      </c>
      <c r="O9991" s="7">
        <v>0</v>
      </c>
      <c r="P9991" s="7">
        <v>7.0508000000000001E-2</v>
      </c>
      <c r="Q9991" s="7">
        <v>2.0160000000000001E-2</v>
      </c>
      <c r="R9991" s="7">
        <v>1.008E-2</v>
      </c>
      <c r="S9991" s="7">
        <v>4.0466000000000002E-2</v>
      </c>
      <c r="T9991" s="7"/>
    </row>
    <row r="9992" spans="1:20" x14ac:dyDescent="0.35">
      <c r="A9992" s="6" t="s">
        <v>185</v>
      </c>
      <c r="B9992" s="6" t="s">
        <v>212</v>
      </c>
      <c r="C9992" s="6" t="s">
        <v>767</v>
      </c>
      <c r="D9992" s="6" t="s">
        <v>663</v>
      </c>
      <c r="E9992" s="6" t="s">
        <v>303</v>
      </c>
      <c r="F9992" s="6" t="s">
        <v>416</v>
      </c>
      <c r="G9992" s="6" t="s">
        <v>417</v>
      </c>
      <c r="H9992" s="6"/>
      <c r="I9992" s="6"/>
      <c r="J9992" s="6"/>
      <c r="K9992" s="7">
        <v>0</v>
      </c>
      <c r="L9992" s="7">
        <v>2.3355999999999998E-2</v>
      </c>
      <c r="M9992" s="7">
        <v>0</v>
      </c>
      <c r="N9992" s="7">
        <v>0</v>
      </c>
      <c r="O9992" s="7">
        <v>0</v>
      </c>
      <c r="P9992" s="7">
        <v>0.20150999999999999</v>
      </c>
      <c r="Q9992" s="7">
        <v>2.0152E-2</v>
      </c>
      <c r="R9992" s="7">
        <v>1.008E-2</v>
      </c>
      <c r="S9992" s="7">
        <v>4.0453999999999997E-2</v>
      </c>
      <c r="T9992" s="7"/>
    </row>
    <row r="9993" spans="1:20" x14ac:dyDescent="0.35">
      <c r="A9993" s="6" t="s">
        <v>185</v>
      </c>
      <c r="B9993" s="6" t="s">
        <v>212</v>
      </c>
      <c r="C9993" s="6" t="s">
        <v>767</v>
      </c>
      <c r="D9993" s="6" t="s">
        <v>663</v>
      </c>
      <c r="E9993" s="6" t="s">
        <v>303</v>
      </c>
      <c r="F9993" s="6" t="s">
        <v>418</v>
      </c>
      <c r="G9993" s="6" t="s">
        <v>419</v>
      </c>
      <c r="H9993" s="6"/>
      <c r="I9993" s="6"/>
      <c r="J9993" s="6"/>
      <c r="K9993" s="7">
        <v>0</v>
      </c>
      <c r="L9993" s="7">
        <v>7.7470000000000004E-3</v>
      </c>
      <c r="M9993" s="7">
        <v>0</v>
      </c>
      <c r="N9993" s="7">
        <v>0</v>
      </c>
      <c r="O9993" s="7">
        <v>0</v>
      </c>
      <c r="P9993" s="7">
        <v>3.0200000000000001E-2</v>
      </c>
      <c r="Q9993" s="7">
        <v>1.0062E-2</v>
      </c>
      <c r="R9993" s="7">
        <v>1.0074E-2</v>
      </c>
      <c r="S9993" s="7">
        <v>2.0209999999999999E-2</v>
      </c>
      <c r="T9993" s="7"/>
    </row>
    <row r="9994" spans="1:20" x14ac:dyDescent="0.35">
      <c r="A9994" s="6" t="s">
        <v>185</v>
      </c>
      <c r="B9994" s="6" t="s">
        <v>212</v>
      </c>
      <c r="C9994" s="6" t="s">
        <v>767</v>
      </c>
      <c r="D9994" s="6" t="s">
        <v>663</v>
      </c>
      <c r="E9994" s="6" t="s">
        <v>420</v>
      </c>
      <c r="F9994" s="6" t="s">
        <v>421</v>
      </c>
      <c r="G9994" s="6" t="s">
        <v>422</v>
      </c>
      <c r="H9994" s="6"/>
      <c r="I9994" s="6"/>
      <c r="J9994" s="6"/>
      <c r="K9994" s="7">
        <v>0</v>
      </c>
      <c r="L9994" s="7">
        <v>0.22329399999999999</v>
      </c>
      <c r="M9994" s="7">
        <v>0</v>
      </c>
      <c r="N9994" s="7">
        <v>0</v>
      </c>
      <c r="O9994" s="7">
        <v>0</v>
      </c>
      <c r="P9994" s="7">
        <v>2.4828250000000001</v>
      </c>
      <c r="Q9994" s="7">
        <v>0.45872000000000002</v>
      </c>
      <c r="R9994" s="7">
        <v>0.25913999999999998</v>
      </c>
      <c r="S9994" s="7">
        <v>0.80742499999999995</v>
      </c>
      <c r="T9994" s="7"/>
    </row>
    <row r="9995" spans="1:20" x14ac:dyDescent="0.35">
      <c r="A9995" s="6" t="s">
        <v>185</v>
      </c>
      <c r="B9995" s="6" t="s">
        <v>212</v>
      </c>
      <c r="C9995" s="6" t="s">
        <v>767</v>
      </c>
      <c r="D9995" s="6" t="s">
        <v>663</v>
      </c>
      <c r="E9995" s="6" t="s">
        <v>420</v>
      </c>
      <c r="F9995" s="6" t="s">
        <v>423</v>
      </c>
      <c r="G9995" s="6" t="s">
        <v>424</v>
      </c>
      <c r="H9995" s="6"/>
      <c r="I9995" s="6"/>
      <c r="J9995" s="6"/>
      <c r="K9995" s="7">
        <v>0</v>
      </c>
      <c r="L9995" s="7">
        <v>4.1264000000000002E-2</v>
      </c>
      <c r="M9995" s="7">
        <v>0</v>
      </c>
      <c r="N9995" s="7">
        <v>0</v>
      </c>
      <c r="O9995" s="7">
        <v>0</v>
      </c>
      <c r="P9995" s="7">
        <v>0.21934500000000001</v>
      </c>
      <c r="Q9995" s="7">
        <v>4.9848000000000003E-2</v>
      </c>
      <c r="R9995" s="7">
        <v>2.9884000000000001E-2</v>
      </c>
      <c r="S9995" s="7">
        <v>8.9690000000000006E-2</v>
      </c>
      <c r="T9995" s="7"/>
    </row>
    <row r="9996" spans="1:20" x14ac:dyDescent="0.35">
      <c r="A9996" s="6" t="s">
        <v>185</v>
      </c>
      <c r="B9996" s="6" t="s">
        <v>212</v>
      </c>
      <c r="C9996" s="6" t="s">
        <v>767</v>
      </c>
      <c r="D9996" s="6" t="s">
        <v>663</v>
      </c>
      <c r="E9996" s="6" t="s">
        <v>420</v>
      </c>
      <c r="F9996" s="6" t="s">
        <v>425</v>
      </c>
      <c r="G9996" s="6" t="s">
        <v>426</v>
      </c>
      <c r="H9996" s="6"/>
      <c r="I9996" s="6"/>
      <c r="J9996" s="6"/>
      <c r="K9996" s="7">
        <v>0</v>
      </c>
      <c r="L9996" s="7">
        <v>4.2097999999999997E-2</v>
      </c>
      <c r="M9996" s="7">
        <v>0</v>
      </c>
      <c r="N9996" s="7">
        <v>0</v>
      </c>
      <c r="O9996" s="7">
        <v>0</v>
      </c>
      <c r="P9996" s="7">
        <v>0.45865499999999998</v>
      </c>
      <c r="Q9996" s="7">
        <v>0.10968600000000001</v>
      </c>
      <c r="R9996" s="7">
        <v>5.9791999999999998E-2</v>
      </c>
      <c r="S9996" s="7">
        <v>0.199355</v>
      </c>
      <c r="T9996" s="7"/>
    </row>
    <row r="9997" spans="1:20" x14ac:dyDescent="0.35">
      <c r="A9997" s="6" t="s">
        <v>185</v>
      </c>
      <c r="B9997" s="6" t="s">
        <v>212</v>
      </c>
      <c r="C9997" s="6" t="s">
        <v>767</v>
      </c>
      <c r="D9997" s="6" t="s">
        <v>663</v>
      </c>
      <c r="E9997" s="6" t="s">
        <v>420</v>
      </c>
      <c r="F9997" s="6" t="s">
        <v>427</v>
      </c>
      <c r="G9997" s="6" t="s">
        <v>428</v>
      </c>
      <c r="H9997" s="6"/>
      <c r="I9997" s="6"/>
      <c r="J9997" s="6"/>
      <c r="K9997" s="7">
        <v>0</v>
      </c>
      <c r="L9997" s="7">
        <v>9.4766000000000003E-2</v>
      </c>
      <c r="M9997" s="7">
        <v>0</v>
      </c>
      <c r="N9997" s="7">
        <v>0</v>
      </c>
      <c r="O9997" s="7">
        <v>0</v>
      </c>
      <c r="P9997" s="7">
        <v>1.1765950000000001</v>
      </c>
      <c r="Q9997" s="7">
        <v>0.20941199999999999</v>
      </c>
      <c r="R9997" s="7">
        <v>0.1196</v>
      </c>
      <c r="S9997" s="7">
        <v>0.37878499999999998</v>
      </c>
      <c r="T9997" s="7"/>
    </row>
    <row r="9998" spans="1:20" x14ac:dyDescent="0.35">
      <c r="A9998" s="6" t="s">
        <v>185</v>
      </c>
      <c r="B9998" s="6" t="s">
        <v>212</v>
      </c>
      <c r="C9998" s="6" t="s">
        <v>767</v>
      </c>
      <c r="D9998" s="6" t="s">
        <v>663</v>
      </c>
      <c r="E9998" s="6" t="s">
        <v>420</v>
      </c>
      <c r="F9998" s="6" t="s">
        <v>429</v>
      </c>
      <c r="G9998" s="6" t="s">
        <v>430</v>
      </c>
      <c r="H9998" s="6"/>
      <c r="I9998" s="6"/>
      <c r="J9998" s="6"/>
      <c r="K9998" s="7">
        <v>0</v>
      </c>
      <c r="L9998" s="7">
        <v>1.2851E-2</v>
      </c>
      <c r="M9998" s="7">
        <v>0</v>
      </c>
      <c r="N9998" s="7">
        <v>0</v>
      </c>
      <c r="O9998" s="7">
        <v>0</v>
      </c>
      <c r="P9998" s="7">
        <v>4.9821999999999998E-2</v>
      </c>
      <c r="Q9998" s="7">
        <v>1.9924000000000001E-2</v>
      </c>
      <c r="R9998" s="7">
        <v>9.9419999999999994E-3</v>
      </c>
      <c r="S9998" s="7">
        <v>2.9876E-2</v>
      </c>
      <c r="T9998" s="7"/>
    </row>
    <row r="9999" spans="1:20" x14ac:dyDescent="0.35">
      <c r="A9999" s="6" t="s">
        <v>185</v>
      </c>
      <c r="B9999" s="6" t="s">
        <v>212</v>
      </c>
      <c r="C9999" s="6" t="s">
        <v>767</v>
      </c>
      <c r="D9999" s="6" t="s">
        <v>663</v>
      </c>
      <c r="E9999" s="6" t="s">
        <v>420</v>
      </c>
      <c r="F9999" s="6" t="s">
        <v>431</v>
      </c>
      <c r="G9999" s="6" t="s">
        <v>432</v>
      </c>
      <c r="H9999" s="6"/>
      <c r="I9999" s="6"/>
      <c r="J9999" s="6"/>
      <c r="K9999" s="7">
        <v>0</v>
      </c>
      <c r="L9999" s="7">
        <v>5.2639999999999999E-2</v>
      </c>
      <c r="M9999" s="7">
        <v>0</v>
      </c>
      <c r="N9999" s="7">
        <v>0</v>
      </c>
      <c r="O9999" s="7">
        <v>0</v>
      </c>
      <c r="P9999" s="7">
        <v>0.74782099999999996</v>
      </c>
      <c r="Q9999" s="7">
        <v>0.30913400000000002</v>
      </c>
      <c r="R9999" s="7">
        <v>0.16943800000000001</v>
      </c>
      <c r="S9999" s="7">
        <v>0.55822300000000002</v>
      </c>
      <c r="T9999" s="7"/>
    </row>
    <row r="10000" spans="1:20" x14ac:dyDescent="0.35">
      <c r="A10000" s="6" t="s">
        <v>185</v>
      </c>
      <c r="B10000" s="6" t="s">
        <v>212</v>
      </c>
      <c r="C10000" s="6" t="s">
        <v>767</v>
      </c>
      <c r="D10000" s="6" t="s">
        <v>663</v>
      </c>
      <c r="E10000" s="6" t="s">
        <v>420</v>
      </c>
      <c r="F10000" s="6" t="s">
        <v>433</v>
      </c>
      <c r="G10000" s="6" t="s">
        <v>434</v>
      </c>
      <c r="H10000" s="6"/>
      <c r="I10000" s="6"/>
      <c r="J10000" s="6"/>
      <c r="K10000" s="7">
        <v>0</v>
      </c>
      <c r="L10000" s="7">
        <v>0.12638099999999999</v>
      </c>
      <c r="M10000" s="7">
        <v>0</v>
      </c>
      <c r="N10000" s="7">
        <v>0</v>
      </c>
      <c r="O10000" s="7">
        <v>0</v>
      </c>
      <c r="P10000" s="7">
        <v>1.106795</v>
      </c>
      <c r="Q10000" s="7">
        <v>0.38891999999999999</v>
      </c>
      <c r="R10000" s="7">
        <v>0.21928</v>
      </c>
      <c r="S10000" s="7">
        <v>0.687805</v>
      </c>
      <c r="T10000" s="7"/>
    </row>
    <row r="10001" spans="1:20" x14ac:dyDescent="0.35">
      <c r="A10001" s="6" t="s">
        <v>185</v>
      </c>
      <c r="B10001" s="6" t="s">
        <v>212</v>
      </c>
      <c r="C10001" s="6" t="s">
        <v>767</v>
      </c>
      <c r="D10001" s="6" t="s">
        <v>663</v>
      </c>
      <c r="E10001" s="6" t="s">
        <v>420</v>
      </c>
      <c r="F10001" s="6" t="s">
        <v>437</v>
      </c>
      <c r="G10001" s="6" t="s">
        <v>438</v>
      </c>
      <c r="H10001" s="6"/>
      <c r="I10001" s="6"/>
      <c r="J10001" s="6"/>
      <c r="K10001" s="7">
        <v>0</v>
      </c>
      <c r="L10001" s="7">
        <v>0</v>
      </c>
      <c r="M10001" s="7">
        <v>0</v>
      </c>
      <c r="N10001" s="7">
        <v>0</v>
      </c>
      <c r="O10001" s="7">
        <v>0</v>
      </c>
      <c r="P10001" s="7">
        <v>0.28883999999999999</v>
      </c>
      <c r="Q10001" s="7">
        <v>8.0170000000000005E-2</v>
      </c>
      <c r="R10001" s="7">
        <v>3.6839999999999998E-2</v>
      </c>
      <c r="S10001" s="7">
        <v>9.6930000000000002E-2</v>
      </c>
      <c r="T10001" s="7"/>
    </row>
    <row r="10002" spans="1:20" x14ac:dyDescent="0.35">
      <c r="A10002" s="6" t="s">
        <v>185</v>
      </c>
      <c r="B10002" s="6" t="s">
        <v>212</v>
      </c>
      <c r="C10002" s="6" t="s">
        <v>767</v>
      </c>
      <c r="D10002" s="6" t="s">
        <v>663</v>
      </c>
      <c r="E10002" s="6" t="s">
        <v>439</v>
      </c>
      <c r="F10002" s="6" t="s">
        <v>440</v>
      </c>
      <c r="G10002" s="6" t="s">
        <v>441</v>
      </c>
      <c r="H10002" s="6"/>
      <c r="I10002" s="6"/>
      <c r="J10002" s="6"/>
      <c r="K10002" s="7">
        <v>0</v>
      </c>
      <c r="L10002" s="7">
        <v>2.1295999999999999E-2</v>
      </c>
      <c r="M10002" s="7">
        <v>0</v>
      </c>
      <c r="N10002" s="7">
        <v>0</v>
      </c>
      <c r="O10002" s="7">
        <v>0</v>
      </c>
      <c r="P10002" s="7">
        <v>0.13240499999999999</v>
      </c>
      <c r="Q10002" s="7">
        <v>7.3646000000000003E-2</v>
      </c>
      <c r="R10002" s="7">
        <v>9.0494000000000005E-2</v>
      </c>
      <c r="S10002" s="7">
        <v>0.14218</v>
      </c>
      <c r="T10002" s="7"/>
    </row>
    <row r="10003" spans="1:20" x14ac:dyDescent="0.35">
      <c r="A10003" s="6" t="s">
        <v>185</v>
      </c>
      <c r="B10003" s="6" t="s">
        <v>212</v>
      </c>
      <c r="C10003" s="6" t="s">
        <v>767</v>
      </c>
      <c r="D10003" s="6" t="s">
        <v>663</v>
      </c>
      <c r="E10003" s="6" t="s">
        <v>439</v>
      </c>
      <c r="F10003" s="6" t="s">
        <v>442</v>
      </c>
      <c r="G10003" s="6" t="s">
        <v>443</v>
      </c>
      <c r="H10003" s="6"/>
      <c r="I10003" s="6"/>
      <c r="J10003" s="6"/>
      <c r="K10003" s="7">
        <v>0</v>
      </c>
      <c r="L10003" s="7">
        <v>2.0119999999999999E-2</v>
      </c>
      <c r="M10003" s="7">
        <v>0</v>
      </c>
      <c r="N10003" s="7">
        <v>0</v>
      </c>
      <c r="O10003" s="7">
        <v>0</v>
      </c>
      <c r="P10003" s="7">
        <v>0.28523500000000002</v>
      </c>
      <c r="Q10003" s="7">
        <v>0.115754</v>
      </c>
      <c r="R10003" s="7">
        <v>0.181036</v>
      </c>
      <c r="S10003" s="7">
        <v>0.27423599999999998</v>
      </c>
      <c r="T10003" s="7"/>
    </row>
    <row r="10004" spans="1:20" x14ac:dyDescent="0.35">
      <c r="A10004" s="6" t="s">
        <v>185</v>
      </c>
      <c r="B10004" s="6" t="s">
        <v>212</v>
      </c>
      <c r="C10004" s="6" t="s">
        <v>767</v>
      </c>
      <c r="D10004" s="6" t="s">
        <v>663</v>
      </c>
      <c r="E10004" s="6" t="s">
        <v>439</v>
      </c>
      <c r="F10004" s="6" t="s">
        <v>444</v>
      </c>
      <c r="G10004" s="6" t="s">
        <v>445</v>
      </c>
      <c r="H10004" s="6"/>
      <c r="I10004" s="6"/>
      <c r="J10004" s="6"/>
      <c r="K10004" s="7">
        <v>0</v>
      </c>
      <c r="L10004" s="7">
        <v>1.7385999999999999E-2</v>
      </c>
      <c r="M10004" s="7">
        <v>0</v>
      </c>
      <c r="N10004" s="7">
        <v>0</v>
      </c>
      <c r="O10004" s="7">
        <v>0</v>
      </c>
      <c r="P10004" s="7">
        <v>0.20755899999999999</v>
      </c>
      <c r="Q10004" s="7">
        <v>8.2152000000000003E-2</v>
      </c>
      <c r="R10004" s="7">
        <v>0.106477</v>
      </c>
      <c r="S10004" s="7">
        <v>0.17580499999999999</v>
      </c>
      <c r="T10004" s="7"/>
    </row>
    <row r="10005" spans="1:20" x14ac:dyDescent="0.35">
      <c r="A10005" s="6" t="s">
        <v>185</v>
      </c>
      <c r="B10005" s="6" t="s">
        <v>212</v>
      </c>
      <c r="C10005" s="6" t="s">
        <v>767</v>
      </c>
      <c r="D10005" s="6" t="s">
        <v>663</v>
      </c>
      <c r="E10005" s="6" t="s">
        <v>439</v>
      </c>
      <c r="F10005" s="6" t="s">
        <v>450</v>
      </c>
      <c r="G10005" s="6" t="s">
        <v>451</v>
      </c>
      <c r="H10005" s="6"/>
      <c r="I10005" s="6"/>
      <c r="J10005" s="6"/>
      <c r="K10005" s="7">
        <v>0</v>
      </c>
      <c r="L10005" s="7">
        <v>1.1524E-2</v>
      </c>
      <c r="M10005" s="7">
        <v>0</v>
      </c>
      <c r="N10005" s="7">
        <v>0</v>
      </c>
      <c r="O10005" s="7">
        <v>0</v>
      </c>
      <c r="P10005" s="7">
        <v>0.152777</v>
      </c>
      <c r="Q10005" s="7">
        <v>5.2595999999999997E-2</v>
      </c>
      <c r="R10005" s="7">
        <v>9.0499999999999997E-2</v>
      </c>
      <c r="S10005" s="7">
        <v>0.23360500000000001</v>
      </c>
      <c r="T10005" s="7"/>
    </row>
    <row r="10006" spans="1:20" x14ac:dyDescent="0.35">
      <c r="A10006" s="6" t="s">
        <v>185</v>
      </c>
      <c r="B10006" s="6" t="s">
        <v>212</v>
      </c>
      <c r="C10006" s="6" t="s">
        <v>767</v>
      </c>
      <c r="D10006" s="6" t="s">
        <v>663</v>
      </c>
      <c r="E10006" s="6" t="s">
        <v>439</v>
      </c>
      <c r="F10006" s="6" t="s">
        <v>454</v>
      </c>
      <c r="G10006" s="6" t="s">
        <v>455</v>
      </c>
      <c r="H10006" s="6"/>
      <c r="I10006" s="6"/>
      <c r="J10006" s="6"/>
      <c r="K10006" s="7">
        <v>0</v>
      </c>
      <c r="L10006" s="7">
        <v>0</v>
      </c>
      <c r="M10006" s="7">
        <v>0</v>
      </c>
      <c r="N10006" s="7">
        <v>0</v>
      </c>
      <c r="O10006" s="7">
        <v>0</v>
      </c>
      <c r="P10006" s="7">
        <v>3.5985000000000003E-2</v>
      </c>
      <c r="Q10006" s="7">
        <v>2.1028000000000002E-2</v>
      </c>
      <c r="R10006" s="7">
        <v>3.0159999999999999E-2</v>
      </c>
      <c r="S10006" s="7">
        <v>4.0611000000000001E-2</v>
      </c>
      <c r="T10006" s="7"/>
    </row>
    <row r="10007" spans="1:20" x14ac:dyDescent="0.35">
      <c r="A10007" s="6" t="s">
        <v>185</v>
      </c>
      <c r="B10007" s="6" t="s">
        <v>212</v>
      </c>
      <c r="C10007" s="6" t="s">
        <v>767</v>
      </c>
      <c r="D10007" s="6" t="s">
        <v>663</v>
      </c>
      <c r="E10007" s="6" t="s">
        <v>439</v>
      </c>
      <c r="F10007" s="6" t="s">
        <v>456</v>
      </c>
      <c r="G10007" s="6" t="s">
        <v>457</v>
      </c>
      <c r="H10007" s="6"/>
      <c r="I10007" s="6"/>
      <c r="J10007" s="6"/>
      <c r="K10007" s="7">
        <v>0</v>
      </c>
      <c r="L10007" s="7">
        <v>5.5420000000000001E-3</v>
      </c>
      <c r="M10007" s="7">
        <v>0</v>
      </c>
      <c r="N10007" s="7">
        <v>0</v>
      </c>
      <c r="O10007" s="7">
        <v>0</v>
      </c>
      <c r="P10007" s="7">
        <v>4.8170999999999999E-2</v>
      </c>
      <c r="Q10007" s="7">
        <v>2.375E-2</v>
      </c>
      <c r="R10007" s="7">
        <v>3.7853999999999999E-2</v>
      </c>
      <c r="S10007" s="7">
        <v>4.7326E-2</v>
      </c>
      <c r="T10007" s="7"/>
    </row>
    <row r="10008" spans="1:20" x14ac:dyDescent="0.35">
      <c r="A10008" s="6" t="s">
        <v>185</v>
      </c>
      <c r="B10008" s="6" t="s">
        <v>212</v>
      </c>
      <c r="C10008" s="6" t="s">
        <v>767</v>
      </c>
      <c r="D10008" s="6" t="s">
        <v>663</v>
      </c>
      <c r="E10008" s="6" t="s">
        <v>439</v>
      </c>
      <c r="F10008" s="6" t="s">
        <v>458</v>
      </c>
      <c r="G10008" s="6" t="s">
        <v>459</v>
      </c>
      <c r="H10008" s="6"/>
      <c r="I10008" s="6"/>
      <c r="J10008" s="6"/>
      <c r="K10008" s="7">
        <v>0</v>
      </c>
      <c r="L10008" s="7">
        <v>5.3920000000000001E-3</v>
      </c>
      <c r="M10008" s="7">
        <v>0</v>
      </c>
      <c r="N10008" s="7">
        <v>0</v>
      </c>
      <c r="O10008" s="7">
        <v>0</v>
      </c>
      <c r="P10008" s="7">
        <v>0.21421499999999999</v>
      </c>
      <c r="Q10008" s="7">
        <v>5.1810000000000002E-2</v>
      </c>
      <c r="R10008" s="7">
        <v>8.2133999999999999E-2</v>
      </c>
      <c r="S10008" s="7">
        <v>9.937E-2</v>
      </c>
      <c r="T10008" s="7"/>
    </row>
    <row r="10009" spans="1:20" x14ac:dyDescent="0.35">
      <c r="A10009" s="6" t="s">
        <v>185</v>
      </c>
      <c r="B10009" s="6" t="s">
        <v>212</v>
      </c>
      <c r="C10009" s="6" t="s">
        <v>767</v>
      </c>
      <c r="D10009" s="6" t="s">
        <v>663</v>
      </c>
      <c r="E10009" s="6" t="s">
        <v>439</v>
      </c>
      <c r="F10009" s="6" t="s">
        <v>460</v>
      </c>
      <c r="G10009" s="6" t="s">
        <v>461</v>
      </c>
      <c r="H10009" s="6"/>
      <c r="I10009" s="6"/>
      <c r="J10009" s="6"/>
      <c r="K10009" s="7">
        <v>0</v>
      </c>
      <c r="L10009" s="7">
        <v>0</v>
      </c>
      <c r="M10009" s="7">
        <v>0</v>
      </c>
      <c r="N10009" s="7">
        <v>0</v>
      </c>
      <c r="O10009" s="7">
        <v>0</v>
      </c>
      <c r="P10009" s="7">
        <v>1.7121000000000001E-2</v>
      </c>
      <c r="Q10009" s="7">
        <v>9.8340000000000007E-3</v>
      </c>
      <c r="R10009" s="7">
        <v>9.9120000000000007E-3</v>
      </c>
      <c r="S10009" s="7">
        <v>1.9878E-2</v>
      </c>
      <c r="T10009" s="7"/>
    </row>
    <row r="10010" spans="1:20" x14ac:dyDescent="0.35">
      <c r="A10010" s="6" t="s">
        <v>185</v>
      </c>
      <c r="B10010" s="6" t="s">
        <v>212</v>
      </c>
      <c r="C10010" s="6" t="s">
        <v>767</v>
      </c>
      <c r="D10010" s="6" t="s">
        <v>663</v>
      </c>
      <c r="E10010" s="6" t="s">
        <v>439</v>
      </c>
      <c r="F10010" s="6" t="s">
        <v>462</v>
      </c>
      <c r="G10010" s="6" t="s">
        <v>463</v>
      </c>
      <c r="H10010" s="6"/>
      <c r="I10010" s="6"/>
      <c r="J10010" s="6"/>
      <c r="K10010" s="7">
        <v>0</v>
      </c>
      <c r="L10010" s="7">
        <v>4.0309999999999999E-3</v>
      </c>
      <c r="M10010" s="7">
        <v>0</v>
      </c>
      <c r="N10010" s="7">
        <v>0</v>
      </c>
      <c r="O10010" s="7">
        <v>0</v>
      </c>
      <c r="P10010" s="7">
        <v>7.7151999999999998E-2</v>
      </c>
      <c r="Q10010" s="7">
        <v>2.9446E-2</v>
      </c>
      <c r="R10010" s="7">
        <v>4.9585999999999998E-2</v>
      </c>
      <c r="S10010" s="7">
        <v>5.969E-2</v>
      </c>
      <c r="T10010" s="7"/>
    </row>
    <row r="10011" spans="1:20" x14ac:dyDescent="0.35">
      <c r="A10011" s="6" t="s">
        <v>185</v>
      </c>
      <c r="B10011" s="6" t="s">
        <v>212</v>
      </c>
      <c r="C10011" s="6" t="s">
        <v>767</v>
      </c>
      <c r="D10011" s="6" t="s">
        <v>663</v>
      </c>
      <c r="E10011" s="6" t="s">
        <v>439</v>
      </c>
      <c r="F10011" s="6" t="s">
        <v>466</v>
      </c>
      <c r="G10011" s="6" t="s">
        <v>467</v>
      </c>
      <c r="H10011" s="6"/>
      <c r="I10011" s="6"/>
      <c r="J10011" s="6"/>
      <c r="K10011" s="7">
        <v>0</v>
      </c>
      <c r="L10011" s="7">
        <v>1.1313999999999999E-2</v>
      </c>
      <c r="M10011" s="7">
        <v>0</v>
      </c>
      <c r="N10011" s="7">
        <v>0</v>
      </c>
      <c r="O10011" s="7">
        <v>0</v>
      </c>
      <c r="P10011" s="7">
        <v>0.16291</v>
      </c>
      <c r="Q10011" s="7">
        <v>9.4644000000000006E-2</v>
      </c>
      <c r="R10011" s="7">
        <v>0.13070799999999999</v>
      </c>
      <c r="S10011" s="7">
        <v>0.21321999999999999</v>
      </c>
      <c r="T10011" s="7"/>
    </row>
    <row r="10012" spans="1:20" x14ac:dyDescent="0.35">
      <c r="A10012" s="6" t="s">
        <v>185</v>
      </c>
      <c r="B10012" s="6" t="s">
        <v>212</v>
      </c>
      <c r="C10012" s="6" t="s">
        <v>767</v>
      </c>
      <c r="D10012" s="6" t="s">
        <v>663</v>
      </c>
      <c r="E10012" s="6" t="s">
        <v>439</v>
      </c>
      <c r="F10012" s="6" t="s">
        <v>468</v>
      </c>
      <c r="G10012" s="6" t="s">
        <v>469</v>
      </c>
      <c r="H10012" s="6"/>
      <c r="I10012" s="6"/>
      <c r="J10012" s="6"/>
      <c r="K10012" s="7">
        <v>0</v>
      </c>
      <c r="L10012" s="7">
        <v>4.9991000000000001E-2</v>
      </c>
      <c r="M10012" s="7">
        <v>0</v>
      </c>
      <c r="N10012" s="7">
        <v>0</v>
      </c>
      <c r="O10012" s="7">
        <v>0</v>
      </c>
      <c r="P10012" s="7">
        <v>0.71835099999999996</v>
      </c>
      <c r="Q10012" s="7">
        <v>0.20651</v>
      </c>
      <c r="R10012" s="7">
        <v>0.29758600000000002</v>
      </c>
      <c r="S10012" s="7">
        <v>0.517598</v>
      </c>
      <c r="T10012" s="7"/>
    </row>
    <row r="10013" spans="1:20" x14ac:dyDescent="0.35">
      <c r="A10013" s="6" t="s">
        <v>185</v>
      </c>
      <c r="B10013" s="6" t="s">
        <v>212</v>
      </c>
      <c r="C10013" s="6" t="s">
        <v>767</v>
      </c>
      <c r="D10013" s="6" t="s">
        <v>663</v>
      </c>
      <c r="E10013" s="6" t="s">
        <v>439</v>
      </c>
      <c r="F10013" s="6" t="s">
        <v>470</v>
      </c>
      <c r="G10013" s="6" t="s">
        <v>471</v>
      </c>
      <c r="H10013" s="6"/>
      <c r="I10013" s="6"/>
      <c r="J10013" s="6"/>
      <c r="K10013" s="7">
        <v>0</v>
      </c>
      <c r="L10013" s="7">
        <v>0.159806</v>
      </c>
      <c r="M10013" s="7">
        <v>0</v>
      </c>
      <c r="N10013" s="7">
        <v>0</v>
      </c>
      <c r="O10013" s="7">
        <v>0</v>
      </c>
      <c r="P10013" s="7">
        <v>2.4267949999999998</v>
      </c>
      <c r="Q10013" s="7">
        <v>0.78680000000000005</v>
      </c>
      <c r="R10013" s="7">
        <v>1.229992</v>
      </c>
      <c r="S10013" s="7">
        <v>1.6026050000000001</v>
      </c>
      <c r="T10013" s="7"/>
    </row>
    <row r="10014" spans="1:20" x14ac:dyDescent="0.35">
      <c r="A10014" s="6" t="s">
        <v>185</v>
      </c>
      <c r="B10014" s="6" t="s">
        <v>212</v>
      </c>
      <c r="C10014" s="6" t="s">
        <v>767</v>
      </c>
      <c r="D10014" s="6" t="s">
        <v>663</v>
      </c>
      <c r="E10014" s="6" t="s">
        <v>472</v>
      </c>
      <c r="F10014" s="6" t="s">
        <v>473</v>
      </c>
      <c r="G10014" s="6" t="s">
        <v>474</v>
      </c>
      <c r="H10014" s="6"/>
      <c r="I10014" s="6"/>
      <c r="J10014" s="6"/>
      <c r="K10014" s="7">
        <v>0</v>
      </c>
      <c r="L10014" s="7">
        <v>0</v>
      </c>
      <c r="M10014" s="7">
        <v>0</v>
      </c>
      <c r="N10014" s="7">
        <v>0</v>
      </c>
      <c r="O10014" s="7">
        <v>0</v>
      </c>
      <c r="P10014" s="7">
        <v>2.035E-2</v>
      </c>
      <c r="Q10014" s="7">
        <v>1.0498E-2</v>
      </c>
      <c r="R10014" s="7">
        <v>1.0049000000000001E-2</v>
      </c>
      <c r="S10014" s="7">
        <v>2.0298E-2</v>
      </c>
      <c r="T10014" s="7"/>
    </row>
    <row r="10015" spans="1:20" x14ac:dyDescent="0.35">
      <c r="A10015" s="6" t="s">
        <v>185</v>
      </c>
      <c r="B10015" s="6" t="s">
        <v>212</v>
      </c>
      <c r="C10015" s="6" t="s">
        <v>767</v>
      </c>
      <c r="D10015" s="6" t="s">
        <v>663</v>
      </c>
      <c r="E10015" s="6" t="s">
        <v>472</v>
      </c>
      <c r="F10015" s="6" t="s">
        <v>477</v>
      </c>
      <c r="G10015" s="6" t="s">
        <v>478</v>
      </c>
      <c r="H10015" s="6"/>
      <c r="I10015" s="6"/>
      <c r="J10015" s="6"/>
      <c r="K10015" s="7">
        <v>0</v>
      </c>
      <c r="L10015" s="7">
        <v>5.7303E-2</v>
      </c>
      <c r="M10015" s="7">
        <v>0</v>
      </c>
      <c r="N10015" s="7">
        <v>0</v>
      </c>
      <c r="O10015" s="7">
        <v>0</v>
      </c>
      <c r="P10015" s="7">
        <v>0.68919600000000003</v>
      </c>
      <c r="Q10015" s="7">
        <v>0.334372</v>
      </c>
      <c r="R10015" s="7">
        <v>0.45627600000000001</v>
      </c>
      <c r="S10015" s="7">
        <v>0.52754000000000001</v>
      </c>
      <c r="T10015" s="7"/>
    </row>
    <row r="10016" spans="1:20" x14ac:dyDescent="0.35">
      <c r="A10016" s="6" t="s">
        <v>185</v>
      </c>
      <c r="B10016" s="6" t="s">
        <v>212</v>
      </c>
      <c r="C10016" s="6" t="s">
        <v>767</v>
      </c>
      <c r="D10016" s="6" t="s">
        <v>663</v>
      </c>
      <c r="E10016" s="6" t="s">
        <v>472</v>
      </c>
      <c r="F10016" s="6" t="s">
        <v>479</v>
      </c>
      <c r="G10016" s="6" t="s">
        <v>480</v>
      </c>
      <c r="H10016" s="6"/>
      <c r="I10016" s="6"/>
      <c r="J10016" s="6"/>
      <c r="K10016" s="7">
        <v>0</v>
      </c>
      <c r="L10016" s="7">
        <v>0.103195</v>
      </c>
      <c r="M10016" s="7">
        <v>0</v>
      </c>
      <c r="N10016" s="7">
        <v>0</v>
      </c>
      <c r="O10016" s="7">
        <v>0</v>
      </c>
      <c r="P10016" s="7">
        <v>1.1066419999999999</v>
      </c>
      <c r="Q10016" s="7">
        <v>0.66879200000000005</v>
      </c>
      <c r="R10016" s="7">
        <v>0.912578</v>
      </c>
      <c r="S10016" s="7">
        <v>1.0551200000000001</v>
      </c>
      <c r="T10016" s="7"/>
    </row>
    <row r="10017" spans="1:20" x14ac:dyDescent="0.35">
      <c r="A10017" s="6" t="s">
        <v>185</v>
      </c>
      <c r="B10017" s="6" t="s">
        <v>212</v>
      </c>
      <c r="C10017" s="6" t="s">
        <v>767</v>
      </c>
      <c r="D10017" s="6" t="s">
        <v>663</v>
      </c>
      <c r="E10017" s="6" t="s">
        <v>472</v>
      </c>
      <c r="F10017" s="6" t="s">
        <v>481</v>
      </c>
      <c r="G10017" s="6" t="s">
        <v>482</v>
      </c>
      <c r="H10017" s="6"/>
      <c r="I10017" s="6"/>
      <c r="J10017" s="6"/>
      <c r="K10017" s="7">
        <v>0</v>
      </c>
      <c r="L10017" s="7">
        <v>2.4355000000000002E-2</v>
      </c>
      <c r="M10017" s="7">
        <v>0</v>
      </c>
      <c r="N10017" s="7">
        <v>0</v>
      </c>
      <c r="O10017" s="7">
        <v>0</v>
      </c>
      <c r="P10017" s="7">
        <v>6.1094999999999997E-2</v>
      </c>
      <c r="Q10017" s="7">
        <v>5.2595999999999997E-2</v>
      </c>
      <c r="R10017" s="7">
        <v>8.0444000000000002E-2</v>
      </c>
      <c r="S10017" s="7">
        <v>9.1389999999999999E-2</v>
      </c>
      <c r="T10017" s="7"/>
    </row>
    <row r="10018" spans="1:20" x14ac:dyDescent="0.35">
      <c r="A10018" s="6" t="s">
        <v>185</v>
      </c>
      <c r="B10018" s="6" t="s">
        <v>212</v>
      </c>
      <c r="C10018" s="6" t="s">
        <v>767</v>
      </c>
      <c r="D10018" s="6" t="s">
        <v>663</v>
      </c>
      <c r="E10018" s="6" t="s">
        <v>472</v>
      </c>
      <c r="F10018" s="6" t="s">
        <v>483</v>
      </c>
      <c r="G10018" s="6" t="s">
        <v>484</v>
      </c>
      <c r="H10018" s="6"/>
      <c r="I10018" s="6"/>
      <c r="J10018" s="6"/>
      <c r="K10018" s="7">
        <v>0</v>
      </c>
      <c r="L10018" s="7">
        <v>0</v>
      </c>
      <c r="M10018" s="7">
        <v>0</v>
      </c>
      <c r="N10018" s="7">
        <v>0</v>
      </c>
      <c r="O10018" s="7">
        <v>0</v>
      </c>
      <c r="P10018" s="7">
        <v>0</v>
      </c>
      <c r="Q10018" s="7">
        <v>0</v>
      </c>
      <c r="R10018" s="7">
        <v>0</v>
      </c>
      <c r="S10018" s="7">
        <v>1.0137999999999999E-2</v>
      </c>
      <c r="T10018" s="7"/>
    </row>
    <row r="10019" spans="1:20" x14ac:dyDescent="0.35">
      <c r="A10019" s="6" t="s">
        <v>185</v>
      </c>
      <c r="B10019" s="6" t="s">
        <v>212</v>
      </c>
      <c r="C10019" s="6" t="s">
        <v>767</v>
      </c>
      <c r="D10019" s="6" t="s">
        <v>663</v>
      </c>
      <c r="E10019" s="6" t="s">
        <v>472</v>
      </c>
      <c r="F10019" s="6" t="s">
        <v>485</v>
      </c>
      <c r="G10019" s="6" t="s">
        <v>486</v>
      </c>
      <c r="H10019" s="6"/>
      <c r="I10019" s="6"/>
      <c r="J10019" s="6"/>
      <c r="K10019" s="7">
        <v>0</v>
      </c>
      <c r="L10019" s="7">
        <v>5.7321999999999998E-2</v>
      </c>
      <c r="M10019" s="7">
        <v>0</v>
      </c>
      <c r="N10019" s="7">
        <v>0</v>
      </c>
      <c r="O10019" s="7">
        <v>0</v>
      </c>
      <c r="P10019" s="7">
        <v>0.640625</v>
      </c>
      <c r="Q10019" s="7">
        <v>0.34422399999999997</v>
      </c>
      <c r="R10019" s="7">
        <v>0.46618999999999999</v>
      </c>
      <c r="S10019" s="7">
        <v>0.53749999999999998</v>
      </c>
      <c r="T10019" s="7"/>
    </row>
    <row r="10020" spans="1:20" x14ac:dyDescent="0.35">
      <c r="A10020" s="6" t="s">
        <v>185</v>
      </c>
      <c r="B10020" s="6" t="s">
        <v>212</v>
      </c>
      <c r="C10020" s="6" t="s">
        <v>767</v>
      </c>
      <c r="D10020" s="6" t="s">
        <v>663</v>
      </c>
      <c r="E10020" s="6" t="s">
        <v>472</v>
      </c>
      <c r="F10020" s="6" t="s">
        <v>487</v>
      </c>
      <c r="G10020" s="6" t="s">
        <v>488</v>
      </c>
      <c r="H10020" s="6"/>
      <c r="I10020" s="6"/>
      <c r="J10020" s="6"/>
      <c r="K10020" s="7">
        <v>0</v>
      </c>
      <c r="L10020" s="7">
        <v>0</v>
      </c>
      <c r="M10020" s="7">
        <v>0</v>
      </c>
      <c r="N10020" s="7">
        <v>0</v>
      </c>
      <c r="O10020" s="7">
        <v>0</v>
      </c>
      <c r="P10020" s="7">
        <v>4.0724999999999997E-2</v>
      </c>
      <c r="Q10020" s="7">
        <v>3.1548E-2</v>
      </c>
      <c r="R10020" s="7">
        <v>5.0271999999999997E-2</v>
      </c>
      <c r="S10020" s="7">
        <v>5.076E-2</v>
      </c>
      <c r="T10020" s="7"/>
    </row>
    <row r="10021" spans="1:20" x14ac:dyDescent="0.35">
      <c r="A10021" s="6" t="s">
        <v>185</v>
      </c>
      <c r="B10021" s="6" t="s">
        <v>212</v>
      </c>
      <c r="C10021" s="6" t="s">
        <v>767</v>
      </c>
      <c r="D10021" s="6" t="s">
        <v>663</v>
      </c>
      <c r="E10021" s="6" t="s">
        <v>472</v>
      </c>
      <c r="F10021" s="6" t="s">
        <v>489</v>
      </c>
      <c r="G10021" s="6" t="s">
        <v>490</v>
      </c>
      <c r="H10021" s="6"/>
      <c r="I10021" s="6"/>
      <c r="J10021" s="6"/>
      <c r="K10021" s="7">
        <v>0</v>
      </c>
      <c r="L10021" s="7">
        <v>2.4361000000000001E-2</v>
      </c>
      <c r="M10021" s="7">
        <v>0</v>
      </c>
      <c r="N10021" s="7">
        <v>0</v>
      </c>
      <c r="O10021" s="7">
        <v>0</v>
      </c>
      <c r="P10021" s="7">
        <v>7.1285000000000001E-2</v>
      </c>
      <c r="Q10021" s="7">
        <v>5.2595999999999997E-2</v>
      </c>
      <c r="R10021" s="7">
        <v>9.0508000000000005E-2</v>
      </c>
      <c r="S10021" s="7">
        <v>0.101545</v>
      </c>
      <c r="T10021" s="7"/>
    </row>
    <row r="10022" spans="1:20" x14ac:dyDescent="0.35">
      <c r="A10022" s="6" t="s">
        <v>185</v>
      </c>
      <c r="B10022" s="6" t="s">
        <v>212</v>
      </c>
      <c r="C10022" s="6" t="s">
        <v>767</v>
      </c>
      <c r="D10022" s="6" t="s">
        <v>663</v>
      </c>
      <c r="E10022" s="6" t="s">
        <v>472</v>
      </c>
      <c r="F10022" s="6" t="s">
        <v>491</v>
      </c>
      <c r="G10022" s="6" t="s">
        <v>492</v>
      </c>
      <c r="H10022" s="6"/>
      <c r="I10022" s="6"/>
      <c r="J10022" s="6"/>
      <c r="K10022" s="7">
        <v>0</v>
      </c>
      <c r="L10022" s="7">
        <v>2.4308E-2</v>
      </c>
      <c r="M10022" s="7">
        <v>0</v>
      </c>
      <c r="N10022" s="7">
        <v>0</v>
      </c>
      <c r="O10022" s="7">
        <v>0</v>
      </c>
      <c r="P10022" s="7">
        <v>7.1275000000000005E-2</v>
      </c>
      <c r="Q10022" s="7">
        <v>6.3131999999999994E-2</v>
      </c>
      <c r="R10022" s="7">
        <v>9.0499999999999997E-2</v>
      </c>
      <c r="S10022" s="7">
        <v>0.101545</v>
      </c>
      <c r="T10022" s="7"/>
    </row>
    <row r="10023" spans="1:20" x14ac:dyDescent="0.35">
      <c r="A10023" s="6" t="s">
        <v>185</v>
      </c>
      <c r="B10023" s="6" t="s">
        <v>212</v>
      </c>
      <c r="C10023" s="6" t="s">
        <v>767</v>
      </c>
      <c r="D10023" s="6" t="s">
        <v>663</v>
      </c>
      <c r="E10023" s="6" t="s">
        <v>472</v>
      </c>
      <c r="F10023" s="6" t="s">
        <v>493</v>
      </c>
      <c r="G10023" s="6" t="s">
        <v>494</v>
      </c>
      <c r="H10023" s="6"/>
      <c r="I10023" s="6"/>
      <c r="J10023" s="6"/>
      <c r="K10023" s="7">
        <v>0</v>
      </c>
      <c r="L10023" s="7">
        <v>0.103204</v>
      </c>
      <c r="M10023" s="7">
        <v>0</v>
      </c>
      <c r="N10023" s="7">
        <v>0</v>
      </c>
      <c r="O10023" s="7">
        <v>0</v>
      </c>
      <c r="P10023" s="7">
        <v>0.83483600000000002</v>
      </c>
      <c r="Q10023" s="7">
        <v>0.41304400000000002</v>
      </c>
      <c r="R10023" s="7">
        <v>0.57530400000000004</v>
      </c>
      <c r="S10023" s="7">
        <v>0.656945</v>
      </c>
      <c r="T10023" s="7"/>
    </row>
    <row r="10024" spans="1:20" x14ac:dyDescent="0.35">
      <c r="A10024" s="6" t="s">
        <v>185</v>
      </c>
      <c r="B10024" s="6" t="s">
        <v>212</v>
      </c>
      <c r="C10024" s="6" t="s">
        <v>767</v>
      </c>
      <c r="D10024" s="6" t="s">
        <v>663</v>
      </c>
      <c r="E10024" s="6" t="s">
        <v>472</v>
      </c>
      <c r="F10024" s="6" t="s">
        <v>495</v>
      </c>
      <c r="G10024" s="6" t="s">
        <v>496</v>
      </c>
      <c r="H10024" s="6"/>
      <c r="I10024" s="6"/>
      <c r="J10024" s="6"/>
      <c r="K10024" s="7">
        <v>0</v>
      </c>
      <c r="L10024" s="7">
        <v>0</v>
      </c>
      <c r="M10024" s="7">
        <v>0</v>
      </c>
      <c r="N10024" s="7">
        <v>0</v>
      </c>
      <c r="O10024" s="7">
        <v>0</v>
      </c>
      <c r="P10024" s="7">
        <v>1.0153000000000001E-2</v>
      </c>
      <c r="Q10024" s="7">
        <v>1.0500000000000001E-2</v>
      </c>
      <c r="R10024" s="7">
        <v>1.0038E-2</v>
      </c>
      <c r="S10024" s="7">
        <v>2.0285000000000001E-2</v>
      </c>
      <c r="T10024" s="7"/>
    </row>
    <row r="10025" spans="1:20" x14ac:dyDescent="0.35">
      <c r="A10025" s="6" t="s">
        <v>185</v>
      </c>
      <c r="B10025" s="6" t="s">
        <v>212</v>
      </c>
      <c r="C10025" s="6" t="s">
        <v>767</v>
      </c>
      <c r="D10025" s="6" t="s">
        <v>663</v>
      </c>
      <c r="E10025" s="6" t="s">
        <v>472</v>
      </c>
      <c r="F10025" s="6" t="s">
        <v>497</v>
      </c>
      <c r="G10025" s="6" t="s">
        <v>498</v>
      </c>
      <c r="H10025" s="6"/>
      <c r="I10025" s="6"/>
      <c r="J10025" s="6"/>
      <c r="K10025" s="7">
        <v>0</v>
      </c>
      <c r="L10025" s="7">
        <v>2.1516E-2</v>
      </c>
      <c r="M10025" s="7">
        <v>0</v>
      </c>
      <c r="N10025" s="7">
        <v>0</v>
      </c>
      <c r="O10025" s="7">
        <v>0</v>
      </c>
      <c r="P10025" s="7">
        <v>0.25237599999999999</v>
      </c>
      <c r="Q10025" s="7">
        <v>0.10814600000000001</v>
      </c>
      <c r="R10025" s="7">
        <v>0.13886399999999999</v>
      </c>
      <c r="S10025" s="7">
        <v>0.169185</v>
      </c>
      <c r="T10025" s="7"/>
    </row>
    <row r="10026" spans="1:20" x14ac:dyDescent="0.35">
      <c r="A10026" s="6" t="s">
        <v>185</v>
      </c>
      <c r="B10026" s="6" t="s">
        <v>212</v>
      </c>
      <c r="C10026" s="6" t="s">
        <v>767</v>
      </c>
      <c r="D10026" s="6" t="s">
        <v>663</v>
      </c>
      <c r="E10026" s="6" t="s">
        <v>472</v>
      </c>
      <c r="F10026" s="6" t="s">
        <v>499</v>
      </c>
      <c r="G10026" s="6" t="s">
        <v>500</v>
      </c>
      <c r="H10026" s="6"/>
      <c r="I10026" s="6"/>
      <c r="J10026" s="6"/>
      <c r="K10026" s="7">
        <v>0</v>
      </c>
      <c r="L10026" s="7">
        <v>0</v>
      </c>
      <c r="M10026" s="7">
        <v>0</v>
      </c>
      <c r="N10026" s="7">
        <v>0</v>
      </c>
      <c r="O10026" s="7">
        <v>0</v>
      </c>
      <c r="P10026" s="7">
        <v>4.0724999999999997E-2</v>
      </c>
      <c r="Q10026" s="7">
        <v>2.1031999999999999E-2</v>
      </c>
      <c r="R10026" s="7">
        <v>3.0159999999999999E-2</v>
      </c>
      <c r="S10026" s="7">
        <v>3.0446000000000001E-2</v>
      </c>
      <c r="T10026" s="7"/>
    </row>
    <row r="10027" spans="1:20" x14ac:dyDescent="0.35">
      <c r="A10027" s="6" t="s">
        <v>185</v>
      </c>
      <c r="B10027" s="6" t="s">
        <v>212</v>
      </c>
      <c r="C10027" s="6" t="s">
        <v>767</v>
      </c>
      <c r="D10027" s="6" t="s">
        <v>663</v>
      </c>
      <c r="E10027" s="6" t="s">
        <v>472</v>
      </c>
      <c r="F10027" s="6" t="s">
        <v>501</v>
      </c>
      <c r="G10027" s="6" t="s">
        <v>502</v>
      </c>
      <c r="H10027" s="6"/>
      <c r="I10027" s="6"/>
      <c r="J10027" s="6"/>
      <c r="K10027" s="7">
        <v>0</v>
      </c>
      <c r="L10027" s="7">
        <v>0</v>
      </c>
      <c r="M10027" s="7">
        <v>0</v>
      </c>
      <c r="N10027" s="7">
        <v>0</v>
      </c>
      <c r="O10027" s="7">
        <v>0</v>
      </c>
      <c r="P10027" s="7">
        <v>1.0153000000000001E-2</v>
      </c>
      <c r="Q10027" s="7">
        <v>0</v>
      </c>
      <c r="R10027" s="7">
        <v>0</v>
      </c>
      <c r="S10027" s="7">
        <v>0</v>
      </c>
      <c r="T10027" s="7"/>
    </row>
    <row r="10028" spans="1:20" x14ac:dyDescent="0.35">
      <c r="A10028" s="6" t="s">
        <v>185</v>
      </c>
      <c r="B10028" s="6" t="s">
        <v>212</v>
      </c>
      <c r="C10028" s="6" t="s">
        <v>767</v>
      </c>
      <c r="D10028" s="6" t="s">
        <v>663</v>
      </c>
      <c r="E10028" s="6" t="s">
        <v>472</v>
      </c>
      <c r="F10028" s="6" t="s">
        <v>503</v>
      </c>
      <c r="G10028" s="6" t="s">
        <v>504</v>
      </c>
      <c r="H10028" s="6"/>
      <c r="I10028" s="6"/>
      <c r="J10028" s="6"/>
      <c r="K10028" s="7">
        <v>0</v>
      </c>
      <c r="L10028" s="7">
        <v>1.2593999999999999E-2</v>
      </c>
      <c r="M10028" s="7">
        <v>0</v>
      </c>
      <c r="N10028" s="7">
        <v>0</v>
      </c>
      <c r="O10028" s="7">
        <v>0</v>
      </c>
      <c r="P10028" s="7">
        <v>0.25241599999999997</v>
      </c>
      <c r="Q10028" s="7">
        <v>0.11798</v>
      </c>
      <c r="R10028" s="7">
        <v>0.15869</v>
      </c>
      <c r="S10028" s="7">
        <v>0.18911800000000001</v>
      </c>
      <c r="T10028" s="7"/>
    </row>
    <row r="10029" spans="1:20" x14ac:dyDescent="0.35">
      <c r="A10029" s="6" t="s">
        <v>185</v>
      </c>
      <c r="B10029" s="6" t="s">
        <v>212</v>
      </c>
      <c r="C10029" s="6" t="s">
        <v>767</v>
      </c>
      <c r="D10029" s="6" t="s">
        <v>663</v>
      </c>
      <c r="E10029" s="6" t="s">
        <v>472</v>
      </c>
      <c r="F10029" s="6" t="s">
        <v>505</v>
      </c>
      <c r="G10029" s="6" t="s">
        <v>506</v>
      </c>
      <c r="H10029" s="6"/>
      <c r="I10029" s="6"/>
      <c r="J10029" s="6"/>
      <c r="K10029" s="7">
        <v>0</v>
      </c>
      <c r="L10029" s="7">
        <v>0</v>
      </c>
      <c r="M10029" s="7">
        <v>0</v>
      </c>
      <c r="N10029" s="7">
        <v>0</v>
      </c>
      <c r="O10029" s="7">
        <v>0</v>
      </c>
      <c r="P10029" s="7">
        <v>4.0724999999999997E-2</v>
      </c>
      <c r="Q10029" s="7">
        <v>2.1031999999999999E-2</v>
      </c>
      <c r="R10029" s="7">
        <v>3.0159999999999999E-2</v>
      </c>
      <c r="S10029" s="7">
        <v>4.0605000000000002E-2</v>
      </c>
      <c r="T10029" s="7"/>
    </row>
    <row r="10030" spans="1:20" x14ac:dyDescent="0.35">
      <c r="A10030" s="6" t="s">
        <v>185</v>
      </c>
      <c r="B10030" s="6" t="s">
        <v>212</v>
      </c>
      <c r="C10030" s="6" t="s">
        <v>767</v>
      </c>
      <c r="D10030" s="6" t="s">
        <v>663</v>
      </c>
      <c r="E10030" s="6" t="s">
        <v>472</v>
      </c>
      <c r="F10030" s="6" t="s">
        <v>507</v>
      </c>
      <c r="G10030" s="6" t="s">
        <v>508</v>
      </c>
      <c r="H10030" s="6"/>
      <c r="I10030" s="6"/>
      <c r="J10030" s="6"/>
      <c r="K10030" s="7">
        <v>0</v>
      </c>
      <c r="L10030" s="7">
        <v>0</v>
      </c>
      <c r="M10030" s="7">
        <v>0</v>
      </c>
      <c r="N10030" s="7">
        <v>0</v>
      </c>
      <c r="O10030" s="7">
        <v>0</v>
      </c>
      <c r="P10030" s="7">
        <v>1.0165E-2</v>
      </c>
      <c r="Q10030" s="7">
        <v>0</v>
      </c>
      <c r="R10030" s="7">
        <v>1.0052E-2</v>
      </c>
      <c r="S10030" s="7">
        <v>1.0146000000000001E-2</v>
      </c>
      <c r="T10030" s="7"/>
    </row>
    <row r="10031" spans="1:20" x14ac:dyDescent="0.35">
      <c r="A10031" s="6" t="s">
        <v>185</v>
      </c>
      <c r="B10031" s="6" t="s">
        <v>212</v>
      </c>
      <c r="C10031" s="6" t="s">
        <v>767</v>
      </c>
      <c r="D10031" s="6" t="s">
        <v>663</v>
      </c>
      <c r="E10031" s="6" t="s">
        <v>509</v>
      </c>
      <c r="F10031" s="6" t="s">
        <v>510</v>
      </c>
      <c r="G10031" s="6" t="s">
        <v>511</v>
      </c>
      <c r="H10031" s="6"/>
      <c r="I10031" s="6"/>
      <c r="J10031" s="6"/>
      <c r="K10031" s="7">
        <v>0</v>
      </c>
      <c r="L10031" s="7">
        <v>1.5643000000000001E-2</v>
      </c>
      <c r="M10031" s="7">
        <v>0</v>
      </c>
      <c r="N10031" s="7">
        <v>0</v>
      </c>
      <c r="O10031" s="7">
        <v>0</v>
      </c>
      <c r="P10031" s="7">
        <v>9.3185000000000004E-2</v>
      </c>
      <c r="Q10031" s="7">
        <v>8.4117999999999998E-2</v>
      </c>
      <c r="R10031" s="7">
        <v>0.12930800000000001</v>
      </c>
      <c r="S10031" s="7">
        <v>0.143844</v>
      </c>
      <c r="T10031" s="7"/>
    </row>
    <row r="10032" spans="1:20" x14ac:dyDescent="0.35">
      <c r="A10032" s="6" t="s">
        <v>185</v>
      </c>
      <c r="B10032" s="6" t="s">
        <v>212</v>
      </c>
      <c r="C10032" s="6" t="s">
        <v>767</v>
      </c>
      <c r="D10032" s="6" t="s">
        <v>663</v>
      </c>
      <c r="E10032" s="6" t="s">
        <v>509</v>
      </c>
      <c r="F10032" s="6" t="s">
        <v>512</v>
      </c>
      <c r="G10032" s="6" t="s">
        <v>513</v>
      </c>
      <c r="H10032" s="6"/>
      <c r="I10032" s="6"/>
      <c r="J10032" s="6"/>
      <c r="K10032" s="7">
        <v>0</v>
      </c>
      <c r="L10032" s="7">
        <v>1.5640999999999999E-2</v>
      </c>
      <c r="M10032" s="7">
        <v>0</v>
      </c>
      <c r="N10032" s="7">
        <v>0</v>
      </c>
      <c r="O10032" s="7">
        <v>0</v>
      </c>
      <c r="P10032" s="7">
        <v>0.207345</v>
      </c>
      <c r="Q10032" s="7">
        <v>0.13000400000000001</v>
      </c>
      <c r="R10032" s="7">
        <v>0.22991800000000001</v>
      </c>
      <c r="S10032" s="7">
        <v>0.249579</v>
      </c>
      <c r="T10032" s="7"/>
    </row>
    <row r="10033" spans="1:20" x14ac:dyDescent="0.35">
      <c r="A10033" s="6" t="s">
        <v>185</v>
      </c>
      <c r="B10033" s="6" t="s">
        <v>212</v>
      </c>
      <c r="C10033" s="6" t="s">
        <v>767</v>
      </c>
      <c r="D10033" s="6" t="s">
        <v>663</v>
      </c>
      <c r="E10033" s="6" t="s">
        <v>509</v>
      </c>
      <c r="F10033" s="6" t="s">
        <v>514</v>
      </c>
      <c r="G10033" s="6" t="s">
        <v>515</v>
      </c>
      <c r="H10033" s="6"/>
      <c r="I10033" s="6"/>
      <c r="J10033" s="6"/>
      <c r="K10033" s="7">
        <v>0</v>
      </c>
      <c r="L10033" s="7">
        <v>1.1146E-2</v>
      </c>
      <c r="M10033" s="7">
        <v>0</v>
      </c>
      <c r="N10033" s="7">
        <v>0</v>
      </c>
      <c r="O10033" s="7">
        <v>0</v>
      </c>
      <c r="P10033" s="7">
        <v>5.8365E-2</v>
      </c>
      <c r="Q10033" s="7">
        <v>4.2708000000000003E-2</v>
      </c>
      <c r="R10033" s="7">
        <v>7.9558000000000004E-2</v>
      </c>
      <c r="S10033" s="7">
        <v>7.9841999999999996E-2</v>
      </c>
      <c r="T10033" s="7"/>
    </row>
    <row r="10034" spans="1:20" x14ac:dyDescent="0.35">
      <c r="A10034" s="6" t="s">
        <v>185</v>
      </c>
      <c r="B10034" s="6" t="s">
        <v>212</v>
      </c>
      <c r="C10034" s="6" t="s">
        <v>767</v>
      </c>
      <c r="D10034" s="6" t="s">
        <v>663</v>
      </c>
      <c r="E10034" s="6" t="s">
        <v>509</v>
      </c>
      <c r="F10034" s="6" t="s">
        <v>518</v>
      </c>
      <c r="G10034" s="6" t="s">
        <v>519</v>
      </c>
      <c r="H10034" s="6"/>
      <c r="I10034" s="6"/>
      <c r="J10034" s="6"/>
      <c r="K10034" s="7">
        <v>0</v>
      </c>
      <c r="L10034" s="7">
        <v>1.0666999999999999E-2</v>
      </c>
      <c r="M10034" s="7">
        <v>0</v>
      </c>
      <c r="N10034" s="7">
        <v>0</v>
      </c>
      <c r="O10034" s="7">
        <v>0</v>
      </c>
      <c r="P10034" s="7">
        <v>0.17548</v>
      </c>
      <c r="Q10034" s="7">
        <v>0</v>
      </c>
      <c r="R10034" s="7">
        <v>0</v>
      </c>
      <c r="S10034" s="7">
        <v>0</v>
      </c>
      <c r="T10034" s="7"/>
    </row>
    <row r="10035" spans="1:20" x14ac:dyDescent="0.35">
      <c r="A10035" s="6" t="s">
        <v>185</v>
      </c>
      <c r="B10035" s="6" t="s">
        <v>212</v>
      </c>
      <c r="C10035" s="6" t="s">
        <v>767</v>
      </c>
      <c r="D10035" s="6" t="s">
        <v>663</v>
      </c>
      <c r="E10035" s="6" t="s">
        <v>522</v>
      </c>
      <c r="F10035" s="6" t="s">
        <v>525</v>
      </c>
      <c r="G10035" s="6" t="s">
        <v>526</v>
      </c>
      <c r="H10035" s="6"/>
      <c r="I10035" s="6"/>
      <c r="J10035" s="6"/>
      <c r="K10035" s="7">
        <v>0</v>
      </c>
      <c r="L10035" s="7">
        <v>3.0384999999999999E-2</v>
      </c>
      <c r="M10035" s="7">
        <v>0</v>
      </c>
      <c r="N10035" s="7">
        <v>0</v>
      </c>
      <c r="O10035" s="7">
        <v>0</v>
      </c>
      <c r="P10035" s="7">
        <v>0.77773499999999995</v>
      </c>
      <c r="Q10035" s="7">
        <v>0.129634</v>
      </c>
      <c r="R10035" s="7">
        <v>8.9702000000000004E-2</v>
      </c>
      <c r="S10035" s="7">
        <v>0.23922499999999999</v>
      </c>
      <c r="T10035" s="7"/>
    </row>
    <row r="10036" spans="1:20" x14ac:dyDescent="0.35">
      <c r="A10036" s="6" t="s">
        <v>185</v>
      </c>
      <c r="B10036" s="6" t="s">
        <v>212</v>
      </c>
      <c r="C10036" s="6" t="s">
        <v>767</v>
      </c>
      <c r="D10036" s="6" t="s">
        <v>663</v>
      </c>
      <c r="E10036" s="6" t="s">
        <v>522</v>
      </c>
      <c r="F10036" s="6" t="s">
        <v>529</v>
      </c>
      <c r="G10036" s="6" t="s">
        <v>530</v>
      </c>
      <c r="H10036" s="6"/>
      <c r="I10036" s="6"/>
      <c r="J10036" s="6"/>
      <c r="K10036" s="7">
        <v>0</v>
      </c>
      <c r="L10036" s="7">
        <v>8.3599999999999994E-3</v>
      </c>
      <c r="M10036" s="7">
        <v>0</v>
      </c>
      <c r="N10036" s="7">
        <v>0</v>
      </c>
      <c r="O10036" s="7">
        <v>0</v>
      </c>
      <c r="P10036" s="7">
        <v>0.11963799999999999</v>
      </c>
      <c r="Q10036" s="7">
        <v>9.946E-3</v>
      </c>
      <c r="R10036" s="7">
        <v>9.946E-3</v>
      </c>
      <c r="S10036" s="7">
        <v>9.9419999999999994E-3</v>
      </c>
      <c r="T10036" s="7"/>
    </row>
    <row r="10037" spans="1:20" x14ac:dyDescent="0.35">
      <c r="A10037" s="6" t="s">
        <v>185</v>
      </c>
      <c r="B10037" s="6" t="s">
        <v>212</v>
      </c>
      <c r="C10037" s="6" t="s">
        <v>767</v>
      </c>
      <c r="D10037" s="6" t="s">
        <v>663</v>
      </c>
      <c r="E10037" s="6" t="s">
        <v>522</v>
      </c>
      <c r="F10037" s="6" t="s">
        <v>533</v>
      </c>
      <c r="G10037" s="6" t="s">
        <v>534</v>
      </c>
      <c r="H10037" s="6"/>
      <c r="I10037" s="6"/>
      <c r="J10037" s="6"/>
      <c r="K10037" s="7">
        <v>0</v>
      </c>
      <c r="L10037" s="7">
        <v>8.3459999999999993E-3</v>
      </c>
      <c r="M10037" s="7">
        <v>0</v>
      </c>
      <c r="N10037" s="7">
        <v>0</v>
      </c>
      <c r="O10037" s="7">
        <v>0</v>
      </c>
      <c r="P10037" s="7">
        <v>2.9895000000000001E-2</v>
      </c>
      <c r="Q10037" s="7">
        <v>9.9539999999999993E-3</v>
      </c>
      <c r="R10037" s="7">
        <v>0</v>
      </c>
      <c r="S10037" s="7">
        <v>9.9500000000000005E-3</v>
      </c>
      <c r="T10037" s="7"/>
    </row>
    <row r="10038" spans="1:20" x14ac:dyDescent="0.35">
      <c r="A10038" s="6" t="s">
        <v>185</v>
      </c>
      <c r="B10038" s="6" t="s">
        <v>212</v>
      </c>
      <c r="C10038" s="6" t="s">
        <v>767</v>
      </c>
      <c r="D10038" s="6" t="s">
        <v>663</v>
      </c>
      <c r="E10038" s="6" t="s">
        <v>522</v>
      </c>
      <c r="F10038" s="6" t="s">
        <v>535</v>
      </c>
      <c r="G10038" s="6" t="s">
        <v>536</v>
      </c>
      <c r="H10038" s="6"/>
      <c r="I10038" s="6"/>
      <c r="J10038" s="6"/>
      <c r="K10038" s="7">
        <v>0</v>
      </c>
      <c r="L10038" s="7">
        <v>8.3599999999999994E-3</v>
      </c>
      <c r="M10038" s="7">
        <v>0</v>
      </c>
      <c r="N10038" s="7">
        <v>0</v>
      </c>
      <c r="O10038" s="7">
        <v>0</v>
      </c>
      <c r="P10038" s="7">
        <v>3.9870000000000003E-2</v>
      </c>
      <c r="Q10038" s="7">
        <v>9.9539999999999993E-3</v>
      </c>
      <c r="R10038" s="7">
        <v>0</v>
      </c>
      <c r="S10038" s="7">
        <v>9.9399999999999992E-3</v>
      </c>
      <c r="T10038" s="7"/>
    </row>
    <row r="10039" spans="1:20" x14ac:dyDescent="0.35">
      <c r="A10039" s="6" t="s">
        <v>185</v>
      </c>
      <c r="B10039" s="6" t="s">
        <v>212</v>
      </c>
      <c r="C10039" s="6" t="s">
        <v>767</v>
      </c>
      <c r="D10039" s="6" t="s">
        <v>663</v>
      </c>
      <c r="E10039" s="6" t="s">
        <v>522</v>
      </c>
      <c r="F10039" s="6" t="s">
        <v>537</v>
      </c>
      <c r="G10039" s="6" t="s">
        <v>538</v>
      </c>
      <c r="H10039" s="6"/>
      <c r="I10039" s="6"/>
      <c r="J10039" s="6"/>
      <c r="K10039" s="7">
        <v>0</v>
      </c>
      <c r="L10039" s="7">
        <v>2.5153999999999999E-2</v>
      </c>
      <c r="M10039" s="7">
        <v>0</v>
      </c>
      <c r="N10039" s="7">
        <v>0</v>
      </c>
      <c r="O10039" s="7">
        <v>0</v>
      </c>
      <c r="P10039" s="7">
        <v>0.45865</v>
      </c>
      <c r="Q10039" s="7">
        <v>0</v>
      </c>
      <c r="R10039" s="7">
        <v>0</v>
      </c>
      <c r="S10039" s="7">
        <v>0</v>
      </c>
      <c r="T10039" s="7"/>
    </row>
    <row r="10040" spans="1:20" x14ac:dyDescent="0.35">
      <c r="A10040" s="6" t="s">
        <v>185</v>
      </c>
      <c r="B10040" s="6" t="s">
        <v>212</v>
      </c>
      <c r="C10040" s="6" t="s">
        <v>767</v>
      </c>
      <c r="D10040" s="6" t="s">
        <v>663</v>
      </c>
      <c r="E10040" s="6" t="s">
        <v>522</v>
      </c>
      <c r="F10040" s="6" t="s">
        <v>539</v>
      </c>
      <c r="G10040" s="6" t="s">
        <v>540</v>
      </c>
      <c r="H10040" s="6"/>
      <c r="I10040" s="6"/>
      <c r="J10040" s="6"/>
      <c r="K10040" s="7">
        <v>0</v>
      </c>
      <c r="L10040" s="7">
        <v>1.6822E-2</v>
      </c>
      <c r="M10040" s="7">
        <v>0</v>
      </c>
      <c r="N10040" s="7">
        <v>0</v>
      </c>
      <c r="O10040" s="7">
        <v>0</v>
      </c>
      <c r="P10040" s="7">
        <v>0.30907699999999999</v>
      </c>
      <c r="Q10040" s="7">
        <v>7.9764000000000002E-2</v>
      </c>
      <c r="R10040" s="7">
        <v>3.9843999999999997E-2</v>
      </c>
      <c r="S10040" s="7">
        <v>0.10962</v>
      </c>
      <c r="T10040" s="7"/>
    </row>
    <row r="10041" spans="1:20" x14ac:dyDescent="0.35">
      <c r="A10041" s="6" t="s">
        <v>185</v>
      </c>
      <c r="B10041" s="6" t="s">
        <v>212</v>
      </c>
      <c r="C10041" s="6" t="s">
        <v>767</v>
      </c>
      <c r="D10041" s="6" t="s">
        <v>663</v>
      </c>
      <c r="E10041" s="6" t="s">
        <v>522</v>
      </c>
      <c r="F10041" s="6" t="s">
        <v>541</v>
      </c>
      <c r="G10041" s="6" t="s">
        <v>542</v>
      </c>
      <c r="H10041" s="6"/>
      <c r="I10041" s="6"/>
      <c r="J10041" s="6"/>
      <c r="K10041" s="7">
        <v>0</v>
      </c>
      <c r="L10041" s="7">
        <v>6.0766000000000001E-2</v>
      </c>
      <c r="M10041" s="7">
        <v>0</v>
      </c>
      <c r="N10041" s="7">
        <v>0</v>
      </c>
      <c r="O10041" s="7">
        <v>0</v>
      </c>
      <c r="P10041" s="7">
        <v>0.85751500000000003</v>
      </c>
      <c r="Q10041" s="7">
        <v>0.13960800000000001</v>
      </c>
      <c r="R10041" s="7">
        <v>9.9668000000000007E-2</v>
      </c>
      <c r="S10041" s="7">
        <v>0.25916499999999998</v>
      </c>
      <c r="T10041" s="7"/>
    </row>
    <row r="10042" spans="1:20" x14ac:dyDescent="0.35">
      <c r="A10042" s="6" t="s">
        <v>185</v>
      </c>
      <c r="B10042" s="6" t="s">
        <v>212</v>
      </c>
      <c r="C10042" s="6" t="s">
        <v>767</v>
      </c>
      <c r="D10042" s="6" t="s">
        <v>663</v>
      </c>
      <c r="E10042" s="6" t="s">
        <v>522</v>
      </c>
      <c r="F10042" s="6" t="s">
        <v>547</v>
      </c>
      <c r="G10042" s="6" t="s">
        <v>548</v>
      </c>
      <c r="H10042" s="6"/>
      <c r="I10042" s="6"/>
      <c r="J10042" s="6"/>
      <c r="K10042" s="7">
        <v>0</v>
      </c>
      <c r="L10042" s="7">
        <v>7.7720000000000003E-3</v>
      </c>
      <c r="M10042" s="7">
        <v>0</v>
      </c>
      <c r="N10042" s="7">
        <v>0</v>
      </c>
      <c r="O10042" s="7">
        <v>0</v>
      </c>
      <c r="P10042" s="7">
        <v>5.9815E-2</v>
      </c>
      <c r="Q10042" s="7">
        <v>1.9939999999999999E-2</v>
      </c>
      <c r="R10042" s="7">
        <v>9.9539999999999993E-3</v>
      </c>
      <c r="S10042" s="7">
        <v>3.9870000000000003E-2</v>
      </c>
      <c r="T10042" s="7"/>
    </row>
    <row r="10043" spans="1:20" x14ac:dyDescent="0.35">
      <c r="A10043" s="6" t="s">
        <v>185</v>
      </c>
      <c r="B10043" s="6" t="s">
        <v>212</v>
      </c>
      <c r="C10043" s="6" t="s">
        <v>767</v>
      </c>
      <c r="D10043" s="6" t="s">
        <v>663</v>
      </c>
      <c r="E10043" s="6" t="s">
        <v>522</v>
      </c>
      <c r="F10043" s="6" t="s">
        <v>549</v>
      </c>
      <c r="G10043" s="6" t="s">
        <v>550</v>
      </c>
      <c r="H10043" s="6"/>
      <c r="I10043" s="6"/>
      <c r="J10043" s="6"/>
      <c r="K10043" s="7">
        <v>0</v>
      </c>
      <c r="L10043" s="7">
        <v>0</v>
      </c>
      <c r="M10043" s="7">
        <v>0</v>
      </c>
      <c r="N10043" s="7">
        <v>0</v>
      </c>
      <c r="O10043" s="7">
        <v>0</v>
      </c>
      <c r="P10043" s="7">
        <v>4.9849999999999998E-2</v>
      </c>
      <c r="Q10043" s="7">
        <v>1.9939999999999999E-2</v>
      </c>
      <c r="R10043" s="7">
        <v>9.9579999999999998E-3</v>
      </c>
      <c r="S10043" s="7">
        <v>2.9905000000000001E-2</v>
      </c>
      <c r="T10043" s="7"/>
    </row>
    <row r="10044" spans="1:20" x14ac:dyDescent="0.35">
      <c r="A10044" s="6" t="s">
        <v>185</v>
      </c>
      <c r="B10044" s="6" t="s">
        <v>212</v>
      </c>
      <c r="C10044" s="6" t="s">
        <v>767</v>
      </c>
      <c r="D10044" s="6" t="s">
        <v>663</v>
      </c>
      <c r="E10044" s="6" t="s">
        <v>522</v>
      </c>
      <c r="F10044" s="6" t="s">
        <v>551</v>
      </c>
      <c r="G10044" s="6" t="s">
        <v>552</v>
      </c>
      <c r="H10044" s="6"/>
      <c r="I10044" s="6"/>
      <c r="J10044" s="6"/>
      <c r="K10044" s="7">
        <v>0</v>
      </c>
      <c r="L10044" s="7">
        <v>0</v>
      </c>
      <c r="M10044" s="7">
        <v>0</v>
      </c>
      <c r="N10044" s="7">
        <v>0</v>
      </c>
      <c r="O10044" s="7">
        <v>0</v>
      </c>
      <c r="P10044" s="7">
        <v>4.9845E-2</v>
      </c>
      <c r="Q10044" s="7">
        <v>1.9935999999999999E-2</v>
      </c>
      <c r="R10044" s="7">
        <v>9.9539999999999993E-3</v>
      </c>
      <c r="S10044" s="7">
        <v>2.9899999999999999E-2</v>
      </c>
      <c r="T10044" s="7"/>
    </row>
    <row r="10045" spans="1:20" x14ac:dyDescent="0.35">
      <c r="A10045" s="6" t="s">
        <v>185</v>
      </c>
      <c r="B10045" s="6" t="s">
        <v>212</v>
      </c>
      <c r="C10045" s="6" t="s">
        <v>767</v>
      </c>
      <c r="D10045" s="6" t="s">
        <v>663</v>
      </c>
      <c r="E10045" s="6" t="s">
        <v>522</v>
      </c>
      <c r="F10045" s="6" t="s">
        <v>553</v>
      </c>
      <c r="G10045" s="6" t="s">
        <v>554</v>
      </c>
      <c r="H10045" s="6"/>
      <c r="I10045" s="6"/>
      <c r="J10045" s="6"/>
      <c r="K10045" s="7">
        <v>0</v>
      </c>
      <c r="L10045" s="7">
        <v>0</v>
      </c>
      <c r="M10045" s="7">
        <v>0</v>
      </c>
      <c r="N10045" s="7">
        <v>0</v>
      </c>
      <c r="O10045" s="7">
        <v>0</v>
      </c>
      <c r="P10045" s="7">
        <v>7.9769999999999994E-2</v>
      </c>
      <c r="Q10045" s="7">
        <v>2.9916000000000002E-2</v>
      </c>
      <c r="R10045" s="7">
        <v>1.9931999999999998E-2</v>
      </c>
      <c r="S10045" s="7">
        <v>4.9834999999999997E-2</v>
      </c>
      <c r="T10045" s="7"/>
    </row>
    <row r="10046" spans="1:20" x14ac:dyDescent="0.35">
      <c r="A10046" s="6" t="s">
        <v>185</v>
      </c>
      <c r="B10046" s="6" t="s">
        <v>212</v>
      </c>
      <c r="C10046" s="6" t="s">
        <v>767</v>
      </c>
      <c r="D10046" s="6" t="s">
        <v>663</v>
      </c>
      <c r="E10046" s="6" t="s">
        <v>522</v>
      </c>
      <c r="F10046" s="6" t="s">
        <v>555</v>
      </c>
      <c r="G10046" s="6" t="s">
        <v>556</v>
      </c>
      <c r="H10046" s="6"/>
      <c r="I10046" s="6"/>
      <c r="J10046" s="6"/>
      <c r="K10046" s="7">
        <v>0</v>
      </c>
      <c r="L10046" s="7">
        <v>0</v>
      </c>
      <c r="M10046" s="7">
        <v>0</v>
      </c>
      <c r="N10046" s="7">
        <v>0</v>
      </c>
      <c r="O10046" s="7">
        <v>0</v>
      </c>
      <c r="P10046" s="7">
        <v>7.9769999999999994E-2</v>
      </c>
      <c r="Q10046" s="7">
        <v>2.9916000000000002E-2</v>
      </c>
      <c r="R10046" s="7">
        <v>1.9931999999999998E-2</v>
      </c>
      <c r="S10046" s="7">
        <v>3.9870000000000003E-2</v>
      </c>
      <c r="T10046" s="7"/>
    </row>
    <row r="10047" spans="1:20" x14ac:dyDescent="0.35">
      <c r="A10047" s="6" t="s">
        <v>185</v>
      </c>
      <c r="B10047" s="6" t="s">
        <v>212</v>
      </c>
      <c r="C10047" s="6" t="s">
        <v>767</v>
      </c>
      <c r="D10047" s="6" t="s">
        <v>663</v>
      </c>
      <c r="E10047" s="6" t="s">
        <v>522</v>
      </c>
      <c r="F10047" s="6" t="s">
        <v>557</v>
      </c>
      <c r="G10047" s="6" t="s">
        <v>558</v>
      </c>
      <c r="H10047" s="6"/>
      <c r="I10047" s="6"/>
      <c r="J10047" s="6"/>
      <c r="K10047" s="7">
        <v>0</v>
      </c>
      <c r="L10047" s="7">
        <v>1.2903E-2</v>
      </c>
      <c r="M10047" s="7">
        <v>0</v>
      </c>
      <c r="N10047" s="7">
        <v>0</v>
      </c>
      <c r="O10047" s="7">
        <v>0</v>
      </c>
      <c r="P10047" s="7">
        <v>8.9724999999999999E-2</v>
      </c>
      <c r="Q10047" s="7">
        <v>1.9935999999999999E-2</v>
      </c>
      <c r="R10047" s="7">
        <v>1.9924000000000001E-2</v>
      </c>
      <c r="S10047" s="7">
        <v>5.9795000000000001E-2</v>
      </c>
      <c r="T10047" s="7"/>
    </row>
    <row r="10048" spans="1:20" x14ac:dyDescent="0.35">
      <c r="A10048" s="6" t="s">
        <v>185</v>
      </c>
      <c r="B10048" s="6" t="s">
        <v>212</v>
      </c>
      <c r="C10048" s="6" t="s">
        <v>767</v>
      </c>
      <c r="D10048" s="6" t="s">
        <v>663</v>
      </c>
      <c r="E10048" s="6" t="s">
        <v>522</v>
      </c>
      <c r="F10048" s="6" t="s">
        <v>559</v>
      </c>
      <c r="G10048" s="6" t="s">
        <v>560</v>
      </c>
      <c r="H10048" s="6"/>
      <c r="I10048" s="6"/>
      <c r="J10048" s="6"/>
      <c r="K10048" s="7">
        <v>0</v>
      </c>
      <c r="L10048" s="7">
        <v>6.2659999999999999E-3</v>
      </c>
      <c r="M10048" s="7">
        <v>0</v>
      </c>
      <c r="N10048" s="7">
        <v>0</v>
      </c>
      <c r="O10048" s="7">
        <v>0</v>
      </c>
      <c r="P10048" s="7">
        <v>0.15953500000000001</v>
      </c>
      <c r="Q10048" s="7">
        <v>4.9858E-2</v>
      </c>
      <c r="R10048" s="7">
        <v>2.9894E-2</v>
      </c>
      <c r="S10048" s="7">
        <v>3.9864999999999998E-2</v>
      </c>
      <c r="T10048" s="7"/>
    </row>
    <row r="10049" spans="1:20" x14ac:dyDescent="0.35">
      <c r="A10049" s="6" t="s">
        <v>185</v>
      </c>
      <c r="B10049" s="6" t="s">
        <v>212</v>
      </c>
      <c r="C10049" s="6" t="s">
        <v>767</v>
      </c>
      <c r="D10049" s="6" t="s">
        <v>663</v>
      </c>
      <c r="E10049" s="6" t="s">
        <v>522</v>
      </c>
      <c r="F10049" s="6" t="s">
        <v>561</v>
      </c>
      <c r="G10049" s="6" t="s">
        <v>562</v>
      </c>
      <c r="H10049" s="6"/>
      <c r="I10049" s="6"/>
      <c r="J10049" s="6"/>
      <c r="K10049" s="7">
        <v>0</v>
      </c>
      <c r="L10049" s="7">
        <v>0</v>
      </c>
      <c r="M10049" s="7">
        <v>0</v>
      </c>
      <c r="N10049" s="7">
        <v>0</v>
      </c>
      <c r="O10049" s="7">
        <v>0</v>
      </c>
      <c r="P10049" s="7">
        <v>2.9899999999999999E-2</v>
      </c>
      <c r="Q10049" s="7">
        <v>9.9579999999999998E-3</v>
      </c>
      <c r="R10049" s="7">
        <v>9.9539999999999993E-3</v>
      </c>
      <c r="S10049" s="7">
        <v>9.9450000000000007E-3</v>
      </c>
      <c r="T10049" s="7"/>
    </row>
    <row r="10050" spans="1:20" x14ac:dyDescent="0.35">
      <c r="A10050" s="6" t="s">
        <v>185</v>
      </c>
      <c r="B10050" s="6" t="s">
        <v>212</v>
      </c>
      <c r="C10050" s="6" t="s">
        <v>767</v>
      </c>
      <c r="D10050" s="6" t="s">
        <v>663</v>
      </c>
      <c r="E10050" s="6" t="s">
        <v>522</v>
      </c>
      <c r="F10050" s="6" t="s">
        <v>563</v>
      </c>
      <c r="G10050" s="6" t="s">
        <v>564</v>
      </c>
      <c r="H10050" s="6"/>
      <c r="I10050" s="6"/>
      <c r="J10050" s="6"/>
      <c r="K10050" s="7">
        <v>0</v>
      </c>
      <c r="L10050" s="7">
        <v>6.2649999999999997E-3</v>
      </c>
      <c r="M10050" s="7">
        <v>0</v>
      </c>
      <c r="N10050" s="7">
        <v>0</v>
      </c>
      <c r="O10050" s="7">
        <v>0</v>
      </c>
      <c r="P10050" s="7">
        <v>0.179475</v>
      </c>
      <c r="Q10050" s="7">
        <v>6.9797999999999999E-2</v>
      </c>
      <c r="R10050" s="7">
        <v>3.986E-2</v>
      </c>
      <c r="S10050" s="7">
        <v>0.12958</v>
      </c>
      <c r="T10050" s="7"/>
    </row>
    <row r="10051" spans="1:20" x14ac:dyDescent="0.35">
      <c r="A10051" s="6" t="s">
        <v>185</v>
      </c>
      <c r="B10051" s="6" t="s">
        <v>212</v>
      </c>
      <c r="C10051" s="6" t="s">
        <v>767</v>
      </c>
      <c r="D10051" s="6" t="s">
        <v>663</v>
      </c>
      <c r="E10051" s="6" t="s">
        <v>522</v>
      </c>
      <c r="F10051" s="6" t="s">
        <v>565</v>
      </c>
      <c r="G10051" s="6" t="s">
        <v>566</v>
      </c>
      <c r="H10051" s="6"/>
      <c r="I10051" s="6"/>
      <c r="J10051" s="6"/>
      <c r="K10051" s="7">
        <v>0</v>
      </c>
      <c r="L10051" s="7">
        <v>6.2709999999999997E-3</v>
      </c>
      <c r="M10051" s="7">
        <v>0</v>
      </c>
      <c r="N10051" s="7">
        <v>0</v>
      </c>
      <c r="O10051" s="7">
        <v>0</v>
      </c>
      <c r="P10051" s="7">
        <v>0.26921499999999998</v>
      </c>
      <c r="Q10051" s="7">
        <v>6.9797999999999999E-2</v>
      </c>
      <c r="R10051" s="7">
        <v>7.9727999999999993E-2</v>
      </c>
      <c r="S10051" s="7">
        <v>0.15948499999999999</v>
      </c>
      <c r="T10051" s="7"/>
    </row>
    <row r="10052" spans="1:20" x14ac:dyDescent="0.35">
      <c r="A10052" s="6" t="s">
        <v>185</v>
      </c>
      <c r="B10052" s="6" t="s">
        <v>212</v>
      </c>
      <c r="C10052" s="6" t="s">
        <v>767</v>
      </c>
      <c r="D10052" s="6" t="s">
        <v>663</v>
      </c>
      <c r="E10052" s="6" t="s">
        <v>522</v>
      </c>
      <c r="F10052" s="6" t="s">
        <v>567</v>
      </c>
      <c r="G10052" s="6" t="s">
        <v>568</v>
      </c>
      <c r="H10052" s="6"/>
      <c r="I10052" s="6"/>
      <c r="J10052" s="6"/>
      <c r="K10052" s="7">
        <v>0</v>
      </c>
      <c r="L10052" s="7">
        <v>1.3842E-2</v>
      </c>
      <c r="M10052" s="7">
        <v>0</v>
      </c>
      <c r="N10052" s="7">
        <v>0</v>
      </c>
      <c r="O10052" s="7">
        <v>0</v>
      </c>
      <c r="P10052" s="7">
        <v>7.9740000000000005E-2</v>
      </c>
      <c r="Q10052" s="7">
        <v>2.9904E-2</v>
      </c>
      <c r="R10052" s="7">
        <v>1.992E-2</v>
      </c>
      <c r="S10052" s="7">
        <v>4.9820000000000003E-2</v>
      </c>
      <c r="T10052" s="7"/>
    </row>
    <row r="10053" spans="1:20" x14ac:dyDescent="0.35">
      <c r="A10053" s="6" t="s">
        <v>185</v>
      </c>
      <c r="B10053" s="6" t="s">
        <v>212</v>
      </c>
      <c r="C10053" s="6" t="s">
        <v>767</v>
      </c>
      <c r="D10053" s="6" t="s">
        <v>663</v>
      </c>
      <c r="E10053" s="6" t="s">
        <v>522</v>
      </c>
      <c r="F10053" s="6" t="s">
        <v>569</v>
      </c>
      <c r="G10053" s="6" t="s">
        <v>570</v>
      </c>
      <c r="H10053" s="6"/>
      <c r="I10053" s="6"/>
      <c r="J10053" s="6"/>
      <c r="K10053" s="7">
        <v>0</v>
      </c>
      <c r="L10053" s="7">
        <v>0</v>
      </c>
      <c r="M10053" s="7">
        <v>0</v>
      </c>
      <c r="N10053" s="7">
        <v>0</v>
      </c>
      <c r="O10053" s="7">
        <v>0</v>
      </c>
      <c r="P10053" s="7">
        <v>1.9924999999999998E-2</v>
      </c>
      <c r="Q10053" s="7">
        <v>0</v>
      </c>
      <c r="R10053" s="7">
        <v>0</v>
      </c>
      <c r="S10053" s="7">
        <v>9.9500000000000005E-3</v>
      </c>
      <c r="T10053" s="7"/>
    </row>
    <row r="10054" spans="1:20" x14ac:dyDescent="0.35">
      <c r="A10054" s="6" t="s">
        <v>185</v>
      </c>
      <c r="B10054" s="6" t="s">
        <v>212</v>
      </c>
      <c r="C10054" s="6" t="s">
        <v>767</v>
      </c>
      <c r="D10054" s="6" t="s">
        <v>663</v>
      </c>
      <c r="E10054" s="6" t="s">
        <v>522</v>
      </c>
      <c r="F10054" s="6" t="s">
        <v>571</v>
      </c>
      <c r="G10054" s="6" t="s">
        <v>572</v>
      </c>
      <c r="H10054" s="6"/>
      <c r="I10054" s="6"/>
      <c r="J10054" s="6"/>
      <c r="K10054" s="7">
        <v>0</v>
      </c>
      <c r="L10054" s="7">
        <v>6.4419999999999998E-3</v>
      </c>
      <c r="M10054" s="7">
        <v>0</v>
      </c>
      <c r="N10054" s="7">
        <v>0</v>
      </c>
      <c r="O10054" s="7">
        <v>0</v>
      </c>
      <c r="P10054" s="7">
        <v>1.993E-2</v>
      </c>
      <c r="Q10054" s="7">
        <v>9.9579999999999998E-3</v>
      </c>
      <c r="R10054" s="7">
        <v>0</v>
      </c>
      <c r="S10054" s="7">
        <v>1.992E-2</v>
      </c>
      <c r="T10054" s="7"/>
    </row>
    <row r="10055" spans="1:20" x14ac:dyDescent="0.35">
      <c r="A10055" s="6" t="s">
        <v>185</v>
      </c>
      <c r="B10055" s="6" t="s">
        <v>212</v>
      </c>
      <c r="C10055" s="6" t="s">
        <v>767</v>
      </c>
      <c r="D10055" s="6" t="s">
        <v>663</v>
      </c>
      <c r="E10055" s="6" t="s">
        <v>522</v>
      </c>
      <c r="F10055" s="6" t="s">
        <v>573</v>
      </c>
      <c r="G10055" s="6" t="s">
        <v>574</v>
      </c>
      <c r="H10055" s="6"/>
      <c r="I10055" s="6"/>
      <c r="J10055" s="6"/>
      <c r="K10055" s="7">
        <v>0</v>
      </c>
      <c r="L10055" s="7">
        <v>1.2907999999999999E-2</v>
      </c>
      <c r="M10055" s="7">
        <v>0</v>
      </c>
      <c r="N10055" s="7">
        <v>0</v>
      </c>
      <c r="O10055" s="7">
        <v>0</v>
      </c>
      <c r="P10055" s="7">
        <v>1.993E-2</v>
      </c>
      <c r="Q10055" s="7">
        <v>9.9579999999999998E-3</v>
      </c>
      <c r="R10055" s="7">
        <v>0</v>
      </c>
      <c r="S10055" s="7">
        <v>1.992E-2</v>
      </c>
      <c r="T10055" s="7"/>
    </row>
    <row r="10056" spans="1:20" x14ac:dyDescent="0.35">
      <c r="A10056" s="6" t="s">
        <v>185</v>
      </c>
      <c r="B10056" s="6" t="s">
        <v>212</v>
      </c>
      <c r="C10056" s="6" t="s">
        <v>767</v>
      </c>
      <c r="D10056" s="6" t="s">
        <v>663</v>
      </c>
      <c r="E10056" s="6" t="s">
        <v>575</v>
      </c>
      <c r="F10056" s="6" t="s">
        <v>576</v>
      </c>
      <c r="G10056" s="6" t="s">
        <v>577</v>
      </c>
      <c r="H10056" s="6"/>
      <c r="I10056" s="6"/>
      <c r="J10056" s="6"/>
      <c r="K10056" s="7">
        <v>0</v>
      </c>
      <c r="L10056" s="7">
        <v>3.9109999999999999E-2</v>
      </c>
      <c r="M10056" s="7">
        <v>0</v>
      </c>
      <c r="N10056" s="7">
        <v>0</v>
      </c>
      <c r="O10056" s="7">
        <v>0</v>
      </c>
      <c r="P10056" s="7">
        <v>0.37855</v>
      </c>
      <c r="Q10056" s="7">
        <v>0.38355600000000001</v>
      </c>
      <c r="R10056" s="7">
        <v>0.63483199999999995</v>
      </c>
      <c r="S10056" s="7">
        <v>0.66690000000000005</v>
      </c>
      <c r="T10056" s="7"/>
    </row>
    <row r="10057" spans="1:20" x14ac:dyDescent="0.35">
      <c r="A10057" s="6" t="s">
        <v>185</v>
      </c>
      <c r="B10057" s="6" t="s">
        <v>212</v>
      </c>
      <c r="C10057" s="6" t="s">
        <v>767</v>
      </c>
      <c r="D10057" s="6" t="s">
        <v>663</v>
      </c>
      <c r="E10057" s="6" t="s">
        <v>578</v>
      </c>
      <c r="F10057" s="6" t="s">
        <v>581</v>
      </c>
      <c r="G10057" s="6" t="s">
        <v>582</v>
      </c>
      <c r="H10057" s="6"/>
      <c r="I10057" s="6"/>
      <c r="J10057" s="6"/>
      <c r="K10057" s="7">
        <v>0</v>
      </c>
      <c r="L10057" s="7">
        <v>0</v>
      </c>
      <c r="M10057" s="7">
        <v>0</v>
      </c>
      <c r="N10057" s="7">
        <v>0</v>
      </c>
      <c r="O10057" s="7">
        <v>0</v>
      </c>
      <c r="P10057" s="7">
        <v>0.13957</v>
      </c>
      <c r="Q10057" s="7">
        <v>9.9480000000000002E-3</v>
      </c>
      <c r="R10057" s="7">
        <v>9.9439999999999997E-3</v>
      </c>
      <c r="S10057" s="7">
        <v>1.9914999999999999E-2</v>
      </c>
      <c r="T10057" s="7"/>
    </row>
    <row r="10058" spans="1:20" x14ac:dyDescent="0.35">
      <c r="A10058" s="6" t="s">
        <v>185</v>
      </c>
      <c r="B10058" s="6" t="s">
        <v>212</v>
      </c>
      <c r="C10058" s="6" t="s">
        <v>767</v>
      </c>
      <c r="D10058" s="6" t="s">
        <v>663</v>
      </c>
      <c r="E10058" s="6" t="s">
        <v>578</v>
      </c>
      <c r="F10058" s="6" t="s">
        <v>583</v>
      </c>
      <c r="G10058" s="6" t="s">
        <v>584</v>
      </c>
      <c r="H10058" s="6"/>
      <c r="I10058" s="6"/>
      <c r="J10058" s="6"/>
      <c r="K10058" s="7">
        <v>0</v>
      </c>
      <c r="L10058" s="7">
        <v>1.3819E-2</v>
      </c>
      <c r="M10058" s="7">
        <v>0</v>
      </c>
      <c r="N10058" s="7">
        <v>0</v>
      </c>
      <c r="O10058" s="7">
        <v>0</v>
      </c>
      <c r="P10058" s="7">
        <v>0.108589</v>
      </c>
      <c r="Q10058" s="7">
        <v>3.2670999999999999E-2</v>
      </c>
      <c r="R10058" s="7">
        <v>2.1972999999999999E-2</v>
      </c>
      <c r="S10058" s="7">
        <v>7.7387999999999998E-2</v>
      </c>
      <c r="T10058" s="7"/>
    </row>
    <row r="10059" spans="1:20" x14ac:dyDescent="0.35">
      <c r="A10059" s="6" t="s">
        <v>185</v>
      </c>
      <c r="B10059" s="6" t="s">
        <v>212</v>
      </c>
      <c r="C10059" s="6" t="s">
        <v>767</v>
      </c>
      <c r="D10059" s="6" t="s">
        <v>663</v>
      </c>
      <c r="E10059" s="6" t="s">
        <v>578</v>
      </c>
      <c r="F10059" s="6" t="s">
        <v>585</v>
      </c>
      <c r="G10059" s="6" t="s">
        <v>586</v>
      </c>
      <c r="H10059" s="6"/>
      <c r="I10059" s="6"/>
      <c r="J10059" s="6"/>
      <c r="K10059" s="7">
        <v>0</v>
      </c>
      <c r="L10059" s="7">
        <v>1.3814E-2</v>
      </c>
      <c r="M10059" s="7">
        <v>0</v>
      </c>
      <c r="N10059" s="7">
        <v>0</v>
      </c>
      <c r="O10059" s="7">
        <v>0</v>
      </c>
      <c r="P10059" s="7">
        <v>0.173739</v>
      </c>
      <c r="Q10059" s="7">
        <v>5.4452E-2</v>
      </c>
      <c r="R10059" s="7">
        <v>3.2966000000000002E-2</v>
      </c>
      <c r="S10059" s="7">
        <v>0.13267000000000001</v>
      </c>
      <c r="T10059" s="7"/>
    </row>
    <row r="10060" spans="1:20" x14ac:dyDescent="0.35">
      <c r="A10060" s="6" t="s">
        <v>185</v>
      </c>
      <c r="B10060" s="6" t="s">
        <v>212</v>
      </c>
      <c r="C10060" s="6" t="s">
        <v>767</v>
      </c>
      <c r="D10060" s="6" t="s">
        <v>663</v>
      </c>
      <c r="E10060" s="6" t="s">
        <v>578</v>
      </c>
      <c r="F10060" s="6" t="s">
        <v>587</v>
      </c>
      <c r="G10060" s="6" t="s">
        <v>588</v>
      </c>
      <c r="H10060" s="6"/>
      <c r="I10060" s="6"/>
      <c r="J10060" s="6"/>
      <c r="K10060" s="7">
        <v>0</v>
      </c>
      <c r="L10060" s="7">
        <v>2.7671000000000001E-2</v>
      </c>
      <c r="M10060" s="7">
        <v>0</v>
      </c>
      <c r="N10060" s="7">
        <v>0</v>
      </c>
      <c r="O10060" s="7">
        <v>0</v>
      </c>
      <c r="P10060" s="7">
        <v>0.24975700000000001</v>
      </c>
      <c r="Q10060" s="7">
        <v>7.6231999999999994E-2</v>
      </c>
      <c r="R10060" s="7">
        <v>5.4951E-2</v>
      </c>
      <c r="S10060" s="7">
        <v>0.18795500000000001</v>
      </c>
      <c r="T10060" s="7"/>
    </row>
    <row r="10061" spans="1:20" x14ac:dyDescent="0.35">
      <c r="A10061" s="6" t="s">
        <v>185</v>
      </c>
      <c r="B10061" s="6" t="s">
        <v>212</v>
      </c>
      <c r="C10061" s="6" t="s">
        <v>767</v>
      </c>
      <c r="D10061" s="6" t="s">
        <v>663</v>
      </c>
      <c r="E10061" s="6" t="s">
        <v>578</v>
      </c>
      <c r="F10061" s="6" t="s">
        <v>589</v>
      </c>
      <c r="G10061" s="6" t="s">
        <v>590</v>
      </c>
      <c r="H10061" s="6"/>
      <c r="I10061" s="6"/>
      <c r="J10061" s="6"/>
      <c r="K10061" s="7">
        <v>0</v>
      </c>
      <c r="L10061" s="7">
        <v>1.3816E-2</v>
      </c>
      <c r="M10061" s="7">
        <v>0</v>
      </c>
      <c r="N10061" s="7">
        <v>0</v>
      </c>
      <c r="O10061" s="7">
        <v>0</v>
      </c>
      <c r="P10061" s="7">
        <v>0.13029099999999999</v>
      </c>
      <c r="Q10061" s="7">
        <v>4.3555999999999997E-2</v>
      </c>
      <c r="R10061" s="7">
        <v>3.2966000000000002E-2</v>
      </c>
      <c r="S10061" s="7">
        <v>9.9496000000000001E-2</v>
      </c>
      <c r="T10061" s="7"/>
    </row>
    <row r="10062" spans="1:20" x14ac:dyDescent="0.35">
      <c r="A10062" s="6" t="s">
        <v>185</v>
      </c>
      <c r="B10062" s="6" t="s">
        <v>212</v>
      </c>
      <c r="C10062" s="6" t="s">
        <v>767</v>
      </c>
      <c r="D10062" s="6" t="s">
        <v>663</v>
      </c>
      <c r="E10062" s="6" t="s">
        <v>578</v>
      </c>
      <c r="F10062" s="6" t="s">
        <v>591</v>
      </c>
      <c r="G10062" s="6" t="s">
        <v>592</v>
      </c>
      <c r="H10062" s="6"/>
      <c r="I10062" s="6"/>
      <c r="J10062" s="6"/>
      <c r="K10062" s="7">
        <v>0</v>
      </c>
      <c r="L10062" s="7">
        <v>1.3814999999999999E-2</v>
      </c>
      <c r="M10062" s="7">
        <v>0</v>
      </c>
      <c r="N10062" s="7">
        <v>0</v>
      </c>
      <c r="O10062" s="7">
        <v>0</v>
      </c>
      <c r="P10062" s="7">
        <v>6.5138000000000001E-2</v>
      </c>
      <c r="Q10062" s="7">
        <v>2.1770000000000001E-2</v>
      </c>
      <c r="R10062" s="7">
        <v>1.0972000000000001E-2</v>
      </c>
      <c r="S10062" s="7">
        <v>5.5268999999999999E-2</v>
      </c>
      <c r="T10062" s="7"/>
    </row>
    <row r="10063" spans="1:20" x14ac:dyDescent="0.35">
      <c r="A10063" s="6" t="s">
        <v>185</v>
      </c>
      <c r="B10063" s="6" t="s">
        <v>212</v>
      </c>
      <c r="C10063" s="6" t="s">
        <v>767</v>
      </c>
      <c r="D10063" s="6" t="s">
        <v>663</v>
      </c>
      <c r="E10063" s="6" t="s">
        <v>578</v>
      </c>
      <c r="F10063" s="6" t="s">
        <v>593</v>
      </c>
      <c r="G10063" s="6" t="s">
        <v>594</v>
      </c>
      <c r="H10063" s="6"/>
      <c r="I10063" s="6"/>
      <c r="J10063" s="6"/>
      <c r="K10063" s="7">
        <v>0</v>
      </c>
      <c r="L10063" s="7">
        <v>0</v>
      </c>
      <c r="M10063" s="7">
        <v>0</v>
      </c>
      <c r="N10063" s="7">
        <v>0</v>
      </c>
      <c r="O10063" s="7">
        <v>0</v>
      </c>
      <c r="P10063" s="7">
        <v>6.5143000000000006E-2</v>
      </c>
      <c r="Q10063" s="7">
        <v>1.0881E-2</v>
      </c>
      <c r="R10063" s="7">
        <v>1.0978E-2</v>
      </c>
      <c r="S10063" s="7">
        <v>4.4214000000000003E-2</v>
      </c>
      <c r="T10063" s="7"/>
    </row>
    <row r="10064" spans="1:20" x14ac:dyDescent="0.35">
      <c r="A10064" s="6" t="s">
        <v>185</v>
      </c>
      <c r="B10064" s="6" t="s">
        <v>212</v>
      </c>
      <c r="C10064" s="6" t="s">
        <v>767</v>
      </c>
      <c r="D10064" s="6" t="s">
        <v>663</v>
      </c>
      <c r="E10064" s="6" t="s">
        <v>578</v>
      </c>
      <c r="F10064" s="6" t="s">
        <v>595</v>
      </c>
      <c r="G10064" s="6" t="s">
        <v>596</v>
      </c>
      <c r="H10064" s="6"/>
      <c r="I10064" s="6"/>
      <c r="J10064" s="6"/>
      <c r="K10064" s="7">
        <v>0</v>
      </c>
      <c r="L10064" s="7">
        <v>9.8729999999999998E-3</v>
      </c>
      <c r="M10064" s="7">
        <v>0</v>
      </c>
      <c r="N10064" s="7">
        <v>0</v>
      </c>
      <c r="O10064" s="7">
        <v>0</v>
      </c>
      <c r="P10064" s="7">
        <v>9.9691000000000002E-2</v>
      </c>
      <c r="Q10064" s="7">
        <v>9.9559999999999996E-3</v>
      </c>
      <c r="R10064" s="7">
        <v>9.9539999999999993E-3</v>
      </c>
      <c r="S10064" s="7">
        <v>7.9732999999999998E-2</v>
      </c>
      <c r="T10064" s="7"/>
    </row>
    <row r="10065" spans="1:20" x14ac:dyDescent="0.35">
      <c r="A10065" s="6" t="s">
        <v>185</v>
      </c>
      <c r="B10065" s="6" t="s">
        <v>212</v>
      </c>
      <c r="C10065" s="6" t="s">
        <v>767</v>
      </c>
      <c r="D10065" s="6" t="s">
        <v>663</v>
      </c>
      <c r="E10065" s="6" t="s">
        <v>578</v>
      </c>
      <c r="F10065" s="6" t="s">
        <v>597</v>
      </c>
      <c r="G10065" s="6" t="s">
        <v>598</v>
      </c>
      <c r="H10065" s="6"/>
      <c r="I10065" s="6"/>
      <c r="J10065" s="6"/>
      <c r="K10065" s="7">
        <v>0</v>
      </c>
      <c r="L10065" s="7">
        <v>9.8709999999999996E-3</v>
      </c>
      <c r="M10065" s="7">
        <v>0</v>
      </c>
      <c r="N10065" s="7">
        <v>0</v>
      </c>
      <c r="O10065" s="7">
        <v>0</v>
      </c>
      <c r="P10065" s="7">
        <v>0.15951599999999999</v>
      </c>
      <c r="Q10065" s="7">
        <v>1.9928000000000001E-2</v>
      </c>
      <c r="R10065" s="7">
        <v>1.9918000000000002E-2</v>
      </c>
      <c r="S10065" s="7">
        <v>0.129578</v>
      </c>
      <c r="T10065" s="7"/>
    </row>
    <row r="10066" spans="1:20" x14ac:dyDescent="0.35">
      <c r="A10066" s="6" t="s">
        <v>185</v>
      </c>
      <c r="B10066" s="6" t="s">
        <v>212</v>
      </c>
      <c r="C10066" s="6" t="s">
        <v>767</v>
      </c>
      <c r="D10066" s="6" t="s">
        <v>663</v>
      </c>
      <c r="E10066" s="6" t="s">
        <v>578</v>
      </c>
      <c r="F10066" s="6" t="s">
        <v>599</v>
      </c>
      <c r="G10066" s="6" t="s">
        <v>600</v>
      </c>
      <c r="H10066" s="6"/>
      <c r="I10066" s="6"/>
      <c r="J10066" s="6"/>
      <c r="K10066" s="7">
        <v>0</v>
      </c>
      <c r="L10066" s="7">
        <v>9.8740000000000008E-3</v>
      </c>
      <c r="M10066" s="7">
        <v>0</v>
      </c>
      <c r="N10066" s="7">
        <v>0</v>
      </c>
      <c r="O10066" s="7">
        <v>0</v>
      </c>
      <c r="P10066" s="7">
        <v>0.14956</v>
      </c>
      <c r="Q10066" s="7">
        <v>1.9931999999999998E-2</v>
      </c>
      <c r="R10066" s="7">
        <v>1.9916E-2</v>
      </c>
      <c r="S10066" s="7">
        <v>0.12958</v>
      </c>
      <c r="T10066" s="7"/>
    </row>
    <row r="10067" spans="1:20" x14ac:dyDescent="0.35">
      <c r="A10067" s="6" t="s">
        <v>185</v>
      </c>
      <c r="B10067" s="6" t="s">
        <v>212</v>
      </c>
      <c r="C10067" s="6" t="s">
        <v>767</v>
      </c>
      <c r="D10067" s="6" t="s">
        <v>663</v>
      </c>
      <c r="E10067" s="6" t="s">
        <v>578</v>
      </c>
      <c r="F10067" s="6" t="s">
        <v>601</v>
      </c>
      <c r="G10067" s="6" t="s">
        <v>602</v>
      </c>
      <c r="H10067" s="6"/>
      <c r="I10067" s="6"/>
      <c r="J10067" s="6"/>
      <c r="K10067" s="7">
        <v>0</v>
      </c>
      <c r="L10067" s="7">
        <v>9.8709999999999996E-3</v>
      </c>
      <c r="M10067" s="7">
        <v>0</v>
      </c>
      <c r="N10067" s="7">
        <v>0</v>
      </c>
      <c r="O10067" s="7">
        <v>0</v>
      </c>
      <c r="P10067" s="7">
        <v>8.9720999999999995E-2</v>
      </c>
      <c r="Q10067" s="7">
        <v>9.9559999999999996E-3</v>
      </c>
      <c r="R10067" s="7">
        <v>9.9539999999999993E-3</v>
      </c>
      <c r="S10067" s="7">
        <v>6.9758000000000001E-2</v>
      </c>
      <c r="T10067" s="7"/>
    </row>
    <row r="10068" spans="1:20" x14ac:dyDescent="0.35">
      <c r="A10068" s="6" t="s">
        <v>185</v>
      </c>
      <c r="B10068" s="6" t="s">
        <v>212</v>
      </c>
      <c r="C10068" s="6" t="s">
        <v>767</v>
      </c>
      <c r="D10068" s="6" t="s">
        <v>663</v>
      </c>
      <c r="E10068" s="6" t="s">
        <v>578</v>
      </c>
      <c r="F10068" s="6" t="s">
        <v>682</v>
      </c>
      <c r="G10068" s="6" t="s">
        <v>683</v>
      </c>
      <c r="H10068" s="6"/>
      <c r="I10068" s="6"/>
      <c r="J10068" s="6"/>
      <c r="K10068" s="7">
        <v>0</v>
      </c>
      <c r="L10068" s="7">
        <v>0</v>
      </c>
      <c r="M10068" s="7">
        <v>0</v>
      </c>
      <c r="N10068" s="7">
        <v>0</v>
      </c>
      <c r="O10068" s="7">
        <v>0</v>
      </c>
      <c r="P10068" s="7">
        <v>2.9905000000000001E-2</v>
      </c>
      <c r="Q10068" s="7">
        <v>9.9659999999999992E-3</v>
      </c>
      <c r="R10068" s="7">
        <v>0</v>
      </c>
      <c r="S10068" s="7">
        <v>1.9924999999999998E-2</v>
      </c>
      <c r="T10068" s="7"/>
    </row>
    <row r="10069" spans="1:20" x14ac:dyDescent="0.35">
      <c r="A10069" s="6" t="s">
        <v>185</v>
      </c>
      <c r="B10069" s="6" t="s">
        <v>212</v>
      </c>
      <c r="C10069" s="6" t="s">
        <v>767</v>
      </c>
      <c r="D10069" s="6" t="s">
        <v>663</v>
      </c>
      <c r="E10069" s="6" t="s">
        <v>578</v>
      </c>
      <c r="F10069" s="6" t="s">
        <v>603</v>
      </c>
      <c r="G10069" s="6" t="s">
        <v>604</v>
      </c>
      <c r="H10069" s="6"/>
      <c r="I10069" s="6"/>
      <c r="J10069" s="6"/>
      <c r="K10069" s="7">
        <v>0</v>
      </c>
      <c r="L10069" s="7">
        <v>7.5939999999999994E-2</v>
      </c>
      <c r="M10069" s="7">
        <v>0</v>
      </c>
      <c r="N10069" s="7">
        <v>0</v>
      </c>
      <c r="O10069" s="7">
        <v>0</v>
      </c>
      <c r="P10069" s="7">
        <v>0.72787000000000002</v>
      </c>
      <c r="Q10069" s="7">
        <v>0.21937200000000001</v>
      </c>
      <c r="R10069" s="7">
        <v>0.14948800000000001</v>
      </c>
      <c r="S10069" s="7">
        <v>0.51833099999999999</v>
      </c>
      <c r="T10069" s="7"/>
    </row>
    <row r="10070" spans="1:20" x14ac:dyDescent="0.35">
      <c r="A10070" s="6" t="s">
        <v>185</v>
      </c>
      <c r="B10070" s="6" t="s">
        <v>212</v>
      </c>
      <c r="C10070" s="6" t="s">
        <v>767</v>
      </c>
      <c r="D10070" s="6" t="s">
        <v>663</v>
      </c>
      <c r="E10070" s="6" t="s">
        <v>578</v>
      </c>
      <c r="F10070" s="6" t="s">
        <v>605</v>
      </c>
      <c r="G10070" s="6" t="s">
        <v>606</v>
      </c>
      <c r="H10070" s="6"/>
      <c r="I10070" s="6"/>
      <c r="J10070" s="6"/>
      <c r="K10070" s="7">
        <v>0</v>
      </c>
      <c r="L10070" s="7">
        <v>8.3960000000000007E-3</v>
      </c>
      <c r="M10070" s="7">
        <v>0</v>
      </c>
      <c r="N10070" s="7">
        <v>0</v>
      </c>
      <c r="O10070" s="7">
        <v>0</v>
      </c>
      <c r="P10070" s="7">
        <v>0.19939999999999999</v>
      </c>
      <c r="Q10070" s="7">
        <v>6.9788000000000003E-2</v>
      </c>
      <c r="R10070" s="7">
        <v>4.9815999999999999E-2</v>
      </c>
      <c r="S10070" s="7">
        <v>0.16944000000000001</v>
      </c>
      <c r="T10070" s="7"/>
    </row>
    <row r="10071" spans="1:20" x14ac:dyDescent="0.35">
      <c r="A10071" s="6" t="s">
        <v>185</v>
      </c>
      <c r="B10071" s="6" t="s">
        <v>212</v>
      </c>
      <c r="C10071" s="6" t="s">
        <v>767</v>
      </c>
      <c r="D10071" s="6" t="s">
        <v>663</v>
      </c>
      <c r="E10071" s="6" t="s">
        <v>578</v>
      </c>
      <c r="F10071" s="6" t="s">
        <v>607</v>
      </c>
      <c r="G10071" s="6" t="s">
        <v>608</v>
      </c>
      <c r="H10071" s="6"/>
      <c r="I10071" s="6"/>
      <c r="J10071" s="6"/>
      <c r="K10071" s="7">
        <v>0</v>
      </c>
      <c r="L10071" s="7">
        <v>6.7498000000000002E-2</v>
      </c>
      <c r="M10071" s="7">
        <v>0</v>
      </c>
      <c r="N10071" s="7">
        <v>0</v>
      </c>
      <c r="O10071" s="7">
        <v>0</v>
      </c>
      <c r="P10071" s="7">
        <v>0.67801699999999998</v>
      </c>
      <c r="Q10071" s="7">
        <v>0.21937200000000001</v>
      </c>
      <c r="R10071" s="7">
        <v>0.14948800000000001</v>
      </c>
      <c r="S10071" s="7">
        <v>0.52830600000000005</v>
      </c>
      <c r="T10071" s="7"/>
    </row>
    <row r="10072" spans="1:20" x14ac:dyDescent="0.35">
      <c r="A10072" s="6" t="s">
        <v>185</v>
      </c>
      <c r="B10072" s="6" t="s">
        <v>212</v>
      </c>
      <c r="C10072" s="6" t="s">
        <v>767</v>
      </c>
      <c r="D10072" s="6" t="s">
        <v>663</v>
      </c>
      <c r="E10072" s="6" t="s">
        <v>578</v>
      </c>
      <c r="F10072" s="6" t="s">
        <v>609</v>
      </c>
      <c r="G10072" s="6" t="s">
        <v>610</v>
      </c>
      <c r="H10072" s="6"/>
      <c r="I10072" s="6"/>
      <c r="J10072" s="6"/>
      <c r="K10072" s="7">
        <v>0</v>
      </c>
      <c r="L10072" s="7">
        <v>3.3716000000000003E-2</v>
      </c>
      <c r="M10072" s="7">
        <v>0</v>
      </c>
      <c r="N10072" s="7">
        <v>0</v>
      </c>
      <c r="O10072" s="7">
        <v>0</v>
      </c>
      <c r="P10072" s="7">
        <v>0.42872500000000002</v>
      </c>
      <c r="Q10072" s="7">
        <v>0.119644</v>
      </c>
      <c r="R10072" s="7">
        <v>7.9715999999999995E-2</v>
      </c>
      <c r="S10072" s="7">
        <v>0.27908500000000003</v>
      </c>
      <c r="T10072" s="7"/>
    </row>
    <row r="10073" spans="1:20" x14ac:dyDescent="0.35">
      <c r="A10073" s="6" t="s">
        <v>185</v>
      </c>
      <c r="B10073" s="6" t="s">
        <v>212</v>
      </c>
      <c r="C10073" s="6" t="s">
        <v>767</v>
      </c>
      <c r="D10073" s="6" t="s">
        <v>663</v>
      </c>
      <c r="E10073" s="6" t="s">
        <v>578</v>
      </c>
      <c r="F10073" s="6" t="s">
        <v>611</v>
      </c>
      <c r="G10073" s="6" t="s">
        <v>612</v>
      </c>
      <c r="H10073" s="6"/>
      <c r="I10073" s="6"/>
      <c r="J10073" s="6"/>
      <c r="K10073" s="7">
        <v>0</v>
      </c>
      <c r="L10073" s="7">
        <v>8.3960000000000007E-3</v>
      </c>
      <c r="M10073" s="7">
        <v>0</v>
      </c>
      <c r="N10073" s="7">
        <v>0</v>
      </c>
      <c r="O10073" s="7">
        <v>0</v>
      </c>
      <c r="P10073" s="7">
        <v>8.9709999999999998E-2</v>
      </c>
      <c r="Q10073" s="7">
        <v>3.9863999999999997E-2</v>
      </c>
      <c r="R10073" s="7">
        <v>2.9881999999999999E-2</v>
      </c>
      <c r="S10073" s="7">
        <v>8.9690000000000006E-2</v>
      </c>
      <c r="T10073" s="7"/>
    </row>
    <row r="10074" spans="1:20" x14ac:dyDescent="0.35">
      <c r="A10074" s="6" t="s">
        <v>185</v>
      </c>
      <c r="B10074" s="6" t="s">
        <v>212</v>
      </c>
      <c r="C10074" s="6" t="s">
        <v>767</v>
      </c>
      <c r="D10074" s="6" t="s">
        <v>663</v>
      </c>
      <c r="E10074" s="6" t="s">
        <v>578</v>
      </c>
      <c r="F10074" s="6" t="s">
        <v>613</v>
      </c>
      <c r="G10074" s="6" t="s">
        <v>614</v>
      </c>
      <c r="H10074" s="6"/>
      <c r="I10074" s="6"/>
      <c r="J10074" s="6"/>
      <c r="K10074" s="7">
        <v>0</v>
      </c>
      <c r="L10074" s="7">
        <v>1.6830000000000001E-2</v>
      </c>
      <c r="M10074" s="7">
        <v>0</v>
      </c>
      <c r="N10074" s="7">
        <v>0</v>
      </c>
      <c r="O10074" s="7">
        <v>0</v>
      </c>
      <c r="P10074" s="7">
        <v>0.27916200000000002</v>
      </c>
      <c r="Q10074" s="7">
        <v>6.9778000000000007E-2</v>
      </c>
      <c r="R10074" s="7">
        <v>4.9815999999999999E-2</v>
      </c>
      <c r="S10074" s="7">
        <v>0.179401</v>
      </c>
      <c r="T10074" s="7"/>
    </row>
    <row r="10075" spans="1:20" x14ac:dyDescent="0.35">
      <c r="A10075" s="6" t="s">
        <v>185</v>
      </c>
      <c r="B10075" s="6" t="s">
        <v>212</v>
      </c>
      <c r="C10075" s="6" t="s">
        <v>767</v>
      </c>
      <c r="D10075" s="6" t="s">
        <v>663</v>
      </c>
      <c r="E10075" s="6" t="s">
        <v>578</v>
      </c>
      <c r="F10075" s="6" t="s">
        <v>615</v>
      </c>
      <c r="G10075" s="6" t="s">
        <v>616</v>
      </c>
      <c r="H10075" s="6"/>
      <c r="I10075" s="6"/>
      <c r="J10075" s="6"/>
      <c r="K10075" s="7">
        <v>0</v>
      </c>
      <c r="L10075" s="7">
        <v>8.3920000000000002E-3</v>
      </c>
      <c r="M10075" s="7">
        <v>0</v>
      </c>
      <c r="N10075" s="7">
        <v>0</v>
      </c>
      <c r="O10075" s="7">
        <v>0</v>
      </c>
      <c r="P10075" s="7">
        <v>9.9690000000000001E-2</v>
      </c>
      <c r="Q10075" s="7">
        <v>4.9832000000000001E-2</v>
      </c>
      <c r="R10075" s="7">
        <v>3.9848000000000001E-2</v>
      </c>
      <c r="S10075" s="7">
        <v>0.119599</v>
      </c>
      <c r="T10075" s="7"/>
    </row>
    <row r="10076" spans="1:20" x14ac:dyDescent="0.35">
      <c r="A10076" s="6" t="s">
        <v>185</v>
      </c>
      <c r="B10076" s="6" t="s">
        <v>212</v>
      </c>
      <c r="C10076" s="6" t="s">
        <v>767</v>
      </c>
      <c r="D10076" s="6" t="s">
        <v>663</v>
      </c>
      <c r="E10076" s="6" t="s">
        <v>578</v>
      </c>
      <c r="F10076" s="6" t="s">
        <v>617</v>
      </c>
      <c r="G10076" s="6" t="s">
        <v>618</v>
      </c>
      <c r="H10076" s="6"/>
      <c r="I10076" s="6"/>
      <c r="J10076" s="6"/>
      <c r="K10076" s="7">
        <v>0</v>
      </c>
      <c r="L10076" s="7">
        <v>8.3999999999999995E-3</v>
      </c>
      <c r="M10076" s="7">
        <v>0</v>
      </c>
      <c r="N10076" s="7">
        <v>0</v>
      </c>
      <c r="O10076" s="7">
        <v>0</v>
      </c>
      <c r="P10076" s="7">
        <v>3.9879999999999999E-2</v>
      </c>
      <c r="Q10076" s="7">
        <v>1.9939999999999999E-2</v>
      </c>
      <c r="R10076" s="7">
        <v>1.9931999999999998E-2</v>
      </c>
      <c r="S10076" s="7">
        <v>5.9804999999999997E-2</v>
      </c>
      <c r="T10076" s="7"/>
    </row>
    <row r="10077" spans="1:20" x14ac:dyDescent="0.35">
      <c r="A10077" s="6" t="s">
        <v>185</v>
      </c>
      <c r="B10077" s="6" t="s">
        <v>212</v>
      </c>
      <c r="C10077" s="6" t="s">
        <v>767</v>
      </c>
      <c r="D10077" s="6" t="s">
        <v>663</v>
      </c>
      <c r="E10077" s="6" t="s">
        <v>619</v>
      </c>
      <c r="F10077" s="6" t="s">
        <v>620</v>
      </c>
      <c r="G10077" s="6" t="s">
        <v>621</v>
      </c>
      <c r="H10077" s="6"/>
      <c r="I10077" s="6"/>
      <c r="J10077" s="6"/>
      <c r="K10077" s="7">
        <v>0</v>
      </c>
      <c r="L10077" s="7">
        <v>0</v>
      </c>
      <c r="M10077" s="7">
        <v>0</v>
      </c>
      <c r="N10077" s="7">
        <v>0</v>
      </c>
      <c r="O10077" s="7">
        <v>0</v>
      </c>
      <c r="P10077" s="7">
        <v>2.9076000000000001E-2</v>
      </c>
      <c r="Q10077" s="7">
        <v>2.4156E-2</v>
      </c>
      <c r="R10077" s="7">
        <v>3.5664000000000001E-2</v>
      </c>
      <c r="S10077" s="7">
        <v>2.9838E-2</v>
      </c>
      <c r="T10077" s="7"/>
    </row>
    <row r="10078" spans="1:20" x14ac:dyDescent="0.35">
      <c r="A10078" s="6" t="s">
        <v>185</v>
      </c>
      <c r="B10078" s="6" t="s">
        <v>212</v>
      </c>
      <c r="C10078" s="6" t="s">
        <v>767</v>
      </c>
      <c r="D10078" s="6" t="s">
        <v>663</v>
      </c>
      <c r="E10078" s="6" t="s">
        <v>619</v>
      </c>
      <c r="F10078" s="6" t="s">
        <v>622</v>
      </c>
      <c r="G10078" s="6" t="s">
        <v>623</v>
      </c>
      <c r="H10078" s="6"/>
      <c r="I10078" s="6"/>
      <c r="J10078" s="6"/>
      <c r="K10078" s="7">
        <v>0</v>
      </c>
      <c r="L10078" s="7">
        <v>0</v>
      </c>
      <c r="M10078" s="7">
        <v>0</v>
      </c>
      <c r="N10078" s="7">
        <v>0</v>
      </c>
      <c r="O10078" s="7">
        <v>0</v>
      </c>
      <c r="P10078" s="7">
        <v>2.9100999999999998E-2</v>
      </c>
      <c r="Q10078" s="7">
        <v>3.5911999999999999E-2</v>
      </c>
      <c r="R10078" s="7">
        <v>5.9049999999999998E-2</v>
      </c>
      <c r="S10078" s="7">
        <v>4.6997999999999998E-2</v>
      </c>
      <c r="T10078" s="7"/>
    </row>
    <row r="10079" spans="1:20" x14ac:dyDescent="0.35">
      <c r="A10079" s="6" t="s">
        <v>185</v>
      </c>
      <c r="B10079" s="6" t="s">
        <v>212</v>
      </c>
      <c r="C10079" s="6" t="s">
        <v>767</v>
      </c>
      <c r="D10079" s="6" t="s">
        <v>663</v>
      </c>
      <c r="E10079" s="6" t="s">
        <v>619</v>
      </c>
      <c r="F10079" s="6" t="s">
        <v>624</v>
      </c>
      <c r="G10079" s="6" t="s">
        <v>625</v>
      </c>
      <c r="H10079" s="6"/>
      <c r="I10079" s="6"/>
      <c r="J10079" s="6"/>
      <c r="K10079" s="7">
        <v>0</v>
      </c>
      <c r="L10079" s="7">
        <v>0</v>
      </c>
      <c r="M10079" s="7">
        <v>0</v>
      </c>
      <c r="N10079" s="7">
        <v>0</v>
      </c>
      <c r="O10079" s="7">
        <v>0</v>
      </c>
      <c r="P10079" s="7">
        <v>5.0840999999999997E-2</v>
      </c>
      <c r="Q10079" s="7">
        <v>5.8979999999999998E-2</v>
      </c>
      <c r="R10079" s="7">
        <v>7.9338000000000006E-2</v>
      </c>
      <c r="S10079" s="7">
        <v>9.9538000000000001E-2</v>
      </c>
      <c r="T10079" s="7"/>
    </row>
    <row r="10080" spans="1:20" x14ac:dyDescent="0.35">
      <c r="A10080" s="6" t="s">
        <v>185</v>
      </c>
      <c r="B10080" s="6" t="s">
        <v>212</v>
      </c>
      <c r="C10080" s="6" t="s">
        <v>767</v>
      </c>
      <c r="D10080" s="6" t="s">
        <v>663</v>
      </c>
      <c r="E10080" s="6" t="s">
        <v>619</v>
      </c>
      <c r="F10080" s="6" t="s">
        <v>626</v>
      </c>
      <c r="G10080" s="6" t="s">
        <v>627</v>
      </c>
      <c r="H10080" s="6"/>
      <c r="I10080" s="6"/>
      <c r="J10080" s="6"/>
      <c r="K10080" s="7">
        <v>0</v>
      </c>
      <c r="L10080" s="7">
        <v>2.8398E-2</v>
      </c>
      <c r="M10080" s="7">
        <v>0</v>
      </c>
      <c r="N10080" s="7">
        <v>0</v>
      </c>
      <c r="O10080" s="7">
        <v>0</v>
      </c>
      <c r="P10080" s="7">
        <v>0.20374</v>
      </c>
      <c r="Q10080" s="7">
        <v>9.4659999999999994E-2</v>
      </c>
      <c r="R10080" s="7">
        <v>0.2019</v>
      </c>
      <c r="S10080" s="7">
        <v>0.20472000000000001</v>
      </c>
      <c r="T10080" s="7"/>
    </row>
    <row r="10081" spans="1:20" x14ac:dyDescent="0.35">
      <c r="A10081" s="6" t="s">
        <v>185</v>
      </c>
      <c r="B10081" s="6" t="s">
        <v>212</v>
      </c>
      <c r="C10081" s="6" t="s">
        <v>767</v>
      </c>
      <c r="D10081" s="6" t="s">
        <v>663</v>
      </c>
      <c r="E10081" s="6" t="s">
        <v>619</v>
      </c>
      <c r="F10081" s="6" t="s">
        <v>628</v>
      </c>
      <c r="G10081" s="6" t="s">
        <v>629</v>
      </c>
      <c r="H10081" s="6"/>
      <c r="I10081" s="6"/>
      <c r="J10081" s="6"/>
      <c r="K10081" s="7">
        <v>0</v>
      </c>
      <c r="L10081" s="7">
        <v>0</v>
      </c>
      <c r="M10081" s="7">
        <v>0</v>
      </c>
      <c r="N10081" s="7">
        <v>0</v>
      </c>
      <c r="O10081" s="7">
        <v>0</v>
      </c>
      <c r="P10081" s="7">
        <v>4.0731999999999997E-2</v>
      </c>
      <c r="Q10081" s="7">
        <v>2.5852E-2</v>
      </c>
      <c r="R10081" s="7">
        <v>4.8208000000000001E-2</v>
      </c>
      <c r="S10081" s="7">
        <v>4.0614999999999998E-2</v>
      </c>
      <c r="T10081" s="7"/>
    </row>
    <row r="10082" spans="1:20" x14ac:dyDescent="0.35">
      <c r="A10082" s="6" t="s">
        <v>185</v>
      </c>
      <c r="B10082" s="6" t="s">
        <v>212</v>
      </c>
      <c r="C10082" s="6" t="s">
        <v>767</v>
      </c>
      <c r="D10082" s="6" t="s">
        <v>663</v>
      </c>
      <c r="E10082" s="6" t="s">
        <v>619</v>
      </c>
      <c r="F10082" s="6" t="s">
        <v>630</v>
      </c>
      <c r="G10082" s="6" t="s">
        <v>631</v>
      </c>
      <c r="H10082" s="6"/>
      <c r="I10082" s="6"/>
      <c r="J10082" s="6"/>
      <c r="K10082" s="7">
        <v>0</v>
      </c>
      <c r="L10082" s="7">
        <v>0</v>
      </c>
      <c r="M10082" s="7">
        <v>0</v>
      </c>
      <c r="N10082" s="7">
        <v>0</v>
      </c>
      <c r="O10082" s="7">
        <v>0</v>
      </c>
      <c r="P10082" s="7">
        <v>0.10671700000000001</v>
      </c>
      <c r="Q10082" s="7">
        <v>4.2071999999999998E-2</v>
      </c>
      <c r="R10082" s="7">
        <v>0.10056</v>
      </c>
      <c r="S10082" s="7">
        <v>0.10155599999999999</v>
      </c>
      <c r="T10082" s="7"/>
    </row>
    <row r="10083" spans="1:20" x14ac:dyDescent="0.35">
      <c r="A10083" s="6" t="s">
        <v>185</v>
      </c>
      <c r="B10083" s="6" t="s">
        <v>212</v>
      </c>
      <c r="C10083" s="6" t="s">
        <v>767</v>
      </c>
      <c r="D10083" s="6" t="s">
        <v>663</v>
      </c>
      <c r="E10083" s="6" t="s">
        <v>619</v>
      </c>
      <c r="F10083" s="6" t="s">
        <v>632</v>
      </c>
      <c r="G10083" s="6" t="s">
        <v>633</v>
      </c>
      <c r="H10083" s="6"/>
      <c r="I10083" s="6"/>
      <c r="J10083" s="6"/>
      <c r="K10083" s="7">
        <v>0</v>
      </c>
      <c r="L10083" s="7">
        <v>0</v>
      </c>
      <c r="M10083" s="7">
        <v>0</v>
      </c>
      <c r="N10083" s="7">
        <v>0</v>
      </c>
      <c r="O10083" s="7">
        <v>0</v>
      </c>
      <c r="P10083" s="7">
        <v>0.15279200000000001</v>
      </c>
      <c r="Q10083" s="7">
        <v>8.9616000000000001E-2</v>
      </c>
      <c r="R10083" s="7">
        <v>0.23954400000000001</v>
      </c>
      <c r="S10083" s="7">
        <v>0.20386000000000001</v>
      </c>
      <c r="T10083" s="7"/>
    </row>
    <row r="10084" spans="1:20" x14ac:dyDescent="0.35">
      <c r="A10084" s="6" t="s">
        <v>185</v>
      </c>
      <c r="B10084" s="6" t="s">
        <v>212</v>
      </c>
      <c r="C10084" s="6" t="s">
        <v>767</v>
      </c>
      <c r="D10084" s="6" t="s">
        <v>663</v>
      </c>
      <c r="E10084" s="6" t="s">
        <v>619</v>
      </c>
      <c r="F10084" s="6" t="s">
        <v>634</v>
      </c>
      <c r="G10084" s="6" t="s">
        <v>635</v>
      </c>
      <c r="H10084" s="6"/>
      <c r="I10084" s="6"/>
      <c r="J10084" s="6"/>
      <c r="K10084" s="7">
        <v>0</v>
      </c>
      <c r="L10084" s="7">
        <v>2.0630000000000002E-3</v>
      </c>
      <c r="M10084" s="7">
        <v>0</v>
      </c>
      <c r="N10084" s="7">
        <v>0</v>
      </c>
      <c r="O10084" s="7">
        <v>0</v>
      </c>
      <c r="P10084" s="7">
        <v>5.8215999999999997E-2</v>
      </c>
      <c r="Q10084" s="7">
        <v>3.9343999999999997E-2</v>
      </c>
      <c r="R10084" s="7">
        <v>4.9598000000000003E-2</v>
      </c>
      <c r="S10084" s="7">
        <v>3.9808000000000003E-2</v>
      </c>
      <c r="T10084" s="7"/>
    </row>
    <row r="10085" spans="1:20" x14ac:dyDescent="0.35">
      <c r="A10085" s="6" t="s">
        <v>185</v>
      </c>
      <c r="B10085" s="6" t="s">
        <v>212</v>
      </c>
      <c r="C10085" s="6" t="s">
        <v>767</v>
      </c>
      <c r="D10085" s="6" t="s">
        <v>663</v>
      </c>
      <c r="E10085" s="6" t="s">
        <v>619</v>
      </c>
      <c r="F10085" s="6" t="s">
        <v>636</v>
      </c>
      <c r="G10085" s="6" t="s">
        <v>637</v>
      </c>
      <c r="H10085" s="6"/>
      <c r="I10085" s="6"/>
      <c r="J10085" s="6"/>
      <c r="K10085" s="7">
        <v>0</v>
      </c>
      <c r="L10085" s="7">
        <v>0</v>
      </c>
      <c r="M10085" s="7">
        <v>0</v>
      </c>
      <c r="N10085" s="7">
        <v>0</v>
      </c>
      <c r="O10085" s="7">
        <v>0</v>
      </c>
      <c r="P10085" s="7">
        <v>0.15279000000000001</v>
      </c>
      <c r="Q10085" s="7">
        <v>6.3131999999999994E-2</v>
      </c>
      <c r="R10085" s="7">
        <v>6.0324000000000003E-2</v>
      </c>
      <c r="S10085" s="7">
        <v>5.0755000000000002E-2</v>
      </c>
      <c r="T10085" s="7"/>
    </row>
    <row r="10086" spans="1:20" x14ac:dyDescent="0.35">
      <c r="A10086" s="6" t="s">
        <v>185</v>
      </c>
      <c r="B10086" s="6" t="s">
        <v>212</v>
      </c>
      <c r="C10086" s="6" t="s">
        <v>767</v>
      </c>
      <c r="D10086" s="6" t="s">
        <v>663</v>
      </c>
      <c r="E10086" s="6" t="s">
        <v>619</v>
      </c>
      <c r="F10086" s="6" t="s">
        <v>638</v>
      </c>
      <c r="G10086" s="6" t="s">
        <v>639</v>
      </c>
      <c r="H10086" s="6"/>
      <c r="I10086" s="6"/>
      <c r="J10086" s="6"/>
      <c r="K10086" s="7">
        <v>0</v>
      </c>
      <c r="L10086" s="7">
        <v>1.617E-2</v>
      </c>
      <c r="M10086" s="7">
        <v>0</v>
      </c>
      <c r="N10086" s="7">
        <v>0</v>
      </c>
      <c r="O10086" s="7">
        <v>0</v>
      </c>
      <c r="P10086" s="7">
        <v>0.25330000000000003</v>
      </c>
      <c r="Q10086" s="7">
        <v>9.2053999999999997E-2</v>
      </c>
      <c r="R10086" s="7">
        <v>0.21454300000000001</v>
      </c>
      <c r="S10086" s="7">
        <v>0.27898899999999999</v>
      </c>
      <c r="T10086" s="7"/>
    </row>
    <row r="10087" spans="1:20" x14ac:dyDescent="0.35">
      <c r="A10087" s="6" t="s">
        <v>185</v>
      </c>
      <c r="B10087" s="6" t="s">
        <v>212</v>
      </c>
      <c r="C10087" s="6" t="s">
        <v>767</v>
      </c>
      <c r="D10087" s="6" t="s">
        <v>663</v>
      </c>
      <c r="E10087" s="6" t="s">
        <v>619</v>
      </c>
      <c r="F10087" s="6" t="s">
        <v>640</v>
      </c>
      <c r="G10087" s="6" t="s">
        <v>641</v>
      </c>
      <c r="H10087" s="6"/>
      <c r="I10087" s="6"/>
      <c r="J10087" s="6"/>
      <c r="K10087" s="7">
        <v>0</v>
      </c>
      <c r="L10087" s="7">
        <v>0</v>
      </c>
      <c r="M10087" s="7">
        <v>0</v>
      </c>
      <c r="N10087" s="7">
        <v>0</v>
      </c>
      <c r="O10087" s="7">
        <v>0</v>
      </c>
      <c r="P10087" s="7">
        <v>3.3328000000000003E-2</v>
      </c>
      <c r="Q10087" s="7">
        <v>2.5725999999999999E-2</v>
      </c>
      <c r="R10087" s="7">
        <v>3.7079000000000001E-2</v>
      </c>
      <c r="S10087" s="7">
        <v>5.9679000000000003E-2</v>
      </c>
      <c r="T10087" s="7"/>
    </row>
    <row r="10088" spans="1:20" x14ac:dyDescent="0.35">
      <c r="A10088" s="6" t="s">
        <v>185</v>
      </c>
      <c r="B10088" s="6" t="s">
        <v>212</v>
      </c>
      <c r="C10088" s="6" t="s">
        <v>767</v>
      </c>
      <c r="D10088" s="6" t="s">
        <v>663</v>
      </c>
      <c r="E10088" s="6" t="s">
        <v>619</v>
      </c>
      <c r="F10088" s="6" t="s">
        <v>642</v>
      </c>
      <c r="G10088" s="6" t="s">
        <v>643</v>
      </c>
      <c r="H10088" s="6"/>
      <c r="I10088" s="6"/>
      <c r="J10088" s="6"/>
      <c r="K10088" s="7">
        <v>0</v>
      </c>
      <c r="L10088" s="7">
        <v>0</v>
      </c>
      <c r="M10088" s="7">
        <v>0</v>
      </c>
      <c r="N10088" s="7">
        <v>0</v>
      </c>
      <c r="O10088" s="7">
        <v>0</v>
      </c>
      <c r="P10088" s="7">
        <v>4.8481000000000003E-2</v>
      </c>
      <c r="Q10088" s="7">
        <v>3.3182000000000003E-2</v>
      </c>
      <c r="R10088" s="7">
        <v>5.5303999999999999E-2</v>
      </c>
      <c r="S10088" s="7">
        <v>6.3323000000000004E-2</v>
      </c>
      <c r="T10088" s="7"/>
    </row>
    <row r="10089" spans="1:20" x14ac:dyDescent="0.35">
      <c r="A10089" s="6" t="s">
        <v>185</v>
      </c>
      <c r="B10089" s="6" t="s">
        <v>212</v>
      </c>
      <c r="C10089" s="6" t="s">
        <v>767</v>
      </c>
      <c r="D10089" s="6" t="s">
        <v>663</v>
      </c>
      <c r="E10089" s="6" t="s">
        <v>192</v>
      </c>
      <c r="F10089" s="6" t="s">
        <v>644</v>
      </c>
      <c r="G10089" s="6" t="s">
        <v>645</v>
      </c>
      <c r="H10089" s="6"/>
      <c r="I10089" s="6"/>
      <c r="J10089" s="6"/>
      <c r="K10089" s="7">
        <v>0</v>
      </c>
      <c r="L10089" s="7">
        <v>1.7502E-2</v>
      </c>
      <c r="M10089" s="7">
        <v>0</v>
      </c>
      <c r="N10089" s="7">
        <v>0</v>
      </c>
      <c r="O10089" s="7">
        <v>0</v>
      </c>
      <c r="P10089" s="7">
        <v>6.5415000000000001E-2</v>
      </c>
      <c r="Q10089" s="7">
        <v>4.5628000000000002E-2</v>
      </c>
      <c r="R10089" s="7">
        <v>5.4274000000000003E-2</v>
      </c>
      <c r="S10089" s="7">
        <v>7.5540999999999997E-2</v>
      </c>
      <c r="T10089" s="7"/>
    </row>
    <row r="10090" spans="1:20" x14ac:dyDescent="0.35">
      <c r="A10090" s="6" t="s">
        <v>185</v>
      </c>
      <c r="B10090" s="6" t="s">
        <v>212</v>
      </c>
      <c r="C10090" s="6" t="s">
        <v>767</v>
      </c>
      <c r="D10090" s="6" t="s">
        <v>663</v>
      </c>
      <c r="E10090" s="6" t="s">
        <v>192</v>
      </c>
      <c r="F10090" s="6" t="s">
        <v>646</v>
      </c>
      <c r="G10090" s="6" t="s">
        <v>647</v>
      </c>
      <c r="H10090" s="6"/>
      <c r="I10090" s="6"/>
      <c r="J10090" s="6"/>
      <c r="K10090" s="7">
        <v>0</v>
      </c>
      <c r="L10090" s="7">
        <v>1.1941999999999999E-2</v>
      </c>
      <c r="M10090" s="7">
        <v>0</v>
      </c>
      <c r="N10090" s="7">
        <v>0</v>
      </c>
      <c r="O10090" s="7">
        <v>0</v>
      </c>
      <c r="P10090" s="7">
        <v>0.163577</v>
      </c>
      <c r="Q10090" s="7">
        <v>2.2796E-2</v>
      </c>
      <c r="R10090" s="7">
        <v>4.3403999999999998E-2</v>
      </c>
      <c r="S10090" s="7">
        <v>0.11874</v>
      </c>
      <c r="T10090" s="7"/>
    </row>
    <row r="10091" spans="1:20" x14ac:dyDescent="0.35">
      <c r="A10091" s="6" t="s">
        <v>185</v>
      </c>
      <c r="B10091" s="6" t="s">
        <v>212</v>
      </c>
      <c r="C10091" s="6" t="s">
        <v>767</v>
      </c>
      <c r="D10091" s="6" t="s">
        <v>663</v>
      </c>
      <c r="E10091" s="6" t="s">
        <v>192</v>
      </c>
      <c r="F10091" s="6" t="s">
        <v>648</v>
      </c>
      <c r="G10091" s="6" t="s">
        <v>649</v>
      </c>
      <c r="H10091" s="6"/>
      <c r="I10091" s="6"/>
      <c r="J10091" s="6"/>
      <c r="K10091" s="7">
        <v>0</v>
      </c>
      <c r="L10091" s="7">
        <v>1.5800000000000002E-2</v>
      </c>
      <c r="M10091" s="7">
        <v>0</v>
      </c>
      <c r="N10091" s="7">
        <v>0</v>
      </c>
      <c r="O10091" s="7">
        <v>0</v>
      </c>
      <c r="P10091" s="7">
        <v>0.22019</v>
      </c>
      <c r="Q10091" s="7">
        <v>8.6592000000000002E-2</v>
      </c>
      <c r="R10091" s="7">
        <v>0.11676400000000001</v>
      </c>
      <c r="S10091" s="7">
        <v>0.183256</v>
      </c>
      <c r="T10091" s="7"/>
    </row>
    <row r="10092" spans="1:20" x14ac:dyDescent="0.35">
      <c r="A10092" s="6" t="s">
        <v>185</v>
      </c>
      <c r="B10092" s="6" t="s">
        <v>212</v>
      </c>
      <c r="C10092" s="6" t="s">
        <v>767</v>
      </c>
      <c r="D10092" s="6" t="s">
        <v>663</v>
      </c>
      <c r="E10092" s="6" t="s">
        <v>192</v>
      </c>
      <c r="F10092" s="6" t="s">
        <v>650</v>
      </c>
      <c r="G10092" s="6" t="s">
        <v>651</v>
      </c>
      <c r="H10092" s="6"/>
      <c r="I10092" s="6"/>
      <c r="J10092" s="6"/>
      <c r="K10092" s="7">
        <v>0</v>
      </c>
      <c r="L10092" s="7">
        <v>2.1144E-2</v>
      </c>
      <c r="M10092" s="7">
        <v>0</v>
      </c>
      <c r="N10092" s="7">
        <v>0</v>
      </c>
      <c r="O10092" s="7">
        <v>0</v>
      </c>
      <c r="P10092" s="7">
        <v>0.19631999999999999</v>
      </c>
      <c r="Q10092" s="7">
        <v>5.7045999999999999E-2</v>
      </c>
      <c r="R10092" s="7">
        <v>7.5985999999999998E-2</v>
      </c>
      <c r="S10092" s="7">
        <v>0.11873499999999999</v>
      </c>
      <c r="T10092" s="7"/>
    </row>
    <row r="10093" spans="1:20" x14ac:dyDescent="0.35">
      <c r="A10093" s="6" t="s">
        <v>185</v>
      </c>
      <c r="B10093" s="6" t="s">
        <v>212</v>
      </c>
      <c r="C10093" s="6" t="s">
        <v>767</v>
      </c>
      <c r="D10093" s="6" t="s">
        <v>663</v>
      </c>
      <c r="E10093" s="6" t="s">
        <v>192</v>
      </c>
      <c r="F10093" s="6" t="s">
        <v>652</v>
      </c>
      <c r="G10093" s="6" t="s">
        <v>653</v>
      </c>
      <c r="H10093" s="6"/>
      <c r="I10093" s="6"/>
      <c r="J10093" s="6"/>
      <c r="K10093" s="7">
        <v>0</v>
      </c>
      <c r="L10093" s="7">
        <v>1.6275999999999999E-2</v>
      </c>
      <c r="M10093" s="7">
        <v>0</v>
      </c>
      <c r="N10093" s="7">
        <v>0</v>
      </c>
      <c r="O10093" s="7">
        <v>0</v>
      </c>
      <c r="P10093" s="7">
        <v>0.20711499999999999</v>
      </c>
      <c r="Q10093" s="7">
        <v>7.9799999999999996E-2</v>
      </c>
      <c r="R10093" s="7">
        <v>9.7631999999999997E-2</v>
      </c>
      <c r="S10093" s="7">
        <v>0.161855</v>
      </c>
      <c r="T10093" s="7"/>
    </row>
    <row r="10094" spans="1:20" x14ac:dyDescent="0.35">
      <c r="A10094" s="6" t="s">
        <v>185</v>
      </c>
      <c r="B10094" s="6" t="s">
        <v>212</v>
      </c>
      <c r="C10094" s="6" t="s">
        <v>767</v>
      </c>
      <c r="D10094" s="6" t="s">
        <v>663</v>
      </c>
      <c r="E10094" s="6" t="s">
        <v>192</v>
      </c>
      <c r="F10094" s="6" t="s">
        <v>193</v>
      </c>
      <c r="G10094" s="6" t="s">
        <v>194</v>
      </c>
      <c r="H10094" s="6"/>
      <c r="I10094" s="6"/>
      <c r="J10094" s="6"/>
      <c r="K10094" s="7">
        <v>0</v>
      </c>
      <c r="L10094" s="7">
        <v>4.7787999999999997E-2</v>
      </c>
      <c r="M10094" s="7">
        <v>0</v>
      </c>
      <c r="N10094" s="7">
        <v>0</v>
      </c>
      <c r="O10094" s="7">
        <v>0</v>
      </c>
      <c r="P10094" s="7">
        <v>0.42614099999999999</v>
      </c>
      <c r="Q10094" s="7">
        <v>7.4634000000000006E-2</v>
      </c>
      <c r="R10094" s="7">
        <v>0.10707800000000001</v>
      </c>
      <c r="S10094" s="7">
        <v>0.19042799999999999</v>
      </c>
      <c r="T10094" s="7"/>
    </row>
    <row r="10095" spans="1:20" x14ac:dyDescent="0.35">
      <c r="A10095" s="6" t="s">
        <v>185</v>
      </c>
      <c r="B10095" s="6" t="s">
        <v>212</v>
      </c>
      <c r="C10095" s="6" t="s">
        <v>767</v>
      </c>
      <c r="D10095" s="6" t="s">
        <v>663</v>
      </c>
      <c r="E10095" s="6" t="s">
        <v>192</v>
      </c>
      <c r="F10095" s="6" t="s">
        <v>654</v>
      </c>
      <c r="G10095" s="6" t="s">
        <v>655</v>
      </c>
      <c r="H10095" s="6"/>
      <c r="I10095" s="6"/>
      <c r="J10095" s="6"/>
      <c r="K10095" s="7">
        <v>0</v>
      </c>
      <c r="L10095" s="7">
        <v>0.130416</v>
      </c>
      <c r="M10095" s="7">
        <v>0</v>
      </c>
      <c r="N10095" s="7">
        <v>0</v>
      </c>
      <c r="O10095" s="7">
        <v>0</v>
      </c>
      <c r="P10095" s="7">
        <v>1.2056</v>
      </c>
      <c r="Q10095" s="7">
        <v>0.29861599999999999</v>
      </c>
      <c r="R10095" s="7">
        <v>0.46045399999999997</v>
      </c>
      <c r="S10095" s="7">
        <v>0.59249499999999999</v>
      </c>
      <c r="T10095" s="7"/>
    </row>
    <row r="10096" spans="1:20" x14ac:dyDescent="0.35">
      <c r="A10096" s="6" t="s">
        <v>185</v>
      </c>
      <c r="B10096" s="6" t="s">
        <v>212</v>
      </c>
      <c r="C10096" s="6" t="s">
        <v>767</v>
      </c>
      <c r="D10096" s="6" t="s">
        <v>663</v>
      </c>
      <c r="E10096" s="6" t="s">
        <v>656</v>
      </c>
      <c r="F10096" s="6" t="s">
        <v>657</v>
      </c>
      <c r="G10096" s="6" t="s">
        <v>658</v>
      </c>
      <c r="H10096" s="6"/>
      <c r="I10096" s="6"/>
      <c r="J10096" s="6"/>
      <c r="K10096" s="7">
        <v>0</v>
      </c>
      <c r="L10096" s="7">
        <v>2.9619999999999998E-3</v>
      </c>
      <c r="M10096" s="7">
        <v>0</v>
      </c>
      <c r="N10096" s="7">
        <v>0</v>
      </c>
      <c r="O10096" s="7">
        <v>0</v>
      </c>
      <c r="P10096" s="7">
        <v>0.13591200000000001</v>
      </c>
      <c r="Q10096" s="7">
        <v>2.4833999999999998E-2</v>
      </c>
      <c r="R10096" s="7">
        <v>3.3975999999999999E-2</v>
      </c>
      <c r="S10096" s="7">
        <v>5.3281000000000002E-2</v>
      </c>
      <c r="T10096" s="7"/>
    </row>
    <row r="10097" spans="1:20" x14ac:dyDescent="0.35">
      <c r="A10097" s="6" t="s">
        <v>185</v>
      </c>
      <c r="B10097" s="6" t="s">
        <v>212</v>
      </c>
      <c r="C10097" s="6" t="s">
        <v>767</v>
      </c>
      <c r="D10097" s="6" t="s">
        <v>663</v>
      </c>
      <c r="E10097" s="6" t="s">
        <v>656</v>
      </c>
      <c r="F10097" s="6" t="s">
        <v>659</v>
      </c>
      <c r="G10097" s="6" t="s">
        <v>660</v>
      </c>
      <c r="H10097" s="6"/>
      <c r="I10097" s="6"/>
      <c r="J10097" s="6"/>
      <c r="K10097" s="7">
        <v>0</v>
      </c>
      <c r="L10097" s="7">
        <v>0</v>
      </c>
      <c r="M10097" s="7">
        <v>0</v>
      </c>
      <c r="N10097" s="7">
        <v>0</v>
      </c>
      <c r="O10097" s="7">
        <v>0</v>
      </c>
      <c r="P10097" s="7">
        <v>1.0156999999999999E-2</v>
      </c>
      <c r="Q10097" s="7">
        <v>8.8540000000000008E-3</v>
      </c>
      <c r="R10097" s="7">
        <v>8.5959999999999995E-3</v>
      </c>
      <c r="S10097" s="7">
        <v>9.0399999999999994E-3</v>
      </c>
      <c r="T10097" s="7"/>
    </row>
    <row r="10098" spans="1:20" x14ac:dyDescent="0.35">
      <c r="A10098" s="6" t="s">
        <v>185</v>
      </c>
      <c r="B10098" s="6" t="s">
        <v>212</v>
      </c>
      <c r="C10098" s="6" t="s">
        <v>768</v>
      </c>
      <c r="D10098" s="6" t="s">
        <v>671</v>
      </c>
      <c r="E10098" s="6" t="s">
        <v>672</v>
      </c>
      <c r="F10098" s="6" t="s">
        <v>673</v>
      </c>
      <c r="G10098" s="6" t="s">
        <v>674</v>
      </c>
      <c r="H10098" s="6"/>
      <c r="I10098" s="6"/>
      <c r="J10098" s="7">
        <v>1.690736</v>
      </c>
      <c r="K10098" s="7">
        <v>0</v>
      </c>
      <c r="L10098" s="7">
        <v>0</v>
      </c>
      <c r="M10098" s="7">
        <v>0</v>
      </c>
      <c r="N10098" s="7">
        <v>0</v>
      </c>
      <c r="O10098" s="7">
        <v>0</v>
      </c>
      <c r="P10098" s="7">
        <v>0</v>
      </c>
      <c r="Q10098" s="7">
        <v>0</v>
      </c>
      <c r="R10098" s="7">
        <v>0</v>
      </c>
      <c r="S10098" s="7">
        <v>0</v>
      </c>
      <c r="T10098" s="7"/>
    </row>
    <row r="10099" spans="1:20" x14ac:dyDescent="0.35">
      <c r="A10099" s="6" t="s">
        <v>185</v>
      </c>
      <c r="B10099" s="6" t="s">
        <v>212</v>
      </c>
      <c r="C10099" s="6" t="s">
        <v>768</v>
      </c>
      <c r="D10099" s="6" t="s">
        <v>671</v>
      </c>
      <c r="E10099" s="6" t="s">
        <v>672</v>
      </c>
      <c r="F10099" s="6" t="s">
        <v>675</v>
      </c>
      <c r="G10099" s="6" t="s">
        <v>676</v>
      </c>
      <c r="H10099" s="7">
        <v>0.84536800000000001</v>
      </c>
      <c r="I10099" s="7">
        <v>0.84536800000000001</v>
      </c>
      <c r="J10099" s="7">
        <v>2.5361039999999999</v>
      </c>
      <c r="K10099" s="7">
        <v>0</v>
      </c>
      <c r="L10099" s="7">
        <v>0</v>
      </c>
      <c r="M10099" s="7">
        <v>0</v>
      </c>
      <c r="N10099" s="7">
        <v>0</v>
      </c>
      <c r="O10099" s="7">
        <v>0</v>
      </c>
      <c r="P10099" s="7">
        <v>0</v>
      </c>
      <c r="Q10099" s="7">
        <v>0</v>
      </c>
      <c r="R10099" s="7">
        <v>0</v>
      </c>
      <c r="S10099" s="7">
        <v>0</v>
      </c>
      <c r="T10099" s="7"/>
    </row>
    <row r="10100" spans="1:20" x14ac:dyDescent="0.35">
      <c r="A10100" s="6" t="s">
        <v>185</v>
      </c>
      <c r="B10100" s="6" t="s">
        <v>212</v>
      </c>
      <c r="C10100" s="6" t="s">
        <v>768</v>
      </c>
      <c r="D10100" s="6" t="s">
        <v>671</v>
      </c>
      <c r="E10100" s="6" t="s">
        <v>196</v>
      </c>
      <c r="F10100" s="6" t="s">
        <v>210</v>
      </c>
      <c r="G10100" s="6" t="s">
        <v>211</v>
      </c>
      <c r="H10100" s="6"/>
      <c r="I10100" s="6"/>
      <c r="J10100" s="6"/>
      <c r="K10100" s="7">
        <v>1.1100749999999999</v>
      </c>
      <c r="L10100" s="7">
        <v>0.42677500000000002</v>
      </c>
      <c r="M10100" s="7">
        <v>0.48350399999999999</v>
      </c>
      <c r="N10100" s="7">
        <v>0.48214200000000002</v>
      </c>
      <c r="O10100" s="7">
        <v>0.404395</v>
      </c>
      <c r="P10100" s="7">
        <v>0.63711099999999998</v>
      </c>
      <c r="Q10100" s="7">
        <v>0.70862400000000003</v>
      </c>
      <c r="R10100" s="7">
        <v>0.66444199999999998</v>
      </c>
      <c r="S10100" s="7">
        <v>0.66826399999999997</v>
      </c>
      <c r="T10100" s="7"/>
    </row>
    <row r="10101" spans="1:20" x14ac:dyDescent="0.35">
      <c r="A10101" s="6" t="s">
        <v>185</v>
      </c>
      <c r="B10101" s="6" t="s">
        <v>212</v>
      </c>
      <c r="C10101" s="6" t="s">
        <v>768</v>
      </c>
      <c r="D10101" s="6" t="s">
        <v>671</v>
      </c>
      <c r="E10101" s="6" t="s">
        <v>196</v>
      </c>
      <c r="F10101" s="6" t="s">
        <v>218</v>
      </c>
      <c r="G10101" s="6" t="s">
        <v>219</v>
      </c>
      <c r="H10101" s="6"/>
      <c r="I10101" s="6"/>
      <c r="J10101" s="6"/>
      <c r="K10101" s="7">
        <v>9.4619999999999996E-2</v>
      </c>
      <c r="L10101" s="7">
        <v>4.7390000000000002E-2</v>
      </c>
      <c r="M10101" s="7">
        <v>4.6711999999999997E-2</v>
      </c>
      <c r="N10101" s="7">
        <v>4.9861999999999997E-2</v>
      </c>
      <c r="O10101" s="7">
        <v>4.3327999999999998E-2</v>
      </c>
      <c r="P10101" s="7">
        <v>7.4060000000000001E-2</v>
      </c>
      <c r="Q10101" s="7">
        <v>4.7194E-2</v>
      </c>
      <c r="R10101" s="7">
        <v>4.4283999999999997E-2</v>
      </c>
      <c r="S10101" s="7">
        <v>4.6074999999999998E-2</v>
      </c>
      <c r="T10101" s="7"/>
    </row>
    <row r="10102" spans="1:20" x14ac:dyDescent="0.35">
      <c r="A10102" s="6" t="s">
        <v>185</v>
      </c>
      <c r="B10102" s="6" t="s">
        <v>212</v>
      </c>
      <c r="C10102" s="6" t="s">
        <v>768</v>
      </c>
      <c r="D10102" s="6" t="s">
        <v>671</v>
      </c>
      <c r="E10102" s="6" t="s">
        <v>196</v>
      </c>
      <c r="F10102" s="6" t="s">
        <v>228</v>
      </c>
      <c r="G10102" s="6" t="s">
        <v>229</v>
      </c>
      <c r="H10102" s="6"/>
      <c r="I10102" s="6"/>
      <c r="J10102" s="6"/>
      <c r="K10102" s="7">
        <v>3.7488670000000002</v>
      </c>
      <c r="L10102" s="7">
        <v>3.0409679999999999</v>
      </c>
      <c r="M10102" s="7">
        <v>4.7873979999999996</v>
      </c>
      <c r="N10102" s="7">
        <v>3.6112920000000002</v>
      </c>
      <c r="O10102" s="7">
        <v>2.810994</v>
      </c>
      <c r="P10102" s="7">
        <v>2.6797559999999998</v>
      </c>
      <c r="Q10102" s="7">
        <v>2.3319359999999998</v>
      </c>
      <c r="R10102" s="7">
        <v>2.346276</v>
      </c>
      <c r="S10102" s="7">
        <v>2.5957490000000001</v>
      </c>
      <c r="T10102" s="7"/>
    </row>
    <row r="10103" spans="1:20" x14ac:dyDescent="0.35">
      <c r="A10103" s="6" t="s">
        <v>185</v>
      </c>
      <c r="B10103" s="6" t="s">
        <v>212</v>
      </c>
      <c r="C10103" s="6" t="s">
        <v>768</v>
      </c>
      <c r="D10103" s="6" t="s">
        <v>671</v>
      </c>
      <c r="E10103" s="6" t="s">
        <v>196</v>
      </c>
      <c r="F10103" s="6" t="s">
        <v>230</v>
      </c>
      <c r="G10103" s="6" t="s">
        <v>231</v>
      </c>
      <c r="H10103" s="6"/>
      <c r="I10103" s="6"/>
      <c r="J10103" s="6"/>
      <c r="K10103" s="7">
        <v>0.90989200000000003</v>
      </c>
      <c r="L10103" s="7">
        <v>1.6160460000000001</v>
      </c>
      <c r="M10103" s="7">
        <v>2.5307029999999999</v>
      </c>
      <c r="N10103" s="7">
        <v>1.471252</v>
      </c>
      <c r="O10103" s="7">
        <v>1.1531880000000001</v>
      </c>
      <c r="P10103" s="7">
        <v>1.0895600000000001</v>
      </c>
      <c r="Q10103" s="7">
        <v>0.99261200000000005</v>
      </c>
      <c r="R10103" s="7">
        <v>0.99604400000000004</v>
      </c>
      <c r="S10103" s="7">
        <v>1.0990679999999999</v>
      </c>
      <c r="T10103" s="7"/>
    </row>
    <row r="10104" spans="1:20" x14ac:dyDescent="0.35">
      <c r="A10104" s="6" t="s">
        <v>185</v>
      </c>
      <c r="B10104" s="6" t="s">
        <v>212</v>
      </c>
      <c r="C10104" s="6" t="s">
        <v>768</v>
      </c>
      <c r="D10104" s="6" t="s">
        <v>671</v>
      </c>
      <c r="E10104" s="6" t="s">
        <v>236</v>
      </c>
      <c r="F10104" s="6" t="s">
        <v>237</v>
      </c>
      <c r="G10104" s="6" t="s">
        <v>238</v>
      </c>
      <c r="H10104" s="6"/>
      <c r="I10104" s="6"/>
      <c r="J10104" s="6"/>
      <c r="K10104" s="7">
        <v>0</v>
      </c>
      <c r="L10104" s="7">
        <v>0</v>
      </c>
      <c r="M10104" s="7">
        <v>0</v>
      </c>
      <c r="N10104" s="7">
        <v>0.116714</v>
      </c>
      <c r="O10104" s="7">
        <v>8.6867E-2</v>
      </c>
      <c r="P10104" s="7">
        <v>0.104005</v>
      </c>
      <c r="Q10104" s="7">
        <v>0.11049399999999999</v>
      </c>
      <c r="R10104" s="7">
        <v>0.12216200000000001</v>
      </c>
      <c r="S10104" s="7">
        <v>0.13545599999999999</v>
      </c>
      <c r="T10104" s="7"/>
    </row>
    <row r="10105" spans="1:20" x14ac:dyDescent="0.35">
      <c r="A10105" s="6" t="s">
        <v>185</v>
      </c>
      <c r="B10105" s="6" t="s">
        <v>212</v>
      </c>
      <c r="C10105" s="6" t="s">
        <v>768</v>
      </c>
      <c r="D10105" s="6" t="s">
        <v>671</v>
      </c>
      <c r="E10105" s="6" t="s">
        <v>236</v>
      </c>
      <c r="F10105" s="6" t="s">
        <v>239</v>
      </c>
      <c r="G10105" s="6" t="s">
        <v>240</v>
      </c>
      <c r="H10105" s="6"/>
      <c r="I10105" s="6"/>
      <c r="J10105" s="6"/>
      <c r="K10105" s="7">
        <v>0.31253500000000001</v>
      </c>
      <c r="L10105" s="7">
        <v>0.24875900000000001</v>
      </c>
      <c r="M10105" s="7">
        <v>0.27662100000000001</v>
      </c>
      <c r="N10105" s="7">
        <v>0.2495</v>
      </c>
      <c r="O10105" s="7">
        <v>0.21749099999999999</v>
      </c>
      <c r="P10105" s="7">
        <v>0.26745400000000003</v>
      </c>
      <c r="Q10105" s="7">
        <v>0.17260700000000001</v>
      </c>
      <c r="R10105" s="7">
        <v>0.182092</v>
      </c>
      <c r="S10105" s="7">
        <v>0.18482499999999999</v>
      </c>
      <c r="T10105" s="7"/>
    </row>
    <row r="10106" spans="1:20" x14ac:dyDescent="0.35">
      <c r="A10106" s="6" t="s">
        <v>185</v>
      </c>
      <c r="B10106" s="6" t="s">
        <v>212</v>
      </c>
      <c r="C10106" s="6" t="s">
        <v>768</v>
      </c>
      <c r="D10106" s="6" t="s">
        <v>671</v>
      </c>
      <c r="E10106" s="6" t="s">
        <v>236</v>
      </c>
      <c r="F10106" s="6" t="s">
        <v>241</v>
      </c>
      <c r="G10106" s="6" t="s">
        <v>242</v>
      </c>
      <c r="H10106" s="6"/>
      <c r="I10106" s="6"/>
      <c r="J10106" s="6"/>
      <c r="K10106" s="7">
        <v>3.4161999999999998E-2</v>
      </c>
      <c r="L10106" s="7">
        <v>1.9570000000000001E-2</v>
      </c>
      <c r="M10106" s="7">
        <v>1.9234000000000001E-2</v>
      </c>
      <c r="N10106" s="7">
        <v>3.4748000000000001E-2</v>
      </c>
      <c r="O10106" s="7">
        <v>2.8836000000000001E-2</v>
      </c>
      <c r="P10106" s="7">
        <v>2.964E-2</v>
      </c>
      <c r="Q10106" s="7">
        <v>3.2627000000000003E-2</v>
      </c>
      <c r="R10106" s="7">
        <v>3.4452999999999998E-2</v>
      </c>
      <c r="S10106" s="7">
        <v>3.5339000000000002E-2</v>
      </c>
      <c r="T10106" s="7"/>
    </row>
    <row r="10107" spans="1:20" x14ac:dyDescent="0.35">
      <c r="A10107" s="6" t="s">
        <v>185</v>
      </c>
      <c r="B10107" s="6" t="s">
        <v>212</v>
      </c>
      <c r="C10107" s="6" t="s">
        <v>768</v>
      </c>
      <c r="D10107" s="6" t="s">
        <v>671</v>
      </c>
      <c r="E10107" s="6" t="s">
        <v>236</v>
      </c>
      <c r="F10107" s="6" t="s">
        <v>243</v>
      </c>
      <c r="G10107" s="6" t="s">
        <v>244</v>
      </c>
      <c r="H10107" s="6"/>
      <c r="I10107" s="6"/>
      <c r="J10107" s="6"/>
      <c r="K10107" s="7">
        <v>2.0007E-2</v>
      </c>
      <c r="L10107" s="7">
        <v>2.1791000000000001E-2</v>
      </c>
      <c r="M10107" s="7">
        <v>1.8280999999999999E-2</v>
      </c>
      <c r="N10107" s="7">
        <v>1.2647E-2</v>
      </c>
      <c r="O10107" s="7">
        <v>1.1218000000000001E-2</v>
      </c>
      <c r="P10107" s="7">
        <v>0</v>
      </c>
      <c r="Q10107" s="7">
        <v>0</v>
      </c>
      <c r="R10107" s="7">
        <v>0</v>
      </c>
      <c r="S10107" s="7">
        <v>0</v>
      </c>
      <c r="T10107" s="7"/>
    </row>
    <row r="10108" spans="1:20" x14ac:dyDescent="0.35">
      <c r="A10108" s="6" t="s">
        <v>185</v>
      </c>
      <c r="B10108" s="6" t="s">
        <v>212</v>
      </c>
      <c r="C10108" s="6" t="s">
        <v>768</v>
      </c>
      <c r="D10108" s="6" t="s">
        <v>671</v>
      </c>
      <c r="E10108" s="6" t="s">
        <v>236</v>
      </c>
      <c r="F10108" s="6" t="s">
        <v>245</v>
      </c>
      <c r="G10108" s="6" t="s">
        <v>246</v>
      </c>
      <c r="H10108" s="6"/>
      <c r="I10108" s="6"/>
      <c r="J10108" s="6"/>
      <c r="K10108" s="7">
        <v>0.152281</v>
      </c>
      <c r="L10108" s="7">
        <v>6.3501000000000002E-2</v>
      </c>
      <c r="M10108" s="7">
        <v>7.6355000000000006E-2</v>
      </c>
      <c r="N10108" s="7">
        <v>3.492E-2</v>
      </c>
      <c r="O10108" s="7">
        <v>4.2957000000000002E-2</v>
      </c>
      <c r="P10108" s="7">
        <v>5.9129000000000001E-2</v>
      </c>
      <c r="Q10108" s="7">
        <v>1.5970000000000002E-2</v>
      </c>
      <c r="R10108" s="7">
        <v>2.2176999999999999E-2</v>
      </c>
      <c r="S10108" s="7">
        <v>3.4713000000000001E-2</v>
      </c>
      <c r="T10108" s="7"/>
    </row>
    <row r="10109" spans="1:20" x14ac:dyDescent="0.35">
      <c r="A10109" s="6" t="s">
        <v>185</v>
      </c>
      <c r="B10109" s="6" t="s">
        <v>212</v>
      </c>
      <c r="C10109" s="6" t="s">
        <v>768</v>
      </c>
      <c r="D10109" s="6" t="s">
        <v>671</v>
      </c>
      <c r="E10109" s="6" t="s">
        <v>236</v>
      </c>
      <c r="F10109" s="6" t="s">
        <v>247</v>
      </c>
      <c r="G10109" s="6" t="s">
        <v>248</v>
      </c>
      <c r="H10109" s="6"/>
      <c r="I10109" s="6"/>
      <c r="J10109" s="6"/>
      <c r="K10109" s="7">
        <v>0</v>
      </c>
      <c r="L10109" s="7">
        <v>1.9456999999999999E-2</v>
      </c>
      <c r="M10109" s="7">
        <v>1.9217000000000001E-2</v>
      </c>
      <c r="N10109" s="7">
        <v>1.6648E-2</v>
      </c>
      <c r="O10109" s="7">
        <v>1.4453000000000001E-2</v>
      </c>
      <c r="P10109" s="7">
        <v>1.4803999999999999E-2</v>
      </c>
      <c r="Q10109" s="7">
        <v>1.5778E-2</v>
      </c>
      <c r="R10109" s="7">
        <v>1.1073E-2</v>
      </c>
      <c r="S10109" s="7">
        <v>1.1443999999999999E-2</v>
      </c>
      <c r="T10109" s="7"/>
    </row>
    <row r="10110" spans="1:20" x14ac:dyDescent="0.35">
      <c r="A10110" s="6" t="s">
        <v>185</v>
      </c>
      <c r="B10110" s="6" t="s">
        <v>212</v>
      </c>
      <c r="C10110" s="6" t="s">
        <v>768</v>
      </c>
      <c r="D10110" s="6" t="s">
        <v>671</v>
      </c>
      <c r="E10110" s="6" t="s">
        <v>189</v>
      </c>
      <c r="F10110" s="6" t="s">
        <v>251</v>
      </c>
      <c r="G10110" s="6" t="s">
        <v>252</v>
      </c>
      <c r="H10110" s="6"/>
      <c r="I10110" s="6"/>
      <c r="J10110" s="6"/>
      <c r="K10110" s="7">
        <v>2.6496379999999999</v>
      </c>
      <c r="L10110" s="7">
        <v>0.59057400000000004</v>
      </c>
      <c r="M10110" s="7">
        <v>0.87749999999999995</v>
      </c>
      <c r="N10110" s="7">
        <v>1.339296</v>
      </c>
      <c r="O10110" s="7">
        <v>0.93081199999999997</v>
      </c>
      <c r="P10110" s="7">
        <v>1.059261</v>
      </c>
      <c r="Q10110" s="7">
        <v>0.78783800000000004</v>
      </c>
      <c r="R10110" s="7">
        <v>0.80677200000000004</v>
      </c>
      <c r="S10110" s="7">
        <v>0.85480199999999995</v>
      </c>
      <c r="T10110" s="7"/>
    </row>
    <row r="10111" spans="1:20" x14ac:dyDescent="0.35">
      <c r="A10111" s="6" t="s">
        <v>185</v>
      </c>
      <c r="B10111" s="6" t="s">
        <v>212</v>
      </c>
      <c r="C10111" s="6" t="s">
        <v>768</v>
      </c>
      <c r="D10111" s="6" t="s">
        <v>671</v>
      </c>
      <c r="E10111" s="6" t="s">
        <v>189</v>
      </c>
      <c r="F10111" s="6" t="s">
        <v>255</v>
      </c>
      <c r="G10111" s="6" t="s">
        <v>256</v>
      </c>
      <c r="H10111" s="7">
        <v>5.5794280000000001</v>
      </c>
      <c r="I10111" s="6"/>
      <c r="J10111" s="6"/>
      <c r="K10111" s="7">
        <v>3.424213</v>
      </c>
      <c r="L10111" s="7">
        <v>1.3467389999999999</v>
      </c>
      <c r="M10111" s="7">
        <v>1.7429559999999999</v>
      </c>
      <c r="N10111" s="7">
        <v>1.914614</v>
      </c>
      <c r="O10111" s="7">
        <v>1.821237</v>
      </c>
      <c r="P10111" s="7">
        <v>1.9726779999999999</v>
      </c>
      <c r="Q10111" s="7">
        <v>1.008624</v>
      </c>
      <c r="R10111" s="7">
        <v>0.94039600000000001</v>
      </c>
      <c r="S10111" s="7">
        <v>1.3520449999999999</v>
      </c>
      <c r="T10111" s="7"/>
    </row>
    <row r="10112" spans="1:20" x14ac:dyDescent="0.35">
      <c r="A10112" s="6" t="s">
        <v>185</v>
      </c>
      <c r="B10112" s="6" t="s">
        <v>212</v>
      </c>
      <c r="C10112" s="6" t="s">
        <v>768</v>
      </c>
      <c r="D10112" s="6" t="s">
        <v>671</v>
      </c>
      <c r="E10112" s="6" t="s">
        <v>189</v>
      </c>
      <c r="F10112" s="6" t="s">
        <v>267</v>
      </c>
      <c r="G10112" s="6" t="s">
        <v>268</v>
      </c>
      <c r="H10112" s="7">
        <v>5.5794319999999997</v>
      </c>
      <c r="I10112" s="7">
        <v>1.3948579999999999</v>
      </c>
      <c r="J10112" s="7">
        <v>8.3691479999999991</v>
      </c>
      <c r="K10112" s="7">
        <v>1.560756</v>
      </c>
      <c r="L10112" s="7">
        <v>0.16397999999999999</v>
      </c>
      <c r="M10112" s="7">
        <v>0.21230399999999999</v>
      </c>
      <c r="N10112" s="7">
        <v>0.14281199999999999</v>
      </c>
      <c r="O10112" s="7">
        <v>0.14541499999999999</v>
      </c>
      <c r="P10112" s="7">
        <v>0.15573200000000001</v>
      </c>
      <c r="Q10112" s="7">
        <v>0.12826000000000001</v>
      </c>
      <c r="R10112" s="7">
        <v>0.11343</v>
      </c>
      <c r="S10112" s="7">
        <v>0.15306800000000001</v>
      </c>
      <c r="T10112" s="7"/>
    </row>
    <row r="10113" spans="1:20" x14ac:dyDescent="0.35">
      <c r="A10113" s="6" t="s">
        <v>185</v>
      </c>
      <c r="B10113" s="6" t="s">
        <v>212</v>
      </c>
      <c r="C10113" s="6" t="s">
        <v>768</v>
      </c>
      <c r="D10113" s="6" t="s">
        <v>671</v>
      </c>
      <c r="E10113" s="6" t="s">
        <v>189</v>
      </c>
      <c r="F10113" s="6" t="s">
        <v>269</v>
      </c>
      <c r="G10113" s="6" t="s">
        <v>270</v>
      </c>
      <c r="H10113" s="6"/>
      <c r="I10113" s="6"/>
      <c r="J10113" s="6"/>
      <c r="K10113" s="7">
        <v>8.2802670000000003</v>
      </c>
      <c r="L10113" s="7">
        <v>7.5367420000000003</v>
      </c>
      <c r="M10113" s="7">
        <v>12.461421</v>
      </c>
      <c r="N10113" s="7">
        <v>14.99766</v>
      </c>
      <c r="O10113" s="7">
        <v>10.611079999999999</v>
      </c>
      <c r="P10113" s="7">
        <v>11.439328</v>
      </c>
      <c r="Q10113" s="7">
        <v>7.4193199999999999</v>
      </c>
      <c r="R10113" s="7">
        <v>8.1078759999999992</v>
      </c>
      <c r="S10113" s="7">
        <v>9.8929790000000004</v>
      </c>
      <c r="T10113" s="7"/>
    </row>
    <row r="10114" spans="1:20" x14ac:dyDescent="0.35">
      <c r="A10114" s="6" t="s">
        <v>185</v>
      </c>
      <c r="B10114" s="6" t="s">
        <v>212</v>
      </c>
      <c r="C10114" s="6" t="s">
        <v>768</v>
      </c>
      <c r="D10114" s="6" t="s">
        <v>671</v>
      </c>
      <c r="E10114" s="6" t="s">
        <v>279</v>
      </c>
      <c r="F10114" s="6" t="s">
        <v>280</v>
      </c>
      <c r="G10114" s="6" t="s">
        <v>281</v>
      </c>
      <c r="H10114" s="6"/>
      <c r="I10114" s="6"/>
      <c r="J10114" s="6"/>
      <c r="K10114" s="7">
        <v>5.6208000000000001E-2</v>
      </c>
      <c r="L10114" s="7">
        <v>1.7901E-2</v>
      </c>
      <c r="M10114" s="7">
        <v>2.9155E-2</v>
      </c>
      <c r="N10114" s="7">
        <v>4.9897999999999998E-2</v>
      </c>
      <c r="O10114" s="7">
        <v>4.0599999999999997E-2</v>
      </c>
      <c r="P10114" s="7">
        <v>4.4420000000000001E-2</v>
      </c>
      <c r="Q10114" s="7">
        <v>3.1424000000000001E-2</v>
      </c>
      <c r="R10114" s="7">
        <v>3.3210000000000003E-2</v>
      </c>
      <c r="S10114" s="7">
        <v>3.4536999999999998E-2</v>
      </c>
      <c r="T10114" s="7"/>
    </row>
    <row r="10115" spans="1:20" x14ac:dyDescent="0.35">
      <c r="A10115" s="6" t="s">
        <v>185</v>
      </c>
      <c r="B10115" s="6" t="s">
        <v>212</v>
      </c>
      <c r="C10115" s="6" t="s">
        <v>768</v>
      </c>
      <c r="D10115" s="6" t="s">
        <v>671</v>
      </c>
      <c r="E10115" s="6" t="s">
        <v>279</v>
      </c>
      <c r="F10115" s="6" t="s">
        <v>282</v>
      </c>
      <c r="G10115" s="6" t="s">
        <v>283</v>
      </c>
      <c r="H10115" s="6"/>
      <c r="I10115" s="6"/>
      <c r="J10115" s="6"/>
      <c r="K10115" s="7">
        <v>0</v>
      </c>
      <c r="L10115" s="7">
        <v>0</v>
      </c>
      <c r="M10115" s="7">
        <v>0</v>
      </c>
      <c r="N10115" s="7">
        <v>1.6611999999999998E-2</v>
      </c>
      <c r="O10115" s="7">
        <v>1.5806000000000001E-2</v>
      </c>
      <c r="P10115" s="7">
        <v>1.4779E-2</v>
      </c>
      <c r="Q10115" s="7">
        <v>1.5731999999999999E-2</v>
      </c>
      <c r="R10115" s="7">
        <v>1.1054E-2</v>
      </c>
      <c r="S10115" s="7">
        <v>1.1498E-2</v>
      </c>
      <c r="T10115" s="7"/>
    </row>
    <row r="10116" spans="1:20" x14ac:dyDescent="0.35">
      <c r="A10116" s="6" t="s">
        <v>185</v>
      </c>
      <c r="B10116" s="6" t="s">
        <v>212</v>
      </c>
      <c r="C10116" s="6" t="s">
        <v>768</v>
      </c>
      <c r="D10116" s="6" t="s">
        <v>671</v>
      </c>
      <c r="E10116" s="6" t="s">
        <v>284</v>
      </c>
      <c r="F10116" s="6" t="s">
        <v>297</v>
      </c>
      <c r="G10116" s="6" t="s">
        <v>298</v>
      </c>
      <c r="H10116" s="6"/>
      <c r="I10116" s="7">
        <v>1.3948579999999999</v>
      </c>
      <c r="J10116" s="7">
        <v>1.3948579999999999</v>
      </c>
      <c r="K10116" s="7">
        <v>0</v>
      </c>
      <c r="L10116" s="7">
        <v>0</v>
      </c>
      <c r="M10116" s="7">
        <v>0</v>
      </c>
      <c r="N10116" s="7">
        <v>0</v>
      </c>
      <c r="O10116" s="7">
        <v>0</v>
      </c>
      <c r="P10116" s="7">
        <v>0</v>
      </c>
      <c r="Q10116" s="7">
        <v>0</v>
      </c>
      <c r="R10116" s="7">
        <v>0</v>
      </c>
      <c r="S10116" s="7">
        <v>0</v>
      </c>
      <c r="T10116" s="7"/>
    </row>
    <row r="10117" spans="1:20" x14ac:dyDescent="0.35">
      <c r="A10117" s="6" t="s">
        <v>185</v>
      </c>
      <c r="B10117" s="6" t="s">
        <v>212</v>
      </c>
      <c r="C10117" s="6" t="s">
        <v>768</v>
      </c>
      <c r="D10117" s="6" t="s">
        <v>671</v>
      </c>
      <c r="E10117" s="6" t="s">
        <v>284</v>
      </c>
      <c r="F10117" s="6" t="s">
        <v>299</v>
      </c>
      <c r="G10117" s="6" t="s">
        <v>300</v>
      </c>
      <c r="H10117" s="6"/>
      <c r="I10117" s="6"/>
      <c r="J10117" s="6"/>
      <c r="K10117" s="7">
        <v>0.315359</v>
      </c>
      <c r="L10117" s="7">
        <v>0.34273399999999998</v>
      </c>
      <c r="M10117" s="7">
        <v>0.44337100000000002</v>
      </c>
      <c r="N10117" s="7">
        <v>0.61406400000000005</v>
      </c>
      <c r="O10117" s="7">
        <v>0</v>
      </c>
      <c r="P10117" s="7">
        <v>0</v>
      </c>
      <c r="Q10117" s="7">
        <v>0.466974</v>
      </c>
      <c r="R10117" s="7">
        <v>0.48125600000000002</v>
      </c>
      <c r="S10117" s="7">
        <v>0.52047399999999999</v>
      </c>
      <c r="T10117" s="7"/>
    </row>
    <row r="10118" spans="1:20" x14ac:dyDescent="0.35">
      <c r="A10118" s="6" t="s">
        <v>185</v>
      </c>
      <c r="B10118" s="6" t="s">
        <v>212</v>
      </c>
      <c r="C10118" s="6" t="s">
        <v>768</v>
      </c>
      <c r="D10118" s="6" t="s">
        <v>671</v>
      </c>
      <c r="E10118" s="6" t="s">
        <v>284</v>
      </c>
      <c r="F10118" s="6" t="s">
        <v>301</v>
      </c>
      <c r="G10118" s="6" t="s">
        <v>302</v>
      </c>
      <c r="H10118" s="6"/>
      <c r="I10118" s="7">
        <v>2.7897159999999999</v>
      </c>
      <c r="J10118" s="7">
        <v>0.69742899999999997</v>
      </c>
      <c r="K10118" s="7">
        <v>0.11172700000000001</v>
      </c>
      <c r="L10118" s="7">
        <v>0.168068</v>
      </c>
      <c r="M10118" s="7">
        <v>0.20178499999999999</v>
      </c>
      <c r="N10118" s="7">
        <v>0.153498</v>
      </c>
      <c r="O10118" s="7">
        <v>0</v>
      </c>
      <c r="P10118" s="7">
        <v>0</v>
      </c>
      <c r="Q10118" s="7">
        <v>8.6461999999999997E-2</v>
      </c>
      <c r="R10118" s="7">
        <v>8.4198999999999996E-2</v>
      </c>
      <c r="S10118" s="7">
        <v>0.12692300000000001</v>
      </c>
      <c r="T10118" s="7"/>
    </row>
    <row r="10119" spans="1:20" x14ac:dyDescent="0.35">
      <c r="A10119" s="6" t="s">
        <v>185</v>
      </c>
      <c r="B10119" s="6" t="s">
        <v>212</v>
      </c>
      <c r="C10119" s="6" t="s">
        <v>768</v>
      </c>
      <c r="D10119" s="6" t="s">
        <v>671</v>
      </c>
      <c r="E10119" s="6" t="s">
        <v>303</v>
      </c>
      <c r="F10119" s="6" t="s">
        <v>304</v>
      </c>
      <c r="G10119" s="6" t="s">
        <v>305</v>
      </c>
      <c r="H10119" s="6"/>
      <c r="I10119" s="6"/>
      <c r="J10119" s="6"/>
      <c r="K10119" s="7">
        <v>0</v>
      </c>
      <c r="L10119" s="7">
        <v>0</v>
      </c>
      <c r="M10119" s="7">
        <v>0</v>
      </c>
      <c r="N10119" s="7">
        <v>0</v>
      </c>
      <c r="O10119" s="7">
        <v>0</v>
      </c>
      <c r="P10119" s="7">
        <v>1.0055E-2</v>
      </c>
      <c r="Q10119" s="7">
        <v>0</v>
      </c>
      <c r="R10119" s="7">
        <v>0</v>
      </c>
      <c r="S10119" s="7">
        <v>1.0109999999999999E-2</v>
      </c>
      <c r="T10119" s="7"/>
    </row>
    <row r="10120" spans="1:20" x14ac:dyDescent="0.35">
      <c r="A10120" s="6" t="s">
        <v>185</v>
      </c>
      <c r="B10120" s="6" t="s">
        <v>212</v>
      </c>
      <c r="C10120" s="6" t="s">
        <v>768</v>
      </c>
      <c r="D10120" s="6" t="s">
        <v>671</v>
      </c>
      <c r="E10120" s="6" t="s">
        <v>303</v>
      </c>
      <c r="F10120" s="6" t="s">
        <v>306</v>
      </c>
      <c r="G10120" s="6" t="s">
        <v>307</v>
      </c>
      <c r="H10120" s="7">
        <v>1.394857</v>
      </c>
      <c r="I10120" s="7">
        <v>1.394857</v>
      </c>
      <c r="J10120" s="7">
        <v>4.184571</v>
      </c>
      <c r="K10120" s="7">
        <v>0.19129599999999999</v>
      </c>
      <c r="L10120" s="7">
        <v>8.0309999999999999E-3</v>
      </c>
      <c r="M10120" s="7">
        <v>8.4489999999999999E-3</v>
      </c>
      <c r="N10120" s="7">
        <v>1.9972E-2</v>
      </c>
      <c r="O10120" s="7">
        <v>2.0652E-2</v>
      </c>
      <c r="P10120" s="7">
        <v>4.0289999999999999E-2</v>
      </c>
      <c r="Q10120" s="7">
        <v>2.0167999999999998E-2</v>
      </c>
      <c r="R10120" s="7">
        <v>2.0184000000000001E-2</v>
      </c>
      <c r="S10120" s="7">
        <v>4.0469999999999999E-2</v>
      </c>
      <c r="T10120" s="7"/>
    </row>
    <row r="10121" spans="1:20" x14ac:dyDescent="0.35">
      <c r="A10121" s="6" t="s">
        <v>185</v>
      </c>
      <c r="B10121" s="6" t="s">
        <v>212</v>
      </c>
      <c r="C10121" s="6" t="s">
        <v>768</v>
      </c>
      <c r="D10121" s="6" t="s">
        <v>671</v>
      </c>
      <c r="E10121" s="6" t="s">
        <v>303</v>
      </c>
      <c r="F10121" s="6" t="s">
        <v>308</v>
      </c>
      <c r="G10121" s="6" t="s">
        <v>309</v>
      </c>
      <c r="H10121" s="6"/>
      <c r="I10121" s="6"/>
      <c r="J10121" s="7">
        <v>1.394857</v>
      </c>
      <c r="K10121" s="7">
        <v>6.9994000000000001E-2</v>
      </c>
      <c r="L10121" s="7">
        <v>8.0309999999999999E-3</v>
      </c>
      <c r="M10121" s="7">
        <v>8.4449999999999994E-3</v>
      </c>
      <c r="N10121" s="7">
        <v>1.9976000000000001E-2</v>
      </c>
      <c r="O10121" s="7">
        <v>2.0653999999999999E-2</v>
      </c>
      <c r="P10121" s="7">
        <v>4.0289999999999999E-2</v>
      </c>
      <c r="Q10121" s="7">
        <v>2.0167999999999998E-2</v>
      </c>
      <c r="R10121" s="7">
        <v>2.0184000000000001E-2</v>
      </c>
      <c r="S10121" s="7">
        <v>4.0464E-2</v>
      </c>
      <c r="T10121" s="7"/>
    </row>
    <row r="10122" spans="1:20" x14ac:dyDescent="0.35">
      <c r="A10122" s="6" t="s">
        <v>185</v>
      </c>
      <c r="B10122" s="6" t="s">
        <v>212</v>
      </c>
      <c r="C10122" s="6" t="s">
        <v>768</v>
      </c>
      <c r="D10122" s="6" t="s">
        <v>671</v>
      </c>
      <c r="E10122" s="6" t="s">
        <v>303</v>
      </c>
      <c r="F10122" s="6" t="s">
        <v>310</v>
      </c>
      <c r="G10122" s="6" t="s">
        <v>311</v>
      </c>
      <c r="H10122" s="6"/>
      <c r="I10122" s="6"/>
      <c r="J10122" s="6"/>
      <c r="K10122" s="7">
        <v>1.3498E-2</v>
      </c>
      <c r="L10122" s="7">
        <v>0</v>
      </c>
      <c r="M10122" s="7">
        <v>8.4449999999999994E-3</v>
      </c>
      <c r="N10122" s="7">
        <v>9.9900000000000006E-3</v>
      </c>
      <c r="O10122" s="7">
        <v>1.0324E-2</v>
      </c>
      <c r="P10122" s="7">
        <v>2.0145E-2</v>
      </c>
      <c r="Q10122" s="7">
        <v>1.0082000000000001E-2</v>
      </c>
      <c r="R10122" s="7">
        <v>1.0096000000000001E-2</v>
      </c>
      <c r="S10122" s="7">
        <v>2.0235E-2</v>
      </c>
      <c r="T10122" s="7"/>
    </row>
    <row r="10123" spans="1:20" x14ac:dyDescent="0.35">
      <c r="A10123" s="6" t="s">
        <v>185</v>
      </c>
      <c r="B10123" s="6" t="s">
        <v>212</v>
      </c>
      <c r="C10123" s="6" t="s">
        <v>768</v>
      </c>
      <c r="D10123" s="6" t="s">
        <v>671</v>
      </c>
      <c r="E10123" s="6" t="s">
        <v>303</v>
      </c>
      <c r="F10123" s="6" t="s">
        <v>312</v>
      </c>
      <c r="G10123" s="6" t="s">
        <v>313</v>
      </c>
      <c r="H10123" s="7">
        <v>1.394857</v>
      </c>
      <c r="I10123" s="7">
        <v>1.394857</v>
      </c>
      <c r="J10123" s="7">
        <v>4.184571</v>
      </c>
      <c r="K10123" s="7">
        <v>0.401229</v>
      </c>
      <c r="L10123" s="7">
        <v>2.4164999999999999E-2</v>
      </c>
      <c r="M10123" s="7">
        <v>2.5427999999999999E-2</v>
      </c>
      <c r="N10123" s="7">
        <v>3.9952000000000001E-2</v>
      </c>
      <c r="O10123" s="7">
        <v>5.1642E-2</v>
      </c>
      <c r="P10123" s="7">
        <v>0.10075000000000001</v>
      </c>
      <c r="Q10123" s="7">
        <v>5.0425999999999999E-2</v>
      </c>
      <c r="R10123" s="7">
        <v>5.0481999999999999E-2</v>
      </c>
      <c r="S10123" s="7">
        <v>9.1090000000000004E-2</v>
      </c>
      <c r="T10123" s="7"/>
    </row>
    <row r="10124" spans="1:20" x14ac:dyDescent="0.35">
      <c r="A10124" s="6" t="s">
        <v>185</v>
      </c>
      <c r="B10124" s="6" t="s">
        <v>212</v>
      </c>
      <c r="C10124" s="6" t="s">
        <v>768</v>
      </c>
      <c r="D10124" s="6" t="s">
        <v>671</v>
      </c>
      <c r="E10124" s="6" t="s">
        <v>303</v>
      </c>
      <c r="F10124" s="6" t="s">
        <v>314</v>
      </c>
      <c r="G10124" s="6" t="s">
        <v>315</v>
      </c>
      <c r="H10124" s="6"/>
      <c r="I10124" s="6"/>
      <c r="J10124" s="6"/>
      <c r="K10124" s="7">
        <v>3.9522000000000002E-2</v>
      </c>
      <c r="L10124" s="7">
        <v>8.0300000000000007E-3</v>
      </c>
      <c r="M10124" s="7">
        <v>8.4469999999999996E-3</v>
      </c>
      <c r="N10124" s="7">
        <v>1.9976000000000001E-2</v>
      </c>
      <c r="O10124" s="7">
        <v>3.0981999999999999E-2</v>
      </c>
      <c r="P10124" s="7">
        <v>5.0375000000000003E-2</v>
      </c>
      <c r="Q10124" s="7">
        <v>2.0171999999999999E-2</v>
      </c>
      <c r="R10124" s="7">
        <v>2.0188000000000001E-2</v>
      </c>
      <c r="S10124" s="7">
        <v>4.0474999999999997E-2</v>
      </c>
      <c r="T10124" s="7"/>
    </row>
    <row r="10125" spans="1:20" x14ac:dyDescent="0.35">
      <c r="A10125" s="6" t="s">
        <v>185</v>
      </c>
      <c r="B10125" s="6" t="s">
        <v>212</v>
      </c>
      <c r="C10125" s="6" t="s">
        <v>768</v>
      </c>
      <c r="D10125" s="6" t="s">
        <v>671</v>
      </c>
      <c r="E10125" s="6" t="s">
        <v>303</v>
      </c>
      <c r="F10125" s="6" t="s">
        <v>316</v>
      </c>
      <c r="G10125" s="6" t="s">
        <v>317</v>
      </c>
      <c r="H10125" s="6"/>
      <c r="I10125" s="6"/>
      <c r="J10125" s="6"/>
      <c r="K10125" s="7">
        <v>0</v>
      </c>
      <c r="L10125" s="7">
        <v>1.0902999999999999E-2</v>
      </c>
      <c r="M10125" s="7">
        <v>1.0416999999999999E-2</v>
      </c>
      <c r="N10125" s="7">
        <v>3.9960000000000002E-2</v>
      </c>
      <c r="O10125" s="7">
        <v>3.0976E-2</v>
      </c>
      <c r="P10125" s="7">
        <v>5.0380000000000001E-2</v>
      </c>
      <c r="Q10125" s="7">
        <v>3.0248000000000001E-2</v>
      </c>
      <c r="R10125" s="7">
        <v>3.0287999999999999E-2</v>
      </c>
      <c r="S10125" s="7">
        <v>8.0975000000000005E-2</v>
      </c>
      <c r="T10125" s="7"/>
    </row>
    <row r="10126" spans="1:20" x14ac:dyDescent="0.35">
      <c r="A10126" s="6" t="s">
        <v>185</v>
      </c>
      <c r="B10126" s="6" t="s">
        <v>212</v>
      </c>
      <c r="C10126" s="6" t="s">
        <v>768</v>
      </c>
      <c r="D10126" s="6" t="s">
        <v>671</v>
      </c>
      <c r="E10126" s="6" t="s">
        <v>303</v>
      </c>
      <c r="F10126" s="6" t="s">
        <v>318</v>
      </c>
      <c r="G10126" s="6" t="s">
        <v>319</v>
      </c>
      <c r="H10126" s="6"/>
      <c r="I10126" s="6"/>
      <c r="J10126" s="6"/>
      <c r="K10126" s="7">
        <v>0</v>
      </c>
      <c r="L10126" s="7">
        <v>0</v>
      </c>
      <c r="M10126" s="7">
        <v>0</v>
      </c>
      <c r="N10126" s="7">
        <v>9.9860000000000001E-3</v>
      </c>
      <c r="O10126" s="7">
        <v>1.0324E-2</v>
      </c>
      <c r="P10126" s="7">
        <v>1.0055E-2</v>
      </c>
      <c r="Q10126" s="7">
        <v>1.008E-2</v>
      </c>
      <c r="R10126" s="7">
        <v>1.0092E-2</v>
      </c>
      <c r="S10126" s="7">
        <v>2.0225E-2</v>
      </c>
      <c r="T10126" s="7"/>
    </row>
    <row r="10127" spans="1:20" x14ac:dyDescent="0.35">
      <c r="A10127" s="6" t="s">
        <v>185</v>
      </c>
      <c r="B10127" s="6" t="s">
        <v>212</v>
      </c>
      <c r="C10127" s="6" t="s">
        <v>768</v>
      </c>
      <c r="D10127" s="6" t="s">
        <v>671</v>
      </c>
      <c r="E10127" s="6" t="s">
        <v>303</v>
      </c>
      <c r="F10127" s="6" t="s">
        <v>328</v>
      </c>
      <c r="G10127" s="6" t="s">
        <v>329</v>
      </c>
      <c r="H10127" s="6"/>
      <c r="I10127" s="6"/>
      <c r="J10127" s="6"/>
      <c r="K10127" s="7">
        <v>3.1870000000000002E-3</v>
      </c>
      <c r="L10127" s="7">
        <v>8.5439999999999995E-3</v>
      </c>
      <c r="M10127" s="7">
        <v>8.4729999999999996E-3</v>
      </c>
      <c r="N10127" s="7">
        <v>1.9976000000000001E-2</v>
      </c>
      <c r="O10127" s="7">
        <v>2.0656000000000001E-2</v>
      </c>
      <c r="P10127" s="7">
        <v>0</v>
      </c>
      <c r="Q10127" s="7">
        <v>0</v>
      </c>
      <c r="R10127" s="7">
        <v>0</v>
      </c>
      <c r="S10127" s="7">
        <v>0</v>
      </c>
      <c r="T10127" s="7"/>
    </row>
    <row r="10128" spans="1:20" x14ac:dyDescent="0.35">
      <c r="A10128" s="6" t="s">
        <v>185</v>
      </c>
      <c r="B10128" s="6" t="s">
        <v>212</v>
      </c>
      <c r="C10128" s="6" t="s">
        <v>768</v>
      </c>
      <c r="D10128" s="6" t="s">
        <v>671</v>
      </c>
      <c r="E10128" s="6" t="s">
        <v>303</v>
      </c>
      <c r="F10128" s="6" t="s">
        <v>330</v>
      </c>
      <c r="G10128" s="6" t="s">
        <v>331</v>
      </c>
      <c r="H10128" s="6"/>
      <c r="I10128" s="6"/>
      <c r="J10128" s="6"/>
      <c r="K10128" s="7">
        <v>0</v>
      </c>
      <c r="L10128" s="7">
        <v>0</v>
      </c>
      <c r="M10128" s="7">
        <v>0</v>
      </c>
      <c r="N10128" s="7">
        <v>0</v>
      </c>
      <c r="O10128" s="7">
        <v>1.7198999999999999E-2</v>
      </c>
      <c r="P10128" s="7">
        <v>5.0375000000000003E-2</v>
      </c>
      <c r="Q10128" s="7">
        <v>2.0619999999999999E-2</v>
      </c>
      <c r="R10128" s="7">
        <v>2.0643999999999999E-2</v>
      </c>
      <c r="S10128" s="7">
        <v>4.1395000000000001E-2</v>
      </c>
      <c r="T10128" s="7"/>
    </row>
    <row r="10129" spans="1:20" x14ac:dyDescent="0.35">
      <c r="A10129" s="6" t="s">
        <v>185</v>
      </c>
      <c r="B10129" s="6" t="s">
        <v>212</v>
      </c>
      <c r="C10129" s="6" t="s">
        <v>768</v>
      </c>
      <c r="D10129" s="6" t="s">
        <v>671</v>
      </c>
      <c r="E10129" s="6" t="s">
        <v>303</v>
      </c>
      <c r="F10129" s="6" t="s">
        <v>332</v>
      </c>
      <c r="G10129" s="6" t="s">
        <v>333</v>
      </c>
      <c r="H10129" s="6"/>
      <c r="I10129" s="6"/>
      <c r="J10129" s="6"/>
      <c r="K10129" s="7">
        <v>1.7149999999999999E-2</v>
      </c>
      <c r="L10129" s="7">
        <v>0</v>
      </c>
      <c r="M10129" s="7">
        <v>8.4939999999999998E-3</v>
      </c>
      <c r="N10129" s="7">
        <v>9.9880000000000004E-3</v>
      </c>
      <c r="O10129" s="7">
        <v>1.0324E-2</v>
      </c>
      <c r="P10129" s="7">
        <v>0</v>
      </c>
      <c r="Q10129" s="7">
        <v>0</v>
      </c>
      <c r="R10129" s="7">
        <v>0</v>
      </c>
      <c r="S10129" s="7">
        <v>0</v>
      </c>
      <c r="T10129" s="7"/>
    </row>
    <row r="10130" spans="1:20" x14ac:dyDescent="0.35">
      <c r="A10130" s="6" t="s">
        <v>185</v>
      </c>
      <c r="B10130" s="6" t="s">
        <v>212</v>
      </c>
      <c r="C10130" s="6" t="s">
        <v>768</v>
      </c>
      <c r="D10130" s="6" t="s">
        <v>671</v>
      </c>
      <c r="E10130" s="6" t="s">
        <v>303</v>
      </c>
      <c r="F10130" s="6" t="s">
        <v>334</v>
      </c>
      <c r="G10130" s="6" t="s">
        <v>335</v>
      </c>
      <c r="H10130" s="6"/>
      <c r="I10130" s="6"/>
      <c r="J10130" s="6"/>
      <c r="K10130" s="7">
        <v>0</v>
      </c>
      <c r="L10130" s="7">
        <v>0</v>
      </c>
      <c r="M10130" s="7">
        <v>0</v>
      </c>
      <c r="N10130" s="7">
        <v>0</v>
      </c>
      <c r="O10130" s="7">
        <v>1.5177E-2</v>
      </c>
      <c r="P10130" s="7">
        <v>3.022E-2</v>
      </c>
      <c r="Q10130" s="7">
        <v>2.0619999999999999E-2</v>
      </c>
      <c r="R10130" s="7">
        <v>1.0319999999999999E-2</v>
      </c>
      <c r="S10130" s="7">
        <v>2.0695000000000002E-2</v>
      </c>
      <c r="T10130" s="7"/>
    </row>
    <row r="10131" spans="1:20" x14ac:dyDescent="0.35">
      <c r="A10131" s="6" t="s">
        <v>185</v>
      </c>
      <c r="B10131" s="6" t="s">
        <v>212</v>
      </c>
      <c r="C10131" s="6" t="s">
        <v>768</v>
      </c>
      <c r="D10131" s="6" t="s">
        <v>671</v>
      </c>
      <c r="E10131" s="6" t="s">
        <v>303</v>
      </c>
      <c r="F10131" s="6" t="s">
        <v>336</v>
      </c>
      <c r="G10131" s="6" t="s">
        <v>337</v>
      </c>
      <c r="H10131" s="6"/>
      <c r="I10131" s="6"/>
      <c r="J10131" s="6"/>
      <c r="K10131" s="7">
        <v>0</v>
      </c>
      <c r="L10131" s="7">
        <v>0</v>
      </c>
      <c r="M10131" s="7">
        <v>0</v>
      </c>
      <c r="N10131" s="7">
        <v>9.9880000000000004E-3</v>
      </c>
      <c r="O10131" s="7">
        <v>1.0326E-2</v>
      </c>
      <c r="P10131" s="7">
        <v>0</v>
      </c>
      <c r="Q10131" s="7">
        <v>0</v>
      </c>
      <c r="R10131" s="7">
        <v>0</v>
      </c>
      <c r="S10131" s="7">
        <v>0</v>
      </c>
      <c r="T10131" s="7"/>
    </row>
    <row r="10132" spans="1:20" x14ac:dyDescent="0.35">
      <c r="A10132" s="6" t="s">
        <v>185</v>
      </c>
      <c r="B10132" s="6" t="s">
        <v>212</v>
      </c>
      <c r="C10132" s="6" t="s">
        <v>768</v>
      </c>
      <c r="D10132" s="6" t="s">
        <v>671</v>
      </c>
      <c r="E10132" s="6" t="s">
        <v>303</v>
      </c>
      <c r="F10132" s="6" t="s">
        <v>338</v>
      </c>
      <c r="G10132" s="6" t="s">
        <v>339</v>
      </c>
      <c r="H10132" s="6"/>
      <c r="I10132" s="6"/>
      <c r="J10132" s="6"/>
      <c r="K10132" s="7">
        <v>0</v>
      </c>
      <c r="L10132" s="7">
        <v>0</v>
      </c>
      <c r="M10132" s="7">
        <v>0</v>
      </c>
      <c r="N10132" s="7">
        <v>0</v>
      </c>
      <c r="O10132" s="7">
        <v>7.9889999999999996E-3</v>
      </c>
      <c r="P10132" s="7">
        <v>2.0145E-2</v>
      </c>
      <c r="Q10132" s="7">
        <v>1.0304000000000001E-2</v>
      </c>
      <c r="R10132" s="7">
        <v>1.0319999999999999E-2</v>
      </c>
      <c r="S10132" s="7">
        <v>2.0695000000000002E-2</v>
      </c>
      <c r="T10132" s="7"/>
    </row>
    <row r="10133" spans="1:20" x14ac:dyDescent="0.35">
      <c r="A10133" s="6" t="s">
        <v>185</v>
      </c>
      <c r="B10133" s="6" t="s">
        <v>212</v>
      </c>
      <c r="C10133" s="6" t="s">
        <v>768</v>
      </c>
      <c r="D10133" s="6" t="s">
        <v>671</v>
      </c>
      <c r="E10133" s="6" t="s">
        <v>303</v>
      </c>
      <c r="F10133" s="6" t="s">
        <v>342</v>
      </c>
      <c r="G10133" s="6" t="s">
        <v>343</v>
      </c>
      <c r="H10133" s="6"/>
      <c r="I10133" s="6"/>
      <c r="J10133" s="6"/>
      <c r="K10133" s="7">
        <v>0</v>
      </c>
      <c r="L10133" s="7">
        <v>0</v>
      </c>
      <c r="M10133" s="7">
        <v>0</v>
      </c>
      <c r="N10133" s="7">
        <v>0.27786</v>
      </c>
      <c r="O10133" s="7">
        <v>0</v>
      </c>
      <c r="P10133" s="7">
        <v>0</v>
      </c>
      <c r="Q10133" s="7">
        <v>0</v>
      </c>
      <c r="R10133" s="7">
        <v>0</v>
      </c>
      <c r="S10133" s="7">
        <v>0</v>
      </c>
      <c r="T10133" s="7"/>
    </row>
    <row r="10134" spans="1:20" x14ac:dyDescent="0.35">
      <c r="A10134" s="6" t="s">
        <v>185</v>
      </c>
      <c r="B10134" s="6" t="s">
        <v>212</v>
      </c>
      <c r="C10134" s="6" t="s">
        <v>768</v>
      </c>
      <c r="D10134" s="6" t="s">
        <v>671</v>
      </c>
      <c r="E10134" s="6" t="s">
        <v>303</v>
      </c>
      <c r="F10134" s="6" t="s">
        <v>344</v>
      </c>
      <c r="G10134" s="6" t="s">
        <v>345</v>
      </c>
      <c r="H10134" s="6"/>
      <c r="I10134" s="6"/>
      <c r="J10134" s="6"/>
      <c r="K10134" s="7">
        <v>0</v>
      </c>
      <c r="L10134" s="7">
        <v>0</v>
      </c>
      <c r="M10134" s="7">
        <v>0</v>
      </c>
      <c r="N10134" s="7">
        <v>0.27928199999999997</v>
      </c>
      <c r="O10134" s="7">
        <v>0</v>
      </c>
      <c r="P10134" s="7">
        <v>0</v>
      </c>
      <c r="Q10134" s="7">
        <v>0</v>
      </c>
      <c r="R10134" s="7">
        <v>0</v>
      </c>
      <c r="S10134" s="7">
        <v>0</v>
      </c>
      <c r="T10134" s="7"/>
    </row>
    <row r="10135" spans="1:20" x14ac:dyDescent="0.35">
      <c r="A10135" s="6" t="s">
        <v>185</v>
      </c>
      <c r="B10135" s="6" t="s">
        <v>212</v>
      </c>
      <c r="C10135" s="6" t="s">
        <v>768</v>
      </c>
      <c r="D10135" s="6" t="s">
        <v>671</v>
      </c>
      <c r="E10135" s="6" t="s">
        <v>303</v>
      </c>
      <c r="F10135" s="6" t="s">
        <v>346</v>
      </c>
      <c r="G10135" s="6" t="s">
        <v>347</v>
      </c>
      <c r="H10135" s="6"/>
      <c r="I10135" s="6"/>
      <c r="J10135" s="6"/>
      <c r="K10135" s="7">
        <v>0</v>
      </c>
      <c r="L10135" s="7">
        <v>0</v>
      </c>
      <c r="M10135" s="7">
        <v>0</v>
      </c>
      <c r="N10135" s="7">
        <v>0.24571399999999999</v>
      </c>
      <c r="O10135" s="7">
        <v>0</v>
      </c>
      <c r="P10135" s="7">
        <v>0</v>
      </c>
      <c r="Q10135" s="7">
        <v>0</v>
      </c>
      <c r="R10135" s="7">
        <v>0</v>
      </c>
      <c r="S10135" s="7">
        <v>0</v>
      </c>
      <c r="T10135" s="7"/>
    </row>
    <row r="10136" spans="1:20" x14ac:dyDescent="0.35">
      <c r="A10136" s="6" t="s">
        <v>185</v>
      </c>
      <c r="B10136" s="6" t="s">
        <v>212</v>
      </c>
      <c r="C10136" s="6" t="s">
        <v>768</v>
      </c>
      <c r="D10136" s="6" t="s">
        <v>671</v>
      </c>
      <c r="E10136" s="6" t="s">
        <v>303</v>
      </c>
      <c r="F10136" s="6" t="s">
        <v>358</v>
      </c>
      <c r="G10136" s="6" t="s">
        <v>359</v>
      </c>
      <c r="H10136" s="6"/>
      <c r="I10136" s="6"/>
      <c r="J10136" s="6"/>
      <c r="K10136" s="7">
        <v>0.17143900000000001</v>
      </c>
      <c r="L10136" s="7">
        <v>1.1025999999999999E-2</v>
      </c>
      <c r="M10136" s="7">
        <v>5.5820000000000002E-3</v>
      </c>
      <c r="N10136" s="7">
        <v>4.5840000000000004E-3</v>
      </c>
      <c r="O10136" s="7">
        <v>5.2199999999999998E-3</v>
      </c>
      <c r="P10136" s="7">
        <v>9.9649999999999999E-3</v>
      </c>
      <c r="Q10136" s="7">
        <v>9.9679999999999994E-3</v>
      </c>
      <c r="R10136" s="7">
        <v>0</v>
      </c>
      <c r="S10136" s="7">
        <v>8.0949999999999998E-3</v>
      </c>
      <c r="T10136" s="7"/>
    </row>
    <row r="10137" spans="1:20" x14ac:dyDescent="0.35">
      <c r="A10137" s="6" t="s">
        <v>185</v>
      </c>
      <c r="B10137" s="6" t="s">
        <v>212</v>
      </c>
      <c r="C10137" s="6" t="s">
        <v>768</v>
      </c>
      <c r="D10137" s="6" t="s">
        <v>671</v>
      </c>
      <c r="E10137" s="6" t="s">
        <v>303</v>
      </c>
      <c r="F10137" s="6" t="s">
        <v>360</v>
      </c>
      <c r="G10137" s="6" t="s">
        <v>361</v>
      </c>
      <c r="H10137" s="6"/>
      <c r="I10137" s="6"/>
      <c r="J10137" s="6"/>
      <c r="K10137" s="7">
        <v>0.24089099999999999</v>
      </c>
      <c r="L10137" s="7">
        <v>1.0944000000000001E-2</v>
      </c>
      <c r="M10137" s="7">
        <v>1.179E-2</v>
      </c>
      <c r="N10137" s="7">
        <v>9.1719999999999996E-3</v>
      </c>
      <c r="O10137" s="7">
        <v>1.0444E-2</v>
      </c>
      <c r="P10137" s="7">
        <v>9.9649999999999999E-3</v>
      </c>
      <c r="Q10137" s="7">
        <v>9.9640000000000006E-3</v>
      </c>
      <c r="R10137" s="7">
        <v>9.9559999999999996E-3</v>
      </c>
      <c r="S10137" s="7">
        <v>8.0870000000000004E-3</v>
      </c>
      <c r="T10137" s="7"/>
    </row>
    <row r="10138" spans="1:20" x14ac:dyDescent="0.35">
      <c r="A10138" s="6" t="s">
        <v>185</v>
      </c>
      <c r="B10138" s="6" t="s">
        <v>212</v>
      </c>
      <c r="C10138" s="6" t="s">
        <v>768</v>
      </c>
      <c r="D10138" s="6" t="s">
        <v>671</v>
      </c>
      <c r="E10138" s="6" t="s">
        <v>303</v>
      </c>
      <c r="F10138" s="6" t="s">
        <v>362</v>
      </c>
      <c r="G10138" s="6" t="s">
        <v>363</v>
      </c>
      <c r="H10138" s="6"/>
      <c r="I10138" s="6"/>
      <c r="J10138" s="6"/>
      <c r="K10138" s="7">
        <v>0</v>
      </c>
      <c r="L10138" s="7">
        <v>8.6599999999999996E-2</v>
      </c>
      <c r="M10138" s="7">
        <v>7.0562E-2</v>
      </c>
      <c r="N10138" s="7">
        <v>4.9824E-2</v>
      </c>
      <c r="O10138" s="7">
        <v>3.984E-2</v>
      </c>
      <c r="P10138" s="7">
        <v>2.9870000000000001E-2</v>
      </c>
      <c r="Q10138" s="7">
        <v>1.9916E-2</v>
      </c>
      <c r="R10138" s="7">
        <v>1.9907999999999999E-2</v>
      </c>
      <c r="S10138" s="7">
        <v>5.9775000000000002E-2</v>
      </c>
      <c r="T10138" s="7"/>
    </row>
    <row r="10139" spans="1:20" x14ac:dyDescent="0.35">
      <c r="A10139" s="6" t="s">
        <v>185</v>
      </c>
      <c r="B10139" s="6" t="s">
        <v>212</v>
      </c>
      <c r="C10139" s="6" t="s">
        <v>768</v>
      </c>
      <c r="D10139" s="6" t="s">
        <v>671</v>
      </c>
      <c r="E10139" s="6" t="s">
        <v>303</v>
      </c>
      <c r="F10139" s="6" t="s">
        <v>370</v>
      </c>
      <c r="G10139" s="6" t="s">
        <v>371</v>
      </c>
      <c r="H10139" s="6"/>
      <c r="I10139" s="6"/>
      <c r="J10139" s="6"/>
      <c r="K10139" s="7">
        <v>6.7000000000000002E-4</v>
      </c>
      <c r="L10139" s="7">
        <v>0</v>
      </c>
      <c r="M10139" s="7">
        <v>0</v>
      </c>
      <c r="N10139" s="7">
        <v>9.9880000000000004E-3</v>
      </c>
      <c r="O10139" s="7">
        <v>1.0324E-2</v>
      </c>
      <c r="P10139" s="7">
        <v>0</v>
      </c>
      <c r="Q10139" s="7">
        <v>0</v>
      </c>
      <c r="R10139" s="7">
        <v>0</v>
      </c>
      <c r="S10139" s="7">
        <v>0</v>
      </c>
      <c r="T10139" s="7"/>
    </row>
    <row r="10140" spans="1:20" x14ac:dyDescent="0.35">
      <c r="A10140" s="6" t="s">
        <v>185</v>
      </c>
      <c r="B10140" s="6" t="s">
        <v>212</v>
      </c>
      <c r="C10140" s="6" t="s">
        <v>768</v>
      </c>
      <c r="D10140" s="6" t="s">
        <v>671</v>
      </c>
      <c r="E10140" s="6" t="s">
        <v>303</v>
      </c>
      <c r="F10140" s="6" t="s">
        <v>372</v>
      </c>
      <c r="G10140" s="6" t="s">
        <v>373</v>
      </c>
      <c r="H10140" s="6"/>
      <c r="I10140" s="6"/>
      <c r="J10140" s="6"/>
      <c r="K10140" s="7">
        <v>0</v>
      </c>
      <c r="L10140" s="7">
        <v>0</v>
      </c>
      <c r="M10140" s="7">
        <v>0</v>
      </c>
      <c r="N10140" s="7">
        <v>0</v>
      </c>
      <c r="O10140" s="7">
        <v>1.3068E-2</v>
      </c>
      <c r="P10140" s="7">
        <v>5.0375000000000003E-2</v>
      </c>
      <c r="Q10140" s="7">
        <v>2.0619999999999999E-2</v>
      </c>
      <c r="R10140" s="7">
        <v>2.0643999999999999E-2</v>
      </c>
      <c r="S10140" s="7">
        <v>4.1395000000000001E-2</v>
      </c>
      <c r="T10140" s="7"/>
    </row>
    <row r="10141" spans="1:20" x14ac:dyDescent="0.35">
      <c r="A10141" s="6" t="s">
        <v>185</v>
      </c>
      <c r="B10141" s="6" t="s">
        <v>212</v>
      </c>
      <c r="C10141" s="6" t="s">
        <v>768</v>
      </c>
      <c r="D10141" s="6" t="s">
        <v>671</v>
      </c>
      <c r="E10141" s="6" t="s">
        <v>303</v>
      </c>
      <c r="F10141" s="6" t="s">
        <v>374</v>
      </c>
      <c r="G10141" s="6" t="s">
        <v>375</v>
      </c>
      <c r="H10141" s="6"/>
      <c r="I10141" s="6"/>
      <c r="J10141" s="6"/>
      <c r="K10141" s="7">
        <v>0</v>
      </c>
      <c r="L10141" s="7">
        <v>2.4152E-2</v>
      </c>
      <c r="M10141" s="7">
        <v>3.3904999999999998E-2</v>
      </c>
      <c r="N10141" s="7">
        <v>6.9935999999999998E-2</v>
      </c>
      <c r="O10141" s="7">
        <v>7.2305999999999995E-2</v>
      </c>
      <c r="P10141" s="7">
        <v>9.0685000000000002E-2</v>
      </c>
      <c r="Q10141" s="7">
        <v>6.0516E-2</v>
      </c>
      <c r="R10141" s="7">
        <v>6.0592E-2</v>
      </c>
      <c r="S10141" s="7">
        <v>0.12145499999999999</v>
      </c>
      <c r="T10141" s="7"/>
    </row>
    <row r="10142" spans="1:20" x14ac:dyDescent="0.35">
      <c r="A10142" s="6" t="s">
        <v>185</v>
      </c>
      <c r="B10142" s="6" t="s">
        <v>212</v>
      </c>
      <c r="C10142" s="6" t="s">
        <v>768</v>
      </c>
      <c r="D10142" s="6" t="s">
        <v>671</v>
      </c>
      <c r="E10142" s="6" t="s">
        <v>303</v>
      </c>
      <c r="F10142" s="6" t="s">
        <v>376</v>
      </c>
      <c r="G10142" s="6" t="s">
        <v>377</v>
      </c>
      <c r="H10142" s="6"/>
      <c r="I10142" s="6"/>
      <c r="J10142" s="6"/>
      <c r="K10142" s="7">
        <v>0</v>
      </c>
      <c r="L10142" s="7">
        <v>8.0239999999999999E-3</v>
      </c>
      <c r="M10142" s="7">
        <v>8.4220000000000007E-3</v>
      </c>
      <c r="N10142" s="7">
        <v>9.9860000000000001E-3</v>
      </c>
      <c r="O10142" s="7">
        <v>1.0324E-2</v>
      </c>
      <c r="P10142" s="7">
        <v>1.0055E-2</v>
      </c>
      <c r="Q10142" s="7">
        <v>0</v>
      </c>
      <c r="R10142" s="7">
        <v>0</v>
      </c>
      <c r="S10142" s="7">
        <v>1.0109999999999999E-2</v>
      </c>
      <c r="T10142" s="7"/>
    </row>
    <row r="10143" spans="1:20" x14ac:dyDescent="0.35">
      <c r="A10143" s="6" t="s">
        <v>185</v>
      </c>
      <c r="B10143" s="6" t="s">
        <v>212</v>
      </c>
      <c r="C10143" s="6" t="s">
        <v>768</v>
      </c>
      <c r="D10143" s="6" t="s">
        <v>671</v>
      </c>
      <c r="E10143" s="6" t="s">
        <v>303</v>
      </c>
      <c r="F10143" s="6" t="s">
        <v>378</v>
      </c>
      <c r="G10143" s="6" t="s">
        <v>379</v>
      </c>
      <c r="H10143" s="6"/>
      <c r="I10143" s="6"/>
      <c r="J10143" s="6"/>
      <c r="K10143" s="7">
        <v>0</v>
      </c>
      <c r="L10143" s="7">
        <v>2.1853000000000001E-2</v>
      </c>
      <c r="M10143" s="7">
        <v>5.2423999999999998E-2</v>
      </c>
      <c r="N10143" s="7">
        <v>0.12989200000000001</v>
      </c>
      <c r="O10143" s="7">
        <v>0.123956</v>
      </c>
      <c r="P10143" s="7">
        <v>0.18137</v>
      </c>
      <c r="Q10143" s="7">
        <v>0.11096</v>
      </c>
      <c r="R10143" s="7">
        <v>0.12118</v>
      </c>
      <c r="S10143" s="7">
        <v>0.32390999999999998</v>
      </c>
      <c r="T10143" s="7"/>
    </row>
    <row r="10144" spans="1:20" x14ac:dyDescent="0.35">
      <c r="A10144" s="6" t="s">
        <v>185</v>
      </c>
      <c r="B10144" s="6" t="s">
        <v>212</v>
      </c>
      <c r="C10144" s="6" t="s">
        <v>768</v>
      </c>
      <c r="D10144" s="6" t="s">
        <v>671</v>
      </c>
      <c r="E10144" s="6" t="s">
        <v>303</v>
      </c>
      <c r="F10144" s="6" t="s">
        <v>380</v>
      </c>
      <c r="G10144" s="6" t="s">
        <v>381</v>
      </c>
      <c r="H10144" s="6"/>
      <c r="I10144" s="6"/>
      <c r="J10144" s="6"/>
      <c r="K10144" s="7">
        <v>0</v>
      </c>
      <c r="L10144" s="7">
        <v>1.0905E-2</v>
      </c>
      <c r="M10144" s="7">
        <v>2.0927999999999999E-2</v>
      </c>
      <c r="N10144" s="7">
        <v>5.9951999999999998E-2</v>
      </c>
      <c r="O10144" s="7">
        <v>5.1642E-2</v>
      </c>
      <c r="P10144" s="7">
        <v>7.0519999999999999E-2</v>
      </c>
      <c r="Q10144" s="7">
        <v>2.0167999999999998E-2</v>
      </c>
      <c r="R10144" s="7">
        <v>2.0192000000000002E-2</v>
      </c>
      <c r="S10144" s="7">
        <v>6.0725000000000001E-2</v>
      </c>
      <c r="T10144" s="7"/>
    </row>
    <row r="10145" spans="1:20" x14ac:dyDescent="0.35">
      <c r="A10145" s="6" t="s">
        <v>185</v>
      </c>
      <c r="B10145" s="6" t="s">
        <v>212</v>
      </c>
      <c r="C10145" s="6" t="s">
        <v>768</v>
      </c>
      <c r="D10145" s="6" t="s">
        <v>671</v>
      </c>
      <c r="E10145" s="6" t="s">
        <v>303</v>
      </c>
      <c r="F10145" s="6" t="s">
        <v>384</v>
      </c>
      <c r="G10145" s="6" t="s">
        <v>385</v>
      </c>
      <c r="H10145" s="6"/>
      <c r="I10145" s="6"/>
      <c r="J10145" s="6"/>
      <c r="K10145" s="7">
        <v>0</v>
      </c>
      <c r="L10145" s="7">
        <v>0</v>
      </c>
      <c r="M10145" s="7">
        <v>0</v>
      </c>
      <c r="N10145" s="7">
        <v>0</v>
      </c>
      <c r="O10145" s="7">
        <v>0</v>
      </c>
      <c r="P10145" s="7">
        <v>0</v>
      </c>
      <c r="Q10145" s="7">
        <v>0</v>
      </c>
      <c r="R10145" s="7">
        <v>0</v>
      </c>
      <c r="S10145" s="7">
        <v>1.0109999999999999E-2</v>
      </c>
      <c r="T10145" s="7"/>
    </row>
    <row r="10146" spans="1:20" x14ac:dyDescent="0.35">
      <c r="A10146" s="6" t="s">
        <v>185</v>
      </c>
      <c r="B10146" s="6" t="s">
        <v>212</v>
      </c>
      <c r="C10146" s="6" t="s">
        <v>768</v>
      </c>
      <c r="D10146" s="6" t="s">
        <v>671</v>
      </c>
      <c r="E10146" s="6" t="s">
        <v>303</v>
      </c>
      <c r="F10146" s="6" t="s">
        <v>386</v>
      </c>
      <c r="G10146" s="6" t="s">
        <v>387</v>
      </c>
      <c r="H10146" s="6"/>
      <c r="I10146" s="6"/>
      <c r="J10146" s="6"/>
      <c r="K10146" s="7">
        <v>8.4720000000000004E-3</v>
      </c>
      <c r="L10146" s="7">
        <v>8.5450000000000005E-3</v>
      </c>
      <c r="M10146" s="7">
        <v>1.6959999999999999E-2</v>
      </c>
      <c r="N10146" s="7">
        <v>4.9953999999999998E-2</v>
      </c>
      <c r="O10146" s="7">
        <v>6.198E-2</v>
      </c>
      <c r="P10146" s="7">
        <v>0</v>
      </c>
      <c r="Q10146" s="7">
        <v>0</v>
      </c>
      <c r="R10146" s="7">
        <v>0</v>
      </c>
      <c r="S10146" s="7">
        <v>0</v>
      </c>
      <c r="T10146" s="7"/>
    </row>
    <row r="10147" spans="1:20" x14ac:dyDescent="0.35">
      <c r="A10147" s="6" t="s">
        <v>185</v>
      </c>
      <c r="B10147" s="6" t="s">
        <v>212</v>
      </c>
      <c r="C10147" s="6" t="s">
        <v>768</v>
      </c>
      <c r="D10147" s="6" t="s">
        <v>671</v>
      </c>
      <c r="E10147" s="6" t="s">
        <v>303</v>
      </c>
      <c r="F10147" s="6" t="s">
        <v>388</v>
      </c>
      <c r="G10147" s="6" t="s">
        <v>389</v>
      </c>
      <c r="H10147" s="6"/>
      <c r="I10147" s="6"/>
      <c r="J10147" s="6"/>
      <c r="K10147" s="7">
        <v>0</v>
      </c>
      <c r="L10147" s="7">
        <v>0</v>
      </c>
      <c r="M10147" s="7">
        <v>0</v>
      </c>
      <c r="N10147" s="7">
        <v>0</v>
      </c>
      <c r="O10147" s="7">
        <v>6.8553000000000003E-2</v>
      </c>
      <c r="P10147" s="7">
        <v>0.110835</v>
      </c>
      <c r="Q10147" s="7">
        <v>5.1568000000000003E-2</v>
      </c>
      <c r="R10147" s="7">
        <v>6.1960000000000001E-2</v>
      </c>
      <c r="S10147" s="7">
        <v>9.3160000000000007E-2</v>
      </c>
      <c r="T10147" s="7"/>
    </row>
    <row r="10148" spans="1:20" x14ac:dyDescent="0.35">
      <c r="A10148" s="6" t="s">
        <v>185</v>
      </c>
      <c r="B10148" s="6" t="s">
        <v>212</v>
      </c>
      <c r="C10148" s="6" t="s">
        <v>768</v>
      </c>
      <c r="D10148" s="6" t="s">
        <v>671</v>
      </c>
      <c r="E10148" s="6" t="s">
        <v>303</v>
      </c>
      <c r="F10148" s="6" t="s">
        <v>390</v>
      </c>
      <c r="G10148" s="6" t="s">
        <v>391</v>
      </c>
      <c r="H10148" s="6"/>
      <c r="I10148" s="6"/>
      <c r="J10148" s="6"/>
      <c r="K10148" s="7">
        <v>0</v>
      </c>
      <c r="L10148" s="7">
        <v>9.8956000000000002E-2</v>
      </c>
      <c r="M10148" s="7">
        <v>0.12842400000000001</v>
      </c>
      <c r="N10148" s="7">
        <v>0.15987199999999999</v>
      </c>
      <c r="O10148" s="7">
        <v>0.134302</v>
      </c>
      <c r="P10148" s="7">
        <v>0.18135999999999999</v>
      </c>
      <c r="Q10148" s="7">
        <v>0.15129999999999999</v>
      </c>
      <c r="R10148" s="7">
        <v>0.16158</v>
      </c>
      <c r="S10148" s="7">
        <v>0.42512499999999998</v>
      </c>
      <c r="T10148" s="7"/>
    </row>
    <row r="10149" spans="1:20" x14ac:dyDescent="0.35">
      <c r="A10149" s="6" t="s">
        <v>185</v>
      </c>
      <c r="B10149" s="6" t="s">
        <v>212</v>
      </c>
      <c r="C10149" s="6" t="s">
        <v>768</v>
      </c>
      <c r="D10149" s="6" t="s">
        <v>671</v>
      </c>
      <c r="E10149" s="6" t="s">
        <v>303</v>
      </c>
      <c r="F10149" s="6" t="s">
        <v>392</v>
      </c>
      <c r="G10149" s="6" t="s">
        <v>393</v>
      </c>
      <c r="H10149" s="6"/>
      <c r="I10149" s="6"/>
      <c r="J10149" s="6"/>
      <c r="K10149" s="7">
        <v>0</v>
      </c>
      <c r="L10149" s="7">
        <v>3.2812000000000001E-2</v>
      </c>
      <c r="M10149" s="7">
        <v>3.1413000000000003E-2</v>
      </c>
      <c r="N10149" s="7">
        <v>7.9927999999999999E-2</v>
      </c>
      <c r="O10149" s="7">
        <v>7.2305999999999995E-2</v>
      </c>
      <c r="P10149" s="7">
        <v>9.0685000000000002E-2</v>
      </c>
      <c r="Q10149" s="7">
        <v>6.0516E-2</v>
      </c>
      <c r="R10149" s="7">
        <v>6.0592E-2</v>
      </c>
      <c r="S10149" s="7">
        <v>0.16194</v>
      </c>
      <c r="T10149" s="7"/>
    </row>
    <row r="10150" spans="1:20" x14ac:dyDescent="0.35">
      <c r="A10150" s="6" t="s">
        <v>185</v>
      </c>
      <c r="B10150" s="6" t="s">
        <v>212</v>
      </c>
      <c r="C10150" s="6" t="s">
        <v>768</v>
      </c>
      <c r="D10150" s="6" t="s">
        <v>671</v>
      </c>
      <c r="E10150" s="6" t="s">
        <v>303</v>
      </c>
      <c r="F10150" s="6" t="s">
        <v>394</v>
      </c>
      <c r="G10150" s="6" t="s">
        <v>395</v>
      </c>
      <c r="H10150" s="6"/>
      <c r="I10150" s="6"/>
      <c r="J10150" s="6"/>
      <c r="K10150" s="7">
        <v>0</v>
      </c>
      <c r="L10150" s="7">
        <v>3.2812000000000001E-2</v>
      </c>
      <c r="M10150" s="7">
        <v>4.1938000000000003E-2</v>
      </c>
      <c r="N10150" s="7">
        <v>5.9951999999999998E-2</v>
      </c>
      <c r="O10150" s="7">
        <v>5.1642E-2</v>
      </c>
      <c r="P10150" s="7">
        <v>6.0449999999999997E-2</v>
      </c>
      <c r="Q10150" s="7">
        <v>3.0248000000000001E-2</v>
      </c>
      <c r="R10150" s="7">
        <v>3.0287999999999999E-2</v>
      </c>
      <c r="S10150" s="7">
        <v>7.084E-2</v>
      </c>
      <c r="T10150" s="7"/>
    </row>
    <row r="10151" spans="1:20" x14ac:dyDescent="0.35">
      <c r="A10151" s="6" t="s">
        <v>185</v>
      </c>
      <c r="B10151" s="6" t="s">
        <v>212</v>
      </c>
      <c r="C10151" s="6" t="s">
        <v>768</v>
      </c>
      <c r="D10151" s="6" t="s">
        <v>671</v>
      </c>
      <c r="E10151" s="6" t="s">
        <v>303</v>
      </c>
      <c r="F10151" s="6" t="s">
        <v>396</v>
      </c>
      <c r="G10151" s="6" t="s">
        <v>397</v>
      </c>
      <c r="H10151" s="6"/>
      <c r="I10151" s="6"/>
      <c r="J10151" s="6"/>
      <c r="K10151" s="7">
        <v>0</v>
      </c>
      <c r="L10151" s="7">
        <v>0</v>
      </c>
      <c r="M10151" s="7">
        <v>0</v>
      </c>
      <c r="N10151" s="7">
        <v>0</v>
      </c>
      <c r="O10151" s="7">
        <v>0</v>
      </c>
      <c r="P10151" s="7">
        <v>0</v>
      </c>
      <c r="Q10151" s="7">
        <v>0</v>
      </c>
      <c r="R10151" s="7">
        <v>0</v>
      </c>
      <c r="S10151" s="7">
        <v>1.0109999999999999E-2</v>
      </c>
      <c r="T10151" s="7"/>
    </row>
    <row r="10152" spans="1:20" x14ac:dyDescent="0.35">
      <c r="A10152" s="6" t="s">
        <v>185</v>
      </c>
      <c r="B10152" s="6" t="s">
        <v>212</v>
      </c>
      <c r="C10152" s="6" t="s">
        <v>768</v>
      </c>
      <c r="D10152" s="6" t="s">
        <v>671</v>
      </c>
      <c r="E10152" s="6" t="s">
        <v>303</v>
      </c>
      <c r="F10152" s="6" t="s">
        <v>398</v>
      </c>
      <c r="G10152" s="6" t="s">
        <v>399</v>
      </c>
      <c r="H10152" s="6"/>
      <c r="I10152" s="6"/>
      <c r="J10152" s="6"/>
      <c r="K10152" s="7">
        <v>0</v>
      </c>
      <c r="L10152" s="7">
        <v>1.0900999999999999E-2</v>
      </c>
      <c r="M10152" s="7">
        <v>2.0927999999999999E-2</v>
      </c>
      <c r="N10152" s="7">
        <v>4.9945999999999997E-2</v>
      </c>
      <c r="O10152" s="7">
        <v>4.1320000000000003E-2</v>
      </c>
      <c r="P10152" s="7">
        <v>5.0380000000000001E-2</v>
      </c>
      <c r="Q10152" s="7">
        <v>2.0167999999999998E-2</v>
      </c>
      <c r="R10152" s="7">
        <v>3.0287999999999999E-2</v>
      </c>
      <c r="S10152" s="7">
        <v>7.084E-2</v>
      </c>
      <c r="T10152" s="7"/>
    </row>
    <row r="10153" spans="1:20" x14ac:dyDescent="0.35">
      <c r="A10153" s="6" t="s">
        <v>185</v>
      </c>
      <c r="B10153" s="6" t="s">
        <v>212</v>
      </c>
      <c r="C10153" s="6" t="s">
        <v>768</v>
      </c>
      <c r="D10153" s="6" t="s">
        <v>671</v>
      </c>
      <c r="E10153" s="6" t="s">
        <v>303</v>
      </c>
      <c r="F10153" s="6" t="s">
        <v>400</v>
      </c>
      <c r="G10153" s="6" t="s">
        <v>401</v>
      </c>
      <c r="H10153" s="6"/>
      <c r="I10153" s="6"/>
      <c r="J10153" s="6"/>
      <c r="K10153" s="7">
        <v>0</v>
      </c>
      <c r="L10153" s="7">
        <v>8.0219999999999996E-3</v>
      </c>
      <c r="M10153" s="7">
        <v>8.4220000000000007E-3</v>
      </c>
      <c r="N10153" s="7">
        <v>9.9860000000000001E-3</v>
      </c>
      <c r="O10153" s="7">
        <v>1.0324E-2</v>
      </c>
      <c r="P10153" s="7">
        <v>1.0055E-2</v>
      </c>
      <c r="Q10153" s="7">
        <v>0</v>
      </c>
      <c r="R10153" s="7">
        <v>0</v>
      </c>
      <c r="S10153" s="7">
        <v>1.0109999999999999E-2</v>
      </c>
      <c r="T10153" s="7"/>
    </row>
    <row r="10154" spans="1:20" x14ac:dyDescent="0.35">
      <c r="A10154" s="6" t="s">
        <v>185</v>
      </c>
      <c r="B10154" s="6" t="s">
        <v>212</v>
      </c>
      <c r="C10154" s="6" t="s">
        <v>768</v>
      </c>
      <c r="D10154" s="6" t="s">
        <v>671</v>
      </c>
      <c r="E10154" s="6" t="s">
        <v>303</v>
      </c>
      <c r="F10154" s="6" t="s">
        <v>402</v>
      </c>
      <c r="G10154" s="6" t="s">
        <v>403</v>
      </c>
      <c r="H10154" s="6"/>
      <c r="I10154" s="6"/>
      <c r="J10154" s="6"/>
      <c r="K10154" s="7">
        <v>0</v>
      </c>
      <c r="L10154" s="7">
        <v>1.0902999999999999E-2</v>
      </c>
      <c r="M10154" s="7">
        <v>1.0416999999999999E-2</v>
      </c>
      <c r="N10154" s="7">
        <v>9.9860000000000001E-3</v>
      </c>
      <c r="O10154" s="7">
        <v>1.0324E-2</v>
      </c>
      <c r="P10154" s="7">
        <v>1.0055E-2</v>
      </c>
      <c r="Q10154" s="7">
        <v>1.008E-2</v>
      </c>
      <c r="R10154" s="7">
        <v>1.0092E-2</v>
      </c>
      <c r="S10154" s="7">
        <v>2.0225E-2</v>
      </c>
      <c r="T10154" s="7"/>
    </row>
    <row r="10155" spans="1:20" x14ac:dyDescent="0.35">
      <c r="A10155" s="6" t="s">
        <v>185</v>
      </c>
      <c r="B10155" s="6" t="s">
        <v>212</v>
      </c>
      <c r="C10155" s="6" t="s">
        <v>768</v>
      </c>
      <c r="D10155" s="6" t="s">
        <v>671</v>
      </c>
      <c r="E10155" s="6" t="s">
        <v>303</v>
      </c>
      <c r="F10155" s="6" t="s">
        <v>404</v>
      </c>
      <c r="G10155" s="6" t="s">
        <v>405</v>
      </c>
      <c r="H10155" s="6"/>
      <c r="I10155" s="6"/>
      <c r="J10155" s="6"/>
      <c r="K10155" s="7">
        <v>0</v>
      </c>
      <c r="L10155" s="7">
        <v>2.1853000000000001E-2</v>
      </c>
      <c r="M10155" s="7">
        <v>2.0927999999999999E-2</v>
      </c>
      <c r="N10155" s="7">
        <v>2.9966E-2</v>
      </c>
      <c r="O10155" s="7">
        <v>3.0976E-2</v>
      </c>
      <c r="P10155" s="7">
        <v>3.0210000000000001E-2</v>
      </c>
      <c r="Q10155" s="7">
        <v>3.0248000000000001E-2</v>
      </c>
      <c r="R10155" s="7">
        <v>3.0287999999999999E-2</v>
      </c>
      <c r="S10155" s="7">
        <v>8.0975000000000005E-2</v>
      </c>
      <c r="T10155" s="7"/>
    </row>
    <row r="10156" spans="1:20" x14ac:dyDescent="0.35">
      <c r="A10156" s="6" t="s">
        <v>185</v>
      </c>
      <c r="B10156" s="6" t="s">
        <v>212</v>
      </c>
      <c r="C10156" s="6" t="s">
        <v>768</v>
      </c>
      <c r="D10156" s="6" t="s">
        <v>671</v>
      </c>
      <c r="E10156" s="6" t="s">
        <v>303</v>
      </c>
      <c r="F10156" s="6" t="s">
        <v>406</v>
      </c>
      <c r="G10156" s="6" t="s">
        <v>407</v>
      </c>
      <c r="H10156" s="6"/>
      <c r="I10156" s="6"/>
      <c r="J10156" s="6"/>
      <c r="K10156" s="7">
        <v>0</v>
      </c>
      <c r="L10156" s="7">
        <v>2.4153999999999998E-2</v>
      </c>
      <c r="M10156" s="7">
        <v>3.3904999999999998E-2</v>
      </c>
      <c r="N10156" s="7">
        <v>5.9951999999999998E-2</v>
      </c>
      <c r="O10156" s="7">
        <v>6.1988000000000001E-2</v>
      </c>
      <c r="P10156" s="7">
        <v>8.0615000000000006E-2</v>
      </c>
      <c r="Q10156" s="7">
        <v>6.0516E-2</v>
      </c>
      <c r="R10156" s="7">
        <v>5.0484000000000001E-2</v>
      </c>
      <c r="S10156" s="7">
        <v>0.11133</v>
      </c>
      <c r="T10156" s="7"/>
    </row>
    <row r="10157" spans="1:20" x14ac:dyDescent="0.35">
      <c r="A10157" s="6" t="s">
        <v>185</v>
      </c>
      <c r="B10157" s="6" t="s">
        <v>212</v>
      </c>
      <c r="C10157" s="6" t="s">
        <v>768</v>
      </c>
      <c r="D10157" s="6" t="s">
        <v>671</v>
      </c>
      <c r="E10157" s="6" t="s">
        <v>303</v>
      </c>
      <c r="F10157" s="6" t="s">
        <v>408</v>
      </c>
      <c r="G10157" s="6" t="s">
        <v>409</v>
      </c>
      <c r="H10157" s="6"/>
      <c r="I10157" s="6"/>
      <c r="J10157" s="6"/>
      <c r="K10157" s="7">
        <v>0</v>
      </c>
      <c r="L10157" s="7">
        <v>0</v>
      </c>
      <c r="M10157" s="7">
        <v>0</v>
      </c>
      <c r="N10157" s="7">
        <v>0</v>
      </c>
      <c r="O10157" s="7">
        <v>0</v>
      </c>
      <c r="P10157" s="7">
        <v>0</v>
      </c>
      <c r="Q10157" s="7">
        <v>0</v>
      </c>
      <c r="R10157" s="7">
        <v>0</v>
      </c>
      <c r="S10157" s="7">
        <v>1.0109999999999999E-2</v>
      </c>
      <c r="T10157" s="7"/>
    </row>
    <row r="10158" spans="1:20" x14ac:dyDescent="0.35">
      <c r="A10158" s="6" t="s">
        <v>185</v>
      </c>
      <c r="B10158" s="6" t="s">
        <v>212</v>
      </c>
      <c r="C10158" s="6" t="s">
        <v>768</v>
      </c>
      <c r="D10158" s="6" t="s">
        <v>671</v>
      </c>
      <c r="E10158" s="6" t="s">
        <v>303</v>
      </c>
      <c r="F10158" s="6" t="s">
        <v>410</v>
      </c>
      <c r="G10158" s="6" t="s">
        <v>411</v>
      </c>
      <c r="H10158" s="6"/>
      <c r="I10158" s="6"/>
      <c r="J10158" s="6"/>
      <c r="K10158" s="7">
        <v>0</v>
      </c>
      <c r="L10158" s="7">
        <v>2.4152E-2</v>
      </c>
      <c r="M10158" s="7">
        <v>3.3904999999999998E-2</v>
      </c>
      <c r="N10158" s="7">
        <v>4.9945999999999997E-2</v>
      </c>
      <c r="O10158" s="7">
        <v>4.1320000000000003E-2</v>
      </c>
      <c r="P10158" s="7">
        <v>6.0449999999999997E-2</v>
      </c>
      <c r="Q10158" s="7">
        <v>4.0340000000000001E-2</v>
      </c>
      <c r="R10158" s="7">
        <v>4.0388E-2</v>
      </c>
      <c r="S10158" s="7">
        <v>7.084E-2</v>
      </c>
      <c r="T10158" s="7"/>
    </row>
    <row r="10159" spans="1:20" x14ac:dyDescent="0.35">
      <c r="A10159" s="6" t="s">
        <v>185</v>
      </c>
      <c r="B10159" s="6" t="s">
        <v>212</v>
      </c>
      <c r="C10159" s="6" t="s">
        <v>768</v>
      </c>
      <c r="D10159" s="6" t="s">
        <v>671</v>
      </c>
      <c r="E10159" s="6" t="s">
        <v>303</v>
      </c>
      <c r="F10159" s="6" t="s">
        <v>414</v>
      </c>
      <c r="G10159" s="6" t="s">
        <v>415</v>
      </c>
      <c r="H10159" s="6"/>
      <c r="I10159" s="6"/>
      <c r="J10159" s="6"/>
      <c r="K10159" s="7">
        <v>0</v>
      </c>
      <c r="L10159" s="7">
        <v>8.0219999999999996E-3</v>
      </c>
      <c r="M10159" s="7">
        <v>8.4220000000000007E-3</v>
      </c>
      <c r="N10159" s="7">
        <v>9.9860000000000001E-3</v>
      </c>
      <c r="O10159" s="7">
        <v>1.0324E-2</v>
      </c>
      <c r="P10159" s="7">
        <v>1.0055E-2</v>
      </c>
      <c r="Q10159" s="7">
        <v>1.008E-2</v>
      </c>
      <c r="R10159" s="7">
        <v>1.0092E-2</v>
      </c>
      <c r="S10159" s="7">
        <v>1.0109999999999999E-2</v>
      </c>
      <c r="T10159" s="7"/>
    </row>
    <row r="10160" spans="1:20" x14ac:dyDescent="0.35">
      <c r="A10160" s="6" t="s">
        <v>185</v>
      </c>
      <c r="B10160" s="6" t="s">
        <v>212</v>
      </c>
      <c r="C10160" s="6" t="s">
        <v>768</v>
      </c>
      <c r="D10160" s="6" t="s">
        <v>671</v>
      </c>
      <c r="E10160" s="6" t="s">
        <v>303</v>
      </c>
      <c r="F10160" s="6" t="s">
        <v>416</v>
      </c>
      <c r="G10160" s="6" t="s">
        <v>417</v>
      </c>
      <c r="H10160" s="6"/>
      <c r="I10160" s="6"/>
      <c r="J10160" s="6"/>
      <c r="K10160" s="7">
        <v>0</v>
      </c>
      <c r="L10160" s="7">
        <v>1.6091999999999999E-2</v>
      </c>
      <c r="M10160" s="7">
        <v>1.6917000000000001E-2</v>
      </c>
      <c r="N10160" s="7">
        <v>2.9966E-2</v>
      </c>
      <c r="O10160" s="7">
        <v>2.0660000000000001E-2</v>
      </c>
      <c r="P10160" s="7">
        <v>3.0210000000000001E-2</v>
      </c>
      <c r="Q10160" s="7">
        <v>1.008E-2</v>
      </c>
      <c r="R10160" s="7">
        <v>1.0092E-2</v>
      </c>
      <c r="S10160" s="7">
        <v>1.0109999999999999E-2</v>
      </c>
      <c r="T10160" s="7"/>
    </row>
    <row r="10161" spans="1:20" x14ac:dyDescent="0.35">
      <c r="A10161" s="6" t="s">
        <v>185</v>
      </c>
      <c r="B10161" s="6" t="s">
        <v>212</v>
      </c>
      <c r="C10161" s="6" t="s">
        <v>768</v>
      </c>
      <c r="D10161" s="6" t="s">
        <v>671</v>
      </c>
      <c r="E10161" s="6" t="s">
        <v>303</v>
      </c>
      <c r="F10161" s="6" t="s">
        <v>418</v>
      </c>
      <c r="G10161" s="6" t="s">
        <v>419</v>
      </c>
      <c r="H10161" s="6"/>
      <c r="I10161" s="6"/>
      <c r="J10161" s="6"/>
      <c r="K10161" s="7">
        <v>0</v>
      </c>
      <c r="L10161" s="7">
        <v>0</v>
      </c>
      <c r="M10161" s="7">
        <v>0</v>
      </c>
      <c r="N10161" s="7">
        <v>0</v>
      </c>
      <c r="O10161" s="7">
        <v>0</v>
      </c>
      <c r="P10161" s="7">
        <v>0</v>
      </c>
      <c r="Q10161" s="7">
        <v>0</v>
      </c>
      <c r="R10161" s="7">
        <v>0</v>
      </c>
      <c r="S10161" s="7">
        <v>1.0109999999999999E-2</v>
      </c>
      <c r="T10161" s="7"/>
    </row>
    <row r="10162" spans="1:20" x14ac:dyDescent="0.35">
      <c r="A10162" s="6" t="s">
        <v>185</v>
      </c>
      <c r="B10162" s="6" t="s">
        <v>212</v>
      </c>
      <c r="C10162" s="6" t="s">
        <v>768</v>
      </c>
      <c r="D10162" s="6" t="s">
        <v>671</v>
      </c>
      <c r="E10162" s="6" t="s">
        <v>420</v>
      </c>
      <c r="F10162" s="6" t="s">
        <v>421</v>
      </c>
      <c r="G10162" s="6" t="s">
        <v>422</v>
      </c>
      <c r="H10162" s="7">
        <v>1.9020779999999999</v>
      </c>
      <c r="I10162" s="7">
        <v>1.9020779999999999</v>
      </c>
      <c r="J10162" s="7">
        <v>8.5593509999999995</v>
      </c>
      <c r="K10162" s="7">
        <v>7.6130610000000001</v>
      </c>
      <c r="L10162" s="7">
        <v>0.17208200000000001</v>
      </c>
      <c r="M10162" s="7">
        <v>0.18073400000000001</v>
      </c>
      <c r="N10162" s="7">
        <v>0.27920400000000001</v>
      </c>
      <c r="O10162" s="7">
        <v>0.229213</v>
      </c>
      <c r="P10162" s="7">
        <v>0.40880499999999997</v>
      </c>
      <c r="Q10162" s="7">
        <v>0.14957999999999999</v>
      </c>
      <c r="R10162" s="7">
        <v>0.12956999999999999</v>
      </c>
      <c r="S10162" s="7">
        <v>0.259162</v>
      </c>
      <c r="T10162" s="7"/>
    </row>
    <row r="10163" spans="1:20" x14ac:dyDescent="0.35">
      <c r="A10163" s="6" t="s">
        <v>185</v>
      </c>
      <c r="B10163" s="6" t="s">
        <v>212</v>
      </c>
      <c r="C10163" s="6" t="s">
        <v>768</v>
      </c>
      <c r="D10163" s="6" t="s">
        <v>671</v>
      </c>
      <c r="E10163" s="6" t="s">
        <v>420</v>
      </c>
      <c r="F10163" s="6" t="s">
        <v>423</v>
      </c>
      <c r="G10163" s="6" t="s">
        <v>424</v>
      </c>
      <c r="H10163" s="6"/>
      <c r="I10163" s="6"/>
      <c r="J10163" s="6"/>
      <c r="K10163" s="7">
        <v>0</v>
      </c>
      <c r="L10163" s="7">
        <v>2.6641999999999999E-2</v>
      </c>
      <c r="M10163" s="7">
        <v>2.5301000000000001E-2</v>
      </c>
      <c r="N10163" s="7">
        <v>2.9909999999999999E-2</v>
      </c>
      <c r="O10163" s="7">
        <v>2.9894E-2</v>
      </c>
      <c r="P10163" s="7">
        <v>3.9875000000000001E-2</v>
      </c>
      <c r="Q10163" s="7">
        <v>9.9579999999999998E-3</v>
      </c>
      <c r="R10163" s="7">
        <v>9.9579999999999998E-3</v>
      </c>
      <c r="S10163" s="7">
        <v>2.9899999999999999E-2</v>
      </c>
      <c r="T10163" s="7"/>
    </row>
    <row r="10164" spans="1:20" x14ac:dyDescent="0.35">
      <c r="A10164" s="6" t="s">
        <v>185</v>
      </c>
      <c r="B10164" s="6" t="s">
        <v>212</v>
      </c>
      <c r="C10164" s="6" t="s">
        <v>768</v>
      </c>
      <c r="D10164" s="6" t="s">
        <v>671</v>
      </c>
      <c r="E10164" s="6" t="s">
        <v>420</v>
      </c>
      <c r="F10164" s="6" t="s">
        <v>425</v>
      </c>
      <c r="G10164" s="6" t="s">
        <v>426</v>
      </c>
      <c r="H10164" s="6"/>
      <c r="I10164" s="6"/>
      <c r="J10164" s="7">
        <v>1.9020779999999999</v>
      </c>
      <c r="K10164" s="7">
        <v>2.8073510000000002</v>
      </c>
      <c r="L10164" s="7">
        <v>3.2652E-2</v>
      </c>
      <c r="M10164" s="7">
        <v>2.0827999999999999E-2</v>
      </c>
      <c r="N10164" s="7">
        <v>4.9854000000000002E-2</v>
      </c>
      <c r="O10164" s="7">
        <v>3.9863999999999997E-2</v>
      </c>
      <c r="P10164" s="7">
        <v>7.9765000000000003E-2</v>
      </c>
      <c r="Q10164" s="7">
        <v>3.9888E-2</v>
      </c>
      <c r="R10164" s="7">
        <v>2.9899999999999999E-2</v>
      </c>
      <c r="S10164" s="7">
        <v>5.9810000000000002E-2</v>
      </c>
      <c r="T10164" s="7"/>
    </row>
    <row r="10165" spans="1:20" x14ac:dyDescent="0.35">
      <c r="A10165" s="6" t="s">
        <v>185</v>
      </c>
      <c r="B10165" s="6" t="s">
        <v>212</v>
      </c>
      <c r="C10165" s="6" t="s">
        <v>768</v>
      </c>
      <c r="D10165" s="6" t="s">
        <v>671</v>
      </c>
      <c r="E10165" s="6" t="s">
        <v>420</v>
      </c>
      <c r="F10165" s="6" t="s">
        <v>427</v>
      </c>
      <c r="G10165" s="6" t="s">
        <v>428</v>
      </c>
      <c r="H10165" s="7">
        <v>1.9020779999999999</v>
      </c>
      <c r="I10165" s="7">
        <v>1.9020779999999999</v>
      </c>
      <c r="J10165" s="7">
        <v>7.6083119999999997</v>
      </c>
      <c r="K10165" s="7">
        <v>0.19309299999999999</v>
      </c>
      <c r="L10165" s="7">
        <v>7.6227000000000003E-2</v>
      </c>
      <c r="M10165" s="7">
        <v>5.5601999999999999E-2</v>
      </c>
      <c r="N10165" s="7">
        <v>0.1396</v>
      </c>
      <c r="O10165" s="7">
        <v>0.10961899999999999</v>
      </c>
      <c r="P10165" s="7">
        <v>0.18944</v>
      </c>
      <c r="Q10165" s="7">
        <v>6.9800000000000001E-2</v>
      </c>
      <c r="R10165" s="7">
        <v>5.9796000000000002E-2</v>
      </c>
      <c r="S10165" s="7">
        <v>0.119607</v>
      </c>
      <c r="T10165" s="7"/>
    </row>
    <row r="10166" spans="1:20" x14ac:dyDescent="0.35">
      <c r="A10166" s="6" t="s">
        <v>185</v>
      </c>
      <c r="B10166" s="6" t="s">
        <v>212</v>
      </c>
      <c r="C10166" s="6" t="s">
        <v>768</v>
      </c>
      <c r="D10166" s="6" t="s">
        <v>671</v>
      </c>
      <c r="E10166" s="6" t="s">
        <v>420</v>
      </c>
      <c r="F10166" s="6" t="s">
        <v>429</v>
      </c>
      <c r="G10166" s="6" t="s">
        <v>430</v>
      </c>
      <c r="H10166" s="6"/>
      <c r="I10166" s="6"/>
      <c r="J10166" s="6"/>
      <c r="K10166" s="7">
        <v>0</v>
      </c>
      <c r="L10166" s="7">
        <v>0</v>
      </c>
      <c r="M10166" s="7">
        <v>8.3890000000000006E-3</v>
      </c>
      <c r="N10166" s="7">
        <v>9.9659999999999992E-3</v>
      </c>
      <c r="O10166" s="7">
        <v>9.9579999999999998E-3</v>
      </c>
      <c r="P10166" s="7">
        <v>9.9550000000000003E-3</v>
      </c>
      <c r="Q10166" s="7">
        <v>9.9659999999999992E-3</v>
      </c>
      <c r="R10166" s="7">
        <v>0</v>
      </c>
      <c r="S10166" s="7">
        <v>9.9550000000000003E-3</v>
      </c>
      <c r="T10166" s="7"/>
    </row>
    <row r="10167" spans="1:20" x14ac:dyDescent="0.35">
      <c r="A10167" s="6" t="s">
        <v>185</v>
      </c>
      <c r="B10167" s="6" t="s">
        <v>212</v>
      </c>
      <c r="C10167" s="6" t="s">
        <v>768</v>
      </c>
      <c r="D10167" s="6" t="s">
        <v>671</v>
      </c>
      <c r="E10167" s="6" t="s">
        <v>420</v>
      </c>
      <c r="F10167" s="6" t="s">
        <v>431</v>
      </c>
      <c r="G10167" s="6" t="s">
        <v>432</v>
      </c>
      <c r="H10167" s="7">
        <v>1.9020779999999999</v>
      </c>
      <c r="I10167" s="7">
        <v>1.9020779999999999</v>
      </c>
      <c r="J10167" s="7">
        <v>1.9020779999999999</v>
      </c>
      <c r="K10167" s="7">
        <v>0.44619700000000001</v>
      </c>
      <c r="L10167" s="7">
        <v>3.2650999999999999E-2</v>
      </c>
      <c r="M10167" s="7">
        <v>2.7785000000000001E-2</v>
      </c>
      <c r="N10167" s="7">
        <v>8.9735999999999996E-2</v>
      </c>
      <c r="O10167" s="7">
        <v>6.9760000000000003E-2</v>
      </c>
      <c r="P10167" s="7">
        <v>0.11965000000000001</v>
      </c>
      <c r="Q10167" s="7">
        <v>9.9720000000000003E-2</v>
      </c>
      <c r="R10167" s="7">
        <v>8.9707999999999996E-2</v>
      </c>
      <c r="S10167" s="7">
        <v>0.179425</v>
      </c>
      <c r="T10167" s="7"/>
    </row>
    <row r="10168" spans="1:20" x14ac:dyDescent="0.35">
      <c r="A10168" s="6" t="s">
        <v>185</v>
      </c>
      <c r="B10168" s="6" t="s">
        <v>212</v>
      </c>
      <c r="C10168" s="6" t="s">
        <v>768</v>
      </c>
      <c r="D10168" s="6" t="s">
        <v>671</v>
      </c>
      <c r="E10168" s="6" t="s">
        <v>420</v>
      </c>
      <c r="F10168" s="6" t="s">
        <v>433</v>
      </c>
      <c r="G10168" s="6" t="s">
        <v>434</v>
      </c>
      <c r="H10168" s="6"/>
      <c r="I10168" s="6"/>
      <c r="J10168" s="6"/>
      <c r="K10168" s="7">
        <v>1.8166580000000001</v>
      </c>
      <c r="L10168" s="7">
        <v>9.8007999999999998E-2</v>
      </c>
      <c r="M10168" s="7">
        <v>6.9497000000000003E-2</v>
      </c>
      <c r="N10168" s="7">
        <v>0.12962799999999999</v>
      </c>
      <c r="O10168" s="7">
        <v>9.9655999999999995E-2</v>
      </c>
      <c r="P10168" s="7">
        <v>0.17946999999999999</v>
      </c>
      <c r="Q10168" s="7">
        <v>0.12964000000000001</v>
      </c>
      <c r="R10168" s="7">
        <v>0.10964</v>
      </c>
      <c r="S10168" s="7">
        <v>0.21929499999999999</v>
      </c>
      <c r="T10168" s="7"/>
    </row>
    <row r="10169" spans="1:20" x14ac:dyDescent="0.35">
      <c r="A10169" s="6" t="s">
        <v>185</v>
      </c>
      <c r="B10169" s="6" t="s">
        <v>212</v>
      </c>
      <c r="C10169" s="6" t="s">
        <v>768</v>
      </c>
      <c r="D10169" s="6" t="s">
        <v>671</v>
      </c>
      <c r="E10169" s="6" t="s">
        <v>420</v>
      </c>
      <c r="F10169" s="6" t="s">
        <v>435</v>
      </c>
      <c r="G10169" s="6" t="s">
        <v>436</v>
      </c>
      <c r="H10169" s="7">
        <v>0.95103899999999997</v>
      </c>
      <c r="I10169" s="7">
        <v>0.95103899999999997</v>
      </c>
      <c r="J10169" s="7">
        <v>5.7062340000000003</v>
      </c>
      <c r="K10169" s="7">
        <v>1.0888E-2</v>
      </c>
      <c r="L10169" s="7">
        <v>0</v>
      </c>
      <c r="M10169" s="7">
        <v>0</v>
      </c>
      <c r="N10169" s="7">
        <v>0</v>
      </c>
      <c r="O10169" s="7">
        <v>0</v>
      </c>
      <c r="P10169" s="7">
        <v>0</v>
      </c>
      <c r="Q10169" s="7">
        <v>0</v>
      </c>
      <c r="R10169" s="7">
        <v>0</v>
      </c>
      <c r="S10169" s="7">
        <v>0</v>
      </c>
      <c r="T10169" s="7"/>
    </row>
    <row r="10170" spans="1:20" x14ac:dyDescent="0.35">
      <c r="A10170" s="6" t="s">
        <v>185</v>
      </c>
      <c r="B10170" s="6" t="s">
        <v>212</v>
      </c>
      <c r="C10170" s="6" t="s">
        <v>768</v>
      </c>
      <c r="D10170" s="6" t="s">
        <v>671</v>
      </c>
      <c r="E10170" s="6" t="s">
        <v>420</v>
      </c>
      <c r="F10170" s="6" t="s">
        <v>437</v>
      </c>
      <c r="G10170" s="6" t="s">
        <v>438</v>
      </c>
      <c r="H10170" s="6"/>
      <c r="I10170" s="6"/>
      <c r="J10170" s="6"/>
      <c r="K10170" s="7">
        <v>0</v>
      </c>
      <c r="L10170" s="7">
        <v>0</v>
      </c>
      <c r="M10170" s="7">
        <v>9.8474999999999993E-2</v>
      </c>
      <c r="N10170" s="7">
        <v>0.11358799999999999</v>
      </c>
      <c r="O10170" s="7">
        <v>6.3075999999999993E-2</v>
      </c>
      <c r="P10170" s="7">
        <v>4.4420000000000001E-2</v>
      </c>
      <c r="Q10170" s="7">
        <v>2.9144E-2</v>
      </c>
      <c r="R10170" s="7">
        <v>1.8414E-2</v>
      </c>
      <c r="S10170" s="7">
        <v>3.0599999999999999E-2</v>
      </c>
      <c r="T10170" s="7"/>
    </row>
    <row r="10171" spans="1:20" x14ac:dyDescent="0.35">
      <c r="A10171" s="6" t="s">
        <v>185</v>
      </c>
      <c r="B10171" s="6" t="s">
        <v>212</v>
      </c>
      <c r="C10171" s="6" t="s">
        <v>768</v>
      </c>
      <c r="D10171" s="6" t="s">
        <v>671</v>
      </c>
      <c r="E10171" s="6" t="s">
        <v>439</v>
      </c>
      <c r="F10171" s="6" t="s">
        <v>458</v>
      </c>
      <c r="G10171" s="6" t="s">
        <v>459</v>
      </c>
      <c r="H10171" s="6"/>
      <c r="I10171" s="6"/>
      <c r="J10171" s="6"/>
      <c r="K10171" s="7">
        <v>7.7646000000000007E-2</v>
      </c>
      <c r="L10171" s="7">
        <v>3.8344000000000003E-2</v>
      </c>
      <c r="M10171" s="7">
        <v>5.3992999999999999E-2</v>
      </c>
      <c r="N10171" s="7">
        <v>0.16766</v>
      </c>
      <c r="O10171" s="7">
        <v>0.11976000000000001</v>
      </c>
      <c r="P10171" s="7">
        <v>0.12842999999999999</v>
      </c>
      <c r="Q10171" s="7">
        <v>5.9232E-2</v>
      </c>
      <c r="R10171" s="7">
        <v>5.7507000000000003E-2</v>
      </c>
      <c r="S10171" s="7">
        <v>6.1330000000000003E-2</v>
      </c>
      <c r="T10171" s="7"/>
    </row>
    <row r="10172" spans="1:20" x14ac:dyDescent="0.35">
      <c r="A10172" s="6" t="s">
        <v>185</v>
      </c>
      <c r="B10172" s="6" t="s">
        <v>212</v>
      </c>
      <c r="C10172" s="6" t="s">
        <v>768</v>
      </c>
      <c r="D10172" s="6" t="s">
        <v>671</v>
      </c>
      <c r="E10172" s="6" t="s">
        <v>439</v>
      </c>
      <c r="F10172" s="6" t="s">
        <v>460</v>
      </c>
      <c r="G10172" s="6" t="s">
        <v>461</v>
      </c>
      <c r="H10172" s="7">
        <v>2.7897159999999999</v>
      </c>
      <c r="I10172" s="7">
        <v>1.3948579999999999</v>
      </c>
      <c r="J10172" s="7">
        <v>4.8820030000000001</v>
      </c>
      <c r="K10172" s="7">
        <v>1.4325030000000001</v>
      </c>
      <c r="L10172" s="7">
        <v>1.3362000000000001E-2</v>
      </c>
      <c r="M10172" s="7">
        <v>1.3831E-2</v>
      </c>
      <c r="N10172" s="7">
        <v>1.2808999999999999E-2</v>
      </c>
      <c r="O10172" s="7">
        <v>1.2749999999999999E-2</v>
      </c>
      <c r="P10172" s="7">
        <v>1.3056E-2</v>
      </c>
      <c r="Q10172" s="7">
        <v>1.5740000000000001E-2</v>
      </c>
      <c r="R10172" s="7">
        <v>1.1062000000000001E-2</v>
      </c>
      <c r="S10172" s="7">
        <v>1.1490999999999999E-2</v>
      </c>
      <c r="T10172" s="7"/>
    </row>
    <row r="10173" spans="1:20" x14ac:dyDescent="0.35">
      <c r="A10173" s="6" t="s">
        <v>185</v>
      </c>
      <c r="B10173" s="6" t="s">
        <v>212</v>
      </c>
      <c r="C10173" s="6" t="s">
        <v>768</v>
      </c>
      <c r="D10173" s="6" t="s">
        <v>671</v>
      </c>
      <c r="E10173" s="6" t="s">
        <v>439</v>
      </c>
      <c r="F10173" s="6" t="s">
        <v>462</v>
      </c>
      <c r="G10173" s="6" t="s">
        <v>463</v>
      </c>
      <c r="H10173" s="6"/>
      <c r="I10173" s="6"/>
      <c r="J10173" s="6"/>
      <c r="K10173" s="7">
        <v>8.8039999999999993E-3</v>
      </c>
      <c r="L10173" s="7">
        <v>2.1558000000000001E-2</v>
      </c>
      <c r="M10173" s="7">
        <v>4.7393999999999999E-2</v>
      </c>
      <c r="N10173" s="7">
        <v>5.6848000000000003E-2</v>
      </c>
      <c r="O10173" s="7">
        <v>3.8306E-2</v>
      </c>
      <c r="P10173" s="7">
        <v>3.9210000000000002E-2</v>
      </c>
      <c r="Q10173" s="7">
        <v>3.1419999999999997E-2</v>
      </c>
      <c r="R10173" s="7">
        <v>3.2098000000000002E-2</v>
      </c>
      <c r="S10173" s="7">
        <v>3.4515999999999998E-2</v>
      </c>
      <c r="T10173" s="7"/>
    </row>
    <row r="10174" spans="1:20" x14ac:dyDescent="0.35">
      <c r="A10174" s="6" t="s">
        <v>185</v>
      </c>
      <c r="B10174" s="6" t="s">
        <v>212</v>
      </c>
      <c r="C10174" s="6" t="s">
        <v>768</v>
      </c>
      <c r="D10174" s="6" t="s">
        <v>671</v>
      </c>
      <c r="E10174" s="6" t="s">
        <v>439</v>
      </c>
      <c r="F10174" s="6" t="s">
        <v>468</v>
      </c>
      <c r="G10174" s="6" t="s">
        <v>469</v>
      </c>
      <c r="H10174" s="7">
        <v>1.3948579999999999</v>
      </c>
      <c r="I10174" s="7">
        <v>5.5794319999999997</v>
      </c>
      <c r="J10174" s="7">
        <v>5.5794319999999997</v>
      </c>
      <c r="K10174" s="7">
        <v>3.971781</v>
      </c>
      <c r="L10174" s="7">
        <v>0.33217799999999997</v>
      </c>
      <c r="M10174" s="7">
        <v>0.54751099999999997</v>
      </c>
      <c r="N10174" s="7">
        <v>0.39901199999999998</v>
      </c>
      <c r="O10174" s="7">
        <v>0.40442</v>
      </c>
      <c r="P10174" s="7">
        <v>0.41485</v>
      </c>
      <c r="Q10174" s="7">
        <v>0.220415</v>
      </c>
      <c r="R10174" s="7">
        <v>0.22037399999999999</v>
      </c>
      <c r="S10174" s="7">
        <v>0.31107299999999999</v>
      </c>
      <c r="T10174" s="7"/>
    </row>
    <row r="10175" spans="1:20" x14ac:dyDescent="0.35">
      <c r="A10175" s="6" t="s">
        <v>185</v>
      </c>
      <c r="B10175" s="6" t="s">
        <v>212</v>
      </c>
      <c r="C10175" s="6" t="s">
        <v>768</v>
      </c>
      <c r="D10175" s="6" t="s">
        <v>671</v>
      </c>
      <c r="E10175" s="6" t="s">
        <v>439</v>
      </c>
      <c r="F10175" s="6" t="s">
        <v>470</v>
      </c>
      <c r="G10175" s="6" t="s">
        <v>471</v>
      </c>
      <c r="H10175" s="6"/>
      <c r="I10175" s="6"/>
      <c r="J10175" s="6"/>
      <c r="K10175" s="7">
        <v>1.5118830000000001</v>
      </c>
      <c r="L10175" s="7">
        <v>0.97215399999999996</v>
      </c>
      <c r="M10175" s="7">
        <v>1.3071539999999999</v>
      </c>
      <c r="N10175" s="7">
        <v>1.7623200000000001</v>
      </c>
      <c r="O10175" s="7">
        <v>1.2998879999999999</v>
      </c>
      <c r="P10175" s="7">
        <v>1.407535</v>
      </c>
      <c r="Q10175" s="7">
        <v>0.85032799999999997</v>
      </c>
      <c r="R10175" s="7">
        <v>0.88592000000000004</v>
      </c>
      <c r="S10175" s="7">
        <v>0.944774</v>
      </c>
      <c r="T10175" s="7"/>
    </row>
    <row r="10176" spans="1:20" x14ac:dyDescent="0.35">
      <c r="A10176" s="6" t="s">
        <v>185</v>
      </c>
      <c r="B10176" s="6" t="s">
        <v>212</v>
      </c>
      <c r="C10176" s="6" t="s">
        <v>768</v>
      </c>
      <c r="D10176" s="6" t="s">
        <v>671</v>
      </c>
      <c r="E10176" s="6" t="s">
        <v>472</v>
      </c>
      <c r="F10176" s="6" t="s">
        <v>477</v>
      </c>
      <c r="G10176" s="6" t="s">
        <v>478</v>
      </c>
      <c r="H10176" s="7">
        <v>4.2268400000000002</v>
      </c>
      <c r="I10176" s="7">
        <v>4.2268400000000002</v>
      </c>
      <c r="J10176" s="7">
        <v>11.623810000000001</v>
      </c>
      <c r="K10176" s="7">
        <v>4.6602300000000003</v>
      </c>
      <c r="L10176" s="7">
        <v>0.36558400000000002</v>
      </c>
      <c r="M10176" s="7">
        <v>0.43283500000000003</v>
      </c>
      <c r="N10176" s="7">
        <v>0.33248800000000001</v>
      </c>
      <c r="O10176" s="7">
        <v>0.28742099999999998</v>
      </c>
      <c r="P10176" s="7">
        <v>0.400007</v>
      </c>
      <c r="Q10176" s="7">
        <v>0.36215799999999998</v>
      </c>
      <c r="R10176" s="7">
        <v>0.33222200000000002</v>
      </c>
      <c r="S10176" s="7">
        <v>0.31107400000000002</v>
      </c>
      <c r="T10176" s="7"/>
    </row>
    <row r="10177" spans="1:20" x14ac:dyDescent="0.35">
      <c r="A10177" s="6" t="s">
        <v>185</v>
      </c>
      <c r="B10177" s="6" t="s">
        <v>212</v>
      </c>
      <c r="C10177" s="6" t="s">
        <v>768</v>
      </c>
      <c r="D10177" s="6" t="s">
        <v>671</v>
      </c>
      <c r="E10177" s="6" t="s">
        <v>472</v>
      </c>
      <c r="F10177" s="6" t="s">
        <v>479</v>
      </c>
      <c r="G10177" s="6" t="s">
        <v>480</v>
      </c>
      <c r="H10177" s="7">
        <v>2.1134200000000001</v>
      </c>
      <c r="I10177" s="7">
        <v>3.1701299999999999</v>
      </c>
      <c r="J10177" s="7">
        <v>6.3402599999999998</v>
      </c>
      <c r="K10177" s="7">
        <v>3.189784</v>
      </c>
      <c r="L10177" s="7">
        <v>0.67035500000000003</v>
      </c>
      <c r="M10177" s="7">
        <v>0.79741099999999998</v>
      </c>
      <c r="N10177" s="7">
        <v>0.53204399999999996</v>
      </c>
      <c r="O10177" s="7">
        <v>0.44774599999999998</v>
      </c>
      <c r="P10177" s="7">
        <v>0.63711700000000004</v>
      </c>
      <c r="Q10177" s="7">
        <v>0.72438000000000002</v>
      </c>
      <c r="R10177" s="7">
        <v>0.66445200000000004</v>
      </c>
      <c r="S10177" s="7">
        <v>0.622166</v>
      </c>
      <c r="T10177" s="7"/>
    </row>
    <row r="10178" spans="1:20" x14ac:dyDescent="0.35">
      <c r="A10178" s="6" t="s">
        <v>185</v>
      </c>
      <c r="B10178" s="6" t="s">
        <v>212</v>
      </c>
      <c r="C10178" s="6" t="s">
        <v>768</v>
      </c>
      <c r="D10178" s="6" t="s">
        <v>671</v>
      </c>
      <c r="E10178" s="6" t="s">
        <v>472</v>
      </c>
      <c r="F10178" s="6" t="s">
        <v>485</v>
      </c>
      <c r="G10178" s="6" t="s">
        <v>486</v>
      </c>
      <c r="H10178" s="6"/>
      <c r="I10178" s="6"/>
      <c r="J10178" s="6"/>
      <c r="K10178" s="7">
        <v>0.41498200000000002</v>
      </c>
      <c r="L10178" s="7">
        <v>0.34531200000000001</v>
      </c>
      <c r="M10178" s="7">
        <v>0.410028</v>
      </c>
      <c r="N10178" s="7">
        <v>0.315826</v>
      </c>
      <c r="O10178" s="7">
        <v>0.25994600000000001</v>
      </c>
      <c r="P10178" s="7">
        <v>0.37035400000000002</v>
      </c>
      <c r="Q10178" s="7">
        <v>0.36216799999999999</v>
      </c>
      <c r="R10178" s="7">
        <v>0.34328399999999998</v>
      </c>
      <c r="S10178" s="7">
        <v>0.322598</v>
      </c>
      <c r="T10178" s="7"/>
    </row>
    <row r="10179" spans="1:20" x14ac:dyDescent="0.35">
      <c r="A10179" s="6" t="s">
        <v>185</v>
      </c>
      <c r="B10179" s="6" t="s">
        <v>212</v>
      </c>
      <c r="C10179" s="6" t="s">
        <v>768</v>
      </c>
      <c r="D10179" s="6" t="s">
        <v>671</v>
      </c>
      <c r="E10179" s="6" t="s">
        <v>472</v>
      </c>
      <c r="F10179" s="6" t="s">
        <v>493</v>
      </c>
      <c r="G10179" s="6" t="s">
        <v>494</v>
      </c>
      <c r="H10179" s="6"/>
      <c r="I10179" s="6"/>
      <c r="J10179" s="7">
        <v>2.1134200000000001</v>
      </c>
      <c r="K10179" s="7">
        <v>0.32902399999999998</v>
      </c>
      <c r="L10179" s="7">
        <v>0.62969200000000003</v>
      </c>
      <c r="M10179" s="7">
        <v>0.75188699999999997</v>
      </c>
      <c r="N10179" s="7">
        <v>0.39899600000000002</v>
      </c>
      <c r="O10179" s="7">
        <v>0.346632</v>
      </c>
      <c r="P10179" s="7">
        <v>0.48892999999999998</v>
      </c>
      <c r="Q10179" s="7">
        <v>0.45663399999999998</v>
      </c>
      <c r="R10179" s="7">
        <v>0.40973900000000002</v>
      </c>
      <c r="S10179" s="7">
        <v>0.391733</v>
      </c>
      <c r="T10179" s="7"/>
    </row>
    <row r="10180" spans="1:20" x14ac:dyDescent="0.35">
      <c r="A10180" s="6" t="s">
        <v>185</v>
      </c>
      <c r="B10180" s="6" t="s">
        <v>212</v>
      </c>
      <c r="C10180" s="6" t="s">
        <v>768</v>
      </c>
      <c r="D10180" s="6" t="s">
        <v>671</v>
      </c>
      <c r="E10180" s="6" t="s">
        <v>472</v>
      </c>
      <c r="F10180" s="6" t="s">
        <v>497</v>
      </c>
      <c r="G10180" s="6" t="s">
        <v>498</v>
      </c>
      <c r="H10180" s="6"/>
      <c r="I10180" s="6"/>
      <c r="J10180" s="6"/>
      <c r="K10180" s="7">
        <v>8.5972999999999994E-2</v>
      </c>
      <c r="L10180" s="7">
        <v>0.114416</v>
      </c>
      <c r="M10180" s="7">
        <v>0.14094999999999999</v>
      </c>
      <c r="N10180" s="7">
        <v>0.11637599999999999</v>
      </c>
      <c r="O10180" s="7">
        <v>0.101089</v>
      </c>
      <c r="P10180" s="7">
        <v>0.14814099999999999</v>
      </c>
      <c r="Q10180" s="7">
        <v>0.11017200000000001</v>
      </c>
      <c r="R10180" s="7">
        <v>9.9651000000000003E-2</v>
      </c>
      <c r="S10180" s="7">
        <v>0.103659</v>
      </c>
      <c r="T10180" s="7"/>
    </row>
    <row r="10181" spans="1:20" x14ac:dyDescent="0.35">
      <c r="A10181" s="6" t="s">
        <v>185</v>
      </c>
      <c r="B10181" s="6" t="s">
        <v>212</v>
      </c>
      <c r="C10181" s="6" t="s">
        <v>768</v>
      </c>
      <c r="D10181" s="6" t="s">
        <v>671</v>
      </c>
      <c r="E10181" s="6" t="s">
        <v>472</v>
      </c>
      <c r="F10181" s="6" t="s">
        <v>503</v>
      </c>
      <c r="G10181" s="6" t="s">
        <v>504</v>
      </c>
      <c r="H10181" s="6"/>
      <c r="I10181" s="6"/>
      <c r="J10181" s="6"/>
      <c r="K10181" s="7">
        <v>2.4042999999999998E-2</v>
      </c>
      <c r="L10181" s="7">
        <v>0.111763</v>
      </c>
      <c r="M10181" s="7">
        <v>0.10474700000000001</v>
      </c>
      <c r="N10181" s="7">
        <v>0.116384</v>
      </c>
      <c r="O10181" s="7">
        <v>0.101103</v>
      </c>
      <c r="P10181" s="7">
        <v>0.14668300000000001</v>
      </c>
      <c r="Q10181" s="7">
        <v>0.12592</v>
      </c>
      <c r="R10181" s="7">
        <v>0.121797</v>
      </c>
      <c r="S10181" s="7">
        <v>0.115202</v>
      </c>
      <c r="T10181" s="7"/>
    </row>
    <row r="10182" spans="1:20" x14ac:dyDescent="0.35">
      <c r="A10182" s="6" t="s">
        <v>185</v>
      </c>
      <c r="B10182" s="6" t="s">
        <v>212</v>
      </c>
      <c r="C10182" s="6" t="s">
        <v>768</v>
      </c>
      <c r="D10182" s="6" t="s">
        <v>671</v>
      </c>
      <c r="E10182" s="6" t="s">
        <v>509</v>
      </c>
      <c r="F10182" s="6" t="s">
        <v>510</v>
      </c>
      <c r="G10182" s="6" t="s">
        <v>511</v>
      </c>
      <c r="H10182" s="6"/>
      <c r="I10182" s="6"/>
      <c r="J10182" s="6"/>
      <c r="K10182" s="7">
        <v>0.32483600000000001</v>
      </c>
      <c r="L10182" s="7">
        <v>5.5492E-2</v>
      </c>
      <c r="M10182" s="7">
        <v>8.2085000000000005E-2</v>
      </c>
      <c r="N10182" s="7">
        <v>7.6036999999999993E-2</v>
      </c>
      <c r="O10182" s="7">
        <v>4.1997E-2</v>
      </c>
      <c r="P10182" s="7">
        <v>4.7384999999999997E-2</v>
      </c>
      <c r="Q10182" s="7">
        <v>9.6193000000000001E-2</v>
      </c>
      <c r="R10182" s="7">
        <v>8.8818999999999995E-2</v>
      </c>
      <c r="S10182" s="7">
        <v>8.8771000000000003E-2</v>
      </c>
      <c r="T10182" s="7"/>
    </row>
    <row r="10183" spans="1:20" x14ac:dyDescent="0.35">
      <c r="A10183" s="6" t="s">
        <v>185</v>
      </c>
      <c r="B10183" s="6" t="s">
        <v>212</v>
      </c>
      <c r="C10183" s="6" t="s">
        <v>768</v>
      </c>
      <c r="D10183" s="6" t="s">
        <v>671</v>
      </c>
      <c r="E10183" s="6" t="s">
        <v>509</v>
      </c>
      <c r="F10183" s="6" t="s">
        <v>512</v>
      </c>
      <c r="G10183" s="6" t="s">
        <v>513</v>
      </c>
      <c r="H10183" s="6"/>
      <c r="I10183" s="6"/>
      <c r="J10183" s="6"/>
      <c r="K10183" s="7">
        <v>0.32068799999999997</v>
      </c>
      <c r="L10183" s="7">
        <v>0.138789</v>
      </c>
      <c r="M10183" s="7">
        <v>0.16306599999999999</v>
      </c>
      <c r="N10183" s="7">
        <v>0.18335499999999999</v>
      </c>
      <c r="O10183" s="7">
        <v>0.13450899999999999</v>
      </c>
      <c r="P10183" s="7">
        <v>0.118644</v>
      </c>
      <c r="Q10183" s="7">
        <v>0.13874300000000001</v>
      </c>
      <c r="R10183" s="7">
        <v>0.17111499999999999</v>
      </c>
      <c r="S10183" s="7">
        <v>0.150197</v>
      </c>
      <c r="T10183" s="7"/>
    </row>
    <row r="10184" spans="1:20" x14ac:dyDescent="0.35">
      <c r="A10184" s="6" t="s">
        <v>185</v>
      </c>
      <c r="B10184" s="6" t="s">
        <v>212</v>
      </c>
      <c r="C10184" s="6" t="s">
        <v>768</v>
      </c>
      <c r="D10184" s="6" t="s">
        <v>671</v>
      </c>
      <c r="E10184" s="6" t="s">
        <v>509</v>
      </c>
      <c r="F10184" s="6" t="s">
        <v>514</v>
      </c>
      <c r="G10184" s="6" t="s">
        <v>515</v>
      </c>
      <c r="H10184" s="6"/>
      <c r="I10184" s="6"/>
      <c r="J10184" s="6"/>
      <c r="K10184" s="7">
        <v>0.178864</v>
      </c>
      <c r="L10184" s="7">
        <v>4.7525999999999999E-2</v>
      </c>
      <c r="M10184" s="7">
        <v>7.2894E-2</v>
      </c>
      <c r="N10184" s="7">
        <v>3.3279999999999997E-2</v>
      </c>
      <c r="O10184" s="7">
        <v>2.8938999999999999E-2</v>
      </c>
      <c r="P10184" s="7">
        <v>2.9649999999999999E-2</v>
      </c>
      <c r="Q10184" s="7">
        <v>5.1277000000000003E-2</v>
      </c>
      <c r="R10184" s="7">
        <v>5.6617000000000001E-2</v>
      </c>
      <c r="S10184" s="7">
        <v>4.6191999999999997E-2</v>
      </c>
      <c r="T10184" s="7"/>
    </row>
    <row r="10185" spans="1:20" x14ac:dyDescent="0.35">
      <c r="A10185" s="6" t="s">
        <v>185</v>
      </c>
      <c r="B10185" s="6" t="s">
        <v>212</v>
      </c>
      <c r="C10185" s="6" t="s">
        <v>768</v>
      </c>
      <c r="D10185" s="6" t="s">
        <v>671</v>
      </c>
      <c r="E10185" s="6" t="s">
        <v>509</v>
      </c>
      <c r="F10185" s="6" t="s">
        <v>516</v>
      </c>
      <c r="G10185" s="6" t="s">
        <v>517</v>
      </c>
      <c r="H10185" s="6"/>
      <c r="I10185" s="6"/>
      <c r="J10185" s="6"/>
      <c r="K10185" s="7">
        <v>0</v>
      </c>
      <c r="L10185" s="7">
        <v>0</v>
      </c>
      <c r="M10185" s="7">
        <v>0</v>
      </c>
      <c r="N10185" s="7">
        <v>0</v>
      </c>
      <c r="O10185" s="7">
        <v>0</v>
      </c>
      <c r="P10185" s="7">
        <v>0</v>
      </c>
      <c r="Q10185" s="7">
        <v>0.100216</v>
      </c>
      <c r="R10185" s="7">
        <v>0.116383</v>
      </c>
      <c r="S10185" s="7">
        <v>9.2398999999999995E-2</v>
      </c>
      <c r="T10185" s="7"/>
    </row>
    <row r="10186" spans="1:20" x14ac:dyDescent="0.35">
      <c r="A10186" s="6" t="s">
        <v>185</v>
      </c>
      <c r="B10186" s="6" t="s">
        <v>212</v>
      </c>
      <c r="C10186" s="6" t="s">
        <v>768</v>
      </c>
      <c r="D10186" s="6" t="s">
        <v>671</v>
      </c>
      <c r="E10186" s="6" t="s">
        <v>509</v>
      </c>
      <c r="F10186" s="6" t="s">
        <v>518</v>
      </c>
      <c r="G10186" s="6" t="s">
        <v>519</v>
      </c>
      <c r="H10186" s="6"/>
      <c r="I10186" s="6"/>
      <c r="J10186" s="6"/>
      <c r="K10186" s="7">
        <v>0.17596300000000001</v>
      </c>
      <c r="L10186" s="7">
        <v>8.1180000000000002E-2</v>
      </c>
      <c r="M10186" s="7">
        <v>9.4414999999999999E-2</v>
      </c>
      <c r="N10186" s="7">
        <v>0.15296000000000001</v>
      </c>
      <c r="O10186" s="7">
        <v>9.3386999999999998E-2</v>
      </c>
      <c r="P10186" s="7">
        <v>8.9230000000000004E-2</v>
      </c>
      <c r="Q10186" s="7">
        <v>0</v>
      </c>
      <c r="R10186" s="7">
        <v>0</v>
      </c>
      <c r="S10186" s="7">
        <v>0</v>
      </c>
      <c r="T10186" s="7"/>
    </row>
    <row r="10187" spans="1:20" x14ac:dyDescent="0.35">
      <c r="A10187" s="6" t="s">
        <v>185</v>
      </c>
      <c r="B10187" s="6" t="s">
        <v>212</v>
      </c>
      <c r="C10187" s="6" t="s">
        <v>768</v>
      </c>
      <c r="D10187" s="6" t="s">
        <v>671</v>
      </c>
      <c r="E10187" s="6" t="s">
        <v>522</v>
      </c>
      <c r="F10187" s="6" t="s">
        <v>525</v>
      </c>
      <c r="G10187" s="6" t="s">
        <v>526</v>
      </c>
      <c r="H10187" s="6"/>
      <c r="I10187" s="6"/>
      <c r="J10187" s="6"/>
      <c r="K10187" s="7">
        <v>0</v>
      </c>
      <c r="L10187" s="7">
        <v>1.5696999999999999E-2</v>
      </c>
      <c r="M10187" s="7">
        <v>8.8699999999999994E-3</v>
      </c>
      <c r="N10187" s="7">
        <v>9.9659999999999992E-3</v>
      </c>
      <c r="O10187" s="7">
        <v>1.9931999999999998E-2</v>
      </c>
      <c r="P10187" s="7">
        <v>0.15953500000000001</v>
      </c>
      <c r="Q10187" s="7">
        <v>3.9884000000000003E-2</v>
      </c>
      <c r="R10187" s="7">
        <v>3.9863999999999997E-2</v>
      </c>
      <c r="S10187" s="7">
        <v>5.9810000000000002E-2</v>
      </c>
      <c r="T10187" s="7"/>
    </row>
    <row r="10188" spans="1:20" x14ac:dyDescent="0.35">
      <c r="A10188" s="6" t="s">
        <v>185</v>
      </c>
      <c r="B10188" s="6" t="s">
        <v>212</v>
      </c>
      <c r="C10188" s="6" t="s">
        <v>768</v>
      </c>
      <c r="D10188" s="6" t="s">
        <v>671</v>
      </c>
      <c r="E10188" s="6" t="s">
        <v>522</v>
      </c>
      <c r="F10188" s="6" t="s">
        <v>529</v>
      </c>
      <c r="G10188" s="6" t="s">
        <v>530</v>
      </c>
      <c r="H10188" s="6"/>
      <c r="I10188" s="6"/>
      <c r="J10188" s="6"/>
      <c r="K10188" s="7">
        <v>0</v>
      </c>
      <c r="L10188" s="7">
        <v>0</v>
      </c>
      <c r="M10188" s="7">
        <v>0</v>
      </c>
      <c r="N10188" s="7">
        <v>0</v>
      </c>
      <c r="O10188" s="7">
        <v>9.9620000000000004E-3</v>
      </c>
      <c r="P10188" s="7">
        <v>2.9905000000000001E-2</v>
      </c>
      <c r="Q10188" s="7">
        <v>0</v>
      </c>
      <c r="R10188" s="7">
        <v>0</v>
      </c>
      <c r="S10188" s="7">
        <v>0</v>
      </c>
      <c r="T10188" s="7"/>
    </row>
    <row r="10189" spans="1:20" x14ac:dyDescent="0.35">
      <c r="A10189" s="6" t="s">
        <v>185</v>
      </c>
      <c r="B10189" s="6" t="s">
        <v>212</v>
      </c>
      <c r="C10189" s="6" t="s">
        <v>768</v>
      </c>
      <c r="D10189" s="6" t="s">
        <v>671</v>
      </c>
      <c r="E10189" s="6" t="s">
        <v>522</v>
      </c>
      <c r="F10189" s="6" t="s">
        <v>533</v>
      </c>
      <c r="G10189" s="6" t="s">
        <v>534</v>
      </c>
      <c r="H10189" s="6"/>
      <c r="I10189" s="6"/>
      <c r="J10189" s="6"/>
      <c r="K10189" s="7">
        <v>0</v>
      </c>
      <c r="L10189" s="7">
        <v>0</v>
      </c>
      <c r="M10189" s="7">
        <v>0</v>
      </c>
      <c r="N10189" s="7">
        <v>0</v>
      </c>
      <c r="O10189" s="7">
        <v>9.9620000000000004E-3</v>
      </c>
      <c r="P10189" s="7">
        <v>9.9699999999999997E-3</v>
      </c>
      <c r="Q10189" s="7">
        <v>0</v>
      </c>
      <c r="R10189" s="7">
        <v>0</v>
      </c>
      <c r="S10189" s="7">
        <v>0</v>
      </c>
      <c r="T10189" s="7"/>
    </row>
    <row r="10190" spans="1:20" x14ac:dyDescent="0.35">
      <c r="A10190" s="6" t="s">
        <v>185</v>
      </c>
      <c r="B10190" s="6" t="s">
        <v>212</v>
      </c>
      <c r="C10190" s="6" t="s">
        <v>768</v>
      </c>
      <c r="D10190" s="6" t="s">
        <v>671</v>
      </c>
      <c r="E10190" s="6" t="s">
        <v>522</v>
      </c>
      <c r="F10190" s="6" t="s">
        <v>535</v>
      </c>
      <c r="G10190" s="6" t="s">
        <v>536</v>
      </c>
      <c r="H10190" s="6"/>
      <c r="I10190" s="6"/>
      <c r="J10190" s="6"/>
      <c r="K10190" s="7">
        <v>0</v>
      </c>
      <c r="L10190" s="7">
        <v>8.6479999999999994E-3</v>
      </c>
      <c r="M10190" s="7">
        <v>0</v>
      </c>
      <c r="N10190" s="7">
        <v>0</v>
      </c>
      <c r="O10190" s="7">
        <v>9.9620000000000004E-3</v>
      </c>
      <c r="P10190" s="7">
        <v>9.9699999999999997E-3</v>
      </c>
      <c r="Q10190" s="7">
        <v>0</v>
      </c>
      <c r="R10190" s="7">
        <v>0</v>
      </c>
      <c r="S10190" s="7">
        <v>0</v>
      </c>
      <c r="T10190" s="7"/>
    </row>
    <row r="10191" spans="1:20" x14ac:dyDescent="0.35">
      <c r="A10191" s="6" t="s">
        <v>185</v>
      </c>
      <c r="B10191" s="6" t="s">
        <v>212</v>
      </c>
      <c r="C10191" s="6" t="s">
        <v>768</v>
      </c>
      <c r="D10191" s="6" t="s">
        <v>671</v>
      </c>
      <c r="E10191" s="6" t="s">
        <v>522</v>
      </c>
      <c r="F10191" s="6" t="s">
        <v>537</v>
      </c>
      <c r="G10191" s="6" t="s">
        <v>538</v>
      </c>
      <c r="H10191" s="6"/>
      <c r="I10191" s="6"/>
      <c r="J10191" s="6"/>
      <c r="K10191" s="7">
        <v>0</v>
      </c>
      <c r="L10191" s="7">
        <v>8.6499999999999997E-3</v>
      </c>
      <c r="M10191" s="7">
        <v>8.6269999999999993E-3</v>
      </c>
      <c r="N10191" s="7">
        <v>9.9699999999999997E-3</v>
      </c>
      <c r="O10191" s="7">
        <v>1.9928000000000001E-2</v>
      </c>
      <c r="P10191" s="7">
        <v>9.9705000000000002E-2</v>
      </c>
      <c r="Q10191" s="7">
        <v>0</v>
      </c>
      <c r="R10191" s="7">
        <v>0</v>
      </c>
      <c r="S10191" s="7">
        <v>0</v>
      </c>
      <c r="T10191" s="7"/>
    </row>
    <row r="10192" spans="1:20" x14ac:dyDescent="0.35">
      <c r="A10192" s="6" t="s">
        <v>185</v>
      </c>
      <c r="B10192" s="6" t="s">
        <v>212</v>
      </c>
      <c r="C10192" s="6" t="s">
        <v>768</v>
      </c>
      <c r="D10192" s="6" t="s">
        <v>671</v>
      </c>
      <c r="E10192" s="6" t="s">
        <v>522</v>
      </c>
      <c r="F10192" s="6" t="s">
        <v>539</v>
      </c>
      <c r="G10192" s="6" t="s">
        <v>540</v>
      </c>
      <c r="H10192" s="6"/>
      <c r="I10192" s="6"/>
      <c r="J10192" s="6"/>
      <c r="K10192" s="7">
        <v>0</v>
      </c>
      <c r="L10192" s="7">
        <v>8.6840000000000007E-3</v>
      </c>
      <c r="M10192" s="7">
        <v>8.7430000000000008E-3</v>
      </c>
      <c r="N10192" s="7">
        <v>9.9699999999999997E-3</v>
      </c>
      <c r="O10192" s="7">
        <v>2.9884000000000001E-2</v>
      </c>
      <c r="P10192" s="7">
        <v>6.9790000000000005E-2</v>
      </c>
      <c r="Q10192" s="7">
        <v>2.9914E-2</v>
      </c>
      <c r="R10192" s="7">
        <v>1.992E-2</v>
      </c>
      <c r="S10192" s="7">
        <v>2.9905000000000001E-2</v>
      </c>
      <c r="T10192" s="7"/>
    </row>
    <row r="10193" spans="1:20" x14ac:dyDescent="0.35">
      <c r="A10193" s="6" t="s">
        <v>185</v>
      </c>
      <c r="B10193" s="6" t="s">
        <v>212</v>
      </c>
      <c r="C10193" s="6" t="s">
        <v>768</v>
      </c>
      <c r="D10193" s="6" t="s">
        <v>671</v>
      </c>
      <c r="E10193" s="6" t="s">
        <v>522</v>
      </c>
      <c r="F10193" s="6" t="s">
        <v>541</v>
      </c>
      <c r="G10193" s="6" t="s">
        <v>542</v>
      </c>
      <c r="H10193" s="6"/>
      <c r="I10193" s="6"/>
      <c r="J10193" s="6"/>
      <c r="K10193" s="7">
        <v>0</v>
      </c>
      <c r="L10193" s="7">
        <v>2.3549E-2</v>
      </c>
      <c r="M10193" s="7">
        <v>1.7728000000000001E-2</v>
      </c>
      <c r="N10193" s="7">
        <v>9.9699999999999997E-3</v>
      </c>
      <c r="O10193" s="7">
        <v>2.989E-2</v>
      </c>
      <c r="P10193" s="7">
        <v>0.16950999999999999</v>
      </c>
      <c r="Q10193" s="7">
        <v>4.9861999999999997E-2</v>
      </c>
      <c r="R10193" s="7">
        <v>4.9838E-2</v>
      </c>
      <c r="S10193" s="7">
        <v>5.9804999999999997E-2</v>
      </c>
      <c r="T10193" s="7"/>
    </row>
    <row r="10194" spans="1:20" x14ac:dyDescent="0.35">
      <c r="A10194" s="6" t="s">
        <v>185</v>
      </c>
      <c r="B10194" s="6" t="s">
        <v>212</v>
      </c>
      <c r="C10194" s="6" t="s">
        <v>768</v>
      </c>
      <c r="D10194" s="6" t="s">
        <v>671</v>
      </c>
      <c r="E10194" s="6" t="s">
        <v>522</v>
      </c>
      <c r="F10194" s="6" t="s">
        <v>547</v>
      </c>
      <c r="G10194" s="6" t="s">
        <v>548</v>
      </c>
      <c r="H10194" s="6"/>
      <c r="I10194" s="6"/>
      <c r="J10194" s="6"/>
      <c r="K10194" s="7">
        <v>0</v>
      </c>
      <c r="L10194" s="7">
        <v>0</v>
      </c>
      <c r="M10194" s="7">
        <v>0</v>
      </c>
      <c r="N10194" s="7">
        <v>9.9659999999999992E-3</v>
      </c>
      <c r="O10194" s="7">
        <v>9.9579999999999998E-3</v>
      </c>
      <c r="P10194" s="7">
        <v>9.9550000000000003E-3</v>
      </c>
      <c r="Q10194" s="7">
        <v>9.9659999999999992E-3</v>
      </c>
      <c r="R10194" s="7">
        <v>9.9539999999999993E-3</v>
      </c>
      <c r="S10194" s="7">
        <v>9.9550000000000003E-3</v>
      </c>
      <c r="T10194" s="7"/>
    </row>
    <row r="10195" spans="1:20" x14ac:dyDescent="0.35">
      <c r="A10195" s="6" t="s">
        <v>185</v>
      </c>
      <c r="B10195" s="6" t="s">
        <v>212</v>
      </c>
      <c r="C10195" s="6" t="s">
        <v>768</v>
      </c>
      <c r="D10195" s="6" t="s">
        <v>671</v>
      </c>
      <c r="E10195" s="6" t="s">
        <v>522</v>
      </c>
      <c r="F10195" s="6" t="s">
        <v>549</v>
      </c>
      <c r="G10195" s="6" t="s">
        <v>550</v>
      </c>
      <c r="H10195" s="6"/>
      <c r="I10195" s="6"/>
      <c r="J10195" s="6"/>
      <c r="K10195" s="7">
        <v>0</v>
      </c>
      <c r="L10195" s="7">
        <v>0</v>
      </c>
      <c r="M10195" s="7">
        <v>0</v>
      </c>
      <c r="N10195" s="7">
        <v>0</v>
      </c>
      <c r="O10195" s="7">
        <v>9.9579999999999998E-3</v>
      </c>
      <c r="P10195" s="7">
        <v>9.9649999999999999E-3</v>
      </c>
      <c r="Q10195" s="7">
        <v>9.9659999999999992E-3</v>
      </c>
      <c r="R10195" s="7">
        <v>9.9579999999999998E-3</v>
      </c>
      <c r="S10195" s="7">
        <v>9.9550000000000003E-3</v>
      </c>
      <c r="T10195" s="7"/>
    </row>
    <row r="10196" spans="1:20" x14ac:dyDescent="0.35">
      <c r="A10196" s="6" t="s">
        <v>185</v>
      </c>
      <c r="B10196" s="6" t="s">
        <v>212</v>
      </c>
      <c r="C10196" s="6" t="s">
        <v>768</v>
      </c>
      <c r="D10196" s="6" t="s">
        <v>671</v>
      </c>
      <c r="E10196" s="6" t="s">
        <v>522</v>
      </c>
      <c r="F10196" s="6" t="s">
        <v>551</v>
      </c>
      <c r="G10196" s="6" t="s">
        <v>552</v>
      </c>
      <c r="H10196" s="6"/>
      <c r="I10196" s="6"/>
      <c r="J10196" s="6"/>
      <c r="K10196" s="7">
        <v>0</v>
      </c>
      <c r="L10196" s="7">
        <v>0</v>
      </c>
      <c r="M10196" s="7">
        <v>0</v>
      </c>
      <c r="N10196" s="7">
        <v>9.9659999999999992E-3</v>
      </c>
      <c r="O10196" s="7">
        <v>9.9579999999999998E-3</v>
      </c>
      <c r="P10196" s="7">
        <v>9.9649999999999999E-3</v>
      </c>
      <c r="Q10196" s="7">
        <v>9.9659999999999992E-3</v>
      </c>
      <c r="R10196" s="7">
        <v>0</v>
      </c>
      <c r="S10196" s="7">
        <v>9.9550000000000003E-3</v>
      </c>
      <c r="T10196" s="7"/>
    </row>
    <row r="10197" spans="1:20" x14ac:dyDescent="0.35">
      <c r="A10197" s="6" t="s">
        <v>185</v>
      </c>
      <c r="B10197" s="6" t="s">
        <v>212</v>
      </c>
      <c r="C10197" s="6" t="s">
        <v>768</v>
      </c>
      <c r="D10197" s="6" t="s">
        <v>671</v>
      </c>
      <c r="E10197" s="6" t="s">
        <v>522</v>
      </c>
      <c r="F10197" s="6" t="s">
        <v>553</v>
      </c>
      <c r="G10197" s="6" t="s">
        <v>554</v>
      </c>
      <c r="H10197" s="6"/>
      <c r="I10197" s="6"/>
      <c r="J10197" s="6"/>
      <c r="K10197" s="7">
        <v>0</v>
      </c>
      <c r="L10197" s="7">
        <v>0</v>
      </c>
      <c r="M10197" s="7">
        <v>0</v>
      </c>
      <c r="N10197" s="7">
        <v>0</v>
      </c>
      <c r="O10197" s="7">
        <v>9.9579999999999998E-3</v>
      </c>
      <c r="P10197" s="7">
        <v>1.9935000000000001E-2</v>
      </c>
      <c r="Q10197" s="7">
        <v>9.9659999999999992E-3</v>
      </c>
      <c r="R10197" s="7">
        <v>9.9579999999999998E-3</v>
      </c>
      <c r="S10197" s="7">
        <v>9.9550000000000003E-3</v>
      </c>
      <c r="T10197" s="7"/>
    </row>
    <row r="10198" spans="1:20" x14ac:dyDescent="0.35">
      <c r="A10198" s="6" t="s">
        <v>185</v>
      </c>
      <c r="B10198" s="6" t="s">
        <v>212</v>
      </c>
      <c r="C10198" s="6" t="s">
        <v>768</v>
      </c>
      <c r="D10198" s="6" t="s">
        <v>671</v>
      </c>
      <c r="E10198" s="6" t="s">
        <v>522</v>
      </c>
      <c r="F10198" s="6" t="s">
        <v>555</v>
      </c>
      <c r="G10198" s="6" t="s">
        <v>556</v>
      </c>
      <c r="H10198" s="6"/>
      <c r="I10198" s="6"/>
      <c r="J10198" s="6"/>
      <c r="K10198" s="7">
        <v>0</v>
      </c>
      <c r="L10198" s="7">
        <v>0</v>
      </c>
      <c r="M10198" s="7">
        <v>0</v>
      </c>
      <c r="N10198" s="7">
        <v>9.9659999999999992E-3</v>
      </c>
      <c r="O10198" s="7">
        <v>9.9579999999999998E-3</v>
      </c>
      <c r="P10198" s="7">
        <v>1.9935000000000001E-2</v>
      </c>
      <c r="Q10198" s="7">
        <v>9.9659999999999992E-3</v>
      </c>
      <c r="R10198" s="7">
        <v>9.9579999999999998E-3</v>
      </c>
      <c r="S10198" s="7">
        <v>9.9550000000000003E-3</v>
      </c>
      <c r="T10198" s="7"/>
    </row>
    <row r="10199" spans="1:20" x14ac:dyDescent="0.35">
      <c r="A10199" s="6" t="s">
        <v>185</v>
      </c>
      <c r="B10199" s="6" t="s">
        <v>212</v>
      </c>
      <c r="C10199" s="6" t="s">
        <v>768</v>
      </c>
      <c r="D10199" s="6" t="s">
        <v>671</v>
      </c>
      <c r="E10199" s="6" t="s">
        <v>522</v>
      </c>
      <c r="F10199" s="6" t="s">
        <v>557</v>
      </c>
      <c r="G10199" s="6" t="s">
        <v>558</v>
      </c>
      <c r="H10199" s="6"/>
      <c r="I10199" s="6"/>
      <c r="J10199" s="6"/>
      <c r="K10199" s="7">
        <v>0</v>
      </c>
      <c r="L10199" s="7">
        <v>6.646E-3</v>
      </c>
      <c r="M10199" s="7">
        <v>0</v>
      </c>
      <c r="N10199" s="7">
        <v>9.9579999999999998E-3</v>
      </c>
      <c r="O10199" s="7">
        <v>6.9753999999999997E-2</v>
      </c>
      <c r="P10199" s="7">
        <v>1.992E-2</v>
      </c>
      <c r="Q10199" s="7">
        <v>9.9579999999999998E-3</v>
      </c>
      <c r="R10199" s="7">
        <v>9.9539999999999993E-3</v>
      </c>
      <c r="S10199" s="7">
        <v>9.9500000000000005E-3</v>
      </c>
      <c r="T10199" s="7"/>
    </row>
    <row r="10200" spans="1:20" x14ac:dyDescent="0.35">
      <c r="A10200" s="6" t="s">
        <v>185</v>
      </c>
      <c r="B10200" s="6" t="s">
        <v>212</v>
      </c>
      <c r="C10200" s="6" t="s">
        <v>768</v>
      </c>
      <c r="D10200" s="6" t="s">
        <v>671</v>
      </c>
      <c r="E10200" s="6" t="s">
        <v>522</v>
      </c>
      <c r="F10200" s="6" t="s">
        <v>559</v>
      </c>
      <c r="G10200" s="6" t="s">
        <v>560</v>
      </c>
      <c r="H10200" s="6"/>
      <c r="I10200" s="6"/>
      <c r="J10200" s="6"/>
      <c r="K10200" s="7">
        <v>0</v>
      </c>
      <c r="L10200" s="7">
        <v>0</v>
      </c>
      <c r="M10200" s="7">
        <v>0</v>
      </c>
      <c r="N10200" s="7">
        <v>0</v>
      </c>
      <c r="O10200" s="7">
        <v>0</v>
      </c>
      <c r="P10200" s="7">
        <v>2.9899999999999999E-2</v>
      </c>
      <c r="Q10200" s="7">
        <v>1.9939999999999999E-2</v>
      </c>
      <c r="R10200" s="7">
        <v>9.9620000000000004E-3</v>
      </c>
      <c r="S10200" s="7">
        <v>9.9649999999999999E-3</v>
      </c>
      <c r="T10200" s="7"/>
    </row>
    <row r="10201" spans="1:20" x14ac:dyDescent="0.35">
      <c r="A10201" s="6" t="s">
        <v>185</v>
      </c>
      <c r="B10201" s="6" t="s">
        <v>212</v>
      </c>
      <c r="C10201" s="6" t="s">
        <v>768</v>
      </c>
      <c r="D10201" s="6" t="s">
        <v>671</v>
      </c>
      <c r="E10201" s="6" t="s">
        <v>522</v>
      </c>
      <c r="F10201" s="6" t="s">
        <v>561</v>
      </c>
      <c r="G10201" s="6" t="s">
        <v>562</v>
      </c>
      <c r="H10201" s="6"/>
      <c r="I10201" s="6"/>
      <c r="J10201" s="6"/>
      <c r="K10201" s="7">
        <v>0</v>
      </c>
      <c r="L10201" s="7">
        <v>0</v>
      </c>
      <c r="M10201" s="7">
        <v>0</v>
      </c>
      <c r="N10201" s="7">
        <v>0</v>
      </c>
      <c r="O10201" s="7">
        <v>0</v>
      </c>
      <c r="P10201" s="7">
        <v>9.9649999999999999E-3</v>
      </c>
      <c r="Q10201" s="7">
        <v>0</v>
      </c>
      <c r="R10201" s="7">
        <v>0</v>
      </c>
      <c r="S10201" s="7">
        <v>0</v>
      </c>
      <c r="T10201" s="7"/>
    </row>
    <row r="10202" spans="1:20" x14ac:dyDescent="0.35">
      <c r="A10202" s="6" t="s">
        <v>185</v>
      </c>
      <c r="B10202" s="6" t="s">
        <v>212</v>
      </c>
      <c r="C10202" s="6" t="s">
        <v>768</v>
      </c>
      <c r="D10202" s="6" t="s">
        <v>671</v>
      </c>
      <c r="E10202" s="6" t="s">
        <v>522</v>
      </c>
      <c r="F10202" s="6" t="s">
        <v>563</v>
      </c>
      <c r="G10202" s="6" t="s">
        <v>564</v>
      </c>
      <c r="H10202" s="6"/>
      <c r="I10202" s="6"/>
      <c r="J10202" s="6"/>
      <c r="K10202" s="7">
        <v>0</v>
      </c>
      <c r="L10202" s="7">
        <v>0</v>
      </c>
      <c r="M10202" s="7">
        <v>0</v>
      </c>
      <c r="N10202" s="7">
        <v>9.9620000000000004E-3</v>
      </c>
      <c r="O10202" s="7">
        <v>9.9600000000000001E-3</v>
      </c>
      <c r="P10202" s="7">
        <v>3.9875000000000001E-2</v>
      </c>
      <c r="Q10202" s="7">
        <v>2.9908000000000001E-2</v>
      </c>
      <c r="R10202" s="7">
        <v>1.9928000000000001E-2</v>
      </c>
      <c r="S10202" s="7">
        <v>2.989E-2</v>
      </c>
      <c r="T10202" s="7"/>
    </row>
    <row r="10203" spans="1:20" x14ac:dyDescent="0.35">
      <c r="A10203" s="6" t="s">
        <v>185</v>
      </c>
      <c r="B10203" s="6" t="s">
        <v>212</v>
      </c>
      <c r="C10203" s="6" t="s">
        <v>768</v>
      </c>
      <c r="D10203" s="6" t="s">
        <v>671</v>
      </c>
      <c r="E10203" s="6" t="s">
        <v>522</v>
      </c>
      <c r="F10203" s="6" t="s">
        <v>565</v>
      </c>
      <c r="G10203" s="6" t="s">
        <v>566</v>
      </c>
      <c r="H10203" s="6"/>
      <c r="I10203" s="6"/>
      <c r="J10203" s="6"/>
      <c r="K10203" s="7">
        <v>0</v>
      </c>
      <c r="L10203" s="7">
        <v>0</v>
      </c>
      <c r="M10203" s="7">
        <v>8.4849999999999995E-3</v>
      </c>
      <c r="N10203" s="7">
        <v>9.9659999999999992E-3</v>
      </c>
      <c r="O10203" s="7">
        <v>9.9600000000000001E-3</v>
      </c>
      <c r="P10203" s="7">
        <v>4.9845E-2</v>
      </c>
      <c r="Q10203" s="7">
        <v>1.9939999999999999E-2</v>
      </c>
      <c r="R10203" s="7">
        <v>3.9856000000000003E-2</v>
      </c>
      <c r="S10203" s="7">
        <v>3.9855000000000002E-2</v>
      </c>
      <c r="T10203" s="7"/>
    </row>
    <row r="10204" spans="1:20" x14ac:dyDescent="0.35">
      <c r="A10204" s="6" t="s">
        <v>185</v>
      </c>
      <c r="B10204" s="6" t="s">
        <v>212</v>
      </c>
      <c r="C10204" s="6" t="s">
        <v>768</v>
      </c>
      <c r="D10204" s="6" t="s">
        <v>671</v>
      </c>
      <c r="E10204" s="6" t="s">
        <v>522</v>
      </c>
      <c r="F10204" s="6" t="s">
        <v>567</v>
      </c>
      <c r="G10204" s="6" t="s">
        <v>568</v>
      </c>
      <c r="H10204" s="6"/>
      <c r="I10204" s="6"/>
      <c r="J10204" s="6"/>
      <c r="K10204" s="7">
        <v>0</v>
      </c>
      <c r="L10204" s="7">
        <v>7.1260000000000004E-3</v>
      </c>
      <c r="M10204" s="7">
        <v>8.2269999999999999E-3</v>
      </c>
      <c r="N10204" s="7">
        <v>9.9620000000000004E-3</v>
      </c>
      <c r="O10204" s="7">
        <v>2.9884000000000001E-2</v>
      </c>
      <c r="P10204" s="7">
        <v>1.9924999999999998E-2</v>
      </c>
      <c r="Q10204" s="7">
        <v>9.9620000000000004E-3</v>
      </c>
      <c r="R10204" s="7">
        <v>9.9539999999999993E-3</v>
      </c>
      <c r="S10204" s="7">
        <v>9.9500000000000005E-3</v>
      </c>
      <c r="T10204" s="7"/>
    </row>
    <row r="10205" spans="1:20" x14ac:dyDescent="0.35">
      <c r="A10205" s="6" t="s">
        <v>185</v>
      </c>
      <c r="B10205" s="6" t="s">
        <v>212</v>
      </c>
      <c r="C10205" s="6" t="s">
        <v>768</v>
      </c>
      <c r="D10205" s="6" t="s">
        <v>671</v>
      </c>
      <c r="E10205" s="6" t="s">
        <v>522</v>
      </c>
      <c r="F10205" s="6" t="s">
        <v>573</v>
      </c>
      <c r="G10205" s="6" t="s">
        <v>574</v>
      </c>
      <c r="H10205" s="6"/>
      <c r="I10205" s="6"/>
      <c r="J10205" s="6"/>
      <c r="K10205" s="7">
        <v>0</v>
      </c>
      <c r="L10205" s="7">
        <v>6.646E-3</v>
      </c>
      <c r="M10205" s="7">
        <v>0</v>
      </c>
      <c r="N10205" s="7">
        <v>9.9579999999999998E-3</v>
      </c>
      <c r="O10205" s="7">
        <v>9.9539999999999993E-3</v>
      </c>
      <c r="P10205" s="7">
        <v>9.9550000000000003E-3</v>
      </c>
      <c r="Q10205" s="7">
        <v>0</v>
      </c>
      <c r="R10205" s="7">
        <v>0</v>
      </c>
      <c r="S10205" s="7">
        <v>9.9500000000000005E-3</v>
      </c>
      <c r="T10205" s="7"/>
    </row>
    <row r="10206" spans="1:20" x14ac:dyDescent="0.35">
      <c r="A10206" s="6" t="s">
        <v>185</v>
      </c>
      <c r="B10206" s="6" t="s">
        <v>212</v>
      </c>
      <c r="C10206" s="6" t="s">
        <v>768</v>
      </c>
      <c r="D10206" s="6" t="s">
        <v>671</v>
      </c>
      <c r="E10206" s="6" t="s">
        <v>575</v>
      </c>
      <c r="F10206" s="6" t="s">
        <v>576</v>
      </c>
      <c r="G10206" s="6" t="s">
        <v>577</v>
      </c>
      <c r="H10206" s="6"/>
      <c r="I10206" s="6"/>
      <c r="J10206" s="6"/>
      <c r="K10206" s="7">
        <v>0.94256099999999998</v>
      </c>
      <c r="L10206" s="7">
        <v>0.31228</v>
      </c>
      <c r="M10206" s="7">
        <v>0.31088700000000002</v>
      </c>
      <c r="N10206" s="7">
        <v>0.249362</v>
      </c>
      <c r="O10206" s="7">
        <v>0.20218700000000001</v>
      </c>
      <c r="P10206" s="7">
        <v>0.22221199999999999</v>
      </c>
      <c r="Q10206" s="7">
        <v>0.409412</v>
      </c>
      <c r="R10206" s="7">
        <v>0.454036</v>
      </c>
      <c r="S10206" s="7">
        <v>0.39173400000000003</v>
      </c>
      <c r="T10206" s="7"/>
    </row>
    <row r="10207" spans="1:20" x14ac:dyDescent="0.35">
      <c r="A10207" s="6" t="s">
        <v>185</v>
      </c>
      <c r="B10207" s="6" t="s">
        <v>212</v>
      </c>
      <c r="C10207" s="6" t="s">
        <v>768</v>
      </c>
      <c r="D10207" s="6" t="s">
        <v>671</v>
      </c>
      <c r="E10207" s="6" t="s">
        <v>578</v>
      </c>
      <c r="F10207" s="6" t="s">
        <v>581</v>
      </c>
      <c r="G10207" s="6" t="s">
        <v>582</v>
      </c>
      <c r="H10207" s="6"/>
      <c r="I10207" s="6"/>
      <c r="J10207" s="6"/>
      <c r="K10207" s="7">
        <v>0</v>
      </c>
      <c r="L10207" s="7">
        <v>0</v>
      </c>
      <c r="M10207" s="7">
        <v>0</v>
      </c>
      <c r="N10207" s="7">
        <v>1.9939999999999999E-2</v>
      </c>
      <c r="O10207" s="7">
        <v>1.9931999999999998E-2</v>
      </c>
      <c r="P10207" s="7">
        <v>1.9939999999999999E-2</v>
      </c>
      <c r="Q10207" s="7">
        <v>0</v>
      </c>
      <c r="R10207" s="7">
        <v>0</v>
      </c>
      <c r="S10207" s="7">
        <v>9.9600000000000001E-3</v>
      </c>
      <c r="T10207" s="7"/>
    </row>
    <row r="10208" spans="1:20" x14ac:dyDescent="0.35">
      <c r="A10208" s="6" t="s">
        <v>185</v>
      </c>
      <c r="B10208" s="6" t="s">
        <v>212</v>
      </c>
      <c r="C10208" s="6" t="s">
        <v>768</v>
      </c>
      <c r="D10208" s="6" t="s">
        <v>671</v>
      </c>
      <c r="E10208" s="6" t="s">
        <v>578</v>
      </c>
      <c r="F10208" s="6" t="s">
        <v>595</v>
      </c>
      <c r="G10208" s="6" t="s">
        <v>596</v>
      </c>
      <c r="H10208" s="6"/>
      <c r="I10208" s="6"/>
      <c r="J10208" s="6"/>
      <c r="K10208" s="7">
        <v>3.5179999999999999E-3</v>
      </c>
      <c r="L10208" s="7">
        <v>1.0215999999999999E-2</v>
      </c>
      <c r="M10208" s="7">
        <v>0</v>
      </c>
      <c r="N10208" s="7">
        <v>9.9679999999999994E-3</v>
      </c>
      <c r="O10208" s="7">
        <v>9.9590000000000008E-3</v>
      </c>
      <c r="P10208" s="7">
        <v>1.9935000000000001E-2</v>
      </c>
      <c r="Q10208" s="7">
        <v>0</v>
      </c>
      <c r="R10208" s="7">
        <v>9.9600000000000001E-3</v>
      </c>
      <c r="S10208" s="7">
        <v>2.9891999999999998E-2</v>
      </c>
      <c r="T10208" s="7"/>
    </row>
    <row r="10209" spans="1:20" x14ac:dyDescent="0.35">
      <c r="A10209" s="6" t="s">
        <v>185</v>
      </c>
      <c r="B10209" s="6" t="s">
        <v>212</v>
      </c>
      <c r="C10209" s="6" t="s">
        <v>768</v>
      </c>
      <c r="D10209" s="6" t="s">
        <v>671</v>
      </c>
      <c r="E10209" s="6" t="s">
        <v>578</v>
      </c>
      <c r="F10209" s="6" t="s">
        <v>597</v>
      </c>
      <c r="G10209" s="6" t="s">
        <v>598</v>
      </c>
      <c r="H10209" s="6"/>
      <c r="I10209" s="6"/>
      <c r="J10209" s="6"/>
      <c r="K10209" s="7">
        <v>6.3051999999999997E-2</v>
      </c>
      <c r="L10209" s="7">
        <v>1.0215999999999999E-2</v>
      </c>
      <c r="M10209" s="7">
        <v>9.0740000000000005E-3</v>
      </c>
      <c r="N10209" s="7">
        <v>9.9679999999999994E-3</v>
      </c>
      <c r="O10209" s="7">
        <v>9.9590000000000008E-3</v>
      </c>
      <c r="P10209" s="7">
        <v>2.9895000000000001E-2</v>
      </c>
      <c r="Q10209" s="7">
        <v>9.9640000000000006E-3</v>
      </c>
      <c r="R10209" s="7">
        <v>9.9559999999999996E-3</v>
      </c>
      <c r="S10209" s="7">
        <v>3.9862000000000002E-2</v>
      </c>
      <c r="T10209" s="7"/>
    </row>
    <row r="10210" spans="1:20" x14ac:dyDescent="0.35">
      <c r="A10210" s="6" t="s">
        <v>185</v>
      </c>
      <c r="B10210" s="6" t="s">
        <v>212</v>
      </c>
      <c r="C10210" s="6" t="s">
        <v>768</v>
      </c>
      <c r="D10210" s="6" t="s">
        <v>671</v>
      </c>
      <c r="E10210" s="6" t="s">
        <v>578</v>
      </c>
      <c r="F10210" s="6" t="s">
        <v>599</v>
      </c>
      <c r="G10210" s="6" t="s">
        <v>600</v>
      </c>
      <c r="H10210" s="6"/>
      <c r="I10210" s="6"/>
      <c r="J10210" s="6"/>
      <c r="K10210" s="7">
        <v>0.133961</v>
      </c>
      <c r="L10210" s="7">
        <v>0</v>
      </c>
      <c r="M10210" s="7">
        <v>0</v>
      </c>
      <c r="N10210" s="7">
        <v>9.9640000000000006E-3</v>
      </c>
      <c r="O10210" s="7">
        <v>9.9579999999999998E-3</v>
      </c>
      <c r="P10210" s="7">
        <v>1.9939999999999999E-2</v>
      </c>
      <c r="Q10210" s="7">
        <v>9.9679999999999994E-3</v>
      </c>
      <c r="R10210" s="7">
        <v>9.9600000000000001E-3</v>
      </c>
      <c r="S10210" s="7">
        <v>3.9870000000000003E-2</v>
      </c>
      <c r="T10210" s="7"/>
    </row>
    <row r="10211" spans="1:20" x14ac:dyDescent="0.35">
      <c r="A10211" s="6" t="s">
        <v>185</v>
      </c>
      <c r="B10211" s="6" t="s">
        <v>212</v>
      </c>
      <c r="C10211" s="6" t="s">
        <v>768</v>
      </c>
      <c r="D10211" s="6" t="s">
        <v>671</v>
      </c>
      <c r="E10211" s="6" t="s">
        <v>578</v>
      </c>
      <c r="F10211" s="6" t="s">
        <v>601</v>
      </c>
      <c r="G10211" s="6" t="s">
        <v>602</v>
      </c>
      <c r="H10211" s="6"/>
      <c r="I10211" s="6"/>
      <c r="J10211" s="6"/>
      <c r="K10211" s="7">
        <v>6.4990999999999993E-2</v>
      </c>
      <c r="L10211" s="7">
        <v>1.0215E-2</v>
      </c>
      <c r="M10211" s="7">
        <v>0</v>
      </c>
      <c r="N10211" s="7">
        <v>9.9679999999999994E-3</v>
      </c>
      <c r="O10211" s="7">
        <v>9.9620000000000004E-3</v>
      </c>
      <c r="P10211" s="7">
        <v>9.9649999999999999E-3</v>
      </c>
      <c r="Q10211" s="7">
        <v>0</v>
      </c>
      <c r="R10211" s="7">
        <v>9.9640000000000006E-3</v>
      </c>
      <c r="S10211" s="7">
        <v>1.993E-2</v>
      </c>
      <c r="T10211" s="7"/>
    </row>
    <row r="10212" spans="1:20" x14ac:dyDescent="0.35">
      <c r="A10212" s="6" t="s">
        <v>185</v>
      </c>
      <c r="B10212" s="6" t="s">
        <v>212</v>
      </c>
      <c r="C10212" s="6" t="s">
        <v>768</v>
      </c>
      <c r="D10212" s="6" t="s">
        <v>671</v>
      </c>
      <c r="E10212" s="6" t="s">
        <v>578</v>
      </c>
      <c r="F10212" s="6" t="s">
        <v>682</v>
      </c>
      <c r="G10212" s="6" t="s">
        <v>683</v>
      </c>
      <c r="H10212" s="6"/>
      <c r="I10212" s="6"/>
      <c r="J10212" s="6"/>
      <c r="K10212" s="7">
        <v>0</v>
      </c>
      <c r="L10212" s="7">
        <v>0</v>
      </c>
      <c r="M10212" s="7">
        <v>0</v>
      </c>
      <c r="N10212" s="7">
        <v>0</v>
      </c>
      <c r="O10212" s="7">
        <v>0</v>
      </c>
      <c r="P10212" s="7">
        <v>0</v>
      </c>
      <c r="Q10212" s="7">
        <v>0</v>
      </c>
      <c r="R10212" s="7">
        <v>0</v>
      </c>
      <c r="S10212" s="7">
        <v>9.9600000000000001E-3</v>
      </c>
      <c r="T10212" s="7"/>
    </row>
    <row r="10213" spans="1:20" x14ac:dyDescent="0.35">
      <c r="A10213" s="6" t="s">
        <v>185</v>
      </c>
      <c r="B10213" s="6" t="s">
        <v>212</v>
      </c>
      <c r="C10213" s="6" t="s">
        <v>768</v>
      </c>
      <c r="D10213" s="6" t="s">
        <v>671</v>
      </c>
      <c r="E10213" s="6" t="s">
        <v>578</v>
      </c>
      <c r="F10213" s="6" t="s">
        <v>603</v>
      </c>
      <c r="G10213" s="6" t="s">
        <v>604</v>
      </c>
      <c r="H10213" s="6"/>
      <c r="I10213" s="6"/>
      <c r="J10213" s="6"/>
      <c r="K10213" s="7">
        <v>0</v>
      </c>
      <c r="L10213" s="7">
        <v>5.2336000000000001E-2</v>
      </c>
      <c r="M10213" s="7">
        <v>6.3721E-2</v>
      </c>
      <c r="N10213" s="7">
        <v>9.9708000000000005E-2</v>
      </c>
      <c r="O10213" s="7">
        <v>8.9691999999999994E-2</v>
      </c>
      <c r="P10213" s="7">
        <v>0.11964</v>
      </c>
      <c r="Q10213" s="7">
        <v>6.9804000000000005E-2</v>
      </c>
      <c r="R10213" s="7">
        <v>7.9724000000000003E-2</v>
      </c>
      <c r="S10213" s="7">
        <v>0.16946</v>
      </c>
      <c r="T10213" s="7"/>
    </row>
    <row r="10214" spans="1:20" x14ac:dyDescent="0.35">
      <c r="A10214" s="6" t="s">
        <v>185</v>
      </c>
      <c r="B10214" s="6" t="s">
        <v>212</v>
      </c>
      <c r="C10214" s="6" t="s">
        <v>768</v>
      </c>
      <c r="D10214" s="6" t="s">
        <v>671</v>
      </c>
      <c r="E10214" s="6" t="s">
        <v>578</v>
      </c>
      <c r="F10214" s="6" t="s">
        <v>605</v>
      </c>
      <c r="G10214" s="6" t="s">
        <v>606</v>
      </c>
      <c r="H10214" s="6"/>
      <c r="I10214" s="6"/>
      <c r="J10214" s="6"/>
      <c r="K10214" s="7">
        <v>0</v>
      </c>
      <c r="L10214" s="7">
        <v>8.6920000000000001E-3</v>
      </c>
      <c r="M10214" s="7">
        <v>7.9139999999999992E-3</v>
      </c>
      <c r="N10214" s="7">
        <v>2.9908000000000001E-2</v>
      </c>
      <c r="O10214" s="7">
        <v>2.989E-2</v>
      </c>
      <c r="P10214" s="7">
        <v>2.9899999999999999E-2</v>
      </c>
      <c r="Q10214" s="7">
        <v>1.9931999999999998E-2</v>
      </c>
      <c r="R10214" s="7">
        <v>1.9924000000000001E-2</v>
      </c>
      <c r="S10214" s="7">
        <v>5.9804999999999997E-2</v>
      </c>
      <c r="T10214" s="7"/>
    </row>
    <row r="10215" spans="1:20" x14ac:dyDescent="0.35">
      <c r="A10215" s="6" t="s">
        <v>185</v>
      </c>
      <c r="B10215" s="6" t="s">
        <v>212</v>
      </c>
      <c r="C10215" s="6" t="s">
        <v>768</v>
      </c>
      <c r="D10215" s="6" t="s">
        <v>671</v>
      </c>
      <c r="E10215" s="6" t="s">
        <v>578</v>
      </c>
      <c r="F10215" s="6" t="s">
        <v>607</v>
      </c>
      <c r="G10215" s="6" t="s">
        <v>608</v>
      </c>
      <c r="H10215" s="6"/>
      <c r="I10215" s="6"/>
      <c r="J10215" s="6"/>
      <c r="K10215" s="7">
        <v>0</v>
      </c>
      <c r="L10215" s="7">
        <v>5.2336000000000001E-2</v>
      </c>
      <c r="M10215" s="7">
        <v>5.5744000000000002E-2</v>
      </c>
      <c r="N10215" s="7">
        <v>9.9708000000000005E-2</v>
      </c>
      <c r="O10215" s="7">
        <v>8.9684E-2</v>
      </c>
      <c r="P10215" s="7">
        <v>0.10967499999999999</v>
      </c>
      <c r="Q10215" s="7">
        <v>6.9804000000000005E-2</v>
      </c>
      <c r="R10215" s="7">
        <v>7.9731999999999997E-2</v>
      </c>
      <c r="S10215" s="7">
        <v>0.16944999999999999</v>
      </c>
      <c r="T10215" s="7"/>
    </row>
    <row r="10216" spans="1:20" x14ac:dyDescent="0.35">
      <c r="A10216" s="6" t="s">
        <v>185</v>
      </c>
      <c r="B10216" s="6" t="s">
        <v>212</v>
      </c>
      <c r="C10216" s="6" t="s">
        <v>768</v>
      </c>
      <c r="D10216" s="6" t="s">
        <v>671</v>
      </c>
      <c r="E10216" s="6" t="s">
        <v>578</v>
      </c>
      <c r="F10216" s="6" t="s">
        <v>609</v>
      </c>
      <c r="G10216" s="6" t="s">
        <v>610</v>
      </c>
      <c r="H10216" s="6"/>
      <c r="I10216" s="6"/>
      <c r="J10216" s="6"/>
      <c r="K10216" s="7">
        <v>0</v>
      </c>
      <c r="L10216" s="7">
        <v>2.6141999999999999E-2</v>
      </c>
      <c r="M10216" s="7">
        <v>3.1838999999999999E-2</v>
      </c>
      <c r="N10216" s="7">
        <v>5.9824000000000002E-2</v>
      </c>
      <c r="O10216" s="7">
        <v>4.9824E-2</v>
      </c>
      <c r="P10216" s="7">
        <v>6.9785E-2</v>
      </c>
      <c r="Q10216" s="7">
        <v>3.9884000000000003E-2</v>
      </c>
      <c r="R10216" s="7">
        <v>3.9863999999999997E-2</v>
      </c>
      <c r="S10216" s="7">
        <v>8.9709999999999998E-2</v>
      </c>
      <c r="T10216" s="7"/>
    </row>
    <row r="10217" spans="1:20" x14ac:dyDescent="0.35">
      <c r="A10217" s="6" t="s">
        <v>185</v>
      </c>
      <c r="B10217" s="6" t="s">
        <v>212</v>
      </c>
      <c r="C10217" s="6" t="s">
        <v>768</v>
      </c>
      <c r="D10217" s="6" t="s">
        <v>671</v>
      </c>
      <c r="E10217" s="6" t="s">
        <v>578</v>
      </c>
      <c r="F10217" s="6" t="s">
        <v>611</v>
      </c>
      <c r="G10217" s="6" t="s">
        <v>612</v>
      </c>
      <c r="H10217" s="6"/>
      <c r="I10217" s="6"/>
      <c r="J10217" s="6"/>
      <c r="K10217" s="7">
        <v>0</v>
      </c>
      <c r="L10217" s="7">
        <v>0</v>
      </c>
      <c r="M10217" s="7">
        <v>7.9139999999999992E-3</v>
      </c>
      <c r="N10217" s="7">
        <v>9.9679999999999994E-3</v>
      </c>
      <c r="O10217" s="7">
        <v>9.9640000000000006E-3</v>
      </c>
      <c r="P10217" s="7">
        <v>9.9600000000000001E-3</v>
      </c>
      <c r="Q10217" s="7">
        <v>9.9679999999999994E-3</v>
      </c>
      <c r="R10217" s="7">
        <v>9.9559999999999996E-3</v>
      </c>
      <c r="S10217" s="7">
        <v>2.9899999999999999E-2</v>
      </c>
      <c r="T10217" s="7"/>
    </row>
    <row r="10218" spans="1:20" x14ac:dyDescent="0.35">
      <c r="A10218" s="6" t="s">
        <v>185</v>
      </c>
      <c r="B10218" s="6" t="s">
        <v>212</v>
      </c>
      <c r="C10218" s="6" t="s">
        <v>768</v>
      </c>
      <c r="D10218" s="6" t="s">
        <v>671</v>
      </c>
      <c r="E10218" s="6" t="s">
        <v>578</v>
      </c>
      <c r="F10218" s="6" t="s">
        <v>613</v>
      </c>
      <c r="G10218" s="6" t="s">
        <v>614</v>
      </c>
      <c r="H10218" s="6"/>
      <c r="I10218" s="6"/>
      <c r="J10218" s="6"/>
      <c r="K10218" s="7">
        <v>0</v>
      </c>
      <c r="L10218" s="7">
        <v>8.6920000000000001E-3</v>
      </c>
      <c r="M10218" s="7">
        <v>7.9139999999999992E-3</v>
      </c>
      <c r="N10218" s="7">
        <v>3.9884000000000003E-2</v>
      </c>
      <c r="O10218" s="7">
        <v>2.989E-2</v>
      </c>
      <c r="P10218" s="7">
        <v>4.9845E-2</v>
      </c>
      <c r="Q10218" s="7">
        <v>1.9931999999999998E-2</v>
      </c>
      <c r="R10218" s="7">
        <v>2.9898000000000001E-2</v>
      </c>
      <c r="S10218" s="7">
        <v>5.9795000000000001E-2</v>
      </c>
      <c r="T10218" s="7"/>
    </row>
    <row r="10219" spans="1:20" x14ac:dyDescent="0.35">
      <c r="A10219" s="6" t="s">
        <v>185</v>
      </c>
      <c r="B10219" s="6" t="s">
        <v>212</v>
      </c>
      <c r="C10219" s="6" t="s">
        <v>768</v>
      </c>
      <c r="D10219" s="6" t="s">
        <v>671</v>
      </c>
      <c r="E10219" s="6" t="s">
        <v>578</v>
      </c>
      <c r="F10219" s="6" t="s">
        <v>615</v>
      </c>
      <c r="G10219" s="6" t="s">
        <v>616</v>
      </c>
      <c r="H10219" s="6"/>
      <c r="I10219" s="6"/>
      <c r="J10219" s="6"/>
      <c r="K10219" s="7">
        <v>0</v>
      </c>
      <c r="L10219" s="7">
        <v>8.6920000000000001E-3</v>
      </c>
      <c r="M10219" s="7">
        <v>7.9190000000000007E-3</v>
      </c>
      <c r="N10219" s="7">
        <v>9.9679999999999994E-3</v>
      </c>
      <c r="O10219" s="7">
        <v>9.9640000000000006E-3</v>
      </c>
      <c r="P10219" s="7">
        <v>1.9939999999999999E-2</v>
      </c>
      <c r="Q10219" s="7">
        <v>1.9939999999999999E-2</v>
      </c>
      <c r="R10219" s="7">
        <v>1.9931999999999998E-2</v>
      </c>
      <c r="S10219" s="7">
        <v>3.9864999999999998E-2</v>
      </c>
      <c r="T10219" s="7"/>
    </row>
    <row r="10220" spans="1:20" x14ac:dyDescent="0.35">
      <c r="A10220" s="6" t="s">
        <v>185</v>
      </c>
      <c r="B10220" s="6" t="s">
        <v>212</v>
      </c>
      <c r="C10220" s="6" t="s">
        <v>768</v>
      </c>
      <c r="D10220" s="6" t="s">
        <v>671</v>
      </c>
      <c r="E10220" s="6" t="s">
        <v>578</v>
      </c>
      <c r="F10220" s="6" t="s">
        <v>617</v>
      </c>
      <c r="G10220" s="6" t="s">
        <v>618</v>
      </c>
      <c r="H10220" s="6"/>
      <c r="I10220" s="6"/>
      <c r="J10220" s="6"/>
      <c r="K10220" s="7">
        <v>0</v>
      </c>
      <c r="L10220" s="7">
        <v>0</v>
      </c>
      <c r="M10220" s="7">
        <v>7.9019999999999993E-3</v>
      </c>
      <c r="N10220" s="7">
        <v>9.9640000000000006E-3</v>
      </c>
      <c r="O10220" s="7">
        <v>0</v>
      </c>
      <c r="P10220" s="7">
        <v>9.9500000000000005E-3</v>
      </c>
      <c r="Q10220" s="7">
        <v>9.9600000000000001E-3</v>
      </c>
      <c r="R10220" s="7">
        <v>9.9559999999999996E-3</v>
      </c>
      <c r="S10220" s="7">
        <v>1.9914999999999999E-2</v>
      </c>
      <c r="T10220" s="7"/>
    </row>
    <row r="10221" spans="1:20" x14ac:dyDescent="0.35">
      <c r="A10221" s="6" t="s">
        <v>185</v>
      </c>
      <c r="B10221" s="6" t="s">
        <v>212</v>
      </c>
      <c r="C10221" s="6" t="s">
        <v>768</v>
      </c>
      <c r="D10221" s="6" t="s">
        <v>671</v>
      </c>
      <c r="E10221" s="6" t="s">
        <v>619</v>
      </c>
      <c r="F10221" s="6" t="s">
        <v>620</v>
      </c>
      <c r="G10221" s="6" t="s">
        <v>621</v>
      </c>
      <c r="H10221" s="6"/>
      <c r="I10221" s="6"/>
      <c r="J10221" s="7">
        <v>4.8820030000000001</v>
      </c>
      <c r="K10221" s="7">
        <v>0</v>
      </c>
      <c r="L10221" s="7">
        <v>0</v>
      </c>
      <c r="M10221" s="7">
        <v>0</v>
      </c>
      <c r="N10221" s="7">
        <v>1.8360999999999999E-2</v>
      </c>
      <c r="O10221" s="7">
        <v>1.6053999999999999E-2</v>
      </c>
      <c r="P10221" s="7">
        <v>1.4777E-2</v>
      </c>
      <c r="Q10221" s="7">
        <v>1.9338999999999999E-2</v>
      </c>
      <c r="R10221" s="7">
        <v>2.6530000000000001E-2</v>
      </c>
      <c r="S10221" s="7">
        <v>2.3016999999999999E-2</v>
      </c>
      <c r="T10221" s="7"/>
    </row>
    <row r="10222" spans="1:20" x14ac:dyDescent="0.35">
      <c r="A10222" s="6" t="s">
        <v>185</v>
      </c>
      <c r="B10222" s="6" t="s">
        <v>212</v>
      </c>
      <c r="C10222" s="6" t="s">
        <v>768</v>
      </c>
      <c r="D10222" s="6" t="s">
        <v>671</v>
      </c>
      <c r="E10222" s="6" t="s">
        <v>619</v>
      </c>
      <c r="F10222" s="6" t="s">
        <v>622</v>
      </c>
      <c r="G10222" s="6" t="s">
        <v>623</v>
      </c>
      <c r="H10222" s="6"/>
      <c r="I10222" s="6"/>
      <c r="J10222" s="7">
        <v>1.3948579999999999</v>
      </c>
      <c r="K10222" s="7">
        <v>0</v>
      </c>
      <c r="L10222" s="7">
        <v>0</v>
      </c>
      <c r="M10222" s="7">
        <v>0</v>
      </c>
      <c r="N10222" s="7">
        <v>1.5897000000000001E-2</v>
      </c>
      <c r="O10222" s="7">
        <v>1.5028E-2</v>
      </c>
      <c r="P10222" s="7">
        <v>1.4792E-2</v>
      </c>
      <c r="Q10222" s="7">
        <v>3.8316000000000003E-2</v>
      </c>
      <c r="R10222" s="7">
        <v>3.2941999999999999E-2</v>
      </c>
      <c r="S10222" s="7">
        <v>2.7181E-2</v>
      </c>
      <c r="T10222" s="7"/>
    </row>
    <row r="10223" spans="1:20" x14ac:dyDescent="0.35">
      <c r="A10223" s="6" t="s">
        <v>185</v>
      </c>
      <c r="B10223" s="6" t="s">
        <v>212</v>
      </c>
      <c r="C10223" s="6" t="s">
        <v>768</v>
      </c>
      <c r="D10223" s="6" t="s">
        <v>671</v>
      </c>
      <c r="E10223" s="6" t="s">
        <v>619</v>
      </c>
      <c r="F10223" s="6" t="s">
        <v>624</v>
      </c>
      <c r="G10223" s="6" t="s">
        <v>625</v>
      </c>
      <c r="H10223" s="7">
        <v>5.5794319999999997</v>
      </c>
      <c r="I10223" s="7">
        <v>2.7897159999999999</v>
      </c>
      <c r="J10223" s="7">
        <v>16.040866999999999</v>
      </c>
      <c r="K10223" s="7">
        <v>2.4604000000000001E-2</v>
      </c>
      <c r="L10223" s="7">
        <v>6.0471999999999998E-2</v>
      </c>
      <c r="M10223" s="7">
        <v>4.7405999999999997E-2</v>
      </c>
      <c r="N10223" s="7">
        <v>3.8856000000000002E-2</v>
      </c>
      <c r="O10223" s="7">
        <v>3.2131E-2</v>
      </c>
      <c r="P10223" s="7">
        <v>3.1026000000000001E-2</v>
      </c>
      <c r="Q10223" s="7">
        <v>6.2948000000000004E-2</v>
      </c>
      <c r="R10223" s="7">
        <v>5.5354E-2</v>
      </c>
      <c r="S10223" s="7">
        <v>5.7588E-2</v>
      </c>
      <c r="T10223" s="7"/>
    </row>
    <row r="10224" spans="1:20" x14ac:dyDescent="0.35">
      <c r="A10224" s="6" t="s">
        <v>185</v>
      </c>
      <c r="B10224" s="6" t="s">
        <v>212</v>
      </c>
      <c r="C10224" s="6" t="s">
        <v>768</v>
      </c>
      <c r="D10224" s="6" t="s">
        <v>671</v>
      </c>
      <c r="E10224" s="6" t="s">
        <v>619</v>
      </c>
      <c r="F10224" s="6" t="s">
        <v>634</v>
      </c>
      <c r="G10224" s="6" t="s">
        <v>635</v>
      </c>
      <c r="H10224" s="6"/>
      <c r="I10224" s="6"/>
      <c r="J10224" s="7">
        <v>3.4871449999999999</v>
      </c>
      <c r="K10224" s="7">
        <v>6.8279999999999999E-3</v>
      </c>
      <c r="L10224" s="7">
        <v>1.1009E-2</v>
      </c>
      <c r="M10224" s="7">
        <v>1.2004000000000001E-2</v>
      </c>
      <c r="N10224" s="7">
        <v>6.6518999999999995E-2</v>
      </c>
      <c r="O10224" s="7">
        <v>4.3319000000000003E-2</v>
      </c>
      <c r="P10224" s="7">
        <v>2.9595E-2</v>
      </c>
      <c r="Q10224" s="7">
        <v>3.1479E-2</v>
      </c>
      <c r="R10224" s="7">
        <v>3.2107999999999998E-2</v>
      </c>
      <c r="S10224" s="7">
        <v>2.3015999999999998E-2</v>
      </c>
      <c r="T10224" s="7"/>
    </row>
    <row r="10225" spans="1:20" x14ac:dyDescent="0.35">
      <c r="A10225" s="6" t="s">
        <v>185</v>
      </c>
      <c r="B10225" s="6" t="s">
        <v>212</v>
      </c>
      <c r="C10225" s="6" t="s">
        <v>768</v>
      </c>
      <c r="D10225" s="6" t="s">
        <v>671</v>
      </c>
      <c r="E10225" s="6" t="s">
        <v>619</v>
      </c>
      <c r="F10225" s="6" t="s">
        <v>642</v>
      </c>
      <c r="G10225" s="6" t="s">
        <v>643</v>
      </c>
      <c r="H10225" s="6"/>
      <c r="I10225" s="6"/>
      <c r="J10225" s="6"/>
      <c r="K10225" s="7">
        <v>8.0195000000000002E-2</v>
      </c>
      <c r="L10225" s="7">
        <v>2.6349999999999998E-2</v>
      </c>
      <c r="M10225" s="7">
        <v>1.8915999999999999E-2</v>
      </c>
      <c r="N10225" s="7">
        <v>3.3211999999999998E-2</v>
      </c>
      <c r="O10225" s="7">
        <v>2.8850000000000001E-2</v>
      </c>
      <c r="P10225" s="7">
        <v>2.9576999999999999E-2</v>
      </c>
      <c r="Q10225" s="7">
        <v>3.5408000000000002E-2</v>
      </c>
      <c r="R10225" s="7">
        <v>3.7039999999999997E-2</v>
      </c>
      <c r="S10225" s="7">
        <v>3.6634E-2</v>
      </c>
      <c r="T10225" s="7"/>
    </row>
    <row r="10226" spans="1:20" x14ac:dyDescent="0.35">
      <c r="A10226" s="6" t="s">
        <v>185</v>
      </c>
      <c r="B10226" s="6" t="s">
        <v>212</v>
      </c>
      <c r="C10226" s="6" t="s">
        <v>768</v>
      </c>
      <c r="D10226" s="6" t="s">
        <v>671</v>
      </c>
      <c r="E10226" s="6" t="s">
        <v>192</v>
      </c>
      <c r="F10226" s="6" t="s">
        <v>193</v>
      </c>
      <c r="G10226" s="6" t="s">
        <v>194</v>
      </c>
      <c r="H10226" s="7">
        <v>1.3948579999999999</v>
      </c>
      <c r="I10226" s="7">
        <v>5.5794319999999997</v>
      </c>
      <c r="J10226" s="7">
        <v>6.9742899999999999</v>
      </c>
      <c r="K10226" s="7">
        <v>2.4885350000000002</v>
      </c>
      <c r="L10226" s="7">
        <v>0.30033300000000002</v>
      </c>
      <c r="M10226" s="7">
        <v>0.34509600000000001</v>
      </c>
      <c r="N10226" s="7">
        <v>0.220418</v>
      </c>
      <c r="O10226" s="7">
        <v>0.221993</v>
      </c>
      <c r="P10226" s="7">
        <v>0.25381199999999998</v>
      </c>
      <c r="Q10226" s="7">
        <v>8.5349999999999995E-2</v>
      </c>
      <c r="R10226" s="7">
        <v>8.3668000000000006E-2</v>
      </c>
      <c r="S10226" s="7">
        <v>0.110193</v>
      </c>
      <c r="T10226" s="7"/>
    </row>
    <row r="10227" spans="1:20" x14ac:dyDescent="0.35">
      <c r="A10227" s="6" t="s">
        <v>185</v>
      </c>
      <c r="B10227" s="6" t="s">
        <v>212</v>
      </c>
      <c r="C10227" s="6" t="s">
        <v>768</v>
      </c>
      <c r="D10227" s="6" t="s">
        <v>671</v>
      </c>
      <c r="E10227" s="6" t="s">
        <v>192</v>
      </c>
      <c r="F10227" s="6" t="s">
        <v>654</v>
      </c>
      <c r="G10227" s="6" t="s">
        <v>655</v>
      </c>
      <c r="H10227" s="6"/>
      <c r="I10227" s="6"/>
      <c r="J10227" s="6"/>
      <c r="K10227" s="7">
        <v>0.43229400000000001</v>
      </c>
      <c r="L10227" s="7">
        <v>0.78939000000000004</v>
      </c>
      <c r="M10227" s="7">
        <v>1.097499</v>
      </c>
      <c r="N10227" s="7">
        <v>0.83090200000000003</v>
      </c>
      <c r="O10227" s="7">
        <v>0.62570400000000004</v>
      </c>
      <c r="P10227" s="7">
        <v>0.69793899999999998</v>
      </c>
      <c r="Q10227" s="7">
        <v>0.32440799999999997</v>
      </c>
      <c r="R10227" s="7">
        <v>0.33354099999999998</v>
      </c>
      <c r="S10227" s="7">
        <v>0.35513499999999998</v>
      </c>
      <c r="T10227" s="7"/>
    </row>
    <row r="10228" spans="1:20" x14ac:dyDescent="0.35">
      <c r="A10228" s="6" t="s">
        <v>185</v>
      </c>
      <c r="B10228" s="6" t="s">
        <v>212</v>
      </c>
      <c r="C10228" s="6" t="s">
        <v>768</v>
      </c>
      <c r="D10228" s="6" t="s">
        <v>671</v>
      </c>
      <c r="E10228" s="6" t="s">
        <v>656</v>
      </c>
      <c r="F10228" s="6" t="s">
        <v>657</v>
      </c>
      <c r="G10228" s="6" t="s">
        <v>658</v>
      </c>
      <c r="H10228" s="6"/>
      <c r="I10228" s="6"/>
      <c r="J10228" s="6"/>
      <c r="K10228" s="7">
        <v>1.1547999999999999E-2</v>
      </c>
      <c r="L10228" s="7">
        <v>2.1124E-2</v>
      </c>
      <c r="M10228" s="7">
        <v>3.1136E-2</v>
      </c>
      <c r="N10228" s="7">
        <v>9.9743999999999999E-2</v>
      </c>
      <c r="O10228" s="7">
        <v>7.2179999999999994E-2</v>
      </c>
      <c r="P10228" s="7">
        <v>7.4060000000000001E-2</v>
      </c>
      <c r="Q10228" s="7">
        <v>2.6499999999999999E-2</v>
      </c>
      <c r="R10228" s="7">
        <v>2.8441999999999999E-2</v>
      </c>
      <c r="S10228" s="7">
        <v>3.0816E-2</v>
      </c>
      <c r="T10228" s="7"/>
    </row>
    <row r="10229" spans="1:20" x14ac:dyDescent="0.35">
      <c r="A10229" s="6" t="s">
        <v>185</v>
      </c>
      <c r="B10229" s="6" t="s">
        <v>212</v>
      </c>
      <c r="C10229" s="6" t="s">
        <v>768</v>
      </c>
      <c r="D10229" s="6" t="s">
        <v>709</v>
      </c>
      <c r="E10229" s="6" t="s">
        <v>196</v>
      </c>
      <c r="F10229" s="6" t="s">
        <v>210</v>
      </c>
      <c r="G10229" s="6" t="s">
        <v>211</v>
      </c>
      <c r="H10229" s="6"/>
      <c r="I10229" s="6"/>
      <c r="J10229" s="6"/>
      <c r="K10229" s="7">
        <v>10.884634</v>
      </c>
      <c r="L10229" s="7">
        <v>0.50580999999999998</v>
      </c>
      <c r="M10229" s="7">
        <v>4.9714689999999999</v>
      </c>
      <c r="N10229" s="7">
        <v>1.444828</v>
      </c>
      <c r="O10229" s="7">
        <v>2.5694819999999998</v>
      </c>
      <c r="P10229" s="7">
        <v>3.7308880000000002</v>
      </c>
      <c r="Q10229" s="7">
        <v>5.4958980000000004</v>
      </c>
      <c r="R10229" s="7">
        <v>2.991168</v>
      </c>
      <c r="S10229" s="7">
        <v>1.232842</v>
      </c>
      <c r="T10229" s="7"/>
    </row>
    <row r="10230" spans="1:20" x14ac:dyDescent="0.35">
      <c r="A10230" s="6" t="s">
        <v>185</v>
      </c>
      <c r="B10230" s="6" t="s">
        <v>212</v>
      </c>
      <c r="C10230" s="6" t="s">
        <v>768</v>
      </c>
      <c r="D10230" s="6" t="s">
        <v>709</v>
      </c>
      <c r="E10230" s="6" t="s">
        <v>196</v>
      </c>
      <c r="F10230" s="6" t="s">
        <v>218</v>
      </c>
      <c r="G10230" s="6" t="s">
        <v>219</v>
      </c>
      <c r="H10230" s="6"/>
      <c r="I10230" s="6"/>
      <c r="J10230" s="6"/>
      <c r="K10230" s="7">
        <v>1.0416749999999999</v>
      </c>
      <c r="L10230" s="7">
        <v>4.7386999999999999E-2</v>
      </c>
      <c r="M10230" s="7">
        <v>0.49756499999999998</v>
      </c>
      <c r="N10230" s="7">
        <v>0.16461799999999999</v>
      </c>
      <c r="O10230" s="7">
        <v>0.28609000000000001</v>
      </c>
      <c r="P10230" s="7">
        <v>0.41339599999999999</v>
      </c>
      <c r="Q10230" s="7">
        <v>0.36514400000000002</v>
      </c>
      <c r="R10230" s="7">
        <v>0.187163</v>
      </c>
      <c r="S10230" s="7">
        <v>7.9489000000000004E-2</v>
      </c>
      <c r="T10230" s="7"/>
    </row>
    <row r="10231" spans="1:20" x14ac:dyDescent="0.35">
      <c r="A10231" s="6" t="s">
        <v>185</v>
      </c>
      <c r="B10231" s="6" t="s">
        <v>212</v>
      </c>
      <c r="C10231" s="6" t="s">
        <v>768</v>
      </c>
      <c r="D10231" s="6" t="s">
        <v>709</v>
      </c>
      <c r="E10231" s="6" t="s">
        <v>196</v>
      </c>
      <c r="F10231" s="6" t="s">
        <v>228</v>
      </c>
      <c r="G10231" s="6" t="s">
        <v>229</v>
      </c>
      <c r="H10231" s="7">
        <v>84.536799999999999</v>
      </c>
      <c r="I10231" s="7">
        <v>103.55758</v>
      </c>
      <c r="J10231" s="7">
        <v>190.20779999999999</v>
      </c>
      <c r="K10231" s="7">
        <v>110.014819</v>
      </c>
      <c r="L10231" s="7">
        <v>3.649168</v>
      </c>
      <c r="M10231" s="7">
        <v>48.885458</v>
      </c>
      <c r="N10231" s="7">
        <v>10.698486000000001</v>
      </c>
      <c r="O10231" s="7">
        <v>17.777163999999999</v>
      </c>
      <c r="P10231" s="7">
        <v>15.829855</v>
      </c>
      <c r="Q10231" s="7">
        <v>17.973389999999998</v>
      </c>
      <c r="R10231" s="7">
        <v>10.511832</v>
      </c>
      <c r="S10231" s="7">
        <v>4.72384</v>
      </c>
      <c r="T10231" s="7"/>
    </row>
    <row r="10232" spans="1:20" x14ac:dyDescent="0.35">
      <c r="A10232" s="6" t="s">
        <v>185</v>
      </c>
      <c r="B10232" s="6" t="s">
        <v>212</v>
      </c>
      <c r="C10232" s="6" t="s">
        <v>768</v>
      </c>
      <c r="D10232" s="6" t="s">
        <v>709</v>
      </c>
      <c r="E10232" s="6" t="s">
        <v>196</v>
      </c>
      <c r="F10232" s="6" t="s">
        <v>230</v>
      </c>
      <c r="G10232" s="6" t="s">
        <v>231</v>
      </c>
      <c r="H10232" s="7">
        <v>50.722079999999998</v>
      </c>
      <c r="I10232" s="7">
        <v>29.587879999999998</v>
      </c>
      <c r="J10232" s="7">
        <v>82.423379999999995</v>
      </c>
      <c r="K10232" s="7">
        <v>38.376722000000001</v>
      </c>
      <c r="L10232" s="7">
        <v>1.9288369999999999</v>
      </c>
      <c r="M10232" s="7">
        <v>25.896913999999999</v>
      </c>
      <c r="N10232" s="7">
        <v>4.3803840000000003</v>
      </c>
      <c r="O10232" s="7">
        <v>7.268192</v>
      </c>
      <c r="P10232" s="7">
        <v>6.4624579999999998</v>
      </c>
      <c r="Q10232" s="7">
        <v>7.6433179999999998</v>
      </c>
      <c r="R10232" s="7">
        <v>4.4722949999999999</v>
      </c>
      <c r="S10232" s="7">
        <v>2.0111050000000001</v>
      </c>
      <c r="T10232" s="7"/>
    </row>
    <row r="10233" spans="1:20" x14ac:dyDescent="0.35">
      <c r="A10233" s="6" t="s">
        <v>185</v>
      </c>
      <c r="B10233" s="6" t="s">
        <v>212</v>
      </c>
      <c r="C10233" s="6" t="s">
        <v>768</v>
      </c>
      <c r="D10233" s="6" t="s">
        <v>709</v>
      </c>
      <c r="E10233" s="6" t="s">
        <v>236</v>
      </c>
      <c r="F10233" s="6" t="s">
        <v>237</v>
      </c>
      <c r="G10233" s="6" t="s">
        <v>238</v>
      </c>
      <c r="H10233" s="6"/>
      <c r="I10233" s="6"/>
      <c r="J10233" s="6"/>
      <c r="K10233" s="7">
        <v>0</v>
      </c>
      <c r="L10233" s="7">
        <v>0</v>
      </c>
      <c r="M10233" s="7">
        <v>1.8003089999999999</v>
      </c>
      <c r="N10233" s="7">
        <v>0.31520399999999998</v>
      </c>
      <c r="O10233" s="7">
        <v>0.58221699999999998</v>
      </c>
      <c r="P10233" s="7">
        <v>0.59008799999999995</v>
      </c>
      <c r="Q10233" s="7">
        <v>0.87164299999999995</v>
      </c>
      <c r="R10233" s="7">
        <v>0.53093900000000005</v>
      </c>
      <c r="S10233" s="7">
        <v>0.248364</v>
      </c>
      <c r="T10233" s="7"/>
    </row>
    <row r="10234" spans="1:20" x14ac:dyDescent="0.35">
      <c r="A10234" s="6" t="s">
        <v>185</v>
      </c>
      <c r="B10234" s="6" t="s">
        <v>212</v>
      </c>
      <c r="C10234" s="6" t="s">
        <v>768</v>
      </c>
      <c r="D10234" s="6" t="s">
        <v>709</v>
      </c>
      <c r="E10234" s="6" t="s">
        <v>236</v>
      </c>
      <c r="F10234" s="6" t="s">
        <v>239</v>
      </c>
      <c r="G10234" s="6" t="s">
        <v>240</v>
      </c>
      <c r="H10234" s="6"/>
      <c r="I10234" s="6"/>
      <c r="J10234" s="6"/>
      <c r="K10234" s="7">
        <v>3.2599840000000002</v>
      </c>
      <c r="L10234" s="7">
        <v>0.25764500000000001</v>
      </c>
      <c r="M10234" s="7">
        <v>3.1026560000000001</v>
      </c>
      <c r="N10234" s="7">
        <v>0.71086199999999999</v>
      </c>
      <c r="O10234" s="7">
        <v>1.469778</v>
      </c>
      <c r="P10234" s="7">
        <v>1.544028</v>
      </c>
      <c r="Q10234" s="7">
        <v>1.3759809999999999</v>
      </c>
      <c r="R10234" s="7">
        <v>0.83654899999999999</v>
      </c>
      <c r="S10234" s="7">
        <v>0.33271000000000001</v>
      </c>
      <c r="T10234" s="7"/>
    </row>
    <row r="10235" spans="1:20" x14ac:dyDescent="0.35">
      <c r="A10235" s="6" t="s">
        <v>185</v>
      </c>
      <c r="B10235" s="6" t="s">
        <v>212</v>
      </c>
      <c r="C10235" s="6" t="s">
        <v>768</v>
      </c>
      <c r="D10235" s="6" t="s">
        <v>709</v>
      </c>
      <c r="E10235" s="6" t="s">
        <v>236</v>
      </c>
      <c r="F10235" s="6" t="s">
        <v>241</v>
      </c>
      <c r="G10235" s="6" t="s">
        <v>242</v>
      </c>
      <c r="H10235" s="6"/>
      <c r="I10235" s="6"/>
      <c r="J10235" s="6"/>
      <c r="K10235" s="7">
        <v>0.26464300000000002</v>
      </c>
      <c r="L10235" s="7">
        <v>1.9570000000000001E-2</v>
      </c>
      <c r="M10235" s="7">
        <v>0.29708600000000002</v>
      </c>
      <c r="N10235" s="7">
        <v>8.8685E-2</v>
      </c>
      <c r="O10235" s="7">
        <v>0.17929700000000001</v>
      </c>
      <c r="P10235" s="7">
        <v>0.18113000000000001</v>
      </c>
      <c r="Q10235" s="7">
        <v>0.24818699999999999</v>
      </c>
      <c r="R10235" s="7">
        <v>0.15051400000000001</v>
      </c>
      <c r="S10235" s="7">
        <v>5.8909000000000003E-2</v>
      </c>
      <c r="T10235" s="7"/>
    </row>
    <row r="10236" spans="1:20" x14ac:dyDescent="0.35">
      <c r="A10236" s="6" t="s">
        <v>185</v>
      </c>
      <c r="B10236" s="6" t="s">
        <v>212</v>
      </c>
      <c r="C10236" s="6" t="s">
        <v>768</v>
      </c>
      <c r="D10236" s="6" t="s">
        <v>709</v>
      </c>
      <c r="E10236" s="6" t="s">
        <v>236</v>
      </c>
      <c r="F10236" s="6" t="s">
        <v>243</v>
      </c>
      <c r="G10236" s="6" t="s">
        <v>244</v>
      </c>
      <c r="H10236" s="6"/>
      <c r="I10236" s="6"/>
      <c r="J10236" s="6"/>
      <c r="K10236" s="7">
        <v>6.8888000000000005E-2</v>
      </c>
      <c r="L10236" s="7">
        <v>5.8210999999999999E-2</v>
      </c>
      <c r="M10236" s="7">
        <v>6.4111000000000001E-2</v>
      </c>
      <c r="N10236" s="7">
        <v>4.4374999999999998E-2</v>
      </c>
      <c r="O10236" s="7">
        <v>3.3730000000000003E-2</v>
      </c>
      <c r="P10236" s="7">
        <v>0</v>
      </c>
      <c r="Q10236" s="7">
        <v>0</v>
      </c>
      <c r="R10236" s="7">
        <v>0</v>
      </c>
      <c r="S10236" s="7">
        <v>0</v>
      </c>
      <c r="T10236" s="7"/>
    </row>
    <row r="10237" spans="1:20" x14ac:dyDescent="0.35">
      <c r="A10237" s="6" t="s">
        <v>185</v>
      </c>
      <c r="B10237" s="6" t="s">
        <v>212</v>
      </c>
      <c r="C10237" s="6" t="s">
        <v>768</v>
      </c>
      <c r="D10237" s="6" t="s">
        <v>709</v>
      </c>
      <c r="E10237" s="6" t="s">
        <v>236</v>
      </c>
      <c r="F10237" s="6" t="s">
        <v>245</v>
      </c>
      <c r="G10237" s="6" t="s">
        <v>246</v>
      </c>
      <c r="H10237" s="6"/>
      <c r="I10237" s="6"/>
      <c r="J10237" s="6"/>
      <c r="K10237" s="7">
        <v>8.7722999999999995E-2</v>
      </c>
      <c r="L10237" s="7">
        <v>0.27288099999999998</v>
      </c>
      <c r="M10237" s="7">
        <v>0.26741399999999999</v>
      </c>
      <c r="N10237" s="7">
        <v>1.7440000000000001E-2</v>
      </c>
      <c r="O10237" s="7">
        <v>0.187695</v>
      </c>
      <c r="P10237" s="7">
        <v>0.207039</v>
      </c>
      <c r="Q10237" s="7">
        <v>1.5970000000000002E-2</v>
      </c>
      <c r="R10237" s="7">
        <v>0.111015</v>
      </c>
      <c r="S10237" s="7">
        <v>0.12739700000000001</v>
      </c>
      <c r="T10237" s="7"/>
    </row>
    <row r="10238" spans="1:20" x14ac:dyDescent="0.35">
      <c r="A10238" s="6" t="s">
        <v>185</v>
      </c>
      <c r="B10238" s="6" t="s">
        <v>212</v>
      </c>
      <c r="C10238" s="6" t="s">
        <v>768</v>
      </c>
      <c r="D10238" s="6" t="s">
        <v>709</v>
      </c>
      <c r="E10238" s="6" t="s">
        <v>236</v>
      </c>
      <c r="F10238" s="6" t="s">
        <v>247</v>
      </c>
      <c r="G10238" s="6" t="s">
        <v>248</v>
      </c>
      <c r="H10238" s="6"/>
      <c r="I10238" s="6"/>
      <c r="J10238" s="6"/>
      <c r="K10238" s="7">
        <v>0.229989</v>
      </c>
      <c r="L10238" s="7">
        <v>1.9463000000000001E-2</v>
      </c>
      <c r="M10238" s="7">
        <v>0.13681299999999999</v>
      </c>
      <c r="N10238" s="7">
        <v>6.5070000000000003E-2</v>
      </c>
      <c r="O10238" s="7">
        <v>0.114491</v>
      </c>
      <c r="P10238" s="7">
        <v>0.120265</v>
      </c>
      <c r="Q10238" s="7">
        <v>7.5920000000000001E-2</v>
      </c>
      <c r="R10238" s="7">
        <v>4.5490999999999997E-2</v>
      </c>
      <c r="S10238" s="7">
        <v>2.4077000000000001E-2</v>
      </c>
      <c r="T10238" s="7"/>
    </row>
    <row r="10239" spans="1:20" x14ac:dyDescent="0.35">
      <c r="A10239" s="6" t="s">
        <v>185</v>
      </c>
      <c r="B10239" s="6" t="s">
        <v>212</v>
      </c>
      <c r="C10239" s="6" t="s">
        <v>768</v>
      </c>
      <c r="D10239" s="6" t="s">
        <v>709</v>
      </c>
      <c r="E10239" s="6" t="s">
        <v>189</v>
      </c>
      <c r="F10239" s="6" t="s">
        <v>251</v>
      </c>
      <c r="G10239" s="6" t="s">
        <v>252</v>
      </c>
      <c r="H10239" s="6"/>
      <c r="I10239" s="6"/>
      <c r="J10239" s="6"/>
      <c r="K10239" s="7">
        <v>25.177327999999999</v>
      </c>
      <c r="L10239" s="7">
        <v>0.71316400000000002</v>
      </c>
      <c r="M10239" s="7">
        <v>8.9538720000000005</v>
      </c>
      <c r="N10239" s="7">
        <v>3.9804970000000002</v>
      </c>
      <c r="O10239" s="7">
        <v>5.9194839999999997</v>
      </c>
      <c r="P10239" s="7">
        <v>6.2125389999999996</v>
      </c>
      <c r="Q10239" s="7">
        <v>6.0831559999999998</v>
      </c>
      <c r="R10239" s="7">
        <v>3.6431740000000001</v>
      </c>
      <c r="S10239" s="7">
        <v>1.542483</v>
      </c>
      <c r="T10239" s="7"/>
    </row>
    <row r="10240" spans="1:20" x14ac:dyDescent="0.35">
      <c r="A10240" s="6" t="s">
        <v>185</v>
      </c>
      <c r="B10240" s="6" t="s">
        <v>212</v>
      </c>
      <c r="C10240" s="6" t="s">
        <v>768</v>
      </c>
      <c r="D10240" s="6" t="s">
        <v>709</v>
      </c>
      <c r="E10240" s="6" t="s">
        <v>189</v>
      </c>
      <c r="F10240" s="6" t="s">
        <v>255</v>
      </c>
      <c r="G10240" s="6" t="s">
        <v>256</v>
      </c>
      <c r="H10240" s="7">
        <v>41.845709999999997</v>
      </c>
      <c r="I10240" s="7">
        <v>27.89714</v>
      </c>
      <c r="J10240" s="7">
        <v>83.691419999999994</v>
      </c>
      <c r="K10240" s="7">
        <v>60.581631999999999</v>
      </c>
      <c r="L10240" s="7">
        <v>1.6126529999999999</v>
      </c>
      <c r="M10240" s="7">
        <v>17.766359999999999</v>
      </c>
      <c r="N10240" s="7">
        <v>5.6741099999999998</v>
      </c>
      <c r="O10240" s="7">
        <v>11.463677000000001</v>
      </c>
      <c r="P10240" s="7">
        <v>11.632764999999999</v>
      </c>
      <c r="Q10240" s="7">
        <v>7.789828</v>
      </c>
      <c r="R10240" s="7">
        <v>4.2238360000000004</v>
      </c>
      <c r="S10240" s="7">
        <v>2.467495</v>
      </c>
      <c r="T10240" s="7"/>
    </row>
    <row r="10241" spans="1:20" x14ac:dyDescent="0.35">
      <c r="A10241" s="6" t="s">
        <v>185</v>
      </c>
      <c r="B10241" s="6" t="s">
        <v>212</v>
      </c>
      <c r="C10241" s="6" t="s">
        <v>768</v>
      </c>
      <c r="D10241" s="6" t="s">
        <v>709</v>
      </c>
      <c r="E10241" s="6" t="s">
        <v>189</v>
      </c>
      <c r="F10241" s="6" t="s">
        <v>267</v>
      </c>
      <c r="G10241" s="6" t="s">
        <v>268</v>
      </c>
      <c r="H10241" s="6"/>
      <c r="I10241" s="6"/>
      <c r="J10241" s="6"/>
      <c r="K10241" s="7">
        <v>1.6398379999999999</v>
      </c>
      <c r="L10241" s="7">
        <v>0.209753</v>
      </c>
      <c r="M10241" s="7">
        <v>2.1199889999999999</v>
      </c>
      <c r="N10241" s="7">
        <v>0.44811800000000002</v>
      </c>
      <c r="O10241" s="7">
        <v>0.88858700000000002</v>
      </c>
      <c r="P10241" s="7">
        <v>0.90647900000000003</v>
      </c>
      <c r="Q10241" s="7">
        <v>0.92920199999999997</v>
      </c>
      <c r="R10241" s="7">
        <v>0.505471</v>
      </c>
      <c r="S10241" s="7">
        <v>0.28065800000000002</v>
      </c>
      <c r="T10241" s="7"/>
    </row>
    <row r="10242" spans="1:20" x14ac:dyDescent="0.35">
      <c r="A10242" s="6" t="s">
        <v>185</v>
      </c>
      <c r="B10242" s="6" t="s">
        <v>212</v>
      </c>
      <c r="C10242" s="6" t="s">
        <v>768</v>
      </c>
      <c r="D10242" s="6" t="s">
        <v>709</v>
      </c>
      <c r="E10242" s="6" t="s">
        <v>189</v>
      </c>
      <c r="F10242" s="6" t="s">
        <v>269</v>
      </c>
      <c r="G10242" s="6" t="s">
        <v>270</v>
      </c>
      <c r="H10242" s="7">
        <v>54.948920000000001</v>
      </c>
      <c r="I10242" s="7">
        <v>61.289180000000002</v>
      </c>
      <c r="J10242" s="7">
        <v>109.89784</v>
      </c>
      <c r="K10242" s="7">
        <v>109.304086</v>
      </c>
      <c r="L10242" s="7">
        <v>9.0047499999999996</v>
      </c>
      <c r="M10242" s="7">
        <v>127.61916600000001</v>
      </c>
      <c r="N10242" s="7">
        <v>44.425361000000002</v>
      </c>
      <c r="O10242" s="7">
        <v>67.077237999999994</v>
      </c>
      <c r="P10242" s="7">
        <v>67.449731999999997</v>
      </c>
      <c r="Q10242" s="7">
        <v>57.072032999999998</v>
      </c>
      <c r="R10242" s="7">
        <v>36.311407000000003</v>
      </c>
      <c r="S10242" s="7">
        <v>18.075261000000001</v>
      </c>
      <c r="T10242" s="7"/>
    </row>
    <row r="10243" spans="1:20" x14ac:dyDescent="0.35">
      <c r="A10243" s="6" t="s">
        <v>185</v>
      </c>
      <c r="B10243" s="6" t="s">
        <v>212</v>
      </c>
      <c r="C10243" s="6" t="s">
        <v>768</v>
      </c>
      <c r="D10243" s="6" t="s">
        <v>709</v>
      </c>
      <c r="E10243" s="6" t="s">
        <v>189</v>
      </c>
      <c r="F10243" s="6" t="s">
        <v>271</v>
      </c>
      <c r="G10243" s="6" t="s">
        <v>272</v>
      </c>
      <c r="H10243" s="6"/>
      <c r="I10243" s="6"/>
      <c r="J10243" s="6"/>
      <c r="K10243" s="7">
        <v>2.1017000000000001E-2</v>
      </c>
      <c r="L10243" s="7">
        <v>0.105173</v>
      </c>
      <c r="M10243" s="7">
        <v>0.17813000000000001</v>
      </c>
      <c r="N10243" s="7">
        <v>0.32390400000000003</v>
      </c>
      <c r="O10243" s="7">
        <v>0.241586</v>
      </c>
      <c r="P10243" s="7">
        <v>0.27180700000000002</v>
      </c>
      <c r="Q10243" s="7">
        <v>0.22103200000000001</v>
      </c>
      <c r="R10243" s="7">
        <v>0.10921</v>
      </c>
      <c r="S10243" s="7">
        <v>0.16070000000000001</v>
      </c>
      <c r="T10243" s="7"/>
    </row>
    <row r="10244" spans="1:20" x14ac:dyDescent="0.35">
      <c r="A10244" s="6" t="s">
        <v>185</v>
      </c>
      <c r="B10244" s="6" t="s">
        <v>212</v>
      </c>
      <c r="C10244" s="6" t="s">
        <v>768</v>
      </c>
      <c r="D10244" s="6" t="s">
        <v>709</v>
      </c>
      <c r="E10244" s="6" t="s">
        <v>279</v>
      </c>
      <c r="F10244" s="6" t="s">
        <v>280</v>
      </c>
      <c r="G10244" s="6" t="s">
        <v>281</v>
      </c>
      <c r="H10244" s="6"/>
      <c r="I10244" s="6"/>
      <c r="J10244" s="6"/>
      <c r="K10244" s="7">
        <v>0.44489200000000001</v>
      </c>
      <c r="L10244" s="7">
        <v>1.7894E-2</v>
      </c>
      <c r="M10244" s="7">
        <v>0.197133</v>
      </c>
      <c r="N10244" s="7">
        <v>0.114791</v>
      </c>
      <c r="O10244" s="7">
        <v>0.21662600000000001</v>
      </c>
      <c r="P10244" s="7">
        <v>0.23560500000000001</v>
      </c>
      <c r="Q10244" s="7">
        <v>0.24063300000000001</v>
      </c>
      <c r="R10244" s="7">
        <v>0.14175499999999999</v>
      </c>
      <c r="S10244" s="7">
        <v>5.6434999999999999E-2</v>
      </c>
      <c r="T10244" s="7"/>
    </row>
    <row r="10245" spans="1:20" x14ac:dyDescent="0.35">
      <c r="A10245" s="6" t="s">
        <v>185</v>
      </c>
      <c r="B10245" s="6" t="s">
        <v>212</v>
      </c>
      <c r="C10245" s="6" t="s">
        <v>768</v>
      </c>
      <c r="D10245" s="6" t="s">
        <v>709</v>
      </c>
      <c r="E10245" s="6" t="s">
        <v>279</v>
      </c>
      <c r="F10245" s="6" t="s">
        <v>282</v>
      </c>
      <c r="G10245" s="6" t="s">
        <v>283</v>
      </c>
      <c r="H10245" s="6"/>
      <c r="I10245" s="6"/>
      <c r="J10245" s="6"/>
      <c r="K10245" s="7">
        <v>0</v>
      </c>
      <c r="L10245" s="7">
        <v>0</v>
      </c>
      <c r="M10245" s="7">
        <v>4.3505000000000002E-2</v>
      </c>
      <c r="N10245" s="7">
        <v>1.6607E-2</v>
      </c>
      <c r="O10245" s="7">
        <v>4.6032999999999998E-2</v>
      </c>
      <c r="P10245" s="7">
        <v>4.4419E-2</v>
      </c>
      <c r="Q10245" s="7">
        <v>6.3016000000000003E-2</v>
      </c>
      <c r="R10245" s="7">
        <v>3.4297000000000001E-2</v>
      </c>
      <c r="S10245" s="7">
        <v>1.1493E-2</v>
      </c>
      <c r="T10245" s="7"/>
    </row>
    <row r="10246" spans="1:20" x14ac:dyDescent="0.35">
      <c r="A10246" s="6" t="s">
        <v>185</v>
      </c>
      <c r="B10246" s="6" t="s">
        <v>212</v>
      </c>
      <c r="C10246" s="6" t="s">
        <v>768</v>
      </c>
      <c r="D10246" s="6" t="s">
        <v>709</v>
      </c>
      <c r="E10246" s="6" t="s">
        <v>284</v>
      </c>
      <c r="F10246" s="6" t="s">
        <v>295</v>
      </c>
      <c r="G10246" s="6" t="s">
        <v>296</v>
      </c>
      <c r="H10246" s="6"/>
      <c r="I10246" s="6"/>
      <c r="J10246" s="6"/>
      <c r="K10246" s="7">
        <v>0.326623</v>
      </c>
      <c r="L10246" s="7">
        <v>0.20074700000000001</v>
      </c>
      <c r="M10246" s="7">
        <v>0.36760700000000002</v>
      </c>
      <c r="N10246" s="7">
        <v>0.45750400000000002</v>
      </c>
      <c r="O10246" s="7">
        <v>0.36965100000000001</v>
      </c>
      <c r="P10246" s="7">
        <v>0.13930200000000001</v>
      </c>
      <c r="Q10246" s="7">
        <v>0.23683199999999999</v>
      </c>
      <c r="R10246" s="7">
        <v>0.30888399999999999</v>
      </c>
      <c r="S10246" s="7">
        <v>0.44772499999999998</v>
      </c>
      <c r="T10246" s="7"/>
    </row>
    <row r="10247" spans="1:20" x14ac:dyDescent="0.35">
      <c r="A10247" s="6" t="s">
        <v>185</v>
      </c>
      <c r="B10247" s="6" t="s">
        <v>212</v>
      </c>
      <c r="C10247" s="6" t="s">
        <v>768</v>
      </c>
      <c r="D10247" s="6" t="s">
        <v>709</v>
      </c>
      <c r="E10247" s="6" t="s">
        <v>284</v>
      </c>
      <c r="F10247" s="6" t="s">
        <v>297</v>
      </c>
      <c r="G10247" s="6" t="s">
        <v>298</v>
      </c>
      <c r="H10247" s="6"/>
      <c r="I10247" s="6"/>
      <c r="J10247" s="6"/>
      <c r="K10247" s="7">
        <v>0.36094900000000002</v>
      </c>
      <c r="L10247" s="7">
        <v>0.27932000000000001</v>
      </c>
      <c r="M10247" s="7">
        <v>0.44079000000000002</v>
      </c>
      <c r="N10247" s="7">
        <v>0.52918399999999999</v>
      </c>
      <c r="O10247" s="7">
        <v>0.46622599999999997</v>
      </c>
      <c r="P10247" s="7">
        <v>4.7904000000000002E-2</v>
      </c>
      <c r="Q10247" s="7">
        <v>0.23041600000000001</v>
      </c>
      <c r="R10247" s="7">
        <v>6.9561999999999999E-2</v>
      </c>
      <c r="S10247" s="7">
        <v>0.41594799999999998</v>
      </c>
      <c r="T10247" s="7"/>
    </row>
    <row r="10248" spans="1:20" x14ac:dyDescent="0.35">
      <c r="A10248" s="6" t="s">
        <v>185</v>
      </c>
      <c r="B10248" s="6" t="s">
        <v>212</v>
      </c>
      <c r="C10248" s="6" t="s">
        <v>768</v>
      </c>
      <c r="D10248" s="6" t="s">
        <v>709</v>
      </c>
      <c r="E10248" s="6" t="s">
        <v>284</v>
      </c>
      <c r="F10248" s="6" t="s">
        <v>299</v>
      </c>
      <c r="G10248" s="6" t="s">
        <v>300</v>
      </c>
      <c r="H10248" s="6"/>
      <c r="I10248" s="6"/>
      <c r="J10248" s="6"/>
      <c r="K10248" s="7">
        <v>2.9666380000000001</v>
      </c>
      <c r="L10248" s="7">
        <v>0.407026</v>
      </c>
      <c r="M10248" s="7">
        <v>4.4839279999999997</v>
      </c>
      <c r="N10248" s="7">
        <v>1.7927979999999999</v>
      </c>
      <c r="O10248" s="7">
        <v>2.5591300000000001</v>
      </c>
      <c r="P10248" s="7">
        <v>2.9481579999999998</v>
      </c>
      <c r="Q10248" s="7">
        <v>3.5786709999999999</v>
      </c>
      <c r="R10248" s="7">
        <v>2.165734</v>
      </c>
      <c r="S10248" s="7">
        <v>0.95084500000000005</v>
      </c>
      <c r="T10248" s="7"/>
    </row>
    <row r="10249" spans="1:20" x14ac:dyDescent="0.35">
      <c r="A10249" s="6" t="s">
        <v>185</v>
      </c>
      <c r="B10249" s="6" t="s">
        <v>212</v>
      </c>
      <c r="C10249" s="6" t="s">
        <v>768</v>
      </c>
      <c r="D10249" s="6" t="s">
        <v>709</v>
      </c>
      <c r="E10249" s="6" t="s">
        <v>284</v>
      </c>
      <c r="F10249" s="6" t="s">
        <v>301</v>
      </c>
      <c r="G10249" s="6" t="s">
        <v>302</v>
      </c>
      <c r="H10249" s="6"/>
      <c r="I10249" s="6"/>
      <c r="J10249" s="6"/>
      <c r="K10249" s="7">
        <v>1.4349769999999999</v>
      </c>
      <c r="L10249" s="7">
        <v>0.168068</v>
      </c>
      <c r="M10249" s="7">
        <v>1.8352580000000001</v>
      </c>
      <c r="N10249" s="7">
        <v>0.44350000000000001</v>
      </c>
      <c r="O10249" s="7">
        <v>0.88228300000000004</v>
      </c>
      <c r="P10249" s="7">
        <v>1.503452</v>
      </c>
      <c r="Q10249" s="7">
        <v>0.70747499999999997</v>
      </c>
      <c r="R10249" s="7">
        <v>0.383822</v>
      </c>
      <c r="S10249" s="7">
        <v>0.22848299999999999</v>
      </c>
      <c r="T10249" s="7"/>
    </row>
    <row r="10250" spans="1:20" x14ac:dyDescent="0.35">
      <c r="A10250" s="6" t="s">
        <v>185</v>
      </c>
      <c r="B10250" s="6" t="s">
        <v>212</v>
      </c>
      <c r="C10250" s="6" t="s">
        <v>768</v>
      </c>
      <c r="D10250" s="6" t="s">
        <v>709</v>
      </c>
      <c r="E10250" s="6" t="s">
        <v>303</v>
      </c>
      <c r="F10250" s="6" t="s">
        <v>304</v>
      </c>
      <c r="G10250" s="6" t="s">
        <v>305</v>
      </c>
      <c r="H10250" s="6"/>
      <c r="I10250" s="6"/>
      <c r="J10250" s="6"/>
      <c r="K10250" s="7">
        <v>0</v>
      </c>
      <c r="L10250" s="7">
        <v>0</v>
      </c>
      <c r="M10250" s="7">
        <v>8.4220000000000007E-3</v>
      </c>
      <c r="N10250" s="7">
        <v>0</v>
      </c>
      <c r="O10250" s="7">
        <v>0</v>
      </c>
      <c r="P10250" s="7">
        <v>1.0055E-2</v>
      </c>
      <c r="Q10250" s="7">
        <v>1.008E-2</v>
      </c>
      <c r="R10250" s="7">
        <v>1.0092E-2</v>
      </c>
      <c r="S10250" s="7">
        <v>1.0109999999999999E-2</v>
      </c>
      <c r="T10250" s="7"/>
    </row>
    <row r="10251" spans="1:20" x14ac:dyDescent="0.35">
      <c r="A10251" s="6" t="s">
        <v>185</v>
      </c>
      <c r="B10251" s="6" t="s">
        <v>212</v>
      </c>
      <c r="C10251" s="6" t="s">
        <v>768</v>
      </c>
      <c r="D10251" s="6" t="s">
        <v>709</v>
      </c>
      <c r="E10251" s="6" t="s">
        <v>303</v>
      </c>
      <c r="F10251" s="6" t="s">
        <v>306</v>
      </c>
      <c r="G10251" s="6" t="s">
        <v>307</v>
      </c>
      <c r="H10251" s="6"/>
      <c r="I10251" s="6"/>
      <c r="J10251" s="6"/>
      <c r="K10251" s="7">
        <v>0.57591800000000004</v>
      </c>
      <c r="L10251" s="7">
        <v>0</v>
      </c>
      <c r="M10251" s="7">
        <v>3.3910000000000003E-2</v>
      </c>
      <c r="N10251" s="7">
        <v>0</v>
      </c>
      <c r="O10251" s="7">
        <v>0</v>
      </c>
      <c r="P10251" s="7">
        <v>6.0444999999999999E-2</v>
      </c>
      <c r="Q10251" s="7">
        <v>0.110958</v>
      </c>
      <c r="R10251" s="7">
        <v>5.049E-2</v>
      </c>
      <c r="S10251" s="7">
        <v>6.0725000000000001E-2</v>
      </c>
      <c r="T10251" s="7"/>
    </row>
    <row r="10252" spans="1:20" x14ac:dyDescent="0.35">
      <c r="A10252" s="6" t="s">
        <v>185</v>
      </c>
      <c r="B10252" s="6" t="s">
        <v>212</v>
      </c>
      <c r="C10252" s="6" t="s">
        <v>768</v>
      </c>
      <c r="D10252" s="6" t="s">
        <v>709</v>
      </c>
      <c r="E10252" s="6" t="s">
        <v>303</v>
      </c>
      <c r="F10252" s="6" t="s">
        <v>308</v>
      </c>
      <c r="G10252" s="6" t="s">
        <v>309</v>
      </c>
      <c r="H10252" s="7">
        <v>2.789714</v>
      </c>
      <c r="I10252" s="7">
        <v>2.789714</v>
      </c>
      <c r="J10252" s="7">
        <v>1.394857</v>
      </c>
      <c r="K10252" s="7">
        <v>0.210727</v>
      </c>
      <c r="L10252" s="7">
        <v>0</v>
      </c>
      <c r="M10252" s="7">
        <v>3.3911999999999998E-2</v>
      </c>
      <c r="N10252" s="7">
        <v>0</v>
      </c>
      <c r="O10252" s="7">
        <v>0</v>
      </c>
      <c r="P10252" s="7">
        <v>7.0519999999999999E-2</v>
      </c>
      <c r="Q10252" s="7">
        <v>0.110956</v>
      </c>
      <c r="R10252" s="7">
        <v>5.0481999999999999E-2</v>
      </c>
      <c r="S10252" s="7">
        <v>6.071E-2</v>
      </c>
      <c r="T10252" s="7"/>
    </row>
    <row r="10253" spans="1:20" x14ac:dyDescent="0.35">
      <c r="A10253" s="6" t="s">
        <v>185</v>
      </c>
      <c r="B10253" s="6" t="s">
        <v>212</v>
      </c>
      <c r="C10253" s="6" t="s">
        <v>768</v>
      </c>
      <c r="D10253" s="6" t="s">
        <v>709</v>
      </c>
      <c r="E10253" s="6" t="s">
        <v>303</v>
      </c>
      <c r="F10253" s="6" t="s">
        <v>310</v>
      </c>
      <c r="G10253" s="6" t="s">
        <v>311</v>
      </c>
      <c r="H10253" s="6"/>
      <c r="I10253" s="6"/>
      <c r="J10253" s="6"/>
      <c r="K10253" s="7">
        <v>2.9503999999999999E-2</v>
      </c>
      <c r="L10253" s="7">
        <v>0</v>
      </c>
      <c r="M10253" s="7">
        <v>8.4449999999999994E-3</v>
      </c>
      <c r="N10253" s="7">
        <v>0</v>
      </c>
      <c r="O10253" s="7">
        <v>0</v>
      </c>
      <c r="P10253" s="7">
        <v>3.0224999999999998E-2</v>
      </c>
      <c r="Q10253" s="7">
        <v>6.0524000000000001E-2</v>
      </c>
      <c r="R10253" s="7">
        <v>3.0286E-2</v>
      </c>
      <c r="S10253" s="7">
        <v>3.0365E-2</v>
      </c>
      <c r="T10253" s="7"/>
    </row>
    <row r="10254" spans="1:20" x14ac:dyDescent="0.35">
      <c r="A10254" s="6" t="s">
        <v>185</v>
      </c>
      <c r="B10254" s="6" t="s">
        <v>212</v>
      </c>
      <c r="C10254" s="6" t="s">
        <v>768</v>
      </c>
      <c r="D10254" s="6" t="s">
        <v>709</v>
      </c>
      <c r="E10254" s="6" t="s">
        <v>303</v>
      </c>
      <c r="F10254" s="6" t="s">
        <v>312</v>
      </c>
      <c r="G10254" s="6" t="s">
        <v>313</v>
      </c>
      <c r="H10254" s="7">
        <v>2.789714</v>
      </c>
      <c r="I10254" s="7">
        <v>1.394857</v>
      </c>
      <c r="J10254" s="7">
        <v>2.789714</v>
      </c>
      <c r="K10254" s="7">
        <v>2.5735030000000001</v>
      </c>
      <c r="L10254" s="7">
        <v>0</v>
      </c>
      <c r="M10254" s="7">
        <v>8.4836999999999996E-2</v>
      </c>
      <c r="N10254" s="7">
        <v>0</v>
      </c>
      <c r="O10254" s="7">
        <v>0</v>
      </c>
      <c r="P10254" s="7">
        <v>0.141065</v>
      </c>
      <c r="Q10254" s="7">
        <v>0.22193199999999999</v>
      </c>
      <c r="R10254" s="7">
        <v>0.111084</v>
      </c>
      <c r="S10254" s="7">
        <v>0.12146</v>
      </c>
      <c r="T10254" s="7"/>
    </row>
    <row r="10255" spans="1:20" x14ac:dyDescent="0.35">
      <c r="A10255" s="6" t="s">
        <v>185</v>
      </c>
      <c r="B10255" s="6" t="s">
        <v>212</v>
      </c>
      <c r="C10255" s="6" t="s">
        <v>768</v>
      </c>
      <c r="D10255" s="6" t="s">
        <v>709</v>
      </c>
      <c r="E10255" s="6" t="s">
        <v>303</v>
      </c>
      <c r="F10255" s="6" t="s">
        <v>314</v>
      </c>
      <c r="G10255" s="6" t="s">
        <v>315</v>
      </c>
      <c r="H10255" s="6"/>
      <c r="I10255" s="6"/>
      <c r="J10255" s="6"/>
      <c r="K10255" s="7">
        <v>0.12554000000000001</v>
      </c>
      <c r="L10255" s="7">
        <v>0</v>
      </c>
      <c r="M10255" s="7">
        <v>3.3911999999999998E-2</v>
      </c>
      <c r="N10255" s="7">
        <v>0</v>
      </c>
      <c r="O10255" s="7">
        <v>0</v>
      </c>
      <c r="P10255" s="7">
        <v>7.0529999999999995E-2</v>
      </c>
      <c r="Q10255" s="7">
        <v>0.100868</v>
      </c>
      <c r="R10255" s="7">
        <v>5.049E-2</v>
      </c>
      <c r="S10255" s="7">
        <v>6.0714999999999998E-2</v>
      </c>
      <c r="T10255" s="7"/>
    </row>
    <row r="10256" spans="1:20" x14ac:dyDescent="0.35">
      <c r="A10256" s="6" t="s">
        <v>185</v>
      </c>
      <c r="B10256" s="6" t="s">
        <v>212</v>
      </c>
      <c r="C10256" s="6" t="s">
        <v>768</v>
      </c>
      <c r="D10256" s="6" t="s">
        <v>709</v>
      </c>
      <c r="E10256" s="6" t="s">
        <v>303</v>
      </c>
      <c r="F10256" s="6" t="s">
        <v>316</v>
      </c>
      <c r="G10256" s="6" t="s">
        <v>317</v>
      </c>
      <c r="H10256" s="6"/>
      <c r="I10256" s="6"/>
      <c r="J10256" s="6"/>
      <c r="K10256" s="7">
        <v>0</v>
      </c>
      <c r="L10256" s="7">
        <v>0</v>
      </c>
      <c r="M10256" s="7">
        <v>2.0927999999999999E-2</v>
      </c>
      <c r="N10256" s="7">
        <v>0</v>
      </c>
      <c r="O10256" s="7">
        <v>0</v>
      </c>
      <c r="P10256" s="7">
        <v>7.0519999999999999E-2</v>
      </c>
      <c r="Q10256" s="7">
        <v>0.131136</v>
      </c>
      <c r="R10256" s="7">
        <v>7.0683999999999997E-2</v>
      </c>
      <c r="S10256" s="7">
        <v>0.10120999999999999</v>
      </c>
      <c r="T10256" s="7"/>
    </row>
    <row r="10257" spans="1:20" x14ac:dyDescent="0.35">
      <c r="A10257" s="6" t="s">
        <v>185</v>
      </c>
      <c r="B10257" s="6" t="s">
        <v>212</v>
      </c>
      <c r="C10257" s="6" t="s">
        <v>768</v>
      </c>
      <c r="D10257" s="6" t="s">
        <v>709</v>
      </c>
      <c r="E10257" s="6" t="s">
        <v>303</v>
      </c>
      <c r="F10257" s="6" t="s">
        <v>318</v>
      </c>
      <c r="G10257" s="6" t="s">
        <v>319</v>
      </c>
      <c r="H10257" s="6"/>
      <c r="I10257" s="6"/>
      <c r="J10257" s="6"/>
      <c r="K10257" s="7">
        <v>0</v>
      </c>
      <c r="L10257" s="7">
        <v>0</v>
      </c>
      <c r="M10257" s="7">
        <v>1.0416999999999999E-2</v>
      </c>
      <c r="N10257" s="7">
        <v>0</v>
      </c>
      <c r="O10257" s="7">
        <v>0</v>
      </c>
      <c r="P10257" s="7">
        <v>2.0150000000000001E-2</v>
      </c>
      <c r="Q10257" s="7">
        <v>4.0340000000000001E-2</v>
      </c>
      <c r="R10257" s="7">
        <v>2.0192000000000002E-2</v>
      </c>
      <c r="S10257" s="7">
        <v>3.0355E-2</v>
      </c>
      <c r="T10257" s="7"/>
    </row>
    <row r="10258" spans="1:20" x14ac:dyDescent="0.35">
      <c r="A10258" s="6" t="s">
        <v>185</v>
      </c>
      <c r="B10258" s="6" t="s">
        <v>212</v>
      </c>
      <c r="C10258" s="6" t="s">
        <v>768</v>
      </c>
      <c r="D10258" s="6" t="s">
        <v>709</v>
      </c>
      <c r="E10258" s="6" t="s">
        <v>303</v>
      </c>
      <c r="F10258" s="6" t="s">
        <v>714</v>
      </c>
      <c r="G10258" s="6" t="s">
        <v>715</v>
      </c>
      <c r="H10258" s="6"/>
      <c r="I10258" s="6"/>
      <c r="J10258" s="6"/>
      <c r="K10258" s="7">
        <v>1.3948579999999999</v>
      </c>
      <c r="L10258" s="7">
        <v>0</v>
      </c>
      <c r="M10258" s="7">
        <v>0</v>
      </c>
      <c r="N10258" s="7">
        <v>0</v>
      </c>
      <c r="O10258" s="7">
        <v>0</v>
      </c>
      <c r="P10258" s="7">
        <v>0</v>
      </c>
      <c r="Q10258" s="7">
        <v>0</v>
      </c>
      <c r="R10258" s="7">
        <v>0</v>
      </c>
      <c r="S10258" s="7">
        <v>0</v>
      </c>
      <c r="T10258" s="7"/>
    </row>
    <row r="10259" spans="1:20" x14ac:dyDescent="0.35">
      <c r="A10259" s="6" t="s">
        <v>185</v>
      </c>
      <c r="B10259" s="6" t="s">
        <v>212</v>
      </c>
      <c r="C10259" s="6" t="s">
        <v>768</v>
      </c>
      <c r="D10259" s="6" t="s">
        <v>709</v>
      </c>
      <c r="E10259" s="6" t="s">
        <v>303</v>
      </c>
      <c r="F10259" s="6" t="s">
        <v>328</v>
      </c>
      <c r="G10259" s="6" t="s">
        <v>329</v>
      </c>
      <c r="H10259" s="6"/>
      <c r="I10259" s="6"/>
      <c r="J10259" s="6"/>
      <c r="K10259" s="7">
        <v>7.2740000000000001E-3</v>
      </c>
      <c r="L10259" s="7">
        <v>0</v>
      </c>
      <c r="M10259" s="7">
        <v>2.5489999999999999E-2</v>
      </c>
      <c r="N10259" s="7">
        <v>0</v>
      </c>
      <c r="O10259" s="7">
        <v>0</v>
      </c>
      <c r="P10259" s="7">
        <v>0</v>
      </c>
      <c r="Q10259" s="7">
        <v>0</v>
      </c>
      <c r="R10259" s="7">
        <v>0</v>
      </c>
      <c r="S10259" s="7">
        <v>0</v>
      </c>
      <c r="T10259" s="7"/>
    </row>
    <row r="10260" spans="1:20" x14ac:dyDescent="0.35">
      <c r="A10260" s="6" t="s">
        <v>185</v>
      </c>
      <c r="B10260" s="6" t="s">
        <v>212</v>
      </c>
      <c r="C10260" s="6" t="s">
        <v>768</v>
      </c>
      <c r="D10260" s="6" t="s">
        <v>709</v>
      </c>
      <c r="E10260" s="6" t="s">
        <v>303</v>
      </c>
      <c r="F10260" s="6" t="s">
        <v>330</v>
      </c>
      <c r="G10260" s="6" t="s">
        <v>331</v>
      </c>
      <c r="H10260" s="6"/>
      <c r="I10260" s="6"/>
      <c r="J10260" s="6"/>
      <c r="K10260" s="7">
        <v>0</v>
      </c>
      <c r="L10260" s="7">
        <v>0</v>
      </c>
      <c r="M10260" s="7">
        <v>0</v>
      </c>
      <c r="N10260" s="7">
        <v>0</v>
      </c>
      <c r="O10260" s="7">
        <v>2.4084000000000001E-2</v>
      </c>
      <c r="P10260" s="7">
        <v>7.0525000000000004E-2</v>
      </c>
      <c r="Q10260" s="7">
        <v>0.123768</v>
      </c>
      <c r="R10260" s="7">
        <v>4.1304E-2</v>
      </c>
      <c r="S10260" s="7">
        <v>5.1749999999999997E-2</v>
      </c>
      <c r="T10260" s="7"/>
    </row>
    <row r="10261" spans="1:20" x14ac:dyDescent="0.35">
      <c r="A10261" s="6" t="s">
        <v>185</v>
      </c>
      <c r="B10261" s="6" t="s">
        <v>212</v>
      </c>
      <c r="C10261" s="6" t="s">
        <v>768</v>
      </c>
      <c r="D10261" s="6" t="s">
        <v>709</v>
      </c>
      <c r="E10261" s="6" t="s">
        <v>303</v>
      </c>
      <c r="F10261" s="6" t="s">
        <v>332</v>
      </c>
      <c r="G10261" s="6" t="s">
        <v>333</v>
      </c>
      <c r="H10261" s="6"/>
      <c r="I10261" s="6"/>
      <c r="J10261" s="6"/>
      <c r="K10261" s="7">
        <v>3.4049999999999997E-2</v>
      </c>
      <c r="L10261" s="7">
        <v>0</v>
      </c>
      <c r="M10261" s="7">
        <v>8.4939999999999998E-3</v>
      </c>
      <c r="N10261" s="7">
        <v>0</v>
      </c>
      <c r="O10261" s="7">
        <v>0</v>
      </c>
      <c r="P10261" s="7">
        <v>0</v>
      </c>
      <c r="Q10261" s="7">
        <v>0</v>
      </c>
      <c r="R10261" s="7">
        <v>0</v>
      </c>
      <c r="S10261" s="7">
        <v>0</v>
      </c>
      <c r="T10261" s="7"/>
    </row>
    <row r="10262" spans="1:20" x14ac:dyDescent="0.35">
      <c r="A10262" s="6" t="s">
        <v>185</v>
      </c>
      <c r="B10262" s="6" t="s">
        <v>212</v>
      </c>
      <c r="C10262" s="6" t="s">
        <v>768</v>
      </c>
      <c r="D10262" s="6" t="s">
        <v>709</v>
      </c>
      <c r="E10262" s="6" t="s">
        <v>303</v>
      </c>
      <c r="F10262" s="6" t="s">
        <v>334</v>
      </c>
      <c r="G10262" s="6" t="s">
        <v>335</v>
      </c>
      <c r="H10262" s="6"/>
      <c r="I10262" s="6"/>
      <c r="J10262" s="6"/>
      <c r="K10262" s="7">
        <v>0</v>
      </c>
      <c r="L10262" s="7">
        <v>0</v>
      </c>
      <c r="M10262" s="7">
        <v>0</v>
      </c>
      <c r="N10262" s="7">
        <v>0</v>
      </c>
      <c r="O10262" s="7">
        <v>2.0244000000000002E-2</v>
      </c>
      <c r="P10262" s="7">
        <v>4.0300000000000002E-2</v>
      </c>
      <c r="Q10262" s="7">
        <v>8.2516000000000006E-2</v>
      </c>
      <c r="R10262" s="7">
        <v>3.0976E-2</v>
      </c>
      <c r="S10262" s="7">
        <v>3.1045E-2</v>
      </c>
      <c r="T10262" s="7"/>
    </row>
    <row r="10263" spans="1:20" x14ac:dyDescent="0.35">
      <c r="A10263" s="6" t="s">
        <v>185</v>
      </c>
      <c r="B10263" s="6" t="s">
        <v>212</v>
      </c>
      <c r="C10263" s="6" t="s">
        <v>768</v>
      </c>
      <c r="D10263" s="6" t="s">
        <v>709</v>
      </c>
      <c r="E10263" s="6" t="s">
        <v>303</v>
      </c>
      <c r="F10263" s="6" t="s">
        <v>336</v>
      </c>
      <c r="G10263" s="6" t="s">
        <v>337</v>
      </c>
      <c r="H10263" s="6"/>
      <c r="I10263" s="6"/>
      <c r="J10263" s="6"/>
      <c r="K10263" s="7">
        <v>0</v>
      </c>
      <c r="L10263" s="7">
        <v>0</v>
      </c>
      <c r="M10263" s="7">
        <v>8.4399999999999996E-3</v>
      </c>
      <c r="N10263" s="7">
        <v>0</v>
      </c>
      <c r="O10263" s="7">
        <v>0</v>
      </c>
      <c r="P10263" s="7">
        <v>0</v>
      </c>
      <c r="Q10263" s="7">
        <v>0</v>
      </c>
      <c r="R10263" s="7">
        <v>0</v>
      </c>
      <c r="S10263" s="7">
        <v>0</v>
      </c>
      <c r="T10263" s="7"/>
    </row>
    <row r="10264" spans="1:20" x14ac:dyDescent="0.35">
      <c r="A10264" s="6" t="s">
        <v>185</v>
      </c>
      <c r="B10264" s="6" t="s">
        <v>212</v>
      </c>
      <c r="C10264" s="6" t="s">
        <v>768</v>
      </c>
      <c r="D10264" s="6" t="s">
        <v>709</v>
      </c>
      <c r="E10264" s="6" t="s">
        <v>303</v>
      </c>
      <c r="F10264" s="6" t="s">
        <v>338</v>
      </c>
      <c r="G10264" s="6" t="s">
        <v>339</v>
      </c>
      <c r="H10264" s="6"/>
      <c r="I10264" s="6"/>
      <c r="J10264" s="6"/>
      <c r="K10264" s="7">
        <v>0</v>
      </c>
      <c r="L10264" s="7">
        <v>0</v>
      </c>
      <c r="M10264" s="7">
        <v>0</v>
      </c>
      <c r="N10264" s="7">
        <v>0</v>
      </c>
      <c r="O10264" s="7">
        <v>1.1988E-2</v>
      </c>
      <c r="P10264" s="7">
        <v>3.022E-2</v>
      </c>
      <c r="Q10264" s="7">
        <v>5.1568000000000003E-2</v>
      </c>
      <c r="R10264" s="7">
        <v>2.0643999999999999E-2</v>
      </c>
      <c r="S10264" s="7">
        <v>2.0695000000000002E-2</v>
      </c>
      <c r="T10264" s="7"/>
    </row>
    <row r="10265" spans="1:20" x14ac:dyDescent="0.35">
      <c r="A10265" s="6" t="s">
        <v>185</v>
      </c>
      <c r="B10265" s="6" t="s">
        <v>212</v>
      </c>
      <c r="C10265" s="6" t="s">
        <v>768</v>
      </c>
      <c r="D10265" s="6" t="s">
        <v>709</v>
      </c>
      <c r="E10265" s="6" t="s">
        <v>303</v>
      </c>
      <c r="F10265" s="6" t="s">
        <v>342</v>
      </c>
      <c r="G10265" s="6" t="s">
        <v>343</v>
      </c>
      <c r="H10265" s="6"/>
      <c r="I10265" s="6"/>
      <c r="J10265" s="6"/>
      <c r="K10265" s="7">
        <v>2.2932000000000001E-2</v>
      </c>
      <c r="L10265" s="7">
        <v>0</v>
      </c>
      <c r="M10265" s="7">
        <v>0</v>
      </c>
      <c r="N10265" s="7">
        <v>0.27786</v>
      </c>
      <c r="O10265" s="7">
        <v>0</v>
      </c>
      <c r="P10265" s="7">
        <v>0</v>
      </c>
      <c r="Q10265" s="7">
        <v>0</v>
      </c>
      <c r="R10265" s="7">
        <v>0</v>
      </c>
      <c r="S10265" s="7">
        <v>0</v>
      </c>
      <c r="T10265" s="7"/>
    </row>
    <row r="10266" spans="1:20" x14ac:dyDescent="0.35">
      <c r="A10266" s="6" t="s">
        <v>185</v>
      </c>
      <c r="B10266" s="6" t="s">
        <v>212</v>
      </c>
      <c r="C10266" s="6" t="s">
        <v>768</v>
      </c>
      <c r="D10266" s="6" t="s">
        <v>709</v>
      </c>
      <c r="E10266" s="6" t="s">
        <v>303</v>
      </c>
      <c r="F10266" s="6" t="s">
        <v>344</v>
      </c>
      <c r="G10266" s="6" t="s">
        <v>345</v>
      </c>
      <c r="H10266" s="6"/>
      <c r="I10266" s="6"/>
      <c r="J10266" s="6"/>
      <c r="K10266" s="7">
        <v>1.4689000000000001E-2</v>
      </c>
      <c r="L10266" s="7">
        <v>0</v>
      </c>
      <c r="M10266" s="7">
        <v>0</v>
      </c>
      <c r="N10266" s="7">
        <v>0.27927999999999997</v>
      </c>
      <c r="O10266" s="7">
        <v>0</v>
      </c>
      <c r="P10266" s="7">
        <v>0</v>
      </c>
      <c r="Q10266" s="7">
        <v>0</v>
      </c>
      <c r="R10266" s="7">
        <v>0</v>
      </c>
      <c r="S10266" s="7">
        <v>0</v>
      </c>
      <c r="T10266" s="7"/>
    </row>
    <row r="10267" spans="1:20" x14ac:dyDescent="0.35">
      <c r="A10267" s="6" t="s">
        <v>185</v>
      </c>
      <c r="B10267" s="6" t="s">
        <v>212</v>
      </c>
      <c r="C10267" s="6" t="s">
        <v>768</v>
      </c>
      <c r="D10267" s="6" t="s">
        <v>709</v>
      </c>
      <c r="E10267" s="6" t="s">
        <v>303</v>
      </c>
      <c r="F10267" s="6" t="s">
        <v>346</v>
      </c>
      <c r="G10267" s="6" t="s">
        <v>347</v>
      </c>
      <c r="H10267" s="6"/>
      <c r="I10267" s="6"/>
      <c r="J10267" s="6"/>
      <c r="K10267" s="7">
        <v>4.0585999999999997E-2</v>
      </c>
      <c r="L10267" s="7">
        <v>0</v>
      </c>
      <c r="M10267" s="7">
        <v>0</v>
      </c>
      <c r="N10267" s="7">
        <v>0.24571399999999999</v>
      </c>
      <c r="O10267" s="7">
        <v>0</v>
      </c>
      <c r="P10267" s="7">
        <v>0</v>
      </c>
      <c r="Q10267" s="7">
        <v>0</v>
      </c>
      <c r="R10267" s="7">
        <v>0</v>
      </c>
      <c r="S10267" s="7">
        <v>0</v>
      </c>
      <c r="T10267" s="7"/>
    </row>
    <row r="10268" spans="1:20" x14ac:dyDescent="0.35">
      <c r="A10268" s="6" t="s">
        <v>185</v>
      </c>
      <c r="B10268" s="6" t="s">
        <v>212</v>
      </c>
      <c r="C10268" s="6" t="s">
        <v>768</v>
      </c>
      <c r="D10268" s="6" t="s">
        <v>709</v>
      </c>
      <c r="E10268" s="6" t="s">
        <v>303</v>
      </c>
      <c r="F10268" s="6" t="s">
        <v>350</v>
      </c>
      <c r="G10268" s="6" t="s">
        <v>351</v>
      </c>
      <c r="H10268" s="6"/>
      <c r="I10268" s="6"/>
      <c r="J10268" s="6"/>
      <c r="K10268" s="7">
        <v>0</v>
      </c>
      <c r="L10268" s="7">
        <v>0</v>
      </c>
      <c r="M10268" s="7">
        <v>0</v>
      </c>
      <c r="N10268" s="7">
        <v>0</v>
      </c>
      <c r="O10268" s="7">
        <v>0</v>
      </c>
      <c r="P10268" s="7">
        <v>0</v>
      </c>
      <c r="Q10268" s="7">
        <v>1.008E-2</v>
      </c>
      <c r="R10268" s="7">
        <v>0</v>
      </c>
      <c r="S10268" s="7">
        <v>1.0109999999999999E-2</v>
      </c>
      <c r="T10268" s="7"/>
    </row>
    <row r="10269" spans="1:20" x14ac:dyDescent="0.35">
      <c r="A10269" s="6" t="s">
        <v>185</v>
      </c>
      <c r="B10269" s="6" t="s">
        <v>212</v>
      </c>
      <c r="C10269" s="6" t="s">
        <v>768</v>
      </c>
      <c r="D10269" s="6" t="s">
        <v>709</v>
      </c>
      <c r="E10269" s="6" t="s">
        <v>303</v>
      </c>
      <c r="F10269" s="6" t="s">
        <v>358</v>
      </c>
      <c r="G10269" s="6" t="s">
        <v>359</v>
      </c>
      <c r="H10269" s="6"/>
      <c r="I10269" s="6"/>
      <c r="J10269" s="6"/>
      <c r="K10269" s="7">
        <v>0.52963300000000002</v>
      </c>
      <c r="L10269" s="7">
        <v>0</v>
      </c>
      <c r="M10269" s="7">
        <v>1.6827999999999999E-2</v>
      </c>
      <c r="N10269" s="7">
        <v>0</v>
      </c>
      <c r="O10269" s="7">
        <v>0</v>
      </c>
      <c r="P10269" s="7">
        <v>9.9649999999999999E-3</v>
      </c>
      <c r="Q10269" s="7">
        <v>2.9914E-2</v>
      </c>
      <c r="R10269" s="7">
        <v>9.9640000000000006E-3</v>
      </c>
      <c r="S10269" s="7">
        <v>8.0949999999999998E-3</v>
      </c>
      <c r="T10269" s="7"/>
    </row>
    <row r="10270" spans="1:20" x14ac:dyDescent="0.35">
      <c r="A10270" s="6" t="s">
        <v>185</v>
      </c>
      <c r="B10270" s="6" t="s">
        <v>212</v>
      </c>
      <c r="C10270" s="6" t="s">
        <v>768</v>
      </c>
      <c r="D10270" s="6" t="s">
        <v>709</v>
      </c>
      <c r="E10270" s="6" t="s">
        <v>303</v>
      </c>
      <c r="F10270" s="6" t="s">
        <v>360</v>
      </c>
      <c r="G10270" s="6" t="s">
        <v>361</v>
      </c>
      <c r="H10270" s="6"/>
      <c r="I10270" s="6"/>
      <c r="J10270" s="6"/>
      <c r="K10270" s="7">
        <v>0.65118100000000001</v>
      </c>
      <c r="L10270" s="7">
        <v>0</v>
      </c>
      <c r="M10270" s="7">
        <v>2.9513999999999999E-2</v>
      </c>
      <c r="N10270" s="7">
        <v>0</v>
      </c>
      <c r="O10270" s="7">
        <v>0</v>
      </c>
      <c r="P10270" s="7">
        <v>1.9939999999999999E-2</v>
      </c>
      <c r="Q10270" s="7">
        <v>4.9860000000000002E-2</v>
      </c>
      <c r="R10270" s="7">
        <v>9.9600000000000001E-3</v>
      </c>
      <c r="S10270" s="7">
        <v>1.6195000000000001E-2</v>
      </c>
      <c r="T10270" s="7"/>
    </row>
    <row r="10271" spans="1:20" x14ac:dyDescent="0.35">
      <c r="A10271" s="6" t="s">
        <v>185</v>
      </c>
      <c r="B10271" s="6" t="s">
        <v>212</v>
      </c>
      <c r="C10271" s="6" t="s">
        <v>768</v>
      </c>
      <c r="D10271" s="6" t="s">
        <v>709</v>
      </c>
      <c r="E10271" s="6" t="s">
        <v>303</v>
      </c>
      <c r="F10271" s="6" t="s">
        <v>362</v>
      </c>
      <c r="G10271" s="6" t="s">
        <v>363</v>
      </c>
      <c r="H10271" s="6"/>
      <c r="I10271" s="6"/>
      <c r="J10271" s="6"/>
      <c r="K10271" s="7">
        <v>0</v>
      </c>
      <c r="L10271" s="7">
        <v>0</v>
      </c>
      <c r="M10271" s="7">
        <v>0.176755</v>
      </c>
      <c r="N10271" s="7">
        <v>0</v>
      </c>
      <c r="O10271" s="7">
        <v>0</v>
      </c>
      <c r="P10271" s="7">
        <v>4.9820000000000003E-2</v>
      </c>
      <c r="Q10271" s="7">
        <v>8.9726E-2</v>
      </c>
      <c r="R10271" s="7">
        <v>4.9807999999999998E-2</v>
      </c>
      <c r="S10271" s="7">
        <v>7.9714999999999994E-2</v>
      </c>
      <c r="T10271" s="7"/>
    </row>
    <row r="10272" spans="1:20" x14ac:dyDescent="0.35">
      <c r="A10272" s="6" t="s">
        <v>185</v>
      </c>
      <c r="B10272" s="6" t="s">
        <v>212</v>
      </c>
      <c r="C10272" s="6" t="s">
        <v>768</v>
      </c>
      <c r="D10272" s="6" t="s">
        <v>709</v>
      </c>
      <c r="E10272" s="6" t="s">
        <v>303</v>
      </c>
      <c r="F10272" s="6" t="s">
        <v>370</v>
      </c>
      <c r="G10272" s="6" t="s">
        <v>371</v>
      </c>
      <c r="H10272" s="6"/>
      <c r="I10272" s="6"/>
      <c r="J10272" s="6"/>
      <c r="K10272" s="7">
        <v>2.4290000000000002E-3</v>
      </c>
      <c r="L10272" s="7">
        <v>0</v>
      </c>
      <c r="M10272" s="7">
        <v>8.4749999999999999E-3</v>
      </c>
      <c r="N10272" s="7">
        <v>0</v>
      </c>
      <c r="O10272" s="7">
        <v>0</v>
      </c>
      <c r="P10272" s="7">
        <v>0</v>
      </c>
      <c r="Q10272" s="7">
        <v>0</v>
      </c>
      <c r="R10272" s="7">
        <v>0</v>
      </c>
      <c r="S10272" s="7">
        <v>0</v>
      </c>
      <c r="T10272" s="7"/>
    </row>
    <row r="10273" spans="1:20" x14ac:dyDescent="0.35">
      <c r="A10273" s="6" t="s">
        <v>185</v>
      </c>
      <c r="B10273" s="6" t="s">
        <v>212</v>
      </c>
      <c r="C10273" s="6" t="s">
        <v>768</v>
      </c>
      <c r="D10273" s="6" t="s">
        <v>709</v>
      </c>
      <c r="E10273" s="6" t="s">
        <v>303</v>
      </c>
      <c r="F10273" s="6" t="s">
        <v>372</v>
      </c>
      <c r="G10273" s="6" t="s">
        <v>373</v>
      </c>
      <c r="H10273" s="6"/>
      <c r="I10273" s="6"/>
      <c r="J10273" s="6"/>
      <c r="K10273" s="7">
        <v>0</v>
      </c>
      <c r="L10273" s="7">
        <v>0</v>
      </c>
      <c r="M10273" s="7">
        <v>0</v>
      </c>
      <c r="N10273" s="7">
        <v>0</v>
      </c>
      <c r="O10273" s="7">
        <v>2.0913000000000001E-2</v>
      </c>
      <c r="P10273" s="7">
        <v>8.0604999999999996E-2</v>
      </c>
      <c r="Q10273" s="7">
        <v>0.10314</v>
      </c>
      <c r="R10273" s="7">
        <v>4.1304E-2</v>
      </c>
      <c r="S10273" s="7">
        <v>5.1749999999999997E-2</v>
      </c>
      <c r="T10273" s="7"/>
    </row>
    <row r="10274" spans="1:20" x14ac:dyDescent="0.35">
      <c r="A10274" s="6" t="s">
        <v>185</v>
      </c>
      <c r="B10274" s="6" t="s">
        <v>212</v>
      </c>
      <c r="C10274" s="6" t="s">
        <v>768</v>
      </c>
      <c r="D10274" s="6" t="s">
        <v>709</v>
      </c>
      <c r="E10274" s="6" t="s">
        <v>303</v>
      </c>
      <c r="F10274" s="6" t="s">
        <v>374</v>
      </c>
      <c r="G10274" s="6" t="s">
        <v>375</v>
      </c>
      <c r="H10274" s="6"/>
      <c r="I10274" s="6"/>
      <c r="J10274" s="6"/>
      <c r="K10274" s="7">
        <v>0</v>
      </c>
      <c r="L10274" s="7">
        <v>0</v>
      </c>
      <c r="M10274" s="7">
        <v>8.4820000000000007E-2</v>
      </c>
      <c r="N10274" s="7">
        <v>0</v>
      </c>
      <c r="O10274" s="7">
        <v>0</v>
      </c>
      <c r="P10274" s="7">
        <v>0.14105999999999999</v>
      </c>
      <c r="Q10274" s="7">
        <v>0.29253200000000001</v>
      </c>
      <c r="R10274" s="7">
        <v>0.141376</v>
      </c>
      <c r="S10274" s="7">
        <v>0.16194</v>
      </c>
      <c r="T10274" s="7"/>
    </row>
    <row r="10275" spans="1:20" x14ac:dyDescent="0.35">
      <c r="A10275" s="6" t="s">
        <v>185</v>
      </c>
      <c r="B10275" s="6" t="s">
        <v>212</v>
      </c>
      <c r="C10275" s="6" t="s">
        <v>768</v>
      </c>
      <c r="D10275" s="6" t="s">
        <v>709</v>
      </c>
      <c r="E10275" s="6" t="s">
        <v>303</v>
      </c>
      <c r="F10275" s="6" t="s">
        <v>376</v>
      </c>
      <c r="G10275" s="6" t="s">
        <v>377</v>
      </c>
      <c r="H10275" s="6"/>
      <c r="I10275" s="6"/>
      <c r="J10275" s="6"/>
      <c r="K10275" s="7">
        <v>0</v>
      </c>
      <c r="L10275" s="7">
        <v>0</v>
      </c>
      <c r="M10275" s="7">
        <v>2.5399999999999999E-2</v>
      </c>
      <c r="N10275" s="7">
        <v>0</v>
      </c>
      <c r="O10275" s="7">
        <v>0</v>
      </c>
      <c r="P10275" s="7">
        <v>2.0150000000000001E-2</v>
      </c>
      <c r="Q10275" s="7">
        <v>2.0167999999999998E-2</v>
      </c>
      <c r="R10275" s="7">
        <v>1.0092E-2</v>
      </c>
      <c r="S10275" s="7">
        <v>1.0109999999999999E-2</v>
      </c>
      <c r="T10275" s="7"/>
    </row>
    <row r="10276" spans="1:20" x14ac:dyDescent="0.35">
      <c r="A10276" s="6" t="s">
        <v>185</v>
      </c>
      <c r="B10276" s="6" t="s">
        <v>212</v>
      </c>
      <c r="C10276" s="6" t="s">
        <v>768</v>
      </c>
      <c r="D10276" s="6" t="s">
        <v>709</v>
      </c>
      <c r="E10276" s="6" t="s">
        <v>303</v>
      </c>
      <c r="F10276" s="6" t="s">
        <v>378</v>
      </c>
      <c r="G10276" s="6" t="s">
        <v>379</v>
      </c>
      <c r="H10276" s="6"/>
      <c r="I10276" s="6"/>
      <c r="J10276" s="6"/>
      <c r="K10276" s="7">
        <v>0</v>
      </c>
      <c r="L10276" s="7">
        <v>0</v>
      </c>
      <c r="M10276" s="7">
        <v>0.13642000000000001</v>
      </c>
      <c r="N10276" s="7">
        <v>0</v>
      </c>
      <c r="O10276" s="7">
        <v>0</v>
      </c>
      <c r="P10276" s="7">
        <v>0.26199</v>
      </c>
      <c r="Q10276" s="7">
        <v>0.51447200000000004</v>
      </c>
      <c r="R10276" s="7">
        <v>0.27265600000000001</v>
      </c>
      <c r="S10276" s="7">
        <v>0.435255</v>
      </c>
      <c r="T10276" s="7"/>
    </row>
    <row r="10277" spans="1:20" x14ac:dyDescent="0.35">
      <c r="A10277" s="6" t="s">
        <v>185</v>
      </c>
      <c r="B10277" s="6" t="s">
        <v>212</v>
      </c>
      <c r="C10277" s="6" t="s">
        <v>768</v>
      </c>
      <c r="D10277" s="6" t="s">
        <v>709</v>
      </c>
      <c r="E10277" s="6" t="s">
        <v>303</v>
      </c>
      <c r="F10277" s="6" t="s">
        <v>380</v>
      </c>
      <c r="G10277" s="6" t="s">
        <v>381</v>
      </c>
      <c r="H10277" s="6"/>
      <c r="I10277" s="6"/>
      <c r="J10277" s="6"/>
      <c r="K10277" s="7">
        <v>0</v>
      </c>
      <c r="L10277" s="7">
        <v>0</v>
      </c>
      <c r="M10277" s="7">
        <v>5.2423999999999998E-2</v>
      </c>
      <c r="N10277" s="7">
        <v>0</v>
      </c>
      <c r="O10277" s="7">
        <v>0</v>
      </c>
      <c r="P10277" s="7">
        <v>0.100755</v>
      </c>
      <c r="Q10277" s="7">
        <v>0.11096</v>
      </c>
      <c r="R10277" s="7">
        <v>6.0592E-2</v>
      </c>
      <c r="S10277" s="7">
        <v>8.0975000000000005E-2</v>
      </c>
      <c r="T10277" s="7"/>
    </row>
    <row r="10278" spans="1:20" x14ac:dyDescent="0.35">
      <c r="A10278" s="6" t="s">
        <v>185</v>
      </c>
      <c r="B10278" s="6" t="s">
        <v>212</v>
      </c>
      <c r="C10278" s="6" t="s">
        <v>768</v>
      </c>
      <c r="D10278" s="6" t="s">
        <v>709</v>
      </c>
      <c r="E10278" s="6" t="s">
        <v>303</v>
      </c>
      <c r="F10278" s="6" t="s">
        <v>384</v>
      </c>
      <c r="G10278" s="6" t="s">
        <v>385</v>
      </c>
      <c r="H10278" s="6"/>
      <c r="I10278" s="6"/>
      <c r="J10278" s="6"/>
      <c r="K10278" s="7">
        <v>0</v>
      </c>
      <c r="L10278" s="7">
        <v>0</v>
      </c>
      <c r="M10278" s="7">
        <v>0</v>
      </c>
      <c r="N10278" s="7">
        <v>0</v>
      </c>
      <c r="O10278" s="7">
        <v>0</v>
      </c>
      <c r="P10278" s="7">
        <v>1.0055E-2</v>
      </c>
      <c r="Q10278" s="7">
        <v>1.008E-2</v>
      </c>
      <c r="R10278" s="7">
        <v>1.0092E-2</v>
      </c>
      <c r="S10278" s="7">
        <v>1.0109999999999999E-2</v>
      </c>
      <c r="T10278" s="7"/>
    </row>
    <row r="10279" spans="1:20" x14ac:dyDescent="0.35">
      <c r="A10279" s="6" t="s">
        <v>185</v>
      </c>
      <c r="B10279" s="6" t="s">
        <v>212</v>
      </c>
      <c r="C10279" s="6" t="s">
        <v>768</v>
      </c>
      <c r="D10279" s="6" t="s">
        <v>709</v>
      </c>
      <c r="E10279" s="6" t="s">
        <v>303</v>
      </c>
      <c r="F10279" s="6" t="s">
        <v>386</v>
      </c>
      <c r="G10279" s="6" t="s">
        <v>387</v>
      </c>
      <c r="H10279" s="6"/>
      <c r="I10279" s="6"/>
      <c r="J10279" s="6"/>
      <c r="K10279" s="7">
        <v>2.7730000000000001E-2</v>
      </c>
      <c r="L10279" s="7">
        <v>0</v>
      </c>
      <c r="M10279" s="7">
        <v>4.2459999999999998E-2</v>
      </c>
      <c r="N10279" s="7">
        <v>0</v>
      </c>
      <c r="O10279" s="7">
        <v>0</v>
      </c>
      <c r="P10279" s="7">
        <v>0</v>
      </c>
      <c r="Q10279" s="7">
        <v>0</v>
      </c>
      <c r="R10279" s="7">
        <v>0</v>
      </c>
      <c r="S10279" s="7">
        <v>0</v>
      </c>
      <c r="T10279" s="7"/>
    </row>
    <row r="10280" spans="1:20" x14ac:dyDescent="0.35">
      <c r="A10280" s="6" t="s">
        <v>185</v>
      </c>
      <c r="B10280" s="6" t="s">
        <v>212</v>
      </c>
      <c r="C10280" s="6" t="s">
        <v>768</v>
      </c>
      <c r="D10280" s="6" t="s">
        <v>709</v>
      </c>
      <c r="E10280" s="6" t="s">
        <v>303</v>
      </c>
      <c r="F10280" s="6" t="s">
        <v>388</v>
      </c>
      <c r="G10280" s="6" t="s">
        <v>389</v>
      </c>
      <c r="H10280" s="6"/>
      <c r="I10280" s="6"/>
      <c r="J10280" s="6"/>
      <c r="K10280" s="7">
        <v>0</v>
      </c>
      <c r="L10280" s="7">
        <v>0</v>
      </c>
      <c r="M10280" s="7">
        <v>0</v>
      </c>
      <c r="N10280" s="7">
        <v>0</v>
      </c>
      <c r="O10280" s="7">
        <v>9.9717E-2</v>
      </c>
      <c r="P10280" s="7">
        <v>0.161215</v>
      </c>
      <c r="Q10280" s="7">
        <v>0.24756</v>
      </c>
      <c r="R10280" s="7">
        <v>0.144592</v>
      </c>
      <c r="S10280" s="7">
        <v>0.13456499999999999</v>
      </c>
      <c r="T10280" s="7"/>
    </row>
    <row r="10281" spans="1:20" x14ac:dyDescent="0.35">
      <c r="A10281" s="6" t="s">
        <v>185</v>
      </c>
      <c r="B10281" s="6" t="s">
        <v>212</v>
      </c>
      <c r="C10281" s="6" t="s">
        <v>768</v>
      </c>
      <c r="D10281" s="6" t="s">
        <v>709</v>
      </c>
      <c r="E10281" s="6" t="s">
        <v>303</v>
      </c>
      <c r="F10281" s="6" t="s">
        <v>390</v>
      </c>
      <c r="G10281" s="6" t="s">
        <v>391</v>
      </c>
      <c r="H10281" s="6"/>
      <c r="I10281" s="7">
        <v>0</v>
      </c>
      <c r="J10281" s="6"/>
      <c r="K10281" s="7">
        <v>0</v>
      </c>
      <c r="L10281" s="7">
        <v>0</v>
      </c>
      <c r="M10281" s="7">
        <v>0.353298</v>
      </c>
      <c r="N10281" s="7">
        <v>0</v>
      </c>
      <c r="O10281" s="7">
        <v>0</v>
      </c>
      <c r="P10281" s="7">
        <v>0.27206000000000002</v>
      </c>
      <c r="Q10281" s="7">
        <v>0.73034399999999999</v>
      </c>
      <c r="R10281" s="7">
        <v>0.37365199999999998</v>
      </c>
      <c r="S10281" s="7">
        <v>0.56684999999999997</v>
      </c>
      <c r="T10281" s="7"/>
    </row>
    <row r="10282" spans="1:20" x14ac:dyDescent="0.35">
      <c r="A10282" s="6" t="s">
        <v>185</v>
      </c>
      <c r="B10282" s="6" t="s">
        <v>212</v>
      </c>
      <c r="C10282" s="6" t="s">
        <v>768</v>
      </c>
      <c r="D10282" s="6" t="s">
        <v>709</v>
      </c>
      <c r="E10282" s="6" t="s">
        <v>303</v>
      </c>
      <c r="F10282" s="6" t="s">
        <v>392</v>
      </c>
      <c r="G10282" s="6" t="s">
        <v>393</v>
      </c>
      <c r="H10282" s="6"/>
      <c r="I10282" s="6"/>
      <c r="J10282" s="6"/>
      <c r="K10282" s="7">
        <v>0</v>
      </c>
      <c r="L10282" s="7">
        <v>0</v>
      </c>
      <c r="M10282" s="7">
        <v>0.104908</v>
      </c>
      <c r="N10282" s="7">
        <v>0</v>
      </c>
      <c r="O10282" s="7">
        <v>0</v>
      </c>
      <c r="P10282" s="7">
        <v>0.14105999999999999</v>
      </c>
      <c r="Q10282" s="7">
        <v>0.27235999999999999</v>
      </c>
      <c r="R10282" s="7">
        <v>0.141376</v>
      </c>
      <c r="S10282" s="7">
        <v>0.21255499999999999</v>
      </c>
      <c r="T10282" s="7"/>
    </row>
    <row r="10283" spans="1:20" x14ac:dyDescent="0.35">
      <c r="A10283" s="6" t="s">
        <v>185</v>
      </c>
      <c r="B10283" s="6" t="s">
        <v>212</v>
      </c>
      <c r="C10283" s="6" t="s">
        <v>768</v>
      </c>
      <c r="D10283" s="6" t="s">
        <v>709</v>
      </c>
      <c r="E10283" s="6" t="s">
        <v>303</v>
      </c>
      <c r="F10283" s="6" t="s">
        <v>394</v>
      </c>
      <c r="G10283" s="6" t="s">
        <v>395</v>
      </c>
      <c r="H10283" s="6"/>
      <c r="I10283" s="6"/>
      <c r="J10283" s="6"/>
      <c r="K10283" s="7">
        <v>0</v>
      </c>
      <c r="L10283" s="7">
        <v>0</v>
      </c>
      <c r="M10283" s="7">
        <v>0.115429</v>
      </c>
      <c r="N10283" s="7">
        <v>0</v>
      </c>
      <c r="O10283" s="7">
        <v>0</v>
      </c>
      <c r="P10283" s="7">
        <v>0.100755</v>
      </c>
      <c r="Q10283" s="7">
        <v>0.121036</v>
      </c>
      <c r="R10283" s="7">
        <v>6.0592E-2</v>
      </c>
      <c r="S10283" s="7">
        <v>9.1084999999999999E-2</v>
      </c>
      <c r="T10283" s="7"/>
    </row>
    <row r="10284" spans="1:20" x14ac:dyDescent="0.35">
      <c r="A10284" s="6" t="s">
        <v>185</v>
      </c>
      <c r="B10284" s="6" t="s">
        <v>212</v>
      </c>
      <c r="C10284" s="6" t="s">
        <v>768</v>
      </c>
      <c r="D10284" s="6" t="s">
        <v>709</v>
      </c>
      <c r="E10284" s="6" t="s">
        <v>303</v>
      </c>
      <c r="F10284" s="6" t="s">
        <v>396</v>
      </c>
      <c r="G10284" s="6" t="s">
        <v>397</v>
      </c>
      <c r="H10284" s="6"/>
      <c r="I10284" s="6"/>
      <c r="J10284" s="6"/>
      <c r="K10284" s="7">
        <v>0</v>
      </c>
      <c r="L10284" s="7">
        <v>0</v>
      </c>
      <c r="M10284" s="7">
        <v>1.0416999999999999E-2</v>
      </c>
      <c r="N10284" s="7">
        <v>0</v>
      </c>
      <c r="O10284" s="7">
        <v>0</v>
      </c>
      <c r="P10284" s="7">
        <v>1.0055E-2</v>
      </c>
      <c r="Q10284" s="7">
        <v>2.0167999999999998E-2</v>
      </c>
      <c r="R10284" s="7">
        <v>1.0092E-2</v>
      </c>
      <c r="S10284" s="7">
        <v>1.0109999999999999E-2</v>
      </c>
      <c r="T10284" s="7"/>
    </row>
    <row r="10285" spans="1:20" x14ac:dyDescent="0.35">
      <c r="A10285" s="6" t="s">
        <v>185</v>
      </c>
      <c r="B10285" s="6" t="s">
        <v>212</v>
      </c>
      <c r="C10285" s="6" t="s">
        <v>768</v>
      </c>
      <c r="D10285" s="6" t="s">
        <v>709</v>
      </c>
      <c r="E10285" s="6" t="s">
        <v>303</v>
      </c>
      <c r="F10285" s="6" t="s">
        <v>398</v>
      </c>
      <c r="G10285" s="6" t="s">
        <v>399</v>
      </c>
      <c r="H10285" s="6"/>
      <c r="I10285" s="6"/>
      <c r="J10285" s="6"/>
      <c r="K10285" s="7">
        <v>0</v>
      </c>
      <c r="L10285" s="7">
        <v>0</v>
      </c>
      <c r="M10285" s="7">
        <v>4.1938000000000003E-2</v>
      </c>
      <c r="N10285" s="7">
        <v>0</v>
      </c>
      <c r="O10285" s="7">
        <v>0</v>
      </c>
      <c r="P10285" s="7">
        <v>8.0615000000000006E-2</v>
      </c>
      <c r="Q10285" s="7">
        <v>0.121036</v>
      </c>
      <c r="R10285" s="7">
        <v>6.0592E-2</v>
      </c>
      <c r="S10285" s="7">
        <v>9.1094999999999995E-2</v>
      </c>
      <c r="T10285" s="7"/>
    </row>
    <row r="10286" spans="1:20" x14ac:dyDescent="0.35">
      <c r="A10286" s="6" t="s">
        <v>185</v>
      </c>
      <c r="B10286" s="6" t="s">
        <v>212</v>
      </c>
      <c r="C10286" s="6" t="s">
        <v>768</v>
      </c>
      <c r="D10286" s="6" t="s">
        <v>709</v>
      </c>
      <c r="E10286" s="6" t="s">
        <v>303</v>
      </c>
      <c r="F10286" s="6" t="s">
        <v>400</v>
      </c>
      <c r="G10286" s="6" t="s">
        <v>401</v>
      </c>
      <c r="H10286" s="6"/>
      <c r="I10286" s="6"/>
      <c r="J10286" s="6"/>
      <c r="K10286" s="7">
        <v>0</v>
      </c>
      <c r="L10286" s="7">
        <v>0</v>
      </c>
      <c r="M10286" s="7">
        <v>1.6917000000000001E-2</v>
      </c>
      <c r="N10286" s="7">
        <v>0</v>
      </c>
      <c r="O10286" s="7">
        <v>0</v>
      </c>
      <c r="P10286" s="7">
        <v>1.0055E-2</v>
      </c>
      <c r="Q10286" s="7">
        <v>2.0167999999999998E-2</v>
      </c>
      <c r="R10286" s="7">
        <v>1.0092E-2</v>
      </c>
      <c r="S10286" s="7">
        <v>1.0109999999999999E-2</v>
      </c>
      <c r="T10286" s="7"/>
    </row>
    <row r="10287" spans="1:20" x14ac:dyDescent="0.35">
      <c r="A10287" s="6" t="s">
        <v>185</v>
      </c>
      <c r="B10287" s="6" t="s">
        <v>212</v>
      </c>
      <c r="C10287" s="6" t="s">
        <v>768</v>
      </c>
      <c r="D10287" s="6" t="s">
        <v>709</v>
      </c>
      <c r="E10287" s="6" t="s">
        <v>303</v>
      </c>
      <c r="F10287" s="6" t="s">
        <v>402</v>
      </c>
      <c r="G10287" s="6" t="s">
        <v>403</v>
      </c>
      <c r="H10287" s="6"/>
      <c r="I10287" s="6"/>
      <c r="J10287" s="6"/>
      <c r="K10287" s="7">
        <v>0</v>
      </c>
      <c r="L10287" s="7">
        <v>0</v>
      </c>
      <c r="M10287" s="7">
        <v>3.1408999999999999E-2</v>
      </c>
      <c r="N10287" s="7">
        <v>0</v>
      </c>
      <c r="O10287" s="7">
        <v>0</v>
      </c>
      <c r="P10287" s="7">
        <v>1.0055E-2</v>
      </c>
      <c r="Q10287" s="7">
        <v>4.0340000000000001E-2</v>
      </c>
      <c r="R10287" s="7">
        <v>2.0192000000000002E-2</v>
      </c>
      <c r="S10287" s="7">
        <v>3.0355E-2</v>
      </c>
      <c r="T10287" s="7"/>
    </row>
    <row r="10288" spans="1:20" x14ac:dyDescent="0.35">
      <c r="A10288" s="6" t="s">
        <v>185</v>
      </c>
      <c r="B10288" s="6" t="s">
        <v>212</v>
      </c>
      <c r="C10288" s="6" t="s">
        <v>768</v>
      </c>
      <c r="D10288" s="6" t="s">
        <v>709</v>
      </c>
      <c r="E10288" s="6" t="s">
        <v>303</v>
      </c>
      <c r="F10288" s="6" t="s">
        <v>404</v>
      </c>
      <c r="G10288" s="6" t="s">
        <v>405</v>
      </c>
      <c r="H10288" s="6"/>
      <c r="I10288" s="6"/>
      <c r="J10288" s="6"/>
      <c r="K10288" s="7">
        <v>0</v>
      </c>
      <c r="L10288" s="7">
        <v>0</v>
      </c>
      <c r="M10288" s="7">
        <v>7.3408000000000001E-2</v>
      </c>
      <c r="N10288" s="7">
        <v>0</v>
      </c>
      <c r="O10288" s="7">
        <v>0</v>
      </c>
      <c r="P10288" s="7">
        <v>5.0380000000000001E-2</v>
      </c>
      <c r="Q10288" s="7">
        <v>0.14122399999999999</v>
      </c>
      <c r="R10288" s="7">
        <v>7.0683999999999997E-2</v>
      </c>
      <c r="S10288" s="7">
        <v>0.11133</v>
      </c>
      <c r="T10288" s="7"/>
    </row>
    <row r="10289" spans="1:20" x14ac:dyDescent="0.35">
      <c r="A10289" s="6" t="s">
        <v>185</v>
      </c>
      <c r="B10289" s="6" t="s">
        <v>212</v>
      </c>
      <c r="C10289" s="6" t="s">
        <v>768</v>
      </c>
      <c r="D10289" s="6" t="s">
        <v>709</v>
      </c>
      <c r="E10289" s="6" t="s">
        <v>303</v>
      </c>
      <c r="F10289" s="6" t="s">
        <v>406</v>
      </c>
      <c r="G10289" s="6" t="s">
        <v>407</v>
      </c>
      <c r="H10289" s="6"/>
      <c r="I10289" s="6"/>
      <c r="J10289" s="6"/>
      <c r="K10289" s="7">
        <v>0</v>
      </c>
      <c r="L10289" s="7">
        <v>0</v>
      </c>
      <c r="M10289" s="7">
        <v>9.3328999999999995E-2</v>
      </c>
      <c r="N10289" s="7">
        <v>0</v>
      </c>
      <c r="O10289" s="7">
        <v>0</v>
      </c>
      <c r="P10289" s="7">
        <v>0.12091499999999999</v>
      </c>
      <c r="Q10289" s="7">
        <v>0.26227200000000001</v>
      </c>
      <c r="R10289" s="7">
        <v>0.12118</v>
      </c>
      <c r="S10289" s="7">
        <v>0.15182499999999999</v>
      </c>
      <c r="T10289" s="7"/>
    </row>
    <row r="10290" spans="1:20" x14ac:dyDescent="0.35">
      <c r="A10290" s="6" t="s">
        <v>185</v>
      </c>
      <c r="B10290" s="6" t="s">
        <v>212</v>
      </c>
      <c r="C10290" s="6" t="s">
        <v>768</v>
      </c>
      <c r="D10290" s="6" t="s">
        <v>709</v>
      </c>
      <c r="E10290" s="6" t="s">
        <v>303</v>
      </c>
      <c r="F10290" s="6" t="s">
        <v>408</v>
      </c>
      <c r="G10290" s="6" t="s">
        <v>409</v>
      </c>
      <c r="H10290" s="6"/>
      <c r="I10290" s="6"/>
      <c r="J10290" s="6"/>
      <c r="K10290" s="7">
        <v>0</v>
      </c>
      <c r="L10290" s="7">
        <v>0</v>
      </c>
      <c r="M10290" s="7">
        <v>0</v>
      </c>
      <c r="N10290" s="7">
        <v>0</v>
      </c>
      <c r="O10290" s="7">
        <v>0</v>
      </c>
      <c r="P10290" s="7">
        <v>0</v>
      </c>
      <c r="Q10290" s="7">
        <v>1.008E-2</v>
      </c>
      <c r="R10290" s="7">
        <v>1.0092E-2</v>
      </c>
      <c r="S10290" s="7">
        <v>1.0109999999999999E-2</v>
      </c>
      <c r="T10290" s="7"/>
    </row>
    <row r="10291" spans="1:20" x14ac:dyDescent="0.35">
      <c r="A10291" s="6" t="s">
        <v>185</v>
      </c>
      <c r="B10291" s="6" t="s">
        <v>212</v>
      </c>
      <c r="C10291" s="6" t="s">
        <v>768</v>
      </c>
      <c r="D10291" s="6" t="s">
        <v>709</v>
      </c>
      <c r="E10291" s="6" t="s">
        <v>303</v>
      </c>
      <c r="F10291" s="6" t="s">
        <v>410</v>
      </c>
      <c r="G10291" s="6" t="s">
        <v>411</v>
      </c>
      <c r="H10291" s="6"/>
      <c r="I10291" s="6"/>
      <c r="J10291" s="6"/>
      <c r="K10291" s="7">
        <v>0</v>
      </c>
      <c r="L10291" s="7">
        <v>0</v>
      </c>
      <c r="M10291" s="7">
        <v>8.4820000000000007E-2</v>
      </c>
      <c r="N10291" s="7">
        <v>0</v>
      </c>
      <c r="O10291" s="7">
        <v>0</v>
      </c>
      <c r="P10291" s="7">
        <v>9.0685000000000002E-2</v>
      </c>
      <c r="Q10291" s="7">
        <v>0.171484</v>
      </c>
      <c r="R10291" s="7">
        <v>8.0780000000000005E-2</v>
      </c>
      <c r="S10291" s="7">
        <v>0.10120999999999999</v>
      </c>
      <c r="T10291" s="7"/>
    </row>
    <row r="10292" spans="1:20" x14ac:dyDescent="0.35">
      <c r="A10292" s="6" t="s">
        <v>185</v>
      </c>
      <c r="B10292" s="6" t="s">
        <v>212</v>
      </c>
      <c r="C10292" s="6" t="s">
        <v>768</v>
      </c>
      <c r="D10292" s="6" t="s">
        <v>709</v>
      </c>
      <c r="E10292" s="6" t="s">
        <v>303</v>
      </c>
      <c r="F10292" s="6" t="s">
        <v>414</v>
      </c>
      <c r="G10292" s="6" t="s">
        <v>415</v>
      </c>
      <c r="H10292" s="6"/>
      <c r="I10292" s="6"/>
      <c r="J10292" s="6"/>
      <c r="K10292" s="7">
        <v>0</v>
      </c>
      <c r="L10292" s="7">
        <v>0</v>
      </c>
      <c r="M10292" s="7">
        <v>2.5398E-2</v>
      </c>
      <c r="N10292" s="7">
        <v>0</v>
      </c>
      <c r="O10292" s="7">
        <v>0</v>
      </c>
      <c r="P10292" s="7">
        <v>2.0150000000000001E-2</v>
      </c>
      <c r="Q10292" s="7">
        <v>3.0248000000000001E-2</v>
      </c>
      <c r="R10292" s="7">
        <v>2.0192000000000002E-2</v>
      </c>
      <c r="S10292" s="7">
        <v>2.0225E-2</v>
      </c>
      <c r="T10292" s="7"/>
    </row>
    <row r="10293" spans="1:20" x14ac:dyDescent="0.35">
      <c r="A10293" s="6" t="s">
        <v>185</v>
      </c>
      <c r="B10293" s="6" t="s">
        <v>212</v>
      </c>
      <c r="C10293" s="6" t="s">
        <v>768</v>
      </c>
      <c r="D10293" s="6" t="s">
        <v>709</v>
      </c>
      <c r="E10293" s="6" t="s">
        <v>303</v>
      </c>
      <c r="F10293" s="6" t="s">
        <v>416</v>
      </c>
      <c r="G10293" s="6" t="s">
        <v>417</v>
      </c>
      <c r="H10293" s="6"/>
      <c r="I10293" s="6"/>
      <c r="J10293" s="6"/>
      <c r="K10293" s="7">
        <v>0</v>
      </c>
      <c r="L10293" s="7">
        <v>0</v>
      </c>
      <c r="M10293" s="7">
        <v>5.0861000000000003E-2</v>
      </c>
      <c r="N10293" s="7">
        <v>0</v>
      </c>
      <c r="O10293" s="7">
        <v>0</v>
      </c>
      <c r="P10293" s="7">
        <v>5.0380000000000001E-2</v>
      </c>
      <c r="Q10293" s="7">
        <v>3.0248000000000001E-2</v>
      </c>
      <c r="R10293" s="7">
        <v>1.0092E-2</v>
      </c>
      <c r="S10293" s="7">
        <v>2.0225E-2</v>
      </c>
      <c r="T10293" s="7"/>
    </row>
    <row r="10294" spans="1:20" x14ac:dyDescent="0.35">
      <c r="A10294" s="6" t="s">
        <v>185</v>
      </c>
      <c r="B10294" s="6" t="s">
        <v>212</v>
      </c>
      <c r="C10294" s="6" t="s">
        <v>768</v>
      </c>
      <c r="D10294" s="6" t="s">
        <v>709</v>
      </c>
      <c r="E10294" s="6" t="s">
        <v>303</v>
      </c>
      <c r="F10294" s="6" t="s">
        <v>418</v>
      </c>
      <c r="G10294" s="6" t="s">
        <v>419</v>
      </c>
      <c r="H10294" s="6"/>
      <c r="I10294" s="6"/>
      <c r="J10294" s="6"/>
      <c r="K10294" s="7">
        <v>0</v>
      </c>
      <c r="L10294" s="7">
        <v>0</v>
      </c>
      <c r="M10294" s="7">
        <v>8.4220000000000007E-3</v>
      </c>
      <c r="N10294" s="7">
        <v>0</v>
      </c>
      <c r="O10294" s="7">
        <v>0</v>
      </c>
      <c r="P10294" s="7">
        <v>1.0055E-2</v>
      </c>
      <c r="Q10294" s="7">
        <v>1.008E-2</v>
      </c>
      <c r="R10294" s="7">
        <v>1.0092E-2</v>
      </c>
      <c r="S10294" s="7">
        <v>1.0109999999999999E-2</v>
      </c>
      <c r="T10294" s="7"/>
    </row>
    <row r="10295" spans="1:20" x14ac:dyDescent="0.35">
      <c r="A10295" s="6" t="s">
        <v>185</v>
      </c>
      <c r="B10295" s="6" t="s">
        <v>212</v>
      </c>
      <c r="C10295" s="6" t="s">
        <v>768</v>
      </c>
      <c r="D10295" s="6" t="s">
        <v>709</v>
      </c>
      <c r="E10295" s="6" t="s">
        <v>420</v>
      </c>
      <c r="F10295" s="6" t="s">
        <v>421</v>
      </c>
      <c r="G10295" s="6" t="s">
        <v>422</v>
      </c>
      <c r="H10295" s="7">
        <v>42.796754999999997</v>
      </c>
      <c r="I10295" s="7">
        <v>24.727014</v>
      </c>
      <c r="J10295" s="7">
        <v>33.286365000000004</v>
      </c>
      <c r="K10295" s="7">
        <v>51.788041</v>
      </c>
      <c r="L10295" s="7">
        <v>0.17208200000000001</v>
      </c>
      <c r="M10295" s="7">
        <v>0.500552</v>
      </c>
      <c r="N10295" s="7">
        <v>0</v>
      </c>
      <c r="O10295" s="7">
        <v>0</v>
      </c>
      <c r="P10295" s="7">
        <v>0.60824</v>
      </c>
      <c r="Q10295" s="7">
        <v>0.72799599999999998</v>
      </c>
      <c r="R10295" s="7">
        <v>0.28905999999999998</v>
      </c>
      <c r="S10295" s="7">
        <v>0.34888999999999998</v>
      </c>
      <c r="T10295" s="7"/>
    </row>
    <row r="10296" spans="1:20" x14ac:dyDescent="0.35">
      <c r="A10296" s="6" t="s">
        <v>185</v>
      </c>
      <c r="B10296" s="6" t="s">
        <v>212</v>
      </c>
      <c r="C10296" s="6" t="s">
        <v>768</v>
      </c>
      <c r="D10296" s="6" t="s">
        <v>709</v>
      </c>
      <c r="E10296" s="6" t="s">
        <v>420</v>
      </c>
      <c r="F10296" s="6" t="s">
        <v>423</v>
      </c>
      <c r="G10296" s="6" t="s">
        <v>424</v>
      </c>
      <c r="H10296" s="6"/>
      <c r="I10296" s="6"/>
      <c r="J10296" s="6"/>
      <c r="K10296" s="7">
        <v>0</v>
      </c>
      <c r="L10296" s="7">
        <v>0</v>
      </c>
      <c r="M10296" s="7">
        <v>6.7554000000000003E-2</v>
      </c>
      <c r="N10296" s="7">
        <v>0</v>
      </c>
      <c r="O10296" s="7">
        <v>0</v>
      </c>
      <c r="P10296" s="7">
        <v>4.9840000000000002E-2</v>
      </c>
      <c r="Q10296" s="7">
        <v>6.9797999999999999E-2</v>
      </c>
      <c r="R10296" s="7">
        <v>2.9898000000000001E-2</v>
      </c>
      <c r="S10296" s="7">
        <v>3.9864999999999998E-2</v>
      </c>
      <c r="T10296" s="7"/>
    </row>
    <row r="10297" spans="1:20" x14ac:dyDescent="0.35">
      <c r="A10297" s="6" t="s">
        <v>185</v>
      </c>
      <c r="B10297" s="6" t="s">
        <v>212</v>
      </c>
      <c r="C10297" s="6" t="s">
        <v>768</v>
      </c>
      <c r="D10297" s="6" t="s">
        <v>709</v>
      </c>
      <c r="E10297" s="6" t="s">
        <v>420</v>
      </c>
      <c r="F10297" s="6" t="s">
        <v>425</v>
      </c>
      <c r="G10297" s="6" t="s">
        <v>426</v>
      </c>
      <c r="H10297" s="6"/>
      <c r="I10297" s="6"/>
      <c r="J10297" s="6"/>
      <c r="K10297" s="7">
        <v>2.7826010000000001</v>
      </c>
      <c r="L10297" s="7">
        <v>3.2652E-2</v>
      </c>
      <c r="M10297" s="7">
        <v>5.5594999999999999E-2</v>
      </c>
      <c r="N10297" s="7">
        <v>0</v>
      </c>
      <c r="O10297" s="7">
        <v>0</v>
      </c>
      <c r="P10297" s="7">
        <v>0.10967499999999999</v>
      </c>
      <c r="Q10297" s="7">
        <v>0.16952999999999999</v>
      </c>
      <c r="R10297" s="7">
        <v>6.9772000000000001E-2</v>
      </c>
      <c r="S10297" s="7">
        <v>7.9744999999999996E-2</v>
      </c>
      <c r="T10297" s="7"/>
    </row>
    <row r="10298" spans="1:20" x14ac:dyDescent="0.35">
      <c r="A10298" s="6" t="s">
        <v>185</v>
      </c>
      <c r="B10298" s="6" t="s">
        <v>212</v>
      </c>
      <c r="C10298" s="6" t="s">
        <v>768</v>
      </c>
      <c r="D10298" s="6" t="s">
        <v>709</v>
      </c>
      <c r="E10298" s="6" t="s">
        <v>420</v>
      </c>
      <c r="F10298" s="6" t="s">
        <v>427</v>
      </c>
      <c r="G10298" s="6" t="s">
        <v>428</v>
      </c>
      <c r="H10298" s="6"/>
      <c r="I10298" s="6"/>
      <c r="J10298" s="6"/>
      <c r="K10298" s="7">
        <v>0.56880200000000003</v>
      </c>
      <c r="L10298" s="7">
        <v>7.6227000000000003E-2</v>
      </c>
      <c r="M10298" s="7">
        <v>0.14596999999999999</v>
      </c>
      <c r="N10298" s="7">
        <v>0</v>
      </c>
      <c r="O10298" s="7">
        <v>0</v>
      </c>
      <c r="P10298" s="7">
        <v>0.28916500000000001</v>
      </c>
      <c r="Q10298" s="7">
        <v>0.33906799999999998</v>
      </c>
      <c r="R10298" s="7">
        <v>0.13954800000000001</v>
      </c>
      <c r="S10298" s="7">
        <v>0.15948499999999999</v>
      </c>
      <c r="T10298" s="7"/>
    </row>
    <row r="10299" spans="1:20" x14ac:dyDescent="0.35">
      <c r="A10299" s="6" t="s">
        <v>185</v>
      </c>
      <c r="B10299" s="6" t="s">
        <v>212</v>
      </c>
      <c r="C10299" s="6" t="s">
        <v>768</v>
      </c>
      <c r="D10299" s="6" t="s">
        <v>709</v>
      </c>
      <c r="E10299" s="6" t="s">
        <v>420</v>
      </c>
      <c r="F10299" s="6" t="s">
        <v>429</v>
      </c>
      <c r="G10299" s="6" t="s">
        <v>430</v>
      </c>
      <c r="H10299" s="6"/>
      <c r="I10299" s="6"/>
      <c r="J10299" s="6"/>
      <c r="K10299" s="7">
        <v>0</v>
      </c>
      <c r="L10299" s="7">
        <v>0</v>
      </c>
      <c r="M10299" s="7">
        <v>1.6846E-2</v>
      </c>
      <c r="N10299" s="7">
        <v>0</v>
      </c>
      <c r="O10299" s="7">
        <v>0</v>
      </c>
      <c r="P10299" s="7">
        <v>9.9550000000000003E-3</v>
      </c>
      <c r="Q10299" s="7">
        <v>1.9939999999999999E-2</v>
      </c>
      <c r="R10299" s="7">
        <v>9.9579999999999998E-3</v>
      </c>
      <c r="S10299" s="7">
        <v>9.9550000000000003E-3</v>
      </c>
      <c r="T10299" s="7"/>
    </row>
    <row r="10300" spans="1:20" x14ac:dyDescent="0.35">
      <c r="A10300" s="6" t="s">
        <v>185</v>
      </c>
      <c r="B10300" s="6" t="s">
        <v>212</v>
      </c>
      <c r="C10300" s="6" t="s">
        <v>768</v>
      </c>
      <c r="D10300" s="6" t="s">
        <v>709</v>
      </c>
      <c r="E10300" s="6" t="s">
        <v>420</v>
      </c>
      <c r="F10300" s="6" t="s">
        <v>431</v>
      </c>
      <c r="G10300" s="6" t="s">
        <v>432</v>
      </c>
      <c r="H10300" s="6"/>
      <c r="I10300" s="6"/>
      <c r="J10300" s="6"/>
      <c r="K10300" s="7">
        <v>1.2882610000000001</v>
      </c>
      <c r="L10300" s="7">
        <v>3.2650999999999999E-2</v>
      </c>
      <c r="M10300" s="7">
        <v>7.6451000000000005E-2</v>
      </c>
      <c r="N10300" s="7">
        <v>0</v>
      </c>
      <c r="O10300" s="7">
        <v>0</v>
      </c>
      <c r="P10300" s="7">
        <v>0.17946999999999999</v>
      </c>
      <c r="Q10300" s="7">
        <v>0.49862400000000001</v>
      </c>
      <c r="R10300" s="7">
        <v>0.199352</v>
      </c>
      <c r="S10300" s="7">
        <v>0.239235</v>
      </c>
      <c r="T10300" s="7"/>
    </row>
    <row r="10301" spans="1:20" x14ac:dyDescent="0.35">
      <c r="A10301" s="6" t="s">
        <v>185</v>
      </c>
      <c r="B10301" s="6" t="s">
        <v>212</v>
      </c>
      <c r="C10301" s="6" t="s">
        <v>768</v>
      </c>
      <c r="D10301" s="6" t="s">
        <v>709</v>
      </c>
      <c r="E10301" s="6" t="s">
        <v>420</v>
      </c>
      <c r="F10301" s="6" t="s">
        <v>433</v>
      </c>
      <c r="G10301" s="6" t="s">
        <v>434</v>
      </c>
      <c r="H10301" s="6"/>
      <c r="I10301" s="6"/>
      <c r="J10301" s="6"/>
      <c r="K10301" s="7">
        <v>5.1066770000000004</v>
      </c>
      <c r="L10301" s="7">
        <v>9.8007999999999998E-2</v>
      </c>
      <c r="M10301" s="7">
        <v>0.194637</v>
      </c>
      <c r="N10301" s="7">
        <v>0</v>
      </c>
      <c r="O10301" s="7">
        <v>0</v>
      </c>
      <c r="P10301" s="7">
        <v>0.26921</v>
      </c>
      <c r="Q10301" s="7">
        <v>0.61829999999999996</v>
      </c>
      <c r="R10301" s="7">
        <v>0.249192</v>
      </c>
      <c r="S10301" s="7">
        <v>0.29904999999999998</v>
      </c>
      <c r="T10301" s="7"/>
    </row>
    <row r="10302" spans="1:20" x14ac:dyDescent="0.35">
      <c r="A10302" s="6" t="s">
        <v>185</v>
      </c>
      <c r="B10302" s="6" t="s">
        <v>212</v>
      </c>
      <c r="C10302" s="6" t="s">
        <v>768</v>
      </c>
      <c r="D10302" s="6" t="s">
        <v>709</v>
      </c>
      <c r="E10302" s="6" t="s">
        <v>420</v>
      </c>
      <c r="F10302" s="6" t="s">
        <v>435</v>
      </c>
      <c r="G10302" s="6" t="s">
        <v>436</v>
      </c>
      <c r="H10302" s="6"/>
      <c r="I10302" s="6"/>
      <c r="J10302" s="6"/>
      <c r="K10302" s="7">
        <v>2.7081999999999998E-2</v>
      </c>
      <c r="L10302" s="7">
        <v>0</v>
      </c>
      <c r="M10302" s="7">
        <v>0</v>
      </c>
      <c r="N10302" s="7">
        <v>0</v>
      </c>
      <c r="O10302" s="7">
        <v>0</v>
      </c>
      <c r="P10302" s="7">
        <v>0</v>
      </c>
      <c r="Q10302" s="7">
        <v>0</v>
      </c>
      <c r="R10302" s="7">
        <v>0</v>
      </c>
      <c r="S10302" s="7">
        <v>0</v>
      </c>
      <c r="T10302" s="7"/>
    </row>
    <row r="10303" spans="1:20" x14ac:dyDescent="0.35">
      <c r="A10303" s="6" t="s">
        <v>185</v>
      </c>
      <c r="B10303" s="6" t="s">
        <v>212</v>
      </c>
      <c r="C10303" s="6" t="s">
        <v>768</v>
      </c>
      <c r="D10303" s="6" t="s">
        <v>709</v>
      </c>
      <c r="E10303" s="6" t="s">
        <v>420</v>
      </c>
      <c r="F10303" s="6" t="s">
        <v>437</v>
      </c>
      <c r="G10303" s="6" t="s">
        <v>438</v>
      </c>
      <c r="H10303" s="6"/>
      <c r="I10303" s="6"/>
      <c r="J10303" s="6"/>
      <c r="K10303" s="7">
        <v>0</v>
      </c>
      <c r="L10303" s="7">
        <v>0</v>
      </c>
      <c r="M10303" s="7">
        <v>0.26865299999999998</v>
      </c>
      <c r="N10303" s="7">
        <v>0</v>
      </c>
      <c r="O10303" s="7">
        <v>0</v>
      </c>
      <c r="P10303" s="7">
        <v>6.6640000000000005E-2</v>
      </c>
      <c r="Q10303" s="7">
        <v>0.13120000000000001</v>
      </c>
      <c r="R10303" s="7">
        <v>4.2986000000000003E-2</v>
      </c>
      <c r="S10303" s="7">
        <v>4.0805000000000001E-2</v>
      </c>
      <c r="T10303" s="7"/>
    </row>
    <row r="10304" spans="1:20" x14ac:dyDescent="0.35">
      <c r="A10304" s="6" t="s">
        <v>185</v>
      </c>
      <c r="B10304" s="6" t="s">
        <v>212</v>
      </c>
      <c r="C10304" s="6" t="s">
        <v>768</v>
      </c>
      <c r="D10304" s="6" t="s">
        <v>709</v>
      </c>
      <c r="E10304" s="6" t="s">
        <v>439</v>
      </c>
      <c r="F10304" s="6" t="s">
        <v>458</v>
      </c>
      <c r="G10304" s="6" t="s">
        <v>459</v>
      </c>
      <c r="H10304" s="6"/>
      <c r="I10304" s="6"/>
      <c r="J10304" s="6"/>
      <c r="K10304" s="7">
        <v>0.69025499999999995</v>
      </c>
      <c r="L10304" s="7">
        <v>4.3145999999999997E-2</v>
      </c>
      <c r="M10304" s="7">
        <v>0.55824300000000004</v>
      </c>
      <c r="N10304" s="7">
        <v>0.49049300000000001</v>
      </c>
      <c r="O10304" s="7">
        <v>0.76422199999999996</v>
      </c>
      <c r="P10304" s="7">
        <v>0.73689099999999996</v>
      </c>
      <c r="Q10304" s="7">
        <v>0.44924799999999998</v>
      </c>
      <c r="R10304" s="7">
        <v>0.27345000000000003</v>
      </c>
      <c r="S10304" s="7">
        <v>0.108125</v>
      </c>
      <c r="T10304" s="7"/>
    </row>
    <row r="10305" spans="1:20" x14ac:dyDescent="0.35">
      <c r="A10305" s="6" t="s">
        <v>185</v>
      </c>
      <c r="B10305" s="6" t="s">
        <v>212</v>
      </c>
      <c r="C10305" s="6" t="s">
        <v>768</v>
      </c>
      <c r="D10305" s="6" t="s">
        <v>709</v>
      </c>
      <c r="E10305" s="6" t="s">
        <v>439</v>
      </c>
      <c r="F10305" s="6" t="s">
        <v>460</v>
      </c>
      <c r="G10305" s="6" t="s">
        <v>461</v>
      </c>
      <c r="H10305" s="6"/>
      <c r="I10305" s="6"/>
      <c r="J10305" s="6"/>
      <c r="K10305" s="7">
        <v>0.19280800000000001</v>
      </c>
      <c r="L10305" s="7">
        <v>1.3362000000000001E-2</v>
      </c>
      <c r="M10305" s="7">
        <v>0.131991</v>
      </c>
      <c r="N10305" s="7">
        <v>4.1317E-2</v>
      </c>
      <c r="O10305" s="7">
        <v>9.0620999999999993E-2</v>
      </c>
      <c r="P10305" s="7">
        <v>6.6678000000000001E-2</v>
      </c>
      <c r="Q10305" s="7">
        <v>6.1443999999999999E-2</v>
      </c>
      <c r="R10305" s="7">
        <v>3.2107999999999998E-2</v>
      </c>
      <c r="S10305" s="7">
        <v>2.4147999999999999E-2</v>
      </c>
      <c r="T10305" s="7"/>
    </row>
    <row r="10306" spans="1:20" x14ac:dyDescent="0.35">
      <c r="A10306" s="6" t="s">
        <v>185</v>
      </c>
      <c r="B10306" s="6" t="s">
        <v>212</v>
      </c>
      <c r="C10306" s="6" t="s">
        <v>768</v>
      </c>
      <c r="D10306" s="6" t="s">
        <v>709</v>
      </c>
      <c r="E10306" s="6" t="s">
        <v>439</v>
      </c>
      <c r="F10306" s="6" t="s">
        <v>462</v>
      </c>
      <c r="G10306" s="6" t="s">
        <v>463</v>
      </c>
      <c r="H10306" s="6"/>
      <c r="I10306" s="6"/>
      <c r="J10306" s="6"/>
      <c r="K10306" s="7">
        <v>9.4363000000000002E-2</v>
      </c>
      <c r="L10306" s="7">
        <v>2.8761999999999999E-2</v>
      </c>
      <c r="M10306" s="7">
        <v>0.49876500000000001</v>
      </c>
      <c r="N10306" s="7">
        <v>0.15640000000000001</v>
      </c>
      <c r="O10306" s="7">
        <v>0.25301200000000001</v>
      </c>
      <c r="P10306" s="7">
        <v>0.276142</v>
      </c>
      <c r="Q10306" s="7">
        <v>0.25635799999999997</v>
      </c>
      <c r="R10306" s="7">
        <v>0.15282999999999999</v>
      </c>
      <c r="S10306" s="7">
        <v>5.7564999999999998E-2</v>
      </c>
      <c r="T10306" s="7"/>
    </row>
    <row r="10307" spans="1:20" x14ac:dyDescent="0.35">
      <c r="A10307" s="6" t="s">
        <v>185</v>
      </c>
      <c r="B10307" s="6" t="s">
        <v>212</v>
      </c>
      <c r="C10307" s="6" t="s">
        <v>768</v>
      </c>
      <c r="D10307" s="6" t="s">
        <v>709</v>
      </c>
      <c r="E10307" s="6" t="s">
        <v>439</v>
      </c>
      <c r="F10307" s="6" t="s">
        <v>468</v>
      </c>
      <c r="G10307" s="6" t="s">
        <v>469</v>
      </c>
      <c r="H10307" s="7">
        <v>16.738295999999998</v>
      </c>
      <c r="I10307" s="7">
        <v>27.199731</v>
      </c>
      <c r="J10307" s="7">
        <v>47.425172000000003</v>
      </c>
      <c r="K10307" s="7">
        <v>18.328415</v>
      </c>
      <c r="L10307" s="7">
        <v>0.3931</v>
      </c>
      <c r="M10307" s="7">
        <v>5.6534839999999997</v>
      </c>
      <c r="N10307" s="7">
        <v>1.1621809999999999</v>
      </c>
      <c r="O10307" s="7">
        <v>2.5103800000000001</v>
      </c>
      <c r="P10307" s="7">
        <v>2.4580950000000001</v>
      </c>
      <c r="Q10307" s="7">
        <v>1.7509479999999999</v>
      </c>
      <c r="R10307" s="7">
        <v>0.96127600000000002</v>
      </c>
      <c r="S10307" s="7">
        <v>0.553033</v>
      </c>
      <c r="T10307" s="7"/>
    </row>
    <row r="10308" spans="1:20" x14ac:dyDescent="0.35">
      <c r="A10308" s="6" t="s">
        <v>185</v>
      </c>
      <c r="B10308" s="6" t="s">
        <v>212</v>
      </c>
      <c r="C10308" s="6" t="s">
        <v>768</v>
      </c>
      <c r="D10308" s="6" t="s">
        <v>709</v>
      </c>
      <c r="E10308" s="6" t="s">
        <v>439</v>
      </c>
      <c r="F10308" s="6" t="s">
        <v>470</v>
      </c>
      <c r="G10308" s="6" t="s">
        <v>471</v>
      </c>
      <c r="H10308" s="7">
        <v>33.814720000000001</v>
      </c>
      <c r="I10308" s="7">
        <v>33.814720000000001</v>
      </c>
      <c r="J10308" s="7">
        <v>35.928139999999999</v>
      </c>
      <c r="K10308" s="7">
        <v>25.124846999999999</v>
      </c>
      <c r="L10308" s="7">
        <v>1.1690579999999999</v>
      </c>
      <c r="M10308" s="7">
        <v>13.418119000000001</v>
      </c>
      <c r="N10308" s="7">
        <v>5.2039239999999998</v>
      </c>
      <c r="O10308" s="7">
        <v>8.2442879999999992</v>
      </c>
      <c r="P10308" s="7">
        <v>8.2838560000000001</v>
      </c>
      <c r="Q10308" s="7">
        <v>6.520931</v>
      </c>
      <c r="R10308" s="7">
        <v>3.9889800000000002</v>
      </c>
      <c r="S10308" s="7">
        <v>1.7271559999999999</v>
      </c>
      <c r="T10308" s="7"/>
    </row>
    <row r="10309" spans="1:20" x14ac:dyDescent="0.35">
      <c r="A10309" s="6" t="s">
        <v>185</v>
      </c>
      <c r="B10309" s="6" t="s">
        <v>212</v>
      </c>
      <c r="C10309" s="6" t="s">
        <v>768</v>
      </c>
      <c r="D10309" s="6" t="s">
        <v>709</v>
      </c>
      <c r="E10309" s="6" t="s">
        <v>472</v>
      </c>
      <c r="F10309" s="6" t="s">
        <v>477</v>
      </c>
      <c r="G10309" s="6" t="s">
        <v>478</v>
      </c>
      <c r="H10309" s="6"/>
      <c r="I10309" s="6"/>
      <c r="J10309" s="6"/>
      <c r="K10309" s="7">
        <v>4.3282369999999997</v>
      </c>
      <c r="L10309" s="7">
        <v>0.42653799999999997</v>
      </c>
      <c r="M10309" s="7">
        <v>4.3314199999999996</v>
      </c>
      <c r="N10309" s="7">
        <v>0.98088200000000003</v>
      </c>
      <c r="O10309" s="7">
        <v>1.788184</v>
      </c>
      <c r="P10309" s="7">
        <v>2.3557899999999998</v>
      </c>
      <c r="Q10309" s="7">
        <v>2.75576</v>
      </c>
      <c r="R10309" s="7">
        <v>1.472898</v>
      </c>
      <c r="S10309" s="7">
        <v>0.56455900000000003</v>
      </c>
      <c r="T10309" s="7"/>
    </row>
    <row r="10310" spans="1:20" x14ac:dyDescent="0.35">
      <c r="A10310" s="6" t="s">
        <v>185</v>
      </c>
      <c r="B10310" s="6" t="s">
        <v>212</v>
      </c>
      <c r="C10310" s="6" t="s">
        <v>768</v>
      </c>
      <c r="D10310" s="6" t="s">
        <v>709</v>
      </c>
      <c r="E10310" s="6" t="s">
        <v>472</v>
      </c>
      <c r="F10310" s="6" t="s">
        <v>479</v>
      </c>
      <c r="G10310" s="6" t="s">
        <v>480</v>
      </c>
      <c r="H10310" s="6"/>
      <c r="I10310" s="6"/>
      <c r="J10310" s="6"/>
      <c r="K10310" s="7">
        <v>10.364051</v>
      </c>
      <c r="L10310" s="7">
        <v>0.79224600000000001</v>
      </c>
      <c r="M10310" s="7">
        <v>8.0912360000000003</v>
      </c>
      <c r="N10310" s="7">
        <v>1.5612200000000001</v>
      </c>
      <c r="O10310" s="7">
        <v>2.8569939999999998</v>
      </c>
      <c r="P10310" s="7">
        <v>3.7456939999999999</v>
      </c>
      <c r="Q10310" s="7">
        <v>5.5573480000000002</v>
      </c>
      <c r="R10310" s="7">
        <v>2.969036</v>
      </c>
      <c r="S10310" s="7">
        <v>1.1406620000000001</v>
      </c>
      <c r="T10310" s="7"/>
    </row>
    <row r="10311" spans="1:20" x14ac:dyDescent="0.35">
      <c r="A10311" s="6" t="s">
        <v>185</v>
      </c>
      <c r="B10311" s="6" t="s">
        <v>212</v>
      </c>
      <c r="C10311" s="6" t="s">
        <v>768</v>
      </c>
      <c r="D10311" s="6" t="s">
        <v>709</v>
      </c>
      <c r="E10311" s="6" t="s">
        <v>472</v>
      </c>
      <c r="F10311" s="6" t="s">
        <v>485</v>
      </c>
      <c r="G10311" s="6" t="s">
        <v>486</v>
      </c>
      <c r="H10311" s="6"/>
      <c r="I10311" s="6"/>
      <c r="J10311" s="6"/>
      <c r="K10311" s="7">
        <v>4.0252460000000001</v>
      </c>
      <c r="L10311" s="7">
        <v>0.406279</v>
      </c>
      <c r="M10311" s="7">
        <v>4.2402129999999998</v>
      </c>
      <c r="N10311" s="7">
        <v>0.91597700000000004</v>
      </c>
      <c r="O10311" s="7">
        <v>1.6753899999999999</v>
      </c>
      <c r="P10311" s="7">
        <v>2.1956600000000002</v>
      </c>
      <c r="Q10311" s="7">
        <v>2.8346</v>
      </c>
      <c r="R10311" s="7">
        <v>1.5182789999999999</v>
      </c>
      <c r="S10311" s="7">
        <v>0.58759700000000004</v>
      </c>
      <c r="T10311" s="7"/>
    </row>
    <row r="10312" spans="1:20" x14ac:dyDescent="0.35">
      <c r="A10312" s="6" t="s">
        <v>185</v>
      </c>
      <c r="B10312" s="6" t="s">
        <v>212</v>
      </c>
      <c r="C10312" s="6" t="s">
        <v>768</v>
      </c>
      <c r="D10312" s="6" t="s">
        <v>709</v>
      </c>
      <c r="E10312" s="6" t="s">
        <v>472</v>
      </c>
      <c r="F10312" s="6" t="s">
        <v>493</v>
      </c>
      <c r="G10312" s="6" t="s">
        <v>494</v>
      </c>
      <c r="H10312" s="6"/>
      <c r="I10312" s="6"/>
      <c r="J10312" s="6"/>
      <c r="K10312" s="7">
        <v>3.1947070000000002</v>
      </c>
      <c r="L10312" s="7">
        <v>0.75158999999999998</v>
      </c>
      <c r="M10312" s="7">
        <v>7.7408070000000002</v>
      </c>
      <c r="N10312" s="7">
        <v>1.1970320000000001</v>
      </c>
      <c r="O10312" s="7">
        <v>2.1781160000000002</v>
      </c>
      <c r="P10312" s="7">
        <v>2.8581539999999999</v>
      </c>
      <c r="Q10312" s="7">
        <v>3.4658370000000001</v>
      </c>
      <c r="R10312" s="7">
        <v>1.850509</v>
      </c>
      <c r="S10312" s="7">
        <v>0.71548699999999998</v>
      </c>
      <c r="T10312" s="7"/>
    </row>
    <row r="10313" spans="1:20" x14ac:dyDescent="0.35">
      <c r="A10313" s="6" t="s">
        <v>185</v>
      </c>
      <c r="B10313" s="6" t="s">
        <v>212</v>
      </c>
      <c r="C10313" s="6" t="s">
        <v>768</v>
      </c>
      <c r="D10313" s="6" t="s">
        <v>709</v>
      </c>
      <c r="E10313" s="6" t="s">
        <v>472</v>
      </c>
      <c r="F10313" s="6" t="s">
        <v>497</v>
      </c>
      <c r="G10313" s="6" t="s">
        <v>498</v>
      </c>
      <c r="H10313" s="6"/>
      <c r="I10313" s="6"/>
      <c r="J10313" s="6"/>
      <c r="K10313" s="7">
        <v>0.90694699999999995</v>
      </c>
      <c r="L10313" s="7">
        <v>0.133494</v>
      </c>
      <c r="M10313" s="7">
        <v>1.4106700000000001</v>
      </c>
      <c r="N10313" s="7">
        <v>0.34752100000000002</v>
      </c>
      <c r="O10313" s="7">
        <v>0.647096</v>
      </c>
      <c r="P10313" s="7">
        <v>0.84304800000000002</v>
      </c>
      <c r="Q10313" s="7">
        <v>0.86904400000000004</v>
      </c>
      <c r="R10313" s="7">
        <v>0.46401300000000001</v>
      </c>
      <c r="S10313" s="7">
        <v>0.18546000000000001</v>
      </c>
      <c r="T10313" s="7"/>
    </row>
    <row r="10314" spans="1:20" x14ac:dyDescent="0.35">
      <c r="A10314" s="6" t="s">
        <v>185</v>
      </c>
      <c r="B10314" s="6" t="s">
        <v>212</v>
      </c>
      <c r="C10314" s="6" t="s">
        <v>768</v>
      </c>
      <c r="D10314" s="6" t="s">
        <v>709</v>
      </c>
      <c r="E10314" s="6" t="s">
        <v>472</v>
      </c>
      <c r="F10314" s="6" t="s">
        <v>503</v>
      </c>
      <c r="G10314" s="6" t="s">
        <v>504</v>
      </c>
      <c r="H10314" s="6"/>
      <c r="I10314" s="6"/>
      <c r="J10314" s="6"/>
      <c r="K10314" s="7">
        <v>0.223359</v>
      </c>
      <c r="L10314" s="7">
        <v>0.134128</v>
      </c>
      <c r="M10314" s="7">
        <v>1.130403</v>
      </c>
      <c r="N10314" s="7">
        <v>0.36414600000000003</v>
      </c>
      <c r="O10314" s="7">
        <v>0.64715599999999995</v>
      </c>
      <c r="P10314" s="7">
        <v>0.856514</v>
      </c>
      <c r="Q10314" s="7">
        <v>0.995008</v>
      </c>
      <c r="R10314" s="7">
        <v>0.53264599999999995</v>
      </c>
      <c r="S10314" s="7">
        <v>0.207374</v>
      </c>
      <c r="T10314" s="7"/>
    </row>
    <row r="10315" spans="1:20" x14ac:dyDescent="0.35">
      <c r="A10315" s="6" t="s">
        <v>185</v>
      </c>
      <c r="B10315" s="6" t="s">
        <v>212</v>
      </c>
      <c r="C10315" s="6" t="s">
        <v>768</v>
      </c>
      <c r="D10315" s="6" t="s">
        <v>709</v>
      </c>
      <c r="E10315" s="6" t="s">
        <v>509</v>
      </c>
      <c r="F10315" s="6" t="s">
        <v>510</v>
      </c>
      <c r="G10315" s="6" t="s">
        <v>511</v>
      </c>
      <c r="H10315" s="6"/>
      <c r="I10315" s="6"/>
      <c r="J10315" s="6"/>
      <c r="K10315" s="7">
        <v>2.3592710000000001</v>
      </c>
      <c r="L10315" s="7">
        <v>8.3262000000000003E-2</v>
      </c>
      <c r="M10315" s="7">
        <v>0.72482400000000002</v>
      </c>
      <c r="N10315" s="7">
        <v>0.22450899999999999</v>
      </c>
      <c r="O10315" s="7">
        <v>0.28691899999999998</v>
      </c>
      <c r="P10315" s="7">
        <v>0.29872599999999999</v>
      </c>
      <c r="Q10315" s="7">
        <v>0.68704500000000002</v>
      </c>
      <c r="R10315" s="7">
        <v>0.41315499999999999</v>
      </c>
      <c r="S10315" s="7">
        <v>0.155389</v>
      </c>
      <c r="T10315" s="7"/>
    </row>
    <row r="10316" spans="1:20" x14ac:dyDescent="0.35">
      <c r="A10316" s="6" t="s">
        <v>185</v>
      </c>
      <c r="B10316" s="6" t="s">
        <v>212</v>
      </c>
      <c r="C10316" s="6" t="s">
        <v>768</v>
      </c>
      <c r="D10316" s="6" t="s">
        <v>709</v>
      </c>
      <c r="E10316" s="6" t="s">
        <v>509</v>
      </c>
      <c r="F10316" s="6" t="s">
        <v>512</v>
      </c>
      <c r="G10316" s="6" t="s">
        <v>513</v>
      </c>
      <c r="H10316" s="6"/>
      <c r="I10316" s="6"/>
      <c r="J10316" s="6"/>
      <c r="K10316" s="7">
        <v>3.4313159999999998</v>
      </c>
      <c r="L10316" s="7">
        <v>0.164575</v>
      </c>
      <c r="M10316" s="7">
        <v>1.655734</v>
      </c>
      <c r="N10316" s="7">
        <v>0.53516200000000003</v>
      </c>
      <c r="O10316" s="7">
        <v>0.83562499999999995</v>
      </c>
      <c r="P10316" s="7">
        <v>0.70025400000000004</v>
      </c>
      <c r="Q10316" s="7">
        <v>1.0738380000000001</v>
      </c>
      <c r="R10316" s="7">
        <v>0.75909899999999997</v>
      </c>
      <c r="S10316" s="7">
        <v>0.26577200000000001</v>
      </c>
      <c r="T10316" s="7"/>
    </row>
    <row r="10317" spans="1:20" x14ac:dyDescent="0.35">
      <c r="A10317" s="6" t="s">
        <v>185</v>
      </c>
      <c r="B10317" s="6" t="s">
        <v>212</v>
      </c>
      <c r="C10317" s="6" t="s">
        <v>768</v>
      </c>
      <c r="D10317" s="6" t="s">
        <v>709</v>
      </c>
      <c r="E10317" s="6" t="s">
        <v>509</v>
      </c>
      <c r="F10317" s="6" t="s">
        <v>514</v>
      </c>
      <c r="G10317" s="6" t="s">
        <v>515</v>
      </c>
      <c r="H10317" s="6"/>
      <c r="I10317" s="6"/>
      <c r="J10317" s="6"/>
      <c r="K10317" s="7">
        <v>1.2999639999999999</v>
      </c>
      <c r="L10317" s="7">
        <v>6.7346000000000003E-2</v>
      </c>
      <c r="M10317" s="7">
        <v>0.66201699999999997</v>
      </c>
      <c r="N10317" s="7">
        <v>0.118268</v>
      </c>
      <c r="O10317" s="7">
        <v>0.170991</v>
      </c>
      <c r="P10317" s="7">
        <v>0.210872</v>
      </c>
      <c r="Q10317" s="7">
        <v>0.38825599999999999</v>
      </c>
      <c r="R10317" s="7">
        <v>0.268737</v>
      </c>
      <c r="S10317" s="7">
        <v>8.0856999999999998E-2</v>
      </c>
      <c r="T10317" s="7"/>
    </row>
    <row r="10318" spans="1:20" x14ac:dyDescent="0.35">
      <c r="A10318" s="6" t="s">
        <v>185</v>
      </c>
      <c r="B10318" s="6" t="s">
        <v>212</v>
      </c>
      <c r="C10318" s="6" t="s">
        <v>768</v>
      </c>
      <c r="D10318" s="6" t="s">
        <v>709</v>
      </c>
      <c r="E10318" s="6" t="s">
        <v>509</v>
      </c>
      <c r="F10318" s="6" t="s">
        <v>516</v>
      </c>
      <c r="G10318" s="6" t="s">
        <v>517</v>
      </c>
      <c r="H10318" s="6"/>
      <c r="I10318" s="6"/>
      <c r="J10318" s="6"/>
      <c r="K10318" s="7">
        <v>0</v>
      </c>
      <c r="L10318" s="7">
        <v>0</v>
      </c>
      <c r="M10318" s="7">
        <v>0</v>
      </c>
      <c r="N10318" s="7">
        <v>0</v>
      </c>
      <c r="O10318" s="7">
        <v>0</v>
      </c>
      <c r="P10318" s="7">
        <v>0</v>
      </c>
      <c r="Q10318" s="7">
        <v>0.81605700000000003</v>
      </c>
      <c r="R10318" s="7">
        <v>0.53030500000000003</v>
      </c>
      <c r="S10318" s="7">
        <v>0.174452</v>
      </c>
      <c r="T10318" s="7"/>
    </row>
    <row r="10319" spans="1:20" x14ac:dyDescent="0.35">
      <c r="A10319" s="6" t="s">
        <v>185</v>
      </c>
      <c r="B10319" s="6" t="s">
        <v>212</v>
      </c>
      <c r="C10319" s="6" t="s">
        <v>768</v>
      </c>
      <c r="D10319" s="6" t="s">
        <v>709</v>
      </c>
      <c r="E10319" s="6" t="s">
        <v>509</v>
      </c>
      <c r="F10319" s="6" t="s">
        <v>518</v>
      </c>
      <c r="G10319" s="6" t="s">
        <v>519</v>
      </c>
      <c r="H10319" s="6"/>
      <c r="I10319" s="6"/>
      <c r="J10319" s="6"/>
      <c r="K10319" s="7">
        <v>1.462709</v>
      </c>
      <c r="L10319" s="7">
        <v>0.100134</v>
      </c>
      <c r="M10319" s="7">
        <v>1.0088159999999999</v>
      </c>
      <c r="N10319" s="7">
        <v>0.41306399999999999</v>
      </c>
      <c r="O10319" s="7">
        <v>0.637096</v>
      </c>
      <c r="P10319" s="7">
        <v>0.57499699999999998</v>
      </c>
      <c r="Q10319" s="7">
        <v>0</v>
      </c>
      <c r="R10319" s="7">
        <v>0</v>
      </c>
      <c r="S10319" s="7">
        <v>0</v>
      </c>
      <c r="T10319" s="7"/>
    </row>
    <row r="10320" spans="1:20" x14ac:dyDescent="0.35">
      <c r="A10320" s="6" t="s">
        <v>185</v>
      </c>
      <c r="B10320" s="6" t="s">
        <v>212</v>
      </c>
      <c r="C10320" s="6" t="s">
        <v>768</v>
      </c>
      <c r="D10320" s="6" t="s">
        <v>709</v>
      </c>
      <c r="E10320" s="6" t="s">
        <v>522</v>
      </c>
      <c r="F10320" s="6" t="s">
        <v>525</v>
      </c>
      <c r="G10320" s="6" t="s">
        <v>526</v>
      </c>
      <c r="H10320" s="6"/>
      <c r="I10320" s="6"/>
      <c r="J10320" s="6"/>
      <c r="K10320" s="7">
        <v>0</v>
      </c>
      <c r="L10320" s="7">
        <v>0</v>
      </c>
      <c r="M10320" s="7">
        <v>3.5569999999999997E-2</v>
      </c>
      <c r="N10320" s="7">
        <v>0</v>
      </c>
      <c r="O10320" s="7">
        <v>0</v>
      </c>
      <c r="P10320" s="7">
        <v>0.22933000000000001</v>
      </c>
      <c r="Q10320" s="7">
        <v>0.20942</v>
      </c>
      <c r="R10320" s="7">
        <v>9.9676000000000001E-2</v>
      </c>
      <c r="S10320" s="7">
        <v>6.9775000000000004E-2</v>
      </c>
      <c r="T10320" s="7"/>
    </row>
    <row r="10321" spans="1:20" x14ac:dyDescent="0.35">
      <c r="A10321" s="6" t="s">
        <v>185</v>
      </c>
      <c r="B10321" s="6" t="s">
        <v>212</v>
      </c>
      <c r="C10321" s="6" t="s">
        <v>768</v>
      </c>
      <c r="D10321" s="6" t="s">
        <v>709</v>
      </c>
      <c r="E10321" s="6" t="s">
        <v>522</v>
      </c>
      <c r="F10321" s="6" t="s">
        <v>529</v>
      </c>
      <c r="G10321" s="6" t="s">
        <v>530</v>
      </c>
      <c r="H10321" s="6"/>
      <c r="I10321" s="6"/>
      <c r="J10321" s="6"/>
      <c r="K10321" s="7">
        <v>0</v>
      </c>
      <c r="L10321" s="7">
        <v>0</v>
      </c>
      <c r="M10321" s="7">
        <v>8.6569999999999998E-3</v>
      </c>
      <c r="N10321" s="7">
        <v>0</v>
      </c>
      <c r="O10321" s="7">
        <v>0</v>
      </c>
      <c r="P10321" s="7">
        <v>3.9879999999999999E-2</v>
      </c>
      <c r="Q10321" s="7">
        <v>1.9944E-2</v>
      </c>
      <c r="R10321" s="7">
        <v>9.9620000000000004E-3</v>
      </c>
      <c r="S10321" s="7">
        <v>0</v>
      </c>
      <c r="T10321" s="7"/>
    </row>
    <row r="10322" spans="1:20" x14ac:dyDescent="0.35">
      <c r="A10322" s="6" t="s">
        <v>185</v>
      </c>
      <c r="B10322" s="6" t="s">
        <v>212</v>
      </c>
      <c r="C10322" s="6" t="s">
        <v>768</v>
      </c>
      <c r="D10322" s="6" t="s">
        <v>709</v>
      </c>
      <c r="E10322" s="6" t="s">
        <v>522</v>
      </c>
      <c r="F10322" s="6" t="s">
        <v>533</v>
      </c>
      <c r="G10322" s="6" t="s">
        <v>534</v>
      </c>
      <c r="H10322" s="6"/>
      <c r="I10322" s="6"/>
      <c r="J10322" s="6"/>
      <c r="K10322" s="7">
        <v>0</v>
      </c>
      <c r="L10322" s="7">
        <v>0</v>
      </c>
      <c r="M10322" s="7">
        <v>8.6070000000000001E-3</v>
      </c>
      <c r="N10322" s="7">
        <v>0</v>
      </c>
      <c r="O10322" s="7">
        <v>0</v>
      </c>
      <c r="P10322" s="7">
        <v>9.9699999999999997E-3</v>
      </c>
      <c r="Q10322" s="7">
        <v>9.9699999999999997E-3</v>
      </c>
      <c r="R10322" s="7">
        <v>0</v>
      </c>
      <c r="S10322" s="7">
        <v>0</v>
      </c>
      <c r="T10322" s="7"/>
    </row>
    <row r="10323" spans="1:20" x14ac:dyDescent="0.35">
      <c r="A10323" s="6" t="s">
        <v>185</v>
      </c>
      <c r="B10323" s="6" t="s">
        <v>212</v>
      </c>
      <c r="C10323" s="6" t="s">
        <v>768</v>
      </c>
      <c r="D10323" s="6" t="s">
        <v>709</v>
      </c>
      <c r="E10323" s="6" t="s">
        <v>522</v>
      </c>
      <c r="F10323" s="6" t="s">
        <v>535</v>
      </c>
      <c r="G10323" s="6" t="s">
        <v>536</v>
      </c>
      <c r="H10323" s="6"/>
      <c r="I10323" s="6"/>
      <c r="J10323" s="6"/>
      <c r="K10323" s="7">
        <v>0</v>
      </c>
      <c r="L10323" s="7">
        <v>0</v>
      </c>
      <c r="M10323" s="7">
        <v>8.6370000000000006E-3</v>
      </c>
      <c r="N10323" s="7">
        <v>0</v>
      </c>
      <c r="O10323" s="7">
        <v>0</v>
      </c>
      <c r="P10323" s="7">
        <v>9.9699999999999997E-3</v>
      </c>
      <c r="Q10323" s="7">
        <v>1.9944E-2</v>
      </c>
      <c r="R10323" s="7">
        <v>9.9620000000000004E-3</v>
      </c>
      <c r="S10323" s="7">
        <v>0</v>
      </c>
      <c r="T10323" s="7"/>
    </row>
    <row r="10324" spans="1:20" x14ac:dyDescent="0.35">
      <c r="A10324" s="6" t="s">
        <v>185</v>
      </c>
      <c r="B10324" s="6" t="s">
        <v>212</v>
      </c>
      <c r="C10324" s="6" t="s">
        <v>768</v>
      </c>
      <c r="D10324" s="6" t="s">
        <v>709</v>
      </c>
      <c r="E10324" s="6" t="s">
        <v>522</v>
      </c>
      <c r="F10324" s="6" t="s">
        <v>537</v>
      </c>
      <c r="G10324" s="6" t="s">
        <v>538</v>
      </c>
      <c r="H10324" s="6"/>
      <c r="I10324" s="6"/>
      <c r="J10324" s="6"/>
      <c r="K10324" s="7">
        <v>0</v>
      </c>
      <c r="L10324" s="7">
        <v>0</v>
      </c>
      <c r="M10324" s="7">
        <v>1.7298000000000001E-2</v>
      </c>
      <c r="N10324" s="7">
        <v>0</v>
      </c>
      <c r="O10324" s="7">
        <v>0</v>
      </c>
      <c r="P10324" s="7">
        <v>0.13958999999999999</v>
      </c>
      <c r="Q10324" s="7">
        <v>0</v>
      </c>
      <c r="R10324" s="7">
        <v>0</v>
      </c>
      <c r="S10324" s="7">
        <v>0</v>
      </c>
      <c r="T10324" s="7"/>
    </row>
    <row r="10325" spans="1:20" x14ac:dyDescent="0.35">
      <c r="A10325" s="6" t="s">
        <v>185</v>
      </c>
      <c r="B10325" s="6" t="s">
        <v>212</v>
      </c>
      <c r="C10325" s="6" t="s">
        <v>768</v>
      </c>
      <c r="D10325" s="6" t="s">
        <v>709</v>
      </c>
      <c r="E10325" s="6" t="s">
        <v>522</v>
      </c>
      <c r="F10325" s="6" t="s">
        <v>539</v>
      </c>
      <c r="G10325" s="6" t="s">
        <v>540</v>
      </c>
      <c r="H10325" s="6"/>
      <c r="I10325" s="6"/>
      <c r="J10325" s="6"/>
      <c r="K10325" s="7">
        <v>0</v>
      </c>
      <c r="L10325" s="7">
        <v>0</v>
      </c>
      <c r="M10325" s="7">
        <v>1.7552999999999999E-2</v>
      </c>
      <c r="N10325" s="7">
        <v>0</v>
      </c>
      <c r="O10325" s="7">
        <v>0</v>
      </c>
      <c r="P10325" s="7">
        <v>9.9705000000000002E-2</v>
      </c>
      <c r="Q10325" s="7">
        <v>0.14957799999999999</v>
      </c>
      <c r="R10325" s="7">
        <v>3.9856000000000003E-2</v>
      </c>
      <c r="S10325" s="7">
        <v>2.9905000000000001E-2</v>
      </c>
      <c r="T10325" s="7"/>
    </row>
    <row r="10326" spans="1:20" x14ac:dyDescent="0.35">
      <c r="A10326" s="6" t="s">
        <v>185</v>
      </c>
      <c r="B10326" s="6" t="s">
        <v>212</v>
      </c>
      <c r="C10326" s="6" t="s">
        <v>768</v>
      </c>
      <c r="D10326" s="6" t="s">
        <v>709</v>
      </c>
      <c r="E10326" s="6" t="s">
        <v>522</v>
      </c>
      <c r="F10326" s="6" t="s">
        <v>541</v>
      </c>
      <c r="G10326" s="6" t="s">
        <v>542</v>
      </c>
      <c r="H10326" s="6"/>
      <c r="I10326" s="6"/>
      <c r="J10326" s="6"/>
      <c r="K10326" s="7">
        <v>0</v>
      </c>
      <c r="L10326" s="7">
        <v>0</v>
      </c>
      <c r="M10326" s="7">
        <v>6.2158999999999999E-2</v>
      </c>
      <c r="N10326" s="7">
        <v>0</v>
      </c>
      <c r="O10326" s="7">
        <v>0</v>
      </c>
      <c r="P10326" s="7">
        <v>0.249275</v>
      </c>
      <c r="Q10326" s="7">
        <v>0.22936599999999999</v>
      </c>
      <c r="R10326" s="7">
        <v>0.10964</v>
      </c>
      <c r="S10326" s="7">
        <v>7.9735E-2</v>
      </c>
      <c r="T10326" s="7"/>
    </row>
    <row r="10327" spans="1:20" x14ac:dyDescent="0.35">
      <c r="A10327" s="6" t="s">
        <v>185</v>
      </c>
      <c r="B10327" s="6" t="s">
        <v>212</v>
      </c>
      <c r="C10327" s="6" t="s">
        <v>768</v>
      </c>
      <c r="D10327" s="6" t="s">
        <v>709</v>
      </c>
      <c r="E10327" s="6" t="s">
        <v>522</v>
      </c>
      <c r="F10327" s="6" t="s">
        <v>547</v>
      </c>
      <c r="G10327" s="6" t="s">
        <v>548</v>
      </c>
      <c r="H10327" s="6"/>
      <c r="I10327" s="6"/>
      <c r="J10327" s="6"/>
      <c r="K10327" s="7">
        <v>0</v>
      </c>
      <c r="L10327" s="7">
        <v>0</v>
      </c>
      <c r="M10327" s="7">
        <v>0</v>
      </c>
      <c r="N10327" s="7">
        <v>0</v>
      </c>
      <c r="O10327" s="7">
        <v>0</v>
      </c>
      <c r="P10327" s="7">
        <v>1.993E-2</v>
      </c>
      <c r="Q10327" s="7">
        <v>3.9884000000000003E-2</v>
      </c>
      <c r="R10327" s="7">
        <v>1.9924000000000001E-2</v>
      </c>
      <c r="S10327" s="7">
        <v>9.9550000000000003E-3</v>
      </c>
      <c r="T10327" s="7"/>
    </row>
    <row r="10328" spans="1:20" x14ac:dyDescent="0.35">
      <c r="A10328" s="6" t="s">
        <v>185</v>
      </c>
      <c r="B10328" s="6" t="s">
        <v>212</v>
      </c>
      <c r="C10328" s="6" t="s">
        <v>768</v>
      </c>
      <c r="D10328" s="6" t="s">
        <v>709</v>
      </c>
      <c r="E10328" s="6" t="s">
        <v>522</v>
      </c>
      <c r="F10328" s="6" t="s">
        <v>549</v>
      </c>
      <c r="G10328" s="6" t="s">
        <v>550</v>
      </c>
      <c r="H10328" s="6"/>
      <c r="I10328" s="6"/>
      <c r="J10328" s="6"/>
      <c r="K10328" s="7">
        <v>0</v>
      </c>
      <c r="L10328" s="7">
        <v>0</v>
      </c>
      <c r="M10328" s="7">
        <v>0</v>
      </c>
      <c r="N10328" s="7">
        <v>0</v>
      </c>
      <c r="O10328" s="7">
        <v>0</v>
      </c>
      <c r="P10328" s="7">
        <v>1.9935000000000001E-2</v>
      </c>
      <c r="Q10328" s="7">
        <v>2.9916000000000002E-2</v>
      </c>
      <c r="R10328" s="7">
        <v>9.9579999999999998E-3</v>
      </c>
      <c r="S10328" s="7">
        <v>9.9550000000000003E-3</v>
      </c>
      <c r="T10328" s="7"/>
    </row>
    <row r="10329" spans="1:20" x14ac:dyDescent="0.35">
      <c r="A10329" s="6" t="s">
        <v>185</v>
      </c>
      <c r="B10329" s="6" t="s">
        <v>212</v>
      </c>
      <c r="C10329" s="6" t="s">
        <v>768</v>
      </c>
      <c r="D10329" s="6" t="s">
        <v>709</v>
      </c>
      <c r="E10329" s="6" t="s">
        <v>522</v>
      </c>
      <c r="F10329" s="6" t="s">
        <v>551</v>
      </c>
      <c r="G10329" s="6" t="s">
        <v>552</v>
      </c>
      <c r="H10329" s="6"/>
      <c r="I10329" s="6"/>
      <c r="J10329" s="6"/>
      <c r="K10329" s="7">
        <v>0</v>
      </c>
      <c r="L10329" s="7">
        <v>0</v>
      </c>
      <c r="M10329" s="7">
        <v>0</v>
      </c>
      <c r="N10329" s="7">
        <v>0</v>
      </c>
      <c r="O10329" s="7">
        <v>0</v>
      </c>
      <c r="P10329" s="7">
        <v>1.9935000000000001E-2</v>
      </c>
      <c r="Q10329" s="7">
        <v>2.9916000000000002E-2</v>
      </c>
      <c r="R10329" s="7">
        <v>9.9579999999999998E-3</v>
      </c>
      <c r="S10329" s="7">
        <v>9.9550000000000003E-3</v>
      </c>
      <c r="T10329" s="7"/>
    </row>
    <row r="10330" spans="1:20" x14ac:dyDescent="0.35">
      <c r="A10330" s="6" t="s">
        <v>185</v>
      </c>
      <c r="B10330" s="6" t="s">
        <v>212</v>
      </c>
      <c r="C10330" s="6" t="s">
        <v>768</v>
      </c>
      <c r="D10330" s="6" t="s">
        <v>709</v>
      </c>
      <c r="E10330" s="6" t="s">
        <v>522</v>
      </c>
      <c r="F10330" s="6" t="s">
        <v>553</v>
      </c>
      <c r="G10330" s="6" t="s">
        <v>554</v>
      </c>
      <c r="H10330" s="6"/>
      <c r="I10330" s="6"/>
      <c r="J10330" s="6"/>
      <c r="K10330" s="7">
        <v>0</v>
      </c>
      <c r="L10330" s="7">
        <v>0</v>
      </c>
      <c r="M10330" s="7">
        <v>0</v>
      </c>
      <c r="N10330" s="7">
        <v>0</v>
      </c>
      <c r="O10330" s="7">
        <v>0</v>
      </c>
      <c r="P10330" s="7">
        <v>2.9905000000000001E-2</v>
      </c>
      <c r="Q10330" s="7">
        <v>4.9858E-2</v>
      </c>
      <c r="R10330" s="7">
        <v>1.9931999999999998E-2</v>
      </c>
      <c r="S10330" s="7">
        <v>1.993E-2</v>
      </c>
      <c r="T10330" s="7"/>
    </row>
    <row r="10331" spans="1:20" x14ac:dyDescent="0.35">
      <c r="A10331" s="6" t="s">
        <v>185</v>
      </c>
      <c r="B10331" s="6" t="s">
        <v>212</v>
      </c>
      <c r="C10331" s="6" t="s">
        <v>768</v>
      </c>
      <c r="D10331" s="6" t="s">
        <v>709</v>
      </c>
      <c r="E10331" s="6" t="s">
        <v>522</v>
      </c>
      <c r="F10331" s="6" t="s">
        <v>555</v>
      </c>
      <c r="G10331" s="6" t="s">
        <v>556</v>
      </c>
      <c r="H10331" s="6"/>
      <c r="I10331" s="6"/>
      <c r="J10331" s="6"/>
      <c r="K10331" s="7">
        <v>0</v>
      </c>
      <c r="L10331" s="7">
        <v>0</v>
      </c>
      <c r="M10331" s="7">
        <v>0</v>
      </c>
      <c r="N10331" s="7">
        <v>0</v>
      </c>
      <c r="O10331" s="7">
        <v>0</v>
      </c>
      <c r="P10331" s="7">
        <v>2.9905000000000001E-2</v>
      </c>
      <c r="Q10331" s="7">
        <v>4.9858E-2</v>
      </c>
      <c r="R10331" s="7">
        <v>1.9931999999999998E-2</v>
      </c>
      <c r="S10331" s="7">
        <v>9.9550000000000003E-3</v>
      </c>
      <c r="T10331" s="7"/>
    </row>
    <row r="10332" spans="1:20" x14ac:dyDescent="0.35">
      <c r="A10332" s="6" t="s">
        <v>185</v>
      </c>
      <c r="B10332" s="6" t="s">
        <v>212</v>
      </c>
      <c r="C10332" s="6" t="s">
        <v>768</v>
      </c>
      <c r="D10332" s="6" t="s">
        <v>709</v>
      </c>
      <c r="E10332" s="6" t="s">
        <v>522</v>
      </c>
      <c r="F10332" s="6" t="s">
        <v>557</v>
      </c>
      <c r="G10332" s="6" t="s">
        <v>558</v>
      </c>
      <c r="H10332" s="6"/>
      <c r="I10332" s="6"/>
      <c r="J10332" s="6"/>
      <c r="K10332" s="7">
        <v>0</v>
      </c>
      <c r="L10332" s="7">
        <v>0</v>
      </c>
      <c r="M10332" s="7">
        <v>8.3759999999999998E-3</v>
      </c>
      <c r="N10332" s="7">
        <v>0</v>
      </c>
      <c r="O10332" s="7">
        <v>0</v>
      </c>
      <c r="P10332" s="7">
        <v>1.992E-2</v>
      </c>
      <c r="Q10332" s="7">
        <v>3.9879999999999999E-2</v>
      </c>
      <c r="R10332" s="7">
        <v>1.9924000000000001E-2</v>
      </c>
      <c r="S10332" s="7">
        <v>1.992E-2</v>
      </c>
      <c r="T10332" s="7"/>
    </row>
    <row r="10333" spans="1:20" x14ac:dyDescent="0.35">
      <c r="A10333" s="6" t="s">
        <v>185</v>
      </c>
      <c r="B10333" s="6" t="s">
        <v>212</v>
      </c>
      <c r="C10333" s="6" t="s">
        <v>768</v>
      </c>
      <c r="D10333" s="6" t="s">
        <v>709</v>
      </c>
      <c r="E10333" s="6" t="s">
        <v>522</v>
      </c>
      <c r="F10333" s="6" t="s">
        <v>559</v>
      </c>
      <c r="G10333" s="6" t="s">
        <v>560</v>
      </c>
      <c r="H10333" s="6"/>
      <c r="I10333" s="6"/>
      <c r="J10333" s="6"/>
      <c r="K10333" s="7">
        <v>0</v>
      </c>
      <c r="L10333" s="7">
        <v>0</v>
      </c>
      <c r="M10333" s="7">
        <v>0</v>
      </c>
      <c r="N10333" s="7">
        <v>0</v>
      </c>
      <c r="O10333" s="7">
        <v>0</v>
      </c>
      <c r="P10333" s="7">
        <v>4.9845E-2</v>
      </c>
      <c r="Q10333" s="7">
        <v>7.9771999999999996E-2</v>
      </c>
      <c r="R10333" s="7">
        <v>2.9894E-2</v>
      </c>
      <c r="S10333" s="7">
        <v>9.9649999999999999E-3</v>
      </c>
      <c r="T10333" s="7"/>
    </row>
    <row r="10334" spans="1:20" x14ac:dyDescent="0.35">
      <c r="A10334" s="6" t="s">
        <v>185</v>
      </c>
      <c r="B10334" s="6" t="s">
        <v>212</v>
      </c>
      <c r="C10334" s="6" t="s">
        <v>768</v>
      </c>
      <c r="D10334" s="6" t="s">
        <v>709</v>
      </c>
      <c r="E10334" s="6" t="s">
        <v>522</v>
      </c>
      <c r="F10334" s="6" t="s">
        <v>561</v>
      </c>
      <c r="G10334" s="6" t="s">
        <v>562</v>
      </c>
      <c r="H10334" s="6"/>
      <c r="I10334" s="6"/>
      <c r="J10334" s="6"/>
      <c r="K10334" s="7">
        <v>0</v>
      </c>
      <c r="L10334" s="7">
        <v>0</v>
      </c>
      <c r="M10334" s="7">
        <v>0</v>
      </c>
      <c r="N10334" s="7">
        <v>0</v>
      </c>
      <c r="O10334" s="7">
        <v>0</v>
      </c>
      <c r="P10334" s="7">
        <v>9.9649999999999999E-3</v>
      </c>
      <c r="Q10334" s="7">
        <v>1.9939999999999999E-2</v>
      </c>
      <c r="R10334" s="7">
        <v>9.9579999999999998E-3</v>
      </c>
      <c r="S10334" s="7">
        <v>0</v>
      </c>
      <c r="T10334" s="7"/>
    </row>
    <row r="10335" spans="1:20" x14ac:dyDescent="0.35">
      <c r="A10335" s="6" t="s">
        <v>185</v>
      </c>
      <c r="B10335" s="6" t="s">
        <v>212</v>
      </c>
      <c r="C10335" s="6" t="s">
        <v>768</v>
      </c>
      <c r="D10335" s="6" t="s">
        <v>709</v>
      </c>
      <c r="E10335" s="6" t="s">
        <v>522</v>
      </c>
      <c r="F10335" s="6" t="s">
        <v>563</v>
      </c>
      <c r="G10335" s="6" t="s">
        <v>564</v>
      </c>
      <c r="H10335" s="6"/>
      <c r="I10335" s="6"/>
      <c r="J10335" s="6"/>
      <c r="K10335" s="7">
        <v>0</v>
      </c>
      <c r="L10335" s="7">
        <v>0</v>
      </c>
      <c r="M10335" s="7">
        <v>8.456E-3</v>
      </c>
      <c r="N10335" s="7">
        <v>0</v>
      </c>
      <c r="O10335" s="7">
        <v>0</v>
      </c>
      <c r="P10335" s="7">
        <v>4.9845E-2</v>
      </c>
      <c r="Q10335" s="7">
        <v>0.11966</v>
      </c>
      <c r="R10335" s="7">
        <v>3.986E-2</v>
      </c>
      <c r="S10335" s="7">
        <v>3.9855000000000002E-2</v>
      </c>
      <c r="T10335" s="7"/>
    </row>
    <row r="10336" spans="1:20" x14ac:dyDescent="0.35">
      <c r="A10336" s="6" t="s">
        <v>185</v>
      </c>
      <c r="B10336" s="6" t="s">
        <v>212</v>
      </c>
      <c r="C10336" s="6" t="s">
        <v>768</v>
      </c>
      <c r="D10336" s="6" t="s">
        <v>709</v>
      </c>
      <c r="E10336" s="6" t="s">
        <v>522</v>
      </c>
      <c r="F10336" s="6" t="s">
        <v>565</v>
      </c>
      <c r="G10336" s="6" t="s">
        <v>566</v>
      </c>
      <c r="H10336" s="6"/>
      <c r="I10336" s="6"/>
      <c r="J10336" s="6"/>
      <c r="K10336" s="7">
        <v>0</v>
      </c>
      <c r="L10336" s="7">
        <v>0</v>
      </c>
      <c r="M10336" s="7">
        <v>8.4849999999999995E-3</v>
      </c>
      <c r="N10336" s="7">
        <v>0</v>
      </c>
      <c r="O10336" s="7">
        <v>0</v>
      </c>
      <c r="P10336" s="7">
        <v>7.9759999999999998E-2</v>
      </c>
      <c r="Q10336" s="7">
        <v>0.11966</v>
      </c>
      <c r="R10336" s="7">
        <v>7.9727999999999993E-2</v>
      </c>
      <c r="S10336" s="7">
        <v>4.9825000000000001E-2</v>
      </c>
      <c r="T10336" s="7"/>
    </row>
    <row r="10337" spans="1:20" x14ac:dyDescent="0.35">
      <c r="A10337" s="6" t="s">
        <v>185</v>
      </c>
      <c r="B10337" s="6" t="s">
        <v>212</v>
      </c>
      <c r="C10337" s="6" t="s">
        <v>768</v>
      </c>
      <c r="D10337" s="6" t="s">
        <v>709</v>
      </c>
      <c r="E10337" s="6" t="s">
        <v>522</v>
      </c>
      <c r="F10337" s="6" t="s">
        <v>567</v>
      </c>
      <c r="G10337" s="6" t="s">
        <v>568</v>
      </c>
      <c r="H10337" s="6"/>
      <c r="I10337" s="6"/>
      <c r="J10337" s="6"/>
      <c r="K10337" s="7">
        <v>0</v>
      </c>
      <c r="L10337" s="7">
        <v>0</v>
      </c>
      <c r="M10337" s="7">
        <v>2.4782999999999999E-2</v>
      </c>
      <c r="N10337" s="7">
        <v>0</v>
      </c>
      <c r="O10337" s="7">
        <v>0</v>
      </c>
      <c r="P10337" s="7">
        <v>2.9895000000000001E-2</v>
      </c>
      <c r="Q10337" s="7">
        <v>5.9819999999999998E-2</v>
      </c>
      <c r="R10337" s="7">
        <v>2.9891999999999998E-2</v>
      </c>
      <c r="S10337" s="7">
        <v>1.9914999999999999E-2</v>
      </c>
      <c r="T10337" s="7"/>
    </row>
    <row r="10338" spans="1:20" x14ac:dyDescent="0.35">
      <c r="A10338" s="6" t="s">
        <v>185</v>
      </c>
      <c r="B10338" s="6" t="s">
        <v>212</v>
      </c>
      <c r="C10338" s="6" t="s">
        <v>768</v>
      </c>
      <c r="D10338" s="6" t="s">
        <v>709</v>
      </c>
      <c r="E10338" s="6" t="s">
        <v>522</v>
      </c>
      <c r="F10338" s="6" t="s">
        <v>569</v>
      </c>
      <c r="G10338" s="6" t="s">
        <v>570</v>
      </c>
      <c r="H10338" s="6"/>
      <c r="I10338" s="6"/>
      <c r="J10338" s="6"/>
      <c r="K10338" s="7">
        <v>0</v>
      </c>
      <c r="L10338" s="7">
        <v>0</v>
      </c>
      <c r="M10338" s="7">
        <v>8.5059999999999997E-3</v>
      </c>
      <c r="N10338" s="7">
        <v>0</v>
      </c>
      <c r="O10338" s="7">
        <v>0</v>
      </c>
      <c r="P10338" s="7">
        <v>0</v>
      </c>
      <c r="Q10338" s="7">
        <v>9.9620000000000004E-3</v>
      </c>
      <c r="R10338" s="7">
        <v>0</v>
      </c>
      <c r="S10338" s="7">
        <v>0</v>
      </c>
      <c r="T10338" s="7"/>
    </row>
    <row r="10339" spans="1:20" x14ac:dyDescent="0.35">
      <c r="A10339" s="6" t="s">
        <v>185</v>
      </c>
      <c r="B10339" s="6" t="s">
        <v>212</v>
      </c>
      <c r="C10339" s="6" t="s">
        <v>768</v>
      </c>
      <c r="D10339" s="6" t="s">
        <v>709</v>
      </c>
      <c r="E10339" s="6" t="s">
        <v>522</v>
      </c>
      <c r="F10339" s="6" t="s">
        <v>571</v>
      </c>
      <c r="G10339" s="6" t="s">
        <v>572</v>
      </c>
      <c r="H10339" s="6"/>
      <c r="I10339" s="6"/>
      <c r="J10339" s="6"/>
      <c r="K10339" s="7">
        <v>0</v>
      </c>
      <c r="L10339" s="7">
        <v>0</v>
      </c>
      <c r="M10339" s="7">
        <v>8.4159999999999999E-3</v>
      </c>
      <c r="N10339" s="7">
        <v>0</v>
      </c>
      <c r="O10339" s="7">
        <v>0</v>
      </c>
      <c r="P10339" s="7">
        <v>9.9550000000000003E-3</v>
      </c>
      <c r="Q10339" s="7">
        <v>9.9579999999999998E-3</v>
      </c>
      <c r="R10339" s="7">
        <v>0</v>
      </c>
      <c r="S10339" s="7">
        <v>9.9500000000000005E-3</v>
      </c>
      <c r="T10339" s="7"/>
    </row>
    <row r="10340" spans="1:20" x14ac:dyDescent="0.35">
      <c r="A10340" s="6" t="s">
        <v>185</v>
      </c>
      <c r="B10340" s="6" t="s">
        <v>212</v>
      </c>
      <c r="C10340" s="6" t="s">
        <v>768</v>
      </c>
      <c r="D10340" s="6" t="s">
        <v>709</v>
      </c>
      <c r="E10340" s="6" t="s">
        <v>522</v>
      </c>
      <c r="F10340" s="6" t="s">
        <v>573</v>
      </c>
      <c r="G10340" s="6" t="s">
        <v>574</v>
      </c>
      <c r="H10340" s="6"/>
      <c r="I10340" s="6"/>
      <c r="J10340" s="6"/>
      <c r="K10340" s="7">
        <v>0</v>
      </c>
      <c r="L10340" s="7">
        <v>0</v>
      </c>
      <c r="M10340" s="7">
        <v>8.4089999999999998E-3</v>
      </c>
      <c r="N10340" s="7">
        <v>0</v>
      </c>
      <c r="O10340" s="7">
        <v>0</v>
      </c>
      <c r="P10340" s="7">
        <v>9.9550000000000003E-3</v>
      </c>
      <c r="Q10340" s="7">
        <v>9.9579999999999998E-3</v>
      </c>
      <c r="R10340" s="7">
        <v>0</v>
      </c>
      <c r="S10340" s="7">
        <v>9.9500000000000005E-3</v>
      </c>
      <c r="T10340" s="7"/>
    </row>
    <row r="10341" spans="1:20" x14ac:dyDescent="0.35">
      <c r="A10341" s="6" t="s">
        <v>185</v>
      </c>
      <c r="B10341" s="6" t="s">
        <v>212</v>
      </c>
      <c r="C10341" s="6" t="s">
        <v>768</v>
      </c>
      <c r="D10341" s="6" t="s">
        <v>709</v>
      </c>
      <c r="E10341" s="6" t="s">
        <v>575</v>
      </c>
      <c r="F10341" s="6" t="s">
        <v>576</v>
      </c>
      <c r="G10341" s="6" t="s">
        <v>577</v>
      </c>
      <c r="H10341" s="6"/>
      <c r="I10341" s="6"/>
      <c r="J10341" s="6"/>
      <c r="K10341" s="7">
        <v>9.5720220000000005</v>
      </c>
      <c r="L10341" s="7">
        <v>0.346974</v>
      </c>
      <c r="M10341" s="7">
        <v>3.063059</v>
      </c>
      <c r="N10341" s="7">
        <v>0.73314500000000005</v>
      </c>
      <c r="O10341" s="7">
        <v>1.2723960000000001</v>
      </c>
      <c r="P10341" s="7">
        <v>1.305245</v>
      </c>
      <c r="Q10341" s="7">
        <v>3.1667329999999998</v>
      </c>
      <c r="R10341" s="7">
        <v>2.049849</v>
      </c>
      <c r="S10341" s="7">
        <v>0.725854</v>
      </c>
      <c r="T10341" s="7"/>
    </row>
    <row r="10342" spans="1:20" x14ac:dyDescent="0.35">
      <c r="A10342" s="6" t="s">
        <v>185</v>
      </c>
      <c r="B10342" s="6" t="s">
        <v>212</v>
      </c>
      <c r="C10342" s="6" t="s">
        <v>768</v>
      </c>
      <c r="D10342" s="6" t="s">
        <v>709</v>
      </c>
      <c r="E10342" s="6" t="s">
        <v>578</v>
      </c>
      <c r="F10342" s="6" t="s">
        <v>581</v>
      </c>
      <c r="G10342" s="6" t="s">
        <v>582</v>
      </c>
      <c r="H10342" s="6"/>
      <c r="I10342" s="6"/>
      <c r="J10342" s="6"/>
      <c r="K10342" s="7">
        <v>0</v>
      </c>
      <c r="L10342" s="7">
        <v>0</v>
      </c>
      <c r="M10342" s="7">
        <v>7.9089999999999994E-3</v>
      </c>
      <c r="N10342" s="7">
        <v>0</v>
      </c>
      <c r="O10342" s="7">
        <v>0</v>
      </c>
      <c r="P10342" s="7">
        <v>2.9899999999999999E-2</v>
      </c>
      <c r="Q10342" s="7">
        <v>9.9679999999999994E-3</v>
      </c>
      <c r="R10342" s="7">
        <v>9.9640000000000006E-3</v>
      </c>
      <c r="S10342" s="7">
        <v>9.9600000000000001E-3</v>
      </c>
      <c r="T10342" s="7"/>
    </row>
    <row r="10343" spans="1:20" x14ac:dyDescent="0.35">
      <c r="A10343" s="6" t="s">
        <v>185</v>
      </c>
      <c r="B10343" s="6" t="s">
        <v>212</v>
      </c>
      <c r="C10343" s="6" t="s">
        <v>768</v>
      </c>
      <c r="D10343" s="6" t="s">
        <v>709</v>
      </c>
      <c r="E10343" s="6" t="s">
        <v>578</v>
      </c>
      <c r="F10343" s="6" t="s">
        <v>595</v>
      </c>
      <c r="G10343" s="6" t="s">
        <v>596</v>
      </c>
      <c r="H10343" s="6"/>
      <c r="I10343" s="6"/>
      <c r="J10343" s="6"/>
      <c r="K10343" s="7">
        <v>8.9890000000000005E-3</v>
      </c>
      <c r="L10343" s="7">
        <v>0</v>
      </c>
      <c r="M10343" s="7">
        <v>9.0720000000000002E-3</v>
      </c>
      <c r="N10343" s="7">
        <v>0</v>
      </c>
      <c r="O10343" s="7">
        <v>0</v>
      </c>
      <c r="P10343" s="7">
        <v>1.9939999999999999E-2</v>
      </c>
      <c r="Q10343" s="7">
        <v>1.9939999999999999E-2</v>
      </c>
      <c r="R10343" s="7">
        <v>1.9928000000000001E-2</v>
      </c>
      <c r="S10343" s="7">
        <v>3.9870000000000003E-2</v>
      </c>
      <c r="T10343" s="7"/>
    </row>
    <row r="10344" spans="1:20" x14ac:dyDescent="0.35">
      <c r="A10344" s="6" t="s">
        <v>185</v>
      </c>
      <c r="B10344" s="6" t="s">
        <v>212</v>
      </c>
      <c r="C10344" s="6" t="s">
        <v>768</v>
      </c>
      <c r="D10344" s="6" t="s">
        <v>709</v>
      </c>
      <c r="E10344" s="6" t="s">
        <v>578</v>
      </c>
      <c r="F10344" s="6" t="s">
        <v>597</v>
      </c>
      <c r="G10344" s="6" t="s">
        <v>598</v>
      </c>
      <c r="H10344" s="6"/>
      <c r="I10344" s="6"/>
      <c r="J10344" s="6"/>
      <c r="K10344" s="7">
        <v>0.20268900000000001</v>
      </c>
      <c r="L10344" s="7">
        <v>0</v>
      </c>
      <c r="M10344" s="7">
        <v>1.8183000000000001E-2</v>
      </c>
      <c r="N10344" s="7">
        <v>0</v>
      </c>
      <c r="O10344" s="7">
        <v>0</v>
      </c>
      <c r="P10344" s="7">
        <v>3.9879999999999999E-2</v>
      </c>
      <c r="Q10344" s="7">
        <v>1.9939999999999999E-2</v>
      </c>
      <c r="R10344" s="7">
        <v>1.9924000000000001E-2</v>
      </c>
      <c r="S10344" s="7">
        <v>5.9810000000000002E-2</v>
      </c>
      <c r="T10344" s="7"/>
    </row>
    <row r="10345" spans="1:20" x14ac:dyDescent="0.35">
      <c r="A10345" s="6" t="s">
        <v>185</v>
      </c>
      <c r="B10345" s="6" t="s">
        <v>212</v>
      </c>
      <c r="C10345" s="6" t="s">
        <v>768</v>
      </c>
      <c r="D10345" s="6" t="s">
        <v>709</v>
      </c>
      <c r="E10345" s="6" t="s">
        <v>578</v>
      </c>
      <c r="F10345" s="6" t="s">
        <v>599</v>
      </c>
      <c r="G10345" s="6" t="s">
        <v>600</v>
      </c>
      <c r="H10345" s="6"/>
      <c r="I10345" s="6"/>
      <c r="J10345" s="6"/>
      <c r="K10345" s="7">
        <v>0.20897099999999999</v>
      </c>
      <c r="L10345" s="7">
        <v>0</v>
      </c>
      <c r="M10345" s="7">
        <v>9.0709999999999992E-3</v>
      </c>
      <c r="N10345" s="7">
        <v>0</v>
      </c>
      <c r="O10345" s="7">
        <v>0</v>
      </c>
      <c r="P10345" s="7">
        <v>3.9884999999999997E-2</v>
      </c>
      <c r="Q10345" s="7">
        <v>1.9939999999999999E-2</v>
      </c>
      <c r="R10345" s="7">
        <v>1.9924000000000001E-2</v>
      </c>
      <c r="S10345" s="7">
        <v>5.9810000000000002E-2</v>
      </c>
      <c r="T10345" s="7"/>
    </row>
    <row r="10346" spans="1:20" x14ac:dyDescent="0.35">
      <c r="A10346" s="6" t="s">
        <v>185</v>
      </c>
      <c r="B10346" s="6" t="s">
        <v>212</v>
      </c>
      <c r="C10346" s="6" t="s">
        <v>768</v>
      </c>
      <c r="D10346" s="6" t="s">
        <v>709</v>
      </c>
      <c r="E10346" s="6" t="s">
        <v>578</v>
      </c>
      <c r="F10346" s="6" t="s">
        <v>601</v>
      </c>
      <c r="G10346" s="6" t="s">
        <v>602</v>
      </c>
      <c r="H10346" s="6"/>
      <c r="I10346" s="6"/>
      <c r="J10346" s="6"/>
      <c r="K10346" s="7">
        <v>0.14439099999999999</v>
      </c>
      <c r="L10346" s="7">
        <v>0</v>
      </c>
      <c r="M10346" s="7">
        <v>9.0709999999999992E-3</v>
      </c>
      <c r="N10346" s="7">
        <v>0</v>
      </c>
      <c r="O10346" s="7">
        <v>0</v>
      </c>
      <c r="P10346" s="7">
        <v>1.9939999999999999E-2</v>
      </c>
      <c r="Q10346" s="7">
        <v>9.9679999999999994E-3</v>
      </c>
      <c r="R10346" s="7">
        <v>9.9640000000000006E-3</v>
      </c>
      <c r="S10346" s="7">
        <v>2.9895000000000001E-2</v>
      </c>
      <c r="T10346" s="7"/>
    </row>
    <row r="10347" spans="1:20" x14ac:dyDescent="0.35">
      <c r="A10347" s="6" t="s">
        <v>185</v>
      </c>
      <c r="B10347" s="6" t="s">
        <v>212</v>
      </c>
      <c r="C10347" s="6" t="s">
        <v>768</v>
      </c>
      <c r="D10347" s="6" t="s">
        <v>709</v>
      </c>
      <c r="E10347" s="6" t="s">
        <v>578</v>
      </c>
      <c r="F10347" s="6" t="s">
        <v>682</v>
      </c>
      <c r="G10347" s="6" t="s">
        <v>683</v>
      </c>
      <c r="H10347" s="6"/>
      <c r="I10347" s="6"/>
      <c r="J10347" s="6"/>
      <c r="K10347" s="7">
        <v>0</v>
      </c>
      <c r="L10347" s="7">
        <v>0</v>
      </c>
      <c r="M10347" s="7">
        <v>0</v>
      </c>
      <c r="N10347" s="7">
        <v>0</v>
      </c>
      <c r="O10347" s="7">
        <v>0</v>
      </c>
      <c r="P10347" s="7">
        <v>9.9649999999999999E-3</v>
      </c>
      <c r="Q10347" s="7">
        <v>9.9659999999999992E-3</v>
      </c>
      <c r="R10347" s="7">
        <v>9.9620000000000004E-3</v>
      </c>
      <c r="S10347" s="7">
        <v>9.9600000000000001E-3</v>
      </c>
      <c r="T10347" s="7"/>
    </row>
    <row r="10348" spans="1:20" x14ac:dyDescent="0.35">
      <c r="A10348" s="6" t="s">
        <v>185</v>
      </c>
      <c r="B10348" s="6" t="s">
        <v>212</v>
      </c>
      <c r="C10348" s="6" t="s">
        <v>768</v>
      </c>
      <c r="D10348" s="6" t="s">
        <v>709</v>
      </c>
      <c r="E10348" s="6" t="s">
        <v>578</v>
      </c>
      <c r="F10348" s="6" t="s">
        <v>603</v>
      </c>
      <c r="G10348" s="6" t="s">
        <v>604</v>
      </c>
      <c r="H10348" s="6"/>
      <c r="I10348" s="6"/>
      <c r="J10348" s="6"/>
      <c r="K10348" s="7">
        <v>0</v>
      </c>
      <c r="L10348" s="7">
        <v>0</v>
      </c>
      <c r="M10348" s="7">
        <v>0.167354</v>
      </c>
      <c r="N10348" s="7">
        <v>0</v>
      </c>
      <c r="O10348" s="7">
        <v>0</v>
      </c>
      <c r="P10348" s="7">
        <v>0.17946000000000001</v>
      </c>
      <c r="Q10348" s="7">
        <v>0.34903800000000001</v>
      </c>
      <c r="R10348" s="7">
        <v>0.169436</v>
      </c>
      <c r="S10348" s="7">
        <v>0.22927</v>
      </c>
      <c r="T10348" s="7"/>
    </row>
    <row r="10349" spans="1:20" x14ac:dyDescent="0.35">
      <c r="A10349" s="6" t="s">
        <v>185</v>
      </c>
      <c r="B10349" s="6" t="s">
        <v>212</v>
      </c>
      <c r="C10349" s="6" t="s">
        <v>768</v>
      </c>
      <c r="D10349" s="6" t="s">
        <v>709</v>
      </c>
      <c r="E10349" s="6" t="s">
        <v>578</v>
      </c>
      <c r="F10349" s="6" t="s">
        <v>605</v>
      </c>
      <c r="G10349" s="6" t="s">
        <v>606</v>
      </c>
      <c r="H10349" s="6"/>
      <c r="I10349" s="6"/>
      <c r="J10349" s="6"/>
      <c r="K10349" s="7">
        <v>0</v>
      </c>
      <c r="L10349" s="7">
        <v>0</v>
      </c>
      <c r="M10349" s="7">
        <v>3.1835000000000002E-2</v>
      </c>
      <c r="N10349" s="7">
        <v>0</v>
      </c>
      <c r="O10349" s="7">
        <v>0</v>
      </c>
      <c r="P10349" s="7">
        <v>4.9854999999999997E-2</v>
      </c>
      <c r="Q10349" s="7">
        <v>0.10968799999999999</v>
      </c>
      <c r="R10349" s="7">
        <v>5.9799999999999999E-2</v>
      </c>
      <c r="S10349" s="7">
        <v>6.9769999999999999E-2</v>
      </c>
      <c r="T10349" s="7"/>
    </row>
    <row r="10350" spans="1:20" x14ac:dyDescent="0.35">
      <c r="A10350" s="6" t="s">
        <v>185</v>
      </c>
      <c r="B10350" s="6" t="s">
        <v>212</v>
      </c>
      <c r="C10350" s="6" t="s">
        <v>768</v>
      </c>
      <c r="D10350" s="6" t="s">
        <v>709</v>
      </c>
      <c r="E10350" s="6" t="s">
        <v>578</v>
      </c>
      <c r="F10350" s="6" t="s">
        <v>607</v>
      </c>
      <c r="G10350" s="6" t="s">
        <v>608</v>
      </c>
      <c r="H10350" s="6"/>
      <c r="I10350" s="6"/>
      <c r="J10350" s="6"/>
      <c r="K10350" s="7">
        <v>0</v>
      </c>
      <c r="L10350" s="7">
        <v>0</v>
      </c>
      <c r="M10350" s="7">
        <v>0.15937200000000001</v>
      </c>
      <c r="N10350" s="7">
        <v>0</v>
      </c>
      <c r="O10350" s="7">
        <v>0</v>
      </c>
      <c r="P10350" s="7">
        <v>0.16950499999999999</v>
      </c>
      <c r="Q10350" s="7">
        <v>0.34903800000000001</v>
      </c>
      <c r="R10350" s="7">
        <v>0.17942</v>
      </c>
      <c r="S10350" s="7">
        <v>0.22925999999999999</v>
      </c>
      <c r="T10350" s="7"/>
    </row>
    <row r="10351" spans="1:20" x14ac:dyDescent="0.35">
      <c r="A10351" s="6" t="s">
        <v>185</v>
      </c>
      <c r="B10351" s="6" t="s">
        <v>212</v>
      </c>
      <c r="C10351" s="6" t="s">
        <v>768</v>
      </c>
      <c r="D10351" s="6" t="s">
        <v>709</v>
      </c>
      <c r="E10351" s="6" t="s">
        <v>578</v>
      </c>
      <c r="F10351" s="6" t="s">
        <v>609</v>
      </c>
      <c r="G10351" s="6" t="s">
        <v>610</v>
      </c>
      <c r="H10351" s="6"/>
      <c r="I10351" s="6"/>
      <c r="J10351" s="6"/>
      <c r="K10351" s="7">
        <v>0</v>
      </c>
      <c r="L10351" s="7">
        <v>0</v>
      </c>
      <c r="M10351" s="7">
        <v>8.7641999999999998E-2</v>
      </c>
      <c r="N10351" s="7">
        <v>0</v>
      </c>
      <c r="O10351" s="7">
        <v>0</v>
      </c>
      <c r="P10351" s="7">
        <v>0.10967499999999999</v>
      </c>
      <c r="Q10351" s="7">
        <v>0.189474</v>
      </c>
      <c r="R10351" s="7">
        <v>8.9707999999999996E-2</v>
      </c>
      <c r="S10351" s="7">
        <v>0.119615</v>
      </c>
      <c r="T10351" s="7"/>
    </row>
    <row r="10352" spans="1:20" x14ac:dyDescent="0.35">
      <c r="A10352" s="6" t="s">
        <v>185</v>
      </c>
      <c r="B10352" s="6" t="s">
        <v>212</v>
      </c>
      <c r="C10352" s="6" t="s">
        <v>768</v>
      </c>
      <c r="D10352" s="6" t="s">
        <v>709</v>
      </c>
      <c r="E10352" s="6" t="s">
        <v>578</v>
      </c>
      <c r="F10352" s="6" t="s">
        <v>611</v>
      </c>
      <c r="G10352" s="6" t="s">
        <v>612</v>
      </c>
      <c r="H10352" s="6"/>
      <c r="I10352" s="6"/>
      <c r="J10352" s="6"/>
      <c r="K10352" s="7">
        <v>0</v>
      </c>
      <c r="L10352" s="7">
        <v>0</v>
      </c>
      <c r="M10352" s="7">
        <v>7.9139999999999992E-3</v>
      </c>
      <c r="N10352" s="7">
        <v>0</v>
      </c>
      <c r="O10352" s="7">
        <v>0</v>
      </c>
      <c r="P10352" s="7">
        <v>1.9939999999999999E-2</v>
      </c>
      <c r="Q10352" s="7">
        <v>5.9832000000000003E-2</v>
      </c>
      <c r="R10352" s="7">
        <v>2.989E-2</v>
      </c>
      <c r="S10352" s="7">
        <v>3.9864999999999998E-2</v>
      </c>
      <c r="T10352" s="7"/>
    </row>
    <row r="10353" spans="1:20" x14ac:dyDescent="0.35">
      <c r="A10353" s="6" t="s">
        <v>185</v>
      </c>
      <c r="B10353" s="6" t="s">
        <v>212</v>
      </c>
      <c r="C10353" s="6" t="s">
        <v>768</v>
      </c>
      <c r="D10353" s="6" t="s">
        <v>709</v>
      </c>
      <c r="E10353" s="6" t="s">
        <v>578</v>
      </c>
      <c r="F10353" s="6" t="s">
        <v>613</v>
      </c>
      <c r="G10353" s="6" t="s">
        <v>614</v>
      </c>
      <c r="H10353" s="6"/>
      <c r="I10353" s="6"/>
      <c r="J10353" s="6"/>
      <c r="K10353" s="7">
        <v>0</v>
      </c>
      <c r="L10353" s="7">
        <v>0</v>
      </c>
      <c r="M10353" s="7">
        <v>3.1835000000000002E-2</v>
      </c>
      <c r="N10353" s="7">
        <v>0</v>
      </c>
      <c r="O10353" s="7">
        <v>0</v>
      </c>
      <c r="P10353" s="7">
        <v>6.9769999999999999E-2</v>
      </c>
      <c r="Q10353" s="7">
        <v>0.11965199999999999</v>
      </c>
      <c r="R10353" s="7">
        <v>5.9808E-2</v>
      </c>
      <c r="S10353" s="7">
        <v>7.9735E-2</v>
      </c>
      <c r="T10353" s="7"/>
    </row>
    <row r="10354" spans="1:20" x14ac:dyDescent="0.35">
      <c r="A10354" s="6" t="s">
        <v>185</v>
      </c>
      <c r="B10354" s="6" t="s">
        <v>212</v>
      </c>
      <c r="C10354" s="6" t="s">
        <v>768</v>
      </c>
      <c r="D10354" s="6" t="s">
        <v>709</v>
      </c>
      <c r="E10354" s="6" t="s">
        <v>578</v>
      </c>
      <c r="F10354" s="6" t="s">
        <v>615</v>
      </c>
      <c r="G10354" s="6" t="s">
        <v>616</v>
      </c>
      <c r="H10354" s="6"/>
      <c r="I10354" s="6"/>
      <c r="J10354" s="6"/>
      <c r="K10354" s="7">
        <v>0</v>
      </c>
      <c r="L10354" s="7">
        <v>0</v>
      </c>
      <c r="M10354" s="7">
        <v>1.5900000000000001E-2</v>
      </c>
      <c r="N10354" s="7">
        <v>0</v>
      </c>
      <c r="O10354" s="7">
        <v>0</v>
      </c>
      <c r="P10354" s="7">
        <v>1.9939999999999999E-2</v>
      </c>
      <c r="Q10354" s="7">
        <v>7.9776E-2</v>
      </c>
      <c r="R10354" s="7">
        <v>3.9863999999999997E-2</v>
      </c>
      <c r="S10354" s="7">
        <v>4.9829999999999999E-2</v>
      </c>
      <c r="T10354" s="7"/>
    </row>
    <row r="10355" spans="1:20" x14ac:dyDescent="0.35">
      <c r="A10355" s="6" t="s">
        <v>185</v>
      </c>
      <c r="B10355" s="6" t="s">
        <v>212</v>
      </c>
      <c r="C10355" s="6" t="s">
        <v>768</v>
      </c>
      <c r="D10355" s="6" t="s">
        <v>709</v>
      </c>
      <c r="E10355" s="6" t="s">
        <v>578</v>
      </c>
      <c r="F10355" s="6" t="s">
        <v>617</v>
      </c>
      <c r="G10355" s="6" t="s">
        <v>618</v>
      </c>
      <c r="H10355" s="6"/>
      <c r="I10355" s="6"/>
      <c r="J10355" s="6"/>
      <c r="K10355" s="7">
        <v>0</v>
      </c>
      <c r="L10355" s="7">
        <v>0</v>
      </c>
      <c r="M10355" s="7">
        <v>1.5882E-2</v>
      </c>
      <c r="N10355" s="7">
        <v>0</v>
      </c>
      <c r="O10355" s="7">
        <v>0</v>
      </c>
      <c r="P10355" s="7">
        <v>9.9500000000000005E-3</v>
      </c>
      <c r="Q10355" s="7">
        <v>3.9876000000000002E-2</v>
      </c>
      <c r="R10355" s="7">
        <v>1.9924000000000001E-2</v>
      </c>
      <c r="S10355" s="7">
        <v>1.9914999999999999E-2</v>
      </c>
      <c r="T10355" s="7"/>
    </row>
    <row r="10356" spans="1:20" x14ac:dyDescent="0.35">
      <c r="A10356" s="6" t="s">
        <v>185</v>
      </c>
      <c r="B10356" s="6" t="s">
        <v>212</v>
      </c>
      <c r="C10356" s="6" t="s">
        <v>768</v>
      </c>
      <c r="D10356" s="6" t="s">
        <v>709</v>
      </c>
      <c r="E10356" s="6" t="s">
        <v>619</v>
      </c>
      <c r="F10356" s="6" t="s">
        <v>620</v>
      </c>
      <c r="G10356" s="6" t="s">
        <v>621</v>
      </c>
      <c r="H10356" s="6"/>
      <c r="I10356" s="6"/>
      <c r="J10356" s="6"/>
      <c r="K10356" s="7">
        <v>7.9936999999999994E-2</v>
      </c>
      <c r="L10356" s="7">
        <v>0</v>
      </c>
      <c r="M10356" s="7">
        <v>0.118127</v>
      </c>
      <c r="N10356" s="7">
        <v>5.3263999999999999E-2</v>
      </c>
      <c r="O10356" s="7">
        <v>9.7993999999999998E-2</v>
      </c>
      <c r="P10356" s="7">
        <v>9.1726000000000002E-2</v>
      </c>
      <c r="Q10356" s="7">
        <v>0.19347900000000001</v>
      </c>
      <c r="R10356" s="7">
        <v>0.106183</v>
      </c>
      <c r="S10356" s="7">
        <v>3.4528000000000003E-2</v>
      </c>
      <c r="T10356" s="7"/>
    </row>
    <row r="10357" spans="1:20" x14ac:dyDescent="0.35">
      <c r="A10357" s="6" t="s">
        <v>185</v>
      </c>
      <c r="B10357" s="6" t="s">
        <v>212</v>
      </c>
      <c r="C10357" s="6" t="s">
        <v>768</v>
      </c>
      <c r="D10357" s="6" t="s">
        <v>709</v>
      </c>
      <c r="E10357" s="6" t="s">
        <v>619</v>
      </c>
      <c r="F10357" s="6" t="s">
        <v>622</v>
      </c>
      <c r="G10357" s="6" t="s">
        <v>623</v>
      </c>
      <c r="H10357" s="6"/>
      <c r="I10357" s="6"/>
      <c r="J10357" s="6"/>
      <c r="K10357" s="7">
        <v>9.0649999999999994E-2</v>
      </c>
      <c r="L10357" s="7">
        <v>0</v>
      </c>
      <c r="M10357" s="7">
        <v>9.4890000000000002E-2</v>
      </c>
      <c r="N10357" s="7">
        <v>5.1264999999999998E-2</v>
      </c>
      <c r="O10357" s="7">
        <v>8.8719000000000006E-2</v>
      </c>
      <c r="P10357" s="7">
        <v>8.8842000000000004E-2</v>
      </c>
      <c r="Q10357" s="7">
        <v>0.247306</v>
      </c>
      <c r="R10357" s="7">
        <v>0.16319500000000001</v>
      </c>
      <c r="S10357" s="7">
        <v>5.4390000000000001E-2</v>
      </c>
      <c r="T10357" s="7"/>
    </row>
    <row r="10358" spans="1:20" x14ac:dyDescent="0.35">
      <c r="A10358" s="6" t="s">
        <v>185</v>
      </c>
      <c r="B10358" s="6" t="s">
        <v>212</v>
      </c>
      <c r="C10358" s="6" t="s">
        <v>768</v>
      </c>
      <c r="D10358" s="6" t="s">
        <v>709</v>
      </c>
      <c r="E10358" s="6" t="s">
        <v>619</v>
      </c>
      <c r="F10358" s="6" t="s">
        <v>624</v>
      </c>
      <c r="G10358" s="6" t="s">
        <v>625</v>
      </c>
      <c r="H10358" s="6"/>
      <c r="I10358" s="6"/>
      <c r="J10358" s="6"/>
      <c r="K10358" s="7">
        <v>0.34890700000000002</v>
      </c>
      <c r="L10358" s="7">
        <v>6.0470999999999997E-2</v>
      </c>
      <c r="M10358" s="7">
        <v>0.45185900000000001</v>
      </c>
      <c r="N10358" s="7">
        <v>0.114653</v>
      </c>
      <c r="O10358" s="7">
        <v>0.173622</v>
      </c>
      <c r="P10358" s="7">
        <v>0.16919400000000001</v>
      </c>
      <c r="Q10358" s="7">
        <v>0.47537800000000002</v>
      </c>
      <c r="R10358" s="7">
        <v>0.25688100000000003</v>
      </c>
      <c r="S10358" s="7">
        <v>0.10367800000000001</v>
      </c>
      <c r="T10358" s="7"/>
    </row>
    <row r="10359" spans="1:20" x14ac:dyDescent="0.35">
      <c r="A10359" s="6" t="s">
        <v>185</v>
      </c>
      <c r="B10359" s="6" t="s">
        <v>212</v>
      </c>
      <c r="C10359" s="6" t="s">
        <v>768</v>
      </c>
      <c r="D10359" s="6" t="s">
        <v>709</v>
      </c>
      <c r="E10359" s="6" t="s">
        <v>619</v>
      </c>
      <c r="F10359" s="6" t="s">
        <v>634</v>
      </c>
      <c r="G10359" s="6" t="s">
        <v>635</v>
      </c>
      <c r="H10359" s="6"/>
      <c r="I10359" s="6"/>
      <c r="J10359" s="6"/>
      <c r="K10359" s="7">
        <v>5.3484999999999998E-2</v>
      </c>
      <c r="L10359" s="7">
        <v>1.4681E-2</v>
      </c>
      <c r="M10359" s="7">
        <v>0.10341599999999999</v>
      </c>
      <c r="N10359" s="7">
        <v>0.16467000000000001</v>
      </c>
      <c r="O10359" s="7">
        <v>0.287437</v>
      </c>
      <c r="P10359" s="7">
        <v>0.208846</v>
      </c>
      <c r="Q10359" s="7">
        <v>0.28198400000000001</v>
      </c>
      <c r="R10359" s="7">
        <v>0.141765</v>
      </c>
      <c r="S10359" s="7">
        <v>3.4537999999999999E-2</v>
      </c>
      <c r="T10359" s="7"/>
    </row>
    <row r="10360" spans="1:20" x14ac:dyDescent="0.35">
      <c r="A10360" s="6" t="s">
        <v>185</v>
      </c>
      <c r="B10360" s="6" t="s">
        <v>212</v>
      </c>
      <c r="C10360" s="6" t="s">
        <v>768</v>
      </c>
      <c r="D10360" s="6" t="s">
        <v>709</v>
      </c>
      <c r="E10360" s="6" t="s">
        <v>619</v>
      </c>
      <c r="F10360" s="6" t="s">
        <v>642</v>
      </c>
      <c r="G10360" s="6" t="s">
        <v>643</v>
      </c>
      <c r="H10360" s="6"/>
      <c r="I10360" s="6"/>
      <c r="J10360" s="6"/>
      <c r="K10360" s="7">
        <v>0.53095400000000004</v>
      </c>
      <c r="L10360" s="7">
        <v>2.6349999999999998E-2</v>
      </c>
      <c r="M10360" s="7">
        <v>0.23905899999999999</v>
      </c>
      <c r="N10360" s="7">
        <v>0.101336</v>
      </c>
      <c r="O10360" s="7">
        <v>0.16023799999999999</v>
      </c>
      <c r="P10360" s="7">
        <v>0.18059</v>
      </c>
      <c r="Q10360" s="7">
        <v>0.29762</v>
      </c>
      <c r="R10360" s="7">
        <v>0.15931500000000001</v>
      </c>
      <c r="S10360" s="7">
        <v>6.2292E-2</v>
      </c>
      <c r="T10360" s="7"/>
    </row>
    <row r="10361" spans="1:20" x14ac:dyDescent="0.35">
      <c r="A10361" s="6" t="s">
        <v>185</v>
      </c>
      <c r="B10361" s="6" t="s">
        <v>212</v>
      </c>
      <c r="C10361" s="6" t="s">
        <v>768</v>
      </c>
      <c r="D10361" s="6" t="s">
        <v>709</v>
      </c>
      <c r="E10361" s="6" t="s">
        <v>192</v>
      </c>
      <c r="F10361" s="6" t="s">
        <v>193</v>
      </c>
      <c r="G10361" s="6" t="s">
        <v>194</v>
      </c>
      <c r="H10361" s="7">
        <v>15.343438000000001</v>
      </c>
      <c r="I10361" s="7">
        <v>13.94858</v>
      </c>
      <c r="J10361" s="7">
        <v>8.3691479999999991</v>
      </c>
      <c r="K10361" s="7">
        <v>10.71006</v>
      </c>
      <c r="L10361" s="7">
        <v>0.36579099999999998</v>
      </c>
      <c r="M10361" s="7">
        <v>3.5842809999999998</v>
      </c>
      <c r="N10361" s="7">
        <v>0.66297700000000004</v>
      </c>
      <c r="O10361" s="7">
        <v>1.442307</v>
      </c>
      <c r="P10361" s="7">
        <v>1.473787</v>
      </c>
      <c r="Q10361" s="7">
        <v>0.64882799999999996</v>
      </c>
      <c r="R10361" s="7">
        <v>0.35746600000000001</v>
      </c>
      <c r="S10361" s="7">
        <v>0.209397</v>
      </c>
      <c r="T10361" s="7"/>
    </row>
    <row r="10362" spans="1:20" x14ac:dyDescent="0.35">
      <c r="A10362" s="6" t="s">
        <v>185</v>
      </c>
      <c r="B10362" s="6" t="s">
        <v>212</v>
      </c>
      <c r="C10362" s="6" t="s">
        <v>768</v>
      </c>
      <c r="D10362" s="6" t="s">
        <v>709</v>
      </c>
      <c r="E10362" s="6" t="s">
        <v>192</v>
      </c>
      <c r="F10362" s="6" t="s">
        <v>654</v>
      </c>
      <c r="G10362" s="6" t="s">
        <v>655</v>
      </c>
      <c r="H10362" s="6"/>
      <c r="I10362" s="6"/>
      <c r="J10362" s="6"/>
      <c r="K10362" s="7">
        <v>4.0937289999999997</v>
      </c>
      <c r="L10362" s="7">
        <v>0.94343999999999995</v>
      </c>
      <c r="M10362" s="7">
        <v>11.299428000000001</v>
      </c>
      <c r="N10362" s="7">
        <v>2.458866</v>
      </c>
      <c r="O10362" s="7">
        <v>3.9360750000000002</v>
      </c>
      <c r="P10362" s="7">
        <v>4.0943370000000003</v>
      </c>
      <c r="Q10362" s="7">
        <v>2.4384960000000002</v>
      </c>
      <c r="R10362" s="7">
        <v>1.4920199999999999</v>
      </c>
      <c r="S10362" s="7">
        <v>0.63683100000000004</v>
      </c>
      <c r="T10362" s="7"/>
    </row>
    <row r="10363" spans="1:20" x14ac:dyDescent="0.35">
      <c r="A10363" s="6" t="s">
        <v>185</v>
      </c>
      <c r="B10363" s="6" t="s">
        <v>212</v>
      </c>
      <c r="C10363" s="6" t="s">
        <v>768</v>
      </c>
      <c r="D10363" s="6" t="s">
        <v>709</v>
      </c>
      <c r="E10363" s="6" t="s">
        <v>656</v>
      </c>
      <c r="F10363" s="6" t="s">
        <v>657</v>
      </c>
      <c r="G10363" s="6" t="s">
        <v>658</v>
      </c>
      <c r="H10363" s="6"/>
      <c r="I10363" s="6"/>
      <c r="J10363" s="6"/>
      <c r="K10363" s="7">
        <v>0.108407</v>
      </c>
      <c r="L10363" s="7">
        <v>2.6422000000000001E-2</v>
      </c>
      <c r="M10363" s="7">
        <v>0.33748499999999998</v>
      </c>
      <c r="N10363" s="7">
        <v>0.280999</v>
      </c>
      <c r="O10363" s="7">
        <v>0.44771</v>
      </c>
      <c r="P10363" s="7">
        <v>0.44158999999999998</v>
      </c>
      <c r="Q10363" s="7">
        <v>0.18965899999999999</v>
      </c>
      <c r="R10363" s="7">
        <v>0.11477900000000001</v>
      </c>
      <c r="S10363" s="7">
        <v>5.1385E-2</v>
      </c>
      <c r="T10363" s="7"/>
    </row>
    <row r="10364" spans="1:20" x14ac:dyDescent="0.35">
      <c r="A10364" s="6" t="s">
        <v>185</v>
      </c>
      <c r="B10364" s="6" t="s">
        <v>212</v>
      </c>
      <c r="C10364" s="6" t="s">
        <v>768</v>
      </c>
      <c r="D10364" s="6" t="s">
        <v>188</v>
      </c>
      <c r="E10364" s="6" t="s">
        <v>196</v>
      </c>
      <c r="F10364" s="6" t="s">
        <v>210</v>
      </c>
      <c r="G10364" s="6" t="s">
        <v>211</v>
      </c>
      <c r="H10364" s="7">
        <v>1.05671</v>
      </c>
      <c r="I10364" s="7">
        <v>2.1134200000000001</v>
      </c>
      <c r="J10364" s="7">
        <v>3.1701299999999999</v>
      </c>
      <c r="K10364" s="7">
        <v>4.5892670000000004</v>
      </c>
      <c r="L10364" s="7">
        <v>1.723042</v>
      </c>
      <c r="M10364" s="7">
        <v>2.67991</v>
      </c>
      <c r="N10364" s="7">
        <v>1.1139619999999999</v>
      </c>
      <c r="O10364" s="7">
        <v>2.0206279999999999</v>
      </c>
      <c r="P10364" s="7">
        <v>1.18533</v>
      </c>
      <c r="Q10364" s="7">
        <v>2.7558099999999999</v>
      </c>
      <c r="R10364" s="7">
        <v>1.9058820000000001</v>
      </c>
      <c r="S10364" s="7">
        <v>1.785909</v>
      </c>
      <c r="T10364" s="7"/>
    </row>
    <row r="10365" spans="1:20" x14ac:dyDescent="0.35">
      <c r="A10365" s="6" t="s">
        <v>185</v>
      </c>
      <c r="B10365" s="6" t="s">
        <v>212</v>
      </c>
      <c r="C10365" s="6" t="s">
        <v>768</v>
      </c>
      <c r="D10365" s="6" t="s">
        <v>188</v>
      </c>
      <c r="E10365" s="6" t="s">
        <v>196</v>
      </c>
      <c r="F10365" s="6" t="s">
        <v>214</v>
      </c>
      <c r="G10365" s="6" t="s">
        <v>215</v>
      </c>
      <c r="H10365" s="6"/>
      <c r="I10365" s="6"/>
      <c r="J10365" s="7">
        <v>1.05671</v>
      </c>
      <c r="K10365" s="7">
        <v>0</v>
      </c>
      <c r="L10365" s="7">
        <v>0</v>
      </c>
      <c r="M10365" s="7">
        <v>0</v>
      </c>
      <c r="N10365" s="7">
        <v>0</v>
      </c>
      <c r="O10365" s="7">
        <v>0</v>
      </c>
      <c r="P10365" s="7">
        <v>0</v>
      </c>
      <c r="Q10365" s="7">
        <v>0</v>
      </c>
      <c r="R10365" s="7">
        <v>0</v>
      </c>
      <c r="S10365" s="7">
        <v>0</v>
      </c>
      <c r="T10365" s="7"/>
    </row>
    <row r="10366" spans="1:20" x14ac:dyDescent="0.35">
      <c r="A10366" s="6" t="s">
        <v>185</v>
      </c>
      <c r="B10366" s="6" t="s">
        <v>212</v>
      </c>
      <c r="C10366" s="6" t="s">
        <v>768</v>
      </c>
      <c r="D10366" s="6" t="s">
        <v>188</v>
      </c>
      <c r="E10366" s="6" t="s">
        <v>196</v>
      </c>
      <c r="F10366" s="6" t="s">
        <v>218</v>
      </c>
      <c r="G10366" s="6" t="s">
        <v>219</v>
      </c>
      <c r="H10366" s="7">
        <v>1.05671</v>
      </c>
      <c r="I10366" s="7">
        <v>4.2268400000000002</v>
      </c>
      <c r="J10366" s="7">
        <v>1.05671</v>
      </c>
      <c r="K10366" s="7">
        <v>0.53432999999999997</v>
      </c>
      <c r="L10366" s="7">
        <v>0.17235400000000001</v>
      </c>
      <c r="M10366" s="7">
        <v>0.26511699999999999</v>
      </c>
      <c r="N10366" s="7">
        <v>0.131382</v>
      </c>
      <c r="O10366" s="7">
        <v>0.22828999999999999</v>
      </c>
      <c r="P10366" s="7">
        <v>0.13334099999999999</v>
      </c>
      <c r="Q10366" s="7">
        <v>0.17469499999999999</v>
      </c>
      <c r="R10366" s="7">
        <v>0.120713</v>
      </c>
      <c r="S10366" s="7">
        <v>0.114068</v>
      </c>
      <c r="T10366" s="7"/>
    </row>
    <row r="10367" spans="1:20" x14ac:dyDescent="0.35">
      <c r="A10367" s="6" t="s">
        <v>185</v>
      </c>
      <c r="B10367" s="6" t="s">
        <v>212</v>
      </c>
      <c r="C10367" s="6" t="s">
        <v>768</v>
      </c>
      <c r="D10367" s="6" t="s">
        <v>188</v>
      </c>
      <c r="E10367" s="6" t="s">
        <v>196</v>
      </c>
      <c r="F10367" s="6" t="s">
        <v>228</v>
      </c>
      <c r="G10367" s="6" t="s">
        <v>229</v>
      </c>
      <c r="H10367" s="7">
        <v>42.2684</v>
      </c>
      <c r="I10367" s="7">
        <v>44.381819999999998</v>
      </c>
      <c r="J10367" s="7">
        <v>48.60866</v>
      </c>
      <c r="K10367" s="7">
        <v>15.498103</v>
      </c>
      <c r="L10367" s="7">
        <v>12.374355</v>
      </c>
      <c r="M10367" s="7">
        <v>26.339746000000002</v>
      </c>
      <c r="N10367" s="7">
        <v>8.3427819999999997</v>
      </c>
      <c r="O10367" s="7">
        <v>14.013278</v>
      </c>
      <c r="P10367" s="7">
        <v>5.0356199999999998</v>
      </c>
      <c r="Q10367" s="7">
        <v>8.9953520000000005</v>
      </c>
      <c r="R10367" s="7">
        <v>6.6946649999999996</v>
      </c>
      <c r="S10367" s="7">
        <v>6.8764709999999996</v>
      </c>
      <c r="T10367" s="7"/>
    </row>
    <row r="10368" spans="1:20" x14ac:dyDescent="0.35">
      <c r="A10368" s="6" t="s">
        <v>185</v>
      </c>
      <c r="B10368" s="6" t="s">
        <v>212</v>
      </c>
      <c r="C10368" s="6" t="s">
        <v>768</v>
      </c>
      <c r="D10368" s="6" t="s">
        <v>188</v>
      </c>
      <c r="E10368" s="6" t="s">
        <v>196</v>
      </c>
      <c r="F10368" s="6" t="s">
        <v>230</v>
      </c>
      <c r="G10368" s="6" t="s">
        <v>231</v>
      </c>
      <c r="H10368" s="6"/>
      <c r="I10368" s="7">
        <v>4.2268400000000002</v>
      </c>
      <c r="J10368" s="7">
        <v>4.2268400000000002</v>
      </c>
      <c r="K10368" s="7">
        <v>3.7676820000000002</v>
      </c>
      <c r="L10368" s="7">
        <v>6.5669519999999997</v>
      </c>
      <c r="M10368" s="7">
        <v>13.959685</v>
      </c>
      <c r="N10368" s="7">
        <v>3.4106679999999998</v>
      </c>
      <c r="O10368" s="7">
        <v>5.7257579999999999</v>
      </c>
      <c r="P10368" s="7">
        <v>2.0613589999999999</v>
      </c>
      <c r="Q10368" s="7">
        <v>3.8287420000000001</v>
      </c>
      <c r="R10368" s="7">
        <v>2.8453889999999999</v>
      </c>
      <c r="S10368" s="7">
        <v>2.9243209999999999</v>
      </c>
      <c r="T10368" s="7"/>
    </row>
    <row r="10369" spans="1:20" x14ac:dyDescent="0.35">
      <c r="A10369" s="6" t="s">
        <v>185</v>
      </c>
      <c r="B10369" s="6" t="s">
        <v>212</v>
      </c>
      <c r="C10369" s="6" t="s">
        <v>768</v>
      </c>
      <c r="D10369" s="6" t="s">
        <v>188</v>
      </c>
      <c r="E10369" s="6" t="s">
        <v>236</v>
      </c>
      <c r="F10369" s="6" t="s">
        <v>237</v>
      </c>
      <c r="G10369" s="6" t="s">
        <v>238</v>
      </c>
      <c r="H10369" s="6"/>
      <c r="I10369" s="6"/>
      <c r="J10369" s="6"/>
      <c r="K10369" s="7">
        <v>0</v>
      </c>
      <c r="L10369" s="7">
        <v>0</v>
      </c>
      <c r="M10369" s="7">
        <v>0</v>
      </c>
      <c r="N10369" s="7">
        <v>0.24849099999999999</v>
      </c>
      <c r="O10369" s="7">
        <v>0.45041100000000001</v>
      </c>
      <c r="P10369" s="7">
        <v>0.19170899999999999</v>
      </c>
      <c r="Q10369" s="7">
        <v>0.44370700000000002</v>
      </c>
      <c r="R10369" s="7">
        <v>0.34321400000000002</v>
      </c>
      <c r="S10369" s="7">
        <v>0.36128500000000002</v>
      </c>
      <c r="T10369" s="7"/>
    </row>
    <row r="10370" spans="1:20" x14ac:dyDescent="0.35">
      <c r="A10370" s="6" t="s">
        <v>185</v>
      </c>
      <c r="B10370" s="6" t="s">
        <v>212</v>
      </c>
      <c r="C10370" s="6" t="s">
        <v>768</v>
      </c>
      <c r="D10370" s="6" t="s">
        <v>188</v>
      </c>
      <c r="E10370" s="6" t="s">
        <v>236</v>
      </c>
      <c r="F10370" s="6" t="s">
        <v>239</v>
      </c>
      <c r="G10370" s="6" t="s">
        <v>240</v>
      </c>
      <c r="H10370" s="7">
        <v>11.387112</v>
      </c>
      <c r="I10370" s="7">
        <v>14.233890000000001</v>
      </c>
      <c r="J10370" s="7">
        <v>18.029593999999999</v>
      </c>
      <c r="K10370" s="7">
        <v>1.4646140000000001</v>
      </c>
      <c r="L10370" s="7">
        <v>1.0951740000000001</v>
      </c>
      <c r="M10370" s="7">
        <v>1.736402</v>
      </c>
      <c r="N10370" s="7">
        <v>0.60414800000000002</v>
      </c>
      <c r="O10370" s="7">
        <v>1.1949959999999999</v>
      </c>
      <c r="P10370" s="7">
        <v>0.490369</v>
      </c>
      <c r="Q10370" s="7">
        <v>0.68711199999999995</v>
      </c>
      <c r="R10370" s="7">
        <v>0.53422199999999997</v>
      </c>
      <c r="S10370" s="7">
        <v>0.479379</v>
      </c>
      <c r="T10370" s="7"/>
    </row>
    <row r="10371" spans="1:20" x14ac:dyDescent="0.35">
      <c r="A10371" s="6" t="s">
        <v>185</v>
      </c>
      <c r="B10371" s="6" t="s">
        <v>212</v>
      </c>
      <c r="C10371" s="6" t="s">
        <v>768</v>
      </c>
      <c r="D10371" s="6" t="s">
        <v>188</v>
      </c>
      <c r="E10371" s="6" t="s">
        <v>236</v>
      </c>
      <c r="F10371" s="6" t="s">
        <v>241</v>
      </c>
      <c r="G10371" s="6" t="s">
        <v>242</v>
      </c>
      <c r="H10371" s="6"/>
      <c r="I10371" s="6"/>
      <c r="J10371" s="6"/>
      <c r="K10371" s="7">
        <v>0.193023</v>
      </c>
      <c r="L10371" s="7">
        <v>8.4332000000000004E-2</v>
      </c>
      <c r="M10371" s="7">
        <v>0.17360400000000001</v>
      </c>
      <c r="N10371" s="7">
        <v>7.1289000000000005E-2</v>
      </c>
      <c r="O10371" s="7">
        <v>0.13369900000000001</v>
      </c>
      <c r="P10371" s="7">
        <v>6.0851000000000002E-2</v>
      </c>
      <c r="Q10371" s="7">
        <v>0.132245</v>
      </c>
      <c r="R10371" s="7">
        <v>9.3061000000000005E-2</v>
      </c>
      <c r="S10371" s="7">
        <v>8.3683999999999995E-2</v>
      </c>
      <c r="T10371" s="7"/>
    </row>
    <row r="10372" spans="1:20" x14ac:dyDescent="0.35">
      <c r="A10372" s="6" t="s">
        <v>185</v>
      </c>
      <c r="B10372" s="6" t="s">
        <v>212</v>
      </c>
      <c r="C10372" s="6" t="s">
        <v>768</v>
      </c>
      <c r="D10372" s="6" t="s">
        <v>188</v>
      </c>
      <c r="E10372" s="6" t="s">
        <v>236</v>
      </c>
      <c r="F10372" s="6" t="s">
        <v>245</v>
      </c>
      <c r="G10372" s="6" t="s">
        <v>246</v>
      </c>
      <c r="H10372" s="6"/>
      <c r="I10372" s="7">
        <v>0.94892600000000005</v>
      </c>
      <c r="J10372" s="7">
        <v>0.94892600000000005</v>
      </c>
      <c r="K10372" s="7">
        <v>0</v>
      </c>
      <c r="L10372" s="7">
        <v>0</v>
      </c>
      <c r="M10372" s="7">
        <v>0</v>
      </c>
      <c r="N10372" s="7">
        <v>0</v>
      </c>
      <c r="O10372" s="7">
        <v>0</v>
      </c>
      <c r="P10372" s="7">
        <v>0</v>
      </c>
      <c r="Q10372" s="7">
        <v>0</v>
      </c>
      <c r="R10372" s="7">
        <v>0</v>
      </c>
      <c r="S10372" s="7">
        <v>0</v>
      </c>
      <c r="T10372" s="7"/>
    </row>
    <row r="10373" spans="1:20" x14ac:dyDescent="0.35">
      <c r="A10373" s="6" t="s">
        <v>185</v>
      </c>
      <c r="B10373" s="6" t="s">
        <v>212</v>
      </c>
      <c r="C10373" s="6" t="s">
        <v>768</v>
      </c>
      <c r="D10373" s="6" t="s">
        <v>188</v>
      </c>
      <c r="E10373" s="6" t="s">
        <v>236</v>
      </c>
      <c r="F10373" s="6" t="s">
        <v>247</v>
      </c>
      <c r="G10373" s="6" t="s">
        <v>248</v>
      </c>
      <c r="H10373" s="6"/>
      <c r="I10373" s="6"/>
      <c r="J10373" s="6"/>
      <c r="K10373" s="7">
        <v>0</v>
      </c>
      <c r="L10373" s="7">
        <v>4.0934999999999999E-2</v>
      </c>
      <c r="M10373" s="7">
        <v>6.7419999999999994E-2</v>
      </c>
      <c r="N10373" s="7">
        <v>4.8377999999999997E-2</v>
      </c>
      <c r="O10373" s="7">
        <v>8.5495000000000002E-2</v>
      </c>
      <c r="P10373" s="7">
        <v>4.6009000000000001E-2</v>
      </c>
      <c r="Q10373" s="7">
        <v>3.0022E-2</v>
      </c>
      <c r="R10373" s="7">
        <v>3.4398999999999999E-2</v>
      </c>
      <c r="S10373" s="7">
        <v>2.4081999999999999E-2</v>
      </c>
      <c r="T10373" s="7"/>
    </row>
    <row r="10374" spans="1:20" x14ac:dyDescent="0.35">
      <c r="A10374" s="6" t="s">
        <v>185</v>
      </c>
      <c r="B10374" s="6" t="s">
        <v>212</v>
      </c>
      <c r="C10374" s="6" t="s">
        <v>768</v>
      </c>
      <c r="D10374" s="6" t="s">
        <v>188</v>
      </c>
      <c r="E10374" s="6" t="s">
        <v>189</v>
      </c>
      <c r="F10374" s="6" t="s">
        <v>251</v>
      </c>
      <c r="G10374" s="6" t="s">
        <v>252</v>
      </c>
      <c r="H10374" s="6"/>
      <c r="I10374" s="6"/>
      <c r="J10374" s="6"/>
      <c r="K10374" s="7">
        <v>10.672781000000001</v>
      </c>
      <c r="L10374" s="7">
        <v>2.4181910000000002</v>
      </c>
      <c r="M10374" s="7">
        <v>4.8202829999999999</v>
      </c>
      <c r="N10374" s="7">
        <v>3.107256</v>
      </c>
      <c r="O10374" s="7">
        <v>4.6686779999999999</v>
      </c>
      <c r="P10374" s="7">
        <v>1.9768330000000001</v>
      </c>
      <c r="Q10374" s="7">
        <v>3.0415640000000002</v>
      </c>
      <c r="R10374" s="7">
        <v>2.3195239999999999</v>
      </c>
      <c r="S10374" s="7">
        <v>2.2569940000000002</v>
      </c>
      <c r="T10374" s="7"/>
    </row>
    <row r="10375" spans="1:20" x14ac:dyDescent="0.35">
      <c r="A10375" s="6" t="s">
        <v>185</v>
      </c>
      <c r="B10375" s="6" t="s">
        <v>212</v>
      </c>
      <c r="C10375" s="6" t="s">
        <v>768</v>
      </c>
      <c r="D10375" s="6" t="s">
        <v>188</v>
      </c>
      <c r="E10375" s="6" t="s">
        <v>189</v>
      </c>
      <c r="F10375" s="6" t="s">
        <v>255</v>
      </c>
      <c r="G10375" s="6" t="s">
        <v>256</v>
      </c>
      <c r="H10375" s="7">
        <v>4.184571</v>
      </c>
      <c r="I10375" s="7">
        <v>2.789714</v>
      </c>
      <c r="J10375" s="7">
        <v>2.789714</v>
      </c>
      <c r="K10375" s="7">
        <v>14.236598000000001</v>
      </c>
      <c r="L10375" s="7">
        <v>5.4965529999999996</v>
      </c>
      <c r="M10375" s="7">
        <v>9.5845939999999992</v>
      </c>
      <c r="N10375" s="7">
        <v>4.4215489999999997</v>
      </c>
      <c r="O10375" s="7">
        <v>9.0304850000000005</v>
      </c>
      <c r="P10375" s="7">
        <v>3.7108469999999998</v>
      </c>
      <c r="Q10375" s="7">
        <v>3.8948900000000002</v>
      </c>
      <c r="R10375" s="7">
        <v>2.6949890000000001</v>
      </c>
      <c r="S10375" s="7">
        <v>3.5829580000000001</v>
      </c>
      <c r="T10375" s="7"/>
    </row>
    <row r="10376" spans="1:20" x14ac:dyDescent="0.35">
      <c r="A10376" s="6" t="s">
        <v>185</v>
      </c>
      <c r="B10376" s="6" t="s">
        <v>212</v>
      </c>
      <c r="C10376" s="6" t="s">
        <v>768</v>
      </c>
      <c r="D10376" s="6" t="s">
        <v>188</v>
      </c>
      <c r="E10376" s="6" t="s">
        <v>189</v>
      </c>
      <c r="F10376" s="6" t="s">
        <v>267</v>
      </c>
      <c r="G10376" s="6" t="s">
        <v>268</v>
      </c>
      <c r="H10376" s="6"/>
      <c r="I10376" s="6"/>
      <c r="J10376" s="6"/>
      <c r="K10376" s="7">
        <v>0.73971900000000002</v>
      </c>
      <c r="L10376" s="7">
        <v>0.70954899999999999</v>
      </c>
      <c r="M10376" s="7">
        <v>1.1333139999999999</v>
      </c>
      <c r="N10376" s="7">
        <v>0.340978</v>
      </c>
      <c r="O10376" s="7">
        <v>0.698075</v>
      </c>
      <c r="P10376" s="7">
        <v>0.29747400000000002</v>
      </c>
      <c r="Q10376" s="7">
        <v>0.47466599999999998</v>
      </c>
      <c r="R10376" s="7">
        <v>0.32898699999999997</v>
      </c>
      <c r="S10376" s="7">
        <v>0.40951599999999999</v>
      </c>
      <c r="T10376" s="7"/>
    </row>
    <row r="10377" spans="1:20" x14ac:dyDescent="0.35">
      <c r="A10377" s="6" t="s">
        <v>185</v>
      </c>
      <c r="B10377" s="6" t="s">
        <v>212</v>
      </c>
      <c r="C10377" s="6" t="s">
        <v>768</v>
      </c>
      <c r="D10377" s="6" t="s">
        <v>188</v>
      </c>
      <c r="E10377" s="6" t="s">
        <v>189</v>
      </c>
      <c r="F10377" s="6" t="s">
        <v>269</v>
      </c>
      <c r="G10377" s="6" t="s">
        <v>270</v>
      </c>
      <c r="H10377" s="7">
        <v>29.587879999999998</v>
      </c>
      <c r="I10377" s="7">
        <v>42.2684</v>
      </c>
      <c r="J10377" s="7">
        <v>67.629440000000002</v>
      </c>
      <c r="K10377" s="7">
        <v>42.880949000000001</v>
      </c>
      <c r="L10377" s="7">
        <v>30.671085999999999</v>
      </c>
      <c r="M10377" s="7">
        <v>68.803743999999995</v>
      </c>
      <c r="N10377" s="7">
        <v>34.623676000000003</v>
      </c>
      <c r="O10377" s="7">
        <v>52.879367999999999</v>
      </c>
      <c r="P10377" s="7">
        <v>21.495543999999999</v>
      </c>
      <c r="Q10377" s="7">
        <v>28.566776000000001</v>
      </c>
      <c r="R10377" s="7">
        <v>23.143664000000001</v>
      </c>
      <c r="S10377" s="7">
        <v>26.306522999999999</v>
      </c>
      <c r="T10377" s="7"/>
    </row>
    <row r="10378" spans="1:20" x14ac:dyDescent="0.35">
      <c r="A10378" s="6" t="s">
        <v>185</v>
      </c>
      <c r="B10378" s="6" t="s">
        <v>212</v>
      </c>
      <c r="C10378" s="6" t="s">
        <v>768</v>
      </c>
      <c r="D10378" s="6" t="s">
        <v>188</v>
      </c>
      <c r="E10378" s="6" t="s">
        <v>189</v>
      </c>
      <c r="F10378" s="6" t="s">
        <v>271</v>
      </c>
      <c r="G10378" s="6" t="s">
        <v>272</v>
      </c>
      <c r="H10378" s="6"/>
      <c r="I10378" s="6"/>
      <c r="J10378" s="6"/>
      <c r="K10378" s="7">
        <v>0.10356899999999999</v>
      </c>
      <c r="L10378" s="7">
        <v>0.105173</v>
      </c>
      <c r="M10378" s="7">
        <v>0.176151</v>
      </c>
      <c r="N10378" s="7">
        <v>0.34096799999999999</v>
      </c>
      <c r="O10378" s="7">
        <v>0.268594</v>
      </c>
      <c r="P10378" s="7">
        <v>0.286831</v>
      </c>
      <c r="Q10378" s="7">
        <v>0.236704</v>
      </c>
      <c r="R10378" s="7">
        <v>0.120255</v>
      </c>
      <c r="S10378" s="7">
        <v>0.17216500000000001</v>
      </c>
      <c r="T10378" s="7"/>
    </row>
    <row r="10379" spans="1:20" x14ac:dyDescent="0.35">
      <c r="A10379" s="6" t="s">
        <v>185</v>
      </c>
      <c r="B10379" s="6" t="s">
        <v>212</v>
      </c>
      <c r="C10379" s="6" t="s">
        <v>768</v>
      </c>
      <c r="D10379" s="6" t="s">
        <v>188</v>
      </c>
      <c r="E10379" s="6" t="s">
        <v>279</v>
      </c>
      <c r="F10379" s="6" t="s">
        <v>280</v>
      </c>
      <c r="G10379" s="6" t="s">
        <v>281</v>
      </c>
      <c r="H10379" s="6"/>
      <c r="I10379" s="6"/>
      <c r="J10379" s="6"/>
      <c r="K10379" s="7">
        <v>0.31742500000000001</v>
      </c>
      <c r="L10379" s="7">
        <v>8.0740999999999993E-2</v>
      </c>
      <c r="M10379" s="7">
        <v>0.102189</v>
      </c>
      <c r="N10379" s="7">
        <v>9.8146999999999998E-2</v>
      </c>
      <c r="O10379" s="7">
        <v>0.17599999999999999</v>
      </c>
      <c r="P10379" s="7">
        <v>7.2577000000000003E-2</v>
      </c>
      <c r="Q10379" s="7">
        <v>0.12737999999999999</v>
      </c>
      <c r="R10379" s="7">
        <v>9.7453999999999999E-2</v>
      </c>
      <c r="S10379" s="7">
        <v>9.1013999999999998E-2</v>
      </c>
      <c r="T10379" s="7"/>
    </row>
    <row r="10380" spans="1:20" x14ac:dyDescent="0.35">
      <c r="A10380" s="6" t="s">
        <v>185</v>
      </c>
      <c r="B10380" s="6" t="s">
        <v>212</v>
      </c>
      <c r="C10380" s="6" t="s">
        <v>768</v>
      </c>
      <c r="D10380" s="6" t="s">
        <v>188</v>
      </c>
      <c r="E10380" s="6" t="s">
        <v>279</v>
      </c>
      <c r="F10380" s="6" t="s">
        <v>282</v>
      </c>
      <c r="G10380" s="6" t="s">
        <v>283</v>
      </c>
      <c r="H10380" s="6"/>
      <c r="I10380" s="6"/>
      <c r="J10380" s="6"/>
      <c r="K10380" s="7">
        <v>0</v>
      </c>
      <c r="L10380" s="7">
        <v>1.9595999999999999E-2</v>
      </c>
      <c r="M10380" s="7">
        <v>1.754E-2</v>
      </c>
      <c r="N10380" s="7">
        <v>1.6607E-2</v>
      </c>
      <c r="O10380" s="7">
        <v>4.6032999999999998E-2</v>
      </c>
      <c r="P10380" s="7">
        <v>1.4774000000000001E-2</v>
      </c>
      <c r="Q10380" s="7">
        <v>3.1488000000000002E-2</v>
      </c>
      <c r="R10380" s="7">
        <v>2.3224000000000002E-2</v>
      </c>
      <c r="S10380" s="7">
        <v>2.3028E-2</v>
      </c>
      <c r="T10380" s="7"/>
    </row>
    <row r="10381" spans="1:20" x14ac:dyDescent="0.35">
      <c r="A10381" s="6" t="s">
        <v>185</v>
      </c>
      <c r="B10381" s="6" t="s">
        <v>212</v>
      </c>
      <c r="C10381" s="6" t="s">
        <v>768</v>
      </c>
      <c r="D10381" s="6" t="s">
        <v>188</v>
      </c>
      <c r="E10381" s="6" t="s">
        <v>284</v>
      </c>
      <c r="F10381" s="6" t="s">
        <v>295</v>
      </c>
      <c r="G10381" s="6" t="s">
        <v>296</v>
      </c>
      <c r="H10381" s="6"/>
      <c r="I10381" s="6"/>
      <c r="J10381" s="6"/>
      <c r="K10381" s="7">
        <v>1.712761</v>
      </c>
      <c r="L10381" s="7">
        <v>0.21893599999999999</v>
      </c>
      <c r="M10381" s="7">
        <v>0.39349699999999999</v>
      </c>
      <c r="N10381" s="7">
        <v>0.48364200000000002</v>
      </c>
      <c r="O10381" s="7">
        <v>0.47155799999999998</v>
      </c>
      <c r="P10381" s="7">
        <v>0.204956</v>
      </c>
      <c r="Q10381" s="7">
        <v>0.25254199999999999</v>
      </c>
      <c r="R10381" s="7">
        <v>0.31990800000000003</v>
      </c>
      <c r="S10381" s="7">
        <v>0.48102499999999998</v>
      </c>
      <c r="T10381" s="7"/>
    </row>
    <row r="10382" spans="1:20" x14ac:dyDescent="0.35">
      <c r="A10382" s="6" t="s">
        <v>185</v>
      </c>
      <c r="B10382" s="6" t="s">
        <v>212</v>
      </c>
      <c r="C10382" s="6" t="s">
        <v>768</v>
      </c>
      <c r="D10382" s="6" t="s">
        <v>188</v>
      </c>
      <c r="E10382" s="6" t="s">
        <v>284</v>
      </c>
      <c r="F10382" s="6" t="s">
        <v>297</v>
      </c>
      <c r="G10382" s="6" t="s">
        <v>298</v>
      </c>
      <c r="H10382" s="6"/>
      <c r="I10382" s="6"/>
      <c r="J10382" s="6"/>
      <c r="K10382" s="7">
        <v>0.194878</v>
      </c>
      <c r="L10382" s="7">
        <v>4.0839E-2</v>
      </c>
      <c r="M10382" s="7">
        <v>4.9959999999999997E-2</v>
      </c>
      <c r="N10382" s="7">
        <v>5.4497999999999998E-2</v>
      </c>
      <c r="O10382" s="7">
        <v>0.10564900000000001</v>
      </c>
      <c r="P10382" s="7">
        <v>0</v>
      </c>
      <c r="Q10382" s="7">
        <v>2.9961999999999999E-2</v>
      </c>
      <c r="R10382" s="7">
        <v>1.2132E-2</v>
      </c>
      <c r="S10382" s="7">
        <v>4.4794E-2</v>
      </c>
      <c r="T10382" s="7"/>
    </row>
    <row r="10383" spans="1:20" x14ac:dyDescent="0.35">
      <c r="A10383" s="6" t="s">
        <v>185</v>
      </c>
      <c r="B10383" s="6" t="s">
        <v>212</v>
      </c>
      <c r="C10383" s="6" t="s">
        <v>768</v>
      </c>
      <c r="D10383" s="6" t="s">
        <v>188</v>
      </c>
      <c r="E10383" s="6" t="s">
        <v>284</v>
      </c>
      <c r="F10383" s="6" t="s">
        <v>299</v>
      </c>
      <c r="G10383" s="6" t="s">
        <v>300</v>
      </c>
      <c r="H10383" s="6"/>
      <c r="I10383" s="7">
        <v>2.1134200000000001</v>
      </c>
      <c r="J10383" s="7">
        <v>6.3402599999999998</v>
      </c>
      <c r="K10383" s="7">
        <v>1.336816</v>
      </c>
      <c r="L10383" s="7">
        <v>1.414188</v>
      </c>
      <c r="M10383" s="7">
        <v>2.4097849999999998</v>
      </c>
      <c r="N10383" s="7">
        <v>1.398768</v>
      </c>
      <c r="O10383" s="7">
        <v>2.4141349999999999</v>
      </c>
      <c r="P10383" s="7">
        <v>1.289698</v>
      </c>
      <c r="Q10383" s="7">
        <v>1.7971090000000001</v>
      </c>
      <c r="R10383" s="7">
        <v>1.3836580000000001</v>
      </c>
      <c r="S10383" s="7">
        <v>1.3824939999999999</v>
      </c>
      <c r="T10383" s="7"/>
    </row>
    <row r="10384" spans="1:20" x14ac:dyDescent="0.35">
      <c r="A10384" s="6" t="s">
        <v>185</v>
      </c>
      <c r="B10384" s="6" t="s">
        <v>212</v>
      </c>
      <c r="C10384" s="6" t="s">
        <v>768</v>
      </c>
      <c r="D10384" s="6" t="s">
        <v>188</v>
      </c>
      <c r="E10384" s="6" t="s">
        <v>284</v>
      </c>
      <c r="F10384" s="6" t="s">
        <v>301</v>
      </c>
      <c r="G10384" s="6" t="s">
        <v>302</v>
      </c>
      <c r="H10384" s="6"/>
      <c r="I10384" s="6"/>
      <c r="J10384" s="6"/>
      <c r="K10384" s="7">
        <v>0.63092400000000004</v>
      </c>
      <c r="L10384" s="7">
        <v>0.66490000000000005</v>
      </c>
      <c r="M10384" s="7">
        <v>0.97811899999999996</v>
      </c>
      <c r="N10384" s="7">
        <v>0.34115600000000001</v>
      </c>
      <c r="O10384" s="7">
        <v>1.392835</v>
      </c>
      <c r="P10384" s="7">
        <v>0</v>
      </c>
      <c r="Q10384" s="7">
        <v>0.363232</v>
      </c>
      <c r="R10384" s="7">
        <v>0.25146499999999999</v>
      </c>
      <c r="S10384" s="7">
        <v>0.32878200000000002</v>
      </c>
      <c r="T10384" s="7"/>
    </row>
    <row r="10385" spans="1:20" x14ac:dyDescent="0.35">
      <c r="A10385" s="6" t="s">
        <v>185</v>
      </c>
      <c r="B10385" s="6" t="s">
        <v>212</v>
      </c>
      <c r="C10385" s="6" t="s">
        <v>768</v>
      </c>
      <c r="D10385" s="6" t="s">
        <v>188</v>
      </c>
      <c r="E10385" s="6" t="s">
        <v>303</v>
      </c>
      <c r="F10385" s="6" t="s">
        <v>304</v>
      </c>
      <c r="G10385" s="6" t="s">
        <v>305</v>
      </c>
      <c r="H10385" s="6"/>
      <c r="I10385" s="6"/>
      <c r="J10385" s="6"/>
      <c r="K10385" s="7">
        <v>0</v>
      </c>
      <c r="L10385" s="7">
        <v>8.0140000000000003E-3</v>
      </c>
      <c r="M10385" s="7">
        <v>1.6909E-2</v>
      </c>
      <c r="N10385" s="7">
        <v>9.9860000000000001E-3</v>
      </c>
      <c r="O10385" s="7">
        <v>2.0660000000000001E-2</v>
      </c>
      <c r="P10385" s="7">
        <v>0</v>
      </c>
      <c r="Q10385" s="7">
        <v>1.008E-2</v>
      </c>
      <c r="R10385" s="7">
        <v>1.0092E-2</v>
      </c>
      <c r="S10385" s="7">
        <v>1.0109999999999999E-2</v>
      </c>
      <c r="T10385" s="7"/>
    </row>
    <row r="10386" spans="1:20" x14ac:dyDescent="0.35">
      <c r="A10386" s="6" t="s">
        <v>185</v>
      </c>
      <c r="B10386" s="6" t="s">
        <v>212</v>
      </c>
      <c r="C10386" s="6" t="s">
        <v>768</v>
      </c>
      <c r="D10386" s="6" t="s">
        <v>188</v>
      </c>
      <c r="E10386" s="6" t="s">
        <v>303</v>
      </c>
      <c r="F10386" s="6" t="s">
        <v>306</v>
      </c>
      <c r="G10386" s="6" t="s">
        <v>307</v>
      </c>
      <c r="H10386" s="6"/>
      <c r="I10386" s="6"/>
      <c r="J10386" s="6"/>
      <c r="K10386" s="7">
        <v>0.370587</v>
      </c>
      <c r="L10386" s="7">
        <v>4.8376000000000002E-2</v>
      </c>
      <c r="M10386" s="7">
        <v>8.4825999999999999E-2</v>
      </c>
      <c r="N10386" s="7">
        <v>6.9938E-2</v>
      </c>
      <c r="O10386" s="7">
        <v>0.12396799999999999</v>
      </c>
      <c r="P10386" s="7">
        <v>3.0224999999999998E-2</v>
      </c>
      <c r="Q10386" s="7">
        <v>7.0608000000000004E-2</v>
      </c>
      <c r="R10386" s="7">
        <v>0.121184</v>
      </c>
      <c r="S10386" s="7">
        <v>0.10122</v>
      </c>
      <c r="T10386" s="7"/>
    </row>
    <row r="10387" spans="1:20" x14ac:dyDescent="0.35">
      <c r="A10387" s="6" t="s">
        <v>185</v>
      </c>
      <c r="B10387" s="6" t="s">
        <v>212</v>
      </c>
      <c r="C10387" s="6" t="s">
        <v>768</v>
      </c>
      <c r="D10387" s="6" t="s">
        <v>188</v>
      </c>
      <c r="E10387" s="6" t="s">
        <v>303</v>
      </c>
      <c r="F10387" s="6" t="s">
        <v>308</v>
      </c>
      <c r="G10387" s="6" t="s">
        <v>309</v>
      </c>
      <c r="H10387" s="6"/>
      <c r="I10387" s="6"/>
      <c r="J10387" s="6"/>
      <c r="K10387" s="7">
        <v>0.135597</v>
      </c>
      <c r="L10387" s="7">
        <v>4.8376000000000002E-2</v>
      </c>
      <c r="M10387" s="7">
        <v>8.4830000000000003E-2</v>
      </c>
      <c r="N10387" s="7">
        <v>6.9938E-2</v>
      </c>
      <c r="O10387" s="7">
        <v>0.12396799999999999</v>
      </c>
      <c r="P10387" s="7">
        <v>3.0224999999999998E-2</v>
      </c>
      <c r="Q10387" s="7">
        <v>7.0608000000000004E-2</v>
      </c>
      <c r="R10387" s="7">
        <v>0.12117600000000001</v>
      </c>
      <c r="S10387" s="7">
        <v>0.10122</v>
      </c>
      <c r="T10387" s="7"/>
    </row>
    <row r="10388" spans="1:20" x14ac:dyDescent="0.35">
      <c r="A10388" s="6" t="s">
        <v>185</v>
      </c>
      <c r="B10388" s="6" t="s">
        <v>212</v>
      </c>
      <c r="C10388" s="6" t="s">
        <v>768</v>
      </c>
      <c r="D10388" s="6" t="s">
        <v>188</v>
      </c>
      <c r="E10388" s="6" t="s">
        <v>303</v>
      </c>
      <c r="F10388" s="6" t="s">
        <v>310</v>
      </c>
      <c r="G10388" s="6" t="s">
        <v>311</v>
      </c>
      <c r="H10388" s="6"/>
      <c r="I10388" s="6"/>
      <c r="J10388" s="6"/>
      <c r="K10388" s="7">
        <v>1.8692E-2</v>
      </c>
      <c r="L10388" s="7">
        <v>1.61E-2</v>
      </c>
      <c r="M10388" s="7">
        <v>2.5415E-2</v>
      </c>
      <c r="N10388" s="7">
        <v>2.9968000000000002E-2</v>
      </c>
      <c r="O10388" s="7">
        <v>5.1645999999999997E-2</v>
      </c>
      <c r="P10388" s="7">
        <v>1.0075000000000001E-2</v>
      </c>
      <c r="Q10388" s="7">
        <v>4.0343999999999998E-2</v>
      </c>
      <c r="R10388" s="7">
        <v>6.0583999999999999E-2</v>
      </c>
      <c r="S10388" s="7">
        <v>5.0595000000000001E-2</v>
      </c>
      <c r="T10388" s="7"/>
    </row>
    <row r="10389" spans="1:20" x14ac:dyDescent="0.35">
      <c r="A10389" s="6" t="s">
        <v>185</v>
      </c>
      <c r="B10389" s="6" t="s">
        <v>212</v>
      </c>
      <c r="C10389" s="6" t="s">
        <v>768</v>
      </c>
      <c r="D10389" s="6" t="s">
        <v>188</v>
      </c>
      <c r="E10389" s="6" t="s">
        <v>303</v>
      </c>
      <c r="F10389" s="6" t="s">
        <v>312</v>
      </c>
      <c r="G10389" s="6" t="s">
        <v>313</v>
      </c>
      <c r="H10389" s="7">
        <v>2.789714</v>
      </c>
      <c r="I10389" s="7">
        <v>1.394857</v>
      </c>
      <c r="J10389" s="7">
        <v>2.789714</v>
      </c>
      <c r="K10389" s="7">
        <v>0.75503799999999999</v>
      </c>
      <c r="L10389" s="7">
        <v>0.11292199999999999</v>
      </c>
      <c r="M10389" s="7">
        <v>0.19520199999999999</v>
      </c>
      <c r="N10389" s="7">
        <v>0.14987800000000001</v>
      </c>
      <c r="O10389" s="7">
        <v>0.26860400000000001</v>
      </c>
      <c r="P10389" s="7">
        <v>7.0529999999999995E-2</v>
      </c>
      <c r="Q10389" s="7">
        <v>0.15131</v>
      </c>
      <c r="R10389" s="7">
        <v>0.25247000000000003</v>
      </c>
      <c r="S10389" s="7">
        <v>0.212565</v>
      </c>
      <c r="T10389" s="7"/>
    </row>
    <row r="10390" spans="1:20" x14ac:dyDescent="0.35">
      <c r="A10390" s="6" t="s">
        <v>185</v>
      </c>
      <c r="B10390" s="6" t="s">
        <v>212</v>
      </c>
      <c r="C10390" s="6" t="s">
        <v>768</v>
      </c>
      <c r="D10390" s="6" t="s">
        <v>188</v>
      </c>
      <c r="E10390" s="6" t="s">
        <v>303</v>
      </c>
      <c r="F10390" s="6" t="s">
        <v>314</v>
      </c>
      <c r="G10390" s="6" t="s">
        <v>315</v>
      </c>
      <c r="H10390" s="6"/>
      <c r="I10390" s="6"/>
      <c r="J10390" s="6"/>
      <c r="K10390" s="7">
        <v>7.6574000000000003E-2</v>
      </c>
      <c r="L10390" s="7">
        <v>4.8376000000000002E-2</v>
      </c>
      <c r="M10390" s="7">
        <v>8.4836999999999996E-2</v>
      </c>
      <c r="N10390" s="7">
        <v>6.9938E-2</v>
      </c>
      <c r="O10390" s="7">
        <v>0.134293</v>
      </c>
      <c r="P10390" s="7">
        <v>3.0214999999999999E-2</v>
      </c>
      <c r="Q10390" s="7">
        <v>7.0601999999999998E-2</v>
      </c>
      <c r="R10390" s="7">
        <v>0.121172</v>
      </c>
      <c r="S10390" s="7">
        <v>0.101212</v>
      </c>
      <c r="T10390" s="7"/>
    </row>
    <row r="10391" spans="1:20" x14ac:dyDescent="0.35">
      <c r="A10391" s="6" t="s">
        <v>185</v>
      </c>
      <c r="B10391" s="6" t="s">
        <v>212</v>
      </c>
      <c r="C10391" s="6" t="s">
        <v>768</v>
      </c>
      <c r="D10391" s="6" t="s">
        <v>188</v>
      </c>
      <c r="E10391" s="6" t="s">
        <v>303</v>
      </c>
      <c r="F10391" s="6" t="s">
        <v>316</v>
      </c>
      <c r="G10391" s="6" t="s">
        <v>317</v>
      </c>
      <c r="H10391" s="6"/>
      <c r="I10391" s="6"/>
      <c r="J10391" s="6"/>
      <c r="K10391" s="7">
        <v>0</v>
      </c>
      <c r="L10391" s="7">
        <v>3.2812000000000001E-2</v>
      </c>
      <c r="M10391" s="7">
        <v>6.2928999999999999E-2</v>
      </c>
      <c r="N10391" s="7">
        <v>0.13988</v>
      </c>
      <c r="O10391" s="7">
        <v>0.175618</v>
      </c>
      <c r="P10391" s="7">
        <v>3.0210000000000001E-2</v>
      </c>
      <c r="Q10391" s="7">
        <v>9.0777999999999998E-2</v>
      </c>
      <c r="R10391" s="7">
        <v>0.16158</v>
      </c>
      <c r="S10391" s="7">
        <v>0.182195</v>
      </c>
      <c r="T10391" s="7"/>
    </row>
    <row r="10392" spans="1:20" x14ac:dyDescent="0.35">
      <c r="A10392" s="6" t="s">
        <v>185</v>
      </c>
      <c r="B10392" s="6" t="s">
        <v>212</v>
      </c>
      <c r="C10392" s="6" t="s">
        <v>768</v>
      </c>
      <c r="D10392" s="6" t="s">
        <v>188</v>
      </c>
      <c r="E10392" s="6" t="s">
        <v>303</v>
      </c>
      <c r="F10392" s="6" t="s">
        <v>318</v>
      </c>
      <c r="G10392" s="6" t="s">
        <v>319</v>
      </c>
      <c r="H10392" s="6"/>
      <c r="I10392" s="6"/>
      <c r="J10392" s="6"/>
      <c r="K10392" s="7">
        <v>0</v>
      </c>
      <c r="L10392" s="7">
        <v>1.0899000000000001E-2</v>
      </c>
      <c r="M10392" s="7">
        <v>2.0922E-2</v>
      </c>
      <c r="N10392" s="7">
        <v>2.9966E-2</v>
      </c>
      <c r="O10392" s="7">
        <v>4.1320000000000003E-2</v>
      </c>
      <c r="P10392" s="7">
        <v>1.0055E-2</v>
      </c>
      <c r="Q10392" s="7">
        <v>3.0248000000000001E-2</v>
      </c>
      <c r="R10392" s="7">
        <v>4.0388E-2</v>
      </c>
      <c r="S10392" s="7">
        <v>5.0595000000000001E-2</v>
      </c>
      <c r="T10392" s="7"/>
    </row>
    <row r="10393" spans="1:20" x14ac:dyDescent="0.35">
      <c r="A10393" s="6" t="s">
        <v>185</v>
      </c>
      <c r="B10393" s="6" t="s">
        <v>212</v>
      </c>
      <c r="C10393" s="6" t="s">
        <v>768</v>
      </c>
      <c r="D10393" s="6" t="s">
        <v>188</v>
      </c>
      <c r="E10393" s="6" t="s">
        <v>303</v>
      </c>
      <c r="F10393" s="6" t="s">
        <v>691</v>
      </c>
      <c r="G10393" s="6" t="s">
        <v>692</v>
      </c>
      <c r="H10393" s="6"/>
      <c r="I10393" s="7">
        <v>0.69742899999999997</v>
      </c>
      <c r="J10393" s="6"/>
      <c r="K10393" s="7">
        <v>0</v>
      </c>
      <c r="L10393" s="7">
        <v>0</v>
      </c>
      <c r="M10393" s="7">
        <v>0</v>
      </c>
      <c r="N10393" s="7">
        <v>0</v>
      </c>
      <c r="O10393" s="7">
        <v>0</v>
      </c>
      <c r="P10393" s="7">
        <v>0</v>
      </c>
      <c r="Q10393" s="7">
        <v>0</v>
      </c>
      <c r="R10393" s="7">
        <v>0</v>
      </c>
      <c r="S10393" s="7">
        <v>0</v>
      </c>
      <c r="T10393" s="7"/>
    </row>
    <row r="10394" spans="1:20" x14ac:dyDescent="0.35">
      <c r="A10394" s="6" t="s">
        <v>185</v>
      </c>
      <c r="B10394" s="6" t="s">
        <v>212</v>
      </c>
      <c r="C10394" s="6" t="s">
        <v>768</v>
      </c>
      <c r="D10394" s="6" t="s">
        <v>188</v>
      </c>
      <c r="E10394" s="6" t="s">
        <v>303</v>
      </c>
      <c r="F10394" s="6" t="s">
        <v>693</v>
      </c>
      <c r="G10394" s="6" t="s">
        <v>694</v>
      </c>
      <c r="H10394" s="6"/>
      <c r="I10394" s="7">
        <v>0.69742899999999997</v>
      </c>
      <c r="J10394" s="6"/>
      <c r="K10394" s="7">
        <v>0</v>
      </c>
      <c r="L10394" s="7">
        <v>0</v>
      </c>
      <c r="M10394" s="7">
        <v>0</v>
      </c>
      <c r="N10394" s="7">
        <v>0</v>
      </c>
      <c r="O10394" s="7">
        <v>0</v>
      </c>
      <c r="P10394" s="7">
        <v>0</v>
      </c>
      <c r="Q10394" s="7">
        <v>0</v>
      </c>
      <c r="R10394" s="7">
        <v>0</v>
      </c>
      <c r="S10394" s="7">
        <v>0</v>
      </c>
      <c r="T10394" s="7"/>
    </row>
    <row r="10395" spans="1:20" x14ac:dyDescent="0.35">
      <c r="A10395" s="6" t="s">
        <v>185</v>
      </c>
      <c r="B10395" s="6" t="s">
        <v>212</v>
      </c>
      <c r="C10395" s="6" t="s">
        <v>768</v>
      </c>
      <c r="D10395" s="6" t="s">
        <v>188</v>
      </c>
      <c r="E10395" s="6" t="s">
        <v>303</v>
      </c>
      <c r="F10395" s="6" t="s">
        <v>328</v>
      </c>
      <c r="G10395" s="6" t="s">
        <v>329</v>
      </c>
      <c r="H10395" s="6"/>
      <c r="I10395" s="6"/>
      <c r="J10395" s="7">
        <v>1.9020779999999999</v>
      </c>
      <c r="K10395" s="7">
        <v>4.4130000000000003E-3</v>
      </c>
      <c r="L10395" s="7">
        <v>2.5696E-2</v>
      </c>
      <c r="M10395" s="7">
        <v>5.1003E-2</v>
      </c>
      <c r="N10395" s="7">
        <v>6.9940000000000002E-2</v>
      </c>
      <c r="O10395" s="7">
        <v>8.2647999999999999E-2</v>
      </c>
      <c r="P10395" s="7">
        <v>0</v>
      </c>
      <c r="Q10395" s="7">
        <v>0</v>
      </c>
      <c r="R10395" s="7">
        <v>0</v>
      </c>
      <c r="S10395" s="7">
        <v>0</v>
      </c>
      <c r="T10395" s="7"/>
    </row>
    <row r="10396" spans="1:20" x14ac:dyDescent="0.35">
      <c r="A10396" s="6" t="s">
        <v>185</v>
      </c>
      <c r="B10396" s="6" t="s">
        <v>212</v>
      </c>
      <c r="C10396" s="6" t="s">
        <v>768</v>
      </c>
      <c r="D10396" s="6" t="s">
        <v>188</v>
      </c>
      <c r="E10396" s="6" t="s">
        <v>303</v>
      </c>
      <c r="F10396" s="6" t="s">
        <v>330</v>
      </c>
      <c r="G10396" s="6" t="s">
        <v>331</v>
      </c>
      <c r="H10396" s="6"/>
      <c r="I10396" s="6"/>
      <c r="J10396" s="6"/>
      <c r="K10396" s="7">
        <v>0</v>
      </c>
      <c r="L10396" s="7">
        <v>0</v>
      </c>
      <c r="M10396" s="7">
        <v>0</v>
      </c>
      <c r="N10396" s="7">
        <v>0</v>
      </c>
      <c r="O10396" s="7">
        <v>1.0317E-2</v>
      </c>
      <c r="P10396" s="7">
        <v>3.022E-2</v>
      </c>
      <c r="Q10396" s="7">
        <v>8.2516000000000006E-2</v>
      </c>
      <c r="R10396" s="7">
        <v>0.103272</v>
      </c>
      <c r="S10396" s="7">
        <v>8.2805000000000004E-2</v>
      </c>
      <c r="T10396" s="7"/>
    </row>
    <row r="10397" spans="1:20" x14ac:dyDescent="0.35">
      <c r="A10397" s="6" t="s">
        <v>185</v>
      </c>
      <c r="B10397" s="6" t="s">
        <v>212</v>
      </c>
      <c r="C10397" s="6" t="s">
        <v>768</v>
      </c>
      <c r="D10397" s="6" t="s">
        <v>188</v>
      </c>
      <c r="E10397" s="6" t="s">
        <v>303</v>
      </c>
      <c r="F10397" s="6" t="s">
        <v>332</v>
      </c>
      <c r="G10397" s="6" t="s">
        <v>333</v>
      </c>
      <c r="H10397" s="6"/>
      <c r="I10397" s="6"/>
      <c r="J10397" s="6"/>
      <c r="K10397" s="7">
        <v>2.3734999999999999E-2</v>
      </c>
      <c r="L10397" s="7">
        <v>1.7138E-2</v>
      </c>
      <c r="M10397" s="7">
        <v>2.5564E-2</v>
      </c>
      <c r="N10397" s="7">
        <v>2.9971999999999999E-2</v>
      </c>
      <c r="O10397" s="7">
        <v>6.198E-2</v>
      </c>
      <c r="P10397" s="7">
        <v>0</v>
      </c>
      <c r="Q10397" s="7">
        <v>0</v>
      </c>
      <c r="R10397" s="7">
        <v>0</v>
      </c>
      <c r="S10397" s="7">
        <v>0</v>
      </c>
      <c r="T10397" s="7"/>
    </row>
    <row r="10398" spans="1:20" x14ac:dyDescent="0.35">
      <c r="A10398" s="6" t="s">
        <v>185</v>
      </c>
      <c r="B10398" s="6" t="s">
        <v>212</v>
      </c>
      <c r="C10398" s="6" t="s">
        <v>768</v>
      </c>
      <c r="D10398" s="6" t="s">
        <v>188</v>
      </c>
      <c r="E10398" s="6" t="s">
        <v>303</v>
      </c>
      <c r="F10398" s="6" t="s">
        <v>334</v>
      </c>
      <c r="G10398" s="6" t="s">
        <v>335</v>
      </c>
      <c r="H10398" s="6"/>
      <c r="I10398" s="6"/>
      <c r="J10398" s="6"/>
      <c r="K10398" s="7">
        <v>0</v>
      </c>
      <c r="L10398" s="7">
        <v>0</v>
      </c>
      <c r="M10398" s="7">
        <v>0</v>
      </c>
      <c r="N10398" s="7">
        <v>0</v>
      </c>
      <c r="O10398" s="7">
        <v>1.0116E-2</v>
      </c>
      <c r="P10398" s="7">
        <v>2.0145E-2</v>
      </c>
      <c r="Q10398" s="7">
        <v>5.1568000000000003E-2</v>
      </c>
      <c r="R10398" s="7">
        <v>6.1955999999999997E-2</v>
      </c>
      <c r="S10398" s="7">
        <v>5.1749999999999997E-2</v>
      </c>
      <c r="T10398" s="7"/>
    </row>
    <row r="10399" spans="1:20" x14ac:dyDescent="0.35">
      <c r="A10399" s="6" t="s">
        <v>185</v>
      </c>
      <c r="B10399" s="6" t="s">
        <v>212</v>
      </c>
      <c r="C10399" s="6" t="s">
        <v>768</v>
      </c>
      <c r="D10399" s="6" t="s">
        <v>188</v>
      </c>
      <c r="E10399" s="6" t="s">
        <v>303</v>
      </c>
      <c r="F10399" s="6" t="s">
        <v>336</v>
      </c>
      <c r="G10399" s="6" t="s">
        <v>337</v>
      </c>
      <c r="H10399" s="6"/>
      <c r="I10399" s="6"/>
      <c r="J10399" s="6"/>
      <c r="K10399" s="7">
        <v>0</v>
      </c>
      <c r="L10399" s="7">
        <v>8.5349999999999992E-3</v>
      </c>
      <c r="M10399" s="7">
        <v>1.6907999999999999E-2</v>
      </c>
      <c r="N10399" s="7">
        <v>3.9964E-2</v>
      </c>
      <c r="O10399" s="7">
        <v>4.1320999999999997E-2</v>
      </c>
      <c r="P10399" s="7">
        <v>0</v>
      </c>
      <c r="Q10399" s="7">
        <v>0</v>
      </c>
      <c r="R10399" s="7">
        <v>0</v>
      </c>
      <c r="S10399" s="7">
        <v>0</v>
      </c>
      <c r="T10399" s="7"/>
    </row>
    <row r="10400" spans="1:20" x14ac:dyDescent="0.35">
      <c r="A10400" s="6" t="s">
        <v>185</v>
      </c>
      <c r="B10400" s="6" t="s">
        <v>212</v>
      </c>
      <c r="C10400" s="6" t="s">
        <v>768</v>
      </c>
      <c r="D10400" s="6" t="s">
        <v>188</v>
      </c>
      <c r="E10400" s="6" t="s">
        <v>303</v>
      </c>
      <c r="F10400" s="6" t="s">
        <v>338</v>
      </c>
      <c r="G10400" s="6" t="s">
        <v>339</v>
      </c>
      <c r="H10400" s="6"/>
      <c r="I10400" s="6"/>
      <c r="J10400" s="6"/>
      <c r="K10400" s="7">
        <v>0</v>
      </c>
      <c r="L10400" s="7">
        <v>0</v>
      </c>
      <c r="M10400" s="7">
        <v>0</v>
      </c>
      <c r="N10400" s="7">
        <v>0</v>
      </c>
      <c r="O10400" s="7">
        <v>7.9889999999999996E-3</v>
      </c>
      <c r="P10400" s="7">
        <v>2.0145E-2</v>
      </c>
      <c r="Q10400" s="7">
        <v>3.0936000000000002E-2</v>
      </c>
      <c r="R10400" s="7">
        <v>4.1304E-2</v>
      </c>
      <c r="S10400" s="7">
        <v>4.1395000000000001E-2</v>
      </c>
      <c r="T10400" s="7"/>
    </row>
    <row r="10401" spans="1:20" x14ac:dyDescent="0.35">
      <c r="A10401" s="6" t="s">
        <v>185</v>
      </c>
      <c r="B10401" s="6" t="s">
        <v>212</v>
      </c>
      <c r="C10401" s="6" t="s">
        <v>768</v>
      </c>
      <c r="D10401" s="6" t="s">
        <v>188</v>
      </c>
      <c r="E10401" s="6" t="s">
        <v>303</v>
      </c>
      <c r="F10401" s="6" t="s">
        <v>342</v>
      </c>
      <c r="G10401" s="6" t="s">
        <v>343</v>
      </c>
      <c r="H10401" s="6"/>
      <c r="I10401" s="6"/>
      <c r="J10401" s="6"/>
      <c r="K10401" s="7">
        <v>2.3976000000000001E-2</v>
      </c>
      <c r="L10401" s="7">
        <v>0</v>
      </c>
      <c r="M10401" s="7">
        <v>8.4460000000000004E-3</v>
      </c>
      <c r="N10401" s="7">
        <v>0.27900199999999997</v>
      </c>
      <c r="O10401" s="7">
        <v>0</v>
      </c>
      <c r="P10401" s="7">
        <v>0</v>
      </c>
      <c r="Q10401" s="7">
        <v>0</v>
      </c>
      <c r="R10401" s="7">
        <v>0</v>
      </c>
      <c r="S10401" s="7">
        <v>0</v>
      </c>
      <c r="T10401" s="7"/>
    </row>
    <row r="10402" spans="1:20" x14ac:dyDescent="0.35">
      <c r="A10402" s="6" t="s">
        <v>185</v>
      </c>
      <c r="B10402" s="6" t="s">
        <v>212</v>
      </c>
      <c r="C10402" s="6" t="s">
        <v>768</v>
      </c>
      <c r="D10402" s="6" t="s">
        <v>188</v>
      </c>
      <c r="E10402" s="6" t="s">
        <v>303</v>
      </c>
      <c r="F10402" s="6" t="s">
        <v>344</v>
      </c>
      <c r="G10402" s="6" t="s">
        <v>345</v>
      </c>
      <c r="H10402" s="6"/>
      <c r="I10402" s="6"/>
      <c r="J10402" s="6"/>
      <c r="K10402" s="7">
        <v>1.5354E-2</v>
      </c>
      <c r="L10402" s="7">
        <v>0</v>
      </c>
      <c r="M10402" s="7">
        <v>8.4399999999999996E-3</v>
      </c>
      <c r="N10402" s="7">
        <v>0.28042</v>
      </c>
      <c r="O10402" s="7">
        <v>0</v>
      </c>
      <c r="P10402" s="7">
        <v>0</v>
      </c>
      <c r="Q10402" s="7">
        <v>0</v>
      </c>
      <c r="R10402" s="7">
        <v>0</v>
      </c>
      <c r="S10402" s="7">
        <v>0</v>
      </c>
      <c r="T10402" s="7"/>
    </row>
    <row r="10403" spans="1:20" x14ac:dyDescent="0.35">
      <c r="A10403" s="6" t="s">
        <v>185</v>
      </c>
      <c r="B10403" s="6" t="s">
        <v>212</v>
      </c>
      <c r="C10403" s="6" t="s">
        <v>768</v>
      </c>
      <c r="D10403" s="6" t="s">
        <v>188</v>
      </c>
      <c r="E10403" s="6" t="s">
        <v>303</v>
      </c>
      <c r="F10403" s="6" t="s">
        <v>346</v>
      </c>
      <c r="G10403" s="6" t="s">
        <v>347</v>
      </c>
      <c r="H10403" s="6"/>
      <c r="I10403" s="6"/>
      <c r="J10403" s="6"/>
      <c r="K10403" s="7">
        <v>4.2431000000000003E-2</v>
      </c>
      <c r="L10403" s="7">
        <v>0</v>
      </c>
      <c r="M10403" s="7">
        <v>8.4410000000000006E-3</v>
      </c>
      <c r="N10403" s="7">
        <v>0.24685399999999999</v>
      </c>
      <c r="O10403" s="7">
        <v>0</v>
      </c>
      <c r="P10403" s="7">
        <v>0</v>
      </c>
      <c r="Q10403" s="7">
        <v>0</v>
      </c>
      <c r="R10403" s="7">
        <v>0</v>
      </c>
      <c r="S10403" s="7">
        <v>0</v>
      </c>
      <c r="T10403" s="7"/>
    </row>
    <row r="10404" spans="1:20" x14ac:dyDescent="0.35">
      <c r="A10404" s="6" t="s">
        <v>185</v>
      </c>
      <c r="B10404" s="6" t="s">
        <v>212</v>
      </c>
      <c r="C10404" s="6" t="s">
        <v>768</v>
      </c>
      <c r="D10404" s="6" t="s">
        <v>188</v>
      </c>
      <c r="E10404" s="6" t="s">
        <v>303</v>
      </c>
      <c r="F10404" s="6" t="s">
        <v>350</v>
      </c>
      <c r="G10404" s="6" t="s">
        <v>351</v>
      </c>
      <c r="H10404" s="6"/>
      <c r="I10404" s="6"/>
      <c r="J10404" s="6"/>
      <c r="K10404" s="7">
        <v>0</v>
      </c>
      <c r="L10404" s="7">
        <v>0</v>
      </c>
      <c r="M10404" s="7">
        <v>1.0404999999999999E-2</v>
      </c>
      <c r="N10404" s="7">
        <v>9.9860000000000001E-3</v>
      </c>
      <c r="O10404" s="7">
        <v>1.0324E-2</v>
      </c>
      <c r="P10404" s="7">
        <v>0</v>
      </c>
      <c r="Q10404" s="7">
        <v>0</v>
      </c>
      <c r="R10404" s="7">
        <v>1.0092E-2</v>
      </c>
      <c r="S10404" s="7">
        <v>1.0109999999999999E-2</v>
      </c>
      <c r="T10404" s="7"/>
    </row>
    <row r="10405" spans="1:20" x14ac:dyDescent="0.35">
      <c r="A10405" s="6" t="s">
        <v>185</v>
      </c>
      <c r="B10405" s="6" t="s">
        <v>212</v>
      </c>
      <c r="C10405" s="6" t="s">
        <v>768</v>
      </c>
      <c r="D10405" s="6" t="s">
        <v>188</v>
      </c>
      <c r="E10405" s="6" t="s">
        <v>303</v>
      </c>
      <c r="F10405" s="6" t="s">
        <v>352</v>
      </c>
      <c r="G10405" s="6" t="s">
        <v>353</v>
      </c>
      <c r="H10405" s="6"/>
      <c r="I10405" s="6"/>
      <c r="J10405" s="6"/>
      <c r="K10405" s="7">
        <v>0</v>
      </c>
      <c r="L10405" s="7">
        <v>0</v>
      </c>
      <c r="M10405" s="7">
        <v>1.0404999999999999E-2</v>
      </c>
      <c r="N10405" s="7">
        <v>0</v>
      </c>
      <c r="O10405" s="7">
        <v>1.0324E-2</v>
      </c>
      <c r="P10405" s="7">
        <v>0</v>
      </c>
      <c r="Q10405" s="7">
        <v>0</v>
      </c>
      <c r="R10405" s="7">
        <v>0</v>
      </c>
      <c r="S10405" s="7">
        <v>1.0109999999999999E-2</v>
      </c>
      <c r="T10405" s="7"/>
    </row>
    <row r="10406" spans="1:20" x14ac:dyDescent="0.35">
      <c r="A10406" s="6" t="s">
        <v>185</v>
      </c>
      <c r="B10406" s="6" t="s">
        <v>212</v>
      </c>
      <c r="C10406" s="6" t="s">
        <v>768</v>
      </c>
      <c r="D10406" s="6" t="s">
        <v>188</v>
      </c>
      <c r="E10406" s="6" t="s">
        <v>303</v>
      </c>
      <c r="F10406" s="6" t="s">
        <v>358</v>
      </c>
      <c r="G10406" s="6" t="s">
        <v>359</v>
      </c>
      <c r="H10406" s="6"/>
      <c r="I10406" s="6"/>
      <c r="J10406" s="6"/>
      <c r="K10406" s="7">
        <v>0.31648799999999999</v>
      </c>
      <c r="L10406" s="7">
        <v>2.9502E-2</v>
      </c>
      <c r="M10406" s="7">
        <v>3.9321000000000002E-2</v>
      </c>
      <c r="N10406" s="7">
        <v>1.3762E-2</v>
      </c>
      <c r="O10406" s="7">
        <v>2.6120000000000001E-2</v>
      </c>
      <c r="P10406" s="7">
        <v>9.9600000000000001E-3</v>
      </c>
      <c r="Q10406" s="7">
        <v>1.9935999999999999E-2</v>
      </c>
      <c r="R10406" s="7">
        <v>1.9924000000000001E-2</v>
      </c>
      <c r="S10406" s="7">
        <v>1.6187E-2</v>
      </c>
      <c r="T10406" s="7"/>
    </row>
    <row r="10407" spans="1:20" x14ac:dyDescent="0.35">
      <c r="A10407" s="6" t="s">
        <v>185</v>
      </c>
      <c r="B10407" s="6" t="s">
        <v>212</v>
      </c>
      <c r="C10407" s="6" t="s">
        <v>768</v>
      </c>
      <c r="D10407" s="6" t="s">
        <v>188</v>
      </c>
      <c r="E10407" s="6" t="s">
        <v>303</v>
      </c>
      <c r="F10407" s="6" t="s">
        <v>360</v>
      </c>
      <c r="G10407" s="6" t="s">
        <v>361</v>
      </c>
      <c r="H10407" s="6"/>
      <c r="I10407" s="7">
        <v>0.95103899999999997</v>
      </c>
      <c r="J10407" s="6"/>
      <c r="K10407" s="7">
        <v>0.44470199999999999</v>
      </c>
      <c r="L10407" s="7">
        <v>4.7595999999999999E-2</v>
      </c>
      <c r="M10407" s="7">
        <v>7.6799000000000006E-2</v>
      </c>
      <c r="N10407" s="7">
        <v>2.7528E-2</v>
      </c>
      <c r="O10407" s="7">
        <v>4.7019999999999999E-2</v>
      </c>
      <c r="P10407" s="7">
        <v>9.9699999999999997E-3</v>
      </c>
      <c r="Q10407" s="7">
        <v>3.9888E-2</v>
      </c>
      <c r="R10407" s="7">
        <v>2.9895999999999999E-2</v>
      </c>
      <c r="S10407" s="7">
        <v>2.4295000000000001E-2</v>
      </c>
      <c r="T10407" s="7"/>
    </row>
    <row r="10408" spans="1:20" x14ac:dyDescent="0.35">
      <c r="A10408" s="6" t="s">
        <v>185</v>
      </c>
      <c r="B10408" s="6" t="s">
        <v>212</v>
      </c>
      <c r="C10408" s="6" t="s">
        <v>768</v>
      </c>
      <c r="D10408" s="6" t="s">
        <v>188</v>
      </c>
      <c r="E10408" s="6" t="s">
        <v>303</v>
      </c>
      <c r="F10408" s="6" t="s">
        <v>362</v>
      </c>
      <c r="G10408" s="6" t="s">
        <v>363</v>
      </c>
      <c r="H10408" s="6"/>
      <c r="I10408" s="6"/>
      <c r="J10408" s="6"/>
      <c r="K10408" s="7">
        <v>0</v>
      </c>
      <c r="L10408" s="7">
        <v>0.34808800000000001</v>
      </c>
      <c r="M10408" s="7">
        <v>0.45990199999999998</v>
      </c>
      <c r="N10408" s="7">
        <v>0.169486</v>
      </c>
      <c r="O10408" s="7">
        <v>0.199292</v>
      </c>
      <c r="P10408" s="7">
        <v>1.9904999999999999E-2</v>
      </c>
      <c r="Q10408" s="7">
        <v>5.9808E-2</v>
      </c>
      <c r="R10408" s="7">
        <v>0.119584</v>
      </c>
      <c r="S10408" s="7">
        <v>0.12955</v>
      </c>
      <c r="T10408" s="7"/>
    </row>
    <row r="10409" spans="1:20" x14ac:dyDescent="0.35">
      <c r="A10409" s="6" t="s">
        <v>185</v>
      </c>
      <c r="B10409" s="6" t="s">
        <v>212</v>
      </c>
      <c r="C10409" s="6" t="s">
        <v>768</v>
      </c>
      <c r="D10409" s="6" t="s">
        <v>188</v>
      </c>
      <c r="E10409" s="6" t="s">
        <v>303</v>
      </c>
      <c r="F10409" s="6" t="s">
        <v>370</v>
      </c>
      <c r="G10409" s="6" t="s">
        <v>371</v>
      </c>
      <c r="H10409" s="6"/>
      <c r="I10409" s="6"/>
      <c r="J10409" s="6"/>
      <c r="K10409" s="7">
        <v>1.346E-3</v>
      </c>
      <c r="L10409" s="7">
        <v>1.7118999999999999E-2</v>
      </c>
      <c r="M10409" s="7">
        <v>1.6983000000000002E-2</v>
      </c>
      <c r="N10409" s="7">
        <v>1.9976000000000001E-2</v>
      </c>
      <c r="O10409" s="7">
        <v>7.2312000000000001E-2</v>
      </c>
      <c r="P10409" s="7">
        <v>0</v>
      </c>
      <c r="Q10409" s="7">
        <v>0</v>
      </c>
      <c r="R10409" s="7">
        <v>0</v>
      </c>
      <c r="S10409" s="7">
        <v>0</v>
      </c>
      <c r="T10409" s="7"/>
    </row>
    <row r="10410" spans="1:20" x14ac:dyDescent="0.35">
      <c r="A10410" s="6" t="s">
        <v>185</v>
      </c>
      <c r="B10410" s="6" t="s">
        <v>212</v>
      </c>
      <c r="C10410" s="6" t="s">
        <v>768</v>
      </c>
      <c r="D10410" s="6" t="s">
        <v>188</v>
      </c>
      <c r="E10410" s="6" t="s">
        <v>303</v>
      </c>
      <c r="F10410" s="6" t="s">
        <v>372</v>
      </c>
      <c r="G10410" s="6" t="s">
        <v>373</v>
      </c>
      <c r="H10410" s="6"/>
      <c r="I10410" s="6"/>
      <c r="J10410" s="6"/>
      <c r="K10410" s="7">
        <v>0</v>
      </c>
      <c r="L10410" s="7">
        <v>0</v>
      </c>
      <c r="M10410" s="7">
        <v>0</v>
      </c>
      <c r="N10410" s="7">
        <v>0</v>
      </c>
      <c r="O10410" s="7">
        <v>1.0451999999999999E-2</v>
      </c>
      <c r="P10410" s="7">
        <v>4.0300000000000002E-2</v>
      </c>
      <c r="Q10410" s="7">
        <v>7.2195999999999996E-2</v>
      </c>
      <c r="R10410" s="7">
        <v>9.2948000000000003E-2</v>
      </c>
      <c r="S10410" s="7">
        <v>8.2805000000000004E-2</v>
      </c>
      <c r="T10410" s="7"/>
    </row>
    <row r="10411" spans="1:20" x14ac:dyDescent="0.35">
      <c r="A10411" s="6" t="s">
        <v>185</v>
      </c>
      <c r="B10411" s="6" t="s">
        <v>212</v>
      </c>
      <c r="C10411" s="6" t="s">
        <v>768</v>
      </c>
      <c r="D10411" s="6" t="s">
        <v>188</v>
      </c>
      <c r="E10411" s="6" t="s">
        <v>303</v>
      </c>
      <c r="F10411" s="6" t="s">
        <v>374</v>
      </c>
      <c r="G10411" s="6" t="s">
        <v>375</v>
      </c>
      <c r="H10411" s="6"/>
      <c r="I10411" s="6"/>
      <c r="J10411" s="6"/>
      <c r="K10411" s="7">
        <v>0</v>
      </c>
      <c r="L10411" s="7">
        <v>0.104842</v>
      </c>
      <c r="M10411" s="7">
        <v>0.20366100000000001</v>
      </c>
      <c r="N10411" s="7">
        <v>0.23980399999999999</v>
      </c>
      <c r="O10411" s="7">
        <v>0.35125600000000001</v>
      </c>
      <c r="P10411" s="7">
        <v>6.0449999999999997E-2</v>
      </c>
      <c r="Q10411" s="7">
        <v>0.20174400000000001</v>
      </c>
      <c r="R10411" s="7">
        <v>0.31306</v>
      </c>
      <c r="S10411" s="7">
        <v>0.28340500000000002</v>
      </c>
      <c r="T10411" s="7"/>
    </row>
    <row r="10412" spans="1:20" x14ac:dyDescent="0.35">
      <c r="A10412" s="6" t="s">
        <v>185</v>
      </c>
      <c r="B10412" s="6" t="s">
        <v>212</v>
      </c>
      <c r="C10412" s="6" t="s">
        <v>768</v>
      </c>
      <c r="D10412" s="6" t="s">
        <v>188</v>
      </c>
      <c r="E10412" s="6" t="s">
        <v>303</v>
      </c>
      <c r="F10412" s="6" t="s">
        <v>376</v>
      </c>
      <c r="G10412" s="6" t="s">
        <v>377</v>
      </c>
      <c r="H10412" s="6"/>
      <c r="I10412" s="6"/>
      <c r="J10412" s="6"/>
      <c r="K10412" s="7">
        <v>0</v>
      </c>
      <c r="L10412" s="7">
        <v>3.2224000000000003E-2</v>
      </c>
      <c r="M10412" s="7">
        <v>5.9345000000000002E-2</v>
      </c>
      <c r="N10412" s="7">
        <v>2.9966E-2</v>
      </c>
      <c r="O10412" s="7">
        <v>5.1642E-2</v>
      </c>
      <c r="P10412" s="7">
        <v>1.0055E-2</v>
      </c>
      <c r="Q10412" s="7">
        <v>1.008E-2</v>
      </c>
      <c r="R10412" s="7">
        <v>2.0192000000000002E-2</v>
      </c>
      <c r="S10412" s="7">
        <v>1.0109999999999999E-2</v>
      </c>
      <c r="T10412" s="7"/>
    </row>
    <row r="10413" spans="1:20" x14ac:dyDescent="0.35">
      <c r="A10413" s="6" t="s">
        <v>185</v>
      </c>
      <c r="B10413" s="6" t="s">
        <v>212</v>
      </c>
      <c r="C10413" s="6" t="s">
        <v>768</v>
      </c>
      <c r="D10413" s="6" t="s">
        <v>188</v>
      </c>
      <c r="E10413" s="6" t="s">
        <v>303</v>
      </c>
      <c r="F10413" s="6" t="s">
        <v>378</v>
      </c>
      <c r="G10413" s="6" t="s">
        <v>379</v>
      </c>
      <c r="H10413" s="6"/>
      <c r="I10413" s="6"/>
      <c r="J10413" s="6"/>
      <c r="K10413" s="7">
        <v>0</v>
      </c>
      <c r="L10413" s="7">
        <v>0.10954800000000001</v>
      </c>
      <c r="M10413" s="7">
        <v>0.32539800000000002</v>
      </c>
      <c r="N10413" s="7">
        <v>0.43964799999999998</v>
      </c>
      <c r="O10413" s="7">
        <v>0.60953800000000002</v>
      </c>
      <c r="P10413" s="7">
        <v>0.12091499999999999</v>
      </c>
      <c r="Q10413" s="7">
        <v>0.342972</v>
      </c>
      <c r="R10413" s="7">
        <v>0.62613600000000003</v>
      </c>
      <c r="S10413" s="7">
        <v>0.74905500000000003</v>
      </c>
      <c r="T10413" s="7"/>
    </row>
    <row r="10414" spans="1:20" x14ac:dyDescent="0.35">
      <c r="A10414" s="6" t="s">
        <v>185</v>
      </c>
      <c r="B10414" s="6" t="s">
        <v>212</v>
      </c>
      <c r="C10414" s="6" t="s">
        <v>768</v>
      </c>
      <c r="D10414" s="6" t="s">
        <v>188</v>
      </c>
      <c r="E10414" s="6" t="s">
        <v>303</v>
      </c>
      <c r="F10414" s="6" t="s">
        <v>380</v>
      </c>
      <c r="G10414" s="6" t="s">
        <v>381</v>
      </c>
      <c r="H10414" s="6"/>
      <c r="I10414" s="6"/>
      <c r="J10414" s="6"/>
      <c r="K10414" s="7">
        <v>0</v>
      </c>
      <c r="L10414" s="7">
        <v>6.5715999999999997E-2</v>
      </c>
      <c r="M10414" s="7">
        <v>0.13642000000000001</v>
      </c>
      <c r="N10414" s="7">
        <v>0.19983600000000001</v>
      </c>
      <c r="O10414" s="7">
        <v>0.258266</v>
      </c>
      <c r="P10414" s="7">
        <v>5.0380000000000001E-2</v>
      </c>
      <c r="Q10414" s="7">
        <v>7.0608000000000004E-2</v>
      </c>
      <c r="R10414" s="7">
        <v>0.131276</v>
      </c>
      <c r="S10414" s="7">
        <v>0.15182499999999999</v>
      </c>
      <c r="T10414" s="7"/>
    </row>
    <row r="10415" spans="1:20" x14ac:dyDescent="0.35">
      <c r="A10415" s="6" t="s">
        <v>185</v>
      </c>
      <c r="B10415" s="6" t="s">
        <v>212</v>
      </c>
      <c r="C10415" s="6" t="s">
        <v>768</v>
      </c>
      <c r="D10415" s="6" t="s">
        <v>188</v>
      </c>
      <c r="E10415" s="6" t="s">
        <v>303</v>
      </c>
      <c r="F10415" s="6" t="s">
        <v>384</v>
      </c>
      <c r="G10415" s="6" t="s">
        <v>385</v>
      </c>
      <c r="H10415" s="6"/>
      <c r="I10415" s="6"/>
      <c r="J10415" s="6"/>
      <c r="K10415" s="7">
        <v>0</v>
      </c>
      <c r="L10415" s="7">
        <v>0</v>
      </c>
      <c r="M10415" s="7">
        <v>1.0404999999999999E-2</v>
      </c>
      <c r="N10415" s="7">
        <v>9.9860000000000001E-3</v>
      </c>
      <c r="O10415" s="7">
        <v>1.0328E-2</v>
      </c>
      <c r="P10415" s="7">
        <v>0</v>
      </c>
      <c r="Q10415" s="7">
        <v>1.008E-2</v>
      </c>
      <c r="R10415" s="7">
        <v>1.0092E-2</v>
      </c>
      <c r="S10415" s="7">
        <v>2.0225E-2</v>
      </c>
      <c r="T10415" s="7"/>
    </row>
    <row r="10416" spans="1:20" x14ac:dyDescent="0.35">
      <c r="A10416" s="6" t="s">
        <v>185</v>
      </c>
      <c r="B10416" s="6" t="s">
        <v>212</v>
      </c>
      <c r="C10416" s="6" t="s">
        <v>768</v>
      </c>
      <c r="D10416" s="6" t="s">
        <v>188</v>
      </c>
      <c r="E10416" s="6" t="s">
        <v>303</v>
      </c>
      <c r="F10416" s="6" t="s">
        <v>386</v>
      </c>
      <c r="G10416" s="6" t="s">
        <v>387</v>
      </c>
      <c r="H10416" s="6"/>
      <c r="I10416" s="6"/>
      <c r="J10416" s="7">
        <v>1.9020779999999999</v>
      </c>
      <c r="K10416" s="7">
        <v>1.7589E-2</v>
      </c>
      <c r="L10416" s="7">
        <v>5.1422000000000002E-2</v>
      </c>
      <c r="M10416" s="7">
        <v>0.11044900000000001</v>
      </c>
      <c r="N10416" s="7">
        <v>0.16986599999999999</v>
      </c>
      <c r="O10416" s="7">
        <v>0.330596</v>
      </c>
      <c r="P10416" s="7">
        <v>0</v>
      </c>
      <c r="Q10416" s="7">
        <v>0</v>
      </c>
      <c r="R10416" s="7">
        <v>0</v>
      </c>
      <c r="S10416" s="7">
        <v>0</v>
      </c>
      <c r="T10416" s="7"/>
    </row>
    <row r="10417" spans="1:20" x14ac:dyDescent="0.35">
      <c r="A10417" s="6" t="s">
        <v>185</v>
      </c>
      <c r="B10417" s="6" t="s">
        <v>212</v>
      </c>
      <c r="C10417" s="6" t="s">
        <v>768</v>
      </c>
      <c r="D10417" s="6" t="s">
        <v>188</v>
      </c>
      <c r="E10417" s="6" t="s">
        <v>303</v>
      </c>
      <c r="F10417" s="6" t="s">
        <v>388</v>
      </c>
      <c r="G10417" s="6" t="s">
        <v>389</v>
      </c>
      <c r="H10417" s="6"/>
      <c r="I10417" s="6"/>
      <c r="J10417" s="6"/>
      <c r="K10417" s="7">
        <v>0</v>
      </c>
      <c r="L10417" s="7">
        <v>0</v>
      </c>
      <c r="M10417" s="7">
        <v>0</v>
      </c>
      <c r="N10417" s="7">
        <v>0</v>
      </c>
      <c r="O10417" s="7">
        <v>4.9854000000000002E-2</v>
      </c>
      <c r="P10417" s="7">
        <v>8.0604999999999996E-2</v>
      </c>
      <c r="Q10417" s="7">
        <v>0.16503200000000001</v>
      </c>
      <c r="R10417" s="7">
        <v>0.33050400000000002</v>
      </c>
      <c r="S10417" s="7">
        <v>0.22772999999999999</v>
      </c>
      <c r="T10417" s="7"/>
    </row>
    <row r="10418" spans="1:20" x14ac:dyDescent="0.35">
      <c r="A10418" s="6" t="s">
        <v>185</v>
      </c>
      <c r="B10418" s="6" t="s">
        <v>212</v>
      </c>
      <c r="C10418" s="6" t="s">
        <v>768</v>
      </c>
      <c r="D10418" s="6" t="s">
        <v>188</v>
      </c>
      <c r="E10418" s="6" t="s">
        <v>303</v>
      </c>
      <c r="F10418" s="6" t="s">
        <v>390</v>
      </c>
      <c r="G10418" s="6" t="s">
        <v>391</v>
      </c>
      <c r="H10418" s="6"/>
      <c r="I10418" s="6"/>
      <c r="J10418" s="6"/>
      <c r="K10418" s="7">
        <v>0</v>
      </c>
      <c r="L10418" s="7">
        <v>0.418014</v>
      </c>
      <c r="M10418" s="7">
        <v>0.84053999999999995</v>
      </c>
      <c r="N10418" s="7">
        <v>0.52958400000000005</v>
      </c>
      <c r="O10418" s="7">
        <v>0.68598800000000004</v>
      </c>
      <c r="P10418" s="7">
        <v>0.13098499999999999</v>
      </c>
      <c r="Q10418" s="7">
        <v>0.49631399999999998</v>
      </c>
      <c r="R10418" s="7">
        <v>0.85233999999999999</v>
      </c>
      <c r="S10418" s="7">
        <v>0.98693500000000001</v>
      </c>
      <c r="T10418" s="7"/>
    </row>
    <row r="10419" spans="1:20" x14ac:dyDescent="0.35">
      <c r="A10419" s="6" t="s">
        <v>185</v>
      </c>
      <c r="B10419" s="6" t="s">
        <v>212</v>
      </c>
      <c r="C10419" s="6" t="s">
        <v>768</v>
      </c>
      <c r="D10419" s="6" t="s">
        <v>188</v>
      </c>
      <c r="E10419" s="6" t="s">
        <v>303</v>
      </c>
      <c r="F10419" s="6" t="s">
        <v>392</v>
      </c>
      <c r="G10419" s="6" t="s">
        <v>393</v>
      </c>
      <c r="H10419" s="6"/>
      <c r="I10419" s="6"/>
      <c r="J10419" s="6"/>
      <c r="K10419" s="7">
        <v>0</v>
      </c>
      <c r="L10419" s="7">
        <v>0.120506</v>
      </c>
      <c r="M10419" s="7">
        <v>0.241427</v>
      </c>
      <c r="N10419" s="7">
        <v>0.27977200000000002</v>
      </c>
      <c r="O10419" s="7">
        <v>0.351248</v>
      </c>
      <c r="P10419" s="7">
        <v>7.0519999999999999E-2</v>
      </c>
      <c r="Q10419" s="7">
        <v>0.18157599999999999</v>
      </c>
      <c r="R10419" s="7">
        <v>0.323156</v>
      </c>
      <c r="S10419" s="7">
        <v>0.36439500000000002</v>
      </c>
      <c r="T10419" s="7"/>
    </row>
    <row r="10420" spans="1:20" x14ac:dyDescent="0.35">
      <c r="A10420" s="6" t="s">
        <v>185</v>
      </c>
      <c r="B10420" s="6" t="s">
        <v>212</v>
      </c>
      <c r="C10420" s="6" t="s">
        <v>768</v>
      </c>
      <c r="D10420" s="6" t="s">
        <v>188</v>
      </c>
      <c r="E10420" s="6" t="s">
        <v>303</v>
      </c>
      <c r="F10420" s="6" t="s">
        <v>394</v>
      </c>
      <c r="G10420" s="6" t="s">
        <v>395</v>
      </c>
      <c r="H10420" s="6"/>
      <c r="I10420" s="6"/>
      <c r="J10420" s="6"/>
      <c r="K10420" s="7">
        <v>0</v>
      </c>
      <c r="L10420" s="7">
        <v>0.13147700000000001</v>
      </c>
      <c r="M10420" s="7">
        <v>0.26240999999999998</v>
      </c>
      <c r="N10420" s="7">
        <v>0.18984599999999999</v>
      </c>
      <c r="O10420" s="7">
        <v>0.24792800000000001</v>
      </c>
      <c r="P10420" s="7">
        <v>5.0380000000000001E-2</v>
      </c>
      <c r="Q10420" s="7">
        <v>8.0696000000000004E-2</v>
      </c>
      <c r="R10420" s="7">
        <v>0.141376</v>
      </c>
      <c r="S10420" s="7">
        <v>0.16194</v>
      </c>
      <c r="T10420" s="7"/>
    </row>
    <row r="10421" spans="1:20" x14ac:dyDescent="0.35">
      <c r="A10421" s="6" t="s">
        <v>185</v>
      </c>
      <c r="B10421" s="6" t="s">
        <v>212</v>
      </c>
      <c r="C10421" s="6" t="s">
        <v>768</v>
      </c>
      <c r="D10421" s="6" t="s">
        <v>188</v>
      </c>
      <c r="E10421" s="6" t="s">
        <v>303</v>
      </c>
      <c r="F10421" s="6" t="s">
        <v>396</v>
      </c>
      <c r="G10421" s="6" t="s">
        <v>397</v>
      </c>
      <c r="H10421" s="6"/>
      <c r="I10421" s="6"/>
      <c r="J10421" s="6"/>
      <c r="K10421" s="7">
        <v>0</v>
      </c>
      <c r="L10421" s="7">
        <v>1.0899000000000001E-2</v>
      </c>
      <c r="M10421" s="7">
        <v>2.0922E-2</v>
      </c>
      <c r="N10421" s="7">
        <v>9.9860000000000001E-3</v>
      </c>
      <c r="O10421" s="7">
        <v>1.0328E-2</v>
      </c>
      <c r="P10421" s="7">
        <v>0</v>
      </c>
      <c r="Q10421" s="7">
        <v>1.008E-2</v>
      </c>
      <c r="R10421" s="7">
        <v>2.0192000000000002E-2</v>
      </c>
      <c r="S10421" s="7">
        <v>2.0225E-2</v>
      </c>
      <c r="T10421" s="7"/>
    </row>
    <row r="10422" spans="1:20" x14ac:dyDescent="0.35">
      <c r="A10422" s="6" t="s">
        <v>185</v>
      </c>
      <c r="B10422" s="6" t="s">
        <v>212</v>
      </c>
      <c r="C10422" s="6" t="s">
        <v>768</v>
      </c>
      <c r="D10422" s="6" t="s">
        <v>188</v>
      </c>
      <c r="E10422" s="6" t="s">
        <v>303</v>
      </c>
      <c r="F10422" s="6" t="s">
        <v>398</v>
      </c>
      <c r="G10422" s="6" t="s">
        <v>399</v>
      </c>
      <c r="H10422" s="6"/>
      <c r="I10422" s="6"/>
      <c r="J10422" s="6"/>
      <c r="K10422" s="7">
        <v>0</v>
      </c>
      <c r="L10422" s="7">
        <v>5.4730000000000001E-2</v>
      </c>
      <c r="M10422" s="7">
        <v>0.115429</v>
      </c>
      <c r="N10422" s="7">
        <v>0.15987199999999999</v>
      </c>
      <c r="O10422" s="7">
        <v>0.20661599999999999</v>
      </c>
      <c r="P10422" s="7">
        <v>4.0300000000000002E-2</v>
      </c>
      <c r="Q10422" s="7">
        <v>8.0696000000000004E-2</v>
      </c>
      <c r="R10422" s="7">
        <v>0.141376</v>
      </c>
      <c r="S10422" s="7">
        <v>0.16194</v>
      </c>
      <c r="T10422" s="7"/>
    </row>
    <row r="10423" spans="1:20" x14ac:dyDescent="0.35">
      <c r="A10423" s="6" t="s">
        <v>185</v>
      </c>
      <c r="B10423" s="6" t="s">
        <v>212</v>
      </c>
      <c r="C10423" s="6" t="s">
        <v>768</v>
      </c>
      <c r="D10423" s="6" t="s">
        <v>188</v>
      </c>
      <c r="E10423" s="6" t="s">
        <v>303</v>
      </c>
      <c r="F10423" s="6" t="s">
        <v>400</v>
      </c>
      <c r="G10423" s="6" t="s">
        <v>401</v>
      </c>
      <c r="H10423" s="6"/>
      <c r="I10423" s="6"/>
      <c r="J10423" s="6"/>
      <c r="K10423" s="7">
        <v>0</v>
      </c>
      <c r="L10423" s="7">
        <v>2.4152E-2</v>
      </c>
      <c r="M10423" s="7">
        <v>4.2386E-2</v>
      </c>
      <c r="N10423" s="7">
        <v>1.9976000000000001E-2</v>
      </c>
      <c r="O10423" s="7">
        <v>3.0980000000000001E-2</v>
      </c>
      <c r="P10423" s="7">
        <v>1.0055E-2</v>
      </c>
      <c r="Q10423" s="7">
        <v>1.008E-2</v>
      </c>
      <c r="R10423" s="7">
        <v>2.0192000000000002E-2</v>
      </c>
      <c r="S10423" s="7">
        <v>2.0225E-2</v>
      </c>
      <c r="T10423" s="7"/>
    </row>
    <row r="10424" spans="1:20" x14ac:dyDescent="0.35">
      <c r="A10424" s="6" t="s">
        <v>185</v>
      </c>
      <c r="B10424" s="6" t="s">
        <v>212</v>
      </c>
      <c r="C10424" s="6" t="s">
        <v>768</v>
      </c>
      <c r="D10424" s="6" t="s">
        <v>188</v>
      </c>
      <c r="E10424" s="6" t="s">
        <v>303</v>
      </c>
      <c r="F10424" s="6" t="s">
        <v>402</v>
      </c>
      <c r="G10424" s="6" t="s">
        <v>403</v>
      </c>
      <c r="H10424" s="6"/>
      <c r="I10424" s="6"/>
      <c r="J10424" s="6"/>
      <c r="K10424" s="7">
        <v>0</v>
      </c>
      <c r="L10424" s="7">
        <v>4.3776000000000002E-2</v>
      </c>
      <c r="M10424" s="7">
        <v>7.3408000000000001E-2</v>
      </c>
      <c r="N10424" s="7">
        <v>2.9966E-2</v>
      </c>
      <c r="O10424" s="7">
        <v>4.1320000000000003E-2</v>
      </c>
      <c r="P10424" s="7">
        <v>1.0055E-2</v>
      </c>
      <c r="Q10424" s="7">
        <v>3.0248000000000001E-2</v>
      </c>
      <c r="R10424" s="7">
        <v>4.0388E-2</v>
      </c>
      <c r="S10424" s="7">
        <v>5.0595000000000001E-2</v>
      </c>
      <c r="T10424" s="7"/>
    </row>
    <row r="10425" spans="1:20" x14ac:dyDescent="0.35">
      <c r="A10425" s="6" t="s">
        <v>185</v>
      </c>
      <c r="B10425" s="6" t="s">
        <v>212</v>
      </c>
      <c r="C10425" s="6" t="s">
        <v>768</v>
      </c>
      <c r="D10425" s="6" t="s">
        <v>188</v>
      </c>
      <c r="E10425" s="6" t="s">
        <v>303</v>
      </c>
      <c r="F10425" s="6" t="s">
        <v>404</v>
      </c>
      <c r="G10425" s="6" t="s">
        <v>405</v>
      </c>
      <c r="H10425" s="6"/>
      <c r="I10425" s="6"/>
      <c r="J10425" s="6"/>
      <c r="K10425" s="7">
        <v>0</v>
      </c>
      <c r="L10425" s="7">
        <v>8.7615999999999999E-2</v>
      </c>
      <c r="M10425" s="7">
        <v>0.16792000000000001</v>
      </c>
      <c r="N10425" s="7">
        <v>9.9912000000000001E-2</v>
      </c>
      <c r="O10425" s="7">
        <v>0.134302</v>
      </c>
      <c r="P10425" s="7">
        <v>2.0150000000000001E-2</v>
      </c>
      <c r="Q10425" s="7">
        <v>9.0782000000000002E-2</v>
      </c>
      <c r="R10425" s="7">
        <v>0.16158</v>
      </c>
      <c r="S10425" s="7">
        <v>0.182195</v>
      </c>
      <c r="T10425" s="7"/>
    </row>
    <row r="10426" spans="1:20" x14ac:dyDescent="0.35">
      <c r="A10426" s="6" t="s">
        <v>185</v>
      </c>
      <c r="B10426" s="6" t="s">
        <v>212</v>
      </c>
      <c r="C10426" s="6" t="s">
        <v>768</v>
      </c>
      <c r="D10426" s="6" t="s">
        <v>188</v>
      </c>
      <c r="E10426" s="6" t="s">
        <v>303</v>
      </c>
      <c r="F10426" s="6" t="s">
        <v>406</v>
      </c>
      <c r="G10426" s="6" t="s">
        <v>407</v>
      </c>
      <c r="H10426" s="6"/>
      <c r="I10426" s="6"/>
      <c r="J10426" s="6"/>
      <c r="K10426" s="7">
        <v>0</v>
      </c>
      <c r="L10426" s="7">
        <v>0.112912</v>
      </c>
      <c r="M10426" s="7">
        <v>0.22066</v>
      </c>
      <c r="N10426" s="7">
        <v>0.20982600000000001</v>
      </c>
      <c r="O10426" s="7">
        <v>0.30993599999999999</v>
      </c>
      <c r="P10426" s="7">
        <v>6.0449999999999997E-2</v>
      </c>
      <c r="Q10426" s="7">
        <v>0.18157599999999999</v>
      </c>
      <c r="R10426" s="7">
        <v>0.28276400000000002</v>
      </c>
      <c r="S10426" s="7">
        <v>0.26317000000000002</v>
      </c>
      <c r="T10426" s="7"/>
    </row>
    <row r="10427" spans="1:20" x14ac:dyDescent="0.35">
      <c r="A10427" s="6" t="s">
        <v>185</v>
      </c>
      <c r="B10427" s="6" t="s">
        <v>212</v>
      </c>
      <c r="C10427" s="6" t="s">
        <v>768</v>
      </c>
      <c r="D10427" s="6" t="s">
        <v>188</v>
      </c>
      <c r="E10427" s="6" t="s">
        <v>303</v>
      </c>
      <c r="F10427" s="6" t="s">
        <v>408</v>
      </c>
      <c r="G10427" s="6" t="s">
        <v>409</v>
      </c>
      <c r="H10427" s="6"/>
      <c r="I10427" s="6"/>
      <c r="J10427" s="6"/>
      <c r="K10427" s="7">
        <v>0</v>
      </c>
      <c r="L10427" s="7">
        <v>0</v>
      </c>
      <c r="M10427" s="7">
        <v>1.0404999999999999E-2</v>
      </c>
      <c r="N10427" s="7">
        <v>9.9860000000000001E-3</v>
      </c>
      <c r="O10427" s="7">
        <v>1.0324E-2</v>
      </c>
      <c r="P10427" s="7">
        <v>0</v>
      </c>
      <c r="Q10427" s="7">
        <v>1.008E-2</v>
      </c>
      <c r="R10427" s="7">
        <v>1.0092E-2</v>
      </c>
      <c r="S10427" s="7">
        <v>2.0225E-2</v>
      </c>
      <c r="T10427" s="7"/>
    </row>
    <row r="10428" spans="1:20" x14ac:dyDescent="0.35">
      <c r="A10428" s="6" t="s">
        <v>185</v>
      </c>
      <c r="B10428" s="6" t="s">
        <v>212</v>
      </c>
      <c r="C10428" s="6" t="s">
        <v>768</v>
      </c>
      <c r="D10428" s="6" t="s">
        <v>188</v>
      </c>
      <c r="E10428" s="6" t="s">
        <v>303</v>
      </c>
      <c r="F10428" s="6" t="s">
        <v>410</v>
      </c>
      <c r="G10428" s="6" t="s">
        <v>411</v>
      </c>
      <c r="H10428" s="6"/>
      <c r="I10428" s="6"/>
      <c r="J10428" s="6"/>
      <c r="K10428" s="7">
        <v>0</v>
      </c>
      <c r="L10428" s="7">
        <v>0.104842</v>
      </c>
      <c r="M10428" s="7">
        <v>0.20366100000000001</v>
      </c>
      <c r="N10428" s="7">
        <v>0.15987199999999999</v>
      </c>
      <c r="O10428" s="7">
        <v>0.22727600000000001</v>
      </c>
      <c r="P10428" s="7">
        <v>4.0300000000000002E-2</v>
      </c>
      <c r="Q10428" s="7">
        <v>0.121036</v>
      </c>
      <c r="R10428" s="7">
        <v>0.18177599999999999</v>
      </c>
      <c r="S10428" s="7">
        <v>0.17207</v>
      </c>
      <c r="T10428" s="7"/>
    </row>
    <row r="10429" spans="1:20" x14ac:dyDescent="0.35">
      <c r="A10429" s="6" t="s">
        <v>185</v>
      </c>
      <c r="B10429" s="6" t="s">
        <v>212</v>
      </c>
      <c r="C10429" s="6" t="s">
        <v>768</v>
      </c>
      <c r="D10429" s="6" t="s">
        <v>188</v>
      </c>
      <c r="E10429" s="6" t="s">
        <v>303</v>
      </c>
      <c r="F10429" s="6" t="s">
        <v>412</v>
      </c>
      <c r="G10429" s="6" t="s">
        <v>413</v>
      </c>
      <c r="H10429" s="6"/>
      <c r="I10429" s="6"/>
      <c r="J10429" s="6"/>
      <c r="K10429" s="7">
        <v>0</v>
      </c>
      <c r="L10429" s="7">
        <v>0</v>
      </c>
      <c r="M10429" s="7">
        <v>0</v>
      </c>
      <c r="N10429" s="7">
        <v>9.9860000000000001E-3</v>
      </c>
      <c r="O10429" s="7">
        <v>1.0328E-2</v>
      </c>
      <c r="P10429" s="7">
        <v>0</v>
      </c>
      <c r="Q10429" s="7">
        <v>0</v>
      </c>
      <c r="R10429" s="7">
        <v>0</v>
      </c>
      <c r="S10429" s="7">
        <v>0</v>
      </c>
      <c r="T10429" s="7"/>
    </row>
    <row r="10430" spans="1:20" x14ac:dyDescent="0.35">
      <c r="A10430" s="6" t="s">
        <v>185</v>
      </c>
      <c r="B10430" s="6" t="s">
        <v>212</v>
      </c>
      <c r="C10430" s="6" t="s">
        <v>768</v>
      </c>
      <c r="D10430" s="6" t="s">
        <v>188</v>
      </c>
      <c r="E10430" s="6" t="s">
        <v>303</v>
      </c>
      <c r="F10430" s="6" t="s">
        <v>414</v>
      </c>
      <c r="G10430" s="6" t="s">
        <v>415</v>
      </c>
      <c r="H10430" s="6"/>
      <c r="I10430" s="6"/>
      <c r="J10430" s="6"/>
      <c r="K10430" s="7">
        <v>0</v>
      </c>
      <c r="L10430" s="7">
        <v>2.4152E-2</v>
      </c>
      <c r="M10430" s="7">
        <v>5.0863999999999999E-2</v>
      </c>
      <c r="N10430" s="7">
        <v>2.9966E-2</v>
      </c>
      <c r="O10430" s="7">
        <v>4.1320000000000003E-2</v>
      </c>
      <c r="P10430" s="7">
        <v>1.0055E-2</v>
      </c>
      <c r="Q10430" s="7">
        <v>2.0167999999999998E-2</v>
      </c>
      <c r="R10430" s="7">
        <v>4.0388E-2</v>
      </c>
      <c r="S10430" s="7">
        <v>3.0355E-2</v>
      </c>
      <c r="T10430" s="7"/>
    </row>
    <row r="10431" spans="1:20" x14ac:dyDescent="0.35">
      <c r="A10431" s="6" t="s">
        <v>185</v>
      </c>
      <c r="B10431" s="6" t="s">
        <v>212</v>
      </c>
      <c r="C10431" s="6" t="s">
        <v>768</v>
      </c>
      <c r="D10431" s="6" t="s">
        <v>188</v>
      </c>
      <c r="E10431" s="6" t="s">
        <v>303</v>
      </c>
      <c r="F10431" s="6" t="s">
        <v>416</v>
      </c>
      <c r="G10431" s="6" t="s">
        <v>417</v>
      </c>
      <c r="H10431" s="6"/>
      <c r="I10431" s="6"/>
      <c r="J10431" s="6"/>
      <c r="K10431" s="7">
        <v>0</v>
      </c>
      <c r="L10431" s="7">
        <v>5.6427999999999999E-2</v>
      </c>
      <c r="M10431" s="7">
        <v>0.110295</v>
      </c>
      <c r="N10431" s="7">
        <v>8.9924000000000004E-2</v>
      </c>
      <c r="O10431" s="7">
        <v>0.123956</v>
      </c>
      <c r="P10431" s="7">
        <v>2.0150000000000001E-2</v>
      </c>
      <c r="Q10431" s="7">
        <v>2.0167999999999998E-2</v>
      </c>
      <c r="R10431" s="7">
        <v>3.0287999999999999E-2</v>
      </c>
      <c r="S10431" s="7">
        <v>3.0355E-2</v>
      </c>
      <c r="T10431" s="7"/>
    </row>
    <row r="10432" spans="1:20" x14ac:dyDescent="0.35">
      <c r="A10432" s="6" t="s">
        <v>185</v>
      </c>
      <c r="B10432" s="6" t="s">
        <v>212</v>
      </c>
      <c r="C10432" s="6" t="s">
        <v>768</v>
      </c>
      <c r="D10432" s="6" t="s">
        <v>188</v>
      </c>
      <c r="E10432" s="6" t="s">
        <v>303</v>
      </c>
      <c r="F10432" s="6" t="s">
        <v>418</v>
      </c>
      <c r="G10432" s="6" t="s">
        <v>419</v>
      </c>
      <c r="H10432" s="6"/>
      <c r="I10432" s="6"/>
      <c r="J10432" s="6"/>
      <c r="K10432" s="7">
        <v>0</v>
      </c>
      <c r="L10432" s="7">
        <v>8.0219999999999996E-3</v>
      </c>
      <c r="M10432" s="7">
        <v>2.5388000000000001E-2</v>
      </c>
      <c r="N10432" s="7">
        <v>9.9860000000000001E-3</v>
      </c>
      <c r="O10432" s="7">
        <v>2.0660000000000001E-2</v>
      </c>
      <c r="P10432" s="7">
        <v>0</v>
      </c>
      <c r="Q10432" s="7">
        <v>1.008E-2</v>
      </c>
      <c r="R10432" s="7">
        <v>1.0092E-2</v>
      </c>
      <c r="S10432" s="7">
        <v>1.0109999999999999E-2</v>
      </c>
      <c r="T10432" s="7"/>
    </row>
    <row r="10433" spans="1:20" x14ac:dyDescent="0.35">
      <c r="A10433" s="6" t="s">
        <v>185</v>
      </c>
      <c r="B10433" s="6" t="s">
        <v>212</v>
      </c>
      <c r="C10433" s="6" t="s">
        <v>768</v>
      </c>
      <c r="D10433" s="6" t="s">
        <v>188</v>
      </c>
      <c r="E10433" s="6" t="s">
        <v>420</v>
      </c>
      <c r="F10433" s="6" t="s">
        <v>421</v>
      </c>
      <c r="G10433" s="6" t="s">
        <v>422</v>
      </c>
      <c r="H10433" s="7">
        <v>12.363507</v>
      </c>
      <c r="I10433" s="7">
        <v>19.971819</v>
      </c>
      <c r="J10433" s="7">
        <v>43.747793999999999</v>
      </c>
      <c r="K10433" s="7">
        <v>17.869233999999999</v>
      </c>
      <c r="L10433" s="7">
        <v>0.67097499999999999</v>
      </c>
      <c r="M10433" s="7">
        <v>1.1888620000000001</v>
      </c>
      <c r="N10433" s="7">
        <v>0.967248</v>
      </c>
      <c r="O10433" s="7">
        <v>1.126182</v>
      </c>
      <c r="P10433" s="7">
        <v>0.28915999999999997</v>
      </c>
      <c r="Q10433" s="7">
        <v>0.49862400000000001</v>
      </c>
      <c r="R10433" s="7">
        <v>0.66783599999999999</v>
      </c>
      <c r="S10433" s="7">
        <v>0.60807500000000003</v>
      </c>
      <c r="T10433" s="7"/>
    </row>
    <row r="10434" spans="1:20" x14ac:dyDescent="0.35">
      <c r="A10434" s="6" t="s">
        <v>185</v>
      </c>
      <c r="B10434" s="6" t="s">
        <v>212</v>
      </c>
      <c r="C10434" s="6" t="s">
        <v>768</v>
      </c>
      <c r="D10434" s="6" t="s">
        <v>188</v>
      </c>
      <c r="E10434" s="6" t="s">
        <v>420</v>
      </c>
      <c r="F10434" s="6" t="s">
        <v>423</v>
      </c>
      <c r="G10434" s="6" t="s">
        <v>424</v>
      </c>
      <c r="H10434" s="6"/>
      <c r="I10434" s="6"/>
      <c r="J10434" s="6"/>
      <c r="K10434" s="7">
        <v>0</v>
      </c>
      <c r="L10434" s="7">
        <v>0.112084</v>
      </c>
      <c r="M10434" s="7">
        <v>0.16050500000000001</v>
      </c>
      <c r="N10434" s="7">
        <v>0.109684</v>
      </c>
      <c r="O10434" s="7">
        <v>0.14948600000000001</v>
      </c>
      <c r="P10434" s="7">
        <v>2.9898000000000001E-2</v>
      </c>
      <c r="Q10434" s="7">
        <v>4.9854000000000002E-2</v>
      </c>
      <c r="R10434" s="7">
        <v>6.9769999999999999E-2</v>
      </c>
      <c r="S10434" s="7">
        <v>5.9810000000000002E-2</v>
      </c>
      <c r="T10434" s="7"/>
    </row>
    <row r="10435" spans="1:20" x14ac:dyDescent="0.35">
      <c r="A10435" s="6" t="s">
        <v>185</v>
      </c>
      <c r="B10435" s="6" t="s">
        <v>212</v>
      </c>
      <c r="C10435" s="6" t="s">
        <v>768</v>
      </c>
      <c r="D10435" s="6" t="s">
        <v>188</v>
      </c>
      <c r="E10435" s="6" t="s">
        <v>420</v>
      </c>
      <c r="F10435" s="6" t="s">
        <v>425</v>
      </c>
      <c r="G10435" s="6" t="s">
        <v>426</v>
      </c>
      <c r="H10435" s="6"/>
      <c r="I10435" s="6"/>
      <c r="J10435" s="6"/>
      <c r="K10435" s="7">
        <v>1.629381</v>
      </c>
      <c r="L10435" s="7">
        <v>0.10889699999999999</v>
      </c>
      <c r="M10435" s="7">
        <v>0.13902500000000001</v>
      </c>
      <c r="N10435" s="7">
        <v>0.17948800000000001</v>
      </c>
      <c r="O10435" s="7">
        <v>0.209288</v>
      </c>
      <c r="P10435" s="7">
        <v>4.9849999999999998E-2</v>
      </c>
      <c r="Q10435" s="7">
        <v>0.11966400000000001</v>
      </c>
      <c r="R10435" s="7">
        <v>0.15948000000000001</v>
      </c>
      <c r="S10435" s="7">
        <v>0.14951999999999999</v>
      </c>
      <c r="T10435" s="7"/>
    </row>
    <row r="10436" spans="1:20" x14ac:dyDescent="0.35">
      <c r="A10436" s="6" t="s">
        <v>185</v>
      </c>
      <c r="B10436" s="6" t="s">
        <v>212</v>
      </c>
      <c r="C10436" s="6" t="s">
        <v>768</v>
      </c>
      <c r="D10436" s="6" t="s">
        <v>188</v>
      </c>
      <c r="E10436" s="6" t="s">
        <v>420</v>
      </c>
      <c r="F10436" s="6" t="s">
        <v>427</v>
      </c>
      <c r="G10436" s="6" t="s">
        <v>428</v>
      </c>
      <c r="H10436" s="6"/>
      <c r="I10436" s="7">
        <v>0.95103899999999997</v>
      </c>
      <c r="J10436" s="7">
        <v>0.95103899999999997</v>
      </c>
      <c r="K10436" s="7">
        <v>0.35964699999999999</v>
      </c>
      <c r="L10436" s="7">
        <v>0.283188</v>
      </c>
      <c r="M10436" s="7">
        <v>0.35455199999999998</v>
      </c>
      <c r="N10436" s="7">
        <v>0.45869199999999999</v>
      </c>
      <c r="O10436" s="7">
        <v>0.53817199999999998</v>
      </c>
      <c r="P10436" s="7">
        <v>0.13958999999999999</v>
      </c>
      <c r="Q10436" s="7">
        <v>0.22936599999999999</v>
      </c>
      <c r="R10436" s="7">
        <v>0.309</v>
      </c>
      <c r="S10436" s="7">
        <v>0.27911000000000002</v>
      </c>
      <c r="T10436" s="7"/>
    </row>
    <row r="10437" spans="1:20" x14ac:dyDescent="0.35">
      <c r="A10437" s="6" t="s">
        <v>185</v>
      </c>
      <c r="B10437" s="6" t="s">
        <v>212</v>
      </c>
      <c r="C10437" s="6" t="s">
        <v>768</v>
      </c>
      <c r="D10437" s="6" t="s">
        <v>188</v>
      </c>
      <c r="E10437" s="6" t="s">
        <v>420</v>
      </c>
      <c r="F10437" s="6" t="s">
        <v>429</v>
      </c>
      <c r="G10437" s="6" t="s">
        <v>430</v>
      </c>
      <c r="H10437" s="6"/>
      <c r="I10437" s="6"/>
      <c r="J10437" s="6"/>
      <c r="K10437" s="7">
        <v>0</v>
      </c>
      <c r="L10437" s="7">
        <v>2.6637999999999998E-2</v>
      </c>
      <c r="M10437" s="7">
        <v>3.3736000000000002E-2</v>
      </c>
      <c r="N10437" s="7">
        <v>1.9939999999999999E-2</v>
      </c>
      <c r="O10437" s="7">
        <v>2.9894E-2</v>
      </c>
      <c r="P10437" s="7">
        <v>9.9550000000000003E-3</v>
      </c>
      <c r="Q10437" s="7">
        <v>1.9939999999999999E-2</v>
      </c>
      <c r="R10437" s="7">
        <v>1.9931999999999998E-2</v>
      </c>
      <c r="S10437" s="7">
        <v>1.993E-2</v>
      </c>
      <c r="T10437" s="7"/>
    </row>
    <row r="10438" spans="1:20" x14ac:dyDescent="0.35">
      <c r="A10438" s="6" t="s">
        <v>185</v>
      </c>
      <c r="B10438" s="6" t="s">
        <v>212</v>
      </c>
      <c r="C10438" s="6" t="s">
        <v>768</v>
      </c>
      <c r="D10438" s="6" t="s">
        <v>188</v>
      </c>
      <c r="E10438" s="6" t="s">
        <v>420</v>
      </c>
      <c r="F10438" s="6" t="s">
        <v>431</v>
      </c>
      <c r="G10438" s="6" t="s">
        <v>432</v>
      </c>
      <c r="H10438" s="6"/>
      <c r="I10438" s="6"/>
      <c r="J10438" s="6"/>
      <c r="K10438" s="7">
        <v>0.82892500000000002</v>
      </c>
      <c r="L10438" s="7">
        <v>0.14157700000000001</v>
      </c>
      <c r="M10438" s="7">
        <v>0.18073500000000001</v>
      </c>
      <c r="N10438" s="7">
        <v>0.28916999999999998</v>
      </c>
      <c r="O10438" s="7">
        <v>0.33885199999999999</v>
      </c>
      <c r="P10438" s="7">
        <v>8.9734999999999995E-2</v>
      </c>
      <c r="Q10438" s="7">
        <v>0.33906799999999998</v>
      </c>
      <c r="R10438" s="7">
        <v>0.45851599999999998</v>
      </c>
      <c r="S10438" s="7">
        <v>0.41866999999999999</v>
      </c>
      <c r="T10438" s="7"/>
    </row>
    <row r="10439" spans="1:20" x14ac:dyDescent="0.35">
      <c r="A10439" s="6" t="s">
        <v>185</v>
      </c>
      <c r="B10439" s="6" t="s">
        <v>212</v>
      </c>
      <c r="C10439" s="6" t="s">
        <v>768</v>
      </c>
      <c r="D10439" s="6" t="s">
        <v>188</v>
      </c>
      <c r="E10439" s="6" t="s">
        <v>420</v>
      </c>
      <c r="F10439" s="6" t="s">
        <v>433</v>
      </c>
      <c r="G10439" s="6" t="s">
        <v>434</v>
      </c>
      <c r="H10439" s="6"/>
      <c r="I10439" s="6"/>
      <c r="J10439" s="6"/>
      <c r="K10439" s="7">
        <v>3.0864050000000001</v>
      </c>
      <c r="L10439" s="7">
        <v>0.38122600000000001</v>
      </c>
      <c r="M10439" s="7">
        <v>0.472744</v>
      </c>
      <c r="N10439" s="7">
        <v>0.42877599999999999</v>
      </c>
      <c r="O10439" s="7">
        <v>0.49830799999999997</v>
      </c>
      <c r="P10439" s="7">
        <v>0.12962000000000001</v>
      </c>
      <c r="Q10439" s="7">
        <v>0.418848</v>
      </c>
      <c r="R10439" s="7">
        <v>0.56816199999999994</v>
      </c>
      <c r="S10439" s="7">
        <v>0.51834999999999998</v>
      </c>
      <c r="T10439" s="7"/>
    </row>
    <row r="10440" spans="1:20" x14ac:dyDescent="0.35">
      <c r="A10440" s="6" t="s">
        <v>185</v>
      </c>
      <c r="B10440" s="6" t="s">
        <v>212</v>
      </c>
      <c r="C10440" s="6" t="s">
        <v>768</v>
      </c>
      <c r="D10440" s="6" t="s">
        <v>188</v>
      </c>
      <c r="E10440" s="6" t="s">
        <v>420</v>
      </c>
      <c r="F10440" s="6" t="s">
        <v>435</v>
      </c>
      <c r="G10440" s="6" t="s">
        <v>436</v>
      </c>
      <c r="H10440" s="6"/>
      <c r="I10440" s="6"/>
      <c r="J10440" s="7">
        <v>0.95103899999999997</v>
      </c>
      <c r="K10440" s="7">
        <v>1.7585E-2</v>
      </c>
      <c r="L10440" s="7">
        <v>8.4370000000000001E-3</v>
      </c>
      <c r="M10440" s="7">
        <v>0</v>
      </c>
      <c r="N10440" s="7">
        <v>0</v>
      </c>
      <c r="O10440" s="7">
        <v>0</v>
      </c>
      <c r="P10440" s="7">
        <v>0</v>
      </c>
      <c r="Q10440" s="7">
        <v>0</v>
      </c>
      <c r="R10440" s="7">
        <v>0</v>
      </c>
      <c r="S10440" s="7">
        <v>0</v>
      </c>
      <c r="T10440" s="7"/>
    </row>
    <row r="10441" spans="1:20" x14ac:dyDescent="0.35">
      <c r="A10441" s="6" t="s">
        <v>185</v>
      </c>
      <c r="B10441" s="6" t="s">
        <v>212</v>
      </c>
      <c r="C10441" s="6" t="s">
        <v>768</v>
      </c>
      <c r="D10441" s="6" t="s">
        <v>188</v>
      </c>
      <c r="E10441" s="6" t="s">
        <v>420</v>
      </c>
      <c r="F10441" s="6" t="s">
        <v>437</v>
      </c>
      <c r="G10441" s="6" t="s">
        <v>438</v>
      </c>
      <c r="H10441" s="6"/>
      <c r="I10441" s="6"/>
      <c r="J10441" s="6"/>
      <c r="K10441" s="7">
        <v>0</v>
      </c>
      <c r="L10441" s="7">
        <v>0</v>
      </c>
      <c r="M10441" s="7">
        <v>0.635884</v>
      </c>
      <c r="N10441" s="7">
        <v>0.38625199999999998</v>
      </c>
      <c r="O10441" s="7">
        <v>0.32947199999999999</v>
      </c>
      <c r="P10441" s="7">
        <v>2.9610000000000001E-2</v>
      </c>
      <c r="Q10441" s="7">
        <v>8.7456000000000006E-2</v>
      </c>
      <c r="R10441" s="7">
        <v>0.104418</v>
      </c>
      <c r="S10441" s="7">
        <v>7.1415000000000006E-2</v>
      </c>
      <c r="T10441" s="7"/>
    </row>
    <row r="10442" spans="1:20" x14ac:dyDescent="0.35">
      <c r="A10442" s="6" t="s">
        <v>185</v>
      </c>
      <c r="B10442" s="6" t="s">
        <v>212</v>
      </c>
      <c r="C10442" s="6" t="s">
        <v>768</v>
      </c>
      <c r="D10442" s="6" t="s">
        <v>188</v>
      </c>
      <c r="E10442" s="6" t="s">
        <v>439</v>
      </c>
      <c r="F10442" s="6" t="s">
        <v>458</v>
      </c>
      <c r="G10442" s="6" t="s">
        <v>459</v>
      </c>
      <c r="H10442" s="6"/>
      <c r="I10442" s="6"/>
      <c r="J10442" s="6"/>
      <c r="K10442" s="7">
        <v>0.27404400000000001</v>
      </c>
      <c r="L10442" s="7">
        <v>0.15301200000000001</v>
      </c>
      <c r="M10442" s="7">
        <v>0.303147</v>
      </c>
      <c r="N10442" s="7">
        <v>0.37729400000000002</v>
      </c>
      <c r="O10442" s="7">
        <v>0.60968299999999997</v>
      </c>
      <c r="P10442" s="7">
        <v>0.23354</v>
      </c>
      <c r="Q10442" s="7">
        <v>0.22401799999999999</v>
      </c>
      <c r="R10442" s="7">
        <v>0.174239</v>
      </c>
      <c r="S10442" s="7">
        <v>0.154145</v>
      </c>
      <c r="T10442" s="7"/>
    </row>
    <row r="10443" spans="1:20" x14ac:dyDescent="0.35">
      <c r="A10443" s="6" t="s">
        <v>185</v>
      </c>
      <c r="B10443" s="6" t="s">
        <v>212</v>
      </c>
      <c r="C10443" s="6" t="s">
        <v>768</v>
      </c>
      <c r="D10443" s="6" t="s">
        <v>188</v>
      </c>
      <c r="E10443" s="6" t="s">
        <v>439</v>
      </c>
      <c r="F10443" s="6" t="s">
        <v>460</v>
      </c>
      <c r="G10443" s="6" t="s">
        <v>461</v>
      </c>
      <c r="H10443" s="6"/>
      <c r="I10443" s="6"/>
      <c r="J10443" s="6"/>
      <c r="K10443" s="7">
        <v>0</v>
      </c>
      <c r="L10443" s="7">
        <v>4.6912000000000002E-2</v>
      </c>
      <c r="M10443" s="7">
        <v>6.3871999999999998E-2</v>
      </c>
      <c r="N10443" s="7">
        <v>2.7061000000000002E-2</v>
      </c>
      <c r="O10443" s="7">
        <v>6.5090999999999996E-2</v>
      </c>
      <c r="P10443" s="7">
        <v>1.3056E-2</v>
      </c>
      <c r="Q10443" s="7">
        <v>3.1496000000000003E-2</v>
      </c>
      <c r="R10443" s="7">
        <v>2.1024999999999999E-2</v>
      </c>
      <c r="S10443" s="7">
        <v>2.4147999999999999E-2</v>
      </c>
      <c r="T10443" s="7"/>
    </row>
    <row r="10444" spans="1:20" x14ac:dyDescent="0.35">
      <c r="A10444" s="6" t="s">
        <v>185</v>
      </c>
      <c r="B10444" s="6" t="s">
        <v>212</v>
      </c>
      <c r="C10444" s="6" t="s">
        <v>768</v>
      </c>
      <c r="D10444" s="6" t="s">
        <v>188</v>
      </c>
      <c r="E10444" s="6" t="s">
        <v>439</v>
      </c>
      <c r="F10444" s="6" t="s">
        <v>462</v>
      </c>
      <c r="G10444" s="6" t="s">
        <v>463</v>
      </c>
      <c r="H10444" s="6"/>
      <c r="I10444" s="6"/>
      <c r="J10444" s="6"/>
      <c r="K10444" s="7">
        <v>4.9758999999999998E-2</v>
      </c>
      <c r="L10444" s="7">
        <v>8.7084999999999996E-2</v>
      </c>
      <c r="M10444" s="7">
        <v>0.27309099999999997</v>
      </c>
      <c r="N10444" s="7">
        <v>0.127965</v>
      </c>
      <c r="O10444" s="7">
        <v>0.20191000000000001</v>
      </c>
      <c r="P10444" s="7">
        <v>9.1594999999999996E-2</v>
      </c>
      <c r="Q10444" s="7">
        <v>0.12895799999999999</v>
      </c>
      <c r="R10444" s="7">
        <v>9.8558000000000007E-2</v>
      </c>
      <c r="S10444" s="7">
        <v>9.3298000000000006E-2</v>
      </c>
      <c r="T10444" s="7"/>
    </row>
    <row r="10445" spans="1:20" x14ac:dyDescent="0.35">
      <c r="A10445" s="6" t="s">
        <v>185</v>
      </c>
      <c r="B10445" s="6" t="s">
        <v>212</v>
      </c>
      <c r="C10445" s="6" t="s">
        <v>768</v>
      </c>
      <c r="D10445" s="6" t="s">
        <v>188</v>
      </c>
      <c r="E10445" s="6" t="s">
        <v>439</v>
      </c>
      <c r="F10445" s="6" t="s">
        <v>468</v>
      </c>
      <c r="G10445" s="6" t="s">
        <v>469</v>
      </c>
      <c r="H10445" s="7">
        <v>2.0922869999999998</v>
      </c>
      <c r="I10445" s="7">
        <v>4.8820030000000001</v>
      </c>
      <c r="J10445" s="7">
        <v>2.0922869999999998</v>
      </c>
      <c r="K10445" s="7">
        <v>4.8241290000000001</v>
      </c>
      <c r="L10445" s="7">
        <v>1.3233790000000001</v>
      </c>
      <c r="M10445" s="7">
        <v>3.0476230000000002</v>
      </c>
      <c r="N10445" s="7">
        <v>0.91444000000000003</v>
      </c>
      <c r="O10445" s="7">
        <v>1.9759469999999999</v>
      </c>
      <c r="P10445" s="7">
        <v>0.78527000000000002</v>
      </c>
      <c r="Q10445" s="7">
        <v>0.883328</v>
      </c>
      <c r="R10445" s="7">
        <v>0.61906399999999995</v>
      </c>
      <c r="S10445" s="7">
        <v>0.80652299999999999</v>
      </c>
      <c r="T10445" s="7"/>
    </row>
    <row r="10446" spans="1:20" x14ac:dyDescent="0.35">
      <c r="A10446" s="6" t="s">
        <v>185</v>
      </c>
      <c r="B10446" s="6" t="s">
        <v>212</v>
      </c>
      <c r="C10446" s="6" t="s">
        <v>768</v>
      </c>
      <c r="D10446" s="6" t="s">
        <v>188</v>
      </c>
      <c r="E10446" s="6" t="s">
        <v>439</v>
      </c>
      <c r="F10446" s="6" t="s">
        <v>470</v>
      </c>
      <c r="G10446" s="6" t="s">
        <v>471</v>
      </c>
      <c r="H10446" s="7">
        <v>12.68052</v>
      </c>
      <c r="I10446" s="7">
        <v>12.68052</v>
      </c>
      <c r="J10446" s="7">
        <v>19.020779999999998</v>
      </c>
      <c r="K10446" s="7">
        <v>10.515555000000001</v>
      </c>
      <c r="L10446" s="7">
        <v>3.96265</v>
      </c>
      <c r="M10446" s="7">
        <v>7.232551</v>
      </c>
      <c r="N10446" s="7">
        <v>4.0567299999999999</v>
      </c>
      <c r="O10446" s="7">
        <v>6.4980830000000003</v>
      </c>
      <c r="P10446" s="7">
        <v>2.6372900000000001</v>
      </c>
      <c r="Q10446" s="7">
        <v>3.2612320000000001</v>
      </c>
      <c r="R10446" s="7">
        <v>2.5371229999999998</v>
      </c>
      <c r="S10446" s="7">
        <v>2.5221830000000001</v>
      </c>
      <c r="T10446" s="7"/>
    </row>
    <row r="10447" spans="1:20" x14ac:dyDescent="0.35">
      <c r="A10447" s="6" t="s">
        <v>185</v>
      </c>
      <c r="B10447" s="6" t="s">
        <v>212</v>
      </c>
      <c r="C10447" s="6" t="s">
        <v>768</v>
      </c>
      <c r="D10447" s="6" t="s">
        <v>188</v>
      </c>
      <c r="E10447" s="6" t="s">
        <v>472</v>
      </c>
      <c r="F10447" s="6" t="s">
        <v>477</v>
      </c>
      <c r="G10447" s="6" t="s">
        <v>478</v>
      </c>
      <c r="H10447" s="7">
        <v>5.28355</v>
      </c>
      <c r="I10447" s="7">
        <v>7.3969699999999996</v>
      </c>
      <c r="J10447" s="7">
        <v>17.96407</v>
      </c>
      <c r="K10447" s="7">
        <v>8.2474150000000002</v>
      </c>
      <c r="L10447" s="7">
        <v>1.442239</v>
      </c>
      <c r="M10447" s="7">
        <v>2.3490820000000001</v>
      </c>
      <c r="N10447" s="7">
        <v>0.76474399999999998</v>
      </c>
      <c r="O10447" s="7">
        <v>1.4126320000000001</v>
      </c>
      <c r="P10447" s="7">
        <v>0.75561100000000003</v>
      </c>
      <c r="Q10447" s="7">
        <v>1.385748</v>
      </c>
      <c r="R10447" s="7">
        <v>0.94131799999999999</v>
      </c>
      <c r="S10447" s="7">
        <v>0.82955800000000002</v>
      </c>
      <c r="T10447" s="7"/>
    </row>
    <row r="10448" spans="1:20" x14ac:dyDescent="0.35">
      <c r="A10448" s="6" t="s">
        <v>185</v>
      </c>
      <c r="B10448" s="6" t="s">
        <v>212</v>
      </c>
      <c r="C10448" s="6" t="s">
        <v>768</v>
      </c>
      <c r="D10448" s="6" t="s">
        <v>188</v>
      </c>
      <c r="E10448" s="6" t="s">
        <v>472</v>
      </c>
      <c r="F10448" s="6" t="s">
        <v>479</v>
      </c>
      <c r="G10448" s="6" t="s">
        <v>480</v>
      </c>
      <c r="H10448" s="6"/>
      <c r="I10448" s="6"/>
      <c r="J10448" s="7">
        <v>1.05671</v>
      </c>
      <c r="K10448" s="7">
        <v>4.3749219999999998</v>
      </c>
      <c r="L10448" s="7">
        <v>2.6998609999999998</v>
      </c>
      <c r="M10448" s="7">
        <v>4.3543180000000001</v>
      </c>
      <c r="N10448" s="7">
        <v>1.2120610000000001</v>
      </c>
      <c r="O10448" s="7">
        <v>2.2517879999999999</v>
      </c>
      <c r="P10448" s="7">
        <v>1.1986619999999999</v>
      </c>
      <c r="Q10448" s="7">
        <v>2.787328</v>
      </c>
      <c r="R10448" s="7">
        <v>1.8937120000000001</v>
      </c>
      <c r="S10448" s="7">
        <v>1.671834</v>
      </c>
      <c r="T10448" s="7"/>
    </row>
    <row r="10449" spans="1:20" x14ac:dyDescent="0.35">
      <c r="A10449" s="6" t="s">
        <v>185</v>
      </c>
      <c r="B10449" s="6" t="s">
        <v>212</v>
      </c>
      <c r="C10449" s="6" t="s">
        <v>768</v>
      </c>
      <c r="D10449" s="6" t="s">
        <v>188</v>
      </c>
      <c r="E10449" s="6" t="s">
        <v>472</v>
      </c>
      <c r="F10449" s="6" t="s">
        <v>485</v>
      </c>
      <c r="G10449" s="6" t="s">
        <v>486</v>
      </c>
      <c r="H10449" s="6"/>
      <c r="I10449" s="7">
        <v>3.1701299999999999</v>
      </c>
      <c r="J10449" s="7">
        <v>2.1134200000000001</v>
      </c>
      <c r="K10449" s="7">
        <v>1.826157</v>
      </c>
      <c r="L10449" s="7">
        <v>1.42005</v>
      </c>
      <c r="M10449" s="7">
        <v>2.280707</v>
      </c>
      <c r="N10449" s="7">
        <v>0.71649399999999996</v>
      </c>
      <c r="O10449" s="7">
        <v>1.3143069999999999</v>
      </c>
      <c r="P10449" s="7">
        <v>0.69630800000000004</v>
      </c>
      <c r="Q10449" s="7">
        <v>1.4172880000000001</v>
      </c>
      <c r="R10449" s="7">
        <v>0.96456799999999998</v>
      </c>
      <c r="S10449" s="7">
        <v>0.85261500000000001</v>
      </c>
      <c r="T10449" s="7"/>
    </row>
    <row r="10450" spans="1:20" x14ac:dyDescent="0.35">
      <c r="A10450" s="6" t="s">
        <v>185</v>
      </c>
      <c r="B10450" s="6" t="s">
        <v>212</v>
      </c>
      <c r="C10450" s="6" t="s">
        <v>768</v>
      </c>
      <c r="D10450" s="6" t="s">
        <v>188</v>
      </c>
      <c r="E10450" s="6" t="s">
        <v>472</v>
      </c>
      <c r="F10450" s="6" t="s">
        <v>493</v>
      </c>
      <c r="G10450" s="6" t="s">
        <v>494</v>
      </c>
      <c r="H10450" s="7">
        <v>6.3402599999999998</v>
      </c>
      <c r="I10450" s="7">
        <v>17.96407</v>
      </c>
      <c r="J10450" s="7">
        <v>25.361039999999999</v>
      </c>
      <c r="K10450" s="7">
        <v>5.6344200000000004</v>
      </c>
      <c r="L10450" s="7">
        <v>2.5799270000000001</v>
      </c>
      <c r="M10450" s="7">
        <v>4.1677340000000003</v>
      </c>
      <c r="N10450" s="7">
        <v>0.93103199999999997</v>
      </c>
      <c r="O10450" s="7">
        <v>1.7173529999999999</v>
      </c>
      <c r="P10450" s="7">
        <v>0.90381100000000003</v>
      </c>
      <c r="Q10450" s="7">
        <v>1.733708</v>
      </c>
      <c r="R10450" s="7">
        <v>1.18605</v>
      </c>
      <c r="S10450" s="7">
        <v>1.0381180000000001</v>
      </c>
      <c r="T10450" s="7"/>
    </row>
    <row r="10451" spans="1:20" x14ac:dyDescent="0.35">
      <c r="A10451" s="6" t="s">
        <v>185</v>
      </c>
      <c r="B10451" s="6" t="s">
        <v>212</v>
      </c>
      <c r="C10451" s="6" t="s">
        <v>768</v>
      </c>
      <c r="D10451" s="6" t="s">
        <v>188</v>
      </c>
      <c r="E10451" s="6" t="s">
        <v>472</v>
      </c>
      <c r="F10451" s="6" t="s">
        <v>497</v>
      </c>
      <c r="G10451" s="6" t="s">
        <v>498</v>
      </c>
      <c r="H10451" s="6"/>
      <c r="I10451" s="7">
        <v>1.05671</v>
      </c>
      <c r="J10451" s="7">
        <v>1.05671</v>
      </c>
      <c r="K10451" s="7">
        <v>0.36237200000000003</v>
      </c>
      <c r="L10451" s="7">
        <v>0.41966100000000001</v>
      </c>
      <c r="M10451" s="7">
        <v>0.75230399999999997</v>
      </c>
      <c r="N10451" s="7">
        <v>0.28100900000000001</v>
      </c>
      <c r="O10451" s="7">
        <v>0.50409800000000005</v>
      </c>
      <c r="P10451" s="7">
        <v>0.26667099999999999</v>
      </c>
      <c r="Q10451" s="7">
        <v>0.44238</v>
      </c>
      <c r="R10451" s="7">
        <v>0.29789700000000002</v>
      </c>
      <c r="S10451" s="7">
        <v>0.26611299999999999</v>
      </c>
      <c r="T10451" s="7"/>
    </row>
    <row r="10452" spans="1:20" x14ac:dyDescent="0.35">
      <c r="A10452" s="6" t="s">
        <v>185</v>
      </c>
      <c r="B10452" s="6" t="s">
        <v>212</v>
      </c>
      <c r="C10452" s="6" t="s">
        <v>768</v>
      </c>
      <c r="D10452" s="6" t="s">
        <v>188</v>
      </c>
      <c r="E10452" s="6" t="s">
        <v>472</v>
      </c>
      <c r="F10452" s="6" t="s">
        <v>503</v>
      </c>
      <c r="G10452" s="6" t="s">
        <v>504</v>
      </c>
      <c r="H10452" s="6"/>
      <c r="I10452" s="7">
        <v>1.05671</v>
      </c>
      <c r="J10452" s="7">
        <v>1.05671</v>
      </c>
      <c r="K10452" s="7">
        <v>0.10136299999999999</v>
      </c>
      <c r="L10452" s="7">
        <v>0.44946000000000003</v>
      </c>
      <c r="M10452" s="7">
        <v>0.60813700000000004</v>
      </c>
      <c r="N10452" s="7">
        <v>0.28267199999999998</v>
      </c>
      <c r="O10452" s="7">
        <v>0.51715</v>
      </c>
      <c r="P10452" s="7">
        <v>0.28005999999999998</v>
      </c>
      <c r="Q10452" s="7">
        <v>0.48961199999999999</v>
      </c>
      <c r="R10452" s="7">
        <v>0.33331899999999998</v>
      </c>
      <c r="S10452" s="7">
        <v>0.298406</v>
      </c>
      <c r="T10452" s="7"/>
    </row>
    <row r="10453" spans="1:20" x14ac:dyDescent="0.35">
      <c r="A10453" s="6" t="s">
        <v>185</v>
      </c>
      <c r="B10453" s="6" t="s">
        <v>212</v>
      </c>
      <c r="C10453" s="6" t="s">
        <v>768</v>
      </c>
      <c r="D10453" s="6" t="s">
        <v>188</v>
      </c>
      <c r="E10453" s="6" t="s">
        <v>509</v>
      </c>
      <c r="F10453" s="6" t="s">
        <v>510</v>
      </c>
      <c r="G10453" s="6" t="s">
        <v>511</v>
      </c>
      <c r="H10453" s="6"/>
      <c r="I10453" s="7">
        <v>4.7446299999999999</v>
      </c>
      <c r="J10453" s="7">
        <v>4.7446299999999999</v>
      </c>
      <c r="K10453" s="7">
        <v>0.82251700000000005</v>
      </c>
      <c r="L10453" s="7">
        <v>0.249918</v>
      </c>
      <c r="M10453" s="7">
        <v>0.388849</v>
      </c>
      <c r="N10453" s="7">
        <v>0.16883000000000001</v>
      </c>
      <c r="O10453" s="7">
        <v>0.22895499999999999</v>
      </c>
      <c r="P10453" s="7">
        <v>9.4810000000000005E-2</v>
      </c>
      <c r="Q10453" s="7">
        <v>0.34446500000000002</v>
      </c>
      <c r="R10453" s="7">
        <v>0.267654</v>
      </c>
      <c r="S10453" s="7">
        <v>0.22089500000000001</v>
      </c>
      <c r="T10453" s="7"/>
    </row>
    <row r="10454" spans="1:20" x14ac:dyDescent="0.35">
      <c r="A10454" s="6" t="s">
        <v>185</v>
      </c>
      <c r="B10454" s="6" t="s">
        <v>212</v>
      </c>
      <c r="C10454" s="6" t="s">
        <v>768</v>
      </c>
      <c r="D10454" s="6" t="s">
        <v>188</v>
      </c>
      <c r="E10454" s="6" t="s">
        <v>509</v>
      </c>
      <c r="F10454" s="6" t="s">
        <v>512</v>
      </c>
      <c r="G10454" s="6" t="s">
        <v>513</v>
      </c>
      <c r="H10454" s="6"/>
      <c r="I10454" s="7">
        <v>4.7446299999999999</v>
      </c>
      <c r="J10454" s="7">
        <v>4.7446299999999999</v>
      </c>
      <c r="K10454" s="7">
        <v>1.1689290000000001</v>
      </c>
      <c r="L10454" s="7">
        <v>0.58311100000000005</v>
      </c>
      <c r="M10454" s="7">
        <v>0.87881500000000001</v>
      </c>
      <c r="N10454" s="7">
        <v>0.41678500000000002</v>
      </c>
      <c r="O10454" s="7">
        <v>0.65774200000000005</v>
      </c>
      <c r="P10454" s="7">
        <v>0.22547900000000001</v>
      </c>
      <c r="Q10454" s="7">
        <v>0.53776000000000002</v>
      </c>
      <c r="R10454" s="7">
        <v>0.48893599999999998</v>
      </c>
      <c r="S10454" s="7">
        <v>0.39174999999999999</v>
      </c>
      <c r="T10454" s="7"/>
    </row>
    <row r="10455" spans="1:20" x14ac:dyDescent="0.35">
      <c r="A10455" s="6" t="s">
        <v>185</v>
      </c>
      <c r="B10455" s="6" t="s">
        <v>212</v>
      </c>
      <c r="C10455" s="6" t="s">
        <v>768</v>
      </c>
      <c r="D10455" s="6" t="s">
        <v>188</v>
      </c>
      <c r="E10455" s="6" t="s">
        <v>509</v>
      </c>
      <c r="F10455" s="6" t="s">
        <v>514</v>
      </c>
      <c r="G10455" s="6" t="s">
        <v>515</v>
      </c>
      <c r="H10455" s="6"/>
      <c r="I10455" s="7">
        <v>4.7446299999999999</v>
      </c>
      <c r="J10455" s="7">
        <v>4.7446299999999999</v>
      </c>
      <c r="K10455" s="7">
        <v>0.50695599999999996</v>
      </c>
      <c r="L10455" s="7">
        <v>0.20216500000000001</v>
      </c>
      <c r="M10455" s="7">
        <v>0.35012700000000002</v>
      </c>
      <c r="N10455" s="7">
        <v>8.4942000000000004E-2</v>
      </c>
      <c r="O10455" s="7">
        <v>0.12895499999999999</v>
      </c>
      <c r="P10455" s="7">
        <v>5.9374999999999997E-2</v>
      </c>
      <c r="Q10455" s="7">
        <v>0.20181099999999999</v>
      </c>
      <c r="R10455" s="7">
        <v>0.16767099999999999</v>
      </c>
      <c r="S10455" s="7">
        <v>0.127079</v>
      </c>
      <c r="T10455" s="7"/>
    </row>
    <row r="10456" spans="1:20" x14ac:dyDescent="0.35">
      <c r="A10456" s="6" t="s">
        <v>185</v>
      </c>
      <c r="B10456" s="6" t="s">
        <v>212</v>
      </c>
      <c r="C10456" s="6" t="s">
        <v>768</v>
      </c>
      <c r="D10456" s="6" t="s">
        <v>188</v>
      </c>
      <c r="E10456" s="6" t="s">
        <v>509</v>
      </c>
      <c r="F10456" s="6" t="s">
        <v>516</v>
      </c>
      <c r="G10456" s="6" t="s">
        <v>517</v>
      </c>
      <c r="H10456" s="6"/>
      <c r="I10456" s="6"/>
      <c r="J10456" s="6"/>
      <c r="K10456" s="7">
        <v>0</v>
      </c>
      <c r="L10456" s="7">
        <v>0</v>
      </c>
      <c r="M10456" s="7">
        <v>0</v>
      </c>
      <c r="N10456" s="7">
        <v>0</v>
      </c>
      <c r="O10456" s="7">
        <v>0</v>
      </c>
      <c r="P10456" s="7">
        <v>0</v>
      </c>
      <c r="Q10456" s="7">
        <v>0.39898299999999998</v>
      </c>
      <c r="R10456" s="7">
        <v>0.33628799999999998</v>
      </c>
      <c r="S10456" s="7">
        <v>0.25534699999999999</v>
      </c>
      <c r="T10456" s="7"/>
    </row>
    <row r="10457" spans="1:20" x14ac:dyDescent="0.35">
      <c r="A10457" s="6" t="s">
        <v>185</v>
      </c>
      <c r="B10457" s="6" t="s">
        <v>212</v>
      </c>
      <c r="C10457" s="6" t="s">
        <v>768</v>
      </c>
      <c r="D10457" s="6" t="s">
        <v>188</v>
      </c>
      <c r="E10457" s="6" t="s">
        <v>509</v>
      </c>
      <c r="F10457" s="6" t="s">
        <v>518</v>
      </c>
      <c r="G10457" s="6" t="s">
        <v>519</v>
      </c>
      <c r="H10457" s="6"/>
      <c r="I10457" s="7">
        <v>4.7446299999999999</v>
      </c>
      <c r="J10457" s="6"/>
      <c r="K10457" s="7">
        <v>0.62632600000000005</v>
      </c>
      <c r="L10457" s="7">
        <v>0.33840999999999999</v>
      </c>
      <c r="M10457" s="7">
        <v>0.54217599999999999</v>
      </c>
      <c r="N10457" s="7">
        <v>0.327818</v>
      </c>
      <c r="O10457" s="7">
        <v>0.50630299999999995</v>
      </c>
      <c r="P10457" s="7">
        <v>0.18032000000000001</v>
      </c>
      <c r="Q10457" s="7">
        <v>0</v>
      </c>
      <c r="R10457" s="7">
        <v>0</v>
      </c>
      <c r="S10457" s="7">
        <v>0</v>
      </c>
      <c r="T10457" s="7"/>
    </row>
    <row r="10458" spans="1:20" x14ac:dyDescent="0.35">
      <c r="A10458" s="6" t="s">
        <v>185</v>
      </c>
      <c r="B10458" s="6" t="s">
        <v>212</v>
      </c>
      <c r="C10458" s="6" t="s">
        <v>768</v>
      </c>
      <c r="D10458" s="6" t="s">
        <v>188</v>
      </c>
      <c r="E10458" s="6" t="s">
        <v>522</v>
      </c>
      <c r="F10458" s="6" t="s">
        <v>525</v>
      </c>
      <c r="G10458" s="6" t="s">
        <v>526</v>
      </c>
      <c r="H10458" s="6"/>
      <c r="I10458" s="6"/>
      <c r="J10458" s="6"/>
      <c r="K10458" s="7">
        <v>0</v>
      </c>
      <c r="L10458" s="7">
        <v>5.5008000000000001E-2</v>
      </c>
      <c r="M10458" s="7">
        <v>8.0082E-2</v>
      </c>
      <c r="N10458" s="7">
        <v>2.9905999999999999E-2</v>
      </c>
      <c r="O10458" s="7">
        <v>9.9659999999999999E-2</v>
      </c>
      <c r="P10458" s="7">
        <v>0.10967499999999999</v>
      </c>
      <c r="Q10458" s="7">
        <v>0.13961599999999999</v>
      </c>
      <c r="R10458" s="7">
        <v>0.22925599999999999</v>
      </c>
      <c r="S10458" s="7">
        <v>0.12959000000000001</v>
      </c>
      <c r="T10458" s="7"/>
    </row>
    <row r="10459" spans="1:20" x14ac:dyDescent="0.35">
      <c r="A10459" s="6" t="s">
        <v>185</v>
      </c>
      <c r="B10459" s="6" t="s">
        <v>212</v>
      </c>
      <c r="C10459" s="6" t="s">
        <v>768</v>
      </c>
      <c r="D10459" s="6" t="s">
        <v>188</v>
      </c>
      <c r="E10459" s="6" t="s">
        <v>522</v>
      </c>
      <c r="F10459" s="6" t="s">
        <v>529</v>
      </c>
      <c r="G10459" s="6" t="s">
        <v>530</v>
      </c>
      <c r="H10459" s="6"/>
      <c r="I10459" s="6"/>
      <c r="J10459" s="6"/>
      <c r="K10459" s="7">
        <v>0</v>
      </c>
      <c r="L10459" s="7">
        <v>8.6540000000000002E-3</v>
      </c>
      <c r="M10459" s="7">
        <v>1.7357000000000001E-2</v>
      </c>
      <c r="N10459" s="7">
        <v>9.9699999999999997E-3</v>
      </c>
      <c r="O10459" s="7">
        <v>4.9826000000000002E-2</v>
      </c>
      <c r="P10459" s="7">
        <v>1.9935000000000001E-2</v>
      </c>
      <c r="Q10459" s="7">
        <v>9.9699999999999997E-3</v>
      </c>
      <c r="R10459" s="7">
        <v>9.9620000000000004E-3</v>
      </c>
      <c r="S10459" s="7">
        <v>9.9600000000000001E-3</v>
      </c>
      <c r="T10459" s="7"/>
    </row>
    <row r="10460" spans="1:20" x14ac:dyDescent="0.35">
      <c r="A10460" s="6" t="s">
        <v>185</v>
      </c>
      <c r="B10460" s="6" t="s">
        <v>212</v>
      </c>
      <c r="C10460" s="6" t="s">
        <v>768</v>
      </c>
      <c r="D10460" s="6" t="s">
        <v>188</v>
      </c>
      <c r="E10460" s="6" t="s">
        <v>522</v>
      </c>
      <c r="F10460" s="6" t="s">
        <v>533</v>
      </c>
      <c r="G10460" s="6" t="s">
        <v>534</v>
      </c>
      <c r="H10460" s="6"/>
      <c r="I10460" s="6"/>
      <c r="J10460" s="6"/>
      <c r="K10460" s="7">
        <v>0</v>
      </c>
      <c r="L10460" s="7">
        <v>1.7312000000000001E-2</v>
      </c>
      <c r="M10460" s="7">
        <v>1.7250000000000001E-2</v>
      </c>
      <c r="N10460" s="7">
        <v>9.9699999999999997E-3</v>
      </c>
      <c r="O10460" s="7">
        <v>3.9856000000000003E-2</v>
      </c>
      <c r="P10460" s="7">
        <v>0</v>
      </c>
      <c r="Q10460" s="7">
        <v>9.9699999999999997E-3</v>
      </c>
      <c r="R10460" s="7">
        <v>9.9620000000000004E-3</v>
      </c>
      <c r="S10460" s="7">
        <v>9.9600000000000001E-3</v>
      </c>
      <c r="T10460" s="7"/>
    </row>
    <row r="10461" spans="1:20" x14ac:dyDescent="0.35">
      <c r="A10461" s="6" t="s">
        <v>185</v>
      </c>
      <c r="B10461" s="6" t="s">
        <v>212</v>
      </c>
      <c r="C10461" s="6" t="s">
        <v>768</v>
      </c>
      <c r="D10461" s="6" t="s">
        <v>188</v>
      </c>
      <c r="E10461" s="6" t="s">
        <v>522</v>
      </c>
      <c r="F10461" s="6" t="s">
        <v>535</v>
      </c>
      <c r="G10461" s="6" t="s">
        <v>536</v>
      </c>
      <c r="H10461" s="6"/>
      <c r="I10461" s="6"/>
      <c r="J10461" s="6"/>
      <c r="K10461" s="7">
        <v>0</v>
      </c>
      <c r="L10461" s="7">
        <v>1.7328E-2</v>
      </c>
      <c r="M10461" s="7">
        <v>1.7314E-2</v>
      </c>
      <c r="N10461" s="7">
        <v>9.9699999999999997E-3</v>
      </c>
      <c r="O10461" s="7">
        <v>4.9826000000000002E-2</v>
      </c>
      <c r="P10461" s="7">
        <v>9.9699999999999997E-3</v>
      </c>
      <c r="Q10461" s="7">
        <v>9.9699999999999997E-3</v>
      </c>
      <c r="R10461" s="7">
        <v>9.9620000000000004E-3</v>
      </c>
      <c r="S10461" s="7">
        <v>9.9600000000000001E-3</v>
      </c>
      <c r="T10461" s="7"/>
    </row>
    <row r="10462" spans="1:20" x14ac:dyDescent="0.35">
      <c r="A10462" s="6" t="s">
        <v>185</v>
      </c>
      <c r="B10462" s="6" t="s">
        <v>212</v>
      </c>
      <c r="C10462" s="6" t="s">
        <v>768</v>
      </c>
      <c r="D10462" s="6" t="s">
        <v>188</v>
      </c>
      <c r="E10462" s="6" t="s">
        <v>522</v>
      </c>
      <c r="F10462" s="6" t="s">
        <v>537</v>
      </c>
      <c r="G10462" s="6" t="s">
        <v>538</v>
      </c>
      <c r="H10462" s="6"/>
      <c r="I10462" s="6"/>
      <c r="J10462" s="6"/>
      <c r="K10462" s="7">
        <v>0</v>
      </c>
      <c r="L10462" s="7">
        <v>5.2072E-2</v>
      </c>
      <c r="M10462" s="7">
        <v>3.4653999999999997E-2</v>
      </c>
      <c r="N10462" s="7">
        <v>1.9935999999999999E-2</v>
      </c>
      <c r="O10462" s="7">
        <v>0.119592</v>
      </c>
      <c r="P10462" s="7">
        <v>6.9790000000000005E-2</v>
      </c>
      <c r="Q10462" s="7">
        <v>0</v>
      </c>
      <c r="R10462" s="7">
        <v>0</v>
      </c>
      <c r="S10462" s="7">
        <v>0</v>
      </c>
      <c r="T10462" s="7"/>
    </row>
    <row r="10463" spans="1:20" x14ac:dyDescent="0.35">
      <c r="A10463" s="6" t="s">
        <v>185</v>
      </c>
      <c r="B10463" s="6" t="s">
        <v>212</v>
      </c>
      <c r="C10463" s="6" t="s">
        <v>768</v>
      </c>
      <c r="D10463" s="6" t="s">
        <v>188</v>
      </c>
      <c r="E10463" s="6" t="s">
        <v>522</v>
      </c>
      <c r="F10463" s="6" t="s">
        <v>539</v>
      </c>
      <c r="G10463" s="6" t="s">
        <v>540</v>
      </c>
      <c r="H10463" s="6"/>
      <c r="I10463" s="6"/>
      <c r="J10463" s="6"/>
      <c r="K10463" s="7">
        <v>0</v>
      </c>
      <c r="L10463" s="7">
        <v>4.3563999999999999E-2</v>
      </c>
      <c r="M10463" s="7">
        <v>3.5164000000000001E-2</v>
      </c>
      <c r="N10463" s="7">
        <v>2.9909999999999999E-2</v>
      </c>
      <c r="O10463" s="7">
        <v>0.149478</v>
      </c>
      <c r="P10463" s="7">
        <v>4.9849999999999998E-2</v>
      </c>
      <c r="Q10463" s="7">
        <v>9.9720000000000003E-2</v>
      </c>
      <c r="R10463" s="7">
        <v>9.9659999999999999E-2</v>
      </c>
      <c r="S10463" s="7">
        <v>5.9804999999999997E-2</v>
      </c>
      <c r="T10463" s="7"/>
    </row>
    <row r="10464" spans="1:20" x14ac:dyDescent="0.35">
      <c r="A10464" s="6" t="s">
        <v>185</v>
      </c>
      <c r="B10464" s="6" t="s">
        <v>212</v>
      </c>
      <c r="C10464" s="6" t="s">
        <v>768</v>
      </c>
      <c r="D10464" s="6" t="s">
        <v>188</v>
      </c>
      <c r="E10464" s="6" t="s">
        <v>522</v>
      </c>
      <c r="F10464" s="6" t="s">
        <v>541</v>
      </c>
      <c r="G10464" s="6" t="s">
        <v>542</v>
      </c>
      <c r="H10464" s="6"/>
      <c r="I10464" s="6"/>
      <c r="J10464" s="6"/>
      <c r="K10464" s="7">
        <v>0</v>
      </c>
      <c r="L10464" s="7">
        <v>0.11784500000000001</v>
      </c>
      <c r="M10464" s="7">
        <v>0.151</v>
      </c>
      <c r="N10464" s="7">
        <v>3.9879999999999999E-2</v>
      </c>
      <c r="O10464" s="7">
        <v>0.14948400000000001</v>
      </c>
      <c r="P10464" s="7">
        <v>0.119655</v>
      </c>
      <c r="Q10464" s="7">
        <v>0.159556</v>
      </c>
      <c r="R10464" s="7">
        <v>0.23921999999999999</v>
      </c>
      <c r="S10464" s="7">
        <v>0.139545</v>
      </c>
      <c r="T10464" s="7"/>
    </row>
    <row r="10465" spans="1:20" x14ac:dyDescent="0.35">
      <c r="A10465" s="6" t="s">
        <v>185</v>
      </c>
      <c r="B10465" s="6" t="s">
        <v>212</v>
      </c>
      <c r="C10465" s="6" t="s">
        <v>768</v>
      </c>
      <c r="D10465" s="6" t="s">
        <v>188</v>
      </c>
      <c r="E10465" s="6" t="s">
        <v>522</v>
      </c>
      <c r="F10465" s="6" t="s">
        <v>547</v>
      </c>
      <c r="G10465" s="6" t="s">
        <v>548</v>
      </c>
      <c r="H10465" s="6"/>
      <c r="I10465" s="6"/>
      <c r="J10465" s="6"/>
      <c r="K10465" s="7">
        <v>0</v>
      </c>
      <c r="L10465" s="7">
        <v>8.0440000000000008E-3</v>
      </c>
      <c r="M10465" s="7">
        <v>8.7449999999999993E-3</v>
      </c>
      <c r="N10465" s="7">
        <v>1.9939999999999999E-2</v>
      </c>
      <c r="O10465" s="7">
        <v>5.9796000000000002E-2</v>
      </c>
      <c r="P10465" s="7">
        <v>9.9550000000000003E-3</v>
      </c>
      <c r="Q10465" s="7">
        <v>2.9916000000000002E-2</v>
      </c>
      <c r="R10465" s="7">
        <v>3.986E-2</v>
      </c>
      <c r="S10465" s="7">
        <v>1.993E-2</v>
      </c>
      <c r="T10465" s="7"/>
    </row>
    <row r="10466" spans="1:20" x14ac:dyDescent="0.35">
      <c r="A10466" s="6" t="s">
        <v>185</v>
      </c>
      <c r="B10466" s="6" t="s">
        <v>212</v>
      </c>
      <c r="C10466" s="6" t="s">
        <v>768</v>
      </c>
      <c r="D10466" s="6" t="s">
        <v>188</v>
      </c>
      <c r="E10466" s="6" t="s">
        <v>522</v>
      </c>
      <c r="F10466" s="6" t="s">
        <v>549</v>
      </c>
      <c r="G10466" s="6" t="s">
        <v>550</v>
      </c>
      <c r="H10466" s="6"/>
      <c r="I10466" s="6"/>
      <c r="J10466" s="6"/>
      <c r="K10466" s="7">
        <v>0</v>
      </c>
      <c r="L10466" s="7">
        <v>0</v>
      </c>
      <c r="M10466" s="7">
        <v>8.8050000000000003E-3</v>
      </c>
      <c r="N10466" s="7">
        <v>9.9659999999999992E-3</v>
      </c>
      <c r="O10466" s="7">
        <v>3.986E-2</v>
      </c>
      <c r="P10466" s="7">
        <v>9.9649999999999999E-3</v>
      </c>
      <c r="Q10466" s="7">
        <v>1.9939999999999999E-2</v>
      </c>
      <c r="R10466" s="7">
        <v>2.9902000000000001E-2</v>
      </c>
      <c r="S10466" s="7">
        <v>1.993E-2</v>
      </c>
      <c r="T10466" s="7"/>
    </row>
    <row r="10467" spans="1:20" x14ac:dyDescent="0.35">
      <c r="A10467" s="6" t="s">
        <v>185</v>
      </c>
      <c r="B10467" s="6" t="s">
        <v>212</v>
      </c>
      <c r="C10467" s="6" t="s">
        <v>768</v>
      </c>
      <c r="D10467" s="6" t="s">
        <v>188</v>
      </c>
      <c r="E10467" s="6" t="s">
        <v>522</v>
      </c>
      <c r="F10467" s="6" t="s">
        <v>551</v>
      </c>
      <c r="G10467" s="6" t="s">
        <v>552</v>
      </c>
      <c r="H10467" s="6"/>
      <c r="I10467" s="6"/>
      <c r="J10467" s="6"/>
      <c r="K10467" s="7">
        <v>0</v>
      </c>
      <c r="L10467" s="7">
        <v>8.0510000000000009E-3</v>
      </c>
      <c r="M10467" s="7">
        <v>8.7679999999999998E-3</v>
      </c>
      <c r="N10467" s="7">
        <v>1.9939999999999999E-2</v>
      </c>
      <c r="O10467" s="7">
        <v>4.9826000000000002E-2</v>
      </c>
      <c r="P10467" s="7">
        <v>9.9649999999999999E-3</v>
      </c>
      <c r="Q10467" s="7">
        <v>1.9939999999999999E-2</v>
      </c>
      <c r="R10467" s="7">
        <v>2.9902000000000001E-2</v>
      </c>
      <c r="S10467" s="7">
        <v>9.9550000000000003E-3</v>
      </c>
      <c r="T10467" s="7"/>
    </row>
    <row r="10468" spans="1:20" x14ac:dyDescent="0.35">
      <c r="A10468" s="6" t="s">
        <v>185</v>
      </c>
      <c r="B10468" s="6" t="s">
        <v>212</v>
      </c>
      <c r="C10468" s="6" t="s">
        <v>768</v>
      </c>
      <c r="D10468" s="6" t="s">
        <v>188</v>
      </c>
      <c r="E10468" s="6" t="s">
        <v>522</v>
      </c>
      <c r="F10468" s="6" t="s">
        <v>553</v>
      </c>
      <c r="G10468" s="6" t="s">
        <v>554</v>
      </c>
      <c r="H10468" s="6"/>
      <c r="I10468" s="6"/>
      <c r="J10468" s="6"/>
      <c r="K10468" s="7">
        <v>0</v>
      </c>
      <c r="L10468" s="7">
        <v>0</v>
      </c>
      <c r="M10468" s="7">
        <v>0</v>
      </c>
      <c r="N10468" s="7">
        <v>9.9659999999999992E-3</v>
      </c>
      <c r="O10468" s="7">
        <v>2.9898000000000001E-2</v>
      </c>
      <c r="P10468" s="7">
        <v>9.9649999999999999E-3</v>
      </c>
      <c r="Q10468" s="7">
        <v>2.9916000000000002E-2</v>
      </c>
      <c r="R10468" s="7">
        <v>4.9832000000000001E-2</v>
      </c>
      <c r="S10468" s="7">
        <v>2.9905000000000001E-2</v>
      </c>
      <c r="T10468" s="7"/>
    </row>
    <row r="10469" spans="1:20" x14ac:dyDescent="0.35">
      <c r="A10469" s="6" t="s">
        <v>185</v>
      </c>
      <c r="B10469" s="6" t="s">
        <v>212</v>
      </c>
      <c r="C10469" s="6" t="s">
        <v>768</v>
      </c>
      <c r="D10469" s="6" t="s">
        <v>188</v>
      </c>
      <c r="E10469" s="6" t="s">
        <v>522</v>
      </c>
      <c r="F10469" s="6" t="s">
        <v>555</v>
      </c>
      <c r="G10469" s="6" t="s">
        <v>556</v>
      </c>
      <c r="H10469" s="6"/>
      <c r="I10469" s="6"/>
      <c r="J10469" s="6"/>
      <c r="K10469" s="7">
        <v>0</v>
      </c>
      <c r="L10469" s="7">
        <v>8.0160000000000006E-3</v>
      </c>
      <c r="M10469" s="7">
        <v>8.6379999999999998E-3</v>
      </c>
      <c r="N10469" s="7">
        <v>1.9939999999999999E-2</v>
      </c>
      <c r="O10469" s="7">
        <v>6.9762000000000005E-2</v>
      </c>
      <c r="P10469" s="7">
        <v>9.9649999999999999E-3</v>
      </c>
      <c r="Q10469" s="7">
        <v>2.9916000000000002E-2</v>
      </c>
      <c r="R10469" s="7">
        <v>3.9863999999999997E-2</v>
      </c>
      <c r="S10469" s="7">
        <v>2.9905000000000001E-2</v>
      </c>
      <c r="T10469" s="7"/>
    </row>
    <row r="10470" spans="1:20" x14ac:dyDescent="0.35">
      <c r="A10470" s="6" t="s">
        <v>185</v>
      </c>
      <c r="B10470" s="6" t="s">
        <v>212</v>
      </c>
      <c r="C10470" s="6" t="s">
        <v>768</v>
      </c>
      <c r="D10470" s="6" t="s">
        <v>188</v>
      </c>
      <c r="E10470" s="6" t="s">
        <v>522</v>
      </c>
      <c r="F10470" s="6" t="s">
        <v>557</v>
      </c>
      <c r="G10470" s="6" t="s">
        <v>558</v>
      </c>
      <c r="H10470" s="6"/>
      <c r="I10470" s="6"/>
      <c r="J10470" s="6"/>
      <c r="K10470" s="7">
        <v>0</v>
      </c>
      <c r="L10470" s="7">
        <v>2.0018000000000001E-2</v>
      </c>
      <c r="M10470" s="7">
        <v>1.6811E-2</v>
      </c>
      <c r="N10470" s="7">
        <v>2.9904E-2</v>
      </c>
      <c r="O10470" s="7">
        <v>0.36874000000000001</v>
      </c>
      <c r="P10470" s="7">
        <v>9.9550000000000003E-3</v>
      </c>
      <c r="Q10470" s="7">
        <v>1.9935999999999999E-2</v>
      </c>
      <c r="R10470" s="7">
        <v>3.986E-2</v>
      </c>
      <c r="S10470" s="7">
        <v>2.9899999999999999E-2</v>
      </c>
      <c r="T10470" s="7"/>
    </row>
    <row r="10471" spans="1:20" x14ac:dyDescent="0.35">
      <c r="A10471" s="6" t="s">
        <v>185</v>
      </c>
      <c r="B10471" s="6" t="s">
        <v>212</v>
      </c>
      <c r="C10471" s="6" t="s">
        <v>768</v>
      </c>
      <c r="D10471" s="6" t="s">
        <v>188</v>
      </c>
      <c r="E10471" s="6" t="s">
        <v>522</v>
      </c>
      <c r="F10471" s="6" t="s">
        <v>559</v>
      </c>
      <c r="G10471" s="6" t="s">
        <v>560</v>
      </c>
      <c r="H10471" s="6"/>
      <c r="I10471" s="6"/>
      <c r="J10471" s="6"/>
      <c r="K10471" s="7">
        <v>0</v>
      </c>
      <c r="L10471" s="7">
        <v>1.2976E-2</v>
      </c>
      <c r="M10471" s="7">
        <v>0</v>
      </c>
      <c r="N10471" s="7">
        <v>0</v>
      </c>
      <c r="O10471" s="7">
        <v>0</v>
      </c>
      <c r="P10471" s="7">
        <v>1.9935000000000001E-2</v>
      </c>
      <c r="Q10471" s="7">
        <v>5.9827999999999999E-2</v>
      </c>
      <c r="R10471" s="7">
        <v>7.9731999999999997E-2</v>
      </c>
      <c r="S10471" s="7">
        <v>1.9935000000000001E-2</v>
      </c>
      <c r="T10471" s="7"/>
    </row>
    <row r="10472" spans="1:20" x14ac:dyDescent="0.35">
      <c r="A10472" s="6" t="s">
        <v>185</v>
      </c>
      <c r="B10472" s="6" t="s">
        <v>212</v>
      </c>
      <c r="C10472" s="6" t="s">
        <v>768</v>
      </c>
      <c r="D10472" s="6" t="s">
        <v>188</v>
      </c>
      <c r="E10472" s="6" t="s">
        <v>522</v>
      </c>
      <c r="F10472" s="6" t="s">
        <v>561</v>
      </c>
      <c r="G10472" s="6" t="s">
        <v>562</v>
      </c>
      <c r="H10472" s="6"/>
      <c r="I10472" s="6"/>
      <c r="J10472" s="6"/>
      <c r="K10472" s="7">
        <v>0</v>
      </c>
      <c r="L10472" s="7">
        <v>6.6519999999999999E-3</v>
      </c>
      <c r="M10472" s="7">
        <v>0</v>
      </c>
      <c r="N10472" s="7">
        <v>0</v>
      </c>
      <c r="O10472" s="7">
        <v>9.9579999999999998E-3</v>
      </c>
      <c r="P10472" s="7">
        <v>0</v>
      </c>
      <c r="Q10472" s="7">
        <v>9.9659999999999992E-3</v>
      </c>
      <c r="R10472" s="7">
        <v>1.9931999999999998E-2</v>
      </c>
      <c r="S10472" s="7">
        <v>9.9500000000000005E-3</v>
      </c>
      <c r="T10472" s="7"/>
    </row>
    <row r="10473" spans="1:20" x14ac:dyDescent="0.35">
      <c r="A10473" s="6" t="s">
        <v>185</v>
      </c>
      <c r="B10473" s="6" t="s">
        <v>212</v>
      </c>
      <c r="C10473" s="6" t="s">
        <v>768</v>
      </c>
      <c r="D10473" s="6" t="s">
        <v>188</v>
      </c>
      <c r="E10473" s="6" t="s">
        <v>522</v>
      </c>
      <c r="F10473" s="6" t="s">
        <v>563</v>
      </c>
      <c r="G10473" s="6" t="s">
        <v>564</v>
      </c>
      <c r="H10473" s="6"/>
      <c r="I10473" s="6"/>
      <c r="J10473" s="6"/>
      <c r="K10473" s="7">
        <v>0</v>
      </c>
      <c r="L10473" s="7">
        <v>1.2961E-2</v>
      </c>
      <c r="M10473" s="7">
        <v>1.6959999999999999E-2</v>
      </c>
      <c r="N10473" s="7">
        <v>2.9902000000000001E-2</v>
      </c>
      <c r="O10473" s="7">
        <v>3.9856000000000003E-2</v>
      </c>
      <c r="P10473" s="7">
        <v>2.9899999999999999E-2</v>
      </c>
      <c r="Q10473" s="7">
        <v>7.9771999999999996E-2</v>
      </c>
      <c r="R10473" s="7">
        <v>9.9671999999999997E-2</v>
      </c>
      <c r="S10473" s="7">
        <v>6.9764999999999994E-2</v>
      </c>
      <c r="T10473" s="7"/>
    </row>
    <row r="10474" spans="1:20" x14ac:dyDescent="0.35">
      <c r="A10474" s="6" t="s">
        <v>185</v>
      </c>
      <c r="B10474" s="6" t="s">
        <v>212</v>
      </c>
      <c r="C10474" s="6" t="s">
        <v>768</v>
      </c>
      <c r="D10474" s="6" t="s">
        <v>188</v>
      </c>
      <c r="E10474" s="6" t="s">
        <v>522</v>
      </c>
      <c r="F10474" s="6" t="s">
        <v>565</v>
      </c>
      <c r="G10474" s="6" t="s">
        <v>566</v>
      </c>
      <c r="H10474" s="6"/>
      <c r="I10474" s="6"/>
      <c r="J10474" s="6"/>
      <c r="K10474" s="7">
        <v>0</v>
      </c>
      <c r="L10474" s="7">
        <v>6.4739999999999997E-3</v>
      </c>
      <c r="M10474" s="7">
        <v>3.4079999999999999E-2</v>
      </c>
      <c r="N10474" s="7">
        <v>2.9905999999999999E-2</v>
      </c>
      <c r="O10474" s="7">
        <v>2.989E-2</v>
      </c>
      <c r="P10474" s="7">
        <v>3.9875000000000001E-2</v>
      </c>
      <c r="Q10474" s="7">
        <v>7.9771999999999996E-2</v>
      </c>
      <c r="R10474" s="7">
        <v>0.18937599999999999</v>
      </c>
      <c r="S10474" s="7">
        <v>8.9700000000000002E-2</v>
      </c>
      <c r="T10474" s="7"/>
    </row>
    <row r="10475" spans="1:20" x14ac:dyDescent="0.35">
      <c r="A10475" s="6" t="s">
        <v>185</v>
      </c>
      <c r="B10475" s="6" t="s">
        <v>212</v>
      </c>
      <c r="C10475" s="6" t="s">
        <v>768</v>
      </c>
      <c r="D10475" s="6" t="s">
        <v>188</v>
      </c>
      <c r="E10475" s="6" t="s">
        <v>522</v>
      </c>
      <c r="F10475" s="6" t="s">
        <v>567</v>
      </c>
      <c r="G10475" s="6" t="s">
        <v>568</v>
      </c>
      <c r="H10475" s="6"/>
      <c r="I10475" s="6"/>
      <c r="J10475" s="6"/>
      <c r="K10475" s="7">
        <v>0</v>
      </c>
      <c r="L10475" s="7">
        <v>2.8639999999999999E-2</v>
      </c>
      <c r="M10475" s="7">
        <v>4.9624000000000001E-2</v>
      </c>
      <c r="N10475" s="7">
        <v>3.9871999999999998E-2</v>
      </c>
      <c r="O10475" s="7">
        <v>0.16941400000000001</v>
      </c>
      <c r="P10475" s="7">
        <v>9.9600000000000001E-3</v>
      </c>
      <c r="Q10475" s="7">
        <v>3.9871999999999998E-2</v>
      </c>
      <c r="R10475" s="7">
        <v>5.9796000000000002E-2</v>
      </c>
      <c r="S10475" s="7">
        <v>2.9895000000000001E-2</v>
      </c>
      <c r="T10475" s="7"/>
    </row>
    <row r="10476" spans="1:20" x14ac:dyDescent="0.35">
      <c r="A10476" s="6" t="s">
        <v>185</v>
      </c>
      <c r="B10476" s="6" t="s">
        <v>212</v>
      </c>
      <c r="C10476" s="6" t="s">
        <v>768</v>
      </c>
      <c r="D10476" s="6" t="s">
        <v>188</v>
      </c>
      <c r="E10476" s="6" t="s">
        <v>522</v>
      </c>
      <c r="F10476" s="6" t="s">
        <v>569</v>
      </c>
      <c r="G10476" s="6" t="s">
        <v>570</v>
      </c>
      <c r="H10476" s="6"/>
      <c r="I10476" s="6"/>
      <c r="J10476" s="6"/>
      <c r="K10476" s="7">
        <v>0</v>
      </c>
      <c r="L10476" s="7">
        <v>7.2040000000000003E-3</v>
      </c>
      <c r="M10476" s="7">
        <v>1.7052999999999999E-2</v>
      </c>
      <c r="N10476" s="7">
        <v>9.9620000000000004E-3</v>
      </c>
      <c r="O10476" s="7">
        <v>9.9539999999999993E-3</v>
      </c>
      <c r="P10476" s="7">
        <v>0</v>
      </c>
      <c r="Q10476" s="7">
        <v>0</v>
      </c>
      <c r="R10476" s="7">
        <v>9.9539999999999993E-3</v>
      </c>
      <c r="S10476" s="7">
        <v>9.9500000000000005E-3</v>
      </c>
      <c r="T10476" s="7"/>
    </row>
    <row r="10477" spans="1:20" x14ac:dyDescent="0.35">
      <c r="A10477" s="6" t="s">
        <v>185</v>
      </c>
      <c r="B10477" s="6" t="s">
        <v>212</v>
      </c>
      <c r="C10477" s="6" t="s">
        <v>768</v>
      </c>
      <c r="D10477" s="6" t="s">
        <v>188</v>
      </c>
      <c r="E10477" s="6" t="s">
        <v>522</v>
      </c>
      <c r="F10477" s="6" t="s">
        <v>571</v>
      </c>
      <c r="G10477" s="6" t="s">
        <v>572</v>
      </c>
      <c r="H10477" s="6"/>
      <c r="I10477" s="6"/>
      <c r="J10477" s="6"/>
      <c r="K10477" s="7">
        <v>0</v>
      </c>
      <c r="L10477" s="7">
        <v>6.6499999999999997E-3</v>
      </c>
      <c r="M10477" s="7">
        <v>1.6892999999999998E-2</v>
      </c>
      <c r="N10477" s="7">
        <v>9.9579999999999998E-3</v>
      </c>
      <c r="O10477" s="7">
        <v>1.9924000000000001E-2</v>
      </c>
      <c r="P10477" s="7">
        <v>0</v>
      </c>
      <c r="Q10477" s="7">
        <v>9.9579999999999998E-3</v>
      </c>
      <c r="R10477" s="7">
        <v>9.9539999999999993E-3</v>
      </c>
      <c r="S10477" s="7">
        <v>9.9500000000000005E-3</v>
      </c>
      <c r="T10477" s="7"/>
    </row>
    <row r="10478" spans="1:20" x14ac:dyDescent="0.35">
      <c r="A10478" s="6" t="s">
        <v>185</v>
      </c>
      <c r="B10478" s="6" t="s">
        <v>212</v>
      </c>
      <c r="C10478" s="6" t="s">
        <v>768</v>
      </c>
      <c r="D10478" s="6" t="s">
        <v>188</v>
      </c>
      <c r="E10478" s="6" t="s">
        <v>522</v>
      </c>
      <c r="F10478" s="6" t="s">
        <v>573</v>
      </c>
      <c r="G10478" s="6" t="s">
        <v>574</v>
      </c>
      <c r="H10478" s="6"/>
      <c r="I10478" s="6"/>
      <c r="J10478" s="6"/>
      <c r="K10478" s="7">
        <v>0</v>
      </c>
      <c r="L10478" s="7">
        <v>2.0018000000000001E-2</v>
      </c>
      <c r="M10478" s="7">
        <v>1.6872999999999999E-2</v>
      </c>
      <c r="N10478" s="7">
        <v>1.9935999999999999E-2</v>
      </c>
      <c r="O10478" s="7">
        <v>4.9818000000000001E-2</v>
      </c>
      <c r="P10478" s="7">
        <v>0</v>
      </c>
      <c r="Q10478" s="7">
        <v>9.9579999999999998E-3</v>
      </c>
      <c r="R10478" s="7">
        <v>9.9539999999999993E-3</v>
      </c>
      <c r="S10478" s="7">
        <v>9.9500000000000005E-3</v>
      </c>
      <c r="T10478" s="7"/>
    </row>
    <row r="10479" spans="1:20" x14ac:dyDescent="0.35">
      <c r="A10479" s="6" t="s">
        <v>185</v>
      </c>
      <c r="B10479" s="6" t="s">
        <v>212</v>
      </c>
      <c r="C10479" s="6" t="s">
        <v>768</v>
      </c>
      <c r="D10479" s="6" t="s">
        <v>188</v>
      </c>
      <c r="E10479" s="6" t="s">
        <v>575</v>
      </c>
      <c r="F10479" s="6" t="s">
        <v>576</v>
      </c>
      <c r="G10479" s="6" t="s">
        <v>577</v>
      </c>
      <c r="H10479" s="6"/>
      <c r="I10479" s="6"/>
      <c r="J10479" s="6"/>
      <c r="K10479" s="7">
        <v>4.1376210000000002</v>
      </c>
      <c r="L10479" s="7">
        <v>1.2493879999999999</v>
      </c>
      <c r="M10479" s="7">
        <v>1.6351230000000001</v>
      </c>
      <c r="N10479" s="7">
        <v>0.56523199999999996</v>
      </c>
      <c r="O10479" s="7">
        <v>0.99653199999999997</v>
      </c>
      <c r="P10479" s="7">
        <v>0.41630400000000001</v>
      </c>
      <c r="Q10479" s="7">
        <v>1.5920129999999999</v>
      </c>
      <c r="R10479" s="7">
        <v>1.3067610000000001</v>
      </c>
      <c r="S10479" s="7">
        <v>1.049631</v>
      </c>
      <c r="T10479" s="7"/>
    </row>
    <row r="10480" spans="1:20" x14ac:dyDescent="0.35">
      <c r="A10480" s="6" t="s">
        <v>185</v>
      </c>
      <c r="B10480" s="6" t="s">
        <v>212</v>
      </c>
      <c r="C10480" s="6" t="s">
        <v>768</v>
      </c>
      <c r="D10480" s="6" t="s">
        <v>188</v>
      </c>
      <c r="E10480" s="6" t="s">
        <v>578</v>
      </c>
      <c r="F10480" s="6" t="s">
        <v>581</v>
      </c>
      <c r="G10480" s="6" t="s">
        <v>582</v>
      </c>
      <c r="H10480" s="6"/>
      <c r="I10480" s="6"/>
      <c r="J10480" s="6"/>
      <c r="K10480" s="7">
        <v>0</v>
      </c>
      <c r="L10480" s="7">
        <v>8.6879999999999995E-3</v>
      </c>
      <c r="M10480" s="7">
        <v>7.9089999999999994E-3</v>
      </c>
      <c r="N10480" s="7">
        <v>6.9795999999999997E-2</v>
      </c>
      <c r="O10480" s="7">
        <v>8.9691999999999994E-2</v>
      </c>
      <c r="P10480" s="7">
        <v>1.9939999999999999E-2</v>
      </c>
      <c r="Q10480" s="7">
        <v>9.9679999999999994E-3</v>
      </c>
      <c r="R10480" s="7">
        <v>9.9640000000000006E-3</v>
      </c>
      <c r="S10480" s="7">
        <v>9.9600000000000001E-3</v>
      </c>
      <c r="T10480" s="7"/>
    </row>
    <row r="10481" spans="1:20" x14ac:dyDescent="0.35">
      <c r="A10481" s="6" t="s">
        <v>185</v>
      </c>
      <c r="B10481" s="6" t="s">
        <v>212</v>
      </c>
      <c r="C10481" s="6" t="s">
        <v>768</v>
      </c>
      <c r="D10481" s="6" t="s">
        <v>188</v>
      </c>
      <c r="E10481" s="6" t="s">
        <v>578</v>
      </c>
      <c r="F10481" s="6" t="s">
        <v>595</v>
      </c>
      <c r="G10481" s="6" t="s">
        <v>596</v>
      </c>
      <c r="H10481" s="6"/>
      <c r="I10481" s="6"/>
      <c r="J10481" s="6"/>
      <c r="K10481" s="7">
        <v>4.8700000000000002E-3</v>
      </c>
      <c r="L10481" s="7">
        <v>2.0447E-2</v>
      </c>
      <c r="M10481" s="7">
        <v>2.7289000000000001E-2</v>
      </c>
      <c r="N10481" s="7">
        <v>2.9914E-2</v>
      </c>
      <c r="O10481" s="7">
        <v>3.986E-2</v>
      </c>
      <c r="P10481" s="7">
        <v>9.9649999999999999E-3</v>
      </c>
      <c r="Q10481" s="7">
        <v>9.9679999999999994E-3</v>
      </c>
      <c r="R10481" s="7">
        <v>3.9863999999999997E-2</v>
      </c>
      <c r="S10481" s="7">
        <v>5.9810000000000002E-2</v>
      </c>
      <c r="T10481" s="7"/>
    </row>
    <row r="10482" spans="1:20" x14ac:dyDescent="0.35">
      <c r="A10482" s="6" t="s">
        <v>185</v>
      </c>
      <c r="B10482" s="6" t="s">
        <v>212</v>
      </c>
      <c r="C10482" s="6" t="s">
        <v>768</v>
      </c>
      <c r="D10482" s="6" t="s">
        <v>188</v>
      </c>
      <c r="E10482" s="6" t="s">
        <v>578</v>
      </c>
      <c r="F10482" s="6" t="s">
        <v>597</v>
      </c>
      <c r="G10482" s="6" t="s">
        <v>598</v>
      </c>
      <c r="H10482" s="6"/>
      <c r="I10482" s="6"/>
      <c r="J10482" s="6"/>
      <c r="K10482" s="7">
        <v>0.12464</v>
      </c>
      <c r="L10482" s="7">
        <v>3.0698E-2</v>
      </c>
      <c r="M10482" s="7">
        <v>3.6408999999999997E-2</v>
      </c>
      <c r="N10482" s="7">
        <v>3.9879999999999999E-2</v>
      </c>
      <c r="O10482" s="7">
        <v>5.9791999999999998E-2</v>
      </c>
      <c r="P10482" s="7">
        <v>1.9935000000000001E-2</v>
      </c>
      <c r="Q10482" s="7">
        <v>1.9939999999999999E-2</v>
      </c>
      <c r="R10482" s="7">
        <v>5.9796000000000002E-2</v>
      </c>
      <c r="S10482" s="7">
        <v>9.9680000000000005E-2</v>
      </c>
      <c r="T10482" s="7"/>
    </row>
    <row r="10483" spans="1:20" x14ac:dyDescent="0.35">
      <c r="A10483" s="6" t="s">
        <v>185</v>
      </c>
      <c r="B10483" s="6" t="s">
        <v>212</v>
      </c>
      <c r="C10483" s="6" t="s">
        <v>768</v>
      </c>
      <c r="D10483" s="6" t="s">
        <v>188</v>
      </c>
      <c r="E10483" s="6" t="s">
        <v>578</v>
      </c>
      <c r="F10483" s="6" t="s">
        <v>599</v>
      </c>
      <c r="G10483" s="6" t="s">
        <v>600</v>
      </c>
      <c r="H10483" s="6"/>
      <c r="I10483" s="6"/>
      <c r="J10483" s="6"/>
      <c r="K10483" s="7">
        <v>0.185393</v>
      </c>
      <c r="L10483" s="7">
        <v>2.0447E-2</v>
      </c>
      <c r="M10483" s="7">
        <v>1.8178E-2</v>
      </c>
      <c r="N10483" s="7">
        <v>3.9876000000000002E-2</v>
      </c>
      <c r="O10483" s="7">
        <v>4.9826000000000002E-2</v>
      </c>
      <c r="P10483" s="7">
        <v>1.9939999999999999E-2</v>
      </c>
      <c r="Q10483" s="7">
        <v>1.9939999999999999E-2</v>
      </c>
      <c r="R10483" s="7">
        <v>5.9796000000000002E-2</v>
      </c>
      <c r="S10483" s="7">
        <v>9.9680000000000005E-2</v>
      </c>
      <c r="T10483" s="7"/>
    </row>
    <row r="10484" spans="1:20" x14ac:dyDescent="0.35">
      <c r="A10484" s="6" t="s">
        <v>185</v>
      </c>
      <c r="B10484" s="6" t="s">
        <v>212</v>
      </c>
      <c r="C10484" s="6" t="s">
        <v>768</v>
      </c>
      <c r="D10484" s="6" t="s">
        <v>188</v>
      </c>
      <c r="E10484" s="6" t="s">
        <v>578</v>
      </c>
      <c r="F10484" s="6" t="s">
        <v>601</v>
      </c>
      <c r="G10484" s="6" t="s">
        <v>602</v>
      </c>
      <c r="H10484" s="6"/>
      <c r="I10484" s="6"/>
      <c r="J10484" s="6"/>
      <c r="K10484" s="7">
        <v>8.9946999999999999E-2</v>
      </c>
      <c r="L10484" s="7">
        <v>2.0449999999999999E-2</v>
      </c>
      <c r="M10484" s="7">
        <v>2.7289999999999998E-2</v>
      </c>
      <c r="N10484" s="7">
        <v>1.9935999999999999E-2</v>
      </c>
      <c r="O10484" s="7">
        <v>2.9898000000000001E-2</v>
      </c>
      <c r="P10484" s="7">
        <v>9.9649999999999999E-3</v>
      </c>
      <c r="Q10484" s="7">
        <v>9.9679999999999994E-3</v>
      </c>
      <c r="R10484" s="7">
        <v>2.9902000000000001E-2</v>
      </c>
      <c r="S10484" s="7">
        <v>5.9804999999999997E-2</v>
      </c>
      <c r="T10484" s="7"/>
    </row>
    <row r="10485" spans="1:20" x14ac:dyDescent="0.35">
      <c r="A10485" s="6" t="s">
        <v>185</v>
      </c>
      <c r="B10485" s="6" t="s">
        <v>212</v>
      </c>
      <c r="C10485" s="6" t="s">
        <v>768</v>
      </c>
      <c r="D10485" s="6" t="s">
        <v>188</v>
      </c>
      <c r="E10485" s="6" t="s">
        <v>578</v>
      </c>
      <c r="F10485" s="6" t="s">
        <v>682</v>
      </c>
      <c r="G10485" s="6" t="s">
        <v>683</v>
      </c>
      <c r="H10485" s="6"/>
      <c r="I10485" s="6"/>
      <c r="J10485" s="6"/>
      <c r="K10485" s="7">
        <v>0</v>
      </c>
      <c r="L10485" s="7">
        <v>8.4910000000000003E-3</v>
      </c>
      <c r="M10485" s="7">
        <v>8.0269999999999994E-3</v>
      </c>
      <c r="N10485" s="7">
        <v>9.9659999999999992E-3</v>
      </c>
      <c r="O10485" s="7">
        <v>1.9924000000000001E-2</v>
      </c>
      <c r="P10485" s="7">
        <v>0</v>
      </c>
      <c r="Q10485" s="7">
        <v>9.9659999999999992E-3</v>
      </c>
      <c r="R10485" s="7">
        <v>9.9620000000000004E-3</v>
      </c>
      <c r="S10485" s="7">
        <v>9.9600000000000001E-3</v>
      </c>
      <c r="T10485" s="7"/>
    </row>
    <row r="10486" spans="1:20" x14ac:dyDescent="0.35">
      <c r="A10486" s="6" t="s">
        <v>185</v>
      </c>
      <c r="B10486" s="6" t="s">
        <v>212</v>
      </c>
      <c r="C10486" s="6" t="s">
        <v>768</v>
      </c>
      <c r="D10486" s="6" t="s">
        <v>188</v>
      </c>
      <c r="E10486" s="6" t="s">
        <v>578</v>
      </c>
      <c r="F10486" s="6" t="s">
        <v>603</v>
      </c>
      <c r="G10486" s="6" t="s">
        <v>604</v>
      </c>
      <c r="H10486" s="6"/>
      <c r="I10486" s="6"/>
      <c r="J10486" s="6"/>
      <c r="K10486" s="7">
        <v>0</v>
      </c>
      <c r="L10486" s="7">
        <v>0.21820500000000001</v>
      </c>
      <c r="M10486" s="7">
        <v>0.40649800000000003</v>
      </c>
      <c r="N10486" s="7">
        <v>0.34900399999999998</v>
      </c>
      <c r="O10486" s="7">
        <v>0.45844000000000001</v>
      </c>
      <c r="P10486" s="7">
        <v>8.9724999999999999E-2</v>
      </c>
      <c r="Q10486" s="7">
        <v>0.23933199999999999</v>
      </c>
      <c r="R10486" s="7">
        <v>0.3987</v>
      </c>
      <c r="S10486" s="7">
        <v>0.38875999999999999</v>
      </c>
      <c r="T10486" s="7"/>
    </row>
    <row r="10487" spans="1:20" x14ac:dyDescent="0.35">
      <c r="A10487" s="6" t="s">
        <v>185</v>
      </c>
      <c r="B10487" s="6" t="s">
        <v>212</v>
      </c>
      <c r="C10487" s="6" t="s">
        <v>768</v>
      </c>
      <c r="D10487" s="6" t="s">
        <v>188</v>
      </c>
      <c r="E10487" s="6" t="s">
        <v>578</v>
      </c>
      <c r="F10487" s="6" t="s">
        <v>605</v>
      </c>
      <c r="G10487" s="6" t="s">
        <v>606</v>
      </c>
      <c r="H10487" s="6"/>
      <c r="I10487" s="6"/>
      <c r="J10487" s="6"/>
      <c r="K10487" s="7">
        <v>0</v>
      </c>
      <c r="L10487" s="7">
        <v>3.4875999999999997E-2</v>
      </c>
      <c r="M10487" s="7">
        <v>6.3718999999999998E-2</v>
      </c>
      <c r="N10487" s="7">
        <v>9.9708000000000005E-2</v>
      </c>
      <c r="O10487" s="7">
        <v>0.12956000000000001</v>
      </c>
      <c r="P10487" s="7">
        <v>1.9939999999999999E-2</v>
      </c>
      <c r="Q10487" s="7">
        <v>7.9768000000000006E-2</v>
      </c>
      <c r="R10487" s="7">
        <v>0.12956799999999999</v>
      </c>
      <c r="S10487" s="7">
        <v>0.12958</v>
      </c>
      <c r="T10487" s="7"/>
    </row>
    <row r="10488" spans="1:20" x14ac:dyDescent="0.35">
      <c r="A10488" s="6" t="s">
        <v>185</v>
      </c>
      <c r="B10488" s="6" t="s">
        <v>212</v>
      </c>
      <c r="C10488" s="6" t="s">
        <v>768</v>
      </c>
      <c r="D10488" s="6" t="s">
        <v>188</v>
      </c>
      <c r="E10488" s="6" t="s">
        <v>578</v>
      </c>
      <c r="F10488" s="6" t="s">
        <v>607</v>
      </c>
      <c r="G10488" s="6" t="s">
        <v>608</v>
      </c>
      <c r="H10488" s="6"/>
      <c r="I10488" s="6"/>
      <c r="J10488" s="6"/>
      <c r="K10488" s="7">
        <v>0</v>
      </c>
      <c r="L10488" s="7">
        <v>0.20946400000000001</v>
      </c>
      <c r="M10488" s="7">
        <v>0.38258599999999998</v>
      </c>
      <c r="N10488" s="7">
        <v>0.31908399999999998</v>
      </c>
      <c r="O10488" s="7">
        <v>0.42853599999999997</v>
      </c>
      <c r="P10488" s="7">
        <v>7.9769999999999994E-2</v>
      </c>
      <c r="Q10488" s="7">
        <v>0.23933199999999999</v>
      </c>
      <c r="R10488" s="7">
        <v>0.39870800000000001</v>
      </c>
      <c r="S10488" s="7">
        <v>0.398725</v>
      </c>
      <c r="T10488" s="7"/>
    </row>
    <row r="10489" spans="1:20" x14ac:dyDescent="0.35">
      <c r="A10489" s="6" t="s">
        <v>185</v>
      </c>
      <c r="B10489" s="6" t="s">
        <v>212</v>
      </c>
      <c r="C10489" s="6" t="s">
        <v>768</v>
      </c>
      <c r="D10489" s="6" t="s">
        <v>188</v>
      </c>
      <c r="E10489" s="6" t="s">
        <v>578</v>
      </c>
      <c r="F10489" s="6" t="s">
        <v>609</v>
      </c>
      <c r="G10489" s="6" t="s">
        <v>610</v>
      </c>
      <c r="H10489" s="6"/>
      <c r="I10489" s="6"/>
      <c r="J10489" s="6"/>
      <c r="K10489" s="7">
        <v>0</v>
      </c>
      <c r="L10489" s="7">
        <v>0.104715</v>
      </c>
      <c r="M10489" s="7">
        <v>0.199238</v>
      </c>
      <c r="N10489" s="7">
        <v>0.20939199999999999</v>
      </c>
      <c r="O10489" s="7">
        <v>0.26908199999999999</v>
      </c>
      <c r="P10489" s="7">
        <v>4.9854999999999997E-2</v>
      </c>
      <c r="Q10489" s="7">
        <v>0.12964000000000001</v>
      </c>
      <c r="R10489" s="7">
        <v>0.20932000000000001</v>
      </c>
      <c r="S10489" s="7">
        <v>0.20932999999999999</v>
      </c>
      <c r="T10489" s="7"/>
    </row>
    <row r="10490" spans="1:20" x14ac:dyDescent="0.35">
      <c r="A10490" s="6" t="s">
        <v>185</v>
      </c>
      <c r="B10490" s="6" t="s">
        <v>212</v>
      </c>
      <c r="C10490" s="6" t="s">
        <v>768</v>
      </c>
      <c r="D10490" s="6" t="s">
        <v>188</v>
      </c>
      <c r="E10490" s="6" t="s">
        <v>578</v>
      </c>
      <c r="F10490" s="6" t="s">
        <v>611</v>
      </c>
      <c r="G10490" s="6" t="s">
        <v>612</v>
      </c>
      <c r="H10490" s="6"/>
      <c r="I10490" s="6"/>
      <c r="J10490" s="6"/>
      <c r="K10490" s="7">
        <v>0</v>
      </c>
      <c r="L10490" s="7">
        <v>1.7417999999999999E-2</v>
      </c>
      <c r="M10490" s="7">
        <v>2.3851000000000001E-2</v>
      </c>
      <c r="N10490" s="7">
        <v>3.9884000000000003E-2</v>
      </c>
      <c r="O10490" s="7">
        <v>5.9799999999999999E-2</v>
      </c>
      <c r="P10490" s="7">
        <v>9.9600000000000001E-3</v>
      </c>
      <c r="Q10490" s="7">
        <v>3.9884000000000003E-2</v>
      </c>
      <c r="R10490" s="7">
        <v>5.9799999999999999E-2</v>
      </c>
      <c r="S10490" s="7">
        <v>5.9804999999999997E-2</v>
      </c>
      <c r="T10490" s="7"/>
    </row>
    <row r="10491" spans="1:20" x14ac:dyDescent="0.35">
      <c r="A10491" s="6" t="s">
        <v>185</v>
      </c>
      <c r="B10491" s="6" t="s">
        <v>212</v>
      </c>
      <c r="C10491" s="6" t="s">
        <v>768</v>
      </c>
      <c r="D10491" s="6" t="s">
        <v>188</v>
      </c>
      <c r="E10491" s="6" t="s">
        <v>578</v>
      </c>
      <c r="F10491" s="6" t="s">
        <v>613</v>
      </c>
      <c r="G10491" s="6" t="s">
        <v>614</v>
      </c>
      <c r="H10491" s="6"/>
      <c r="I10491" s="6"/>
      <c r="J10491" s="6"/>
      <c r="K10491" s="7">
        <v>0</v>
      </c>
      <c r="L10491" s="7">
        <v>4.3603999999999997E-2</v>
      </c>
      <c r="M10491" s="7">
        <v>7.9645999999999995E-2</v>
      </c>
      <c r="N10491" s="7">
        <v>0.12962599999999999</v>
      </c>
      <c r="O10491" s="7">
        <v>0.179392</v>
      </c>
      <c r="P10491" s="7">
        <v>2.989E-2</v>
      </c>
      <c r="Q10491" s="7">
        <v>7.9768000000000006E-2</v>
      </c>
      <c r="R10491" s="7">
        <v>0.129576</v>
      </c>
      <c r="S10491" s="7">
        <v>0.12956999999999999</v>
      </c>
      <c r="T10491" s="7"/>
    </row>
    <row r="10492" spans="1:20" x14ac:dyDescent="0.35">
      <c r="A10492" s="6" t="s">
        <v>185</v>
      </c>
      <c r="B10492" s="6" t="s">
        <v>212</v>
      </c>
      <c r="C10492" s="6" t="s">
        <v>768</v>
      </c>
      <c r="D10492" s="6" t="s">
        <v>188</v>
      </c>
      <c r="E10492" s="6" t="s">
        <v>578</v>
      </c>
      <c r="F10492" s="6" t="s">
        <v>615</v>
      </c>
      <c r="G10492" s="6" t="s">
        <v>616</v>
      </c>
      <c r="H10492" s="6"/>
      <c r="I10492" s="6"/>
      <c r="J10492" s="6"/>
      <c r="K10492" s="7">
        <v>0</v>
      </c>
      <c r="L10492" s="7">
        <v>1.7420000000000001E-2</v>
      </c>
      <c r="M10492" s="7">
        <v>3.9808999999999997E-2</v>
      </c>
      <c r="N10492" s="7">
        <v>4.9849999999999998E-2</v>
      </c>
      <c r="O10492" s="7">
        <v>5.9799999999999999E-2</v>
      </c>
      <c r="P10492" s="7">
        <v>9.9600000000000001E-3</v>
      </c>
      <c r="Q10492" s="7">
        <v>4.9858E-2</v>
      </c>
      <c r="R10492" s="7">
        <v>8.9707999999999996E-2</v>
      </c>
      <c r="S10492" s="7">
        <v>8.9709999999999998E-2</v>
      </c>
      <c r="T10492" s="7"/>
    </row>
    <row r="10493" spans="1:20" x14ac:dyDescent="0.35">
      <c r="A10493" s="6" t="s">
        <v>185</v>
      </c>
      <c r="B10493" s="6" t="s">
        <v>212</v>
      </c>
      <c r="C10493" s="6" t="s">
        <v>768</v>
      </c>
      <c r="D10493" s="6" t="s">
        <v>188</v>
      </c>
      <c r="E10493" s="6" t="s">
        <v>578</v>
      </c>
      <c r="F10493" s="6" t="s">
        <v>617</v>
      </c>
      <c r="G10493" s="6" t="s">
        <v>618</v>
      </c>
      <c r="H10493" s="6"/>
      <c r="I10493" s="6"/>
      <c r="J10493" s="6"/>
      <c r="K10493" s="7">
        <v>0</v>
      </c>
      <c r="L10493" s="7">
        <v>1.7406000000000001E-2</v>
      </c>
      <c r="M10493" s="7">
        <v>3.1807000000000002E-2</v>
      </c>
      <c r="N10493" s="7">
        <v>1.9939999999999999E-2</v>
      </c>
      <c r="O10493" s="7">
        <v>1.9924000000000001E-2</v>
      </c>
      <c r="P10493" s="7">
        <v>0</v>
      </c>
      <c r="Q10493" s="7">
        <v>2.9898000000000001E-2</v>
      </c>
      <c r="R10493" s="7">
        <v>3.9856000000000003E-2</v>
      </c>
      <c r="S10493" s="7">
        <v>3.9855000000000002E-2</v>
      </c>
      <c r="T10493" s="7"/>
    </row>
    <row r="10494" spans="1:20" x14ac:dyDescent="0.35">
      <c r="A10494" s="6" t="s">
        <v>185</v>
      </c>
      <c r="B10494" s="6" t="s">
        <v>212</v>
      </c>
      <c r="C10494" s="6" t="s">
        <v>768</v>
      </c>
      <c r="D10494" s="6" t="s">
        <v>188</v>
      </c>
      <c r="E10494" s="6" t="s">
        <v>619</v>
      </c>
      <c r="F10494" s="6" t="s">
        <v>620</v>
      </c>
      <c r="G10494" s="6" t="s">
        <v>621</v>
      </c>
      <c r="H10494" s="6"/>
      <c r="I10494" s="6"/>
      <c r="J10494" s="6"/>
      <c r="K10494" s="7">
        <v>0</v>
      </c>
      <c r="L10494" s="7">
        <v>5.6743000000000002E-2</v>
      </c>
      <c r="M10494" s="7">
        <v>7.2386000000000006E-2</v>
      </c>
      <c r="N10494" s="7">
        <v>3.6721999999999998E-2</v>
      </c>
      <c r="O10494" s="7">
        <v>8.1928000000000001E-2</v>
      </c>
      <c r="P10494" s="7">
        <v>2.9565999999999999E-2</v>
      </c>
      <c r="Q10494" s="7">
        <v>9.6721000000000001E-2</v>
      </c>
      <c r="R10494" s="7">
        <v>6.6359000000000001E-2</v>
      </c>
      <c r="S10494" s="7">
        <v>4.6058000000000002E-2</v>
      </c>
      <c r="T10494" s="7"/>
    </row>
    <row r="10495" spans="1:20" x14ac:dyDescent="0.35">
      <c r="A10495" s="6" t="s">
        <v>185</v>
      </c>
      <c r="B10495" s="6" t="s">
        <v>212</v>
      </c>
      <c r="C10495" s="6" t="s">
        <v>768</v>
      </c>
      <c r="D10495" s="6" t="s">
        <v>188</v>
      </c>
      <c r="E10495" s="6" t="s">
        <v>619</v>
      </c>
      <c r="F10495" s="6" t="s">
        <v>622</v>
      </c>
      <c r="G10495" s="6" t="s">
        <v>623</v>
      </c>
      <c r="H10495" s="6"/>
      <c r="I10495" s="6"/>
      <c r="J10495" s="6"/>
      <c r="K10495" s="7">
        <v>0</v>
      </c>
      <c r="L10495" s="7">
        <v>2.6553E-2</v>
      </c>
      <c r="M10495" s="7">
        <v>6.6403000000000004E-2</v>
      </c>
      <c r="N10495" s="7">
        <v>3.3577999999999997E-2</v>
      </c>
      <c r="O10495" s="7">
        <v>7.5179999999999997E-2</v>
      </c>
      <c r="P10495" s="7">
        <v>2.9596000000000001E-2</v>
      </c>
      <c r="Q10495" s="7">
        <v>0.13225100000000001</v>
      </c>
      <c r="R10495" s="7">
        <v>0.11537500000000001</v>
      </c>
      <c r="S10495" s="7">
        <v>8.158E-2</v>
      </c>
      <c r="T10495" s="7"/>
    </row>
    <row r="10496" spans="1:20" x14ac:dyDescent="0.35">
      <c r="A10496" s="6" t="s">
        <v>185</v>
      </c>
      <c r="B10496" s="6" t="s">
        <v>212</v>
      </c>
      <c r="C10496" s="6" t="s">
        <v>768</v>
      </c>
      <c r="D10496" s="6" t="s">
        <v>188</v>
      </c>
      <c r="E10496" s="6" t="s">
        <v>619</v>
      </c>
      <c r="F10496" s="6" t="s">
        <v>624</v>
      </c>
      <c r="G10496" s="6" t="s">
        <v>625</v>
      </c>
      <c r="H10496" s="6"/>
      <c r="I10496" s="6"/>
      <c r="J10496" s="6"/>
      <c r="K10496" s="7">
        <v>0.13898099999999999</v>
      </c>
      <c r="L10496" s="7">
        <v>0.20613100000000001</v>
      </c>
      <c r="M10496" s="7">
        <v>0.24678700000000001</v>
      </c>
      <c r="N10496" s="7">
        <v>7.7719999999999997E-2</v>
      </c>
      <c r="O10496" s="7">
        <v>0.141455</v>
      </c>
      <c r="P10496" s="7">
        <v>6.2086000000000002E-2</v>
      </c>
      <c r="Q10496" s="7">
        <v>0.237677</v>
      </c>
      <c r="R10496" s="7">
        <v>0.168297</v>
      </c>
      <c r="S10496" s="7">
        <v>0.16014200000000001</v>
      </c>
      <c r="T10496" s="7"/>
    </row>
    <row r="10497" spans="1:20" x14ac:dyDescent="0.35">
      <c r="A10497" s="6" t="s">
        <v>185</v>
      </c>
      <c r="B10497" s="6" t="s">
        <v>212</v>
      </c>
      <c r="C10497" s="6" t="s">
        <v>768</v>
      </c>
      <c r="D10497" s="6" t="s">
        <v>188</v>
      </c>
      <c r="E10497" s="6" t="s">
        <v>619</v>
      </c>
      <c r="F10497" s="6" t="s">
        <v>634</v>
      </c>
      <c r="G10497" s="6" t="s">
        <v>635</v>
      </c>
      <c r="H10497" s="6"/>
      <c r="I10497" s="6"/>
      <c r="J10497" s="6"/>
      <c r="K10497" s="7">
        <v>1.5835999999999999E-2</v>
      </c>
      <c r="L10497" s="7">
        <v>4.4455000000000001E-2</v>
      </c>
      <c r="M10497" s="7">
        <v>5.6101999999999999E-2</v>
      </c>
      <c r="N10497" s="7">
        <v>0.13140299999999999</v>
      </c>
      <c r="O10497" s="7">
        <v>0.231102</v>
      </c>
      <c r="P10497" s="7">
        <v>5.9235000000000003E-2</v>
      </c>
      <c r="Q10497" s="7">
        <v>0.14019000000000001</v>
      </c>
      <c r="R10497" s="7">
        <v>9.8561999999999997E-2</v>
      </c>
      <c r="S10497" s="7">
        <v>5.7577999999999997E-2</v>
      </c>
      <c r="T10497" s="7"/>
    </row>
    <row r="10498" spans="1:20" x14ac:dyDescent="0.35">
      <c r="A10498" s="6" t="s">
        <v>185</v>
      </c>
      <c r="B10498" s="6" t="s">
        <v>212</v>
      </c>
      <c r="C10498" s="6" t="s">
        <v>768</v>
      </c>
      <c r="D10498" s="6" t="s">
        <v>188</v>
      </c>
      <c r="E10498" s="6" t="s">
        <v>619</v>
      </c>
      <c r="F10498" s="6" t="s">
        <v>642</v>
      </c>
      <c r="G10498" s="6" t="s">
        <v>643</v>
      </c>
      <c r="H10498" s="6"/>
      <c r="I10498" s="6"/>
      <c r="J10498" s="6"/>
      <c r="K10498" s="7">
        <v>0</v>
      </c>
      <c r="L10498" s="7">
        <v>8.1033999999999995E-2</v>
      </c>
      <c r="M10498" s="7">
        <v>0.113799</v>
      </c>
      <c r="N10498" s="7">
        <v>8.3047999999999997E-2</v>
      </c>
      <c r="O10498" s="7">
        <v>0.131355</v>
      </c>
      <c r="P10498" s="7">
        <v>5.9197E-2</v>
      </c>
      <c r="Q10498" s="7">
        <v>0.15765100000000001</v>
      </c>
      <c r="R10498" s="7">
        <v>0.109905</v>
      </c>
      <c r="S10498" s="7">
        <v>9.8961999999999994E-2</v>
      </c>
      <c r="T10498" s="7"/>
    </row>
    <row r="10499" spans="1:20" x14ac:dyDescent="0.35">
      <c r="A10499" s="6" t="s">
        <v>185</v>
      </c>
      <c r="B10499" s="6" t="s">
        <v>212</v>
      </c>
      <c r="C10499" s="6" t="s">
        <v>768</v>
      </c>
      <c r="D10499" s="6" t="s">
        <v>188</v>
      </c>
      <c r="E10499" s="6" t="s">
        <v>192</v>
      </c>
      <c r="F10499" s="6" t="s">
        <v>193</v>
      </c>
      <c r="G10499" s="6" t="s">
        <v>194</v>
      </c>
      <c r="H10499" s="7">
        <v>2.0922869999999998</v>
      </c>
      <c r="I10499" s="7">
        <v>3.4871449999999999</v>
      </c>
      <c r="J10499" s="7">
        <v>2.0922869999999998</v>
      </c>
      <c r="K10499" s="7">
        <v>1.6160410000000001</v>
      </c>
      <c r="L10499" s="7">
        <v>1.1919200000000001</v>
      </c>
      <c r="M10499" s="7">
        <v>1.9368840000000001</v>
      </c>
      <c r="N10499" s="7">
        <v>0.50867600000000002</v>
      </c>
      <c r="O10499" s="7">
        <v>1.144307</v>
      </c>
      <c r="P10499" s="7">
        <v>0.46004200000000001</v>
      </c>
      <c r="Q10499" s="7">
        <v>0.32439400000000002</v>
      </c>
      <c r="R10499" s="7">
        <v>0.225942</v>
      </c>
      <c r="S10499" s="7">
        <v>0.29511500000000002</v>
      </c>
      <c r="T10499" s="7"/>
    </row>
    <row r="10500" spans="1:20" x14ac:dyDescent="0.35">
      <c r="A10500" s="6" t="s">
        <v>185</v>
      </c>
      <c r="B10500" s="6" t="s">
        <v>212</v>
      </c>
      <c r="C10500" s="6" t="s">
        <v>768</v>
      </c>
      <c r="D10500" s="6" t="s">
        <v>188</v>
      </c>
      <c r="E10500" s="6" t="s">
        <v>192</v>
      </c>
      <c r="F10500" s="6" t="s">
        <v>654</v>
      </c>
      <c r="G10500" s="6" t="s">
        <v>655</v>
      </c>
      <c r="H10500" s="7">
        <v>6.3402599999999998</v>
      </c>
      <c r="I10500" s="7">
        <v>10.5671</v>
      </c>
      <c r="J10500" s="7">
        <v>14.793939999999999</v>
      </c>
      <c r="K10500" s="7">
        <v>6.0332499999999998</v>
      </c>
      <c r="L10500" s="7">
        <v>3.1944659999999998</v>
      </c>
      <c r="M10500" s="7">
        <v>6.0834159999999997</v>
      </c>
      <c r="N10500" s="7">
        <v>1.916202</v>
      </c>
      <c r="O10500" s="7">
        <v>3.100282</v>
      </c>
      <c r="P10500" s="7">
        <v>1.3007649999999999</v>
      </c>
      <c r="Q10500" s="7">
        <v>1.227768</v>
      </c>
      <c r="R10500" s="7">
        <v>0.94326200000000004</v>
      </c>
      <c r="S10500" s="7">
        <v>0.93198000000000003</v>
      </c>
      <c r="T10500" s="7"/>
    </row>
    <row r="10501" spans="1:20" x14ac:dyDescent="0.35">
      <c r="A10501" s="6" t="s">
        <v>185</v>
      </c>
      <c r="B10501" s="6" t="s">
        <v>212</v>
      </c>
      <c r="C10501" s="6" t="s">
        <v>768</v>
      </c>
      <c r="D10501" s="6" t="s">
        <v>188</v>
      </c>
      <c r="E10501" s="6" t="s">
        <v>656</v>
      </c>
      <c r="F10501" s="6" t="s">
        <v>657</v>
      </c>
      <c r="G10501" s="6" t="s">
        <v>658</v>
      </c>
      <c r="H10501" s="6"/>
      <c r="I10501" s="6"/>
      <c r="J10501" s="6"/>
      <c r="K10501" s="7">
        <v>4.3274E-2</v>
      </c>
      <c r="L10501" s="7">
        <v>8.9382000000000003E-2</v>
      </c>
      <c r="M10501" s="7">
        <v>0.18149799999999999</v>
      </c>
      <c r="N10501" s="7">
        <v>0.21616199999999999</v>
      </c>
      <c r="O10501" s="7">
        <v>0.34660000000000002</v>
      </c>
      <c r="P10501" s="7">
        <v>0.14815</v>
      </c>
      <c r="Q10501" s="7">
        <v>9.5472000000000001E-2</v>
      </c>
      <c r="R10501" s="7">
        <v>7.6830999999999997E-2</v>
      </c>
      <c r="S10501" s="7">
        <v>8.3280000000000007E-2</v>
      </c>
      <c r="T10501" s="7"/>
    </row>
    <row r="10502" spans="1:20" x14ac:dyDescent="0.35">
      <c r="A10502" s="6" t="s">
        <v>185</v>
      </c>
      <c r="B10502" s="6" t="s">
        <v>212</v>
      </c>
      <c r="C10502" s="6" t="s">
        <v>768</v>
      </c>
      <c r="D10502" s="6" t="s">
        <v>684</v>
      </c>
      <c r="E10502" s="6" t="s">
        <v>672</v>
      </c>
      <c r="F10502" s="6" t="s">
        <v>673</v>
      </c>
      <c r="G10502" s="6" t="s">
        <v>674</v>
      </c>
      <c r="H10502" s="7">
        <v>4.2268400000000002</v>
      </c>
      <c r="I10502" s="7">
        <v>6.7629440000000001</v>
      </c>
      <c r="J10502" s="6"/>
      <c r="K10502" s="7">
        <v>0</v>
      </c>
      <c r="L10502" s="7">
        <v>0</v>
      </c>
      <c r="M10502" s="7">
        <v>0</v>
      </c>
      <c r="N10502" s="7">
        <v>0</v>
      </c>
      <c r="O10502" s="7">
        <v>0</v>
      </c>
      <c r="P10502" s="7">
        <v>0</v>
      </c>
      <c r="Q10502" s="7">
        <v>0</v>
      </c>
      <c r="R10502" s="7">
        <v>0</v>
      </c>
      <c r="S10502" s="7">
        <v>0</v>
      </c>
      <c r="T10502" s="7"/>
    </row>
    <row r="10503" spans="1:20" x14ac:dyDescent="0.35">
      <c r="A10503" s="6" t="s">
        <v>185</v>
      </c>
      <c r="B10503" s="6" t="s">
        <v>212</v>
      </c>
      <c r="C10503" s="6" t="s">
        <v>768</v>
      </c>
      <c r="D10503" s="6" t="s">
        <v>684</v>
      </c>
      <c r="E10503" s="6" t="s">
        <v>672</v>
      </c>
      <c r="F10503" s="6" t="s">
        <v>675</v>
      </c>
      <c r="G10503" s="6" t="s">
        <v>676</v>
      </c>
      <c r="H10503" s="7">
        <v>11.835152000000001</v>
      </c>
      <c r="I10503" s="7">
        <v>16.907360000000001</v>
      </c>
      <c r="J10503" s="6"/>
      <c r="K10503" s="7">
        <v>0</v>
      </c>
      <c r="L10503" s="7">
        <v>0</v>
      </c>
      <c r="M10503" s="7">
        <v>0</v>
      </c>
      <c r="N10503" s="7">
        <v>0</v>
      </c>
      <c r="O10503" s="7">
        <v>0</v>
      </c>
      <c r="P10503" s="7">
        <v>0</v>
      </c>
      <c r="Q10503" s="7">
        <v>0</v>
      </c>
      <c r="R10503" s="7">
        <v>0</v>
      </c>
      <c r="S10503" s="7">
        <v>0</v>
      </c>
      <c r="T10503" s="7"/>
    </row>
    <row r="10504" spans="1:20" x14ac:dyDescent="0.35">
      <c r="A10504" s="6" t="s">
        <v>185</v>
      </c>
      <c r="B10504" s="6" t="s">
        <v>212</v>
      </c>
      <c r="C10504" s="6" t="s">
        <v>768</v>
      </c>
      <c r="D10504" s="6" t="s">
        <v>684</v>
      </c>
      <c r="E10504" s="6" t="s">
        <v>196</v>
      </c>
      <c r="F10504" s="6" t="s">
        <v>210</v>
      </c>
      <c r="G10504" s="6" t="s">
        <v>211</v>
      </c>
      <c r="H10504" s="7">
        <v>15.85065</v>
      </c>
      <c r="I10504" s="7">
        <v>42.2684</v>
      </c>
      <c r="J10504" s="7">
        <v>41.211689999999997</v>
      </c>
      <c r="K10504" s="7">
        <v>14.856482</v>
      </c>
      <c r="L10504" s="7">
        <v>3.0999539999999999</v>
      </c>
      <c r="M10504" s="7">
        <v>1.9794970000000001</v>
      </c>
      <c r="N10504" s="7">
        <v>1.178814</v>
      </c>
      <c r="O10504" s="7">
        <v>1.299898</v>
      </c>
      <c r="P10504" s="7">
        <v>3.4938250000000002</v>
      </c>
      <c r="Q10504" s="7">
        <v>9.7792659999999998</v>
      </c>
      <c r="R10504" s="7">
        <v>7.4895990000000001</v>
      </c>
      <c r="S10504" s="7">
        <v>10.220154000000001</v>
      </c>
      <c r="T10504" s="7"/>
    </row>
    <row r="10505" spans="1:20" x14ac:dyDescent="0.35">
      <c r="A10505" s="6" t="s">
        <v>185</v>
      </c>
      <c r="B10505" s="6" t="s">
        <v>212</v>
      </c>
      <c r="C10505" s="6" t="s">
        <v>768</v>
      </c>
      <c r="D10505" s="6" t="s">
        <v>684</v>
      </c>
      <c r="E10505" s="6" t="s">
        <v>196</v>
      </c>
      <c r="F10505" s="6" t="s">
        <v>214</v>
      </c>
      <c r="G10505" s="6" t="s">
        <v>215</v>
      </c>
      <c r="H10505" s="6"/>
      <c r="I10505" s="7">
        <v>10.5671</v>
      </c>
      <c r="J10505" s="6"/>
      <c r="K10505" s="7">
        <v>0</v>
      </c>
      <c r="L10505" s="7">
        <v>0</v>
      </c>
      <c r="M10505" s="7">
        <v>0</v>
      </c>
      <c r="N10505" s="7">
        <v>0</v>
      </c>
      <c r="O10505" s="7">
        <v>0</v>
      </c>
      <c r="P10505" s="7">
        <v>0</v>
      </c>
      <c r="Q10505" s="7">
        <v>0</v>
      </c>
      <c r="R10505" s="7">
        <v>0</v>
      </c>
      <c r="S10505" s="7">
        <v>0</v>
      </c>
      <c r="T10505" s="7"/>
    </row>
    <row r="10506" spans="1:20" x14ac:dyDescent="0.35">
      <c r="A10506" s="6" t="s">
        <v>185</v>
      </c>
      <c r="B10506" s="6" t="s">
        <v>212</v>
      </c>
      <c r="C10506" s="6" t="s">
        <v>768</v>
      </c>
      <c r="D10506" s="6" t="s">
        <v>684</v>
      </c>
      <c r="E10506" s="6" t="s">
        <v>196</v>
      </c>
      <c r="F10506" s="6" t="s">
        <v>218</v>
      </c>
      <c r="G10506" s="6" t="s">
        <v>219</v>
      </c>
      <c r="H10506" s="7">
        <v>1.05671</v>
      </c>
      <c r="I10506" s="7">
        <v>1.05671</v>
      </c>
      <c r="J10506" s="7">
        <v>6.3402599999999998</v>
      </c>
      <c r="K10506" s="7">
        <v>1.2008160000000001</v>
      </c>
      <c r="L10506" s="7">
        <v>0.31472499999999998</v>
      </c>
      <c r="M10506" s="7">
        <v>0.20272799999999999</v>
      </c>
      <c r="N10506" s="7">
        <v>0.133048</v>
      </c>
      <c r="O10506" s="7">
        <v>0.14303199999999999</v>
      </c>
      <c r="P10506" s="7">
        <v>0.39857500000000001</v>
      </c>
      <c r="Q10506" s="7">
        <v>0.63432599999999995</v>
      </c>
      <c r="R10506" s="7">
        <v>0.48289799999999999</v>
      </c>
      <c r="S10506" s="7">
        <v>0.65107499999999996</v>
      </c>
      <c r="T10506" s="7"/>
    </row>
    <row r="10507" spans="1:20" x14ac:dyDescent="0.35">
      <c r="A10507" s="6" t="s">
        <v>185</v>
      </c>
      <c r="B10507" s="6" t="s">
        <v>212</v>
      </c>
      <c r="C10507" s="6" t="s">
        <v>768</v>
      </c>
      <c r="D10507" s="6" t="s">
        <v>684</v>
      </c>
      <c r="E10507" s="6" t="s">
        <v>196</v>
      </c>
      <c r="F10507" s="6" t="s">
        <v>228</v>
      </c>
      <c r="G10507" s="6" t="s">
        <v>229</v>
      </c>
      <c r="H10507" s="7">
        <v>92.990480000000005</v>
      </c>
      <c r="I10507" s="7">
        <v>116.2381</v>
      </c>
      <c r="J10507" s="7">
        <v>232.47620000000001</v>
      </c>
      <c r="K10507" s="7">
        <v>50.713954999999999</v>
      </c>
      <c r="L10507" s="7">
        <v>22.350717</v>
      </c>
      <c r="M10507" s="7">
        <v>19.466362</v>
      </c>
      <c r="N10507" s="7">
        <v>8.8276280000000007</v>
      </c>
      <c r="O10507" s="7">
        <v>8.9678629999999995</v>
      </c>
      <c r="P10507" s="7">
        <v>14.813895</v>
      </c>
      <c r="Q10507" s="7">
        <v>32.025055000000002</v>
      </c>
      <c r="R10507" s="7">
        <v>26.336040000000001</v>
      </c>
      <c r="S10507" s="7">
        <v>39.362386000000001</v>
      </c>
      <c r="T10507" s="7"/>
    </row>
    <row r="10508" spans="1:20" x14ac:dyDescent="0.35">
      <c r="A10508" s="6" t="s">
        <v>185</v>
      </c>
      <c r="B10508" s="6" t="s">
        <v>212</v>
      </c>
      <c r="C10508" s="6" t="s">
        <v>768</v>
      </c>
      <c r="D10508" s="6" t="s">
        <v>684</v>
      </c>
      <c r="E10508" s="6" t="s">
        <v>196</v>
      </c>
      <c r="F10508" s="6" t="s">
        <v>230</v>
      </c>
      <c r="G10508" s="6" t="s">
        <v>231</v>
      </c>
      <c r="H10508" s="7">
        <v>2.1134200000000001</v>
      </c>
      <c r="I10508" s="7">
        <v>14.793939999999999</v>
      </c>
      <c r="J10508" s="7">
        <v>44.381819999999998</v>
      </c>
      <c r="K10508" s="7">
        <v>10.302232</v>
      </c>
      <c r="L10508" s="7">
        <v>11.849748</v>
      </c>
      <c r="M10508" s="7">
        <v>10.313121000000001</v>
      </c>
      <c r="N10508" s="7">
        <v>3.6113080000000002</v>
      </c>
      <c r="O10508" s="7">
        <v>3.662922</v>
      </c>
      <c r="P10508" s="7">
        <v>6.0501690000000004</v>
      </c>
      <c r="Q10508" s="7">
        <v>13.63226</v>
      </c>
      <c r="R10508" s="7">
        <v>11.204586000000001</v>
      </c>
      <c r="S10508" s="7">
        <v>16.748595000000002</v>
      </c>
      <c r="T10508" s="7"/>
    </row>
    <row r="10509" spans="1:20" x14ac:dyDescent="0.35">
      <c r="A10509" s="6" t="s">
        <v>185</v>
      </c>
      <c r="B10509" s="6" t="s">
        <v>212</v>
      </c>
      <c r="C10509" s="6" t="s">
        <v>768</v>
      </c>
      <c r="D10509" s="6" t="s">
        <v>684</v>
      </c>
      <c r="E10509" s="6" t="s">
        <v>236</v>
      </c>
      <c r="F10509" s="6" t="s">
        <v>237</v>
      </c>
      <c r="G10509" s="6" t="s">
        <v>238</v>
      </c>
      <c r="H10509" s="6"/>
      <c r="I10509" s="6"/>
      <c r="J10509" s="6"/>
      <c r="K10509" s="7">
        <v>0</v>
      </c>
      <c r="L10509" s="7">
        <v>0</v>
      </c>
      <c r="M10509" s="7">
        <v>0</v>
      </c>
      <c r="N10509" s="7">
        <v>0.265177</v>
      </c>
      <c r="O10509" s="7">
        <v>0.29109299999999999</v>
      </c>
      <c r="P10509" s="7">
        <v>0.54698599999999997</v>
      </c>
      <c r="Q10509" s="7">
        <v>1.5522609999999999</v>
      </c>
      <c r="R10509" s="7">
        <v>1.3385100000000001</v>
      </c>
      <c r="S10509" s="7">
        <v>2.0662569999999998</v>
      </c>
      <c r="T10509" s="7"/>
    </row>
    <row r="10510" spans="1:20" x14ac:dyDescent="0.35">
      <c r="A10510" s="6" t="s">
        <v>185</v>
      </c>
      <c r="B10510" s="6" t="s">
        <v>212</v>
      </c>
      <c r="C10510" s="6" t="s">
        <v>768</v>
      </c>
      <c r="D10510" s="6" t="s">
        <v>684</v>
      </c>
      <c r="E10510" s="6" t="s">
        <v>236</v>
      </c>
      <c r="F10510" s="6" t="s">
        <v>239</v>
      </c>
      <c r="G10510" s="6" t="s">
        <v>240</v>
      </c>
      <c r="H10510" s="6"/>
      <c r="I10510" s="7">
        <v>6.6424820000000002</v>
      </c>
      <c r="J10510" s="7">
        <v>3.7957040000000002</v>
      </c>
      <c r="K10510" s="7">
        <v>3.679513</v>
      </c>
      <c r="L10510" s="7">
        <v>1.679446</v>
      </c>
      <c r="M10510" s="7">
        <v>0.71549799999999997</v>
      </c>
      <c r="N10510" s="7">
        <v>0.26264799999999999</v>
      </c>
      <c r="O10510" s="7">
        <v>0.462233</v>
      </c>
      <c r="P10510" s="7">
        <v>1.4414940000000001</v>
      </c>
      <c r="Q10510" s="7">
        <v>2.4602300000000001</v>
      </c>
      <c r="R10510" s="7">
        <v>2.0993210000000002</v>
      </c>
      <c r="S10510" s="7">
        <v>2.729816</v>
      </c>
      <c r="T10510" s="7"/>
    </row>
    <row r="10511" spans="1:20" x14ac:dyDescent="0.35">
      <c r="A10511" s="6" t="s">
        <v>185</v>
      </c>
      <c r="B10511" s="6" t="s">
        <v>212</v>
      </c>
      <c r="C10511" s="6" t="s">
        <v>768</v>
      </c>
      <c r="D10511" s="6" t="s">
        <v>684</v>
      </c>
      <c r="E10511" s="6" t="s">
        <v>236</v>
      </c>
      <c r="F10511" s="6" t="s">
        <v>241</v>
      </c>
      <c r="G10511" s="6" t="s">
        <v>242</v>
      </c>
      <c r="H10511" s="6"/>
      <c r="I10511" s="6"/>
      <c r="J10511" s="6"/>
      <c r="K10511" s="7">
        <v>0.31162400000000001</v>
      </c>
      <c r="L10511" s="7">
        <v>0.149113</v>
      </c>
      <c r="M10511" s="7">
        <v>0.12533900000000001</v>
      </c>
      <c r="N10511" s="7">
        <v>7.1285000000000001E-2</v>
      </c>
      <c r="O10511" s="7">
        <v>8.9631000000000002E-2</v>
      </c>
      <c r="P10511" s="7">
        <v>0.16627400000000001</v>
      </c>
      <c r="Q10511" s="7">
        <v>0.44742900000000002</v>
      </c>
      <c r="R10511" s="7">
        <v>0.38150699999999999</v>
      </c>
      <c r="S10511" s="7">
        <v>0.51285899999999995</v>
      </c>
      <c r="T10511" s="7"/>
    </row>
    <row r="10512" spans="1:20" x14ac:dyDescent="0.35">
      <c r="A10512" s="6" t="s">
        <v>185</v>
      </c>
      <c r="B10512" s="6" t="s">
        <v>212</v>
      </c>
      <c r="C10512" s="6" t="s">
        <v>768</v>
      </c>
      <c r="D10512" s="6" t="s">
        <v>684</v>
      </c>
      <c r="E10512" s="6" t="s">
        <v>236</v>
      </c>
      <c r="F10512" s="6" t="s">
        <v>243</v>
      </c>
      <c r="G10512" s="6" t="s">
        <v>244</v>
      </c>
      <c r="H10512" s="6"/>
      <c r="I10512" s="6"/>
      <c r="J10512" s="6"/>
      <c r="K10512" s="7">
        <v>0.18393599999999999</v>
      </c>
      <c r="L10512" s="7">
        <v>0.34227600000000002</v>
      </c>
      <c r="M10512" s="7">
        <v>0.366676</v>
      </c>
      <c r="N10512" s="7">
        <v>0.25377899999999998</v>
      </c>
      <c r="O10512" s="7">
        <v>0.20255799999999999</v>
      </c>
      <c r="P10512" s="7">
        <v>0</v>
      </c>
      <c r="Q10512" s="7">
        <v>0</v>
      </c>
      <c r="R10512" s="7">
        <v>0</v>
      </c>
      <c r="S10512" s="7">
        <v>0</v>
      </c>
      <c r="T10512" s="7"/>
    </row>
    <row r="10513" spans="1:20" x14ac:dyDescent="0.35">
      <c r="A10513" s="6" t="s">
        <v>185</v>
      </c>
      <c r="B10513" s="6" t="s">
        <v>212</v>
      </c>
      <c r="C10513" s="6" t="s">
        <v>768</v>
      </c>
      <c r="D10513" s="6" t="s">
        <v>684</v>
      </c>
      <c r="E10513" s="6" t="s">
        <v>236</v>
      </c>
      <c r="F10513" s="6" t="s">
        <v>245</v>
      </c>
      <c r="G10513" s="6" t="s">
        <v>246</v>
      </c>
      <c r="H10513" s="6"/>
      <c r="I10513" s="6"/>
      <c r="J10513" s="6"/>
      <c r="K10513" s="7">
        <v>1.2405189999999999</v>
      </c>
      <c r="L10513" s="7">
        <v>1.5291509999999999</v>
      </c>
      <c r="M10513" s="7">
        <v>1.0488770000000001</v>
      </c>
      <c r="N10513" s="7">
        <v>0.38465199999999999</v>
      </c>
      <c r="O10513" s="7">
        <v>1.0375829999999999</v>
      </c>
      <c r="P10513" s="7">
        <v>0.81648699999999996</v>
      </c>
      <c r="Q10513" s="7">
        <v>0.25303399999999998</v>
      </c>
      <c r="R10513" s="7">
        <v>0.59963</v>
      </c>
      <c r="S10513" s="7">
        <v>0.476132</v>
      </c>
      <c r="T10513" s="7"/>
    </row>
    <row r="10514" spans="1:20" x14ac:dyDescent="0.35">
      <c r="A10514" s="6" t="s">
        <v>185</v>
      </c>
      <c r="B10514" s="6" t="s">
        <v>212</v>
      </c>
      <c r="C10514" s="6" t="s">
        <v>768</v>
      </c>
      <c r="D10514" s="6" t="s">
        <v>684</v>
      </c>
      <c r="E10514" s="6" t="s">
        <v>236</v>
      </c>
      <c r="F10514" s="6" t="s">
        <v>247</v>
      </c>
      <c r="G10514" s="6" t="s">
        <v>248</v>
      </c>
      <c r="H10514" s="6"/>
      <c r="I10514" s="6"/>
      <c r="J10514" s="7">
        <v>1.8978520000000001</v>
      </c>
      <c r="K10514" s="7">
        <v>0.26309300000000002</v>
      </c>
      <c r="L10514" s="7">
        <v>7.9972000000000001E-2</v>
      </c>
      <c r="M10514" s="7">
        <v>4.8122999999999999E-2</v>
      </c>
      <c r="N10514" s="7">
        <v>4.8377999999999997E-2</v>
      </c>
      <c r="O10514" s="7">
        <v>5.6501999999999997E-2</v>
      </c>
      <c r="P10514" s="7">
        <v>0.12027</v>
      </c>
      <c r="Q10514" s="7">
        <v>0.12339799999999999</v>
      </c>
      <c r="R10514" s="7">
        <v>0.113232</v>
      </c>
      <c r="S10514" s="7">
        <v>0.153919</v>
      </c>
      <c r="T10514" s="7"/>
    </row>
    <row r="10515" spans="1:20" x14ac:dyDescent="0.35">
      <c r="A10515" s="6" t="s">
        <v>185</v>
      </c>
      <c r="B10515" s="6" t="s">
        <v>212</v>
      </c>
      <c r="C10515" s="6" t="s">
        <v>768</v>
      </c>
      <c r="D10515" s="6" t="s">
        <v>684</v>
      </c>
      <c r="E10515" s="6" t="s">
        <v>189</v>
      </c>
      <c r="F10515" s="6" t="s">
        <v>251</v>
      </c>
      <c r="G10515" s="6" t="s">
        <v>252</v>
      </c>
      <c r="H10515" s="7">
        <v>6.3402599999999998</v>
      </c>
      <c r="I10515" s="7">
        <v>8.4536800000000003</v>
      </c>
      <c r="J10515" s="7">
        <v>16.907360000000001</v>
      </c>
      <c r="K10515" s="7">
        <v>29.505329</v>
      </c>
      <c r="L10515" s="7">
        <v>4.3672589999999998</v>
      </c>
      <c r="M10515" s="7">
        <v>3.5611299999999999</v>
      </c>
      <c r="N10515" s="7">
        <v>3.2858239999999999</v>
      </c>
      <c r="O10515" s="7">
        <v>2.9815459999999998</v>
      </c>
      <c r="P10515" s="7">
        <v>5.8075089999999996</v>
      </c>
      <c r="Q10515" s="7">
        <v>10.828798000000001</v>
      </c>
      <c r="R10515" s="7">
        <v>9.1268960000000003</v>
      </c>
      <c r="S10515" s="7">
        <v>12.891451</v>
      </c>
      <c r="T10515" s="7"/>
    </row>
    <row r="10516" spans="1:20" x14ac:dyDescent="0.35">
      <c r="A10516" s="6" t="s">
        <v>185</v>
      </c>
      <c r="B10516" s="6" t="s">
        <v>212</v>
      </c>
      <c r="C10516" s="6" t="s">
        <v>768</v>
      </c>
      <c r="D10516" s="6" t="s">
        <v>684</v>
      </c>
      <c r="E10516" s="6" t="s">
        <v>189</v>
      </c>
      <c r="F10516" s="6" t="s">
        <v>253</v>
      </c>
      <c r="G10516" s="6" t="s">
        <v>254</v>
      </c>
      <c r="H10516" s="6"/>
      <c r="I10516" s="6"/>
      <c r="J10516" s="6"/>
      <c r="K10516" s="7">
        <v>0</v>
      </c>
      <c r="L10516" s="7">
        <v>0</v>
      </c>
      <c r="M10516" s="7">
        <v>0</v>
      </c>
      <c r="N10516" s="7">
        <v>0</v>
      </c>
      <c r="O10516" s="7">
        <v>0</v>
      </c>
      <c r="P10516" s="7">
        <v>0</v>
      </c>
      <c r="Q10516" s="7">
        <v>0</v>
      </c>
      <c r="R10516" s="7">
        <v>0</v>
      </c>
      <c r="S10516" s="7">
        <v>1.5626000000000001E-2</v>
      </c>
      <c r="T10516" s="7"/>
    </row>
    <row r="10517" spans="1:20" x14ac:dyDescent="0.35">
      <c r="A10517" s="6" t="s">
        <v>185</v>
      </c>
      <c r="B10517" s="6" t="s">
        <v>212</v>
      </c>
      <c r="C10517" s="6" t="s">
        <v>768</v>
      </c>
      <c r="D10517" s="6" t="s">
        <v>684</v>
      </c>
      <c r="E10517" s="6" t="s">
        <v>189</v>
      </c>
      <c r="F10517" s="6" t="s">
        <v>255</v>
      </c>
      <c r="G10517" s="6" t="s">
        <v>256</v>
      </c>
      <c r="H10517" s="7">
        <v>25.107426</v>
      </c>
      <c r="I10517" s="7">
        <v>27.89714</v>
      </c>
      <c r="J10517" s="7">
        <v>46.030281000000002</v>
      </c>
      <c r="K10517" s="7">
        <v>45.294628000000003</v>
      </c>
      <c r="L10517" s="7">
        <v>9.9401609999999998</v>
      </c>
      <c r="M10517" s="7">
        <v>7.0656499999999998</v>
      </c>
      <c r="N10517" s="7">
        <v>4.6720490000000003</v>
      </c>
      <c r="O10517" s="7">
        <v>5.7828229999999996</v>
      </c>
      <c r="P10517" s="7">
        <v>10.887191</v>
      </c>
      <c r="Q10517" s="7">
        <v>13.871169</v>
      </c>
      <c r="R10517" s="7">
        <v>10.585324</v>
      </c>
      <c r="S10517" s="7">
        <v>20.506353000000001</v>
      </c>
      <c r="T10517" s="7"/>
    </row>
    <row r="10518" spans="1:20" x14ac:dyDescent="0.35">
      <c r="A10518" s="6" t="s">
        <v>185</v>
      </c>
      <c r="B10518" s="6" t="s">
        <v>212</v>
      </c>
      <c r="C10518" s="6" t="s">
        <v>768</v>
      </c>
      <c r="D10518" s="6" t="s">
        <v>684</v>
      </c>
      <c r="E10518" s="6" t="s">
        <v>189</v>
      </c>
      <c r="F10518" s="6" t="s">
        <v>267</v>
      </c>
      <c r="G10518" s="6" t="s">
        <v>268</v>
      </c>
      <c r="H10518" s="6"/>
      <c r="I10518" s="7">
        <v>2.7897159999999999</v>
      </c>
      <c r="J10518" s="7">
        <v>6.2768610000000002</v>
      </c>
      <c r="K10518" s="7">
        <v>1.9540230000000001</v>
      </c>
      <c r="L10518" s="7">
        <v>1.2703800000000001</v>
      </c>
      <c r="M10518" s="7">
        <v>0.83210300000000004</v>
      </c>
      <c r="N10518" s="7">
        <v>0.35884199999999999</v>
      </c>
      <c r="O10518" s="7">
        <v>0.45082899999999998</v>
      </c>
      <c r="P10518" s="7">
        <v>0.84262000000000004</v>
      </c>
      <c r="Q10518" s="7">
        <v>1.6604939999999999</v>
      </c>
      <c r="R10518" s="7">
        <v>1.2782009999999999</v>
      </c>
      <c r="S10518" s="7">
        <v>2.3640859999999999</v>
      </c>
      <c r="T10518" s="7"/>
    </row>
    <row r="10519" spans="1:20" x14ac:dyDescent="0.35">
      <c r="A10519" s="6" t="s">
        <v>185</v>
      </c>
      <c r="B10519" s="6" t="s">
        <v>212</v>
      </c>
      <c r="C10519" s="6" t="s">
        <v>768</v>
      </c>
      <c r="D10519" s="6" t="s">
        <v>684</v>
      </c>
      <c r="E10519" s="6" t="s">
        <v>189</v>
      </c>
      <c r="F10519" s="6" t="s">
        <v>269</v>
      </c>
      <c r="G10519" s="6" t="s">
        <v>270</v>
      </c>
      <c r="H10519" s="7">
        <v>40.154980000000002</v>
      </c>
      <c r="I10519" s="7">
        <v>52.835500000000003</v>
      </c>
      <c r="J10519" s="7">
        <v>88.763639999999995</v>
      </c>
      <c r="K10519" s="7">
        <v>101.922151</v>
      </c>
      <c r="L10519" s="7">
        <v>55.360140999999999</v>
      </c>
      <c r="M10519" s="7">
        <v>50.813282000000001</v>
      </c>
      <c r="N10519" s="7">
        <v>36.667932</v>
      </c>
      <c r="O10519" s="7">
        <v>33.848984000000002</v>
      </c>
      <c r="P10519" s="7">
        <v>63.125652000000002</v>
      </c>
      <c r="Q10519" s="7">
        <v>101.6497</v>
      </c>
      <c r="R10519" s="7">
        <v>90.983587</v>
      </c>
      <c r="S10519" s="7">
        <v>150.425805</v>
      </c>
      <c r="T10519" s="7"/>
    </row>
    <row r="10520" spans="1:20" x14ac:dyDescent="0.35">
      <c r="A10520" s="6" t="s">
        <v>185</v>
      </c>
      <c r="B10520" s="6" t="s">
        <v>212</v>
      </c>
      <c r="C10520" s="6" t="s">
        <v>768</v>
      </c>
      <c r="D10520" s="6" t="s">
        <v>684</v>
      </c>
      <c r="E10520" s="6" t="s">
        <v>189</v>
      </c>
      <c r="F10520" s="6" t="s">
        <v>271</v>
      </c>
      <c r="G10520" s="6" t="s">
        <v>272</v>
      </c>
      <c r="H10520" s="6"/>
      <c r="I10520" s="6"/>
      <c r="J10520" s="6"/>
      <c r="K10520" s="7">
        <v>3.2307000000000002E-2</v>
      </c>
      <c r="L10520" s="7">
        <v>0.260853</v>
      </c>
      <c r="M10520" s="7">
        <v>0.45150800000000002</v>
      </c>
      <c r="N10520" s="7">
        <v>0.88658800000000004</v>
      </c>
      <c r="O10520" s="7">
        <v>0.666574</v>
      </c>
      <c r="P10520" s="7">
        <v>0.72390100000000002</v>
      </c>
      <c r="Q10520" s="7">
        <v>0.61614999999999998</v>
      </c>
      <c r="R10520" s="7">
        <v>0.294595</v>
      </c>
      <c r="S10520" s="7">
        <v>0.44655699999999998</v>
      </c>
      <c r="T10520" s="7"/>
    </row>
    <row r="10521" spans="1:20" x14ac:dyDescent="0.35">
      <c r="A10521" s="6" t="s">
        <v>185</v>
      </c>
      <c r="B10521" s="6" t="s">
        <v>212</v>
      </c>
      <c r="C10521" s="6" t="s">
        <v>768</v>
      </c>
      <c r="D10521" s="6" t="s">
        <v>684</v>
      </c>
      <c r="E10521" s="6" t="s">
        <v>279</v>
      </c>
      <c r="F10521" s="6" t="s">
        <v>280</v>
      </c>
      <c r="G10521" s="6" t="s">
        <v>281</v>
      </c>
      <c r="H10521" s="6"/>
      <c r="I10521" s="6"/>
      <c r="J10521" s="6"/>
      <c r="K10521" s="7">
        <v>0.53200000000000003</v>
      </c>
      <c r="L10521" s="7">
        <v>0.161546</v>
      </c>
      <c r="M10521" s="7">
        <v>8.0284999999999995E-2</v>
      </c>
      <c r="N10521" s="7">
        <v>9.8146999999999998E-2</v>
      </c>
      <c r="O10521" s="7">
        <v>0.108293</v>
      </c>
      <c r="P10521" s="7">
        <v>0.220779</v>
      </c>
      <c r="Q10521" s="7">
        <v>0.43254599999999999</v>
      </c>
      <c r="R10521" s="7">
        <v>0.36993999999999999</v>
      </c>
      <c r="S10521" s="7">
        <v>0.500135</v>
      </c>
      <c r="T10521" s="7"/>
    </row>
    <row r="10522" spans="1:20" x14ac:dyDescent="0.35">
      <c r="A10522" s="6" t="s">
        <v>185</v>
      </c>
      <c r="B10522" s="6" t="s">
        <v>212</v>
      </c>
      <c r="C10522" s="6" t="s">
        <v>768</v>
      </c>
      <c r="D10522" s="6" t="s">
        <v>684</v>
      </c>
      <c r="E10522" s="6" t="s">
        <v>279</v>
      </c>
      <c r="F10522" s="6" t="s">
        <v>282</v>
      </c>
      <c r="G10522" s="6" t="s">
        <v>283</v>
      </c>
      <c r="H10522" s="6"/>
      <c r="I10522" s="6"/>
      <c r="J10522" s="6"/>
      <c r="K10522" s="7">
        <v>0</v>
      </c>
      <c r="L10522" s="7">
        <v>3.9248999999999999E-2</v>
      </c>
      <c r="M10522" s="7">
        <v>1.754E-2</v>
      </c>
      <c r="N10522" s="7">
        <v>1.6608000000000001E-2</v>
      </c>
      <c r="O10522" s="7">
        <v>3.0193999999999999E-2</v>
      </c>
      <c r="P10522" s="7">
        <v>4.4419E-2</v>
      </c>
      <c r="Q10522" s="7">
        <v>0.108712</v>
      </c>
      <c r="R10522" s="7">
        <v>0.102933</v>
      </c>
      <c r="S10522" s="7">
        <v>0.12444</v>
      </c>
      <c r="T10522" s="7"/>
    </row>
    <row r="10523" spans="1:20" x14ac:dyDescent="0.35">
      <c r="A10523" s="6" t="s">
        <v>185</v>
      </c>
      <c r="B10523" s="6" t="s">
        <v>212</v>
      </c>
      <c r="C10523" s="6" t="s">
        <v>768</v>
      </c>
      <c r="D10523" s="6" t="s">
        <v>684</v>
      </c>
      <c r="E10523" s="6" t="s">
        <v>284</v>
      </c>
      <c r="F10523" s="6" t="s">
        <v>295</v>
      </c>
      <c r="G10523" s="6" t="s">
        <v>296</v>
      </c>
      <c r="H10523" s="6"/>
      <c r="I10523" s="6"/>
      <c r="J10523" s="6"/>
      <c r="K10523" s="7">
        <v>0.583565</v>
      </c>
      <c r="L10523" s="7">
        <v>0.546512</v>
      </c>
      <c r="M10523" s="7">
        <v>0.99518700000000004</v>
      </c>
      <c r="N10523" s="7">
        <v>1.228764</v>
      </c>
      <c r="O10523" s="7">
        <v>1.1361319999999999</v>
      </c>
      <c r="P10523" s="7">
        <v>0.36274499999999998</v>
      </c>
      <c r="Q10523" s="7">
        <v>0.644702</v>
      </c>
      <c r="R10523" s="7">
        <v>0.81636799999999998</v>
      </c>
      <c r="S10523" s="7">
        <v>1.2158260000000001</v>
      </c>
      <c r="T10523" s="7"/>
    </row>
    <row r="10524" spans="1:20" x14ac:dyDescent="0.35">
      <c r="A10524" s="6" t="s">
        <v>185</v>
      </c>
      <c r="B10524" s="6" t="s">
        <v>212</v>
      </c>
      <c r="C10524" s="6" t="s">
        <v>768</v>
      </c>
      <c r="D10524" s="6" t="s">
        <v>684</v>
      </c>
      <c r="E10524" s="6" t="s">
        <v>284</v>
      </c>
      <c r="F10524" s="6" t="s">
        <v>297</v>
      </c>
      <c r="G10524" s="6" t="s">
        <v>298</v>
      </c>
      <c r="H10524" s="6"/>
      <c r="I10524" s="6"/>
      <c r="J10524" s="6"/>
      <c r="K10524" s="7">
        <v>0.105657</v>
      </c>
      <c r="L10524" s="7">
        <v>0.11550199999999999</v>
      </c>
      <c r="M10524" s="7">
        <v>0.190695</v>
      </c>
      <c r="N10524" s="7">
        <v>0.23133999999999999</v>
      </c>
      <c r="O10524" s="7">
        <v>0</v>
      </c>
      <c r="P10524" s="7">
        <v>2.3351E-2</v>
      </c>
      <c r="Q10524" s="7">
        <v>0.107296</v>
      </c>
      <c r="R10524" s="7">
        <v>3.4221000000000001E-2</v>
      </c>
      <c r="S10524" s="7">
        <v>0.18038599999999999</v>
      </c>
      <c r="T10524" s="7"/>
    </row>
    <row r="10525" spans="1:20" x14ac:dyDescent="0.35">
      <c r="A10525" s="6" t="s">
        <v>185</v>
      </c>
      <c r="B10525" s="6" t="s">
        <v>212</v>
      </c>
      <c r="C10525" s="6" t="s">
        <v>768</v>
      </c>
      <c r="D10525" s="6" t="s">
        <v>684</v>
      </c>
      <c r="E10525" s="6" t="s">
        <v>284</v>
      </c>
      <c r="F10525" s="6" t="s">
        <v>299</v>
      </c>
      <c r="G10525" s="6" t="s">
        <v>300</v>
      </c>
      <c r="H10525" s="7">
        <v>12.68052</v>
      </c>
      <c r="I10525" s="7">
        <v>16.907360000000001</v>
      </c>
      <c r="J10525" s="7">
        <v>25.361039999999999</v>
      </c>
      <c r="K10525" s="7">
        <v>3.47641</v>
      </c>
      <c r="L10525" s="7">
        <v>2.5477609999999999</v>
      </c>
      <c r="M10525" s="7">
        <v>1.7761560000000001</v>
      </c>
      <c r="N10525" s="7">
        <v>1.4840500000000001</v>
      </c>
      <c r="O10525" s="7">
        <v>1.4685280000000001</v>
      </c>
      <c r="P10525" s="7">
        <v>2.64377</v>
      </c>
      <c r="Q10525" s="7">
        <v>6.3790519999999997</v>
      </c>
      <c r="R10525" s="7">
        <v>5.4264279999999996</v>
      </c>
      <c r="S10525" s="7">
        <v>7.9421860000000004</v>
      </c>
      <c r="T10525" s="7"/>
    </row>
    <row r="10526" spans="1:20" x14ac:dyDescent="0.35">
      <c r="A10526" s="6" t="s">
        <v>185</v>
      </c>
      <c r="B10526" s="6" t="s">
        <v>212</v>
      </c>
      <c r="C10526" s="6" t="s">
        <v>768</v>
      </c>
      <c r="D10526" s="6" t="s">
        <v>684</v>
      </c>
      <c r="E10526" s="6" t="s">
        <v>284</v>
      </c>
      <c r="F10526" s="6" t="s">
        <v>301</v>
      </c>
      <c r="G10526" s="6" t="s">
        <v>302</v>
      </c>
      <c r="H10526" s="7">
        <v>2.7897159999999999</v>
      </c>
      <c r="I10526" s="7">
        <v>13.94858</v>
      </c>
      <c r="J10526" s="7">
        <v>4.1845739999999996</v>
      </c>
      <c r="K10526" s="7">
        <v>4.5620729999999998</v>
      </c>
      <c r="L10526" s="7">
        <v>1.161635</v>
      </c>
      <c r="M10526" s="7">
        <v>0.69505300000000003</v>
      </c>
      <c r="N10526" s="7">
        <v>0.35820800000000003</v>
      </c>
      <c r="O10526" s="7">
        <v>0</v>
      </c>
      <c r="P10526" s="7">
        <v>1.5363659999999999</v>
      </c>
      <c r="Q10526" s="7">
        <v>1.261028</v>
      </c>
      <c r="R10526" s="7">
        <v>0.96982999999999997</v>
      </c>
      <c r="S10526" s="7">
        <v>1.886522</v>
      </c>
      <c r="T10526" s="7"/>
    </row>
    <row r="10527" spans="1:20" x14ac:dyDescent="0.35">
      <c r="A10527" s="6" t="s">
        <v>185</v>
      </c>
      <c r="B10527" s="6" t="s">
        <v>212</v>
      </c>
      <c r="C10527" s="6" t="s">
        <v>768</v>
      </c>
      <c r="D10527" s="6" t="s">
        <v>684</v>
      </c>
      <c r="E10527" s="6" t="s">
        <v>303</v>
      </c>
      <c r="F10527" s="6" t="s">
        <v>304</v>
      </c>
      <c r="G10527" s="6" t="s">
        <v>305</v>
      </c>
      <c r="H10527" s="6"/>
      <c r="I10527" s="6"/>
      <c r="J10527" s="6"/>
      <c r="K10527" s="7">
        <v>0</v>
      </c>
      <c r="L10527" s="7">
        <v>6.4477999999999994E-2</v>
      </c>
      <c r="M10527" s="7">
        <v>4.2375999999999997E-2</v>
      </c>
      <c r="N10527" s="7">
        <v>2.997E-2</v>
      </c>
      <c r="O10527" s="7">
        <v>3.0976E-2</v>
      </c>
      <c r="P10527" s="7">
        <v>6.046E-2</v>
      </c>
      <c r="Q10527" s="7">
        <v>8.0703999999999998E-2</v>
      </c>
      <c r="R10527" s="7">
        <v>8.0780000000000005E-2</v>
      </c>
      <c r="S10527" s="7">
        <v>7.0849999999999996E-2</v>
      </c>
      <c r="T10527" s="7"/>
    </row>
    <row r="10528" spans="1:20" x14ac:dyDescent="0.35">
      <c r="A10528" s="6" t="s">
        <v>185</v>
      </c>
      <c r="B10528" s="6" t="s">
        <v>212</v>
      </c>
      <c r="C10528" s="6" t="s">
        <v>768</v>
      </c>
      <c r="D10528" s="6" t="s">
        <v>684</v>
      </c>
      <c r="E10528" s="6" t="s">
        <v>303</v>
      </c>
      <c r="F10528" s="6" t="s">
        <v>306</v>
      </c>
      <c r="G10528" s="6" t="s">
        <v>307</v>
      </c>
      <c r="H10528" s="7">
        <v>6.9742850000000001</v>
      </c>
      <c r="I10528" s="7">
        <v>11.158856</v>
      </c>
      <c r="J10528" s="7">
        <v>13.94857</v>
      </c>
      <c r="K10528" s="7">
        <v>1.5057970000000001</v>
      </c>
      <c r="L10528" s="7">
        <v>0.31462800000000002</v>
      </c>
      <c r="M10528" s="7">
        <v>0.17822399999999999</v>
      </c>
      <c r="N10528" s="7">
        <v>0.13988400000000001</v>
      </c>
      <c r="O10528" s="7">
        <v>0.20661099999999999</v>
      </c>
      <c r="P10528" s="7">
        <v>0.52398999999999996</v>
      </c>
      <c r="Q10528" s="7">
        <v>0.71620799999999996</v>
      </c>
      <c r="R10528" s="7">
        <v>0.74732399999999999</v>
      </c>
      <c r="S10528" s="7">
        <v>0.62758700000000001</v>
      </c>
      <c r="T10528" s="7"/>
    </row>
    <row r="10529" spans="1:20" x14ac:dyDescent="0.35">
      <c r="A10529" s="6" t="s">
        <v>185</v>
      </c>
      <c r="B10529" s="6" t="s">
        <v>212</v>
      </c>
      <c r="C10529" s="6" t="s">
        <v>768</v>
      </c>
      <c r="D10529" s="6" t="s">
        <v>684</v>
      </c>
      <c r="E10529" s="6" t="s">
        <v>303</v>
      </c>
      <c r="F10529" s="6" t="s">
        <v>308</v>
      </c>
      <c r="G10529" s="6" t="s">
        <v>309</v>
      </c>
      <c r="H10529" s="7">
        <v>8.3691420000000001</v>
      </c>
      <c r="I10529" s="7">
        <v>2.789714</v>
      </c>
      <c r="J10529" s="7">
        <v>8.3691420000000001</v>
      </c>
      <c r="K10529" s="7">
        <v>0.55097399999999996</v>
      </c>
      <c r="L10529" s="7">
        <v>0.31462800000000002</v>
      </c>
      <c r="M10529" s="7">
        <v>0.17821699999999999</v>
      </c>
      <c r="N10529" s="7">
        <v>0.13988400000000001</v>
      </c>
      <c r="O10529" s="7">
        <v>0.216948</v>
      </c>
      <c r="P10529" s="7">
        <v>0.53404499999999999</v>
      </c>
      <c r="Q10529" s="7">
        <v>0.72629600000000005</v>
      </c>
      <c r="R10529" s="7">
        <v>0.74729599999999996</v>
      </c>
      <c r="S10529" s="7">
        <v>0.63770499999999997</v>
      </c>
      <c r="T10529" s="7"/>
    </row>
    <row r="10530" spans="1:20" x14ac:dyDescent="0.35">
      <c r="A10530" s="6" t="s">
        <v>185</v>
      </c>
      <c r="B10530" s="6" t="s">
        <v>212</v>
      </c>
      <c r="C10530" s="6" t="s">
        <v>768</v>
      </c>
      <c r="D10530" s="6" t="s">
        <v>684</v>
      </c>
      <c r="E10530" s="6" t="s">
        <v>303</v>
      </c>
      <c r="F10530" s="6" t="s">
        <v>310</v>
      </c>
      <c r="G10530" s="6" t="s">
        <v>311</v>
      </c>
      <c r="H10530" s="6"/>
      <c r="I10530" s="6"/>
      <c r="J10530" s="6"/>
      <c r="K10530" s="7">
        <v>7.5245000000000006E-2</v>
      </c>
      <c r="L10530" s="7">
        <v>0.112912</v>
      </c>
      <c r="M10530" s="7">
        <v>6.7858000000000002E-2</v>
      </c>
      <c r="N10530" s="7">
        <v>5.9948000000000001E-2</v>
      </c>
      <c r="O10530" s="7">
        <v>9.2969999999999997E-2</v>
      </c>
      <c r="P10530" s="7">
        <v>0.24184</v>
      </c>
      <c r="Q10530" s="7">
        <v>0.38333200000000001</v>
      </c>
      <c r="R10530" s="7">
        <v>0.40394799999999997</v>
      </c>
      <c r="S10530" s="7">
        <v>0.34415000000000001</v>
      </c>
      <c r="T10530" s="7"/>
    </row>
    <row r="10531" spans="1:20" x14ac:dyDescent="0.35">
      <c r="A10531" s="6" t="s">
        <v>185</v>
      </c>
      <c r="B10531" s="6" t="s">
        <v>212</v>
      </c>
      <c r="C10531" s="6" t="s">
        <v>768</v>
      </c>
      <c r="D10531" s="6" t="s">
        <v>684</v>
      </c>
      <c r="E10531" s="6" t="s">
        <v>303</v>
      </c>
      <c r="F10531" s="6" t="s">
        <v>312</v>
      </c>
      <c r="G10531" s="6" t="s">
        <v>313</v>
      </c>
      <c r="H10531" s="7">
        <v>2.789714</v>
      </c>
      <c r="I10531" s="7">
        <v>4.184571</v>
      </c>
      <c r="J10531" s="7">
        <v>8.3691420000000001</v>
      </c>
      <c r="K10531" s="7">
        <v>3.042443</v>
      </c>
      <c r="L10531" s="7">
        <v>0.75839599999999996</v>
      </c>
      <c r="M10531" s="7">
        <v>0.43288399999999999</v>
      </c>
      <c r="N10531" s="7">
        <v>0.30975799999999998</v>
      </c>
      <c r="O10531" s="7">
        <v>0.46489999999999998</v>
      </c>
      <c r="P10531" s="7">
        <v>1.1588400000000001</v>
      </c>
      <c r="Q10531" s="7">
        <v>1.5030840000000001</v>
      </c>
      <c r="R10531" s="7">
        <v>1.555256</v>
      </c>
      <c r="S10531" s="7">
        <v>1.315925</v>
      </c>
      <c r="T10531" s="7"/>
    </row>
    <row r="10532" spans="1:20" x14ac:dyDescent="0.35">
      <c r="A10532" s="6" t="s">
        <v>185</v>
      </c>
      <c r="B10532" s="6" t="s">
        <v>212</v>
      </c>
      <c r="C10532" s="6" t="s">
        <v>768</v>
      </c>
      <c r="D10532" s="6" t="s">
        <v>684</v>
      </c>
      <c r="E10532" s="6" t="s">
        <v>303</v>
      </c>
      <c r="F10532" s="6" t="s">
        <v>314</v>
      </c>
      <c r="G10532" s="6" t="s">
        <v>315</v>
      </c>
      <c r="H10532" s="6"/>
      <c r="I10532" s="6"/>
      <c r="J10532" s="6"/>
      <c r="K10532" s="7">
        <v>0.32821400000000001</v>
      </c>
      <c r="L10532" s="7">
        <v>0.330766</v>
      </c>
      <c r="M10532" s="7">
        <v>0.18671499999999999</v>
      </c>
      <c r="N10532" s="7">
        <v>0.14987800000000001</v>
      </c>
      <c r="O10532" s="7">
        <v>0.216948</v>
      </c>
      <c r="P10532" s="7">
        <v>0.54413</v>
      </c>
      <c r="Q10532" s="7">
        <v>0.70613599999999999</v>
      </c>
      <c r="R10532" s="7">
        <v>0.73722200000000004</v>
      </c>
      <c r="S10532" s="7">
        <v>0.61746500000000004</v>
      </c>
      <c r="T10532" s="7"/>
    </row>
    <row r="10533" spans="1:20" x14ac:dyDescent="0.35">
      <c r="A10533" s="6" t="s">
        <v>185</v>
      </c>
      <c r="B10533" s="6" t="s">
        <v>212</v>
      </c>
      <c r="C10533" s="6" t="s">
        <v>768</v>
      </c>
      <c r="D10533" s="6" t="s">
        <v>684</v>
      </c>
      <c r="E10533" s="6" t="s">
        <v>303</v>
      </c>
      <c r="F10533" s="6" t="s">
        <v>316</v>
      </c>
      <c r="G10533" s="6" t="s">
        <v>317</v>
      </c>
      <c r="H10533" s="6"/>
      <c r="I10533" s="6"/>
      <c r="J10533" s="6"/>
      <c r="K10533" s="7">
        <v>0</v>
      </c>
      <c r="L10533" s="7">
        <v>0.20818400000000001</v>
      </c>
      <c r="M10533" s="7">
        <v>0.13642000000000001</v>
      </c>
      <c r="N10533" s="7">
        <v>0.26978400000000002</v>
      </c>
      <c r="O10533" s="7">
        <v>0.29959599999999997</v>
      </c>
      <c r="P10533" s="7">
        <v>0.54413999999999996</v>
      </c>
      <c r="Q10533" s="7">
        <v>0.88771999999999995</v>
      </c>
      <c r="R10533" s="7">
        <v>0.96949200000000002</v>
      </c>
      <c r="S10533" s="7">
        <v>1.1438349999999999</v>
      </c>
      <c r="T10533" s="7"/>
    </row>
    <row r="10534" spans="1:20" x14ac:dyDescent="0.35">
      <c r="A10534" s="6" t="s">
        <v>185</v>
      </c>
      <c r="B10534" s="6" t="s">
        <v>212</v>
      </c>
      <c r="C10534" s="6" t="s">
        <v>768</v>
      </c>
      <c r="D10534" s="6" t="s">
        <v>684</v>
      </c>
      <c r="E10534" s="6" t="s">
        <v>303</v>
      </c>
      <c r="F10534" s="6" t="s">
        <v>318</v>
      </c>
      <c r="G10534" s="6" t="s">
        <v>319</v>
      </c>
      <c r="H10534" s="6"/>
      <c r="I10534" s="6"/>
      <c r="J10534" s="6"/>
      <c r="K10534" s="7">
        <v>0</v>
      </c>
      <c r="L10534" s="7">
        <v>7.6635999999999996E-2</v>
      </c>
      <c r="M10534" s="7">
        <v>5.2420000000000001E-2</v>
      </c>
      <c r="N10534" s="7">
        <v>5.9951999999999998E-2</v>
      </c>
      <c r="O10534" s="7">
        <v>6.1988000000000001E-2</v>
      </c>
      <c r="P10534" s="7">
        <v>0.13098499999999999</v>
      </c>
      <c r="Q10534" s="7">
        <v>0.25219599999999998</v>
      </c>
      <c r="R10534" s="7">
        <v>0.28276400000000002</v>
      </c>
      <c r="S10534" s="7">
        <v>0.33403500000000003</v>
      </c>
      <c r="T10534" s="7"/>
    </row>
    <row r="10535" spans="1:20" x14ac:dyDescent="0.35">
      <c r="A10535" s="6" t="s">
        <v>185</v>
      </c>
      <c r="B10535" s="6" t="s">
        <v>212</v>
      </c>
      <c r="C10535" s="6" t="s">
        <v>768</v>
      </c>
      <c r="D10535" s="6" t="s">
        <v>684</v>
      </c>
      <c r="E10535" s="6" t="s">
        <v>303</v>
      </c>
      <c r="F10535" s="6" t="s">
        <v>328</v>
      </c>
      <c r="G10535" s="6" t="s">
        <v>329</v>
      </c>
      <c r="H10535" s="6"/>
      <c r="I10535" s="7">
        <v>0.95103899999999997</v>
      </c>
      <c r="J10535" s="6"/>
      <c r="K10535" s="7">
        <v>1.9584000000000001E-2</v>
      </c>
      <c r="L10535" s="7">
        <v>0.19725200000000001</v>
      </c>
      <c r="M10535" s="7">
        <v>0.110542</v>
      </c>
      <c r="N10535" s="7">
        <v>0.13988800000000001</v>
      </c>
      <c r="O10535" s="7">
        <v>0.1343</v>
      </c>
      <c r="P10535" s="7">
        <v>0</v>
      </c>
      <c r="Q10535" s="7">
        <v>0</v>
      </c>
      <c r="R10535" s="7">
        <v>0</v>
      </c>
      <c r="S10535" s="7">
        <v>0</v>
      </c>
      <c r="T10535" s="7"/>
    </row>
    <row r="10536" spans="1:20" x14ac:dyDescent="0.35">
      <c r="A10536" s="6" t="s">
        <v>185</v>
      </c>
      <c r="B10536" s="6" t="s">
        <v>212</v>
      </c>
      <c r="C10536" s="6" t="s">
        <v>768</v>
      </c>
      <c r="D10536" s="6" t="s">
        <v>684</v>
      </c>
      <c r="E10536" s="6" t="s">
        <v>303</v>
      </c>
      <c r="F10536" s="6" t="s">
        <v>330</v>
      </c>
      <c r="G10536" s="6" t="s">
        <v>331</v>
      </c>
      <c r="H10536" s="6"/>
      <c r="I10536" s="6"/>
      <c r="J10536" s="6"/>
      <c r="K10536" s="7">
        <v>0</v>
      </c>
      <c r="L10536" s="7">
        <v>0</v>
      </c>
      <c r="M10536" s="7">
        <v>0</v>
      </c>
      <c r="N10536" s="7">
        <v>0</v>
      </c>
      <c r="O10536" s="7">
        <v>0.196185</v>
      </c>
      <c r="P10536" s="7">
        <v>0.57438</v>
      </c>
      <c r="Q10536" s="7">
        <v>0.80458399999999997</v>
      </c>
      <c r="R10536" s="7">
        <v>0.63003200000000004</v>
      </c>
      <c r="S10536" s="7">
        <v>0.55901000000000001</v>
      </c>
      <c r="T10536" s="7"/>
    </row>
    <row r="10537" spans="1:20" x14ac:dyDescent="0.35">
      <c r="A10537" s="6" t="s">
        <v>185</v>
      </c>
      <c r="B10537" s="6" t="s">
        <v>212</v>
      </c>
      <c r="C10537" s="6" t="s">
        <v>768</v>
      </c>
      <c r="D10537" s="6" t="s">
        <v>684</v>
      </c>
      <c r="E10537" s="6" t="s">
        <v>303</v>
      </c>
      <c r="F10537" s="6" t="s">
        <v>332</v>
      </c>
      <c r="G10537" s="6" t="s">
        <v>333</v>
      </c>
      <c r="H10537" s="6"/>
      <c r="I10537" s="7">
        <v>0.95103899999999997</v>
      </c>
      <c r="J10537" s="6"/>
      <c r="K10537" s="7">
        <v>8.5086999999999996E-2</v>
      </c>
      <c r="L10537" s="7">
        <v>9.4409000000000007E-2</v>
      </c>
      <c r="M10537" s="7">
        <v>6.8210999999999994E-2</v>
      </c>
      <c r="N10537" s="7">
        <v>6.9935999999999998E-2</v>
      </c>
      <c r="O10537" s="7">
        <v>0.11362800000000001</v>
      </c>
      <c r="P10537" s="7">
        <v>0</v>
      </c>
      <c r="Q10537" s="7">
        <v>0</v>
      </c>
      <c r="R10537" s="7">
        <v>0</v>
      </c>
      <c r="S10537" s="7">
        <v>0</v>
      </c>
      <c r="T10537" s="7"/>
    </row>
    <row r="10538" spans="1:20" x14ac:dyDescent="0.35">
      <c r="A10538" s="6" t="s">
        <v>185</v>
      </c>
      <c r="B10538" s="6" t="s">
        <v>212</v>
      </c>
      <c r="C10538" s="6" t="s">
        <v>768</v>
      </c>
      <c r="D10538" s="6" t="s">
        <v>684</v>
      </c>
      <c r="E10538" s="6" t="s">
        <v>303</v>
      </c>
      <c r="F10538" s="6" t="s">
        <v>334</v>
      </c>
      <c r="G10538" s="6" t="s">
        <v>335</v>
      </c>
      <c r="H10538" s="6"/>
      <c r="I10538" s="6"/>
      <c r="J10538" s="6"/>
      <c r="K10538" s="7">
        <v>0</v>
      </c>
      <c r="L10538" s="7">
        <v>0</v>
      </c>
      <c r="M10538" s="7">
        <v>0</v>
      </c>
      <c r="N10538" s="7">
        <v>0</v>
      </c>
      <c r="O10538" s="7">
        <v>0.15695999999999999</v>
      </c>
      <c r="P10538" s="7">
        <v>0.31237999999999999</v>
      </c>
      <c r="Q10538" s="7">
        <v>0.53639599999999998</v>
      </c>
      <c r="R10538" s="7">
        <v>0.39247199999999999</v>
      </c>
      <c r="S10538" s="7">
        <v>0.34160499999999999</v>
      </c>
      <c r="T10538" s="7"/>
    </row>
    <row r="10539" spans="1:20" x14ac:dyDescent="0.35">
      <c r="A10539" s="6" t="s">
        <v>185</v>
      </c>
      <c r="B10539" s="6" t="s">
        <v>212</v>
      </c>
      <c r="C10539" s="6" t="s">
        <v>768</v>
      </c>
      <c r="D10539" s="6" t="s">
        <v>684</v>
      </c>
      <c r="E10539" s="6" t="s">
        <v>303</v>
      </c>
      <c r="F10539" s="6" t="s">
        <v>336</v>
      </c>
      <c r="G10539" s="6" t="s">
        <v>337</v>
      </c>
      <c r="H10539" s="6"/>
      <c r="I10539" s="6"/>
      <c r="J10539" s="6"/>
      <c r="K10539" s="7">
        <v>0</v>
      </c>
      <c r="L10539" s="7">
        <v>7.7060000000000003E-2</v>
      </c>
      <c r="M10539" s="7">
        <v>4.2308999999999999E-2</v>
      </c>
      <c r="N10539" s="7">
        <v>8.9924000000000004E-2</v>
      </c>
      <c r="O10539" s="7">
        <v>7.2314000000000003E-2</v>
      </c>
      <c r="P10539" s="7">
        <v>0</v>
      </c>
      <c r="Q10539" s="7">
        <v>0</v>
      </c>
      <c r="R10539" s="7">
        <v>0</v>
      </c>
      <c r="S10539" s="7">
        <v>0</v>
      </c>
      <c r="T10539" s="7"/>
    </row>
    <row r="10540" spans="1:20" x14ac:dyDescent="0.35">
      <c r="A10540" s="6" t="s">
        <v>185</v>
      </c>
      <c r="B10540" s="6" t="s">
        <v>212</v>
      </c>
      <c r="C10540" s="6" t="s">
        <v>768</v>
      </c>
      <c r="D10540" s="6" t="s">
        <v>684</v>
      </c>
      <c r="E10540" s="6" t="s">
        <v>303</v>
      </c>
      <c r="F10540" s="6" t="s">
        <v>338</v>
      </c>
      <c r="G10540" s="6" t="s">
        <v>339</v>
      </c>
      <c r="H10540" s="6"/>
      <c r="I10540" s="6"/>
      <c r="J10540" s="6"/>
      <c r="K10540" s="7">
        <v>0</v>
      </c>
      <c r="L10540" s="7">
        <v>0</v>
      </c>
      <c r="M10540" s="7">
        <v>0</v>
      </c>
      <c r="N10540" s="7">
        <v>0</v>
      </c>
      <c r="O10540" s="7">
        <v>0.107976</v>
      </c>
      <c r="P10540" s="7">
        <v>0.27206999999999998</v>
      </c>
      <c r="Q10540" s="7">
        <v>0.33008399999999999</v>
      </c>
      <c r="R10540" s="7">
        <v>0.27887200000000001</v>
      </c>
      <c r="S10540" s="7">
        <v>0.24843999999999999</v>
      </c>
      <c r="T10540" s="7"/>
    </row>
    <row r="10541" spans="1:20" x14ac:dyDescent="0.35">
      <c r="A10541" s="6" t="s">
        <v>185</v>
      </c>
      <c r="B10541" s="6" t="s">
        <v>212</v>
      </c>
      <c r="C10541" s="6" t="s">
        <v>768</v>
      </c>
      <c r="D10541" s="6" t="s">
        <v>684</v>
      </c>
      <c r="E10541" s="6" t="s">
        <v>303</v>
      </c>
      <c r="F10541" s="6" t="s">
        <v>342</v>
      </c>
      <c r="G10541" s="6" t="s">
        <v>343</v>
      </c>
      <c r="H10541" s="7">
        <v>1.269814</v>
      </c>
      <c r="I10541" s="7">
        <v>1.6326179999999999</v>
      </c>
      <c r="J10541" s="7">
        <v>1.4512160000000001</v>
      </c>
      <c r="K10541" s="7">
        <v>0.42604199999999998</v>
      </c>
      <c r="L10541" s="7">
        <v>1.6097E-2</v>
      </c>
      <c r="M10541" s="7">
        <v>8.4480000000000006E-3</v>
      </c>
      <c r="N10541" s="7">
        <v>0.27900199999999997</v>
      </c>
      <c r="O10541" s="7">
        <v>0</v>
      </c>
      <c r="P10541" s="7">
        <v>0</v>
      </c>
      <c r="Q10541" s="7">
        <v>0</v>
      </c>
      <c r="R10541" s="7">
        <v>0</v>
      </c>
      <c r="S10541" s="7">
        <v>0</v>
      </c>
      <c r="T10541" s="7"/>
    </row>
    <row r="10542" spans="1:20" x14ac:dyDescent="0.35">
      <c r="A10542" s="6" t="s">
        <v>185</v>
      </c>
      <c r="B10542" s="6" t="s">
        <v>212</v>
      </c>
      <c r="C10542" s="6" t="s">
        <v>768</v>
      </c>
      <c r="D10542" s="6" t="s">
        <v>684</v>
      </c>
      <c r="E10542" s="6" t="s">
        <v>303</v>
      </c>
      <c r="F10542" s="6" t="s">
        <v>344</v>
      </c>
      <c r="G10542" s="6" t="s">
        <v>345</v>
      </c>
      <c r="H10542" s="7">
        <v>0.73265199999999997</v>
      </c>
      <c r="I10542" s="7">
        <v>1.282141</v>
      </c>
      <c r="J10542" s="7">
        <v>0.73265199999999997</v>
      </c>
      <c r="K10542" s="7">
        <v>4.0508000000000002E-2</v>
      </c>
      <c r="L10542" s="7">
        <v>2.4170000000000001E-2</v>
      </c>
      <c r="M10542" s="7">
        <v>1.6927999999999999E-2</v>
      </c>
      <c r="N10542" s="7">
        <v>0.281582</v>
      </c>
      <c r="O10542" s="7">
        <v>0</v>
      </c>
      <c r="P10542" s="7">
        <v>0</v>
      </c>
      <c r="Q10542" s="7">
        <v>0</v>
      </c>
      <c r="R10542" s="7">
        <v>0</v>
      </c>
      <c r="S10542" s="7">
        <v>0</v>
      </c>
      <c r="T10542" s="7"/>
    </row>
    <row r="10543" spans="1:20" x14ac:dyDescent="0.35">
      <c r="A10543" s="6" t="s">
        <v>185</v>
      </c>
      <c r="B10543" s="6" t="s">
        <v>212</v>
      </c>
      <c r="C10543" s="6" t="s">
        <v>768</v>
      </c>
      <c r="D10543" s="6" t="s">
        <v>684</v>
      </c>
      <c r="E10543" s="6" t="s">
        <v>303</v>
      </c>
      <c r="F10543" s="6" t="s">
        <v>346</v>
      </c>
      <c r="G10543" s="6" t="s">
        <v>347</v>
      </c>
      <c r="H10543" s="7">
        <v>0.91581500000000005</v>
      </c>
      <c r="I10543" s="7">
        <v>1.6484669999999999</v>
      </c>
      <c r="J10543" s="7">
        <v>2.0147930000000001</v>
      </c>
      <c r="K10543" s="7">
        <v>0.64666900000000005</v>
      </c>
      <c r="L10543" s="7">
        <v>1.6093E-2</v>
      </c>
      <c r="M10543" s="7">
        <v>8.4430000000000009E-3</v>
      </c>
      <c r="N10543" s="7">
        <v>0.24685799999999999</v>
      </c>
      <c r="O10543" s="7">
        <v>0</v>
      </c>
      <c r="P10543" s="7">
        <v>0</v>
      </c>
      <c r="Q10543" s="7">
        <v>0</v>
      </c>
      <c r="R10543" s="7">
        <v>0</v>
      </c>
      <c r="S10543" s="7">
        <v>0</v>
      </c>
      <c r="T10543" s="7"/>
    </row>
    <row r="10544" spans="1:20" x14ac:dyDescent="0.35">
      <c r="A10544" s="6" t="s">
        <v>185</v>
      </c>
      <c r="B10544" s="6" t="s">
        <v>212</v>
      </c>
      <c r="C10544" s="6" t="s">
        <v>768</v>
      </c>
      <c r="D10544" s="6" t="s">
        <v>684</v>
      </c>
      <c r="E10544" s="6" t="s">
        <v>303</v>
      </c>
      <c r="F10544" s="6" t="s">
        <v>350</v>
      </c>
      <c r="G10544" s="6" t="s">
        <v>351</v>
      </c>
      <c r="H10544" s="6"/>
      <c r="I10544" s="6"/>
      <c r="J10544" s="6"/>
      <c r="K10544" s="7">
        <v>0</v>
      </c>
      <c r="L10544" s="7">
        <v>3.2807999999999997E-2</v>
      </c>
      <c r="M10544" s="7">
        <v>2.0902E-2</v>
      </c>
      <c r="N10544" s="7">
        <v>9.9860000000000001E-3</v>
      </c>
      <c r="O10544" s="7">
        <v>1.0324E-2</v>
      </c>
      <c r="P10544" s="7">
        <v>2.0140000000000002E-2</v>
      </c>
      <c r="Q10544" s="7">
        <v>4.0340000000000001E-2</v>
      </c>
      <c r="R10544" s="7">
        <v>5.0487999999999998E-2</v>
      </c>
      <c r="S10544" s="7">
        <v>6.0734999999999997E-2</v>
      </c>
      <c r="T10544" s="7"/>
    </row>
    <row r="10545" spans="1:20" x14ac:dyDescent="0.35">
      <c r="A10545" s="6" t="s">
        <v>185</v>
      </c>
      <c r="B10545" s="6" t="s">
        <v>212</v>
      </c>
      <c r="C10545" s="6" t="s">
        <v>768</v>
      </c>
      <c r="D10545" s="6" t="s">
        <v>684</v>
      </c>
      <c r="E10545" s="6" t="s">
        <v>303</v>
      </c>
      <c r="F10545" s="6" t="s">
        <v>352</v>
      </c>
      <c r="G10545" s="6" t="s">
        <v>353</v>
      </c>
      <c r="H10545" s="6"/>
      <c r="I10545" s="6"/>
      <c r="J10545" s="6"/>
      <c r="K10545" s="7">
        <v>0</v>
      </c>
      <c r="L10545" s="7">
        <v>3.2806000000000002E-2</v>
      </c>
      <c r="M10545" s="7">
        <v>2.0902E-2</v>
      </c>
      <c r="N10545" s="7">
        <v>9.9860000000000001E-3</v>
      </c>
      <c r="O10545" s="7">
        <v>1.0324E-2</v>
      </c>
      <c r="P10545" s="7">
        <v>2.0150000000000001E-2</v>
      </c>
      <c r="Q10545" s="7">
        <v>3.0262000000000001E-2</v>
      </c>
      <c r="R10545" s="7">
        <v>3.0287999999999999E-2</v>
      </c>
      <c r="S10545" s="7">
        <v>3.0365E-2</v>
      </c>
      <c r="T10545" s="7"/>
    </row>
    <row r="10546" spans="1:20" x14ac:dyDescent="0.35">
      <c r="A10546" s="6" t="s">
        <v>185</v>
      </c>
      <c r="B10546" s="6" t="s">
        <v>212</v>
      </c>
      <c r="C10546" s="6" t="s">
        <v>768</v>
      </c>
      <c r="D10546" s="6" t="s">
        <v>684</v>
      </c>
      <c r="E10546" s="6" t="s">
        <v>303</v>
      </c>
      <c r="F10546" s="6" t="s">
        <v>358</v>
      </c>
      <c r="G10546" s="6" t="s">
        <v>359</v>
      </c>
      <c r="H10546" s="7">
        <v>7.6083119999999997</v>
      </c>
      <c r="I10546" s="7">
        <v>14.265585</v>
      </c>
      <c r="J10546" s="7">
        <v>23.775974999999999</v>
      </c>
      <c r="K10546" s="7">
        <v>6.0998840000000003</v>
      </c>
      <c r="L10546" s="7">
        <v>0.18465000000000001</v>
      </c>
      <c r="M10546" s="7">
        <v>8.9912000000000006E-2</v>
      </c>
      <c r="N10546" s="7">
        <v>3.2115999999999999E-2</v>
      </c>
      <c r="O10546" s="7">
        <v>4.1796E-2</v>
      </c>
      <c r="P10546" s="7">
        <v>9.9705000000000002E-2</v>
      </c>
      <c r="Q10546" s="7">
        <v>0.19944400000000001</v>
      </c>
      <c r="R10546" s="7">
        <v>9.9671999999999997E-2</v>
      </c>
      <c r="S10546" s="7">
        <v>8.0991999999999995E-2</v>
      </c>
      <c r="T10546" s="7"/>
    </row>
    <row r="10547" spans="1:20" x14ac:dyDescent="0.35">
      <c r="A10547" s="6" t="s">
        <v>185</v>
      </c>
      <c r="B10547" s="6" t="s">
        <v>212</v>
      </c>
      <c r="C10547" s="6" t="s">
        <v>768</v>
      </c>
      <c r="D10547" s="6" t="s">
        <v>684</v>
      </c>
      <c r="E10547" s="6" t="s">
        <v>303</v>
      </c>
      <c r="F10547" s="6" t="s">
        <v>360</v>
      </c>
      <c r="G10547" s="6" t="s">
        <v>361</v>
      </c>
      <c r="H10547" s="7">
        <v>7.6083119999999997</v>
      </c>
      <c r="I10547" s="7">
        <v>7.6083119999999997</v>
      </c>
      <c r="J10547" s="7">
        <v>31.384287</v>
      </c>
      <c r="K10547" s="7">
        <v>9.3145670000000003</v>
      </c>
      <c r="L10547" s="7">
        <v>0.32251400000000002</v>
      </c>
      <c r="M10547" s="7">
        <v>0.17135800000000001</v>
      </c>
      <c r="N10547" s="7">
        <v>5.9650000000000002E-2</v>
      </c>
      <c r="O10547" s="7">
        <v>7.8370999999999996E-2</v>
      </c>
      <c r="P10547" s="7">
        <v>0.17946999999999999</v>
      </c>
      <c r="Q10547" s="7">
        <v>0.359012</v>
      </c>
      <c r="R10547" s="7">
        <v>0.18937200000000001</v>
      </c>
      <c r="S10547" s="7">
        <v>0.14577699999999999</v>
      </c>
      <c r="T10547" s="7"/>
    </row>
    <row r="10548" spans="1:20" x14ac:dyDescent="0.35">
      <c r="A10548" s="6" t="s">
        <v>185</v>
      </c>
      <c r="B10548" s="6" t="s">
        <v>212</v>
      </c>
      <c r="C10548" s="6" t="s">
        <v>768</v>
      </c>
      <c r="D10548" s="6" t="s">
        <v>684</v>
      </c>
      <c r="E10548" s="6" t="s">
        <v>303</v>
      </c>
      <c r="F10548" s="6" t="s">
        <v>362</v>
      </c>
      <c r="G10548" s="6" t="s">
        <v>363</v>
      </c>
      <c r="H10548" s="6"/>
      <c r="I10548" s="6"/>
      <c r="J10548" s="6"/>
      <c r="K10548" s="7">
        <v>0</v>
      </c>
      <c r="L10548" s="7">
        <v>2.3522620000000001</v>
      </c>
      <c r="M10548" s="7">
        <v>1.0263739999999999</v>
      </c>
      <c r="N10548" s="7">
        <v>0.33900799999999998</v>
      </c>
      <c r="O10548" s="7">
        <v>0.348802</v>
      </c>
      <c r="P10548" s="7">
        <v>0.38885500000000001</v>
      </c>
      <c r="Q10548" s="7">
        <v>0.58837399999999995</v>
      </c>
      <c r="R10548" s="7">
        <v>0.71766200000000002</v>
      </c>
      <c r="S10548" s="7">
        <v>0.84728999999999999</v>
      </c>
      <c r="T10548" s="7"/>
    </row>
    <row r="10549" spans="1:20" x14ac:dyDescent="0.35">
      <c r="A10549" s="6" t="s">
        <v>185</v>
      </c>
      <c r="B10549" s="6" t="s">
        <v>212</v>
      </c>
      <c r="C10549" s="6" t="s">
        <v>768</v>
      </c>
      <c r="D10549" s="6" t="s">
        <v>684</v>
      </c>
      <c r="E10549" s="6" t="s">
        <v>303</v>
      </c>
      <c r="F10549" s="6" t="s">
        <v>370</v>
      </c>
      <c r="G10549" s="6" t="s">
        <v>371</v>
      </c>
      <c r="H10549" s="6"/>
      <c r="I10549" s="6"/>
      <c r="J10549" s="6"/>
      <c r="K10549" s="7">
        <v>6.5570000000000003E-3</v>
      </c>
      <c r="L10549" s="7">
        <v>0.102881</v>
      </c>
      <c r="M10549" s="7">
        <v>4.2501999999999998E-2</v>
      </c>
      <c r="N10549" s="7">
        <v>4.9958000000000002E-2</v>
      </c>
      <c r="O10549" s="7">
        <v>0.113632</v>
      </c>
      <c r="P10549" s="7">
        <v>0</v>
      </c>
      <c r="Q10549" s="7">
        <v>0</v>
      </c>
      <c r="R10549" s="7">
        <v>0</v>
      </c>
      <c r="S10549" s="7">
        <v>0</v>
      </c>
      <c r="T10549" s="7"/>
    </row>
    <row r="10550" spans="1:20" x14ac:dyDescent="0.35">
      <c r="A10550" s="6" t="s">
        <v>185</v>
      </c>
      <c r="B10550" s="6" t="s">
        <v>212</v>
      </c>
      <c r="C10550" s="6" t="s">
        <v>768</v>
      </c>
      <c r="D10550" s="6" t="s">
        <v>684</v>
      </c>
      <c r="E10550" s="6" t="s">
        <v>303</v>
      </c>
      <c r="F10550" s="6" t="s">
        <v>372</v>
      </c>
      <c r="G10550" s="6" t="s">
        <v>373</v>
      </c>
      <c r="H10550" s="6"/>
      <c r="I10550" s="6"/>
      <c r="J10550" s="6"/>
      <c r="K10550" s="7">
        <v>0</v>
      </c>
      <c r="L10550" s="7">
        <v>0</v>
      </c>
      <c r="M10550" s="7">
        <v>0</v>
      </c>
      <c r="N10550" s="7">
        <v>0</v>
      </c>
      <c r="O10550" s="7">
        <v>0.167355</v>
      </c>
      <c r="P10550" s="7">
        <v>0.64491500000000002</v>
      </c>
      <c r="Q10550" s="7">
        <v>0.67048600000000003</v>
      </c>
      <c r="R10550" s="7">
        <v>0.60938199999999998</v>
      </c>
      <c r="S10550" s="7">
        <v>0.54864500000000005</v>
      </c>
      <c r="T10550" s="7"/>
    </row>
    <row r="10551" spans="1:20" x14ac:dyDescent="0.35">
      <c r="A10551" s="6" t="s">
        <v>185</v>
      </c>
      <c r="B10551" s="6" t="s">
        <v>212</v>
      </c>
      <c r="C10551" s="6" t="s">
        <v>768</v>
      </c>
      <c r="D10551" s="6" t="s">
        <v>684</v>
      </c>
      <c r="E10551" s="6" t="s">
        <v>303</v>
      </c>
      <c r="F10551" s="6" t="s">
        <v>374</v>
      </c>
      <c r="G10551" s="6" t="s">
        <v>375</v>
      </c>
      <c r="H10551" s="6"/>
      <c r="I10551" s="6"/>
      <c r="J10551" s="6"/>
      <c r="K10551" s="7">
        <v>0</v>
      </c>
      <c r="L10551" s="7">
        <v>0.70998799999999995</v>
      </c>
      <c r="M10551" s="7">
        <v>0.458347</v>
      </c>
      <c r="N10551" s="7">
        <v>0.47961599999999999</v>
      </c>
      <c r="O10551" s="7">
        <v>0.59919599999999995</v>
      </c>
      <c r="P10551" s="7">
        <v>1.0983499999999999</v>
      </c>
      <c r="Q10551" s="7">
        <v>1.946944</v>
      </c>
      <c r="R10551" s="7">
        <v>1.928904</v>
      </c>
      <c r="S10551" s="7">
        <v>1.801785</v>
      </c>
      <c r="T10551" s="7"/>
    </row>
    <row r="10552" spans="1:20" x14ac:dyDescent="0.35">
      <c r="A10552" s="6" t="s">
        <v>185</v>
      </c>
      <c r="B10552" s="6" t="s">
        <v>212</v>
      </c>
      <c r="C10552" s="6" t="s">
        <v>768</v>
      </c>
      <c r="D10552" s="6" t="s">
        <v>684</v>
      </c>
      <c r="E10552" s="6" t="s">
        <v>303</v>
      </c>
      <c r="F10552" s="6" t="s">
        <v>376</v>
      </c>
      <c r="G10552" s="6" t="s">
        <v>377</v>
      </c>
      <c r="H10552" s="6"/>
      <c r="I10552" s="6"/>
      <c r="J10552" s="6"/>
      <c r="K10552" s="7">
        <v>0</v>
      </c>
      <c r="L10552" s="7">
        <v>0.217802</v>
      </c>
      <c r="M10552" s="7">
        <v>0.14425199999999999</v>
      </c>
      <c r="N10552" s="7">
        <v>6.9940000000000002E-2</v>
      </c>
      <c r="O10552" s="7">
        <v>8.2640000000000005E-2</v>
      </c>
      <c r="P10552" s="7">
        <v>0.16122</v>
      </c>
      <c r="Q10552" s="7">
        <v>0.100868</v>
      </c>
      <c r="R10552" s="7">
        <v>0.100976</v>
      </c>
      <c r="S10552" s="7">
        <v>9.1094999999999995E-2</v>
      </c>
      <c r="T10552" s="7"/>
    </row>
    <row r="10553" spans="1:20" x14ac:dyDescent="0.35">
      <c r="A10553" s="6" t="s">
        <v>185</v>
      </c>
      <c r="B10553" s="6" t="s">
        <v>212</v>
      </c>
      <c r="C10553" s="6" t="s">
        <v>768</v>
      </c>
      <c r="D10553" s="6" t="s">
        <v>684</v>
      </c>
      <c r="E10553" s="6" t="s">
        <v>303</v>
      </c>
      <c r="F10553" s="6" t="s">
        <v>378</v>
      </c>
      <c r="G10553" s="6" t="s">
        <v>379</v>
      </c>
      <c r="H10553" s="6"/>
      <c r="I10553" s="6"/>
      <c r="J10553" s="6"/>
      <c r="K10553" s="7">
        <v>0</v>
      </c>
      <c r="L10553" s="7">
        <v>0.75624599999999997</v>
      </c>
      <c r="M10553" s="7">
        <v>0.724387</v>
      </c>
      <c r="N10553" s="7">
        <v>0.87931599999999999</v>
      </c>
      <c r="O10553" s="7">
        <v>1.033112</v>
      </c>
      <c r="P10553" s="7">
        <v>2.1262050000000001</v>
      </c>
      <c r="Q10553" s="7">
        <v>3.4197679999999999</v>
      </c>
      <c r="R10553" s="7">
        <v>3.9083000000000001</v>
      </c>
      <c r="S10553" s="7">
        <v>4.7474449999999999</v>
      </c>
      <c r="T10553" s="7"/>
    </row>
    <row r="10554" spans="1:20" x14ac:dyDescent="0.35">
      <c r="A10554" s="6" t="s">
        <v>185</v>
      </c>
      <c r="B10554" s="6" t="s">
        <v>212</v>
      </c>
      <c r="C10554" s="6" t="s">
        <v>768</v>
      </c>
      <c r="D10554" s="6" t="s">
        <v>684</v>
      </c>
      <c r="E10554" s="6" t="s">
        <v>303</v>
      </c>
      <c r="F10554" s="6" t="s">
        <v>380</v>
      </c>
      <c r="G10554" s="6" t="s">
        <v>381</v>
      </c>
      <c r="H10554" s="6"/>
      <c r="I10554" s="6"/>
      <c r="J10554" s="6"/>
      <c r="K10554" s="7">
        <v>0</v>
      </c>
      <c r="L10554" s="7">
        <v>0.46030799999999999</v>
      </c>
      <c r="M10554" s="7">
        <v>0.29391800000000001</v>
      </c>
      <c r="N10554" s="7">
        <v>0.39967999999999998</v>
      </c>
      <c r="O10554" s="7">
        <v>0.43390000000000001</v>
      </c>
      <c r="P10554" s="7">
        <v>0.80613999999999997</v>
      </c>
      <c r="Q10554" s="7">
        <v>0.72631199999999996</v>
      </c>
      <c r="R10554" s="7">
        <v>0.79781000000000002</v>
      </c>
      <c r="S10554" s="7">
        <v>0.93125500000000005</v>
      </c>
      <c r="T10554" s="7"/>
    </row>
    <row r="10555" spans="1:20" x14ac:dyDescent="0.35">
      <c r="A10555" s="6" t="s">
        <v>185</v>
      </c>
      <c r="B10555" s="6" t="s">
        <v>212</v>
      </c>
      <c r="C10555" s="6" t="s">
        <v>768</v>
      </c>
      <c r="D10555" s="6" t="s">
        <v>684</v>
      </c>
      <c r="E10555" s="6" t="s">
        <v>303</v>
      </c>
      <c r="F10555" s="6" t="s">
        <v>382</v>
      </c>
      <c r="G10555" s="6" t="s">
        <v>383</v>
      </c>
      <c r="H10555" s="6"/>
      <c r="I10555" s="6"/>
      <c r="J10555" s="6"/>
      <c r="K10555" s="7">
        <v>0</v>
      </c>
      <c r="L10555" s="7">
        <v>8.0239999999999999E-3</v>
      </c>
      <c r="M10555" s="7">
        <v>8.4180000000000001E-3</v>
      </c>
      <c r="N10555" s="7">
        <v>9.9860000000000001E-3</v>
      </c>
      <c r="O10555" s="7">
        <v>1.0328E-2</v>
      </c>
      <c r="P10555" s="7">
        <v>1.0070000000000001E-2</v>
      </c>
      <c r="Q10555" s="7">
        <v>2.0175999999999999E-2</v>
      </c>
      <c r="R10555" s="7">
        <v>2.0204E-2</v>
      </c>
      <c r="S10555" s="7">
        <v>2.0225E-2</v>
      </c>
      <c r="T10555" s="7"/>
    </row>
    <row r="10556" spans="1:20" x14ac:dyDescent="0.35">
      <c r="A10556" s="6" t="s">
        <v>185</v>
      </c>
      <c r="B10556" s="6" t="s">
        <v>212</v>
      </c>
      <c r="C10556" s="6" t="s">
        <v>768</v>
      </c>
      <c r="D10556" s="6" t="s">
        <v>684</v>
      </c>
      <c r="E10556" s="6" t="s">
        <v>303</v>
      </c>
      <c r="F10556" s="6" t="s">
        <v>384</v>
      </c>
      <c r="G10556" s="6" t="s">
        <v>385</v>
      </c>
      <c r="H10556" s="6"/>
      <c r="I10556" s="6"/>
      <c r="J10556" s="6"/>
      <c r="K10556" s="7">
        <v>0</v>
      </c>
      <c r="L10556" s="7">
        <v>3.2804E-2</v>
      </c>
      <c r="M10556" s="7">
        <v>2.0903999999999999E-2</v>
      </c>
      <c r="N10556" s="7">
        <v>1.9983999999999998E-2</v>
      </c>
      <c r="O10556" s="7">
        <v>2.0660000000000001E-2</v>
      </c>
      <c r="P10556" s="7">
        <v>5.0389999999999997E-2</v>
      </c>
      <c r="Q10556" s="7">
        <v>8.0703999999999998E-2</v>
      </c>
      <c r="R10556" s="7">
        <v>8.0780000000000005E-2</v>
      </c>
      <c r="S10556" s="7">
        <v>0.10120999999999999</v>
      </c>
      <c r="T10556" s="7"/>
    </row>
    <row r="10557" spans="1:20" x14ac:dyDescent="0.35">
      <c r="A10557" s="6" t="s">
        <v>185</v>
      </c>
      <c r="B10557" s="6" t="s">
        <v>212</v>
      </c>
      <c r="C10557" s="6" t="s">
        <v>768</v>
      </c>
      <c r="D10557" s="6" t="s">
        <v>684</v>
      </c>
      <c r="E10557" s="6" t="s">
        <v>303</v>
      </c>
      <c r="F10557" s="6" t="s">
        <v>386</v>
      </c>
      <c r="G10557" s="6" t="s">
        <v>387</v>
      </c>
      <c r="H10557" s="6"/>
      <c r="I10557" s="7">
        <v>0.95103899999999997</v>
      </c>
      <c r="J10557" s="6"/>
      <c r="K10557" s="7">
        <v>7.1198999999999998E-2</v>
      </c>
      <c r="L10557" s="7">
        <v>0.36014600000000002</v>
      </c>
      <c r="M10557" s="7">
        <v>0.23794699999999999</v>
      </c>
      <c r="N10557" s="7">
        <v>0.34972799999999998</v>
      </c>
      <c r="O10557" s="7">
        <v>0.56820899999999996</v>
      </c>
      <c r="P10557" s="7">
        <v>0</v>
      </c>
      <c r="Q10557" s="7">
        <v>0</v>
      </c>
      <c r="R10557" s="7">
        <v>0</v>
      </c>
      <c r="S10557" s="7">
        <v>0</v>
      </c>
      <c r="T10557" s="7"/>
    </row>
    <row r="10558" spans="1:20" x14ac:dyDescent="0.35">
      <c r="A10558" s="6" t="s">
        <v>185</v>
      </c>
      <c r="B10558" s="6" t="s">
        <v>212</v>
      </c>
      <c r="C10558" s="6" t="s">
        <v>768</v>
      </c>
      <c r="D10558" s="6" t="s">
        <v>684</v>
      </c>
      <c r="E10558" s="6" t="s">
        <v>303</v>
      </c>
      <c r="F10558" s="6" t="s">
        <v>388</v>
      </c>
      <c r="G10558" s="6" t="s">
        <v>389</v>
      </c>
      <c r="H10558" s="6"/>
      <c r="I10558" s="6"/>
      <c r="J10558" s="6"/>
      <c r="K10558" s="7">
        <v>0</v>
      </c>
      <c r="L10558" s="7">
        <v>0</v>
      </c>
      <c r="M10558" s="7">
        <v>0</v>
      </c>
      <c r="N10558" s="7">
        <v>0</v>
      </c>
      <c r="O10558" s="7">
        <v>0.82902600000000004</v>
      </c>
      <c r="P10558" s="7">
        <v>1.3402050000000001</v>
      </c>
      <c r="Q10558" s="7">
        <v>1.66076</v>
      </c>
      <c r="R10558" s="7">
        <v>2.0657040000000002</v>
      </c>
      <c r="S10558" s="7">
        <v>1.418215</v>
      </c>
      <c r="T10558" s="7"/>
    </row>
    <row r="10559" spans="1:20" x14ac:dyDescent="0.35">
      <c r="A10559" s="6" t="s">
        <v>185</v>
      </c>
      <c r="B10559" s="6" t="s">
        <v>212</v>
      </c>
      <c r="C10559" s="6" t="s">
        <v>768</v>
      </c>
      <c r="D10559" s="6" t="s">
        <v>684</v>
      </c>
      <c r="E10559" s="6" t="s">
        <v>303</v>
      </c>
      <c r="F10559" s="6" t="s">
        <v>390</v>
      </c>
      <c r="G10559" s="6" t="s">
        <v>391</v>
      </c>
      <c r="H10559" s="6"/>
      <c r="I10559" s="6"/>
      <c r="J10559" s="6"/>
      <c r="K10559" s="7">
        <v>0</v>
      </c>
      <c r="L10559" s="7">
        <v>2.8869030000000002</v>
      </c>
      <c r="M10559" s="7">
        <v>1.8899790000000001</v>
      </c>
      <c r="N10559" s="7">
        <v>1.069178</v>
      </c>
      <c r="O10559" s="7">
        <v>1.1612199999999999</v>
      </c>
      <c r="P10559" s="7">
        <v>2.1715450000000001</v>
      </c>
      <c r="Q10559" s="7">
        <v>4.8623279999999998</v>
      </c>
      <c r="R10559" s="7">
        <v>5.2979159999999998</v>
      </c>
      <c r="S10559" s="7">
        <v>6.2050749999999999</v>
      </c>
      <c r="T10559" s="7"/>
    </row>
    <row r="10560" spans="1:20" x14ac:dyDescent="0.35">
      <c r="A10560" s="6" t="s">
        <v>185</v>
      </c>
      <c r="B10560" s="6" t="s">
        <v>212</v>
      </c>
      <c r="C10560" s="6" t="s">
        <v>768</v>
      </c>
      <c r="D10560" s="6" t="s">
        <v>684</v>
      </c>
      <c r="E10560" s="6" t="s">
        <v>303</v>
      </c>
      <c r="F10560" s="6" t="s">
        <v>392</v>
      </c>
      <c r="G10560" s="6" t="s">
        <v>393</v>
      </c>
      <c r="H10560" s="6"/>
      <c r="I10560" s="6"/>
      <c r="J10560" s="6"/>
      <c r="K10560" s="7">
        <v>0</v>
      </c>
      <c r="L10560" s="7">
        <v>0.83298000000000005</v>
      </c>
      <c r="M10560" s="7">
        <v>0.53540399999999999</v>
      </c>
      <c r="N10560" s="7">
        <v>0.55955600000000005</v>
      </c>
      <c r="O10560" s="7">
        <v>0.59919599999999995</v>
      </c>
      <c r="P10560" s="7">
        <v>1.1185149999999999</v>
      </c>
      <c r="Q10560" s="7">
        <v>1.815796</v>
      </c>
      <c r="R10560" s="7">
        <v>1.979392</v>
      </c>
      <c r="S10560" s="7">
        <v>2.3180499999999999</v>
      </c>
      <c r="T10560" s="7"/>
    </row>
    <row r="10561" spans="1:20" x14ac:dyDescent="0.35">
      <c r="A10561" s="6" t="s">
        <v>185</v>
      </c>
      <c r="B10561" s="6" t="s">
        <v>212</v>
      </c>
      <c r="C10561" s="6" t="s">
        <v>768</v>
      </c>
      <c r="D10561" s="6" t="s">
        <v>684</v>
      </c>
      <c r="E10561" s="6" t="s">
        <v>303</v>
      </c>
      <c r="F10561" s="6" t="s">
        <v>394</v>
      </c>
      <c r="G10561" s="6" t="s">
        <v>395</v>
      </c>
      <c r="H10561" s="6"/>
      <c r="I10561" s="6"/>
      <c r="J10561" s="6"/>
      <c r="K10561" s="7">
        <v>0</v>
      </c>
      <c r="L10561" s="7">
        <v>0.90971000000000002</v>
      </c>
      <c r="M10561" s="7">
        <v>0.58790399999999998</v>
      </c>
      <c r="N10561" s="7">
        <v>0.38968799999999998</v>
      </c>
      <c r="O10561" s="7">
        <v>0.42356199999999999</v>
      </c>
      <c r="P10561" s="7">
        <v>0.78598000000000001</v>
      </c>
      <c r="Q10561" s="7">
        <v>0.80701199999999995</v>
      </c>
      <c r="R10561" s="7">
        <v>0.88870000000000005</v>
      </c>
      <c r="S10561" s="7">
        <v>1.032465</v>
      </c>
      <c r="T10561" s="7"/>
    </row>
    <row r="10562" spans="1:20" x14ac:dyDescent="0.35">
      <c r="A10562" s="6" t="s">
        <v>185</v>
      </c>
      <c r="B10562" s="6" t="s">
        <v>212</v>
      </c>
      <c r="C10562" s="6" t="s">
        <v>768</v>
      </c>
      <c r="D10562" s="6" t="s">
        <v>684</v>
      </c>
      <c r="E10562" s="6" t="s">
        <v>303</v>
      </c>
      <c r="F10562" s="6" t="s">
        <v>396</v>
      </c>
      <c r="G10562" s="6" t="s">
        <v>397</v>
      </c>
      <c r="H10562" s="6"/>
      <c r="I10562" s="6"/>
      <c r="J10562" s="6"/>
      <c r="K10562" s="7">
        <v>0</v>
      </c>
      <c r="L10562" s="7">
        <v>8.7609999999999993E-2</v>
      </c>
      <c r="M10562" s="7">
        <v>5.2420000000000001E-2</v>
      </c>
      <c r="N10562" s="7">
        <v>1.9976000000000001E-2</v>
      </c>
      <c r="O10562" s="7">
        <v>2.0660000000000001E-2</v>
      </c>
      <c r="P10562" s="7">
        <v>4.0309999999999999E-2</v>
      </c>
      <c r="Q10562" s="7">
        <v>0.121048</v>
      </c>
      <c r="R10562" s="7">
        <v>0.131272</v>
      </c>
      <c r="S10562" s="7">
        <v>0.151835</v>
      </c>
      <c r="T10562" s="7"/>
    </row>
    <row r="10563" spans="1:20" x14ac:dyDescent="0.35">
      <c r="A10563" s="6" t="s">
        <v>185</v>
      </c>
      <c r="B10563" s="6" t="s">
        <v>212</v>
      </c>
      <c r="C10563" s="6" t="s">
        <v>768</v>
      </c>
      <c r="D10563" s="6" t="s">
        <v>684</v>
      </c>
      <c r="E10563" s="6" t="s">
        <v>303</v>
      </c>
      <c r="F10563" s="6" t="s">
        <v>398</v>
      </c>
      <c r="G10563" s="6" t="s">
        <v>399</v>
      </c>
      <c r="H10563" s="6"/>
      <c r="I10563" s="6"/>
      <c r="J10563" s="6"/>
      <c r="K10563" s="7">
        <v>0</v>
      </c>
      <c r="L10563" s="7">
        <v>0.38355800000000001</v>
      </c>
      <c r="M10563" s="7">
        <v>0.25189899999999998</v>
      </c>
      <c r="N10563" s="7">
        <v>0.32973799999999998</v>
      </c>
      <c r="O10563" s="7">
        <v>0.35125600000000001</v>
      </c>
      <c r="P10563" s="7">
        <v>0.65498999999999996</v>
      </c>
      <c r="Q10563" s="7">
        <v>0.78683199999999998</v>
      </c>
      <c r="R10563" s="7">
        <v>0.858402</v>
      </c>
      <c r="S10563" s="7">
        <v>1.01224</v>
      </c>
      <c r="T10563" s="7"/>
    </row>
    <row r="10564" spans="1:20" x14ac:dyDescent="0.35">
      <c r="A10564" s="6" t="s">
        <v>185</v>
      </c>
      <c r="B10564" s="6" t="s">
        <v>212</v>
      </c>
      <c r="C10564" s="6" t="s">
        <v>768</v>
      </c>
      <c r="D10564" s="6" t="s">
        <v>684</v>
      </c>
      <c r="E10564" s="6" t="s">
        <v>303</v>
      </c>
      <c r="F10564" s="6" t="s">
        <v>400</v>
      </c>
      <c r="G10564" s="6" t="s">
        <v>401</v>
      </c>
      <c r="H10564" s="6"/>
      <c r="I10564" s="6"/>
      <c r="J10564" s="6"/>
      <c r="K10564" s="7">
        <v>0</v>
      </c>
      <c r="L10564" s="7">
        <v>0.153252</v>
      </c>
      <c r="M10564" s="7">
        <v>9.3330999999999997E-2</v>
      </c>
      <c r="N10564" s="7">
        <v>4.9950000000000001E-2</v>
      </c>
      <c r="O10564" s="7">
        <v>6.1988000000000001E-2</v>
      </c>
      <c r="P10564" s="7">
        <v>0.110835</v>
      </c>
      <c r="Q10564" s="7">
        <v>0.121048</v>
      </c>
      <c r="R10564" s="7">
        <v>0.121172</v>
      </c>
      <c r="S10564" s="7">
        <v>0.11133</v>
      </c>
      <c r="T10564" s="7"/>
    </row>
    <row r="10565" spans="1:20" x14ac:dyDescent="0.35">
      <c r="A10565" s="6" t="s">
        <v>185</v>
      </c>
      <c r="B10565" s="6" t="s">
        <v>212</v>
      </c>
      <c r="C10565" s="6" t="s">
        <v>768</v>
      </c>
      <c r="D10565" s="6" t="s">
        <v>684</v>
      </c>
      <c r="E10565" s="6" t="s">
        <v>303</v>
      </c>
      <c r="F10565" s="6" t="s">
        <v>402</v>
      </c>
      <c r="G10565" s="6" t="s">
        <v>403</v>
      </c>
      <c r="H10565" s="6"/>
      <c r="I10565" s="6"/>
      <c r="J10565" s="6"/>
      <c r="K10565" s="7">
        <v>0</v>
      </c>
      <c r="L10565" s="7">
        <v>0.262992</v>
      </c>
      <c r="M10565" s="7">
        <v>0.16791400000000001</v>
      </c>
      <c r="N10565" s="7">
        <v>5.9951999999999998E-2</v>
      </c>
      <c r="O10565" s="7">
        <v>6.1988000000000001E-2</v>
      </c>
      <c r="P10565" s="7">
        <v>0.120905</v>
      </c>
      <c r="Q10565" s="7">
        <v>0.25218800000000002</v>
      </c>
      <c r="R10565" s="7">
        <v>0.27265600000000001</v>
      </c>
      <c r="S10565" s="7">
        <v>0.32390999999999998</v>
      </c>
      <c r="T10565" s="7"/>
    </row>
    <row r="10566" spans="1:20" x14ac:dyDescent="0.35">
      <c r="A10566" s="6" t="s">
        <v>185</v>
      </c>
      <c r="B10566" s="6" t="s">
        <v>212</v>
      </c>
      <c r="C10566" s="6" t="s">
        <v>768</v>
      </c>
      <c r="D10566" s="6" t="s">
        <v>684</v>
      </c>
      <c r="E10566" s="6" t="s">
        <v>303</v>
      </c>
      <c r="F10566" s="6" t="s">
        <v>404</v>
      </c>
      <c r="G10566" s="6" t="s">
        <v>405</v>
      </c>
      <c r="H10566" s="6"/>
      <c r="I10566" s="6"/>
      <c r="J10566" s="6"/>
      <c r="K10566" s="7">
        <v>0</v>
      </c>
      <c r="L10566" s="7">
        <v>0.56989599999999996</v>
      </c>
      <c r="M10566" s="7">
        <v>0.36741499999999999</v>
      </c>
      <c r="N10566" s="7">
        <v>0.20983599999999999</v>
      </c>
      <c r="O10566" s="7">
        <v>0.22727600000000001</v>
      </c>
      <c r="P10566" s="7">
        <v>0.42320999999999998</v>
      </c>
      <c r="Q10566" s="7">
        <v>0.91798400000000002</v>
      </c>
      <c r="R10566" s="7">
        <v>0.99978400000000001</v>
      </c>
      <c r="S10566" s="7">
        <v>1.1742049999999999</v>
      </c>
      <c r="T10566" s="7"/>
    </row>
    <row r="10567" spans="1:20" x14ac:dyDescent="0.35">
      <c r="A10567" s="6" t="s">
        <v>185</v>
      </c>
      <c r="B10567" s="6" t="s">
        <v>212</v>
      </c>
      <c r="C10567" s="6" t="s">
        <v>768</v>
      </c>
      <c r="D10567" s="6" t="s">
        <v>684</v>
      </c>
      <c r="E10567" s="6" t="s">
        <v>303</v>
      </c>
      <c r="F10567" s="6" t="s">
        <v>406</v>
      </c>
      <c r="G10567" s="6" t="s">
        <v>407</v>
      </c>
      <c r="H10567" s="6"/>
      <c r="I10567" s="6"/>
      <c r="J10567" s="6"/>
      <c r="K10567" s="7">
        <v>0</v>
      </c>
      <c r="L10567" s="7">
        <v>0.77452399999999999</v>
      </c>
      <c r="M10567" s="7">
        <v>0.50078900000000004</v>
      </c>
      <c r="N10567" s="7">
        <v>0.42965999999999999</v>
      </c>
      <c r="O10567" s="7">
        <v>0.52688199999999996</v>
      </c>
      <c r="P10567" s="7">
        <v>0.97744500000000001</v>
      </c>
      <c r="Q10567" s="7">
        <v>1.7754559999999999</v>
      </c>
      <c r="R10567" s="7">
        <v>1.7673080000000001</v>
      </c>
      <c r="S10567" s="7">
        <v>1.63984</v>
      </c>
      <c r="T10567" s="7"/>
    </row>
    <row r="10568" spans="1:20" x14ac:dyDescent="0.35">
      <c r="A10568" s="6" t="s">
        <v>185</v>
      </c>
      <c r="B10568" s="6" t="s">
        <v>212</v>
      </c>
      <c r="C10568" s="6" t="s">
        <v>768</v>
      </c>
      <c r="D10568" s="6" t="s">
        <v>684</v>
      </c>
      <c r="E10568" s="6" t="s">
        <v>303</v>
      </c>
      <c r="F10568" s="6" t="s">
        <v>408</v>
      </c>
      <c r="G10568" s="6" t="s">
        <v>409</v>
      </c>
      <c r="H10568" s="6"/>
      <c r="I10568" s="6"/>
      <c r="J10568" s="6"/>
      <c r="K10568" s="7">
        <v>0</v>
      </c>
      <c r="L10568" s="7">
        <v>3.2806000000000002E-2</v>
      </c>
      <c r="M10568" s="7">
        <v>2.0903999999999999E-2</v>
      </c>
      <c r="N10568" s="7">
        <v>1.9983999999999998E-2</v>
      </c>
      <c r="O10568" s="7">
        <v>2.0660000000000001E-2</v>
      </c>
      <c r="P10568" s="7">
        <v>3.022E-2</v>
      </c>
      <c r="Q10568" s="7">
        <v>7.0624000000000006E-2</v>
      </c>
      <c r="R10568" s="7">
        <v>8.0780000000000005E-2</v>
      </c>
      <c r="S10568" s="7">
        <v>0.10120999999999999</v>
      </c>
      <c r="T10568" s="7"/>
    </row>
    <row r="10569" spans="1:20" x14ac:dyDescent="0.35">
      <c r="A10569" s="6" t="s">
        <v>185</v>
      </c>
      <c r="B10569" s="6" t="s">
        <v>212</v>
      </c>
      <c r="C10569" s="6" t="s">
        <v>768</v>
      </c>
      <c r="D10569" s="6" t="s">
        <v>684</v>
      </c>
      <c r="E10569" s="6" t="s">
        <v>303</v>
      </c>
      <c r="F10569" s="6" t="s">
        <v>410</v>
      </c>
      <c r="G10569" s="6" t="s">
        <v>411</v>
      </c>
      <c r="H10569" s="6"/>
      <c r="I10569" s="6"/>
      <c r="J10569" s="6"/>
      <c r="K10569" s="7">
        <v>0</v>
      </c>
      <c r="L10569" s="7">
        <v>0.69385200000000002</v>
      </c>
      <c r="M10569" s="7">
        <v>0.44986199999999998</v>
      </c>
      <c r="N10569" s="7">
        <v>0.30975000000000003</v>
      </c>
      <c r="O10569" s="7">
        <v>0.38225199999999998</v>
      </c>
      <c r="P10569" s="7">
        <v>0.70535999999999999</v>
      </c>
      <c r="Q10569" s="7">
        <v>1.1600919999999999</v>
      </c>
      <c r="R10569" s="7">
        <v>1.1512880000000001</v>
      </c>
      <c r="S10569" s="7">
        <v>1.0729599999999999</v>
      </c>
      <c r="T10569" s="7"/>
    </row>
    <row r="10570" spans="1:20" x14ac:dyDescent="0.35">
      <c r="A10570" s="6" t="s">
        <v>185</v>
      </c>
      <c r="B10570" s="6" t="s">
        <v>212</v>
      </c>
      <c r="C10570" s="6" t="s">
        <v>768</v>
      </c>
      <c r="D10570" s="6" t="s">
        <v>684</v>
      </c>
      <c r="E10570" s="6" t="s">
        <v>303</v>
      </c>
      <c r="F10570" s="6" t="s">
        <v>412</v>
      </c>
      <c r="G10570" s="6" t="s">
        <v>413</v>
      </c>
      <c r="H10570" s="6"/>
      <c r="I10570" s="6"/>
      <c r="J10570" s="6"/>
      <c r="K10570" s="7">
        <v>0</v>
      </c>
      <c r="L10570" s="7">
        <v>8.0239999999999999E-3</v>
      </c>
      <c r="M10570" s="7">
        <v>8.4180000000000001E-3</v>
      </c>
      <c r="N10570" s="7">
        <v>1.9983999999999998E-2</v>
      </c>
      <c r="O10570" s="7">
        <v>2.0660000000000001E-2</v>
      </c>
      <c r="P10570" s="7">
        <v>4.0300000000000002E-2</v>
      </c>
      <c r="Q10570" s="7">
        <v>0</v>
      </c>
      <c r="R10570" s="7">
        <v>0</v>
      </c>
      <c r="S10570" s="7">
        <v>0</v>
      </c>
      <c r="T10570" s="7"/>
    </row>
    <row r="10571" spans="1:20" x14ac:dyDescent="0.35">
      <c r="A10571" s="6" t="s">
        <v>185</v>
      </c>
      <c r="B10571" s="6" t="s">
        <v>212</v>
      </c>
      <c r="C10571" s="6" t="s">
        <v>768</v>
      </c>
      <c r="D10571" s="6" t="s">
        <v>684</v>
      </c>
      <c r="E10571" s="6" t="s">
        <v>303</v>
      </c>
      <c r="F10571" s="6" t="s">
        <v>414</v>
      </c>
      <c r="G10571" s="6" t="s">
        <v>415</v>
      </c>
      <c r="H10571" s="6"/>
      <c r="I10571" s="6"/>
      <c r="J10571" s="6"/>
      <c r="K10571" s="7">
        <v>0</v>
      </c>
      <c r="L10571" s="7">
        <v>0.18553500000000001</v>
      </c>
      <c r="M10571" s="7">
        <v>0.118786</v>
      </c>
      <c r="N10571" s="7">
        <v>5.9951999999999998E-2</v>
      </c>
      <c r="O10571" s="7">
        <v>7.2309999999999999E-2</v>
      </c>
      <c r="P10571" s="7">
        <v>0.14105999999999999</v>
      </c>
      <c r="Q10571" s="7">
        <v>0.22192400000000001</v>
      </c>
      <c r="R10571" s="7">
        <v>0.22217600000000001</v>
      </c>
      <c r="S10571" s="7">
        <v>0.20244000000000001</v>
      </c>
      <c r="T10571" s="7"/>
    </row>
    <row r="10572" spans="1:20" x14ac:dyDescent="0.35">
      <c r="A10572" s="6" t="s">
        <v>185</v>
      </c>
      <c r="B10572" s="6" t="s">
        <v>212</v>
      </c>
      <c r="C10572" s="6" t="s">
        <v>768</v>
      </c>
      <c r="D10572" s="6" t="s">
        <v>684</v>
      </c>
      <c r="E10572" s="6" t="s">
        <v>303</v>
      </c>
      <c r="F10572" s="6" t="s">
        <v>416</v>
      </c>
      <c r="G10572" s="6" t="s">
        <v>417</v>
      </c>
      <c r="H10572" s="6"/>
      <c r="I10572" s="6"/>
      <c r="J10572" s="6"/>
      <c r="K10572" s="7">
        <v>0</v>
      </c>
      <c r="L10572" s="7">
        <v>0.38723999999999997</v>
      </c>
      <c r="M10572" s="7">
        <v>0.25461699999999998</v>
      </c>
      <c r="N10572" s="7">
        <v>0.169854</v>
      </c>
      <c r="O10572" s="7">
        <v>0.21695</v>
      </c>
      <c r="P10572" s="7">
        <v>0.39299000000000001</v>
      </c>
      <c r="Q10572" s="7">
        <v>0.181584</v>
      </c>
      <c r="R10572" s="7">
        <v>0.181784</v>
      </c>
      <c r="S10572" s="7">
        <v>0.17207</v>
      </c>
      <c r="T10572" s="7"/>
    </row>
    <row r="10573" spans="1:20" x14ac:dyDescent="0.35">
      <c r="A10573" s="6" t="s">
        <v>185</v>
      </c>
      <c r="B10573" s="6" t="s">
        <v>212</v>
      </c>
      <c r="C10573" s="6" t="s">
        <v>768</v>
      </c>
      <c r="D10573" s="6" t="s">
        <v>684</v>
      </c>
      <c r="E10573" s="6" t="s">
        <v>303</v>
      </c>
      <c r="F10573" s="6" t="s">
        <v>418</v>
      </c>
      <c r="G10573" s="6" t="s">
        <v>419</v>
      </c>
      <c r="H10573" s="6"/>
      <c r="I10573" s="6"/>
      <c r="J10573" s="6"/>
      <c r="K10573" s="7">
        <v>0</v>
      </c>
      <c r="L10573" s="7">
        <v>8.0617999999999995E-2</v>
      </c>
      <c r="M10573" s="7">
        <v>5.0853000000000002E-2</v>
      </c>
      <c r="N10573" s="7">
        <v>1.9976000000000001E-2</v>
      </c>
      <c r="O10573" s="7">
        <v>3.0976E-2</v>
      </c>
      <c r="P10573" s="7">
        <v>6.046E-2</v>
      </c>
      <c r="Q10573" s="7">
        <v>8.0703999999999998E-2</v>
      </c>
      <c r="R10573" s="7">
        <v>8.0787999999999999E-2</v>
      </c>
      <c r="S10573" s="7">
        <v>8.0985000000000001E-2</v>
      </c>
      <c r="T10573" s="7"/>
    </row>
    <row r="10574" spans="1:20" x14ac:dyDescent="0.35">
      <c r="A10574" s="6" t="s">
        <v>185</v>
      </c>
      <c r="B10574" s="6" t="s">
        <v>212</v>
      </c>
      <c r="C10574" s="6" t="s">
        <v>768</v>
      </c>
      <c r="D10574" s="6" t="s">
        <v>684</v>
      </c>
      <c r="E10574" s="6" t="s">
        <v>420</v>
      </c>
      <c r="F10574" s="6" t="s">
        <v>421</v>
      </c>
      <c r="G10574" s="6" t="s">
        <v>422</v>
      </c>
      <c r="H10574" s="7">
        <v>17.118701999999999</v>
      </c>
      <c r="I10574" s="7">
        <v>34.237403999999998</v>
      </c>
      <c r="J10574" s="7">
        <v>34.237403999999998</v>
      </c>
      <c r="K10574" s="7">
        <v>39.066144000000001</v>
      </c>
      <c r="L10574" s="7">
        <v>4.877834</v>
      </c>
      <c r="M10574" s="7">
        <v>2.66283</v>
      </c>
      <c r="N10574" s="7">
        <v>1.944466</v>
      </c>
      <c r="O10574" s="7">
        <v>1.923486</v>
      </c>
      <c r="P10574" s="7">
        <v>4.9158299999999997</v>
      </c>
      <c r="Q10574" s="7">
        <v>4.8566500000000001</v>
      </c>
      <c r="R10574" s="7">
        <v>4.1266720000000001</v>
      </c>
      <c r="S10574" s="7">
        <v>3.8378749999999999</v>
      </c>
      <c r="T10574" s="7"/>
    </row>
    <row r="10575" spans="1:20" x14ac:dyDescent="0.35">
      <c r="A10575" s="6" t="s">
        <v>185</v>
      </c>
      <c r="B10575" s="6" t="s">
        <v>212</v>
      </c>
      <c r="C10575" s="6" t="s">
        <v>768</v>
      </c>
      <c r="D10575" s="6" t="s">
        <v>684</v>
      </c>
      <c r="E10575" s="6" t="s">
        <v>420</v>
      </c>
      <c r="F10575" s="6" t="s">
        <v>423</v>
      </c>
      <c r="G10575" s="6" t="s">
        <v>424</v>
      </c>
      <c r="H10575" s="6"/>
      <c r="I10575" s="6"/>
      <c r="J10575" s="6"/>
      <c r="K10575" s="7">
        <v>0</v>
      </c>
      <c r="L10575" s="7">
        <v>0.75023799999999996</v>
      </c>
      <c r="M10575" s="7">
        <v>0.35487600000000002</v>
      </c>
      <c r="N10575" s="7">
        <v>0.22934199999999999</v>
      </c>
      <c r="O10575" s="7">
        <v>0.24915399999999999</v>
      </c>
      <c r="P10575" s="7">
        <v>0.43873000000000001</v>
      </c>
      <c r="Q10575" s="7">
        <v>0.47867599999999999</v>
      </c>
      <c r="R10575" s="7">
        <v>0.40867399999999998</v>
      </c>
      <c r="S10575" s="7">
        <v>0.39872999999999997</v>
      </c>
      <c r="T10575" s="7"/>
    </row>
    <row r="10576" spans="1:20" x14ac:dyDescent="0.35">
      <c r="A10576" s="6" t="s">
        <v>185</v>
      </c>
      <c r="B10576" s="6" t="s">
        <v>212</v>
      </c>
      <c r="C10576" s="6" t="s">
        <v>768</v>
      </c>
      <c r="D10576" s="6" t="s">
        <v>684</v>
      </c>
      <c r="E10576" s="6" t="s">
        <v>420</v>
      </c>
      <c r="F10576" s="6" t="s">
        <v>425</v>
      </c>
      <c r="G10576" s="6" t="s">
        <v>426</v>
      </c>
      <c r="H10576" s="6"/>
      <c r="I10576" s="6"/>
      <c r="J10576" s="6"/>
      <c r="K10576" s="7">
        <v>7.1193470000000003</v>
      </c>
      <c r="L10576" s="7">
        <v>0.81693300000000002</v>
      </c>
      <c r="M10576" s="7">
        <v>0.312838</v>
      </c>
      <c r="N10576" s="7">
        <v>0.35897200000000001</v>
      </c>
      <c r="O10576" s="7">
        <v>0.34882000000000002</v>
      </c>
      <c r="P10576" s="7">
        <v>0.90737999999999996</v>
      </c>
      <c r="Q10576" s="7">
        <v>1.1667940000000001</v>
      </c>
      <c r="R10576" s="7">
        <v>0.98681600000000003</v>
      </c>
      <c r="S10576" s="7">
        <v>0.91710000000000003</v>
      </c>
      <c r="T10576" s="7"/>
    </row>
    <row r="10577" spans="1:20" x14ac:dyDescent="0.35">
      <c r="A10577" s="6" t="s">
        <v>185</v>
      </c>
      <c r="B10577" s="6" t="s">
        <v>212</v>
      </c>
      <c r="C10577" s="6" t="s">
        <v>768</v>
      </c>
      <c r="D10577" s="6" t="s">
        <v>684</v>
      </c>
      <c r="E10577" s="6" t="s">
        <v>420</v>
      </c>
      <c r="F10577" s="6" t="s">
        <v>427</v>
      </c>
      <c r="G10577" s="6" t="s">
        <v>428</v>
      </c>
      <c r="H10577" s="7">
        <v>6.657273</v>
      </c>
      <c r="I10577" s="7">
        <v>18.069741</v>
      </c>
      <c r="J10577" s="7">
        <v>9.5103899999999992</v>
      </c>
      <c r="K10577" s="7">
        <v>4.3193229999999998</v>
      </c>
      <c r="L10577" s="7">
        <v>2.0478320000000001</v>
      </c>
      <c r="M10577" s="7">
        <v>0.79257599999999995</v>
      </c>
      <c r="N10577" s="7">
        <v>0.92735999999999996</v>
      </c>
      <c r="O10577" s="7">
        <v>0.90692799999999996</v>
      </c>
      <c r="P10577" s="7">
        <v>2.3332700000000002</v>
      </c>
      <c r="Q10577" s="7">
        <v>2.2538040000000001</v>
      </c>
      <c r="R10577" s="7">
        <v>1.9138200000000001</v>
      </c>
      <c r="S10577" s="7">
        <v>1.7843549999999999</v>
      </c>
      <c r="T10577" s="7"/>
    </row>
    <row r="10578" spans="1:20" x14ac:dyDescent="0.35">
      <c r="A10578" s="6" t="s">
        <v>185</v>
      </c>
      <c r="B10578" s="6" t="s">
        <v>212</v>
      </c>
      <c r="C10578" s="6" t="s">
        <v>768</v>
      </c>
      <c r="D10578" s="6" t="s">
        <v>684</v>
      </c>
      <c r="E10578" s="6" t="s">
        <v>420</v>
      </c>
      <c r="F10578" s="6" t="s">
        <v>429</v>
      </c>
      <c r="G10578" s="6" t="s">
        <v>430</v>
      </c>
      <c r="H10578" s="6"/>
      <c r="I10578" s="6"/>
      <c r="J10578" s="6"/>
      <c r="K10578" s="7">
        <v>0</v>
      </c>
      <c r="L10578" s="7">
        <v>0.146789</v>
      </c>
      <c r="M10578" s="7">
        <v>7.5993000000000005E-2</v>
      </c>
      <c r="N10578" s="7">
        <v>4.9854000000000002E-2</v>
      </c>
      <c r="O10578" s="7">
        <v>4.9827999999999997E-2</v>
      </c>
      <c r="P10578" s="7">
        <v>8.9719999999999994E-2</v>
      </c>
      <c r="Q10578" s="7">
        <v>0.15956000000000001</v>
      </c>
      <c r="R10578" s="7">
        <v>0.13954800000000001</v>
      </c>
      <c r="S10578" s="7">
        <v>0.13955999999999999</v>
      </c>
      <c r="T10578" s="7"/>
    </row>
    <row r="10579" spans="1:20" x14ac:dyDescent="0.35">
      <c r="A10579" s="6" t="s">
        <v>185</v>
      </c>
      <c r="B10579" s="6" t="s">
        <v>212</v>
      </c>
      <c r="C10579" s="6" t="s">
        <v>768</v>
      </c>
      <c r="D10579" s="6" t="s">
        <v>684</v>
      </c>
      <c r="E10579" s="6" t="s">
        <v>420</v>
      </c>
      <c r="F10579" s="6" t="s">
        <v>431</v>
      </c>
      <c r="G10579" s="6" t="s">
        <v>432</v>
      </c>
      <c r="H10579" s="7">
        <v>8.5593509999999995</v>
      </c>
      <c r="I10579" s="7">
        <v>21.873896999999999</v>
      </c>
      <c r="J10579" s="7">
        <v>26.629092</v>
      </c>
      <c r="K10579" s="7">
        <v>8.084225</v>
      </c>
      <c r="L10579" s="7">
        <v>1.0565720000000001</v>
      </c>
      <c r="M10579" s="7">
        <v>0.403225</v>
      </c>
      <c r="N10579" s="7">
        <v>0.58831999999999995</v>
      </c>
      <c r="O10579" s="7">
        <v>0.578044</v>
      </c>
      <c r="P10579" s="7">
        <v>1.475735</v>
      </c>
      <c r="Q10579" s="7">
        <v>3.3208739999999999</v>
      </c>
      <c r="R10579" s="7">
        <v>2.8208959999999998</v>
      </c>
      <c r="S10579" s="7">
        <v>2.621715</v>
      </c>
      <c r="T10579" s="7"/>
    </row>
    <row r="10580" spans="1:20" x14ac:dyDescent="0.35">
      <c r="A10580" s="6" t="s">
        <v>185</v>
      </c>
      <c r="B10580" s="6" t="s">
        <v>212</v>
      </c>
      <c r="C10580" s="6" t="s">
        <v>768</v>
      </c>
      <c r="D10580" s="6" t="s">
        <v>684</v>
      </c>
      <c r="E10580" s="6" t="s">
        <v>420</v>
      </c>
      <c r="F10580" s="6" t="s">
        <v>433</v>
      </c>
      <c r="G10580" s="6" t="s">
        <v>434</v>
      </c>
      <c r="H10580" s="6"/>
      <c r="I10580" s="6"/>
      <c r="J10580" s="6"/>
      <c r="K10580" s="7">
        <v>13.089969999999999</v>
      </c>
      <c r="L10580" s="7">
        <v>2.7232129999999999</v>
      </c>
      <c r="M10580" s="7">
        <v>1.04982</v>
      </c>
      <c r="N10580" s="7">
        <v>0.86753000000000002</v>
      </c>
      <c r="O10580" s="7">
        <v>0.84712699999999996</v>
      </c>
      <c r="P10580" s="7">
        <v>2.1836950000000002</v>
      </c>
      <c r="Q10580" s="7">
        <v>4.1186819999999997</v>
      </c>
      <c r="R10580" s="7">
        <v>3.498704</v>
      </c>
      <c r="S10580" s="7">
        <v>3.259687</v>
      </c>
      <c r="T10580" s="7"/>
    </row>
    <row r="10581" spans="1:20" x14ac:dyDescent="0.35">
      <c r="A10581" s="6" t="s">
        <v>185</v>
      </c>
      <c r="B10581" s="6" t="s">
        <v>212</v>
      </c>
      <c r="C10581" s="6" t="s">
        <v>768</v>
      </c>
      <c r="D10581" s="6" t="s">
        <v>684</v>
      </c>
      <c r="E10581" s="6" t="s">
        <v>420</v>
      </c>
      <c r="F10581" s="6" t="s">
        <v>435</v>
      </c>
      <c r="G10581" s="6" t="s">
        <v>436</v>
      </c>
      <c r="H10581" s="6"/>
      <c r="I10581" s="6"/>
      <c r="J10581" s="6"/>
      <c r="K10581" s="7">
        <v>6.9747000000000003E-2</v>
      </c>
      <c r="L10581" s="7">
        <v>7.6173000000000005E-2</v>
      </c>
      <c r="M10581" s="7">
        <v>0</v>
      </c>
      <c r="N10581" s="7">
        <v>0</v>
      </c>
      <c r="O10581" s="7">
        <v>0</v>
      </c>
      <c r="P10581" s="7">
        <v>0</v>
      </c>
      <c r="Q10581" s="7">
        <v>0</v>
      </c>
      <c r="R10581" s="7">
        <v>0</v>
      </c>
      <c r="S10581" s="7">
        <v>0</v>
      </c>
      <c r="T10581" s="7"/>
    </row>
    <row r="10582" spans="1:20" x14ac:dyDescent="0.35">
      <c r="A10582" s="6" t="s">
        <v>185</v>
      </c>
      <c r="B10582" s="6" t="s">
        <v>212</v>
      </c>
      <c r="C10582" s="6" t="s">
        <v>768</v>
      </c>
      <c r="D10582" s="6" t="s">
        <v>684</v>
      </c>
      <c r="E10582" s="6" t="s">
        <v>420</v>
      </c>
      <c r="F10582" s="6" t="s">
        <v>437</v>
      </c>
      <c r="G10582" s="6" t="s">
        <v>438</v>
      </c>
      <c r="H10582" s="6"/>
      <c r="I10582" s="6"/>
      <c r="J10582" s="6"/>
      <c r="K10582" s="7">
        <v>0</v>
      </c>
      <c r="L10582" s="7">
        <v>0</v>
      </c>
      <c r="M10582" s="7">
        <v>1.4151560000000001</v>
      </c>
      <c r="N10582" s="7">
        <v>0.77251599999999998</v>
      </c>
      <c r="O10582" s="7">
        <v>0.55380399999999996</v>
      </c>
      <c r="P10582" s="7">
        <v>0.56289</v>
      </c>
      <c r="Q10582" s="7">
        <v>0.88932800000000001</v>
      </c>
      <c r="R10582" s="7">
        <v>0.63888</v>
      </c>
      <c r="S10582" s="7">
        <v>0.464335</v>
      </c>
      <c r="T10582" s="7"/>
    </row>
    <row r="10583" spans="1:20" x14ac:dyDescent="0.35">
      <c r="A10583" s="6" t="s">
        <v>185</v>
      </c>
      <c r="B10583" s="6" t="s">
        <v>212</v>
      </c>
      <c r="C10583" s="6" t="s">
        <v>768</v>
      </c>
      <c r="D10583" s="6" t="s">
        <v>684</v>
      </c>
      <c r="E10583" s="6" t="s">
        <v>439</v>
      </c>
      <c r="F10583" s="6" t="s">
        <v>458</v>
      </c>
      <c r="G10583" s="6" t="s">
        <v>459</v>
      </c>
      <c r="H10583" s="6"/>
      <c r="I10583" s="6"/>
      <c r="J10583" s="6"/>
      <c r="K10583" s="7">
        <v>0.80230100000000004</v>
      </c>
      <c r="L10583" s="7">
        <v>0.27774300000000002</v>
      </c>
      <c r="M10583" s="7">
        <v>0.22207399999999999</v>
      </c>
      <c r="N10583" s="7">
        <v>0.40523799999999999</v>
      </c>
      <c r="O10583" s="7">
        <v>0.38209399999999999</v>
      </c>
      <c r="P10583" s="7">
        <v>0.69018199999999996</v>
      </c>
      <c r="Q10583" s="7">
        <v>0.79186400000000001</v>
      </c>
      <c r="R10583" s="7">
        <v>0.67867200000000005</v>
      </c>
      <c r="S10583" s="7">
        <v>0.878216</v>
      </c>
      <c r="T10583" s="7"/>
    </row>
    <row r="10584" spans="1:20" x14ac:dyDescent="0.35">
      <c r="A10584" s="6" t="s">
        <v>185</v>
      </c>
      <c r="B10584" s="6" t="s">
        <v>212</v>
      </c>
      <c r="C10584" s="6" t="s">
        <v>768</v>
      </c>
      <c r="D10584" s="6" t="s">
        <v>684</v>
      </c>
      <c r="E10584" s="6" t="s">
        <v>439</v>
      </c>
      <c r="F10584" s="6" t="s">
        <v>460</v>
      </c>
      <c r="G10584" s="6" t="s">
        <v>461</v>
      </c>
      <c r="H10584" s="6"/>
      <c r="I10584" s="6"/>
      <c r="J10584" s="6"/>
      <c r="K10584" s="7">
        <v>0.23399300000000001</v>
      </c>
      <c r="L10584" s="7">
        <v>6.9732000000000002E-2</v>
      </c>
      <c r="M10584" s="7">
        <v>5.5538999999999998E-2</v>
      </c>
      <c r="N10584" s="7">
        <v>2.7061999999999999E-2</v>
      </c>
      <c r="O10584" s="7">
        <v>3.9564000000000002E-2</v>
      </c>
      <c r="P10584" s="7">
        <v>5.3608000000000003E-2</v>
      </c>
      <c r="Q10584" s="7">
        <v>0.108721</v>
      </c>
      <c r="R10584" s="7">
        <v>8.6387000000000005E-2</v>
      </c>
      <c r="S10584" s="7">
        <v>0.155413</v>
      </c>
      <c r="T10584" s="7"/>
    </row>
    <row r="10585" spans="1:20" x14ac:dyDescent="0.35">
      <c r="A10585" s="6" t="s">
        <v>185</v>
      </c>
      <c r="B10585" s="6" t="s">
        <v>212</v>
      </c>
      <c r="C10585" s="6" t="s">
        <v>768</v>
      </c>
      <c r="D10585" s="6" t="s">
        <v>684</v>
      </c>
      <c r="E10585" s="6" t="s">
        <v>439</v>
      </c>
      <c r="F10585" s="6" t="s">
        <v>462</v>
      </c>
      <c r="G10585" s="6" t="s">
        <v>463</v>
      </c>
      <c r="H10585" s="6"/>
      <c r="I10585" s="6"/>
      <c r="J10585" s="6"/>
      <c r="K10585" s="7">
        <v>0.111387</v>
      </c>
      <c r="L10585" s="7">
        <v>0.15981400000000001</v>
      </c>
      <c r="M10585" s="7">
        <v>0.20183200000000001</v>
      </c>
      <c r="N10585" s="7">
        <v>0.12797</v>
      </c>
      <c r="O10585" s="7">
        <v>0.12649099999999999</v>
      </c>
      <c r="P10585" s="7">
        <v>0.248644</v>
      </c>
      <c r="Q10585" s="7">
        <v>0.44985199999999997</v>
      </c>
      <c r="R10585" s="7">
        <v>0.38101200000000002</v>
      </c>
      <c r="S10585" s="7">
        <v>0.511486</v>
      </c>
      <c r="T10585" s="7"/>
    </row>
    <row r="10586" spans="1:20" x14ac:dyDescent="0.35">
      <c r="A10586" s="6" t="s">
        <v>185</v>
      </c>
      <c r="B10586" s="6" t="s">
        <v>212</v>
      </c>
      <c r="C10586" s="6" t="s">
        <v>768</v>
      </c>
      <c r="D10586" s="6" t="s">
        <v>684</v>
      </c>
      <c r="E10586" s="6" t="s">
        <v>439</v>
      </c>
      <c r="F10586" s="6" t="s">
        <v>468</v>
      </c>
      <c r="G10586" s="6" t="s">
        <v>469</v>
      </c>
      <c r="H10586" s="7">
        <v>16.738295999999998</v>
      </c>
      <c r="I10586" s="7">
        <v>15.343438000000001</v>
      </c>
      <c r="J10586" s="7">
        <v>27.89716</v>
      </c>
      <c r="K10586" s="7">
        <v>17.497971</v>
      </c>
      <c r="L10586" s="7">
        <v>2.3796529999999998</v>
      </c>
      <c r="M10586" s="7">
        <v>2.254537</v>
      </c>
      <c r="N10586" s="7">
        <v>0.96432399999999996</v>
      </c>
      <c r="O10586" s="7">
        <v>1.2696240000000001</v>
      </c>
      <c r="P10586" s="7">
        <v>2.295115</v>
      </c>
      <c r="Q10586" s="7">
        <v>3.1224289999999999</v>
      </c>
      <c r="R10586" s="7">
        <v>2.418714</v>
      </c>
      <c r="S10586" s="7">
        <v>4.6422420000000004</v>
      </c>
      <c r="T10586" s="7"/>
    </row>
    <row r="10587" spans="1:20" x14ac:dyDescent="0.35">
      <c r="A10587" s="6" t="s">
        <v>185</v>
      </c>
      <c r="B10587" s="6" t="s">
        <v>212</v>
      </c>
      <c r="C10587" s="6" t="s">
        <v>768</v>
      </c>
      <c r="D10587" s="6" t="s">
        <v>684</v>
      </c>
      <c r="E10587" s="6" t="s">
        <v>439</v>
      </c>
      <c r="F10587" s="6" t="s">
        <v>470</v>
      </c>
      <c r="G10587" s="6" t="s">
        <v>471</v>
      </c>
      <c r="H10587" s="7">
        <v>23.247620000000001</v>
      </c>
      <c r="I10587" s="7">
        <v>29.587879999999998</v>
      </c>
      <c r="J10587" s="7">
        <v>46.495240000000003</v>
      </c>
      <c r="K10587" s="7">
        <v>25.535034</v>
      </c>
      <c r="L10587" s="7">
        <v>7.1635920000000004</v>
      </c>
      <c r="M10587" s="7">
        <v>5.3441450000000001</v>
      </c>
      <c r="N10587" s="7">
        <v>4.2894880000000004</v>
      </c>
      <c r="O10587" s="7">
        <v>4.1582429999999997</v>
      </c>
      <c r="P10587" s="7">
        <v>7.7504470000000003</v>
      </c>
      <c r="Q10587" s="7">
        <v>11.60886</v>
      </c>
      <c r="R10587" s="7">
        <v>9.9935240000000007</v>
      </c>
      <c r="S10587" s="7">
        <v>14.421198</v>
      </c>
      <c r="T10587" s="7"/>
    </row>
    <row r="10588" spans="1:20" x14ac:dyDescent="0.35">
      <c r="A10588" s="6" t="s">
        <v>185</v>
      </c>
      <c r="B10588" s="6" t="s">
        <v>212</v>
      </c>
      <c r="C10588" s="6" t="s">
        <v>768</v>
      </c>
      <c r="D10588" s="6" t="s">
        <v>684</v>
      </c>
      <c r="E10588" s="6" t="s">
        <v>472</v>
      </c>
      <c r="F10588" s="6" t="s">
        <v>477</v>
      </c>
      <c r="G10588" s="6" t="s">
        <v>478</v>
      </c>
      <c r="H10588" s="7">
        <v>13.73723</v>
      </c>
      <c r="I10588" s="7">
        <v>6.3402599999999998</v>
      </c>
      <c r="J10588" s="7">
        <v>19.020779999999998</v>
      </c>
      <c r="K10588" s="7">
        <v>7.178852</v>
      </c>
      <c r="L10588" s="7">
        <v>2.6224989999999999</v>
      </c>
      <c r="M10588" s="7">
        <v>1.7315990000000001</v>
      </c>
      <c r="N10588" s="7">
        <v>0.81462599999999996</v>
      </c>
      <c r="O10588" s="7">
        <v>0.90852699999999997</v>
      </c>
      <c r="P10588" s="7">
        <v>2.1928179999999999</v>
      </c>
      <c r="Q10588" s="7">
        <v>4.9147239999999996</v>
      </c>
      <c r="R10588" s="7">
        <v>3.6988859999999999</v>
      </c>
      <c r="S10588" s="7">
        <v>4.7252109999999998</v>
      </c>
      <c r="T10588" s="7"/>
    </row>
    <row r="10589" spans="1:20" x14ac:dyDescent="0.35">
      <c r="A10589" s="6" t="s">
        <v>185</v>
      </c>
      <c r="B10589" s="6" t="s">
        <v>212</v>
      </c>
      <c r="C10589" s="6" t="s">
        <v>768</v>
      </c>
      <c r="D10589" s="6" t="s">
        <v>684</v>
      </c>
      <c r="E10589" s="6" t="s">
        <v>472</v>
      </c>
      <c r="F10589" s="6" t="s">
        <v>479</v>
      </c>
      <c r="G10589" s="6" t="s">
        <v>480</v>
      </c>
      <c r="H10589" s="7">
        <v>3.1701299999999999</v>
      </c>
      <c r="I10589" s="7">
        <v>13.73723</v>
      </c>
      <c r="J10589" s="7">
        <v>15.85065</v>
      </c>
      <c r="K10589" s="7">
        <v>14.238007</v>
      </c>
      <c r="L10589" s="7">
        <v>4.8736050000000004</v>
      </c>
      <c r="M10589" s="7">
        <v>3.2127340000000002</v>
      </c>
      <c r="N10589" s="7">
        <v>1.2952030000000001</v>
      </c>
      <c r="O10589" s="7">
        <v>1.4429369999999999</v>
      </c>
      <c r="P10589" s="7">
        <v>3.5101089999999999</v>
      </c>
      <c r="Q10589" s="7">
        <v>9.8879909999999995</v>
      </c>
      <c r="R10589" s="7">
        <v>7.4541899999999996</v>
      </c>
      <c r="S10589" s="7">
        <v>9.5333860000000001</v>
      </c>
      <c r="T10589" s="7"/>
    </row>
    <row r="10590" spans="1:20" x14ac:dyDescent="0.35">
      <c r="A10590" s="6" t="s">
        <v>185</v>
      </c>
      <c r="B10590" s="6" t="s">
        <v>212</v>
      </c>
      <c r="C10590" s="6" t="s">
        <v>768</v>
      </c>
      <c r="D10590" s="6" t="s">
        <v>684</v>
      </c>
      <c r="E10590" s="6" t="s">
        <v>472</v>
      </c>
      <c r="F10590" s="6" t="s">
        <v>485</v>
      </c>
      <c r="G10590" s="6" t="s">
        <v>486</v>
      </c>
      <c r="H10590" s="6"/>
      <c r="I10590" s="6"/>
      <c r="J10590" s="6"/>
      <c r="K10590" s="7">
        <v>4.7348090000000003</v>
      </c>
      <c r="L10590" s="7">
        <v>2.5577559999999999</v>
      </c>
      <c r="M10590" s="7">
        <v>1.6882809999999999</v>
      </c>
      <c r="N10590" s="7">
        <v>0.74974300000000005</v>
      </c>
      <c r="O10590" s="7">
        <v>0.83768299999999996</v>
      </c>
      <c r="P10590" s="7">
        <v>2.062319</v>
      </c>
      <c r="Q10590" s="7">
        <v>5.0535040000000002</v>
      </c>
      <c r="R10590" s="7">
        <v>3.811798</v>
      </c>
      <c r="S10590" s="7">
        <v>4.8772789999999997</v>
      </c>
      <c r="T10590" s="7"/>
    </row>
    <row r="10591" spans="1:20" x14ac:dyDescent="0.35">
      <c r="A10591" s="6" t="s">
        <v>185</v>
      </c>
      <c r="B10591" s="6" t="s">
        <v>212</v>
      </c>
      <c r="C10591" s="6" t="s">
        <v>768</v>
      </c>
      <c r="D10591" s="6" t="s">
        <v>684</v>
      </c>
      <c r="E10591" s="6" t="s">
        <v>472</v>
      </c>
      <c r="F10591" s="6" t="s">
        <v>493</v>
      </c>
      <c r="G10591" s="6" t="s">
        <v>494</v>
      </c>
      <c r="H10591" s="6"/>
      <c r="I10591" s="6"/>
      <c r="J10591" s="6"/>
      <c r="K10591" s="7">
        <v>3.729339</v>
      </c>
      <c r="L10591" s="7">
        <v>4.6723749999999997</v>
      </c>
      <c r="M10591" s="7">
        <v>3.0739350000000001</v>
      </c>
      <c r="N10591" s="7">
        <v>0.98089800000000005</v>
      </c>
      <c r="O10591" s="7">
        <v>1.096271</v>
      </c>
      <c r="P10591" s="7">
        <v>2.6655350000000002</v>
      </c>
      <c r="Q10591" s="7">
        <v>6.1774300000000002</v>
      </c>
      <c r="R10591" s="7">
        <v>4.644577</v>
      </c>
      <c r="S10591" s="7">
        <v>5.9384319999999997</v>
      </c>
      <c r="T10591" s="7"/>
    </row>
    <row r="10592" spans="1:20" x14ac:dyDescent="0.35">
      <c r="A10592" s="6" t="s">
        <v>185</v>
      </c>
      <c r="B10592" s="6" t="s">
        <v>212</v>
      </c>
      <c r="C10592" s="6" t="s">
        <v>768</v>
      </c>
      <c r="D10592" s="6" t="s">
        <v>684</v>
      </c>
      <c r="E10592" s="6" t="s">
        <v>472</v>
      </c>
      <c r="F10592" s="6" t="s">
        <v>497</v>
      </c>
      <c r="G10592" s="6" t="s">
        <v>498</v>
      </c>
      <c r="H10592" s="6"/>
      <c r="I10592" s="6"/>
      <c r="J10592" s="6"/>
      <c r="K10592" s="7">
        <v>1.0524100000000001</v>
      </c>
      <c r="L10592" s="7">
        <v>0.782134</v>
      </c>
      <c r="M10592" s="7">
        <v>0.56420199999999998</v>
      </c>
      <c r="N10592" s="7">
        <v>0.29764099999999999</v>
      </c>
      <c r="O10592" s="7">
        <v>0.33076100000000003</v>
      </c>
      <c r="P10592" s="7">
        <v>0.80007700000000004</v>
      </c>
      <c r="Q10592" s="7">
        <v>1.549188</v>
      </c>
      <c r="R10592" s="7">
        <v>1.159518</v>
      </c>
      <c r="S10592" s="7">
        <v>1.4931190000000001</v>
      </c>
      <c r="T10592" s="7"/>
    </row>
    <row r="10593" spans="1:20" x14ac:dyDescent="0.35">
      <c r="A10593" s="6" t="s">
        <v>185</v>
      </c>
      <c r="B10593" s="6" t="s">
        <v>212</v>
      </c>
      <c r="C10593" s="6" t="s">
        <v>768</v>
      </c>
      <c r="D10593" s="6" t="s">
        <v>684</v>
      </c>
      <c r="E10593" s="6" t="s">
        <v>472</v>
      </c>
      <c r="F10593" s="6" t="s">
        <v>503</v>
      </c>
      <c r="G10593" s="6" t="s">
        <v>504</v>
      </c>
      <c r="H10593" s="6"/>
      <c r="I10593" s="6"/>
      <c r="J10593" s="6"/>
      <c r="K10593" s="7">
        <v>0.26311200000000001</v>
      </c>
      <c r="L10593" s="7">
        <v>0.80948699999999996</v>
      </c>
      <c r="M10593" s="7">
        <v>0.44033</v>
      </c>
      <c r="N10593" s="7">
        <v>0.29763499999999998</v>
      </c>
      <c r="O10593" s="7">
        <v>0.33078600000000002</v>
      </c>
      <c r="P10593" s="7">
        <v>0.797234</v>
      </c>
      <c r="Q10593" s="7">
        <v>1.7696160000000001</v>
      </c>
      <c r="R10593" s="7">
        <v>1.3322099999999999</v>
      </c>
      <c r="S10593" s="7">
        <v>1.6914899999999999</v>
      </c>
      <c r="T10593" s="7"/>
    </row>
    <row r="10594" spans="1:20" x14ac:dyDescent="0.35">
      <c r="A10594" s="6" t="s">
        <v>185</v>
      </c>
      <c r="B10594" s="6" t="s">
        <v>212</v>
      </c>
      <c r="C10594" s="6" t="s">
        <v>768</v>
      </c>
      <c r="D10594" s="6" t="s">
        <v>684</v>
      </c>
      <c r="E10594" s="6" t="s">
        <v>509</v>
      </c>
      <c r="F10594" s="6" t="s">
        <v>510</v>
      </c>
      <c r="G10594" s="6" t="s">
        <v>511</v>
      </c>
      <c r="H10594" s="6"/>
      <c r="I10594" s="6"/>
      <c r="J10594" s="6"/>
      <c r="K10594" s="7">
        <v>2.734159</v>
      </c>
      <c r="L10594" s="7">
        <v>0.480045</v>
      </c>
      <c r="M10594" s="7">
        <v>0.29756300000000002</v>
      </c>
      <c r="N10594" s="7">
        <v>0.187391</v>
      </c>
      <c r="O10594" s="7">
        <v>0.14344599999999999</v>
      </c>
      <c r="P10594" s="7">
        <v>0.28292400000000001</v>
      </c>
      <c r="Q10594" s="7">
        <v>1.224027</v>
      </c>
      <c r="R10594" s="7">
        <v>1.0384880000000001</v>
      </c>
      <c r="S10594" s="7">
        <v>1.2955859999999999</v>
      </c>
      <c r="T10594" s="7"/>
    </row>
    <row r="10595" spans="1:20" x14ac:dyDescent="0.35">
      <c r="A10595" s="6" t="s">
        <v>185</v>
      </c>
      <c r="B10595" s="6" t="s">
        <v>212</v>
      </c>
      <c r="C10595" s="6" t="s">
        <v>768</v>
      </c>
      <c r="D10595" s="6" t="s">
        <v>684</v>
      </c>
      <c r="E10595" s="6" t="s">
        <v>509</v>
      </c>
      <c r="F10595" s="6" t="s">
        <v>512</v>
      </c>
      <c r="G10595" s="6" t="s">
        <v>513</v>
      </c>
      <c r="H10595" s="6"/>
      <c r="I10595" s="6"/>
      <c r="J10595" s="6"/>
      <c r="K10595" s="7">
        <v>4.0893769999999998</v>
      </c>
      <c r="L10595" s="7">
        <v>1.0591470000000001</v>
      </c>
      <c r="M10595" s="7">
        <v>0.65450200000000003</v>
      </c>
      <c r="N10595" s="7">
        <v>0.43512499999999998</v>
      </c>
      <c r="O10595" s="7">
        <v>0.418543</v>
      </c>
      <c r="P10595" s="7">
        <v>0.64750600000000003</v>
      </c>
      <c r="Q10595" s="7">
        <v>1.9065730000000001</v>
      </c>
      <c r="R10595" s="7">
        <v>1.908175</v>
      </c>
      <c r="S10595" s="7">
        <v>2.226979</v>
      </c>
      <c r="T10595" s="7"/>
    </row>
    <row r="10596" spans="1:20" x14ac:dyDescent="0.35">
      <c r="A10596" s="6" t="s">
        <v>185</v>
      </c>
      <c r="B10596" s="6" t="s">
        <v>212</v>
      </c>
      <c r="C10596" s="6" t="s">
        <v>768</v>
      </c>
      <c r="D10596" s="6" t="s">
        <v>684</v>
      </c>
      <c r="E10596" s="6" t="s">
        <v>509</v>
      </c>
      <c r="F10596" s="6" t="s">
        <v>514</v>
      </c>
      <c r="G10596" s="6" t="s">
        <v>515</v>
      </c>
      <c r="H10596" s="6"/>
      <c r="I10596" s="6"/>
      <c r="J10596" s="6"/>
      <c r="K10596" s="7">
        <v>1.475125</v>
      </c>
      <c r="L10596" s="7">
        <v>0.356794</v>
      </c>
      <c r="M10596" s="7">
        <v>0.25711000000000001</v>
      </c>
      <c r="N10596" s="7">
        <v>0.101603</v>
      </c>
      <c r="O10596" s="7">
        <v>8.5472000000000006E-2</v>
      </c>
      <c r="P10596" s="7">
        <v>0.196018</v>
      </c>
      <c r="Q10596" s="7">
        <v>0.69102399999999997</v>
      </c>
      <c r="R10596" s="7">
        <v>0.67300599999999999</v>
      </c>
      <c r="S10596" s="7">
        <v>0.71757899999999997</v>
      </c>
      <c r="T10596" s="7"/>
    </row>
    <row r="10597" spans="1:20" x14ac:dyDescent="0.35">
      <c r="A10597" s="6" t="s">
        <v>185</v>
      </c>
      <c r="B10597" s="6" t="s">
        <v>212</v>
      </c>
      <c r="C10597" s="6" t="s">
        <v>768</v>
      </c>
      <c r="D10597" s="6" t="s">
        <v>684</v>
      </c>
      <c r="E10597" s="6" t="s">
        <v>509</v>
      </c>
      <c r="F10597" s="6" t="s">
        <v>516</v>
      </c>
      <c r="G10597" s="6" t="s">
        <v>517</v>
      </c>
      <c r="H10597" s="6"/>
      <c r="I10597" s="6"/>
      <c r="J10597" s="6"/>
      <c r="K10597" s="7">
        <v>0</v>
      </c>
      <c r="L10597" s="7">
        <v>0</v>
      </c>
      <c r="M10597" s="7">
        <v>0</v>
      </c>
      <c r="N10597" s="7">
        <v>0</v>
      </c>
      <c r="O10597" s="7">
        <v>0</v>
      </c>
      <c r="P10597" s="7">
        <v>0</v>
      </c>
      <c r="Q10597" s="7">
        <v>1.4356599999999999</v>
      </c>
      <c r="R10597" s="7">
        <v>1.320643</v>
      </c>
      <c r="S10597" s="7">
        <v>1.4733639999999999</v>
      </c>
      <c r="T10597" s="7"/>
    </row>
    <row r="10598" spans="1:20" x14ac:dyDescent="0.35">
      <c r="A10598" s="6" t="s">
        <v>185</v>
      </c>
      <c r="B10598" s="6" t="s">
        <v>212</v>
      </c>
      <c r="C10598" s="6" t="s">
        <v>768</v>
      </c>
      <c r="D10598" s="6" t="s">
        <v>684</v>
      </c>
      <c r="E10598" s="6" t="s">
        <v>509</v>
      </c>
      <c r="F10598" s="6" t="s">
        <v>518</v>
      </c>
      <c r="G10598" s="6" t="s">
        <v>519</v>
      </c>
      <c r="H10598" s="6"/>
      <c r="I10598" s="6"/>
      <c r="J10598" s="6"/>
      <c r="K10598" s="7">
        <v>1.739768</v>
      </c>
      <c r="L10598" s="7">
        <v>0.60105299999999995</v>
      </c>
      <c r="M10598" s="7">
        <v>0.40143099999999998</v>
      </c>
      <c r="N10598" s="7">
        <v>0.34749600000000003</v>
      </c>
      <c r="O10598" s="7">
        <v>0.31759700000000002</v>
      </c>
      <c r="P10598" s="7">
        <v>0.53928399999999999</v>
      </c>
      <c r="Q10598" s="7">
        <v>0</v>
      </c>
      <c r="R10598" s="7">
        <v>0</v>
      </c>
      <c r="S10598" s="7">
        <v>0</v>
      </c>
      <c r="T10598" s="7"/>
    </row>
    <row r="10599" spans="1:20" x14ac:dyDescent="0.35">
      <c r="A10599" s="6" t="s">
        <v>185</v>
      </c>
      <c r="B10599" s="6" t="s">
        <v>212</v>
      </c>
      <c r="C10599" s="6" t="s">
        <v>768</v>
      </c>
      <c r="D10599" s="6" t="s">
        <v>684</v>
      </c>
      <c r="E10599" s="6" t="s">
        <v>522</v>
      </c>
      <c r="F10599" s="6" t="s">
        <v>525</v>
      </c>
      <c r="G10599" s="6" t="s">
        <v>526</v>
      </c>
      <c r="H10599" s="6"/>
      <c r="I10599" s="6"/>
      <c r="J10599" s="6"/>
      <c r="K10599" s="7">
        <v>0</v>
      </c>
      <c r="L10599" s="7">
        <v>0.36948999999999999</v>
      </c>
      <c r="M10599" s="7">
        <v>0.186913</v>
      </c>
      <c r="N10599" s="7">
        <v>4.9852E-2</v>
      </c>
      <c r="O10599" s="7">
        <v>0.16942399999999999</v>
      </c>
      <c r="P10599" s="7">
        <v>1.8646100000000001</v>
      </c>
      <c r="Q10599" s="7">
        <v>1.416104</v>
      </c>
      <c r="R10599" s="7">
        <v>1.4054580000000001</v>
      </c>
      <c r="S10599" s="7">
        <v>0.80745</v>
      </c>
      <c r="T10599" s="7"/>
    </row>
    <row r="10600" spans="1:20" x14ac:dyDescent="0.35">
      <c r="A10600" s="6" t="s">
        <v>185</v>
      </c>
      <c r="B10600" s="6" t="s">
        <v>212</v>
      </c>
      <c r="C10600" s="6" t="s">
        <v>768</v>
      </c>
      <c r="D10600" s="6" t="s">
        <v>684</v>
      </c>
      <c r="E10600" s="6" t="s">
        <v>522</v>
      </c>
      <c r="F10600" s="6" t="s">
        <v>529</v>
      </c>
      <c r="G10600" s="6" t="s">
        <v>530</v>
      </c>
      <c r="H10600" s="6"/>
      <c r="I10600" s="6"/>
      <c r="J10600" s="6"/>
      <c r="K10600" s="7">
        <v>0</v>
      </c>
      <c r="L10600" s="7">
        <v>7.8184000000000003E-2</v>
      </c>
      <c r="M10600" s="7">
        <v>3.4771999999999997E-2</v>
      </c>
      <c r="N10600" s="7">
        <v>1.9935999999999999E-2</v>
      </c>
      <c r="O10600" s="7">
        <v>8.9690000000000006E-2</v>
      </c>
      <c r="P10600" s="7">
        <v>0.31907999999999997</v>
      </c>
      <c r="Q10600" s="7">
        <v>0.13961999999999999</v>
      </c>
      <c r="R10600" s="7">
        <v>8.9705999999999994E-2</v>
      </c>
      <c r="S10600" s="7">
        <v>4.9829999999999999E-2</v>
      </c>
      <c r="T10600" s="7"/>
    </row>
    <row r="10601" spans="1:20" x14ac:dyDescent="0.35">
      <c r="A10601" s="6" t="s">
        <v>185</v>
      </c>
      <c r="B10601" s="6" t="s">
        <v>212</v>
      </c>
      <c r="C10601" s="6" t="s">
        <v>768</v>
      </c>
      <c r="D10601" s="6" t="s">
        <v>684</v>
      </c>
      <c r="E10601" s="6" t="s">
        <v>522</v>
      </c>
      <c r="F10601" s="6" t="s">
        <v>533</v>
      </c>
      <c r="G10601" s="6" t="s">
        <v>534</v>
      </c>
      <c r="H10601" s="6"/>
      <c r="I10601" s="6"/>
      <c r="J10601" s="6"/>
      <c r="K10601" s="7">
        <v>0</v>
      </c>
      <c r="L10601" s="7">
        <v>9.5406000000000005E-2</v>
      </c>
      <c r="M10601" s="7">
        <v>4.3235000000000003E-2</v>
      </c>
      <c r="N10601" s="7">
        <v>9.9699999999999997E-3</v>
      </c>
      <c r="O10601" s="7">
        <v>6.9760000000000003E-2</v>
      </c>
      <c r="P10601" s="7">
        <v>6.9790000000000005E-2</v>
      </c>
      <c r="Q10601" s="7">
        <v>7.9804E-2</v>
      </c>
      <c r="R10601" s="7">
        <v>4.9834000000000003E-2</v>
      </c>
      <c r="S10601" s="7">
        <v>2.9905000000000001E-2</v>
      </c>
      <c r="T10601" s="7"/>
    </row>
    <row r="10602" spans="1:20" x14ac:dyDescent="0.35">
      <c r="A10602" s="6" t="s">
        <v>185</v>
      </c>
      <c r="B10602" s="6" t="s">
        <v>212</v>
      </c>
      <c r="C10602" s="6" t="s">
        <v>768</v>
      </c>
      <c r="D10602" s="6" t="s">
        <v>684</v>
      </c>
      <c r="E10602" s="6" t="s">
        <v>522</v>
      </c>
      <c r="F10602" s="6" t="s">
        <v>535</v>
      </c>
      <c r="G10602" s="6" t="s">
        <v>536</v>
      </c>
      <c r="H10602" s="6"/>
      <c r="I10602" s="6"/>
      <c r="J10602" s="6"/>
      <c r="K10602" s="7">
        <v>0</v>
      </c>
      <c r="L10602" s="7">
        <v>0.13891999999999999</v>
      </c>
      <c r="M10602" s="7">
        <v>3.4695999999999998E-2</v>
      </c>
      <c r="N10602" s="7">
        <v>1.9935999999999999E-2</v>
      </c>
      <c r="O10602" s="7">
        <v>7.9724000000000003E-2</v>
      </c>
      <c r="P10602" s="7">
        <v>0.10968</v>
      </c>
      <c r="Q10602" s="7">
        <v>0.12964999999999999</v>
      </c>
      <c r="R10602" s="7">
        <v>7.9740000000000005E-2</v>
      </c>
      <c r="S10602" s="7">
        <v>4.9829999999999999E-2</v>
      </c>
      <c r="T10602" s="7"/>
    </row>
    <row r="10603" spans="1:20" x14ac:dyDescent="0.35">
      <c r="A10603" s="6" t="s">
        <v>185</v>
      </c>
      <c r="B10603" s="6" t="s">
        <v>212</v>
      </c>
      <c r="C10603" s="6" t="s">
        <v>768</v>
      </c>
      <c r="D10603" s="6" t="s">
        <v>684</v>
      </c>
      <c r="E10603" s="6" t="s">
        <v>522</v>
      </c>
      <c r="F10603" s="6" t="s">
        <v>537</v>
      </c>
      <c r="G10603" s="6" t="s">
        <v>538</v>
      </c>
      <c r="H10603" s="6"/>
      <c r="I10603" s="6"/>
      <c r="J10603" s="6"/>
      <c r="K10603" s="7">
        <v>0</v>
      </c>
      <c r="L10603" s="7">
        <v>0.33001999999999998</v>
      </c>
      <c r="M10603" s="7">
        <v>7.8053999999999998E-2</v>
      </c>
      <c r="N10603" s="7">
        <v>3.9879999999999999E-2</v>
      </c>
      <c r="O10603" s="7">
        <v>0.19931599999999999</v>
      </c>
      <c r="P10603" s="7">
        <v>1.1367149999999999</v>
      </c>
      <c r="Q10603" s="7">
        <v>0</v>
      </c>
      <c r="R10603" s="7">
        <v>0</v>
      </c>
      <c r="S10603" s="7">
        <v>0</v>
      </c>
      <c r="T10603" s="7"/>
    </row>
    <row r="10604" spans="1:20" x14ac:dyDescent="0.35">
      <c r="A10604" s="6" t="s">
        <v>185</v>
      </c>
      <c r="B10604" s="6" t="s">
        <v>212</v>
      </c>
      <c r="C10604" s="6" t="s">
        <v>768</v>
      </c>
      <c r="D10604" s="6" t="s">
        <v>684</v>
      </c>
      <c r="E10604" s="6" t="s">
        <v>522</v>
      </c>
      <c r="F10604" s="6" t="s">
        <v>539</v>
      </c>
      <c r="G10604" s="6" t="s">
        <v>540</v>
      </c>
      <c r="H10604" s="6"/>
      <c r="I10604" s="6"/>
      <c r="J10604" s="6"/>
      <c r="K10604" s="7">
        <v>0</v>
      </c>
      <c r="L10604" s="7">
        <v>0.27029999999999998</v>
      </c>
      <c r="M10604" s="7">
        <v>8.7994000000000003E-2</v>
      </c>
      <c r="N10604" s="7">
        <v>5.9827999999999999E-2</v>
      </c>
      <c r="O10604" s="7">
        <v>0.249142</v>
      </c>
      <c r="P10604" s="7">
        <v>0.79769999999999996</v>
      </c>
      <c r="Q10604" s="7">
        <v>0.97730399999999995</v>
      </c>
      <c r="R10604" s="7">
        <v>0.62796200000000002</v>
      </c>
      <c r="S10604" s="7">
        <v>0.37879499999999999</v>
      </c>
      <c r="T10604" s="7"/>
    </row>
    <row r="10605" spans="1:20" x14ac:dyDescent="0.35">
      <c r="A10605" s="6" t="s">
        <v>185</v>
      </c>
      <c r="B10605" s="6" t="s">
        <v>212</v>
      </c>
      <c r="C10605" s="6" t="s">
        <v>768</v>
      </c>
      <c r="D10605" s="6" t="s">
        <v>684</v>
      </c>
      <c r="E10605" s="6" t="s">
        <v>522</v>
      </c>
      <c r="F10605" s="6" t="s">
        <v>541</v>
      </c>
      <c r="G10605" s="6" t="s">
        <v>542</v>
      </c>
      <c r="H10605" s="6"/>
      <c r="I10605" s="6"/>
      <c r="J10605" s="6"/>
      <c r="K10605" s="7">
        <v>0</v>
      </c>
      <c r="L10605" s="7">
        <v>0.78578499999999996</v>
      </c>
      <c r="M10605" s="7">
        <v>0.328706</v>
      </c>
      <c r="N10605" s="7">
        <v>7.9768000000000006E-2</v>
      </c>
      <c r="O10605" s="7">
        <v>0.24914600000000001</v>
      </c>
      <c r="P10605" s="7">
        <v>2.0241600000000002</v>
      </c>
      <c r="Q10605" s="7">
        <v>1.5258100000000001</v>
      </c>
      <c r="R10605" s="7">
        <v>1.4951680000000001</v>
      </c>
      <c r="S10605" s="7">
        <v>0.86724999999999997</v>
      </c>
      <c r="T10605" s="7"/>
    </row>
    <row r="10606" spans="1:20" x14ac:dyDescent="0.35">
      <c r="A10606" s="6" t="s">
        <v>185</v>
      </c>
      <c r="B10606" s="6" t="s">
        <v>212</v>
      </c>
      <c r="C10606" s="6" t="s">
        <v>768</v>
      </c>
      <c r="D10606" s="6" t="s">
        <v>684</v>
      </c>
      <c r="E10606" s="6" t="s">
        <v>522</v>
      </c>
      <c r="F10606" s="6" t="s">
        <v>547</v>
      </c>
      <c r="G10606" s="6" t="s">
        <v>548</v>
      </c>
      <c r="H10606" s="6"/>
      <c r="I10606" s="6"/>
      <c r="J10606" s="6"/>
      <c r="K10606" s="7">
        <v>0</v>
      </c>
      <c r="L10606" s="7">
        <v>7.2620000000000004E-2</v>
      </c>
      <c r="M10606" s="7">
        <v>1.7536E-2</v>
      </c>
      <c r="N10606" s="7">
        <v>4.9854000000000002E-2</v>
      </c>
      <c r="O10606" s="7">
        <v>9.9655999999999995E-2</v>
      </c>
      <c r="P10606" s="7">
        <v>0.159525</v>
      </c>
      <c r="Q10606" s="7">
        <v>0.25928800000000002</v>
      </c>
      <c r="R10606" s="7">
        <v>0.21928</v>
      </c>
      <c r="S10606" s="7">
        <v>0.12959000000000001</v>
      </c>
      <c r="T10606" s="7"/>
    </row>
    <row r="10607" spans="1:20" x14ac:dyDescent="0.35">
      <c r="A10607" s="6" t="s">
        <v>185</v>
      </c>
      <c r="B10607" s="6" t="s">
        <v>212</v>
      </c>
      <c r="C10607" s="6" t="s">
        <v>768</v>
      </c>
      <c r="D10607" s="6" t="s">
        <v>684</v>
      </c>
      <c r="E10607" s="6" t="s">
        <v>522</v>
      </c>
      <c r="F10607" s="6" t="s">
        <v>549</v>
      </c>
      <c r="G10607" s="6" t="s">
        <v>550</v>
      </c>
      <c r="H10607" s="6"/>
      <c r="I10607" s="6"/>
      <c r="J10607" s="6"/>
      <c r="K10607" s="7">
        <v>0</v>
      </c>
      <c r="L10607" s="7">
        <v>2.4240000000000001E-2</v>
      </c>
      <c r="M10607" s="7">
        <v>8.8050000000000003E-3</v>
      </c>
      <c r="N10607" s="7">
        <v>2.9918E-2</v>
      </c>
      <c r="O10607" s="7">
        <v>6.9762000000000005E-2</v>
      </c>
      <c r="P10607" s="7">
        <v>0.12962499999999999</v>
      </c>
      <c r="Q10607" s="7">
        <v>0.209424</v>
      </c>
      <c r="R10607" s="7">
        <v>0.15947600000000001</v>
      </c>
      <c r="S10607" s="7">
        <v>9.9680000000000005E-2</v>
      </c>
      <c r="T10607" s="7"/>
    </row>
    <row r="10608" spans="1:20" x14ac:dyDescent="0.35">
      <c r="A10608" s="6" t="s">
        <v>185</v>
      </c>
      <c r="B10608" s="6" t="s">
        <v>212</v>
      </c>
      <c r="C10608" s="6" t="s">
        <v>768</v>
      </c>
      <c r="D10608" s="6" t="s">
        <v>684</v>
      </c>
      <c r="E10608" s="6" t="s">
        <v>522</v>
      </c>
      <c r="F10608" s="6" t="s">
        <v>551</v>
      </c>
      <c r="G10608" s="6" t="s">
        <v>552</v>
      </c>
      <c r="H10608" s="6"/>
      <c r="I10608" s="6"/>
      <c r="J10608" s="6"/>
      <c r="K10608" s="7">
        <v>0</v>
      </c>
      <c r="L10608" s="7">
        <v>4.8455999999999999E-2</v>
      </c>
      <c r="M10608" s="7">
        <v>8.7679999999999998E-3</v>
      </c>
      <c r="N10608" s="7">
        <v>2.9914E-2</v>
      </c>
      <c r="O10608" s="7">
        <v>7.9724000000000003E-2</v>
      </c>
      <c r="P10608" s="7">
        <v>0.119655</v>
      </c>
      <c r="Q10608" s="7">
        <v>0.18947600000000001</v>
      </c>
      <c r="R10608" s="7">
        <v>0.15947600000000001</v>
      </c>
      <c r="S10608" s="7">
        <v>8.9715000000000003E-2</v>
      </c>
      <c r="T10608" s="7"/>
    </row>
    <row r="10609" spans="1:20" x14ac:dyDescent="0.35">
      <c r="A10609" s="6" t="s">
        <v>185</v>
      </c>
      <c r="B10609" s="6" t="s">
        <v>212</v>
      </c>
      <c r="C10609" s="6" t="s">
        <v>768</v>
      </c>
      <c r="D10609" s="6" t="s">
        <v>684</v>
      </c>
      <c r="E10609" s="6" t="s">
        <v>522</v>
      </c>
      <c r="F10609" s="6" t="s">
        <v>553</v>
      </c>
      <c r="G10609" s="6" t="s">
        <v>554</v>
      </c>
      <c r="H10609" s="6"/>
      <c r="I10609" s="6"/>
      <c r="J10609" s="6"/>
      <c r="K10609" s="7">
        <v>0</v>
      </c>
      <c r="L10609" s="7">
        <v>8.0800000000000004E-3</v>
      </c>
      <c r="M10609" s="7">
        <v>8.8649999999999996E-3</v>
      </c>
      <c r="N10609" s="7">
        <v>1.9939999999999999E-2</v>
      </c>
      <c r="O10609" s="7">
        <v>4.9827999999999997E-2</v>
      </c>
      <c r="P10609" s="7">
        <v>0.20938999999999999</v>
      </c>
      <c r="Q10609" s="7">
        <v>0.329096</v>
      </c>
      <c r="R10609" s="7">
        <v>0.289076</v>
      </c>
      <c r="S10609" s="7">
        <v>0.16946</v>
      </c>
      <c r="T10609" s="7"/>
    </row>
    <row r="10610" spans="1:20" x14ac:dyDescent="0.35">
      <c r="A10610" s="6" t="s">
        <v>185</v>
      </c>
      <c r="B10610" s="6" t="s">
        <v>212</v>
      </c>
      <c r="C10610" s="6" t="s">
        <v>768</v>
      </c>
      <c r="D10610" s="6" t="s">
        <v>684</v>
      </c>
      <c r="E10610" s="6" t="s">
        <v>522</v>
      </c>
      <c r="F10610" s="6" t="s">
        <v>555</v>
      </c>
      <c r="G10610" s="6" t="s">
        <v>556</v>
      </c>
      <c r="H10610" s="6"/>
      <c r="I10610" s="6"/>
      <c r="J10610" s="6"/>
      <c r="K10610" s="7">
        <v>0</v>
      </c>
      <c r="L10610" s="7">
        <v>5.6270000000000001E-2</v>
      </c>
      <c r="M10610" s="7">
        <v>1.7314E-2</v>
      </c>
      <c r="N10610" s="7">
        <v>3.9879999999999999E-2</v>
      </c>
      <c r="O10610" s="7">
        <v>0.119584</v>
      </c>
      <c r="P10610" s="7">
        <v>0.219365</v>
      </c>
      <c r="Q10610" s="7">
        <v>0.33907199999999998</v>
      </c>
      <c r="R10610" s="7">
        <v>0.26913399999999998</v>
      </c>
      <c r="S10610" s="7">
        <v>0.15948499999999999</v>
      </c>
      <c r="T10610" s="7"/>
    </row>
    <row r="10611" spans="1:20" x14ac:dyDescent="0.35">
      <c r="A10611" s="6" t="s">
        <v>185</v>
      </c>
      <c r="B10611" s="6" t="s">
        <v>212</v>
      </c>
      <c r="C10611" s="6" t="s">
        <v>768</v>
      </c>
      <c r="D10611" s="6" t="s">
        <v>684</v>
      </c>
      <c r="E10611" s="6" t="s">
        <v>522</v>
      </c>
      <c r="F10611" s="6" t="s">
        <v>557</v>
      </c>
      <c r="G10611" s="6" t="s">
        <v>558</v>
      </c>
      <c r="H10611" s="6"/>
      <c r="I10611" s="6"/>
      <c r="J10611" s="6"/>
      <c r="K10611" s="7">
        <v>0</v>
      </c>
      <c r="L10611" s="7">
        <v>0.14701800000000001</v>
      </c>
      <c r="M10611" s="7">
        <v>3.3680000000000002E-2</v>
      </c>
      <c r="N10611" s="7">
        <v>5.9819999999999998E-2</v>
      </c>
      <c r="O10611" s="7">
        <v>0.62786399999999998</v>
      </c>
      <c r="P10611" s="7">
        <v>0.18942999999999999</v>
      </c>
      <c r="Q10611" s="7">
        <v>0.22936400000000001</v>
      </c>
      <c r="R10611" s="7">
        <v>0.22925400000000001</v>
      </c>
      <c r="S10611" s="7">
        <v>0.18939</v>
      </c>
      <c r="T10611" s="7"/>
    </row>
    <row r="10612" spans="1:20" x14ac:dyDescent="0.35">
      <c r="A10612" s="6" t="s">
        <v>185</v>
      </c>
      <c r="B10612" s="6" t="s">
        <v>212</v>
      </c>
      <c r="C10612" s="6" t="s">
        <v>768</v>
      </c>
      <c r="D10612" s="6" t="s">
        <v>684</v>
      </c>
      <c r="E10612" s="6" t="s">
        <v>522</v>
      </c>
      <c r="F10612" s="6" t="s">
        <v>559</v>
      </c>
      <c r="G10612" s="6" t="s">
        <v>560</v>
      </c>
      <c r="H10612" s="6"/>
      <c r="I10612" s="6"/>
      <c r="J10612" s="6"/>
      <c r="K10612" s="7">
        <v>0</v>
      </c>
      <c r="L10612" s="7">
        <v>7.8001000000000001E-2</v>
      </c>
      <c r="M10612" s="7">
        <v>0</v>
      </c>
      <c r="N10612" s="7">
        <v>0</v>
      </c>
      <c r="O10612" s="7">
        <v>0</v>
      </c>
      <c r="P10612" s="7">
        <v>0.39883999999999997</v>
      </c>
      <c r="Q10612" s="7">
        <v>0.53850799999999999</v>
      </c>
      <c r="R10612" s="7">
        <v>0.47844799999999998</v>
      </c>
      <c r="S10612" s="7">
        <v>0.14952499999999999</v>
      </c>
      <c r="T10612" s="7"/>
    </row>
    <row r="10613" spans="1:20" x14ac:dyDescent="0.35">
      <c r="A10613" s="6" t="s">
        <v>185</v>
      </c>
      <c r="B10613" s="6" t="s">
        <v>212</v>
      </c>
      <c r="C10613" s="6" t="s">
        <v>768</v>
      </c>
      <c r="D10613" s="6" t="s">
        <v>684</v>
      </c>
      <c r="E10613" s="6" t="s">
        <v>522</v>
      </c>
      <c r="F10613" s="6" t="s">
        <v>561</v>
      </c>
      <c r="G10613" s="6" t="s">
        <v>562</v>
      </c>
      <c r="H10613" s="6"/>
      <c r="I10613" s="6"/>
      <c r="J10613" s="6"/>
      <c r="K10613" s="7">
        <v>0</v>
      </c>
      <c r="L10613" s="7">
        <v>2.6707999999999999E-2</v>
      </c>
      <c r="M10613" s="7">
        <v>0</v>
      </c>
      <c r="N10613" s="7">
        <v>0</v>
      </c>
      <c r="O10613" s="7">
        <v>9.9579999999999998E-3</v>
      </c>
      <c r="P10613" s="7">
        <v>7.9780000000000004E-2</v>
      </c>
      <c r="Q10613" s="7">
        <v>0.12964800000000001</v>
      </c>
      <c r="R10613" s="7">
        <v>0.109652</v>
      </c>
      <c r="S10613" s="7">
        <v>4.9829999999999999E-2</v>
      </c>
      <c r="T10613" s="7"/>
    </row>
    <row r="10614" spans="1:20" x14ac:dyDescent="0.35">
      <c r="A10614" s="6" t="s">
        <v>185</v>
      </c>
      <c r="B10614" s="6" t="s">
        <v>212</v>
      </c>
      <c r="C10614" s="6" t="s">
        <v>768</v>
      </c>
      <c r="D10614" s="6" t="s">
        <v>684</v>
      </c>
      <c r="E10614" s="6" t="s">
        <v>522</v>
      </c>
      <c r="F10614" s="6" t="s">
        <v>563</v>
      </c>
      <c r="G10614" s="6" t="s">
        <v>564</v>
      </c>
      <c r="H10614" s="6"/>
      <c r="I10614" s="6"/>
      <c r="J10614" s="6"/>
      <c r="K10614" s="7">
        <v>0</v>
      </c>
      <c r="L10614" s="7">
        <v>8.4421999999999997E-2</v>
      </c>
      <c r="M10614" s="7">
        <v>4.2460999999999999E-2</v>
      </c>
      <c r="N10614" s="7">
        <v>4.9848000000000003E-2</v>
      </c>
      <c r="O10614" s="7">
        <v>6.9753999999999997E-2</v>
      </c>
      <c r="P10614" s="7">
        <v>0.41877999999999999</v>
      </c>
      <c r="Q10614" s="7">
        <v>0.79779999999999995</v>
      </c>
      <c r="R10614" s="7">
        <v>0.59806400000000004</v>
      </c>
      <c r="S10614" s="7">
        <v>0.42863499999999999</v>
      </c>
      <c r="T10614" s="7"/>
    </row>
    <row r="10615" spans="1:20" x14ac:dyDescent="0.35">
      <c r="A10615" s="6" t="s">
        <v>185</v>
      </c>
      <c r="B10615" s="6" t="s">
        <v>212</v>
      </c>
      <c r="C10615" s="6" t="s">
        <v>768</v>
      </c>
      <c r="D10615" s="6" t="s">
        <v>684</v>
      </c>
      <c r="E10615" s="6" t="s">
        <v>522</v>
      </c>
      <c r="F10615" s="6" t="s">
        <v>565</v>
      </c>
      <c r="G10615" s="6" t="s">
        <v>566</v>
      </c>
      <c r="H10615" s="6"/>
      <c r="I10615" s="6"/>
      <c r="J10615" s="6"/>
      <c r="K10615" s="7">
        <v>0</v>
      </c>
      <c r="L10615" s="7">
        <v>6.5018999999999993E-2</v>
      </c>
      <c r="M10615" s="7">
        <v>6.8210999999999994E-2</v>
      </c>
      <c r="N10615" s="7">
        <v>4.9852E-2</v>
      </c>
      <c r="O10615" s="7">
        <v>4.9826000000000002E-2</v>
      </c>
      <c r="P10615" s="7">
        <v>0.61821000000000004</v>
      </c>
      <c r="Q10615" s="7">
        <v>0.77785199999999999</v>
      </c>
      <c r="R10615" s="7">
        <v>1.156256</v>
      </c>
      <c r="S10615" s="7">
        <v>0.53828500000000001</v>
      </c>
      <c r="T10615" s="7"/>
    </row>
    <row r="10616" spans="1:20" x14ac:dyDescent="0.35">
      <c r="A10616" s="6" t="s">
        <v>185</v>
      </c>
      <c r="B10616" s="6" t="s">
        <v>212</v>
      </c>
      <c r="C10616" s="6" t="s">
        <v>768</v>
      </c>
      <c r="D10616" s="6" t="s">
        <v>684</v>
      </c>
      <c r="E10616" s="6" t="s">
        <v>522</v>
      </c>
      <c r="F10616" s="6" t="s">
        <v>567</v>
      </c>
      <c r="G10616" s="6" t="s">
        <v>568</v>
      </c>
      <c r="H10616" s="6"/>
      <c r="I10616" s="6"/>
      <c r="J10616" s="6"/>
      <c r="K10616" s="7">
        <v>0</v>
      </c>
      <c r="L10616" s="7">
        <v>0.222303</v>
      </c>
      <c r="M10616" s="7">
        <v>0.107584</v>
      </c>
      <c r="N10616" s="7">
        <v>6.9788000000000003E-2</v>
      </c>
      <c r="O10616" s="7">
        <v>0.27904400000000001</v>
      </c>
      <c r="P10616" s="7">
        <v>0.21934999999999999</v>
      </c>
      <c r="Q10616" s="7">
        <v>0.39890799999999998</v>
      </c>
      <c r="R10616" s="7">
        <v>0.38874599999999998</v>
      </c>
      <c r="S10616" s="7">
        <v>0.17943000000000001</v>
      </c>
      <c r="T10616" s="7"/>
    </row>
    <row r="10617" spans="1:20" x14ac:dyDescent="0.35">
      <c r="A10617" s="6" t="s">
        <v>185</v>
      </c>
      <c r="B10617" s="6" t="s">
        <v>212</v>
      </c>
      <c r="C10617" s="6" t="s">
        <v>768</v>
      </c>
      <c r="D10617" s="6" t="s">
        <v>684</v>
      </c>
      <c r="E10617" s="6" t="s">
        <v>522</v>
      </c>
      <c r="F10617" s="6" t="s">
        <v>569</v>
      </c>
      <c r="G10617" s="6" t="s">
        <v>570</v>
      </c>
      <c r="H10617" s="6"/>
      <c r="I10617" s="6"/>
      <c r="J10617" s="6"/>
      <c r="K10617" s="7">
        <v>0</v>
      </c>
      <c r="L10617" s="7">
        <v>4.3468E-2</v>
      </c>
      <c r="M10617" s="7">
        <v>3.4194000000000002E-2</v>
      </c>
      <c r="N10617" s="7">
        <v>1.9928000000000001E-2</v>
      </c>
      <c r="O10617" s="7">
        <v>1.992E-2</v>
      </c>
      <c r="P10617" s="7">
        <v>3.9879999999999999E-2</v>
      </c>
      <c r="Q10617" s="7">
        <v>3.9863999999999997E-2</v>
      </c>
      <c r="R10617" s="7">
        <v>3.9856000000000003E-2</v>
      </c>
      <c r="S10617" s="7">
        <v>3.986E-2</v>
      </c>
      <c r="T10617" s="7"/>
    </row>
    <row r="10618" spans="1:20" x14ac:dyDescent="0.35">
      <c r="A10618" s="6" t="s">
        <v>185</v>
      </c>
      <c r="B10618" s="6" t="s">
        <v>212</v>
      </c>
      <c r="C10618" s="6" t="s">
        <v>768</v>
      </c>
      <c r="D10618" s="6" t="s">
        <v>684</v>
      </c>
      <c r="E10618" s="6" t="s">
        <v>522</v>
      </c>
      <c r="F10618" s="6" t="s">
        <v>571</v>
      </c>
      <c r="G10618" s="6" t="s">
        <v>572</v>
      </c>
      <c r="H10618" s="6"/>
      <c r="I10618" s="6"/>
      <c r="J10618" s="6"/>
      <c r="K10618" s="7">
        <v>0</v>
      </c>
      <c r="L10618" s="7">
        <v>5.3463999999999998E-2</v>
      </c>
      <c r="M10618" s="7">
        <v>4.231E-2</v>
      </c>
      <c r="N10618" s="7">
        <v>1.9935999999999999E-2</v>
      </c>
      <c r="O10618" s="7">
        <v>3.9851999999999999E-2</v>
      </c>
      <c r="P10618" s="7">
        <v>5.9819999999999998E-2</v>
      </c>
      <c r="Q10618" s="7">
        <v>5.9827999999999999E-2</v>
      </c>
      <c r="R10618" s="7">
        <v>5.9808E-2</v>
      </c>
      <c r="S10618" s="7">
        <v>5.9795000000000001E-2</v>
      </c>
      <c r="T10618" s="7"/>
    </row>
    <row r="10619" spans="1:20" x14ac:dyDescent="0.35">
      <c r="A10619" s="6" t="s">
        <v>185</v>
      </c>
      <c r="B10619" s="6" t="s">
        <v>212</v>
      </c>
      <c r="C10619" s="6" t="s">
        <v>768</v>
      </c>
      <c r="D10619" s="6" t="s">
        <v>684</v>
      </c>
      <c r="E10619" s="6" t="s">
        <v>522</v>
      </c>
      <c r="F10619" s="6" t="s">
        <v>573</v>
      </c>
      <c r="G10619" s="6" t="s">
        <v>574</v>
      </c>
      <c r="H10619" s="6"/>
      <c r="I10619" s="6"/>
      <c r="J10619" s="6"/>
      <c r="K10619" s="7">
        <v>0</v>
      </c>
      <c r="L10619" s="7">
        <v>0.15373200000000001</v>
      </c>
      <c r="M10619" s="7">
        <v>2.5339E-2</v>
      </c>
      <c r="N10619" s="7">
        <v>3.9876000000000002E-2</v>
      </c>
      <c r="O10619" s="7">
        <v>8.9688000000000004E-2</v>
      </c>
      <c r="P10619" s="7">
        <v>5.9819999999999998E-2</v>
      </c>
      <c r="Q10619" s="7">
        <v>7.9787999999999998E-2</v>
      </c>
      <c r="R10619" s="7">
        <v>5.9808E-2</v>
      </c>
      <c r="S10619" s="7">
        <v>8.9709999999999998E-2</v>
      </c>
      <c r="T10619" s="7"/>
    </row>
    <row r="10620" spans="1:20" x14ac:dyDescent="0.35">
      <c r="A10620" s="6" t="s">
        <v>185</v>
      </c>
      <c r="B10620" s="6" t="s">
        <v>212</v>
      </c>
      <c r="C10620" s="6" t="s">
        <v>768</v>
      </c>
      <c r="D10620" s="6" t="s">
        <v>684</v>
      </c>
      <c r="E10620" s="6" t="s">
        <v>575</v>
      </c>
      <c r="F10620" s="6" t="s">
        <v>576</v>
      </c>
      <c r="G10620" s="6" t="s">
        <v>577</v>
      </c>
      <c r="H10620" s="7">
        <v>19.020779999999998</v>
      </c>
      <c r="I10620" s="7">
        <v>24.30433</v>
      </c>
      <c r="J10620" s="7">
        <v>41.211689999999997</v>
      </c>
      <c r="K10620" s="7">
        <v>11.104716</v>
      </c>
      <c r="L10620" s="7">
        <v>2.2246980000000001</v>
      </c>
      <c r="M10620" s="7">
        <v>1.220494</v>
      </c>
      <c r="N10620" s="7">
        <v>0.60015300000000005</v>
      </c>
      <c r="O10620" s="7">
        <v>0.63547200000000004</v>
      </c>
      <c r="P10620" s="7">
        <v>1.216359</v>
      </c>
      <c r="Q10620" s="7">
        <v>5.6390560000000001</v>
      </c>
      <c r="R10620" s="7">
        <v>5.1407340000000001</v>
      </c>
      <c r="S10620" s="7">
        <v>6.0179369999999999</v>
      </c>
      <c r="T10620" s="7"/>
    </row>
    <row r="10621" spans="1:20" x14ac:dyDescent="0.35">
      <c r="A10621" s="6" t="s">
        <v>185</v>
      </c>
      <c r="B10621" s="6" t="s">
        <v>212</v>
      </c>
      <c r="C10621" s="6" t="s">
        <v>768</v>
      </c>
      <c r="D10621" s="6" t="s">
        <v>684</v>
      </c>
      <c r="E10621" s="6" t="s">
        <v>578</v>
      </c>
      <c r="F10621" s="6" t="s">
        <v>579</v>
      </c>
      <c r="G10621" s="6" t="s">
        <v>580</v>
      </c>
      <c r="H10621" s="6"/>
      <c r="I10621" s="6"/>
      <c r="J10621" s="6"/>
      <c r="K10621" s="7">
        <v>0</v>
      </c>
      <c r="L10621" s="7">
        <v>8.6920000000000001E-3</v>
      </c>
      <c r="M10621" s="7">
        <v>7.9220000000000002E-3</v>
      </c>
      <c r="N10621" s="7">
        <v>0</v>
      </c>
      <c r="O10621" s="7">
        <v>0</v>
      </c>
      <c r="P10621" s="7">
        <v>9.9600000000000001E-3</v>
      </c>
      <c r="Q10621" s="7">
        <v>1.9948E-2</v>
      </c>
      <c r="R10621" s="7">
        <v>1.9939999999999999E-2</v>
      </c>
      <c r="S10621" s="7">
        <v>1.9914999999999999E-2</v>
      </c>
      <c r="T10621" s="7"/>
    </row>
    <row r="10622" spans="1:20" x14ac:dyDescent="0.35">
      <c r="A10622" s="6" t="s">
        <v>185</v>
      </c>
      <c r="B10622" s="6" t="s">
        <v>212</v>
      </c>
      <c r="C10622" s="6" t="s">
        <v>768</v>
      </c>
      <c r="D10622" s="6" t="s">
        <v>684</v>
      </c>
      <c r="E10622" s="6" t="s">
        <v>578</v>
      </c>
      <c r="F10622" s="6" t="s">
        <v>581</v>
      </c>
      <c r="G10622" s="6" t="s">
        <v>582</v>
      </c>
      <c r="H10622" s="6"/>
      <c r="I10622" s="6"/>
      <c r="J10622" s="6"/>
      <c r="K10622" s="7">
        <v>0</v>
      </c>
      <c r="L10622" s="7">
        <v>4.3596000000000003E-2</v>
      </c>
      <c r="M10622" s="7">
        <v>2.3841000000000001E-2</v>
      </c>
      <c r="N10622" s="7">
        <v>0.12962599999999999</v>
      </c>
      <c r="O10622" s="7">
        <v>0.14948800000000001</v>
      </c>
      <c r="P10622" s="7">
        <v>0.26921499999999998</v>
      </c>
      <c r="Q10622" s="7">
        <v>7.9783999999999994E-2</v>
      </c>
      <c r="R10622" s="7">
        <v>8.9716000000000004E-2</v>
      </c>
      <c r="S10622" s="7">
        <v>8.9709999999999998E-2</v>
      </c>
      <c r="T10622" s="7"/>
    </row>
    <row r="10623" spans="1:20" x14ac:dyDescent="0.35">
      <c r="A10623" s="6" t="s">
        <v>185</v>
      </c>
      <c r="B10623" s="6" t="s">
        <v>212</v>
      </c>
      <c r="C10623" s="6" t="s">
        <v>768</v>
      </c>
      <c r="D10623" s="6" t="s">
        <v>684</v>
      </c>
      <c r="E10623" s="6" t="s">
        <v>578</v>
      </c>
      <c r="F10623" s="6" t="s">
        <v>595</v>
      </c>
      <c r="G10623" s="6" t="s">
        <v>596</v>
      </c>
      <c r="H10623" s="6"/>
      <c r="I10623" s="6"/>
      <c r="J10623" s="6"/>
      <c r="K10623" s="7">
        <v>2.2707000000000001E-2</v>
      </c>
      <c r="L10623" s="7">
        <v>0.15359800000000001</v>
      </c>
      <c r="M10623" s="7">
        <v>5.4621000000000003E-2</v>
      </c>
      <c r="N10623" s="7">
        <v>4.9855999999999998E-2</v>
      </c>
      <c r="O10623" s="7">
        <v>5.9796000000000002E-2</v>
      </c>
      <c r="P10623" s="7">
        <v>0.19942499999999999</v>
      </c>
      <c r="Q10623" s="7">
        <v>0.109694</v>
      </c>
      <c r="R10623" s="7">
        <v>0.21929199999999999</v>
      </c>
      <c r="S10623" s="7">
        <v>0.39874500000000002</v>
      </c>
      <c r="T10623" s="7"/>
    </row>
    <row r="10624" spans="1:20" x14ac:dyDescent="0.35">
      <c r="A10624" s="6" t="s">
        <v>185</v>
      </c>
      <c r="B10624" s="6" t="s">
        <v>212</v>
      </c>
      <c r="C10624" s="6" t="s">
        <v>768</v>
      </c>
      <c r="D10624" s="6" t="s">
        <v>684</v>
      </c>
      <c r="E10624" s="6" t="s">
        <v>578</v>
      </c>
      <c r="F10624" s="6" t="s">
        <v>597</v>
      </c>
      <c r="G10624" s="6" t="s">
        <v>598</v>
      </c>
      <c r="H10624" s="7">
        <v>0.63402599999999998</v>
      </c>
      <c r="I10624" s="7">
        <v>3.8041559999999999</v>
      </c>
      <c r="J10624" s="7">
        <v>1.268052</v>
      </c>
      <c r="K10624" s="7">
        <v>1.8042659999999999</v>
      </c>
      <c r="L10624" s="7">
        <v>0.20480599999999999</v>
      </c>
      <c r="M10624" s="7">
        <v>7.2855000000000003E-2</v>
      </c>
      <c r="N10624" s="7">
        <v>7.9768000000000006E-2</v>
      </c>
      <c r="O10624" s="7">
        <v>9.9656999999999996E-2</v>
      </c>
      <c r="P10624" s="7">
        <v>0.30909500000000001</v>
      </c>
      <c r="Q10624" s="7">
        <v>0.15956000000000001</v>
      </c>
      <c r="R10624" s="7">
        <v>0.34886200000000001</v>
      </c>
      <c r="S10624" s="7">
        <v>0.60807199999999995</v>
      </c>
      <c r="T10624" s="7"/>
    </row>
    <row r="10625" spans="1:20" x14ac:dyDescent="0.35">
      <c r="A10625" s="6" t="s">
        <v>185</v>
      </c>
      <c r="B10625" s="6" t="s">
        <v>212</v>
      </c>
      <c r="C10625" s="6" t="s">
        <v>768</v>
      </c>
      <c r="D10625" s="6" t="s">
        <v>684</v>
      </c>
      <c r="E10625" s="6" t="s">
        <v>578</v>
      </c>
      <c r="F10625" s="6" t="s">
        <v>599</v>
      </c>
      <c r="G10625" s="6" t="s">
        <v>600</v>
      </c>
      <c r="H10625" s="6"/>
      <c r="I10625" s="7">
        <v>2.5361039999999999</v>
      </c>
      <c r="J10625" s="7">
        <v>1.9020779999999999</v>
      </c>
      <c r="K10625" s="7">
        <v>0.58335000000000004</v>
      </c>
      <c r="L10625" s="7">
        <v>0.112619</v>
      </c>
      <c r="M10625" s="7">
        <v>3.6396999999999999E-2</v>
      </c>
      <c r="N10625" s="7">
        <v>6.9792000000000007E-2</v>
      </c>
      <c r="O10625" s="7">
        <v>8.9688000000000004E-2</v>
      </c>
      <c r="P10625" s="7">
        <v>0.28917500000000002</v>
      </c>
      <c r="Q10625" s="7">
        <v>0.15956400000000001</v>
      </c>
      <c r="R10625" s="7">
        <v>0.33889599999999998</v>
      </c>
      <c r="S10625" s="7">
        <v>0.60807500000000003</v>
      </c>
      <c r="T10625" s="7"/>
    </row>
    <row r="10626" spans="1:20" x14ac:dyDescent="0.35">
      <c r="A10626" s="6" t="s">
        <v>185</v>
      </c>
      <c r="B10626" s="6" t="s">
        <v>212</v>
      </c>
      <c r="C10626" s="6" t="s">
        <v>768</v>
      </c>
      <c r="D10626" s="6" t="s">
        <v>684</v>
      </c>
      <c r="E10626" s="6" t="s">
        <v>578</v>
      </c>
      <c r="F10626" s="6" t="s">
        <v>601</v>
      </c>
      <c r="G10626" s="6" t="s">
        <v>602</v>
      </c>
      <c r="H10626" s="7">
        <v>0.63402599999999998</v>
      </c>
      <c r="I10626" s="7">
        <v>2.5361039999999999</v>
      </c>
      <c r="J10626" s="7">
        <v>1.9020779999999999</v>
      </c>
      <c r="K10626" s="7">
        <v>0.38778600000000002</v>
      </c>
      <c r="L10626" s="7">
        <v>0.14336199999999999</v>
      </c>
      <c r="M10626" s="7">
        <v>5.4620000000000002E-2</v>
      </c>
      <c r="N10626" s="7">
        <v>3.9879999999999999E-2</v>
      </c>
      <c r="O10626" s="7">
        <v>4.9827000000000003E-2</v>
      </c>
      <c r="P10626" s="7">
        <v>0.16950499999999999</v>
      </c>
      <c r="Q10626" s="7">
        <v>8.9751999999999998E-2</v>
      </c>
      <c r="R10626" s="7">
        <v>0.19936000000000001</v>
      </c>
      <c r="S10626" s="7">
        <v>0.34887699999999999</v>
      </c>
      <c r="T10626" s="7"/>
    </row>
    <row r="10627" spans="1:20" x14ac:dyDescent="0.35">
      <c r="A10627" s="6" t="s">
        <v>185</v>
      </c>
      <c r="B10627" s="6" t="s">
        <v>212</v>
      </c>
      <c r="C10627" s="6" t="s">
        <v>768</v>
      </c>
      <c r="D10627" s="6" t="s">
        <v>684</v>
      </c>
      <c r="E10627" s="6" t="s">
        <v>578</v>
      </c>
      <c r="F10627" s="6" t="s">
        <v>680</v>
      </c>
      <c r="G10627" s="6" t="s">
        <v>681</v>
      </c>
      <c r="H10627" s="6"/>
      <c r="I10627" s="6"/>
      <c r="J10627" s="6"/>
      <c r="K10627" s="7">
        <v>0</v>
      </c>
      <c r="L10627" s="7">
        <v>8.4960000000000001E-3</v>
      </c>
      <c r="M10627" s="7">
        <v>8.0339999999999995E-3</v>
      </c>
      <c r="N10627" s="7">
        <v>9.9659999999999992E-3</v>
      </c>
      <c r="O10627" s="7">
        <v>9.9620000000000004E-3</v>
      </c>
      <c r="P10627" s="7">
        <v>9.9699999999999997E-3</v>
      </c>
      <c r="Q10627" s="7">
        <v>9.972E-3</v>
      </c>
      <c r="R10627" s="7">
        <v>9.972E-3</v>
      </c>
      <c r="S10627" s="7">
        <v>1.992E-2</v>
      </c>
      <c r="T10627" s="7"/>
    </row>
    <row r="10628" spans="1:20" x14ac:dyDescent="0.35">
      <c r="A10628" s="6" t="s">
        <v>185</v>
      </c>
      <c r="B10628" s="6" t="s">
        <v>212</v>
      </c>
      <c r="C10628" s="6" t="s">
        <v>768</v>
      </c>
      <c r="D10628" s="6" t="s">
        <v>684</v>
      </c>
      <c r="E10628" s="6" t="s">
        <v>578</v>
      </c>
      <c r="F10628" s="6" t="s">
        <v>682</v>
      </c>
      <c r="G10628" s="6" t="s">
        <v>683</v>
      </c>
      <c r="H10628" s="6"/>
      <c r="I10628" s="6"/>
      <c r="J10628" s="6"/>
      <c r="K10628" s="7">
        <v>0</v>
      </c>
      <c r="L10628" s="7">
        <v>3.4063000000000003E-2</v>
      </c>
      <c r="M10628" s="7">
        <v>1.6095000000000002E-2</v>
      </c>
      <c r="N10628" s="7">
        <v>2.9909999999999999E-2</v>
      </c>
      <c r="O10628" s="7">
        <v>3.9856000000000003E-2</v>
      </c>
      <c r="P10628" s="7">
        <v>4.9860000000000002E-2</v>
      </c>
      <c r="Q10628" s="7">
        <v>6.9807999999999995E-2</v>
      </c>
      <c r="R10628" s="7">
        <v>7.9736000000000001E-2</v>
      </c>
      <c r="S10628" s="7">
        <v>7.9740000000000005E-2</v>
      </c>
      <c r="T10628" s="7"/>
    </row>
    <row r="10629" spans="1:20" x14ac:dyDescent="0.35">
      <c r="A10629" s="6" t="s">
        <v>185</v>
      </c>
      <c r="B10629" s="6" t="s">
        <v>212</v>
      </c>
      <c r="C10629" s="6" t="s">
        <v>768</v>
      </c>
      <c r="D10629" s="6" t="s">
        <v>684</v>
      </c>
      <c r="E10629" s="6" t="s">
        <v>578</v>
      </c>
      <c r="F10629" s="6" t="s">
        <v>603</v>
      </c>
      <c r="G10629" s="6" t="s">
        <v>604</v>
      </c>
      <c r="H10629" s="6"/>
      <c r="I10629" s="6"/>
      <c r="J10629" s="6"/>
      <c r="K10629" s="7">
        <v>0</v>
      </c>
      <c r="L10629" s="7">
        <v>1.5014860000000001</v>
      </c>
      <c r="M10629" s="7">
        <v>0.90871299999999999</v>
      </c>
      <c r="N10629" s="7">
        <v>0.69800799999999996</v>
      </c>
      <c r="O10629" s="7">
        <v>0.77737199999999995</v>
      </c>
      <c r="P10629" s="7">
        <v>1.44581</v>
      </c>
      <c r="Q10629" s="7">
        <v>2.3236140000000001</v>
      </c>
      <c r="R10629" s="7">
        <v>2.452064</v>
      </c>
      <c r="S10629" s="7">
        <v>2.4721899999999999</v>
      </c>
      <c r="T10629" s="7"/>
    </row>
    <row r="10630" spans="1:20" x14ac:dyDescent="0.35">
      <c r="A10630" s="6" t="s">
        <v>185</v>
      </c>
      <c r="B10630" s="6" t="s">
        <v>212</v>
      </c>
      <c r="C10630" s="6" t="s">
        <v>768</v>
      </c>
      <c r="D10630" s="6" t="s">
        <v>684</v>
      </c>
      <c r="E10630" s="6" t="s">
        <v>578</v>
      </c>
      <c r="F10630" s="6" t="s">
        <v>605</v>
      </c>
      <c r="G10630" s="6" t="s">
        <v>606</v>
      </c>
      <c r="H10630" s="6"/>
      <c r="I10630" s="6"/>
      <c r="J10630" s="6"/>
      <c r="K10630" s="7">
        <v>0</v>
      </c>
      <c r="L10630" s="7">
        <v>0.24437600000000001</v>
      </c>
      <c r="M10630" s="7">
        <v>0.15140200000000001</v>
      </c>
      <c r="N10630" s="7">
        <v>0.18945400000000001</v>
      </c>
      <c r="O10630" s="7">
        <v>0.219252</v>
      </c>
      <c r="P10630" s="7">
        <v>0.39883999999999997</v>
      </c>
      <c r="Q10630" s="7">
        <v>0.74792800000000004</v>
      </c>
      <c r="R10630" s="7">
        <v>0.79740800000000001</v>
      </c>
      <c r="S10630" s="7">
        <v>0.79747500000000004</v>
      </c>
      <c r="T10630" s="7"/>
    </row>
    <row r="10631" spans="1:20" x14ac:dyDescent="0.35">
      <c r="A10631" s="6" t="s">
        <v>185</v>
      </c>
      <c r="B10631" s="6" t="s">
        <v>212</v>
      </c>
      <c r="C10631" s="6" t="s">
        <v>768</v>
      </c>
      <c r="D10631" s="6" t="s">
        <v>684</v>
      </c>
      <c r="E10631" s="6" t="s">
        <v>578</v>
      </c>
      <c r="F10631" s="6" t="s">
        <v>607</v>
      </c>
      <c r="G10631" s="6" t="s">
        <v>608</v>
      </c>
      <c r="H10631" s="6"/>
      <c r="I10631" s="6"/>
      <c r="J10631" s="6"/>
      <c r="K10631" s="7">
        <v>0</v>
      </c>
      <c r="L10631" s="7">
        <v>1.414174</v>
      </c>
      <c r="M10631" s="7">
        <v>0.852912</v>
      </c>
      <c r="N10631" s="7">
        <v>0.64815</v>
      </c>
      <c r="O10631" s="7">
        <v>0.72752600000000001</v>
      </c>
      <c r="P10631" s="7">
        <v>1.3361449999999999</v>
      </c>
      <c r="Q10631" s="7">
        <v>2.3535279999999998</v>
      </c>
      <c r="R10631" s="7">
        <v>2.4919560000000001</v>
      </c>
      <c r="S10631" s="7">
        <v>2.5020850000000001</v>
      </c>
      <c r="T10631" s="7"/>
    </row>
    <row r="10632" spans="1:20" x14ac:dyDescent="0.35">
      <c r="A10632" s="6" t="s">
        <v>185</v>
      </c>
      <c r="B10632" s="6" t="s">
        <v>212</v>
      </c>
      <c r="C10632" s="6" t="s">
        <v>768</v>
      </c>
      <c r="D10632" s="6" t="s">
        <v>684</v>
      </c>
      <c r="E10632" s="6" t="s">
        <v>578</v>
      </c>
      <c r="F10632" s="6" t="s">
        <v>609</v>
      </c>
      <c r="G10632" s="6" t="s">
        <v>610</v>
      </c>
      <c r="H10632" s="6"/>
      <c r="I10632" s="6"/>
      <c r="J10632" s="6"/>
      <c r="K10632" s="7">
        <v>0</v>
      </c>
      <c r="L10632" s="7">
        <v>0.74198799999999998</v>
      </c>
      <c r="M10632" s="7">
        <v>0.45430999999999999</v>
      </c>
      <c r="N10632" s="7">
        <v>0.40882200000000002</v>
      </c>
      <c r="O10632" s="7">
        <v>0.45844000000000001</v>
      </c>
      <c r="P10632" s="7">
        <v>0.84753999999999996</v>
      </c>
      <c r="Q10632" s="7">
        <v>1.2565440000000001</v>
      </c>
      <c r="R10632" s="7">
        <v>1.3257159999999999</v>
      </c>
      <c r="S10632" s="7">
        <v>1.335785</v>
      </c>
      <c r="T10632" s="7"/>
    </row>
    <row r="10633" spans="1:20" x14ac:dyDescent="0.35">
      <c r="A10633" s="6" t="s">
        <v>185</v>
      </c>
      <c r="B10633" s="6" t="s">
        <v>212</v>
      </c>
      <c r="C10633" s="6" t="s">
        <v>768</v>
      </c>
      <c r="D10633" s="6" t="s">
        <v>684</v>
      </c>
      <c r="E10633" s="6" t="s">
        <v>578</v>
      </c>
      <c r="F10633" s="6" t="s">
        <v>611</v>
      </c>
      <c r="G10633" s="6" t="s">
        <v>612</v>
      </c>
      <c r="H10633" s="6"/>
      <c r="I10633" s="6"/>
      <c r="J10633" s="6"/>
      <c r="K10633" s="7">
        <v>0</v>
      </c>
      <c r="L10633" s="7">
        <v>0.104694</v>
      </c>
      <c r="M10633" s="7">
        <v>6.3714000000000007E-2</v>
      </c>
      <c r="N10633" s="7">
        <v>8.9742000000000002E-2</v>
      </c>
      <c r="O10633" s="7">
        <v>9.9648E-2</v>
      </c>
      <c r="P10633" s="7">
        <v>0.17946999999999999</v>
      </c>
      <c r="Q10633" s="7">
        <v>0.37896000000000002</v>
      </c>
      <c r="R10633" s="7">
        <v>0.39869199999999999</v>
      </c>
      <c r="S10633" s="7">
        <v>0.40870000000000001</v>
      </c>
      <c r="T10633" s="7"/>
    </row>
    <row r="10634" spans="1:20" x14ac:dyDescent="0.35">
      <c r="A10634" s="6" t="s">
        <v>185</v>
      </c>
      <c r="B10634" s="6" t="s">
        <v>212</v>
      </c>
      <c r="C10634" s="6" t="s">
        <v>768</v>
      </c>
      <c r="D10634" s="6" t="s">
        <v>684</v>
      </c>
      <c r="E10634" s="6" t="s">
        <v>578</v>
      </c>
      <c r="F10634" s="6" t="s">
        <v>613</v>
      </c>
      <c r="G10634" s="6" t="s">
        <v>614</v>
      </c>
      <c r="H10634" s="6"/>
      <c r="I10634" s="6"/>
      <c r="J10634" s="6"/>
      <c r="K10634" s="7">
        <v>0</v>
      </c>
      <c r="L10634" s="7">
        <v>0.288045</v>
      </c>
      <c r="M10634" s="7">
        <v>0.175319</v>
      </c>
      <c r="N10634" s="7">
        <v>0.26923000000000002</v>
      </c>
      <c r="O10634" s="7">
        <v>0.29898799999999998</v>
      </c>
      <c r="P10634" s="7">
        <v>0.5484</v>
      </c>
      <c r="Q10634" s="7">
        <v>0.77785599999999999</v>
      </c>
      <c r="R10634" s="7">
        <v>0.82733000000000001</v>
      </c>
      <c r="S10634" s="7">
        <v>0.82737000000000005</v>
      </c>
      <c r="T10634" s="7"/>
    </row>
    <row r="10635" spans="1:20" x14ac:dyDescent="0.35">
      <c r="A10635" s="6" t="s">
        <v>185</v>
      </c>
      <c r="B10635" s="6" t="s">
        <v>212</v>
      </c>
      <c r="C10635" s="6" t="s">
        <v>768</v>
      </c>
      <c r="D10635" s="6" t="s">
        <v>684</v>
      </c>
      <c r="E10635" s="6" t="s">
        <v>578</v>
      </c>
      <c r="F10635" s="6" t="s">
        <v>615</v>
      </c>
      <c r="G10635" s="6" t="s">
        <v>616</v>
      </c>
      <c r="H10635" s="6"/>
      <c r="I10635" s="6"/>
      <c r="J10635" s="6"/>
      <c r="K10635" s="7">
        <v>0</v>
      </c>
      <c r="L10635" s="7">
        <v>0.14835699999999999</v>
      </c>
      <c r="M10635" s="7">
        <v>8.7646000000000002E-2</v>
      </c>
      <c r="N10635" s="7">
        <v>8.9742000000000002E-2</v>
      </c>
      <c r="O10635" s="7">
        <v>9.9648E-2</v>
      </c>
      <c r="P10635" s="7">
        <v>0.189445</v>
      </c>
      <c r="Q10635" s="7">
        <v>0.538524</v>
      </c>
      <c r="R10635" s="7">
        <v>0.56816199999999994</v>
      </c>
      <c r="S10635" s="7">
        <v>0.57816500000000004</v>
      </c>
      <c r="T10635" s="7"/>
    </row>
    <row r="10636" spans="1:20" x14ac:dyDescent="0.35">
      <c r="A10636" s="6" t="s">
        <v>185</v>
      </c>
      <c r="B10636" s="6" t="s">
        <v>212</v>
      </c>
      <c r="C10636" s="6" t="s">
        <v>768</v>
      </c>
      <c r="D10636" s="6" t="s">
        <v>684</v>
      </c>
      <c r="E10636" s="6" t="s">
        <v>578</v>
      </c>
      <c r="F10636" s="6" t="s">
        <v>617</v>
      </c>
      <c r="G10636" s="6" t="s">
        <v>618</v>
      </c>
      <c r="H10636" s="6"/>
      <c r="I10636" s="6"/>
      <c r="J10636" s="6"/>
      <c r="K10636" s="7">
        <v>0</v>
      </c>
      <c r="L10636" s="7">
        <v>0.113436</v>
      </c>
      <c r="M10636" s="7">
        <v>7.1673000000000001E-2</v>
      </c>
      <c r="N10636" s="7">
        <v>3.9884000000000003E-2</v>
      </c>
      <c r="O10636" s="7">
        <v>3.9856000000000003E-2</v>
      </c>
      <c r="P10636" s="7">
        <v>7.9769999999999994E-2</v>
      </c>
      <c r="Q10636" s="7">
        <v>0.24931</v>
      </c>
      <c r="R10636" s="7">
        <v>0.25914399999999999</v>
      </c>
      <c r="S10636" s="7">
        <v>0.25917499999999999</v>
      </c>
      <c r="T10636" s="7"/>
    </row>
    <row r="10637" spans="1:20" x14ac:dyDescent="0.35">
      <c r="A10637" s="6" t="s">
        <v>185</v>
      </c>
      <c r="B10637" s="6" t="s">
        <v>212</v>
      </c>
      <c r="C10637" s="6" t="s">
        <v>768</v>
      </c>
      <c r="D10637" s="6" t="s">
        <v>684</v>
      </c>
      <c r="E10637" s="6" t="s">
        <v>619</v>
      </c>
      <c r="F10637" s="6" t="s">
        <v>620</v>
      </c>
      <c r="G10637" s="6" t="s">
        <v>621</v>
      </c>
      <c r="H10637" s="7">
        <v>0.69742899999999997</v>
      </c>
      <c r="I10637" s="6"/>
      <c r="J10637" s="7">
        <v>1.3948579999999999</v>
      </c>
      <c r="K10637" s="7">
        <v>8.3111000000000004E-2</v>
      </c>
      <c r="L10637" s="7">
        <v>8.7032999999999999E-2</v>
      </c>
      <c r="M10637" s="7">
        <v>4.5689E-2</v>
      </c>
      <c r="N10637" s="7">
        <v>3.6734000000000003E-2</v>
      </c>
      <c r="O10637" s="7">
        <v>4.8194000000000001E-2</v>
      </c>
      <c r="P10637" s="7">
        <v>9.1731999999999994E-2</v>
      </c>
      <c r="Q10637" s="7">
        <v>0.33085799999999999</v>
      </c>
      <c r="R10637" s="7">
        <v>0.25353900000000001</v>
      </c>
      <c r="S10637" s="7">
        <v>0.30293399999999998</v>
      </c>
      <c r="T10637" s="7"/>
    </row>
    <row r="10638" spans="1:20" x14ac:dyDescent="0.35">
      <c r="A10638" s="6" t="s">
        <v>185</v>
      </c>
      <c r="B10638" s="6" t="s">
        <v>212</v>
      </c>
      <c r="C10638" s="6" t="s">
        <v>768</v>
      </c>
      <c r="D10638" s="6" t="s">
        <v>684</v>
      </c>
      <c r="E10638" s="6" t="s">
        <v>619</v>
      </c>
      <c r="F10638" s="6" t="s">
        <v>622</v>
      </c>
      <c r="G10638" s="6" t="s">
        <v>623</v>
      </c>
      <c r="H10638" s="7">
        <v>0.69742899999999997</v>
      </c>
      <c r="I10638" s="6"/>
      <c r="J10638" s="6"/>
      <c r="K10638" s="7">
        <v>9.1395000000000004E-2</v>
      </c>
      <c r="L10638" s="7">
        <v>5.8847999999999998E-2</v>
      </c>
      <c r="M10638" s="7">
        <v>2.8420000000000001E-2</v>
      </c>
      <c r="N10638" s="7">
        <v>5.1277000000000003E-2</v>
      </c>
      <c r="O10638" s="7">
        <v>4.5109999999999997E-2</v>
      </c>
      <c r="P10638" s="7">
        <v>8.8845999999999994E-2</v>
      </c>
      <c r="Q10638" s="7">
        <v>0.43712000000000001</v>
      </c>
      <c r="R10638" s="7">
        <v>0.425346</v>
      </c>
      <c r="S10638" s="7">
        <v>0.47608</v>
      </c>
      <c r="T10638" s="7"/>
    </row>
    <row r="10639" spans="1:20" x14ac:dyDescent="0.35">
      <c r="A10639" s="6" t="s">
        <v>185</v>
      </c>
      <c r="B10639" s="6" t="s">
        <v>212</v>
      </c>
      <c r="C10639" s="6" t="s">
        <v>768</v>
      </c>
      <c r="D10639" s="6" t="s">
        <v>684</v>
      </c>
      <c r="E10639" s="6" t="s">
        <v>619</v>
      </c>
      <c r="F10639" s="6" t="s">
        <v>624</v>
      </c>
      <c r="G10639" s="6" t="s">
        <v>625</v>
      </c>
      <c r="H10639" s="6"/>
      <c r="I10639" s="6"/>
      <c r="J10639" s="6"/>
      <c r="K10639" s="7">
        <v>0.42794700000000002</v>
      </c>
      <c r="L10639" s="7">
        <v>0.347997</v>
      </c>
      <c r="M10639" s="7">
        <v>0.18032699999999999</v>
      </c>
      <c r="N10639" s="7">
        <v>9.5205999999999999E-2</v>
      </c>
      <c r="O10639" s="7">
        <v>9.4836000000000004E-2</v>
      </c>
      <c r="P10639" s="7">
        <v>0.17074300000000001</v>
      </c>
      <c r="Q10639" s="7">
        <v>0.84057800000000005</v>
      </c>
      <c r="R10639" s="7">
        <v>0.64887099999999998</v>
      </c>
      <c r="S10639" s="7">
        <v>0.895289</v>
      </c>
      <c r="T10639" s="7"/>
    </row>
    <row r="10640" spans="1:20" x14ac:dyDescent="0.35">
      <c r="A10640" s="6" t="s">
        <v>185</v>
      </c>
      <c r="B10640" s="6" t="s">
        <v>212</v>
      </c>
      <c r="C10640" s="6" t="s">
        <v>768</v>
      </c>
      <c r="D10640" s="6" t="s">
        <v>684</v>
      </c>
      <c r="E10640" s="6" t="s">
        <v>619</v>
      </c>
      <c r="F10640" s="6" t="s">
        <v>634</v>
      </c>
      <c r="G10640" s="6" t="s">
        <v>635</v>
      </c>
      <c r="H10640" s="6"/>
      <c r="I10640" s="6"/>
      <c r="J10640" s="6"/>
      <c r="K10640" s="7">
        <v>6.1040999999999998E-2</v>
      </c>
      <c r="L10640" s="7">
        <v>8.1207000000000001E-2</v>
      </c>
      <c r="M10640" s="7">
        <v>4.2076000000000002E-2</v>
      </c>
      <c r="N10640" s="7">
        <v>0.148037</v>
      </c>
      <c r="O10640" s="7">
        <v>0.14443</v>
      </c>
      <c r="P10640" s="7">
        <v>0.192556</v>
      </c>
      <c r="Q10640" s="7">
        <v>0.51672700000000005</v>
      </c>
      <c r="R10640" s="7">
        <v>0.37105399999999999</v>
      </c>
      <c r="S10640" s="7">
        <v>0.33180900000000002</v>
      </c>
      <c r="T10640" s="7"/>
    </row>
    <row r="10641" spans="1:20" x14ac:dyDescent="0.35">
      <c r="A10641" s="6" t="s">
        <v>185</v>
      </c>
      <c r="B10641" s="6" t="s">
        <v>212</v>
      </c>
      <c r="C10641" s="6" t="s">
        <v>768</v>
      </c>
      <c r="D10641" s="6" t="s">
        <v>684</v>
      </c>
      <c r="E10641" s="6" t="s">
        <v>619</v>
      </c>
      <c r="F10641" s="6" t="s">
        <v>642</v>
      </c>
      <c r="G10641" s="6" t="s">
        <v>643</v>
      </c>
      <c r="H10641" s="7">
        <v>0.69742899999999997</v>
      </c>
      <c r="I10641" s="7">
        <v>2.7897159999999999</v>
      </c>
      <c r="J10641" s="7">
        <v>1.3948579999999999</v>
      </c>
      <c r="K10641" s="7">
        <v>0.60228499999999996</v>
      </c>
      <c r="L10641" s="7">
        <v>0.16214899999999999</v>
      </c>
      <c r="M10641" s="7">
        <v>9.4825000000000007E-2</v>
      </c>
      <c r="N10641" s="7">
        <v>8.4723999999999994E-2</v>
      </c>
      <c r="O10641" s="7">
        <v>8.6607000000000003E-2</v>
      </c>
      <c r="P10641" s="7">
        <v>0.16578799999999999</v>
      </c>
      <c r="Q10641" s="7">
        <v>0.52618100000000001</v>
      </c>
      <c r="R10641" s="7">
        <v>0.40511999999999998</v>
      </c>
      <c r="S10641" s="7">
        <v>0.55725999999999998</v>
      </c>
      <c r="T10641" s="7"/>
    </row>
    <row r="10642" spans="1:20" x14ac:dyDescent="0.35">
      <c r="A10642" s="6" t="s">
        <v>185</v>
      </c>
      <c r="B10642" s="6" t="s">
        <v>212</v>
      </c>
      <c r="C10642" s="6" t="s">
        <v>768</v>
      </c>
      <c r="D10642" s="6" t="s">
        <v>684</v>
      </c>
      <c r="E10642" s="6" t="s">
        <v>192</v>
      </c>
      <c r="F10642" s="6" t="s">
        <v>697</v>
      </c>
      <c r="G10642" s="6" t="s">
        <v>698</v>
      </c>
      <c r="H10642" s="7">
        <v>4.184571</v>
      </c>
      <c r="I10642" s="6"/>
      <c r="J10642" s="6"/>
      <c r="K10642" s="7">
        <v>0</v>
      </c>
      <c r="L10642" s="7">
        <v>0</v>
      </c>
      <c r="M10642" s="7">
        <v>0</v>
      </c>
      <c r="N10642" s="7">
        <v>0</v>
      </c>
      <c r="O10642" s="7">
        <v>0</v>
      </c>
      <c r="P10642" s="7">
        <v>0</v>
      </c>
      <c r="Q10642" s="7">
        <v>0</v>
      </c>
      <c r="R10642" s="7">
        <v>0</v>
      </c>
      <c r="S10642" s="7">
        <v>0</v>
      </c>
      <c r="T10642" s="7"/>
    </row>
    <row r="10643" spans="1:20" x14ac:dyDescent="0.35">
      <c r="A10643" s="6" t="s">
        <v>185</v>
      </c>
      <c r="B10643" s="6" t="s">
        <v>212</v>
      </c>
      <c r="C10643" s="6" t="s">
        <v>768</v>
      </c>
      <c r="D10643" s="6" t="s">
        <v>684</v>
      </c>
      <c r="E10643" s="6" t="s">
        <v>192</v>
      </c>
      <c r="F10643" s="6" t="s">
        <v>193</v>
      </c>
      <c r="G10643" s="6" t="s">
        <v>194</v>
      </c>
      <c r="H10643" s="7">
        <v>8.3691479999999991</v>
      </c>
      <c r="I10643" s="7">
        <v>9.7640060000000002</v>
      </c>
      <c r="J10643" s="7">
        <v>23.712586000000002</v>
      </c>
      <c r="K10643" s="7">
        <v>9.9752369999999999</v>
      </c>
      <c r="L10643" s="7">
        <v>2.1586080000000001</v>
      </c>
      <c r="M10643" s="7">
        <v>1.419076</v>
      </c>
      <c r="N10643" s="7">
        <v>0.54258399999999996</v>
      </c>
      <c r="O10643" s="7">
        <v>0.72859399999999996</v>
      </c>
      <c r="P10643" s="7">
        <v>1.3785970000000001</v>
      </c>
      <c r="Q10643" s="7">
        <v>1.1627860000000001</v>
      </c>
      <c r="R10643" s="7">
        <v>0.90384100000000001</v>
      </c>
      <c r="S10643" s="7">
        <v>1.7096290000000001</v>
      </c>
      <c r="T10643" s="7"/>
    </row>
    <row r="10644" spans="1:20" x14ac:dyDescent="0.35">
      <c r="A10644" s="6" t="s">
        <v>185</v>
      </c>
      <c r="B10644" s="6" t="s">
        <v>212</v>
      </c>
      <c r="C10644" s="6" t="s">
        <v>768</v>
      </c>
      <c r="D10644" s="6" t="s">
        <v>684</v>
      </c>
      <c r="E10644" s="6" t="s">
        <v>192</v>
      </c>
      <c r="F10644" s="6" t="s">
        <v>654</v>
      </c>
      <c r="G10644" s="6" t="s">
        <v>655</v>
      </c>
      <c r="H10644" s="7">
        <v>19.020779999999998</v>
      </c>
      <c r="I10644" s="7">
        <v>38.041559999999997</v>
      </c>
      <c r="J10644" s="7">
        <v>52.835500000000003</v>
      </c>
      <c r="K10644" s="7">
        <v>17.478950000000001</v>
      </c>
      <c r="L10644" s="7">
        <v>5.7728599999999997</v>
      </c>
      <c r="M10644" s="7">
        <v>4.4981460000000002</v>
      </c>
      <c r="N10644" s="7">
        <v>2.0179580000000001</v>
      </c>
      <c r="O10644" s="7">
        <v>1.9829220000000001</v>
      </c>
      <c r="P10644" s="7">
        <v>3.840535</v>
      </c>
      <c r="Q10644" s="7">
        <v>4.3493219999999999</v>
      </c>
      <c r="R10644" s="7">
        <v>3.7348759999999999</v>
      </c>
      <c r="S10644" s="7">
        <v>5.3214100000000002</v>
      </c>
      <c r="T10644" s="7"/>
    </row>
    <row r="10645" spans="1:20" x14ac:dyDescent="0.35">
      <c r="A10645" s="6" t="s">
        <v>185</v>
      </c>
      <c r="B10645" s="6" t="s">
        <v>212</v>
      </c>
      <c r="C10645" s="6" t="s">
        <v>768</v>
      </c>
      <c r="D10645" s="6" t="s">
        <v>684</v>
      </c>
      <c r="E10645" s="6" t="s">
        <v>656</v>
      </c>
      <c r="F10645" s="6" t="s">
        <v>657</v>
      </c>
      <c r="G10645" s="6" t="s">
        <v>658</v>
      </c>
      <c r="H10645" s="6"/>
      <c r="I10645" s="6"/>
      <c r="J10645" s="6"/>
      <c r="K10645" s="7">
        <v>0.12317400000000001</v>
      </c>
      <c r="L10645" s="7">
        <v>0.15762799999999999</v>
      </c>
      <c r="M10645" s="7">
        <v>0.13095899999999999</v>
      </c>
      <c r="N10645" s="7">
        <v>0.231103</v>
      </c>
      <c r="O10645" s="7">
        <v>0.23105200000000001</v>
      </c>
      <c r="P10645" s="7">
        <v>0.411939</v>
      </c>
      <c r="Q10645" s="7">
        <v>0.33824100000000001</v>
      </c>
      <c r="R10645" s="7">
        <v>0.28747899999999998</v>
      </c>
      <c r="S10645" s="7">
        <v>0.44635399999999997</v>
      </c>
      <c r="T10645" s="7"/>
    </row>
    <row r="10646" spans="1:20" x14ac:dyDescent="0.35">
      <c r="A10646" s="6" t="s">
        <v>185</v>
      </c>
      <c r="B10646" s="6" t="s">
        <v>212</v>
      </c>
      <c r="C10646" s="6" t="s">
        <v>768</v>
      </c>
      <c r="D10646" s="6" t="s">
        <v>751</v>
      </c>
      <c r="E10646" s="6" t="s">
        <v>672</v>
      </c>
      <c r="F10646" s="6" t="s">
        <v>673</v>
      </c>
      <c r="G10646" s="6" t="s">
        <v>674</v>
      </c>
      <c r="H10646" s="7">
        <v>4.2268400000000002</v>
      </c>
      <c r="I10646" s="7">
        <v>1.690736</v>
      </c>
      <c r="J10646" s="6"/>
      <c r="K10646" s="7">
        <v>0</v>
      </c>
      <c r="L10646" s="7">
        <v>0</v>
      </c>
      <c r="M10646" s="7">
        <v>0</v>
      </c>
      <c r="N10646" s="7">
        <v>0</v>
      </c>
      <c r="O10646" s="7">
        <v>0</v>
      </c>
      <c r="P10646" s="7">
        <v>0</v>
      </c>
      <c r="Q10646" s="7">
        <v>0</v>
      </c>
      <c r="R10646" s="7">
        <v>0</v>
      </c>
      <c r="S10646" s="7">
        <v>0</v>
      </c>
      <c r="T10646" s="7"/>
    </row>
    <row r="10647" spans="1:20" x14ac:dyDescent="0.35">
      <c r="A10647" s="6" t="s">
        <v>185</v>
      </c>
      <c r="B10647" s="6" t="s">
        <v>212</v>
      </c>
      <c r="C10647" s="6" t="s">
        <v>768</v>
      </c>
      <c r="D10647" s="6" t="s">
        <v>751</v>
      </c>
      <c r="E10647" s="6" t="s">
        <v>672</v>
      </c>
      <c r="F10647" s="6" t="s">
        <v>675</v>
      </c>
      <c r="G10647" s="6" t="s">
        <v>676</v>
      </c>
      <c r="H10647" s="7">
        <v>0.84536800000000001</v>
      </c>
      <c r="I10647" s="7">
        <v>0.84536800000000001</v>
      </c>
      <c r="J10647" s="6"/>
      <c r="K10647" s="7">
        <v>0</v>
      </c>
      <c r="L10647" s="7">
        <v>0</v>
      </c>
      <c r="M10647" s="7">
        <v>0</v>
      </c>
      <c r="N10647" s="7">
        <v>0</v>
      </c>
      <c r="O10647" s="7">
        <v>0</v>
      </c>
      <c r="P10647" s="7">
        <v>0</v>
      </c>
      <c r="Q10647" s="7">
        <v>0</v>
      </c>
      <c r="R10647" s="7">
        <v>0</v>
      </c>
      <c r="S10647" s="7">
        <v>0</v>
      </c>
      <c r="T10647" s="7"/>
    </row>
    <row r="10648" spans="1:20" x14ac:dyDescent="0.35">
      <c r="A10648" s="6" t="s">
        <v>185</v>
      </c>
      <c r="B10648" s="6" t="s">
        <v>212</v>
      </c>
      <c r="C10648" s="6" t="s">
        <v>768</v>
      </c>
      <c r="D10648" s="6" t="s">
        <v>751</v>
      </c>
      <c r="E10648" s="6" t="s">
        <v>196</v>
      </c>
      <c r="F10648" s="6" t="s">
        <v>210</v>
      </c>
      <c r="G10648" s="6" t="s">
        <v>211</v>
      </c>
      <c r="H10648" s="7">
        <v>461.78226999999998</v>
      </c>
      <c r="I10648" s="7">
        <v>669.95414000000005</v>
      </c>
      <c r="J10648" s="7">
        <v>710.10911999999996</v>
      </c>
      <c r="K10648" s="7">
        <v>1086.680061</v>
      </c>
      <c r="L10648" s="7">
        <v>637.64332100000001</v>
      </c>
      <c r="M10648" s="7">
        <v>729.30148399999996</v>
      </c>
      <c r="N10648" s="7">
        <v>484.60494999999997</v>
      </c>
      <c r="O10648" s="7">
        <v>509.34047600000002</v>
      </c>
      <c r="P10648" s="7">
        <v>712.54190400000005</v>
      </c>
      <c r="Q10648" s="7">
        <v>825.33364800000004</v>
      </c>
      <c r="R10648" s="7">
        <v>572.78437099999996</v>
      </c>
      <c r="S10648" s="7">
        <v>812.23334899999998</v>
      </c>
      <c r="T10648" s="7"/>
    </row>
    <row r="10649" spans="1:20" x14ac:dyDescent="0.35">
      <c r="A10649" s="6" t="s">
        <v>185</v>
      </c>
      <c r="B10649" s="6" t="s">
        <v>212</v>
      </c>
      <c r="C10649" s="6" t="s">
        <v>768</v>
      </c>
      <c r="D10649" s="6" t="s">
        <v>751</v>
      </c>
      <c r="E10649" s="6" t="s">
        <v>196</v>
      </c>
      <c r="F10649" s="6" t="s">
        <v>214</v>
      </c>
      <c r="G10649" s="6" t="s">
        <v>215</v>
      </c>
      <c r="H10649" s="7">
        <v>119.40823</v>
      </c>
      <c r="I10649" s="7">
        <v>192.32122000000001</v>
      </c>
      <c r="J10649" s="7">
        <v>57.062339999999999</v>
      </c>
      <c r="K10649" s="7">
        <v>0</v>
      </c>
      <c r="L10649" s="7">
        <v>0</v>
      </c>
      <c r="M10649" s="7">
        <v>0</v>
      </c>
      <c r="N10649" s="7">
        <v>0</v>
      </c>
      <c r="O10649" s="7">
        <v>0</v>
      </c>
      <c r="P10649" s="7">
        <v>0</v>
      </c>
      <c r="Q10649" s="7">
        <v>0</v>
      </c>
      <c r="R10649" s="7">
        <v>0</v>
      </c>
      <c r="S10649" s="7">
        <v>0</v>
      </c>
      <c r="T10649" s="7"/>
    </row>
    <row r="10650" spans="1:20" x14ac:dyDescent="0.35">
      <c r="A10650" s="6" t="s">
        <v>185</v>
      </c>
      <c r="B10650" s="6" t="s">
        <v>212</v>
      </c>
      <c r="C10650" s="6" t="s">
        <v>768</v>
      </c>
      <c r="D10650" s="6" t="s">
        <v>751</v>
      </c>
      <c r="E10650" s="6" t="s">
        <v>196</v>
      </c>
      <c r="F10650" s="6" t="s">
        <v>218</v>
      </c>
      <c r="G10650" s="6" t="s">
        <v>219</v>
      </c>
      <c r="H10650" s="7">
        <v>101.44416</v>
      </c>
      <c r="I10650" s="7">
        <v>19.020779999999998</v>
      </c>
      <c r="J10650" s="7">
        <v>109.89784</v>
      </c>
      <c r="K10650" s="7">
        <v>142.01495399999999</v>
      </c>
      <c r="L10650" s="7">
        <v>64.272757999999996</v>
      </c>
      <c r="M10650" s="7">
        <v>73.869152</v>
      </c>
      <c r="N10650" s="7">
        <v>54.408684000000001</v>
      </c>
      <c r="O10650" s="7">
        <v>57.099907999999999</v>
      </c>
      <c r="P10650" s="7">
        <v>80.479045999999997</v>
      </c>
      <c r="Q10650" s="7">
        <v>53.870088000000003</v>
      </c>
      <c r="R10650" s="7">
        <v>36.823113999999997</v>
      </c>
      <c r="S10650" s="7">
        <v>52.117823999999999</v>
      </c>
      <c r="T10650" s="7"/>
    </row>
    <row r="10651" spans="1:20" x14ac:dyDescent="0.35">
      <c r="A10651" s="6" t="s">
        <v>185</v>
      </c>
      <c r="B10651" s="6" t="s">
        <v>212</v>
      </c>
      <c r="C10651" s="6" t="s">
        <v>768</v>
      </c>
      <c r="D10651" s="6" t="s">
        <v>751</v>
      </c>
      <c r="E10651" s="6" t="s">
        <v>196</v>
      </c>
      <c r="F10651" s="6" t="s">
        <v>228</v>
      </c>
      <c r="G10651" s="6" t="s">
        <v>229</v>
      </c>
      <c r="H10651" s="7">
        <v>1060.9368400000001</v>
      </c>
      <c r="I10651" s="7">
        <v>2041.5637200000001</v>
      </c>
      <c r="J10651" s="7">
        <v>2897.4988199999998</v>
      </c>
      <c r="K10651" s="7">
        <v>3012.309526</v>
      </c>
      <c r="L10651" s="7">
        <v>4589.6581839999999</v>
      </c>
      <c r="M10651" s="7">
        <v>7159.861852</v>
      </c>
      <c r="N10651" s="7">
        <v>3606.5850380000002</v>
      </c>
      <c r="O10651" s="7">
        <v>3530.0329539999998</v>
      </c>
      <c r="P10651" s="7">
        <v>3025.7285729999999</v>
      </c>
      <c r="Q10651" s="7">
        <v>2700.787617</v>
      </c>
      <c r="R10651" s="7">
        <v>2013.7598760000001</v>
      </c>
      <c r="S10651" s="7">
        <v>3129.2042299999998</v>
      </c>
      <c r="T10651" s="7"/>
    </row>
    <row r="10652" spans="1:20" x14ac:dyDescent="0.35">
      <c r="A10652" s="6" t="s">
        <v>185</v>
      </c>
      <c r="B10652" s="6" t="s">
        <v>212</v>
      </c>
      <c r="C10652" s="6" t="s">
        <v>768</v>
      </c>
      <c r="D10652" s="6" t="s">
        <v>751</v>
      </c>
      <c r="E10652" s="6" t="s">
        <v>196</v>
      </c>
      <c r="F10652" s="6" t="s">
        <v>230</v>
      </c>
      <c r="G10652" s="6" t="s">
        <v>231</v>
      </c>
      <c r="H10652" s="7">
        <v>386.75585999999998</v>
      </c>
      <c r="I10652" s="7">
        <v>403.66322000000002</v>
      </c>
      <c r="J10652" s="7">
        <v>642.47968000000003</v>
      </c>
      <c r="K10652" s="7">
        <v>728.92639399999996</v>
      </c>
      <c r="L10652" s="7">
        <v>2431.7662129999999</v>
      </c>
      <c r="M10652" s="7">
        <v>3794.2119440000001</v>
      </c>
      <c r="N10652" s="7">
        <v>1473.4555</v>
      </c>
      <c r="O10652" s="7">
        <v>1442.4637929999999</v>
      </c>
      <c r="P10652" s="7">
        <v>1235.900975</v>
      </c>
      <c r="Q10652" s="7">
        <v>1149.317419</v>
      </c>
      <c r="R10652" s="7">
        <v>857.01690799999994</v>
      </c>
      <c r="S10652" s="7">
        <v>1331.231002</v>
      </c>
      <c r="T10652" s="7"/>
    </row>
    <row r="10653" spans="1:20" x14ac:dyDescent="0.35">
      <c r="A10653" s="6" t="s">
        <v>185</v>
      </c>
      <c r="B10653" s="6" t="s">
        <v>212</v>
      </c>
      <c r="C10653" s="6" t="s">
        <v>768</v>
      </c>
      <c r="D10653" s="6" t="s">
        <v>751</v>
      </c>
      <c r="E10653" s="6" t="s">
        <v>236</v>
      </c>
      <c r="F10653" s="6" t="s">
        <v>664</v>
      </c>
      <c r="G10653" s="6" t="s">
        <v>665</v>
      </c>
      <c r="H10653" s="7">
        <v>2.1134200000000001</v>
      </c>
      <c r="I10653" s="7">
        <v>0.52835500000000002</v>
      </c>
      <c r="J10653" s="7">
        <v>15.322295</v>
      </c>
      <c r="K10653" s="7">
        <v>2.4710130000000001</v>
      </c>
      <c r="L10653" s="6"/>
      <c r="M10653" s="7">
        <v>0</v>
      </c>
      <c r="N10653" s="7">
        <v>0</v>
      </c>
      <c r="O10653" s="7">
        <v>0</v>
      </c>
      <c r="P10653" s="7">
        <v>0</v>
      </c>
      <c r="Q10653" s="7">
        <v>0</v>
      </c>
      <c r="R10653" s="7">
        <v>0</v>
      </c>
      <c r="S10653" s="7">
        <v>0</v>
      </c>
      <c r="T10653" s="7"/>
    </row>
    <row r="10654" spans="1:20" x14ac:dyDescent="0.35">
      <c r="A10654" s="6" t="s">
        <v>185</v>
      </c>
      <c r="B10654" s="6" t="s">
        <v>212</v>
      </c>
      <c r="C10654" s="6" t="s">
        <v>768</v>
      </c>
      <c r="D10654" s="6" t="s">
        <v>751</v>
      </c>
      <c r="E10654" s="6" t="s">
        <v>236</v>
      </c>
      <c r="F10654" s="6" t="s">
        <v>237</v>
      </c>
      <c r="G10654" s="6" t="s">
        <v>238</v>
      </c>
      <c r="H10654" s="7">
        <v>108.84113000000001</v>
      </c>
      <c r="I10654" s="7">
        <v>197.60477</v>
      </c>
      <c r="J10654" s="7">
        <v>236.17468500000001</v>
      </c>
      <c r="K10654" s="7">
        <v>135.22567000000001</v>
      </c>
      <c r="L10654" s="7">
        <v>106.606392</v>
      </c>
      <c r="M10654" s="7">
        <v>127.703968</v>
      </c>
      <c r="N10654" s="7">
        <v>107.47739199999999</v>
      </c>
      <c r="O10654" s="7">
        <v>114.460399</v>
      </c>
      <c r="P10654" s="7">
        <v>111.540671</v>
      </c>
      <c r="Q10654" s="7">
        <v>131.24927600000001</v>
      </c>
      <c r="R10654" s="7">
        <v>102.08179</v>
      </c>
      <c r="S10654" s="7">
        <v>164.29881900000001</v>
      </c>
      <c r="T10654" s="7"/>
    </row>
    <row r="10655" spans="1:20" x14ac:dyDescent="0.35">
      <c r="A10655" s="6" t="s">
        <v>185</v>
      </c>
      <c r="B10655" s="6" t="s">
        <v>212</v>
      </c>
      <c r="C10655" s="6" t="s">
        <v>768</v>
      </c>
      <c r="D10655" s="6" t="s">
        <v>751</v>
      </c>
      <c r="E10655" s="6" t="s">
        <v>236</v>
      </c>
      <c r="F10655" s="6" t="s">
        <v>239</v>
      </c>
      <c r="G10655" s="6" t="s">
        <v>240</v>
      </c>
      <c r="H10655" s="7">
        <v>144.236752</v>
      </c>
      <c r="I10655" s="7">
        <v>403.29354999999998</v>
      </c>
      <c r="J10655" s="7">
        <v>455.48448000000002</v>
      </c>
      <c r="K10655" s="7">
        <v>341.89118200000001</v>
      </c>
      <c r="L10655" s="7">
        <v>374.54567900000001</v>
      </c>
      <c r="M10655" s="7">
        <v>635.95129799999995</v>
      </c>
      <c r="N10655" s="7">
        <v>366.96272900000002</v>
      </c>
      <c r="O10655" s="7">
        <v>425.25526500000001</v>
      </c>
      <c r="P10655" s="7">
        <v>294.96833700000002</v>
      </c>
      <c r="Q10655" s="7">
        <v>207.66364300000001</v>
      </c>
      <c r="R10655" s="7">
        <v>160.263848</v>
      </c>
      <c r="S10655" s="7">
        <v>216.879064</v>
      </c>
      <c r="T10655" s="7"/>
    </row>
    <row r="10656" spans="1:20" x14ac:dyDescent="0.35">
      <c r="A10656" s="6" t="s">
        <v>185</v>
      </c>
      <c r="B10656" s="6" t="s">
        <v>212</v>
      </c>
      <c r="C10656" s="6" t="s">
        <v>768</v>
      </c>
      <c r="D10656" s="6" t="s">
        <v>751</v>
      </c>
      <c r="E10656" s="6" t="s">
        <v>236</v>
      </c>
      <c r="F10656" s="6" t="s">
        <v>241</v>
      </c>
      <c r="G10656" s="6" t="s">
        <v>242</v>
      </c>
      <c r="H10656" s="6"/>
      <c r="I10656" s="7">
        <v>17.080667999999999</v>
      </c>
      <c r="J10656" s="7">
        <v>104.38186</v>
      </c>
      <c r="K10656" s="7">
        <v>33.037426000000004</v>
      </c>
      <c r="L10656" s="7">
        <v>32.621572</v>
      </c>
      <c r="M10656" s="7">
        <v>44.468224999999997</v>
      </c>
      <c r="N10656" s="7">
        <v>31.047059000000001</v>
      </c>
      <c r="O10656" s="7">
        <v>34.520502999999998</v>
      </c>
      <c r="P10656" s="7">
        <v>33.716704999999997</v>
      </c>
      <c r="Q10656" s="7">
        <v>38.333143</v>
      </c>
      <c r="R10656" s="7">
        <v>29.219422000000002</v>
      </c>
      <c r="S10656" s="7">
        <v>40.576596000000002</v>
      </c>
      <c r="T10656" s="7"/>
    </row>
    <row r="10657" spans="1:20" x14ac:dyDescent="0.35">
      <c r="A10657" s="6" t="s">
        <v>185</v>
      </c>
      <c r="B10657" s="6" t="s">
        <v>212</v>
      </c>
      <c r="C10657" s="6" t="s">
        <v>768</v>
      </c>
      <c r="D10657" s="6" t="s">
        <v>751</v>
      </c>
      <c r="E10657" s="6" t="s">
        <v>236</v>
      </c>
      <c r="F10657" s="6" t="s">
        <v>243</v>
      </c>
      <c r="G10657" s="6" t="s">
        <v>244</v>
      </c>
      <c r="H10657" s="7">
        <v>34.161335999999999</v>
      </c>
      <c r="I10657" s="7">
        <v>26.569928000000001</v>
      </c>
      <c r="J10657" s="6"/>
      <c r="K10657" s="7">
        <v>10.967587999999999</v>
      </c>
      <c r="L10657" s="7">
        <v>37.633443</v>
      </c>
      <c r="M10657" s="7">
        <v>40.195357999999999</v>
      </c>
      <c r="N10657" s="7">
        <v>27.817551000000002</v>
      </c>
      <c r="O10657" s="7">
        <v>22.205777999999999</v>
      </c>
      <c r="P10657" s="7">
        <v>0</v>
      </c>
      <c r="Q10657" s="7">
        <v>0</v>
      </c>
      <c r="R10657" s="7">
        <v>0</v>
      </c>
      <c r="S10657" s="7">
        <v>0</v>
      </c>
      <c r="T10657" s="7"/>
    </row>
    <row r="10658" spans="1:20" x14ac:dyDescent="0.35">
      <c r="A10658" s="6" t="s">
        <v>185</v>
      </c>
      <c r="B10658" s="6" t="s">
        <v>212</v>
      </c>
      <c r="C10658" s="6" t="s">
        <v>768</v>
      </c>
      <c r="D10658" s="6" t="s">
        <v>751</v>
      </c>
      <c r="E10658" s="6" t="s">
        <v>236</v>
      </c>
      <c r="F10658" s="6" t="s">
        <v>245</v>
      </c>
      <c r="G10658" s="6" t="s">
        <v>246</v>
      </c>
      <c r="H10658" s="7">
        <v>79.709783999999999</v>
      </c>
      <c r="I10658" s="7">
        <v>231.53794400000001</v>
      </c>
      <c r="J10658" s="7">
        <v>218.25298000000001</v>
      </c>
      <c r="K10658" s="7">
        <v>172.79778899999999</v>
      </c>
      <c r="L10658" s="7">
        <v>171.714517</v>
      </c>
      <c r="M10658" s="7">
        <v>143.815934</v>
      </c>
      <c r="N10658" s="7">
        <v>53.769869999999997</v>
      </c>
      <c r="O10658" s="7">
        <v>116.251847</v>
      </c>
      <c r="P10658" s="7">
        <v>111.33841099999999</v>
      </c>
      <c r="Q10658" s="7">
        <v>36.555081999999999</v>
      </c>
      <c r="R10658" s="7">
        <v>67.005833999999993</v>
      </c>
      <c r="S10658" s="7">
        <v>65.398831000000001</v>
      </c>
      <c r="T10658" s="7"/>
    </row>
    <row r="10659" spans="1:20" x14ac:dyDescent="0.35">
      <c r="A10659" s="6" t="s">
        <v>185</v>
      </c>
      <c r="B10659" s="6" t="s">
        <v>212</v>
      </c>
      <c r="C10659" s="6" t="s">
        <v>768</v>
      </c>
      <c r="D10659" s="6" t="s">
        <v>751</v>
      </c>
      <c r="E10659" s="6" t="s">
        <v>236</v>
      </c>
      <c r="F10659" s="6" t="s">
        <v>247</v>
      </c>
      <c r="G10659" s="6" t="s">
        <v>248</v>
      </c>
      <c r="H10659" s="6"/>
      <c r="I10659" s="7">
        <v>77.811931999999999</v>
      </c>
      <c r="J10659" s="6"/>
      <c r="K10659" s="7">
        <v>13.079772999999999</v>
      </c>
      <c r="L10659" s="7">
        <v>17.405612999999999</v>
      </c>
      <c r="M10659" s="7">
        <v>20.635361</v>
      </c>
      <c r="N10659" s="7">
        <v>19.856482</v>
      </c>
      <c r="O10659" s="7">
        <v>22.925720999999999</v>
      </c>
      <c r="P10659" s="7">
        <v>23.463263999999999</v>
      </c>
      <c r="Q10659" s="7">
        <v>10.832805</v>
      </c>
      <c r="R10659" s="7">
        <v>8.6786619999999992</v>
      </c>
      <c r="S10659" s="7">
        <v>12.424117000000001</v>
      </c>
      <c r="T10659" s="7"/>
    </row>
    <row r="10660" spans="1:20" x14ac:dyDescent="0.35">
      <c r="A10660" s="6" t="s">
        <v>185</v>
      </c>
      <c r="B10660" s="6" t="s">
        <v>212</v>
      </c>
      <c r="C10660" s="6" t="s">
        <v>768</v>
      </c>
      <c r="D10660" s="6" t="s">
        <v>751</v>
      </c>
      <c r="E10660" s="6" t="s">
        <v>236</v>
      </c>
      <c r="F10660" s="6" t="s">
        <v>249</v>
      </c>
      <c r="G10660" s="6" t="s">
        <v>250</v>
      </c>
      <c r="H10660" s="6"/>
      <c r="I10660" s="6"/>
      <c r="J10660" s="6"/>
      <c r="K10660" s="7">
        <v>0</v>
      </c>
      <c r="L10660" s="7">
        <v>0</v>
      </c>
      <c r="M10660" s="7">
        <v>0</v>
      </c>
      <c r="N10660" s="7">
        <v>0</v>
      </c>
      <c r="O10660" s="7">
        <v>0</v>
      </c>
      <c r="P10660" s="7">
        <v>131.72740200000001</v>
      </c>
      <c r="Q10660" s="7">
        <v>130.13633999999999</v>
      </c>
      <c r="R10660" s="7">
        <v>66.691907999999998</v>
      </c>
      <c r="S10660" s="7">
        <v>105.15650100000001</v>
      </c>
      <c r="T10660" s="7"/>
    </row>
    <row r="10661" spans="1:20" x14ac:dyDescent="0.35">
      <c r="A10661" s="6" t="s">
        <v>185</v>
      </c>
      <c r="B10661" s="6" t="s">
        <v>212</v>
      </c>
      <c r="C10661" s="6" t="s">
        <v>768</v>
      </c>
      <c r="D10661" s="6" t="s">
        <v>751</v>
      </c>
      <c r="E10661" s="6" t="s">
        <v>189</v>
      </c>
      <c r="F10661" s="6" t="s">
        <v>251</v>
      </c>
      <c r="G10661" s="6" t="s">
        <v>252</v>
      </c>
      <c r="H10661" s="7">
        <v>1230.01044</v>
      </c>
      <c r="I10661" s="7">
        <v>2064.8113400000002</v>
      </c>
      <c r="J10661" s="7">
        <v>1699.18968</v>
      </c>
      <c r="K10661" s="7">
        <v>2146.3131429999999</v>
      </c>
      <c r="L10661" s="7">
        <v>897.91602399999999</v>
      </c>
      <c r="M10661" s="7">
        <v>1310.8903299999999</v>
      </c>
      <c r="N10661" s="7">
        <v>1341.9192</v>
      </c>
      <c r="O10661" s="7">
        <v>1175.219636</v>
      </c>
      <c r="P10661" s="7">
        <v>1186.0235399999999</v>
      </c>
      <c r="Q10661" s="7">
        <v>913.72748799999999</v>
      </c>
      <c r="R10661" s="7">
        <v>697.61717999999996</v>
      </c>
      <c r="S10661" s="7">
        <v>1024.8480569999999</v>
      </c>
      <c r="T10661" s="7"/>
    </row>
    <row r="10662" spans="1:20" x14ac:dyDescent="0.35">
      <c r="A10662" s="6" t="s">
        <v>185</v>
      </c>
      <c r="B10662" s="6" t="s">
        <v>212</v>
      </c>
      <c r="C10662" s="6" t="s">
        <v>768</v>
      </c>
      <c r="D10662" s="6" t="s">
        <v>751</v>
      </c>
      <c r="E10662" s="6" t="s">
        <v>189</v>
      </c>
      <c r="F10662" s="6" t="s">
        <v>253</v>
      </c>
      <c r="G10662" s="6" t="s">
        <v>254</v>
      </c>
      <c r="H10662" s="6"/>
      <c r="I10662" s="6"/>
      <c r="J10662" s="6"/>
      <c r="K10662" s="7">
        <v>0</v>
      </c>
      <c r="L10662" s="7">
        <v>0</v>
      </c>
      <c r="M10662" s="7">
        <v>2.1134780000000002</v>
      </c>
      <c r="N10662" s="7">
        <v>0</v>
      </c>
      <c r="O10662" s="7">
        <v>0</v>
      </c>
      <c r="P10662" s="7">
        <v>0</v>
      </c>
      <c r="Q10662" s="7">
        <v>0</v>
      </c>
      <c r="R10662" s="7">
        <v>0</v>
      </c>
      <c r="S10662" s="7">
        <v>1.1028070000000001</v>
      </c>
      <c r="T10662" s="7"/>
    </row>
    <row r="10663" spans="1:20" x14ac:dyDescent="0.35">
      <c r="A10663" s="6" t="s">
        <v>185</v>
      </c>
      <c r="B10663" s="6" t="s">
        <v>212</v>
      </c>
      <c r="C10663" s="6" t="s">
        <v>768</v>
      </c>
      <c r="D10663" s="6" t="s">
        <v>751</v>
      </c>
      <c r="E10663" s="6" t="s">
        <v>189</v>
      </c>
      <c r="F10663" s="6" t="s">
        <v>255</v>
      </c>
      <c r="G10663" s="6" t="s">
        <v>256</v>
      </c>
      <c r="H10663" s="7">
        <v>2367.0723290000001</v>
      </c>
      <c r="I10663" s="7">
        <v>6142.9502279999997</v>
      </c>
      <c r="J10663" s="7">
        <v>2159.238636</v>
      </c>
      <c r="K10663" s="7">
        <v>3916.1095209999999</v>
      </c>
      <c r="L10663" s="7">
        <v>2040.5147730000001</v>
      </c>
      <c r="M10663" s="7">
        <v>2603.0789840000002</v>
      </c>
      <c r="N10663" s="7">
        <v>1908.698185</v>
      </c>
      <c r="O10663" s="7">
        <v>2276.8813540000001</v>
      </c>
      <c r="P10663" s="7">
        <v>2224.1107969999998</v>
      </c>
      <c r="Q10663" s="7">
        <v>1169.8446610000001</v>
      </c>
      <c r="R10663" s="7">
        <v>809.63871800000004</v>
      </c>
      <c r="S10663" s="7">
        <v>1630.629342</v>
      </c>
      <c r="T10663" s="7"/>
    </row>
    <row r="10664" spans="1:20" x14ac:dyDescent="0.35">
      <c r="A10664" s="6" t="s">
        <v>185</v>
      </c>
      <c r="B10664" s="6" t="s">
        <v>212</v>
      </c>
      <c r="C10664" s="6" t="s">
        <v>768</v>
      </c>
      <c r="D10664" s="6" t="s">
        <v>751</v>
      </c>
      <c r="E10664" s="6" t="s">
        <v>189</v>
      </c>
      <c r="F10664" s="6" t="s">
        <v>267</v>
      </c>
      <c r="G10664" s="6" t="s">
        <v>268</v>
      </c>
      <c r="H10664" s="7">
        <v>125.53722</v>
      </c>
      <c r="I10664" s="7">
        <v>18.133154000000001</v>
      </c>
      <c r="J10664" s="7">
        <v>79.506906000000001</v>
      </c>
      <c r="K10664" s="7">
        <v>235.967367</v>
      </c>
      <c r="L10664" s="7">
        <v>258.96741300000002</v>
      </c>
      <c r="M10664" s="7">
        <v>308.96226200000001</v>
      </c>
      <c r="N10664" s="7">
        <v>148.68310600000001</v>
      </c>
      <c r="O10664" s="7">
        <v>176.70226</v>
      </c>
      <c r="P10664" s="7">
        <v>173.80374900000001</v>
      </c>
      <c r="Q10664" s="7">
        <v>139.76595399999999</v>
      </c>
      <c r="R10664" s="7">
        <v>97.358857999999998</v>
      </c>
      <c r="S10664" s="7">
        <v>188.166765</v>
      </c>
      <c r="T10664" s="7"/>
    </row>
    <row r="10665" spans="1:20" x14ac:dyDescent="0.35">
      <c r="A10665" s="6" t="s">
        <v>185</v>
      </c>
      <c r="B10665" s="6" t="s">
        <v>212</v>
      </c>
      <c r="C10665" s="6" t="s">
        <v>768</v>
      </c>
      <c r="D10665" s="6" t="s">
        <v>751</v>
      </c>
      <c r="E10665" s="6" t="s">
        <v>189</v>
      </c>
      <c r="F10665" s="6" t="s">
        <v>269</v>
      </c>
      <c r="G10665" s="6" t="s">
        <v>270</v>
      </c>
      <c r="H10665" s="7">
        <v>3909.8270000000002</v>
      </c>
      <c r="I10665" s="7">
        <v>7739.3440399999999</v>
      </c>
      <c r="J10665" s="7">
        <v>6574.84962</v>
      </c>
      <c r="K10665" s="7">
        <v>7798.9133009999996</v>
      </c>
      <c r="L10665" s="7">
        <v>11365.565043000001</v>
      </c>
      <c r="M10665" s="7">
        <v>18696.272131000002</v>
      </c>
      <c r="N10665" s="7">
        <v>14963.178782000001</v>
      </c>
      <c r="O10665" s="7">
        <v>13323.750848</v>
      </c>
      <c r="P10665" s="7">
        <v>12889.970026000001</v>
      </c>
      <c r="Q10665" s="7">
        <v>8573.7829710000005</v>
      </c>
      <c r="R10665" s="7">
        <v>6956.6527459999998</v>
      </c>
      <c r="S10665" s="7">
        <v>11960.528902</v>
      </c>
      <c r="T10665" s="7"/>
    </row>
    <row r="10666" spans="1:20" x14ac:dyDescent="0.35">
      <c r="A10666" s="6" t="s">
        <v>185</v>
      </c>
      <c r="B10666" s="6" t="s">
        <v>212</v>
      </c>
      <c r="C10666" s="6" t="s">
        <v>768</v>
      </c>
      <c r="D10666" s="6" t="s">
        <v>751</v>
      </c>
      <c r="E10666" s="6" t="s">
        <v>189</v>
      </c>
      <c r="F10666" s="6" t="s">
        <v>271</v>
      </c>
      <c r="G10666" s="6" t="s">
        <v>272</v>
      </c>
      <c r="H10666" s="7">
        <v>2.1134200000000001</v>
      </c>
      <c r="I10666" s="7">
        <v>2.1134200000000001</v>
      </c>
      <c r="J10666" s="7">
        <v>4.2268400000000002</v>
      </c>
      <c r="K10666" s="7">
        <v>5.7939610000000004</v>
      </c>
      <c r="L10666" s="7">
        <v>39.703304000000003</v>
      </c>
      <c r="M10666" s="7">
        <v>64.566451000000001</v>
      </c>
      <c r="N10666" s="7">
        <v>124.621728</v>
      </c>
      <c r="O10666" s="7">
        <v>94.051447999999993</v>
      </c>
      <c r="P10666" s="7">
        <v>100.851195</v>
      </c>
      <c r="Q10666" s="7">
        <v>86.728109000000003</v>
      </c>
      <c r="R10666" s="7">
        <v>41.407504000000003</v>
      </c>
      <c r="S10666" s="7">
        <v>62.364545</v>
      </c>
      <c r="T10666" s="7"/>
    </row>
    <row r="10667" spans="1:20" x14ac:dyDescent="0.35">
      <c r="A10667" s="6" t="s">
        <v>185</v>
      </c>
      <c r="B10667" s="6" t="s">
        <v>212</v>
      </c>
      <c r="C10667" s="6" t="s">
        <v>768</v>
      </c>
      <c r="D10667" s="6" t="s">
        <v>751</v>
      </c>
      <c r="E10667" s="6" t="s">
        <v>189</v>
      </c>
      <c r="F10667" s="6" t="s">
        <v>741</v>
      </c>
      <c r="G10667" s="6" t="s">
        <v>742</v>
      </c>
      <c r="H10667" s="7">
        <v>18.133140999999998</v>
      </c>
      <c r="I10667" s="7">
        <v>1.394857</v>
      </c>
      <c r="J10667" s="7">
        <v>205.04397900000001</v>
      </c>
      <c r="K10667" s="7">
        <v>0</v>
      </c>
      <c r="L10667" s="7">
        <v>0</v>
      </c>
      <c r="M10667" s="7">
        <v>0</v>
      </c>
      <c r="N10667" s="7">
        <v>0</v>
      </c>
      <c r="O10667" s="7">
        <v>0</v>
      </c>
      <c r="P10667" s="7">
        <v>0</v>
      </c>
      <c r="Q10667" s="7">
        <v>0</v>
      </c>
      <c r="R10667" s="7">
        <v>0</v>
      </c>
      <c r="S10667" s="7">
        <v>0</v>
      </c>
      <c r="T10667" s="7"/>
    </row>
    <row r="10668" spans="1:20" x14ac:dyDescent="0.35">
      <c r="A10668" s="6" t="s">
        <v>185</v>
      </c>
      <c r="B10668" s="6" t="s">
        <v>212</v>
      </c>
      <c r="C10668" s="6" t="s">
        <v>768</v>
      </c>
      <c r="D10668" s="6" t="s">
        <v>751</v>
      </c>
      <c r="E10668" s="6" t="s">
        <v>279</v>
      </c>
      <c r="F10668" s="6" t="s">
        <v>280</v>
      </c>
      <c r="G10668" s="6" t="s">
        <v>281</v>
      </c>
      <c r="H10668" s="7">
        <v>19.549135</v>
      </c>
      <c r="I10668" s="7">
        <v>31.7013</v>
      </c>
      <c r="J10668" s="7">
        <v>50.193725000000001</v>
      </c>
      <c r="K10668" s="7">
        <v>37.374290999999999</v>
      </c>
      <c r="L10668" s="7">
        <v>31.135866</v>
      </c>
      <c r="M10668" s="7">
        <v>29.974328</v>
      </c>
      <c r="N10668" s="7">
        <v>41.241515</v>
      </c>
      <c r="O10668" s="7">
        <v>44.143208999999999</v>
      </c>
      <c r="P10668" s="7">
        <v>43.888229000000003</v>
      </c>
      <c r="Q10668" s="7">
        <v>36.920783</v>
      </c>
      <c r="R10668" s="7">
        <v>28.157222000000001</v>
      </c>
      <c r="S10668" s="7">
        <v>39.654559999999996</v>
      </c>
      <c r="T10668" s="7"/>
    </row>
    <row r="10669" spans="1:20" x14ac:dyDescent="0.35">
      <c r="A10669" s="6" t="s">
        <v>185</v>
      </c>
      <c r="B10669" s="6" t="s">
        <v>212</v>
      </c>
      <c r="C10669" s="6" t="s">
        <v>768</v>
      </c>
      <c r="D10669" s="6" t="s">
        <v>751</v>
      </c>
      <c r="E10669" s="6" t="s">
        <v>279</v>
      </c>
      <c r="F10669" s="6" t="s">
        <v>282</v>
      </c>
      <c r="G10669" s="6" t="s">
        <v>283</v>
      </c>
      <c r="H10669" s="6"/>
      <c r="I10669" s="6"/>
      <c r="J10669" s="6"/>
      <c r="K10669" s="7">
        <v>0</v>
      </c>
      <c r="L10669" s="7">
        <v>8.8746340000000004</v>
      </c>
      <c r="M10669" s="7">
        <v>5.7838339999999997</v>
      </c>
      <c r="N10669" s="7">
        <v>8.2527039999999996</v>
      </c>
      <c r="O10669" s="7">
        <v>9.9365489999999994</v>
      </c>
      <c r="P10669" s="7">
        <v>8.7729590000000002</v>
      </c>
      <c r="Q10669" s="7">
        <v>9.2371060000000007</v>
      </c>
      <c r="R10669" s="7">
        <v>7.57775</v>
      </c>
      <c r="S10669" s="7">
        <v>10.201613</v>
      </c>
      <c r="T10669" s="7"/>
    </row>
    <row r="10670" spans="1:20" x14ac:dyDescent="0.35">
      <c r="A10670" s="6" t="s">
        <v>185</v>
      </c>
      <c r="B10670" s="6" t="s">
        <v>212</v>
      </c>
      <c r="C10670" s="6" t="s">
        <v>768</v>
      </c>
      <c r="D10670" s="6" t="s">
        <v>751</v>
      </c>
      <c r="E10670" s="6" t="s">
        <v>284</v>
      </c>
      <c r="F10670" s="6" t="s">
        <v>295</v>
      </c>
      <c r="G10670" s="6" t="s">
        <v>296</v>
      </c>
      <c r="H10670" s="7">
        <v>19.020779999999998</v>
      </c>
      <c r="I10670" s="7">
        <v>42.2684</v>
      </c>
      <c r="J10670" s="7">
        <v>61.289180000000002</v>
      </c>
      <c r="K10670" s="7">
        <v>57.585962000000002</v>
      </c>
      <c r="L10670" s="7">
        <v>77.285331999999997</v>
      </c>
      <c r="M10670" s="7">
        <v>139.46906300000001</v>
      </c>
      <c r="N10670" s="7">
        <v>172.998176</v>
      </c>
      <c r="O10670" s="7">
        <v>162.568276</v>
      </c>
      <c r="P10670" s="7">
        <v>52.229100000000003</v>
      </c>
      <c r="Q10670" s="7">
        <v>91.419739000000007</v>
      </c>
      <c r="R10670" s="7">
        <v>115.49844400000001</v>
      </c>
      <c r="S10670" s="7">
        <v>171.22311999999999</v>
      </c>
      <c r="T10670" s="7"/>
    </row>
    <row r="10671" spans="1:20" x14ac:dyDescent="0.35">
      <c r="A10671" s="6" t="s">
        <v>185</v>
      </c>
      <c r="B10671" s="6" t="s">
        <v>212</v>
      </c>
      <c r="C10671" s="6" t="s">
        <v>768</v>
      </c>
      <c r="D10671" s="6" t="s">
        <v>751</v>
      </c>
      <c r="E10671" s="6" t="s">
        <v>284</v>
      </c>
      <c r="F10671" s="6" t="s">
        <v>297</v>
      </c>
      <c r="G10671" s="6" t="s">
        <v>298</v>
      </c>
      <c r="H10671" s="7">
        <v>1.3948579999999999</v>
      </c>
      <c r="I10671" s="7">
        <v>4.1845739999999996</v>
      </c>
      <c r="J10671" s="7">
        <v>6.2768610000000002</v>
      </c>
      <c r="K10671" s="7">
        <v>12.498677000000001</v>
      </c>
      <c r="L10671" s="7">
        <v>12.599054000000001</v>
      </c>
      <c r="M10671" s="7">
        <v>20.194635000000002</v>
      </c>
      <c r="N10671" s="7">
        <v>24.448301000000001</v>
      </c>
      <c r="O10671" s="7">
        <v>24.025393000000001</v>
      </c>
      <c r="P10671" s="7">
        <v>1.425862</v>
      </c>
      <c r="Q10671" s="7">
        <v>10.680896000000001</v>
      </c>
      <c r="R10671" s="7">
        <v>3.197371</v>
      </c>
      <c r="S10671" s="7">
        <v>18.893563</v>
      </c>
      <c r="T10671" s="7"/>
    </row>
    <row r="10672" spans="1:20" x14ac:dyDescent="0.35">
      <c r="A10672" s="6" t="s">
        <v>185</v>
      </c>
      <c r="B10672" s="6" t="s">
        <v>212</v>
      </c>
      <c r="C10672" s="6" t="s">
        <v>768</v>
      </c>
      <c r="D10672" s="6" t="s">
        <v>751</v>
      </c>
      <c r="E10672" s="6" t="s">
        <v>284</v>
      </c>
      <c r="F10672" s="6" t="s">
        <v>299</v>
      </c>
      <c r="G10672" s="6" t="s">
        <v>300</v>
      </c>
      <c r="H10672" s="7">
        <v>183.86753999999999</v>
      </c>
      <c r="I10672" s="7">
        <v>407.89006000000001</v>
      </c>
      <c r="J10672" s="7">
        <v>224.02251999999999</v>
      </c>
      <c r="K10672" s="7">
        <v>309.95972</v>
      </c>
      <c r="L10672" s="7">
        <v>522.43384400000002</v>
      </c>
      <c r="M10672" s="7">
        <v>656.21070099999997</v>
      </c>
      <c r="N10672" s="7">
        <v>605.40124300000002</v>
      </c>
      <c r="O10672" s="7">
        <v>587.79821300000003</v>
      </c>
      <c r="P10672" s="7">
        <v>553.31360400000005</v>
      </c>
      <c r="Q10672" s="7">
        <v>537.81738800000005</v>
      </c>
      <c r="R10672" s="7">
        <v>415.274272</v>
      </c>
      <c r="S10672" s="7">
        <v>631.58903499999997</v>
      </c>
      <c r="T10672" s="7"/>
    </row>
    <row r="10673" spans="1:20" x14ac:dyDescent="0.35">
      <c r="A10673" s="6" t="s">
        <v>185</v>
      </c>
      <c r="B10673" s="6" t="s">
        <v>212</v>
      </c>
      <c r="C10673" s="6" t="s">
        <v>768</v>
      </c>
      <c r="D10673" s="6" t="s">
        <v>751</v>
      </c>
      <c r="E10673" s="6" t="s">
        <v>284</v>
      </c>
      <c r="F10673" s="6" t="s">
        <v>301</v>
      </c>
      <c r="G10673" s="6" t="s">
        <v>302</v>
      </c>
      <c r="H10673" s="7">
        <v>149.24980600000001</v>
      </c>
      <c r="I10673" s="7">
        <v>288.03817700000002</v>
      </c>
      <c r="J10673" s="7">
        <v>168.080389</v>
      </c>
      <c r="K10673" s="7">
        <v>491.03677800000003</v>
      </c>
      <c r="L10673" s="7">
        <v>242.01708199999999</v>
      </c>
      <c r="M10673" s="7">
        <v>269.64191599999998</v>
      </c>
      <c r="N10673" s="7">
        <v>148.82311999999999</v>
      </c>
      <c r="O10673" s="7">
        <v>197.353463</v>
      </c>
      <c r="P10673" s="7">
        <v>184.65123199999999</v>
      </c>
      <c r="Q10673" s="7">
        <v>106.562112</v>
      </c>
      <c r="R10673" s="7">
        <v>74.117722000000001</v>
      </c>
      <c r="S10673" s="7">
        <v>149.775308</v>
      </c>
      <c r="T10673" s="7"/>
    </row>
    <row r="10674" spans="1:20" x14ac:dyDescent="0.35">
      <c r="A10674" s="6" t="s">
        <v>185</v>
      </c>
      <c r="B10674" s="6" t="s">
        <v>212</v>
      </c>
      <c r="C10674" s="6" t="s">
        <v>768</v>
      </c>
      <c r="D10674" s="6" t="s">
        <v>751</v>
      </c>
      <c r="E10674" s="6" t="s">
        <v>303</v>
      </c>
      <c r="F10674" s="6" t="s">
        <v>304</v>
      </c>
      <c r="G10674" s="6" t="s">
        <v>305</v>
      </c>
      <c r="H10674" s="6"/>
      <c r="I10674" s="6"/>
      <c r="J10674" s="6"/>
      <c r="K10674" s="7">
        <v>0</v>
      </c>
      <c r="L10674" s="7">
        <v>4.1458839999999997</v>
      </c>
      <c r="M10674" s="7">
        <v>5.9907459999999997</v>
      </c>
      <c r="N10674" s="7">
        <v>3.237908</v>
      </c>
      <c r="O10674" s="7">
        <v>2.6963879999999998</v>
      </c>
      <c r="P10674" s="7">
        <v>2.51952</v>
      </c>
      <c r="Q10674" s="7">
        <v>1.8966559999999999</v>
      </c>
      <c r="R10674" s="7">
        <v>2.0198879999999999</v>
      </c>
      <c r="S10674" s="7">
        <v>4.3124200000000004</v>
      </c>
      <c r="T10674" s="7"/>
    </row>
    <row r="10675" spans="1:20" x14ac:dyDescent="0.35">
      <c r="A10675" s="6" t="s">
        <v>185</v>
      </c>
      <c r="B10675" s="6" t="s">
        <v>212</v>
      </c>
      <c r="C10675" s="6" t="s">
        <v>768</v>
      </c>
      <c r="D10675" s="6" t="s">
        <v>751</v>
      </c>
      <c r="E10675" s="6" t="s">
        <v>303</v>
      </c>
      <c r="F10675" s="6" t="s">
        <v>306</v>
      </c>
      <c r="G10675" s="6" t="s">
        <v>307</v>
      </c>
      <c r="H10675" s="7">
        <v>2.789714</v>
      </c>
      <c r="I10675" s="7">
        <v>41.845709999999997</v>
      </c>
      <c r="J10675" s="7">
        <v>87.875990999999999</v>
      </c>
      <c r="K10675" s="7">
        <v>56.285491</v>
      </c>
      <c r="L10675" s="7">
        <v>19.469061</v>
      </c>
      <c r="M10675" s="7">
        <v>24.744800000000001</v>
      </c>
      <c r="N10675" s="7">
        <v>16.397335999999999</v>
      </c>
      <c r="O10675" s="7">
        <v>17.025912000000002</v>
      </c>
      <c r="P10675" s="7">
        <v>21.514340000000001</v>
      </c>
      <c r="Q10675" s="7">
        <v>17.209396000000002</v>
      </c>
      <c r="R10675" s="7">
        <v>19.077383999999999</v>
      </c>
      <c r="S10675" s="7">
        <v>36.006709999999998</v>
      </c>
      <c r="T10675" s="7"/>
    </row>
    <row r="10676" spans="1:20" x14ac:dyDescent="0.35">
      <c r="A10676" s="6" t="s">
        <v>185</v>
      </c>
      <c r="B10676" s="6" t="s">
        <v>212</v>
      </c>
      <c r="C10676" s="6" t="s">
        <v>768</v>
      </c>
      <c r="D10676" s="6" t="s">
        <v>751</v>
      </c>
      <c r="E10676" s="6" t="s">
        <v>303</v>
      </c>
      <c r="F10676" s="6" t="s">
        <v>308</v>
      </c>
      <c r="G10676" s="6" t="s">
        <v>309</v>
      </c>
      <c r="H10676" s="7">
        <v>2.789714</v>
      </c>
      <c r="I10676" s="7">
        <v>15.343427</v>
      </c>
      <c r="J10676" s="7">
        <v>25.107426</v>
      </c>
      <c r="K10676" s="7">
        <v>10.411465</v>
      </c>
      <c r="L10676" s="7">
        <v>19.509532</v>
      </c>
      <c r="M10676" s="7">
        <v>24.795145999999999</v>
      </c>
      <c r="N10676" s="7">
        <v>16.747152</v>
      </c>
      <c r="O10676" s="7">
        <v>17.377136</v>
      </c>
      <c r="P10676" s="7">
        <v>21.957370000000001</v>
      </c>
      <c r="Q10676" s="7">
        <v>17.401160000000001</v>
      </c>
      <c r="R10676" s="7">
        <v>19.28886</v>
      </c>
      <c r="S10676" s="7">
        <v>36.411136999999997</v>
      </c>
      <c r="T10676" s="7"/>
    </row>
    <row r="10677" spans="1:20" x14ac:dyDescent="0.35">
      <c r="A10677" s="6" t="s">
        <v>185</v>
      </c>
      <c r="B10677" s="6" t="s">
        <v>212</v>
      </c>
      <c r="C10677" s="6" t="s">
        <v>768</v>
      </c>
      <c r="D10677" s="6" t="s">
        <v>751</v>
      </c>
      <c r="E10677" s="6" t="s">
        <v>303</v>
      </c>
      <c r="F10677" s="6" t="s">
        <v>310</v>
      </c>
      <c r="G10677" s="6" t="s">
        <v>311</v>
      </c>
      <c r="H10677" s="7">
        <v>4.184571</v>
      </c>
      <c r="I10677" s="7">
        <v>1.394857</v>
      </c>
      <c r="J10677" s="7">
        <v>6.9742850000000001</v>
      </c>
      <c r="K10677" s="7">
        <v>1.4147460000000001</v>
      </c>
      <c r="L10677" s="7">
        <v>6.962656</v>
      </c>
      <c r="M10677" s="7">
        <v>8.7842160000000007</v>
      </c>
      <c r="N10677" s="7">
        <v>7.5545200000000001</v>
      </c>
      <c r="O10677" s="7">
        <v>7.7587760000000001</v>
      </c>
      <c r="P10677" s="7">
        <v>9.9964399999999998</v>
      </c>
      <c r="Q10677" s="7">
        <v>9.3112700000000004</v>
      </c>
      <c r="R10677" s="7">
        <v>10.32104</v>
      </c>
      <c r="S10677" s="7">
        <v>19.607244999999999</v>
      </c>
      <c r="T10677" s="7"/>
    </row>
    <row r="10678" spans="1:20" x14ac:dyDescent="0.35">
      <c r="A10678" s="6" t="s">
        <v>185</v>
      </c>
      <c r="B10678" s="6" t="s">
        <v>212</v>
      </c>
      <c r="C10678" s="6" t="s">
        <v>768</v>
      </c>
      <c r="D10678" s="6" t="s">
        <v>751</v>
      </c>
      <c r="E10678" s="6" t="s">
        <v>303</v>
      </c>
      <c r="F10678" s="6" t="s">
        <v>312</v>
      </c>
      <c r="G10678" s="6" t="s">
        <v>313</v>
      </c>
      <c r="H10678" s="7">
        <v>39.055996</v>
      </c>
      <c r="I10678" s="7">
        <v>118.562845</v>
      </c>
      <c r="J10678" s="7">
        <v>168.77769699999999</v>
      </c>
      <c r="K10678" s="7">
        <v>116.04712499999999</v>
      </c>
      <c r="L10678" s="7">
        <v>46.926354000000003</v>
      </c>
      <c r="M10678" s="7">
        <v>59.685645999999998</v>
      </c>
      <c r="N10678" s="7">
        <v>36.492055999999998</v>
      </c>
      <c r="O10678" s="7">
        <v>37.729675999999998</v>
      </c>
      <c r="P10678" s="7">
        <v>47.815010000000001</v>
      </c>
      <c r="Q10678" s="7">
        <v>36.114615999999998</v>
      </c>
      <c r="R10678" s="7">
        <v>39.972276000000001</v>
      </c>
      <c r="S10678" s="7">
        <v>75.595730000000003</v>
      </c>
      <c r="T10678" s="7"/>
    </row>
    <row r="10679" spans="1:20" x14ac:dyDescent="0.35">
      <c r="A10679" s="6" t="s">
        <v>185</v>
      </c>
      <c r="B10679" s="6" t="s">
        <v>212</v>
      </c>
      <c r="C10679" s="6" t="s">
        <v>768</v>
      </c>
      <c r="D10679" s="6" t="s">
        <v>751</v>
      </c>
      <c r="E10679" s="6" t="s">
        <v>303</v>
      </c>
      <c r="F10679" s="6" t="s">
        <v>314</v>
      </c>
      <c r="G10679" s="6" t="s">
        <v>315</v>
      </c>
      <c r="H10679" s="7">
        <v>12.553713</v>
      </c>
      <c r="I10679" s="7">
        <v>11.158856</v>
      </c>
      <c r="J10679" s="7">
        <v>16.738284</v>
      </c>
      <c r="K10679" s="7">
        <v>11.733143</v>
      </c>
      <c r="L10679" s="7">
        <v>20.437190000000001</v>
      </c>
      <c r="M10679" s="7">
        <v>26.052793999999999</v>
      </c>
      <c r="N10679" s="7">
        <v>17.266904</v>
      </c>
      <c r="O10679" s="7">
        <v>17.924603999999999</v>
      </c>
      <c r="P10679" s="7">
        <v>22.652545</v>
      </c>
      <c r="Q10679" s="7">
        <v>16.977588000000001</v>
      </c>
      <c r="R10679" s="7">
        <v>18.814564000000001</v>
      </c>
      <c r="S10679" s="7">
        <v>35.520384999999997</v>
      </c>
      <c r="T10679" s="7"/>
    </row>
    <row r="10680" spans="1:20" x14ac:dyDescent="0.35">
      <c r="A10680" s="6" t="s">
        <v>185</v>
      </c>
      <c r="B10680" s="6" t="s">
        <v>212</v>
      </c>
      <c r="C10680" s="6" t="s">
        <v>768</v>
      </c>
      <c r="D10680" s="6" t="s">
        <v>751</v>
      </c>
      <c r="E10680" s="6" t="s">
        <v>303</v>
      </c>
      <c r="F10680" s="6" t="s">
        <v>316</v>
      </c>
      <c r="G10680" s="6" t="s">
        <v>317</v>
      </c>
      <c r="H10680" s="6"/>
      <c r="I10680" s="6"/>
      <c r="J10680" s="6"/>
      <c r="K10680" s="7">
        <v>0</v>
      </c>
      <c r="L10680" s="7">
        <v>12.84545</v>
      </c>
      <c r="M10680" s="7">
        <v>18.384640000000001</v>
      </c>
      <c r="N10680" s="7">
        <v>32.594988000000001</v>
      </c>
      <c r="O10680" s="7">
        <v>23.947752000000001</v>
      </c>
      <c r="P10680" s="7">
        <v>22.693435000000001</v>
      </c>
      <c r="Q10680" s="7">
        <v>21.386127999999999</v>
      </c>
      <c r="R10680" s="7">
        <v>24.914176000000001</v>
      </c>
      <c r="S10680" s="7">
        <v>65.411559999999994</v>
      </c>
      <c r="T10680" s="7"/>
    </row>
    <row r="10681" spans="1:20" x14ac:dyDescent="0.35">
      <c r="A10681" s="6" t="s">
        <v>185</v>
      </c>
      <c r="B10681" s="6" t="s">
        <v>212</v>
      </c>
      <c r="C10681" s="6" t="s">
        <v>768</v>
      </c>
      <c r="D10681" s="6" t="s">
        <v>751</v>
      </c>
      <c r="E10681" s="6" t="s">
        <v>303</v>
      </c>
      <c r="F10681" s="6" t="s">
        <v>318</v>
      </c>
      <c r="G10681" s="6" t="s">
        <v>319</v>
      </c>
      <c r="H10681" s="6"/>
      <c r="I10681" s="6"/>
      <c r="J10681" s="6"/>
      <c r="K10681" s="7">
        <v>0</v>
      </c>
      <c r="L10681" s="7">
        <v>4.8981370000000002</v>
      </c>
      <c r="M10681" s="7">
        <v>7.0733100000000002</v>
      </c>
      <c r="N10681" s="7">
        <v>7.4046640000000004</v>
      </c>
      <c r="O10681" s="7">
        <v>5.4036460000000002</v>
      </c>
      <c r="P10681" s="7">
        <v>5.2198500000000001</v>
      </c>
      <c r="Q10681" s="7">
        <v>6.1638960000000003</v>
      </c>
      <c r="R10681" s="7">
        <v>7.1804059999999996</v>
      </c>
      <c r="S10681" s="7">
        <v>18.88889</v>
      </c>
      <c r="T10681" s="7"/>
    </row>
    <row r="10682" spans="1:20" x14ac:dyDescent="0.35">
      <c r="A10682" s="6" t="s">
        <v>185</v>
      </c>
      <c r="B10682" s="6" t="s">
        <v>212</v>
      </c>
      <c r="C10682" s="6" t="s">
        <v>768</v>
      </c>
      <c r="D10682" s="6" t="s">
        <v>751</v>
      </c>
      <c r="E10682" s="6" t="s">
        <v>303</v>
      </c>
      <c r="F10682" s="6" t="s">
        <v>689</v>
      </c>
      <c r="G10682" s="6" t="s">
        <v>690</v>
      </c>
      <c r="H10682" s="6"/>
      <c r="I10682" s="6"/>
      <c r="J10682" s="7">
        <v>3.4871449999999999</v>
      </c>
      <c r="K10682" s="7">
        <v>3.4871449999999999</v>
      </c>
      <c r="L10682" s="7">
        <v>0</v>
      </c>
      <c r="M10682" s="7">
        <v>0</v>
      </c>
      <c r="N10682" s="7">
        <v>0</v>
      </c>
      <c r="O10682" s="7">
        <v>0</v>
      </c>
      <c r="P10682" s="7">
        <v>0</v>
      </c>
      <c r="Q10682" s="7">
        <v>0</v>
      </c>
      <c r="R10682" s="7">
        <v>0</v>
      </c>
      <c r="S10682" s="7">
        <v>0</v>
      </c>
      <c r="T10682" s="7"/>
    </row>
    <row r="10683" spans="1:20" x14ac:dyDescent="0.35">
      <c r="A10683" s="6" t="s">
        <v>185</v>
      </c>
      <c r="B10683" s="6" t="s">
        <v>212</v>
      </c>
      <c r="C10683" s="6" t="s">
        <v>768</v>
      </c>
      <c r="D10683" s="6" t="s">
        <v>751</v>
      </c>
      <c r="E10683" s="6" t="s">
        <v>303</v>
      </c>
      <c r="F10683" s="6" t="s">
        <v>691</v>
      </c>
      <c r="G10683" s="6" t="s">
        <v>692</v>
      </c>
      <c r="H10683" s="6"/>
      <c r="I10683" s="6"/>
      <c r="J10683" s="7">
        <v>4.8820030000000001</v>
      </c>
      <c r="K10683" s="7">
        <v>1.3948579999999999</v>
      </c>
      <c r="L10683" s="7">
        <v>0</v>
      </c>
      <c r="M10683" s="7">
        <v>0</v>
      </c>
      <c r="N10683" s="7">
        <v>0</v>
      </c>
      <c r="O10683" s="7">
        <v>0</v>
      </c>
      <c r="P10683" s="7">
        <v>0</v>
      </c>
      <c r="Q10683" s="7">
        <v>0</v>
      </c>
      <c r="R10683" s="7">
        <v>0</v>
      </c>
      <c r="S10683" s="7">
        <v>0</v>
      </c>
      <c r="T10683" s="7"/>
    </row>
    <row r="10684" spans="1:20" x14ac:dyDescent="0.35">
      <c r="A10684" s="6" t="s">
        <v>185</v>
      </c>
      <c r="B10684" s="6" t="s">
        <v>212</v>
      </c>
      <c r="C10684" s="6" t="s">
        <v>768</v>
      </c>
      <c r="D10684" s="6" t="s">
        <v>751</v>
      </c>
      <c r="E10684" s="6" t="s">
        <v>303</v>
      </c>
      <c r="F10684" s="6" t="s">
        <v>712</v>
      </c>
      <c r="G10684" s="6" t="s">
        <v>713</v>
      </c>
      <c r="H10684" s="6"/>
      <c r="I10684" s="7">
        <v>6.9742899999999999</v>
      </c>
      <c r="J10684" s="7">
        <v>7.6717190000000004</v>
      </c>
      <c r="K10684" s="7">
        <v>4.1845739999999996</v>
      </c>
      <c r="L10684" s="7">
        <v>0</v>
      </c>
      <c r="M10684" s="7">
        <v>0</v>
      </c>
      <c r="N10684" s="7">
        <v>0</v>
      </c>
      <c r="O10684" s="7">
        <v>0</v>
      </c>
      <c r="P10684" s="7">
        <v>0</v>
      </c>
      <c r="Q10684" s="7">
        <v>0</v>
      </c>
      <c r="R10684" s="7">
        <v>0</v>
      </c>
      <c r="S10684" s="7">
        <v>0</v>
      </c>
      <c r="T10684" s="7"/>
    </row>
    <row r="10685" spans="1:20" x14ac:dyDescent="0.35">
      <c r="A10685" s="6" t="s">
        <v>185</v>
      </c>
      <c r="B10685" s="6" t="s">
        <v>212</v>
      </c>
      <c r="C10685" s="6" t="s">
        <v>768</v>
      </c>
      <c r="D10685" s="6" t="s">
        <v>751</v>
      </c>
      <c r="E10685" s="6" t="s">
        <v>303</v>
      </c>
      <c r="F10685" s="6" t="s">
        <v>693</v>
      </c>
      <c r="G10685" s="6" t="s">
        <v>694</v>
      </c>
      <c r="H10685" s="6"/>
      <c r="I10685" s="6"/>
      <c r="J10685" s="7">
        <v>4.1845739999999996</v>
      </c>
      <c r="K10685" s="7">
        <v>4.8820030000000001</v>
      </c>
      <c r="L10685" s="7">
        <v>0</v>
      </c>
      <c r="M10685" s="7">
        <v>0</v>
      </c>
      <c r="N10685" s="7">
        <v>0</v>
      </c>
      <c r="O10685" s="7">
        <v>0</v>
      </c>
      <c r="P10685" s="7">
        <v>0</v>
      </c>
      <c r="Q10685" s="7">
        <v>0</v>
      </c>
      <c r="R10685" s="7">
        <v>0</v>
      </c>
      <c r="S10685" s="7">
        <v>0</v>
      </c>
      <c r="T10685" s="7"/>
    </row>
    <row r="10686" spans="1:20" x14ac:dyDescent="0.35">
      <c r="A10686" s="6" t="s">
        <v>185</v>
      </c>
      <c r="B10686" s="6" t="s">
        <v>212</v>
      </c>
      <c r="C10686" s="6" t="s">
        <v>768</v>
      </c>
      <c r="D10686" s="6" t="s">
        <v>751</v>
      </c>
      <c r="E10686" s="6" t="s">
        <v>303</v>
      </c>
      <c r="F10686" s="6" t="s">
        <v>714</v>
      </c>
      <c r="G10686" s="6" t="s">
        <v>715</v>
      </c>
      <c r="H10686" s="6"/>
      <c r="I10686" s="7">
        <v>3.4871449999999999</v>
      </c>
      <c r="J10686" s="7">
        <v>4.8820030000000001</v>
      </c>
      <c r="K10686" s="7">
        <v>4.1845739999999996</v>
      </c>
      <c r="L10686" s="7">
        <v>0</v>
      </c>
      <c r="M10686" s="7">
        <v>0</v>
      </c>
      <c r="N10686" s="7">
        <v>0</v>
      </c>
      <c r="O10686" s="7">
        <v>0</v>
      </c>
      <c r="P10686" s="7">
        <v>0</v>
      </c>
      <c r="Q10686" s="7">
        <v>0</v>
      </c>
      <c r="R10686" s="7">
        <v>0</v>
      </c>
      <c r="S10686" s="7">
        <v>0</v>
      </c>
      <c r="T10686" s="7"/>
    </row>
    <row r="10687" spans="1:20" x14ac:dyDescent="0.35">
      <c r="A10687" s="6" t="s">
        <v>185</v>
      </c>
      <c r="B10687" s="6" t="s">
        <v>212</v>
      </c>
      <c r="C10687" s="6" t="s">
        <v>768</v>
      </c>
      <c r="D10687" s="6" t="s">
        <v>751</v>
      </c>
      <c r="E10687" s="6" t="s">
        <v>303</v>
      </c>
      <c r="F10687" s="6" t="s">
        <v>328</v>
      </c>
      <c r="G10687" s="6" t="s">
        <v>329</v>
      </c>
      <c r="H10687" s="7">
        <v>0.95103899999999997</v>
      </c>
      <c r="I10687" s="6"/>
      <c r="J10687" s="7">
        <v>5.7062340000000003</v>
      </c>
      <c r="K10687" s="7">
        <v>0.36576900000000001</v>
      </c>
      <c r="L10687" s="7">
        <v>12.420213</v>
      </c>
      <c r="M10687" s="7">
        <v>15.753588000000001</v>
      </c>
      <c r="N10687" s="7">
        <v>16.427824000000001</v>
      </c>
      <c r="O10687" s="7">
        <v>10.848172</v>
      </c>
      <c r="P10687" s="7">
        <v>0</v>
      </c>
      <c r="Q10687" s="7">
        <v>0</v>
      </c>
      <c r="R10687" s="7">
        <v>0</v>
      </c>
      <c r="S10687" s="7">
        <v>0</v>
      </c>
      <c r="T10687" s="7"/>
    </row>
    <row r="10688" spans="1:20" x14ac:dyDescent="0.35">
      <c r="A10688" s="6" t="s">
        <v>185</v>
      </c>
      <c r="B10688" s="6" t="s">
        <v>212</v>
      </c>
      <c r="C10688" s="6" t="s">
        <v>768</v>
      </c>
      <c r="D10688" s="6" t="s">
        <v>751</v>
      </c>
      <c r="E10688" s="6" t="s">
        <v>303</v>
      </c>
      <c r="F10688" s="6" t="s">
        <v>330</v>
      </c>
      <c r="G10688" s="6" t="s">
        <v>331</v>
      </c>
      <c r="H10688" s="6"/>
      <c r="I10688" s="6"/>
      <c r="J10688" s="6"/>
      <c r="K10688" s="7">
        <v>0</v>
      </c>
      <c r="L10688" s="7">
        <v>0</v>
      </c>
      <c r="M10688" s="7">
        <v>0</v>
      </c>
      <c r="N10688" s="7">
        <v>0</v>
      </c>
      <c r="O10688" s="7">
        <v>8.061026</v>
      </c>
      <c r="P10688" s="7">
        <v>23.60012</v>
      </c>
      <c r="Q10688" s="7">
        <v>19.351375999999998</v>
      </c>
      <c r="R10688" s="7">
        <v>16.143502000000002</v>
      </c>
      <c r="S10688" s="7">
        <v>31.957125000000001</v>
      </c>
      <c r="T10688" s="7"/>
    </row>
    <row r="10689" spans="1:20" x14ac:dyDescent="0.35">
      <c r="A10689" s="6" t="s">
        <v>185</v>
      </c>
      <c r="B10689" s="6" t="s">
        <v>212</v>
      </c>
      <c r="C10689" s="6" t="s">
        <v>768</v>
      </c>
      <c r="D10689" s="6" t="s">
        <v>751</v>
      </c>
      <c r="E10689" s="6" t="s">
        <v>303</v>
      </c>
      <c r="F10689" s="6" t="s">
        <v>332</v>
      </c>
      <c r="G10689" s="6" t="s">
        <v>333</v>
      </c>
      <c r="H10689" s="7">
        <v>1.9020779999999999</v>
      </c>
      <c r="I10689" s="7">
        <v>5.7062340000000003</v>
      </c>
      <c r="J10689" s="7">
        <v>8.5593509999999995</v>
      </c>
      <c r="K10689" s="7">
        <v>1.5743940000000001</v>
      </c>
      <c r="L10689" s="7">
        <v>5.8298610000000002</v>
      </c>
      <c r="M10689" s="7">
        <v>8.9140960000000007</v>
      </c>
      <c r="N10689" s="7">
        <v>8.1838099999999994</v>
      </c>
      <c r="O10689" s="7">
        <v>8.8640159999999995</v>
      </c>
      <c r="P10689" s="7">
        <v>0</v>
      </c>
      <c r="Q10689" s="7">
        <v>0</v>
      </c>
      <c r="R10689" s="7">
        <v>0</v>
      </c>
      <c r="S10689" s="7">
        <v>0</v>
      </c>
      <c r="T10689" s="7"/>
    </row>
    <row r="10690" spans="1:20" x14ac:dyDescent="0.35">
      <c r="A10690" s="6" t="s">
        <v>185</v>
      </c>
      <c r="B10690" s="6" t="s">
        <v>212</v>
      </c>
      <c r="C10690" s="6" t="s">
        <v>768</v>
      </c>
      <c r="D10690" s="6" t="s">
        <v>751</v>
      </c>
      <c r="E10690" s="6" t="s">
        <v>303</v>
      </c>
      <c r="F10690" s="6" t="s">
        <v>334</v>
      </c>
      <c r="G10690" s="6" t="s">
        <v>335</v>
      </c>
      <c r="H10690" s="6"/>
      <c r="I10690" s="6"/>
      <c r="J10690" s="6"/>
      <c r="K10690" s="7">
        <v>0</v>
      </c>
      <c r="L10690" s="7">
        <v>0</v>
      </c>
      <c r="M10690" s="7">
        <v>0</v>
      </c>
      <c r="N10690" s="7">
        <v>0</v>
      </c>
      <c r="O10690" s="7">
        <v>6.5875170000000001</v>
      </c>
      <c r="P10690" s="7">
        <v>13.11017</v>
      </c>
      <c r="Q10690" s="7">
        <v>12.801384000000001</v>
      </c>
      <c r="R10690" s="7">
        <v>10.132020000000001</v>
      </c>
      <c r="S10690" s="7">
        <v>19.585699999999999</v>
      </c>
      <c r="T10690" s="7"/>
    </row>
    <row r="10691" spans="1:20" x14ac:dyDescent="0.35">
      <c r="A10691" s="6" t="s">
        <v>185</v>
      </c>
      <c r="B10691" s="6" t="s">
        <v>212</v>
      </c>
      <c r="C10691" s="6" t="s">
        <v>768</v>
      </c>
      <c r="D10691" s="6" t="s">
        <v>751</v>
      </c>
      <c r="E10691" s="6" t="s">
        <v>303</v>
      </c>
      <c r="F10691" s="6" t="s">
        <v>336</v>
      </c>
      <c r="G10691" s="6" t="s">
        <v>337</v>
      </c>
      <c r="H10691" s="6"/>
      <c r="I10691" s="6"/>
      <c r="J10691" s="6"/>
      <c r="K10691" s="7">
        <v>0</v>
      </c>
      <c r="L10691" s="7">
        <v>4.8312999999999997</v>
      </c>
      <c r="M10691" s="7">
        <v>5.3100440000000004</v>
      </c>
      <c r="N10691" s="7">
        <v>10.162342000000001</v>
      </c>
      <c r="O10691" s="7">
        <v>6.2092660000000004</v>
      </c>
      <c r="P10691" s="7">
        <v>0</v>
      </c>
      <c r="Q10691" s="7">
        <v>0</v>
      </c>
      <c r="R10691" s="7">
        <v>0</v>
      </c>
      <c r="S10691" s="7">
        <v>0</v>
      </c>
      <c r="T10691" s="7"/>
    </row>
    <row r="10692" spans="1:20" x14ac:dyDescent="0.35">
      <c r="A10692" s="6" t="s">
        <v>185</v>
      </c>
      <c r="B10692" s="6" t="s">
        <v>212</v>
      </c>
      <c r="C10692" s="6" t="s">
        <v>768</v>
      </c>
      <c r="D10692" s="6" t="s">
        <v>751</v>
      </c>
      <c r="E10692" s="6" t="s">
        <v>303</v>
      </c>
      <c r="F10692" s="6" t="s">
        <v>338</v>
      </c>
      <c r="G10692" s="6" t="s">
        <v>339</v>
      </c>
      <c r="H10692" s="6"/>
      <c r="I10692" s="6"/>
      <c r="J10692" s="6"/>
      <c r="K10692" s="7">
        <v>0</v>
      </c>
      <c r="L10692" s="7">
        <v>0</v>
      </c>
      <c r="M10692" s="7">
        <v>0</v>
      </c>
      <c r="N10692" s="7">
        <v>0</v>
      </c>
      <c r="O10692" s="7">
        <v>4.5113510000000003</v>
      </c>
      <c r="P10692" s="7">
        <v>11.366998000000001</v>
      </c>
      <c r="Q10692" s="7">
        <v>8.0561939999999996</v>
      </c>
      <c r="R10692" s="7">
        <v>7.2818259999999997</v>
      </c>
      <c r="S10692" s="7">
        <v>14.39981</v>
      </c>
      <c r="T10692" s="7"/>
    </row>
    <row r="10693" spans="1:20" x14ac:dyDescent="0.35">
      <c r="A10693" s="6" t="s">
        <v>185</v>
      </c>
      <c r="B10693" s="6" t="s">
        <v>212</v>
      </c>
      <c r="C10693" s="6" t="s">
        <v>768</v>
      </c>
      <c r="D10693" s="6" t="s">
        <v>751</v>
      </c>
      <c r="E10693" s="6" t="s">
        <v>303</v>
      </c>
      <c r="F10693" s="6" t="s">
        <v>342</v>
      </c>
      <c r="G10693" s="6" t="s">
        <v>343</v>
      </c>
      <c r="H10693" s="6"/>
      <c r="I10693" s="6"/>
      <c r="J10693" s="7">
        <v>0.18140200000000001</v>
      </c>
      <c r="K10693" s="7">
        <v>1.1934560000000001</v>
      </c>
      <c r="L10693" s="7">
        <v>1.2259089999999999</v>
      </c>
      <c r="M10693" s="7">
        <v>1.714413</v>
      </c>
      <c r="N10693" s="7">
        <v>0.51180400000000004</v>
      </c>
      <c r="O10693" s="7">
        <v>0</v>
      </c>
      <c r="P10693" s="7">
        <v>0</v>
      </c>
      <c r="Q10693" s="7">
        <v>0</v>
      </c>
      <c r="R10693" s="7">
        <v>0</v>
      </c>
      <c r="S10693" s="7">
        <v>0</v>
      </c>
      <c r="T10693" s="7"/>
    </row>
    <row r="10694" spans="1:20" x14ac:dyDescent="0.35">
      <c r="A10694" s="6" t="s">
        <v>185</v>
      </c>
      <c r="B10694" s="6" t="s">
        <v>212</v>
      </c>
      <c r="C10694" s="6" t="s">
        <v>768</v>
      </c>
      <c r="D10694" s="6" t="s">
        <v>751</v>
      </c>
      <c r="E10694" s="6" t="s">
        <v>303</v>
      </c>
      <c r="F10694" s="6" t="s">
        <v>344</v>
      </c>
      <c r="G10694" s="6" t="s">
        <v>345</v>
      </c>
      <c r="H10694" s="6"/>
      <c r="I10694" s="6"/>
      <c r="J10694" s="6"/>
      <c r="K10694" s="7">
        <v>0.787887</v>
      </c>
      <c r="L10694" s="7">
        <v>1.2583569999999999</v>
      </c>
      <c r="M10694" s="7">
        <v>1.756227</v>
      </c>
      <c r="N10694" s="7">
        <v>0.51893500000000004</v>
      </c>
      <c r="O10694" s="7">
        <v>0</v>
      </c>
      <c r="P10694" s="7">
        <v>0</v>
      </c>
      <c r="Q10694" s="7">
        <v>0</v>
      </c>
      <c r="R10694" s="7">
        <v>0</v>
      </c>
      <c r="S10694" s="7">
        <v>0</v>
      </c>
      <c r="T10694" s="7"/>
    </row>
    <row r="10695" spans="1:20" x14ac:dyDescent="0.35">
      <c r="A10695" s="6" t="s">
        <v>185</v>
      </c>
      <c r="B10695" s="6" t="s">
        <v>212</v>
      </c>
      <c r="C10695" s="6" t="s">
        <v>768</v>
      </c>
      <c r="D10695" s="6" t="s">
        <v>751</v>
      </c>
      <c r="E10695" s="6" t="s">
        <v>303</v>
      </c>
      <c r="F10695" s="6" t="s">
        <v>346</v>
      </c>
      <c r="G10695" s="6" t="s">
        <v>347</v>
      </c>
      <c r="H10695" s="7">
        <v>0.36632599999999998</v>
      </c>
      <c r="I10695" s="7">
        <v>1.282141</v>
      </c>
      <c r="J10695" s="7">
        <v>1.098978</v>
      </c>
      <c r="K10695" s="7">
        <v>1.8787799999999999</v>
      </c>
      <c r="L10695" s="7">
        <v>1.0803160000000001</v>
      </c>
      <c r="M10695" s="7">
        <v>1.518383</v>
      </c>
      <c r="N10695" s="7">
        <v>0.45290799999999998</v>
      </c>
      <c r="O10695" s="7">
        <v>0</v>
      </c>
      <c r="P10695" s="7">
        <v>0</v>
      </c>
      <c r="Q10695" s="7">
        <v>0</v>
      </c>
      <c r="R10695" s="7">
        <v>0</v>
      </c>
      <c r="S10695" s="7">
        <v>0</v>
      </c>
      <c r="T10695" s="7"/>
    </row>
    <row r="10696" spans="1:20" x14ac:dyDescent="0.35">
      <c r="A10696" s="6" t="s">
        <v>185</v>
      </c>
      <c r="B10696" s="6" t="s">
        <v>212</v>
      </c>
      <c r="C10696" s="6" t="s">
        <v>768</v>
      </c>
      <c r="D10696" s="6" t="s">
        <v>751</v>
      </c>
      <c r="E10696" s="6" t="s">
        <v>303</v>
      </c>
      <c r="F10696" s="6" t="s">
        <v>348</v>
      </c>
      <c r="G10696" s="6" t="s">
        <v>349</v>
      </c>
      <c r="H10696" s="6"/>
      <c r="I10696" s="6"/>
      <c r="J10696" s="6"/>
      <c r="K10696" s="7">
        <v>0</v>
      </c>
      <c r="L10696" s="7">
        <v>0.197684</v>
      </c>
      <c r="M10696" s="7">
        <v>0.282443</v>
      </c>
      <c r="N10696" s="7">
        <v>0.21998799999999999</v>
      </c>
      <c r="O10696" s="7">
        <v>0.165488</v>
      </c>
      <c r="P10696" s="7">
        <v>0.15131</v>
      </c>
      <c r="Q10696" s="7">
        <v>0</v>
      </c>
      <c r="R10696" s="7">
        <v>0</v>
      </c>
      <c r="S10696" s="7">
        <v>0</v>
      </c>
      <c r="T10696" s="7"/>
    </row>
    <row r="10697" spans="1:20" x14ac:dyDescent="0.35">
      <c r="A10697" s="6" t="s">
        <v>185</v>
      </c>
      <c r="B10697" s="6" t="s">
        <v>212</v>
      </c>
      <c r="C10697" s="6" t="s">
        <v>768</v>
      </c>
      <c r="D10697" s="6" t="s">
        <v>751</v>
      </c>
      <c r="E10697" s="6" t="s">
        <v>303</v>
      </c>
      <c r="F10697" s="6" t="s">
        <v>350</v>
      </c>
      <c r="G10697" s="6" t="s">
        <v>351</v>
      </c>
      <c r="H10697" s="6"/>
      <c r="I10697" s="6"/>
      <c r="J10697" s="6"/>
      <c r="K10697" s="7">
        <v>0</v>
      </c>
      <c r="L10697" s="7">
        <v>1.9395260000000001</v>
      </c>
      <c r="M10697" s="7">
        <v>2.790022</v>
      </c>
      <c r="N10697" s="7">
        <v>1.3490279999999999</v>
      </c>
      <c r="O10697" s="7">
        <v>0.98150000000000004</v>
      </c>
      <c r="P10697" s="7">
        <v>0.92698499999999995</v>
      </c>
      <c r="Q10697" s="7">
        <v>1.0592360000000001</v>
      </c>
      <c r="R10697" s="7">
        <v>1.242316</v>
      </c>
      <c r="S10697" s="7">
        <v>3.3306849999999999</v>
      </c>
      <c r="T10697" s="7"/>
    </row>
    <row r="10698" spans="1:20" x14ac:dyDescent="0.35">
      <c r="A10698" s="6" t="s">
        <v>185</v>
      </c>
      <c r="B10698" s="6" t="s">
        <v>212</v>
      </c>
      <c r="C10698" s="6" t="s">
        <v>768</v>
      </c>
      <c r="D10698" s="6" t="s">
        <v>751</v>
      </c>
      <c r="E10698" s="6" t="s">
        <v>303</v>
      </c>
      <c r="F10698" s="6" t="s">
        <v>352</v>
      </c>
      <c r="G10698" s="6" t="s">
        <v>353</v>
      </c>
      <c r="H10698" s="6"/>
      <c r="I10698" s="6"/>
      <c r="J10698" s="6"/>
      <c r="K10698" s="7">
        <v>0</v>
      </c>
      <c r="L10698" s="7">
        <v>1.7095020000000001</v>
      </c>
      <c r="M10698" s="7">
        <v>2.4641820000000001</v>
      </c>
      <c r="N10698" s="7">
        <v>1.1791240000000001</v>
      </c>
      <c r="O10698" s="7">
        <v>0.85745800000000005</v>
      </c>
      <c r="P10698" s="7">
        <v>0.80635000000000001</v>
      </c>
      <c r="Q10698" s="7">
        <v>0.64592799999999995</v>
      </c>
      <c r="R10698" s="7">
        <v>0.74723600000000001</v>
      </c>
      <c r="S10698" s="7">
        <v>2.0148899999999998</v>
      </c>
      <c r="T10698" s="7"/>
    </row>
    <row r="10699" spans="1:20" x14ac:dyDescent="0.35">
      <c r="A10699" s="6" t="s">
        <v>185</v>
      </c>
      <c r="B10699" s="6" t="s">
        <v>212</v>
      </c>
      <c r="C10699" s="6" t="s">
        <v>768</v>
      </c>
      <c r="D10699" s="6" t="s">
        <v>751</v>
      </c>
      <c r="E10699" s="6" t="s">
        <v>303</v>
      </c>
      <c r="F10699" s="6" t="s">
        <v>358</v>
      </c>
      <c r="G10699" s="6" t="s">
        <v>359</v>
      </c>
      <c r="H10699" s="7">
        <v>16.167663000000001</v>
      </c>
      <c r="I10699" s="7">
        <v>21.873896999999999</v>
      </c>
      <c r="J10699" s="7">
        <v>40.894677000000001</v>
      </c>
      <c r="K10699" s="7">
        <v>44.115479999999998</v>
      </c>
      <c r="L10699" s="7">
        <v>11.304104000000001</v>
      </c>
      <c r="M10699" s="7">
        <v>12.23882</v>
      </c>
      <c r="N10699" s="7">
        <v>3.8315760000000001</v>
      </c>
      <c r="O10699" s="7">
        <v>3.4537249999999999</v>
      </c>
      <c r="P10699" s="7">
        <v>4.0880850000000004</v>
      </c>
      <c r="Q10699" s="7">
        <v>4.7968780000000004</v>
      </c>
      <c r="R10699" s="7">
        <v>2.6415199999999999</v>
      </c>
      <c r="S10699" s="7">
        <v>4.624987</v>
      </c>
      <c r="T10699" s="7"/>
    </row>
    <row r="10700" spans="1:20" x14ac:dyDescent="0.35">
      <c r="A10700" s="6" t="s">
        <v>185</v>
      </c>
      <c r="B10700" s="6" t="s">
        <v>212</v>
      </c>
      <c r="C10700" s="6" t="s">
        <v>768</v>
      </c>
      <c r="D10700" s="6" t="s">
        <v>751</v>
      </c>
      <c r="E10700" s="6" t="s">
        <v>303</v>
      </c>
      <c r="F10700" s="6" t="s">
        <v>360</v>
      </c>
      <c r="G10700" s="6" t="s">
        <v>361</v>
      </c>
      <c r="H10700" s="7">
        <v>0.95103899999999997</v>
      </c>
      <c r="I10700" s="7">
        <v>36.139482000000001</v>
      </c>
      <c r="J10700" s="7">
        <v>53.258184</v>
      </c>
      <c r="K10700" s="7">
        <v>43.437395000000002</v>
      </c>
      <c r="L10700" s="7">
        <v>20.388321999999999</v>
      </c>
      <c r="M10700" s="7">
        <v>23.386301</v>
      </c>
      <c r="N10700" s="7">
        <v>6.9704620000000004</v>
      </c>
      <c r="O10700" s="7">
        <v>6.2805080000000002</v>
      </c>
      <c r="P10700" s="7">
        <v>7.4286399999999997</v>
      </c>
      <c r="Q10700" s="7">
        <v>8.7262579999999996</v>
      </c>
      <c r="R10700" s="7">
        <v>4.7943540000000002</v>
      </c>
      <c r="S10700" s="7">
        <v>8.4074299999999997</v>
      </c>
      <c r="T10700" s="7"/>
    </row>
    <row r="10701" spans="1:20" x14ac:dyDescent="0.35">
      <c r="A10701" s="6" t="s">
        <v>185</v>
      </c>
      <c r="B10701" s="6" t="s">
        <v>212</v>
      </c>
      <c r="C10701" s="6" t="s">
        <v>768</v>
      </c>
      <c r="D10701" s="6" t="s">
        <v>751</v>
      </c>
      <c r="E10701" s="6" t="s">
        <v>303</v>
      </c>
      <c r="F10701" s="6" t="s">
        <v>362</v>
      </c>
      <c r="G10701" s="6" t="s">
        <v>363</v>
      </c>
      <c r="H10701" s="6"/>
      <c r="I10701" s="6"/>
      <c r="J10701" s="6"/>
      <c r="K10701" s="7">
        <v>0</v>
      </c>
      <c r="L10701" s="7">
        <v>143.164996</v>
      </c>
      <c r="M10701" s="7">
        <v>139.36339799999999</v>
      </c>
      <c r="N10701" s="7">
        <v>40.115690000000001</v>
      </c>
      <c r="O10701" s="7">
        <v>27.955501999999999</v>
      </c>
      <c r="P10701" s="7">
        <v>16.073854999999998</v>
      </c>
      <c r="Q10701" s="7">
        <v>14.111328</v>
      </c>
      <c r="R10701" s="7">
        <v>18.370732</v>
      </c>
      <c r="S10701" s="7">
        <v>48.715975</v>
      </c>
      <c r="T10701" s="7"/>
    </row>
    <row r="10702" spans="1:20" x14ac:dyDescent="0.35">
      <c r="A10702" s="6" t="s">
        <v>185</v>
      </c>
      <c r="B10702" s="6" t="s">
        <v>212</v>
      </c>
      <c r="C10702" s="6" t="s">
        <v>768</v>
      </c>
      <c r="D10702" s="6" t="s">
        <v>751</v>
      </c>
      <c r="E10702" s="6" t="s">
        <v>303</v>
      </c>
      <c r="F10702" s="6" t="s">
        <v>370</v>
      </c>
      <c r="G10702" s="6" t="s">
        <v>371</v>
      </c>
      <c r="H10702" s="7">
        <v>0.95103899999999997</v>
      </c>
      <c r="I10702" s="6"/>
      <c r="J10702" s="7">
        <v>4.7551949999999996</v>
      </c>
      <c r="K10702" s="7">
        <v>0.122387</v>
      </c>
      <c r="L10702" s="7">
        <v>6.4151470000000002</v>
      </c>
      <c r="M10702" s="7">
        <v>5.8954050000000002</v>
      </c>
      <c r="N10702" s="7">
        <v>5.4362320000000004</v>
      </c>
      <c r="O10702" s="7">
        <v>9.3599809999999994</v>
      </c>
      <c r="P10702" s="7">
        <v>0</v>
      </c>
      <c r="Q10702" s="7">
        <v>0</v>
      </c>
      <c r="R10702" s="7">
        <v>0</v>
      </c>
      <c r="S10702" s="7">
        <v>0</v>
      </c>
      <c r="T10702" s="7"/>
    </row>
    <row r="10703" spans="1:20" x14ac:dyDescent="0.35">
      <c r="A10703" s="6" t="s">
        <v>185</v>
      </c>
      <c r="B10703" s="6" t="s">
        <v>212</v>
      </c>
      <c r="C10703" s="6" t="s">
        <v>768</v>
      </c>
      <c r="D10703" s="6" t="s">
        <v>751</v>
      </c>
      <c r="E10703" s="6" t="s">
        <v>303</v>
      </c>
      <c r="F10703" s="6" t="s">
        <v>372</v>
      </c>
      <c r="G10703" s="6" t="s">
        <v>373</v>
      </c>
      <c r="H10703" s="6"/>
      <c r="I10703" s="6"/>
      <c r="J10703" s="6"/>
      <c r="K10703" s="7">
        <v>0</v>
      </c>
      <c r="L10703" s="7">
        <v>0</v>
      </c>
      <c r="M10703" s="7">
        <v>0</v>
      </c>
      <c r="N10703" s="7">
        <v>0</v>
      </c>
      <c r="O10703" s="7">
        <v>6.9506410000000001</v>
      </c>
      <c r="P10703" s="7">
        <v>26.78424</v>
      </c>
      <c r="Q10703" s="7">
        <v>16.164024999999999</v>
      </c>
      <c r="R10703" s="7">
        <v>15.534179999999999</v>
      </c>
      <c r="S10703" s="7">
        <v>31.397490000000001</v>
      </c>
      <c r="T10703" s="7"/>
    </row>
    <row r="10704" spans="1:20" x14ac:dyDescent="0.35">
      <c r="A10704" s="6" t="s">
        <v>185</v>
      </c>
      <c r="B10704" s="6" t="s">
        <v>212</v>
      </c>
      <c r="C10704" s="6" t="s">
        <v>768</v>
      </c>
      <c r="D10704" s="6" t="s">
        <v>751</v>
      </c>
      <c r="E10704" s="6" t="s">
        <v>303</v>
      </c>
      <c r="F10704" s="6" t="s">
        <v>374</v>
      </c>
      <c r="G10704" s="6" t="s">
        <v>375</v>
      </c>
      <c r="H10704" s="6"/>
      <c r="I10704" s="6"/>
      <c r="J10704" s="6"/>
      <c r="K10704" s="7">
        <v>0</v>
      </c>
      <c r="L10704" s="7">
        <v>43.876652</v>
      </c>
      <c r="M10704" s="7">
        <v>62.972110999999998</v>
      </c>
      <c r="N10704" s="7">
        <v>57.606057999999997</v>
      </c>
      <c r="O10704" s="7">
        <v>48.288248000000003</v>
      </c>
      <c r="P10704" s="7">
        <v>45.547429999999999</v>
      </c>
      <c r="Q10704" s="7">
        <v>46.797468000000002</v>
      </c>
      <c r="R10704" s="7">
        <v>49.606216000000003</v>
      </c>
      <c r="S10704" s="7">
        <v>103.26976999999999</v>
      </c>
      <c r="T10704" s="7"/>
    </row>
    <row r="10705" spans="1:20" x14ac:dyDescent="0.35">
      <c r="A10705" s="6" t="s">
        <v>185</v>
      </c>
      <c r="B10705" s="6" t="s">
        <v>212</v>
      </c>
      <c r="C10705" s="6" t="s">
        <v>768</v>
      </c>
      <c r="D10705" s="6" t="s">
        <v>751</v>
      </c>
      <c r="E10705" s="6" t="s">
        <v>303</v>
      </c>
      <c r="F10705" s="6" t="s">
        <v>376</v>
      </c>
      <c r="G10705" s="6" t="s">
        <v>377</v>
      </c>
      <c r="H10705" s="6"/>
      <c r="I10705" s="6"/>
      <c r="J10705" s="6"/>
      <c r="K10705" s="7">
        <v>0</v>
      </c>
      <c r="L10705" s="7">
        <v>13.547077</v>
      </c>
      <c r="M10705" s="7">
        <v>19.387889999999999</v>
      </c>
      <c r="N10705" s="7">
        <v>8.3040020000000005</v>
      </c>
      <c r="O10705" s="7">
        <v>6.911664</v>
      </c>
      <c r="P10705" s="7">
        <v>6.6307150000000004</v>
      </c>
      <c r="Q10705" s="7">
        <v>2.5120200000000001</v>
      </c>
      <c r="R10705" s="7">
        <v>2.6661959999999998</v>
      </c>
      <c r="S10705" s="7">
        <v>5.4763250000000001</v>
      </c>
      <c r="T10705" s="7"/>
    </row>
    <row r="10706" spans="1:20" x14ac:dyDescent="0.35">
      <c r="A10706" s="6" t="s">
        <v>185</v>
      </c>
      <c r="B10706" s="6" t="s">
        <v>212</v>
      </c>
      <c r="C10706" s="6" t="s">
        <v>768</v>
      </c>
      <c r="D10706" s="6" t="s">
        <v>751</v>
      </c>
      <c r="E10706" s="6" t="s">
        <v>303</v>
      </c>
      <c r="F10706" s="6" t="s">
        <v>378</v>
      </c>
      <c r="G10706" s="6" t="s">
        <v>379</v>
      </c>
      <c r="H10706" s="6"/>
      <c r="I10706" s="6"/>
      <c r="J10706" s="6"/>
      <c r="K10706" s="7">
        <v>0</v>
      </c>
      <c r="L10706" s="7">
        <v>47.044510000000002</v>
      </c>
      <c r="M10706" s="7">
        <v>99.955102999999994</v>
      </c>
      <c r="N10706" s="7">
        <v>104.91961999999999</v>
      </c>
      <c r="O10706" s="7">
        <v>84.013583999999994</v>
      </c>
      <c r="P10706" s="7">
        <v>88.071704999999994</v>
      </c>
      <c r="Q10706" s="7">
        <v>82.296700000000001</v>
      </c>
      <c r="R10706" s="7">
        <v>100.474892</v>
      </c>
      <c r="S10706" s="7">
        <v>272.54888999999997</v>
      </c>
      <c r="T10706" s="7"/>
    </row>
    <row r="10707" spans="1:20" x14ac:dyDescent="0.35">
      <c r="A10707" s="6" t="s">
        <v>185</v>
      </c>
      <c r="B10707" s="6" t="s">
        <v>212</v>
      </c>
      <c r="C10707" s="6" t="s">
        <v>768</v>
      </c>
      <c r="D10707" s="6" t="s">
        <v>751</v>
      </c>
      <c r="E10707" s="6" t="s">
        <v>303</v>
      </c>
      <c r="F10707" s="6" t="s">
        <v>380</v>
      </c>
      <c r="G10707" s="6" t="s">
        <v>381</v>
      </c>
      <c r="H10707" s="6"/>
      <c r="I10707" s="6"/>
      <c r="J10707" s="6"/>
      <c r="K10707" s="7">
        <v>0</v>
      </c>
      <c r="L10707" s="7">
        <v>28.443365</v>
      </c>
      <c r="M10707" s="7">
        <v>40.853014000000002</v>
      </c>
      <c r="N10707" s="7">
        <v>47.743456000000002</v>
      </c>
      <c r="O10707" s="7">
        <v>35.074446000000002</v>
      </c>
      <c r="P10707" s="7">
        <v>33.23357</v>
      </c>
      <c r="Q10707" s="7">
        <v>17.482195999999998</v>
      </c>
      <c r="R10707" s="7">
        <v>20.36966</v>
      </c>
      <c r="S10707" s="7">
        <v>53.386114999999997</v>
      </c>
      <c r="T10707" s="7"/>
    </row>
    <row r="10708" spans="1:20" x14ac:dyDescent="0.35">
      <c r="A10708" s="6" t="s">
        <v>185</v>
      </c>
      <c r="B10708" s="6" t="s">
        <v>212</v>
      </c>
      <c r="C10708" s="6" t="s">
        <v>768</v>
      </c>
      <c r="D10708" s="6" t="s">
        <v>751</v>
      </c>
      <c r="E10708" s="6" t="s">
        <v>303</v>
      </c>
      <c r="F10708" s="6" t="s">
        <v>382</v>
      </c>
      <c r="G10708" s="6" t="s">
        <v>383</v>
      </c>
      <c r="H10708" s="6"/>
      <c r="I10708" s="6"/>
      <c r="J10708" s="6"/>
      <c r="K10708" s="7">
        <v>0</v>
      </c>
      <c r="L10708" s="7">
        <v>0.61340399999999995</v>
      </c>
      <c r="M10708" s="7">
        <v>0.88221700000000003</v>
      </c>
      <c r="N10708" s="7">
        <v>0.72968599999999995</v>
      </c>
      <c r="O10708" s="7">
        <v>0.599472</v>
      </c>
      <c r="P10708" s="7">
        <v>0.56467000000000001</v>
      </c>
      <c r="Q10708" s="7">
        <v>0.494618</v>
      </c>
      <c r="R10708" s="7">
        <v>0.53557999999999995</v>
      </c>
      <c r="S10708" s="7">
        <v>1.1338189999999999</v>
      </c>
      <c r="T10708" s="7"/>
    </row>
    <row r="10709" spans="1:20" x14ac:dyDescent="0.35">
      <c r="A10709" s="6" t="s">
        <v>185</v>
      </c>
      <c r="B10709" s="6" t="s">
        <v>212</v>
      </c>
      <c r="C10709" s="6" t="s">
        <v>768</v>
      </c>
      <c r="D10709" s="6" t="s">
        <v>751</v>
      </c>
      <c r="E10709" s="6" t="s">
        <v>303</v>
      </c>
      <c r="F10709" s="6" t="s">
        <v>384</v>
      </c>
      <c r="G10709" s="6" t="s">
        <v>385</v>
      </c>
      <c r="H10709" s="6"/>
      <c r="I10709" s="6"/>
      <c r="J10709" s="6"/>
      <c r="K10709" s="7">
        <v>0</v>
      </c>
      <c r="L10709" s="7">
        <v>1.7639469999999999</v>
      </c>
      <c r="M10709" s="7">
        <v>2.548346</v>
      </c>
      <c r="N10709" s="7">
        <v>2.7884440000000001</v>
      </c>
      <c r="O10709" s="7">
        <v>2.035606</v>
      </c>
      <c r="P10709" s="7">
        <v>1.9150100000000001</v>
      </c>
      <c r="Q10709" s="7">
        <v>1.866414</v>
      </c>
      <c r="R10709" s="7">
        <v>2.1815359999999999</v>
      </c>
      <c r="S10709" s="7">
        <v>5.962135</v>
      </c>
      <c r="T10709" s="7"/>
    </row>
    <row r="10710" spans="1:20" x14ac:dyDescent="0.35">
      <c r="A10710" s="6" t="s">
        <v>185</v>
      </c>
      <c r="B10710" s="6" t="s">
        <v>212</v>
      </c>
      <c r="C10710" s="6" t="s">
        <v>768</v>
      </c>
      <c r="D10710" s="6" t="s">
        <v>751</v>
      </c>
      <c r="E10710" s="6" t="s">
        <v>303</v>
      </c>
      <c r="F10710" s="6" t="s">
        <v>386</v>
      </c>
      <c r="G10710" s="6" t="s">
        <v>387</v>
      </c>
      <c r="H10710" s="7">
        <v>2.8531170000000001</v>
      </c>
      <c r="I10710" s="7">
        <v>2.8531170000000001</v>
      </c>
      <c r="J10710" s="7">
        <v>8.5593509999999995</v>
      </c>
      <c r="K10710" s="7">
        <v>6.0977860000000002</v>
      </c>
      <c r="L10710" s="7">
        <v>22.056822</v>
      </c>
      <c r="M10710" s="7">
        <v>33.155051999999998</v>
      </c>
      <c r="N10710" s="7">
        <v>41.598436</v>
      </c>
      <c r="O10710" s="7">
        <v>46.283920999999999</v>
      </c>
      <c r="P10710" s="7">
        <v>0</v>
      </c>
      <c r="Q10710" s="7">
        <v>0</v>
      </c>
      <c r="R10710" s="7">
        <v>0</v>
      </c>
      <c r="S10710" s="7">
        <v>0</v>
      </c>
      <c r="T10710" s="7"/>
    </row>
    <row r="10711" spans="1:20" x14ac:dyDescent="0.35">
      <c r="A10711" s="6" t="s">
        <v>185</v>
      </c>
      <c r="B10711" s="6" t="s">
        <v>212</v>
      </c>
      <c r="C10711" s="6" t="s">
        <v>768</v>
      </c>
      <c r="D10711" s="6" t="s">
        <v>751</v>
      </c>
      <c r="E10711" s="6" t="s">
        <v>303</v>
      </c>
      <c r="F10711" s="6" t="s">
        <v>388</v>
      </c>
      <c r="G10711" s="6" t="s">
        <v>389</v>
      </c>
      <c r="H10711" s="6"/>
      <c r="I10711" s="6"/>
      <c r="J10711" s="6"/>
      <c r="K10711" s="7">
        <v>0</v>
      </c>
      <c r="L10711" s="7">
        <v>0</v>
      </c>
      <c r="M10711" s="7">
        <v>0</v>
      </c>
      <c r="N10711" s="7">
        <v>0</v>
      </c>
      <c r="O10711" s="7">
        <v>34.389501000000003</v>
      </c>
      <c r="P10711" s="7">
        <v>55.593775000000001</v>
      </c>
      <c r="Q10711" s="7">
        <v>39.992452</v>
      </c>
      <c r="R10711" s="7">
        <v>53.037086000000002</v>
      </c>
      <c r="S10711" s="7">
        <v>81.325225000000003</v>
      </c>
      <c r="T10711" s="7"/>
    </row>
    <row r="10712" spans="1:20" x14ac:dyDescent="0.35">
      <c r="A10712" s="6" t="s">
        <v>185</v>
      </c>
      <c r="B10712" s="6" t="s">
        <v>212</v>
      </c>
      <c r="C10712" s="6" t="s">
        <v>768</v>
      </c>
      <c r="D10712" s="6" t="s">
        <v>751</v>
      </c>
      <c r="E10712" s="6" t="s">
        <v>303</v>
      </c>
      <c r="F10712" s="6" t="s">
        <v>390</v>
      </c>
      <c r="G10712" s="6" t="s">
        <v>391</v>
      </c>
      <c r="H10712" s="6"/>
      <c r="I10712" s="6"/>
      <c r="J10712" s="6"/>
      <c r="K10712" s="7">
        <v>0</v>
      </c>
      <c r="L10712" s="7">
        <v>178.54750100000001</v>
      </c>
      <c r="M10712" s="7">
        <v>259.21088500000002</v>
      </c>
      <c r="N10712" s="7">
        <v>127.752104</v>
      </c>
      <c r="O10712" s="7">
        <v>94.199928</v>
      </c>
      <c r="P10712" s="7">
        <v>89.597825</v>
      </c>
      <c r="Q10712" s="7">
        <v>117.010848</v>
      </c>
      <c r="R10712" s="7">
        <v>135.952504</v>
      </c>
      <c r="S10712" s="7">
        <v>355.99763999999999</v>
      </c>
      <c r="T10712" s="7"/>
    </row>
    <row r="10713" spans="1:20" x14ac:dyDescent="0.35">
      <c r="A10713" s="6" t="s">
        <v>185</v>
      </c>
      <c r="B10713" s="6" t="s">
        <v>212</v>
      </c>
      <c r="C10713" s="6" t="s">
        <v>768</v>
      </c>
      <c r="D10713" s="6" t="s">
        <v>751</v>
      </c>
      <c r="E10713" s="6" t="s">
        <v>303</v>
      </c>
      <c r="F10713" s="6" t="s">
        <v>392</v>
      </c>
      <c r="G10713" s="6" t="s">
        <v>393</v>
      </c>
      <c r="H10713" s="6"/>
      <c r="I10713" s="6"/>
      <c r="J10713" s="6"/>
      <c r="K10713" s="7">
        <v>0</v>
      </c>
      <c r="L10713" s="7">
        <v>51.286484999999999</v>
      </c>
      <c r="M10713" s="7">
        <v>73.484952000000007</v>
      </c>
      <c r="N10713" s="7">
        <v>66.209031999999993</v>
      </c>
      <c r="O10713" s="7">
        <v>48.639395999999998</v>
      </c>
      <c r="P10713" s="7">
        <v>46.222479999999997</v>
      </c>
      <c r="Q10713" s="7">
        <v>43.640048</v>
      </c>
      <c r="R10713" s="7">
        <v>50.787832000000002</v>
      </c>
      <c r="S10713" s="7">
        <v>133.10125500000001</v>
      </c>
      <c r="T10713" s="7"/>
    </row>
    <row r="10714" spans="1:20" x14ac:dyDescent="0.35">
      <c r="A10714" s="6" t="s">
        <v>185</v>
      </c>
      <c r="B10714" s="6" t="s">
        <v>212</v>
      </c>
      <c r="C10714" s="6" t="s">
        <v>768</v>
      </c>
      <c r="D10714" s="6" t="s">
        <v>751</v>
      </c>
      <c r="E10714" s="6" t="s">
        <v>303</v>
      </c>
      <c r="F10714" s="6" t="s">
        <v>394</v>
      </c>
      <c r="G10714" s="6" t="s">
        <v>395</v>
      </c>
      <c r="H10714" s="6"/>
      <c r="I10714" s="6"/>
      <c r="J10714" s="6"/>
      <c r="K10714" s="7">
        <v>0</v>
      </c>
      <c r="L10714" s="7">
        <v>56.339328000000002</v>
      </c>
      <c r="M10714" s="7">
        <v>80.835145999999995</v>
      </c>
      <c r="N10714" s="7">
        <v>46.424495999999998</v>
      </c>
      <c r="O10714" s="7">
        <v>34.103110000000001</v>
      </c>
      <c r="P10714" s="7">
        <v>32.316479999999999</v>
      </c>
      <c r="Q10714" s="7">
        <v>19.479576000000002</v>
      </c>
      <c r="R10714" s="7">
        <v>22.692270000000001</v>
      </c>
      <c r="S10714" s="7">
        <v>59.468975</v>
      </c>
      <c r="T10714" s="7"/>
    </row>
    <row r="10715" spans="1:20" x14ac:dyDescent="0.35">
      <c r="A10715" s="6" t="s">
        <v>185</v>
      </c>
      <c r="B10715" s="6" t="s">
        <v>212</v>
      </c>
      <c r="C10715" s="6" t="s">
        <v>768</v>
      </c>
      <c r="D10715" s="6" t="s">
        <v>751</v>
      </c>
      <c r="E10715" s="6" t="s">
        <v>303</v>
      </c>
      <c r="F10715" s="6" t="s">
        <v>396</v>
      </c>
      <c r="G10715" s="6" t="s">
        <v>397</v>
      </c>
      <c r="H10715" s="6"/>
      <c r="I10715" s="6"/>
      <c r="J10715" s="6"/>
      <c r="K10715" s="7">
        <v>0</v>
      </c>
      <c r="L10715" s="7">
        <v>5.4028830000000001</v>
      </c>
      <c r="M10715" s="7">
        <v>7.797911</v>
      </c>
      <c r="N10715" s="7">
        <v>2.628136</v>
      </c>
      <c r="O10715" s="7">
        <v>1.921932</v>
      </c>
      <c r="P10715" s="7">
        <v>1.81419</v>
      </c>
      <c r="Q10715" s="7">
        <v>2.8551000000000002</v>
      </c>
      <c r="R10715" s="7">
        <v>3.3325399999999998</v>
      </c>
      <c r="S10715" s="7">
        <v>8.7668099999999995</v>
      </c>
      <c r="T10715" s="7"/>
    </row>
    <row r="10716" spans="1:20" x14ac:dyDescent="0.35">
      <c r="A10716" s="6" t="s">
        <v>185</v>
      </c>
      <c r="B10716" s="6" t="s">
        <v>212</v>
      </c>
      <c r="C10716" s="6" t="s">
        <v>768</v>
      </c>
      <c r="D10716" s="6" t="s">
        <v>751</v>
      </c>
      <c r="E10716" s="6" t="s">
        <v>303</v>
      </c>
      <c r="F10716" s="6" t="s">
        <v>398</v>
      </c>
      <c r="G10716" s="6" t="s">
        <v>399</v>
      </c>
      <c r="H10716" s="6"/>
      <c r="I10716" s="6"/>
      <c r="J10716" s="6"/>
      <c r="K10716" s="7">
        <v>0</v>
      </c>
      <c r="L10716" s="7">
        <v>23.839979</v>
      </c>
      <c r="M10716" s="7">
        <v>34.238925000000002</v>
      </c>
      <c r="N10716" s="7">
        <v>39.080274000000003</v>
      </c>
      <c r="O10716" s="7">
        <v>28.710605999999999</v>
      </c>
      <c r="P10716" s="7">
        <v>27.207650000000001</v>
      </c>
      <c r="Q10716" s="7">
        <v>18.954643999999998</v>
      </c>
      <c r="R10716" s="7">
        <v>22.086487999999999</v>
      </c>
      <c r="S10716" s="7">
        <v>57.880645000000001</v>
      </c>
      <c r="T10716" s="7"/>
    </row>
    <row r="10717" spans="1:20" x14ac:dyDescent="0.35">
      <c r="A10717" s="6" t="s">
        <v>185</v>
      </c>
      <c r="B10717" s="6" t="s">
        <v>212</v>
      </c>
      <c r="C10717" s="6" t="s">
        <v>768</v>
      </c>
      <c r="D10717" s="6" t="s">
        <v>751</v>
      </c>
      <c r="E10717" s="6" t="s">
        <v>303</v>
      </c>
      <c r="F10717" s="6" t="s">
        <v>400</v>
      </c>
      <c r="G10717" s="6" t="s">
        <v>401</v>
      </c>
      <c r="H10717" s="6"/>
      <c r="I10717" s="6"/>
      <c r="J10717" s="6"/>
      <c r="K10717" s="7">
        <v>0</v>
      </c>
      <c r="L10717" s="7">
        <v>9.3187139999999999</v>
      </c>
      <c r="M10717" s="7">
        <v>13.344944999999999</v>
      </c>
      <c r="N10717" s="7">
        <v>5.8258479999999997</v>
      </c>
      <c r="O10717" s="7">
        <v>4.8456140000000003</v>
      </c>
      <c r="P10717" s="7">
        <v>4.6454649999999997</v>
      </c>
      <c r="Q10717" s="7">
        <v>2.9862600000000001</v>
      </c>
      <c r="R10717" s="7">
        <v>3.1710159999999998</v>
      </c>
      <c r="S10717" s="7">
        <v>6.6199839999999996</v>
      </c>
      <c r="T10717" s="7"/>
    </row>
    <row r="10718" spans="1:20" x14ac:dyDescent="0.35">
      <c r="A10718" s="6" t="s">
        <v>185</v>
      </c>
      <c r="B10718" s="6" t="s">
        <v>212</v>
      </c>
      <c r="C10718" s="6" t="s">
        <v>768</v>
      </c>
      <c r="D10718" s="6" t="s">
        <v>751</v>
      </c>
      <c r="E10718" s="6" t="s">
        <v>303</v>
      </c>
      <c r="F10718" s="6" t="s">
        <v>402</v>
      </c>
      <c r="G10718" s="6" t="s">
        <v>403</v>
      </c>
      <c r="H10718" s="6"/>
      <c r="I10718" s="6"/>
      <c r="J10718" s="6"/>
      <c r="K10718" s="7">
        <v>0</v>
      </c>
      <c r="L10718" s="7">
        <v>16.232302000000001</v>
      </c>
      <c r="M10718" s="7">
        <v>23.232780000000002</v>
      </c>
      <c r="N10718" s="7">
        <v>7.154712</v>
      </c>
      <c r="O10718" s="7">
        <v>5.2175240000000001</v>
      </c>
      <c r="P10718" s="7">
        <v>5.0383250000000004</v>
      </c>
      <c r="Q10718" s="7">
        <v>6.0426120000000001</v>
      </c>
      <c r="R10718" s="7">
        <v>7.0389119999999998</v>
      </c>
      <c r="S10718" s="7">
        <v>18.514054999999999</v>
      </c>
      <c r="T10718" s="7"/>
    </row>
    <row r="10719" spans="1:20" x14ac:dyDescent="0.35">
      <c r="A10719" s="6" t="s">
        <v>185</v>
      </c>
      <c r="B10719" s="6" t="s">
        <v>212</v>
      </c>
      <c r="C10719" s="6" t="s">
        <v>768</v>
      </c>
      <c r="D10719" s="6" t="s">
        <v>751</v>
      </c>
      <c r="E10719" s="6" t="s">
        <v>303</v>
      </c>
      <c r="F10719" s="6" t="s">
        <v>404</v>
      </c>
      <c r="G10719" s="6" t="s">
        <v>405</v>
      </c>
      <c r="H10719" s="6"/>
      <c r="I10719" s="6"/>
      <c r="J10719" s="6"/>
      <c r="K10719" s="7">
        <v>0</v>
      </c>
      <c r="L10719" s="7">
        <v>35.183905000000003</v>
      </c>
      <c r="M10719" s="7">
        <v>50.533360000000002</v>
      </c>
      <c r="N10719" s="7">
        <v>24.891127999999998</v>
      </c>
      <c r="O10719" s="7">
        <v>18.286463999999999</v>
      </c>
      <c r="P10719" s="7">
        <v>17.32199</v>
      </c>
      <c r="Q10719" s="7">
        <v>22.112524000000001</v>
      </c>
      <c r="R10719" s="7">
        <v>25.772504000000001</v>
      </c>
      <c r="S10719" s="7">
        <v>67.638525000000001</v>
      </c>
      <c r="T10719" s="7"/>
    </row>
    <row r="10720" spans="1:20" x14ac:dyDescent="0.35">
      <c r="A10720" s="6" t="s">
        <v>185</v>
      </c>
      <c r="B10720" s="6" t="s">
        <v>212</v>
      </c>
      <c r="C10720" s="6" t="s">
        <v>768</v>
      </c>
      <c r="D10720" s="6" t="s">
        <v>751</v>
      </c>
      <c r="E10720" s="6" t="s">
        <v>303</v>
      </c>
      <c r="F10720" s="6" t="s">
        <v>406</v>
      </c>
      <c r="G10720" s="6" t="s">
        <v>407</v>
      </c>
      <c r="H10720" s="6"/>
      <c r="I10720" s="6"/>
      <c r="J10720" s="6"/>
      <c r="K10720" s="7">
        <v>0</v>
      </c>
      <c r="L10720" s="7">
        <v>47.700696000000001</v>
      </c>
      <c r="M10720" s="7">
        <v>68.45626</v>
      </c>
      <c r="N10720" s="7">
        <v>50.980995999999998</v>
      </c>
      <c r="O10720" s="7">
        <v>42.730156000000001</v>
      </c>
      <c r="P10720" s="7">
        <v>40.307639999999999</v>
      </c>
      <c r="Q10720" s="7">
        <v>42.772691999999999</v>
      </c>
      <c r="R10720" s="7">
        <v>45.334209999999999</v>
      </c>
      <c r="S10720" s="7">
        <v>94.372584000000003</v>
      </c>
      <c r="T10720" s="7"/>
    </row>
    <row r="10721" spans="1:20" x14ac:dyDescent="0.35">
      <c r="A10721" s="6" t="s">
        <v>185</v>
      </c>
      <c r="B10721" s="6" t="s">
        <v>212</v>
      </c>
      <c r="C10721" s="6" t="s">
        <v>768</v>
      </c>
      <c r="D10721" s="6" t="s">
        <v>751</v>
      </c>
      <c r="E10721" s="6" t="s">
        <v>303</v>
      </c>
      <c r="F10721" s="6" t="s">
        <v>408</v>
      </c>
      <c r="G10721" s="6" t="s">
        <v>409</v>
      </c>
      <c r="H10721" s="6"/>
      <c r="I10721" s="6"/>
      <c r="J10721" s="6"/>
      <c r="K10721" s="7">
        <v>0</v>
      </c>
      <c r="L10721" s="7">
        <v>1.7095020000000001</v>
      </c>
      <c r="M10721" s="7">
        <v>2.474685</v>
      </c>
      <c r="N10721" s="7">
        <v>1.979028</v>
      </c>
      <c r="O10721" s="7">
        <v>1.44638</v>
      </c>
      <c r="P10721" s="7">
        <v>1.360555</v>
      </c>
      <c r="Q10721" s="7">
        <v>1.816244</v>
      </c>
      <c r="R10721" s="7">
        <v>2.1208640000000001</v>
      </c>
      <c r="S10721" s="7">
        <v>5.6787799999999997</v>
      </c>
      <c r="T10721" s="7"/>
    </row>
    <row r="10722" spans="1:20" x14ac:dyDescent="0.35">
      <c r="A10722" s="6" t="s">
        <v>185</v>
      </c>
      <c r="B10722" s="6" t="s">
        <v>212</v>
      </c>
      <c r="C10722" s="6" t="s">
        <v>768</v>
      </c>
      <c r="D10722" s="6" t="s">
        <v>751</v>
      </c>
      <c r="E10722" s="6" t="s">
        <v>303</v>
      </c>
      <c r="F10722" s="6" t="s">
        <v>410</v>
      </c>
      <c r="G10722" s="6" t="s">
        <v>411</v>
      </c>
      <c r="H10722" s="6"/>
      <c r="I10722" s="6"/>
      <c r="J10722" s="6"/>
      <c r="K10722" s="7">
        <v>0</v>
      </c>
      <c r="L10722" s="7">
        <v>42.997202000000001</v>
      </c>
      <c r="M10722" s="7">
        <v>61.621209</v>
      </c>
      <c r="N10722" s="7">
        <v>37.261536</v>
      </c>
      <c r="O10722" s="7">
        <v>31.231558</v>
      </c>
      <c r="P10722" s="7">
        <v>29.363969999999998</v>
      </c>
      <c r="Q10722" s="7">
        <v>27.852574000000001</v>
      </c>
      <c r="R10722" s="7">
        <v>29.438658</v>
      </c>
      <c r="S10722" s="7">
        <v>61.291060000000002</v>
      </c>
      <c r="T10722" s="7"/>
    </row>
    <row r="10723" spans="1:20" x14ac:dyDescent="0.35">
      <c r="A10723" s="6" t="s">
        <v>185</v>
      </c>
      <c r="B10723" s="6" t="s">
        <v>212</v>
      </c>
      <c r="C10723" s="6" t="s">
        <v>768</v>
      </c>
      <c r="D10723" s="6" t="s">
        <v>751</v>
      </c>
      <c r="E10723" s="6" t="s">
        <v>303</v>
      </c>
      <c r="F10723" s="6" t="s">
        <v>412</v>
      </c>
      <c r="G10723" s="6" t="s">
        <v>413</v>
      </c>
      <c r="H10723" s="6"/>
      <c r="I10723" s="6"/>
      <c r="J10723" s="6"/>
      <c r="K10723" s="7">
        <v>0</v>
      </c>
      <c r="L10723" s="7">
        <v>0.613402</v>
      </c>
      <c r="M10723" s="7">
        <v>0.88221499999999997</v>
      </c>
      <c r="N10723" s="7">
        <v>1.9690000000000001</v>
      </c>
      <c r="O10723" s="7">
        <v>1.6429800000000001</v>
      </c>
      <c r="P10723" s="7">
        <v>1.5419400000000001</v>
      </c>
      <c r="Q10723" s="7">
        <v>0</v>
      </c>
      <c r="R10723" s="7">
        <v>0</v>
      </c>
      <c r="S10723" s="7">
        <v>0</v>
      </c>
      <c r="T10723" s="7"/>
    </row>
    <row r="10724" spans="1:20" x14ac:dyDescent="0.35">
      <c r="A10724" s="6" t="s">
        <v>185</v>
      </c>
      <c r="B10724" s="6" t="s">
        <v>212</v>
      </c>
      <c r="C10724" s="6" t="s">
        <v>768</v>
      </c>
      <c r="D10724" s="6" t="s">
        <v>751</v>
      </c>
      <c r="E10724" s="6" t="s">
        <v>303</v>
      </c>
      <c r="F10724" s="6" t="s">
        <v>414</v>
      </c>
      <c r="G10724" s="6" t="s">
        <v>415</v>
      </c>
      <c r="H10724" s="6"/>
      <c r="I10724" s="6"/>
      <c r="J10724" s="6"/>
      <c r="K10724" s="7">
        <v>0</v>
      </c>
      <c r="L10724" s="7">
        <v>11.489153</v>
      </c>
      <c r="M10724" s="7">
        <v>16.450368000000001</v>
      </c>
      <c r="N10724" s="7">
        <v>7.1447019999999997</v>
      </c>
      <c r="O10724" s="7">
        <v>5.9509480000000003</v>
      </c>
      <c r="P10724" s="7">
        <v>5.7033899999999997</v>
      </c>
      <c r="Q10724" s="7">
        <v>5.3566839999999996</v>
      </c>
      <c r="R10724" s="7">
        <v>5.6858459999999997</v>
      </c>
      <c r="S10724" s="7">
        <v>11.883649999999999</v>
      </c>
      <c r="T10724" s="7"/>
    </row>
    <row r="10725" spans="1:20" x14ac:dyDescent="0.35">
      <c r="A10725" s="6" t="s">
        <v>185</v>
      </c>
      <c r="B10725" s="6" t="s">
        <v>212</v>
      </c>
      <c r="C10725" s="6" t="s">
        <v>768</v>
      </c>
      <c r="D10725" s="6" t="s">
        <v>751</v>
      </c>
      <c r="E10725" s="6" t="s">
        <v>303</v>
      </c>
      <c r="F10725" s="6" t="s">
        <v>416</v>
      </c>
      <c r="G10725" s="6" t="s">
        <v>417</v>
      </c>
      <c r="H10725" s="6"/>
      <c r="I10725" s="6"/>
      <c r="J10725" s="6"/>
      <c r="K10725" s="7">
        <v>0</v>
      </c>
      <c r="L10725" s="7">
        <v>23.931448</v>
      </c>
      <c r="M10725" s="7">
        <v>34.380670000000002</v>
      </c>
      <c r="N10725" s="7">
        <v>20.743596</v>
      </c>
      <c r="O10725" s="7">
        <v>17.459916</v>
      </c>
      <c r="P10725" s="7">
        <v>16.415489999999998</v>
      </c>
      <c r="Q10725" s="7">
        <v>4.448944</v>
      </c>
      <c r="R10725" s="7">
        <v>4.7163680000000001</v>
      </c>
      <c r="S10725" s="7">
        <v>9.8591099999999994</v>
      </c>
      <c r="T10725" s="7"/>
    </row>
    <row r="10726" spans="1:20" x14ac:dyDescent="0.35">
      <c r="A10726" s="6" t="s">
        <v>185</v>
      </c>
      <c r="B10726" s="6" t="s">
        <v>212</v>
      </c>
      <c r="C10726" s="6" t="s">
        <v>768</v>
      </c>
      <c r="D10726" s="6" t="s">
        <v>751</v>
      </c>
      <c r="E10726" s="6" t="s">
        <v>303</v>
      </c>
      <c r="F10726" s="6" t="s">
        <v>418</v>
      </c>
      <c r="G10726" s="6" t="s">
        <v>419</v>
      </c>
      <c r="H10726" s="6"/>
      <c r="I10726" s="6"/>
      <c r="J10726" s="6"/>
      <c r="K10726" s="7">
        <v>0</v>
      </c>
      <c r="L10726" s="7">
        <v>4.9936619999999996</v>
      </c>
      <c r="M10726" s="7">
        <v>7.0943009999999997</v>
      </c>
      <c r="N10726" s="7">
        <v>2.9477500000000001</v>
      </c>
      <c r="O10726" s="7">
        <v>2.4586420000000002</v>
      </c>
      <c r="P10726" s="7">
        <v>2.2977799999999999</v>
      </c>
      <c r="Q10726" s="7">
        <v>2.0580959999999999</v>
      </c>
      <c r="R10726" s="7">
        <v>2.1917840000000002</v>
      </c>
      <c r="S10726" s="7">
        <v>4.6771250000000002</v>
      </c>
      <c r="T10726" s="7"/>
    </row>
    <row r="10727" spans="1:20" x14ac:dyDescent="0.35">
      <c r="A10727" s="6" t="s">
        <v>185</v>
      </c>
      <c r="B10727" s="6" t="s">
        <v>212</v>
      </c>
      <c r="C10727" s="6" t="s">
        <v>768</v>
      </c>
      <c r="D10727" s="6" t="s">
        <v>751</v>
      </c>
      <c r="E10727" s="6" t="s">
        <v>420</v>
      </c>
      <c r="F10727" s="6" t="s">
        <v>421</v>
      </c>
      <c r="G10727" s="6" t="s">
        <v>422</v>
      </c>
      <c r="H10727" s="7">
        <v>602.00768700000003</v>
      </c>
      <c r="I10727" s="7">
        <v>1407.53772</v>
      </c>
      <c r="J10727" s="7">
        <v>1223.0361539999999</v>
      </c>
      <c r="K10727" s="7">
        <v>1286.7426849999999</v>
      </c>
      <c r="L10727" s="7">
        <v>275.90281700000003</v>
      </c>
      <c r="M10727" s="7">
        <v>365.09661499999999</v>
      </c>
      <c r="N10727" s="7">
        <v>232.21018799999999</v>
      </c>
      <c r="O10727" s="7">
        <v>155.872512</v>
      </c>
      <c r="P10727" s="7">
        <v>203.124595</v>
      </c>
      <c r="Q10727" s="7">
        <v>116.868948</v>
      </c>
      <c r="R10727" s="7">
        <v>105.84835200000001</v>
      </c>
      <c r="S10727" s="7">
        <v>220.18462</v>
      </c>
      <c r="T10727" s="7"/>
    </row>
    <row r="10728" spans="1:20" x14ac:dyDescent="0.35">
      <c r="A10728" s="6" t="s">
        <v>185</v>
      </c>
      <c r="B10728" s="6" t="s">
        <v>212</v>
      </c>
      <c r="C10728" s="6" t="s">
        <v>768</v>
      </c>
      <c r="D10728" s="6" t="s">
        <v>751</v>
      </c>
      <c r="E10728" s="6" t="s">
        <v>420</v>
      </c>
      <c r="F10728" s="6" t="s">
        <v>423</v>
      </c>
      <c r="G10728" s="6" t="s">
        <v>424</v>
      </c>
      <c r="H10728" s="6"/>
      <c r="I10728" s="6"/>
      <c r="J10728" s="6"/>
      <c r="K10728" s="7">
        <v>0</v>
      </c>
      <c r="L10728" s="7">
        <v>46.303997000000003</v>
      </c>
      <c r="M10728" s="7">
        <v>49.023446999999997</v>
      </c>
      <c r="N10728" s="7">
        <v>27.173114000000002</v>
      </c>
      <c r="O10728" s="7">
        <v>20.371168000000001</v>
      </c>
      <c r="P10728" s="7">
        <v>18.087855000000001</v>
      </c>
      <c r="Q10728" s="7">
        <v>11.458416</v>
      </c>
      <c r="R10728" s="7">
        <v>10.486184</v>
      </c>
      <c r="S10728" s="7">
        <v>22.937995000000001</v>
      </c>
      <c r="T10728" s="7"/>
    </row>
    <row r="10729" spans="1:20" x14ac:dyDescent="0.35">
      <c r="A10729" s="6" t="s">
        <v>185</v>
      </c>
      <c r="B10729" s="6" t="s">
        <v>212</v>
      </c>
      <c r="C10729" s="6" t="s">
        <v>768</v>
      </c>
      <c r="D10729" s="6" t="s">
        <v>751</v>
      </c>
      <c r="E10729" s="6" t="s">
        <v>420</v>
      </c>
      <c r="F10729" s="6" t="s">
        <v>425</v>
      </c>
      <c r="G10729" s="6" t="s">
        <v>426</v>
      </c>
      <c r="H10729" s="7">
        <v>183.55052699999999</v>
      </c>
      <c r="I10729" s="7">
        <v>304.33247999999998</v>
      </c>
      <c r="J10729" s="7">
        <v>177.84429299999999</v>
      </c>
      <c r="K10729" s="7">
        <v>297.35434299999997</v>
      </c>
      <c r="L10729" s="7">
        <v>46.087409999999998</v>
      </c>
      <c r="M10729" s="7">
        <v>43.057898000000002</v>
      </c>
      <c r="N10729" s="7">
        <v>42.758484000000003</v>
      </c>
      <c r="O10729" s="7">
        <v>28.693273999999999</v>
      </c>
      <c r="P10729" s="7">
        <v>37.32244</v>
      </c>
      <c r="Q10729" s="7">
        <v>27.983228</v>
      </c>
      <c r="R10729" s="7">
        <v>25.278563999999999</v>
      </c>
      <c r="S10729" s="7">
        <v>52.633859999999999</v>
      </c>
      <c r="T10729" s="7"/>
    </row>
    <row r="10730" spans="1:20" x14ac:dyDescent="0.35">
      <c r="A10730" s="6" t="s">
        <v>185</v>
      </c>
      <c r="B10730" s="6" t="s">
        <v>212</v>
      </c>
      <c r="C10730" s="6" t="s">
        <v>768</v>
      </c>
      <c r="D10730" s="6" t="s">
        <v>751</v>
      </c>
      <c r="E10730" s="6" t="s">
        <v>420</v>
      </c>
      <c r="F10730" s="6" t="s">
        <v>427</v>
      </c>
      <c r="G10730" s="6" t="s">
        <v>428</v>
      </c>
      <c r="H10730" s="7">
        <v>4.7551949999999996</v>
      </c>
      <c r="I10730" s="7">
        <v>80.838314999999994</v>
      </c>
      <c r="J10730" s="7">
        <v>28.531169999999999</v>
      </c>
      <c r="K10730" s="7">
        <v>32.423836999999999</v>
      </c>
      <c r="L10730" s="7">
        <v>115.824063</v>
      </c>
      <c r="M10730" s="7">
        <v>108.363992</v>
      </c>
      <c r="N10730" s="7">
        <v>110.06726</v>
      </c>
      <c r="O10730" s="7">
        <v>73.890215999999995</v>
      </c>
      <c r="P10730" s="7">
        <v>96.282775000000001</v>
      </c>
      <c r="Q10730" s="7">
        <v>54.300874</v>
      </c>
      <c r="R10730" s="7">
        <v>49.191388000000003</v>
      </c>
      <c r="S10730" s="7">
        <v>102.43635</v>
      </c>
      <c r="T10730" s="7"/>
    </row>
    <row r="10731" spans="1:20" x14ac:dyDescent="0.35">
      <c r="A10731" s="6" t="s">
        <v>185</v>
      </c>
      <c r="B10731" s="6" t="s">
        <v>212</v>
      </c>
      <c r="C10731" s="6" t="s">
        <v>768</v>
      </c>
      <c r="D10731" s="6" t="s">
        <v>751</v>
      </c>
      <c r="E10731" s="6" t="s">
        <v>420</v>
      </c>
      <c r="F10731" s="6" t="s">
        <v>429</v>
      </c>
      <c r="G10731" s="6" t="s">
        <v>430</v>
      </c>
      <c r="H10731" s="6"/>
      <c r="I10731" s="6"/>
      <c r="J10731" s="6"/>
      <c r="K10731" s="7">
        <v>0</v>
      </c>
      <c r="L10731" s="7">
        <v>8.8502259999999993</v>
      </c>
      <c r="M10731" s="7">
        <v>9.8693000000000008</v>
      </c>
      <c r="N10731" s="7">
        <v>5.4745280000000003</v>
      </c>
      <c r="O10731" s="7">
        <v>4.0762340000000004</v>
      </c>
      <c r="P10731" s="7">
        <v>3.5995650000000001</v>
      </c>
      <c r="Q10731" s="7">
        <v>3.8694999999999999</v>
      </c>
      <c r="R10731" s="7">
        <v>3.538624</v>
      </c>
      <c r="S10731" s="7">
        <v>7.7358650000000004</v>
      </c>
      <c r="T10731" s="7"/>
    </row>
    <row r="10732" spans="1:20" x14ac:dyDescent="0.35">
      <c r="A10732" s="6" t="s">
        <v>185</v>
      </c>
      <c r="B10732" s="6" t="s">
        <v>212</v>
      </c>
      <c r="C10732" s="6" t="s">
        <v>768</v>
      </c>
      <c r="D10732" s="6" t="s">
        <v>751</v>
      </c>
      <c r="E10732" s="6" t="s">
        <v>420</v>
      </c>
      <c r="F10732" s="6" t="s">
        <v>431</v>
      </c>
      <c r="G10732" s="6" t="s">
        <v>432</v>
      </c>
      <c r="H10732" s="7">
        <v>41.845716000000003</v>
      </c>
      <c r="I10732" s="7">
        <v>148.36208400000001</v>
      </c>
      <c r="J10732" s="7">
        <v>109.369485</v>
      </c>
      <c r="K10732" s="7">
        <v>124.478021</v>
      </c>
      <c r="L10732" s="7">
        <v>59.441682999999998</v>
      </c>
      <c r="M10732" s="7">
        <v>55.607303000000002</v>
      </c>
      <c r="N10732" s="7">
        <v>69.651842000000002</v>
      </c>
      <c r="O10732" s="7">
        <v>46.742184999999999</v>
      </c>
      <c r="P10732" s="7">
        <v>60.914214999999999</v>
      </c>
      <c r="Q10732" s="7">
        <v>79.940476000000004</v>
      </c>
      <c r="R10732" s="7">
        <v>72.326728000000003</v>
      </c>
      <c r="S10732" s="7">
        <v>150.614487</v>
      </c>
      <c r="T10732" s="7"/>
    </row>
    <row r="10733" spans="1:20" x14ac:dyDescent="0.35">
      <c r="A10733" s="6" t="s">
        <v>185</v>
      </c>
      <c r="B10733" s="6" t="s">
        <v>212</v>
      </c>
      <c r="C10733" s="6" t="s">
        <v>768</v>
      </c>
      <c r="D10733" s="6" t="s">
        <v>751</v>
      </c>
      <c r="E10733" s="6" t="s">
        <v>420</v>
      </c>
      <c r="F10733" s="6" t="s">
        <v>433</v>
      </c>
      <c r="G10733" s="6" t="s">
        <v>434</v>
      </c>
      <c r="H10733" s="7">
        <v>229.200399</v>
      </c>
      <c r="I10733" s="7">
        <v>741.81042000000002</v>
      </c>
      <c r="J10733" s="7">
        <v>483.12781200000001</v>
      </c>
      <c r="K10733" s="7">
        <v>600.98703999999998</v>
      </c>
      <c r="L10733" s="7">
        <v>153.851753</v>
      </c>
      <c r="M10733" s="7">
        <v>144.00980200000001</v>
      </c>
      <c r="N10733" s="7">
        <v>103.09714200000001</v>
      </c>
      <c r="O10733" s="7">
        <v>69.206100000000006</v>
      </c>
      <c r="P10733" s="7">
        <v>90.189949999999996</v>
      </c>
      <c r="Q10733" s="7">
        <v>99.207723999999999</v>
      </c>
      <c r="R10733" s="7">
        <v>89.860140000000001</v>
      </c>
      <c r="S10733" s="7">
        <v>186.91946999999999</v>
      </c>
      <c r="T10733" s="7"/>
    </row>
    <row r="10734" spans="1:20" x14ac:dyDescent="0.35">
      <c r="A10734" s="6" t="s">
        <v>185</v>
      </c>
      <c r="B10734" s="6" t="s">
        <v>212</v>
      </c>
      <c r="C10734" s="6" t="s">
        <v>768</v>
      </c>
      <c r="D10734" s="6" t="s">
        <v>751</v>
      </c>
      <c r="E10734" s="6" t="s">
        <v>420</v>
      </c>
      <c r="F10734" s="6" t="s">
        <v>435</v>
      </c>
      <c r="G10734" s="6" t="s">
        <v>436</v>
      </c>
      <c r="H10734" s="6"/>
      <c r="I10734" s="7">
        <v>2.8531170000000001</v>
      </c>
      <c r="J10734" s="7">
        <v>1.9020779999999999</v>
      </c>
      <c r="K10734" s="7">
        <v>1.3157449999999999</v>
      </c>
      <c r="L10734" s="7">
        <v>4.3351420000000003</v>
      </c>
      <c r="M10734" s="7">
        <v>0</v>
      </c>
      <c r="N10734" s="7">
        <v>0</v>
      </c>
      <c r="O10734" s="7">
        <v>0</v>
      </c>
      <c r="P10734" s="7">
        <v>0</v>
      </c>
      <c r="Q10734" s="7">
        <v>0</v>
      </c>
      <c r="R10734" s="7">
        <v>0</v>
      </c>
      <c r="S10734" s="7">
        <v>0</v>
      </c>
      <c r="T10734" s="7"/>
    </row>
    <row r="10735" spans="1:20" x14ac:dyDescent="0.35">
      <c r="A10735" s="6" t="s">
        <v>185</v>
      </c>
      <c r="B10735" s="6" t="s">
        <v>212</v>
      </c>
      <c r="C10735" s="6" t="s">
        <v>768</v>
      </c>
      <c r="D10735" s="6" t="s">
        <v>751</v>
      </c>
      <c r="E10735" s="6" t="s">
        <v>420</v>
      </c>
      <c r="F10735" s="6" t="s">
        <v>437</v>
      </c>
      <c r="G10735" s="6" t="s">
        <v>438</v>
      </c>
      <c r="H10735" s="6"/>
      <c r="I10735" s="6"/>
      <c r="J10735" s="6"/>
      <c r="K10735" s="7">
        <v>0</v>
      </c>
      <c r="L10735" s="7">
        <v>0</v>
      </c>
      <c r="M10735" s="7">
        <v>193.83139600000001</v>
      </c>
      <c r="N10735" s="7">
        <v>91.681179999999998</v>
      </c>
      <c r="O10735" s="7">
        <v>45.238017999999997</v>
      </c>
      <c r="P10735" s="7">
        <v>23.301600000000001</v>
      </c>
      <c r="Q10735" s="7">
        <v>21.446235999999999</v>
      </c>
      <c r="R10735" s="7">
        <v>16.439304</v>
      </c>
      <c r="S10735" s="7">
        <v>26.534369999999999</v>
      </c>
      <c r="T10735" s="7"/>
    </row>
    <row r="10736" spans="1:20" x14ac:dyDescent="0.35">
      <c r="A10736" s="6" t="s">
        <v>185</v>
      </c>
      <c r="B10736" s="6" t="s">
        <v>212</v>
      </c>
      <c r="C10736" s="6" t="s">
        <v>768</v>
      </c>
      <c r="D10736" s="6" t="s">
        <v>751</v>
      </c>
      <c r="E10736" s="6" t="s">
        <v>439</v>
      </c>
      <c r="F10736" s="6" t="s">
        <v>448</v>
      </c>
      <c r="G10736" s="6" t="s">
        <v>449</v>
      </c>
      <c r="H10736" s="7">
        <v>120.46494</v>
      </c>
      <c r="I10736" s="7">
        <v>88.763639999999995</v>
      </c>
      <c r="J10736" s="7">
        <v>4.2268400000000002</v>
      </c>
      <c r="K10736" s="7">
        <v>0</v>
      </c>
      <c r="L10736" s="7">
        <v>0</v>
      </c>
      <c r="M10736" s="7">
        <v>0</v>
      </c>
      <c r="N10736" s="7">
        <v>0</v>
      </c>
      <c r="O10736" s="7">
        <v>0</v>
      </c>
      <c r="P10736" s="7">
        <v>0</v>
      </c>
      <c r="Q10736" s="7">
        <v>0</v>
      </c>
      <c r="R10736" s="7">
        <v>0</v>
      </c>
      <c r="S10736" s="7">
        <v>0</v>
      </c>
      <c r="T10736" s="7"/>
    </row>
    <row r="10737" spans="1:20" x14ac:dyDescent="0.35">
      <c r="A10737" s="6" t="s">
        <v>185</v>
      </c>
      <c r="B10737" s="6" t="s">
        <v>212</v>
      </c>
      <c r="C10737" s="6" t="s">
        <v>768</v>
      </c>
      <c r="D10737" s="6" t="s">
        <v>751</v>
      </c>
      <c r="E10737" s="6" t="s">
        <v>439</v>
      </c>
      <c r="F10737" s="6" t="s">
        <v>745</v>
      </c>
      <c r="G10737" s="6" t="s">
        <v>746</v>
      </c>
      <c r="H10737" s="7">
        <v>8.3691420000000001</v>
      </c>
      <c r="I10737" s="7">
        <v>8.3691420000000001</v>
      </c>
      <c r="J10737" s="7">
        <v>9.7639990000000001</v>
      </c>
      <c r="K10737" s="7">
        <v>0</v>
      </c>
      <c r="L10737" s="7">
        <v>0</v>
      </c>
      <c r="M10737" s="7">
        <v>0</v>
      </c>
      <c r="N10737" s="7">
        <v>0</v>
      </c>
      <c r="O10737" s="7">
        <v>0</v>
      </c>
      <c r="P10737" s="7">
        <v>0</v>
      </c>
      <c r="Q10737" s="7">
        <v>0</v>
      </c>
      <c r="R10737" s="7">
        <v>0</v>
      </c>
      <c r="S10737" s="7">
        <v>0</v>
      </c>
      <c r="T10737" s="7"/>
    </row>
    <row r="10738" spans="1:20" x14ac:dyDescent="0.35">
      <c r="A10738" s="6" t="s">
        <v>185</v>
      </c>
      <c r="B10738" s="6" t="s">
        <v>212</v>
      </c>
      <c r="C10738" s="6" t="s">
        <v>768</v>
      </c>
      <c r="D10738" s="6" t="s">
        <v>751</v>
      </c>
      <c r="E10738" s="6" t="s">
        <v>439</v>
      </c>
      <c r="F10738" s="6" t="s">
        <v>458</v>
      </c>
      <c r="G10738" s="6" t="s">
        <v>459</v>
      </c>
      <c r="H10738" s="6"/>
      <c r="I10738" s="7">
        <v>69.742859999999993</v>
      </c>
      <c r="J10738" s="7">
        <v>10.5671</v>
      </c>
      <c r="K10738" s="7">
        <v>98.711691000000002</v>
      </c>
      <c r="L10738" s="7">
        <v>57.058076</v>
      </c>
      <c r="M10738" s="7">
        <v>82.093727000000001</v>
      </c>
      <c r="N10738" s="7">
        <v>166.257633</v>
      </c>
      <c r="O10738" s="7">
        <v>152.64955599999999</v>
      </c>
      <c r="P10738" s="7">
        <v>140.69120799999999</v>
      </c>
      <c r="Q10738" s="7">
        <v>67.230856000000003</v>
      </c>
      <c r="R10738" s="7">
        <v>52.177536000000003</v>
      </c>
      <c r="S10738" s="7">
        <v>70.132329999999996</v>
      </c>
      <c r="T10738" s="7"/>
    </row>
    <row r="10739" spans="1:20" x14ac:dyDescent="0.35">
      <c r="A10739" s="6" t="s">
        <v>185</v>
      </c>
      <c r="B10739" s="6" t="s">
        <v>212</v>
      </c>
      <c r="C10739" s="6" t="s">
        <v>768</v>
      </c>
      <c r="D10739" s="6" t="s">
        <v>751</v>
      </c>
      <c r="E10739" s="6" t="s">
        <v>439</v>
      </c>
      <c r="F10739" s="6" t="s">
        <v>460</v>
      </c>
      <c r="G10739" s="6" t="s">
        <v>461</v>
      </c>
      <c r="H10739" s="7">
        <v>12.553722</v>
      </c>
      <c r="I10739" s="6"/>
      <c r="J10739" s="7">
        <v>8.3691479999999991</v>
      </c>
      <c r="K10739" s="7">
        <v>18.604111</v>
      </c>
      <c r="L10739" s="7">
        <v>15.531108</v>
      </c>
      <c r="M10739" s="7">
        <v>19.160074999999999</v>
      </c>
      <c r="N10739" s="7">
        <v>12.720179999999999</v>
      </c>
      <c r="O10739" s="7">
        <v>17.664286000000001</v>
      </c>
      <c r="P10739" s="7">
        <v>11.624769000000001</v>
      </c>
      <c r="Q10739" s="7">
        <v>9.2393940000000008</v>
      </c>
      <c r="R10739" s="7">
        <v>6.4957260000000003</v>
      </c>
      <c r="S10739" s="7">
        <v>12.449755</v>
      </c>
      <c r="T10739" s="7"/>
    </row>
    <row r="10740" spans="1:20" x14ac:dyDescent="0.35">
      <c r="A10740" s="6" t="s">
        <v>185</v>
      </c>
      <c r="B10740" s="6" t="s">
        <v>212</v>
      </c>
      <c r="C10740" s="6" t="s">
        <v>768</v>
      </c>
      <c r="D10740" s="6" t="s">
        <v>751</v>
      </c>
      <c r="E10740" s="6" t="s">
        <v>439</v>
      </c>
      <c r="F10740" s="6" t="s">
        <v>462</v>
      </c>
      <c r="G10740" s="6" t="s">
        <v>463</v>
      </c>
      <c r="H10740" s="7">
        <v>10.5671</v>
      </c>
      <c r="I10740" s="7">
        <v>2.1134200000000001</v>
      </c>
      <c r="J10740" s="7">
        <v>2.1134200000000001</v>
      </c>
      <c r="K10740" s="7">
        <v>18.18609</v>
      </c>
      <c r="L10740" s="7">
        <v>32.827750000000002</v>
      </c>
      <c r="M10740" s="7">
        <v>73.807839999999999</v>
      </c>
      <c r="N10740" s="7">
        <v>53.569831999999998</v>
      </c>
      <c r="O10740" s="7">
        <v>50.500123000000002</v>
      </c>
      <c r="P10740" s="7">
        <v>51.699196999999998</v>
      </c>
      <c r="Q10740" s="7">
        <v>38.457970000000003</v>
      </c>
      <c r="R10740" s="7">
        <v>29.242484000000001</v>
      </c>
      <c r="S10740" s="7">
        <v>40.777236000000002</v>
      </c>
      <c r="T10740" s="7"/>
    </row>
    <row r="10741" spans="1:20" x14ac:dyDescent="0.35">
      <c r="A10741" s="6" t="s">
        <v>185</v>
      </c>
      <c r="B10741" s="6" t="s">
        <v>212</v>
      </c>
      <c r="C10741" s="6" t="s">
        <v>768</v>
      </c>
      <c r="D10741" s="6" t="s">
        <v>751</v>
      </c>
      <c r="E10741" s="6" t="s">
        <v>439</v>
      </c>
      <c r="F10741" s="6" t="s">
        <v>468</v>
      </c>
      <c r="G10741" s="6" t="s">
        <v>469</v>
      </c>
      <c r="H10741" s="7">
        <v>514.70260199999996</v>
      </c>
      <c r="I10741" s="7">
        <v>1343.2482540000001</v>
      </c>
      <c r="J10741" s="7">
        <v>744.85417199999995</v>
      </c>
      <c r="K10741" s="7">
        <v>992.78911900000003</v>
      </c>
      <c r="L10741" s="7">
        <v>489.71420999999998</v>
      </c>
      <c r="M10741" s="7">
        <v>827.78982399999995</v>
      </c>
      <c r="N10741" s="7">
        <v>392.27387399999998</v>
      </c>
      <c r="O10741" s="7">
        <v>499.385762</v>
      </c>
      <c r="P10741" s="7">
        <v>469.66898600000002</v>
      </c>
      <c r="Q10741" s="7">
        <v>263.281047</v>
      </c>
      <c r="R10741" s="7">
        <v>185.15896799999999</v>
      </c>
      <c r="S10741" s="7">
        <v>369.30875300000002</v>
      </c>
      <c r="T10741" s="7"/>
    </row>
    <row r="10742" spans="1:20" x14ac:dyDescent="0.35">
      <c r="A10742" s="6" t="s">
        <v>185</v>
      </c>
      <c r="B10742" s="6" t="s">
        <v>212</v>
      </c>
      <c r="C10742" s="6" t="s">
        <v>768</v>
      </c>
      <c r="D10742" s="6" t="s">
        <v>751</v>
      </c>
      <c r="E10742" s="6" t="s">
        <v>439</v>
      </c>
      <c r="F10742" s="6" t="s">
        <v>470</v>
      </c>
      <c r="G10742" s="6" t="s">
        <v>471</v>
      </c>
      <c r="H10742" s="7">
        <v>490.31344000000001</v>
      </c>
      <c r="I10742" s="7">
        <v>984.85371999999995</v>
      </c>
      <c r="J10742" s="7">
        <v>1276.50568</v>
      </c>
      <c r="K10742" s="7">
        <v>1430.86995</v>
      </c>
      <c r="L10742" s="7">
        <v>1469.67472</v>
      </c>
      <c r="M10742" s="7">
        <v>1965.9498619999999</v>
      </c>
      <c r="N10742" s="7">
        <v>1753.699732</v>
      </c>
      <c r="O10742" s="7">
        <v>1636.4624980000001</v>
      </c>
      <c r="P10742" s="7">
        <v>1581.581498</v>
      </c>
      <c r="Q10742" s="7">
        <v>979.28654800000004</v>
      </c>
      <c r="R10742" s="7">
        <v>764.44749000000002</v>
      </c>
      <c r="S10742" s="7">
        <v>1146.4343510000001</v>
      </c>
      <c r="T10742" s="7"/>
    </row>
    <row r="10743" spans="1:20" x14ac:dyDescent="0.35">
      <c r="A10743" s="6" t="s">
        <v>185</v>
      </c>
      <c r="B10743" s="6" t="s">
        <v>212</v>
      </c>
      <c r="C10743" s="6" t="s">
        <v>768</v>
      </c>
      <c r="D10743" s="6" t="s">
        <v>751</v>
      </c>
      <c r="E10743" s="6" t="s">
        <v>472</v>
      </c>
      <c r="F10743" s="6" t="s">
        <v>477</v>
      </c>
      <c r="G10743" s="6" t="s">
        <v>478</v>
      </c>
      <c r="H10743" s="7">
        <v>103.55758</v>
      </c>
      <c r="I10743" s="7">
        <v>437.47793999999999</v>
      </c>
      <c r="J10743" s="7">
        <v>418.45715999999999</v>
      </c>
      <c r="K10743" s="7">
        <v>430.29305299999999</v>
      </c>
      <c r="L10743" s="7">
        <v>537.52896299999998</v>
      </c>
      <c r="M10743" s="7">
        <v>635.98145399999999</v>
      </c>
      <c r="N10743" s="7">
        <v>329.61690800000002</v>
      </c>
      <c r="O10743" s="7">
        <v>355.266527</v>
      </c>
      <c r="P10743" s="7">
        <v>449.162397</v>
      </c>
      <c r="Q10743" s="7">
        <v>414.18530199999998</v>
      </c>
      <c r="R10743" s="7">
        <v>282.60055799999998</v>
      </c>
      <c r="S10743" s="7">
        <v>376.10494699999998</v>
      </c>
      <c r="T10743" s="7"/>
    </row>
    <row r="10744" spans="1:20" x14ac:dyDescent="0.35">
      <c r="A10744" s="6" t="s">
        <v>185</v>
      </c>
      <c r="B10744" s="6" t="s">
        <v>212</v>
      </c>
      <c r="C10744" s="6" t="s">
        <v>768</v>
      </c>
      <c r="D10744" s="6" t="s">
        <v>751</v>
      </c>
      <c r="E10744" s="6" t="s">
        <v>472</v>
      </c>
      <c r="F10744" s="6" t="s">
        <v>479</v>
      </c>
      <c r="G10744" s="6" t="s">
        <v>480</v>
      </c>
      <c r="H10744" s="7">
        <v>543.14894000000004</v>
      </c>
      <c r="I10744" s="7">
        <v>965.83294000000001</v>
      </c>
      <c r="J10744" s="7">
        <v>956.32254999999998</v>
      </c>
      <c r="K10744" s="7">
        <v>1031.595656</v>
      </c>
      <c r="L10744" s="7">
        <v>1000.640942</v>
      </c>
      <c r="M10744" s="7">
        <v>1184.368406</v>
      </c>
      <c r="N10744" s="7">
        <v>525.79077600000005</v>
      </c>
      <c r="O10744" s="7">
        <v>567.86959400000001</v>
      </c>
      <c r="P10744" s="7">
        <v>716.93840399999999</v>
      </c>
      <c r="Q10744" s="7">
        <v>834.57085600000005</v>
      </c>
      <c r="R10744" s="7">
        <v>569.53386</v>
      </c>
      <c r="S10744" s="7">
        <v>757.86207999999999</v>
      </c>
      <c r="T10744" s="7"/>
    </row>
    <row r="10745" spans="1:20" x14ac:dyDescent="0.35">
      <c r="A10745" s="6" t="s">
        <v>185</v>
      </c>
      <c r="B10745" s="6" t="s">
        <v>212</v>
      </c>
      <c r="C10745" s="6" t="s">
        <v>768</v>
      </c>
      <c r="D10745" s="6" t="s">
        <v>751</v>
      </c>
      <c r="E10745" s="6" t="s">
        <v>472</v>
      </c>
      <c r="F10745" s="6" t="s">
        <v>485</v>
      </c>
      <c r="G10745" s="6" t="s">
        <v>486</v>
      </c>
      <c r="H10745" s="7">
        <v>152.16623999999999</v>
      </c>
      <c r="I10745" s="7">
        <v>406.83335</v>
      </c>
      <c r="J10745" s="7">
        <v>398.37966999999998</v>
      </c>
      <c r="K10745" s="7">
        <v>432.34302000000002</v>
      </c>
      <c r="L10745" s="7">
        <v>523.49254299999996</v>
      </c>
      <c r="M10745" s="7">
        <v>620.25050499999998</v>
      </c>
      <c r="N10745" s="7">
        <v>308.18188500000002</v>
      </c>
      <c r="O10745" s="7">
        <v>332.43823099999997</v>
      </c>
      <c r="P10745" s="7">
        <v>419.88741599999997</v>
      </c>
      <c r="Q10745" s="7">
        <v>426.552099</v>
      </c>
      <c r="R10745" s="7">
        <v>291.26420200000001</v>
      </c>
      <c r="S10745" s="7">
        <v>387.41645499999998</v>
      </c>
      <c r="T10745" s="7"/>
    </row>
    <row r="10746" spans="1:20" x14ac:dyDescent="0.35">
      <c r="A10746" s="6" t="s">
        <v>185</v>
      </c>
      <c r="B10746" s="6" t="s">
        <v>212</v>
      </c>
      <c r="C10746" s="6" t="s">
        <v>768</v>
      </c>
      <c r="D10746" s="6" t="s">
        <v>751</v>
      </c>
      <c r="E10746" s="6" t="s">
        <v>472</v>
      </c>
      <c r="F10746" s="6" t="s">
        <v>493</v>
      </c>
      <c r="G10746" s="6" t="s">
        <v>494</v>
      </c>
      <c r="H10746" s="7">
        <v>103.55758</v>
      </c>
      <c r="I10746" s="7">
        <v>253.6104</v>
      </c>
      <c r="J10746" s="7">
        <v>413.17361</v>
      </c>
      <c r="K10746" s="7">
        <v>330.79699099999999</v>
      </c>
      <c r="L10746" s="7">
        <v>958.354286</v>
      </c>
      <c r="M10746" s="7">
        <v>1132.7540280000001</v>
      </c>
      <c r="N10746" s="7">
        <v>400.49903</v>
      </c>
      <c r="O10746" s="7">
        <v>432.310428</v>
      </c>
      <c r="P10746" s="7">
        <v>545.75360999999998</v>
      </c>
      <c r="Q10746" s="7">
        <v>520.40669300000002</v>
      </c>
      <c r="R10746" s="7">
        <v>355.148504</v>
      </c>
      <c r="S10746" s="7">
        <v>472.38450399999999</v>
      </c>
      <c r="T10746" s="7"/>
    </row>
    <row r="10747" spans="1:20" x14ac:dyDescent="0.35">
      <c r="A10747" s="6" t="s">
        <v>185</v>
      </c>
      <c r="B10747" s="6" t="s">
        <v>212</v>
      </c>
      <c r="C10747" s="6" t="s">
        <v>768</v>
      </c>
      <c r="D10747" s="6" t="s">
        <v>751</v>
      </c>
      <c r="E10747" s="6" t="s">
        <v>472</v>
      </c>
      <c r="F10747" s="6" t="s">
        <v>497</v>
      </c>
      <c r="G10747" s="6" t="s">
        <v>498</v>
      </c>
      <c r="H10747" s="7">
        <v>23.247620000000001</v>
      </c>
      <c r="I10747" s="7">
        <v>65.516019999999997</v>
      </c>
      <c r="J10747" s="7">
        <v>83.480090000000004</v>
      </c>
      <c r="K10747" s="7">
        <v>75.503670999999997</v>
      </c>
      <c r="L10747" s="7">
        <v>158.80124799999999</v>
      </c>
      <c r="M10747" s="7">
        <v>206.39785000000001</v>
      </c>
      <c r="N10747" s="7">
        <v>118.689702</v>
      </c>
      <c r="O10747" s="7">
        <v>128.41975600000001</v>
      </c>
      <c r="P10747" s="7">
        <v>162.40971500000001</v>
      </c>
      <c r="Q10747" s="7">
        <v>130.85418799999999</v>
      </c>
      <c r="R10747" s="7">
        <v>88.792828999999998</v>
      </c>
      <c r="S10747" s="7">
        <v>118.924037</v>
      </c>
      <c r="T10747" s="7"/>
    </row>
    <row r="10748" spans="1:20" x14ac:dyDescent="0.35">
      <c r="A10748" s="6" t="s">
        <v>185</v>
      </c>
      <c r="B10748" s="6" t="s">
        <v>212</v>
      </c>
      <c r="C10748" s="6" t="s">
        <v>768</v>
      </c>
      <c r="D10748" s="6" t="s">
        <v>751</v>
      </c>
      <c r="E10748" s="6" t="s">
        <v>472</v>
      </c>
      <c r="F10748" s="6" t="s">
        <v>503</v>
      </c>
      <c r="G10748" s="6" t="s">
        <v>504</v>
      </c>
      <c r="H10748" s="7">
        <v>3.1701299999999999</v>
      </c>
      <c r="I10748" s="7">
        <v>22.190909999999999</v>
      </c>
      <c r="J10748" s="7">
        <v>22.190909999999999</v>
      </c>
      <c r="K10748" s="7">
        <v>17.117647000000002</v>
      </c>
      <c r="L10748" s="7">
        <v>168.45383699999999</v>
      </c>
      <c r="M10748" s="7">
        <v>165.50662600000001</v>
      </c>
      <c r="N10748" s="7">
        <v>120.333032</v>
      </c>
      <c r="O10748" s="7">
        <v>129.86284499999999</v>
      </c>
      <c r="P10748" s="7">
        <v>163.89445000000001</v>
      </c>
      <c r="Q10748" s="7">
        <v>149.338357</v>
      </c>
      <c r="R10748" s="7">
        <v>101.77824699999999</v>
      </c>
      <c r="S10748" s="7">
        <v>134.80639400000001</v>
      </c>
      <c r="T10748" s="7"/>
    </row>
    <row r="10749" spans="1:20" x14ac:dyDescent="0.35">
      <c r="A10749" s="6" t="s">
        <v>185</v>
      </c>
      <c r="B10749" s="6" t="s">
        <v>212</v>
      </c>
      <c r="C10749" s="6" t="s">
        <v>768</v>
      </c>
      <c r="D10749" s="6" t="s">
        <v>751</v>
      </c>
      <c r="E10749" s="6" t="s">
        <v>509</v>
      </c>
      <c r="F10749" s="6" t="s">
        <v>510</v>
      </c>
      <c r="G10749" s="6" t="s">
        <v>511</v>
      </c>
      <c r="H10749" s="7">
        <v>208.76372000000001</v>
      </c>
      <c r="I10749" s="7">
        <v>250.51646400000001</v>
      </c>
      <c r="J10749" s="7">
        <v>384.31502999999998</v>
      </c>
      <c r="K10749" s="7">
        <v>199.95050499999999</v>
      </c>
      <c r="L10749" s="7">
        <v>98.466054999999997</v>
      </c>
      <c r="M10749" s="7">
        <v>107.448207</v>
      </c>
      <c r="N10749" s="7">
        <v>73.572956000000005</v>
      </c>
      <c r="O10749" s="7">
        <v>57.269706999999997</v>
      </c>
      <c r="P10749" s="7">
        <v>57.766939999999998</v>
      </c>
      <c r="Q10749" s="7">
        <v>103.50264300000001</v>
      </c>
      <c r="R10749" s="7">
        <v>79.273663999999997</v>
      </c>
      <c r="S10749" s="7">
        <v>102.599532</v>
      </c>
      <c r="T10749" s="7"/>
    </row>
    <row r="10750" spans="1:20" x14ac:dyDescent="0.35">
      <c r="A10750" s="6" t="s">
        <v>185</v>
      </c>
      <c r="B10750" s="6" t="s">
        <v>212</v>
      </c>
      <c r="C10750" s="6" t="s">
        <v>768</v>
      </c>
      <c r="D10750" s="6" t="s">
        <v>751</v>
      </c>
      <c r="E10750" s="6" t="s">
        <v>509</v>
      </c>
      <c r="F10750" s="6" t="s">
        <v>512</v>
      </c>
      <c r="G10750" s="6" t="s">
        <v>513</v>
      </c>
      <c r="H10750" s="7">
        <v>277.08639199999999</v>
      </c>
      <c r="I10750" s="7">
        <v>411.83388400000001</v>
      </c>
      <c r="J10750" s="7">
        <v>331.17517400000003</v>
      </c>
      <c r="K10750" s="7">
        <v>417.12658299999998</v>
      </c>
      <c r="L10750" s="7">
        <v>216.35611399999999</v>
      </c>
      <c r="M10750" s="7">
        <v>241.348615</v>
      </c>
      <c r="N10750" s="7">
        <v>178.49809500000001</v>
      </c>
      <c r="O10750" s="7">
        <v>165.38465199999999</v>
      </c>
      <c r="P10750" s="7">
        <v>132.829601</v>
      </c>
      <c r="Q10750" s="7">
        <v>161.15510399999999</v>
      </c>
      <c r="R10750" s="7">
        <v>145.80824799999999</v>
      </c>
      <c r="S10750" s="7">
        <v>177.253016</v>
      </c>
      <c r="T10750" s="7"/>
    </row>
    <row r="10751" spans="1:20" x14ac:dyDescent="0.35">
      <c r="A10751" s="6" t="s">
        <v>185</v>
      </c>
      <c r="B10751" s="6" t="s">
        <v>212</v>
      </c>
      <c r="C10751" s="6" t="s">
        <v>768</v>
      </c>
      <c r="D10751" s="6" t="s">
        <v>751</v>
      </c>
      <c r="E10751" s="6" t="s">
        <v>509</v>
      </c>
      <c r="F10751" s="6" t="s">
        <v>514</v>
      </c>
      <c r="G10751" s="6" t="s">
        <v>515</v>
      </c>
      <c r="H10751" s="7">
        <v>81.607635999999999</v>
      </c>
      <c r="I10751" s="7">
        <v>85.40334</v>
      </c>
      <c r="J10751" s="7">
        <v>409.93603200000001</v>
      </c>
      <c r="K10751" s="7">
        <v>85.297863000000007</v>
      </c>
      <c r="L10751" s="7">
        <v>75.296795000000003</v>
      </c>
      <c r="M10751" s="7">
        <v>97.150712999999996</v>
      </c>
      <c r="N10751" s="7">
        <v>37.987940000000002</v>
      </c>
      <c r="O10751" s="7">
        <v>32.921447000000001</v>
      </c>
      <c r="P10751" s="7">
        <v>39.607320999999999</v>
      </c>
      <c r="Q10751" s="7">
        <v>58.537208</v>
      </c>
      <c r="R10751" s="7">
        <v>51.032544999999999</v>
      </c>
      <c r="S10751" s="7">
        <v>56.807054999999998</v>
      </c>
      <c r="T10751" s="7"/>
    </row>
    <row r="10752" spans="1:20" x14ac:dyDescent="0.35">
      <c r="A10752" s="6" t="s">
        <v>185</v>
      </c>
      <c r="B10752" s="6" t="s">
        <v>212</v>
      </c>
      <c r="C10752" s="6" t="s">
        <v>768</v>
      </c>
      <c r="D10752" s="6" t="s">
        <v>751</v>
      </c>
      <c r="E10752" s="6" t="s">
        <v>509</v>
      </c>
      <c r="F10752" s="6" t="s">
        <v>516</v>
      </c>
      <c r="G10752" s="6" t="s">
        <v>517</v>
      </c>
      <c r="H10752" s="6"/>
      <c r="I10752" s="6"/>
      <c r="J10752" s="6"/>
      <c r="K10752" s="7">
        <v>0</v>
      </c>
      <c r="L10752" s="7">
        <v>0</v>
      </c>
      <c r="M10752" s="7">
        <v>0</v>
      </c>
      <c r="N10752" s="7">
        <v>0</v>
      </c>
      <c r="O10752" s="7">
        <v>0</v>
      </c>
      <c r="P10752" s="7">
        <v>0</v>
      </c>
      <c r="Q10752" s="7">
        <v>121.57004000000001</v>
      </c>
      <c r="R10752" s="7">
        <v>101.17697699999999</v>
      </c>
      <c r="S10752" s="7">
        <v>117.032432</v>
      </c>
      <c r="T10752" s="7"/>
    </row>
    <row r="10753" spans="1:20" x14ac:dyDescent="0.35">
      <c r="A10753" s="6" t="s">
        <v>185</v>
      </c>
      <c r="B10753" s="6" t="s">
        <v>212</v>
      </c>
      <c r="C10753" s="6" t="s">
        <v>768</v>
      </c>
      <c r="D10753" s="6" t="s">
        <v>751</v>
      </c>
      <c r="E10753" s="6" t="s">
        <v>509</v>
      </c>
      <c r="F10753" s="6" t="s">
        <v>518</v>
      </c>
      <c r="G10753" s="6" t="s">
        <v>519</v>
      </c>
      <c r="H10753" s="7">
        <v>339.715508</v>
      </c>
      <c r="I10753" s="7">
        <v>62.629116000000003</v>
      </c>
      <c r="J10753" s="7">
        <v>40.803818</v>
      </c>
      <c r="K10753" s="7">
        <v>85.028084000000007</v>
      </c>
      <c r="L10753" s="7">
        <v>122.637191</v>
      </c>
      <c r="M10753" s="7">
        <v>148.60619700000001</v>
      </c>
      <c r="N10753" s="7">
        <v>143.017504</v>
      </c>
      <c r="O10753" s="7">
        <v>127.36640199999999</v>
      </c>
      <c r="P10753" s="7">
        <v>111.12515999999999</v>
      </c>
      <c r="Q10753" s="7">
        <v>0</v>
      </c>
      <c r="R10753" s="7">
        <v>0</v>
      </c>
      <c r="S10753" s="7">
        <v>0</v>
      </c>
      <c r="T10753" s="7"/>
    </row>
    <row r="10754" spans="1:20" x14ac:dyDescent="0.35">
      <c r="A10754" s="6" t="s">
        <v>185</v>
      </c>
      <c r="B10754" s="6" t="s">
        <v>212</v>
      </c>
      <c r="C10754" s="6" t="s">
        <v>768</v>
      </c>
      <c r="D10754" s="6" t="s">
        <v>751</v>
      </c>
      <c r="E10754" s="6" t="s">
        <v>509</v>
      </c>
      <c r="F10754" s="6" t="s">
        <v>520</v>
      </c>
      <c r="G10754" s="6" t="s">
        <v>521</v>
      </c>
      <c r="H10754" s="6"/>
      <c r="I10754" s="6"/>
      <c r="J10754" s="6"/>
      <c r="K10754" s="7">
        <v>0</v>
      </c>
      <c r="L10754" s="7">
        <v>0</v>
      </c>
      <c r="M10754" s="7">
        <v>0</v>
      </c>
      <c r="N10754" s="7">
        <v>0</v>
      </c>
      <c r="O10754" s="7">
        <v>0</v>
      </c>
      <c r="P10754" s="7">
        <v>6.9322179999999998</v>
      </c>
      <c r="Q10754" s="7">
        <v>56.455627999999997</v>
      </c>
      <c r="R10754" s="7">
        <v>33.895992</v>
      </c>
      <c r="S10754" s="7">
        <v>33.932118000000003</v>
      </c>
      <c r="T10754" s="7"/>
    </row>
    <row r="10755" spans="1:20" x14ac:dyDescent="0.35">
      <c r="A10755" s="6" t="s">
        <v>185</v>
      </c>
      <c r="B10755" s="6" t="s">
        <v>212</v>
      </c>
      <c r="C10755" s="6" t="s">
        <v>768</v>
      </c>
      <c r="D10755" s="6" t="s">
        <v>751</v>
      </c>
      <c r="E10755" s="6" t="s">
        <v>522</v>
      </c>
      <c r="F10755" s="6" t="s">
        <v>525</v>
      </c>
      <c r="G10755" s="6" t="s">
        <v>526</v>
      </c>
      <c r="H10755" s="6"/>
      <c r="I10755" s="6"/>
      <c r="J10755" s="6"/>
      <c r="K10755" s="7">
        <v>0</v>
      </c>
      <c r="L10755" s="7">
        <v>22.854666999999999</v>
      </c>
      <c r="M10755" s="7">
        <v>25.283003999999998</v>
      </c>
      <c r="N10755" s="7">
        <v>6.3519059999999996</v>
      </c>
      <c r="O10755" s="7">
        <v>13.434789</v>
      </c>
      <c r="P10755" s="7">
        <v>77.077600000000004</v>
      </c>
      <c r="Q10755" s="7">
        <v>34.116252000000003</v>
      </c>
      <c r="R10755" s="7">
        <v>36.013806000000002</v>
      </c>
      <c r="S10755" s="7">
        <v>46.513207000000001</v>
      </c>
      <c r="T10755" s="7"/>
    </row>
    <row r="10756" spans="1:20" x14ac:dyDescent="0.35">
      <c r="A10756" s="6" t="s">
        <v>185</v>
      </c>
      <c r="B10756" s="6" t="s">
        <v>212</v>
      </c>
      <c r="C10756" s="6" t="s">
        <v>768</v>
      </c>
      <c r="D10756" s="6" t="s">
        <v>751</v>
      </c>
      <c r="E10756" s="6" t="s">
        <v>522</v>
      </c>
      <c r="F10756" s="6" t="s">
        <v>529</v>
      </c>
      <c r="G10756" s="6" t="s">
        <v>530</v>
      </c>
      <c r="H10756" s="6"/>
      <c r="I10756" s="6"/>
      <c r="J10756" s="6"/>
      <c r="K10756" s="7">
        <v>0</v>
      </c>
      <c r="L10756" s="7">
        <v>4.9627679999999996</v>
      </c>
      <c r="M10756" s="7">
        <v>5.1283700000000003</v>
      </c>
      <c r="N10756" s="7">
        <v>1.8952279999999999</v>
      </c>
      <c r="O10756" s="7">
        <v>7.0165680000000004</v>
      </c>
      <c r="P10756" s="7">
        <v>13.03261</v>
      </c>
      <c r="Q10756" s="7">
        <v>3.440798</v>
      </c>
      <c r="R10756" s="7">
        <v>2.1929959999999999</v>
      </c>
      <c r="S10756" s="7">
        <v>3.0307149999999998</v>
      </c>
      <c r="T10756" s="7"/>
    </row>
    <row r="10757" spans="1:20" x14ac:dyDescent="0.35">
      <c r="A10757" s="6" t="s">
        <v>185</v>
      </c>
      <c r="B10757" s="6" t="s">
        <v>212</v>
      </c>
      <c r="C10757" s="6" t="s">
        <v>768</v>
      </c>
      <c r="D10757" s="6" t="s">
        <v>751</v>
      </c>
      <c r="E10757" s="6" t="s">
        <v>522</v>
      </c>
      <c r="F10757" s="6" t="s">
        <v>533</v>
      </c>
      <c r="G10757" s="6" t="s">
        <v>534</v>
      </c>
      <c r="H10757" s="6"/>
      <c r="I10757" s="6"/>
      <c r="J10757" s="6"/>
      <c r="K10757" s="7">
        <v>0</v>
      </c>
      <c r="L10757" s="7">
        <v>5.7878400000000001</v>
      </c>
      <c r="M10757" s="7">
        <v>5.3605780000000003</v>
      </c>
      <c r="N10757" s="7">
        <v>1.5458499999999999</v>
      </c>
      <c r="O10757" s="7">
        <v>5.7707839999999999</v>
      </c>
      <c r="P10757" s="7">
        <v>2.7624149999999998</v>
      </c>
      <c r="Q10757" s="7">
        <v>1.9751639999999999</v>
      </c>
      <c r="R10757" s="7">
        <v>1.3458399999999999</v>
      </c>
      <c r="S10757" s="7">
        <v>1.81467</v>
      </c>
      <c r="T10757" s="7"/>
    </row>
    <row r="10758" spans="1:20" x14ac:dyDescent="0.35">
      <c r="A10758" s="6" t="s">
        <v>185</v>
      </c>
      <c r="B10758" s="6" t="s">
        <v>212</v>
      </c>
      <c r="C10758" s="6" t="s">
        <v>768</v>
      </c>
      <c r="D10758" s="6" t="s">
        <v>751</v>
      </c>
      <c r="E10758" s="6" t="s">
        <v>522</v>
      </c>
      <c r="F10758" s="6" t="s">
        <v>535</v>
      </c>
      <c r="G10758" s="6" t="s">
        <v>536</v>
      </c>
      <c r="H10758" s="6"/>
      <c r="I10758" s="6"/>
      <c r="J10758" s="6"/>
      <c r="K10758" s="7">
        <v>0</v>
      </c>
      <c r="L10758" s="7">
        <v>8.5546179999999996</v>
      </c>
      <c r="M10758" s="7">
        <v>4.4564630000000003</v>
      </c>
      <c r="N10758" s="7">
        <v>2.2837960000000002</v>
      </c>
      <c r="O10758" s="7">
        <v>6.7272980000000002</v>
      </c>
      <c r="P10758" s="7">
        <v>4.3480249999999998</v>
      </c>
      <c r="Q10758" s="7">
        <v>3.0418539999999998</v>
      </c>
      <c r="R10758" s="7">
        <v>2.0733039999999998</v>
      </c>
      <c r="S10758" s="7">
        <v>2.7814399999999999</v>
      </c>
      <c r="T10758" s="7"/>
    </row>
    <row r="10759" spans="1:20" x14ac:dyDescent="0.35">
      <c r="A10759" s="6" t="s">
        <v>185</v>
      </c>
      <c r="B10759" s="6" t="s">
        <v>212</v>
      </c>
      <c r="C10759" s="6" t="s">
        <v>768</v>
      </c>
      <c r="D10759" s="6" t="s">
        <v>751</v>
      </c>
      <c r="E10759" s="6" t="s">
        <v>522</v>
      </c>
      <c r="F10759" s="6" t="s">
        <v>537</v>
      </c>
      <c r="G10759" s="6" t="s">
        <v>538</v>
      </c>
      <c r="H10759" s="6"/>
      <c r="I10759" s="6"/>
      <c r="J10759" s="6"/>
      <c r="K10759" s="7">
        <v>0</v>
      </c>
      <c r="L10759" s="7">
        <v>20.429507999999998</v>
      </c>
      <c r="M10759" s="7">
        <v>11.048658</v>
      </c>
      <c r="N10759" s="7">
        <v>5.1656599999999999</v>
      </c>
      <c r="O10759" s="7">
        <v>15.9863</v>
      </c>
      <c r="P10759" s="7">
        <v>47.214154999999998</v>
      </c>
      <c r="Q10759" s="7">
        <v>0</v>
      </c>
      <c r="R10759" s="7">
        <v>0</v>
      </c>
      <c r="S10759" s="7">
        <v>0</v>
      </c>
      <c r="T10759" s="7"/>
    </row>
    <row r="10760" spans="1:20" x14ac:dyDescent="0.35">
      <c r="A10760" s="6" t="s">
        <v>185</v>
      </c>
      <c r="B10760" s="6" t="s">
        <v>212</v>
      </c>
      <c r="C10760" s="6" t="s">
        <v>768</v>
      </c>
      <c r="D10760" s="6" t="s">
        <v>751</v>
      </c>
      <c r="E10760" s="6" t="s">
        <v>522</v>
      </c>
      <c r="F10760" s="6" t="s">
        <v>539</v>
      </c>
      <c r="G10760" s="6" t="s">
        <v>540</v>
      </c>
      <c r="H10760" s="6"/>
      <c r="I10760" s="6"/>
      <c r="J10760" s="6"/>
      <c r="K10760" s="7">
        <v>0</v>
      </c>
      <c r="L10760" s="7">
        <v>16.569047999999999</v>
      </c>
      <c r="M10760" s="7">
        <v>11.711848</v>
      </c>
      <c r="N10760" s="7">
        <v>6.8306659999999999</v>
      </c>
      <c r="O10760" s="7">
        <v>20.062054</v>
      </c>
      <c r="P10760" s="7">
        <v>32.815640000000002</v>
      </c>
      <c r="Q10760" s="7">
        <v>23.575308</v>
      </c>
      <c r="R10760" s="7">
        <v>16.068055999999999</v>
      </c>
      <c r="S10760" s="7">
        <v>21.691545000000001</v>
      </c>
      <c r="T10760" s="7"/>
    </row>
    <row r="10761" spans="1:20" x14ac:dyDescent="0.35">
      <c r="A10761" s="6" t="s">
        <v>185</v>
      </c>
      <c r="B10761" s="6" t="s">
        <v>212</v>
      </c>
      <c r="C10761" s="6" t="s">
        <v>768</v>
      </c>
      <c r="D10761" s="6" t="s">
        <v>751</v>
      </c>
      <c r="E10761" s="6" t="s">
        <v>522</v>
      </c>
      <c r="F10761" s="6" t="s">
        <v>541</v>
      </c>
      <c r="G10761" s="6" t="s">
        <v>542</v>
      </c>
      <c r="H10761" s="6"/>
      <c r="I10761" s="6"/>
      <c r="J10761" s="6"/>
      <c r="K10761" s="7">
        <v>0</v>
      </c>
      <c r="L10761" s="7">
        <v>48.342933000000002</v>
      </c>
      <c r="M10761" s="7">
        <v>45.045549000000001</v>
      </c>
      <c r="N10761" s="7">
        <v>9.9119639999999993</v>
      </c>
      <c r="O10761" s="7">
        <v>20.131876999999999</v>
      </c>
      <c r="P10761" s="7">
        <v>83.878405000000001</v>
      </c>
      <c r="Q10761" s="7">
        <v>36.819000000000003</v>
      </c>
      <c r="R10761" s="7">
        <v>38.435960000000001</v>
      </c>
      <c r="S10761" s="7">
        <v>49.623106999999997</v>
      </c>
      <c r="T10761" s="7"/>
    </row>
    <row r="10762" spans="1:20" x14ac:dyDescent="0.35">
      <c r="A10762" s="6" t="s">
        <v>185</v>
      </c>
      <c r="B10762" s="6" t="s">
        <v>212</v>
      </c>
      <c r="C10762" s="6" t="s">
        <v>768</v>
      </c>
      <c r="D10762" s="6" t="s">
        <v>751</v>
      </c>
      <c r="E10762" s="6" t="s">
        <v>522</v>
      </c>
      <c r="F10762" s="6" t="s">
        <v>547</v>
      </c>
      <c r="G10762" s="6" t="s">
        <v>548</v>
      </c>
      <c r="H10762" s="6"/>
      <c r="I10762" s="6"/>
      <c r="J10762" s="6"/>
      <c r="K10762" s="7">
        <v>0</v>
      </c>
      <c r="L10762" s="7">
        <v>4.7223759999999997</v>
      </c>
      <c r="M10762" s="7">
        <v>2.69001</v>
      </c>
      <c r="N10762" s="7">
        <v>5.7641200000000001</v>
      </c>
      <c r="O10762" s="7">
        <v>8.2322199999999999</v>
      </c>
      <c r="P10762" s="7">
        <v>6.6508000000000003</v>
      </c>
      <c r="Q10762" s="7">
        <v>6.2730220000000001</v>
      </c>
      <c r="R10762" s="7">
        <v>5.6416360000000001</v>
      </c>
      <c r="S10762" s="7">
        <v>7.5164650000000002</v>
      </c>
      <c r="T10762" s="7"/>
    </row>
    <row r="10763" spans="1:20" x14ac:dyDescent="0.35">
      <c r="A10763" s="6" t="s">
        <v>185</v>
      </c>
      <c r="B10763" s="6" t="s">
        <v>212</v>
      </c>
      <c r="C10763" s="6" t="s">
        <v>768</v>
      </c>
      <c r="D10763" s="6" t="s">
        <v>751</v>
      </c>
      <c r="E10763" s="6" t="s">
        <v>522</v>
      </c>
      <c r="F10763" s="6" t="s">
        <v>549</v>
      </c>
      <c r="G10763" s="6" t="s">
        <v>550</v>
      </c>
      <c r="H10763" s="6"/>
      <c r="I10763" s="6"/>
      <c r="J10763" s="6"/>
      <c r="K10763" s="7">
        <v>0</v>
      </c>
      <c r="L10763" s="7">
        <v>1.3104990000000001</v>
      </c>
      <c r="M10763" s="7">
        <v>1.620808</v>
      </c>
      <c r="N10763" s="7">
        <v>3.1316079999999999</v>
      </c>
      <c r="O10763" s="7">
        <v>5.850454</v>
      </c>
      <c r="P10763" s="7">
        <v>5.4941800000000001</v>
      </c>
      <c r="Q10763" s="7">
        <v>4.9764920000000004</v>
      </c>
      <c r="R10763" s="7">
        <v>4.2164400000000004</v>
      </c>
      <c r="S10763" s="7">
        <v>5.6726150000000004</v>
      </c>
      <c r="T10763" s="7"/>
    </row>
    <row r="10764" spans="1:20" x14ac:dyDescent="0.35">
      <c r="A10764" s="6" t="s">
        <v>185</v>
      </c>
      <c r="B10764" s="6" t="s">
        <v>212</v>
      </c>
      <c r="C10764" s="6" t="s">
        <v>768</v>
      </c>
      <c r="D10764" s="6" t="s">
        <v>751</v>
      </c>
      <c r="E10764" s="6" t="s">
        <v>522</v>
      </c>
      <c r="F10764" s="6" t="s">
        <v>551</v>
      </c>
      <c r="G10764" s="6" t="s">
        <v>552</v>
      </c>
      <c r="H10764" s="6"/>
      <c r="I10764" s="6"/>
      <c r="J10764" s="6"/>
      <c r="K10764" s="7">
        <v>0</v>
      </c>
      <c r="L10764" s="7">
        <v>3.054284</v>
      </c>
      <c r="M10764" s="7">
        <v>1.543547</v>
      </c>
      <c r="N10764" s="7">
        <v>4.0884479999999996</v>
      </c>
      <c r="O10764" s="7">
        <v>6.5279740000000004</v>
      </c>
      <c r="P10764" s="7">
        <v>5.0954750000000004</v>
      </c>
      <c r="Q10764" s="7">
        <v>4.5176020000000001</v>
      </c>
      <c r="R10764" s="7">
        <v>3.9772820000000002</v>
      </c>
      <c r="S10764" s="7">
        <v>5.2638699999999998</v>
      </c>
      <c r="T10764" s="7"/>
    </row>
    <row r="10765" spans="1:20" x14ac:dyDescent="0.35">
      <c r="A10765" s="6" t="s">
        <v>185</v>
      </c>
      <c r="B10765" s="6" t="s">
        <v>212</v>
      </c>
      <c r="C10765" s="6" t="s">
        <v>768</v>
      </c>
      <c r="D10765" s="6" t="s">
        <v>751</v>
      </c>
      <c r="E10765" s="6" t="s">
        <v>522</v>
      </c>
      <c r="F10765" s="6" t="s">
        <v>553</v>
      </c>
      <c r="G10765" s="6" t="s">
        <v>554</v>
      </c>
      <c r="H10765" s="6"/>
      <c r="I10765" s="6"/>
      <c r="J10765" s="6"/>
      <c r="K10765" s="7">
        <v>0</v>
      </c>
      <c r="L10765" s="7">
        <v>0.33249400000000001</v>
      </c>
      <c r="M10765" s="7">
        <v>0.97077800000000003</v>
      </c>
      <c r="N10765" s="7">
        <v>2.8720840000000001</v>
      </c>
      <c r="O10765" s="7">
        <v>3.9270360000000002</v>
      </c>
      <c r="P10765" s="7">
        <v>8.4656800000000008</v>
      </c>
      <c r="Q10765" s="7">
        <v>7.97818</v>
      </c>
      <c r="R10765" s="7">
        <v>7.3665419999999999</v>
      </c>
      <c r="S10765" s="7">
        <v>9.7394449999999999</v>
      </c>
      <c r="T10765" s="7"/>
    </row>
    <row r="10766" spans="1:20" x14ac:dyDescent="0.35">
      <c r="A10766" s="6" t="s">
        <v>185</v>
      </c>
      <c r="B10766" s="6" t="s">
        <v>212</v>
      </c>
      <c r="C10766" s="6" t="s">
        <v>768</v>
      </c>
      <c r="D10766" s="6" t="s">
        <v>751</v>
      </c>
      <c r="E10766" s="6" t="s">
        <v>522</v>
      </c>
      <c r="F10766" s="6" t="s">
        <v>555</v>
      </c>
      <c r="G10766" s="6" t="s">
        <v>556</v>
      </c>
      <c r="H10766" s="6"/>
      <c r="I10766" s="6"/>
      <c r="J10766" s="6"/>
      <c r="K10766" s="7">
        <v>0</v>
      </c>
      <c r="L10766" s="7">
        <v>3.313491</v>
      </c>
      <c r="M10766" s="7">
        <v>2.3180179999999999</v>
      </c>
      <c r="N10766" s="7">
        <v>4.8364079999999996</v>
      </c>
      <c r="O10766" s="7">
        <v>9.3683999999999994</v>
      </c>
      <c r="P10766" s="7">
        <v>8.9941999999999993</v>
      </c>
      <c r="Q10766" s="7">
        <v>8.1477079999999997</v>
      </c>
      <c r="R10766" s="7">
        <v>6.9379239999999998</v>
      </c>
      <c r="S10766" s="7">
        <v>9.3207749999999994</v>
      </c>
      <c r="T10766" s="7"/>
    </row>
    <row r="10767" spans="1:20" x14ac:dyDescent="0.35">
      <c r="A10767" s="6" t="s">
        <v>185</v>
      </c>
      <c r="B10767" s="6" t="s">
        <v>212</v>
      </c>
      <c r="C10767" s="6" t="s">
        <v>768</v>
      </c>
      <c r="D10767" s="6" t="s">
        <v>751</v>
      </c>
      <c r="E10767" s="6" t="s">
        <v>522</v>
      </c>
      <c r="F10767" s="6" t="s">
        <v>557</v>
      </c>
      <c r="G10767" s="6" t="s">
        <v>558</v>
      </c>
      <c r="H10767" s="6"/>
      <c r="I10767" s="6"/>
      <c r="J10767" s="6"/>
      <c r="K10767" s="7">
        <v>0</v>
      </c>
      <c r="L10767" s="7">
        <v>8.9906620000000004</v>
      </c>
      <c r="M10767" s="7">
        <v>4.3087879999999998</v>
      </c>
      <c r="N10767" s="7">
        <v>7.4986560000000004</v>
      </c>
      <c r="O10767" s="7">
        <v>50.807836000000002</v>
      </c>
      <c r="P10767" s="7">
        <v>7.9369949999999996</v>
      </c>
      <c r="Q10767" s="7">
        <v>5.6047520000000004</v>
      </c>
      <c r="R10767" s="7">
        <v>5.8811679999999997</v>
      </c>
      <c r="S10767" s="7">
        <v>10.84592</v>
      </c>
      <c r="T10767" s="7"/>
    </row>
    <row r="10768" spans="1:20" x14ac:dyDescent="0.35">
      <c r="A10768" s="6" t="s">
        <v>185</v>
      </c>
      <c r="B10768" s="6" t="s">
        <v>212</v>
      </c>
      <c r="C10768" s="6" t="s">
        <v>768</v>
      </c>
      <c r="D10768" s="6" t="s">
        <v>751</v>
      </c>
      <c r="E10768" s="6" t="s">
        <v>522</v>
      </c>
      <c r="F10768" s="6" t="s">
        <v>559</v>
      </c>
      <c r="G10768" s="6" t="s">
        <v>560</v>
      </c>
      <c r="H10768" s="6"/>
      <c r="I10768" s="6"/>
      <c r="J10768" s="6"/>
      <c r="K10768" s="7">
        <v>0</v>
      </c>
      <c r="L10768" s="7">
        <v>4.9872500000000004</v>
      </c>
      <c r="M10768" s="7">
        <v>0.31618400000000002</v>
      </c>
      <c r="N10768" s="7">
        <v>0</v>
      </c>
      <c r="O10768" s="7">
        <v>0.139736</v>
      </c>
      <c r="P10768" s="7">
        <v>16.671859999999999</v>
      </c>
      <c r="Q10768" s="7">
        <v>13.034046</v>
      </c>
      <c r="R10768" s="7">
        <v>12.240444</v>
      </c>
      <c r="S10768" s="7">
        <v>8.3739150000000002</v>
      </c>
      <c r="T10768" s="7"/>
    </row>
    <row r="10769" spans="1:20" x14ac:dyDescent="0.35">
      <c r="A10769" s="6" t="s">
        <v>185</v>
      </c>
      <c r="B10769" s="6" t="s">
        <v>212</v>
      </c>
      <c r="C10769" s="6" t="s">
        <v>768</v>
      </c>
      <c r="D10769" s="6" t="s">
        <v>751</v>
      </c>
      <c r="E10769" s="6" t="s">
        <v>522</v>
      </c>
      <c r="F10769" s="6" t="s">
        <v>561</v>
      </c>
      <c r="G10769" s="6" t="s">
        <v>562</v>
      </c>
      <c r="H10769" s="6"/>
      <c r="I10769" s="6"/>
      <c r="J10769" s="6"/>
      <c r="K10769" s="7">
        <v>0</v>
      </c>
      <c r="L10769" s="7">
        <v>1.664396</v>
      </c>
      <c r="M10769" s="7">
        <v>0.25378899999999999</v>
      </c>
      <c r="N10769" s="7">
        <v>0.20960000000000001</v>
      </c>
      <c r="O10769" s="7">
        <v>0.89719199999999999</v>
      </c>
      <c r="P10769" s="7">
        <v>3.4405600000000001</v>
      </c>
      <c r="Q10769" s="7">
        <v>3.1417199999999998</v>
      </c>
      <c r="R10769" s="7">
        <v>2.751436</v>
      </c>
      <c r="S10769" s="7">
        <v>2.7013500000000001</v>
      </c>
      <c r="T10769" s="7"/>
    </row>
    <row r="10770" spans="1:20" x14ac:dyDescent="0.35">
      <c r="A10770" s="6" t="s">
        <v>185</v>
      </c>
      <c r="B10770" s="6" t="s">
        <v>212</v>
      </c>
      <c r="C10770" s="6" t="s">
        <v>768</v>
      </c>
      <c r="D10770" s="6" t="s">
        <v>751</v>
      </c>
      <c r="E10770" s="6" t="s">
        <v>522</v>
      </c>
      <c r="F10770" s="6" t="s">
        <v>563</v>
      </c>
      <c r="G10770" s="6" t="s">
        <v>564</v>
      </c>
      <c r="H10770" s="6"/>
      <c r="I10770" s="6"/>
      <c r="J10770" s="6"/>
      <c r="K10770" s="7">
        <v>0</v>
      </c>
      <c r="L10770" s="7">
        <v>5.3983610000000004</v>
      </c>
      <c r="M10770" s="7">
        <v>5.4413270000000002</v>
      </c>
      <c r="N10770" s="7">
        <v>6.3718380000000003</v>
      </c>
      <c r="O10770" s="7">
        <v>5.9501179999999998</v>
      </c>
      <c r="P10770" s="7">
        <v>17.489705000000001</v>
      </c>
      <c r="Q10770" s="7">
        <v>19.247112000000001</v>
      </c>
      <c r="R10770" s="7">
        <v>15.460148</v>
      </c>
      <c r="S10770" s="7">
        <v>24.612089999999998</v>
      </c>
      <c r="T10770" s="7"/>
    </row>
    <row r="10771" spans="1:20" x14ac:dyDescent="0.35">
      <c r="A10771" s="6" t="s">
        <v>185</v>
      </c>
      <c r="B10771" s="6" t="s">
        <v>212</v>
      </c>
      <c r="C10771" s="6" t="s">
        <v>768</v>
      </c>
      <c r="D10771" s="6" t="s">
        <v>751</v>
      </c>
      <c r="E10771" s="6" t="s">
        <v>522</v>
      </c>
      <c r="F10771" s="6" t="s">
        <v>565</v>
      </c>
      <c r="G10771" s="6" t="s">
        <v>566</v>
      </c>
      <c r="H10771" s="6"/>
      <c r="I10771" s="6"/>
      <c r="J10771" s="6"/>
      <c r="K10771" s="7">
        <v>0</v>
      </c>
      <c r="L10771" s="7">
        <v>3.864093</v>
      </c>
      <c r="M10771" s="7">
        <v>9.1799859999999995</v>
      </c>
      <c r="N10771" s="7">
        <v>6.0232000000000001</v>
      </c>
      <c r="O10771" s="7">
        <v>3.7074880000000001</v>
      </c>
      <c r="P10771" s="7">
        <v>25.596499999999999</v>
      </c>
      <c r="Q10771" s="7">
        <v>18.818290000000001</v>
      </c>
      <c r="R10771" s="7">
        <v>29.743943999999999</v>
      </c>
      <c r="S10771" s="7">
        <v>30.90211</v>
      </c>
      <c r="T10771" s="7"/>
    </row>
    <row r="10772" spans="1:20" x14ac:dyDescent="0.35">
      <c r="A10772" s="6" t="s">
        <v>185</v>
      </c>
      <c r="B10772" s="6" t="s">
        <v>212</v>
      </c>
      <c r="C10772" s="6" t="s">
        <v>768</v>
      </c>
      <c r="D10772" s="6" t="s">
        <v>751</v>
      </c>
      <c r="E10772" s="6" t="s">
        <v>522</v>
      </c>
      <c r="F10772" s="6" t="s">
        <v>567</v>
      </c>
      <c r="G10772" s="6" t="s">
        <v>568</v>
      </c>
      <c r="H10772" s="6"/>
      <c r="I10772" s="6"/>
      <c r="J10772" s="6"/>
      <c r="K10772" s="7">
        <v>0</v>
      </c>
      <c r="L10772" s="7">
        <v>13.606593999999999</v>
      </c>
      <c r="M10772" s="7">
        <v>15.243511</v>
      </c>
      <c r="N10772" s="7">
        <v>8.9049259999999997</v>
      </c>
      <c r="O10772" s="7">
        <v>22.902512000000002</v>
      </c>
      <c r="P10772" s="7">
        <v>9.0737699999999997</v>
      </c>
      <c r="Q10772" s="7">
        <v>9.6738079999999993</v>
      </c>
      <c r="R10772" s="7">
        <v>10.048031999999999</v>
      </c>
      <c r="S10772" s="7">
        <v>10.138434999999999</v>
      </c>
      <c r="T10772" s="7"/>
    </row>
    <row r="10773" spans="1:20" x14ac:dyDescent="0.35">
      <c r="A10773" s="6" t="s">
        <v>185</v>
      </c>
      <c r="B10773" s="6" t="s">
        <v>212</v>
      </c>
      <c r="C10773" s="6" t="s">
        <v>768</v>
      </c>
      <c r="D10773" s="6" t="s">
        <v>751</v>
      </c>
      <c r="E10773" s="6" t="s">
        <v>522</v>
      </c>
      <c r="F10773" s="6" t="s">
        <v>569</v>
      </c>
      <c r="G10773" s="6" t="s">
        <v>570</v>
      </c>
      <c r="H10773" s="6"/>
      <c r="I10773" s="6"/>
      <c r="J10773" s="6"/>
      <c r="K10773" s="7">
        <v>0</v>
      </c>
      <c r="L10773" s="7">
        <v>2.5237660000000002</v>
      </c>
      <c r="M10773" s="7">
        <v>4.2838329999999996</v>
      </c>
      <c r="N10773" s="7">
        <v>2.034456</v>
      </c>
      <c r="O10773" s="7">
        <v>1.9833559999999999</v>
      </c>
      <c r="P10773" s="7">
        <v>1.5957349999999999</v>
      </c>
      <c r="Q10773" s="7">
        <v>1.0569</v>
      </c>
      <c r="R10773" s="7">
        <v>1.0266379999999999</v>
      </c>
      <c r="S10773" s="7">
        <v>2.2431399999999999</v>
      </c>
      <c r="T10773" s="7"/>
    </row>
    <row r="10774" spans="1:20" x14ac:dyDescent="0.35">
      <c r="A10774" s="6" t="s">
        <v>185</v>
      </c>
      <c r="B10774" s="6" t="s">
        <v>212</v>
      </c>
      <c r="C10774" s="6" t="s">
        <v>768</v>
      </c>
      <c r="D10774" s="6" t="s">
        <v>751</v>
      </c>
      <c r="E10774" s="6" t="s">
        <v>522</v>
      </c>
      <c r="F10774" s="6" t="s">
        <v>571</v>
      </c>
      <c r="G10774" s="6" t="s">
        <v>572</v>
      </c>
      <c r="H10774" s="6"/>
      <c r="I10774" s="6"/>
      <c r="J10774" s="6"/>
      <c r="K10774" s="7">
        <v>0</v>
      </c>
      <c r="L10774" s="7">
        <v>3.3976160000000002</v>
      </c>
      <c r="M10774" s="7">
        <v>6.185638</v>
      </c>
      <c r="N10774" s="7">
        <v>2.961878</v>
      </c>
      <c r="O10774" s="7">
        <v>2.8903759999999998</v>
      </c>
      <c r="P10774" s="7">
        <v>2.3337150000000002</v>
      </c>
      <c r="Q10774" s="7">
        <v>1.5459560000000001</v>
      </c>
      <c r="R10774" s="7">
        <v>1.505428</v>
      </c>
      <c r="S10774" s="7">
        <v>3.2697750000000001</v>
      </c>
      <c r="T10774" s="7"/>
    </row>
    <row r="10775" spans="1:20" x14ac:dyDescent="0.35">
      <c r="A10775" s="6" t="s">
        <v>185</v>
      </c>
      <c r="B10775" s="6" t="s">
        <v>212</v>
      </c>
      <c r="C10775" s="6" t="s">
        <v>768</v>
      </c>
      <c r="D10775" s="6" t="s">
        <v>751</v>
      </c>
      <c r="E10775" s="6" t="s">
        <v>522</v>
      </c>
      <c r="F10775" s="6" t="s">
        <v>573</v>
      </c>
      <c r="G10775" s="6" t="s">
        <v>574</v>
      </c>
      <c r="H10775" s="6"/>
      <c r="I10775" s="6"/>
      <c r="J10775" s="6"/>
      <c r="K10775" s="7">
        <v>0</v>
      </c>
      <c r="L10775" s="7">
        <v>9.4670000000000005</v>
      </c>
      <c r="M10775" s="7">
        <v>4.0635630000000003</v>
      </c>
      <c r="N10775" s="7">
        <v>4.5473119999999998</v>
      </c>
      <c r="O10775" s="7">
        <v>7.5348280000000001</v>
      </c>
      <c r="P10775" s="7">
        <v>2.5232749999999999</v>
      </c>
      <c r="Q10775" s="7">
        <v>1.8852420000000001</v>
      </c>
      <c r="R10775" s="7">
        <v>1.6050819999999999</v>
      </c>
      <c r="S10775" s="7">
        <v>4.9344700000000001</v>
      </c>
      <c r="T10775" s="7"/>
    </row>
    <row r="10776" spans="1:20" x14ac:dyDescent="0.35">
      <c r="A10776" s="6" t="s">
        <v>185</v>
      </c>
      <c r="B10776" s="6" t="s">
        <v>212</v>
      </c>
      <c r="C10776" s="6" t="s">
        <v>768</v>
      </c>
      <c r="D10776" s="6" t="s">
        <v>751</v>
      </c>
      <c r="E10776" s="6" t="s">
        <v>575</v>
      </c>
      <c r="F10776" s="6" t="s">
        <v>576</v>
      </c>
      <c r="G10776" s="6" t="s">
        <v>577</v>
      </c>
      <c r="H10776" s="7">
        <v>710.10911999999996</v>
      </c>
      <c r="I10776" s="7">
        <v>2120.8169699999999</v>
      </c>
      <c r="J10776" s="7">
        <v>1310.3204000000001</v>
      </c>
      <c r="K10776" s="7">
        <v>863.08160499999997</v>
      </c>
      <c r="L10776" s="7">
        <v>457.48335700000001</v>
      </c>
      <c r="M10776" s="7">
        <v>447.28102000000001</v>
      </c>
      <c r="N10776" s="7">
        <v>247.229344</v>
      </c>
      <c r="O10776" s="7">
        <v>252.531713</v>
      </c>
      <c r="P10776" s="7">
        <v>248.709656</v>
      </c>
      <c r="Q10776" s="7">
        <v>475.78067099999998</v>
      </c>
      <c r="R10776" s="7">
        <v>393.049938</v>
      </c>
      <c r="S10776" s="7">
        <v>478.04502600000001</v>
      </c>
      <c r="T10776" s="7"/>
    </row>
    <row r="10777" spans="1:20" x14ac:dyDescent="0.35">
      <c r="A10777" s="6" t="s">
        <v>185</v>
      </c>
      <c r="B10777" s="6" t="s">
        <v>212</v>
      </c>
      <c r="C10777" s="6" t="s">
        <v>768</v>
      </c>
      <c r="D10777" s="6" t="s">
        <v>751</v>
      </c>
      <c r="E10777" s="6" t="s">
        <v>578</v>
      </c>
      <c r="F10777" s="6" t="s">
        <v>579</v>
      </c>
      <c r="G10777" s="6" t="s">
        <v>580</v>
      </c>
      <c r="H10777" s="6"/>
      <c r="I10777" s="6"/>
      <c r="J10777" s="6"/>
      <c r="K10777" s="7">
        <v>0</v>
      </c>
      <c r="L10777" s="7">
        <v>0.69872199999999995</v>
      </c>
      <c r="M10777" s="7">
        <v>0.94877500000000003</v>
      </c>
      <c r="N10777" s="7">
        <v>0.47891600000000001</v>
      </c>
      <c r="O10777" s="7">
        <v>0.35918800000000001</v>
      </c>
      <c r="P10777" s="7">
        <v>0.33921000000000001</v>
      </c>
      <c r="Q10777" s="7">
        <v>0.488954</v>
      </c>
      <c r="R10777" s="7">
        <v>0.54864199999999996</v>
      </c>
      <c r="S10777" s="7">
        <v>1.265725</v>
      </c>
      <c r="T10777" s="7"/>
    </row>
    <row r="10778" spans="1:20" x14ac:dyDescent="0.35">
      <c r="A10778" s="6" t="s">
        <v>185</v>
      </c>
      <c r="B10778" s="6" t="s">
        <v>212</v>
      </c>
      <c r="C10778" s="6" t="s">
        <v>768</v>
      </c>
      <c r="D10778" s="6" t="s">
        <v>751</v>
      </c>
      <c r="E10778" s="6" t="s">
        <v>578</v>
      </c>
      <c r="F10778" s="6" t="s">
        <v>581</v>
      </c>
      <c r="G10778" s="6" t="s">
        <v>582</v>
      </c>
      <c r="H10778" s="6"/>
      <c r="I10778" s="6"/>
      <c r="J10778" s="6"/>
      <c r="K10778" s="7">
        <v>0</v>
      </c>
      <c r="L10778" s="7">
        <v>2.43513</v>
      </c>
      <c r="M10778" s="7">
        <v>3.2982179999999999</v>
      </c>
      <c r="N10778" s="7">
        <v>15.635795999999999</v>
      </c>
      <c r="O10778" s="7">
        <v>11.810166000000001</v>
      </c>
      <c r="P10778" s="7">
        <v>11.15785</v>
      </c>
      <c r="Q10778" s="7">
        <v>1.9249940000000001</v>
      </c>
      <c r="R10778" s="7">
        <v>2.1733359999999999</v>
      </c>
      <c r="S10778" s="7">
        <v>5.01492</v>
      </c>
      <c r="T10778" s="7"/>
    </row>
    <row r="10779" spans="1:20" x14ac:dyDescent="0.35">
      <c r="A10779" s="6" t="s">
        <v>185</v>
      </c>
      <c r="B10779" s="6" t="s">
        <v>212</v>
      </c>
      <c r="C10779" s="6" t="s">
        <v>768</v>
      </c>
      <c r="D10779" s="6" t="s">
        <v>751</v>
      </c>
      <c r="E10779" s="6" t="s">
        <v>578</v>
      </c>
      <c r="F10779" s="6" t="s">
        <v>595</v>
      </c>
      <c r="G10779" s="6" t="s">
        <v>596</v>
      </c>
      <c r="H10779" s="7">
        <v>0.63402599999999998</v>
      </c>
      <c r="I10779" s="7">
        <v>1.268052</v>
      </c>
      <c r="J10779" s="7">
        <v>6.9742860000000002</v>
      </c>
      <c r="K10779" s="7">
        <v>1.6897</v>
      </c>
      <c r="L10779" s="7">
        <v>9.7502189999999995</v>
      </c>
      <c r="M10779" s="7">
        <v>7.9603159999999997</v>
      </c>
      <c r="N10779" s="7">
        <v>6.0331939999999999</v>
      </c>
      <c r="O10779" s="7">
        <v>5.0333410000000001</v>
      </c>
      <c r="P10779" s="7">
        <v>8.2165149999999993</v>
      </c>
      <c r="Q10779" s="7">
        <v>2.5231180000000002</v>
      </c>
      <c r="R10779" s="7">
        <v>5.7615280000000002</v>
      </c>
      <c r="S10779" s="7">
        <v>22.658852</v>
      </c>
      <c r="T10779" s="7"/>
    </row>
    <row r="10780" spans="1:20" x14ac:dyDescent="0.35">
      <c r="A10780" s="6" t="s">
        <v>185</v>
      </c>
      <c r="B10780" s="6" t="s">
        <v>212</v>
      </c>
      <c r="C10780" s="6" t="s">
        <v>768</v>
      </c>
      <c r="D10780" s="6" t="s">
        <v>751</v>
      </c>
      <c r="E10780" s="6" t="s">
        <v>578</v>
      </c>
      <c r="F10780" s="6" t="s">
        <v>597</v>
      </c>
      <c r="G10780" s="6" t="s">
        <v>598</v>
      </c>
      <c r="H10780" s="7">
        <v>0.63402599999999998</v>
      </c>
      <c r="I10780" s="7">
        <v>35.505456000000002</v>
      </c>
      <c r="J10780" s="7">
        <v>19.654806000000001</v>
      </c>
      <c r="K10780" s="7">
        <v>10.790035</v>
      </c>
      <c r="L10780" s="7">
        <v>12.945328999999999</v>
      </c>
      <c r="M10780" s="7">
        <v>10.56813</v>
      </c>
      <c r="N10780" s="7">
        <v>9.3536839999999994</v>
      </c>
      <c r="O10780" s="7">
        <v>7.8036089999999998</v>
      </c>
      <c r="P10780" s="7">
        <v>12.743185</v>
      </c>
      <c r="Q10780" s="7">
        <v>3.8894120000000001</v>
      </c>
      <c r="R10780" s="7">
        <v>8.8812739999999994</v>
      </c>
      <c r="S10780" s="7">
        <v>34.950077</v>
      </c>
      <c r="T10780" s="7"/>
    </row>
    <row r="10781" spans="1:20" x14ac:dyDescent="0.35">
      <c r="A10781" s="6" t="s">
        <v>185</v>
      </c>
      <c r="B10781" s="6" t="s">
        <v>212</v>
      </c>
      <c r="C10781" s="6" t="s">
        <v>768</v>
      </c>
      <c r="D10781" s="6" t="s">
        <v>751</v>
      </c>
      <c r="E10781" s="6" t="s">
        <v>578</v>
      </c>
      <c r="F10781" s="6" t="s">
        <v>599</v>
      </c>
      <c r="G10781" s="6" t="s">
        <v>600</v>
      </c>
      <c r="H10781" s="7">
        <v>15.216623999999999</v>
      </c>
      <c r="I10781" s="7">
        <v>22.824936000000001</v>
      </c>
      <c r="J10781" s="7">
        <v>25.361039999999999</v>
      </c>
      <c r="K10781" s="7">
        <v>14.295482</v>
      </c>
      <c r="L10781" s="7">
        <v>6.7693399999999997</v>
      </c>
      <c r="M10781" s="7">
        <v>5.5280420000000001</v>
      </c>
      <c r="N10781" s="7">
        <v>8.7750160000000008</v>
      </c>
      <c r="O10781" s="7">
        <v>7.3251540000000004</v>
      </c>
      <c r="P10781" s="7">
        <v>11.946095</v>
      </c>
      <c r="Q10781" s="7">
        <v>3.8695119999999998</v>
      </c>
      <c r="R10781" s="7">
        <v>8.8313799999999993</v>
      </c>
      <c r="S10781" s="7">
        <v>34.730530000000002</v>
      </c>
      <c r="T10781" s="7"/>
    </row>
    <row r="10782" spans="1:20" x14ac:dyDescent="0.35">
      <c r="A10782" s="6" t="s">
        <v>185</v>
      </c>
      <c r="B10782" s="6" t="s">
        <v>212</v>
      </c>
      <c r="C10782" s="6" t="s">
        <v>768</v>
      </c>
      <c r="D10782" s="6" t="s">
        <v>751</v>
      </c>
      <c r="E10782" s="6" t="s">
        <v>578</v>
      </c>
      <c r="F10782" s="6" t="s">
        <v>601</v>
      </c>
      <c r="G10782" s="6" t="s">
        <v>602</v>
      </c>
      <c r="H10782" s="7">
        <v>1.268052</v>
      </c>
      <c r="I10782" s="7">
        <v>14.582598000000001</v>
      </c>
      <c r="J10782" s="7">
        <v>27.897144000000001</v>
      </c>
      <c r="K10782" s="7">
        <v>19.325099999999999</v>
      </c>
      <c r="L10782" s="7">
        <v>9.1357020000000002</v>
      </c>
      <c r="M10782" s="7">
        <v>7.4503409999999999</v>
      </c>
      <c r="N10782" s="7">
        <v>5.1357119999999998</v>
      </c>
      <c r="O10782" s="7">
        <v>4.2856719999999999</v>
      </c>
      <c r="P10782" s="7">
        <v>6.9998849999999999</v>
      </c>
      <c r="Q10782" s="7">
        <v>2.1542840000000001</v>
      </c>
      <c r="R10782" s="7">
        <v>5.1138260000000004</v>
      </c>
      <c r="S10782" s="7">
        <v>20.0962</v>
      </c>
      <c r="T10782" s="7"/>
    </row>
    <row r="10783" spans="1:20" x14ac:dyDescent="0.35">
      <c r="A10783" s="6" t="s">
        <v>185</v>
      </c>
      <c r="B10783" s="6" t="s">
        <v>212</v>
      </c>
      <c r="C10783" s="6" t="s">
        <v>768</v>
      </c>
      <c r="D10783" s="6" t="s">
        <v>751</v>
      </c>
      <c r="E10783" s="6" t="s">
        <v>578</v>
      </c>
      <c r="F10783" s="6" t="s">
        <v>680</v>
      </c>
      <c r="G10783" s="6" t="s">
        <v>681</v>
      </c>
      <c r="H10783" s="6"/>
      <c r="I10783" s="6"/>
      <c r="J10783" s="6"/>
      <c r="K10783" s="7">
        <v>0.69742899999999997</v>
      </c>
      <c r="L10783" s="7">
        <v>0.48615599999999998</v>
      </c>
      <c r="M10783" s="7">
        <v>0.79981400000000002</v>
      </c>
      <c r="N10783" s="7">
        <v>0.83768799999999999</v>
      </c>
      <c r="O10783" s="7">
        <v>0.44863199999999998</v>
      </c>
      <c r="P10783" s="7">
        <v>0.36913000000000001</v>
      </c>
      <c r="Q10783" s="7">
        <v>0.32934000000000002</v>
      </c>
      <c r="R10783" s="7">
        <v>0.31928400000000001</v>
      </c>
      <c r="S10783" s="7">
        <v>1.13636</v>
      </c>
      <c r="T10783" s="7"/>
    </row>
    <row r="10784" spans="1:20" x14ac:dyDescent="0.35">
      <c r="A10784" s="6" t="s">
        <v>185</v>
      </c>
      <c r="B10784" s="6" t="s">
        <v>212</v>
      </c>
      <c r="C10784" s="6" t="s">
        <v>768</v>
      </c>
      <c r="D10784" s="6" t="s">
        <v>751</v>
      </c>
      <c r="E10784" s="6" t="s">
        <v>578</v>
      </c>
      <c r="F10784" s="6" t="s">
        <v>682</v>
      </c>
      <c r="G10784" s="6" t="s">
        <v>683</v>
      </c>
      <c r="H10784" s="6"/>
      <c r="I10784" s="6"/>
      <c r="J10784" s="6"/>
      <c r="K10784" s="7">
        <v>0.69742899999999997</v>
      </c>
      <c r="L10784" s="7">
        <v>2.0974170000000001</v>
      </c>
      <c r="M10784" s="7">
        <v>2.6869230000000002</v>
      </c>
      <c r="N10784" s="7">
        <v>3.0514800000000002</v>
      </c>
      <c r="O10784" s="7">
        <v>3.1194419999999998</v>
      </c>
      <c r="P10784" s="7">
        <v>2.0447199999999999</v>
      </c>
      <c r="Q10784" s="7">
        <v>1.7554719999999999</v>
      </c>
      <c r="R10784" s="7">
        <v>1.9537519999999999</v>
      </c>
      <c r="S10784" s="7">
        <v>4.7355349999999996</v>
      </c>
      <c r="T10784" s="7"/>
    </row>
    <row r="10785" spans="1:20" x14ac:dyDescent="0.35">
      <c r="A10785" s="6" t="s">
        <v>185</v>
      </c>
      <c r="B10785" s="6" t="s">
        <v>212</v>
      </c>
      <c r="C10785" s="6" t="s">
        <v>768</v>
      </c>
      <c r="D10785" s="6" t="s">
        <v>751</v>
      </c>
      <c r="E10785" s="6" t="s">
        <v>578</v>
      </c>
      <c r="F10785" s="6" t="s">
        <v>603</v>
      </c>
      <c r="G10785" s="6" t="s">
        <v>604</v>
      </c>
      <c r="H10785" s="6"/>
      <c r="I10785" s="6"/>
      <c r="J10785" s="6"/>
      <c r="K10785" s="7">
        <v>0</v>
      </c>
      <c r="L10785" s="7">
        <v>92.561779999999999</v>
      </c>
      <c r="M10785" s="7">
        <v>124.397246</v>
      </c>
      <c r="N10785" s="7">
        <v>83.612536000000006</v>
      </c>
      <c r="O10785" s="7">
        <v>63.266012000000003</v>
      </c>
      <c r="P10785" s="7">
        <v>59.638120000000001</v>
      </c>
      <c r="Q10785" s="7">
        <v>55.926588000000002</v>
      </c>
      <c r="R10785" s="7">
        <v>63.006369999999997</v>
      </c>
      <c r="S10785" s="7">
        <v>141.60330999999999</v>
      </c>
      <c r="T10785" s="7"/>
    </row>
    <row r="10786" spans="1:20" x14ac:dyDescent="0.35">
      <c r="A10786" s="6" t="s">
        <v>185</v>
      </c>
      <c r="B10786" s="6" t="s">
        <v>212</v>
      </c>
      <c r="C10786" s="6" t="s">
        <v>768</v>
      </c>
      <c r="D10786" s="6" t="s">
        <v>751</v>
      </c>
      <c r="E10786" s="6" t="s">
        <v>578</v>
      </c>
      <c r="F10786" s="6" t="s">
        <v>605</v>
      </c>
      <c r="G10786" s="6" t="s">
        <v>606</v>
      </c>
      <c r="H10786" s="6"/>
      <c r="I10786" s="6"/>
      <c r="J10786" s="6"/>
      <c r="K10786" s="7">
        <v>0</v>
      </c>
      <c r="L10786" s="7">
        <v>15.241616</v>
      </c>
      <c r="M10786" s="7">
        <v>20.438779</v>
      </c>
      <c r="N10786" s="7">
        <v>23.014835999999999</v>
      </c>
      <c r="O10786" s="7">
        <v>17.510853999999998</v>
      </c>
      <c r="P10786" s="7">
        <v>16.422899999999998</v>
      </c>
      <c r="Q10786" s="7">
        <v>18.090156</v>
      </c>
      <c r="R10786" s="7">
        <v>20.404122000000001</v>
      </c>
      <c r="S10786" s="7">
        <v>45.86524</v>
      </c>
      <c r="T10786" s="7"/>
    </row>
    <row r="10787" spans="1:20" x14ac:dyDescent="0.35">
      <c r="A10787" s="6" t="s">
        <v>185</v>
      </c>
      <c r="B10787" s="6" t="s">
        <v>212</v>
      </c>
      <c r="C10787" s="6" t="s">
        <v>768</v>
      </c>
      <c r="D10787" s="6" t="s">
        <v>751</v>
      </c>
      <c r="E10787" s="6" t="s">
        <v>578</v>
      </c>
      <c r="F10787" s="6" t="s">
        <v>607</v>
      </c>
      <c r="G10787" s="6" t="s">
        <v>608</v>
      </c>
      <c r="H10787" s="6"/>
      <c r="I10787" s="6"/>
      <c r="J10787" s="6"/>
      <c r="K10787" s="7">
        <v>0</v>
      </c>
      <c r="L10787" s="7">
        <v>87.279849999999996</v>
      </c>
      <c r="M10787" s="7">
        <v>117.30236499999999</v>
      </c>
      <c r="N10787" s="7">
        <v>77.649507999999997</v>
      </c>
      <c r="O10787" s="7">
        <v>58.830928</v>
      </c>
      <c r="P10787" s="7">
        <v>55.450380000000003</v>
      </c>
      <c r="Q10787" s="7">
        <v>56.734127999999998</v>
      </c>
      <c r="R10787" s="7">
        <v>63.914064000000003</v>
      </c>
      <c r="S10787" s="7">
        <v>143.656385</v>
      </c>
      <c r="T10787" s="7"/>
    </row>
    <row r="10788" spans="1:20" x14ac:dyDescent="0.35">
      <c r="A10788" s="6" t="s">
        <v>185</v>
      </c>
      <c r="B10788" s="6" t="s">
        <v>212</v>
      </c>
      <c r="C10788" s="6" t="s">
        <v>768</v>
      </c>
      <c r="D10788" s="6" t="s">
        <v>751</v>
      </c>
      <c r="E10788" s="6" t="s">
        <v>578</v>
      </c>
      <c r="F10788" s="6" t="s">
        <v>609</v>
      </c>
      <c r="G10788" s="6" t="s">
        <v>610</v>
      </c>
      <c r="H10788" s="6"/>
      <c r="I10788" s="6"/>
      <c r="J10788" s="6"/>
      <c r="K10788" s="7">
        <v>0</v>
      </c>
      <c r="L10788" s="7">
        <v>46.005426</v>
      </c>
      <c r="M10788" s="7">
        <v>61.827737999999997</v>
      </c>
      <c r="N10788" s="7">
        <v>49.229818000000002</v>
      </c>
      <c r="O10788" s="7">
        <v>37.2941</v>
      </c>
      <c r="P10788" s="7">
        <v>35.089235000000002</v>
      </c>
      <c r="Q10788" s="7">
        <v>30.266825999999998</v>
      </c>
      <c r="R10788" s="7">
        <v>34.010368</v>
      </c>
      <c r="S10788" s="7">
        <v>76.559164999999993</v>
      </c>
      <c r="T10788" s="7"/>
    </row>
    <row r="10789" spans="1:20" x14ac:dyDescent="0.35">
      <c r="A10789" s="6" t="s">
        <v>185</v>
      </c>
      <c r="B10789" s="6" t="s">
        <v>212</v>
      </c>
      <c r="C10789" s="6" t="s">
        <v>768</v>
      </c>
      <c r="D10789" s="6" t="s">
        <v>751</v>
      </c>
      <c r="E10789" s="6" t="s">
        <v>578</v>
      </c>
      <c r="F10789" s="6" t="s">
        <v>611</v>
      </c>
      <c r="G10789" s="6" t="s">
        <v>612</v>
      </c>
      <c r="H10789" s="6"/>
      <c r="I10789" s="6"/>
      <c r="J10789" s="6"/>
      <c r="K10789" s="7">
        <v>0</v>
      </c>
      <c r="L10789" s="7">
        <v>6.2756239999999996</v>
      </c>
      <c r="M10789" s="7">
        <v>8.3610009999999999</v>
      </c>
      <c r="N10789" s="7">
        <v>10.231164</v>
      </c>
      <c r="O10789" s="7">
        <v>7.6940720000000002</v>
      </c>
      <c r="P10789" s="7">
        <v>7.358905</v>
      </c>
      <c r="Q10789" s="7">
        <v>9.1450960000000006</v>
      </c>
      <c r="R10789" s="7">
        <v>10.316416</v>
      </c>
      <c r="S10789" s="7">
        <v>23.25713</v>
      </c>
      <c r="T10789" s="7"/>
    </row>
    <row r="10790" spans="1:20" x14ac:dyDescent="0.35">
      <c r="A10790" s="6" t="s">
        <v>185</v>
      </c>
      <c r="B10790" s="6" t="s">
        <v>212</v>
      </c>
      <c r="C10790" s="6" t="s">
        <v>768</v>
      </c>
      <c r="D10790" s="6" t="s">
        <v>751</v>
      </c>
      <c r="E10790" s="6" t="s">
        <v>578</v>
      </c>
      <c r="F10790" s="6" t="s">
        <v>613</v>
      </c>
      <c r="G10790" s="6" t="s">
        <v>614</v>
      </c>
      <c r="H10790" s="6"/>
      <c r="I10790" s="6"/>
      <c r="J10790" s="6"/>
      <c r="K10790" s="7">
        <v>0</v>
      </c>
      <c r="L10790" s="7">
        <v>17.965783999999999</v>
      </c>
      <c r="M10790" s="7">
        <v>24.097299</v>
      </c>
      <c r="N10790" s="7">
        <v>31.839604000000001</v>
      </c>
      <c r="O10790" s="7">
        <v>24.118407999999999</v>
      </c>
      <c r="P10790" s="7">
        <v>22.624684999999999</v>
      </c>
      <c r="Q10790" s="7">
        <v>18.778241999999999</v>
      </c>
      <c r="R10790" s="7">
        <v>21.181795999999999</v>
      </c>
      <c r="S10790" s="7">
        <v>47.619374999999998</v>
      </c>
      <c r="T10790" s="7"/>
    </row>
    <row r="10791" spans="1:20" x14ac:dyDescent="0.35">
      <c r="A10791" s="6" t="s">
        <v>185</v>
      </c>
      <c r="B10791" s="6" t="s">
        <v>212</v>
      </c>
      <c r="C10791" s="6" t="s">
        <v>768</v>
      </c>
      <c r="D10791" s="6" t="s">
        <v>751</v>
      </c>
      <c r="E10791" s="6" t="s">
        <v>578</v>
      </c>
      <c r="F10791" s="6" t="s">
        <v>615</v>
      </c>
      <c r="G10791" s="6" t="s">
        <v>616</v>
      </c>
      <c r="H10791" s="6"/>
      <c r="I10791" s="6"/>
      <c r="J10791" s="6"/>
      <c r="K10791" s="7">
        <v>0</v>
      </c>
      <c r="L10791" s="7">
        <v>9.1399489999999997</v>
      </c>
      <c r="M10791" s="7">
        <v>12.252425000000001</v>
      </c>
      <c r="N10791" s="7">
        <v>10.849527999999999</v>
      </c>
      <c r="O10791" s="7">
        <v>8.2620539999999991</v>
      </c>
      <c r="P10791" s="7">
        <v>7.8077550000000002</v>
      </c>
      <c r="Q10791" s="7">
        <v>12.944516</v>
      </c>
      <c r="R10791" s="7">
        <v>14.602918000000001</v>
      </c>
      <c r="S10791" s="7">
        <v>32.92633</v>
      </c>
      <c r="T10791" s="7"/>
    </row>
    <row r="10792" spans="1:20" x14ac:dyDescent="0.35">
      <c r="A10792" s="6" t="s">
        <v>185</v>
      </c>
      <c r="B10792" s="6" t="s">
        <v>212</v>
      </c>
      <c r="C10792" s="6" t="s">
        <v>768</v>
      </c>
      <c r="D10792" s="6" t="s">
        <v>751</v>
      </c>
      <c r="E10792" s="6" t="s">
        <v>578</v>
      </c>
      <c r="F10792" s="6" t="s">
        <v>617</v>
      </c>
      <c r="G10792" s="6" t="s">
        <v>618</v>
      </c>
      <c r="H10792" s="6"/>
      <c r="I10792" s="6"/>
      <c r="J10792" s="6"/>
      <c r="K10792" s="7">
        <v>0</v>
      </c>
      <c r="L10792" s="7">
        <v>7.2539899999999999</v>
      </c>
      <c r="M10792" s="7">
        <v>9.6526139999999998</v>
      </c>
      <c r="N10792" s="7">
        <v>4.4376519999999999</v>
      </c>
      <c r="O10792" s="7">
        <v>3.3387959999999999</v>
      </c>
      <c r="P10792" s="7">
        <v>3.1212589999999998</v>
      </c>
      <c r="Q10792" s="7">
        <v>5.9039000000000001</v>
      </c>
      <c r="R10792" s="7">
        <v>6.6585400000000003</v>
      </c>
      <c r="S10792" s="7">
        <v>15.02318</v>
      </c>
      <c r="T10792" s="7"/>
    </row>
    <row r="10793" spans="1:20" x14ac:dyDescent="0.35">
      <c r="A10793" s="6" t="s">
        <v>185</v>
      </c>
      <c r="B10793" s="6" t="s">
        <v>212</v>
      </c>
      <c r="C10793" s="6" t="s">
        <v>768</v>
      </c>
      <c r="D10793" s="6" t="s">
        <v>751</v>
      </c>
      <c r="E10793" s="6" t="s">
        <v>619</v>
      </c>
      <c r="F10793" s="6" t="s">
        <v>620</v>
      </c>
      <c r="G10793" s="6" t="s">
        <v>621</v>
      </c>
      <c r="H10793" s="7">
        <v>8.3691479999999991</v>
      </c>
      <c r="I10793" s="7">
        <v>4.1845739999999996</v>
      </c>
      <c r="J10793" s="7">
        <v>8.3691479999999991</v>
      </c>
      <c r="K10793" s="7">
        <v>5.3710009999999997</v>
      </c>
      <c r="L10793" s="7">
        <v>17.699356999999999</v>
      </c>
      <c r="M10793" s="7">
        <v>17.190942</v>
      </c>
      <c r="N10793" s="7">
        <v>18.230983999999999</v>
      </c>
      <c r="O10793" s="7">
        <v>19.037306000000001</v>
      </c>
      <c r="P10793" s="7">
        <v>17.531694999999999</v>
      </c>
      <c r="Q10793" s="7">
        <v>28.384585999999999</v>
      </c>
      <c r="R10793" s="7">
        <v>19.460263999999999</v>
      </c>
      <c r="S10793" s="7">
        <v>23.783806999999999</v>
      </c>
      <c r="T10793" s="7"/>
    </row>
    <row r="10794" spans="1:20" x14ac:dyDescent="0.35">
      <c r="A10794" s="6" t="s">
        <v>185</v>
      </c>
      <c r="B10794" s="6" t="s">
        <v>212</v>
      </c>
      <c r="C10794" s="6" t="s">
        <v>768</v>
      </c>
      <c r="D10794" s="6" t="s">
        <v>751</v>
      </c>
      <c r="E10794" s="6" t="s">
        <v>619</v>
      </c>
      <c r="F10794" s="6" t="s">
        <v>622</v>
      </c>
      <c r="G10794" s="6" t="s">
        <v>623</v>
      </c>
      <c r="H10794" s="7">
        <v>7.6717190000000004</v>
      </c>
      <c r="I10794" s="7">
        <v>16.738295999999998</v>
      </c>
      <c r="J10794" s="7">
        <v>15.343438000000001</v>
      </c>
      <c r="K10794" s="7">
        <v>7.1451089999999997</v>
      </c>
      <c r="L10794" s="7">
        <v>12.768380000000001</v>
      </c>
      <c r="M10794" s="7">
        <v>16.095414999999999</v>
      </c>
      <c r="N10794" s="7">
        <v>17.533904</v>
      </c>
      <c r="O10794" s="7">
        <v>17.824148000000001</v>
      </c>
      <c r="P10794" s="7">
        <v>17.553080999999999</v>
      </c>
      <c r="Q10794" s="7">
        <v>37.490079999999999</v>
      </c>
      <c r="R10794" s="7">
        <v>32.237096000000001</v>
      </c>
      <c r="S10794" s="7">
        <v>37.448655000000002</v>
      </c>
      <c r="T10794" s="7"/>
    </row>
    <row r="10795" spans="1:20" x14ac:dyDescent="0.35">
      <c r="A10795" s="6" t="s">
        <v>185</v>
      </c>
      <c r="B10795" s="6" t="s">
        <v>212</v>
      </c>
      <c r="C10795" s="6" t="s">
        <v>768</v>
      </c>
      <c r="D10795" s="6" t="s">
        <v>751</v>
      </c>
      <c r="E10795" s="6" t="s">
        <v>619</v>
      </c>
      <c r="F10795" s="6" t="s">
        <v>624</v>
      </c>
      <c r="G10795" s="6" t="s">
        <v>625</v>
      </c>
      <c r="H10795" s="7">
        <v>29.292017999999999</v>
      </c>
      <c r="I10795" s="7">
        <v>27.89716</v>
      </c>
      <c r="J10795" s="7">
        <v>59.978893999999997</v>
      </c>
      <c r="K10795" s="7">
        <v>33.164599000000003</v>
      </c>
      <c r="L10795" s="7">
        <v>73.386863000000005</v>
      </c>
      <c r="M10795" s="7">
        <v>66.756996000000001</v>
      </c>
      <c r="N10795" s="7">
        <v>36.604047999999999</v>
      </c>
      <c r="O10795" s="7">
        <v>34.928468000000002</v>
      </c>
      <c r="P10795" s="7">
        <v>33.723236</v>
      </c>
      <c r="Q10795" s="7">
        <v>70.794690000000003</v>
      </c>
      <c r="R10795" s="7">
        <v>49.807178</v>
      </c>
      <c r="S10795" s="7">
        <v>71.376133999999993</v>
      </c>
      <c r="T10795" s="7"/>
    </row>
    <row r="10796" spans="1:20" x14ac:dyDescent="0.35">
      <c r="A10796" s="6" t="s">
        <v>185</v>
      </c>
      <c r="B10796" s="6" t="s">
        <v>212</v>
      </c>
      <c r="C10796" s="6" t="s">
        <v>768</v>
      </c>
      <c r="D10796" s="6" t="s">
        <v>751</v>
      </c>
      <c r="E10796" s="6" t="s">
        <v>619</v>
      </c>
      <c r="F10796" s="6" t="s">
        <v>634</v>
      </c>
      <c r="G10796" s="6" t="s">
        <v>635</v>
      </c>
      <c r="H10796" s="6"/>
      <c r="I10796" s="6"/>
      <c r="J10796" s="6"/>
      <c r="K10796" s="7">
        <v>2.9680330000000001</v>
      </c>
      <c r="L10796" s="7">
        <v>16.388589</v>
      </c>
      <c r="M10796" s="7">
        <v>14.996798</v>
      </c>
      <c r="N10796" s="7">
        <v>57.715515000000003</v>
      </c>
      <c r="O10796" s="7">
        <v>57.073410000000003</v>
      </c>
      <c r="P10796" s="7">
        <v>39.506993000000001</v>
      </c>
      <c r="Q10796" s="7">
        <v>43.142150999999998</v>
      </c>
      <c r="R10796" s="7">
        <v>28.155977</v>
      </c>
      <c r="S10796" s="7">
        <v>26.053668999999999</v>
      </c>
      <c r="T10796" s="7"/>
    </row>
    <row r="10797" spans="1:20" x14ac:dyDescent="0.35">
      <c r="A10797" s="6" t="s">
        <v>185</v>
      </c>
      <c r="B10797" s="6" t="s">
        <v>212</v>
      </c>
      <c r="C10797" s="6" t="s">
        <v>768</v>
      </c>
      <c r="D10797" s="6" t="s">
        <v>751</v>
      </c>
      <c r="E10797" s="6" t="s">
        <v>619</v>
      </c>
      <c r="F10797" s="6" t="s">
        <v>642</v>
      </c>
      <c r="G10797" s="6" t="s">
        <v>643</v>
      </c>
      <c r="H10797" s="7">
        <v>23.712586000000002</v>
      </c>
      <c r="I10797" s="7">
        <v>68.348042000000007</v>
      </c>
      <c r="J10797" s="7">
        <v>95.547773000000007</v>
      </c>
      <c r="K10797" s="7">
        <v>47.110888000000003</v>
      </c>
      <c r="L10797" s="7">
        <v>33.538803999999999</v>
      </c>
      <c r="M10797" s="7">
        <v>34.709448999999999</v>
      </c>
      <c r="N10797" s="7">
        <v>32.931454000000002</v>
      </c>
      <c r="O10797" s="7">
        <v>32.799610000000001</v>
      </c>
      <c r="P10797" s="7">
        <v>33.617440999999999</v>
      </c>
      <c r="Q10797" s="7">
        <v>45.048166000000002</v>
      </c>
      <c r="R10797" s="7">
        <v>31.403037999999999</v>
      </c>
      <c r="S10797" s="7">
        <v>44.463239999999999</v>
      </c>
      <c r="T10797" s="7"/>
    </row>
    <row r="10798" spans="1:20" x14ac:dyDescent="0.35">
      <c r="A10798" s="6" t="s">
        <v>185</v>
      </c>
      <c r="B10798" s="6" t="s">
        <v>212</v>
      </c>
      <c r="C10798" s="6" t="s">
        <v>768</v>
      </c>
      <c r="D10798" s="6" t="s">
        <v>751</v>
      </c>
      <c r="E10798" s="6" t="s">
        <v>192</v>
      </c>
      <c r="F10798" s="6" t="s">
        <v>193</v>
      </c>
      <c r="G10798" s="6" t="s">
        <v>194</v>
      </c>
      <c r="H10798" s="7">
        <v>132.51150999999999</v>
      </c>
      <c r="I10798" s="7">
        <v>354.99136099999998</v>
      </c>
      <c r="J10798" s="7">
        <v>207.136413</v>
      </c>
      <c r="K10798" s="7">
        <v>550.72220500000003</v>
      </c>
      <c r="L10798" s="7">
        <v>444.91079000000002</v>
      </c>
      <c r="M10798" s="7">
        <v>523.94530499999996</v>
      </c>
      <c r="N10798" s="7">
        <v>223.58909199999999</v>
      </c>
      <c r="O10798" s="7">
        <v>287.01403699999997</v>
      </c>
      <c r="P10798" s="7">
        <v>280.40873800000003</v>
      </c>
      <c r="Q10798" s="7">
        <v>98.521440999999996</v>
      </c>
      <c r="R10798" s="7">
        <v>68.968401999999998</v>
      </c>
      <c r="S10798" s="7">
        <v>136.06454600000001</v>
      </c>
      <c r="T10798" s="7"/>
    </row>
    <row r="10799" spans="1:20" x14ac:dyDescent="0.35">
      <c r="A10799" s="6" t="s">
        <v>185</v>
      </c>
      <c r="B10799" s="6" t="s">
        <v>212</v>
      </c>
      <c r="C10799" s="6" t="s">
        <v>768</v>
      </c>
      <c r="D10799" s="6" t="s">
        <v>751</v>
      </c>
      <c r="E10799" s="6" t="s">
        <v>192</v>
      </c>
      <c r="F10799" s="6" t="s">
        <v>654</v>
      </c>
      <c r="G10799" s="6" t="s">
        <v>655</v>
      </c>
      <c r="H10799" s="7">
        <v>200.7749</v>
      </c>
      <c r="I10799" s="7">
        <v>469.17923999999999</v>
      </c>
      <c r="J10799" s="7">
        <v>272.63117999999997</v>
      </c>
      <c r="K10799" s="7">
        <v>548.04455199999995</v>
      </c>
      <c r="L10799" s="7">
        <v>1185.1021699999999</v>
      </c>
      <c r="M10799" s="7">
        <v>1655.1756869999999</v>
      </c>
      <c r="N10799" s="7">
        <v>827.10522400000002</v>
      </c>
      <c r="O10799" s="7">
        <v>781.44967599999995</v>
      </c>
      <c r="P10799" s="7">
        <v>783.24331600000005</v>
      </c>
      <c r="Q10799" s="7">
        <v>367.34218800000002</v>
      </c>
      <c r="R10799" s="7">
        <v>285.21088800000001</v>
      </c>
      <c r="S10799" s="7">
        <v>422.634184</v>
      </c>
      <c r="T10799" s="7"/>
    </row>
    <row r="10800" spans="1:20" x14ac:dyDescent="0.35">
      <c r="A10800" s="6" t="s">
        <v>185</v>
      </c>
      <c r="B10800" s="6" t="s">
        <v>212</v>
      </c>
      <c r="C10800" s="6" t="s">
        <v>768</v>
      </c>
      <c r="D10800" s="6" t="s">
        <v>751</v>
      </c>
      <c r="E10800" s="6" t="s">
        <v>656</v>
      </c>
      <c r="F10800" s="6" t="s">
        <v>657</v>
      </c>
      <c r="G10800" s="6" t="s">
        <v>658</v>
      </c>
      <c r="H10800" s="7">
        <v>2.1134200000000001</v>
      </c>
      <c r="I10800" s="7">
        <v>10.5671</v>
      </c>
      <c r="J10800" s="7">
        <v>12.68052</v>
      </c>
      <c r="K10800" s="7">
        <v>8.2379580000000008</v>
      </c>
      <c r="L10800" s="7">
        <v>32.507584000000001</v>
      </c>
      <c r="M10800" s="7">
        <v>49.231836999999999</v>
      </c>
      <c r="N10800" s="7">
        <v>92.298463999999996</v>
      </c>
      <c r="O10800" s="7">
        <v>88.450987999999995</v>
      </c>
      <c r="P10800" s="7">
        <v>84.879936999999998</v>
      </c>
      <c r="Q10800" s="7">
        <v>28.534569999999999</v>
      </c>
      <c r="R10800" s="7">
        <v>22.264481</v>
      </c>
      <c r="S10800" s="7">
        <v>35.387945000000002</v>
      </c>
      <c r="T10800" s="7"/>
    </row>
    <row r="10801" spans="1:20" x14ac:dyDescent="0.35">
      <c r="A10801" s="6" t="s">
        <v>185</v>
      </c>
      <c r="B10801" s="6" t="s">
        <v>212</v>
      </c>
      <c r="C10801" s="6" t="s">
        <v>768</v>
      </c>
      <c r="D10801" s="6" t="s">
        <v>751</v>
      </c>
      <c r="E10801" s="6" t="s">
        <v>656</v>
      </c>
      <c r="F10801" s="6" t="s">
        <v>661</v>
      </c>
      <c r="G10801" s="6" t="s">
        <v>662</v>
      </c>
      <c r="H10801" s="6"/>
      <c r="I10801" s="7">
        <v>2.7897159999999999</v>
      </c>
      <c r="J10801" s="7">
        <v>2.7897159999999999</v>
      </c>
      <c r="K10801" s="7">
        <v>0</v>
      </c>
      <c r="L10801" s="7">
        <v>0</v>
      </c>
      <c r="M10801" s="7">
        <v>0</v>
      </c>
      <c r="N10801" s="7">
        <v>0</v>
      </c>
      <c r="O10801" s="7">
        <v>0</v>
      </c>
      <c r="P10801" s="7">
        <v>0</v>
      </c>
      <c r="Q10801" s="7">
        <v>0</v>
      </c>
      <c r="R10801" s="7">
        <v>0</v>
      </c>
      <c r="S10801" s="7">
        <v>0</v>
      </c>
      <c r="T10801" s="7"/>
    </row>
    <row r="10802" spans="1:20" x14ac:dyDescent="0.35">
      <c r="A10802" s="6" t="s">
        <v>185</v>
      </c>
      <c r="B10802" s="6" t="s">
        <v>216</v>
      </c>
      <c r="C10802" s="6" t="s">
        <v>769</v>
      </c>
      <c r="D10802" s="6" t="s">
        <v>671</v>
      </c>
      <c r="E10802" s="6" t="s">
        <v>196</v>
      </c>
      <c r="F10802" s="6" t="s">
        <v>197</v>
      </c>
      <c r="G10802" s="6" t="s">
        <v>198</v>
      </c>
      <c r="H10802" s="6"/>
      <c r="I10802" s="6"/>
      <c r="J10802" s="6"/>
      <c r="K10802" s="7">
        <v>0</v>
      </c>
      <c r="L10802" s="7">
        <v>0</v>
      </c>
      <c r="M10802" s="7">
        <v>0</v>
      </c>
      <c r="N10802" s="7">
        <v>0.80788199999999999</v>
      </c>
      <c r="O10802" s="7">
        <v>0.44918799999999998</v>
      </c>
      <c r="P10802" s="7">
        <v>0.10001</v>
      </c>
      <c r="Q10802" s="7">
        <v>0</v>
      </c>
      <c r="R10802" s="7">
        <v>0</v>
      </c>
      <c r="S10802" s="7">
        <v>0.17948</v>
      </c>
      <c r="T10802" s="7"/>
    </row>
    <row r="10803" spans="1:20" x14ac:dyDescent="0.35">
      <c r="A10803" s="6" t="s">
        <v>185</v>
      </c>
      <c r="B10803" s="6" t="s">
        <v>216</v>
      </c>
      <c r="C10803" s="6" t="s">
        <v>769</v>
      </c>
      <c r="D10803" s="6" t="s">
        <v>671</v>
      </c>
      <c r="E10803" s="6" t="s">
        <v>196</v>
      </c>
      <c r="F10803" s="6" t="s">
        <v>200</v>
      </c>
      <c r="G10803" s="6" t="s">
        <v>201</v>
      </c>
      <c r="H10803" s="6"/>
      <c r="I10803" s="6"/>
      <c r="J10803" s="6"/>
      <c r="K10803" s="7">
        <v>0</v>
      </c>
      <c r="L10803" s="7">
        <v>0</v>
      </c>
      <c r="M10803" s="7">
        <v>0</v>
      </c>
      <c r="N10803" s="7">
        <v>0.73809199999999997</v>
      </c>
      <c r="O10803" s="7">
        <v>0.40925800000000001</v>
      </c>
      <c r="P10803" s="7">
        <v>8.9983999999999995E-2</v>
      </c>
      <c r="Q10803" s="7">
        <v>0</v>
      </c>
      <c r="R10803" s="7">
        <v>0</v>
      </c>
      <c r="S10803" s="7">
        <v>0.35894500000000001</v>
      </c>
      <c r="T10803" s="7"/>
    </row>
    <row r="10804" spans="1:20" x14ac:dyDescent="0.35">
      <c r="A10804" s="6" t="s">
        <v>185</v>
      </c>
      <c r="B10804" s="6" t="s">
        <v>216</v>
      </c>
      <c r="C10804" s="6" t="s">
        <v>769</v>
      </c>
      <c r="D10804" s="6" t="s">
        <v>671</v>
      </c>
      <c r="E10804" s="6" t="s">
        <v>196</v>
      </c>
      <c r="F10804" s="6" t="s">
        <v>210</v>
      </c>
      <c r="G10804" s="6" t="s">
        <v>211</v>
      </c>
      <c r="H10804" s="6"/>
      <c r="I10804" s="6"/>
      <c r="J10804" s="6"/>
      <c r="K10804" s="7">
        <v>0</v>
      </c>
      <c r="L10804" s="7">
        <v>0</v>
      </c>
      <c r="M10804" s="7">
        <v>0</v>
      </c>
      <c r="N10804" s="7">
        <v>0.41891400000000001</v>
      </c>
      <c r="O10804" s="7">
        <v>0.14971499999999999</v>
      </c>
      <c r="P10804" s="7">
        <v>5.9986999999999999E-2</v>
      </c>
      <c r="Q10804" s="7">
        <v>6.9036E-2</v>
      </c>
      <c r="R10804" s="7">
        <v>0.31834200000000001</v>
      </c>
      <c r="S10804" s="7">
        <v>0.31907999999999997</v>
      </c>
      <c r="T10804" s="7"/>
    </row>
    <row r="10805" spans="1:20" x14ac:dyDescent="0.35">
      <c r="A10805" s="6" t="s">
        <v>185</v>
      </c>
      <c r="B10805" s="6" t="s">
        <v>216</v>
      </c>
      <c r="C10805" s="6" t="s">
        <v>769</v>
      </c>
      <c r="D10805" s="6" t="s">
        <v>671</v>
      </c>
      <c r="E10805" s="6" t="s">
        <v>196</v>
      </c>
      <c r="F10805" s="6" t="s">
        <v>218</v>
      </c>
      <c r="G10805" s="6" t="s">
        <v>219</v>
      </c>
      <c r="H10805" s="6"/>
      <c r="I10805" s="6"/>
      <c r="J10805" s="6"/>
      <c r="K10805" s="7">
        <v>0</v>
      </c>
      <c r="L10805" s="7">
        <v>0</v>
      </c>
      <c r="M10805" s="7">
        <v>0</v>
      </c>
      <c r="N10805" s="7">
        <v>0.159584</v>
      </c>
      <c r="O10805" s="7">
        <v>5.9873000000000003E-2</v>
      </c>
      <c r="P10805" s="7">
        <v>1.9976000000000001E-2</v>
      </c>
      <c r="Q10805" s="7">
        <v>1.9708E-2</v>
      </c>
      <c r="R10805" s="7">
        <v>7.9579999999999998E-2</v>
      </c>
      <c r="S10805" s="7">
        <v>7.9751000000000002E-2</v>
      </c>
      <c r="T10805" s="7"/>
    </row>
    <row r="10806" spans="1:20" x14ac:dyDescent="0.35">
      <c r="A10806" s="6" t="s">
        <v>185</v>
      </c>
      <c r="B10806" s="6" t="s">
        <v>216</v>
      </c>
      <c r="C10806" s="6" t="s">
        <v>769</v>
      </c>
      <c r="D10806" s="6" t="s">
        <v>671</v>
      </c>
      <c r="E10806" s="6" t="s">
        <v>196</v>
      </c>
      <c r="F10806" s="6" t="s">
        <v>220</v>
      </c>
      <c r="G10806" s="6" t="s">
        <v>221</v>
      </c>
      <c r="H10806" s="6"/>
      <c r="I10806" s="7">
        <v>16.907360000000001</v>
      </c>
      <c r="J10806" s="7">
        <v>12.68052</v>
      </c>
      <c r="K10806" s="7">
        <v>16.410422000000001</v>
      </c>
      <c r="L10806" s="7">
        <v>12.582914000000001</v>
      </c>
      <c r="M10806" s="7">
        <v>5.4608100000000004</v>
      </c>
      <c r="N10806" s="7">
        <v>8.1195360000000001</v>
      </c>
      <c r="O10806" s="7">
        <v>4.7321559999999998</v>
      </c>
      <c r="P10806" s="7">
        <v>2.081083</v>
      </c>
      <c r="Q10806" s="7">
        <v>0.38463799999999998</v>
      </c>
      <c r="R10806" s="7">
        <v>1.4325159999999999</v>
      </c>
      <c r="S10806" s="7">
        <v>3.2110099999999999</v>
      </c>
      <c r="T10806" s="7"/>
    </row>
    <row r="10807" spans="1:20" x14ac:dyDescent="0.35">
      <c r="A10807" s="6" t="s">
        <v>185</v>
      </c>
      <c r="B10807" s="6" t="s">
        <v>216</v>
      </c>
      <c r="C10807" s="6" t="s">
        <v>769</v>
      </c>
      <c r="D10807" s="6" t="s">
        <v>671</v>
      </c>
      <c r="E10807" s="6" t="s">
        <v>196</v>
      </c>
      <c r="F10807" s="6" t="s">
        <v>223</v>
      </c>
      <c r="G10807" s="6" t="s">
        <v>224</v>
      </c>
      <c r="H10807" s="7">
        <v>4.2268400000000002</v>
      </c>
      <c r="I10807" s="7">
        <v>6.3402599999999998</v>
      </c>
      <c r="J10807" s="7">
        <v>14.793939999999999</v>
      </c>
      <c r="K10807" s="7">
        <v>11.105788</v>
      </c>
      <c r="L10807" s="7">
        <v>7.1826280000000002</v>
      </c>
      <c r="M10807" s="7">
        <v>12.97125</v>
      </c>
      <c r="N10807" s="7">
        <v>11.999756</v>
      </c>
      <c r="O10807" s="7">
        <v>6.9983899999999997</v>
      </c>
      <c r="P10807" s="7">
        <v>3.0716299999999999</v>
      </c>
      <c r="Q10807" s="7">
        <v>0.44383</v>
      </c>
      <c r="R10807" s="7">
        <v>1.64144</v>
      </c>
      <c r="S10807" s="7">
        <v>3.6797149999999998</v>
      </c>
      <c r="T10807" s="7"/>
    </row>
    <row r="10808" spans="1:20" x14ac:dyDescent="0.35">
      <c r="A10808" s="6" t="s">
        <v>185</v>
      </c>
      <c r="B10808" s="6" t="s">
        <v>216</v>
      </c>
      <c r="C10808" s="6" t="s">
        <v>769</v>
      </c>
      <c r="D10808" s="6" t="s">
        <v>671</v>
      </c>
      <c r="E10808" s="6" t="s">
        <v>196</v>
      </c>
      <c r="F10808" s="6" t="s">
        <v>226</v>
      </c>
      <c r="G10808" s="6" t="s">
        <v>227</v>
      </c>
      <c r="H10808" s="7">
        <v>4.2268400000000002</v>
      </c>
      <c r="I10808" s="7">
        <v>6.3402599999999998</v>
      </c>
      <c r="J10808" s="7">
        <v>23.247620000000001</v>
      </c>
      <c r="K10808" s="7">
        <v>16.065245999999998</v>
      </c>
      <c r="L10808" s="7">
        <v>9.7517259999999997</v>
      </c>
      <c r="M10808" s="7">
        <v>32.586106000000001</v>
      </c>
      <c r="N10808" s="7">
        <v>12.687711999999999</v>
      </c>
      <c r="O10808" s="7">
        <v>7.5571479999999998</v>
      </c>
      <c r="P10808" s="7">
        <v>1.90089</v>
      </c>
      <c r="Q10808" s="7">
        <v>1.006308</v>
      </c>
      <c r="R10808" s="7">
        <v>2.596584</v>
      </c>
      <c r="S10808" s="7">
        <v>5.3053759999999999</v>
      </c>
      <c r="T10808" s="7"/>
    </row>
    <row r="10809" spans="1:20" x14ac:dyDescent="0.35">
      <c r="A10809" s="6" t="s">
        <v>185</v>
      </c>
      <c r="B10809" s="6" t="s">
        <v>216</v>
      </c>
      <c r="C10809" s="6" t="s">
        <v>769</v>
      </c>
      <c r="D10809" s="6" t="s">
        <v>671</v>
      </c>
      <c r="E10809" s="6" t="s">
        <v>196</v>
      </c>
      <c r="F10809" s="6" t="s">
        <v>228</v>
      </c>
      <c r="G10809" s="6" t="s">
        <v>229</v>
      </c>
      <c r="H10809" s="7">
        <v>6.3402599999999998</v>
      </c>
      <c r="I10809" s="7">
        <v>16.907360000000001</v>
      </c>
      <c r="J10809" s="7">
        <v>23.247620000000001</v>
      </c>
      <c r="K10809" s="7">
        <v>14.145272</v>
      </c>
      <c r="L10809" s="7">
        <v>32.372883999999999</v>
      </c>
      <c r="M10809" s="7">
        <v>7.1363260000000004</v>
      </c>
      <c r="N10809" s="7">
        <v>8.3090360000000008</v>
      </c>
      <c r="O10809" s="7">
        <v>3.5840339999999999</v>
      </c>
      <c r="P10809" s="7">
        <v>1.2006060000000001</v>
      </c>
      <c r="Q10809" s="7">
        <v>0.64109000000000005</v>
      </c>
      <c r="R10809" s="7">
        <v>0.87541999999999998</v>
      </c>
      <c r="S10809" s="7">
        <v>2.5229309999999998</v>
      </c>
      <c r="T10809" s="7"/>
    </row>
    <row r="10810" spans="1:20" x14ac:dyDescent="0.35">
      <c r="A10810" s="6" t="s">
        <v>185</v>
      </c>
      <c r="B10810" s="6" t="s">
        <v>216</v>
      </c>
      <c r="C10810" s="6" t="s">
        <v>769</v>
      </c>
      <c r="D10810" s="6" t="s">
        <v>671</v>
      </c>
      <c r="E10810" s="6" t="s">
        <v>196</v>
      </c>
      <c r="F10810" s="6" t="s">
        <v>230</v>
      </c>
      <c r="G10810" s="6" t="s">
        <v>231</v>
      </c>
      <c r="H10810" s="7">
        <v>6.3402599999999998</v>
      </c>
      <c r="I10810" s="7">
        <v>2.1134200000000001</v>
      </c>
      <c r="J10810" s="7">
        <v>12.68052</v>
      </c>
      <c r="K10810" s="7">
        <v>2.6521119999999998</v>
      </c>
      <c r="L10810" s="7">
        <v>10.309666</v>
      </c>
      <c r="M10810" s="7">
        <v>4.0016280000000002</v>
      </c>
      <c r="N10810" s="7">
        <v>5.1270519999999999</v>
      </c>
      <c r="O10810" s="7">
        <v>2.2063259999999998</v>
      </c>
      <c r="P10810" s="7">
        <v>0.74036000000000002</v>
      </c>
      <c r="Q10810" s="7">
        <v>0.31559999999999999</v>
      </c>
      <c r="R10810" s="7">
        <v>0.43768000000000001</v>
      </c>
      <c r="S10810" s="7">
        <v>1.24648</v>
      </c>
      <c r="T10810" s="7"/>
    </row>
    <row r="10811" spans="1:20" x14ac:dyDescent="0.35">
      <c r="A10811" s="6" t="s">
        <v>185</v>
      </c>
      <c r="B10811" s="6" t="s">
        <v>216</v>
      </c>
      <c r="C10811" s="6" t="s">
        <v>769</v>
      </c>
      <c r="D10811" s="6" t="s">
        <v>671</v>
      </c>
      <c r="E10811" s="6" t="s">
        <v>196</v>
      </c>
      <c r="F10811" s="6" t="s">
        <v>232</v>
      </c>
      <c r="G10811" s="6" t="s">
        <v>233</v>
      </c>
      <c r="H10811" s="7">
        <v>4.2268400000000002</v>
      </c>
      <c r="I10811" s="7">
        <v>16.907360000000001</v>
      </c>
      <c r="J10811" s="7">
        <v>10.5671</v>
      </c>
      <c r="K10811" s="7">
        <v>8.9923640000000002</v>
      </c>
      <c r="L10811" s="7">
        <v>6.0968289999999996</v>
      </c>
      <c r="M10811" s="7">
        <v>6.8399890000000001</v>
      </c>
      <c r="N10811" s="7">
        <v>3.8102839999999998</v>
      </c>
      <c r="O10811" s="7">
        <v>2.256116</v>
      </c>
      <c r="P10811" s="7">
        <v>0.57021999999999995</v>
      </c>
      <c r="Q10811" s="7">
        <v>0.57217600000000002</v>
      </c>
      <c r="R10811" s="7">
        <v>1.4922679999999999</v>
      </c>
      <c r="S10811" s="7">
        <v>3.0415700000000001</v>
      </c>
      <c r="T10811" s="7"/>
    </row>
    <row r="10812" spans="1:20" x14ac:dyDescent="0.35">
      <c r="A10812" s="6" t="s">
        <v>185</v>
      </c>
      <c r="B10812" s="6" t="s">
        <v>216</v>
      </c>
      <c r="C10812" s="6" t="s">
        <v>769</v>
      </c>
      <c r="D10812" s="6" t="s">
        <v>671</v>
      </c>
      <c r="E10812" s="6" t="s">
        <v>196</v>
      </c>
      <c r="F10812" s="6" t="s">
        <v>234</v>
      </c>
      <c r="G10812" s="6" t="s">
        <v>235</v>
      </c>
      <c r="H10812" s="6"/>
      <c r="I10812" s="6"/>
      <c r="J10812" s="6"/>
      <c r="K10812" s="7">
        <v>0</v>
      </c>
      <c r="L10812" s="7">
        <v>0</v>
      </c>
      <c r="M10812" s="7">
        <v>0</v>
      </c>
      <c r="N10812" s="7">
        <v>4.04962</v>
      </c>
      <c r="O10812" s="7">
        <v>3.37425</v>
      </c>
      <c r="P10812" s="7">
        <v>1.1705000000000001</v>
      </c>
      <c r="Q10812" s="7">
        <v>0.70040000000000002</v>
      </c>
      <c r="R10812" s="7">
        <v>1.5419860000000001</v>
      </c>
      <c r="S10812" s="7">
        <v>3.2609849999999998</v>
      </c>
      <c r="T10812" s="7"/>
    </row>
    <row r="10813" spans="1:20" x14ac:dyDescent="0.35">
      <c r="A10813" s="6" t="s">
        <v>185</v>
      </c>
      <c r="B10813" s="6" t="s">
        <v>216</v>
      </c>
      <c r="C10813" s="6" t="s">
        <v>769</v>
      </c>
      <c r="D10813" s="6" t="s">
        <v>671</v>
      </c>
      <c r="E10813" s="6" t="s">
        <v>236</v>
      </c>
      <c r="F10813" s="6" t="s">
        <v>237</v>
      </c>
      <c r="G10813" s="6" t="s">
        <v>238</v>
      </c>
      <c r="H10813" s="6"/>
      <c r="I10813" s="6"/>
      <c r="J10813" s="7">
        <v>4.7551949999999996</v>
      </c>
      <c r="K10813" s="7">
        <v>1.9890859999999999</v>
      </c>
      <c r="L10813" s="7">
        <v>1.6206240000000001</v>
      </c>
      <c r="M10813" s="7">
        <v>4.4969049999999999</v>
      </c>
      <c r="N10813" s="7">
        <v>2.6511680000000002</v>
      </c>
      <c r="O10813" s="7">
        <v>1.3717299999999999</v>
      </c>
      <c r="P10813" s="7">
        <v>0.60204500000000005</v>
      </c>
      <c r="Q10813" s="7">
        <v>0.277032</v>
      </c>
      <c r="R10813" s="7">
        <v>0.57872000000000001</v>
      </c>
      <c r="S10813" s="7">
        <v>1.0847439999999999</v>
      </c>
      <c r="T10813" s="7"/>
    </row>
    <row r="10814" spans="1:20" x14ac:dyDescent="0.35">
      <c r="A10814" s="6" t="s">
        <v>185</v>
      </c>
      <c r="B10814" s="6" t="s">
        <v>216</v>
      </c>
      <c r="C10814" s="6" t="s">
        <v>769</v>
      </c>
      <c r="D10814" s="6" t="s">
        <v>671</v>
      </c>
      <c r="E10814" s="6" t="s">
        <v>236</v>
      </c>
      <c r="F10814" s="6" t="s">
        <v>239</v>
      </c>
      <c r="G10814" s="6" t="s">
        <v>240</v>
      </c>
      <c r="H10814" s="7">
        <v>9.4892599999999998</v>
      </c>
      <c r="I10814" s="7">
        <v>37.957039999999999</v>
      </c>
      <c r="J10814" s="7">
        <v>23.72315</v>
      </c>
      <c r="K10814" s="7">
        <v>21.397841</v>
      </c>
      <c r="L10814" s="7">
        <v>44.199517</v>
      </c>
      <c r="M10814" s="7">
        <v>30.799073</v>
      </c>
      <c r="N10814" s="7">
        <v>25.873795999999999</v>
      </c>
      <c r="O10814" s="7">
        <v>9.6544930000000004</v>
      </c>
      <c r="P10814" s="7">
        <v>7.0243520000000004</v>
      </c>
      <c r="Q10814" s="7">
        <v>3.6226919999999998</v>
      </c>
      <c r="R10814" s="7">
        <v>3.664914</v>
      </c>
      <c r="S10814" s="7">
        <v>12.693246</v>
      </c>
      <c r="T10814" s="7"/>
    </row>
    <row r="10815" spans="1:20" x14ac:dyDescent="0.35">
      <c r="A10815" s="6" t="s">
        <v>185</v>
      </c>
      <c r="B10815" s="6" t="s">
        <v>216</v>
      </c>
      <c r="C10815" s="6" t="s">
        <v>769</v>
      </c>
      <c r="D10815" s="6" t="s">
        <v>671</v>
      </c>
      <c r="E10815" s="6" t="s">
        <v>236</v>
      </c>
      <c r="F10815" s="6" t="s">
        <v>241</v>
      </c>
      <c r="G10815" s="6" t="s">
        <v>242</v>
      </c>
      <c r="H10815" s="7">
        <v>0.94892600000000005</v>
      </c>
      <c r="I10815" s="7">
        <v>1.8978520000000001</v>
      </c>
      <c r="J10815" s="6"/>
      <c r="K10815" s="7">
        <v>0</v>
      </c>
      <c r="L10815" s="7">
        <v>2.044578</v>
      </c>
      <c r="M10815" s="7">
        <v>8.0592620000000004</v>
      </c>
      <c r="N10815" s="7">
        <v>2.8418999999999999</v>
      </c>
      <c r="O10815" s="7">
        <v>1.049458</v>
      </c>
      <c r="P10815" s="7">
        <v>0.77264299999999997</v>
      </c>
      <c r="Q10815" s="7">
        <v>0.102352</v>
      </c>
      <c r="R10815" s="7">
        <v>0.103228</v>
      </c>
      <c r="S10815" s="7">
        <v>0.35720400000000002</v>
      </c>
      <c r="T10815" s="7"/>
    </row>
    <row r="10816" spans="1:20" x14ac:dyDescent="0.35">
      <c r="A10816" s="6" t="s">
        <v>185</v>
      </c>
      <c r="B10816" s="6" t="s">
        <v>216</v>
      </c>
      <c r="C10816" s="6" t="s">
        <v>769</v>
      </c>
      <c r="D10816" s="6" t="s">
        <v>671</v>
      </c>
      <c r="E10816" s="6" t="s">
        <v>236</v>
      </c>
      <c r="F10816" s="6" t="s">
        <v>243</v>
      </c>
      <c r="G10816" s="6" t="s">
        <v>244</v>
      </c>
      <c r="H10816" s="7">
        <v>0.94892600000000005</v>
      </c>
      <c r="I10816" s="7">
        <v>1.8978520000000001</v>
      </c>
      <c r="J10816" s="6"/>
      <c r="K10816" s="7">
        <v>0.79396999999999995</v>
      </c>
      <c r="L10816" s="7">
        <v>2.05369</v>
      </c>
      <c r="M10816" s="7">
        <v>0.25869300000000001</v>
      </c>
      <c r="N10816" s="7">
        <v>0.34811999999999999</v>
      </c>
      <c r="O10816" s="7">
        <v>0.31236199999999997</v>
      </c>
      <c r="P10816" s="7">
        <v>0</v>
      </c>
      <c r="Q10816" s="7">
        <v>0</v>
      </c>
      <c r="R10816" s="7">
        <v>0</v>
      </c>
      <c r="S10816" s="7">
        <v>0</v>
      </c>
      <c r="T10816" s="7"/>
    </row>
    <row r="10817" spans="1:20" x14ac:dyDescent="0.35">
      <c r="A10817" s="6" t="s">
        <v>185</v>
      </c>
      <c r="B10817" s="6" t="s">
        <v>216</v>
      </c>
      <c r="C10817" s="6" t="s">
        <v>769</v>
      </c>
      <c r="D10817" s="6" t="s">
        <v>671</v>
      </c>
      <c r="E10817" s="6" t="s">
        <v>236</v>
      </c>
      <c r="F10817" s="6" t="s">
        <v>245</v>
      </c>
      <c r="G10817" s="6" t="s">
        <v>246</v>
      </c>
      <c r="H10817" s="7">
        <v>0.94892600000000005</v>
      </c>
      <c r="I10817" s="7">
        <v>4.7446299999999999</v>
      </c>
      <c r="J10817" s="6"/>
      <c r="K10817" s="7">
        <v>0.79395899999999997</v>
      </c>
      <c r="L10817" s="7">
        <v>4.0892600000000003</v>
      </c>
      <c r="M10817" s="7">
        <v>14.158576</v>
      </c>
      <c r="N10817" s="7">
        <v>0.90367200000000003</v>
      </c>
      <c r="O10817" s="7">
        <v>3.2842220000000002</v>
      </c>
      <c r="P10817" s="7">
        <v>3.7630249999999998</v>
      </c>
      <c r="Q10817" s="7">
        <v>0.69264000000000003</v>
      </c>
      <c r="R10817" s="7">
        <v>2.6642480000000002</v>
      </c>
      <c r="S10817" s="7">
        <v>2.7506409999999999</v>
      </c>
      <c r="T10817" s="7"/>
    </row>
    <row r="10818" spans="1:20" x14ac:dyDescent="0.35">
      <c r="A10818" s="6" t="s">
        <v>185</v>
      </c>
      <c r="B10818" s="6" t="s">
        <v>216</v>
      </c>
      <c r="C10818" s="6" t="s">
        <v>769</v>
      </c>
      <c r="D10818" s="6" t="s">
        <v>671</v>
      </c>
      <c r="E10818" s="6" t="s">
        <v>236</v>
      </c>
      <c r="F10818" s="6" t="s">
        <v>247</v>
      </c>
      <c r="G10818" s="6" t="s">
        <v>248</v>
      </c>
      <c r="H10818" s="6"/>
      <c r="I10818" s="7">
        <v>2.846778</v>
      </c>
      <c r="J10818" s="6"/>
      <c r="K10818" s="7">
        <v>0.79395899999999997</v>
      </c>
      <c r="L10818" s="7">
        <v>0.76152299999999995</v>
      </c>
      <c r="M10818" s="7">
        <v>0.34703499999999998</v>
      </c>
      <c r="N10818" s="7">
        <v>0.140018</v>
      </c>
      <c r="O10818" s="7">
        <v>5.0028000000000003E-2</v>
      </c>
      <c r="P10818" s="7">
        <v>3.007E-2</v>
      </c>
      <c r="Q10818" s="7">
        <v>1.9751999999999999E-2</v>
      </c>
      <c r="R10818" s="7">
        <v>1.9925999999999999E-2</v>
      </c>
      <c r="S10818" s="7">
        <v>7.9563999999999996E-2</v>
      </c>
      <c r="T10818" s="7"/>
    </row>
    <row r="10819" spans="1:20" x14ac:dyDescent="0.35">
      <c r="A10819" s="6" t="s">
        <v>185</v>
      </c>
      <c r="B10819" s="6" t="s">
        <v>216</v>
      </c>
      <c r="C10819" s="6" t="s">
        <v>769</v>
      </c>
      <c r="D10819" s="6" t="s">
        <v>671</v>
      </c>
      <c r="E10819" s="6" t="s">
        <v>236</v>
      </c>
      <c r="F10819" s="6" t="s">
        <v>249</v>
      </c>
      <c r="G10819" s="6" t="s">
        <v>250</v>
      </c>
      <c r="H10819" s="6"/>
      <c r="I10819" s="6"/>
      <c r="J10819" s="6"/>
      <c r="K10819" s="7">
        <v>0</v>
      </c>
      <c r="L10819" s="7">
        <v>0</v>
      </c>
      <c r="M10819" s="7">
        <v>0</v>
      </c>
      <c r="N10819" s="7">
        <v>0</v>
      </c>
      <c r="O10819" s="7">
        <v>0</v>
      </c>
      <c r="P10819" s="7">
        <v>1.3546400000000001</v>
      </c>
      <c r="Q10819" s="7">
        <v>1.781128</v>
      </c>
      <c r="R10819" s="7">
        <v>0.64659199999999994</v>
      </c>
      <c r="S10819" s="7">
        <v>1.2702739999999999</v>
      </c>
      <c r="T10819" s="7"/>
    </row>
    <row r="10820" spans="1:20" x14ac:dyDescent="0.35">
      <c r="A10820" s="6" t="s">
        <v>185</v>
      </c>
      <c r="B10820" s="6" t="s">
        <v>216</v>
      </c>
      <c r="C10820" s="6" t="s">
        <v>769</v>
      </c>
      <c r="D10820" s="6" t="s">
        <v>671</v>
      </c>
      <c r="E10820" s="6" t="s">
        <v>189</v>
      </c>
      <c r="F10820" s="6" t="s">
        <v>251</v>
      </c>
      <c r="G10820" s="6" t="s">
        <v>252</v>
      </c>
      <c r="H10820" s="6"/>
      <c r="I10820" s="6"/>
      <c r="J10820" s="6"/>
      <c r="K10820" s="7">
        <v>0</v>
      </c>
      <c r="L10820" s="7">
        <v>0</v>
      </c>
      <c r="M10820" s="7">
        <v>0</v>
      </c>
      <c r="N10820" s="7">
        <v>1.1938200000000001</v>
      </c>
      <c r="O10820" s="7">
        <v>0.67942000000000002</v>
      </c>
      <c r="P10820" s="7">
        <v>0.24591499999999999</v>
      </c>
      <c r="Q10820" s="7">
        <v>0.115604</v>
      </c>
      <c r="R10820" s="7">
        <v>0.22645199999999999</v>
      </c>
      <c r="S10820" s="7">
        <v>0.39749000000000001</v>
      </c>
      <c r="T10820" s="7"/>
    </row>
    <row r="10821" spans="1:20" x14ac:dyDescent="0.35">
      <c r="A10821" s="6" t="s">
        <v>185</v>
      </c>
      <c r="B10821" s="6" t="s">
        <v>216</v>
      </c>
      <c r="C10821" s="6" t="s">
        <v>769</v>
      </c>
      <c r="D10821" s="6" t="s">
        <v>671</v>
      </c>
      <c r="E10821" s="6" t="s">
        <v>189</v>
      </c>
      <c r="F10821" s="6" t="s">
        <v>255</v>
      </c>
      <c r="G10821" s="6" t="s">
        <v>256</v>
      </c>
      <c r="H10821" s="7">
        <v>6.9742850000000001</v>
      </c>
      <c r="I10821" s="7">
        <v>15.343427</v>
      </c>
      <c r="J10821" s="7">
        <v>27.89714</v>
      </c>
      <c r="K10821" s="7">
        <v>18.060445000000001</v>
      </c>
      <c r="L10821" s="7">
        <v>28.588857999999998</v>
      </c>
      <c r="M10821" s="7">
        <v>20.950368999999998</v>
      </c>
      <c r="N10821" s="7">
        <v>26.742632</v>
      </c>
      <c r="O10821" s="7">
        <v>16.629448</v>
      </c>
      <c r="P10821" s="7">
        <v>6.4331339999999999</v>
      </c>
      <c r="Q10821" s="7">
        <v>1.497304</v>
      </c>
      <c r="R10821" s="7">
        <v>2.9877060000000002</v>
      </c>
      <c r="S10821" s="7">
        <v>5.958005</v>
      </c>
      <c r="T10821" s="7"/>
    </row>
    <row r="10822" spans="1:20" x14ac:dyDescent="0.35">
      <c r="A10822" s="6" t="s">
        <v>185</v>
      </c>
      <c r="B10822" s="6" t="s">
        <v>216</v>
      </c>
      <c r="C10822" s="6" t="s">
        <v>769</v>
      </c>
      <c r="D10822" s="6" t="s">
        <v>671</v>
      </c>
      <c r="E10822" s="6" t="s">
        <v>189</v>
      </c>
      <c r="F10822" s="6" t="s">
        <v>190</v>
      </c>
      <c r="G10822" s="6" t="s">
        <v>191</v>
      </c>
      <c r="H10822" s="6"/>
      <c r="I10822" s="7">
        <v>114.12468</v>
      </c>
      <c r="J10822" s="7">
        <v>190.20779999999999</v>
      </c>
      <c r="K10822" s="7">
        <v>55.697391000000003</v>
      </c>
      <c r="L10822" s="7">
        <v>54.202351999999998</v>
      </c>
      <c r="M10822" s="7">
        <v>124.548501</v>
      </c>
      <c r="N10822" s="7">
        <v>78.052173999999994</v>
      </c>
      <c r="O10822" s="7">
        <v>41.697496000000001</v>
      </c>
      <c r="P10822" s="7">
        <v>15.157925000000001</v>
      </c>
      <c r="Q10822" s="7">
        <v>5.1284999999999998</v>
      </c>
      <c r="R10822" s="7">
        <v>9.7260760000000008</v>
      </c>
      <c r="S10822" s="7">
        <v>20.503028</v>
      </c>
      <c r="T10822" s="7"/>
    </row>
    <row r="10823" spans="1:20" x14ac:dyDescent="0.35">
      <c r="A10823" s="6" t="s">
        <v>185</v>
      </c>
      <c r="B10823" s="6" t="s">
        <v>216</v>
      </c>
      <c r="C10823" s="6" t="s">
        <v>769</v>
      </c>
      <c r="D10823" s="6" t="s">
        <v>671</v>
      </c>
      <c r="E10823" s="6" t="s">
        <v>189</v>
      </c>
      <c r="F10823" s="6" t="s">
        <v>257</v>
      </c>
      <c r="G10823" s="6" t="s">
        <v>258</v>
      </c>
      <c r="H10823" s="7">
        <v>2.7897159999999999</v>
      </c>
      <c r="I10823" s="7">
        <v>2.7897159999999999</v>
      </c>
      <c r="J10823" s="7">
        <v>1.3948579999999999</v>
      </c>
      <c r="K10823" s="7">
        <v>0.58354700000000004</v>
      </c>
      <c r="L10823" s="7">
        <v>4.1028969999999996</v>
      </c>
      <c r="M10823" s="7">
        <v>28.468222000000001</v>
      </c>
      <c r="N10823" s="7">
        <v>13.25104</v>
      </c>
      <c r="O10823" s="7">
        <v>7.8522999999999996</v>
      </c>
      <c r="P10823" s="7">
        <v>3.4881410000000002</v>
      </c>
      <c r="Q10823" s="7">
        <v>1.798816</v>
      </c>
      <c r="R10823" s="7">
        <v>3.5421360000000002</v>
      </c>
      <c r="S10823" s="7">
        <v>6.5401699999999998</v>
      </c>
      <c r="T10823" s="7"/>
    </row>
    <row r="10824" spans="1:20" x14ac:dyDescent="0.35">
      <c r="A10824" s="6" t="s">
        <v>185</v>
      </c>
      <c r="B10824" s="6" t="s">
        <v>216</v>
      </c>
      <c r="C10824" s="6" t="s">
        <v>769</v>
      </c>
      <c r="D10824" s="6" t="s">
        <v>671</v>
      </c>
      <c r="E10824" s="6" t="s">
        <v>189</v>
      </c>
      <c r="F10824" s="6" t="s">
        <v>259</v>
      </c>
      <c r="G10824" s="6" t="s">
        <v>260</v>
      </c>
      <c r="H10824" s="7">
        <v>126.8052</v>
      </c>
      <c r="I10824" s="7">
        <v>147.93940000000001</v>
      </c>
      <c r="J10824" s="7">
        <v>369.8485</v>
      </c>
      <c r="K10824" s="7">
        <v>66.305864</v>
      </c>
      <c r="L10824" s="7">
        <v>240.035505</v>
      </c>
      <c r="M10824" s="7">
        <v>62.274202000000002</v>
      </c>
      <c r="N10824" s="7">
        <v>34.214472000000001</v>
      </c>
      <c r="O10824" s="7">
        <v>19.054297999999999</v>
      </c>
      <c r="P10824" s="7">
        <v>7.0230439999999996</v>
      </c>
      <c r="Q10824" s="7">
        <v>4.0063579999999996</v>
      </c>
      <c r="R10824" s="7">
        <v>11.429461999999999</v>
      </c>
      <c r="S10824" s="7">
        <v>26.965741000000001</v>
      </c>
      <c r="T10824" s="7"/>
    </row>
    <row r="10825" spans="1:20" x14ac:dyDescent="0.35">
      <c r="A10825" s="6" t="s">
        <v>185</v>
      </c>
      <c r="B10825" s="6" t="s">
        <v>216</v>
      </c>
      <c r="C10825" s="6" t="s">
        <v>769</v>
      </c>
      <c r="D10825" s="6" t="s">
        <v>671</v>
      </c>
      <c r="E10825" s="6" t="s">
        <v>189</v>
      </c>
      <c r="F10825" s="6" t="s">
        <v>261</v>
      </c>
      <c r="G10825" s="6" t="s">
        <v>262</v>
      </c>
      <c r="H10825" s="6"/>
      <c r="I10825" s="6"/>
      <c r="J10825" s="6"/>
      <c r="K10825" s="7">
        <v>0</v>
      </c>
      <c r="L10825" s="7">
        <v>0</v>
      </c>
      <c r="M10825" s="7">
        <v>0</v>
      </c>
      <c r="N10825" s="7">
        <v>2.0359400000000001</v>
      </c>
      <c r="O10825" s="7">
        <v>0.72123199999999998</v>
      </c>
      <c r="P10825" s="7">
        <v>0.312975</v>
      </c>
      <c r="Q10825" s="7">
        <v>0.115608</v>
      </c>
      <c r="R10825" s="7">
        <v>0.23778099999999999</v>
      </c>
      <c r="S10825" s="7">
        <v>0.36435499999999998</v>
      </c>
      <c r="T10825" s="7"/>
    </row>
    <row r="10826" spans="1:20" x14ac:dyDescent="0.35">
      <c r="A10826" s="6" t="s">
        <v>185</v>
      </c>
      <c r="B10826" s="6" t="s">
        <v>216</v>
      </c>
      <c r="C10826" s="6" t="s">
        <v>769</v>
      </c>
      <c r="D10826" s="6" t="s">
        <v>671</v>
      </c>
      <c r="E10826" s="6" t="s">
        <v>189</v>
      </c>
      <c r="F10826" s="6" t="s">
        <v>263</v>
      </c>
      <c r="G10826" s="6" t="s">
        <v>264</v>
      </c>
      <c r="H10826" s="6"/>
      <c r="I10826" s="6"/>
      <c r="J10826" s="6"/>
      <c r="K10826" s="7">
        <v>0</v>
      </c>
      <c r="L10826" s="7">
        <v>0</v>
      </c>
      <c r="M10826" s="7">
        <v>0</v>
      </c>
      <c r="N10826" s="7">
        <v>21.223320000000001</v>
      </c>
      <c r="O10826" s="7">
        <v>12.878208000000001</v>
      </c>
      <c r="P10826" s="7">
        <v>5.4112099999999996</v>
      </c>
      <c r="Q10826" s="7">
        <v>2.983762</v>
      </c>
      <c r="R10826" s="7">
        <v>5.5037900000000004</v>
      </c>
      <c r="S10826" s="7">
        <v>10.567849000000001</v>
      </c>
      <c r="T10826" s="7"/>
    </row>
    <row r="10827" spans="1:20" x14ac:dyDescent="0.35">
      <c r="A10827" s="6" t="s">
        <v>185</v>
      </c>
      <c r="B10827" s="6" t="s">
        <v>216</v>
      </c>
      <c r="C10827" s="6" t="s">
        <v>769</v>
      </c>
      <c r="D10827" s="6" t="s">
        <v>671</v>
      </c>
      <c r="E10827" s="6" t="s">
        <v>189</v>
      </c>
      <c r="F10827" s="6" t="s">
        <v>267</v>
      </c>
      <c r="G10827" s="6" t="s">
        <v>268</v>
      </c>
      <c r="H10827" s="6"/>
      <c r="I10827" s="6"/>
      <c r="J10827" s="6"/>
      <c r="K10827" s="7">
        <v>0</v>
      </c>
      <c r="L10827" s="7">
        <v>0</v>
      </c>
      <c r="M10827" s="7">
        <v>0</v>
      </c>
      <c r="N10827" s="7">
        <v>0.62890400000000002</v>
      </c>
      <c r="O10827" s="7">
        <v>0.35540300000000002</v>
      </c>
      <c r="P10827" s="7">
        <v>0.134132</v>
      </c>
      <c r="Q10827" s="7">
        <v>4.6240000000000003E-2</v>
      </c>
      <c r="R10827" s="7">
        <v>7.9252000000000003E-2</v>
      </c>
      <c r="S10827" s="7">
        <v>0.15457799999999999</v>
      </c>
      <c r="T10827" s="7"/>
    </row>
    <row r="10828" spans="1:20" x14ac:dyDescent="0.35">
      <c r="A10828" s="6" t="s">
        <v>185</v>
      </c>
      <c r="B10828" s="6" t="s">
        <v>216</v>
      </c>
      <c r="C10828" s="6" t="s">
        <v>769</v>
      </c>
      <c r="D10828" s="6" t="s">
        <v>671</v>
      </c>
      <c r="E10828" s="6" t="s">
        <v>189</v>
      </c>
      <c r="F10828" s="6" t="s">
        <v>269</v>
      </c>
      <c r="G10828" s="6" t="s">
        <v>270</v>
      </c>
      <c r="H10828" s="7">
        <v>10.5671</v>
      </c>
      <c r="I10828" s="7">
        <v>14.793939999999999</v>
      </c>
      <c r="J10828" s="7">
        <v>59.175759999999997</v>
      </c>
      <c r="K10828" s="7">
        <v>30.016662</v>
      </c>
      <c r="L10828" s="7">
        <v>60.284829000000002</v>
      </c>
      <c r="M10828" s="7">
        <v>12.009983999999999</v>
      </c>
      <c r="N10828" s="7">
        <v>45.464388</v>
      </c>
      <c r="O10828" s="7">
        <v>25.827556000000001</v>
      </c>
      <c r="P10828" s="7">
        <v>9.4227589999999992</v>
      </c>
      <c r="Q10828" s="7">
        <v>1.7445379999999999</v>
      </c>
      <c r="R10828" s="7">
        <v>3.4332319999999998</v>
      </c>
      <c r="S10828" s="7">
        <v>6.7744600000000004</v>
      </c>
      <c r="T10828" s="7"/>
    </row>
    <row r="10829" spans="1:20" x14ac:dyDescent="0.35">
      <c r="A10829" s="6" t="s">
        <v>185</v>
      </c>
      <c r="B10829" s="6" t="s">
        <v>216</v>
      </c>
      <c r="C10829" s="6" t="s">
        <v>769</v>
      </c>
      <c r="D10829" s="6" t="s">
        <v>671</v>
      </c>
      <c r="E10829" s="6" t="s">
        <v>189</v>
      </c>
      <c r="F10829" s="6" t="s">
        <v>271</v>
      </c>
      <c r="G10829" s="6" t="s">
        <v>272</v>
      </c>
      <c r="H10829" s="6"/>
      <c r="I10829" s="6"/>
      <c r="J10829" s="6"/>
      <c r="K10829" s="7">
        <v>0</v>
      </c>
      <c r="L10829" s="7">
        <v>0</v>
      </c>
      <c r="M10829" s="7">
        <v>0</v>
      </c>
      <c r="N10829" s="7">
        <v>0.22384999999999999</v>
      </c>
      <c r="O10829" s="7">
        <v>0.2195</v>
      </c>
      <c r="P10829" s="7">
        <v>0.19004499999999999</v>
      </c>
      <c r="Q10829" s="7">
        <v>0.19261200000000001</v>
      </c>
      <c r="R10829" s="7">
        <v>6.9617999999999999E-2</v>
      </c>
      <c r="S10829" s="7">
        <v>5.9832000000000003E-2</v>
      </c>
      <c r="T10829" s="7"/>
    </row>
    <row r="10830" spans="1:20" x14ac:dyDescent="0.35">
      <c r="A10830" s="6" t="s">
        <v>185</v>
      </c>
      <c r="B10830" s="6" t="s">
        <v>216</v>
      </c>
      <c r="C10830" s="6" t="s">
        <v>769</v>
      </c>
      <c r="D10830" s="6" t="s">
        <v>671</v>
      </c>
      <c r="E10830" s="6" t="s">
        <v>189</v>
      </c>
      <c r="F10830" s="6" t="s">
        <v>273</v>
      </c>
      <c r="G10830" s="6" t="s">
        <v>274</v>
      </c>
      <c r="H10830" s="6"/>
      <c r="I10830" s="6"/>
      <c r="J10830" s="6"/>
      <c r="K10830" s="7">
        <v>0</v>
      </c>
      <c r="L10830" s="7">
        <v>0</v>
      </c>
      <c r="M10830" s="7">
        <v>0</v>
      </c>
      <c r="N10830" s="7">
        <v>10.26116</v>
      </c>
      <c r="O10830" s="7">
        <v>4.0888090000000004</v>
      </c>
      <c r="P10830" s="7">
        <v>1.9098379999999999</v>
      </c>
      <c r="Q10830" s="7">
        <v>0.64696600000000004</v>
      </c>
      <c r="R10830" s="7">
        <v>1.661003</v>
      </c>
      <c r="S10830" s="7">
        <v>3.103774</v>
      </c>
      <c r="T10830" s="7"/>
    </row>
    <row r="10831" spans="1:20" x14ac:dyDescent="0.35">
      <c r="A10831" s="6" t="s">
        <v>185</v>
      </c>
      <c r="B10831" s="6" t="s">
        <v>216</v>
      </c>
      <c r="C10831" s="6" t="s">
        <v>769</v>
      </c>
      <c r="D10831" s="6" t="s">
        <v>671</v>
      </c>
      <c r="E10831" s="6" t="s">
        <v>189</v>
      </c>
      <c r="F10831" s="6" t="s">
        <v>277</v>
      </c>
      <c r="G10831" s="6" t="s">
        <v>278</v>
      </c>
      <c r="H10831" s="6"/>
      <c r="I10831" s="6"/>
      <c r="J10831" s="6"/>
      <c r="K10831" s="7">
        <v>0</v>
      </c>
      <c r="L10831" s="7">
        <v>0</v>
      </c>
      <c r="M10831" s="7">
        <v>0</v>
      </c>
      <c r="N10831" s="7">
        <v>0.81011599999999995</v>
      </c>
      <c r="O10831" s="7">
        <v>0.37628600000000001</v>
      </c>
      <c r="P10831" s="7">
        <v>0.12293900000000001</v>
      </c>
      <c r="Q10831" s="7">
        <v>5.7804000000000001E-2</v>
      </c>
      <c r="R10831" s="7">
        <v>0.20383200000000001</v>
      </c>
      <c r="S10831" s="7">
        <v>0.53000800000000003</v>
      </c>
      <c r="T10831" s="7"/>
    </row>
    <row r="10832" spans="1:20" x14ac:dyDescent="0.35">
      <c r="A10832" s="6" t="s">
        <v>185</v>
      </c>
      <c r="B10832" s="6" t="s">
        <v>216</v>
      </c>
      <c r="C10832" s="6" t="s">
        <v>769</v>
      </c>
      <c r="D10832" s="6" t="s">
        <v>671</v>
      </c>
      <c r="E10832" s="6" t="s">
        <v>279</v>
      </c>
      <c r="F10832" s="6" t="s">
        <v>280</v>
      </c>
      <c r="G10832" s="6" t="s">
        <v>281</v>
      </c>
      <c r="H10832" s="6"/>
      <c r="I10832" s="6"/>
      <c r="J10832" s="6"/>
      <c r="K10832" s="7">
        <v>0</v>
      </c>
      <c r="L10832" s="7">
        <v>0</v>
      </c>
      <c r="M10832" s="7">
        <v>0</v>
      </c>
      <c r="N10832" s="7">
        <v>0.11967999999999999</v>
      </c>
      <c r="O10832" s="7">
        <v>7.4857000000000007E-2</v>
      </c>
      <c r="P10832" s="7">
        <v>3.9997999999999999E-2</v>
      </c>
      <c r="Q10832" s="7">
        <v>1.9716000000000001E-2</v>
      </c>
      <c r="R10832" s="7">
        <v>4.9730000000000003E-2</v>
      </c>
      <c r="S10832" s="7">
        <v>0.109677</v>
      </c>
      <c r="T10832" s="7"/>
    </row>
    <row r="10833" spans="1:20" x14ac:dyDescent="0.35">
      <c r="A10833" s="6" t="s">
        <v>185</v>
      </c>
      <c r="B10833" s="6" t="s">
        <v>216</v>
      </c>
      <c r="C10833" s="6" t="s">
        <v>769</v>
      </c>
      <c r="D10833" s="6" t="s">
        <v>671</v>
      </c>
      <c r="E10833" s="6" t="s">
        <v>279</v>
      </c>
      <c r="F10833" s="6" t="s">
        <v>282</v>
      </c>
      <c r="G10833" s="6" t="s">
        <v>283</v>
      </c>
      <c r="H10833" s="6"/>
      <c r="I10833" s="6"/>
      <c r="J10833" s="6"/>
      <c r="K10833" s="7">
        <v>0</v>
      </c>
      <c r="L10833" s="7">
        <v>0</v>
      </c>
      <c r="M10833" s="7">
        <v>0</v>
      </c>
      <c r="N10833" s="7">
        <v>3.9884000000000003E-2</v>
      </c>
      <c r="O10833" s="7">
        <v>1.9932999999999999E-2</v>
      </c>
      <c r="P10833" s="7">
        <v>9.9740000000000002E-3</v>
      </c>
      <c r="Q10833" s="7">
        <v>9.8480000000000009E-3</v>
      </c>
      <c r="R10833" s="7">
        <v>9.9260000000000008E-3</v>
      </c>
      <c r="S10833" s="7">
        <v>2.9884999999999998E-2</v>
      </c>
      <c r="T10833" s="7"/>
    </row>
    <row r="10834" spans="1:20" x14ac:dyDescent="0.35">
      <c r="A10834" s="6" t="s">
        <v>185</v>
      </c>
      <c r="B10834" s="6" t="s">
        <v>216</v>
      </c>
      <c r="C10834" s="6" t="s">
        <v>769</v>
      </c>
      <c r="D10834" s="6" t="s">
        <v>671</v>
      </c>
      <c r="E10834" s="6" t="s">
        <v>284</v>
      </c>
      <c r="F10834" s="6" t="s">
        <v>285</v>
      </c>
      <c r="G10834" s="6" t="s">
        <v>286</v>
      </c>
      <c r="H10834" s="6"/>
      <c r="I10834" s="6"/>
      <c r="J10834" s="6"/>
      <c r="K10834" s="7">
        <v>0</v>
      </c>
      <c r="L10834" s="7">
        <v>0</v>
      </c>
      <c r="M10834" s="7">
        <v>0</v>
      </c>
      <c r="N10834" s="7">
        <v>1.2089479999999999</v>
      </c>
      <c r="O10834" s="7">
        <v>0.68230999999999997</v>
      </c>
      <c r="P10834" s="7">
        <v>0.29437000000000002</v>
      </c>
      <c r="Q10834" s="7">
        <v>0</v>
      </c>
      <c r="R10834" s="7">
        <v>0</v>
      </c>
      <c r="S10834" s="7">
        <v>0</v>
      </c>
      <c r="T10834" s="7"/>
    </row>
    <row r="10835" spans="1:20" x14ac:dyDescent="0.35">
      <c r="A10835" s="6" t="s">
        <v>185</v>
      </c>
      <c r="B10835" s="6" t="s">
        <v>216</v>
      </c>
      <c r="C10835" s="6" t="s">
        <v>769</v>
      </c>
      <c r="D10835" s="6" t="s">
        <v>671</v>
      </c>
      <c r="E10835" s="6" t="s">
        <v>284</v>
      </c>
      <c r="F10835" s="6" t="s">
        <v>287</v>
      </c>
      <c r="G10835" s="6" t="s">
        <v>288</v>
      </c>
      <c r="H10835" s="6"/>
      <c r="I10835" s="6"/>
      <c r="J10835" s="6"/>
      <c r="K10835" s="7">
        <v>0</v>
      </c>
      <c r="L10835" s="7">
        <v>0</v>
      </c>
      <c r="M10835" s="7">
        <v>0</v>
      </c>
      <c r="N10835" s="7">
        <v>17.456168000000002</v>
      </c>
      <c r="O10835" s="7">
        <v>10.178342000000001</v>
      </c>
      <c r="P10835" s="7">
        <v>3.347712</v>
      </c>
      <c r="Q10835" s="7">
        <v>1.6293820000000001</v>
      </c>
      <c r="R10835" s="7">
        <v>2.8856619999999999</v>
      </c>
      <c r="S10835" s="7">
        <v>5.5085850000000001</v>
      </c>
      <c r="T10835" s="7"/>
    </row>
    <row r="10836" spans="1:20" x14ac:dyDescent="0.35">
      <c r="A10836" s="6" t="s">
        <v>185</v>
      </c>
      <c r="B10836" s="6" t="s">
        <v>216</v>
      </c>
      <c r="C10836" s="6" t="s">
        <v>769</v>
      </c>
      <c r="D10836" s="6" t="s">
        <v>671</v>
      </c>
      <c r="E10836" s="6" t="s">
        <v>284</v>
      </c>
      <c r="F10836" s="6" t="s">
        <v>289</v>
      </c>
      <c r="G10836" s="6" t="s">
        <v>290</v>
      </c>
      <c r="H10836" s="6"/>
      <c r="I10836" s="6"/>
      <c r="J10836" s="6"/>
      <c r="K10836" s="7">
        <v>0</v>
      </c>
      <c r="L10836" s="7">
        <v>0</v>
      </c>
      <c r="M10836" s="7">
        <v>0</v>
      </c>
      <c r="N10836" s="7">
        <v>0.37607200000000002</v>
      </c>
      <c r="O10836" s="7">
        <v>0.24404500000000001</v>
      </c>
      <c r="P10836" s="7">
        <v>9.9916000000000005E-2</v>
      </c>
      <c r="Q10836" s="7">
        <v>5.4778E-2</v>
      </c>
      <c r="R10836" s="7">
        <v>0.110082</v>
      </c>
      <c r="S10836" s="7">
        <v>0.19678599999999999</v>
      </c>
      <c r="T10836" s="7"/>
    </row>
    <row r="10837" spans="1:20" x14ac:dyDescent="0.35">
      <c r="A10837" s="6" t="s">
        <v>185</v>
      </c>
      <c r="B10837" s="6" t="s">
        <v>216</v>
      </c>
      <c r="C10837" s="6" t="s">
        <v>769</v>
      </c>
      <c r="D10837" s="6" t="s">
        <v>671</v>
      </c>
      <c r="E10837" s="6" t="s">
        <v>284</v>
      </c>
      <c r="F10837" s="6" t="s">
        <v>295</v>
      </c>
      <c r="G10837" s="6" t="s">
        <v>296</v>
      </c>
      <c r="H10837" s="6"/>
      <c r="I10837" s="6"/>
      <c r="J10837" s="6"/>
      <c r="K10837" s="7">
        <v>0</v>
      </c>
      <c r="L10837" s="7">
        <v>0</v>
      </c>
      <c r="M10837" s="7">
        <v>0</v>
      </c>
      <c r="N10837" s="7">
        <v>7.3548000000000002E-2</v>
      </c>
      <c r="O10837" s="7">
        <v>7.9719999999999999E-2</v>
      </c>
      <c r="P10837" s="7">
        <v>8.5349999999999992E-3</v>
      </c>
      <c r="Q10837" s="7">
        <v>0</v>
      </c>
      <c r="R10837" s="7">
        <v>0.23876</v>
      </c>
      <c r="S10837" s="7">
        <v>0</v>
      </c>
      <c r="T10837" s="7"/>
    </row>
    <row r="10838" spans="1:20" x14ac:dyDescent="0.35">
      <c r="A10838" s="6" t="s">
        <v>185</v>
      </c>
      <c r="B10838" s="6" t="s">
        <v>216</v>
      </c>
      <c r="C10838" s="6" t="s">
        <v>769</v>
      </c>
      <c r="D10838" s="6" t="s">
        <v>671</v>
      </c>
      <c r="E10838" s="6" t="s">
        <v>284</v>
      </c>
      <c r="F10838" s="6" t="s">
        <v>297</v>
      </c>
      <c r="G10838" s="6" t="s">
        <v>298</v>
      </c>
      <c r="H10838" s="6"/>
      <c r="I10838" s="6"/>
      <c r="J10838" s="6"/>
      <c r="K10838" s="7">
        <v>0</v>
      </c>
      <c r="L10838" s="7">
        <v>0</v>
      </c>
      <c r="M10838" s="7">
        <v>0</v>
      </c>
      <c r="N10838" s="7">
        <v>8.1600000000000006E-3</v>
      </c>
      <c r="O10838" s="7">
        <v>7.9579999999999998E-3</v>
      </c>
      <c r="P10838" s="7">
        <v>0</v>
      </c>
      <c r="Q10838" s="7">
        <v>0</v>
      </c>
      <c r="R10838" s="7">
        <v>0</v>
      </c>
      <c r="S10838" s="7">
        <v>0</v>
      </c>
      <c r="T10838" s="7"/>
    </row>
    <row r="10839" spans="1:20" x14ac:dyDescent="0.35">
      <c r="A10839" s="6" t="s">
        <v>185</v>
      </c>
      <c r="B10839" s="6" t="s">
        <v>216</v>
      </c>
      <c r="C10839" s="6" t="s">
        <v>769</v>
      </c>
      <c r="D10839" s="6" t="s">
        <v>671</v>
      </c>
      <c r="E10839" s="6" t="s">
        <v>284</v>
      </c>
      <c r="F10839" s="6" t="s">
        <v>299</v>
      </c>
      <c r="G10839" s="6" t="s">
        <v>300</v>
      </c>
      <c r="H10839" s="6"/>
      <c r="I10839" s="6"/>
      <c r="J10839" s="6"/>
      <c r="K10839" s="7">
        <v>0</v>
      </c>
      <c r="L10839" s="7">
        <v>0</v>
      </c>
      <c r="M10839" s="7">
        <v>0</v>
      </c>
      <c r="N10839" s="7">
        <v>12.418696000000001</v>
      </c>
      <c r="O10839" s="7">
        <v>7.7105079999999999</v>
      </c>
      <c r="P10839" s="7">
        <v>2.5407579999999998</v>
      </c>
      <c r="Q10839" s="7">
        <v>0.31197599999999998</v>
      </c>
      <c r="R10839" s="7">
        <v>0.56620800000000004</v>
      </c>
      <c r="S10839" s="7">
        <v>1.013029</v>
      </c>
      <c r="T10839" s="7"/>
    </row>
    <row r="10840" spans="1:20" x14ac:dyDescent="0.35">
      <c r="A10840" s="6" t="s">
        <v>185</v>
      </c>
      <c r="B10840" s="6" t="s">
        <v>216</v>
      </c>
      <c r="C10840" s="6" t="s">
        <v>769</v>
      </c>
      <c r="D10840" s="6" t="s">
        <v>671</v>
      </c>
      <c r="E10840" s="6" t="s">
        <v>284</v>
      </c>
      <c r="F10840" s="6" t="s">
        <v>301</v>
      </c>
      <c r="G10840" s="6" t="s">
        <v>302</v>
      </c>
      <c r="H10840" s="6"/>
      <c r="I10840" s="6"/>
      <c r="J10840" s="6"/>
      <c r="K10840" s="7">
        <v>0</v>
      </c>
      <c r="L10840" s="7">
        <v>0</v>
      </c>
      <c r="M10840" s="7">
        <v>0</v>
      </c>
      <c r="N10840" s="7">
        <v>1.5483439999999999</v>
      </c>
      <c r="O10840" s="7">
        <v>1.239571</v>
      </c>
      <c r="P10840" s="7">
        <v>0.34892099999999998</v>
      </c>
      <c r="Q10840" s="7">
        <v>0.13864399999999999</v>
      </c>
      <c r="R10840" s="7">
        <v>0.26131900000000002</v>
      </c>
      <c r="S10840" s="7">
        <v>0.51705800000000002</v>
      </c>
      <c r="T10840" s="7"/>
    </row>
    <row r="10841" spans="1:20" x14ac:dyDescent="0.35">
      <c r="A10841" s="6" t="s">
        <v>185</v>
      </c>
      <c r="B10841" s="6" t="s">
        <v>216</v>
      </c>
      <c r="C10841" s="6" t="s">
        <v>769</v>
      </c>
      <c r="D10841" s="6" t="s">
        <v>671</v>
      </c>
      <c r="E10841" s="6" t="s">
        <v>303</v>
      </c>
      <c r="F10841" s="6" t="s">
        <v>304</v>
      </c>
      <c r="G10841" s="6" t="s">
        <v>305</v>
      </c>
      <c r="H10841" s="6"/>
      <c r="I10841" s="6"/>
      <c r="J10841" s="6"/>
      <c r="K10841" s="7">
        <v>0</v>
      </c>
      <c r="L10841" s="7">
        <v>0</v>
      </c>
      <c r="M10841" s="7">
        <v>0</v>
      </c>
      <c r="N10841" s="7">
        <v>0.44036799999999998</v>
      </c>
      <c r="O10841" s="7">
        <v>0.17005200000000001</v>
      </c>
      <c r="P10841" s="7">
        <v>0.15995200000000001</v>
      </c>
      <c r="Q10841" s="7">
        <v>0.59997999999999996</v>
      </c>
      <c r="R10841" s="7">
        <v>0.49842199999999998</v>
      </c>
      <c r="S10841" s="7">
        <v>1.160245</v>
      </c>
      <c r="T10841" s="7"/>
    </row>
    <row r="10842" spans="1:20" x14ac:dyDescent="0.35">
      <c r="A10842" s="6" t="s">
        <v>185</v>
      </c>
      <c r="B10842" s="6" t="s">
        <v>216</v>
      </c>
      <c r="C10842" s="6" t="s">
        <v>769</v>
      </c>
      <c r="D10842" s="6" t="s">
        <v>671</v>
      </c>
      <c r="E10842" s="6" t="s">
        <v>303</v>
      </c>
      <c r="F10842" s="6" t="s">
        <v>306</v>
      </c>
      <c r="G10842" s="6" t="s">
        <v>307</v>
      </c>
      <c r="H10842" s="6"/>
      <c r="I10842" s="7">
        <v>2.789714</v>
      </c>
      <c r="J10842" s="6"/>
      <c r="K10842" s="7">
        <v>0</v>
      </c>
      <c r="L10842" s="7">
        <v>1.00691</v>
      </c>
      <c r="M10842" s="7">
        <v>1.7763789999999999</v>
      </c>
      <c r="N10842" s="7">
        <v>1.1810579999999999</v>
      </c>
      <c r="O10842" s="7">
        <v>0.24010200000000001</v>
      </c>
      <c r="P10842" s="7">
        <v>0.57999999999999996</v>
      </c>
      <c r="Q10842" s="7">
        <v>1.0000199999999999</v>
      </c>
      <c r="R10842" s="7">
        <v>0.971966</v>
      </c>
      <c r="S10842" s="7">
        <v>1.0257400000000001</v>
      </c>
      <c r="T10842" s="7"/>
    </row>
    <row r="10843" spans="1:20" x14ac:dyDescent="0.35">
      <c r="A10843" s="6" t="s">
        <v>185</v>
      </c>
      <c r="B10843" s="6" t="s">
        <v>216</v>
      </c>
      <c r="C10843" s="6" t="s">
        <v>769</v>
      </c>
      <c r="D10843" s="6" t="s">
        <v>671</v>
      </c>
      <c r="E10843" s="6" t="s">
        <v>303</v>
      </c>
      <c r="F10843" s="6" t="s">
        <v>308</v>
      </c>
      <c r="G10843" s="6" t="s">
        <v>309</v>
      </c>
      <c r="H10843" s="6"/>
      <c r="I10843" s="6"/>
      <c r="J10843" s="7">
        <v>5.5794280000000001</v>
      </c>
      <c r="K10843" s="7">
        <v>0.78264</v>
      </c>
      <c r="L10843" s="7">
        <v>0.50338300000000002</v>
      </c>
      <c r="M10843" s="7">
        <v>2.3357809999999999</v>
      </c>
      <c r="N10843" s="7">
        <v>1.0609599999999999</v>
      </c>
      <c r="O10843" s="7">
        <v>0.22009999999999999</v>
      </c>
      <c r="P10843" s="7">
        <v>0.51999700000000004</v>
      </c>
      <c r="Q10843" s="7">
        <v>1.590044</v>
      </c>
      <c r="R10843" s="7">
        <v>1.5451790000000001</v>
      </c>
      <c r="S10843" s="7">
        <v>1.6311009999999999</v>
      </c>
      <c r="T10843" s="7"/>
    </row>
    <row r="10844" spans="1:20" x14ac:dyDescent="0.35">
      <c r="A10844" s="6" t="s">
        <v>185</v>
      </c>
      <c r="B10844" s="6" t="s">
        <v>216</v>
      </c>
      <c r="C10844" s="6" t="s">
        <v>769</v>
      </c>
      <c r="D10844" s="6" t="s">
        <v>671</v>
      </c>
      <c r="E10844" s="6" t="s">
        <v>303</v>
      </c>
      <c r="F10844" s="6" t="s">
        <v>310</v>
      </c>
      <c r="G10844" s="6" t="s">
        <v>311</v>
      </c>
      <c r="H10844" s="6"/>
      <c r="I10844" s="7">
        <v>2.789714</v>
      </c>
      <c r="J10844" s="7">
        <v>5.5794280000000001</v>
      </c>
      <c r="K10844" s="7">
        <v>0.78263400000000005</v>
      </c>
      <c r="L10844" s="7">
        <v>1.510872</v>
      </c>
      <c r="M10844" s="7">
        <v>0.97511099999999995</v>
      </c>
      <c r="N10844" s="7">
        <v>0.98087000000000002</v>
      </c>
      <c r="O10844" s="7">
        <v>0.20007800000000001</v>
      </c>
      <c r="P10844" s="7">
        <v>0.47997499999999998</v>
      </c>
      <c r="Q10844" s="7">
        <v>1.1700120000000001</v>
      </c>
      <c r="R10844" s="7">
        <v>1.1339520000000001</v>
      </c>
      <c r="S10844" s="7">
        <v>1.193881</v>
      </c>
      <c r="T10844" s="7"/>
    </row>
    <row r="10845" spans="1:20" x14ac:dyDescent="0.35">
      <c r="A10845" s="6" t="s">
        <v>185</v>
      </c>
      <c r="B10845" s="6" t="s">
        <v>216</v>
      </c>
      <c r="C10845" s="6" t="s">
        <v>769</v>
      </c>
      <c r="D10845" s="6" t="s">
        <v>671</v>
      </c>
      <c r="E10845" s="6" t="s">
        <v>303</v>
      </c>
      <c r="F10845" s="6" t="s">
        <v>312</v>
      </c>
      <c r="G10845" s="6" t="s">
        <v>313</v>
      </c>
      <c r="H10845" s="6"/>
      <c r="I10845" s="6"/>
      <c r="J10845" s="7">
        <v>5.5794280000000001</v>
      </c>
      <c r="K10845" s="7">
        <v>0.78263700000000003</v>
      </c>
      <c r="L10845" s="7">
        <v>0.50337500000000002</v>
      </c>
      <c r="M10845" s="7">
        <v>3.6737489999999999</v>
      </c>
      <c r="N10845" s="7">
        <v>2.2019899999999999</v>
      </c>
      <c r="O10845" s="7">
        <v>0.460225</v>
      </c>
      <c r="P10845" s="7">
        <v>1.080009</v>
      </c>
      <c r="Q10845" s="7">
        <v>2.1200510000000001</v>
      </c>
      <c r="R10845" s="7">
        <v>2.056098</v>
      </c>
      <c r="S10845" s="7">
        <v>2.1691940000000001</v>
      </c>
      <c r="T10845" s="7"/>
    </row>
    <row r="10846" spans="1:20" x14ac:dyDescent="0.35">
      <c r="A10846" s="6" t="s">
        <v>185</v>
      </c>
      <c r="B10846" s="6" t="s">
        <v>216</v>
      </c>
      <c r="C10846" s="6" t="s">
        <v>769</v>
      </c>
      <c r="D10846" s="6" t="s">
        <v>671</v>
      </c>
      <c r="E10846" s="6" t="s">
        <v>303</v>
      </c>
      <c r="F10846" s="6" t="s">
        <v>314</v>
      </c>
      <c r="G10846" s="6" t="s">
        <v>315</v>
      </c>
      <c r="H10846" s="6"/>
      <c r="I10846" s="6"/>
      <c r="J10846" s="6"/>
      <c r="K10846" s="7">
        <v>0</v>
      </c>
      <c r="L10846" s="7">
        <v>0</v>
      </c>
      <c r="M10846" s="7">
        <v>0</v>
      </c>
      <c r="N10846" s="7">
        <v>1.6214599999999999</v>
      </c>
      <c r="O10846" s="7">
        <v>0.34015299999999998</v>
      </c>
      <c r="P10846" s="7">
        <v>0.78999900000000001</v>
      </c>
      <c r="Q10846" s="7">
        <v>0.70001199999999997</v>
      </c>
      <c r="R10846" s="7">
        <v>0.68535999999999997</v>
      </c>
      <c r="S10846" s="7">
        <v>0.723055</v>
      </c>
      <c r="T10846" s="7"/>
    </row>
    <row r="10847" spans="1:20" x14ac:dyDescent="0.35">
      <c r="A10847" s="6" t="s">
        <v>185</v>
      </c>
      <c r="B10847" s="6" t="s">
        <v>216</v>
      </c>
      <c r="C10847" s="6" t="s">
        <v>769</v>
      </c>
      <c r="D10847" s="6" t="s">
        <v>671</v>
      </c>
      <c r="E10847" s="6" t="s">
        <v>303</v>
      </c>
      <c r="F10847" s="6" t="s">
        <v>316</v>
      </c>
      <c r="G10847" s="6" t="s">
        <v>317</v>
      </c>
      <c r="H10847" s="6"/>
      <c r="I10847" s="6"/>
      <c r="J10847" s="6"/>
      <c r="K10847" s="7">
        <v>0</v>
      </c>
      <c r="L10847" s="7">
        <v>0</v>
      </c>
      <c r="M10847" s="7">
        <v>0</v>
      </c>
      <c r="N10847" s="7">
        <v>30.928106</v>
      </c>
      <c r="O10847" s="7">
        <v>10.995632000000001</v>
      </c>
      <c r="P10847" s="7">
        <v>14.530288000000001</v>
      </c>
      <c r="Q10847" s="7">
        <v>12.590372</v>
      </c>
      <c r="R10847" s="7">
        <v>11.626341</v>
      </c>
      <c r="S10847" s="7">
        <v>18.169270000000001</v>
      </c>
      <c r="T10847" s="7"/>
    </row>
    <row r="10848" spans="1:20" x14ac:dyDescent="0.35">
      <c r="A10848" s="6" t="s">
        <v>185</v>
      </c>
      <c r="B10848" s="6" t="s">
        <v>216</v>
      </c>
      <c r="C10848" s="6" t="s">
        <v>769</v>
      </c>
      <c r="D10848" s="6" t="s">
        <v>671</v>
      </c>
      <c r="E10848" s="6" t="s">
        <v>303</v>
      </c>
      <c r="F10848" s="6" t="s">
        <v>318</v>
      </c>
      <c r="G10848" s="6" t="s">
        <v>319</v>
      </c>
      <c r="H10848" s="6"/>
      <c r="I10848" s="6"/>
      <c r="J10848" s="6"/>
      <c r="K10848" s="7">
        <v>0</v>
      </c>
      <c r="L10848" s="7">
        <v>0</v>
      </c>
      <c r="M10848" s="7">
        <v>0</v>
      </c>
      <c r="N10848" s="7">
        <v>13.462218</v>
      </c>
      <c r="O10848" s="7">
        <v>4.782438</v>
      </c>
      <c r="P10848" s="7">
        <v>6.3201049999999999</v>
      </c>
      <c r="Q10848" s="7">
        <v>8.7502560000000003</v>
      </c>
      <c r="R10848" s="7">
        <v>8.0748820000000006</v>
      </c>
      <c r="S10848" s="7">
        <v>12.628519000000001</v>
      </c>
      <c r="T10848" s="7"/>
    </row>
    <row r="10849" spans="1:20" x14ac:dyDescent="0.35">
      <c r="A10849" s="6" t="s">
        <v>185</v>
      </c>
      <c r="B10849" s="6" t="s">
        <v>216</v>
      </c>
      <c r="C10849" s="6" t="s">
        <v>769</v>
      </c>
      <c r="D10849" s="6" t="s">
        <v>671</v>
      </c>
      <c r="E10849" s="6" t="s">
        <v>303</v>
      </c>
      <c r="F10849" s="6" t="s">
        <v>320</v>
      </c>
      <c r="G10849" s="6" t="s">
        <v>321</v>
      </c>
      <c r="H10849" s="6"/>
      <c r="I10849" s="6"/>
      <c r="J10849" s="6"/>
      <c r="K10849" s="7">
        <v>0</v>
      </c>
      <c r="L10849" s="7">
        <v>0</v>
      </c>
      <c r="M10849" s="7">
        <v>0</v>
      </c>
      <c r="N10849" s="7">
        <v>2.9992000000000001E-2</v>
      </c>
      <c r="O10849" s="7">
        <v>9.972E-3</v>
      </c>
      <c r="P10849" s="7">
        <v>9.9500000000000005E-3</v>
      </c>
      <c r="Q10849" s="7">
        <v>0</v>
      </c>
      <c r="R10849" s="7">
        <v>0</v>
      </c>
      <c r="S10849" s="7">
        <v>0</v>
      </c>
      <c r="T10849" s="7"/>
    </row>
    <row r="10850" spans="1:20" x14ac:dyDescent="0.35">
      <c r="A10850" s="6" t="s">
        <v>185</v>
      </c>
      <c r="B10850" s="6" t="s">
        <v>216</v>
      </c>
      <c r="C10850" s="6" t="s">
        <v>769</v>
      </c>
      <c r="D10850" s="6" t="s">
        <v>671</v>
      </c>
      <c r="E10850" s="6" t="s">
        <v>303</v>
      </c>
      <c r="F10850" s="6" t="s">
        <v>322</v>
      </c>
      <c r="G10850" s="6" t="s">
        <v>323</v>
      </c>
      <c r="H10850" s="6"/>
      <c r="I10850" s="7">
        <v>10.5671</v>
      </c>
      <c r="J10850" s="6"/>
      <c r="K10850" s="7">
        <v>0</v>
      </c>
      <c r="L10850" s="7">
        <v>3.0580340000000001</v>
      </c>
      <c r="M10850" s="7">
        <v>0</v>
      </c>
      <c r="N10850" s="6"/>
      <c r="O10850" s="6"/>
      <c r="P10850" s="6"/>
      <c r="Q10850" s="6"/>
      <c r="R10850" s="6"/>
      <c r="S10850" s="6"/>
      <c r="T10850" s="7"/>
    </row>
    <row r="10851" spans="1:20" x14ac:dyDescent="0.35">
      <c r="A10851" s="6" t="s">
        <v>185</v>
      </c>
      <c r="B10851" s="6" t="s">
        <v>216</v>
      </c>
      <c r="C10851" s="6" t="s">
        <v>769</v>
      </c>
      <c r="D10851" s="6" t="s">
        <v>671</v>
      </c>
      <c r="E10851" s="6" t="s">
        <v>303</v>
      </c>
      <c r="F10851" s="6" t="s">
        <v>324</v>
      </c>
      <c r="G10851" s="6" t="s">
        <v>325</v>
      </c>
      <c r="H10851" s="6"/>
      <c r="I10851" s="6"/>
      <c r="J10851" s="6"/>
      <c r="K10851" s="7">
        <v>0</v>
      </c>
      <c r="L10851" s="7">
        <v>0</v>
      </c>
      <c r="M10851" s="7">
        <v>0</v>
      </c>
      <c r="N10851" s="7">
        <v>0.99687999999999999</v>
      </c>
      <c r="O10851" s="7">
        <v>0.15606</v>
      </c>
      <c r="P10851" s="7">
        <v>0.14996499999999999</v>
      </c>
      <c r="Q10851" s="7">
        <v>0.41198800000000002</v>
      </c>
      <c r="R10851" s="7">
        <v>0.264152</v>
      </c>
      <c r="S10851" s="7">
        <v>0.34469499999999997</v>
      </c>
      <c r="T10851" s="7"/>
    </row>
    <row r="10852" spans="1:20" x14ac:dyDescent="0.35">
      <c r="A10852" s="6" t="s">
        <v>185</v>
      </c>
      <c r="B10852" s="6" t="s">
        <v>216</v>
      </c>
      <c r="C10852" s="6" t="s">
        <v>769</v>
      </c>
      <c r="D10852" s="6" t="s">
        <v>671</v>
      </c>
      <c r="E10852" s="6" t="s">
        <v>303</v>
      </c>
      <c r="F10852" s="6" t="s">
        <v>326</v>
      </c>
      <c r="G10852" s="6" t="s">
        <v>327</v>
      </c>
      <c r="H10852" s="6"/>
      <c r="I10852" s="7">
        <v>16.907360000000001</v>
      </c>
      <c r="J10852" s="7">
        <v>21.1342</v>
      </c>
      <c r="K10852" s="7">
        <v>5.9284379999999999</v>
      </c>
      <c r="L10852" s="7">
        <v>7.9616680000000004</v>
      </c>
      <c r="M10852" s="7">
        <v>0.95394000000000001</v>
      </c>
      <c r="N10852" s="7">
        <v>1.060948</v>
      </c>
      <c r="O10852" s="7">
        <v>0.34015400000000001</v>
      </c>
      <c r="P10852" s="7">
        <v>0.40998800000000002</v>
      </c>
      <c r="Q10852" s="7">
        <v>0.52</v>
      </c>
      <c r="R10852" s="7">
        <v>0.46105400000000002</v>
      </c>
      <c r="S10852" s="7">
        <v>0.73985400000000001</v>
      </c>
      <c r="T10852" s="7"/>
    </row>
    <row r="10853" spans="1:20" x14ac:dyDescent="0.35">
      <c r="A10853" s="6" t="s">
        <v>185</v>
      </c>
      <c r="B10853" s="6" t="s">
        <v>216</v>
      </c>
      <c r="C10853" s="6" t="s">
        <v>769</v>
      </c>
      <c r="D10853" s="6" t="s">
        <v>671</v>
      </c>
      <c r="E10853" s="6" t="s">
        <v>303</v>
      </c>
      <c r="F10853" s="6" t="s">
        <v>328</v>
      </c>
      <c r="G10853" s="6" t="s">
        <v>329</v>
      </c>
      <c r="H10853" s="6"/>
      <c r="I10853" s="7">
        <v>12.363507</v>
      </c>
      <c r="J10853" s="7">
        <v>9.5103899999999992</v>
      </c>
      <c r="K10853" s="7">
        <v>5.3354330000000001</v>
      </c>
      <c r="L10853" s="7">
        <v>7.8136150000000004</v>
      </c>
      <c r="M10853" s="7">
        <v>7.3272690000000003</v>
      </c>
      <c r="N10853" s="7">
        <v>6.4258259999999998</v>
      </c>
      <c r="O10853" s="7">
        <v>0.89044199999999996</v>
      </c>
      <c r="P10853" s="7">
        <v>0</v>
      </c>
      <c r="Q10853" s="7">
        <v>0</v>
      </c>
      <c r="R10853" s="7">
        <v>0</v>
      </c>
      <c r="S10853" s="7">
        <v>0</v>
      </c>
      <c r="T10853" s="7"/>
    </row>
    <row r="10854" spans="1:20" x14ac:dyDescent="0.35">
      <c r="A10854" s="6" t="s">
        <v>185</v>
      </c>
      <c r="B10854" s="6" t="s">
        <v>216</v>
      </c>
      <c r="C10854" s="6" t="s">
        <v>769</v>
      </c>
      <c r="D10854" s="6" t="s">
        <v>671</v>
      </c>
      <c r="E10854" s="6" t="s">
        <v>303</v>
      </c>
      <c r="F10854" s="6" t="s">
        <v>330</v>
      </c>
      <c r="G10854" s="6" t="s">
        <v>331</v>
      </c>
      <c r="H10854" s="6"/>
      <c r="I10854" s="6"/>
      <c r="J10854" s="6"/>
      <c r="K10854" s="7">
        <v>0</v>
      </c>
      <c r="L10854" s="7">
        <v>0</v>
      </c>
      <c r="M10854" s="7">
        <v>0</v>
      </c>
      <c r="N10854" s="7">
        <v>0</v>
      </c>
      <c r="O10854" s="7">
        <v>0.72326699999999999</v>
      </c>
      <c r="P10854" s="7">
        <v>1.7400199999999999</v>
      </c>
      <c r="Q10854" s="7">
        <v>1.940048</v>
      </c>
      <c r="R10854" s="7">
        <v>1.2834939999999999</v>
      </c>
      <c r="S10854" s="7">
        <v>2.0851199999999999</v>
      </c>
      <c r="T10854" s="7"/>
    </row>
    <row r="10855" spans="1:20" x14ac:dyDescent="0.35">
      <c r="A10855" s="6" t="s">
        <v>185</v>
      </c>
      <c r="B10855" s="6" t="s">
        <v>216</v>
      </c>
      <c r="C10855" s="6" t="s">
        <v>769</v>
      </c>
      <c r="D10855" s="6" t="s">
        <v>671</v>
      </c>
      <c r="E10855" s="6" t="s">
        <v>303</v>
      </c>
      <c r="F10855" s="6" t="s">
        <v>332</v>
      </c>
      <c r="G10855" s="6" t="s">
        <v>333</v>
      </c>
      <c r="H10855" s="7">
        <v>2.8531170000000001</v>
      </c>
      <c r="I10855" s="7">
        <v>4.7551949999999996</v>
      </c>
      <c r="J10855" s="6"/>
      <c r="K10855" s="7">
        <v>0</v>
      </c>
      <c r="L10855" s="7">
        <v>3.4740660000000001</v>
      </c>
      <c r="M10855" s="7">
        <v>4.4763590000000004</v>
      </c>
      <c r="N10855" s="7">
        <v>2.0618560000000001</v>
      </c>
      <c r="O10855" s="7">
        <v>0.64030799999999999</v>
      </c>
      <c r="P10855" s="7">
        <v>0</v>
      </c>
      <c r="Q10855" s="7">
        <v>0</v>
      </c>
      <c r="R10855" s="7">
        <v>0</v>
      </c>
      <c r="S10855" s="7">
        <v>0</v>
      </c>
      <c r="T10855" s="7"/>
    </row>
    <row r="10856" spans="1:20" x14ac:dyDescent="0.35">
      <c r="A10856" s="6" t="s">
        <v>185</v>
      </c>
      <c r="B10856" s="6" t="s">
        <v>216</v>
      </c>
      <c r="C10856" s="6" t="s">
        <v>769</v>
      </c>
      <c r="D10856" s="6" t="s">
        <v>671</v>
      </c>
      <c r="E10856" s="6" t="s">
        <v>303</v>
      </c>
      <c r="F10856" s="6" t="s">
        <v>334</v>
      </c>
      <c r="G10856" s="6" t="s">
        <v>335</v>
      </c>
      <c r="H10856" s="6"/>
      <c r="I10856" s="6"/>
      <c r="J10856" s="6"/>
      <c r="K10856" s="7">
        <v>0</v>
      </c>
      <c r="L10856" s="7">
        <v>0</v>
      </c>
      <c r="M10856" s="7">
        <v>0</v>
      </c>
      <c r="N10856" s="7">
        <v>0</v>
      </c>
      <c r="O10856" s="7">
        <v>0.51939299999999999</v>
      </c>
      <c r="P10856" s="7">
        <v>0.85</v>
      </c>
      <c r="Q10856" s="7">
        <v>2.2200519999999999</v>
      </c>
      <c r="R10856" s="7">
        <v>0.90965399999999996</v>
      </c>
      <c r="S10856" s="7">
        <v>1.53861</v>
      </c>
      <c r="T10856" s="7"/>
    </row>
    <row r="10857" spans="1:20" x14ac:dyDescent="0.35">
      <c r="A10857" s="6" t="s">
        <v>185</v>
      </c>
      <c r="B10857" s="6" t="s">
        <v>216</v>
      </c>
      <c r="C10857" s="6" t="s">
        <v>769</v>
      </c>
      <c r="D10857" s="6" t="s">
        <v>671</v>
      </c>
      <c r="E10857" s="6" t="s">
        <v>303</v>
      </c>
      <c r="F10857" s="6" t="s">
        <v>336</v>
      </c>
      <c r="G10857" s="6" t="s">
        <v>337</v>
      </c>
      <c r="H10857" s="6"/>
      <c r="I10857" s="7">
        <v>9.5103899999999992</v>
      </c>
      <c r="J10857" s="6"/>
      <c r="K10857" s="7">
        <v>2.667719</v>
      </c>
      <c r="L10857" s="7">
        <v>4.348503</v>
      </c>
      <c r="M10857" s="7">
        <v>0.454903</v>
      </c>
      <c r="N10857" s="7">
        <v>0.26022000000000001</v>
      </c>
      <c r="O10857" s="7">
        <v>5.0009999999999999E-2</v>
      </c>
      <c r="P10857" s="7">
        <v>0</v>
      </c>
      <c r="Q10857" s="7">
        <v>0</v>
      </c>
      <c r="R10857" s="7">
        <v>0</v>
      </c>
      <c r="S10857" s="7">
        <v>0</v>
      </c>
      <c r="T10857" s="7"/>
    </row>
    <row r="10858" spans="1:20" x14ac:dyDescent="0.35">
      <c r="A10858" s="6" t="s">
        <v>185</v>
      </c>
      <c r="B10858" s="6" t="s">
        <v>216</v>
      </c>
      <c r="C10858" s="6" t="s">
        <v>769</v>
      </c>
      <c r="D10858" s="6" t="s">
        <v>671</v>
      </c>
      <c r="E10858" s="6" t="s">
        <v>303</v>
      </c>
      <c r="F10858" s="6" t="s">
        <v>338</v>
      </c>
      <c r="G10858" s="6" t="s">
        <v>339</v>
      </c>
      <c r="H10858" s="6"/>
      <c r="I10858" s="6"/>
      <c r="J10858" s="6"/>
      <c r="K10858" s="7">
        <v>0</v>
      </c>
      <c r="L10858" s="7">
        <v>0</v>
      </c>
      <c r="M10858" s="7">
        <v>0</v>
      </c>
      <c r="N10858" s="7">
        <v>0</v>
      </c>
      <c r="O10858" s="7">
        <v>4.1085000000000003E-2</v>
      </c>
      <c r="P10858" s="7">
        <v>0.58999500000000005</v>
      </c>
      <c r="Q10858" s="7">
        <v>0.80000800000000005</v>
      </c>
      <c r="R10858" s="7">
        <v>0.39874799999999999</v>
      </c>
      <c r="S10858" s="7">
        <v>0.73146500000000003</v>
      </c>
      <c r="T10858" s="7"/>
    </row>
    <row r="10859" spans="1:20" x14ac:dyDescent="0.35">
      <c r="A10859" s="6" t="s">
        <v>185</v>
      </c>
      <c r="B10859" s="6" t="s">
        <v>216</v>
      </c>
      <c r="C10859" s="6" t="s">
        <v>769</v>
      </c>
      <c r="D10859" s="6" t="s">
        <v>671</v>
      </c>
      <c r="E10859" s="6" t="s">
        <v>303</v>
      </c>
      <c r="F10859" s="6" t="s">
        <v>340</v>
      </c>
      <c r="G10859" s="6" t="s">
        <v>341</v>
      </c>
      <c r="H10859" s="6"/>
      <c r="I10859" s="6"/>
      <c r="J10859" s="6"/>
      <c r="K10859" s="7">
        <v>0</v>
      </c>
      <c r="L10859" s="7">
        <v>0</v>
      </c>
      <c r="M10859" s="7">
        <v>0</v>
      </c>
      <c r="N10859" s="7">
        <v>1.07094</v>
      </c>
      <c r="O10859" s="7">
        <v>0.34014</v>
      </c>
      <c r="P10859" s="7">
        <v>0.41996499999999998</v>
      </c>
      <c r="Q10859" s="7">
        <v>0.189974</v>
      </c>
      <c r="R10859" s="7">
        <v>0.161966</v>
      </c>
      <c r="S10859" s="7">
        <v>0.26059700000000002</v>
      </c>
      <c r="T10859" s="7"/>
    </row>
    <row r="10860" spans="1:20" x14ac:dyDescent="0.35">
      <c r="A10860" s="6" t="s">
        <v>185</v>
      </c>
      <c r="B10860" s="6" t="s">
        <v>216</v>
      </c>
      <c r="C10860" s="6" t="s">
        <v>769</v>
      </c>
      <c r="D10860" s="6" t="s">
        <v>671</v>
      </c>
      <c r="E10860" s="6" t="s">
        <v>303</v>
      </c>
      <c r="F10860" s="6" t="s">
        <v>342</v>
      </c>
      <c r="G10860" s="6" t="s">
        <v>343</v>
      </c>
      <c r="H10860" s="7">
        <v>0.54420599999999997</v>
      </c>
      <c r="I10860" s="6"/>
      <c r="J10860" s="7">
        <v>0.72560800000000003</v>
      </c>
      <c r="K10860" s="7">
        <v>0.54420599999999997</v>
      </c>
      <c r="L10860" s="7">
        <v>0.90704399999999996</v>
      </c>
      <c r="M10860" s="7">
        <v>2.2342999999999998E-2</v>
      </c>
      <c r="N10860" s="7">
        <v>0.127638</v>
      </c>
      <c r="O10860" s="7">
        <v>0</v>
      </c>
      <c r="P10860" s="7">
        <v>0</v>
      </c>
      <c r="Q10860" s="7">
        <v>0</v>
      </c>
      <c r="R10860" s="7">
        <v>0</v>
      </c>
      <c r="S10860" s="7">
        <v>0</v>
      </c>
      <c r="T10860" s="7"/>
    </row>
    <row r="10861" spans="1:20" x14ac:dyDescent="0.35">
      <c r="A10861" s="6" t="s">
        <v>185</v>
      </c>
      <c r="B10861" s="6" t="s">
        <v>216</v>
      </c>
      <c r="C10861" s="6" t="s">
        <v>769</v>
      </c>
      <c r="D10861" s="6" t="s">
        <v>671</v>
      </c>
      <c r="E10861" s="6" t="s">
        <v>303</v>
      </c>
      <c r="F10861" s="6" t="s">
        <v>344</v>
      </c>
      <c r="G10861" s="6" t="s">
        <v>345</v>
      </c>
      <c r="H10861" s="7">
        <v>0.54948900000000001</v>
      </c>
      <c r="I10861" s="6"/>
      <c r="J10861" s="7">
        <v>0.73265199999999997</v>
      </c>
      <c r="K10861" s="7">
        <v>0.54948900000000001</v>
      </c>
      <c r="L10861" s="7">
        <v>0.91537199999999996</v>
      </c>
      <c r="M10861" s="7">
        <v>2.256E-2</v>
      </c>
      <c r="N10861" s="7">
        <v>0.12890399999999999</v>
      </c>
      <c r="O10861" s="7">
        <v>0</v>
      </c>
      <c r="P10861" s="7">
        <v>0</v>
      </c>
      <c r="Q10861" s="7">
        <v>0</v>
      </c>
      <c r="R10861" s="7">
        <v>0</v>
      </c>
      <c r="S10861" s="7">
        <v>0</v>
      </c>
      <c r="T10861" s="7"/>
    </row>
    <row r="10862" spans="1:20" x14ac:dyDescent="0.35">
      <c r="A10862" s="6" t="s">
        <v>185</v>
      </c>
      <c r="B10862" s="6" t="s">
        <v>216</v>
      </c>
      <c r="C10862" s="6" t="s">
        <v>769</v>
      </c>
      <c r="D10862" s="6" t="s">
        <v>671</v>
      </c>
      <c r="E10862" s="6" t="s">
        <v>303</v>
      </c>
      <c r="F10862" s="6" t="s">
        <v>346</v>
      </c>
      <c r="G10862" s="6" t="s">
        <v>347</v>
      </c>
      <c r="H10862" s="7">
        <v>0.54948900000000001</v>
      </c>
      <c r="I10862" s="6"/>
      <c r="J10862" s="6"/>
      <c r="K10862" s="7">
        <v>0.54948900000000001</v>
      </c>
      <c r="L10862" s="7">
        <v>0.92380300000000004</v>
      </c>
      <c r="M10862" s="7">
        <v>1.12001</v>
      </c>
      <c r="N10862" s="7">
        <v>0.29855399999999999</v>
      </c>
      <c r="O10862" s="7">
        <v>0</v>
      </c>
      <c r="P10862" s="7">
        <v>0</v>
      </c>
      <c r="Q10862" s="7">
        <v>0</v>
      </c>
      <c r="R10862" s="7">
        <v>0</v>
      </c>
      <c r="S10862" s="7">
        <v>0</v>
      </c>
      <c r="T10862" s="7"/>
    </row>
    <row r="10863" spans="1:20" x14ac:dyDescent="0.35">
      <c r="A10863" s="6" t="s">
        <v>185</v>
      </c>
      <c r="B10863" s="6" t="s">
        <v>216</v>
      </c>
      <c r="C10863" s="6" t="s">
        <v>769</v>
      </c>
      <c r="D10863" s="6" t="s">
        <v>671</v>
      </c>
      <c r="E10863" s="6" t="s">
        <v>303</v>
      </c>
      <c r="F10863" s="6" t="s">
        <v>348</v>
      </c>
      <c r="G10863" s="6" t="s">
        <v>349</v>
      </c>
      <c r="H10863" s="6"/>
      <c r="I10863" s="6"/>
      <c r="J10863" s="6"/>
      <c r="K10863" s="7">
        <v>0</v>
      </c>
      <c r="L10863" s="7">
        <v>0</v>
      </c>
      <c r="M10863" s="7">
        <v>0</v>
      </c>
      <c r="N10863" s="7">
        <v>0.74065199999999998</v>
      </c>
      <c r="O10863" s="7">
        <v>0.26010800000000001</v>
      </c>
      <c r="P10863" s="7">
        <v>0.34998000000000001</v>
      </c>
      <c r="Q10863" s="7">
        <v>0.66999399999999998</v>
      </c>
      <c r="R10863" s="7">
        <v>0.62303600000000003</v>
      </c>
      <c r="S10863" s="7">
        <v>0.975275</v>
      </c>
      <c r="T10863" s="7"/>
    </row>
    <row r="10864" spans="1:20" x14ac:dyDescent="0.35">
      <c r="A10864" s="6" t="s">
        <v>185</v>
      </c>
      <c r="B10864" s="6" t="s">
        <v>216</v>
      </c>
      <c r="C10864" s="6" t="s">
        <v>769</v>
      </c>
      <c r="D10864" s="6" t="s">
        <v>671</v>
      </c>
      <c r="E10864" s="6" t="s">
        <v>303</v>
      </c>
      <c r="F10864" s="6" t="s">
        <v>350</v>
      </c>
      <c r="G10864" s="6" t="s">
        <v>351</v>
      </c>
      <c r="H10864" s="6"/>
      <c r="I10864" s="6"/>
      <c r="J10864" s="6"/>
      <c r="K10864" s="7">
        <v>0</v>
      </c>
      <c r="L10864" s="7">
        <v>0</v>
      </c>
      <c r="M10864" s="7">
        <v>0</v>
      </c>
      <c r="N10864" s="7">
        <v>0.55048399999999997</v>
      </c>
      <c r="O10864" s="7">
        <v>0.190082</v>
      </c>
      <c r="P10864" s="7">
        <v>0.259988</v>
      </c>
      <c r="Q10864" s="7">
        <v>0.209984</v>
      </c>
      <c r="R10864" s="7">
        <v>0.18689700000000001</v>
      </c>
      <c r="S10864" s="7">
        <v>0.29426000000000002</v>
      </c>
      <c r="T10864" s="7"/>
    </row>
    <row r="10865" spans="1:20" x14ac:dyDescent="0.35">
      <c r="A10865" s="6" t="s">
        <v>185</v>
      </c>
      <c r="B10865" s="6" t="s">
        <v>216</v>
      </c>
      <c r="C10865" s="6" t="s">
        <v>769</v>
      </c>
      <c r="D10865" s="6" t="s">
        <v>671</v>
      </c>
      <c r="E10865" s="6" t="s">
        <v>303</v>
      </c>
      <c r="F10865" s="6" t="s">
        <v>352</v>
      </c>
      <c r="G10865" s="6" t="s">
        <v>353</v>
      </c>
      <c r="H10865" s="6"/>
      <c r="I10865" s="6"/>
      <c r="J10865" s="6"/>
      <c r="K10865" s="7">
        <v>0</v>
      </c>
      <c r="L10865" s="7">
        <v>0</v>
      </c>
      <c r="M10865" s="7">
        <v>0</v>
      </c>
      <c r="N10865" s="7">
        <v>3.6833079999999998</v>
      </c>
      <c r="O10865" s="7">
        <v>1.3106439999999999</v>
      </c>
      <c r="P10865" s="7">
        <v>1.7299899999999999</v>
      </c>
      <c r="Q10865" s="7">
        <v>2.3100339999999999</v>
      </c>
      <c r="R10865" s="7">
        <v>2.1308379999999998</v>
      </c>
      <c r="S10865" s="7">
        <v>3.33786</v>
      </c>
      <c r="T10865" s="7"/>
    </row>
    <row r="10866" spans="1:20" x14ac:dyDescent="0.35">
      <c r="A10866" s="6" t="s">
        <v>185</v>
      </c>
      <c r="B10866" s="6" t="s">
        <v>216</v>
      </c>
      <c r="C10866" s="6" t="s">
        <v>769</v>
      </c>
      <c r="D10866" s="6" t="s">
        <v>671</v>
      </c>
      <c r="E10866" s="6" t="s">
        <v>303</v>
      </c>
      <c r="F10866" s="6" t="s">
        <v>354</v>
      </c>
      <c r="G10866" s="6" t="s">
        <v>355</v>
      </c>
      <c r="H10866" s="6"/>
      <c r="I10866" s="6"/>
      <c r="J10866" s="6"/>
      <c r="K10866" s="7">
        <v>0</v>
      </c>
      <c r="L10866" s="7">
        <v>0</v>
      </c>
      <c r="M10866" s="7">
        <v>0</v>
      </c>
      <c r="N10866" s="7">
        <v>0.142624</v>
      </c>
      <c r="O10866" s="7">
        <v>1.5694E-2</v>
      </c>
      <c r="P10866" s="7">
        <v>2.9954999999999999E-2</v>
      </c>
      <c r="Q10866" s="7">
        <v>5.9968E-2</v>
      </c>
      <c r="R10866" s="7">
        <v>3.7347999999999999E-2</v>
      </c>
      <c r="S10866" s="7">
        <v>8.1909999999999997E-2</v>
      </c>
      <c r="T10866" s="7"/>
    </row>
    <row r="10867" spans="1:20" x14ac:dyDescent="0.35">
      <c r="A10867" s="6" t="s">
        <v>185</v>
      </c>
      <c r="B10867" s="6" t="s">
        <v>216</v>
      </c>
      <c r="C10867" s="6" t="s">
        <v>769</v>
      </c>
      <c r="D10867" s="6" t="s">
        <v>671</v>
      </c>
      <c r="E10867" s="6" t="s">
        <v>303</v>
      </c>
      <c r="F10867" s="6" t="s">
        <v>356</v>
      </c>
      <c r="G10867" s="6" t="s">
        <v>357</v>
      </c>
      <c r="H10867" s="6"/>
      <c r="I10867" s="6"/>
      <c r="J10867" s="6"/>
      <c r="K10867" s="7">
        <v>0</v>
      </c>
      <c r="L10867" s="7">
        <v>0</v>
      </c>
      <c r="M10867" s="7">
        <v>0</v>
      </c>
      <c r="N10867" s="7">
        <v>0.20705599999999999</v>
      </c>
      <c r="O10867" s="7">
        <v>3.1419999999999997E-2</v>
      </c>
      <c r="P10867" s="7">
        <v>3.9960000000000002E-2</v>
      </c>
      <c r="Q10867" s="7">
        <v>0.24997</v>
      </c>
      <c r="R10867" s="7">
        <v>0.12457799999999999</v>
      </c>
      <c r="S10867" s="7">
        <v>0.23214499999999999</v>
      </c>
      <c r="T10867" s="7"/>
    </row>
    <row r="10868" spans="1:20" x14ac:dyDescent="0.35">
      <c r="A10868" s="6" t="s">
        <v>185</v>
      </c>
      <c r="B10868" s="6" t="s">
        <v>216</v>
      </c>
      <c r="C10868" s="6" t="s">
        <v>769</v>
      </c>
      <c r="D10868" s="6" t="s">
        <v>671</v>
      </c>
      <c r="E10868" s="6" t="s">
        <v>303</v>
      </c>
      <c r="F10868" s="6" t="s">
        <v>358</v>
      </c>
      <c r="G10868" s="6" t="s">
        <v>359</v>
      </c>
      <c r="H10868" s="6"/>
      <c r="I10868" s="6"/>
      <c r="J10868" s="6"/>
      <c r="K10868" s="7">
        <v>0</v>
      </c>
      <c r="L10868" s="7">
        <v>0</v>
      </c>
      <c r="M10868" s="7">
        <v>0</v>
      </c>
      <c r="N10868" s="7">
        <v>0.119628</v>
      </c>
      <c r="O10868" s="7">
        <v>3.1437E-2</v>
      </c>
      <c r="P10868" s="7">
        <v>3.9980000000000002E-2</v>
      </c>
      <c r="Q10868" s="7">
        <v>0.209982</v>
      </c>
      <c r="R10868" s="7">
        <v>0.11212999999999999</v>
      </c>
      <c r="S10868" s="7">
        <v>0.19802500000000001</v>
      </c>
      <c r="T10868" s="7"/>
    </row>
    <row r="10869" spans="1:20" x14ac:dyDescent="0.35">
      <c r="A10869" s="6" t="s">
        <v>185</v>
      </c>
      <c r="B10869" s="6" t="s">
        <v>216</v>
      </c>
      <c r="C10869" s="6" t="s">
        <v>769</v>
      </c>
      <c r="D10869" s="6" t="s">
        <v>671</v>
      </c>
      <c r="E10869" s="6" t="s">
        <v>303</v>
      </c>
      <c r="F10869" s="6" t="s">
        <v>360</v>
      </c>
      <c r="G10869" s="6" t="s">
        <v>361</v>
      </c>
      <c r="H10869" s="6"/>
      <c r="I10869" s="6"/>
      <c r="J10869" s="6"/>
      <c r="K10869" s="7">
        <v>0</v>
      </c>
      <c r="L10869" s="7">
        <v>0</v>
      </c>
      <c r="M10869" s="7">
        <v>0</v>
      </c>
      <c r="N10869" s="7">
        <v>6.9008E-2</v>
      </c>
      <c r="O10869" s="7">
        <v>1.0466E-2</v>
      </c>
      <c r="P10869" s="7">
        <v>2.998E-2</v>
      </c>
      <c r="Q10869" s="7">
        <v>3.9983999999999999E-2</v>
      </c>
      <c r="R10869" s="7">
        <v>2.4899999999999999E-2</v>
      </c>
      <c r="S10869" s="7">
        <v>5.4609999999999999E-2</v>
      </c>
      <c r="T10869" s="7"/>
    </row>
    <row r="10870" spans="1:20" x14ac:dyDescent="0.35">
      <c r="A10870" s="6" t="s">
        <v>185</v>
      </c>
      <c r="B10870" s="6" t="s">
        <v>216</v>
      </c>
      <c r="C10870" s="6" t="s">
        <v>769</v>
      </c>
      <c r="D10870" s="6" t="s">
        <v>671</v>
      </c>
      <c r="E10870" s="6" t="s">
        <v>303</v>
      </c>
      <c r="F10870" s="6" t="s">
        <v>362</v>
      </c>
      <c r="G10870" s="6" t="s">
        <v>363</v>
      </c>
      <c r="H10870" s="6"/>
      <c r="I10870" s="6"/>
      <c r="J10870" s="6"/>
      <c r="K10870" s="7">
        <v>0</v>
      </c>
      <c r="L10870" s="7">
        <v>0</v>
      </c>
      <c r="M10870" s="7">
        <v>0</v>
      </c>
      <c r="N10870" s="7">
        <v>42.699959999999997</v>
      </c>
      <c r="O10870" s="7">
        <v>7.3399559999999999</v>
      </c>
      <c r="P10870" s="7">
        <v>3.4199449999999998</v>
      </c>
      <c r="Q10870" s="7">
        <v>2.0399560000000001</v>
      </c>
      <c r="R10870" s="7">
        <v>0.74761599999999995</v>
      </c>
      <c r="S10870" s="7">
        <v>1.3027299999999999</v>
      </c>
      <c r="T10870" s="7"/>
    </row>
    <row r="10871" spans="1:20" x14ac:dyDescent="0.35">
      <c r="A10871" s="6" t="s">
        <v>185</v>
      </c>
      <c r="B10871" s="6" t="s">
        <v>216</v>
      </c>
      <c r="C10871" s="6" t="s">
        <v>769</v>
      </c>
      <c r="D10871" s="6" t="s">
        <v>671</v>
      </c>
      <c r="E10871" s="6" t="s">
        <v>303</v>
      </c>
      <c r="F10871" s="6" t="s">
        <v>364</v>
      </c>
      <c r="G10871" s="6" t="s">
        <v>365</v>
      </c>
      <c r="H10871" s="6"/>
      <c r="I10871" s="6"/>
      <c r="J10871" s="6"/>
      <c r="K10871" s="7">
        <v>0</v>
      </c>
      <c r="L10871" s="7">
        <v>0</v>
      </c>
      <c r="M10871" s="7">
        <v>0</v>
      </c>
      <c r="N10871" s="7">
        <v>0</v>
      </c>
      <c r="O10871" s="7">
        <v>0.46998200000000001</v>
      </c>
      <c r="P10871" s="7">
        <v>0.35997499999999999</v>
      </c>
      <c r="Q10871" s="7">
        <v>0.25998199999999999</v>
      </c>
      <c r="R10871" s="7">
        <v>0.16198000000000001</v>
      </c>
      <c r="S10871" s="7">
        <v>0.848885</v>
      </c>
      <c r="T10871" s="7"/>
    </row>
    <row r="10872" spans="1:20" x14ac:dyDescent="0.35">
      <c r="A10872" s="6" t="s">
        <v>185</v>
      </c>
      <c r="B10872" s="6" t="s">
        <v>216</v>
      </c>
      <c r="C10872" s="6" t="s">
        <v>769</v>
      </c>
      <c r="D10872" s="6" t="s">
        <v>671</v>
      </c>
      <c r="E10872" s="6" t="s">
        <v>303</v>
      </c>
      <c r="F10872" s="6" t="s">
        <v>366</v>
      </c>
      <c r="G10872" s="6" t="s">
        <v>367</v>
      </c>
      <c r="H10872" s="6"/>
      <c r="I10872" s="6"/>
      <c r="J10872" s="6"/>
      <c r="K10872" s="7">
        <v>0</v>
      </c>
      <c r="L10872" s="7">
        <v>0</v>
      </c>
      <c r="M10872" s="7">
        <v>0</v>
      </c>
      <c r="N10872" s="7">
        <v>0</v>
      </c>
      <c r="O10872" s="7">
        <v>0.46998200000000001</v>
      </c>
      <c r="P10872" s="7">
        <v>0.35997499999999999</v>
      </c>
      <c r="Q10872" s="7">
        <v>0.25998199999999999</v>
      </c>
      <c r="R10872" s="7">
        <v>0.16198000000000001</v>
      </c>
      <c r="S10872" s="7">
        <v>0.848885</v>
      </c>
      <c r="T10872" s="7"/>
    </row>
    <row r="10873" spans="1:20" x14ac:dyDescent="0.35">
      <c r="A10873" s="6" t="s">
        <v>185</v>
      </c>
      <c r="B10873" s="6" t="s">
        <v>216</v>
      </c>
      <c r="C10873" s="6" t="s">
        <v>769</v>
      </c>
      <c r="D10873" s="6" t="s">
        <v>671</v>
      </c>
      <c r="E10873" s="6" t="s">
        <v>303</v>
      </c>
      <c r="F10873" s="6" t="s">
        <v>368</v>
      </c>
      <c r="G10873" s="6" t="s">
        <v>369</v>
      </c>
      <c r="H10873" s="6"/>
      <c r="I10873" s="6"/>
      <c r="J10873" s="6"/>
      <c r="K10873" s="7">
        <v>0</v>
      </c>
      <c r="L10873" s="7">
        <v>0</v>
      </c>
      <c r="M10873" s="7">
        <v>0</v>
      </c>
      <c r="N10873" s="7">
        <v>0</v>
      </c>
      <c r="O10873" s="7">
        <v>0.59998399999999996</v>
      </c>
      <c r="P10873" s="7">
        <v>0.74997999999999998</v>
      </c>
      <c r="Q10873" s="7">
        <v>0.86998600000000004</v>
      </c>
      <c r="R10873" s="7">
        <v>0.38627400000000001</v>
      </c>
      <c r="S10873" s="7">
        <v>0.62195500000000004</v>
      </c>
      <c r="T10873" s="7"/>
    </row>
    <row r="10874" spans="1:20" x14ac:dyDescent="0.35">
      <c r="A10874" s="6" t="s">
        <v>185</v>
      </c>
      <c r="B10874" s="6" t="s">
        <v>216</v>
      </c>
      <c r="C10874" s="6" t="s">
        <v>769</v>
      </c>
      <c r="D10874" s="6" t="s">
        <v>671</v>
      </c>
      <c r="E10874" s="6" t="s">
        <v>303</v>
      </c>
      <c r="F10874" s="6" t="s">
        <v>370</v>
      </c>
      <c r="G10874" s="6" t="s">
        <v>371</v>
      </c>
      <c r="H10874" s="7">
        <v>2.8531170000000001</v>
      </c>
      <c r="I10874" s="7">
        <v>4.7551949999999996</v>
      </c>
      <c r="J10874" s="7">
        <v>2.8531170000000001</v>
      </c>
      <c r="K10874" s="7">
        <v>4.4537440000000004</v>
      </c>
      <c r="L10874" s="7">
        <v>4.7822430000000002</v>
      </c>
      <c r="M10874" s="7">
        <v>4.6208799999999997</v>
      </c>
      <c r="N10874" s="7">
        <v>2.7524839999999999</v>
      </c>
      <c r="O10874" s="7">
        <v>0.41019299999999997</v>
      </c>
      <c r="P10874" s="7">
        <v>0</v>
      </c>
      <c r="Q10874" s="7">
        <v>0</v>
      </c>
      <c r="R10874" s="7">
        <v>0</v>
      </c>
      <c r="S10874" s="7">
        <v>0</v>
      </c>
      <c r="T10874" s="7"/>
    </row>
    <row r="10875" spans="1:20" x14ac:dyDescent="0.35">
      <c r="A10875" s="6" t="s">
        <v>185</v>
      </c>
      <c r="B10875" s="6" t="s">
        <v>216</v>
      </c>
      <c r="C10875" s="6" t="s">
        <v>769</v>
      </c>
      <c r="D10875" s="6" t="s">
        <v>671</v>
      </c>
      <c r="E10875" s="6" t="s">
        <v>303</v>
      </c>
      <c r="F10875" s="6" t="s">
        <v>372</v>
      </c>
      <c r="G10875" s="6" t="s">
        <v>373</v>
      </c>
      <c r="H10875" s="6"/>
      <c r="I10875" s="6"/>
      <c r="J10875" s="6"/>
      <c r="K10875" s="7">
        <v>0</v>
      </c>
      <c r="L10875" s="7">
        <v>0</v>
      </c>
      <c r="M10875" s="7">
        <v>0</v>
      </c>
      <c r="N10875" s="7">
        <v>0</v>
      </c>
      <c r="O10875" s="7">
        <v>0.336177</v>
      </c>
      <c r="P10875" s="7">
        <v>0.93000499999999997</v>
      </c>
      <c r="Q10875" s="7">
        <v>1.610034</v>
      </c>
      <c r="R10875" s="7">
        <v>0.89719599999999999</v>
      </c>
      <c r="S10875" s="7">
        <v>1.387275</v>
      </c>
      <c r="T10875" s="7"/>
    </row>
    <row r="10876" spans="1:20" x14ac:dyDescent="0.35">
      <c r="A10876" s="6" t="s">
        <v>185</v>
      </c>
      <c r="B10876" s="6" t="s">
        <v>216</v>
      </c>
      <c r="C10876" s="6" t="s">
        <v>769</v>
      </c>
      <c r="D10876" s="6" t="s">
        <v>671</v>
      </c>
      <c r="E10876" s="6" t="s">
        <v>303</v>
      </c>
      <c r="F10876" s="6" t="s">
        <v>374</v>
      </c>
      <c r="G10876" s="6" t="s">
        <v>375</v>
      </c>
      <c r="H10876" s="7">
        <v>10.5671</v>
      </c>
      <c r="I10876" s="7">
        <v>21.1342</v>
      </c>
      <c r="J10876" s="7">
        <v>10.5671</v>
      </c>
      <c r="K10876" s="7">
        <v>11.856885999999999</v>
      </c>
      <c r="L10876" s="7">
        <v>12.091218</v>
      </c>
      <c r="M10876" s="7">
        <v>61.558990999999999</v>
      </c>
      <c r="N10876" s="7">
        <v>17.365766000000001</v>
      </c>
      <c r="O10876" s="7">
        <v>6.5033260000000004</v>
      </c>
      <c r="P10876" s="7">
        <v>6.3201130000000001</v>
      </c>
      <c r="Q10876" s="7">
        <v>11.470328</v>
      </c>
      <c r="R10876" s="7">
        <v>9.6699000000000002</v>
      </c>
      <c r="S10876" s="7">
        <v>22.230229999999999</v>
      </c>
      <c r="T10876" s="7"/>
    </row>
    <row r="10877" spans="1:20" x14ac:dyDescent="0.35">
      <c r="A10877" s="6" t="s">
        <v>185</v>
      </c>
      <c r="B10877" s="6" t="s">
        <v>216</v>
      </c>
      <c r="C10877" s="6" t="s">
        <v>769</v>
      </c>
      <c r="D10877" s="6" t="s">
        <v>671</v>
      </c>
      <c r="E10877" s="6" t="s">
        <v>303</v>
      </c>
      <c r="F10877" s="6" t="s">
        <v>376</v>
      </c>
      <c r="G10877" s="6" t="s">
        <v>377</v>
      </c>
      <c r="H10877" s="6"/>
      <c r="I10877" s="7">
        <v>21.1342</v>
      </c>
      <c r="J10877" s="7">
        <v>21.1342</v>
      </c>
      <c r="K10877" s="7">
        <v>17.785335</v>
      </c>
      <c r="L10877" s="7">
        <v>12.087324000000001</v>
      </c>
      <c r="M10877" s="7">
        <v>25.598078000000001</v>
      </c>
      <c r="N10877" s="7">
        <v>14.122806000000001</v>
      </c>
      <c r="O10877" s="7">
        <v>5.2926859999999998</v>
      </c>
      <c r="P10877" s="7">
        <v>5.1400649999999999</v>
      </c>
      <c r="Q10877" s="7">
        <v>4.1400980000000001</v>
      </c>
      <c r="R10877" s="7">
        <v>3.4891200000000002</v>
      </c>
      <c r="S10877" s="7">
        <v>8.02102</v>
      </c>
      <c r="T10877" s="7"/>
    </row>
    <row r="10878" spans="1:20" x14ac:dyDescent="0.35">
      <c r="A10878" s="6" t="s">
        <v>185</v>
      </c>
      <c r="B10878" s="6" t="s">
        <v>216</v>
      </c>
      <c r="C10878" s="6" t="s">
        <v>769</v>
      </c>
      <c r="D10878" s="6" t="s">
        <v>671</v>
      </c>
      <c r="E10878" s="6" t="s">
        <v>303</v>
      </c>
      <c r="F10878" s="6" t="s">
        <v>378</v>
      </c>
      <c r="G10878" s="6" t="s">
        <v>379</v>
      </c>
      <c r="H10878" s="6"/>
      <c r="I10878" s="6"/>
      <c r="J10878" s="6"/>
      <c r="K10878" s="7">
        <v>0</v>
      </c>
      <c r="L10878" s="7">
        <v>0</v>
      </c>
      <c r="M10878" s="7">
        <v>0</v>
      </c>
      <c r="N10878" s="7">
        <v>74.978132000000002</v>
      </c>
      <c r="O10878" s="7">
        <v>30.855820000000001</v>
      </c>
      <c r="P10878" s="7">
        <v>40.080827999999997</v>
      </c>
      <c r="Q10878" s="7">
        <v>23.470690000000001</v>
      </c>
      <c r="R10878" s="7">
        <v>21.857012000000001</v>
      </c>
      <c r="S10878" s="7">
        <v>32.64752</v>
      </c>
      <c r="T10878" s="7"/>
    </row>
    <row r="10879" spans="1:20" x14ac:dyDescent="0.35">
      <c r="A10879" s="6" t="s">
        <v>185</v>
      </c>
      <c r="B10879" s="6" t="s">
        <v>216</v>
      </c>
      <c r="C10879" s="6" t="s">
        <v>769</v>
      </c>
      <c r="D10879" s="6" t="s">
        <v>671</v>
      </c>
      <c r="E10879" s="6" t="s">
        <v>303</v>
      </c>
      <c r="F10879" s="6" t="s">
        <v>380</v>
      </c>
      <c r="G10879" s="6" t="s">
        <v>381</v>
      </c>
      <c r="H10879" s="6"/>
      <c r="I10879" s="6"/>
      <c r="J10879" s="6"/>
      <c r="K10879" s="7">
        <v>0</v>
      </c>
      <c r="L10879" s="7">
        <v>0</v>
      </c>
      <c r="M10879" s="7">
        <v>0</v>
      </c>
      <c r="N10879" s="7">
        <v>42.939003999999997</v>
      </c>
      <c r="O10879" s="7">
        <v>15.267808</v>
      </c>
      <c r="P10879" s="7">
        <v>20.170385</v>
      </c>
      <c r="Q10879" s="7">
        <v>10.6503</v>
      </c>
      <c r="R10879" s="7">
        <v>9.8318999999999992</v>
      </c>
      <c r="S10879" s="7">
        <v>15.369445000000001</v>
      </c>
      <c r="T10879" s="7"/>
    </row>
    <row r="10880" spans="1:20" x14ac:dyDescent="0.35">
      <c r="A10880" s="6" t="s">
        <v>185</v>
      </c>
      <c r="B10880" s="6" t="s">
        <v>216</v>
      </c>
      <c r="C10880" s="6" t="s">
        <v>769</v>
      </c>
      <c r="D10880" s="6" t="s">
        <v>671</v>
      </c>
      <c r="E10880" s="6" t="s">
        <v>303</v>
      </c>
      <c r="F10880" s="6" t="s">
        <v>382</v>
      </c>
      <c r="G10880" s="6" t="s">
        <v>383</v>
      </c>
      <c r="H10880" s="6"/>
      <c r="I10880" s="6"/>
      <c r="J10880" s="6"/>
      <c r="K10880" s="7">
        <v>0</v>
      </c>
      <c r="L10880" s="7">
        <v>0</v>
      </c>
      <c r="M10880" s="7">
        <v>0</v>
      </c>
      <c r="N10880" s="7">
        <v>0.95083799999999996</v>
      </c>
      <c r="O10880" s="7">
        <v>0.36015999999999998</v>
      </c>
      <c r="P10880" s="7">
        <v>0.34998000000000001</v>
      </c>
      <c r="Q10880" s="7">
        <v>1.7500279999999999</v>
      </c>
      <c r="R10880" s="7">
        <v>1.470396</v>
      </c>
      <c r="S10880" s="7">
        <v>3.3799049999999999</v>
      </c>
      <c r="T10880" s="7"/>
    </row>
    <row r="10881" spans="1:20" x14ac:dyDescent="0.35">
      <c r="A10881" s="6" t="s">
        <v>185</v>
      </c>
      <c r="B10881" s="6" t="s">
        <v>216</v>
      </c>
      <c r="C10881" s="6" t="s">
        <v>769</v>
      </c>
      <c r="D10881" s="6" t="s">
        <v>671</v>
      </c>
      <c r="E10881" s="6" t="s">
        <v>303</v>
      </c>
      <c r="F10881" s="6" t="s">
        <v>384</v>
      </c>
      <c r="G10881" s="6" t="s">
        <v>385</v>
      </c>
      <c r="H10881" s="6"/>
      <c r="I10881" s="6"/>
      <c r="J10881" s="6"/>
      <c r="K10881" s="7">
        <v>0</v>
      </c>
      <c r="L10881" s="7">
        <v>0</v>
      </c>
      <c r="M10881" s="7">
        <v>0</v>
      </c>
      <c r="N10881" s="7">
        <v>5.5450140000000001</v>
      </c>
      <c r="O10881" s="7">
        <v>1.9709779999999999</v>
      </c>
      <c r="P10881" s="7">
        <v>2.61002</v>
      </c>
      <c r="Q10881" s="7">
        <v>1.4200079999999999</v>
      </c>
      <c r="R10881" s="7">
        <v>1.308403</v>
      </c>
      <c r="S10881" s="7">
        <v>2.0430600000000001</v>
      </c>
      <c r="T10881" s="7"/>
    </row>
    <row r="10882" spans="1:20" x14ac:dyDescent="0.35">
      <c r="A10882" s="6" t="s">
        <v>185</v>
      </c>
      <c r="B10882" s="6" t="s">
        <v>216</v>
      </c>
      <c r="C10882" s="6" t="s">
        <v>769</v>
      </c>
      <c r="D10882" s="6" t="s">
        <v>671</v>
      </c>
      <c r="E10882" s="6" t="s">
        <v>303</v>
      </c>
      <c r="F10882" s="6" t="s">
        <v>386</v>
      </c>
      <c r="G10882" s="6" t="s">
        <v>387</v>
      </c>
      <c r="H10882" s="7">
        <v>4.7551949999999996</v>
      </c>
      <c r="I10882" s="7">
        <v>9.5103899999999992</v>
      </c>
      <c r="J10882" s="7">
        <v>14.265585</v>
      </c>
      <c r="K10882" s="7">
        <v>12.758343999999999</v>
      </c>
      <c r="L10882" s="7">
        <v>13.024172999999999</v>
      </c>
      <c r="M10882" s="7">
        <v>16.655190999999999</v>
      </c>
      <c r="N10882" s="7">
        <v>12.451301000000001</v>
      </c>
      <c r="O10882" s="7">
        <v>2.1610879999999999</v>
      </c>
      <c r="P10882" s="7">
        <v>0</v>
      </c>
      <c r="Q10882" s="7">
        <v>0</v>
      </c>
      <c r="R10882" s="7">
        <v>0</v>
      </c>
      <c r="S10882" s="7">
        <v>0</v>
      </c>
      <c r="T10882" s="7"/>
    </row>
    <row r="10883" spans="1:20" x14ac:dyDescent="0.35">
      <c r="A10883" s="6" t="s">
        <v>185</v>
      </c>
      <c r="B10883" s="6" t="s">
        <v>216</v>
      </c>
      <c r="C10883" s="6" t="s">
        <v>769</v>
      </c>
      <c r="D10883" s="6" t="s">
        <v>671</v>
      </c>
      <c r="E10883" s="6" t="s">
        <v>303</v>
      </c>
      <c r="F10883" s="6" t="s">
        <v>388</v>
      </c>
      <c r="G10883" s="6" t="s">
        <v>389</v>
      </c>
      <c r="H10883" s="6"/>
      <c r="I10883" s="6"/>
      <c r="J10883" s="6"/>
      <c r="K10883" s="7">
        <v>0</v>
      </c>
      <c r="L10883" s="7">
        <v>0</v>
      </c>
      <c r="M10883" s="7">
        <v>0</v>
      </c>
      <c r="N10883" s="7">
        <v>0</v>
      </c>
      <c r="O10883" s="7">
        <v>1.7532570000000001</v>
      </c>
      <c r="P10883" s="7">
        <v>3.6900599999999999</v>
      </c>
      <c r="Q10883" s="7">
        <v>4.7201279999999999</v>
      </c>
      <c r="R10883" s="7">
        <v>2.7788460000000001</v>
      </c>
      <c r="S10883" s="7">
        <v>4.6242850000000004</v>
      </c>
      <c r="T10883" s="7"/>
    </row>
    <row r="10884" spans="1:20" x14ac:dyDescent="0.35">
      <c r="A10884" s="6" t="s">
        <v>185</v>
      </c>
      <c r="B10884" s="6" t="s">
        <v>216</v>
      </c>
      <c r="C10884" s="6" t="s">
        <v>769</v>
      </c>
      <c r="D10884" s="6" t="s">
        <v>671</v>
      </c>
      <c r="E10884" s="6" t="s">
        <v>303</v>
      </c>
      <c r="F10884" s="6" t="s">
        <v>390</v>
      </c>
      <c r="G10884" s="6" t="s">
        <v>391</v>
      </c>
      <c r="H10884" s="6"/>
      <c r="I10884" s="6"/>
      <c r="J10884" s="7">
        <v>31.7013</v>
      </c>
      <c r="K10884" s="7">
        <v>5.9284379999999999</v>
      </c>
      <c r="L10884" s="7">
        <v>3.684237</v>
      </c>
      <c r="M10884" s="7">
        <v>191.17728500000001</v>
      </c>
      <c r="N10884" s="7">
        <v>183.604896</v>
      </c>
      <c r="O10884" s="7">
        <v>57.90372</v>
      </c>
      <c r="P10884" s="7">
        <v>70.501480000000001</v>
      </c>
      <c r="Q10884" s="7">
        <v>52.399588000000001</v>
      </c>
      <c r="R10884" s="7">
        <v>47.302914000000001</v>
      </c>
      <c r="S10884" s="7">
        <v>74.131704999999997</v>
      </c>
      <c r="T10884" s="7"/>
    </row>
    <row r="10885" spans="1:20" x14ac:dyDescent="0.35">
      <c r="A10885" s="6" t="s">
        <v>185</v>
      </c>
      <c r="B10885" s="6" t="s">
        <v>216</v>
      </c>
      <c r="C10885" s="6" t="s">
        <v>769</v>
      </c>
      <c r="D10885" s="6" t="s">
        <v>671</v>
      </c>
      <c r="E10885" s="6" t="s">
        <v>303</v>
      </c>
      <c r="F10885" s="6" t="s">
        <v>392</v>
      </c>
      <c r="G10885" s="6" t="s">
        <v>393</v>
      </c>
      <c r="H10885" s="6"/>
      <c r="I10885" s="6"/>
      <c r="J10885" s="7">
        <v>73.969700000000003</v>
      </c>
      <c r="K10885" s="7">
        <v>0</v>
      </c>
      <c r="L10885" s="7">
        <v>0</v>
      </c>
      <c r="M10885" s="7">
        <v>0</v>
      </c>
      <c r="N10885" s="7">
        <v>61.886232</v>
      </c>
      <c r="O10885" s="7">
        <v>22.001273999999999</v>
      </c>
      <c r="P10885" s="7">
        <v>29.070585000000001</v>
      </c>
      <c r="Q10885" s="7">
        <v>28.910868000000001</v>
      </c>
      <c r="R10885" s="7">
        <v>26.704446000000001</v>
      </c>
      <c r="S10885" s="7">
        <v>41.727964999999998</v>
      </c>
      <c r="T10885" s="7"/>
    </row>
    <row r="10886" spans="1:20" x14ac:dyDescent="0.35">
      <c r="A10886" s="6" t="s">
        <v>185</v>
      </c>
      <c r="B10886" s="6" t="s">
        <v>216</v>
      </c>
      <c r="C10886" s="6" t="s">
        <v>769</v>
      </c>
      <c r="D10886" s="6" t="s">
        <v>671</v>
      </c>
      <c r="E10886" s="6" t="s">
        <v>303</v>
      </c>
      <c r="F10886" s="6" t="s">
        <v>394</v>
      </c>
      <c r="G10886" s="6" t="s">
        <v>395</v>
      </c>
      <c r="H10886" s="6"/>
      <c r="I10886" s="6"/>
      <c r="J10886" s="6"/>
      <c r="K10886" s="7">
        <v>0</v>
      </c>
      <c r="L10886" s="7">
        <v>0</v>
      </c>
      <c r="M10886" s="7">
        <v>0</v>
      </c>
      <c r="N10886" s="7">
        <v>62.156483999999999</v>
      </c>
      <c r="O10886" s="7">
        <v>22.101327999999999</v>
      </c>
      <c r="P10886" s="7">
        <v>29.200585</v>
      </c>
      <c r="Q10886" s="7">
        <v>12.020344</v>
      </c>
      <c r="R10886" s="7">
        <v>11.102945999999999</v>
      </c>
      <c r="S10886" s="7">
        <v>17.362103000000001</v>
      </c>
      <c r="T10886" s="7"/>
    </row>
    <row r="10887" spans="1:20" x14ac:dyDescent="0.35">
      <c r="A10887" s="6" t="s">
        <v>185</v>
      </c>
      <c r="B10887" s="6" t="s">
        <v>216</v>
      </c>
      <c r="C10887" s="6" t="s">
        <v>769</v>
      </c>
      <c r="D10887" s="6" t="s">
        <v>671</v>
      </c>
      <c r="E10887" s="6" t="s">
        <v>303</v>
      </c>
      <c r="F10887" s="6" t="s">
        <v>396</v>
      </c>
      <c r="G10887" s="6" t="s">
        <v>397</v>
      </c>
      <c r="H10887" s="6"/>
      <c r="I10887" s="6"/>
      <c r="J10887" s="6"/>
      <c r="K10887" s="7">
        <v>0</v>
      </c>
      <c r="L10887" s="7">
        <v>0</v>
      </c>
      <c r="M10887" s="7">
        <v>0</v>
      </c>
      <c r="N10887" s="7">
        <v>0.89077600000000001</v>
      </c>
      <c r="O10887" s="7">
        <v>0.32013200000000003</v>
      </c>
      <c r="P10887" s="7">
        <v>0.41996499999999998</v>
      </c>
      <c r="Q10887" s="7">
        <v>0.759992</v>
      </c>
      <c r="R10887" s="7">
        <v>0.69779199999999997</v>
      </c>
      <c r="S10887" s="7">
        <v>1.092975</v>
      </c>
      <c r="T10887" s="7"/>
    </row>
    <row r="10888" spans="1:20" x14ac:dyDescent="0.35">
      <c r="A10888" s="6" t="s">
        <v>185</v>
      </c>
      <c r="B10888" s="6" t="s">
        <v>216</v>
      </c>
      <c r="C10888" s="6" t="s">
        <v>769</v>
      </c>
      <c r="D10888" s="6" t="s">
        <v>671</v>
      </c>
      <c r="E10888" s="6" t="s">
        <v>303</v>
      </c>
      <c r="F10888" s="6" t="s">
        <v>398</v>
      </c>
      <c r="G10888" s="6" t="s">
        <v>399</v>
      </c>
      <c r="H10888" s="6"/>
      <c r="I10888" s="7">
        <v>16.907360000000001</v>
      </c>
      <c r="J10888" s="7">
        <v>31.7013</v>
      </c>
      <c r="K10888" s="7">
        <v>11.856885999999999</v>
      </c>
      <c r="L10888" s="7">
        <v>13.285304</v>
      </c>
      <c r="M10888" s="7">
        <v>48.734305999999997</v>
      </c>
      <c r="N10888" s="7">
        <v>33.760662000000004</v>
      </c>
      <c r="O10888" s="7">
        <v>12.006136</v>
      </c>
      <c r="P10888" s="7">
        <v>15.860295000000001</v>
      </c>
      <c r="Q10888" s="7">
        <v>11.51033</v>
      </c>
      <c r="R10888" s="7">
        <v>10.62942</v>
      </c>
      <c r="S10888" s="7">
        <v>16.605395000000001</v>
      </c>
      <c r="T10888" s="7"/>
    </row>
    <row r="10889" spans="1:20" x14ac:dyDescent="0.35">
      <c r="A10889" s="6" t="s">
        <v>185</v>
      </c>
      <c r="B10889" s="6" t="s">
        <v>216</v>
      </c>
      <c r="C10889" s="6" t="s">
        <v>769</v>
      </c>
      <c r="D10889" s="6" t="s">
        <v>671</v>
      </c>
      <c r="E10889" s="6" t="s">
        <v>303</v>
      </c>
      <c r="F10889" s="6" t="s">
        <v>400</v>
      </c>
      <c r="G10889" s="6" t="s">
        <v>401</v>
      </c>
      <c r="H10889" s="6"/>
      <c r="I10889" s="7">
        <v>6.3402599999999998</v>
      </c>
      <c r="J10889" s="7">
        <v>10.5671</v>
      </c>
      <c r="K10889" s="7">
        <v>5.928445</v>
      </c>
      <c r="L10889" s="7">
        <v>4.8400189999999998</v>
      </c>
      <c r="M10889" s="7">
        <v>20.806954999999999</v>
      </c>
      <c r="N10889" s="7">
        <v>4.6541980000000001</v>
      </c>
      <c r="O10889" s="7">
        <v>1.740864</v>
      </c>
      <c r="P10889" s="7">
        <v>1.6899949999999999</v>
      </c>
      <c r="Q10889" s="7">
        <v>3.6300759999999999</v>
      </c>
      <c r="R10889" s="7">
        <v>3.0654409999999999</v>
      </c>
      <c r="S10889" s="7">
        <v>7.0373049999999999</v>
      </c>
      <c r="T10889" s="7"/>
    </row>
    <row r="10890" spans="1:20" x14ac:dyDescent="0.35">
      <c r="A10890" s="6" t="s">
        <v>185</v>
      </c>
      <c r="B10890" s="6" t="s">
        <v>216</v>
      </c>
      <c r="C10890" s="6" t="s">
        <v>769</v>
      </c>
      <c r="D10890" s="6" t="s">
        <v>671</v>
      </c>
      <c r="E10890" s="6" t="s">
        <v>303</v>
      </c>
      <c r="F10890" s="6" t="s">
        <v>402</v>
      </c>
      <c r="G10890" s="6" t="s">
        <v>403</v>
      </c>
      <c r="H10890" s="6"/>
      <c r="I10890" s="7">
        <v>6.3402599999999998</v>
      </c>
      <c r="J10890" s="7">
        <v>52.835500000000003</v>
      </c>
      <c r="K10890" s="7">
        <v>5.9284379999999999</v>
      </c>
      <c r="L10890" s="7">
        <v>5.9005260000000002</v>
      </c>
      <c r="M10890" s="7">
        <v>15.22147</v>
      </c>
      <c r="N10890" s="7">
        <v>7.1064340000000001</v>
      </c>
      <c r="O10890" s="7">
        <v>2.5312700000000001</v>
      </c>
      <c r="P10890" s="7">
        <v>3.3400249999999998</v>
      </c>
      <c r="Q10890" s="7">
        <v>3.9200879999999998</v>
      </c>
      <c r="R10890" s="7">
        <v>3.6137359999999998</v>
      </c>
      <c r="S10890" s="7">
        <v>5.6584149999999998</v>
      </c>
      <c r="T10890" s="7"/>
    </row>
    <row r="10891" spans="1:20" x14ac:dyDescent="0.35">
      <c r="A10891" s="6" t="s">
        <v>185</v>
      </c>
      <c r="B10891" s="6" t="s">
        <v>216</v>
      </c>
      <c r="C10891" s="6" t="s">
        <v>769</v>
      </c>
      <c r="D10891" s="6" t="s">
        <v>671</v>
      </c>
      <c r="E10891" s="6" t="s">
        <v>303</v>
      </c>
      <c r="F10891" s="6" t="s">
        <v>404</v>
      </c>
      <c r="G10891" s="6" t="s">
        <v>405</v>
      </c>
      <c r="H10891" s="6"/>
      <c r="I10891" s="7">
        <v>16.907360000000001</v>
      </c>
      <c r="J10891" s="7">
        <v>31.7013</v>
      </c>
      <c r="K10891" s="7">
        <v>26.650829000000002</v>
      </c>
      <c r="L10891" s="7">
        <v>13.284687999999999</v>
      </c>
      <c r="M10891" s="7">
        <v>44.615661000000003</v>
      </c>
      <c r="N10891" s="7">
        <v>49.945391999999998</v>
      </c>
      <c r="O10891" s="7">
        <v>17.75911</v>
      </c>
      <c r="P10891" s="7">
        <v>23.460488000000002</v>
      </c>
      <c r="Q10891" s="7">
        <v>25.660772000000001</v>
      </c>
      <c r="R10891" s="7">
        <v>23.701298000000001</v>
      </c>
      <c r="S10891" s="7">
        <v>37.044832999999997</v>
      </c>
      <c r="T10891" s="7"/>
    </row>
    <row r="10892" spans="1:20" x14ac:dyDescent="0.35">
      <c r="A10892" s="6" t="s">
        <v>185</v>
      </c>
      <c r="B10892" s="6" t="s">
        <v>216</v>
      </c>
      <c r="C10892" s="6" t="s">
        <v>769</v>
      </c>
      <c r="D10892" s="6" t="s">
        <v>671</v>
      </c>
      <c r="E10892" s="6" t="s">
        <v>303</v>
      </c>
      <c r="F10892" s="6" t="s">
        <v>406</v>
      </c>
      <c r="G10892" s="6" t="s">
        <v>407</v>
      </c>
      <c r="H10892" s="7">
        <v>10.5671</v>
      </c>
      <c r="I10892" s="7">
        <v>42.2684</v>
      </c>
      <c r="J10892" s="7">
        <v>42.2684</v>
      </c>
      <c r="K10892" s="7">
        <v>23.71378</v>
      </c>
      <c r="L10892" s="7">
        <v>21.155024000000001</v>
      </c>
      <c r="M10892" s="7">
        <v>95.605739999999997</v>
      </c>
      <c r="N10892" s="7">
        <v>25.613261999999999</v>
      </c>
      <c r="O10892" s="7">
        <v>9.5949200000000001</v>
      </c>
      <c r="P10892" s="7">
        <v>9.3201800000000006</v>
      </c>
      <c r="Q10892" s="7">
        <v>14.070411999999999</v>
      </c>
      <c r="R10892" s="7">
        <v>11.863108</v>
      </c>
      <c r="S10892" s="7">
        <v>27.274947999999998</v>
      </c>
      <c r="T10892" s="7"/>
    </row>
    <row r="10893" spans="1:20" x14ac:dyDescent="0.35">
      <c r="A10893" s="6" t="s">
        <v>185</v>
      </c>
      <c r="B10893" s="6" t="s">
        <v>216</v>
      </c>
      <c r="C10893" s="6" t="s">
        <v>769</v>
      </c>
      <c r="D10893" s="6" t="s">
        <v>671</v>
      </c>
      <c r="E10893" s="6" t="s">
        <v>303</v>
      </c>
      <c r="F10893" s="6" t="s">
        <v>408</v>
      </c>
      <c r="G10893" s="6" t="s">
        <v>409</v>
      </c>
      <c r="H10893" s="6"/>
      <c r="I10893" s="7">
        <v>10.5671</v>
      </c>
      <c r="J10893" s="7">
        <v>21.1342</v>
      </c>
      <c r="K10893" s="7">
        <v>5.9284400000000002</v>
      </c>
      <c r="L10893" s="7">
        <v>7.3715869999999999</v>
      </c>
      <c r="M10893" s="7">
        <v>14.722495</v>
      </c>
      <c r="N10893" s="7">
        <v>20.798877999999998</v>
      </c>
      <c r="O10893" s="7">
        <v>7.393764</v>
      </c>
      <c r="P10893" s="7">
        <v>9.7701700000000002</v>
      </c>
      <c r="Q10893" s="7">
        <v>8.6502359999999996</v>
      </c>
      <c r="R10893" s="7">
        <v>7.987628</v>
      </c>
      <c r="S10893" s="7">
        <v>12.485569</v>
      </c>
      <c r="T10893" s="7"/>
    </row>
    <row r="10894" spans="1:20" x14ac:dyDescent="0.35">
      <c r="A10894" s="6" t="s">
        <v>185</v>
      </c>
      <c r="B10894" s="6" t="s">
        <v>216</v>
      </c>
      <c r="C10894" s="6" t="s">
        <v>769</v>
      </c>
      <c r="D10894" s="6" t="s">
        <v>671</v>
      </c>
      <c r="E10894" s="6" t="s">
        <v>303</v>
      </c>
      <c r="F10894" s="6" t="s">
        <v>410</v>
      </c>
      <c r="G10894" s="6" t="s">
        <v>411</v>
      </c>
      <c r="H10894" s="7">
        <v>10.5671</v>
      </c>
      <c r="I10894" s="7">
        <v>21.1342</v>
      </c>
      <c r="J10894" s="7">
        <v>52.835500000000003</v>
      </c>
      <c r="K10894" s="7">
        <v>17.785332</v>
      </c>
      <c r="L10894" s="7">
        <v>18.131551999999999</v>
      </c>
      <c r="M10894" s="7">
        <v>28.469360000000002</v>
      </c>
      <c r="N10894" s="7">
        <v>10.359384</v>
      </c>
      <c r="O10894" s="7">
        <v>3.8819599999999999</v>
      </c>
      <c r="P10894" s="7">
        <v>3.7700450000000001</v>
      </c>
      <c r="Q10894" s="7">
        <v>7.7402040000000003</v>
      </c>
      <c r="R10894" s="7">
        <v>6.5296640000000004</v>
      </c>
      <c r="S10894" s="7">
        <v>15.007910000000001</v>
      </c>
      <c r="T10894" s="7"/>
    </row>
    <row r="10895" spans="1:20" x14ac:dyDescent="0.35">
      <c r="A10895" s="6" t="s">
        <v>185</v>
      </c>
      <c r="B10895" s="6" t="s">
        <v>216</v>
      </c>
      <c r="C10895" s="6" t="s">
        <v>769</v>
      </c>
      <c r="D10895" s="6" t="s">
        <v>671</v>
      </c>
      <c r="E10895" s="6" t="s">
        <v>303</v>
      </c>
      <c r="F10895" s="6" t="s">
        <v>412</v>
      </c>
      <c r="G10895" s="6" t="s">
        <v>413</v>
      </c>
      <c r="H10895" s="6"/>
      <c r="I10895" s="6"/>
      <c r="J10895" s="6"/>
      <c r="K10895" s="7">
        <v>0</v>
      </c>
      <c r="L10895" s="7">
        <v>0</v>
      </c>
      <c r="M10895" s="7">
        <v>0</v>
      </c>
      <c r="N10895" s="7">
        <v>1.00088</v>
      </c>
      <c r="O10895" s="7">
        <v>0.380162</v>
      </c>
      <c r="P10895" s="7">
        <v>0.36996000000000001</v>
      </c>
      <c r="Q10895" s="7">
        <v>0</v>
      </c>
      <c r="R10895" s="7">
        <v>0</v>
      </c>
      <c r="S10895" s="7">
        <v>0</v>
      </c>
      <c r="T10895" s="7"/>
    </row>
    <row r="10896" spans="1:20" x14ac:dyDescent="0.35">
      <c r="A10896" s="6" t="s">
        <v>185</v>
      </c>
      <c r="B10896" s="6" t="s">
        <v>216</v>
      </c>
      <c r="C10896" s="6" t="s">
        <v>769</v>
      </c>
      <c r="D10896" s="6" t="s">
        <v>671</v>
      </c>
      <c r="E10896" s="6" t="s">
        <v>303</v>
      </c>
      <c r="F10896" s="6" t="s">
        <v>414</v>
      </c>
      <c r="G10896" s="6" t="s">
        <v>415</v>
      </c>
      <c r="H10896" s="6"/>
      <c r="I10896" s="6"/>
      <c r="J10896" s="6"/>
      <c r="K10896" s="7">
        <v>0</v>
      </c>
      <c r="L10896" s="7">
        <v>0</v>
      </c>
      <c r="M10896" s="7">
        <v>0</v>
      </c>
      <c r="N10896" s="7">
        <v>6.4158080000000002</v>
      </c>
      <c r="O10896" s="7">
        <v>2.401208</v>
      </c>
      <c r="P10896" s="7">
        <v>2.34002</v>
      </c>
      <c r="Q10896" s="7">
        <v>11.270322</v>
      </c>
      <c r="R10896" s="7">
        <v>9.4954520000000002</v>
      </c>
      <c r="S10896" s="7">
        <v>21.84347</v>
      </c>
      <c r="T10896" s="7"/>
    </row>
    <row r="10897" spans="1:20" x14ac:dyDescent="0.35">
      <c r="A10897" s="6" t="s">
        <v>185</v>
      </c>
      <c r="B10897" s="6" t="s">
        <v>216</v>
      </c>
      <c r="C10897" s="6" t="s">
        <v>769</v>
      </c>
      <c r="D10897" s="6" t="s">
        <v>671</v>
      </c>
      <c r="E10897" s="6" t="s">
        <v>303</v>
      </c>
      <c r="F10897" s="6" t="s">
        <v>416</v>
      </c>
      <c r="G10897" s="6" t="s">
        <v>417</v>
      </c>
      <c r="H10897" s="7">
        <v>16.907360000000001</v>
      </c>
      <c r="I10897" s="7">
        <v>31.7013</v>
      </c>
      <c r="J10897" s="7">
        <v>31.7013</v>
      </c>
      <c r="K10897" s="7">
        <v>17.785332</v>
      </c>
      <c r="L10897" s="7">
        <v>19.939166</v>
      </c>
      <c r="M10897" s="7">
        <v>53.467134999999999</v>
      </c>
      <c r="N10897" s="7">
        <v>17.595977000000001</v>
      </c>
      <c r="O10897" s="7">
        <v>6.5933650000000004</v>
      </c>
      <c r="P10897" s="7">
        <v>6.4001099999999997</v>
      </c>
      <c r="Q10897" s="7">
        <v>10.920328</v>
      </c>
      <c r="R10897" s="7">
        <v>9.2088540000000005</v>
      </c>
      <c r="S10897" s="7">
        <v>21.170863000000001</v>
      </c>
      <c r="T10897" s="7"/>
    </row>
    <row r="10898" spans="1:20" x14ac:dyDescent="0.35">
      <c r="A10898" s="6" t="s">
        <v>185</v>
      </c>
      <c r="B10898" s="6" t="s">
        <v>216</v>
      </c>
      <c r="C10898" s="6" t="s">
        <v>769</v>
      </c>
      <c r="D10898" s="6" t="s">
        <v>671</v>
      </c>
      <c r="E10898" s="6" t="s">
        <v>303</v>
      </c>
      <c r="F10898" s="6" t="s">
        <v>418</v>
      </c>
      <c r="G10898" s="6" t="s">
        <v>419</v>
      </c>
      <c r="H10898" s="6"/>
      <c r="I10898" s="6"/>
      <c r="J10898" s="6"/>
      <c r="K10898" s="7">
        <v>0</v>
      </c>
      <c r="L10898" s="7">
        <v>0</v>
      </c>
      <c r="M10898" s="7">
        <v>0</v>
      </c>
      <c r="N10898" s="7">
        <v>2.5722999999999998</v>
      </c>
      <c r="O10898" s="7">
        <v>0.96045599999999998</v>
      </c>
      <c r="P10898" s="7">
        <v>0.939975</v>
      </c>
      <c r="Q10898" s="7">
        <v>4.0200959999999997</v>
      </c>
      <c r="R10898" s="7">
        <v>3.389424</v>
      </c>
      <c r="S10898" s="7">
        <v>7.8024050000000003</v>
      </c>
      <c r="T10898" s="7"/>
    </row>
    <row r="10899" spans="1:20" x14ac:dyDescent="0.35">
      <c r="A10899" s="6" t="s">
        <v>185</v>
      </c>
      <c r="B10899" s="6" t="s">
        <v>216</v>
      </c>
      <c r="C10899" s="6" t="s">
        <v>769</v>
      </c>
      <c r="D10899" s="6" t="s">
        <v>671</v>
      </c>
      <c r="E10899" s="6" t="s">
        <v>420</v>
      </c>
      <c r="F10899" s="6" t="s">
        <v>421</v>
      </c>
      <c r="G10899" s="6" t="s">
        <v>422</v>
      </c>
      <c r="H10899" s="6"/>
      <c r="I10899" s="7">
        <v>8.5593509999999995</v>
      </c>
      <c r="J10899" s="7">
        <v>12.363507</v>
      </c>
      <c r="K10899" s="7">
        <v>3.7347990000000002</v>
      </c>
      <c r="L10899" s="7">
        <v>10.252128000000001</v>
      </c>
      <c r="M10899" s="7">
        <v>28.480398000000001</v>
      </c>
      <c r="N10899" s="7">
        <v>26.569977999999999</v>
      </c>
      <c r="O10899" s="7">
        <v>7.5999800000000004</v>
      </c>
      <c r="P10899" s="7">
        <v>9.8499800000000004</v>
      </c>
      <c r="Q10899" s="7">
        <v>12.329981999999999</v>
      </c>
      <c r="R10899" s="7">
        <v>5.53268</v>
      </c>
      <c r="S10899" s="7">
        <v>11.338379</v>
      </c>
      <c r="T10899" s="7"/>
    </row>
    <row r="10900" spans="1:20" x14ac:dyDescent="0.35">
      <c r="A10900" s="6" t="s">
        <v>185</v>
      </c>
      <c r="B10900" s="6" t="s">
        <v>216</v>
      </c>
      <c r="C10900" s="6" t="s">
        <v>769</v>
      </c>
      <c r="D10900" s="6" t="s">
        <v>671</v>
      </c>
      <c r="E10900" s="6" t="s">
        <v>420</v>
      </c>
      <c r="F10900" s="6" t="s">
        <v>423</v>
      </c>
      <c r="G10900" s="6" t="s">
        <v>424</v>
      </c>
      <c r="H10900" s="7">
        <v>9.5103899999999992</v>
      </c>
      <c r="I10900" s="7">
        <v>19.020779999999998</v>
      </c>
      <c r="J10900" s="7">
        <v>36.139482000000001</v>
      </c>
      <c r="K10900" s="7">
        <v>21.712527999999999</v>
      </c>
      <c r="L10900" s="7">
        <v>28.527920000000002</v>
      </c>
      <c r="M10900" s="7">
        <v>51.587060999999999</v>
      </c>
      <c r="N10900" s="7">
        <v>34.019984000000001</v>
      </c>
      <c r="O10900" s="7">
        <v>9.7899779999999996</v>
      </c>
      <c r="P10900" s="7">
        <v>14.42999</v>
      </c>
      <c r="Q10900" s="7">
        <v>18.389987999999999</v>
      </c>
      <c r="R10900" s="7">
        <v>9.632358</v>
      </c>
      <c r="S10900" s="7">
        <v>17.986750000000001</v>
      </c>
      <c r="T10900" s="7"/>
    </row>
    <row r="10901" spans="1:20" x14ac:dyDescent="0.35">
      <c r="A10901" s="6" t="s">
        <v>185</v>
      </c>
      <c r="B10901" s="6" t="s">
        <v>216</v>
      </c>
      <c r="C10901" s="6" t="s">
        <v>769</v>
      </c>
      <c r="D10901" s="6" t="s">
        <v>671</v>
      </c>
      <c r="E10901" s="6" t="s">
        <v>420</v>
      </c>
      <c r="F10901" s="6" t="s">
        <v>425</v>
      </c>
      <c r="G10901" s="6" t="s">
        <v>426</v>
      </c>
      <c r="H10901" s="6"/>
      <c r="I10901" s="6"/>
      <c r="J10901" s="6"/>
      <c r="K10901" s="7">
        <v>0</v>
      </c>
      <c r="L10901" s="7">
        <v>0</v>
      </c>
      <c r="M10901" s="7">
        <v>0</v>
      </c>
      <c r="N10901" s="7">
        <v>10.819984</v>
      </c>
      <c r="O10901" s="7">
        <v>3.0999840000000001</v>
      </c>
      <c r="P10901" s="7">
        <v>4.0099799999999997</v>
      </c>
      <c r="Q10901" s="7">
        <v>6.8399799999999997</v>
      </c>
      <c r="R10901" s="7">
        <v>3.0778539999999999</v>
      </c>
      <c r="S10901" s="7">
        <v>6.2869460000000004</v>
      </c>
      <c r="T10901" s="7"/>
    </row>
    <row r="10902" spans="1:20" x14ac:dyDescent="0.35">
      <c r="A10902" s="6" t="s">
        <v>185</v>
      </c>
      <c r="B10902" s="6" t="s">
        <v>216</v>
      </c>
      <c r="C10902" s="6" t="s">
        <v>769</v>
      </c>
      <c r="D10902" s="6" t="s">
        <v>671</v>
      </c>
      <c r="E10902" s="6" t="s">
        <v>420</v>
      </c>
      <c r="F10902" s="6" t="s">
        <v>427</v>
      </c>
      <c r="G10902" s="6" t="s">
        <v>428</v>
      </c>
      <c r="H10902" s="6"/>
      <c r="I10902" s="6"/>
      <c r="J10902" s="6"/>
      <c r="K10902" s="7">
        <v>0</v>
      </c>
      <c r="L10902" s="7">
        <v>0</v>
      </c>
      <c r="M10902" s="7">
        <v>0</v>
      </c>
      <c r="N10902" s="7">
        <v>1.809992</v>
      </c>
      <c r="O10902" s="7">
        <v>0.51999399999999996</v>
      </c>
      <c r="P10902" s="7">
        <v>0.66999500000000001</v>
      </c>
      <c r="Q10902" s="7">
        <v>1.81999</v>
      </c>
      <c r="R10902" s="7">
        <v>0.82241600000000004</v>
      </c>
      <c r="S10902" s="7">
        <v>1.6725950000000001</v>
      </c>
      <c r="T10902" s="7"/>
    </row>
    <row r="10903" spans="1:20" x14ac:dyDescent="0.35">
      <c r="A10903" s="6" t="s">
        <v>185</v>
      </c>
      <c r="B10903" s="6" t="s">
        <v>216</v>
      </c>
      <c r="C10903" s="6" t="s">
        <v>769</v>
      </c>
      <c r="D10903" s="6" t="s">
        <v>671</v>
      </c>
      <c r="E10903" s="6" t="s">
        <v>420</v>
      </c>
      <c r="F10903" s="6" t="s">
        <v>429</v>
      </c>
      <c r="G10903" s="6" t="s">
        <v>430</v>
      </c>
      <c r="H10903" s="6"/>
      <c r="I10903" s="6"/>
      <c r="J10903" s="6"/>
      <c r="K10903" s="7">
        <v>0</v>
      </c>
      <c r="L10903" s="7">
        <v>0</v>
      </c>
      <c r="M10903" s="7">
        <v>0</v>
      </c>
      <c r="N10903" s="7">
        <v>18.979968</v>
      </c>
      <c r="O10903" s="7">
        <v>5.4599679999999999</v>
      </c>
      <c r="P10903" s="7">
        <v>8.0499650000000003</v>
      </c>
      <c r="Q10903" s="7">
        <v>11.119964</v>
      </c>
      <c r="R10903" s="7">
        <v>5.8192680000000001</v>
      </c>
      <c r="S10903" s="7">
        <v>10.876082</v>
      </c>
      <c r="T10903" s="7"/>
    </row>
    <row r="10904" spans="1:20" x14ac:dyDescent="0.35">
      <c r="A10904" s="6" t="s">
        <v>185</v>
      </c>
      <c r="B10904" s="6" t="s">
        <v>216</v>
      </c>
      <c r="C10904" s="6" t="s">
        <v>769</v>
      </c>
      <c r="D10904" s="6" t="s">
        <v>671</v>
      </c>
      <c r="E10904" s="6" t="s">
        <v>420</v>
      </c>
      <c r="F10904" s="6" t="s">
        <v>431</v>
      </c>
      <c r="G10904" s="6" t="s">
        <v>432</v>
      </c>
      <c r="H10904" s="6"/>
      <c r="I10904" s="6"/>
      <c r="J10904" s="6"/>
      <c r="K10904" s="7">
        <v>0</v>
      </c>
      <c r="L10904" s="7">
        <v>0</v>
      </c>
      <c r="M10904" s="7">
        <v>0</v>
      </c>
      <c r="N10904" s="7">
        <v>1.559984</v>
      </c>
      <c r="O10904" s="7">
        <v>0.44998199999999999</v>
      </c>
      <c r="P10904" s="7">
        <v>0.57998000000000005</v>
      </c>
      <c r="Q10904" s="7">
        <v>0.59997999999999996</v>
      </c>
      <c r="R10904" s="7">
        <v>0.27411999999999997</v>
      </c>
      <c r="S10904" s="7">
        <v>0.54630500000000004</v>
      </c>
      <c r="T10904" s="7"/>
    </row>
    <row r="10905" spans="1:20" x14ac:dyDescent="0.35">
      <c r="A10905" s="6" t="s">
        <v>185</v>
      </c>
      <c r="B10905" s="6" t="s">
        <v>216</v>
      </c>
      <c r="C10905" s="6" t="s">
        <v>769</v>
      </c>
      <c r="D10905" s="6" t="s">
        <v>671</v>
      </c>
      <c r="E10905" s="6" t="s">
        <v>420</v>
      </c>
      <c r="F10905" s="6" t="s">
        <v>433</v>
      </c>
      <c r="G10905" s="6" t="s">
        <v>434</v>
      </c>
      <c r="H10905" s="6"/>
      <c r="I10905" s="6"/>
      <c r="J10905" s="6"/>
      <c r="K10905" s="7">
        <v>0</v>
      </c>
      <c r="L10905" s="7">
        <v>0</v>
      </c>
      <c r="M10905" s="7">
        <v>0</v>
      </c>
      <c r="N10905" s="7">
        <v>1.0799799999999999</v>
      </c>
      <c r="O10905" s="7">
        <v>0.30998199999999998</v>
      </c>
      <c r="P10905" s="7">
        <v>0.39998</v>
      </c>
      <c r="Q10905" s="7">
        <v>0.62998200000000004</v>
      </c>
      <c r="R10905" s="7">
        <v>0.28658800000000001</v>
      </c>
      <c r="S10905" s="7">
        <v>0.57151700000000005</v>
      </c>
      <c r="T10905" s="7"/>
    </row>
    <row r="10906" spans="1:20" x14ac:dyDescent="0.35">
      <c r="A10906" s="6" t="s">
        <v>185</v>
      </c>
      <c r="B10906" s="6" t="s">
        <v>216</v>
      </c>
      <c r="C10906" s="6" t="s">
        <v>769</v>
      </c>
      <c r="D10906" s="6" t="s">
        <v>671</v>
      </c>
      <c r="E10906" s="6" t="s">
        <v>420</v>
      </c>
      <c r="F10906" s="6" t="s">
        <v>437</v>
      </c>
      <c r="G10906" s="6" t="s">
        <v>438</v>
      </c>
      <c r="H10906" s="6"/>
      <c r="I10906" s="6"/>
      <c r="J10906" s="6"/>
      <c r="K10906" s="7">
        <v>0</v>
      </c>
      <c r="L10906" s="7">
        <v>0</v>
      </c>
      <c r="M10906" s="7">
        <v>0</v>
      </c>
      <c r="N10906" s="7">
        <v>0.92280600000000002</v>
      </c>
      <c r="O10906" s="7">
        <v>0.11252</v>
      </c>
      <c r="P10906" s="7">
        <v>1.4829999999999999E-2</v>
      </c>
      <c r="Q10906" s="7">
        <v>1.4596E-2</v>
      </c>
      <c r="R10906" s="7">
        <v>7.6559999999999996E-3</v>
      </c>
      <c r="S10906" s="7">
        <v>8.5760000000000003E-3</v>
      </c>
      <c r="T10906" s="7"/>
    </row>
    <row r="10907" spans="1:20" x14ac:dyDescent="0.35">
      <c r="A10907" s="6" t="s">
        <v>185</v>
      </c>
      <c r="B10907" s="6" t="s">
        <v>216</v>
      </c>
      <c r="C10907" s="6" t="s">
        <v>769</v>
      </c>
      <c r="D10907" s="6" t="s">
        <v>671</v>
      </c>
      <c r="E10907" s="6" t="s">
        <v>439</v>
      </c>
      <c r="F10907" s="6" t="s">
        <v>440</v>
      </c>
      <c r="G10907" s="6" t="s">
        <v>441</v>
      </c>
      <c r="H10907" s="6"/>
      <c r="I10907" s="6"/>
      <c r="J10907" s="6"/>
      <c r="K10907" s="7">
        <v>0</v>
      </c>
      <c r="L10907" s="7">
        <v>0</v>
      </c>
      <c r="M10907" s="7">
        <v>0</v>
      </c>
      <c r="N10907" s="7">
        <v>0.37425999999999998</v>
      </c>
      <c r="O10907" s="7">
        <v>0.156056</v>
      </c>
      <c r="P10907" s="7">
        <v>0.16681000000000001</v>
      </c>
      <c r="Q10907" s="7">
        <v>3.9441999999999998E-2</v>
      </c>
      <c r="R10907" s="7">
        <v>9.9475999999999995E-2</v>
      </c>
      <c r="S10907" s="7">
        <v>0.21938099999999999</v>
      </c>
      <c r="T10907" s="7"/>
    </row>
    <row r="10908" spans="1:20" x14ac:dyDescent="0.35">
      <c r="A10908" s="6" t="s">
        <v>185</v>
      </c>
      <c r="B10908" s="6" t="s">
        <v>216</v>
      </c>
      <c r="C10908" s="6" t="s">
        <v>769</v>
      </c>
      <c r="D10908" s="6" t="s">
        <v>671</v>
      </c>
      <c r="E10908" s="6" t="s">
        <v>439</v>
      </c>
      <c r="F10908" s="6" t="s">
        <v>442</v>
      </c>
      <c r="G10908" s="6" t="s">
        <v>443</v>
      </c>
      <c r="H10908" s="7">
        <v>9.5103899999999992</v>
      </c>
      <c r="I10908" s="7">
        <v>28.531169999999999</v>
      </c>
      <c r="J10908" s="7">
        <v>76.083119999999994</v>
      </c>
      <c r="K10908" s="7">
        <v>19.891714</v>
      </c>
      <c r="L10908" s="7">
        <v>37.706468000000001</v>
      </c>
      <c r="M10908" s="7">
        <v>49.606459999999998</v>
      </c>
      <c r="N10908" s="7">
        <v>24.961400000000001</v>
      </c>
      <c r="O10908" s="7">
        <v>13.588868</v>
      </c>
      <c r="P10908" s="7">
        <v>4.6715749999999998</v>
      </c>
      <c r="Q10908" s="7">
        <v>1.8942000000000001</v>
      </c>
      <c r="R10908" s="7">
        <v>3.5914519999999999</v>
      </c>
      <c r="S10908" s="7">
        <v>7.1004149999999999</v>
      </c>
      <c r="T10908" s="7"/>
    </row>
    <row r="10909" spans="1:20" x14ac:dyDescent="0.35">
      <c r="A10909" s="6" t="s">
        <v>185</v>
      </c>
      <c r="B10909" s="6" t="s">
        <v>216</v>
      </c>
      <c r="C10909" s="6" t="s">
        <v>769</v>
      </c>
      <c r="D10909" s="6" t="s">
        <v>671</v>
      </c>
      <c r="E10909" s="6" t="s">
        <v>439</v>
      </c>
      <c r="F10909" s="6" t="s">
        <v>444</v>
      </c>
      <c r="G10909" s="6" t="s">
        <v>445</v>
      </c>
      <c r="H10909" s="6"/>
      <c r="I10909" s="6"/>
      <c r="J10909" s="6"/>
      <c r="K10909" s="7">
        <v>0</v>
      </c>
      <c r="L10909" s="7">
        <v>0</v>
      </c>
      <c r="M10909" s="7">
        <v>0</v>
      </c>
      <c r="N10909" s="7">
        <v>0.59365199999999996</v>
      </c>
      <c r="O10909" s="7">
        <v>0.2954</v>
      </c>
      <c r="P10909" s="7">
        <v>0.106641</v>
      </c>
      <c r="Q10909" s="7">
        <v>6.6435999999999995E-2</v>
      </c>
      <c r="R10909" s="7">
        <v>0.10652</v>
      </c>
      <c r="S10909" s="7">
        <v>0.23574200000000001</v>
      </c>
      <c r="T10909" s="7"/>
    </row>
    <row r="10910" spans="1:20" x14ac:dyDescent="0.35">
      <c r="A10910" s="6" t="s">
        <v>185</v>
      </c>
      <c r="B10910" s="6" t="s">
        <v>216</v>
      </c>
      <c r="C10910" s="6" t="s">
        <v>769</v>
      </c>
      <c r="D10910" s="6" t="s">
        <v>671</v>
      </c>
      <c r="E10910" s="6" t="s">
        <v>439</v>
      </c>
      <c r="F10910" s="6" t="s">
        <v>450</v>
      </c>
      <c r="G10910" s="6" t="s">
        <v>451</v>
      </c>
      <c r="H10910" s="6"/>
      <c r="I10910" s="7">
        <v>21.1342</v>
      </c>
      <c r="J10910" s="7">
        <v>27.474460000000001</v>
      </c>
      <c r="K10910" s="7">
        <v>7.0724419999999997</v>
      </c>
      <c r="L10910" s="7">
        <v>13.520282999999999</v>
      </c>
      <c r="M10910" s="7">
        <v>26.984694999999999</v>
      </c>
      <c r="N10910" s="7">
        <v>15.719124000000001</v>
      </c>
      <c r="O10910" s="7">
        <v>8.9170239999999996</v>
      </c>
      <c r="P10910" s="7">
        <v>3.107402</v>
      </c>
      <c r="Q10910" s="7">
        <v>1.0654680000000001</v>
      </c>
      <c r="R10910" s="7">
        <v>3.0343149999999999</v>
      </c>
      <c r="S10910" s="7">
        <v>6.7114700000000003</v>
      </c>
      <c r="T10910" s="7"/>
    </row>
    <row r="10911" spans="1:20" x14ac:dyDescent="0.35">
      <c r="A10911" s="6" t="s">
        <v>185</v>
      </c>
      <c r="B10911" s="6" t="s">
        <v>216</v>
      </c>
      <c r="C10911" s="6" t="s">
        <v>769</v>
      </c>
      <c r="D10911" s="6" t="s">
        <v>671</v>
      </c>
      <c r="E10911" s="6" t="s">
        <v>439</v>
      </c>
      <c r="F10911" s="6" t="s">
        <v>454</v>
      </c>
      <c r="G10911" s="6" t="s">
        <v>455</v>
      </c>
      <c r="H10911" s="6"/>
      <c r="I10911" s="6"/>
      <c r="J10911" s="6"/>
      <c r="K10911" s="7">
        <v>0</v>
      </c>
      <c r="L10911" s="7">
        <v>0</v>
      </c>
      <c r="M10911" s="7">
        <v>0</v>
      </c>
      <c r="N10911" s="7">
        <v>0.61353400000000002</v>
      </c>
      <c r="O10911" s="7">
        <v>0.239232</v>
      </c>
      <c r="P10911" s="7">
        <v>0.14735400000000001</v>
      </c>
      <c r="Q10911" s="7">
        <v>5.9159999999999997E-2</v>
      </c>
      <c r="R10911" s="7">
        <v>6.9606000000000001E-2</v>
      </c>
      <c r="S10911" s="7">
        <v>0.13957</v>
      </c>
      <c r="T10911" s="7"/>
    </row>
    <row r="10912" spans="1:20" x14ac:dyDescent="0.35">
      <c r="A10912" s="6" t="s">
        <v>185</v>
      </c>
      <c r="B10912" s="6" t="s">
        <v>216</v>
      </c>
      <c r="C10912" s="6" t="s">
        <v>769</v>
      </c>
      <c r="D10912" s="6" t="s">
        <v>671</v>
      </c>
      <c r="E10912" s="6" t="s">
        <v>439</v>
      </c>
      <c r="F10912" s="6" t="s">
        <v>456</v>
      </c>
      <c r="G10912" s="6" t="s">
        <v>457</v>
      </c>
      <c r="H10912" s="6"/>
      <c r="I10912" s="6"/>
      <c r="J10912" s="6"/>
      <c r="K10912" s="7">
        <v>0</v>
      </c>
      <c r="L10912" s="7">
        <v>0</v>
      </c>
      <c r="M10912" s="7">
        <v>0</v>
      </c>
      <c r="N10912" s="7">
        <v>0.56798199999999999</v>
      </c>
      <c r="O10912" s="7">
        <v>0.31059399999999998</v>
      </c>
      <c r="P10912" s="7">
        <v>9.0374999999999997E-2</v>
      </c>
      <c r="Q10912" s="7">
        <v>4.4519999999999997E-2</v>
      </c>
      <c r="R10912" s="7">
        <v>8.9843999999999993E-2</v>
      </c>
      <c r="S10912" s="7">
        <v>0.179228</v>
      </c>
      <c r="T10912" s="7"/>
    </row>
    <row r="10913" spans="1:20" x14ac:dyDescent="0.35">
      <c r="A10913" s="6" t="s">
        <v>185</v>
      </c>
      <c r="B10913" s="6" t="s">
        <v>216</v>
      </c>
      <c r="C10913" s="6" t="s">
        <v>769</v>
      </c>
      <c r="D10913" s="6" t="s">
        <v>671</v>
      </c>
      <c r="E10913" s="6" t="s">
        <v>439</v>
      </c>
      <c r="F10913" s="6" t="s">
        <v>458</v>
      </c>
      <c r="G10913" s="6" t="s">
        <v>459</v>
      </c>
      <c r="H10913" s="6"/>
      <c r="I10913" s="6"/>
      <c r="J10913" s="6"/>
      <c r="K10913" s="7">
        <v>0</v>
      </c>
      <c r="L10913" s="7">
        <v>0</v>
      </c>
      <c r="M10913" s="7">
        <v>0</v>
      </c>
      <c r="N10913" s="7">
        <v>0.46311200000000002</v>
      </c>
      <c r="O10913" s="7">
        <v>0.25883400000000001</v>
      </c>
      <c r="P10913" s="7">
        <v>7.3937000000000003E-2</v>
      </c>
      <c r="Q10913" s="7">
        <v>2.2235999999999999E-2</v>
      </c>
      <c r="R10913" s="7">
        <v>3.7414000000000003E-2</v>
      </c>
      <c r="S10913" s="7">
        <v>7.2995000000000004E-2</v>
      </c>
      <c r="T10913" s="7"/>
    </row>
    <row r="10914" spans="1:20" x14ac:dyDescent="0.35">
      <c r="A10914" s="6" t="s">
        <v>185</v>
      </c>
      <c r="B10914" s="6" t="s">
        <v>216</v>
      </c>
      <c r="C10914" s="6" t="s">
        <v>769</v>
      </c>
      <c r="D10914" s="6" t="s">
        <v>671</v>
      </c>
      <c r="E10914" s="6" t="s">
        <v>439</v>
      </c>
      <c r="F10914" s="6" t="s">
        <v>460</v>
      </c>
      <c r="G10914" s="6" t="s">
        <v>461</v>
      </c>
      <c r="H10914" s="6"/>
      <c r="I10914" s="6"/>
      <c r="J10914" s="6"/>
      <c r="K10914" s="7">
        <v>0</v>
      </c>
      <c r="L10914" s="7">
        <v>0</v>
      </c>
      <c r="M10914" s="7">
        <v>0</v>
      </c>
      <c r="N10914" s="7">
        <v>2.6668000000000001E-2</v>
      </c>
      <c r="O10914" s="7">
        <v>3.6795000000000001E-2</v>
      </c>
      <c r="P10914" s="7">
        <v>9.1859999999999997E-3</v>
      </c>
      <c r="Q10914" s="7">
        <v>9.8519999999999996E-3</v>
      </c>
      <c r="R10914" s="7">
        <v>9.9319999999999999E-3</v>
      </c>
      <c r="S10914" s="7">
        <v>9.9430000000000004E-3</v>
      </c>
      <c r="T10914" s="7"/>
    </row>
    <row r="10915" spans="1:20" x14ac:dyDescent="0.35">
      <c r="A10915" s="6" t="s">
        <v>185</v>
      </c>
      <c r="B10915" s="6" t="s">
        <v>216</v>
      </c>
      <c r="C10915" s="6" t="s">
        <v>769</v>
      </c>
      <c r="D10915" s="6" t="s">
        <v>671</v>
      </c>
      <c r="E10915" s="6" t="s">
        <v>439</v>
      </c>
      <c r="F10915" s="6" t="s">
        <v>462</v>
      </c>
      <c r="G10915" s="6" t="s">
        <v>463</v>
      </c>
      <c r="H10915" s="6"/>
      <c r="I10915" s="6"/>
      <c r="J10915" s="6"/>
      <c r="K10915" s="7">
        <v>0</v>
      </c>
      <c r="L10915" s="7">
        <v>0</v>
      </c>
      <c r="M10915" s="7">
        <v>0</v>
      </c>
      <c r="N10915" s="7">
        <v>0.38234000000000001</v>
      </c>
      <c r="O10915" s="7">
        <v>0.184008</v>
      </c>
      <c r="P10915" s="7">
        <v>8.2866999999999996E-2</v>
      </c>
      <c r="Q10915" s="7">
        <v>2.9565999999999999E-2</v>
      </c>
      <c r="R10915" s="7">
        <v>1.9872000000000001E-2</v>
      </c>
      <c r="S10915" s="7">
        <v>5.9784999999999998E-2</v>
      </c>
      <c r="T10915" s="7"/>
    </row>
    <row r="10916" spans="1:20" x14ac:dyDescent="0.35">
      <c r="A10916" s="6" t="s">
        <v>185</v>
      </c>
      <c r="B10916" s="6" t="s">
        <v>216</v>
      </c>
      <c r="C10916" s="6" t="s">
        <v>769</v>
      </c>
      <c r="D10916" s="6" t="s">
        <v>671</v>
      </c>
      <c r="E10916" s="6" t="s">
        <v>439</v>
      </c>
      <c r="F10916" s="6" t="s">
        <v>464</v>
      </c>
      <c r="G10916" s="6" t="s">
        <v>465</v>
      </c>
      <c r="H10916" s="6"/>
      <c r="I10916" s="6"/>
      <c r="J10916" s="6"/>
      <c r="K10916" s="7">
        <v>0</v>
      </c>
      <c r="L10916" s="7">
        <v>0</v>
      </c>
      <c r="M10916" s="7">
        <v>0</v>
      </c>
      <c r="N10916" s="7">
        <v>0.142236</v>
      </c>
      <c r="O10916" s="7">
        <v>5.5176000000000003E-2</v>
      </c>
      <c r="P10916" s="7">
        <v>6.4430000000000001E-2</v>
      </c>
      <c r="Q10916" s="7">
        <v>9.8219999999999991E-3</v>
      </c>
      <c r="R10916" s="7">
        <v>2.9804000000000001E-2</v>
      </c>
      <c r="S10916" s="7">
        <v>3.9835000000000002E-2</v>
      </c>
      <c r="T10916" s="7"/>
    </row>
    <row r="10917" spans="1:20" x14ac:dyDescent="0.35">
      <c r="A10917" s="6" t="s">
        <v>185</v>
      </c>
      <c r="B10917" s="6" t="s">
        <v>216</v>
      </c>
      <c r="C10917" s="6" t="s">
        <v>769</v>
      </c>
      <c r="D10917" s="6" t="s">
        <v>671</v>
      </c>
      <c r="E10917" s="6" t="s">
        <v>439</v>
      </c>
      <c r="F10917" s="6" t="s">
        <v>468</v>
      </c>
      <c r="G10917" s="6" t="s">
        <v>469</v>
      </c>
      <c r="H10917" s="6"/>
      <c r="I10917" s="7">
        <v>2.0922869999999998</v>
      </c>
      <c r="J10917" s="7">
        <v>11.158863999999999</v>
      </c>
      <c r="K10917" s="7">
        <v>3.2088869999999998</v>
      </c>
      <c r="L10917" s="7">
        <v>5.511361</v>
      </c>
      <c r="M10917" s="7">
        <v>5.3377759999999999</v>
      </c>
      <c r="N10917" s="7">
        <v>3.6179000000000001</v>
      </c>
      <c r="O10917" s="7">
        <v>4.0474990000000002</v>
      </c>
      <c r="P10917" s="7">
        <v>1.8456760000000001</v>
      </c>
      <c r="Q10917" s="7">
        <v>0.77937599999999996</v>
      </c>
      <c r="R10917" s="7">
        <v>0.42776399999999998</v>
      </c>
      <c r="S10917" s="7">
        <v>0.309143</v>
      </c>
      <c r="T10917" s="7"/>
    </row>
    <row r="10918" spans="1:20" x14ac:dyDescent="0.35">
      <c r="A10918" s="6" t="s">
        <v>185</v>
      </c>
      <c r="B10918" s="6" t="s">
        <v>216</v>
      </c>
      <c r="C10918" s="6" t="s">
        <v>769</v>
      </c>
      <c r="D10918" s="6" t="s">
        <v>671</v>
      </c>
      <c r="E10918" s="6" t="s">
        <v>439</v>
      </c>
      <c r="F10918" s="6" t="s">
        <v>470</v>
      </c>
      <c r="G10918" s="6" t="s">
        <v>471</v>
      </c>
      <c r="H10918" s="6"/>
      <c r="I10918" s="7">
        <v>16.907360000000001</v>
      </c>
      <c r="J10918" s="7">
        <v>31.7013</v>
      </c>
      <c r="K10918" s="7">
        <v>7.0724780000000003</v>
      </c>
      <c r="L10918" s="7">
        <v>33.932648</v>
      </c>
      <c r="M10918" s="7">
        <v>6.6180450000000004</v>
      </c>
      <c r="N10918" s="7">
        <v>7.3397439999999996</v>
      </c>
      <c r="O10918" s="7">
        <v>4.2556060000000002</v>
      </c>
      <c r="P10918" s="7">
        <v>1.459832</v>
      </c>
      <c r="Q10918" s="7">
        <v>0.42419800000000002</v>
      </c>
      <c r="R10918" s="7">
        <v>0.83564400000000005</v>
      </c>
      <c r="S10918" s="7">
        <v>1.535725</v>
      </c>
      <c r="T10918" s="7"/>
    </row>
    <row r="10919" spans="1:20" x14ac:dyDescent="0.35">
      <c r="A10919" s="6" t="s">
        <v>185</v>
      </c>
      <c r="B10919" s="6" t="s">
        <v>216</v>
      </c>
      <c r="C10919" s="6" t="s">
        <v>769</v>
      </c>
      <c r="D10919" s="6" t="s">
        <v>671</v>
      </c>
      <c r="E10919" s="6" t="s">
        <v>472</v>
      </c>
      <c r="F10919" s="6" t="s">
        <v>473</v>
      </c>
      <c r="G10919" s="6" t="s">
        <v>474</v>
      </c>
      <c r="H10919" s="6"/>
      <c r="I10919" s="6"/>
      <c r="J10919" s="6"/>
      <c r="K10919" s="7">
        <v>0</v>
      </c>
      <c r="L10919" s="7">
        <v>0</v>
      </c>
      <c r="M10919" s="7">
        <v>0</v>
      </c>
      <c r="N10919" s="7">
        <v>10.283825999999999</v>
      </c>
      <c r="O10919" s="7">
        <v>4.4624009999999998</v>
      </c>
      <c r="P10919" s="7">
        <v>1.8608739999999999</v>
      </c>
      <c r="Q10919" s="7">
        <v>0.61166799999999999</v>
      </c>
      <c r="R10919" s="7">
        <v>1.9598800000000001</v>
      </c>
      <c r="S10919" s="7">
        <v>4.6970460000000003</v>
      </c>
      <c r="T10919" s="7"/>
    </row>
    <row r="10920" spans="1:20" x14ac:dyDescent="0.35">
      <c r="A10920" s="6" t="s">
        <v>185</v>
      </c>
      <c r="B10920" s="6" t="s">
        <v>216</v>
      </c>
      <c r="C10920" s="6" t="s">
        <v>769</v>
      </c>
      <c r="D10920" s="6" t="s">
        <v>671</v>
      </c>
      <c r="E10920" s="6" t="s">
        <v>472</v>
      </c>
      <c r="F10920" s="6" t="s">
        <v>475</v>
      </c>
      <c r="G10920" s="6" t="s">
        <v>476</v>
      </c>
      <c r="H10920" s="6"/>
      <c r="I10920" s="6"/>
      <c r="J10920" s="6"/>
      <c r="K10920" s="7">
        <v>0</v>
      </c>
      <c r="L10920" s="7">
        <v>0</v>
      </c>
      <c r="M10920" s="7">
        <v>0</v>
      </c>
      <c r="N10920" s="7">
        <v>4.4985619999999997</v>
      </c>
      <c r="O10920" s="7">
        <v>1.9566479999999999</v>
      </c>
      <c r="P10920" s="7">
        <v>0.81034499999999998</v>
      </c>
      <c r="Q10920" s="7">
        <v>0.147956</v>
      </c>
      <c r="R10920" s="7">
        <v>0.46754299999999999</v>
      </c>
      <c r="S10920" s="7">
        <v>1.1368180000000001</v>
      </c>
      <c r="T10920" s="7"/>
    </row>
    <row r="10921" spans="1:20" x14ac:dyDescent="0.35">
      <c r="A10921" s="6" t="s">
        <v>185</v>
      </c>
      <c r="B10921" s="6" t="s">
        <v>216</v>
      </c>
      <c r="C10921" s="6" t="s">
        <v>769</v>
      </c>
      <c r="D10921" s="6" t="s">
        <v>671</v>
      </c>
      <c r="E10921" s="6" t="s">
        <v>472</v>
      </c>
      <c r="F10921" s="6" t="s">
        <v>477</v>
      </c>
      <c r="G10921" s="6" t="s">
        <v>478</v>
      </c>
      <c r="H10921" s="7">
        <v>1.05671</v>
      </c>
      <c r="I10921" s="7">
        <v>2.1134200000000001</v>
      </c>
      <c r="J10921" s="7">
        <v>3.1701299999999999</v>
      </c>
      <c r="K10921" s="7">
        <v>1.9410229999999999</v>
      </c>
      <c r="L10921" s="7">
        <v>4.443346</v>
      </c>
      <c r="M10921" s="7">
        <v>2.980944</v>
      </c>
      <c r="N10921" s="7">
        <v>5.2267239999999999</v>
      </c>
      <c r="O10921" s="7">
        <v>2.016553</v>
      </c>
      <c r="P10921" s="7">
        <v>0.95043299999999997</v>
      </c>
      <c r="Q10921" s="7">
        <v>0.28608</v>
      </c>
      <c r="R10921" s="7">
        <v>0.68642599999999998</v>
      </c>
      <c r="S10921" s="7">
        <v>1.635464</v>
      </c>
      <c r="T10921" s="7"/>
    </row>
    <row r="10922" spans="1:20" x14ac:dyDescent="0.35">
      <c r="A10922" s="6" t="s">
        <v>185</v>
      </c>
      <c r="B10922" s="6" t="s">
        <v>216</v>
      </c>
      <c r="C10922" s="6" t="s">
        <v>769</v>
      </c>
      <c r="D10922" s="6" t="s">
        <v>671</v>
      </c>
      <c r="E10922" s="6" t="s">
        <v>472</v>
      </c>
      <c r="F10922" s="6" t="s">
        <v>479</v>
      </c>
      <c r="G10922" s="6" t="s">
        <v>480</v>
      </c>
      <c r="H10922" s="6"/>
      <c r="I10922" s="7">
        <v>1.05671</v>
      </c>
      <c r="J10922" s="7">
        <v>2.1134200000000001</v>
      </c>
      <c r="K10922" s="7">
        <v>1.05671</v>
      </c>
      <c r="L10922" s="7">
        <v>1.7747040000000001</v>
      </c>
      <c r="M10922" s="7">
        <v>7.6339499999999996</v>
      </c>
      <c r="N10922" s="7">
        <v>2.882638</v>
      </c>
      <c r="O10922" s="7">
        <v>1.1180639999999999</v>
      </c>
      <c r="P10922" s="7">
        <v>0.52022000000000002</v>
      </c>
      <c r="Q10922" s="7">
        <v>0.24662799999999999</v>
      </c>
      <c r="R10922" s="7">
        <v>0.59689400000000004</v>
      </c>
      <c r="S10922" s="7">
        <v>1.4360280000000001</v>
      </c>
      <c r="T10922" s="7"/>
    </row>
    <row r="10923" spans="1:20" x14ac:dyDescent="0.35">
      <c r="A10923" s="6" t="s">
        <v>185</v>
      </c>
      <c r="B10923" s="6" t="s">
        <v>216</v>
      </c>
      <c r="C10923" s="6" t="s">
        <v>769</v>
      </c>
      <c r="D10923" s="6" t="s">
        <v>671</v>
      </c>
      <c r="E10923" s="6" t="s">
        <v>472</v>
      </c>
      <c r="F10923" s="6" t="s">
        <v>481</v>
      </c>
      <c r="G10923" s="6" t="s">
        <v>482</v>
      </c>
      <c r="H10923" s="6"/>
      <c r="I10923" s="7">
        <v>2.1134200000000001</v>
      </c>
      <c r="J10923" s="7">
        <v>4.2268400000000002</v>
      </c>
      <c r="K10923" s="7">
        <v>2.997315</v>
      </c>
      <c r="L10923" s="7">
        <v>2.159462</v>
      </c>
      <c r="M10923" s="7">
        <v>13.116034000000001</v>
      </c>
      <c r="N10923" s="7">
        <v>6.2241559999999998</v>
      </c>
      <c r="O10923" s="7">
        <v>3.3542960000000002</v>
      </c>
      <c r="P10923" s="7">
        <v>1.560713</v>
      </c>
      <c r="Q10923" s="7">
        <v>0.89776599999999995</v>
      </c>
      <c r="R10923" s="7">
        <v>1.382838</v>
      </c>
      <c r="S10923" s="7">
        <v>3.5202939999999998</v>
      </c>
      <c r="T10923" s="7"/>
    </row>
    <row r="10924" spans="1:20" x14ac:dyDescent="0.35">
      <c r="A10924" s="6" t="s">
        <v>185</v>
      </c>
      <c r="B10924" s="6" t="s">
        <v>216</v>
      </c>
      <c r="C10924" s="6" t="s">
        <v>769</v>
      </c>
      <c r="D10924" s="6" t="s">
        <v>671</v>
      </c>
      <c r="E10924" s="6" t="s">
        <v>472</v>
      </c>
      <c r="F10924" s="6" t="s">
        <v>483</v>
      </c>
      <c r="G10924" s="6" t="s">
        <v>484</v>
      </c>
      <c r="H10924" s="6"/>
      <c r="I10924" s="6"/>
      <c r="J10924" s="6"/>
      <c r="K10924" s="7">
        <v>0</v>
      </c>
      <c r="L10924" s="7">
        <v>0</v>
      </c>
      <c r="M10924" s="7">
        <v>0</v>
      </c>
      <c r="N10924" s="7">
        <v>21.595046</v>
      </c>
      <c r="O10924" s="7">
        <v>9.3740240000000004</v>
      </c>
      <c r="P10924" s="7">
        <v>3.9118499999999998</v>
      </c>
      <c r="Q10924" s="7">
        <v>1.1542680000000001</v>
      </c>
      <c r="R10924" s="7">
        <v>3.7307299999999999</v>
      </c>
      <c r="S10924" s="7">
        <v>8.9353750000000005</v>
      </c>
      <c r="T10924" s="7"/>
    </row>
    <row r="10925" spans="1:20" x14ac:dyDescent="0.35">
      <c r="A10925" s="6" t="s">
        <v>185</v>
      </c>
      <c r="B10925" s="6" t="s">
        <v>216</v>
      </c>
      <c r="C10925" s="6" t="s">
        <v>769</v>
      </c>
      <c r="D10925" s="6" t="s">
        <v>671</v>
      </c>
      <c r="E10925" s="6" t="s">
        <v>472</v>
      </c>
      <c r="F10925" s="6" t="s">
        <v>485</v>
      </c>
      <c r="G10925" s="6" t="s">
        <v>486</v>
      </c>
      <c r="H10925" s="6"/>
      <c r="I10925" s="7">
        <v>2.1134200000000001</v>
      </c>
      <c r="J10925" s="7">
        <v>3.1701299999999999</v>
      </c>
      <c r="K10925" s="7">
        <v>1.941025</v>
      </c>
      <c r="L10925" s="7">
        <v>3.5519720000000001</v>
      </c>
      <c r="M10925" s="7">
        <v>5.025042</v>
      </c>
      <c r="N10925" s="7">
        <v>6.1543260000000002</v>
      </c>
      <c r="O10925" s="7">
        <v>2.3759290000000002</v>
      </c>
      <c r="P10925" s="7">
        <v>1.120512</v>
      </c>
      <c r="Q10925" s="7">
        <v>0.64125200000000004</v>
      </c>
      <c r="R10925" s="7">
        <v>1.5320780000000001</v>
      </c>
      <c r="S10925" s="7">
        <v>3.6599029999999999</v>
      </c>
      <c r="T10925" s="7"/>
    </row>
    <row r="10926" spans="1:20" x14ac:dyDescent="0.35">
      <c r="A10926" s="6" t="s">
        <v>185</v>
      </c>
      <c r="B10926" s="6" t="s">
        <v>216</v>
      </c>
      <c r="C10926" s="6" t="s">
        <v>769</v>
      </c>
      <c r="D10926" s="6" t="s">
        <v>671</v>
      </c>
      <c r="E10926" s="6" t="s">
        <v>472</v>
      </c>
      <c r="F10926" s="6" t="s">
        <v>487</v>
      </c>
      <c r="G10926" s="6" t="s">
        <v>488</v>
      </c>
      <c r="H10926" s="7">
        <v>2.1134200000000001</v>
      </c>
      <c r="I10926" s="7">
        <v>4.2268400000000002</v>
      </c>
      <c r="J10926" s="7">
        <v>10.5671</v>
      </c>
      <c r="K10926" s="7">
        <v>5.649</v>
      </c>
      <c r="L10926" s="7">
        <v>7.5586060000000002</v>
      </c>
      <c r="M10926" s="7">
        <v>13.331353</v>
      </c>
      <c r="N10926" s="7">
        <v>2.024832</v>
      </c>
      <c r="O10926" s="7">
        <v>1.0980920000000001</v>
      </c>
      <c r="P10926" s="7">
        <v>0.51019999999999999</v>
      </c>
      <c r="Q10926" s="7">
        <v>0.56230999999999998</v>
      </c>
      <c r="R10926" s="7">
        <v>0.86549399999999999</v>
      </c>
      <c r="S10926" s="7">
        <v>2.1939340000000001</v>
      </c>
      <c r="T10926" s="7"/>
    </row>
    <row r="10927" spans="1:20" x14ac:dyDescent="0.35">
      <c r="A10927" s="6" t="s">
        <v>185</v>
      </c>
      <c r="B10927" s="6" t="s">
        <v>216</v>
      </c>
      <c r="C10927" s="6" t="s">
        <v>769</v>
      </c>
      <c r="D10927" s="6" t="s">
        <v>671</v>
      </c>
      <c r="E10927" s="6" t="s">
        <v>472</v>
      </c>
      <c r="F10927" s="6" t="s">
        <v>489</v>
      </c>
      <c r="G10927" s="6" t="s">
        <v>490</v>
      </c>
      <c r="H10927" s="7">
        <v>2.1134200000000001</v>
      </c>
      <c r="I10927" s="7">
        <v>6.3402599999999998</v>
      </c>
      <c r="J10927" s="7">
        <v>10.5671</v>
      </c>
      <c r="K10927" s="7">
        <v>5.6490150000000003</v>
      </c>
      <c r="L10927" s="7">
        <v>8.6510859999999994</v>
      </c>
      <c r="M10927" s="7">
        <v>8.6303090000000005</v>
      </c>
      <c r="N10927" s="7">
        <v>3.3714279999999999</v>
      </c>
      <c r="O10927" s="7">
        <v>1.8168759999999999</v>
      </c>
      <c r="P10927" s="7">
        <v>0.85036500000000004</v>
      </c>
      <c r="Q10927" s="7">
        <v>0.59192800000000001</v>
      </c>
      <c r="R10927" s="7">
        <v>0.91525599999999996</v>
      </c>
      <c r="S10927" s="7">
        <v>2.3435350000000001</v>
      </c>
      <c r="T10927" s="7"/>
    </row>
    <row r="10928" spans="1:20" x14ac:dyDescent="0.35">
      <c r="A10928" s="6" t="s">
        <v>185</v>
      </c>
      <c r="B10928" s="6" t="s">
        <v>216</v>
      </c>
      <c r="C10928" s="6" t="s">
        <v>769</v>
      </c>
      <c r="D10928" s="6" t="s">
        <v>671</v>
      </c>
      <c r="E10928" s="6" t="s">
        <v>472</v>
      </c>
      <c r="F10928" s="6" t="s">
        <v>491</v>
      </c>
      <c r="G10928" s="6" t="s">
        <v>492</v>
      </c>
      <c r="H10928" s="7">
        <v>2.1134200000000001</v>
      </c>
      <c r="I10928" s="7">
        <v>4.2268400000000002</v>
      </c>
      <c r="J10928" s="7">
        <v>8.4536800000000003</v>
      </c>
      <c r="K10928" s="7">
        <v>5.6490039999999997</v>
      </c>
      <c r="L10928" s="7">
        <v>6.4812130000000003</v>
      </c>
      <c r="M10928" s="7">
        <v>9.0631389999999996</v>
      </c>
      <c r="N10928" s="7">
        <v>2.5634329999999999</v>
      </c>
      <c r="O10928" s="7">
        <v>1.3775999999999999</v>
      </c>
      <c r="P10928" s="7">
        <v>0.64026000000000005</v>
      </c>
      <c r="Q10928" s="7">
        <v>0.88789600000000002</v>
      </c>
      <c r="R10928" s="7">
        <v>1.372884</v>
      </c>
      <c r="S10928" s="7">
        <v>3.5002949999999999</v>
      </c>
      <c r="T10928" s="7"/>
    </row>
    <row r="10929" spans="1:20" x14ac:dyDescent="0.35">
      <c r="A10929" s="6" t="s">
        <v>185</v>
      </c>
      <c r="B10929" s="6" t="s">
        <v>216</v>
      </c>
      <c r="C10929" s="6" t="s">
        <v>769</v>
      </c>
      <c r="D10929" s="6" t="s">
        <v>671</v>
      </c>
      <c r="E10929" s="6" t="s">
        <v>472</v>
      </c>
      <c r="F10929" s="6" t="s">
        <v>493</v>
      </c>
      <c r="G10929" s="6" t="s">
        <v>494</v>
      </c>
      <c r="H10929" s="7">
        <v>1.05671</v>
      </c>
      <c r="I10929" s="7">
        <v>3.1701299999999999</v>
      </c>
      <c r="J10929" s="7">
        <v>3.1701299999999999</v>
      </c>
      <c r="K10929" s="7">
        <v>1.9410259999999999</v>
      </c>
      <c r="L10929" s="7">
        <v>5.3284929999999999</v>
      </c>
      <c r="M10929" s="7">
        <v>5.6425429999999999</v>
      </c>
      <c r="N10929" s="7">
        <v>4.6082539999999996</v>
      </c>
      <c r="O10929" s="7">
        <v>1.786934</v>
      </c>
      <c r="P10929" s="7">
        <v>0.840364</v>
      </c>
      <c r="Q10929" s="7">
        <v>0.50312599999999996</v>
      </c>
      <c r="R10929" s="7">
        <v>1.2137039999999999</v>
      </c>
      <c r="S10929" s="7">
        <v>2.8920050000000002</v>
      </c>
      <c r="T10929" s="7"/>
    </row>
    <row r="10930" spans="1:20" x14ac:dyDescent="0.35">
      <c r="A10930" s="6" t="s">
        <v>185</v>
      </c>
      <c r="B10930" s="6" t="s">
        <v>216</v>
      </c>
      <c r="C10930" s="6" t="s">
        <v>769</v>
      </c>
      <c r="D10930" s="6" t="s">
        <v>671</v>
      </c>
      <c r="E10930" s="6" t="s">
        <v>472</v>
      </c>
      <c r="F10930" s="6" t="s">
        <v>495</v>
      </c>
      <c r="G10930" s="6" t="s">
        <v>496</v>
      </c>
      <c r="H10930" s="6"/>
      <c r="I10930" s="6"/>
      <c r="J10930" s="6"/>
      <c r="K10930" s="7">
        <v>0</v>
      </c>
      <c r="L10930" s="7">
        <v>0</v>
      </c>
      <c r="M10930" s="7">
        <v>0</v>
      </c>
      <c r="N10930" s="7">
        <v>12.607915999999999</v>
      </c>
      <c r="O10930" s="7">
        <v>5.4806559999999998</v>
      </c>
      <c r="P10930" s="7">
        <v>2.2810549999999998</v>
      </c>
      <c r="Q10930" s="7">
        <v>0.96681600000000001</v>
      </c>
      <c r="R10930" s="7">
        <v>3.1437599999999999</v>
      </c>
      <c r="S10930" s="7">
        <v>7.519285</v>
      </c>
      <c r="T10930" s="7"/>
    </row>
    <row r="10931" spans="1:20" x14ac:dyDescent="0.35">
      <c r="A10931" s="6" t="s">
        <v>185</v>
      </c>
      <c r="B10931" s="6" t="s">
        <v>216</v>
      </c>
      <c r="C10931" s="6" t="s">
        <v>769</v>
      </c>
      <c r="D10931" s="6" t="s">
        <v>671</v>
      </c>
      <c r="E10931" s="6" t="s">
        <v>472</v>
      </c>
      <c r="F10931" s="6" t="s">
        <v>497</v>
      </c>
      <c r="G10931" s="6" t="s">
        <v>498</v>
      </c>
      <c r="H10931" s="6"/>
      <c r="I10931" s="6"/>
      <c r="J10931" s="7">
        <v>1.05671</v>
      </c>
      <c r="K10931" s="7">
        <v>0</v>
      </c>
      <c r="L10931" s="7">
        <v>0</v>
      </c>
      <c r="M10931" s="7">
        <v>0</v>
      </c>
      <c r="N10931" s="7">
        <v>0.31919599999999998</v>
      </c>
      <c r="O10931" s="7">
        <v>0.119772</v>
      </c>
      <c r="P10931" s="7">
        <v>5.0007999999999997E-2</v>
      </c>
      <c r="Q10931" s="7">
        <v>4.9312000000000002E-2</v>
      </c>
      <c r="R10931" s="7">
        <v>0.109426</v>
      </c>
      <c r="S10931" s="7">
        <v>0.25927899999999998</v>
      </c>
      <c r="T10931" s="7"/>
    </row>
    <row r="10932" spans="1:20" x14ac:dyDescent="0.35">
      <c r="A10932" s="6" t="s">
        <v>185</v>
      </c>
      <c r="B10932" s="6" t="s">
        <v>216</v>
      </c>
      <c r="C10932" s="6" t="s">
        <v>769</v>
      </c>
      <c r="D10932" s="6" t="s">
        <v>671</v>
      </c>
      <c r="E10932" s="6" t="s">
        <v>472</v>
      </c>
      <c r="F10932" s="6" t="s">
        <v>499</v>
      </c>
      <c r="G10932" s="6" t="s">
        <v>500</v>
      </c>
      <c r="H10932" s="6"/>
      <c r="I10932" s="6"/>
      <c r="J10932" s="7">
        <v>2.1134200000000001</v>
      </c>
      <c r="K10932" s="7">
        <v>0</v>
      </c>
      <c r="L10932" s="7">
        <v>2.1586479999999999</v>
      </c>
      <c r="M10932" s="7">
        <v>0.76795800000000003</v>
      </c>
      <c r="N10932" s="7">
        <v>0.578484</v>
      </c>
      <c r="O10932" s="7">
        <v>0.30945400000000001</v>
      </c>
      <c r="P10932" s="7">
        <v>0.13001499999999999</v>
      </c>
      <c r="Q10932" s="7">
        <v>4.9286000000000003E-2</v>
      </c>
      <c r="R10932" s="7">
        <v>6.9610000000000005E-2</v>
      </c>
      <c r="S10932" s="7">
        <v>0.17946999999999999</v>
      </c>
      <c r="T10932" s="7"/>
    </row>
    <row r="10933" spans="1:20" x14ac:dyDescent="0.35">
      <c r="A10933" s="6" t="s">
        <v>185</v>
      </c>
      <c r="B10933" s="6" t="s">
        <v>216</v>
      </c>
      <c r="C10933" s="6" t="s">
        <v>769</v>
      </c>
      <c r="D10933" s="6" t="s">
        <v>671</v>
      </c>
      <c r="E10933" s="6" t="s">
        <v>472</v>
      </c>
      <c r="F10933" s="6" t="s">
        <v>501</v>
      </c>
      <c r="G10933" s="6" t="s">
        <v>502</v>
      </c>
      <c r="H10933" s="6"/>
      <c r="I10933" s="6"/>
      <c r="J10933" s="6"/>
      <c r="K10933" s="7">
        <v>0</v>
      </c>
      <c r="L10933" s="7">
        <v>0</v>
      </c>
      <c r="M10933" s="7">
        <v>0</v>
      </c>
      <c r="N10933" s="7">
        <v>1.5959159999999999</v>
      </c>
      <c r="O10933" s="7">
        <v>0.68880600000000003</v>
      </c>
      <c r="P10933" s="7">
        <v>0.260075</v>
      </c>
      <c r="Q10933" s="7">
        <v>0.118352</v>
      </c>
      <c r="R10933" s="7">
        <v>0.38796199999999997</v>
      </c>
      <c r="S10933" s="7">
        <v>0.91743799999999998</v>
      </c>
      <c r="T10933" s="7"/>
    </row>
    <row r="10934" spans="1:20" x14ac:dyDescent="0.35">
      <c r="A10934" s="6" t="s">
        <v>185</v>
      </c>
      <c r="B10934" s="6" t="s">
        <v>216</v>
      </c>
      <c r="C10934" s="6" t="s">
        <v>769</v>
      </c>
      <c r="D10934" s="6" t="s">
        <v>671</v>
      </c>
      <c r="E10934" s="6" t="s">
        <v>472</v>
      </c>
      <c r="F10934" s="6" t="s">
        <v>503</v>
      </c>
      <c r="G10934" s="6" t="s">
        <v>504</v>
      </c>
      <c r="H10934" s="6"/>
      <c r="I10934" s="6"/>
      <c r="J10934" s="6"/>
      <c r="K10934" s="7">
        <v>0</v>
      </c>
      <c r="L10934" s="7">
        <v>0</v>
      </c>
      <c r="M10934" s="7">
        <v>0</v>
      </c>
      <c r="N10934" s="7">
        <v>0.44885399999999998</v>
      </c>
      <c r="O10934" s="7">
        <v>0.16969200000000001</v>
      </c>
      <c r="P10934" s="7">
        <v>7.0014999999999994E-2</v>
      </c>
      <c r="Q10934" s="7">
        <v>9.8580000000000004E-3</v>
      </c>
      <c r="R10934" s="7">
        <v>1.9883999999999999E-2</v>
      </c>
      <c r="S10934" s="7">
        <v>4.9849999999999998E-2</v>
      </c>
      <c r="T10934" s="7"/>
    </row>
    <row r="10935" spans="1:20" x14ac:dyDescent="0.35">
      <c r="A10935" s="6" t="s">
        <v>185</v>
      </c>
      <c r="B10935" s="6" t="s">
        <v>216</v>
      </c>
      <c r="C10935" s="6" t="s">
        <v>769</v>
      </c>
      <c r="D10935" s="6" t="s">
        <v>671</v>
      </c>
      <c r="E10935" s="6" t="s">
        <v>472</v>
      </c>
      <c r="F10935" s="6" t="s">
        <v>505</v>
      </c>
      <c r="G10935" s="6" t="s">
        <v>506</v>
      </c>
      <c r="H10935" s="6"/>
      <c r="I10935" s="6"/>
      <c r="J10935" s="7">
        <v>4.2268400000000002</v>
      </c>
      <c r="K10935" s="7">
        <v>0</v>
      </c>
      <c r="L10935" s="7">
        <v>2.1581090000000001</v>
      </c>
      <c r="M10935" s="7">
        <v>0.90036300000000002</v>
      </c>
      <c r="N10935" s="7">
        <v>0.93757800000000002</v>
      </c>
      <c r="O10935" s="7">
        <v>0.50912100000000005</v>
      </c>
      <c r="P10935" s="7">
        <v>0.210066</v>
      </c>
      <c r="Q10935" s="7">
        <v>5.9178000000000001E-2</v>
      </c>
      <c r="R10935" s="7">
        <v>8.9518E-2</v>
      </c>
      <c r="S10935" s="7">
        <v>0.21936</v>
      </c>
      <c r="T10935" s="7"/>
    </row>
    <row r="10936" spans="1:20" x14ac:dyDescent="0.35">
      <c r="A10936" s="6" t="s">
        <v>185</v>
      </c>
      <c r="B10936" s="6" t="s">
        <v>216</v>
      </c>
      <c r="C10936" s="6" t="s">
        <v>769</v>
      </c>
      <c r="D10936" s="6" t="s">
        <v>671</v>
      </c>
      <c r="E10936" s="6" t="s">
        <v>472</v>
      </c>
      <c r="F10936" s="6" t="s">
        <v>507</v>
      </c>
      <c r="G10936" s="6" t="s">
        <v>508</v>
      </c>
      <c r="H10936" s="6"/>
      <c r="I10936" s="6"/>
      <c r="J10936" s="6"/>
      <c r="K10936" s="7">
        <v>0</v>
      </c>
      <c r="L10936" s="7">
        <v>0</v>
      </c>
      <c r="M10936" s="7">
        <v>0</v>
      </c>
      <c r="N10936" s="7">
        <v>1.546054</v>
      </c>
      <c r="O10936" s="7">
        <v>0.66884600000000005</v>
      </c>
      <c r="P10936" s="7">
        <v>0.25008000000000002</v>
      </c>
      <c r="Q10936" s="7">
        <v>5.9159999999999997E-2</v>
      </c>
      <c r="R10936" s="7">
        <v>0.17904800000000001</v>
      </c>
      <c r="S10936" s="7">
        <v>0.438745</v>
      </c>
      <c r="T10936" s="7"/>
    </row>
    <row r="10937" spans="1:20" x14ac:dyDescent="0.35">
      <c r="A10937" s="6" t="s">
        <v>185</v>
      </c>
      <c r="B10937" s="6" t="s">
        <v>216</v>
      </c>
      <c r="C10937" s="6" t="s">
        <v>769</v>
      </c>
      <c r="D10937" s="6" t="s">
        <v>671</v>
      </c>
      <c r="E10937" s="6" t="s">
        <v>509</v>
      </c>
      <c r="F10937" s="6" t="s">
        <v>510</v>
      </c>
      <c r="G10937" s="6" t="s">
        <v>511</v>
      </c>
      <c r="H10937" s="6"/>
      <c r="I10937" s="7">
        <v>2.846778</v>
      </c>
      <c r="J10937" s="6"/>
      <c r="K10937" s="7">
        <v>1.1909419999999999</v>
      </c>
      <c r="L10937" s="7">
        <v>1.7204390000000001</v>
      </c>
      <c r="M10937" s="7">
        <v>9.1568249999999995</v>
      </c>
      <c r="N10937" s="7">
        <v>3.09728</v>
      </c>
      <c r="O10937" s="7">
        <v>1.091399</v>
      </c>
      <c r="P10937" s="7">
        <v>0.81107799999999997</v>
      </c>
      <c r="Q10937" s="7">
        <v>0.48213</v>
      </c>
      <c r="R10937" s="7">
        <v>0.45898600000000001</v>
      </c>
      <c r="S10937" s="7">
        <v>1.374023</v>
      </c>
      <c r="T10937" s="7"/>
    </row>
    <row r="10938" spans="1:20" x14ac:dyDescent="0.35">
      <c r="A10938" s="6" t="s">
        <v>185</v>
      </c>
      <c r="B10938" s="6" t="s">
        <v>216</v>
      </c>
      <c r="C10938" s="6" t="s">
        <v>769</v>
      </c>
      <c r="D10938" s="6" t="s">
        <v>671</v>
      </c>
      <c r="E10938" s="6" t="s">
        <v>509</v>
      </c>
      <c r="F10938" s="6" t="s">
        <v>512</v>
      </c>
      <c r="G10938" s="6" t="s">
        <v>513</v>
      </c>
      <c r="H10938" s="6"/>
      <c r="I10938" s="7">
        <v>2.846778</v>
      </c>
      <c r="J10938" s="6"/>
      <c r="K10938" s="7">
        <v>1.1909400000000001</v>
      </c>
      <c r="L10938" s="7">
        <v>1.7204159999999999</v>
      </c>
      <c r="M10938" s="7">
        <v>10.687374999999999</v>
      </c>
      <c r="N10938" s="7">
        <v>9.8144639999999992</v>
      </c>
      <c r="O10938" s="7">
        <v>4.0191840000000001</v>
      </c>
      <c r="P10938" s="7">
        <v>2.4135450000000001</v>
      </c>
      <c r="Q10938" s="7">
        <v>2.0758420000000002</v>
      </c>
      <c r="R10938" s="7">
        <v>2.361024</v>
      </c>
      <c r="S10938" s="7">
        <v>6.6616090000000003</v>
      </c>
      <c r="T10938" s="7"/>
    </row>
    <row r="10939" spans="1:20" x14ac:dyDescent="0.35">
      <c r="A10939" s="6" t="s">
        <v>185</v>
      </c>
      <c r="B10939" s="6" t="s">
        <v>216</v>
      </c>
      <c r="C10939" s="6" t="s">
        <v>769</v>
      </c>
      <c r="D10939" s="6" t="s">
        <v>671</v>
      </c>
      <c r="E10939" s="6" t="s">
        <v>509</v>
      </c>
      <c r="F10939" s="6" t="s">
        <v>514</v>
      </c>
      <c r="G10939" s="6" t="s">
        <v>515</v>
      </c>
      <c r="H10939" s="6"/>
      <c r="I10939" s="7">
        <v>2.846778</v>
      </c>
      <c r="J10939" s="6"/>
      <c r="K10939" s="7">
        <v>1.190944</v>
      </c>
      <c r="L10939" s="7">
        <v>1.720367</v>
      </c>
      <c r="M10939" s="7">
        <v>15.529685000000001</v>
      </c>
      <c r="N10939" s="7">
        <v>3.1414140000000002</v>
      </c>
      <c r="O10939" s="7">
        <v>1.231568</v>
      </c>
      <c r="P10939" s="7">
        <v>0.86296499999999998</v>
      </c>
      <c r="Q10939" s="7">
        <v>0.76027999999999996</v>
      </c>
      <c r="R10939" s="7">
        <v>0.81821999999999995</v>
      </c>
      <c r="S10939" s="7">
        <v>2.5805859999999998</v>
      </c>
      <c r="T10939" s="7"/>
    </row>
    <row r="10940" spans="1:20" x14ac:dyDescent="0.35">
      <c r="A10940" s="6" t="s">
        <v>185</v>
      </c>
      <c r="B10940" s="6" t="s">
        <v>216</v>
      </c>
      <c r="C10940" s="6" t="s">
        <v>769</v>
      </c>
      <c r="D10940" s="6" t="s">
        <v>671</v>
      </c>
      <c r="E10940" s="6" t="s">
        <v>509</v>
      </c>
      <c r="F10940" s="6" t="s">
        <v>516</v>
      </c>
      <c r="G10940" s="6" t="s">
        <v>517</v>
      </c>
      <c r="H10940" s="6"/>
      <c r="I10940" s="6"/>
      <c r="J10940" s="6"/>
      <c r="K10940" s="7">
        <v>0</v>
      </c>
      <c r="L10940" s="7">
        <v>0</v>
      </c>
      <c r="M10940" s="7">
        <v>0</v>
      </c>
      <c r="N10940" s="7">
        <v>0</v>
      </c>
      <c r="O10940" s="7">
        <v>0</v>
      </c>
      <c r="P10940" s="7">
        <v>0</v>
      </c>
      <c r="Q10940" s="7">
        <v>0.66557200000000005</v>
      </c>
      <c r="R10940" s="7">
        <v>0.68557599999999996</v>
      </c>
      <c r="S10940" s="7">
        <v>1.8403989999999999</v>
      </c>
      <c r="T10940" s="7"/>
    </row>
    <row r="10941" spans="1:20" x14ac:dyDescent="0.35">
      <c r="A10941" s="6" t="s">
        <v>185</v>
      </c>
      <c r="B10941" s="6" t="s">
        <v>216</v>
      </c>
      <c r="C10941" s="6" t="s">
        <v>769</v>
      </c>
      <c r="D10941" s="6" t="s">
        <v>671</v>
      </c>
      <c r="E10941" s="6" t="s">
        <v>509</v>
      </c>
      <c r="F10941" s="6" t="s">
        <v>518</v>
      </c>
      <c r="G10941" s="6" t="s">
        <v>519</v>
      </c>
      <c r="H10941" s="6"/>
      <c r="I10941" s="7">
        <v>2.846778</v>
      </c>
      <c r="J10941" s="6"/>
      <c r="K10941" s="7">
        <v>1.190941</v>
      </c>
      <c r="L10941" s="7">
        <v>1.1733309999999999</v>
      </c>
      <c r="M10941" s="7">
        <v>15.635783999999999</v>
      </c>
      <c r="N10941" s="7">
        <v>3.6972839999999998</v>
      </c>
      <c r="O10941" s="7">
        <v>1.4465300000000001</v>
      </c>
      <c r="P10941" s="7">
        <v>0.84430000000000005</v>
      </c>
      <c r="Q10941" s="7">
        <v>0</v>
      </c>
      <c r="R10941" s="7">
        <v>0</v>
      </c>
      <c r="S10941" s="7">
        <v>0</v>
      </c>
      <c r="T10941" s="7"/>
    </row>
    <row r="10942" spans="1:20" x14ac:dyDescent="0.35">
      <c r="A10942" s="6" t="s">
        <v>185</v>
      </c>
      <c r="B10942" s="6" t="s">
        <v>216</v>
      </c>
      <c r="C10942" s="6" t="s">
        <v>769</v>
      </c>
      <c r="D10942" s="6" t="s">
        <v>671</v>
      </c>
      <c r="E10942" s="6" t="s">
        <v>509</v>
      </c>
      <c r="F10942" s="6" t="s">
        <v>520</v>
      </c>
      <c r="G10942" s="6" t="s">
        <v>521</v>
      </c>
      <c r="H10942" s="6"/>
      <c r="I10942" s="6"/>
      <c r="J10942" s="6"/>
      <c r="K10942" s="7">
        <v>0</v>
      </c>
      <c r="L10942" s="7">
        <v>0</v>
      </c>
      <c r="M10942" s="7">
        <v>0</v>
      </c>
      <c r="N10942" s="7">
        <v>0</v>
      </c>
      <c r="O10942" s="7">
        <v>0</v>
      </c>
      <c r="P10942" s="7">
        <v>9.0293999999999999E-2</v>
      </c>
      <c r="Q10942" s="7">
        <v>1.761328</v>
      </c>
      <c r="R10942" s="7">
        <v>1.0676680000000001</v>
      </c>
      <c r="S10942" s="7">
        <v>1.150244</v>
      </c>
      <c r="T10942" s="7"/>
    </row>
    <row r="10943" spans="1:20" x14ac:dyDescent="0.35">
      <c r="A10943" s="6" t="s">
        <v>185</v>
      </c>
      <c r="B10943" s="6" t="s">
        <v>216</v>
      </c>
      <c r="C10943" s="6" t="s">
        <v>769</v>
      </c>
      <c r="D10943" s="6" t="s">
        <v>671</v>
      </c>
      <c r="E10943" s="6" t="s">
        <v>522</v>
      </c>
      <c r="F10943" s="6" t="s">
        <v>529</v>
      </c>
      <c r="G10943" s="6" t="s">
        <v>530</v>
      </c>
      <c r="H10943" s="6"/>
      <c r="I10943" s="6"/>
      <c r="J10943" s="6"/>
      <c r="K10943" s="7">
        <v>0</v>
      </c>
      <c r="L10943" s="7">
        <v>0</v>
      </c>
      <c r="M10943" s="7">
        <v>0</v>
      </c>
      <c r="N10943" s="7">
        <v>1.149966</v>
      </c>
      <c r="O10943" s="7">
        <v>0.41996</v>
      </c>
      <c r="P10943" s="7">
        <v>0.32995999999999998</v>
      </c>
      <c r="Q10943" s="7">
        <v>0.87996399999999997</v>
      </c>
      <c r="R10943" s="7">
        <v>0.47348400000000002</v>
      </c>
      <c r="S10943" s="7">
        <v>0.67236499999999999</v>
      </c>
      <c r="T10943" s="7"/>
    </row>
    <row r="10944" spans="1:20" x14ac:dyDescent="0.35">
      <c r="A10944" s="6" t="s">
        <v>185</v>
      </c>
      <c r="B10944" s="6" t="s">
        <v>216</v>
      </c>
      <c r="C10944" s="6" t="s">
        <v>769</v>
      </c>
      <c r="D10944" s="6" t="s">
        <v>671</v>
      </c>
      <c r="E10944" s="6" t="s">
        <v>522</v>
      </c>
      <c r="F10944" s="6" t="s">
        <v>533</v>
      </c>
      <c r="G10944" s="6" t="s">
        <v>534</v>
      </c>
      <c r="H10944" s="6"/>
      <c r="I10944" s="6"/>
      <c r="J10944" s="6"/>
      <c r="K10944" s="7">
        <v>0</v>
      </c>
      <c r="L10944" s="7">
        <v>0</v>
      </c>
      <c r="M10944" s="7">
        <v>0</v>
      </c>
      <c r="N10944" s="7">
        <v>0.409972</v>
      </c>
      <c r="O10944" s="7">
        <v>0.10996599999999999</v>
      </c>
      <c r="P10944" s="7">
        <v>0.11999</v>
      </c>
      <c r="Q10944" s="7">
        <v>0.31996400000000003</v>
      </c>
      <c r="R10944" s="7">
        <v>0.17441999999999999</v>
      </c>
      <c r="S10944" s="7">
        <v>0.2437</v>
      </c>
      <c r="T10944" s="7"/>
    </row>
    <row r="10945" spans="1:20" x14ac:dyDescent="0.35">
      <c r="A10945" s="6" t="s">
        <v>185</v>
      </c>
      <c r="B10945" s="6" t="s">
        <v>216</v>
      </c>
      <c r="C10945" s="6" t="s">
        <v>769</v>
      </c>
      <c r="D10945" s="6" t="s">
        <v>671</v>
      </c>
      <c r="E10945" s="6" t="s">
        <v>522</v>
      </c>
      <c r="F10945" s="6" t="s">
        <v>535</v>
      </c>
      <c r="G10945" s="6" t="s">
        <v>536</v>
      </c>
      <c r="H10945" s="6"/>
      <c r="I10945" s="6"/>
      <c r="J10945" s="6"/>
      <c r="K10945" s="7">
        <v>0</v>
      </c>
      <c r="L10945" s="7">
        <v>0</v>
      </c>
      <c r="M10945" s="7">
        <v>0</v>
      </c>
      <c r="N10945" s="7">
        <v>1.2299739999999999</v>
      </c>
      <c r="O10945" s="7">
        <v>0.49996400000000002</v>
      </c>
      <c r="P10945" s="7">
        <v>0.78996</v>
      </c>
      <c r="Q10945" s="7">
        <v>2.1399680000000001</v>
      </c>
      <c r="R10945" s="7">
        <v>1.13392</v>
      </c>
      <c r="S10945" s="7">
        <v>1.6473450000000001</v>
      </c>
      <c r="T10945" s="7"/>
    </row>
    <row r="10946" spans="1:20" x14ac:dyDescent="0.35">
      <c r="A10946" s="6" t="s">
        <v>185</v>
      </c>
      <c r="B10946" s="6" t="s">
        <v>216</v>
      </c>
      <c r="C10946" s="6" t="s">
        <v>769</v>
      </c>
      <c r="D10946" s="6" t="s">
        <v>671</v>
      </c>
      <c r="E10946" s="6" t="s">
        <v>522</v>
      </c>
      <c r="F10946" s="6" t="s">
        <v>537</v>
      </c>
      <c r="G10946" s="6" t="s">
        <v>538</v>
      </c>
      <c r="H10946" s="6"/>
      <c r="I10946" s="6"/>
      <c r="J10946" s="6"/>
      <c r="K10946" s="7">
        <v>0</v>
      </c>
      <c r="L10946" s="7">
        <v>0</v>
      </c>
      <c r="M10946" s="7">
        <v>0</v>
      </c>
      <c r="N10946" s="7">
        <v>0.39996799999999999</v>
      </c>
      <c r="O10946" s="7">
        <v>0.35996800000000001</v>
      </c>
      <c r="P10946" s="7">
        <v>0.42995499999999998</v>
      </c>
      <c r="Q10946" s="7">
        <v>0</v>
      </c>
      <c r="R10946" s="7">
        <v>0</v>
      </c>
      <c r="S10946" s="7">
        <v>0</v>
      </c>
      <c r="T10946" s="7"/>
    </row>
    <row r="10947" spans="1:20" x14ac:dyDescent="0.35">
      <c r="A10947" s="6" t="s">
        <v>185</v>
      </c>
      <c r="B10947" s="6" t="s">
        <v>216</v>
      </c>
      <c r="C10947" s="6" t="s">
        <v>769</v>
      </c>
      <c r="D10947" s="6" t="s">
        <v>671</v>
      </c>
      <c r="E10947" s="6" t="s">
        <v>522</v>
      </c>
      <c r="F10947" s="6" t="s">
        <v>539</v>
      </c>
      <c r="G10947" s="6" t="s">
        <v>540</v>
      </c>
      <c r="H10947" s="6"/>
      <c r="I10947" s="6"/>
      <c r="J10947" s="6"/>
      <c r="K10947" s="7">
        <v>0</v>
      </c>
      <c r="L10947" s="7">
        <v>0</v>
      </c>
      <c r="M10947" s="7">
        <v>0</v>
      </c>
      <c r="N10947" s="7">
        <v>0.80997399999999997</v>
      </c>
      <c r="O10947" s="7">
        <v>0.21996399999999999</v>
      </c>
      <c r="P10947" s="7">
        <v>0.66995499999999997</v>
      </c>
      <c r="Q10947" s="7">
        <v>1.809966</v>
      </c>
      <c r="R10947" s="7">
        <v>0.95945999999999998</v>
      </c>
      <c r="S10947" s="7">
        <v>1.395195</v>
      </c>
      <c r="T10947" s="7"/>
    </row>
    <row r="10948" spans="1:20" x14ac:dyDescent="0.35">
      <c r="A10948" s="6" t="s">
        <v>185</v>
      </c>
      <c r="B10948" s="6" t="s">
        <v>216</v>
      </c>
      <c r="C10948" s="6" t="s">
        <v>769</v>
      </c>
      <c r="D10948" s="6" t="s">
        <v>671</v>
      </c>
      <c r="E10948" s="6" t="s">
        <v>522</v>
      </c>
      <c r="F10948" s="6" t="s">
        <v>545</v>
      </c>
      <c r="G10948" s="6" t="s">
        <v>546</v>
      </c>
      <c r="H10948" s="7">
        <v>6.6924950000000001</v>
      </c>
      <c r="I10948" s="7">
        <v>4.0154969999999999</v>
      </c>
      <c r="J10948" s="7">
        <v>24.092981999999999</v>
      </c>
      <c r="K10948" s="6"/>
      <c r="L10948" s="6"/>
      <c r="M10948" s="6"/>
      <c r="N10948" s="7">
        <v>0</v>
      </c>
      <c r="O10948" s="7">
        <v>0</v>
      </c>
      <c r="P10948" s="7">
        <v>0</v>
      </c>
      <c r="Q10948" s="7">
        <v>0</v>
      </c>
      <c r="R10948" s="7">
        <v>0</v>
      </c>
      <c r="S10948" s="7">
        <v>0</v>
      </c>
      <c r="T10948" s="7"/>
    </row>
    <row r="10949" spans="1:20" x14ac:dyDescent="0.35">
      <c r="A10949" s="6" t="s">
        <v>185</v>
      </c>
      <c r="B10949" s="6" t="s">
        <v>216</v>
      </c>
      <c r="C10949" s="6" t="s">
        <v>769</v>
      </c>
      <c r="D10949" s="6" t="s">
        <v>671</v>
      </c>
      <c r="E10949" s="6" t="s">
        <v>522</v>
      </c>
      <c r="F10949" s="6" t="s">
        <v>547</v>
      </c>
      <c r="G10949" s="6" t="s">
        <v>548</v>
      </c>
      <c r="H10949" s="7">
        <v>6.6924950000000001</v>
      </c>
      <c r="I10949" s="6"/>
      <c r="J10949" s="7">
        <v>28.108478999999999</v>
      </c>
      <c r="K10949" s="7">
        <v>2.2525499999999998</v>
      </c>
      <c r="L10949" s="7">
        <v>4.4058669999999998</v>
      </c>
      <c r="M10949" s="7">
        <v>0.92496699999999998</v>
      </c>
      <c r="N10949" s="7">
        <v>1.2099759999999999</v>
      </c>
      <c r="O10949" s="7">
        <v>0.23997599999999999</v>
      </c>
      <c r="P10949" s="7">
        <v>0.37996999999999997</v>
      </c>
      <c r="Q10949" s="7">
        <v>1.279976</v>
      </c>
      <c r="R10949" s="7">
        <v>0.72271600000000003</v>
      </c>
      <c r="S10949" s="7">
        <v>1.2355100000000001</v>
      </c>
      <c r="T10949" s="7"/>
    </row>
    <row r="10950" spans="1:20" x14ac:dyDescent="0.35">
      <c r="A10950" s="6" t="s">
        <v>185</v>
      </c>
      <c r="B10950" s="6" t="s">
        <v>216</v>
      </c>
      <c r="C10950" s="6" t="s">
        <v>769</v>
      </c>
      <c r="D10950" s="6" t="s">
        <v>671</v>
      </c>
      <c r="E10950" s="6" t="s">
        <v>522</v>
      </c>
      <c r="F10950" s="6" t="s">
        <v>549</v>
      </c>
      <c r="G10950" s="6" t="s">
        <v>550</v>
      </c>
      <c r="H10950" s="7">
        <v>6.6924950000000001</v>
      </c>
      <c r="I10950" s="6"/>
      <c r="J10950" s="7">
        <v>26.76998</v>
      </c>
      <c r="K10950" s="7">
        <v>0</v>
      </c>
      <c r="L10950" s="7">
        <v>2.7525400000000002</v>
      </c>
      <c r="M10950" s="7">
        <v>0.78456499999999996</v>
      </c>
      <c r="N10950" s="7">
        <v>1.0099959999999999</v>
      </c>
      <c r="O10950" s="7">
        <v>0.16999</v>
      </c>
      <c r="P10950" s="7">
        <v>0.22999</v>
      </c>
      <c r="Q10950" s="7">
        <v>0.77999200000000002</v>
      </c>
      <c r="R10950" s="7">
        <v>0.43611899999999998</v>
      </c>
      <c r="S10950" s="7">
        <v>0.75644500000000003</v>
      </c>
      <c r="T10950" s="7"/>
    </row>
    <row r="10951" spans="1:20" x14ac:dyDescent="0.35">
      <c r="A10951" s="6" t="s">
        <v>185</v>
      </c>
      <c r="B10951" s="6" t="s">
        <v>216</v>
      </c>
      <c r="C10951" s="6" t="s">
        <v>769</v>
      </c>
      <c r="D10951" s="6" t="s">
        <v>671</v>
      </c>
      <c r="E10951" s="6" t="s">
        <v>522</v>
      </c>
      <c r="F10951" s="6" t="s">
        <v>551</v>
      </c>
      <c r="G10951" s="6" t="s">
        <v>552</v>
      </c>
      <c r="H10951" s="7">
        <v>6.6924950000000001</v>
      </c>
      <c r="I10951" s="7">
        <v>6.6924950000000001</v>
      </c>
      <c r="J10951" s="7">
        <v>26.76998</v>
      </c>
      <c r="K10951" s="7">
        <v>3.7545670000000002</v>
      </c>
      <c r="L10951" s="7">
        <v>8.2660110000000007</v>
      </c>
      <c r="M10951" s="7">
        <v>1.2718339999999999</v>
      </c>
      <c r="N10951" s="7">
        <v>1.519976</v>
      </c>
      <c r="O10951" s="7">
        <v>0.44997599999999999</v>
      </c>
      <c r="P10951" s="7">
        <v>0.45997500000000002</v>
      </c>
      <c r="Q10951" s="7">
        <v>1.549976</v>
      </c>
      <c r="R10951" s="7">
        <v>0.87224800000000002</v>
      </c>
      <c r="S10951" s="7">
        <v>1.504475</v>
      </c>
      <c r="T10951" s="7"/>
    </row>
    <row r="10952" spans="1:20" x14ac:dyDescent="0.35">
      <c r="A10952" s="6" t="s">
        <v>185</v>
      </c>
      <c r="B10952" s="6" t="s">
        <v>216</v>
      </c>
      <c r="C10952" s="6" t="s">
        <v>769</v>
      </c>
      <c r="D10952" s="6" t="s">
        <v>671</v>
      </c>
      <c r="E10952" s="6" t="s">
        <v>522</v>
      </c>
      <c r="F10952" s="6" t="s">
        <v>553</v>
      </c>
      <c r="G10952" s="6" t="s">
        <v>554</v>
      </c>
      <c r="H10952" s="6"/>
      <c r="I10952" s="6"/>
      <c r="J10952" s="6"/>
      <c r="K10952" s="7">
        <v>0</v>
      </c>
      <c r="L10952" s="7">
        <v>0</v>
      </c>
      <c r="M10952" s="7">
        <v>0</v>
      </c>
      <c r="N10952" s="7">
        <v>0.40997600000000001</v>
      </c>
      <c r="O10952" s="7">
        <v>0.119976</v>
      </c>
      <c r="P10952" s="7">
        <v>9.9970000000000003E-2</v>
      </c>
      <c r="Q10952" s="7">
        <v>0.32997799999999999</v>
      </c>
      <c r="R10952" s="7">
        <v>0.186894</v>
      </c>
      <c r="S10952" s="7">
        <v>0.31936100000000001</v>
      </c>
      <c r="T10952" s="7"/>
    </row>
    <row r="10953" spans="1:20" x14ac:dyDescent="0.35">
      <c r="A10953" s="6" t="s">
        <v>185</v>
      </c>
      <c r="B10953" s="6" t="s">
        <v>216</v>
      </c>
      <c r="C10953" s="6" t="s">
        <v>769</v>
      </c>
      <c r="D10953" s="6" t="s">
        <v>671</v>
      </c>
      <c r="E10953" s="6" t="s">
        <v>522</v>
      </c>
      <c r="F10953" s="6" t="s">
        <v>555</v>
      </c>
      <c r="G10953" s="6" t="s">
        <v>556</v>
      </c>
      <c r="H10953" s="7">
        <v>6.6924950000000001</v>
      </c>
      <c r="I10953" s="6"/>
      <c r="J10953" s="7">
        <v>26.76998</v>
      </c>
      <c r="K10953" s="7">
        <v>3.7544369999999998</v>
      </c>
      <c r="L10953" s="7">
        <v>5.5056620000000001</v>
      </c>
      <c r="M10953" s="7">
        <v>1.445271</v>
      </c>
      <c r="N10953" s="7">
        <v>1.6799759999999999</v>
      </c>
      <c r="O10953" s="7">
        <v>0.469976</v>
      </c>
      <c r="P10953" s="7">
        <v>0.56996999999999998</v>
      </c>
      <c r="Q10953" s="7">
        <v>1.9399759999999999</v>
      </c>
      <c r="R10953" s="7">
        <v>1.096546</v>
      </c>
      <c r="S10953" s="7">
        <v>1.882695</v>
      </c>
      <c r="T10953" s="7"/>
    </row>
    <row r="10954" spans="1:20" x14ac:dyDescent="0.35">
      <c r="A10954" s="6" t="s">
        <v>185</v>
      </c>
      <c r="B10954" s="6" t="s">
        <v>216</v>
      </c>
      <c r="C10954" s="6" t="s">
        <v>769</v>
      </c>
      <c r="D10954" s="6" t="s">
        <v>671</v>
      </c>
      <c r="E10954" s="6" t="s">
        <v>522</v>
      </c>
      <c r="F10954" s="6" t="s">
        <v>557</v>
      </c>
      <c r="G10954" s="6" t="s">
        <v>558</v>
      </c>
      <c r="H10954" s="6"/>
      <c r="I10954" s="6"/>
      <c r="J10954" s="6"/>
      <c r="K10954" s="7">
        <v>0</v>
      </c>
      <c r="L10954" s="7">
        <v>0</v>
      </c>
      <c r="M10954" s="7">
        <v>0</v>
      </c>
      <c r="N10954" s="7">
        <v>1.1999839999999999</v>
      </c>
      <c r="O10954" s="7">
        <v>4.9979999999999997E-2</v>
      </c>
      <c r="P10954" s="7">
        <v>0.34997499999999998</v>
      </c>
      <c r="Q10954" s="7">
        <v>7.9979999999999996E-2</v>
      </c>
      <c r="R10954" s="7">
        <v>0.36135200000000001</v>
      </c>
      <c r="S10954" s="7">
        <v>0.52109000000000005</v>
      </c>
      <c r="T10954" s="7"/>
    </row>
    <row r="10955" spans="1:20" x14ac:dyDescent="0.35">
      <c r="A10955" s="6" t="s">
        <v>185</v>
      </c>
      <c r="B10955" s="6" t="s">
        <v>216</v>
      </c>
      <c r="C10955" s="6" t="s">
        <v>769</v>
      </c>
      <c r="D10955" s="6" t="s">
        <v>671</v>
      </c>
      <c r="E10955" s="6" t="s">
        <v>522</v>
      </c>
      <c r="F10955" s="6" t="s">
        <v>561</v>
      </c>
      <c r="G10955" s="6" t="s">
        <v>562</v>
      </c>
      <c r="H10955" s="6"/>
      <c r="I10955" s="6"/>
      <c r="J10955" s="6"/>
      <c r="K10955" s="7">
        <v>0</v>
      </c>
      <c r="L10955" s="7">
        <v>0</v>
      </c>
      <c r="M10955" s="7">
        <v>0</v>
      </c>
      <c r="N10955" s="7">
        <v>4.9976E-2</v>
      </c>
      <c r="O10955" s="7">
        <v>3.9975999999999998E-2</v>
      </c>
      <c r="P10955" s="7">
        <v>7.9975000000000004E-2</v>
      </c>
      <c r="Q10955" s="7">
        <v>0.26997599999999999</v>
      </c>
      <c r="R10955" s="7">
        <v>0.149508</v>
      </c>
      <c r="S10955" s="7">
        <v>0.19328999999999999</v>
      </c>
      <c r="T10955" s="7"/>
    </row>
    <row r="10956" spans="1:20" x14ac:dyDescent="0.35">
      <c r="A10956" s="6" t="s">
        <v>185</v>
      </c>
      <c r="B10956" s="6" t="s">
        <v>216</v>
      </c>
      <c r="C10956" s="6" t="s">
        <v>769</v>
      </c>
      <c r="D10956" s="6" t="s">
        <v>671</v>
      </c>
      <c r="E10956" s="6" t="s">
        <v>522</v>
      </c>
      <c r="F10956" s="6" t="s">
        <v>567</v>
      </c>
      <c r="G10956" s="6" t="s">
        <v>568</v>
      </c>
      <c r="H10956" s="6"/>
      <c r="I10956" s="6"/>
      <c r="J10956" s="6"/>
      <c r="K10956" s="7">
        <v>0</v>
      </c>
      <c r="L10956" s="7">
        <v>0</v>
      </c>
      <c r="M10956" s="7">
        <v>0</v>
      </c>
      <c r="N10956" s="7">
        <v>0.88997400000000004</v>
      </c>
      <c r="O10956" s="7">
        <v>2.9998E-2</v>
      </c>
      <c r="P10956" s="7">
        <v>0.23996999999999999</v>
      </c>
      <c r="Q10956" s="7">
        <v>0</v>
      </c>
      <c r="R10956" s="7">
        <v>0.137044</v>
      </c>
      <c r="S10956" s="7">
        <v>0.47065000000000001</v>
      </c>
      <c r="T10956" s="7"/>
    </row>
    <row r="10957" spans="1:20" x14ac:dyDescent="0.35">
      <c r="A10957" s="6" t="s">
        <v>185</v>
      </c>
      <c r="B10957" s="6" t="s">
        <v>216</v>
      </c>
      <c r="C10957" s="6" t="s">
        <v>769</v>
      </c>
      <c r="D10957" s="6" t="s">
        <v>671</v>
      </c>
      <c r="E10957" s="6" t="s">
        <v>522</v>
      </c>
      <c r="F10957" s="6" t="s">
        <v>569</v>
      </c>
      <c r="G10957" s="6" t="s">
        <v>570</v>
      </c>
      <c r="H10957" s="6"/>
      <c r="I10957" s="6"/>
      <c r="J10957" s="6"/>
      <c r="K10957" s="7">
        <v>0</v>
      </c>
      <c r="L10957" s="7">
        <v>0</v>
      </c>
      <c r="M10957" s="7">
        <v>0</v>
      </c>
      <c r="N10957" s="7">
        <v>0.29997600000000002</v>
      </c>
      <c r="O10957" s="7">
        <v>1.9976000000000001E-2</v>
      </c>
      <c r="P10957" s="7">
        <v>0</v>
      </c>
      <c r="Q10957" s="7">
        <v>5.9976000000000002E-2</v>
      </c>
      <c r="R10957" s="7">
        <v>4.9807999999999998E-2</v>
      </c>
      <c r="S10957" s="7">
        <v>9.2424999999999993E-2</v>
      </c>
      <c r="T10957" s="7"/>
    </row>
    <row r="10958" spans="1:20" x14ac:dyDescent="0.35">
      <c r="A10958" s="6" t="s">
        <v>185</v>
      </c>
      <c r="B10958" s="6" t="s">
        <v>216</v>
      </c>
      <c r="C10958" s="6" t="s">
        <v>769</v>
      </c>
      <c r="D10958" s="6" t="s">
        <v>671</v>
      </c>
      <c r="E10958" s="6" t="s">
        <v>522</v>
      </c>
      <c r="F10958" s="6" t="s">
        <v>571</v>
      </c>
      <c r="G10958" s="6" t="s">
        <v>572</v>
      </c>
      <c r="H10958" s="6"/>
      <c r="I10958" s="6"/>
      <c r="J10958" s="6"/>
      <c r="K10958" s="7">
        <v>0</v>
      </c>
      <c r="L10958" s="7">
        <v>0</v>
      </c>
      <c r="M10958" s="7">
        <v>0</v>
      </c>
      <c r="N10958" s="7">
        <v>0.46998000000000001</v>
      </c>
      <c r="O10958" s="7">
        <v>2.9984E-2</v>
      </c>
      <c r="P10958" s="7">
        <v>0</v>
      </c>
      <c r="Q10958" s="7">
        <v>8.9980000000000004E-2</v>
      </c>
      <c r="R10958" s="7">
        <v>8.7207999999999994E-2</v>
      </c>
      <c r="S10958" s="7">
        <v>0.14287</v>
      </c>
      <c r="T10958" s="7"/>
    </row>
    <row r="10959" spans="1:20" x14ac:dyDescent="0.35">
      <c r="A10959" s="6" t="s">
        <v>185</v>
      </c>
      <c r="B10959" s="6" t="s">
        <v>216</v>
      </c>
      <c r="C10959" s="6" t="s">
        <v>769</v>
      </c>
      <c r="D10959" s="6" t="s">
        <v>671</v>
      </c>
      <c r="E10959" s="6" t="s">
        <v>522</v>
      </c>
      <c r="F10959" s="6" t="s">
        <v>573</v>
      </c>
      <c r="G10959" s="6" t="s">
        <v>574</v>
      </c>
      <c r="H10959" s="6"/>
      <c r="I10959" s="6"/>
      <c r="J10959" s="6"/>
      <c r="K10959" s="7">
        <v>0</v>
      </c>
      <c r="L10959" s="7">
        <v>0</v>
      </c>
      <c r="M10959" s="7">
        <v>0</v>
      </c>
      <c r="N10959" s="7">
        <v>0.94998000000000005</v>
      </c>
      <c r="O10959" s="7">
        <v>9.9984000000000003E-2</v>
      </c>
      <c r="P10959" s="7">
        <v>0.29997499999999999</v>
      </c>
      <c r="Q10959" s="7">
        <v>0.29998399999999997</v>
      </c>
      <c r="R10959" s="7">
        <v>0.13705200000000001</v>
      </c>
      <c r="S10959" s="7">
        <v>0.53789500000000001</v>
      </c>
      <c r="T10959" s="7"/>
    </row>
    <row r="10960" spans="1:20" x14ac:dyDescent="0.35">
      <c r="A10960" s="6" t="s">
        <v>185</v>
      </c>
      <c r="B10960" s="6" t="s">
        <v>216</v>
      </c>
      <c r="C10960" s="6" t="s">
        <v>769</v>
      </c>
      <c r="D10960" s="6" t="s">
        <v>671</v>
      </c>
      <c r="E10960" s="6" t="s">
        <v>575</v>
      </c>
      <c r="F10960" s="6" t="s">
        <v>576</v>
      </c>
      <c r="G10960" s="6" t="s">
        <v>577</v>
      </c>
      <c r="H10960" s="6"/>
      <c r="I10960" s="6"/>
      <c r="J10960" s="6"/>
      <c r="K10960" s="7">
        <v>0</v>
      </c>
      <c r="L10960" s="7">
        <v>0</v>
      </c>
      <c r="M10960" s="7">
        <v>0</v>
      </c>
      <c r="N10960" s="7">
        <v>4.9838E-2</v>
      </c>
      <c r="O10960" s="7">
        <v>2.9936000000000001E-2</v>
      </c>
      <c r="P10960" s="7">
        <v>0</v>
      </c>
      <c r="Q10960" s="7">
        <v>1.9713999999999999E-2</v>
      </c>
      <c r="R10960" s="7">
        <v>9.9260000000000008E-3</v>
      </c>
      <c r="S10960" s="7">
        <v>9.9500000000000005E-3</v>
      </c>
      <c r="T10960" s="7"/>
    </row>
    <row r="10961" spans="1:20" x14ac:dyDescent="0.35">
      <c r="A10961" s="6" t="s">
        <v>185</v>
      </c>
      <c r="B10961" s="6" t="s">
        <v>216</v>
      </c>
      <c r="C10961" s="6" t="s">
        <v>769</v>
      </c>
      <c r="D10961" s="6" t="s">
        <v>671</v>
      </c>
      <c r="E10961" s="6" t="s">
        <v>578</v>
      </c>
      <c r="F10961" s="6" t="s">
        <v>579</v>
      </c>
      <c r="G10961" s="6" t="s">
        <v>580</v>
      </c>
      <c r="H10961" s="6"/>
      <c r="I10961" s="6"/>
      <c r="J10961" s="6"/>
      <c r="K10961" s="7">
        <v>0</v>
      </c>
      <c r="L10961" s="7">
        <v>0</v>
      </c>
      <c r="M10961" s="7">
        <v>0</v>
      </c>
      <c r="N10961" s="7">
        <v>0.54997399999999996</v>
      </c>
      <c r="O10961" s="7">
        <v>0.129972</v>
      </c>
      <c r="P10961" s="7">
        <v>0.16996</v>
      </c>
      <c r="Q10961" s="7">
        <v>0.33996399999999999</v>
      </c>
      <c r="R10961" s="7">
        <v>0.14949200000000001</v>
      </c>
      <c r="S10961" s="7">
        <v>0.26051600000000003</v>
      </c>
      <c r="T10961" s="7"/>
    </row>
    <row r="10962" spans="1:20" x14ac:dyDescent="0.35">
      <c r="A10962" s="6" t="s">
        <v>185</v>
      </c>
      <c r="B10962" s="6" t="s">
        <v>216</v>
      </c>
      <c r="C10962" s="6" t="s">
        <v>769</v>
      </c>
      <c r="D10962" s="6" t="s">
        <v>671</v>
      </c>
      <c r="E10962" s="6" t="s">
        <v>578</v>
      </c>
      <c r="F10962" s="6" t="s">
        <v>581</v>
      </c>
      <c r="G10962" s="6" t="s">
        <v>582</v>
      </c>
      <c r="H10962" s="6"/>
      <c r="I10962" s="6"/>
      <c r="J10962" s="6"/>
      <c r="K10962" s="7">
        <v>0</v>
      </c>
      <c r="L10962" s="7">
        <v>0</v>
      </c>
      <c r="M10962" s="7">
        <v>0</v>
      </c>
      <c r="N10962" s="7">
        <v>5.0699620000000003</v>
      </c>
      <c r="O10962" s="7">
        <v>1.199964</v>
      </c>
      <c r="P10962" s="7">
        <v>1.559955</v>
      </c>
      <c r="Q10962" s="7">
        <v>3.0699640000000001</v>
      </c>
      <c r="R10962" s="7">
        <v>1.395602</v>
      </c>
      <c r="S10962" s="7">
        <v>2.3533650000000002</v>
      </c>
      <c r="T10962" s="7"/>
    </row>
    <row r="10963" spans="1:20" x14ac:dyDescent="0.35">
      <c r="A10963" s="6" t="s">
        <v>185</v>
      </c>
      <c r="B10963" s="6" t="s">
        <v>216</v>
      </c>
      <c r="C10963" s="6" t="s">
        <v>769</v>
      </c>
      <c r="D10963" s="6" t="s">
        <v>671</v>
      </c>
      <c r="E10963" s="6" t="s">
        <v>578</v>
      </c>
      <c r="F10963" s="6" t="s">
        <v>583</v>
      </c>
      <c r="G10963" s="6" t="s">
        <v>584</v>
      </c>
      <c r="H10963" s="6"/>
      <c r="I10963" s="6"/>
      <c r="J10963" s="6"/>
      <c r="K10963" s="7">
        <v>0</v>
      </c>
      <c r="L10963" s="7">
        <v>0</v>
      </c>
      <c r="M10963" s="7">
        <v>0</v>
      </c>
      <c r="N10963" s="7">
        <v>2.9984E-2</v>
      </c>
      <c r="O10963" s="7">
        <v>4.9981999999999999E-2</v>
      </c>
      <c r="P10963" s="7">
        <v>3.9980000000000002E-2</v>
      </c>
      <c r="Q10963" s="7">
        <v>0</v>
      </c>
      <c r="R10963" s="7">
        <v>0</v>
      </c>
      <c r="S10963" s="7">
        <v>0</v>
      </c>
      <c r="T10963" s="7"/>
    </row>
    <row r="10964" spans="1:20" x14ac:dyDescent="0.35">
      <c r="A10964" s="6" t="s">
        <v>185</v>
      </c>
      <c r="B10964" s="6" t="s">
        <v>216</v>
      </c>
      <c r="C10964" s="6" t="s">
        <v>769</v>
      </c>
      <c r="D10964" s="6" t="s">
        <v>671</v>
      </c>
      <c r="E10964" s="6" t="s">
        <v>578</v>
      </c>
      <c r="F10964" s="6" t="s">
        <v>585</v>
      </c>
      <c r="G10964" s="6" t="s">
        <v>586</v>
      </c>
      <c r="H10964" s="6"/>
      <c r="I10964" s="6"/>
      <c r="J10964" s="6"/>
      <c r="K10964" s="7">
        <v>0</v>
      </c>
      <c r="L10964" s="7">
        <v>0</v>
      </c>
      <c r="M10964" s="7">
        <v>0</v>
      </c>
      <c r="N10964" s="7">
        <v>4.9981999999999999E-2</v>
      </c>
      <c r="O10964" s="7">
        <v>9.9984000000000003E-2</v>
      </c>
      <c r="P10964" s="7">
        <v>8.9974999999999999E-2</v>
      </c>
      <c r="Q10964" s="7">
        <v>0</v>
      </c>
      <c r="R10964" s="7">
        <v>0</v>
      </c>
      <c r="S10964" s="7">
        <v>0</v>
      </c>
      <c r="T10964" s="7"/>
    </row>
    <row r="10965" spans="1:20" x14ac:dyDescent="0.35">
      <c r="A10965" s="6" t="s">
        <v>185</v>
      </c>
      <c r="B10965" s="6" t="s">
        <v>216</v>
      </c>
      <c r="C10965" s="6" t="s">
        <v>769</v>
      </c>
      <c r="D10965" s="6" t="s">
        <v>671</v>
      </c>
      <c r="E10965" s="6" t="s">
        <v>578</v>
      </c>
      <c r="F10965" s="6" t="s">
        <v>587</v>
      </c>
      <c r="G10965" s="6" t="s">
        <v>588</v>
      </c>
      <c r="H10965" s="6"/>
      <c r="I10965" s="6"/>
      <c r="J10965" s="6"/>
      <c r="K10965" s="7">
        <v>0</v>
      </c>
      <c r="L10965" s="7">
        <v>0</v>
      </c>
      <c r="M10965" s="7">
        <v>0</v>
      </c>
      <c r="N10965" s="7">
        <v>6.9980000000000001E-2</v>
      </c>
      <c r="O10965" s="7">
        <v>0.12998399999999999</v>
      </c>
      <c r="P10965" s="7">
        <v>0.119975</v>
      </c>
      <c r="Q10965" s="7">
        <v>0</v>
      </c>
      <c r="R10965" s="7">
        <v>0</v>
      </c>
      <c r="S10965" s="7">
        <v>0</v>
      </c>
      <c r="T10965" s="7"/>
    </row>
    <row r="10966" spans="1:20" x14ac:dyDescent="0.35">
      <c r="A10966" s="6" t="s">
        <v>185</v>
      </c>
      <c r="B10966" s="6" t="s">
        <v>216</v>
      </c>
      <c r="C10966" s="6" t="s">
        <v>769</v>
      </c>
      <c r="D10966" s="6" t="s">
        <v>671</v>
      </c>
      <c r="E10966" s="6" t="s">
        <v>578</v>
      </c>
      <c r="F10966" s="6" t="s">
        <v>589</v>
      </c>
      <c r="G10966" s="6" t="s">
        <v>590</v>
      </c>
      <c r="H10966" s="6"/>
      <c r="I10966" s="6"/>
      <c r="J10966" s="6"/>
      <c r="K10966" s="7">
        <v>0</v>
      </c>
      <c r="L10966" s="7">
        <v>0</v>
      </c>
      <c r="M10966" s="7">
        <v>0</v>
      </c>
      <c r="N10966" s="7">
        <v>4.9981999999999999E-2</v>
      </c>
      <c r="O10966" s="7">
        <v>8.9980000000000004E-2</v>
      </c>
      <c r="P10966" s="7">
        <v>7.9975000000000004E-2</v>
      </c>
      <c r="Q10966" s="7">
        <v>0</v>
      </c>
      <c r="R10966" s="7">
        <v>0</v>
      </c>
      <c r="S10966" s="7">
        <v>0</v>
      </c>
      <c r="T10966" s="7"/>
    </row>
    <row r="10967" spans="1:20" x14ac:dyDescent="0.35">
      <c r="A10967" s="6" t="s">
        <v>185</v>
      </c>
      <c r="B10967" s="6" t="s">
        <v>216</v>
      </c>
      <c r="C10967" s="6" t="s">
        <v>769</v>
      </c>
      <c r="D10967" s="6" t="s">
        <v>671</v>
      </c>
      <c r="E10967" s="6" t="s">
        <v>578</v>
      </c>
      <c r="F10967" s="6" t="s">
        <v>591</v>
      </c>
      <c r="G10967" s="6" t="s">
        <v>592</v>
      </c>
      <c r="H10967" s="6"/>
      <c r="I10967" s="6"/>
      <c r="J10967" s="6"/>
      <c r="K10967" s="7">
        <v>0</v>
      </c>
      <c r="L10967" s="7">
        <v>0</v>
      </c>
      <c r="M10967" s="7">
        <v>0</v>
      </c>
      <c r="N10967" s="7">
        <v>2.9984E-2</v>
      </c>
      <c r="O10967" s="7">
        <v>5.9984000000000003E-2</v>
      </c>
      <c r="P10967" s="7">
        <v>4.9974999999999999E-2</v>
      </c>
      <c r="Q10967" s="7">
        <v>0</v>
      </c>
      <c r="R10967" s="7">
        <v>0</v>
      </c>
      <c r="S10967" s="7">
        <v>0</v>
      </c>
      <c r="T10967" s="7"/>
    </row>
    <row r="10968" spans="1:20" x14ac:dyDescent="0.35">
      <c r="A10968" s="6" t="s">
        <v>185</v>
      </c>
      <c r="B10968" s="6" t="s">
        <v>216</v>
      </c>
      <c r="C10968" s="6" t="s">
        <v>769</v>
      </c>
      <c r="D10968" s="6" t="s">
        <v>671</v>
      </c>
      <c r="E10968" s="6" t="s">
        <v>578</v>
      </c>
      <c r="F10968" s="6" t="s">
        <v>593</v>
      </c>
      <c r="G10968" s="6" t="s">
        <v>594</v>
      </c>
      <c r="H10968" s="6"/>
      <c r="I10968" s="6"/>
      <c r="J10968" s="6"/>
      <c r="K10968" s="7">
        <v>0</v>
      </c>
      <c r="L10968" s="7">
        <v>0</v>
      </c>
      <c r="M10968" s="7">
        <v>0</v>
      </c>
      <c r="N10968" s="7">
        <v>2.9988000000000001E-2</v>
      </c>
      <c r="O10968" s="7">
        <v>4.9986000000000003E-2</v>
      </c>
      <c r="P10968" s="7">
        <v>4.9978000000000002E-2</v>
      </c>
      <c r="Q10968" s="7">
        <v>0</v>
      </c>
      <c r="R10968" s="7">
        <v>0</v>
      </c>
      <c r="S10968" s="7">
        <v>0</v>
      </c>
      <c r="T10968" s="7"/>
    </row>
    <row r="10969" spans="1:20" x14ac:dyDescent="0.35">
      <c r="A10969" s="6" t="s">
        <v>185</v>
      </c>
      <c r="B10969" s="6" t="s">
        <v>216</v>
      </c>
      <c r="C10969" s="6" t="s">
        <v>769</v>
      </c>
      <c r="D10969" s="6" t="s">
        <v>671</v>
      </c>
      <c r="E10969" s="6" t="s">
        <v>578</v>
      </c>
      <c r="F10969" s="6" t="s">
        <v>595</v>
      </c>
      <c r="G10969" s="6" t="s">
        <v>596</v>
      </c>
      <c r="H10969" s="6"/>
      <c r="I10969" s="6"/>
      <c r="J10969" s="6"/>
      <c r="K10969" s="7">
        <v>0</v>
      </c>
      <c r="L10969" s="7">
        <v>0</v>
      </c>
      <c r="M10969" s="7">
        <v>0</v>
      </c>
      <c r="N10969" s="7">
        <v>0.39998</v>
      </c>
      <c r="O10969" s="7">
        <v>0</v>
      </c>
      <c r="P10969" s="7">
        <v>1.9980000000000001E-2</v>
      </c>
      <c r="Q10969" s="7">
        <v>0</v>
      </c>
      <c r="R10969" s="7">
        <v>0</v>
      </c>
      <c r="S10969" s="7">
        <v>3.3599999999999998E-2</v>
      </c>
      <c r="T10969" s="7"/>
    </row>
    <row r="10970" spans="1:20" x14ac:dyDescent="0.35">
      <c r="A10970" s="6" t="s">
        <v>185</v>
      </c>
      <c r="B10970" s="6" t="s">
        <v>216</v>
      </c>
      <c r="C10970" s="6" t="s">
        <v>769</v>
      </c>
      <c r="D10970" s="6" t="s">
        <v>671</v>
      </c>
      <c r="E10970" s="6" t="s">
        <v>578</v>
      </c>
      <c r="F10970" s="6" t="s">
        <v>597</v>
      </c>
      <c r="G10970" s="6" t="s">
        <v>598</v>
      </c>
      <c r="H10970" s="6"/>
      <c r="I10970" s="6"/>
      <c r="J10970" s="6"/>
      <c r="K10970" s="7">
        <v>0</v>
      </c>
      <c r="L10970" s="7">
        <v>0</v>
      </c>
      <c r="M10970" s="7">
        <v>0</v>
      </c>
      <c r="N10970" s="7">
        <v>0.35994399999999999</v>
      </c>
      <c r="O10970" s="7">
        <v>0</v>
      </c>
      <c r="P10970" s="7">
        <v>1.9984999999999999E-2</v>
      </c>
      <c r="Q10970" s="7">
        <v>0</v>
      </c>
      <c r="R10970" s="7">
        <v>1.244E-2</v>
      </c>
      <c r="S10970" s="7">
        <v>3.3597000000000002E-2</v>
      </c>
      <c r="T10970" s="7"/>
    </row>
    <row r="10971" spans="1:20" x14ac:dyDescent="0.35">
      <c r="A10971" s="6" t="s">
        <v>185</v>
      </c>
      <c r="B10971" s="6" t="s">
        <v>216</v>
      </c>
      <c r="C10971" s="6" t="s">
        <v>769</v>
      </c>
      <c r="D10971" s="6" t="s">
        <v>671</v>
      </c>
      <c r="E10971" s="6" t="s">
        <v>578</v>
      </c>
      <c r="F10971" s="6" t="s">
        <v>599</v>
      </c>
      <c r="G10971" s="6" t="s">
        <v>600</v>
      </c>
      <c r="H10971" s="6"/>
      <c r="I10971" s="6"/>
      <c r="J10971" s="6"/>
      <c r="K10971" s="7">
        <v>0</v>
      </c>
      <c r="L10971" s="7">
        <v>0</v>
      </c>
      <c r="M10971" s="7">
        <v>0</v>
      </c>
      <c r="N10971" s="7">
        <v>0.389988</v>
      </c>
      <c r="O10971" s="7">
        <v>0</v>
      </c>
      <c r="P10971" s="7">
        <v>1.9980000000000001E-2</v>
      </c>
      <c r="Q10971" s="7">
        <v>0</v>
      </c>
      <c r="R10971" s="7">
        <v>0</v>
      </c>
      <c r="S10971" s="7">
        <v>1.6789999999999999E-2</v>
      </c>
      <c r="T10971" s="7"/>
    </row>
    <row r="10972" spans="1:20" x14ac:dyDescent="0.35">
      <c r="A10972" s="6" t="s">
        <v>185</v>
      </c>
      <c r="B10972" s="6" t="s">
        <v>216</v>
      </c>
      <c r="C10972" s="6" t="s">
        <v>769</v>
      </c>
      <c r="D10972" s="6" t="s">
        <v>671</v>
      </c>
      <c r="E10972" s="6" t="s">
        <v>578</v>
      </c>
      <c r="F10972" s="6" t="s">
        <v>601</v>
      </c>
      <c r="G10972" s="6" t="s">
        <v>602</v>
      </c>
      <c r="H10972" s="6"/>
      <c r="I10972" s="6"/>
      <c r="J10972" s="6"/>
      <c r="K10972" s="7">
        <v>0</v>
      </c>
      <c r="L10972" s="7">
        <v>0</v>
      </c>
      <c r="M10972" s="7">
        <v>0</v>
      </c>
      <c r="N10972" s="7">
        <v>0.18998200000000001</v>
      </c>
      <c r="O10972" s="7">
        <v>0</v>
      </c>
      <c r="P10972" s="7">
        <v>9.9749999999999995E-3</v>
      </c>
      <c r="Q10972" s="7">
        <v>0</v>
      </c>
      <c r="R10972" s="7">
        <v>0</v>
      </c>
      <c r="S10972" s="7">
        <v>1.6789999999999999E-2</v>
      </c>
      <c r="T10972" s="7"/>
    </row>
    <row r="10973" spans="1:20" x14ac:dyDescent="0.35">
      <c r="A10973" s="6" t="s">
        <v>185</v>
      </c>
      <c r="B10973" s="6" t="s">
        <v>216</v>
      </c>
      <c r="C10973" s="6" t="s">
        <v>769</v>
      </c>
      <c r="D10973" s="6" t="s">
        <v>671</v>
      </c>
      <c r="E10973" s="6" t="s">
        <v>578</v>
      </c>
      <c r="F10973" s="6" t="s">
        <v>603</v>
      </c>
      <c r="G10973" s="6" t="s">
        <v>604</v>
      </c>
      <c r="H10973" s="6"/>
      <c r="I10973" s="6"/>
      <c r="J10973" s="6"/>
      <c r="K10973" s="7">
        <v>0</v>
      </c>
      <c r="L10973" s="7">
        <v>0</v>
      </c>
      <c r="M10973" s="7">
        <v>0</v>
      </c>
      <c r="N10973" s="7">
        <v>11.869987999999999</v>
      </c>
      <c r="O10973" s="7">
        <v>2.7999800000000001</v>
      </c>
      <c r="P10973" s="7">
        <v>3.6399849999999998</v>
      </c>
      <c r="Q10973" s="7">
        <v>7.7299879999999996</v>
      </c>
      <c r="R10973" s="7">
        <v>3.5139900000000002</v>
      </c>
      <c r="S10973" s="7">
        <v>5.9087180000000004</v>
      </c>
      <c r="T10973" s="7"/>
    </row>
    <row r="10974" spans="1:20" x14ac:dyDescent="0.35">
      <c r="A10974" s="6" t="s">
        <v>185</v>
      </c>
      <c r="B10974" s="6" t="s">
        <v>216</v>
      </c>
      <c r="C10974" s="6" t="s">
        <v>769</v>
      </c>
      <c r="D10974" s="6" t="s">
        <v>671</v>
      </c>
      <c r="E10974" s="6" t="s">
        <v>578</v>
      </c>
      <c r="F10974" s="6" t="s">
        <v>605</v>
      </c>
      <c r="G10974" s="6" t="s">
        <v>606</v>
      </c>
      <c r="H10974" s="6"/>
      <c r="I10974" s="6"/>
      <c r="J10974" s="6"/>
      <c r="K10974" s="7">
        <v>0</v>
      </c>
      <c r="L10974" s="7">
        <v>0</v>
      </c>
      <c r="M10974" s="7">
        <v>0</v>
      </c>
      <c r="N10974" s="7">
        <v>4.8499720000000002</v>
      </c>
      <c r="O10974" s="7">
        <v>1.149977</v>
      </c>
      <c r="P10974" s="7">
        <v>1.48997</v>
      </c>
      <c r="Q10974" s="7">
        <v>3.3899659999999998</v>
      </c>
      <c r="R10974" s="7">
        <v>1.5451360000000001</v>
      </c>
      <c r="S10974" s="7">
        <v>2.597105</v>
      </c>
      <c r="T10974" s="7"/>
    </row>
    <row r="10975" spans="1:20" x14ac:dyDescent="0.35">
      <c r="A10975" s="6" t="s">
        <v>185</v>
      </c>
      <c r="B10975" s="6" t="s">
        <v>216</v>
      </c>
      <c r="C10975" s="6" t="s">
        <v>769</v>
      </c>
      <c r="D10975" s="6" t="s">
        <v>671</v>
      </c>
      <c r="E10975" s="6" t="s">
        <v>578</v>
      </c>
      <c r="F10975" s="6" t="s">
        <v>607</v>
      </c>
      <c r="G10975" s="6" t="s">
        <v>608</v>
      </c>
      <c r="H10975" s="6"/>
      <c r="I10975" s="6"/>
      <c r="J10975" s="6"/>
      <c r="K10975" s="7">
        <v>0</v>
      </c>
      <c r="L10975" s="7">
        <v>0</v>
      </c>
      <c r="M10975" s="7">
        <v>0</v>
      </c>
      <c r="N10975" s="7">
        <v>11.23996</v>
      </c>
      <c r="O10975" s="7">
        <v>2.6499640000000002</v>
      </c>
      <c r="P10975" s="7">
        <v>3.4499550000000001</v>
      </c>
      <c r="Q10975" s="7">
        <v>7.9599679999999999</v>
      </c>
      <c r="R10975" s="7">
        <v>3.626118</v>
      </c>
      <c r="S10975" s="7">
        <v>6.09361</v>
      </c>
      <c r="T10975" s="7"/>
    </row>
    <row r="10976" spans="1:20" x14ac:dyDescent="0.35">
      <c r="A10976" s="6" t="s">
        <v>185</v>
      </c>
      <c r="B10976" s="6" t="s">
        <v>216</v>
      </c>
      <c r="C10976" s="6" t="s">
        <v>769</v>
      </c>
      <c r="D10976" s="6" t="s">
        <v>671</v>
      </c>
      <c r="E10976" s="6" t="s">
        <v>578</v>
      </c>
      <c r="F10976" s="6" t="s">
        <v>609</v>
      </c>
      <c r="G10976" s="6" t="s">
        <v>610</v>
      </c>
      <c r="H10976" s="6"/>
      <c r="I10976" s="6"/>
      <c r="J10976" s="6"/>
      <c r="K10976" s="7">
        <v>0</v>
      </c>
      <c r="L10976" s="7">
        <v>0</v>
      </c>
      <c r="M10976" s="7">
        <v>0</v>
      </c>
      <c r="N10976" s="7">
        <v>12.33996</v>
      </c>
      <c r="O10976" s="7">
        <v>2.9099620000000002</v>
      </c>
      <c r="P10976" s="7">
        <v>3.7899500000000002</v>
      </c>
      <c r="Q10976" s="7">
        <v>8.9599600000000006</v>
      </c>
      <c r="R10976" s="7">
        <v>4.0747220000000004</v>
      </c>
      <c r="S10976" s="7">
        <v>6.8500649999999998</v>
      </c>
      <c r="T10976" s="7"/>
    </row>
    <row r="10977" spans="1:20" x14ac:dyDescent="0.35">
      <c r="A10977" s="6" t="s">
        <v>185</v>
      </c>
      <c r="B10977" s="6" t="s">
        <v>216</v>
      </c>
      <c r="C10977" s="6" t="s">
        <v>769</v>
      </c>
      <c r="D10977" s="6" t="s">
        <v>671</v>
      </c>
      <c r="E10977" s="6" t="s">
        <v>578</v>
      </c>
      <c r="F10977" s="6" t="s">
        <v>611</v>
      </c>
      <c r="G10977" s="6" t="s">
        <v>612</v>
      </c>
      <c r="H10977" s="6"/>
      <c r="I10977" s="6"/>
      <c r="J10977" s="6"/>
      <c r="K10977" s="7">
        <v>0</v>
      </c>
      <c r="L10977" s="7">
        <v>0</v>
      </c>
      <c r="M10977" s="7">
        <v>0</v>
      </c>
      <c r="N10977" s="7">
        <v>4.6499740000000003</v>
      </c>
      <c r="O10977" s="7">
        <v>1.0999639999999999</v>
      </c>
      <c r="P10977" s="7">
        <v>1.4299599999999999</v>
      </c>
      <c r="Q10977" s="7">
        <v>2.659964</v>
      </c>
      <c r="R10977" s="7">
        <v>1.2086840000000001</v>
      </c>
      <c r="S10977" s="7">
        <v>2.0339749999999999</v>
      </c>
      <c r="T10977" s="7"/>
    </row>
    <row r="10978" spans="1:20" x14ac:dyDescent="0.35">
      <c r="A10978" s="6" t="s">
        <v>185</v>
      </c>
      <c r="B10978" s="6" t="s">
        <v>216</v>
      </c>
      <c r="C10978" s="6" t="s">
        <v>769</v>
      </c>
      <c r="D10978" s="6" t="s">
        <v>671</v>
      </c>
      <c r="E10978" s="6" t="s">
        <v>578</v>
      </c>
      <c r="F10978" s="6" t="s">
        <v>613</v>
      </c>
      <c r="G10978" s="6" t="s">
        <v>614</v>
      </c>
      <c r="H10978" s="6"/>
      <c r="I10978" s="6"/>
      <c r="J10978" s="6"/>
      <c r="K10978" s="7">
        <v>0</v>
      </c>
      <c r="L10978" s="7">
        <v>0</v>
      </c>
      <c r="M10978" s="7">
        <v>0</v>
      </c>
      <c r="N10978" s="7">
        <v>4.8599680000000003</v>
      </c>
      <c r="O10978" s="7">
        <v>1.149964</v>
      </c>
      <c r="P10978" s="7">
        <v>1.48996</v>
      </c>
      <c r="Q10978" s="7">
        <v>4.0799640000000004</v>
      </c>
      <c r="R10978" s="7">
        <v>1.856654</v>
      </c>
      <c r="S10978" s="7">
        <v>3.11822</v>
      </c>
      <c r="T10978" s="7"/>
    </row>
    <row r="10979" spans="1:20" x14ac:dyDescent="0.35">
      <c r="A10979" s="6" t="s">
        <v>185</v>
      </c>
      <c r="B10979" s="6" t="s">
        <v>216</v>
      </c>
      <c r="C10979" s="6" t="s">
        <v>769</v>
      </c>
      <c r="D10979" s="6" t="s">
        <v>671</v>
      </c>
      <c r="E10979" s="6" t="s">
        <v>578</v>
      </c>
      <c r="F10979" s="6" t="s">
        <v>615</v>
      </c>
      <c r="G10979" s="6" t="s">
        <v>616</v>
      </c>
      <c r="H10979" s="6"/>
      <c r="I10979" s="6"/>
      <c r="J10979" s="6"/>
      <c r="K10979" s="7">
        <v>0</v>
      </c>
      <c r="L10979" s="7">
        <v>0</v>
      </c>
      <c r="M10979" s="7">
        <v>0</v>
      </c>
      <c r="N10979" s="7">
        <v>5.3999639999999998</v>
      </c>
      <c r="O10979" s="7">
        <v>1.2699640000000001</v>
      </c>
      <c r="P10979" s="7">
        <v>1.65995</v>
      </c>
      <c r="Q10979" s="7">
        <v>3.1699639999999998</v>
      </c>
      <c r="R10979" s="7">
        <v>1.445444</v>
      </c>
      <c r="S10979" s="7">
        <v>2.4206050000000001</v>
      </c>
      <c r="T10979" s="7"/>
    </row>
    <row r="10980" spans="1:20" x14ac:dyDescent="0.35">
      <c r="A10980" s="6" t="s">
        <v>185</v>
      </c>
      <c r="B10980" s="6" t="s">
        <v>216</v>
      </c>
      <c r="C10980" s="6" t="s">
        <v>769</v>
      </c>
      <c r="D10980" s="6" t="s">
        <v>671</v>
      </c>
      <c r="E10980" s="6" t="s">
        <v>578</v>
      </c>
      <c r="F10980" s="6" t="s">
        <v>617</v>
      </c>
      <c r="G10980" s="6" t="s">
        <v>618</v>
      </c>
      <c r="H10980" s="6"/>
      <c r="I10980" s="6"/>
      <c r="J10980" s="6"/>
      <c r="K10980" s="7">
        <v>0</v>
      </c>
      <c r="L10980" s="7">
        <v>0</v>
      </c>
      <c r="M10980" s="7">
        <v>0</v>
      </c>
      <c r="N10980" s="7">
        <v>3.0999720000000002</v>
      </c>
      <c r="O10980" s="7">
        <v>0.72997199999999995</v>
      </c>
      <c r="P10980" s="7">
        <v>0.94996999999999998</v>
      </c>
      <c r="Q10980" s="7">
        <v>2.997E-2</v>
      </c>
      <c r="R10980" s="7">
        <v>1.243E-2</v>
      </c>
      <c r="S10980" s="7">
        <v>3.3579999999999999E-2</v>
      </c>
      <c r="T10980" s="7"/>
    </row>
    <row r="10981" spans="1:20" x14ac:dyDescent="0.35">
      <c r="A10981" s="6" t="s">
        <v>185</v>
      </c>
      <c r="B10981" s="6" t="s">
        <v>216</v>
      </c>
      <c r="C10981" s="6" t="s">
        <v>769</v>
      </c>
      <c r="D10981" s="6" t="s">
        <v>671</v>
      </c>
      <c r="E10981" s="6" t="s">
        <v>619</v>
      </c>
      <c r="F10981" s="6" t="s">
        <v>620</v>
      </c>
      <c r="G10981" s="6" t="s">
        <v>621</v>
      </c>
      <c r="H10981" s="6"/>
      <c r="I10981" s="6"/>
      <c r="J10981" s="6"/>
      <c r="K10981" s="7">
        <v>0</v>
      </c>
      <c r="L10981" s="7">
        <v>0</v>
      </c>
      <c r="M10981" s="7">
        <v>0</v>
      </c>
      <c r="N10981" s="7">
        <v>0.20916999999999999</v>
      </c>
      <c r="O10981" s="7">
        <v>0.11107599999999999</v>
      </c>
      <c r="P10981" s="7">
        <v>2.9981000000000001E-2</v>
      </c>
      <c r="Q10981" s="7">
        <v>3.6361999999999998E-2</v>
      </c>
      <c r="R10981" s="7">
        <v>5.9602000000000002E-2</v>
      </c>
      <c r="S10981" s="7">
        <v>0.15953999999999999</v>
      </c>
      <c r="T10981" s="7"/>
    </row>
    <row r="10982" spans="1:20" x14ac:dyDescent="0.35">
      <c r="A10982" s="6" t="s">
        <v>185</v>
      </c>
      <c r="B10982" s="6" t="s">
        <v>216</v>
      </c>
      <c r="C10982" s="6" t="s">
        <v>769</v>
      </c>
      <c r="D10982" s="6" t="s">
        <v>671</v>
      </c>
      <c r="E10982" s="6" t="s">
        <v>619</v>
      </c>
      <c r="F10982" s="6" t="s">
        <v>622</v>
      </c>
      <c r="G10982" s="6" t="s">
        <v>623</v>
      </c>
      <c r="H10982" s="6"/>
      <c r="I10982" s="6"/>
      <c r="J10982" s="6"/>
      <c r="K10982" s="7">
        <v>0</v>
      </c>
      <c r="L10982" s="7">
        <v>0</v>
      </c>
      <c r="M10982" s="7">
        <v>0</v>
      </c>
      <c r="N10982" s="7">
        <v>0.77283599999999997</v>
      </c>
      <c r="O10982" s="7">
        <v>0.415686</v>
      </c>
      <c r="P10982" s="7">
        <v>0.12002599999999999</v>
      </c>
      <c r="Q10982" s="7">
        <v>0.13797400000000001</v>
      </c>
      <c r="R10982" s="7">
        <v>0.29989199999999999</v>
      </c>
      <c r="S10982" s="7">
        <v>0.72697299999999998</v>
      </c>
      <c r="T10982" s="7"/>
    </row>
    <row r="10983" spans="1:20" x14ac:dyDescent="0.35">
      <c r="A10983" s="6" t="s">
        <v>185</v>
      </c>
      <c r="B10983" s="6" t="s">
        <v>216</v>
      </c>
      <c r="C10983" s="6" t="s">
        <v>769</v>
      </c>
      <c r="D10983" s="6" t="s">
        <v>671</v>
      </c>
      <c r="E10983" s="6" t="s">
        <v>619</v>
      </c>
      <c r="F10983" s="6" t="s">
        <v>624</v>
      </c>
      <c r="G10983" s="6" t="s">
        <v>625</v>
      </c>
      <c r="H10983" s="6"/>
      <c r="I10983" s="6"/>
      <c r="J10983" s="6"/>
      <c r="K10983" s="7">
        <v>0</v>
      </c>
      <c r="L10983" s="7">
        <v>0</v>
      </c>
      <c r="M10983" s="7">
        <v>0</v>
      </c>
      <c r="N10983" s="7">
        <v>0.68754000000000004</v>
      </c>
      <c r="O10983" s="7">
        <v>0.355294</v>
      </c>
      <c r="P10983" s="7">
        <v>0.10480100000000001</v>
      </c>
      <c r="Q10983" s="7">
        <v>7.8911999999999996E-2</v>
      </c>
      <c r="R10983" s="7">
        <v>0.14920800000000001</v>
      </c>
      <c r="S10983" s="7">
        <v>0.47864800000000002</v>
      </c>
      <c r="T10983" s="7"/>
    </row>
    <row r="10984" spans="1:20" x14ac:dyDescent="0.35">
      <c r="A10984" s="6" t="s">
        <v>185</v>
      </c>
      <c r="B10984" s="6" t="s">
        <v>216</v>
      </c>
      <c r="C10984" s="6" t="s">
        <v>769</v>
      </c>
      <c r="D10984" s="6" t="s">
        <v>671</v>
      </c>
      <c r="E10984" s="6" t="s">
        <v>619</v>
      </c>
      <c r="F10984" s="6" t="s">
        <v>626</v>
      </c>
      <c r="G10984" s="6" t="s">
        <v>627</v>
      </c>
      <c r="H10984" s="7">
        <v>1.9020779999999999</v>
      </c>
      <c r="I10984" s="7">
        <v>1.9020779999999999</v>
      </c>
      <c r="J10984" s="7">
        <v>3.8041559999999999</v>
      </c>
      <c r="K10984" s="7">
        <v>4.5997859999999999</v>
      </c>
      <c r="L10984" s="7">
        <v>2.1390359999999999</v>
      </c>
      <c r="M10984" s="7">
        <v>39.854267</v>
      </c>
      <c r="N10984" s="7">
        <v>33.205570000000002</v>
      </c>
      <c r="O10984" s="7">
        <v>18.708145999999999</v>
      </c>
      <c r="P10984" s="7">
        <v>9.3344570000000004</v>
      </c>
      <c r="Q10984" s="7">
        <v>5.0475300000000001</v>
      </c>
      <c r="R10984" s="7">
        <v>13.879854</v>
      </c>
      <c r="S10984" s="7">
        <v>34.766508000000002</v>
      </c>
      <c r="T10984" s="7"/>
    </row>
    <row r="10985" spans="1:20" x14ac:dyDescent="0.35">
      <c r="A10985" s="6" t="s">
        <v>185</v>
      </c>
      <c r="B10985" s="6" t="s">
        <v>216</v>
      </c>
      <c r="C10985" s="6" t="s">
        <v>769</v>
      </c>
      <c r="D10985" s="6" t="s">
        <v>671</v>
      </c>
      <c r="E10985" s="6" t="s">
        <v>619</v>
      </c>
      <c r="F10985" s="6" t="s">
        <v>628</v>
      </c>
      <c r="G10985" s="6" t="s">
        <v>629</v>
      </c>
      <c r="H10985" s="7">
        <v>1.9020779999999999</v>
      </c>
      <c r="I10985" s="7">
        <v>1.9020779999999999</v>
      </c>
      <c r="J10985" s="6"/>
      <c r="K10985" s="7">
        <v>0.79562999999999995</v>
      </c>
      <c r="L10985" s="7">
        <v>1.420512</v>
      </c>
      <c r="M10985" s="7">
        <v>9.4696650000000009</v>
      </c>
      <c r="N10985" s="7">
        <v>2.4661680000000001</v>
      </c>
      <c r="O10985" s="7">
        <v>1.399818</v>
      </c>
      <c r="P10985" s="7">
        <v>0.63027</v>
      </c>
      <c r="Q10985" s="7">
        <v>0.60631199999999996</v>
      </c>
      <c r="R10985" s="7">
        <v>1.6338520000000001</v>
      </c>
      <c r="S10985" s="7">
        <v>3.5900970000000001</v>
      </c>
      <c r="T10985" s="7"/>
    </row>
    <row r="10986" spans="1:20" x14ac:dyDescent="0.35">
      <c r="A10986" s="6" t="s">
        <v>185</v>
      </c>
      <c r="B10986" s="6" t="s">
        <v>216</v>
      </c>
      <c r="C10986" s="6" t="s">
        <v>769</v>
      </c>
      <c r="D10986" s="6" t="s">
        <v>671</v>
      </c>
      <c r="E10986" s="6" t="s">
        <v>619</v>
      </c>
      <c r="F10986" s="6" t="s">
        <v>630</v>
      </c>
      <c r="G10986" s="6" t="s">
        <v>631</v>
      </c>
      <c r="H10986" s="6"/>
      <c r="I10986" s="7">
        <v>3.8041559999999999</v>
      </c>
      <c r="J10986" s="6"/>
      <c r="K10986" s="7">
        <v>2.6977060000000002</v>
      </c>
      <c r="L10986" s="7">
        <v>1.42428</v>
      </c>
      <c r="M10986" s="7">
        <v>34.229444000000001</v>
      </c>
      <c r="N10986" s="7">
        <v>17.643865999999999</v>
      </c>
      <c r="O10986" s="7">
        <v>9.4599679999999999</v>
      </c>
      <c r="P10986" s="7">
        <v>4.4447349999999997</v>
      </c>
      <c r="Q10986" s="7">
        <v>2.8906540000000001</v>
      </c>
      <c r="R10986" s="7">
        <v>7.9987240000000002</v>
      </c>
      <c r="S10986" s="7">
        <v>21.06202</v>
      </c>
      <c r="T10986" s="7"/>
    </row>
    <row r="10987" spans="1:20" x14ac:dyDescent="0.35">
      <c r="A10987" s="6" t="s">
        <v>185</v>
      </c>
      <c r="B10987" s="6" t="s">
        <v>216</v>
      </c>
      <c r="C10987" s="6" t="s">
        <v>769</v>
      </c>
      <c r="D10987" s="6" t="s">
        <v>671</v>
      </c>
      <c r="E10987" s="6" t="s">
        <v>619</v>
      </c>
      <c r="F10987" s="6" t="s">
        <v>632</v>
      </c>
      <c r="G10987" s="6" t="s">
        <v>633</v>
      </c>
      <c r="H10987" s="6"/>
      <c r="I10987" s="7">
        <v>1.9020779999999999</v>
      </c>
      <c r="J10987" s="7">
        <v>5.7062340000000003</v>
      </c>
      <c r="K10987" s="7">
        <v>0.79562900000000003</v>
      </c>
      <c r="L10987" s="7">
        <v>2.1390720000000001</v>
      </c>
      <c r="M10987" s="7">
        <v>23.305133999999999</v>
      </c>
      <c r="N10987" s="7">
        <v>11.81512</v>
      </c>
      <c r="O10987" s="7">
        <v>6.5265180000000003</v>
      </c>
      <c r="P10987" s="7">
        <v>3.1314649999999999</v>
      </c>
      <c r="Q10987" s="7">
        <v>2.13266</v>
      </c>
      <c r="R10987" s="7">
        <v>7.3876480000000004</v>
      </c>
      <c r="S10987" s="7">
        <v>14.891351</v>
      </c>
      <c r="T10987" s="7"/>
    </row>
    <row r="10988" spans="1:20" x14ac:dyDescent="0.35">
      <c r="A10988" s="6" t="s">
        <v>185</v>
      </c>
      <c r="B10988" s="6" t="s">
        <v>216</v>
      </c>
      <c r="C10988" s="6" t="s">
        <v>769</v>
      </c>
      <c r="D10988" s="6" t="s">
        <v>671</v>
      </c>
      <c r="E10988" s="6" t="s">
        <v>619</v>
      </c>
      <c r="F10988" s="6" t="s">
        <v>634</v>
      </c>
      <c r="G10988" s="6" t="s">
        <v>635</v>
      </c>
      <c r="H10988" s="6"/>
      <c r="I10988" s="6"/>
      <c r="J10988" s="6"/>
      <c r="K10988" s="7">
        <v>0</v>
      </c>
      <c r="L10988" s="7">
        <v>1.8376E-2</v>
      </c>
      <c r="M10988" s="7">
        <v>0.26152799999999998</v>
      </c>
      <c r="N10988" s="7">
        <v>0</v>
      </c>
      <c r="O10988" s="7">
        <v>0</v>
      </c>
      <c r="P10988" s="7">
        <v>0</v>
      </c>
      <c r="Q10988" s="7">
        <v>0</v>
      </c>
      <c r="R10988" s="7">
        <v>0</v>
      </c>
      <c r="S10988" s="7">
        <v>0</v>
      </c>
      <c r="T10988" s="7"/>
    </row>
    <row r="10989" spans="1:20" x14ac:dyDescent="0.35">
      <c r="A10989" s="6" t="s">
        <v>185</v>
      </c>
      <c r="B10989" s="6" t="s">
        <v>216</v>
      </c>
      <c r="C10989" s="6" t="s">
        <v>769</v>
      </c>
      <c r="D10989" s="6" t="s">
        <v>671</v>
      </c>
      <c r="E10989" s="6" t="s">
        <v>619</v>
      </c>
      <c r="F10989" s="6" t="s">
        <v>636</v>
      </c>
      <c r="G10989" s="6" t="s">
        <v>637</v>
      </c>
      <c r="H10989" s="6"/>
      <c r="I10989" s="6"/>
      <c r="J10989" s="7">
        <v>3.8041559999999999</v>
      </c>
      <c r="K10989" s="7">
        <v>1.9020779999999999</v>
      </c>
      <c r="L10989" s="7">
        <v>1.8624000000000002E-2</v>
      </c>
      <c r="M10989" s="7">
        <v>0.31104500000000002</v>
      </c>
      <c r="N10989" s="7">
        <v>0</v>
      </c>
      <c r="O10989" s="7">
        <v>0</v>
      </c>
      <c r="P10989" s="7">
        <v>0</v>
      </c>
      <c r="Q10989" s="7">
        <v>0</v>
      </c>
      <c r="R10989" s="7">
        <v>0</v>
      </c>
      <c r="S10989" s="7">
        <v>0</v>
      </c>
      <c r="T10989" s="7"/>
    </row>
    <row r="10990" spans="1:20" x14ac:dyDescent="0.35">
      <c r="A10990" s="6" t="s">
        <v>185</v>
      </c>
      <c r="B10990" s="6" t="s">
        <v>216</v>
      </c>
      <c r="C10990" s="6" t="s">
        <v>769</v>
      </c>
      <c r="D10990" s="6" t="s">
        <v>671</v>
      </c>
      <c r="E10990" s="6" t="s">
        <v>619</v>
      </c>
      <c r="F10990" s="6" t="s">
        <v>638</v>
      </c>
      <c r="G10990" s="6" t="s">
        <v>639</v>
      </c>
      <c r="H10990" s="6"/>
      <c r="I10990" s="6"/>
      <c r="J10990" s="6"/>
      <c r="K10990" s="7">
        <v>0</v>
      </c>
      <c r="L10990" s="7">
        <v>0</v>
      </c>
      <c r="M10990" s="7">
        <v>0</v>
      </c>
      <c r="N10990" s="7">
        <v>0.22253800000000001</v>
      </c>
      <c r="O10990" s="7">
        <v>9.9082000000000003E-2</v>
      </c>
      <c r="P10990" s="7">
        <v>5.1860999999999997E-2</v>
      </c>
      <c r="Q10990" s="7">
        <v>2.9548000000000001E-2</v>
      </c>
      <c r="R10990" s="7">
        <v>4.7334000000000001E-2</v>
      </c>
      <c r="S10990" s="7">
        <v>0.10902100000000001</v>
      </c>
      <c r="T10990" s="7"/>
    </row>
    <row r="10991" spans="1:20" x14ac:dyDescent="0.35">
      <c r="A10991" s="6" t="s">
        <v>185</v>
      </c>
      <c r="B10991" s="6" t="s">
        <v>216</v>
      </c>
      <c r="C10991" s="6" t="s">
        <v>769</v>
      </c>
      <c r="D10991" s="6" t="s">
        <v>671</v>
      </c>
      <c r="E10991" s="6" t="s">
        <v>619</v>
      </c>
      <c r="F10991" s="6" t="s">
        <v>640</v>
      </c>
      <c r="G10991" s="6" t="s">
        <v>641</v>
      </c>
      <c r="H10991" s="6"/>
      <c r="I10991" s="6"/>
      <c r="J10991" s="6"/>
      <c r="K10991" s="7">
        <v>0</v>
      </c>
      <c r="L10991" s="7">
        <v>0</v>
      </c>
      <c r="M10991" s="7">
        <v>0</v>
      </c>
      <c r="N10991" s="7">
        <v>7.8416E-2</v>
      </c>
      <c r="O10991" s="7">
        <v>9.9559999999999996E-3</v>
      </c>
      <c r="P10991" s="7">
        <v>9.9780000000000008E-3</v>
      </c>
      <c r="Q10991" s="7">
        <v>1.1073E-2</v>
      </c>
      <c r="R10991" s="7">
        <v>1.1075E-2</v>
      </c>
      <c r="S10991" s="7">
        <v>2.1132999999999999E-2</v>
      </c>
      <c r="T10991" s="7"/>
    </row>
    <row r="10992" spans="1:20" x14ac:dyDescent="0.35">
      <c r="A10992" s="6" t="s">
        <v>185</v>
      </c>
      <c r="B10992" s="6" t="s">
        <v>216</v>
      </c>
      <c r="C10992" s="6" t="s">
        <v>769</v>
      </c>
      <c r="D10992" s="6" t="s">
        <v>671</v>
      </c>
      <c r="E10992" s="6" t="s">
        <v>619</v>
      </c>
      <c r="F10992" s="6" t="s">
        <v>642</v>
      </c>
      <c r="G10992" s="6" t="s">
        <v>643</v>
      </c>
      <c r="H10992" s="6"/>
      <c r="I10992" s="6"/>
      <c r="J10992" s="6"/>
      <c r="K10992" s="7">
        <v>0</v>
      </c>
      <c r="L10992" s="7">
        <v>0</v>
      </c>
      <c r="M10992" s="7">
        <v>0</v>
      </c>
      <c r="N10992" s="7">
        <v>1.1769639999999999</v>
      </c>
      <c r="O10992" s="7">
        <v>0.63889499999999999</v>
      </c>
      <c r="P10992" s="7">
        <v>0.19006100000000001</v>
      </c>
      <c r="Q10992" s="7">
        <v>0.199656</v>
      </c>
      <c r="R10992" s="7">
        <v>0.355018</v>
      </c>
      <c r="S10992" s="7">
        <v>1.0897079999999999</v>
      </c>
      <c r="T10992" s="7"/>
    </row>
    <row r="10993" spans="1:20" x14ac:dyDescent="0.35">
      <c r="A10993" s="6" t="s">
        <v>185</v>
      </c>
      <c r="B10993" s="6" t="s">
        <v>216</v>
      </c>
      <c r="C10993" s="6" t="s">
        <v>769</v>
      </c>
      <c r="D10993" s="6" t="s">
        <v>671</v>
      </c>
      <c r="E10993" s="6" t="s">
        <v>192</v>
      </c>
      <c r="F10993" s="6" t="s">
        <v>644</v>
      </c>
      <c r="G10993" s="6" t="s">
        <v>645</v>
      </c>
      <c r="H10993" s="6"/>
      <c r="I10993" s="6"/>
      <c r="J10993" s="6"/>
      <c r="K10993" s="7">
        <v>0</v>
      </c>
      <c r="L10993" s="7">
        <v>0</v>
      </c>
      <c r="M10993" s="7">
        <v>0</v>
      </c>
      <c r="N10993" s="7">
        <v>0.64680499999999996</v>
      </c>
      <c r="O10993" s="7">
        <v>0.23611599999999999</v>
      </c>
      <c r="P10993" s="7">
        <v>0.100456</v>
      </c>
      <c r="Q10993" s="7">
        <v>3.2070000000000001E-2</v>
      </c>
      <c r="R10993" s="7">
        <v>6.4411999999999997E-2</v>
      </c>
      <c r="S10993" s="7">
        <v>9.5379000000000005E-2</v>
      </c>
      <c r="T10993" s="7"/>
    </row>
    <row r="10994" spans="1:20" x14ac:dyDescent="0.35">
      <c r="A10994" s="6" t="s">
        <v>185</v>
      </c>
      <c r="B10994" s="6" t="s">
        <v>216</v>
      </c>
      <c r="C10994" s="6" t="s">
        <v>769</v>
      </c>
      <c r="D10994" s="6" t="s">
        <v>671</v>
      </c>
      <c r="E10994" s="6" t="s">
        <v>192</v>
      </c>
      <c r="F10994" s="6" t="s">
        <v>646</v>
      </c>
      <c r="G10994" s="6" t="s">
        <v>647</v>
      </c>
      <c r="H10994" s="7">
        <v>6.3402599999999998</v>
      </c>
      <c r="I10994" s="7">
        <v>16.907360000000001</v>
      </c>
      <c r="J10994" s="7">
        <v>40.154980000000002</v>
      </c>
      <c r="K10994" s="7">
        <v>16.949149999999999</v>
      </c>
      <c r="L10994" s="7">
        <v>22.705362000000001</v>
      </c>
      <c r="M10994" s="7">
        <v>33.806007999999999</v>
      </c>
      <c r="N10994" s="7">
        <v>19.722888000000001</v>
      </c>
      <c r="O10994" s="7">
        <v>13.35191</v>
      </c>
      <c r="P10994" s="7">
        <v>4.8342650000000003</v>
      </c>
      <c r="Q10994" s="7">
        <v>1.2087779999999999</v>
      </c>
      <c r="R10994" s="7">
        <v>3.4474819999999999</v>
      </c>
      <c r="S10994" s="7">
        <v>7.4731649999999998</v>
      </c>
      <c r="T10994" s="7"/>
    </row>
    <row r="10995" spans="1:20" x14ac:dyDescent="0.35">
      <c r="A10995" s="6" t="s">
        <v>185</v>
      </c>
      <c r="B10995" s="6" t="s">
        <v>216</v>
      </c>
      <c r="C10995" s="6" t="s">
        <v>769</v>
      </c>
      <c r="D10995" s="6" t="s">
        <v>671</v>
      </c>
      <c r="E10995" s="6" t="s">
        <v>192</v>
      </c>
      <c r="F10995" s="6" t="s">
        <v>648</v>
      </c>
      <c r="G10995" s="6" t="s">
        <v>649</v>
      </c>
      <c r="H10995" s="6"/>
      <c r="I10995" s="6"/>
      <c r="J10995" s="6"/>
      <c r="K10995" s="7">
        <v>0</v>
      </c>
      <c r="L10995" s="7">
        <v>0</v>
      </c>
      <c r="M10995" s="7">
        <v>0</v>
      </c>
      <c r="N10995" s="7">
        <v>0.48721999999999999</v>
      </c>
      <c r="O10995" s="7">
        <v>0.27534199999999998</v>
      </c>
      <c r="P10995" s="7">
        <v>0.10044599999999999</v>
      </c>
      <c r="Q10995" s="7">
        <v>4.8148000000000003E-2</v>
      </c>
      <c r="R10995" s="7">
        <v>8.3755999999999997E-2</v>
      </c>
      <c r="S10995" s="7">
        <v>0.21937599999999999</v>
      </c>
      <c r="T10995" s="7"/>
    </row>
    <row r="10996" spans="1:20" x14ac:dyDescent="0.35">
      <c r="A10996" s="6" t="s">
        <v>185</v>
      </c>
      <c r="B10996" s="6" t="s">
        <v>216</v>
      </c>
      <c r="C10996" s="6" t="s">
        <v>769</v>
      </c>
      <c r="D10996" s="6" t="s">
        <v>671</v>
      </c>
      <c r="E10996" s="6" t="s">
        <v>192</v>
      </c>
      <c r="F10996" s="6" t="s">
        <v>650</v>
      </c>
      <c r="G10996" s="6" t="s">
        <v>651</v>
      </c>
      <c r="H10996" s="7">
        <v>9.5103899999999992</v>
      </c>
      <c r="I10996" s="7">
        <v>22.824936000000001</v>
      </c>
      <c r="J10996" s="7">
        <v>49.454028000000001</v>
      </c>
      <c r="K10996" s="7">
        <v>21.618938</v>
      </c>
      <c r="L10996" s="7">
        <v>28.881889000000001</v>
      </c>
      <c r="M10996" s="7">
        <v>42.367705999999998</v>
      </c>
      <c r="N10996" s="7">
        <v>9.8508420000000001</v>
      </c>
      <c r="O10996" s="7">
        <v>3.981932</v>
      </c>
      <c r="P10996" s="7">
        <v>2.5455199999999998</v>
      </c>
      <c r="Q10996" s="7">
        <v>1.2622720000000001</v>
      </c>
      <c r="R10996" s="7">
        <v>1.471338</v>
      </c>
      <c r="S10996" s="7">
        <v>2.6924290000000002</v>
      </c>
      <c r="T10996" s="7"/>
    </row>
    <row r="10997" spans="1:20" x14ac:dyDescent="0.35">
      <c r="A10997" s="6" t="s">
        <v>185</v>
      </c>
      <c r="B10997" s="6" t="s">
        <v>216</v>
      </c>
      <c r="C10997" s="6" t="s">
        <v>769</v>
      </c>
      <c r="D10997" s="6" t="s">
        <v>671</v>
      </c>
      <c r="E10997" s="6" t="s">
        <v>192</v>
      </c>
      <c r="F10997" s="6" t="s">
        <v>193</v>
      </c>
      <c r="G10997" s="6" t="s">
        <v>194</v>
      </c>
      <c r="H10997" s="6"/>
      <c r="I10997" s="6"/>
      <c r="J10997" s="7">
        <v>5.5794319999999997</v>
      </c>
      <c r="K10997" s="7">
        <v>0.58354799999999996</v>
      </c>
      <c r="L10997" s="7">
        <v>1.8601460000000001</v>
      </c>
      <c r="M10997" s="7">
        <v>1.5123599999999999</v>
      </c>
      <c r="N10997" s="7">
        <v>2.3010079999999999</v>
      </c>
      <c r="O10997" s="7">
        <v>2.6081210000000001</v>
      </c>
      <c r="P10997" s="7">
        <v>1.228081</v>
      </c>
      <c r="Q10997" s="7">
        <v>0.75949999999999995</v>
      </c>
      <c r="R10997" s="7">
        <v>0.40810200000000002</v>
      </c>
      <c r="S10997" s="7">
        <v>0.29679800000000001</v>
      </c>
      <c r="T10997" s="7"/>
    </row>
    <row r="10998" spans="1:20" x14ac:dyDescent="0.35">
      <c r="A10998" s="6" t="s">
        <v>185</v>
      </c>
      <c r="B10998" s="6" t="s">
        <v>216</v>
      </c>
      <c r="C10998" s="6" t="s">
        <v>769</v>
      </c>
      <c r="D10998" s="6" t="s">
        <v>671</v>
      </c>
      <c r="E10998" s="6" t="s">
        <v>192</v>
      </c>
      <c r="F10998" s="6" t="s">
        <v>654</v>
      </c>
      <c r="G10998" s="6" t="s">
        <v>655</v>
      </c>
      <c r="H10998" s="6"/>
      <c r="I10998" s="7">
        <v>10.5671</v>
      </c>
      <c r="J10998" s="6"/>
      <c r="K10998" s="7">
        <v>10.760733999999999</v>
      </c>
      <c r="L10998" s="7">
        <v>8.2263999999999999</v>
      </c>
      <c r="M10998" s="7">
        <v>3.3460700000000001</v>
      </c>
      <c r="N10998" s="7">
        <v>7.1574819999999999</v>
      </c>
      <c r="O10998" s="7">
        <v>4.196574</v>
      </c>
      <c r="P10998" s="7">
        <v>1.4960249999999999</v>
      </c>
      <c r="Q10998" s="7">
        <v>0.65250799999999998</v>
      </c>
      <c r="R10998" s="7">
        <v>1.2780119999999999</v>
      </c>
      <c r="S10998" s="7">
        <v>2.3214299999999999</v>
      </c>
      <c r="T10998" s="7"/>
    </row>
    <row r="10999" spans="1:20" x14ac:dyDescent="0.35">
      <c r="A10999" s="6" t="s">
        <v>185</v>
      </c>
      <c r="B10999" s="6" t="s">
        <v>216</v>
      </c>
      <c r="C10999" s="6" t="s">
        <v>769</v>
      </c>
      <c r="D10999" s="6" t="s">
        <v>671</v>
      </c>
      <c r="E10999" s="6" t="s">
        <v>656</v>
      </c>
      <c r="F10999" s="6" t="s">
        <v>657</v>
      </c>
      <c r="G10999" s="6" t="s">
        <v>658</v>
      </c>
      <c r="H10999" s="6"/>
      <c r="I10999" s="6"/>
      <c r="J10999" s="6"/>
      <c r="K10999" s="7">
        <v>0</v>
      </c>
      <c r="L10999" s="7">
        <v>0</v>
      </c>
      <c r="M10999" s="7">
        <v>0</v>
      </c>
      <c r="N10999" s="7">
        <v>6.2348000000000001E-2</v>
      </c>
      <c r="O10999" s="7">
        <v>3.1179999999999999E-2</v>
      </c>
      <c r="P10999" s="7">
        <v>1.0395E-2</v>
      </c>
      <c r="Q10999" s="7">
        <v>1.6619999999999999E-2</v>
      </c>
      <c r="R10999" s="7">
        <v>2.5558000000000001E-2</v>
      </c>
      <c r="S10999" s="7">
        <v>4.4484999999999997E-2</v>
      </c>
      <c r="T10999" s="7"/>
    </row>
    <row r="11000" spans="1:20" x14ac:dyDescent="0.35">
      <c r="A11000" s="6" t="s">
        <v>185</v>
      </c>
      <c r="B11000" s="6" t="s">
        <v>216</v>
      </c>
      <c r="C11000" s="6" t="s">
        <v>769</v>
      </c>
      <c r="D11000" s="6" t="s">
        <v>671</v>
      </c>
      <c r="E11000" s="6" t="s">
        <v>656</v>
      </c>
      <c r="F11000" s="6" t="s">
        <v>659</v>
      </c>
      <c r="G11000" s="6" t="s">
        <v>660</v>
      </c>
      <c r="H11000" s="6"/>
      <c r="I11000" s="6"/>
      <c r="J11000" s="6"/>
      <c r="K11000" s="7">
        <v>0</v>
      </c>
      <c r="L11000" s="7">
        <v>0</v>
      </c>
      <c r="M11000" s="7">
        <v>0</v>
      </c>
      <c r="N11000" s="7">
        <v>7.2751999999999997E-2</v>
      </c>
      <c r="O11000" s="7">
        <v>4.1591999999999997E-2</v>
      </c>
      <c r="P11000" s="7">
        <v>1.0392E-2</v>
      </c>
      <c r="Q11000" s="7">
        <v>8.2939999999999993E-3</v>
      </c>
      <c r="R11000" s="7">
        <v>2.5551999999999998E-2</v>
      </c>
      <c r="S11000" s="7">
        <v>4.4484000000000003E-2</v>
      </c>
      <c r="T11000" s="7"/>
    </row>
    <row r="11001" spans="1:20" x14ac:dyDescent="0.35">
      <c r="A11001" s="6" t="s">
        <v>185</v>
      </c>
      <c r="B11001" s="6" t="s">
        <v>216</v>
      </c>
      <c r="C11001" s="6" t="s">
        <v>769</v>
      </c>
      <c r="D11001" s="6" t="s">
        <v>684</v>
      </c>
      <c r="E11001" s="6" t="s">
        <v>196</v>
      </c>
      <c r="F11001" s="6" t="s">
        <v>197</v>
      </c>
      <c r="G11001" s="6" t="s">
        <v>198</v>
      </c>
      <c r="H11001" s="6"/>
      <c r="I11001" s="6"/>
      <c r="J11001" s="6"/>
      <c r="K11001" s="7">
        <v>0</v>
      </c>
      <c r="L11001" s="7">
        <v>0</v>
      </c>
      <c r="M11001" s="7">
        <v>0</v>
      </c>
      <c r="N11001" s="7">
        <v>1.805312</v>
      </c>
      <c r="O11001" s="7">
        <v>4.5422419999999999</v>
      </c>
      <c r="P11001" s="7">
        <v>0.63026499999999996</v>
      </c>
      <c r="Q11001" s="7">
        <v>0</v>
      </c>
      <c r="R11001" s="7">
        <v>0</v>
      </c>
      <c r="S11001" s="7">
        <v>0.51857500000000001</v>
      </c>
      <c r="T11001" s="7"/>
    </row>
    <row r="11002" spans="1:20" x14ac:dyDescent="0.35">
      <c r="A11002" s="6" t="s">
        <v>185</v>
      </c>
      <c r="B11002" s="6" t="s">
        <v>216</v>
      </c>
      <c r="C11002" s="6" t="s">
        <v>769</v>
      </c>
      <c r="D11002" s="6" t="s">
        <v>684</v>
      </c>
      <c r="E11002" s="6" t="s">
        <v>196</v>
      </c>
      <c r="F11002" s="6" t="s">
        <v>200</v>
      </c>
      <c r="G11002" s="6" t="s">
        <v>201</v>
      </c>
      <c r="H11002" s="6"/>
      <c r="I11002" s="6"/>
      <c r="J11002" s="6"/>
      <c r="K11002" s="7">
        <v>0</v>
      </c>
      <c r="L11002" s="7">
        <v>0</v>
      </c>
      <c r="M11002" s="7">
        <v>0</v>
      </c>
      <c r="N11002" s="7">
        <v>1.6358239999999999</v>
      </c>
      <c r="O11002" s="7">
        <v>4.1030239999999996</v>
      </c>
      <c r="P11002" s="7">
        <v>0.570218</v>
      </c>
      <c r="Q11002" s="7">
        <v>0</v>
      </c>
      <c r="R11002" s="7">
        <v>0</v>
      </c>
      <c r="S11002" s="7">
        <v>1.0470299999999999</v>
      </c>
      <c r="T11002" s="7"/>
    </row>
    <row r="11003" spans="1:20" x14ac:dyDescent="0.35">
      <c r="A11003" s="6" t="s">
        <v>185</v>
      </c>
      <c r="B11003" s="6" t="s">
        <v>216</v>
      </c>
      <c r="C11003" s="6" t="s">
        <v>769</v>
      </c>
      <c r="D11003" s="6" t="s">
        <v>684</v>
      </c>
      <c r="E11003" s="6" t="s">
        <v>196</v>
      </c>
      <c r="F11003" s="6" t="s">
        <v>210</v>
      </c>
      <c r="G11003" s="6" t="s">
        <v>211</v>
      </c>
      <c r="H11003" s="6"/>
      <c r="I11003" s="6"/>
      <c r="J11003" s="6"/>
      <c r="K11003" s="7">
        <v>0</v>
      </c>
      <c r="L11003" s="7">
        <v>0</v>
      </c>
      <c r="M11003" s="7">
        <v>0</v>
      </c>
      <c r="N11003" s="7">
        <v>0.92763399999999996</v>
      </c>
      <c r="O11003" s="7">
        <v>1.5373129999999999</v>
      </c>
      <c r="P11003" s="7">
        <v>0.36013400000000001</v>
      </c>
      <c r="Q11003" s="7">
        <v>0.36501800000000001</v>
      </c>
      <c r="R11003" s="7">
        <v>3.8501820000000002</v>
      </c>
      <c r="S11003" s="7">
        <v>0.91744599999999998</v>
      </c>
      <c r="T11003" s="7"/>
    </row>
    <row r="11004" spans="1:20" x14ac:dyDescent="0.35">
      <c r="A11004" s="6" t="s">
        <v>185</v>
      </c>
      <c r="B11004" s="6" t="s">
        <v>216</v>
      </c>
      <c r="C11004" s="6" t="s">
        <v>769</v>
      </c>
      <c r="D11004" s="6" t="s">
        <v>684</v>
      </c>
      <c r="E11004" s="6" t="s">
        <v>196</v>
      </c>
      <c r="F11004" s="6" t="s">
        <v>218</v>
      </c>
      <c r="G11004" s="6" t="s">
        <v>219</v>
      </c>
      <c r="H11004" s="6"/>
      <c r="I11004" s="6"/>
      <c r="J11004" s="6"/>
      <c r="K11004" s="7">
        <v>0</v>
      </c>
      <c r="L11004" s="7">
        <v>0</v>
      </c>
      <c r="M11004" s="7">
        <v>0</v>
      </c>
      <c r="N11004" s="7">
        <v>0.34912199999999999</v>
      </c>
      <c r="O11004" s="7">
        <v>0.56903700000000002</v>
      </c>
      <c r="P11004" s="7">
        <v>0.130048</v>
      </c>
      <c r="Q11004" s="7">
        <v>9.8636000000000001E-2</v>
      </c>
      <c r="R11004" s="7">
        <v>0.99495</v>
      </c>
      <c r="S11004" s="7">
        <v>0.23933299999999999</v>
      </c>
      <c r="T11004" s="7"/>
    </row>
    <row r="11005" spans="1:20" x14ac:dyDescent="0.35">
      <c r="A11005" s="6" t="s">
        <v>185</v>
      </c>
      <c r="B11005" s="6" t="s">
        <v>216</v>
      </c>
      <c r="C11005" s="6" t="s">
        <v>769</v>
      </c>
      <c r="D11005" s="6" t="s">
        <v>684</v>
      </c>
      <c r="E11005" s="6" t="s">
        <v>196</v>
      </c>
      <c r="F11005" s="6" t="s">
        <v>220</v>
      </c>
      <c r="G11005" s="6" t="s">
        <v>221</v>
      </c>
      <c r="H11005" s="6"/>
      <c r="I11005" s="6"/>
      <c r="J11005" s="6"/>
      <c r="K11005" s="7">
        <v>0</v>
      </c>
      <c r="L11005" s="7">
        <v>0</v>
      </c>
      <c r="M11005" s="7">
        <v>0</v>
      </c>
      <c r="N11005" s="7">
        <v>18.064523999999999</v>
      </c>
      <c r="O11005" s="7">
        <v>47.661360000000002</v>
      </c>
      <c r="P11005" s="7">
        <v>12.736936999999999</v>
      </c>
      <c r="Q11005" s="7">
        <v>1.952952</v>
      </c>
      <c r="R11005" s="7">
        <v>17.021553999999998</v>
      </c>
      <c r="S11005" s="7">
        <v>9.2142850000000003</v>
      </c>
      <c r="T11005" s="7"/>
    </row>
    <row r="11006" spans="1:20" x14ac:dyDescent="0.35">
      <c r="A11006" s="6" t="s">
        <v>185</v>
      </c>
      <c r="B11006" s="6" t="s">
        <v>216</v>
      </c>
      <c r="C11006" s="6" t="s">
        <v>769</v>
      </c>
      <c r="D11006" s="6" t="s">
        <v>684</v>
      </c>
      <c r="E11006" s="6" t="s">
        <v>196</v>
      </c>
      <c r="F11006" s="6" t="s">
        <v>223</v>
      </c>
      <c r="G11006" s="6" t="s">
        <v>224</v>
      </c>
      <c r="H11006" s="6"/>
      <c r="I11006" s="6"/>
      <c r="J11006" s="6"/>
      <c r="K11006" s="7">
        <v>0</v>
      </c>
      <c r="L11006" s="7">
        <v>0</v>
      </c>
      <c r="M11006" s="7">
        <v>0</v>
      </c>
      <c r="N11006" s="7">
        <v>26.702736000000002</v>
      </c>
      <c r="O11006" s="7">
        <v>70.423571999999993</v>
      </c>
      <c r="P11006" s="7">
        <v>18.840271999999999</v>
      </c>
      <c r="Q11006" s="7">
        <v>2.238982</v>
      </c>
      <c r="R11006" s="7">
        <v>19.50872</v>
      </c>
      <c r="S11006" s="7">
        <v>10.57053</v>
      </c>
      <c r="T11006" s="7"/>
    </row>
    <row r="11007" spans="1:20" x14ac:dyDescent="0.35">
      <c r="A11007" s="6" t="s">
        <v>185</v>
      </c>
      <c r="B11007" s="6" t="s">
        <v>216</v>
      </c>
      <c r="C11007" s="6" t="s">
        <v>769</v>
      </c>
      <c r="D11007" s="6" t="s">
        <v>684</v>
      </c>
      <c r="E11007" s="6" t="s">
        <v>196</v>
      </c>
      <c r="F11007" s="6" t="s">
        <v>226</v>
      </c>
      <c r="G11007" s="6" t="s">
        <v>227</v>
      </c>
      <c r="H11007" s="6"/>
      <c r="I11007" s="6"/>
      <c r="J11007" s="6"/>
      <c r="K11007" s="7">
        <v>0</v>
      </c>
      <c r="L11007" s="7">
        <v>0</v>
      </c>
      <c r="M11007" s="7">
        <v>0</v>
      </c>
      <c r="N11007" s="7">
        <v>28.228204000000002</v>
      </c>
      <c r="O11007" s="7">
        <v>76.010847999999996</v>
      </c>
      <c r="P11007" s="7">
        <v>11.65555</v>
      </c>
      <c r="Q11007" s="7">
        <v>5.0315200000000004</v>
      </c>
      <c r="R11007" s="7">
        <v>30.940363999999999</v>
      </c>
      <c r="S11007" s="7">
        <v>15.228065000000001</v>
      </c>
      <c r="T11007" s="7"/>
    </row>
    <row r="11008" spans="1:20" x14ac:dyDescent="0.35">
      <c r="A11008" s="6" t="s">
        <v>185</v>
      </c>
      <c r="B11008" s="6" t="s">
        <v>216</v>
      </c>
      <c r="C11008" s="6" t="s">
        <v>769</v>
      </c>
      <c r="D11008" s="6" t="s">
        <v>684</v>
      </c>
      <c r="E11008" s="6" t="s">
        <v>196</v>
      </c>
      <c r="F11008" s="6" t="s">
        <v>228</v>
      </c>
      <c r="G11008" s="6" t="s">
        <v>229</v>
      </c>
      <c r="H11008" s="6"/>
      <c r="I11008" s="6"/>
      <c r="J11008" s="6"/>
      <c r="K11008" s="7">
        <v>0</v>
      </c>
      <c r="L11008" s="7">
        <v>0</v>
      </c>
      <c r="M11008" s="7">
        <v>0</v>
      </c>
      <c r="N11008" s="7">
        <v>18.483415999999998</v>
      </c>
      <c r="O11008" s="7">
        <v>36.08032</v>
      </c>
      <c r="P11008" s="7">
        <v>7.3940000000000001</v>
      </c>
      <c r="Q11008" s="7">
        <v>3.1957599999999999</v>
      </c>
      <c r="R11008" s="7">
        <v>10.445796</v>
      </c>
      <c r="S11008" s="7">
        <v>7.2298239999999998</v>
      </c>
      <c r="T11008" s="7"/>
    </row>
    <row r="11009" spans="1:20" x14ac:dyDescent="0.35">
      <c r="A11009" s="6" t="s">
        <v>185</v>
      </c>
      <c r="B11009" s="6" t="s">
        <v>216</v>
      </c>
      <c r="C11009" s="6" t="s">
        <v>769</v>
      </c>
      <c r="D11009" s="6" t="s">
        <v>684</v>
      </c>
      <c r="E11009" s="6" t="s">
        <v>196</v>
      </c>
      <c r="F11009" s="6" t="s">
        <v>230</v>
      </c>
      <c r="G11009" s="6" t="s">
        <v>231</v>
      </c>
      <c r="H11009" s="6"/>
      <c r="I11009" s="6"/>
      <c r="J11009" s="6"/>
      <c r="K11009" s="7">
        <v>0</v>
      </c>
      <c r="L11009" s="7">
        <v>0</v>
      </c>
      <c r="M11009" s="7">
        <v>0</v>
      </c>
      <c r="N11009" s="7">
        <v>11.391287999999999</v>
      </c>
      <c r="O11009" s="7">
        <v>22.253256</v>
      </c>
      <c r="P11009" s="7">
        <v>4.562405</v>
      </c>
      <c r="Q11009" s="7">
        <v>1.5781559999999999</v>
      </c>
      <c r="R11009" s="7">
        <v>5.1630459999999996</v>
      </c>
      <c r="S11009" s="7">
        <v>3.5699930000000002</v>
      </c>
      <c r="T11009" s="7"/>
    </row>
    <row r="11010" spans="1:20" x14ac:dyDescent="0.35">
      <c r="A11010" s="6" t="s">
        <v>185</v>
      </c>
      <c r="B11010" s="6" t="s">
        <v>216</v>
      </c>
      <c r="C11010" s="6" t="s">
        <v>769</v>
      </c>
      <c r="D11010" s="6" t="s">
        <v>684</v>
      </c>
      <c r="E11010" s="6" t="s">
        <v>196</v>
      </c>
      <c r="F11010" s="6" t="s">
        <v>232</v>
      </c>
      <c r="G11010" s="6" t="s">
        <v>233</v>
      </c>
      <c r="H11010" s="6"/>
      <c r="I11010" s="6"/>
      <c r="J11010" s="6"/>
      <c r="K11010" s="7">
        <v>0</v>
      </c>
      <c r="L11010" s="7">
        <v>0</v>
      </c>
      <c r="M11010" s="7">
        <v>0</v>
      </c>
      <c r="N11010" s="7">
        <v>8.4784319999999997</v>
      </c>
      <c r="O11010" s="7">
        <v>22.721229999999998</v>
      </c>
      <c r="P11010" s="7">
        <v>3.4816050000000001</v>
      </c>
      <c r="Q11010" s="7">
        <v>2.8807839999999998</v>
      </c>
      <c r="R11010" s="7">
        <v>17.738434000000002</v>
      </c>
      <c r="S11010" s="7">
        <v>8.7258990000000001</v>
      </c>
      <c r="T11010" s="7"/>
    </row>
    <row r="11011" spans="1:20" x14ac:dyDescent="0.35">
      <c r="A11011" s="6" t="s">
        <v>185</v>
      </c>
      <c r="B11011" s="6" t="s">
        <v>216</v>
      </c>
      <c r="C11011" s="6" t="s">
        <v>769</v>
      </c>
      <c r="D11011" s="6" t="s">
        <v>684</v>
      </c>
      <c r="E11011" s="6" t="s">
        <v>196</v>
      </c>
      <c r="F11011" s="6" t="s">
        <v>234</v>
      </c>
      <c r="G11011" s="6" t="s">
        <v>235</v>
      </c>
      <c r="H11011" s="6"/>
      <c r="I11011" s="6"/>
      <c r="J11011" s="6"/>
      <c r="K11011" s="7">
        <v>0</v>
      </c>
      <c r="L11011" s="7">
        <v>0</v>
      </c>
      <c r="M11011" s="7">
        <v>0</v>
      </c>
      <c r="N11011" s="7">
        <v>8.9970239999999997</v>
      </c>
      <c r="O11011" s="7">
        <v>33.902472000000003</v>
      </c>
      <c r="P11011" s="7">
        <v>7.2033800000000001</v>
      </c>
      <c r="Q11011" s="7">
        <v>3.4924240000000002</v>
      </c>
      <c r="R11011" s="7">
        <v>18.345288</v>
      </c>
      <c r="S11011" s="7">
        <v>9.3541819999999998</v>
      </c>
      <c r="T11011" s="7"/>
    </row>
    <row r="11012" spans="1:20" x14ac:dyDescent="0.35">
      <c r="A11012" s="6" t="s">
        <v>185</v>
      </c>
      <c r="B11012" s="6" t="s">
        <v>216</v>
      </c>
      <c r="C11012" s="6" t="s">
        <v>769</v>
      </c>
      <c r="D11012" s="6" t="s">
        <v>684</v>
      </c>
      <c r="E11012" s="6" t="s">
        <v>236</v>
      </c>
      <c r="F11012" s="6" t="s">
        <v>237</v>
      </c>
      <c r="G11012" s="6" t="s">
        <v>238</v>
      </c>
      <c r="H11012" s="7">
        <v>15.85065</v>
      </c>
      <c r="I11012" s="7">
        <v>4.2268400000000002</v>
      </c>
      <c r="J11012" s="6"/>
      <c r="K11012" s="7">
        <v>3.709994</v>
      </c>
      <c r="L11012" s="7">
        <v>8.791093</v>
      </c>
      <c r="M11012" s="7">
        <v>17.275804999999998</v>
      </c>
      <c r="N11012" s="7">
        <v>5.90266</v>
      </c>
      <c r="O11012" s="7">
        <v>13.837773</v>
      </c>
      <c r="P11012" s="7">
        <v>3.6928070000000002</v>
      </c>
      <c r="Q11012" s="7">
        <v>1.3754219999999999</v>
      </c>
      <c r="R11012" s="7">
        <v>6.9050929999999999</v>
      </c>
      <c r="S11012" s="7">
        <v>3.1174940000000002</v>
      </c>
      <c r="T11012" s="7"/>
    </row>
    <row r="11013" spans="1:20" x14ac:dyDescent="0.35">
      <c r="A11013" s="6" t="s">
        <v>185</v>
      </c>
      <c r="B11013" s="6" t="s">
        <v>216</v>
      </c>
      <c r="C11013" s="6" t="s">
        <v>769</v>
      </c>
      <c r="D11013" s="6" t="s">
        <v>684</v>
      </c>
      <c r="E11013" s="6" t="s">
        <v>236</v>
      </c>
      <c r="F11013" s="6" t="s">
        <v>239</v>
      </c>
      <c r="G11013" s="6" t="s">
        <v>240</v>
      </c>
      <c r="H11013" s="7">
        <v>31.314558000000002</v>
      </c>
      <c r="I11013" s="7">
        <v>9.4892599999999998</v>
      </c>
      <c r="J11013" s="7">
        <v>14.233890000000001</v>
      </c>
      <c r="K11013" s="7">
        <v>19.987943000000001</v>
      </c>
      <c r="L11013" s="7">
        <v>46.299571999999998</v>
      </c>
      <c r="M11013" s="7">
        <v>118.321001</v>
      </c>
      <c r="N11013" s="7">
        <v>55.185175999999998</v>
      </c>
      <c r="O11013" s="7">
        <v>91.154190999999997</v>
      </c>
      <c r="P11013" s="7">
        <v>43.059493000000003</v>
      </c>
      <c r="Q11013" s="7">
        <v>18.189247999999999</v>
      </c>
      <c r="R11013" s="7">
        <v>43.684778000000001</v>
      </c>
      <c r="S11013" s="7">
        <v>36.426490999999999</v>
      </c>
      <c r="T11013" s="7"/>
    </row>
    <row r="11014" spans="1:20" x14ac:dyDescent="0.35">
      <c r="A11014" s="6" t="s">
        <v>185</v>
      </c>
      <c r="B11014" s="6" t="s">
        <v>216</v>
      </c>
      <c r="C11014" s="6" t="s">
        <v>769</v>
      </c>
      <c r="D11014" s="6" t="s">
        <v>684</v>
      </c>
      <c r="E11014" s="6" t="s">
        <v>236</v>
      </c>
      <c r="F11014" s="6" t="s">
        <v>241</v>
      </c>
      <c r="G11014" s="6" t="s">
        <v>242</v>
      </c>
      <c r="H11014" s="6"/>
      <c r="I11014" s="6"/>
      <c r="J11014" s="6"/>
      <c r="K11014" s="7">
        <v>0</v>
      </c>
      <c r="L11014" s="7">
        <v>0</v>
      </c>
      <c r="M11014" s="7">
        <v>0</v>
      </c>
      <c r="N11014" s="7">
        <v>6.32118</v>
      </c>
      <c r="O11014" s="7">
        <v>10.547318000000001</v>
      </c>
      <c r="P11014" s="7">
        <v>4.7263599999999997</v>
      </c>
      <c r="Q11014" s="7">
        <v>0.50164399999999998</v>
      </c>
      <c r="R11014" s="7">
        <v>1.2183919999999999</v>
      </c>
      <c r="S11014" s="7">
        <v>1.0206440000000001</v>
      </c>
      <c r="T11014" s="7"/>
    </row>
    <row r="11015" spans="1:20" x14ac:dyDescent="0.35">
      <c r="A11015" s="6" t="s">
        <v>185</v>
      </c>
      <c r="B11015" s="6" t="s">
        <v>216</v>
      </c>
      <c r="C11015" s="6" t="s">
        <v>769</v>
      </c>
      <c r="D11015" s="6" t="s">
        <v>684</v>
      </c>
      <c r="E11015" s="6" t="s">
        <v>236</v>
      </c>
      <c r="F11015" s="6" t="s">
        <v>243</v>
      </c>
      <c r="G11015" s="6" t="s">
        <v>244</v>
      </c>
      <c r="H11015" s="6"/>
      <c r="I11015" s="6"/>
      <c r="J11015" s="6"/>
      <c r="K11015" s="7">
        <v>0</v>
      </c>
      <c r="L11015" s="7">
        <v>0</v>
      </c>
      <c r="M11015" s="7">
        <v>0</v>
      </c>
      <c r="N11015" s="7">
        <v>0.53220800000000001</v>
      </c>
      <c r="O11015" s="7">
        <v>0.48058699999999999</v>
      </c>
      <c r="P11015" s="7">
        <v>0</v>
      </c>
      <c r="Q11015" s="7">
        <v>0</v>
      </c>
      <c r="R11015" s="7">
        <v>0</v>
      </c>
      <c r="S11015" s="7">
        <v>0</v>
      </c>
      <c r="T11015" s="7"/>
    </row>
    <row r="11016" spans="1:20" x14ac:dyDescent="0.35">
      <c r="A11016" s="6" t="s">
        <v>185</v>
      </c>
      <c r="B11016" s="6" t="s">
        <v>216</v>
      </c>
      <c r="C11016" s="6" t="s">
        <v>769</v>
      </c>
      <c r="D11016" s="6" t="s">
        <v>684</v>
      </c>
      <c r="E11016" s="6" t="s">
        <v>236</v>
      </c>
      <c r="F11016" s="6" t="s">
        <v>245</v>
      </c>
      <c r="G11016" s="6" t="s">
        <v>246</v>
      </c>
      <c r="H11016" s="6"/>
      <c r="I11016" s="6"/>
      <c r="J11016" s="6"/>
      <c r="K11016" s="7">
        <v>0</v>
      </c>
      <c r="L11016" s="7">
        <v>0</v>
      </c>
      <c r="M11016" s="7">
        <v>0</v>
      </c>
      <c r="N11016" s="7">
        <v>0.68298999999999999</v>
      </c>
      <c r="O11016" s="7">
        <v>5.0565059999999997</v>
      </c>
      <c r="P11016" s="7">
        <v>23.471464999999998</v>
      </c>
      <c r="Q11016" s="7">
        <v>0.52442</v>
      </c>
      <c r="R11016" s="7">
        <v>4.1111360000000001</v>
      </c>
      <c r="S11016" s="7">
        <v>17.174199000000002</v>
      </c>
      <c r="T11016" s="7"/>
    </row>
    <row r="11017" spans="1:20" x14ac:dyDescent="0.35">
      <c r="A11017" s="6" t="s">
        <v>185</v>
      </c>
      <c r="B11017" s="6" t="s">
        <v>216</v>
      </c>
      <c r="C11017" s="6" t="s">
        <v>769</v>
      </c>
      <c r="D11017" s="6" t="s">
        <v>684</v>
      </c>
      <c r="E11017" s="6" t="s">
        <v>236</v>
      </c>
      <c r="F11017" s="6" t="s">
        <v>247</v>
      </c>
      <c r="G11017" s="6" t="s">
        <v>248</v>
      </c>
      <c r="H11017" s="6"/>
      <c r="I11017" s="6"/>
      <c r="J11017" s="6"/>
      <c r="K11017" s="7">
        <v>0</v>
      </c>
      <c r="L11017" s="7">
        <v>0</v>
      </c>
      <c r="M11017" s="7">
        <v>0</v>
      </c>
      <c r="N11017" s="7">
        <v>0.31008000000000002</v>
      </c>
      <c r="O11017" s="7">
        <v>0.52060300000000004</v>
      </c>
      <c r="P11017" s="7">
        <v>0.210698</v>
      </c>
      <c r="Q11017" s="7">
        <v>0.10882600000000001</v>
      </c>
      <c r="R11017" s="7">
        <v>0.26946199999999998</v>
      </c>
      <c r="S11017" s="7">
        <v>0.22884099999999999</v>
      </c>
      <c r="T11017" s="7"/>
    </row>
    <row r="11018" spans="1:20" x14ac:dyDescent="0.35">
      <c r="A11018" s="6" t="s">
        <v>185</v>
      </c>
      <c r="B11018" s="6" t="s">
        <v>216</v>
      </c>
      <c r="C11018" s="6" t="s">
        <v>769</v>
      </c>
      <c r="D11018" s="6" t="s">
        <v>684</v>
      </c>
      <c r="E11018" s="6" t="s">
        <v>236</v>
      </c>
      <c r="F11018" s="6" t="s">
        <v>249</v>
      </c>
      <c r="G11018" s="6" t="s">
        <v>250</v>
      </c>
      <c r="H11018" s="6"/>
      <c r="I11018" s="6"/>
      <c r="J11018" s="6"/>
      <c r="K11018" s="7">
        <v>0</v>
      </c>
      <c r="L11018" s="7">
        <v>0</v>
      </c>
      <c r="M11018" s="7">
        <v>0</v>
      </c>
      <c r="N11018" s="7">
        <v>0</v>
      </c>
      <c r="O11018" s="7">
        <v>0</v>
      </c>
      <c r="P11018" s="7">
        <v>0.71243299999999998</v>
      </c>
      <c r="Q11018" s="7">
        <v>0.93013199999999996</v>
      </c>
      <c r="R11018" s="7">
        <v>0.33925</v>
      </c>
      <c r="S11018" s="7">
        <v>0.66012899999999997</v>
      </c>
      <c r="T11018" s="7"/>
    </row>
    <row r="11019" spans="1:20" x14ac:dyDescent="0.35">
      <c r="A11019" s="6" t="s">
        <v>185</v>
      </c>
      <c r="B11019" s="6" t="s">
        <v>216</v>
      </c>
      <c r="C11019" s="6" t="s">
        <v>769</v>
      </c>
      <c r="D11019" s="6" t="s">
        <v>684</v>
      </c>
      <c r="E11019" s="6" t="s">
        <v>189</v>
      </c>
      <c r="F11019" s="6" t="s">
        <v>251</v>
      </c>
      <c r="G11019" s="6" t="s">
        <v>252</v>
      </c>
      <c r="H11019" s="6"/>
      <c r="I11019" s="6"/>
      <c r="J11019" s="6"/>
      <c r="K11019" s="7">
        <v>0</v>
      </c>
      <c r="L11019" s="7">
        <v>0</v>
      </c>
      <c r="M11019" s="7">
        <v>0</v>
      </c>
      <c r="N11019" s="7">
        <v>2.654172</v>
      </c>
      <c r="O11019" s="7">
        <v>6.825914</v>
      </c>
      <c r="P11019" s="7">
        <v>1.520473</v>
      </c>
      <c r="Q11019" s="7">
        <v>0.57821999999999996</v>
      </c>
      <c r="R11019" s="7">
        <v>2.6386280000000002</v>
      </c>
      <c r="S11019" s="7">
        <v>1.1483650000000001</v>
      </c>
      <c r="T11019" s="7"/>
    </row>
    <row r="11020" spans="1:20" x14ac:dyDescent="0.35">
      <c r="A11020" s="6" t="s">
        <v>185</v>
      </c>
      <c r="B11020" s="6" t="s">
        <v>216</v>
      </c>
      <c r="C11020" s="6" t="s">
        <v>769</v>
      </c>
      <c r="D11020" s="6" t="s">
        <v>684</v>
      </c>
      <c r="E11020" s="6" t="s">
        <v>189</v>
      </c>
      <c r="F11020" s="6" t="s">
        <v>255</v>
      </c>
      <c r="G11020" s="6" t="s">
        <v>256</v>
      </c>
      <c r="H11020" s="7">
        <v>44.635424</v>
      </c>
      <c r="I11020" s="7">
        <v>20.922854999999998</v>
      </c>
      <c r="J11020" s="7">
        <v>104.61427500000001</v>
      </c>
      <c r="K11020" s="7">
        <v>9.7931620000000006</v>
      </c>
      <c r="L11020" s="7">
        <v>61.607644000000001</v>
      </c>
      <c r="M11020" s="7">
        <v>80.485234000000005</v>
      </c>
      <c r="N11020" s="7">
        <v>59.487437999999997</v>
      </c>
      <c r="O11020" s="7">
        <v>167.313425</v>
      </c>
      <c r="P11020" s="7">
        <v>39.466265</v>
      </c>
      <c r="Q11020" s="7">
        <v>7.4957960000000003</v>
      </c>
      <c r="R11020" s="7">
        <v>35.571972000000002</v>
      </c>
      <c r="S11020" s="7">
        <v>17.103425000000001</v>
      </c>
      <c r="T11020" s="7"/>
    </row>
    <row r="11021" spans="1:20" x14ac:dyDescent="0.35">
      <c r="A11021" s="6" t="s">
        <v>185</v>
      </c>
      <c r="B11021" s="6" t="s">
        <v>216</v>
      </c>
      <c r="C11021" s="6" t="s">
        <v>769</v>
      </c>
      <c r="D11021" s="6" t="s">
        <v>684</v>
      </c>
      <c r="E11021" s="6" t="s">
        <v>189</v>
      </c>
      <c r="F11021" s="6" t="s">
        <v>190</v>
      </c>
      <c r="G11021" s="6" t="s">
        <v>191</v>
      </c>
      <c r="H11021" s="7">
        <v>589.64418000000001</v>
      </c>
      <c r="I11021" s="7">
        <v>161.67662999999999</v>
      </c>
      <c r="J11021" s="7">
        <v>542.09222999999997</v>
      </c>
      <c r="K11021" s="7">
        <v>53.420074999999997</v>
      </c>
      <c r="L11021" s="7">
        <v>216.92758000000001</v>
      </c>
      <c r="M11021" s="7">
        <v>478.47887500000002</v>
      </c>
      <c r="N11021" s="7">
        <v>173.586646</v>
      </c>
      <c r="O11021" s="7">
        <v>419.55817000000002</v>
      </c>
      <c r="P11021" s="7">
        <v>92.973276999999996</v>
      </c>
      <c r="Q11021" s="7">
        <v>25.704032000000002</v>
      </c>
      <c r="R11021" s="7">
        <v>115.892439</v>
      </c>
      <c r="S11021" s="7">
        <v>58.835296</v>
      </c>
      <c r="T11021" s="7"/>
    </row>
    <row r="11022" spans="1:20" x14ac:dyDescent="0.35">
      <c r="A11022" s="6" t="s">
        <v>185</v>
      </c>
      <c r="B11022" s="6" t="s">
        <v>216</v>
      </c>
      <c r="C11022" s="6" t="s">
        <v>769</v>
      </c>
      <c r="D11022" s="6" t="s">
        <v>684</v>
      </c>
      <c r="E11022" s="6" t="s">
        <v>189</v>
      </c>
      <c r="F11022" s="6" t="s">
        <v>257</v>
      </c>
      <c r="G11022" s="6" t="s">
        <v>258</v>
      </c>
      <c r="H11022" s="7">
        <v>3.4871449999999999</v>
      </c>
      <c r="I11022" s="7">
        <v>4.1845739999999996</v>
      </c>
      <c r="J11022" s="7">
        <v>3.4871449999999999</v>
      </c>
      <c r="K11022" s="7">
        <v>4.8965779999999999</v>
      </c>
      <c r="L11022" s="7">
        <v>6.8509510000000002</v>
      </c>
      <c r="M11022" s="7">
        <v>109.36659299999999</v>
      </c>
      <c r="N11022" s="7">
        <v>29.464424000000001</v>
      </c>
      <c r="O11022" s="7">
        <v>78.999341999999999</v>
      </c>
      <c r="P11022" s="7">
        <v>21.366388000000001</v>
      </c>
      <c r="Q11022" s="7">
        <v>9.0428139999999999</v>
      </c>
      <c r="R11022" s="7">
        <v>42.257551999999997</v>
      </c>
      <c r="S11022" s="7">
        <v>18.780327</v>
      </c>
      <c r="T11022" s="7"/>
    </row>
    <row r="11023" spans="1:20" x14ac:dyDescent="0.35">
      <c r="A11023" s="6" t="s">
        <v>185</v>
      </c>
      <c r="B11023" s="6" t="s">
        <v>216</v>
      </c>
      <c r="C11023" s="6" t="s">
        <v>769</v>
      </c>
      <c r="D11023" s="6" t="s">
        <v>684</v>
      </c>
      <c r="E11023" s="6" t="s">
        <v>189</v>
      </c>
      <c r="F11023" s="6" t="s">
        <v>259</v>
      </c>
      <c r="G11023" s="6" t="s">
        <v>260</v>
      </c>
      <c r="H11023" s="7">
        <v>707.99570000000006</v>
      </c>
      <c r="I11023" s="7">
        <v>209.22857999999999</v>
      </c>
      <c r="J11023" s="7">
        <v>978.51346000000001</v>
      </c>
      <c r="K11023" s="7">
        <v>259.85752200000002</v>
      </c>
      <c r="L11023" s="7">
        <v>585.30829900000003</v>
      </c>
      <c r="M11023" s="7">
        <v>239.23939300000001</v>
      </c>
      <c r="N11023" s="7">
        <v>76.097911999999994</v>
      </c>
      <c r="O11023" s="7">
        <v>191.746512</v>
      </c>
      <c r="P11023" s="7">
        <v>43.063189999999999</v>
      </c>
      <c r="Q11023" s="7">
        <v>20.093295999999999</v>
      </c>
      <c r="R11023" s="7">
        <v>136.209532</v>
      </c>
      <c r="S11023" s="7">
        <v>77.373075</v>
      </c>
      <c r="T11023" s="7"/>
    </row>
    <row r="11024" spans="1:20" x14ac:dyDescent="0.35">
      <c r="A11024" s="6" t="s">
        <v>185</v>
      </c>
      <c r="B11024" s="6" t="s">
        <v>216</v>
      </c>
      <c r="C11024" s="6" t="s">
        <v>769</v>
      </c>
      <c r="D11024" s="6" t="s">
        <v>684</v>
      </c>
      <c r="E11024" s="6" t="s">
        <v>189</v>
      </c>
      <c r="F11024" s="6" t="s">
        <v>261</v>
      </c>
      <c r="G11024" s="6" t="s">
        <v>262</v>
      </c>
      <c r="H11024" s="6"/>
      <c r="I11024" s="6"/>
      <c r="J11024" s="6"/>
      <c r="K11024" s="7">
        <v>0</v>
      </c>
      <c r="L11024" s="7">
        <v>0</v>
      </c>
      <c r="M11024" s="7">
        <v>0</v>
      </c>
      <c r="N11024" s="7">
        <v>4.5409360000000003</v>
      </c>
      <c r="O11024" s="7">
        <v>7.2336320000000001</v>
      </c>
      <c r="P11024" s="7">
        <v>1.900582</v>
      </c>
      <c r="Q11024" s="7">
        <v>0.56664000000000003</v>
      </c>
      <c r="R11024" s="7">
        <v>2.8424499999999999</v>
      </c>
      <c r="S11024" s="7">
        <v>1.03796</v>
      </c>
      <c r="T11024" s="7"/>
    </row>
    <row r="11025" spans="1:20" x14ac:dyDescent="0.35">
      <c r="A11025" s="6" t="s">
        <v>185</v>
      </c>
      <c r="B11025" s="6" t="s">
        <v>216</v>
      </c>
      <c r="C11025" s="6" t="s">
        <v>769</v>
      </c>
      <c r="D11025" s="6" t="s">
        <v>684</v>
      </c>
      <c r="E11025" s="6" t="s">
        <v>189</v>
      </c>
      <c r="F11025" s="6" t="s">
        <v>263</v>
      </c>
      <c r="G11025" s="6" t="s">
        <v>264</v>
      </c>
      <c r="H11025" s="6"/>
      <c r="I11025" s="6"/>
      <c r="J11025" s="6"/>
      <c r="K11025" s="7">
        <v>0</v>
      </c>
      <c r="L11025" s="7">
        <v>0</v>
      </c>
      <c r="M11025" s="7">
        <v>0</v>
      </c>
      <c r="N11025" s="7">
        <v>47.200839999999999</v>
      </c>
      <c r="O11025" s="7">
        <v>129.555983</v>
      </c>
      <c r="P11025" s="7">
        <v>33.171875</v>
      </c>
      <c r="Q11025" s="7">
        <v>14.953635999999999</v>
      </c>
      <c r="R11025" s="7">
        <v>65.581515999999993</v>
      </c>
      <c r="S11025" s="7">
        <v>30.323281000000001</v>
      </c>
      <c r="T11025" s="7"/>
    </row>
    <row r="11026" spans="1:20" x14ac:dyDescent="0.35">
      <c r="A11026" s="6" t="s">
        <v>185</v>
      </c>
      <c r="B11026" s="6" t="s">
        <v>216</v>
      </c>
      <c r="C11026" s="6" t="s">
        <v>769</v>
      </c>
      <c r="D11026" s="6" t="s">
        <v>684</v>
      </c>
      <c r="E11026" s="6" t="s">
        <v>189</v>
      </c>
      <c r="F11026" s="6" t="s">
        <v>265</v>
      </c>
      <c r="G11026" s="6" t="s">
        <v>266</v>
      </c>
      <c r="H11026" s="6"/>
      <c r="I11026" s="6"/>
      <c r="J11026" s="6"/>
      <c r="K11026" s="7">
        <v>0</v>
      </c>
      <c r="L11026" s="7">
        <v>0</v>
      </c>
      <c r="M11026" s="7">
        <v>0</v>
      </c>
      <c r="N11026" s="7">
        <v>0.91669199999999995</v>
      </c>
      <c r="O11026" s="7">
        <v>0.53308800000000001</v>
      </c>
      <c r="P11026" s="7">
        <v>0.78260200000000002</v>
      </c>
      <c r="Q11026" s="7">
        <v>0.83138800000000002</v>
      </c>
      <c r="R11026" s="7">
        <v>0.48743599999999998</v>
      </c>
      <c r="S11026" s="7">
        <v>0.34899999999999998</v>
      </c>
      <c r="T11026" s="7"/>
    </row>
    <row r="11027" spans="1:20" x14ac:dyDescent="0.35">
      <c r="A11027" s="6" t="s">
        <v>185</v>
      </c>
      <c r="B11027" s="6" t="s">
        <v>216</v>
      </c>
      <c r="C11027" s="6" t="s">
        <v>769</v>
      </c>
      <c r="D11027" s="6" t="s">
        <v>684</v>
      </c>
      <c r="E11027" s="6" t="s">
        <v>189</v>
      </c>
      <c r="F11027" s="6" t="s">
        <v>267</v>
      </c>
      <c r="G11027" s="6" t="s">
        <v>268</v>
      </c>
      <c r="H11027" s="6"/>
      <c r="I11027" s="6"/>
      <c r="J11027" s="6"/>
      <c r="K11027" s="7">
        <v>0</v>
      </c>
      <c r="L11027" s="7">
        <v>0</v>
      </c>
      <c r="M11027" s="7">
        <v>0</v>
      </c>
      <c r="N11027" s="7">
        <v>1.3857470000000001</v>
      </c>
      <c r="O11027" s="7">
        <v>3.6065010000000002</v>
      </c>
      <c r="P11027" s="7">
        <v>0.80496199999999996</v>
      </c>
      <c r="Q11027" s="7">
        <v>0.208152</v>
      </c>
      <c r="R11027" s="7">
        <v>0.98527200000000004</v>
      </c>
      <c r="S11027" s="7">
        <v>0.44171300000000002</v>
      </c>
      <c r="T11027" s="7"/>
    </row>
    <row r="11028" spans="1:20" x14ac:dyDescent="0.35">
      <c r="A11028" s="6" t="s">
        <v>185</v>
      </c>
      <c r="B11028" s="6" t="s">
        <v>216</v>
      </c>
      <c r="C11028" s="6" t="s">
        <v>769</v>
      </c>
      <c r="D11028" s="6" t="s">
        <v>684</v>
      </c>
      <c r="E11028" s="6" t="s">
        <v>189</v>
      </c>
      <c r="F11028" s="6" t="s">
        <v>269</v>
      </c>
      <c r="G11028" s="6" t="s">
        <v>270</v>
      </c>
      <c r="H11028" s="7">
        <v>42.2684</v>
      </c>
      <c r="I11028" s="7">
        <v>10.5671</v>
      </c>
      <c r="J11028" s="7">
        <v>73.969700000000003</v>
      </c>
      <c r="K11028" s="7">
        <v>8.9028659999999995</v>
      </c>
      <c r="L11028" s="7">
        <v>54.211607999999998</v>
      </c>
      <c r="M11028" s="7">
        <v>46.138987999999998</v>
      </c>
      <c r="N11028" s="7">
        <v>101.11184799999999</v>
      </c>
      <c r="O11028" s="7">
        <v>259.88369999999998</v>
      </c>
      <c r="P11028" s="7">
        <v>57.791815</v>
      </c>
      <c r="Q11028" s="7">
        <v>8.7404139999999995</v>
      </c>
      <c r="R11028" s="7">
        <v>40.934458999999997</v>
      </c>
      <c r="S11028" s="7">
        <v>19.444804999999999</v>
      </c>
      <c r="T11028" s="7"/>
    </row>
    <row r="11029" spans="1:20" x14ac:dyDescent="0.35">
      <c r="A11029" s="6" t="s">
        <v>185</v>
      </c>
      <c r="B11029" s="6" t="s">
        <v>216</v>
      </c>
      <c r="C11029" s="6" t="s">
        <v>769</v>
      </c>
      <c r="D11029" s="6" t="s">
        <v>684</v>
      </c>
      <c r="E11029" s="6" t="s">
        <v>189</v>
      </c>
      <c r="F11029" s="6" t="s">
        <v>271</v>
      </c>
      <c r="G11029" s="6" t="s">
        <v>272</v>
      </c>
      <c r="H11029" s="6"/>
      <c r="I11029" s="6"/>
      <c r="J11029" s="6"/>
      <c r="K11029" s="7">
        <v>0</v>
      </c>
      <c r="L11029" s="7">
        <v>0</v>
      </c>
      <c r="M11029" s="7">
        <v>0</v>
      </c>
      <c r="N11029" s="7">
        <v>0.55431600000000003</v>
      </c>
      <c r="O11029" s="7">
        <v>0.533084</v>
      </c>
      <c r="P11029" s="7">
        <v>0.458345</v>
      </c>
      <c r="Q11029" s="7">
        <v>0.46632800000000002</v>
      </c>
      <c r="R11029" s="7">
        <v>0.169096</v>
      </c>
      <c r="S11029" s="7">
        <v>0.14957100000000001</v>
      </c>
      <c r="T11029" s="7"/>
    </row>
    <row r="11030" spans="1:20" x14ac:dyDescent="0.35">
      <c r="A11030" s="6" t="s">
        <v>185</v>
      </c>
      <c r="B11030" s="6" t="s">
        <v>216</v>
      </c>
      <c r="C11030" s="6" t="s">
        <v>769</v>
      </c>
      <c r="D11030" s="6" t="s">
        <v>684</v>
      </c>
      <c r="E11030" s="6" t="s">
        <v>189</v>
      </c>
      <c r="F11030" s="6" t="s">
        <v>273</v>
      </c>
      <c r="G11030" s="6" t="s">
        <v>274</v>
      </c>
      <c r="H11030" s="6"/>
      <c r="I11030" s="6"/>
      <c r="J11030" s="6"/>
      <c r="K11030" s="7">
        <v>0</v>
      </c>
      <c r="L11030" s="7">
        <v>0</v>
      </c>
      <c r="M11030" s="7">
        <v>0</v>
      </c>
      <c r="N11030" s="7">
        <v>22.829356000000001</v>
      </c>
      <c r="O11030" s="7">
        <v>41.102016999999996</v>
      </c>
      <c r="P11030" s="7">
        <v>11.695925000000001</v>
      </c>
      <c r="Q11030" s="7">
        <v>3.2524419999999998</v>
      </c>
      <c r="R11030" s="7">
        <v>19.768124</v>
      </c>
      <c r="S11030" s="7">
        <v>8.9003700000000006</v>
      </c>
      <c r="T11030" s="7"/>
    </row>
    <row r="11031" spans="1:20" x14ac:dyDescent="0.35">
      <c r="A11031" s="6" t="s">
        <v>185</v>
      </c>
      <c r="B11031" s="6" t="s">
        <v>216</v>
      </c>
      <c r="C11031" s="6" t="s">
        <v>769</v>
      </c>
      <c r="D11031" s="6" t="s">
        <v>684</v>
      </c>
      <c r="E11031" s="6" t="s">
        <v>189</v>
      </c>
      <c r="F11031" s="6" t="s">
        <v>277</v>
      </c>
      <c r="G11031" s="6" t="s">
        <v>278</v>
      </c>
      <c r="H11031" s="6"/>
      <c r="I11031" s="6"/>
      <c r="J11031" s="6"/>
      <c r="K11031" s="7">
        <v>0</v>
      </c>
      <c r="L11031" s="7">
        <v>0</v>
      </c>
      <c r="M11031" s="7">
        <v>0</v>
      </c>
      <c r="N11031" s="7">
        <v>1.7907919999999999</v>
      </c>
      <c r="O11031" s="7">
        <v>3.7526039999999998</v>
      </c>
      <c r="P11031" s="7">
        <v>0.72666500000000001</v>
      </c>
      <c r="Q11031" s="7">
        <v>0.27751599999999998</v>
      </c>
      <c r="R11031" s="7">
        <v>2.4234520000000002</v>
      </c>
      <c r="S11031" s="7">
        <v>1.523825</v>
      </c>
      <c r="T11031" s="7"/>
    </row>
    <row r="11032" spans="1:20" x14ac:dyDescent="0.35">
      <c r="A11032" s="6" t="s">
        <v>185</v>
      </c>
      <c r="B11032" s="6" t="s">
        <v>216</v>
      </c>
      <c r="C11032" s="6" t="s">
        <v>769</v>
      </c>
      <c r="D11032" s="6" t="s">
        <v>684</v>
      </c>
      <c r="E11032" s="6" t="s">
        <v>279</v>
      </c>
      <c r="F11032" s="6" t="s">
        <v>280</v>
      </c>
      <c r="G11032" s="6" t="s">
        <v>281</v>
      </c>
      <c r="H11032" s="6"/>
      <c r="I11032" s="6"/>
      <c r="J11032" s="6"/>
      <c r="K11032" s="7">
        <v>0</v>
      </c>
      <c r="L11032" s="7">
        <v>0</v>
      </c>
      <c r="M11032" s="7">
        <v>0</v>
      </c>
      <c r="N11032" s="7">
        <v>0.25930399999999998</v>
      </c>
      <c r="O11032" s="7">
        <v>0.74870499999999995</v>
      </c>
      <c r="P11032" s="7">
        <v>0.24007999999999999</v>
      </c>
      <c r="Q11032" s="7">
        <v>0.10850600000000001</v>
      </c>
      <c r="R11032" s="7">
        <v>0.59693799999999997</v>
      </c>
      <c r="S11032" s="7">
        <v>0.31909700000000002</v>
      </c>
      <c r="T11032" s="7"/>
    </row>
    <row r="11033" spans="1:20" x14ac:dyDescent="0.35">
      <c r="A11033" s="6" t="s">
        <v>185</v>
      </c>
      <c r="B11033" s="6" t="s">
        <v>216</v>
      </c>
      <c r="C11033" s="6" t="s">
        <v>769</v>
      </c>
      <c r="D11033" s="6" t="s">
        <v>684</v>
      </c>
      <c r="E11033" s="6" t="s">
        <v>279</v>
      </c>
      <c r="F11033" s="6" t="s">
        <v>282</v>
      </c>
      <c r="G11033" s="6" t="s">
        <v>283</v>
      </c>
      <c r="H11033" s="6"/>
      <c r="I11033" s="6"/>
      <c r="J11033" s="6"/>
      <c r="K11033" s="7">
        <v>0</v>
      </c>
      <c r="L11033" s="7">
        <v>0</v>
      </c>
      <c r="M11033" s="7">
        <v>0</v>
      </c>
      <c r="N11033" s="7">
        <v>8.9749999999999996E-2</v>
      </c>
      <c r="O11033" s="7">
        <v>0.239513</v>
      </c>
      <c r="P11033" s="7">
        <v>7.0003999999999997E-2</v>
      </c>
      <c r="Q11033" s="7">
        <v>2.9578E-2</v>
      </c>
      <c r="R11033" s="7">
        <v>0.15915399999999999</v>
      </c>
      <c r="S11033" s="7">
        <v>7.9746999999999998E-2</v>
      </c>
      <c r="T11033" s="7"/>
    </row>
    <row r="11034" spans="1:20" x14ac:dyDescent="0.35">
      <c r="A11034" s="6" t="s">
        <v>185</v>
      </c>
      <c r="B11034" s="6" t="s">
        <v>216</v>
      </c>
      <c r="C11034" s="6" t="s">
        <v>769</v>
      </c>
      <c r="D11034" s="6" t="s">
        <v>684</v>
      </c>
      <c r="E11034" s="6" t="s">
        <v>284</v>
      </c>
      <c r="F11034" s="6" t="s">
        <v>285</v>
      </c>
      <c r="G11034" s="6" t="s">
        <v>286</v>
      </c>
      <c r="H11034" s="6"/>
      <c r="I11034" s="6"/>
      <c r="J11034" s="6"/>
      <c r="K11034" s="7">
        <v>0</v>
      </c>
      <c r="L11034" s="7">
        <v>0</v>
      </c>
      <c r="M11034" s="7">
        <v>0</v>
      </c>
      <c r="N11034" s="7">
        <v>2.6830699999999998</v>
      </c>
      <c r="O11034" s="7">
        <v>6.8461790000000002</v>
      </c>
      <c r="P11034" s="7">
        <v>1.831925</v>
      </c>
      <c r="Q11034" s="7">
        <v>0</v>
      </c>
      <c r="R11034" s="7">
        <v>0</v>
      </c>
      <c r="S11034" s="7">
        <v>0</v>
      </c>
      <c r="T11034" s="7"/>
    </row>
    <row r="11035" spans="1:20" x14ac:dyDescent="0.35">
      <c r="A11035" s="6" t="s">
        <v>185</v>
      </c>
      <c r="B11035" s="6" t="s">
        <v>216</v>
      </c>
      <c r="C11035" s="6" t="s">
        <v>769</v>
      </c>
      <c r="D11035" s="6" t="s">
        <v>684</v>
      </c>
      <c r="E11035" s="6" t="s">
        <v>284</v>
      </c>
      <c r="F11035" s="6" t="s">
        <v>287</v>
      </c>
      <c r="G11035" s="6" t="s">
        <v>288</v>
      </c>
      <c r="H11035" s="6"/>
      <c r="I11035" s="6"/>
      <c r="J11035" s="6"/>
      <c r="K11035" s="7">
        <v>0</v>
      </c>
      <c r="L11035" s="7">
        <v>0</v>
      </c>
      <c r="M11035" s="7">
        <v>0</v>
      </c>
      <c r="N11035" s="7">
        <v>38.815095999999997</v>
      </c>
      <c r="O11035" s="7">
        <v>102.431944</v>
      </c>
      <c r="P11035" s="7">
        <v>20.511794999999999</v>
      </c>
      <c r="Q11035" s="7">
        <v>8.1586200000000009</v>
      </c>
      <c r="R11035" s="7">
        <v>34.334359999999997</v>
      </c>
      <c r="S11035" s="7">
        <v>15.8188</v>
      </c>
      <c r="T11035" s="7"/>
    </row>
    <row r="11036" spans="1:20" x14ac:dyDescent="0.35">
      <c r="A11036" s="6" t="s">
        <v>185</v>
      </c>
      <c r="B11036" s="6" t="s">
        <v>216</v>
      </c>
      <c r="C11036" s="6" t="s">
        <v>769</v>
      </c>
      <c r="D11036" s="6" t="s">
        <v>684</v>
      </c>
      <c r="E11036" s="6" t="s">
        <v>284</v>
      </c>
      <c r="F11036" s="6" t="s">
        <v>289</v>
      </c>
      <c r="G11036" s="6" t="s">
        <v>290</v>
      </c>
      <c r="H11036" s="6"/>
      <c r="I11036" s="6"/>
      <c r="J11036" s="6"/>
      <c r="K11036" s="7">
        <v>0</v>
      </c>
      <c r="L11036" s="7">
        <v>0</v>
      </c>
      <c r="M11036" s="7">
        <v>0</v>
      </c>
      <c r="N11036" s="7">
        <v>0.827372</v>
      </c>
      <c r="O11036" s="7">
        <v>2.3323800000000001</v>
      </c>
      <c r="P11036" s="7">
        <v>0.58543599999999996</v>
      </c>
      <c r="Q11036" s="7">
        <v>0.21928600000000001</v>
      </c>
      <c r="R11036" s="7">
        <v>1.3434200000000001</v>
      </c>
      <c r="S11036" s="7">
        <v>0.57075500000000001</v>
      </c>
      <c r="T11036" s="7"/>
    </row>
    <row r="11037" spans="1:20" x14ac:dyDescent="0.35">
      <c r="A11037" s="6" t="s">
        <v>185</v>
      </c>
      <c r="B11037" s="6" t="s">
        <v>216</v>
      </c>
      <c r="C11037" s="6" t="s">
        <v>769</v>
      </c>
      <c r="D11037" s="6" t="s">
        <v>684</v>
      </c>
      <c r="E11037" s="6" t="s">
        <v>284</v>
      </c>
      <c r="F11037" s="6" t="s">
        <v>291</v>
      </c>
      <c r="G11037" s="6" t="s">
        <v>292</v>
      </c>
      <c r="H11037" s="6"/>
      <c r="I11037" s="6"/>
      <c r="J11037" s="6"/>
      <c r="K11037" s="7">
        <v>0</v>
      </c>
      <c r="L11037" s="7">
        <v>0</v>
      </c>
      <c r="M11037" s="7">
        <v>0</v>
      </c>
      <c r="N11037" s="7">
        <v>1.6428480000000001</v>
      </c>
      <c r="O11037" s="7">
        <v>1.132296</v>
      </c>
      <c r="P11037" s="7">
        <v>7.7088000000000004E-2</v>
      </c>
      <c r="Q11037" s="7">
        <v>0.13177900000000001</v>
      </c>
      <c r="R11037" s="7">
        <v>3.2233640000000001</v>
      </c>
      <c r="S11037" s="7">
        <v>0.169486</v>
      </c>
      <c r="T11037" s="7"/>
    </row>
    <row r="11038" spans="1:20" x14ac:dyDescent="0.35">
      <c r="A11038" s="6" t="s">
        <v>185</v>
      </c>
      <c r="B11038" s="6" t="s">
        <v>216</v>
      </c>
      <c r="C11038" s="6" t="s">
        <v>769</v>
      </c>
      <c r="D11038" s="6" t="s">
        <v>684</v>
      </c>
      <c r="E11038" s="6" t="s">
        <v>284</v>
      </c>
      <c r="F11038" s="6" t="s">
        <v>295</v>
      </c>
      <c r="G11038" s="6" t="s">
        <v>296</v>
      </c>
      <c r="H11038" s="6"/>
      <c r="I11038" s="6"/>
      <c r="J11038" s="6"/>
      <c r="K11038" s="7">
        <v>0</v>
      </c>
      <c r="L11038" s="7">
        <v>0</v>
      </c>
      <c r="M11038" s="7">
        <v>0</v>
      </c>
      <c r="N11038" s="7">
        <v>0.17979200000000001</v>
      </c>
      <c r="O11038" s="7">
        <v>0.19931599999999999</v>
      </c>
      <c r="P11038" s="7">
        <v>2.5645000000000001E-2</v>
      </c>
      <c r="Q11038" s="7">
        <v>0</v>
      </c>
      <c r="R11038" s="7">
        <v>0.58696999999999999</v>
      </c>
      <c r="S11038" s="7">
        <v>0</v>
      </c>
      <c r="T11038" s="7"/>
    </row>
    <row r="11039" spans="1:20" x14ac:dyDescent="0.35">
      <c r="A11039" s="6" t="s">
        <v>185</v>
      </c>
      <c r="B11039" s="6" t="s">
        <v>216</v>
      </c>
      <c r="C11039" s="6" t="s">
        <v>769</v>
      </c>
      <c r="D11039" s="6" t="s">
        <v>684</v>
      </c>
      <c r="E11039" s="6" t="s">
        <v>284</v>
      </c>
      <c r="F11039" s="6" t="s">
        <v>297</v>
      </c>
      <c r="G11039" s="6" t="s">
        <v>298</v>
      </c>
      <c r="H11039" s="6"/>
      <c r="I11039" s="6"/>
      <c r="J11039" s="6"/>
      <c r="K11039" s="7">
        <v>0</v>
      </c>
      <c r="L11039" s="7">
        <v>0</v>
      </c>
      <c r="M11039" s="7">
        <v>0</v>
      </c>
      <c r="N11039" s="7">
        <v>0.13894500000000001</v>
      </c>
      <c r="O11039" s="7">
        <v>0.151507</v>
      </c>
      <c r="P11039" s="7">
        <v>8.541E-3</v>
      </c>
      <c r="Q11039" s="7">
        <v>0</v>
      </c>
      <c r="R11039" s="7">
        <v>0.10942200000000001</v>
      </c>
      <c r="S11039" s="7">
        <v>0</v>
      </c>
      <c r="T11039" s="7"/>
    </row>
    <row r="11040" spans="1:20" x14ac:dyDescent="0.35">
      <c r="A11040" s="6" t="s">
        <v>185</v>
      </c>
      <c r="B11040" s="6" t="s">
        <v>216</v>
      </c>
      <c r="C11040" s="6" t="s">
        <v>769</v>
      </c>
      <c r="D11040" s="6" t="s">
        <v>684</v>
      </c>
      <c r="E11040" s="6" t="s">
        <v>284</v>
      </c>
      <c r="F11040" s="6" t="s">
        <v>299</v>
      </c>
      <c r="G11040" s="6" t="s">
        <v>300</v>
      </c>
      <c r="H11040" s="6"/>
      <c r="I11040" s="6"/>
      <c r="J11040" s="6"/>
      <c r="K11040" s="7">
        <v>0</v>
      </c>
      <c r="L11040" s="7">
        <v>0</v>
      </c>
      <c r="M11040" s="7">
        <v>0</v>
      </c>
      <c r="N11040" s="7">
        <v>27.626614</v>
      </c>
      <c r="O11040" s="7">
        <v>77.617130000000003</v>
      </c>
      <c r="P11040" s="7">
        <v>15.582827</v>
      </c>
      <c r="Q11040" s="7">
        <v>1.536956</v>
      </c>
      <c r="R11040" s="7">
        <v>6.7731260000000004</v>
      </c>
      <c r="S11040" s="7">
        <v>2.9125510000000001</v>
      </c>
      <c r="T11040" s="7"/>
    </row>
    <row r="11041" spans="1:20" x14ac:dyDescent="0.35">
      <c r="A11041" s="6" t="s">
        <v>185</v>
      </c>
      <c r="B11041" s="6" t="s">
        <v>216</v>
      </c>
      <c r="C11041" s="6" t="s">
        <v>769</v>
      </c>
      <c r="D11041" s="6" t="s">
        <v>684</v>
      </c>
      <c r="E11041" s="6" t="s">
        <v>284</v>
      </c>
      <c r="F11041" s="6" t="s">
        <v>301</v>
      </c>
      <c r="G11041" s="6" t="s">
        <v>302</v>
      </c>
      <c r="H11041" s="6"/>
      <c r="I11041" s="6"/>
      <c r="J11041" s="6"/>
      <c r="K11041" s="7">
        <v>0</v>
      </c>
      <c r="L11041" s="7">
        <v>0</v>
      </c>
      <c r="M11041" s="7">
        <v>0</v>
      </c>
      <c r="N11041" s="7">
        <v>3.43608</v>
      </c>
      <c r="O11041" s="7">
        <v>12.418685</v>
      </c>
      <c r="P11041" s="7">
        <v>2.1372960000000001</v>
      </c>
      <c r="Q11041" s="7">
        <v>0.693353</v>
      </c>
      <c r="R11041" s="7">
        <v>3.1143420000000002</v>
      </c>
      <c r="S11041" s="7">
        <v>1.4773829999999999</v>
      </c>
      <c r="T11041" s="7"/>
    </row>
    <row r="11042" spans="1:20" x14ac:dyDescent="0.35">
      <c r="A11042" s="6" t="s">
        <v>185</v>
      </c>
      <c r="B11042" s="6" t="s">
        <v>216</v>
      </c>
      <c r="C11042" s="6" t="s">
        <v>769</v>
      </c>
      <c r="D11042" s="6" t="s">
        <v>684</v>
      </c>
      <c r="E11042" s="6" t="s">
        <v>303</v>
      </c>
      <c r="F11042" s="6" t="s">
        <v>304</v>
      </c>
      <c r="G11042" s="6" t="s">
        <v>305</v>
      </c>
      <c r="H11042" s="6"/>
      <c r="I11042" s="6"/>
      <c r="J11042" s="6"/>
      <c r="K11042" s="7">
        <v>0</v>
      </c>
      <c r="L11042" s="7">
        <v>0</v>
      </c>
      <c r="M11042" s="7">
        <v>0</v>
      </c>
      <c r="N11042" s="7">
        <v>1.9517359999999999</v>
      </c>
      <c r="O11042" s="7">
        <v>2.5912959999999998</v>
      </c>
      <c r="P11042" s="7">
        <v>2.1599949999999999</v>
      </c>
      <c r="Q11042" s="7">
        <v>2.2200359999999999</v>
      </c>
      <c r="R11042" s="7">
        <v>7.8007160000000004</v>
      </c>
      <c r="S11042" s="7">
        <v>7.3820249999999996</v>
      </c>
      <c r="T11042" s="7"/>
    </row>
    <row r="11043" spans="1:20" x14ac:dyDescent="0.35">
      <c r="A11043" s="6" t="s">
        <v>185</v>
      </c>
      <c r="B11043" s="6" t="s">
        <v>216</v>
      </c>
      <c r="C11043" s="6" t="s">
        <v>769</v>
      </c>
      <c r="D11043" s="6" t="s">
        <v>684</v>
      </c>
      <c r="E11043" s="6" t="s">
        <v>303</v>
      </c>
      <c r="F11043" s="6" t="s">
        <v>306</v>
      </c>
      <c r="G11043" s="6" t="s">
        <v>307</v>
      </c>
      <c r="H11043" s="6"/>
      <c r="I11043" s="6"/>
      <c r="J11043" s="6"/>
      <c r="K11043" s="7">
        <v>0</v>
      </c>
      <c r="L11043" s="7">
        <v>0</v>
      </c>
      <c r="M11043" s="7">
        <v>0</v>
      </c>
      <c r="N11043" s="7">
        <v>5.1947020000000004</v>
      </c>
      <c r="O11043" s="7">
        <v>3.8219439999999998</v>
      </c>
      <c r="P11043" s="7">
        <v>7.7101300000000004</v>
      </c>
      <c r="Q11043" s="7">
        <v>3.7400880000000001</v>
      </c>
      <c r="R11043" s="7">
        <v>15.152863999999999</v>
      </c>
      <c r="S11043" s="7">
        <v>6.5664749999999996</v>
      </c>
      <c r="T11043" s="7"/>
    </row>
    <row r="11044" spans="1:20" x14ac:dyDescent="0.35">
      <c r="A11044" s="6" t="s">
        <v>185</v>
      </c>
      <c r="B11044" s="6" t="s">
        <v>216</v>
      </c>
      <c r="C11044" s="6" t="s">
        <v>769</v>
      </c>
      <c r="D11044" s="6" t="s">
        <v>684</v>
      </c>
      <c r="E11044" s="6" t="s">
        <v>303</v>
      </c>
      <c r="F11044" s="6" t="s">
        <v>308</v>
      </c>
      <c r="G11044" s="6" t="s">
        <v>309</v>
      </c>
      <c r="H11044" s="6"/>
      <c r="I11044" s="6"/>
      <c r="J11044" s="6"/>
      <c r="K11044" s="7">
        <v>0</v>
      </c>
      <c r="L11044" s="7">
        <v>0</v>
      </c>
      <c r="M11044" s="7">
        <v>0</v>
      </c>
      <c r="N11044" s="7">
        <v>4.6642159999999997</v>
      </c>
      <c r="O11044" s="7">
        <v>3.43174</v>
      </c>
      <c r="P11044" s="7">
        <v>6.9201199999999998</v>
      </c>
      <c r="Q11044" s="7">
        <v>5.9101600000000003</v>
      </c>
      <c r="R11044" s="7">
        <v>23.962978</v>
      </c>
      <c r="S11044" s="7">
        <v>10.383621</v>
      </c>
      <c r="T11044" s="7"/>
    </row>
    <row r="11045" spans="1:20" x14ac:dyDescent="0.35">
      <c r="A11045" s="6" t="s">
        <v>185</v>
      </c>
      <c r="B11045" s="6" t="s">
        <v>216</v>
      </c>
      <c r="C11045" s="6" t="s">
        <v>769</v>
      </c>
      <c r="D11045" s="6" t="s">
        <v>684</v>
      </c>
      <c r="E11045" s="6" t="s">
        <v>303</v>
      </c>
      <c r="F11045" s="6" t="s">
        <v>310</v>
      </c>
      <c r="G11045" s="6" t="s">
        <v>311</v>
      </c>
      <c r="H11045" s="6"/>
      <c r="I11045" s="6"/>
      <c r="J11045" s="6"/>
      <c r="K11045" s="7">
        <v>0</v>
      </c>
      <c r="L11045" s="7">
        <v>0</v>
      </c>
      <c r="M11045" s="7">
        <v>0</v>
      </c>
      <c r="N11045" s="7">
        <v>4.3439240000000003</v>
      </c>
      <c r="O11045" s="7">
        <v>3.191614</v>
      </c>
      <c r="P11045" s="7">
        <v>6.4501150000000003</v>
      </c>
      <c r="Q11045" s="7">
        <v>4.3501099999999999</v>
      </c>
      <c r="R11045" s="7">
        <v>17.632656000000001</v>
      </c>
      <c r="S11045" s="7">
        <v>7.6426749999999997</v>
      </c>
      <c r="T11045" s="7"/>
    </row>
    <row r="11046" spans="1:20" x14ac:dyDescent="0.35">
      <c r="A11046" s="6" t="s">
        <v>185</v>
      </c>
      <c r="B11046" s="6" t="s">
        <v>216</v>
      </c>
      <c r="C11046" s="6" t="s">
        <v>769</v>
      </c>
      <c r="D11046" s="6" t="s">
        <v>684</v>
      </c>
      <c r="E11046" s="6" t="s">
        <v>303</v>
      </c>
      <c r="F11046" s="6" t="s">
        <v>312</v>
      </c>
      <c r="G11046" s="6" t="s">
        <v>313</v>
      </c>
      <c r="H11046" s="6"/>
      <c r="I11046" s="6"/>
      <c r="J11046" s="6"/>
      <c r="K11046" s="7">
        <v>0</v>
      </c>
      <c r="L11046" s="7">
        <v>0</v>
      </c>
      <c r="M11046" s="7">
        <v>0</v>
      </c>
      <c r="N11046" s="7">
        <v>9.7188119999999998</v>
      </c>
      <c r="O11046" s="7">
        <v>7.1436479999999998</v>
      </c>
      <c r="P11046" s="7">
        <v>14.42028</v>
      </c>
      <c r="Q11046" s="7">
        <v>7.8802199999999996</v>
      </c>
      <c r="R11046" s="7">
        <v>31.988025</v>
      </c>
      <c r="S11046" s="7">
        <v>13.856059999999999</v>
      </c>
      <c r="T11046" s="7"/>
    </row>
    <row r="11047" spans="1:20" x14ac:dyDescent="0.35">
      <c r="A11047" s="6" t="s">
        <v>185</v>
      </c>
      <c r="B11047" s="6" t="s">
        <v>216</v>
      </c>
      <c r="C11047" s="6" t="s">
        <v>769</v>
      </c>
      <c r="D11047" s="6" t="s">
        <v>684</v>
      </c>
      <c r="E11047" s="6" t="s">
        <v>303</v>
      </c>
      <c r="F11047" s="6" t="s">
        <v>314</v>
      </c>
      <c r="G11047" s="6" t="s">
        <v>315</v>
      </c>
      <c r="H11047" s="6"/>
      <c r="I11047" s="7">
        <v>1.394857</v>
      </c>
      <c r="J11047" s="6"/>
      <c r="K11047" s="7">
        <v>1.22664</v>
      </c>
      <c r="L11047" s="7">
        <v>0.53717899999999996</v>
      </c>
      <c r="M11047" s="7">
        <v>8.5477059999999998</v>
      </c>
      <c r="N11047" s="7">
        <v>7.1564899999999998</v>
      </c>
      <c r="O11047" s="7">
        <v>5.2626879999999998</v>
      </c>
      <c r="P11047" s="7">
        <v>10.610205000000001</v>
      </c>
      <c r="Q11047" s="7">
        <v>2.6100599999999998</v>
      </c>
      <c r="R11047" s="7">
        <v>10.592052000000001</v>
      </c>
      <c r="S11047" s="7">
        <v>4.5906549999999999</v>
      </c>
      <c r="T11047" s="7"/>
    </row>
    <row r="11048" spans="1:20" x14ac:dyDescent="0.35">
      <c r="A11048" s="6" t="s">
        <v>185</v>
      </c>
      <c r="B11048" s="6" t="s">
        <v>216</v>
      </c>
      <c r="C11048" s="6" t="s">
        <v>769</v>
      </c>
      <c r="D11048" s="6" t="s">
        <v>684</v>
      </c>
      <c r="E11048" s="6" t="s">
        <v>303</v>
      </c>
      <c r="F11048" s="6" t="s">
        <v>316</v>
      </c>
      <c r="G11048" s="6" t="s">
        <v>317</v>
      </c>
      <c r="H11048" s="6"/>
      <c r="I11048" s="6"/>
      <c r="J11048" s="6"/>
      <c r="K11048" s="7">
        <v>0</v>
      </c>
      <c r="L11048" s="7">
        <v>0</v>
      </c>
      <c r="M11048" s="7">
        <v>0</v>
      </c>
      <c r="N11048" s="7">
        <v>144.71153699999999</v>
      </c>
      <c r="O11048" s="7">
        <v>167.65610599999999</v>
      </c>
      <c r="P11048" s="7">
        <v>193.69413800000001</v>
      </c>
      <c r="Q11048" s="7">
        <v>47.621437999999998</v>
      </c>
      <c r="R11048" s="7">
        <v>179.86578700000001</v>
      </c>
      <c r="S11048" s="7">
        <v>116.35577499999999</v>
      </c>
      <c r="T11048" s="7"/>
    </row>
    <row r="11049" spans="1:20" x14ac:dyDescent="0.35">
      <c r="A11049" s="6" t="s">
        <v>185</v>
      </c>
      <c r="B11049" s="6" t="s">
        <v>216</v>
      </c>
      <c r="C11049" s="6" t="s">
        <v>769</v>
      </c>
      <c r="D11049" s="6" t="s">
        <v>684</v>
      </c>
      <c r="E11049" s="6" t="s">
        <v>303</v>
      </c>
      <c r="F11049" s="6" t="s">
        <v>318</v>
      </c>
      <c r="G11049" s="6" t="s">
        <v>319</v>
      </c>
      <c r="H11049" s="6"/>
      <c r="I11049" s="7">
        <v>6.3402599999999998</v>
      </c>
      <c r="J11049" s="7">
        <v>6.3402599999999998</v>
      </c>
      <c r="K11049" s="7">
        <v>6.3402599999999998</v>
      </c>
      <c r="L11049" s="7">
        <v>2.3644759999999998</v>
      </c>
      <c r="M11049" s="7">
        <v>44.431128999999999</v>
      </c>
      <c r="N11049" s="7">
        <v>62.957208000000001</v>
      </c>
      <c r="O11049" s="7">
        <v>72.937445999999994</v>
      </c>
      <c r="P11049" s="7">
        <v>84.271781000000004</v>
      </c>
      <c r="Q11049" s="7">
        <v>33.090994000000002</v>
      </c>
      <c r="R11049" s="7">
        <v>124.986405</v>
      </c>
      <c r="S11049" s="7">
        <v>80.849547000000001</v>
      </c>
      <c r="T11049" s="7"/>
    </row>
    <row r="11050" spans="1:20" x14ac:dyDescent="0.35">
      <c r="A11050" s="6" t="s">
        <v>185</v>
      </c>
      <c r="B11050" s="6" t="s">
        <v>216</v>
      </c>
      <c r="C11050" s="6" t="s">
        <v>769</v>
      </c>
      <c r="D11050" s="6" t="s">
        <v>684</v>
      </c>
      <c r="E11050" s="6" t="s">
        <v>303</v>
      </c>
      <c r="F11050" s="6" t="s">
        <v>320</v>
      </c>
      <c r="G11050" s="6" t="s">
        <v>321</v>
      </c>
      <c r="H11050" s="6"/>
      <c r="I11050" s="6"/>
      <c r="J11050" s="6"/>
      <c r="K11050" s="7">
        <v>0</v>
      </c>
      <c r="L11050" s="7">
        <v>0</v>
      </c>
      <c r="M11050" s="7">
        <v>0</v>
      </c>
      <c r="N11050" s="7">
        <v>0.15010200000000001</v>
      </c>
      <c r="O11050" s="7">
        <v>0.160052</v>
      </c>
      <c r="P11050" s="7">
        <v>0.16997000000000001</v>
      </c>
      <c r="Q11050" s="7">
        <v>0</v>
      </c>
      <c r="R11050" s="7">
        <v>0</v>
      </c>
      <c r="S11050" s="7">
        <v>0</v>
      </c>
      <c r="T11050" s="7"/>
    </row>
    <row r="11051" spans="1:20" x14ac:dyDescent="0.35">
      <c r="A11051" s="6" t="s">
        <v>185</v>
      </c>
      <c r="B11051" s="6" t="s">
        <v>216</v>
      </c>
      <c r="C11051" s="6" t="s">
        <v>769</v>
      </c>
      <c r="D11051" s="6" t="s">
        <v>684</v>
      </c>
      <c r="E11051" s="6" t="s">
        <v>303</v>
      </c>
      <c r="F11051" s="6" t="s">
        <v>326</v>
      </c>
      <c r="G11051" s="6" t="s">
        <v>327</v>
      </c>
      <c r="H11051" s="6"/>
      <c r="I11051" s="6"/>
      <c r="J11051" s="6"/>
      <c r="K11051" s="7">
        <v>0</v>
      </c>
      <c r="L11051" s="7">
        <v>0</v>
      </c>
      <c r="M11051" s="7">
        <v>0</v>
      </c>
      <c r="N11051" s="7">
        <v>4.96448</v>
      </c>
      <c r="O11051" s="7">
        <v>5.132612</v>
      </c>
      <c r="P11051" s="7">
        <v>5.4900719999999996</v>
      </c>
      <c r="Q11051" s="7">
        <v>1.9700299999999999</v>
      </c>
      <c r="R11051" s="7">
        <v>7.1527240000000001</v>
      </c>
      <c r="S11051" s="7">
        <v>4.7167500000000002</v>
      </c>
      <c r="T11051" s="7"/>
    </row>
    <row r="11052" spans="1:20" x14ac:dyDescent="0.35">
      <c r="A11052" s="6" t="s">
        <v>185</v>
      </c>
      <c r="B11052" s="6" t="s">
        <v>216</v>
      </c>
      <c r="C11052" s="6" t="s">
        <v>769</v>
      </c>
      <c r="D11052" s="6" t="s">
        <v>684</v>
      </c>
      <c r="E11052" s="6" t="s">
        <v>303</v>
      </c>
      <c r="F11052" s="6" t="s">
        <v>328</v>
      </c>
      <c r="G11052" s="6" t="s">
        <v>329</v>
      </c>
      <c r="H11052" s="7">
        <v>4.7551949999999996</v>
      </c>
      <c r="I11052" s="7">
        <v>30.433247999999999</v>
      </c>
      <c r="J11052" s="7">
        <v>24.727014</v>
      </c>
      <c r="K11052" s="7">
        <v>6.689832</v>
      </c>
      <c r="L11052" s="7">
        <v>18.533255</v>
      </c>
      <c r="M11052" s="7">
        <v>24.051687999999999</v>
      </c>
      <c r="N11052" s="7">
        <v>28.305727999999998</v>
      </c>
      <c r="O11052" s="7">
        <v>13.977171999999999</v>
      </c>
      <c r="P11052" s="7">
        <v>0</v>
      </c>
      <c r="Q11052" s="7">
        <v>0</v>
      </c>
      <c r="R11052" s="7">
        <v>0</v>
      </c>
      <c r="S11052" s="7">
        <v>0</v>
      </c>
      <c r="T11052" s="7"/>
    </row>
    <row r="11053" spans="1:20" x14ac:dyDescent="0.35">
      <c r="A11053" s="6" t="s">
        <v>185</v>
      </c>
      <c r="B11053" s="6" t="s">
        <v>216</v>
      </c>
      <c r="C11053" s="6" t="s">
        <v>769</v>
      </c>
      <c r="D11053" s="6" t="s">
        <v>684</v>
      </c>
      <c r="E11053" s="6" t="s">
        <v>303</v>
      </c>
      <c r="F11053" s="6" t="s">
        <v>330</v>
      </c>
      <c r="G11053" s="6" t="s">
        <v>331</v>
      </c>
      <c r="H11053" s="6"/>
      <c r="I11053" s="6"/>
      <c r="J11053" s="6"/>
      <c r="K11053" s="7">
        <v>0</v>
      </c>
      <c r="L11053" s="7">
        <v>0</v>
      </c>
      <c r="M11053" s="7">
        <v>0</v>
      </c>
      <c r="N11053" s="7">
        <v>0</v>
      </c>
      <c r="O11053" s="7">
        <v>9.7227110000000003</v>
      </c>
      <c r="P11053" s="7">
        <v>23.390487</v>
      </c>
      <c r="Q11053" s="7">
        <v>7.21021</v>
      </c>
      <c r="R11053" s="7">
        <v>19.987843999999999</v>
      </c>
      <c r="S11053" s="7">
        <v>13.284338999999999</v>
      </c>
      <c r="T11053" s="7"/>
    </row>
    <row r="11054" spans="1:20" x14ac:dyDescent="0.35">
      <c r="A11054" s="6" t="s">
        <v>185</v>
      </c>
      <c r="B11054" s="6" t="s">
        <v>216</v>
      </c>
      <c r="C11054" s="6" t="s">
        <v>769</v>
      </c>
      <c r="D11054" s="6" t="s">
        <v>684</v>
      </c>
      <c r="E11054" s="6" t="s">
        <v>303</v>
      </c>
      <c r="F11054" s="6" t="s">
        <v>332</v>
      </c>
      <c r="G11054" s="6" t="s">
        <v>333</v>
      </c>
      <c r="H11054" s="6"/>
      <c r="I11054" s="7">
        <v>7.6083119999999997</v>
      </c>
      <c r="J11054" s="7">
        <v>2.8531170000000001</v>
      </c>
      <c r="K11054" s="7">
        <v>6.689832</v>
      </c>
      <c r="L11054" s="7">
        <v>5.0984930000000004</v>
      </c>
      <c r="M11054" s="7">
        <v>14.693637000000001</v>
      </c>
      <c r="N11054" s="7">
        <v>9.1082719999999995</v>
      </c>
      <c r="O11054" s="7">
        <v>9.9551060000000007</v>
      </c>
      <c r="P11054" s="7">
        <v>0</v>
      </c>
      <c r="Q11054" s="7">
        <v>0</v>
      </c>
      <c r="R11054" s="7">
        <v>0</v>
      </c>
      <c r="S11054" s="7">
        <v>0</v>
      </c>
      <c r="T11054" s="7"/>
    </row>
    <row r="11055" spans="1:20" x14ac:dyDescent="0.35">
      <c r="A11055" s="6" t="s">
        <v>185</v>
      </c>
      <c r="B11055" s="6" t="s">
        <v>216</v>
      </c>
      <c r="C11055" s="6" t="s">
        <v>769</v>
      </c>
      <c r="D11055" s="6" t="s">
        <v>684</v>
      </c>
      <c r="E11055" s="6" t="s">
        <v>303</v>
      </c>
      <c r="F11055" s="6" t="s">
        <v>334</v>
      </c>
      <c r="G11055" s="6" t="s">
        <v>335</v>
      </c>
      <c r="H11055" s="6"/>
      <c r="I11055" s="6"/>
      <c r="J11055" s="6"/>
      <c r="K11055" s="7">
        <v>0</v>
      </c>
      <c r="L11055" s="7">
        <v>0</v>
      </c>
      <c r="M11055" s="7">
        <v>0</v>
      </c>
      <c r="N11055" s="7">
        <v>0</v>
      </c>
      <c r="O11055" s="7">
        <v>6.9234559999999998</v>
      </c>
      <c r="P11055" s="7">
        <v>11.330228</v>
      </c>
      <c r="Q11055" s="7">
        <v>8.2702419999999996</v>
      </c>
      <c r="R11055" s="7">
        <v>14.155977</v>
      </c>
      <c r="S11055" s="7">
        <v>9.8287250000000004</v>
      </c>
      <c r="T11055" s="7"/>
    </row>
    <row r="11056" spans="1:20" x14ac:dyDescent="0.35">
      <c r="A11056" s="6" t="s">
        <v>185</v>
      </c>
      <c r="B11056" s="6" t="s">
        <v>216</v>
      </c>
      <c r="C11056" s="6" t="s">
        <v>769</v>
      </c>
      <c r="D11056" s="6" t="s">
        <v>684</v>
      </c>
      <c r="E11056" s="6" t="s">
        <v>303</v>
      </c>
      <c r="F11056" s="6" t="s">
        <v>336</v>
      </c>
      <c r="G11056" s="6" t="s">
        <v>337</v>
      </c>
      <c r="H11056" s="6"/>
      <c r="I11056" s="6"/>
      <c r="J11056" s="6"/>
      <c r="K11056" s="7">
        <v>0</v>
      </c>
      <c r="L11056" s="7">
        <v>0</v>
      </c>
      <c r="M11056" s="7">
        <v>0</v>
      </c>
      <c r="N11056" s="7">
        <v>1.1610480000000001</v>
      </c>
      <c r="O11056" s="7">
        <v>0.79039800000000004</v>
      </c>
      <c r="P11056" s="7">
        <v>0</v>
      </c>
      <c r="Q11056" s="7">
        <v>0</v>
      </c>
      <c r="R11056" s="7">
        <v>0</v>
      </c>
      <c r="S11056" s="7">
        <v>0</v>
      </c>
      <c r="T11056" s="7"/>
    </row>
    <row r="11057" spans="1:20" x14ac:dyDescent="0.35">
      <c r="A11057" s="6" t="s">
        <v>185</v>
      </c>
      <c r="B11057" s="6" t="s">
        <v>216</v>
      </c>
      <c r="C11057" s="6" t="s">
        <v>769</v>
      </c>
      <c r="D11057" s="6" t="s">
        <v>684</v>
      </c>
      <c r="E11057" s="6" t="s">
        <v>303</v>
      </c>
      <c r="F11057" s="6" t="s">
        <v>338</v>
      </c>
      <c r="G11057" s="6" t="s">
        <v>339</v>
      </c>
      <c r="H11057" s="6"/>
      <c r="I11057" s="6"/>
      <c r="J11057" s="6"/>
      <c r="K11057" s="7">
        <v>0</v>
      </c>
      <c r="L11057" s="7">
        <v>0</v>
      </c>
      <c r="M11057" s="7">
        <v>0</v>
      </c>
      <c r="N11057" s="7">
        <v>0</v>
      </c>
      <c r="O11057" s="7">
        <v>0.54879</v>
      </c>
      <c r="P11057" s="7">
        <v>7.8801550000000002</v>
      </c>
      <c r="Q11057" s="7">
        <v>2.990078</v>
      </c>
      <c r="R11057" s="7">
        <v>6.1558479999999998</v>
      </c>
      <c r="S11057" s="7">
        <v>4.6410999999999998</v>
      </c>
      <c r="T11057" s="7"/>
    </row>
    <row r="11058" spans="1:20" x14ac:dyDescent="0.35">
      <c r="A11058" s="6" t="s">
        <v>185</v>
      </c>
      <c r="B11058" s="6" t="s">
        <v>216</v>
      </c>
      <c r="C11058" s="6" t="s">
        <v>769</v>
      </c>
      <c r="D11058" s="6" t="s">
        <v>684</v>
      </c>
      <c r="E11058" s="6" t="s">
        <v>303</v>
      </c>
      <c r="F11058" s="6" t="s">
        <v>340</v>
      </c>
      <c r="G11058" s="6" t="s">
        <v>341</v>
      </c>
      <c r="H11058" s="7">
        <v>6.3402599999999998</v>
      </c>
      <c r="I11058" s="6"/>
      <c r="J11058" s="7">
        <v>31.7013</v>
      </c>
      <c r="K11058" s="7">
        <v>15.631985999999999</v>
      </c>
      <c r="L11058" s="7">
        <v>5.1772640000000001</v>
      </c>
      <c r="M11058" s="7">
        <v>1.4063779999999999</v>
      </c>
      <c r="N11058" s="7">
        <v>5.0145340000000003</v>
      </c>
      <c r="O11058" s="7">
        <v>5.1826359999999996</v>
      </c>
      <c r="P11058" s="7">
        <v>5.5400850000000004</v>
      </c>
      <c r="Q11058" s="7">
        <v>0.69998800000000005</v>
      </c>
      <c r="R11058" s="7">
        <v>2.5420600000000002</v>
      </c>
      <c r="S11058" s="7">
        <v>1.673122</v>
      </c>
      <c r="T11058" s="7"/>
    </row>
    <row r="11059" spans="1:20" x14ac:dyDescent="0.35">
      <c r="A11059" s="6" t="s">
        <v>185</v>
      </c>
      <c r="B11059" s="6" t="s">
        <v>216</v>
      </c>
      <c r="C11059" s="6" t="s">
        <v>769</v>
      </c>
      <c r="D11059" s="6" t="s">
        <v>684</v>
      </c>
      <c r="E11059" s="6" t="s">
        <v>303</v>
      </c>
      <c r="F11059" s="6" t="s">
        <v>342</v>
      </c>
      <c r="G11059" s="6" t="s">
        <v>343</v>
      </c>
      <c r="H11059" s="6"/>
      <c r="I11059" s="6"/>
      <c r="J11059" s="6"/>
      <c r="K11059" s="7">
        <v>0</v>
      </c>
      <c r="L11059" s="7">
        <v>0</v>
      </c>
      <c r="M11059" s="7">
        <v>0</v>
      </c>
      <c r="N11059" s="7">
        <v>0.123172</v>
      </c>
      <c r="O11059" s="7">
        <v>0</v>
      </c>
      <c r="P11059" s="7">
        <v>0</v>
      </c>
      <c r="Q11059" s="7">
        <v>0</v>
      </c>
      <c r="R11059" s="7">
        <v>0</v>
      </c>
      <c r="S11059" s="7">
        <v>0</v>
      </c>
      <c r="T11059" s="7"/>
    </row>
    <row r="11060" spans="1:20" x14ac:dyDescent="0.35">
      <c r="A11060" s="6" t="s">
        <v>185</v>
      </c>
      <c r="B11060" s="6" t="s">
        <v>216</v>
      </c>
      <c r="C11060" s="6" t="s">
        <v>769</v>
      </c>
      <c r="D11060" s="6" t="s">
        <v>684</v>
      </c>
      <c r="E11060" s="6" t="s">
        <v>303</v>
      </c>
      <c r="F11060" s="6" t="s">
        <v>344</v>
      </c>
      <c r="G11060" s="6" t="s">
        <v>345</v>
      </c>
      <c r="H11060" s="6"/>
      <c r="I11060" s="6"/>
      <c r="J11060" s="6"/>
      <c r="K11060" s="7">
        <v>0</v>
      </c>
      <c r="L11060" s="7">
        <v>0</v>
      </c>
      <c r="M11060" s="7">
        <v>0</v>
      </c>
      <c r="N11060" s="7">
        <v>0.124394</v>
      </c>
      <c r="O11060" s="7">
        <v>0</v>
      </c>
      <c r="P11060" s="7">
        <v>0</v>
      </c>
      <c r="Q11060" s="7">
        <v>0</v>
      </c>
      <c r="R11060" s="7">
        <v>0</v>
      </c>
      <c r="S11060" s="7">
        <v>0</v>
      </c>
      <c r="T11060" s="7"/>
    </row>
    <row r="11061" spans="1:20" x14ac:dyDescent="0.35">
      <c r="A11061" s="6" t="s">
        <v>185</v>
      </c>
      <c r="B11061" s="6" t="s">
        <v>216</v>
      </c>
      <c r="C11061" s="6" t="s">
        <v>769</v>
      </c>
      <c r="D11061" s="6" t="s">
        <v>684</v>
      </c>
      <c r="E11061" s="6" t="s">
        <v>303</v>
      </c>
      <c r="F11061" s="6" t="s">
        <v>346</v>
      </c>
      <c r="G11061" s="6" t="s">
        <v>347</v>
      </c>
      <c r="H11061" s="6"/>
      <c r="I11061" s="6"/>
      <c r="J11061" s="6"/>
      <c r="K11061" s="7">
        <v>0</v>
      </c>
      <c r="L11061" s="7">
        <v>0</v>
      </c>
      <c r="M11061" s="7">
        <v>0</v>
      </c>
      <c r="N11061" s="7">
        <v>7.4635999999999994E-2</v>
      </c>
      <c r="O11061" s="7">
        <v>0</v>
      </c>
      <c r="P11061" s="7">
        <v>0</v>
      </c>
      <c r="Q11061" s="7">
        <v>0</v>
      </c>
      <c r="R11061" s="7">
        <v>0</v>
      </c>
      <c r="S11061" s="7">
        <v>0</v>
      </c>
      <c r="T11061" s="7"/>
    </row>
    <row r="11062" spans="1:20" x14ac:dyDescent="0.35">
      <c r="A11062" s="6" t="s">
        <v>185</v>
      </c>
      <c r="B11062" s="6" t="s">
        <v>216</v>
      </c>
      <c r="C11062" s="6" t="s">
        <v>769</v>
      </c>
      <c r="D11062" s="6" t="s">
        <v>684</v>
      </c>
      <c r="E11062" s="6" t="s">
        <v>303</v>
      </c>
      <c r="F11062" s="6" t="s">
        <v>348</v>
      </c>
      <c r="G11062" s="6" t="s">
        <v>349</v>
      </c>
      <c r="H11062" s="6"/>
      <c r="I11062" s="6"/>
      <c r="J11062" s="6"/>
      <c r="K11062" s="7">
        <v>0</v>
      </c>
      <c r="L11062" s="7">
        <v>0</v>
      </c>
      <c r="M11062" s="7">
        <v>0</v>
      </c>
      <c r="N11062" s="7">
        <v>3.4631240000000001</v>
      </c>
      <c r="O11062" s="7">
        <v>4.0120399999999998</v>
      </c>
      <c r="P11062" s="7">
        <v>4.6400790000000001</v>
      </c>
      <c r="Q11062" s="7">
        <v>2.5500579999999999</v>
      </c>
      <c r="R11062" s="7">
        <v>9.6449999999999996</v>
      </c>
      <c r="S11062" s="7">
        <v>6.246982</v>
      </c>
      <c r="T11062" s="7"/>
    </row>
    <row r="11063" spans="1:20" x14ac:dyDescent="0.35">
      <c r="A11063" s="6" t="s">
        <v>185</v>
      </c>
      <c r="B11063" s="6" t="s">
        <v>216</v>
      </c>
      <c r="C11063" s="6" t="s">
        <v>769</v>
      </c>
      <c r="D11063" s="6" t="s">
        <v>684</v>
      </c>
      <c r="E11063" s="6" t="s">
        <v>303</v>
      </c>
      <c r="F11063" s="6" t="s">
        <v>350</v>
      </c>
      <c r="G11063" s="6" t="s">
        <v>351</v>
      </c>
      <c r="H11063" s="6"/>
      <c r="I11063" s="6"/>
      <c r="J11063" s="6"/>
      <c r="K11063" s="7">
        <v>0</v>
      </c>
      <c r="L11063" s="7">
        <v>0</v>
      </c>
      <c r="M11063" s="7">
        <v>0</v>
      </c>
      <c r="N11063" s="7">
        <v>2.5623</v>
      </c>
      <c r="O11063" s="7">
        <v>2.961484</v>
      </c>
      <c r="P11063" s="7">
        <v>3.4200300000000001</v>
      </c>
      <c r="Q11063" s="7">
        <v>0.77999200000000002</v>
      </c>
      <c r="R11063" s="7">
        <v>2.94082</v>
      </c>
      <c r="S11063" s="7">
        <v>1.90012</v>
      </c>
      <c r="T11063" s="7"/>
    </row>
    <row r="11064" spans="1:20" x14ac:dyDescent="0.35">
      <c r="A11064" s="6" t="s">
        <v>185</v>
      </c>
      <c r="B11064" s="6" t="s">
        <v>216</v>
      </c>
      <c r="C11064" s="6" t="s">
        <v>769</v>
      </c>
      <c r="D11064" s="6" t="s">
        <v>684</v>
      </c>
      <c r="E11064" s="6" t="s">
        <v>303</v>
      </c>
      <c r="F11064" s="6" t="s">
        <v>352</v>
      </c>
      <c r="G11064" s="6" t="s">
        <v>353</v>
      </c>
      <c r="H11064" s="6"/>
      <c r="I11064" s="6"/>
      <c r="J11064" s="7">
        <v>42.2684</v>
      </c>
      <c r="K11064" s="7">
        <v>0</v>
      </c>
      <c r="L11064" s="7">
        <v>0</v>
      </c>
      <c r="M11064" s="7">
        <v>0</v>
      </c>
      <c r="N11064" s="7">
        <v>17.225625999999998</v>
      </c>
      <c r="O11064" s="7">
        <v>19.960218000000001</v>
      </c>
      <c r="P11064" s="7">
        <v>23.060461</v>
      </c>
      <c r="Q11064" s="7">
        <v>8.7402359999999994</v>
      </c>
      <c r="R11064" s="7">
        <v>33.009846000000003</v>
      </c>
      <c r="S11064" s="7">
        <v>21.355820000000001</v>
      </c>
      <c r="T11064" s="7"/>
    </row>
    <row r="11065" spans="1:20" x14ac:dyDescent="0.35">
      <c r="A11065" s="6" t="s">
        <v>185</v>
      </c>
      <c r="B11065" s="6" t="s">
        <v>216</v>
      </c>
      <c r="C11065" s="6" t="s">
        <v>769</v>
      </c>
      <c r="D11065" s="6" t="s">
        <v>684</v>
      </c>
      <c r="E11065" s="6" t="s">
        <v>303</v>
      </c>
      <c r="F11065" s="6" t="s">
        <v>354</v>
      </c>
      <c r="G11065" s="6" t="s">
        <v>355</v>
      </c>
      <c r="H11065" s="6"/>
      <c r="I11065" s="6"/>
      <c r="J11065" s="6"/>
      <c r="K11065" s="7">
        <v>0</v>
      </c>
      <c r="L11065" s="7">
        <v>0</v>
      </c>
      <c r="M11065" s="7">
        <v>0</v>
      </c>
      <c r="N11065" s="7">
        <v>0.621224</v>
      </c>
      <c r="O11065" s="7">
        <v>0.214924</v>
      </c>
      <c r="P11065" s="7">
        <v>0.45995999999999998</v>
      </c>
      <c r="Q11065" s="7">
        <v>0.20996799999999999</v>
      </c>
      <c r="R11065" s="7">
        <v>0.54825400000000002</v>
      </c>
      <c r="S11065" s="7">
        <v>0.50532699999999997</v>
      </c>
      <c r="T11065" s="7"/>
    </row>
    <row r="11066" spans="1:20" x14ac:dyDescent="0.35">
      <c r="A11066" s="6" t="s">
        <v>185</v>
      </c>
      <c r="B11066" s="6" t="s">
        <v>216</v>
      </c>
      <c r="C11066" s="6" t="s">
        <v>769</v>
      </c>
      <c r="D11066" s="6" t="s">
        <v>684</v>
      </c>
      <c r="E11066" s="6" t="s">
        <v>303</v>
      </c>
      <c r="F11066" s="6" t="s">
        <v>356</v>
      </c>
      <c r="G11066" s="6" t="s">
        <v>357</v>
      </c>
      <c r="H11066" s="6"/>
      <c r="I11066" s="6"/>
      <c r="J11066" s="6"/>
      <c r="K11066" s="7">
        <v>0</v>
      </c>
      <c r="L11066" s="7">
        <v>0</v>
      </c>
      <c r="M11066" s="7">
        <v>0</v>
      </c>
      <c r="N11066" s="7">
        <v>0.91115900000000005</v>
      </c>
      <c r="O11066" s="7">
        <v>0.48757</v>
      </c>
      <c r="P11066" s="7">
        <v>0.54998499999999995</v>
      </c>
      <c r="Q11066" s="7">
        <v>0.919964</v>
      </c>
      <c r="R11066" s="7">
        <v>1.8691260000000001</v>
      </c>
      <c r="S11066" s="7">
        <v>1.4887349999999999</v>
      </c>
      <c r="T11066" s="7"/>
    </row>
    <row r="11067" spans="1:20" x14ac:dyDescent="0.35">
      <c r="A11067" s="6" t="s">
        <v>185</v>
      </c>
      <c r="B11067" s="6" t="s">
        <v>216</v>
      </c>
      <c r="C11067" s="6" t="s">
        <v>769</v>
      </c>
      <c r="D11067" s="6" t="s">
        <v>684</v>
      </c>
      <c r="E11067" s="6" t="s">
        <v>303</v>
      </c>
      <c r="F11067" s="6" t="s">
        <v>358</v>
      </c>
      <c r="G11067" s="6" t="s">
        <v>359</v>
      </c>
      <c r="H11067" s="6"/>
      <c r="I11067" s="6"/>
      <c r="J11067" s="6"/>
      <c r="K11067" s="7">
        <v>0</v>
      </c>
      <c r="L11067" s="7">
        <v>0</v>
      </c>
      <c r="M11067" s="7">
        <v>0</v>
      </c>
      <c r="N11067" s="7">
        <v>0.38653900000000002</v>
      </c>
      <c r="O11067" s="7">
        <v>0.26212000000000002</v>
      </c>
      <c r="P11067" s="7">
        <v>0.33998</v>
      </c>
      <c r="Q11067" s="7">
        <v>0.71998399999999996</v>
      </c>
      <c r="R11067" s="7">
        <v>1.432998</v>
      </c>
      <c r="S11067" s="7">
        <v>1.00387</v>
      </c>
      <c r="T11067" s="7"/>
    </row>
    <row r="11068" spans="1:20" x14ac:dyDescent="0.35">
      <c r="A11068" s="6" t="s">
        <v>185</v>
      </c>
      <c r="B11068" s="6" t="s">
        <v>216</v>
      </c>
      <c r="C11068" s="6" t="s">
        <v>769</v>
      </c>
      <c r="D11068" s="6" t="s">
        <v>684</v>
      </c>
      <c r="E11068" s="6" t="s">
        <v>303</v>
      </c>
      <c r="F11068" s="6" t="s">
        <v>360</v>
      </c>
      <c r="G11068" s="6" t="s">
        <v>361</v>
      </c>
      <c r="H11068" s="6"/>
      <c r="I11068" s="6"/>
      <c r="J11068" s="6"/>
      <c r="K11068" s="7">
        <v>0</v>
      </c>
      <c r="L11068" s="7">
        <v>0</v>
      </c>
      <c r="M11068" s="7">
        <v>0</v>
      </c>
      <c r="N11068" s="7">
        <v>0.22087300000000001</v>
      </c>
      <c r="O11068" s="7">
        <v>9.9596000000000004E-2</v>
      </c>
      <c r="P11068" s="7">
        <v>0.23997499999999999</v>
      </c>
      <c r="Q11068" s="7">
        <v>0.139984</v>
      </c>
      <c r="R11068" s="7">
        <v>0.34889199999999998</v>
      </c>
      <c r="S11068" s="7">
        <v>0.286804</v>
      </c>
      <c r="T11068" s="7"/>
    </row>
    <row r="11069" spans="1:20" x14ac:dyDescent="0.35">
      <c r="A11069" s="6" t="s">
        <v>185</v>
      </c>
      <c r="B11069" s="6" t="s">
        <v>216</v>
      </c>
      <c r="C11069" s="6" t="s">
        <v>769</v>
      </c>
      <c r="D11069" s="6" t="s">
        <v>684</v>
      </c>
      <c r="E11069" s="6" t="s">
        <v>303</v>
      </c>
      <c r="F11069" s="6" t="s">
        <v>362</v>
      </c>
      <c r="G11069" s="6" t="s">
        <v>363</v>
      </c>
      <c r="H11069" s="6"/>
      <c r="I11069" s="6"/>
      <c r="J11069" s="6"/>
      <c r="K11069" s="7">
        <v>0</v>
      </c>
      <c r="L11069" s="7">
        <v>0</v>
      </c>
      <c r="M11069" s="7">
        <v>0</v>
      </c>
      <c r="N11069" s="7">
        <v>199.749966</v>
      </c>
      <c r="O11069" s="7">
        <v>111.83996</v>
      </c>
      <c r="P11069" s="7">
        <v>45.539960000000001</v>
      </c>
      <c r="Q11069" s="7">
        <v>7.7399680000000002</v>
      </c>
      <c r="R11069" s="7">
        <v>11.65103</v>
      </c>
      <c r="S11069" s="7">
        <v>8.3461529999999993</v>
      </c>
      <c r="T11069" s="7"/>
    </row>
    <row r="11070" spans="1:20" x14ac:dyDescent="0.35">
      <c r="A11070" s="6" t="s">
        <v>185</v>
      </c>
      <c r="B11070" s="6" t="s">
        <v>216</v>
      </c>
      <c r="C11070" s="6" t="s">
        <v>769</v>
      </c>
      <c r="D11070" s="6" t="s">
        <v>684</v>
      </c>
      <c r="E11070" s="6" t="s">
        <v>303</v>
      </c>
      <c r="F11070" s="6" t="s">
        <v>364</v>
      </c>
      <c r="G11070" s="6" t="s">
        <v>365</v>
      </c>
      <c r="H11070" s="6"/>
      <c r="I11070" s="6"/>
      <c r="J11070" s="6"/>
      <c r="K11070" s="7">
        <v>0</v>
      </c>
      <c r="L11070" s="7">
        <v>0</v>
      </c>
      <c r="M11070" s="7">
        <v>0</v>
      </c>
      <c r="N11070" s="7">
        <v>0</v>
      </c>
      <c r="O11070" s="7">
        <v>7.3599899999999998</v>
      </c>
      <c r="P11070" s="7">
        <v>4.8699849999999998</v>
      </c>
      <c r="Q11070" s="7">
        <v>0.97998399999999997</v>
      </c>
      <c r="R11070" s="7">
        <v>2.4174250000000002</v>
      </c>
      <c r="S11070" s="7">
        <v>5.40442</v>
      </c>
      <c r="T11070" s="7"/>
    </row>
    <row r="11071" spans="1:20" x14ac:dyDescent="0.35">
      <c r="A11071" s="6" t="s">
        <v>185</v>
      </c>
      <c r="B11071" s="6" t="s">
        <v>216</v>
      </c>
      <c r="C11071" s="6" t="s">
        <v>769</v>
      </c>
      <c r="D11071" s="6" t="s">
        <v>684</v>
      </c>
      <c r="E11071" s="6" t="s">
        <v>303</v>
      </c>
      <c r="F11071" s="6" t="s">
        <v>366</v>
      </c>
      <c r="G11071" s="6" t="s">
        <v>367</v>
      </c>
      <c r="H11071" s="6"/>
      <c r="I11071" s="6"/>
      <c r="J11071" s="6"/>
      <c r="K11071" s="7">
        <v>0</v>
      </c>
      <c r="L11071" s="7">
        <v>0</v>
      </c>
      <c r="M11071" s="7">
        <v>0</v>
      </c>
      <c r="N11071" s="7">
        <v>0</v>
      </c>
      <c r="O11071" s="7">
        <v>7.3599899999999998</v>
      </c>
      <c r="P11071" s="7">
        <v>4.8699849999999998</v>
      </c>
      <c r="Q11071" s="7">
        <v>0.97998399999999997</v>
      </c>
      <c r="R11071" s="7">
        <v>2.4174250000000002</v>
      </c>
      <c r="S11071" s="7">
        <v>5.40442</v>
      </c>
      <c r="T11071" s="7"/>
    </row>
    <row r="11072" spans="1:20" x14ac:dyDescent="0.35">
      <c r="A11072" s="6" t="s">
        <v>185</v>
      </c>
      <c r="B11072" s="6" t="s">
        <v>216</v>
      </c>
      <c r="C11072" s="6" t="s">
        <v>769</v>
      </c>
      <c r="D11072" s="6" t="s">
        <v>684</v>
      </c>
      <c r="E11072" s="6" t="s">
        <v>303</v>
      </c>
      <c r="F11072" s="6" t="s">
        <v>368</v>
      </c>
      <c r="G11072" s="6" t="s">
        <v>369</v>
      </c>
      <c r="H11072" s="6"/>
      <c r="I11072" s="6"/>
      <c r="J11072" s="6"/>
      <c r="K11072" s="7">
        <v>0</v>
      </c>
      <c r="L11072" s="7">
        <v>0</v>
      </c>
      <c r="M11072" s="7">
        <v>0</v>
      </c>
      <c r="N11072" s="7">
        <v>0</v>
      </c>
      <c r="O11072" s="7">
        <v>9.3799880000000009</v>
      </c>
      <c r="P11072" s="7">
        <v>9.9999900000000004</v>
      </c>
      <c r="Q11072" s="7">
        <v>3.2499880000000001</v>
      </c>
      <c r="R11072" s="7">
        <v>6.0560489999999998</v>
      </c>
      <c r="S11072" s="7">
        <v>3.941945</v>
      </c>
      <c r="T11072" s="7"/>
    </row>
    <row r="11073" spans="1:20" x14ac:dyDescent="0.35">
      <c r="A11073" s="6" t="s">
        <v>185</v>
      </c>
      <c r="B11073" s="6" t="s">
        <v>216</v>
      </c>
      <c r="C11073" s="6" t="s">
        <v>769</v>
      </c>
      <c r="D11073" s="6" t="s">
        <v>684</v>
      </c>
      <c r="E11073" s="6" t="s">
        <v>303</v>
      </c>
      <c r="F11073" s="6" t="s">
        <v>370</v>
      </c>
      <c r="G11073" s="6" t="s">
        <v>371</v>
      </c>
      <c r="H11073" s="6"/>
      <c r="I11073" s="6"/>
      <c r="J11073" s="6"/>
      <c r="K11073" s="7">
        <v>0</v>
      </c>
      <c r="L11073" s="7">
        <v>0</v>
      </c>
      <c r="M11073" s="7">
        <v>0</v>
      </c>
      <c r="N11073" s="7">
        <v>12.110992</v>
      </c>
      <c r="O11073" s="7">
        <v>6.473306</v>
      </c>
      <c r="P11073" s="7">
        <v>0</v>
      </c>
      <c r="Q11073" s="7">
        <v>0</v>
      </c>
      <c r="R11073" s="7">
        <v>0</v>
      </c>
      <c r="S11073" s="7">
        <v>0</v>
      </c>
      <c r="T11073" s="7"/>
    </row>
    <row r="11074" spans="1:20" x14ac:dyDescent="0.35">
      <c r="A11074" s="6" t="s">
        <v>185</v>
      </c>
      <c r="B11074" s="6" t="s">
        <v>216</v>
      </c>
      <c r="C11074" s="6" t="s">
        <v>769</v>
      </c>
      <c r="D11074" s="6" t="s">
        <v>684</v>
      </c>
      <c r="E11074" s="6" t="s">
        <v>303</v>
      </c>
      <c r="F11074" s="6" t="s">
        <v>372</v>
      </c>
      <c r="G11074" s="6" t="s">
        <v>373</v>
      </c>
      <c r="H11074" s="6"/>
      <c r="I11074" s="6"/>
      <c r="J11074" s="6"/>
      <c r="K11074" s="7">
        <v>0</v>
      </c>
      <c r="L11074" s="7">
        <v>0</v>
      </c>
      <c r="M11074" s="7">
        <v>0</v>
      </c>
      <c r="N11074" s="7">
        <v>0</v>
      </c>
      <c r="O11074" s="7">
        <v>4.5041909999999996</v>
      </c>
      <c r="P11074" s="7">
        <v>12.46025</v>
      </c>
      <c r="Q11074" s="7">
        <v>5.9901720000000003</v>
      </c>
      <c r="R11074" s="7">
        <v>13.856909999999999</v>
      </c>
      <c r="S11074" s="7">
        <v>8.8618199999999998</v>
      </c>
      <c r="T11074" s="7"/>
    </row>
    <row r="11075" spans="1:20" x14ac:dyDescent="0.35">
      <c r="A11075" s="6" t="s">
        <v>185</v>
      </c>
      <c r="B11075" s="6" t="s">
        <v>216</v>
      </c>
      <c r="C11075" s="6" t="s">
        <v>769</v>
      </c>
      <c r="D11075" s="6" t="s">
        <v>684</v>
      </c>
      <c r="E11075" s="6" t="s">
        <v>303</v>
      </c>
      <c r="F11075" s="6" t="s">
        <v>374</v>
      </c>
      <c r="G11075" s="6" t="s">
        <v>375</v>
      </c>
      <c r="H11075" s="7">
        <v>95.103899999999996</v>
      </c>
      <c r="I11075" s="7">
        <v>69.742859999999993</v>
      </c>
      <c r="J11075" s="7">
        <v>21.1342</v>
      </c>
      <c r="K11075" s="7">
        <v>9.2917210000000008</v>
      </c>
      <c r="L11075" s="7">
        <v>53.557560000000002</v>
      </c>
      <c r="M11075" s="7">
        <v>202.06634099999999</v>
      </c>
      <c r="N11075" s="7">
        <v>76.549567999999994</v>
      </c>
      <c r="O11075" s="7">
        <v>101.61217600000001</v>
      </c>
      <c r="P11075" s="7">
        <v>84.701779999999999</v>
      </c>
      <c r="Q11075" s="7">
        <v>42.681291999999999</v>
      </c>
      <c r="R11075" s="7">
        <v>150.008612</v>
      </c>
      <c r="S11075" s="7">
        <v>141.77261999999999</v>
      </c>
      <c r="T11075" s="7"/>
    </row>
    <row r="11076" spans="1:20" x14ac:dyDescent="0.35">
      <c r="A11076" s="6" t="s">
        <v>185</v>
      </c>
      <c r="B11076" s="6" t="s">
        <v>216</v>
      </c>
      <c r="C11076" s="6" t="s">
        <v>769</v>
      </c>
      <c r="D11076" s="6" t="s">
        <v>684</v>
      </c>
      <c r="E11076" s="6" t="s">
        <v>303</v>
      </c>
      <c r="F11076" s="6" t="s">
        <v>376</v>
      </c>
      <c r="G11076" s="6" t="s">
        <v>377</v>
      </c>
      <c r="H11076" s="7">
        <v>42.2684</v>
      </c>
      <c r="I11076" s="7">
        <v>105.67100000000001</v>
      </c>
      <c r="J11076" s="6"/>
      <c r="K11076" s="7">
        <v>0</v>
      </c>
      <c r="L11076" s="7">
        <v>45.154615999999997</v>
      </c>
      <c r="M11076" s="7">
        <v>84.025310000000005</v>
      </c>
      <c r="N11076" s="7">
        <v>62.236564000000001</v>
      </c>
      <c r="O11076" s="7">
        <v>82.602416000000005</v>
      </c>
      <c r="P11076" s="7">
        <v>68.861455000000007</v>
      </c>
      <c r="Q11076" s="7">
        <v>15.400449999999999</v>
      </c>
      <c r="R11076" s="7">
        <v>54.131675999999999</v>
      </c>
      <c r="S11076" s="7">
        <v>51.161540000000002</v>
      </c>
      <c r="T11076" s="7"/>
    </row>
    <row r="11077" spans="1:20" x14ac:dyDescent="0.35">
      <c r="A11077" s="6" t="s">
        <v>185</v>
      </c>
      <c r="B11077" s="6" t="s">
        <v>216</v>
      </c>
      <c r="C11077" s="6" t="s">
        <v>769</v>
      </c>
      <c r="D11077" s="6" t="s">
        <v>684</v>
      </c>
      <c r="E11077" s="6" t="s">
        <v>303</v>
      </c>
      <c r="F11077" s="6" t="s">
        <v>378</v>
      </c>
      <c r="G11077" s="6" t="s">
        <v>379</v>
      </c>
      <c r="H11077" s="7">
        <v>401.5498</v>
      </c>
      <c r="I11077" s="7">
        <v>190.20779999999999</v>
      </c>
      <c r="J11077" s="7">
        <v>274.74459999999999</v>
      </c>
      <c r="K11077" s="7">
        <v>111.501626</v>
      </c>
      <c r="L11077" s="7">
        <v>267.57630799999998</v>
      </c>
      <c r="M11077" s="7">
        <v>369.16081000000003</v>
      </c>
      <c r="N11077" s="7">
        <v>350.75887999999998</v>
      </c>
      <c r="O11077" s="7">
        <v>470.481696</v>
      </c>
      <c r="P11077" s="7">
        <v>534.29150000000004</v>
      </c>
      <c r="Q11077" s="7">
        <v>88.792724000000007</v>
      </c>
      <c r="R11077" s="7">
        <v>338.186106</v>
      </c>
      <c r="S11077" s="7">
        <v>209.06039000000001</v>
      </c>
      <c r="T11077" s="7"/>
    </row>
    <row r="11078" spans="1:20" x14ac:dyDescent="0.35">
      <c r="A11078" s="6" t="s">
        <v>185</v>
      </c>
      <c r="B11078" s="6" t="s">
        <v>216</v>
      </c>
      <c r="C11078" s="6" t="s">
        <v>769</v>
      </c>
      <c r="D11078" s="6" t="s">
        <v>684</v>
      </c>
      <c r="E11078" s="6" t="s">
        <v>303</v>
      </c>
      <c r="F11078" s="6" t="s">
        <v>380</v>
      </c>
      <c r="G11078" s="6" t="s">
        <v>381</v>
      </c>
      <c r="H11078" s="7">
        <v>137.3723</v>
      </c>
      <c r="I11078" s="7">
        <v>169.0736</v>
      </c>
      <c r="J11078" s="7">
        <v>137.3723</v>
      </c>
      <c r="K11078" s="7">
        <v>18.583454</v>
      </c>
      <c r="L11078" s="7">
        <v>114.150668</v>
      </c>
      <c r="M11078" s="7">
        <v>207.70352700000001</v>
      </c>
      <c r="N11078" s="7">
        <v>200.862596</v>
      </c>
      <c r="O11078" s="7">
        <v>232.70952800000001</v>
      </c>
      <c r="P11078" s="7">
        <v>268.85576500000002</v>
      </c>
      <c r="Q11078" s="7">
        <v>40.281216000000001</v>
      </c>
      <c r="R11078" s="7">
        <v>152.15195199999999</v>
      </c>
      <c r="S11078" s="7">
        <v>98.421895000000006</v>
      </c>
      <c r="T11078" s="7"/>
    </row>
    <row r="11079" spans="1:20" x14ac:dyDescent="0.35">
      <c r="A11079" s="6" t="s">
        <v>185</v>
      </c>
      <c r="B11079" s="6" t="s">
        <v>216</v>
      </c>
      <c r="C11079" s="6" t="s">
        <v>769</v>
      </c>
      <c r="D11079" s="6" t="s">
        <v>684</v>
      </c>
      <c r="E11079" s="6" t="s">
        <v>303</v>
      </c>
      <c r="F11079" s="6" t="s">
        <v>382</v>
      </c>
      <c r="G11079" s="6" t="s">
        <v>383</v>
      </c>
      <c r="H11079" s="7">
        <v>6.3402599999999998</v>
      </c>
      <c r="I11079" s="7">
        <v>35.928139999999999</v>
      </c>
      <c r="J11079" s="6"/>
      <c r="K11079" s="7">
        <v>9.2917260000000006</v>
      </c>
      <c r="L11079" s="7">
        <v>12.826373999999999</v>
      </c>
      <c r="M11079" s="7">
        <v>5.0566500000000003</v>
      </c>
      <c r="N11079" s="7">
        <v>4.1837840000000002</v>
      </c>
      <c r="O11079" s="7">
        <v>5.5528360000000001</v>
      </c>
      <c r="P11079" s="7">
        <v>4.6300660000000002</v>
      </c>
      <c r="Q11079" s="7">
        <v>6.5001920000000002</v>
      </c>
      <c r="R11079" s="7">
        <v>22.841474000000002</v>
      </c>
      <c r="S11079" s="7">
        <v>21.582854999999999</v>
      </c>
      <c r="T11079" s="7"/>
    </row>
    <row r="11080" spans="1:20" x14ac:dyDescent="0.35">
      <c r="A11080" s="6" t="s">
        <v>185</v>
      </c>
      <c r="B11080" s="6" t="s">
        <v>216</v>
      </c>
      <c r="C11080" s="6" t="s">
        <v>769</v>
      </c>
      <c r="D11080" s="6" t="s">
        <v>684</v>
      </c>
      <c r="E11080" s="6" t="s">
        <v>303</v>
      </c>
      <c r="F11080" s="6" t="s">
        <v>384</v>
      </c>
      <c r="G11080" s="6" t="s">
        <v>385</v>
      </c>
      <c r="H11080" s="6"/>
      <c r="I11080" s="7">
        <v>42.2684</v>
      </c>
      <c r="J11080" s="6"/>
      <c r="K11080" s="7">
        <v>0</v>
      </c>
      <c r="L11080" s="7">
        <v>15.724978</v>
      </c>
      <c r="M11080" s="7">
        <v>20.883185000000001</v>
      </c>
      <c r="N11080" s="7">
        <v>25.943570000000001</v>
      </c>
      <c r="O11080" s="7">
        <v>30.055418</v>
      </c>
      <c r="P11080" s="7">
        <v>34.730722999999998</v>
      </c>
      <c r="Q11080" s="7">
        <v>5.3501459999999996</v>
      </c>
      <c r="R11080" s="7">
        <v>20.224603999999999</v>
      </c>
      <c r="S11080" s="7">
        <v>13.082545</v>
      </c>
      <c r="T11080" s="7"/>
    </row>
    <row r="11081" spans="1:20" x14ac:dyDescent="0.35">
      <c r="A11081" s="6" t="s">
        <v>185</v>
      </c>
      <c r="B11081" s="6" t="s">
        <v>216</v>
      </c>
      <c r="C11081" s="6" t="s">
        <v>769</v>
      </c>
      <c r="D11081" s="6" t="s">
        <v>684</v>
      </c>
      <c r="E11081" s="6" t="s">
        <v>303</v>
      </c>
      <c r="F11081" s="6" t="s">
        <v>386</v>
      </c>
      <c r="G11081" s="6" t="s">
        <v>387</v>
      </c>
      <c r="H11081" s="7">
        <v>2.8531170000000001</v>
      </c>
      <c r="I11081" s="7">
        <v>76.083119999999994</v>
      </c>
      <c r="J11081" s="7">
        <v>5.7062340000000003</v>
      </c>
      <c r="K11081" s="7">
        <v>6.0832220000000001</v>
      </c>
      <c r="L11081" s="7">
        <v>38.461295999999997</v>
      </c>
      <c r="M11081" s="7">
        <v>54.670406</v>
      </c>
      <c r="N11081" s="7">
        <v>54.849848000000001</v>
      </c>
      <c r="O11081" s="7">
        <v>33.797348</v>
      </c>
      <c r="P11081" s="7">
        <v>0</v>
      </c>
      <c r="Q11081" s="7">
        <v>0</v>
      </c>
      <c r="R11081" s="7">
        <v>0</v>
      </c>
      <c r="S11081" s="7">
        <v>0</v>
      </c>
      <c r="T11081" s="7"/>
    </row>
    <row r="11082" spans="1:20" x14ac:dyDescent="0.35">
      <c r="A11082" s="6" t="s">
        <v>185</v>
      </c>
      <c r="B11082" s="6" t="s">
        <v>216</v>
      </c>
      <c r="C11082" s="6" t="s">
        <v>769</v>
      </c>
      <c r="D11082" s="6" t="s">
        <v>684</v>
      </c>
      <c r="E11082" s="6" t="s">
        <v>303</v>
      </c>
      <c r="F11082" s="6" t="s">
        <v>388</v>
      </c>
      <c r="G11082" s="6" t="s">
        <v>389</v>
      </c>
      <c r="H11082" s="6"/>
      <c r="I11082" s="6"/>
      <c r="J11082" s="6"/>
      <c r="K11082" s="7">
        <v>0</v>
      </c>
      <c r="L11082" s="7">
        <v>0</v>
      </c>
      <c r="M11082" s="7">
        <v>0</v>
      </c>
      <c r="N11082" s="7">
        <v>0</v>
      </c>
      <c r="O11082" s="7">
        <v>23.505246</v>
      </c>
      <c r="P11082" s="7">
        <v>49.471049999999998</v>
      </c>
      <c r="Q11082" s="7">
        <v>17.580532000000002</v>
      </c>
      <c r="R11082" s="7">
        <v>43.078558999999998</v>
      </c>
      <c r="S11082" s="7">
        <v>29.469390000000001</v>
      </c>
      <c r="T11082" s="7"/>
    </row>
    <row r="11083" spans="1:20" x14ac:dyDescent="0.35">
      <c r="A11083" s="6" t="s">
        <v>185</v>
      </c>
      <c r="B11083" s="6" t="s">
        <v>216</v>
      </c>
      <c r="C11083" s="6" t="s">
        <v>769</v>
      </c>
      <c r="D11083" s="6" t="s">
        <v>684</v>
      </c>
      <c r="E11083" s="6" t="s">
        <v>303</v>
      </c>
      <c r="F11083" s="6" t="s">
        <v>390</v>
      </c>
      <c r="G11083" s="6" t="s">
        <v>391</v>
      </c>
      <c r="H11083" s="7">
        <v>919.33770000000004</v>
      </c>
      <c r="I11083" s="7">
        <v>743.92384000000004</v>
      </c>
      <c r="J11083" s="7">
        <v>591.75760000000002</v>
      </c>
      <c r="K11083" s="7">
        <v>289.32073800000001</v>
      </c>
      <c r="L11083" s="7">
        <v>725.12959599999999</v>
      </c>
      <c r="M11083" s="7">
        <v>627.53605500000003</v>
      </c>
      <c r="N11083" s="7">
        <v>858.96895500000005</v>
      </c>
      <c r="O11083" s="7">
        <v>882.74552800000004</v>
      </c>
      <c r="P11083" s="7">
        <v>939.87528999999995</v>
      </c>
      <c r="Q11083" s="7">
        <v>198.268145</v>
      </c>
      <c r="R11083" s="7">
        <v>731.81490199999996</v>
      </c>
      <c r="S11083" s="7">
        <v>474.76854500000002</v>
      </c>
      <c r="T11083" s="7"/>
    </row>
    <row r="11084" spans="1:20" x14ac:dyDescent="0.35">
      <c r="A11084" s="6" t="s">
        <v>185</v>
      </c>
      <c r="B11084" s="6" t="s">
        <v>216</v>
      </c>
      <c r="C11084" s="6" t="s">
        <v>769</v>
      </c>
      <c r="D11084" s="6" t="s">
        <v>684</v>
      </c>
      <c r="E11084" s="6" t="s">
        <v>303</v>
      </c>
      <c r="F11084" s="6" t="s">
        <v>392</v>
      </c>
      <c r="G11084" s="6" t="s">
        <v>393</v>
      </c>
      <c r="H11084" s="7">
        <v>718.56280000000004</v>
      </c>
      <c r="I11084" s="7">
        <v>496.65370000000001</v>
      </c>
      <c r="J11084" s="7">
        <v>369.8485</v>
      </c>
      <c r="K11084" s="7">
        <v>160.51101299999999</v>
      </c>
      <c r="L11084" s="7">
        <v>498.78121599999997</v>
      </c>
      <c r="M11084" s="7">
        <v>287.35618399999998</v>
      </c>
      <c r="N11084" s="7">
        <v>289.50318800000002</v>
      </c>
      <c r="O11084" s="7">
        <v>335.41229600000003</v>
      </c>
      <c r="P11084" s="7">
        <v>387.498335</v>
      </c>
      <c r="Q11084" s="7">
        <v>109.373368</v>
      </c>
      <c r="R11084" s="7">
        <v>413.09074399999997</v>
      </c>
      <c r="S11084" s="7">
        <v>267.23410899999999</v>
      </c>
      <c r="T11084" s="7"/>
    </row>
    <row r="11085" spans="1:20" x14ac:dyDescent="0.35">
      <c r="A11085" s="6" t="s">
        <v>185</v>
      </c>
      <c r="B11085" s="6" t="s">
        <v>216</v>
      </c>
      <c r="C11085" s="6" t="s">
        <v>769</v>
      </c>
      <c r="D11085" s="6" t="s">
        <v>684</v>
      </c>
      <c r="E11085" s="6" t="s">
        <v>303</v>
      </c>
      <c r="F11085" s="6" t="s">
        <v>394</v>
      </c>
      <c r="G11085" s="6" t="s">
        <v>395</v>
      </c>
      <c r="H11085" s="7">
        <v>460.72555999999997</v>
      </c>
      <c r="I11085" s="7">
        <v>179.64070000000001</v>
      </c>
      <c r="J11085" s="7">
        <v>158.50649999999999</v>
      </c>
      <c r="K11085" s="7">
        <v>131.360456</v>
      </c>
      <c r="L11085" s="7">
        <v>289.42696999999998</v>
      </c>
      <c r="M11085" s="7">
        <v>284.18139500000001</v>
      </c>
      <c r="N11085" s="7">
        <v>290.77436</v>
      </c>
      <c r="O11085" s="7">
        <v>336.88308000000001</v>
      </c>
      <c r="P11085" s="7">
        <v>389.20838500000002</v>
      </c>
      <c r="Q11085" s="7">
        <v>45.491396000000002</v>
      </c>
      <c r="R11085" s="7">
        <v>171.84074799999999</v>
      </c>
      <c r="S11085" s="7">
        <v>111.168162</v>
      </c>
      <c r="T11085" s="7"/>
    </row>
    <row r="11086" spans="1:20" x14ac:dyDescent="0.35">
      <c r="A11086" s="6" t="s">
        <v>185</v>
      </c>
      <c r="B11086" s="6" t="s">
        <v>216</v>
      </c>
      <c r="C11086" s="6" t="s">
        <v>769</v>
      </c>
      <c r="D11086" s="6" t="s">
        <v>684</v>
      </c>
      <c r="E11086" s="6" t="s">
        <v>303</v>
      </c>
      <c r="F11086" s="6" t="s">
        <v>396</v>
      </c>
      <c r="G11086" s="6" t="s">
        <v>397</v>
      </c>
      <c r="H11086" s="7">
        <v>48.60866</v>
      </c>
      <c r="I11086" s="6"/>
      <c r="J11086" s="7">
        <v>63.4026</v>
      </c>
      <c r="K11086" s="7">
        <v>46.458675999999997</v>
      </c>
      <c r="L11086" s="7">
        <v>37.629558000000003</v>
      </c>
      <c r="M11086" s="7">
        <v>13.357605</v>
      </c>
      <c r="N11086" s="7">
        <v>4.163748</v>
      </c>
      <c r="O11086" s="7">
        <v>4.8224499999999999</v>
      </c>
      <c r="P11086" s="7">
        <v>5.5700849999999997</v>
      </c>
      <c r="Q11086" s="7">
        <v>2.8600599999999998</v>
      </c>
      <c r="R11086" s="7">
        <v>10.828798000000001</v>
      </c>
      <c r="S11086" s="7">
        <v>7.0036699999999996</v>
      </c>
      <c r="T11086" s="7"/>
    </row>
    <row r="11087" spans="1:20" x14ac:dyDescent="0.35">
      <c r="A11087" s="6" t="s">
        <v>185</v>
      </c>
      <c r="B11087" s="6" t="s">
        <v>216</v>
      </c>
      <c r="C11087" s="6" t="s">
        <v>769</v>
      </c>
      <c r="D11087" s="6" t="s">
        <v>684</v>
      </c>
      <c r="E11087" s="6" t="s">
        <v>303</v>
      </c>
      <c r="F11087" s="6" t="s">
        <v>398</v>
      </c>
      <c r="G11087" s="6" t="s">
        <v>399</v>
      </c>
      <c r="H11087" s="7">
        <v>84.536799999999999</v>
      </c>
      <c r="I11087" s="6"/>
      <c r="J11087" s="6"/>
      <c r="K11087" s="7">
        <v>0</v>
      </c>
      <c r="L11087" s="7">
        <v>31.510978000000001</v>
      </c>
      <c r="M11087" s="7">
        <v>159.969585</v>
      </c>
      <c r="N11087" s="7">
        <v>157.923563</v>
      </c>
      <c r="O11087" s="7">
        <v>182.963988</v>
      </c>
      <c r="P11087" s="7">
        <v>211.38454999999999</v>
      </c>
      <c r="Q11087" s="7">
        <v>43.531331999999999</v>
      </c>
      <c r="R11087" s="7">
        <v>164.41385</v>
      </c>
      <c r="S11087" s="7">
        <v>106.358903</v>
      </c>
      <c r="T11087" s="7"/>
    </row>
    <row r="11088" spans="1:20" x14ac:dyDescent="0.35">
      <c r="A11088" s="6" t="s">
        <v>185</v>
      </c>
      <c r="B11088" s="6" t="s">
        <v>216</v>
      </c>
      <c r="C11088" s="6" t="s">
        <v>769</v>
      </c>
      <c r="D11088" s="6" t="s">
        <v>684</v>
      </c>
      <c r="E11088" s="6" t="s">
        <v>303</v>
      </c>
      <c r="F11088" s="6" t="s">
        <v>400</v>
      </c>
      <c r="G11088" s="6" t="s">
        <v>401</v>
      </c>
      <c r="H11088" s="6"/>
      <c r="I11088" s="6"/>
      <c r="J11088" s="6"/>
      <c r="K11088" s="7">
        <v>0</v>
      </c>
      <c r="L11088" s="7">
        <v>0</v>
      </c>
      <c r="M11088" s="7">
        <v>0</v>
      </c>
      <c r="N11088" s="7">
        <v>20.4986</v>
      </c>
      <c r="O11088" s="7">
        <v>27.213940000000001</v>
      </c>
      <c r="P11088" s="7">
        <v>22.690435000000001</v>
      </c>
      <c r="Q11088" s="7">
        <v>13.520384</v>
      </c>
      <c r="R11088" s="7">
        <v>47.514746000000002</v>
      </c>
      <c r="S11088" s="7">
        <v>44.897714999999998</v>
      </c>
      <c r="T11088" s="7"/>
    </row>
    <row r="11089" spans="1:20" x14ac:dyDescent="0.35">
      <c r="A11089" s="6" t="s">
        <v>185</v>
      </c>
      <c r="B11089" s="6" t="s">
        <v>216</v>
      </c>
      <c r="C11089" s="6" t="s">
        <v>769</v>
      </c>
      <c r="D11089" s="6" t="s">
        <v>684</v>
      </c>
      <c r="E11089" s="6" t="s">
        <v>303</v>
      </c>
      <c r="F11089" s="6" t="s">
        <v>402</v>
      </c>
      <c r="G11089" s="6" t="s">
        <v>403</v>
      </c>
      <c r="H11089" s="7">
        <v>48.60866</v>
      </c>
      <c r="I11089" s="6"/>
      <c r="J11089" s="7">
        <v>42.2684</v>
      </c>
      <c r="K11089" s="7">
        <v>37.166916000000001</v>
      </c>
      <c r="L11089" s="7">
        <v>33.851289999999999</v>
      </c>
      <c r="M11089" s="7">
        <v>49.964300000000001</v>
      </c>
      <c r="N11089" s="7">
        <v>33.270229999999998</v>
      </c>
      <c r="O11089" s="7">
        <v>38.539790000000004</v>
      </c>
      <c r="P11089" s="7">
        <v>44.530929999999998</v>
      </c>
      <c r="Q11089" s="7">
        <v>14.82044</v>
      </c>
      <c r="R11089" s="7">
        <v>55.975963999999998</v>
      </c>
      <c r="S11089" s="7">
        <v>36.212465000000002</v>
      </c>
      <c r="T11089" s="7"/>
    </row>
    <row r="11090" spans="1:20" x14ac:dyDescent="0.35">
      <c r="A11090" s="6" t="s">
        <v>185</v>
      </c>
      <c r="B11090" s="6" t="s">
        <v>216</v>
      </c>
      <c r="C11090" s="6" t="s">
        <v>769</v>
      </c>
      <c r="D11090" s="6" t="s">
        <v>684</v>
      </c>
      <c r="E11090" s="6" t="s">
        <v>303</v>
      </c>
      <c r="F11090" s="6" t="s">
        <v>404</v>
      </c>
      <c r="G11090" s="6" t="s">
        <v>405</v>
      </c>
      <c r="H11090" s="7">
        <v>42.2684</v>
      </c>
      <c r="I11090" s="7">
        <v>63.4026</v>
      </c>
      <c r="J11090" s="7">
        <v>109.89784</v>
      </c>
      <c r="K11090" s="7">
        <v>55.750371999999999</v>
      </c>
      <c r="L11090" s="7">
        <v>59.080379999999998</v>
      </c>
      <c r="M11090" s="7">
        <v>146.450175</v>
      </c>
      <c r="N11090" s="7">
        <v>233.6524</v>
      </c>
      <c r="O11090" s="7">
        <v>270.69905799999998</v>
      </c>
      <c r="P11090" s="7">
        <v>312.736717</v>
      </c>
      <c r="Q11090" s="7">
        <v>97.102980000000002</v>
      </c>
      <c r="R11090" s="7">
        <v>366.759772</v>
      </c>
      <c r="S11090" s="7">
        <v>237.260232</v>
      </c>
      <c r="T11090" s="7"/>
    </row>
    <row r="11091" spans="1:20" x14ac:dyDescent="0.35">
      <c r="A11091" s="6" t="s">
        <v>185</v>
      </c>
      <c r="B11091" s="6" t="s">
        <v>216</v>
      </c>
      <c r="C11091" s="6" t="s">
        <v>769</v>
      </c>
      <c r="D11091" s="6" t="s">
        <v>684</v>
      </c>
      <c r="E11091" s="6" t="s">
        <v>303</v>
      </c>
      <c r="F11091" s="6" t="s">
        <v>406</v>
      </c>
      <c r="G11091" s="6" t="s">
        <v>407</v>
      </c>
      <c r="H11091" s="7">
        <v>183.86753999999999</v>
      </c>
      <c r="I11091" s="7">
        <v>274.74459999999999</v>
      </c>
      <c r="J11091" s="7">
        <v>69.742859999999993</v>
      </c>
      <c r="K11091" s="7">
        <v>25.433686000000002</v>
      </c>
      <c r="L11091" s="7">
        <v>145.15464800000001</v>
      </c>
      <c r="M11091" s="7">
        <v>313.82415099999997</v>
      </c>
      <c r="N11091" s="7">
        <v>112.85256800000001</v>
      </c>
      <c r="O11091" s="7">
        <v>149.79692399999999</v>
      </c>
      <c r="P11091" s="7">
        <v>124.87264500000001</v>
      </c>
      <c r="Q11091" s="7">
        <v>52.371589999999998</v>
      </c>
      <c r="R11091" s="7">
        <v>184.06523999999999</v>
      </c>
      <c r="S11091" s="7">
        <v>173.94933</v>
      </c>
      <c r="T11091" s="7"/>
    </row>
    <row r="11092" spans="1:20" x14ac:dyDescent="0.35">
      <c r="A11092" s="6" t="s">
        <v>185</v>
      </c>
      <c r="B11092" s="6" t="s">
        <v>216</v>
      </c>
      <c r="C11092" s="6" t="s">
        <v>769</v>
      </c>
      <c r="D11092" s="6" t="s">
        <v>684</v>
      </c>
      <c r="E11092" s="6" t="s">
        <v>303</v>
      </c>
      <c r="F11092" s="6" t="s">
        <v>408</v>
      </c>
      <c r="G11092" s="6" t="s">
        <v>409</v>
      </c>
      <c r="H11092" s="7">
        <v>10.5671</v>
      </c>
      <c r="I11092" s="7">
        <v>73.969700000000003</v>
      </c>
      <c r="J11092" s="7">
        <v>52.835500000000003</v>
      </c>
      <c r="K11092" s="7">
        <v>46.458638000000001</v>
      </c>
      <c r="L11092" s="7">
        <v>51.142187999999997</v>
      </c>
      <c r="M11092" s="7">
        <v>48.326439999999998</v>
      </c>
      <c r="N11092" s="7">
        <v>97.278426999999994</v>
      </c>
      <c r="O11092" s="7">
        <v>112.707892</v>
      </c>
      <c r="P11092" s="7">
        <v>130.21278000000001</v>
      </c>
      <c r="Q11092" s="7">
        <v>32.720992000000003</v>
      </c>
      <c r="R11092" s="7">
        <v>123.590761</v>
      </c>
      <c r="S11092" s="7">
        <v>79.949924999999993</v>
      </c>
      <c r="T11092" s="7"/>
    </row>
    <row r="11093" spans="1:20" x14ac:dyDescent="0.35">
      <c r="A11093" s="6" t="s">
        <v>185</v>
      </c>
      <c r="B11093" s="6" t="s">
        <v>216</v>
      </c>
      <c r="C11093" s="6" t="s">
        <v>769</v>
      </c>
      <c r="D11093" s="6" t="s">
        <v>684</v>
      </c>
      <c r="E11093" s="6" t="s">
        <v>303</v>
      </c>
      <c r="F11093" s="6" t="s">
        <v>410</v>
      </c>
      <c r="G11093" s="6" t="s">
        <v>411</v>
      </c>
      <c r="H11093" s="7">
        <v>105.67100000000001</v>
      </c>
      <c r="I11093" s="7">
        <v>31.7013</v>
      </c>
      <c r="J11093" s="7">
        <v>42.2684</v>
      </c>
      <c r="K11093" s="7">
        <v>37.166912000000004</v>
      </c>
      <c r="L11093" s="7">
        <v>54.832214</v>
      </c>
      <c r="M11093" s="7">
        <v>93.450281000000004</v>
      </c>
      <c r="N11093" s="7">
        <v>45.631467000000001</v>
      </c>
      <c r="O11093" s="7">
        <v>60.571100000000001</v>
      </c>
      <c r="P11093" s="7">
        <v>50.491059999999997</v>
      </c>
      <c r="Q11093" s="7">
        <v>28.810884000000001</v>
      </c>
      <c r="R11093" s="7">
        <v>101.272642</v>
      </c>
      <c r="S11093" s="7">
        <v>95.706187999999997</v>
      </c>
      <c r="T11093" s="7"/>
    </row>
    <row r="11094" spans="1:20" x14ac:dyDescent="0.35">
      <c r="A11094" s="6" t="s">
        <v>185</v>
      </c>
      <c r="B11094" s="6" t="s">
        <v>216</v>
      </c>
      <c r="C11094" s="6" t="s">
        <v>769</v>
      </c>
      <c r="D11094" s="6" t="s">
        <v>684</v>
      </c>
      <c r="E11094" s="6" t="s">
        <v>303</v>
      </c>
      <c r="F11094" s="6" t="s">
        <v>412</v>
      </c>
      <c r="G11094" s="6" t="s">
        <v>413</v>
      </c>
      <c r="H11094" s="6"/>
      <c r="I11094" s="6"/>
      <c r="J11094" s="6"/>
      <c r="K11094" s="7">
        <v>0</v>
      </c>
      <c r="L11094" s="7">
        <v>0</v>
      </c>
      <c r="M11094" s="7">
        <v>0</v>
      </c>
      <c r="N11094" s="7">
        <v>4.4340020000000004</v>
      </c>
      <c r="O11094" s="7">
        <v>5.8829880000000001</v>
      </c>
      <c r="P11094" s="7">
        <v>4.900061</v>
      </c>
      <c r="Q11094" s="7">
        <v>0</v>
      </c>
      <c r="R11094" s="7">
        <v>0</v>
      </c>
      <c r="S11094" s="7">
        <v>0</v>
      </c>
      <c r="T11094" s="7"/>
    </row>
    <row r="11095" spans="1:20" x14ac:dyDescent="0.35">
      <c r="A11095" s="6" t="s">
        <v>185</v>
      </c>
      <c r="B11095" s="6" t="s">
        <v>216</v>
      </c>
      <c r="C11095" s="6" t="s">
        <v>769</v>
      </c>
      <c r="D11095" s="6" t="s">
        <v>684</v>
      </c>
      <c r="E11095" s="6" t="s">
        <v>303</v>
      </c>
      <c r="F11095" s="6" t="s">
        <v>414</v>
      </c>
      <c r="G11095" s="6" t="s">
        <v>415</v>
      </c>
      <c r="H11095" s="6"/>
      <c r="I11095" s="6"/>
      <c r="J11095" s="6"/>
      <c r="K11095" s="7">
        <v>0</v>
      </c>
      <c r="L11095" s="7">
        <v>0</v>
      </c>
      <c r="M11095" s="7">
        <v>0</v>
      </c>
      <c r="N11095" s="7">
        <v>28.2957</v>
      </c>
      <c r="O11095" s="7">
        <v>37.549266000000003</v>
      </c>
      <c r="P11095" s="7">
        <v>31.300635</v>
      </c>
      <c r="Q11095" s="7">
        <v>41.941276000000002</v>
      </c>
      <c r="R11095" s="7">
        <v>147.40421799999999</v>
      </c>
      <c r="S11095" s="7">
        <v>139.30072999999999</v>
      </c>
      <c r="T11095" s="7"/>
    </row>
    <row r="11096" spans="1:20" x14ac:dyDescent="0.35">
      <c r="A11096" s="6" t="s">
        <v>185</v>
      </c>
      <c r="B11096" s="6" t="s">
        <v>216</v>
      </c>
      <c r="C11096" s="6" t="s">
        <v>769</v>
      </c>
      <c r="D11096" s="6" t="s">
        <v>684</v>
      </c>
      <c r="E11096" s="6" t="s">
        <v>303</v>
      </c>
      <c r="F11096" s="6" t="s">
        <v>416</v>
      </c>
      <c r="G11096" s="6" t="s">
        <v>417</v>
      </c>
      <c r="H11096" s="7">
        <v>141.59914000000001</v>
      </c>
      <c r="I11096" s="7">
        <v>147.93940000000001</v>
      </c>
      <c r="J11096" s="7">
        <v>63.4026</v>
      </c>
      <c r="K11096" s="7">
        <v>57.025737999999997</v>
      </c>
      <c r="L11096" s="7">
        <v>104.47501800000001</v>
      </c>
      <c r="M11096" s="7">
        <v>175.50496100000001</v>
      </c>
      <c r="N11096" s="7">
        <v>77.530463999999995</v>
      </c>
      <c r="O11096" s="7">
        <v>102.91284</v>
      </c>
      <c r="P11096" s="7">
        <v>85.791815999999997</v>
      </c>
      <c r="Q11096" s="7">
        <v>40.651229999999998</v>
      </c>
      <c r="R11096" s="7">
        <v>142.880776</v>
      </c>
      <c r="S11096" s="7">
        <v>135.02954</v>
      </c>
      <c r="T11096" s="7"/>
    </row>
    <row r="11097" spans="1:20" x14ac:dyDescent="0.35">
      <c r="A11097" s="6" t="s">
        <v>185</v>
      </c>
      <c r="B11097" s="6" t="s">
        <v>216</v>
      </c>
      <c r="C11097" s="6" t="s">
        <v>769</v>
      </c>
      <c r="D11097" s="6" t="s">
        <v>684</v>
      </c>
      <c r="E11097" s="6" t="s">
        <v>303</v>
      </c>
      <c r="F11097" s="6" t="s">
        <v>418</v>
      </c>
      <c r="G11097" s="6" t="s">
        <v>419</v>
      </c>
      <c r="H11097" s="6"/>
      <c r="I11097" s="6"/>
      <c r="J11097" s="6"/>
      <c r="K11097" s="7">
        <v>0</v>
      </c>
      <c r="L11097" s="7">
        <v>0</v>
      </c>
      <c r="M11097" s="7">
        <v>0</v>
      </c>
      <c r="N11097" s="7">
        <v>11.350296</v>
      </c>
      <c r="O11097" s="7">
        <v>15.057706</v>
      </c>
      <c r="P11097" s="7">
        <v>12.560230000000001</v>
      </c>
      <c r="Q11097" s="7">
        <v>14.980435999999999</v>
      </c>
      <c r="R11097" s="7">
        <v>52.636322</v>
      </c>
      <c r="S11097" s="7">
        <v>49.749025000000003</v>
      </c>
      <c r="T11097" s="7"/>
    </row>
    <row r="11098" spans="1:20" x14ac:dyDescent="0.35">
      <c r="A11098" s="6" t="s">
        <v>185</v>
      </c>
      <c r="B11098" s="6" t="s">
        <v>216</v>
      </c>
      <c r="C11098" s="6" t="s">
        <v>769</v>
      </c>
      <c r="D11098" s="6" t="s">
        <v>684</v>
      </c>
      <c r="E11098" s="6" t="s">
        <v>420</v>
      </c>
      <c r="F11098" s="6" t="s">
        <v>421</v>
      </c>
      <c r="G11098" s="6" t="s">
        <v>422</v>
      </c>
      <c r="H11098" s="6"/>
      <c r="I11098" s="6"/>
      <c r="J11098" s="6"/>
      <c r="K11098" s="7">
        <v>0</v>
      </c>
      <c r="L11098" s="7">
        <v>0</v>
      </c>
      <c r="M11098" s="7">
        <v>0</v>
      </c>
      <c r="N11098" s="7">
        <v>117.089994</v>
      </c>
      <c r="O11098" s="7">
        <v>118.739996</v>
      </c>
      <c r="P11098" s="7">
        <v>131.98999000000001</v>
      </c>
      <c r="Q11098" s="7">
        <v>45.879995999999998</v>
      </c>
      <c r="R11098" s="7">
        <v>85.893894000000003</v>
      </c>
      <c r="S11098" s="7">
        <v>72.300134999999997</v>
      </c>
      <c r="T11098" s="7"/>
    </row>
    <row r="11099" spans="1:20" x14ac:dyDescent="0.35">
      <c r="A11099" s="6" t="s">
        <v>185</v>
      </c>
      <c r="B11099" s="6" t="s">
        <v>216</v>
      </c>
      <c r="C11099" s="6" t="s">
        <v>769</v>
      </c>
      <c r="D11099" s="6" t="s">
        <v>684</v>
      </c>
      <c r="E11099" s="6" t="s">
        <v>420</v>
      </c>
      <c r="F11099" s="6" t="s">
        <v>423</v>
      </c>
      <c r="G11099" s="6" t="s">
        <v>424</v>
      </c>
      <c r="H11099" s="6"/>
      <c r="I11099" s="6"/>
      <c r="J11099" s="7">
        <v>3.8041559999999999</v>
      </c>
      <c r="K11099" s="7">
        <v>3.8041559999999999</v>
      </c>
      <c r="L11099" s="7">
        <v>0</v>
      </c>
      <c r="M11099" s="7">
        <v>0</v>
      </c>
      <c r="N11099" s="7">
        <v>149.91996800000001</v>
      </c>
      <c r="O11099" s="7">
        <v>152.819976</v>
      </c>
      <c r="P11099" s="7">
        <v>193.35996</v>
      </c>
      <c r="Q11099" s="7">
        <v>68.439967999999993</v>
      </c>
      <c r="R11099" s="7">
        <v>149.42022399999999</v>
      </c>
      <c r="S11099" s="7">
        <v>114.686725</v>
      </c>
      <c r="T11099" s="7"/>
    </row>
    <row r="11100" spans="1:20" x14ac:dyDescent="0.35">
      <c r="A11100" s="6" t="s">
        <v>185</v>
      </c>
      <c r="B11100" s="6" t="s">
        <v>216</v>
      </c>
      <c r="C11100" s="6" t="s">
        <v>769</v>
      </c>
      <c r="D11100" s="6" t="s">
        <v>684</v>
      </c>
      <c r="E11100" s="6" t="s">
        <v>420</v>
      </c>
      <c r="F11100" s="6" t="s">
        <v>425</v>
      </c>
      <c r="G11100" s="6" t="s">
        <v>426</v>
      </c>
      <c r="H11100" s="6"/>
      <c r="I11100" s="6"/>
      <c r="J11100" s="6"/>
      <c r="K11100" s="7">
        <v>0</v>
      </c>
      <c r="L11100" s="7">
        <v>0</v>
      </c>
      <c r="M11100" s="7">
        <v>0</v>
      </c>
      <c r="N11100" s="7">
        <v>47.689984000000003</v>
      </c>
      <c r="O11100" s="7">
        <v>48.35998</v>
      </c>
      <c r="P11100" s="7">
        <v>53.759974999999997</v>
      </c>
      <c r="Q11100" s="7">
        <v>25.459982</v>
      </c>
      <c r="R11100" s="7">
        <v>47.663437000000002</v>
      </c>
      <c r="S11100" s="7">
        <v>40.117229999999999</v>
      </c>
      <c r="T11100" s="7"/>
    </row>
    <row r="11101" spans="1:20" x14ac:dyDescent="0.35">
      <c r="A11101" s="6" t="s">
        <v>185</v>
      </c>
      <c r="B11101" s="6" t="s">
        <v>216</v>
      </c>
      <c r="C11101" s="6" t="s">
        <v>769</v>
      </c>
      <c r="D11101" s="6" t="s">
        <v>684</v>
      </c>
      <c r="E11101" s="6" t="s">
        <v>420</v>
      </c>
      <c r="F11101" s="6" t="s">
        <v>427</v>
      </c>
      <c r="G11101" s="6" t="s">
        <v>428</v>
      </c>
      <c r="H11101" s="6"/>
      <c r="I11101" s="6"/>
      <c r="J11101" s="6"/>
      <c r="K11101" s="7">
        <v>0</v>
      </c>
      <c r="L11101" s="7">
        <v>0</v>
      </c>
      <c r="M11101" s="7">
        <v>0</v>
      </c>
      <c r="N11101" s="7">
        <v>7.979984</v>
      </c>
      <c r="O11101" s="7">
        <v>8.0899819999999991</v>
      </c>
      <c r="P11101" s="7">
        <v>8.9899799999999992</v>
      </c>
      <c r="Q11101" s="7">
        <v>6.7699819999999997</v>
      </c>
      <c r="R11101" s="7">
        <v>12.67285</v>
      </c>
      <c r="S11101" s="7">
        <v>10.66597</v>
      </c>
      <c r="T11101" s="7"/>
    </row>
    <row r="11102" spans="1:20" x14ac:dyDescent="0.35">
      <c r="A11102" s="6" t="s">
        <v>185</v>
      </c>
      <c r="B11102" s="6" t="s">
        <v>216</v>
      </c>
      <c r="C11102" s="6" t="s">
        <v>769</v>
      </c>
      <c r="D11102" s="6" t="s">
        <v>684</v>
      </c>
      <c r="E11102" s="6" t="s">
        <v>420</v>
      </c>
      <c r="F11102" s="6" t="s">
        <v>429</v>
      </c>
      <c r="G11102" s="6" t="s">
        <v>430</v>
      </c>
      <c r="H11102" s="6"/>
      <c r="I11102" s="6"/>
      <c r="J11102" s="7">
        <v>3.8041559999999999</v>
      </c>
      <c r="K11102" s="7">
        <v>0</v>
      </c>
      <c r="L11102" s="7">
        <v>0</v>
      </c>
      <c r="M11102" s="7">
        <v>0</v>
      </c>
      <c r="N11102" s="7">
        <v>83.639976000000004</v>
      </c>
      <c r="O11102" s="7">
        <v>85.259975999999995</v>
      </c>
      <c r="P11102" s="7">
        <v>107.879955</v>
      </c>
      <c r="Q11102" s="7">
        <v>41.389968000000003</v>
      </c>
      <c r="R11102" s="7">
        <v>90.354923999999997</v>
      </c>
      <c r="S11102" s="7">
        <v>69.349940000000004</v>
      </c>
      <c r="T11102" s="7"/>
    </row>
    <row r="11103" spans="1:20" x14ac:dyDescent="0.35">
      <c r="A11103" s="6" t="s">
        <v>185</v>
      </c>
      <c r="B11103" s="6" t="s">
        <v>216</v>
      </c>
      <c r="C11103" s="6" t="s">
        <v>769</v>
      </c>
      <c r="D11103" s="6" t="s">
        <v>684</v>
      </c>
      <c r="E11103" s="6" t="s">
        <v>420</v>
      </c>
      <c r="F11103" s="6" t="s">
        <v>431</v>
      </c>
      <c r="G11103" s="6" t="s">
        <v>432</v>
      </c>
      <c r="H11103" s="6"/>
      <c r="I11103" s="6"/>
      <c r="J11103" s="6"/>
      <c r="K11103" s="7">
        <v>0</v>
      </c>
      <c r="L11103" s="7">
        <v>0</v>
      </c>
      <c r="M11103" s="7">
        <v>0</v>
      </c>
      <c r="N11103" s="7">
        <v>6.8699820000000003</v>
      </c>
      <c r="O11103" s="7">
        <v>6.9699819999999999</v>
      </c>
      <c r="P11103" s="7">
        <v>7.7399750000000003</v>
      </c>
      <c r="Q11103" s="7">
        <v>2.2199800000000001</v>
      </c>
      <c r="R11103" s="7">
        <v>4.1619679999999999</v>
      </c>
      <c r="S11103" s="7">
        <v>3.4964759999999999</v>
      </c>
      <c r="T11103" s="7"/>
    </row>
    <row r="11104" spans="1:20" x14ac:dyDescent="0.35">
      <c r="A11104" s="6" t="s">
        <v>185</v>
      </c>
      <c r="B11104" s="6" t="s">
        <v>216</v>
      </c>
      <c r="C11104" s="6" t="s">
        <v>769</v>
      </c>
      <c r="D11104" s="6" t="s">
        <v>684</v>
      </c>
      <c r="E11104" s="6" t="s">
        <v>420</v>
      </c>
      <c r="F11104" s="6" t="s">
        <v>433</v>
      </c>
      <c r="G11104" s="6" t="s">
        <v>434</v>
      </c>
      <c r="H11104" s="6"/>
      <c r="I11104" s="6"/>
      <c r="J11104" s="6"/>
      <c r="K11104" s="7">
        <v>0</v>
      </c>
      <c r="L11104" s="7">
        <v>0</v>
      </c>
      <c r="M11104" s="7">
        <v>0</v>
      </c>
      <c r="N11104" s="7">
        <v>4.769984</v>
      </c>
      <c r="O11104" s="7">
        <v>4.8399840000000003</v>
      </c>
      <c r="P11104" s="7">
        <v>5.379975</v>
      </c>
      <c r="Q11104" s="7">
        <v>2.3299820000000002</v>
      </c>
      <c r="R11104" s="7">
        <v>4.3613410000000004</v>
      </c>
      <c r="S11104" s="7">
        <v>3.6729799999999999</v>
      </c>
      <c r="T11104" s="7"/>
    </row>
    <row r="11105" spans="1:20" x14ac:dyDescent="0.35">
      <c r="A11105" s="6" t="s">
        <v>185</v>
      </c>
      <c r="B11105" s="6" t="s">
        <v>216</v>
      </c>
      <c r="C11105" s="6" t="s">
        <v>769</v>
      </c>
      <c r="D11105" s="6" t="s">
        <v>684</v>
      </c>
      <c r="E11105" s="6" t="s">
        <v>420</v>
      </c>
      <c r="F11105" s="6" t="s">
        <v>437</v>
      </c>
      <c r="G11105" s="6" t="s">
        <v>438</v>
      </c>
      <c r="H11105" s="6"/>
      <c r="I11105" s="6"/>
      <c r="J11105" s="6"/>
      <c r="K11105" s="7">
        <v>0</v>
      </c>
      <c r="L11105" s="7">
        <v>0</v>
      </c>
      <c r="M11105" s="7">
        <v>0</v>
      </c>
      <c r="N11105" s="7">
        <v>4.0672699999999997</v>
      </c>
      <c r="O11105" s="7">
        <v>1.751466</v>
      </c>
      <c r="P11105" s="7">
        <v>0.24510199999999999</v>
      </c>
      <c r="Q11105" s="7">
        <v>6.5766000000000005E-2</v>
      </c>
      <c r="R11105" s="7">
        <v>0.13821700000000001</v>
      </c>
      <c r="S11105" s="7">
        <v>5.1604999999999998E-2</v>
      </c>
      <c r="T11105" s="7"/>
    </row>
    <row r="11106" spans="1:20" x14ac:dyDescent="0.35">
      <c r="A11106" s="6" t="s">
        <v>185</v>
      </c>
      <c r="B11106" s="6" t="s">
        <v>216</v>
      </c>
      <c r="C11106" s="6" t="s">
        <v>769</v>
      </c>
      <c r="D11106" s="6" t="s">
        <v>684</v>
      </c>
      <c r="E11106" s="6" t="s">
        <v>439</v>
      </c>
      <c r="F11106" s="6" t="s">
        <v>440</v>
      </c>
      <c r="G11106" s="6" t="s">
        <v>441</v>
      </c>
      <c r="H11106" s="6"/>
      <c r="I11106" s="6"/>
      <c r="J11106" s="6"/>
      <c r="K11106" s="7">
        <v>0</v>
      </c>
      <c r="L11106" s="7">
        <v>0</v>
      </c>
      <c r="M11106" s="7">
        <v>0</v>
      </c>
      <c r="N11106" s="7">
        <v>0.83169199999999999</v>
      </c>
      <c r="O11106" s="7">
        <v>1.519056</v>
      </c>
      <c r="P11106" s="7">
        <v>1.032305</v>
      </c>
      <c r="Q11106" s="7">
        <v>0.19728000000000001</v>
      </c>
      <c r="R11106" s="7">
        <v>1.213716</v>
      </c>
      <c r="S11106" s="7">
        <v>0.62825900000000001</v>
      </c>
      <c r="T11106" s="7"/>
    </row>
    <row r="11107" spans="1:20" x14ac:dyDescent="0.35">
      <c r="A11107" s="6" t="s">
        <v>185</v>
      </c>
      <c r="B11107" s="6" t="s">
        <v>216</v>
      </c>
      <c r="C11107" s="6" t="s">
        <v>769</v>
      </c>
      <c r="D11107" s="6" t="s">
        <v>684</v>
      </c>
      <c r="E11107" s="6" t="s">
        <v>439</v>
      </c>
      <c r="F11107" s="6" t="s">
        <v>442</v>
      </c>
      <c r="G11107" s="6" t="s">
        <v>443</v>
      </c>
      <c r="H11107" s="7">
        <v>79.887276</v>
      </c>
      <c r="I11107" s="7">
        <v>72.278964000000002</v>
      </c>
      <c r="J11107" s="7">
        <v>176.89325400000001</v>
      </c>
      <c r="K11107" s="7">
        <v>17.158467999999999</v>
      </c>
      <c r="L11107" s="7">
        <v>77.504564000000002</v>
      </c>
      <c r="M11107" s="7">
        <v>190.57353000000001</v>
      </c>
      <c r="N11107" s="7">
        <v>55.516044000000001</v>
      </c>
      <c r="O11107" s="7">
        <v>136.731774</v>
      </c>
      <c r="P11107" s="7">
        <v>28.613614999999999</v>
      </c>
      <c r="Q11107" s="7">
        <v>9.490888</v>
      </c>
      <c r="R11107" s="7">
        <v>42.849046999999999</v>
      </c>
      <c r="S11107" s="7">
        <v>20.373892000000001</v>
      </c>
      <c r="T11107" s="7"/>
    </row>
    <row r="11108" spans="1:20" x14ac:dyDescent="0.35">
      <c r="A11108" s="6" t="s">
        <v>185</v>
      </c>
      <c r="B11108" s="6" t="s">
        <v>216</v>
      </c>
      <c r="C11108" s="6" t="s">
        <v>769</v>
      </c>
      <c r="D11108" s="6" t="s">
        <v>684</v>
      </c>
      <c r="E11108" s="6" t="s">
        <v>439</v>
      </c>
      <c r="F11108" s="6" t="s">
        <v>444</v>
      </c>
      <c r="G11108" s="6" t="s">
        <v>445</v>
      </c>
      <c r="H11108" s="6"/>
      <c r="I11108" s="6"/>
      <c r="J11108" s="6"/>
      <c r="K11108" s="7">
        <v>0</v>
      </c>
      <c r="L11108" s="7">
        <v>0</v>
      </c>
      <c r="M11108" s="7">
        <v>0</v>
      </c>
      <c r="N11108" s="7">
        <v>1.272216</v>
      </c>
      <c r="O11108" s="7">
        <v>2.8559299999999999</v>
      </c>
      <c r="P11108" s="7">
        <v>0.65185300000000002</v>
      </c>
      <c r="Q11108" s="7">
        <v>0.26592399999999999</v>
      </c>
      <c r="R11108" s="7">
        <v>1.2785660000000001</v>
      </c>
      <c r="S11108" s="7">
        <v>0.66801500000000003</v>
      </c>
      <c r="T11108" s="7"/>
    </row>
    <row r="11109" spans="1:20" x14ac:dyDescent="0.35">
      <c r="A11109" s="6" t="s">
        <v>185</v>
      </c>
      <c r="B11109" s="6" t="s">
        <v>216</v>
      </c>
      <c r="C11109" s="6" t="s">
        <v>769</v>
      </c>
      <c r="D11109" s="6" t="s">
        <v>684</v>
      </c>
      <c r="E11109" s="6" t="s">
        <v>439</v>
      </c>
      <c r="F11109" s="6" t="s">
        <v>450</v>
      </c>
      <c r="G11109" s="6" t="s">
        <v>451</v>
      </c>
      <c r="H11109" s="7">
        <v>126.8052</v>
      </c>
      <c r="I11109" s="7">
        <v>59.175759999999997</v>
      </c>
      <c r="J11109" s="7">
        <v>156.39308</v>
      </c>
      <c r="K11109" s="7">
        <v>19.065435999999998</v>
      </c>
      <c r="L11109" s="7">
        <v>84.915844000000007</v>
      </c>
      <c r="M11109" s="7">
        <v>103.667376</v>
      </c>
      <c r="N11109" s="7">
        <v>34.952255000000001</v>
      </c>
      <c r="O11109" s="7">
        <v>89.763688000000002</v>
      </c>
      <c r="P11109" s="7">
        <v>19.030542000000001</v>
      </c>
      <c r="Q11109" s="7">
        <v>5.3373739999999996</v>
      </c>
      <c r="R11109" s="7">
        <v>36.173423999999997</v>
      </c>
      <c r="S11109" s="7">
        <v>19.246970999999998</v>
      </c>
      <c r="T11109" s="7"/>
    </row>
    <row r="11110" spans="1:20" x14ac:dyDescent="0.35">
      <c r="A11110" s="6" t="s">
        <v>185</v>
      </c>
      <c r="B11110" s="6" t="s">
        <v>216</v>
      </c>
      <c r="C11110" s="6" t="s">
        <v>769</v>
      </c>
      <c r="D11110" s="6" t="s">
        <v>684</v>
      </c>
      <c r="E11110" s="6" t="s">
        <v>439</v>
      </c>
      <c r="F11110" s="6" t="s">
        <v>454</v>
      </c>
      <c r="G11110" s="6" t="s">
        <v>455</v>
      </c>
      <c r="H11110" s="6"/>
      <c r="I11110" s="6"/>
      <c r="J11110" s="6"/>
      <c r="K11110" s="7">
        <v>0</v>
      </c>
      <c r="L11110" s="7">
        <v>0</v>
      </c>
      <c r="M11110" s="7">
        <v>0</v>
      </c>
      <c r="N11110" s="7">
        <v>1.36938</v>
      </c>
      <c r="O11110" s="7">
        <v>2.4294570000000002</v>
      </c>
      <c r="P11110" s="7">
        <v>0.90278999999999998</v>
      </c>
      <c r="Q11110" s="7">
        <v>0.31568000000000002</v>
      </c>
      <c r="R11110" s="7">
        <v>0.87553199999999998</v>
      </c>
      <c r="S11110" s="7">
        <v>0.39887699999999998</v>
      </c>
      <c r="T11110" s="7"/>
    </row>
    <row r="11111" spans="1:20" x14ac:dyDescent="0.35">
      <c r="A11111" s="6" t="s">
        <v>185</v>
      </c>
      <c r="B11111" s="6" t="s">
        <v>216</v>
      </c>
      <c r="C11111" s="6" t="s">
        <v>769</v>
      </c>
      <c r="D11111" s="6" t="s">
        <v>684</v>
      </c>
      <c r="E11111" s="6" t="s">
        <v>439</v>
      </c>
      <c r="F11111" s="6" t="s">
        <v>456</v>
      </c>
      <c r="G11111" s="6" t="s">
        <v>457</v>
      </c>
      <c r="H11111" s="6"/>
      <c r="I11111" s="6"/>
      <c r="J11111" s="6"/>
      <c r="K11111" s="7">
        <v>0</v>
      </c>
      <c r="L11111" s="7">
        <v>0</v>
      </c>
      <c r="M11111" s="7">
        <v>0</v>
      </c>
      <c r="N11111" s="7">
        <v>1.267074</v>
      </c>
      <c r="O11111" s="7">
        <v>3.088956</v>
      </c>
      <c r="P11111" s="7">
        <v>0.55068399999999995</v>
      </c>
      <c r="Q11111" s="7">
        <v>0.237568</v>
      </c>
      <c r="R11111" s="7">
        <v>1.063518</v>
      </c>
      <c r="S11111" s="7">
        <v>0.51785499999999995</v>
      </c>
      <c r="T11111" s="7"/>
    </row>
    <row r="11112" spans="1:20" x14ac:dyDescent="0.35">
      <c r="A11112" s="6" t="s">
        <v>185</v>
      </c>
      <c r="B11112" s="6" t="s">
        <v>216</v>
      </c>
      <c r="C11112" s="6" t="s">
        <v>769</v>
      </c>
      <c r="D11112" s="6" t="s">
        <v>684</v>
      </c>
      <c r="E11112" s="6" t="s">
        <v>439</v>
      </c>
      <c r="F11112" s="6" t="s">
        <v>458</v>
      </c>
      <c r="G11112" s="6" t="s">
        <v>459</v>
      </c>
      <c r="H11112" s="6"/>
      <c r="I11112" s="6"/>
      <c r="J11112" s="6"/>
      <c r="K11112" s="7">
        <v>0</v>
      </c>
      <c r="L11112" s="7">
        <v>0</v>
      </c>
      <c r="M11112" s="7">
        <v>0</v>
      </c>
      <c r="N11112" s="7">
        <v>1.0398799999999999</v>
      </c>
      <c r="O11112" s="7">
        <v>2.5972439999999999</v>
      </c>
      <c r="P11112" s="7">
        <v>0.46027200000000001</v>
      </c>
      <c r="Q11112" s="7">
        <v>0.111332</v>
      </c>
      <c r="R11112" s="7">
        <v>0.48681600000000003</v>
      </c>
      <c r="S11112" s="7">
        <v>0.20577999999999999</v>
      </c>
      <c r="T11112" s="7"/>
    </row>
    <row r="11113" spans="1:20" x14ac:dyDescent="0.35">
      <c r="A11113" s="6" t="s">
        <v>185</v>
      </c>
      <c r="B11113" s="6" t="s">
        <v>216</v>
      </c>
      <c r="C11113" s="6" t="s">
        <v>769</v>
      </c>
      <c r="D11113" s="6" t="s">
        <v>684</v>
      </c>
      <c r="E11113" s="6" t="s">
        <v>439</v>
      </c>
      <c r="F11113" s="6" t="s">
        <v>460</v>
      </c>
      <c r="G11113" s="6" t="s">
        <v>461</v>
      </c>
      <c r="H11113" s="6"/>
      <c r="I11113" s="6"/>
      <c r="J11113" s="6"/>
      <c r="K11113" s="7">
        <v>0</v>
      </c>
      <c r="L11113" s="7">
        <v>0</v>
      </c>
      <c r="M11113" s="7">
        <v>0</v>
      </c>
      <c r="N11113" s="7">
        <v>7.1143999999999999E-2</v>
      </c>
      <c r="O11113" s="7">
        <v>0.38655899999999999</v>
      </c>
      <c r="P11113" s="7">
        <v>8.2883999999999999E-2</v>
      </c>
      <c r="Q11113" s="7">
        <v>5.9180000000000003E-2</v>
      </c>
      <c r="R11113" s="7">
        <v>7.9574000000000006E-2</v>
      </c>
      <c r="S11113" s="7">
        <v>1.9906E-2</v>
      </c>
      <c r="T11113" s="7"/>
    </row>
    <row r="11114" spans="1:20" x14ac:dyDescent="0.35">
      <c r="A11114" s="6" t="s">
        <v>185</v>
      </c>
      <c r="B11114" s="6" t="s">
        <v>216</v>
      </c>
      <c r="C11114" s="6" t="s">
        <v>769</v>
      </c>
      <c r="D11114" s="6" t="s">
        <v>684</v>
      </c>
      <c r="E11114" s="6" t="s">
        <v>439</v>
      </c>
      <c r="F11114" s="6" t="s">
        <v>462</v>
      </c>
      <c r="G11114" s="6" t="s">
        <v>463</v>
      </c>
      <c r="H11114" s="6"/>
      <c r="I11114" s="6"/>
      <c r="J11114" s="6"/>
      <c r="K11114" s="7">
        <v>0</v>
      </c>
      <c r="L11114" s="7">
        <v>0</v>
      </c>
      <c r="M11114" s="7">
        <v>0</v>
      </c>
      <c r="N11114" s="7">
        <v>0.84475199999999995</v>
      </c>
      <c r="O11114" s="7">
        <v>1.8588119999999999</v>
      </c>
      <c r="P11114" s="7">
        <v>0.51586299999999996</v>
      </c>
      <c r="Q11114" s="7">
        <v>0.138096</v>
      </c>
      <c r="R11114" s="7">
        <v>0.26866400000000001</v>
      </c>
      <c r="S11114" s="7">
        <v>0.169513</v>
      </c>
      <c r="T11114" s="7"/>
    </row>
    <row r="11115" spans="1:20" x14ac:dyDescent="0.35">
      <c r="A11115" s="6" t="s">
        <v>185</v>
      </c>
      <c r="B11115" s="6" t="s">
        <v>216</v>
      </c>
      <c r="C11115" s="6" t="s">
        <v>769</v>
      </c>
      <c r="D11115" s="6" t="s">
        <v>684</v>
      </c>
      <c r="E11115" s="6" t="s">
        <v>439</v>
      </c>
      <c r="F11115" s="6" t="s">
        <v>464</v>
      </c>
      <c r="G11115" s="6" t="s">
        <v>465</v>
      </c>
      <c r="H11115" s="6"/>
      <c r="I11115" s="6"/>
      <c r="J11115" s="6"/>
      <c r="K11115" s="7">
        <v>0</v>
      </c>
      <c r="L11115" s="7">
        <v>0</v>
      </c>
      <c r="M11115" s="7">
        <v>0</v>
      </c>
      <c r="N11115" s="7">
        <v>0.32008799999999998</v>
      </c>
      <c r="O11115" s="7">
        <v>0.52452500000000002</v>
      </c>
      <c r="P11115" s="7">
        <v>0.36846099999999998</v>
      </c>
      <c r="Q11115" s="7">
        <v>6.9029999999999994E-2</v>
      </c>
      <c r="R11115" s="7">
        <v>0.37805</v>
      </c>
      <c r="S11115" s="7">
        <v>0.11964</v>
      </c>
      <c r="T11115" s="7"/>
    </row>
    <row r="11116" spans="1:20" x14ac:dyDescent="0.35">
      <c r="A11116" s="6" t="s">
        <v>185</v>
      </c>
      <c r="B11116" s="6" t="s">
        <v>216</v>
      </c>
      <c r="C11116" s="6" t="s">
        <v>769</v>
      </c>
      <c r="D11116" s="6" t="s">
        <v>684</v>
      </c>
      <c r="E11116" s="6" t="s">
        <v>439</v>
      </c>
      <c r="F11116" s="6" t="s">
        <v>468</v>
      </c>
      <c r="G11116" s="6" t="s">
        <v>469</v>
      </c>
      <c r="H11116" s="6"/>
      <c r="I11116" s="7">
        <v>1.3948579999999999</v>
      </c>
      <c r="J11116" s="7">
        <v>4.8820030000000001</v>
      </c>
      <c r="K11116" s="7">
        <v>3.3537699999999999</v>
      </c>
      <c r="L11116" s="7">
        <v>2.0233249999999998</v>
      </c>
      <c r="M11116" s="7">
        <v>20.506225000000001</v>
      </c>
      <c r="N11116" s="7">
        <v>8.0571400000000004</v>
      </c>
      <c r="O11116" s="7">
        <v>40.683255000000003</v>
      </c>
      <c r="P11116" s="7">
        <v>11.314048</v>
      </c>
      <c r="Q11116" s="7">
        <v>3.8871039999999999</v>
      </c>
      <c r="R11116" s="7">
        <v>5.0637280000000002</v>
      </c>
      <c r="S11116" s="7">
        <v>0.88757299999999995</v>
      </c>
      <c r="T11116" s="7"/>
    </row>
    <row r="11117" spans="1:20" x14ac:dyDescent="0.35">
      <c r="A11117" s="6" t="s">
        <v>185</v>
      </c>
      <c r="B11117" s="6" t="s">
        <v>216</v>
      </c>
      <c r="C11117" s="6" t="s">
        <v>769</v>
      </c>
      <c r="D11117" s="6" t="s">
        <v>684</v>
      </c>
      <c r="E11117" s="6" t="s">
        <v>439</v>
      </c>
      <c r="F11117" s="6" t="s">
        <v>470</v>
      </c>
      <c r="G11117" s="6" t="s">
        <v>471</v>
      </c>
      <c r="H11117" s="6"/>
      <c r="I11117" s="6"/>
      <c r="J11117" s="7">
        <v>14.793939999999999</v>
      </c>
      <c r="K11117" s="7">
        <v>0</v>
      </c>
      <c r="L11117" s="7">
        <v>0</v>
      </c>
      <c r="M11117" s="7">
        <v>0</v>
      </c>
      <c r="N11117" s="7">
        <v>16.322144000000002</v>
      </c>
      <c r="O11117" s="7">
        <v>42.774940999999998</v>
      </c>
      <c r="P11117" s="7">
        <v>8.9782679999999999</v>
      </c>
      <c r="Q11117" s="7">
        <v>2.1112799999999998</v>
      </c>
      <c r="R11117" s="7">
        <v>9.9187980000000007</v>
      </c>
      <c r="S11117" s="7">
        <v>4.4078600000000003</v>
      </c>
      <c r="T11117" s="7"/>
    </row>
    <row r="11118" spans="1:20" x14ac:dyDescent="0.35">
      <c r="A11118" s="6" t="s">
        <v>185</v>
      </c>
      <c r="B11118" s="6" t="s">
        <v>216</v>
      </c>
      <c r="C11118" s="6" t="s">
        <v>769</v>
      </c>
      <c r="D11118" s="6" t="s">
        <v>684</v>
      </c>
      <c r="E11118" s="6" t="s">
        <v>472</v>
      </c>
      <c r="F11118" s="6" t="s">
        <v>473</v>
      </c>
      <c r="G11118" s="6" t="s">
        <v>474</v>
      </c>
      <c r="H11118" s="6"/>
      <c r="I11118" s="6"/>
      <c r="J11118" s="7">
        <v>7.925325</v>
      </c>
      <c r="K11118" s="7">
        <v>0</v>
      </c>
      <c r="L11118" s="7">
        <v>0</v>
      </c>
      <c r="M11118" s="7">
        <v>0</v>
      </c>
      <c r="N11118" s="7">
        <v>22.871786</v>
      </c>
      <c r="O11118" s="7">
        <v>44.933596000000001</v>
      </c>
      <c r="P11118" s="7">
        <v>11.415476999999999</v>
      </c>
      <c r="Q11118" s="7">
        <v>3.048508</v>
      </c>
      <c r="R11118" s="7">
        <v>23.399311999999998</v>
      </c>
      <c r="S11118" s="7">
        <v>13.482860000000001</v>
      </c>
      <c r="T11118" s="7"/>
    </row>
    <row r="11119" spans="1:20" x14ac:dyDescent="0.35">
      <c r="A11119" s="6" t="s">
        <v>185</v>
      </c>
      <c r="B11119" s="6" t="s">
        <v>216</v>
      </c>
      <c r="C11119" s="6" t="s">
        <v>769</v>
      </c>
      <c r="D11119" s="6" t="s">
        <v>684</v>
      </c>
      <c r="E11119" s="6" t="s">
        <v>472</v>
      </c>
      <c r="F11119" s="6" t="s">
        <v>475</v>
      </c>
      <c r="G11119" s="6" t="s">
        <v>476</v>
      </c>
      <c r="H11119" s="6"/>
      <c r="I11119" s="6"/>
      <c r="J11119" s="6"/>
      <c r="K11119" s="7">
        <v>0</v>
      </c>
      <c r="L11119" s="7">
        <v>0</v>
      </c>
      <c r="M11119" s="7">
        <v>0</v>
      </c>
      <c r="N11119" s="7">
        <v>10.014571999999999</v>
      </c>
      <c r="O11119" s="7">
        <v>19.656585</v>
      </c>
      <c r="P11119" s="7">
        <v>4.9923380000000002</v>
      </c>
      <c r="Q11119" s="7">
        <v>0.73004000000000002</v>
      </c>
      <c r="R11119" s="7">
        <v>5.6208859999999996</v>
      </c>
      <c r="S11119" s="7">
        <v>3.2509839999999999</v>
      </c>
      <c r="T11119" s="7"/>
    </row>
    <row r="11120" spans="1:20" x14ac:dyDescent="0.35">
      <c r="A11120" s="6" t="s">
        <v>185</v>
      </c>
      <c r="B11120" s="6" t="s">
        <v>216</v>
      </c>
      <c r="C11120" s="6" t="s">
        <v>769</v>
      </c>
      <c r="D11120" s="6" t="s">
        <v>684</v>
      </c>
      <c r="E11120" s="6" t="s">
        <v>472</v>
      </c>
      <c r="F11120" s="6" t="s">
        <v>477</v>
      </c>
      <c r="G11120" s="6" t="s">
        <v>478</v>
      </c>
      <c r="H11120" s="6"/>
      <c r="I11120" s="6"/>
      <c r="J11120" s="7">
        <v>7.3969699999999996</v>
      </c>
      <c r="K11120" s="7">
        <v>0</v>
      </c>
      <c r="L11120" s="7">
        <v>0</v>
      </c>
      <c r="M11120" s="7">
        <v>0</v>
      </c>
      <c r="N11120" s="7">
        <v>11.630464</v>
      </c>
      <c r="O11120" s="7">
        <v>20.305479999999999</v>
      </c>
      <c r="P11120" s="7">
        <v>5.812786</v>
      </c>
      <c r="Q11120" s="7">
        <v>1.4304939999999999</v>
      </c>
      <c r="R11120" s="7">
        <v>8.1677280000000003</v>
      </c>
      <c r="S11120" s="7">
        <v>4.707014</v>
      </c>
      <c r="T11120" s="7"/>
    </row>
    <row r="11121" spans="1:20" x14ac:dyDescent="0.35">
      <c r="A11121" s="6" t="s">
        <v>185</v>
      </c>
      <c r="B11121" s="6" t="s">
        <v>216</v>
      </c>
      <c r="C11121" s="6" t="s">
        <v>769</v>
      </c>
      <c r="D11121" s="6" t="s">
        <v>684</v>
      </c>
      <c r="E11121" s="6" t="s">
        <v>472</v>
      </c>
      <c r="F11121" s="6" t="s">
        <v>479</v>
      </c>
      <c r="G11121" s="6" t="s">
        <v>480</v>
      </c>
      <c r="H11121" s="6"/>
      <c r="I11121" s="6"/>
      <c r="J11121" s="6"/>
      <c r="K11121" s="7">
        <v>0</v>
      </c>
      <c r="L11121" s="7">
        <v>0</v>
      </c>
      <c r="M11121" s="7">
        <v>0</v>
      </c>
      <c r="N11121" s="7">
        <v>6.4236279999999999</v>
      </c>
      <c r="O11121" s="7">
        <v>11.260763000000001</v>
      </c>
      <c r="P11121" s="7">
        <v>3.2015039999999999</v>
      </c>
      <c r="Q11121" s="7">
        <v>1.2529459999999999</v>
      </c>
      <c r="R11121" s="7">
        <v>7.1530779999999998</v>
      </c>
      <c r="S11121" s="7">
        <v>4.1186619999999996</v>
      </c>
      <c r="T11121" s="7"/>
    </row>
    <row r="11122" spans="1:20" x14ac:dyDescent="0.35">
      <c r="A11122" s="6" t="s">
        <v>185</v>
      </c>
      <c r="B11122" s="6" t="s">
        <v>216</v>
      </c>
      <c r="C11122" s="6" t="s">
        <v>769</v>
      </c>
      <c r="D11122" s="6" t="s">
        <v>684</v>
      </c>
      <c r="E11122" s="6" t="s">
        <v>472</v>
      </c>
      <c r="F11122" s="6" t="s">
        <v>481</v>
      </c>
      <c r="G11122" s="6" t="s">
        <v>482</v>
      </c>
      <c r="H11122" s="6"/>
      <c r="I11122" s="6"/>
      <c r="J11122" s="7">
        <v>10.5671</v>
      </c>
      <c r="K11122" s="7">
        <v>0</v>
      </c>
      <c r="L11122" s="7">
        <v>0</v>
      </c>
      <c r="M11122" s="7">
        <v>0</v>
      </c>
      <c r="N11122" s="7">
        <v>13.844752</v>
      </c>
      <c r="O11122" s="7">
        <v>33.742801999999998</v>
      </c>
      <c r="P11122" s="7">
        <v>9.6045619999999996</v>
      </c>
      <c r="Q11122" s="7">
        <v>4.4889060000000001</v>
      </c>
      <c r="R11122" s="7">
        <v>16.455075999999998</v>
      </c>
      <c r="S11122" s="7">
        <v>10.112126</v>
      </c>
      <c r="T11122" s="7"/>
    </row>
    <row r="11123" spans="1:20" x14ac:dyDescent="0.35">
      <c r="A11123" s="6" t="s">
        <v>185</v>
      </c>
      <c r="B11123" s="6" t="s">
        <v>216</v>
      </c>
      <c r="C11123" s="6" t="s">
        <v>769</v>
      </c>
      <c r="D11123" s="6" t="s">
        <v>684</v>
      </c>
      <c r="E11123" s="6" t="s">
        <v>472</v>
      </c>
      <c r="F11123" s="6" t="s">
        <v>483</v>
      </c>
      <c r="G11123" s="6" t="s">
        <v>484</v>
      </c>
      <c r="H11123" s="6"/>
      <c r="I11123" s="6"/>
      <c r="J11123" s="7">
        <v>7.925325</v>
      </c>
      <c r="K11123" s="7">
        <v>0</v>
      </c>
      <c r="L11123" s="7">
        <v>0</v>
      </c>
      <c r="M11123" s="7">
        <v>0</v>
      </c>
      <c r="N11123" s="7">
        <v>48.017851999999998</v>
      </c>
      <c r="O11123" s="7">
        <v>94.329504999999997</v>
      </c>
      <c r="P11123" s="7">
        <v>23.971518</v>
      </c>
      <c r="Q11123" s="7">
        <v>5.7911780000000004</v>
      </c>
      <c r="R11123" s="7">
        <v>44.450704000000002</v>
      </c>
      <c r="S11123" s="7">
        <v>25.639430000000001</v>
      </c>
      <c r="T11123" s="7"/>
    </row>
    <row r="11124" spans="1:20" x14ac:dyDescent="0.35">
      <c r="A11124" s="6" t="s">
        <v>185</v>
      </c>
      <c r="B11124" s="6" t="s">
        <v>216</v>
      </c>
      <c r="C11124" s="6" t="s">
        <v>769</v>
      </c>
      <c r="D11124" s="6" t="s">
        <v>684</v>
      </c>
      <c r="E11124" s="6" t="s">
        <v>472</v>
      </c>
      <c r="F11124" s="6" t="s">
        <v>485</v>
      </c>
      <c r="G11124" s="6" t="s">
        <v>486</v>
      </c>
      <c r="H11124" s="6"/>
      <c r="I11124" s="6"/>
      <c r="J11124" s="7">
        <v>5.28355</v>
      </c>
      <c r="K11124" s="7">
        <v>0</v>
      </c>
      <c r="L11124" s="7">
        <v>0</v>
      </c>
      <c r="M11124" s="7">
        <v>0</v>
      </c>
      <c r="N11124" s="7">
        <v>13.685155999999999</v>
      </c>
      <c r="O11124" s="7">
        <v>23.949187999999999</v>
      </c>
      <c r="P11124" s="7">
        <v>6.8532609999999998</v>
      </c>
      <c r="Q11124" s="7">
        <v>3.1964839999999999</v>
      </c>
      <c r="R11124" s="7">
        <v>18.295553999999999</v>
      </c>
      <c r="S11124" s="7">
        <v>10.521015</v>
      </c>
      <c r="T11124" s="7"/>
    </row>
    <row r="11125" spans="1:20" x14ac:dyDescent="0.35">
      <c r="A11125" s="6" t="s">
        <v>185</v>
      </c>
      <c r="B11125" s="6" t="s">
        <v>216</v>
      </c>
      <c r="C11125" s="6" t="s">
        <v>769</v>
      </c>
      <c r="D11125" s="6" t="s">
        <v>684</v>
      </c>
      <c r="E11125" s="6" t="s">
        <v>472</v>
      </c>
      <c r="F11125" s="6" t="s">
        <v>487</v>
      </c>
      <c r="G11125" s="6" t="s">
        <v>488</v>
      </c>
      <c r="H11125" s="6"/>
      <c r="I11125" s="6"/>
      <c r="J11125" s="6"/>
      <c r="K11125" s="7">
        <v>0</v>
      </c>
      <c r="L11125" s="7">
        <v>0</v>
      </c>
      <c r="M11125" s="7">
        <v>0</v>
      </c>
      <c r="N11125" s="7">
        <v>4.5085160000000002</v>
      </c>
      <c r="O11125" s="7">
        <v>11.00122</v>
      </c>
      <c r="P11125" s="7">
        <v>3.121435</v>
      </c>
      <c r="Q11125" s="7">
        <v>2.8018360000000002</v>
      </c>
      <c r="R11125" s="7">
        <v>10.257076</v>
      </c>
      <c r="S11125" s="7">
        <v>6.3026520000000001</v>
      </c>
      <c r="T11125" s="7"/>
    </row>
    <row r="11126" spans="1:20" x14ac:dyDescent="0.35">
      <c r="A11126" s="6" t="s">
        <v>185</v>
      </c>
      <c r="B11126" s="6" t="s">
        <v>216</v>
      </c>
      <c r="C11126" s="6" t="s">
        <v>769</v>
      </c>
      <c r="D11126" s="6" t="s">
        <v>684</v>
      </c>
      <c r="E11126" s="6" t="s">
        <v>472</v>
      </c>
      <c r="F11126" s="6" t="s">
        <v>489</v>
      </c>
      <c r="G11126" s="6" t="s">
        <v>490</v>
      </c>
      <c r="H11126" s="6"/>
      <c r="I11126" s="6"/>
      <c r="J11126" s="7">
        <v>14.793939999999999</v>
      </c>
      <c r="K11126" s="7">
        <v>0</v>
      </c>
      <c r="L11126" s="7">
        <v>0</v>
      </c>
      <c r="M11126" s="7">
        <v>0</v>
      </c>
      <c r="N11126" s="7">
        <v>7.5009319999999997</v>
      </c>
      <c r="O11126" s="7">
        <v>18.268788000000001</v>
      </c>
      <c r="P11126" s="7">
        <v>5.2024150000000002</v>
      </c>
      <c r="Q11126" s="7">
        <v>2.9892979999999998</v>
      </c>
      <c r="R11126" s="7">
        <v>10.963456000000001</v>
      </c>
      <c r="S11126" s="7">
        <v>6.7314499999999997</v>
      </c>
      <c r="T11126" s="7"/>
    </row>
    <row r="11127" spans="1:20" x14ac:dyDescent="0.35">
      <c r="A11127" s="6" t="s">
        <v>185</v>
      </c>
      <c r="B11127" s="6" t="s">
        <v>216</v>
      </c>
      <c r="C11127" s="6" t="s">
        <v>769</v>
      </c>
      <c r="D11127" s="6" t="s">
        <v>684</v>
      </c>
      <c r="E11127" s="6" t="s">
        <v>472</v>
      </c>
      <c r="F11127" s="6" t="s">
        <v>491</v>
      </c>
      <c r="G11127" s="6" t="s">
        <v>492</v>
      </c>
      <c r="H11127" s="6"/>
      <c r="I11127" s="6"/>
      <c r="J11127" s="7">
        <v>10.5671</v>
      </c>
      <c r="K11127" s="7">
        <v>0</v>
      </c>
      <c r="L11127" s="7">
        <v>0</v>
      </c>
      <c r="M11127" s="7">
        <v>0</v>
      </c>
      <c r="N11127" s="7">
        <v>5.6954539999999998</v>
      </c>
      <c r="O11127" s="7">
        <v>13.886182</v>
      </c>
      <c r="P11127" s="7">
        <v>3.9518399999999998</v>
      </c>
      <c r="Q11127" s="7">
        <v>4.4691660000000004</v>
      </c>
      <c r="R11127" s="7">
        <v>16.365573999999999</v>
      </c>
      <c r="S11127" s="7">
        <v>10.062231000000001</v>
      </c>
      <c r="T11127" s="7"/>
    </row>
    <row r="11128" spans="1:20" x14ac:dyDescent="0.35">
      <c r="A11128" s="6" t="s">
        <v>185</v>
      </c>
      <c r="B11128" s="6" t="s">
        <v>216</v>
      </c>
      <c r="C11128" s="6" t="s">
        <v>769</v>
      </c>
      <c r="D11128" s="6" t="s">
        <v>684</v>
      </c>
      <c r="E11128" s="6" t="s">
        <v>472</v>
      </c>
      <c r="F11128" s="6" t="s">
        <v>493</v>
      </c>
      <c r="G11128" s="6" t="s">
        <v>494</v>
      </c>
      <c r="H11128" s="6"/>
      <c r="I11128" s="6"/>
      <c r="J11128" s="7">
        <v>5.28355</v>
      </c>
      <c r="K11128" s="7">
        <v>0</v>
      </c>
      <c r="L11128" s="7">
        <v>0</v>
      </c>
      <c r="M11128" s="7">
        <v>0</v>
      </c>
      <c r="N11128" s="7">
        <v>10.243928</v>
      </c>
      <c r="O11128" s="7">
        <v>17.969436000000002</v>
      </c>
      <c r="P11128" s="7">
        <v>5.1324009999999998</v>
      </c>
      <c r="Q11128" s="7">
        <v>2.52562</v>
      </c>
      <c r="R11128" s="7">
        <v>14.435384000000001</v>
      </c>
      <c r="S11128" s="7">
        <v>8.307105</v>
      </c>
      <c r="T11128" s="7"/>
    </row>
    <row r="11129" spans="1:20" x14ac:dyDescent="0.35">
      <c r="A11129" s="6" t="s">
        <v>185</v>
      </c>
      <c r="B11129" s="6" t="s">
        <v>216</v>
      </c>
      <c r="C11129" s="6" t="s">
        <v>769</v>
      </c>
      <c r="D11129" s="6" t="s">
        <v>684</v>
      </c>
      <c r="E11129" s="6" t="s">
        <v>472</v>
      </c>
      <c r="F11129" s="6" t="s">
        <v>495</v>
      </c>
      <c r="G11129" s="6" t="s">
        <v>496</v>
      </c>
      <c r="H11129" s="6"/>
      <c r="I11129" s="6"/>
      <c r="J11129" s="7">
        <v>7.925325</v>
      </c>
      <c r="K11129" s="7">
        <v>0</v>
      </c>
      <c r="L11129" s="7">
        <v>0</v>
      </c>
      <c r="M11129" s="7">
        <v>0</v>
      </c>
      <c r="N11129" s="7">
        <v>28.048656000000001</v>
      </c>
      <c r="O11129" s="7">
        <v>55.106278000000003</v>
      </c>
      <c r="P11129" s="7">
        <v>13.996689999999999</v>
      </c>
      <c r="Q11129" s="7">
        <v>4.8736600000000001</v>
      </c>
      <c r="R11129" s="7">
        <v>37.42698</v>
      </c>
      <c r="S11129" s="7">
        <v>21.590565000000002</v>
      </c>
      <c r="T11129" s="7"/>
    </row>
    <row r="11130" spans="1:20" x14ac:dyDescent="0.35">
      <c r="A11130" s="6" t="s">
        <v>185</v>
      </c>
      <c r="B11130" s="6" t="s">
        <v>216</v>
      </c>
      <c r="C11130" s="6" t="s">
        <v>769</v>
      </c>
      <c r="D11130" s="6" t="s">
        <v>684</v>
      </c>
      <c r="E11130" s="6" t="s">
        <v>472</v>
      </c>
      <c r="F11130" s="6" t="s">
        <v>497</v>
      </c>
      <c r="G11130" s="6" t="s">
        <v>498</v>
      </c>
      <c r="H11130" s="6"/>
      <c r="I11130" s="6"/>
      <c r="J11130" s="6"/>
      <c r="K11130" s="7">
        <v>0</v>
      </c>
      <c r="L11130" s="7">
        <v>0</v>
      </c>
      <c r="M11130" s="7">
        <v>0</v>
      </c>
      <c r="N11130" s="7">
        <v>0.71818400000000004</v>
      </c>
      <c r="O11130" s="7">
        <v>1.247771</v>
      </c>
      <c r="P11130" s="7">
        <v>0.32011699999999998</v>
      </c>
      <c r="Q11130" s="7">
        <v>0.22686600000000001</v>
      </c>
      <c r="R11130" s="7">
        <v>1.3132079999999999</v>
      </c>
      <c r="S11130" s="7">
        <v>0.74795100000000003</v>
      </c>
      <c r="T11130" s="7"/>
    </row>
    <row r="11131" spans="1:20" x14ac:dyDescent="0.35">
      <c r="A11131" s="6" t="s">
        <v>185</v>
      </c>
      <c r="B11131" s="6" t="s">
        <v>216</v>
      </c>
      <c r="C11131" s="6" t="s">
        <v>769</v>
      </c>
      <c r="D11131" s="6" t="s">
        <v>684</v>
      </c>
      <c r="E11131" s="6" t="s">
        <v>472</v>
      </c>
      <c r="F11131" s="6" t="s">
        <v>499</v>
      </c>
      <c r="G11131" s="6" t="s">
        <v>500</v>
      </c>
      <c r="H11131" s="6"/>
      <c r="I11131" s="6"/>
      <c r="J11131" s="6"/>
      <c r="K11131" s="7">
        <v>0</v>
      </c>
      <c r="L11131" s="7">
        <v>0</v>
      </c>
      <c r="M11131" s="7">
        <v>0</v>
      </c>
      <c r="N11131" s="7">
        <v>1.296656</v>
      </c>
      <c r="O11131" s="7">
        <v>3.144765</v>
      </c>
      <c r="P11131" s="7">
        <v>0.81033699999999997</v>
      </c>
      <c r="Q11131" s="7">
        <v>0.236736</v>
      </c>
      <c r="R11131" s="7">
        <v>0.85555199999999998</v>
      </c>
      <c r="S11131" s="7">
        <v>0.52851000000000004</v>
      </c>
      <c r="T11131" s="7"/>
    </row>
    <row r="11132" spans="1:20" x14ac:dyDescent="0.35">
      <c r="A11132" s="6" t="s">
        <v>185</v>
      </c>
      <c r="B11132" s="6" t="s">
        <v>216</v>
      </c>
      <c r="C11132" s="6" t="s">
        <v>769</v>
      </c>
      <c r="D11132" s="6" t="s">
        <v>684</v>
      </c>
      <c r="E11132" s="6" t="s">
        <v>472</v>
      </c>
      <c r="F11132" s="6" t="s">
        <v>501</v>
      </c>
      <c r="G11132" s="6" t="s">
        <v>502</v>
      </c>
      <c r="H11132" s="6"/>
      <c r="I11132" s="6"/>
      <c r="J11132" s="7">
        <v>7.925325</v>
      </c>
      <c r="K11132" s="7">
        <v>0</v>
      </c>
      <c r="L11132" s="7">
        <v>0</v>
      </c>
      <c r="M11132" s="7">
        <v>0</v>
      </c>
      <c r="N11132" s="7">
        <v>3.540978</v>
      </c>
      <c r="O11132" s="7">
        <v>6.968159</v>
      </c>
      <c r="P11132" s="7">
        <v>1.5907150000000001</v>
      </c>
      <c r="Q11132" s="7">
        <v>0.60177400000000003</v>
      </c>
      <c r="R11132" s="7">
        <v>4.5863300000000002</v>
      </c>
      <c r="S11132" s="7">
        <v>2.64269</v>
      </c>
      <c r="T11132" s="7"/>
    </row>
    <row r="11133" spans="1:20" x14ac:dyDescent="0.35">
      <c r="A11133" s="6" t="s">
        <v>185</v>
      </c>
      <c r="B11133" s="6" t="s">
        <v>216</v>
      </c>
      <c r="C11133" s="6" t="s">
        <v>769</v>
      </c>
      <c r="D11133" s="6" t="s">
        <v>684</v>
      </c>
      <c r="E11133" s="6" t="s">
        <v>472</v>
      </c>
      <c r="F11133" s="6" t="s">
        <v>503</v>
      </c>
      <c r="G11133" s="6" t="s">
        <v>504</v>
      </c>
      <c r="H11133" s="6"/>
      <c r="I11133" s="6"/>
      <c r="J11133" s="6"/>
      <c r="K11133" s="7">
        <v>0</v>
      </c>
      <c r="L11133" s="7">
        <v>0</v>
      </c>
      <c r="M11133" s="7">
        <v>0</v>
      </c>
      <c r="N11133" s="7">
        <v>0.98747600000000002</v>
      </c>
      <c r="O11133" s="7">
        <v>1.7369840000000001</v>
      </c>
      <c r="P11133" s="7">
        <v>0.45016600000000001</v>
      </c>
      <c r="Q11133" s="7">
        <v>4.931E-2</v>
      </c>
      <c r="R11133" s="7">
        <v>0.25868799999999997</v>
      </c>
      <c r="S11133" s="7">
        <v>0.149565</v>
      </c>
      <c r="T11133" s="7"/>
    </row>
    <row r="11134" spans="1:20" x14ac:dyDescent="0.35">
      <c r="A11134" s="6" t="s">
        <v>185</v>
      </c>
      <c r="B11134" s="6" t="s">
        <v>216</v>
      </c>
      <c r="C11134" s="6" t="s">
        <v>769</v>
      </c>
      <c r="D11134" s="6" t="s">
        <v>684</v>
      </c>
      <c r="E11134" s="6" t="s">
        <v>472</v>
      </c>
      <c r="F11134" s="6" t="s">
        <v>505</v>
      </c>
      <c r="G11134" s="6" t="s">
        <v>506</v>
      </c>
      <c r="H11134" s="6"/>
      <c r="I11134" s="6"/>
      <c r="J11134" s="6"/>
      <c r="K11134" s="7">
        <v>0</v>
      </c>
      <c r="L11134" s="7">
        <v>0</v>
      </c>
      <c r="M11134" s="7">
        <v>0</v>
      </c>
      <c r="N11134" s="7">
        <v>2.0846460000000002</v>
      </c>
      <c r="O11134" s="7">
        <v>5.0814579999999996</v>
      </c>
      <c r="P11134" s="7">
        <v>1.300567</v>
      </c>
      <c r="Q11134" s="7">
        <v>0.28606599999999999</v>
      </c>
      <c r="R11134" s="7">
        <v>1.044632</v>
      </c>
      <c r="S11134" s="7">
        <v>0.63820600000000005</v>
      </c>
      <c r="T11134" s="7"/>
    </row>
    <row r="11135" spans="1:20" x14ac:dyDescent="0.35">
      <c r="A11135" s="6" t="s">
        <v>185</v>
      </c>
      <c r="B11135" s="6" t="s">
        <v>216</v>
      </c>
      <c r="C11135" s="6" t="s">
        <v>769</v>
      </c>
      <c r="D11135" s="6" t="s">
        <v>684</v>
      </c>
      <c r="E11135" s="6" t="s">
        <v>472</v>
      </c>
      <c r="F11135" s="6" t="s">
        <v>507</v>
      </c>
      <c r="G11135" s="6" t="s">
        <v>508</v>
      </c>
      <c r="H11135" s="6"/>
      <c r="I11135" s="6"/>
      <c r="J11135" s="6"/>
      <c r="K11135" s="7">
        <v>0</v>
      </c>
      <c r="L11135" s="7">
        <v>0</v>
      </c>
      <c r="M11135" s="7">
        <v>0</v>
      </c>
      <c r="N11135" s="7">
        <v>3.431276</v>
      </c>
      <c r="O11135" s="7">
        <v>6.7486370000000004</v>
      </c>
      <c r="P11135" s="7">
        <v>1.5407059999999999</v>
      </c>
      <c r="Q11135" s="7">
        <v>0.286084</v>
      </c>
      <c r="R11135" s="7">
        <v>2.188704</v>
      </c>
      <c r="S11135" s="7">
        <v>1.256481</v>
      </c>
      <c r="T11135" s="7"/>
    </row>
    <row r="11136" spans="1:20" x14ac:dyDescent="0.35">
      <c r="A11136" s="6" t="s">
        <v>185</v>
      </c>
      <c r="B11136" s="6" t="s">
        <v>216</v>
      </c>
      <c r="C11136" s="6" t="s">
        <v>769</v>
      </c>
      <c r="D11136" s="6" t="s">
        <v>684</v>
      </c>
      <c r="E11136" s="6" t="s">
        <v>509</v>
      </c>
      <c r="F11136" s="6" t="s">
        <v>510</v>
      </c>
      <c r="G11136" s="6" t="s">
        <v>511</v>
      </c>
      <c r="H11136" s="6"/>
      <c r="I11136" s="6"/>
      <c r="J11136" s="6"/>
      <c r="K11136" s="7">
        <v>0</v>
      </c>
      <c r="L11136" s="7">
        <v>0</v>
      </c>
      <c r="M11136" s="7">
        <v>0</v>
      </c>
      <c r="N11136" s="7">
        <v>6.885364</v>
      </c>
      <c r="O11136" s="7">
        <v>10.944293999999999</v>
      </c>
      <c r="P11136" s="7">
        <v>4.9946950000000001</v>
      </c>
      <c r="Q11136" s="7">
        <v>2.3987500000000002</v>
      </c>
      <c r="R11136" s="7">
        <v>5.4283039999999998</v>
      </c>
      <c r="S11136" s="7">
        <v>3.9492039999999999</v>
      </c>
      <c r="T11136" s="7"/>
    </row>
    <row r="11137" spans="1:20" x14ac:dyDescent="0.35">
      <c r="A11137" s="6" t="s">
        <v>185</v>
      </c>
      <c r="B11137" s="6" t="s">
        <v>216</v>
      </c>
      <c r="C11137" s="6" t="s">
        <v>769</v>
      </c>
      <c r="D11137" s="6" t="s">
        <v>684</v>
      </c>
      <c r="E11137" s="6" t="s">
        <v>509</v>
      </c>
      <c r="F11137" s="6" t="s">
        <v>512</v>
      </c>
      <c r="G11137" s="6" t="s">
        <v>513</v>
      </c>
      <c r="H11137" s="6"/>
      <c r="I11137" s="6"/>
      <c r="J11137" s="6"/>
      <c r="K11137" s="7">
        <v>0</v>
      </c>
      <c r="L11137" s="7">
        <v>0</v>
      </c>
      <c r="M11137" s="7">
        <v>0</v>
      </c>
      <c r="N11137" s="7">
        <v>21.829951999999999</v>
      </c>
      <c r="O11137" s="7">
        <v>40.460805999999998</v>
      </c>
      <c r="P11137" s="7">
        <v>14.77544</v>
      </c>
      <c r="Q11137" s="7">
        <v>10.42281</v>
      </c>
      <c r="R11137" s="7">
        <v>28.091016</v>
      </c>
      <c r="S11137" s="7">
        <v>19.104683999999999</v>
      </c>
      <c r="T11137" s="7"/>
    </row>
    <row r="11138" spans="1:20" x14ac:dyDescent="0.35">
      <c r="A11138" s="6" t="s">
        <v>185</v>
      </c>
      <c r="B11138" s="6" t="s">
        <v>216</v>
      </c>
      <c r="C11138" s="6" t="s">
        <v>769</v>
      </c>
      <c r="D11138" s="6" t="s">
        <v>684</v>
      </c>
      <c r="E11138" s="6" t="s">
        <v>509</v>
      </c>
      <c r="F11138" s="6" t="s">
        <v>514</v>
      </c>
      <c r="G11138" s="6" t="s">
        <v>515</v>
      </c>
      <c r="H11138" s="6"/>
      <c r="I11138" s="6"/>
      <c r="J11138" s="6"/>
      <c r="K11138" s="7">
        <v>0</v>
      </c>
      <c r="L11138" s="7">
        <v>0</v>
      </c>
      <c r="M11138" s="7">
        <v>0</v>
      </c>
      <c r="N11138" s="7">
        <v>6.9932020000000001</v>
      </c>
      <c r="O11138" s="7">
        <v>12.376034000000001</v>
      </c>
      <c r="P11138" s="7">
        <v>5.3084249999999997</v>
      </c>
      <c r="Q11138" s="7">
        <v>3.8336640000000002</v>
      </c>
      <c r="R11138" s="7">
        <v>9.7391500000000004</v>
      </c>
      <c r="S11138" s="7">
        <v>7.3917440000000001</v>
      </c>
      <c r="T11138" s="7"/>
    </row>
    <row r="11139" spans="1:20" x14ac:dyDescent="0.35">
      <c r="A11139" s="6" t="s">
        <v>185</v>
      </c>
      <c r="B11139" s="6" t="s">
        <v>216</v>
      </c>
      <c r="C11139" s="6" t="s">
        <v>769</v>
      </c>
      <c r="D11139" s="6" t="s">
        <v>684</v>
      </c>
      <c r="E11139" s="6" t="s">
        <v>509</v>
      </c>
      <c r="F11139" s="6" t="s">
        <v>516</v>
      </c>
      <c r="G11139" s="6" t="s">
        <v>517</v>
      </c>
      <c r="H11139" s="6"/>
      <c r="I11139" s="6"/>
      <c r="J11139" s="6"/>
      <c r="K11139" s="7">
        <v>0</v>
      </c>
      <c r="L11139" s="7">
        <v>0</v>
      </c>
      <c r="M11139" s="7">
        <v>0</v>
      </c>
      <c r="N11139" s="7">
        <v>0</v>
      </c>
      <c r="O11139" s="7">
        <v>0</v>
      </c>
      <c r="P11139" s="7">
        <v>0</v>
      </c>
      <c r="Q11139" s="7">
        <v>3.3280240000000001</v>
      </c>
      <c r="R11139" s="7">
        <v>8.2272879999999997</v>
      </c>
      <c r="S11139" s="7">
        <v>5.271242</v>
      </c>
      <c r="T11139" s="7"/>
    </row>
    <row r="11140" spans="1:20" x14ac:dyDescent="0.35">
      <c r="A11140" s="6" t="s">
        <v>185</v>
      </c>
      <c r="B11140" s="6" t="s">
        <v>216</v>
      </c>
      <c r="C11140" s="6" t="s">
        <v>769</v>
      </c>
      <c r="D11140" s="6" t="s">
        <v>684</v>
      </c>
      <c r="E11140" s="6" t="s">
        <v>509</v>
      </c>
      <c r="F11140" s="6" t="s">
        <v>518</v>
      </c>
      <c r="G11140" s="6" t="s">
        <v>519</v>
      </c>
      <c r="H11140" s="6"/>
      <c r="I11140" s="6"/>
      <c r="J11140" s="6"/>
      <c r="K11140" s="7">
        <v>0</v>
      </c>
      <c r="L11140" s="7">
        <v>0</v>
      </c>
      <c r="M11140" s="7">
        <v>0</v>
      </c>
      <c r="N11140" s="7">
        <v>8.207516</v>
      </c>
      <c r="O11140" s="7">
        <v>14.491457</v>
      </c>
      <c r="P11140" s="7">
        <v>5.1625670000000001</v>
      </c>
      <c r="Q11140" s="7">
        <v>0</v>
      </c>
      <c r="R11140" s="7">
        <v>0</v>
      </c>
      <c r="S11140" s="7">
        <v>0</v>
      </c>
      <c r="T11140" s="7"/>
    </row>
    <row r="11141" spans="1:20" x14ac:dyDescent="0.35">
      <c r="A11141" s="6" t="s">
        <v>185</v>
      </c>
      <c r="B11141" s="6" t="s">
        <v>216</v>
      </c>
      <c r="C11141" s="6" t="s">
        <v>769</v>
      </c>
      <c r="D11141" s="6" t="s">
        <v>684</v>
      </c>
      <c r="E11141" s="6" t="s">
        <v>509</v>
      </c>
      <c r="F11141" s="6" t="s">
        <v>520</v>
      </c>
      <c r="G11141" s="6" t="s">
        <v>521</v>
      </c>
      <c r="H11141" s="6"/>
      <c r="I11141" s="6"/>
      <c r="J11141" s="6"/>
      <c r="K11141" s="7">
        <v>0</v>
      </c>
      <c r="L11141" s="7">
        <v>0</v>
      </c>
      <c r="M11141" s="7">
        <v>0</v>
      </c>
      <c r="N11141" s="7">
        <v>0</v>
      </c>
      <c r="O11141" s="7">
        <v>0</v>
      </c>
      <c r="P11141" s="7">
        <v>5.0153000000000003E-2</v>
      </c>
      <c r="Q11141" s="7">
        <v>0.92023299999999997</v>
      </c>
      <c r="R11141" s="7">
        <v>0.55876000000000003</v>
      </c>
      <c r="S11141" s="7">
        <v>0.60011400000000004</v>
      </c>
      <c r="T11141" s="7"/>
    </row>
    <row r="11142" spans="1:20" x14ac:dyDescent="0.35">
      <c r="A11142" s="6" t="s">
        <v>185</v>
      </c>
      <c r="B11142" s="6" t="s">
        <v>216</v>
      </c>
      <c r="C11142" s="6" t="s">
        <v>769</v>
      </c>
      <c r="D11142" s="6" t="s">
        <v>684</v>
      </c>
      <c r="E11142" s="6" t="s">
        <v>522</v>
      </c>
      <c r="F11142" s="6" t="s">
        <v>529</v>
      </c>
      <c r="G11142" s="6" t="s">
        <v>530</v>
      </c>
      <c r="H11142" s="6"/>
      <c r="I11142" s="6"/>
      <c r="J11142" s="6"/>
      <c r="K11142" s="7">
        <v>0</v>
      </c>
      <c r="L11142" s="7">
        <v>0</v>
      </c>
      <c r="M11142" s="7">
        <v>0</v>
      </c>
      <c r="N11142" s="7">
        <v>5.0599639999999999</v>
      </c>
      <c r="O11142" s="7">
        <v>6.4799720000000001</v>
      </c>
      <c r="P11142" s="7">
        <v>4.3599550000000002</v>
      </c>
      <c r="Q11142" s="7">
        <v>3.2799640000000001</v>
      </c>
      <c r="R11142" s="7">
        <v>7.264748</v>
      </c>
      <c r="S11142" s="7">
        <v>4.2949299999999999</v>
      </c>
      <c r="T11142" s="7"/>
    </row>
    <row r="11143" spans="1:20" x14ac:dyDescent="0.35">
      <c r="A11143" s="6" t="s">
        <v>185</v>
      </c>
      <c r="B11143" s="6" t="s">
        <v>216</v>
      </c>
      <c r="C11143" s="6" t="s">
        <v>769</v>
      </c>
      <c r="D11143" s="6" t="s">
        <v>684</v>
      </c>
      <c r="E11143" s="6" t="s">
        <v>522</v>
      </c>
      <c r="F11143" s="6" t="s">
        <v>533</v>
      </c>
      <c r="G11143" s="6" t="s">
        <v>534</v>
      </c>
      <c r="H11143" s="6"/>
      <c r="I11143" s="6"/>
      <c r="J11143" s="6"/>
      <c r="K11143" s="7">
        <v>0</v>
      </c>
      <c r="L11143" s="7">
        <v>0</v>
      </c>
      <c r="M11143" s="7">
        <v>0</v>
      </c>
      <c r="N11143" s="7">
        <v>1.789974</v>
      </c>
      <c r="O11143" s="7">
        <v>1.7699640000000001</v>
      </c>
      <c r="P11143" s="7">
        <v>1.57999</v>
      </c>
      <c r="Q11143" s="7">
        <v>1.189964</v>
      </c>
      <c r="R11143" s="7">
        <v>2.6417099999999998</v>
      </c>
      <c r="S11143" s="7">
        <v>1.563294</v>
      </c>
      <c r="T11143" s="7"/>
    </row>
    <row r="11144" spans="1:20" x14ac:dyDescent="0.35">
      <c r="A11144" s="6" t="s">
        <v>185</v>
      </c>
      <c r="B11144" s="6" t="s">
        <v>216</v>
      </c>
      <c r="C11144" s="6" t="s">
        <v>769</v>
      </c>
      <c r="D11144" s="6" t="s">
        <v>684</v>
      </c>
      <c r="E11144" s="6" t="s">
        <v>522</v>
      </c>
      <c r="F11144" s="6" t="s">
        <v>535</v>
      </c>
      <c r="G11144" s="6" t="s">
        <v>536</v>
      </c>
      <c r="H11144" s="6"/>
      <c r="I11144" s="6"/>
      <c r="J11144" s="6"/>
      <c r="K11144" s="7">
        <v>0</v>
      </c>
      <c r="L11144" s="7">
        <v>0</v>
      </c>
      <c r="M11144" s="7">
        <v>0</v>
      </c>
      <c r="N11144" s="7">
        <v>5.3999759999999997</v>
      </c>
      <c r="O11144" s="7">
        <v>7.8799720000000004</v>
      </c>
      <c r="P11144" s="7">
        <v>10.579955</v>
      </c>
      <c r="Q11144" s="7">
        <v>7.9499659999999999</v>
      </c>
      <c r="R11144" s="7">
        <v>17.669713999999999</v>
      </c>
      <c r="S11144" s="7">
        <v>10.497854999999999</v>
      </c>
      <c r="T11144" s="7"/>
    </row>
    <row r="11145" spans="1:20" x14ac:dyDescent="0.35">
      <c r="A11145" s="6" t="s">
        <v>185</v>
      </c>
      <c r="B11145" s="6" t="s">
        <v>216</v>
      </c>
      <c r="C11145" s="6" t="s">
        <v>769</v>
      </c>
      <c r="D11145" s="6" t="s">
        <v>684</v>
      </c>
      <c r="E11145" s="6" t="s">
        <v>522</v>
      </c>
      <c r="F11145" s="6" t="s">
        <v>537</v>
      </c>
      <c r="G11145" s="6" t="s">
        <v>538</v>
      </c>
      <c r="H11145" s="6"/>
      <c r="I11145" s="6"/>
      <c r="J11145" s="6"/>
      <c r="K11145" s="7">
        <v>0</v>
      </c>
      <c r="L11145" s="7">
        <v>0</v>
      </c>
      <c r="M11145" s="7">
        <v>0</v>
      </c>
      <c r="N11145" s="7">
        <v>1.7599720000000001</v>
      </c>
      <c r="O11145" s="7">
        <v>5.5999720000000002</v>
      </c>
      <c r="P11145" s="7">
        <v>5.7099700000000002</v>
      </c>
      <c r="Q11145" s="7">
        <v>0</v>
      </c>
      <c r="R11145" s="7">
        <v>0</v>
      </c>
      <c r="S11145" s="7">
        <v>0</v>
      </c>
      <c r="T11145" s="7"/>
    </row>
    <row r="11146" spans="1:20" x14ac:dyDescent="0.35">
      <c r="A11146" s="6" t="s">
        <v>185</v>
      </c>
      <c r="B11146" s="6" t="s">
        <v>216</v>
      </c>
      <c r="C11146" s="6" t="s">
        <v>769</v>
      </c>
      <c r="D11146" s="6" t="s">
        <v>684</v>
      </c>
      <c r="E11146" s="6" t="s">
        <v>522</v>
      </c>
      <c r="F11146" s="6" t="s">
        <v>539</v>
      </c>
      <c r="G11146" s="6" t="s">
        <v>540</v>
      </c>
      <c r="H11146" s="6"/>
      <c r="I11146" s="6"/>
      <c r="J11146" s="6"/>
      <c r="K11146" s="7">
        <v>0</v>
      </c>
      <c r="L11146" s="7">
        <v>0</v>
      </c>
      <c r="M11146" s="7">
        <v>0</v>
      </c>
      <c r="N11146" s="7">
        <v>3.5799759999999998</v>
      </c>
      <c r="O11146" s="7">
        <v>3.5099740000000001</v>
      </c>
      <c r="P11146" s="7">
        <v>8.9599700000000002</v>
      </c>
      <c r="Q11146" s="7">
        <v>6.7299740000000003</v>
      </c>
      <c r="R11146" s="7">
        <v>14.953212000000001</v>
      </c>
      <c r="S11146" s="7">
        <v>8.8672850000000007</v>
      </c>
      <c r="T11146" s="7"/>
    </row>
    <row r="11147" spans="1:20" x14ac:dyDescent="0.35">
      <c r="A11147" s="6" t="s">
        <v>185</v>
      </c>
      <c r="B11147" s="6" t="s">
        <v>216</v>
      </c>
      <c r="C11147" s="6" t="s">
        <v>769</v>
      </c>
      <c r="D11147" s="6" t="s">
        <v>684</v>
      </c>
      <c r="E11147" s="6" t="s">
        <v>522</v>
      </c>
      <c r="F11147" s="6" t="s">
        <v>547</v>
      </c>
      <c r="G11147" s="6" t="s">
        <v>548</v>
      </c>
      <c r="H11147" s="6"/>
      <c r="I11147" s="6"/>
      <c r="J11147" s="6"/>
      <c r="K11147" s="7">
        <v>0</v>
      </c>
      <c r="L11147" s="7">
        <v>0</v>
      </c>
      <c r="M11147" s="7">
        <v>0</v>
      </c>
      <c r="N11147" s="7">
        <v>5.3399919999999996</v>
      </c>
      <c r="O11147" s="7">
        <v>3.7599900000000002</v>
      </c>
      <c r="P11147" s="7">
        <v>5.0499850000000004</v>
      </c>
      <c r="Q11147" s="7">
        <v>4.7599879999999999</v>
      </c>
      <c r="R11147" s="7">
        <v>11.177531999999999</v>
      </c>
      <c r="S11147" s="7">
        <v>7.9091329999999997</v>
      </c>
      <c r="T11147" s="7"/>
    </row>
    <row r="11148" spans="1:20" x14ac:dyDescent="0.35">
      <c r="A11148" s="6" t="s">
        <v>185</v>
      </c>
      <c r="B11148" s="6" t="s">
        <v>216</v>
      </c>
      <c r="C11148" s="6" t="s">
        <v>769</v>
      </c>
      <c r="D11148" s="6" t="s">
        <v>684</v>
      </c>
      <c r="E11148" s="6" t="s">
        <v>522</v>
      </c>
      <c r="F11148" s="6" t="s">
        <v>549</v>
      </c>
      <c r="G11148" s="6" t="s">
        <v>550</v>
      </c>
      <c r="H11148" s="6"/>
      <c r="I11148" s="6"/>
      <c r="J11148" s="6"/>
      <c r="K11148" s="7">
        <v>0</v>
      </c>
      <c r="L11148" s="7">
        <v>0</v>
      </c>
      <c r="M11148" s="7">
        <v>0</v>
      </c>
      <c r="N11148" s="7">
        <v>4.4599799999999998</v>
      </c>
      <c r="O11148" s="7">
        <v>2.67998</v>
      </c>
      <c r="P11148" s="7">
        <v>3.0699700000000001</v>
      </c>
      <c r="Q11148" s="7">
        <v>2.8899759999999999</v>
      </c>
      <c r="R11148" s="7">
        <v>6.791239</v>
      </c>
      <c r="S11148" s="7">
        <v>4.8076499999999998</v>
      </c>
      <c r="T11148" s="7"/>
    </row>
    <row r="11149" spans="1:20" x14ac:dyDescent="0.35">
      <c r="A11149" s="6" t="s">
        <v>185</v>
      </c>
      <c r="B11149" s="6" t="s">
        <v>216</v>
      </c>
      <c r="C11149" s="6" t="s">
        <v>769</v>
      </c>
      <c r="D11149" s="6" t="s">
        <v>684</v>
      </c>
      <c r="E11149" s="6" t="s">
        <v>522</v>
      </c>
      <c r="F11149" s="6" t="s">
        <v>551</v>
      </c>
      <c r="G11149" s="6" t="s">
        <v>552</v>
      </c>
      <c r="H11149" s="6"/>
      <c r="I11149" s="6"/>
      <c r="J11149" s="6"/>
      <c r="K11149" s="7">
        <v>0</v>
      </c>
      <c r="L11149" s="7">
        <v>0</v>
      </c>
      <c r="M11149" s="7">
        <v>0</v>
      </c>
      <c r="N11149" s="7">
        <v>6.6999760000000004</v>
      </c>
      <c r="O11149" s="7">
        <v>7.0099739999999997</v>
      </c>
      <c r="P11149" s="7">
        <v>6.1099699999999997</v>
      </c>
      <c r="Q11149" s="7">
        <v>5.759976</v>
      </c>
      <c r="R11149" s="7">
        <v>13.53266</v>
      </c>
      <c r="S11149" s="7">
        <v>9.5901200000000006</v>
      </c>
      <c r="T11149" s="7"/>
    </row>
    <row r="11150" spans="1:20" x14ac:dyDescent="0.35">
      <c r="A11150" s="6" t="s">
        <v>185</v>
      </c>
      <c r="B11150" s="6" t="s">
        <v>216</v>
      </c>
      <c r="C11150" s="6" t="s">
        <v>769</v>
      </c>
      <c r="D11150" s="6" t="s">
        <v>684</v>
      </c>
      <c r="E11150" s="6" t="s">
        <v>522</v>
      </c>
      <c r="F11150" s="6" t="s">
        <v>553</v>
      </c>
      <c r="G11150" s="6" t="s">
        <v>554</v>
      </c>
      <c r="H11150" s="6"/>
      <c r="I11150" s="6"/>
      <c r="J11150" s="6"/>
      <c r="K11150" s="7">
        <v>0</v>
      </c>
      <c r="L11150" s="7">
        <v>0</v>
      </c>
      <c r="M11150" s="7">
        <v>0</v>
      </c>
      <c r="N11150" s="7">
        <v>1.819976</v>
      </c>
      <c r="O11150" s="7">
        <v>1.7999719999999999</v>
      </c>
      <c r="P11150" s="7">
        <v>1.3199700000000001</v>
      </c>
      <c r="Q11150" s="7">
        <v>1.2399800000000001</v>
      </c>
      <c r="R11150" s="7">
        <v>2.9158599999999999</v>
      </c>
      <c r="S11150" s="7">
        <v>2.0592100000000002</v>
      </c>
      <c r="T11150" s="7"/>
    </row>
    <row r="11151" spans="1:20" x14ac:dyDescent="0.35">
      <c r="A11151" s="6" t="s">
        <v>185</v>
      </c>
      <c r="B11151" s="6" t="s">
        <v>216</v>
      </c>
      <c r="C11151" s="6" t="s">
        <v>769</v>
      </c>
      <c r="D11151" s="6" t="s">
        <v>684</v>
      </c>
      <c r="E11151" s="6" t="s">
        <v>522</v>
      </c>
      <c r="F11151" s="6" t="s">
        <v>555</v>
      </c>
      <c r="G11151" s="6" t="s">
        <v>556</v>
      </c>
      <c r="H11151" s="6"/>
      <c r="I11151" s="6"/>
      <c r="J11151" s="6"/>
      <c r="K11151" s="7">
        <v>0</v>
      </c>
      <c r="L11151" s="7">
        <v>0</v>
      </c>
      <c r="M11151" s="7">
        <v>0</v>
      </c>
      <c r="N11151" s="7">
        <v>7.4099740000000001</v>
      </c>
      <c r="O11151" s="7">
        <v>7.369974</v>
      </c>
      <c r="P11151" s="7">
        <v>7.6699650000000004</v>
      </c>
      <c r="Q11151" s="7">
        <v>7.2199759999999999</v>
      </c>
      <c r="R11151" s="7">
        <v>16.959440000000001</v>
      </c>
      <c r="S11151" s="7">
        <v>12.010775000000001</v>
      </c>
      <c r="T11151" s="7"/>
    </row>
    <row r="11152" spans="1:20" x14ac:dyDescent="0.35">
      <c r="A11152" s="6" t="s">
        <v>185</v>
      </c>
      <c r="B11152" s="6" t="s">
        <v>216</v>
      </c>
      <c r="C11152" s="6" t="s">
        <v>769</v>
      </c>
      <c r="D11152" s="6" t="s">
        <v>684</v>
      </c>
      <c r="E11152" s="6" t="s">
        <v>522</v>
      </c>
      <c r="F11152" s="6" t="s">
        <v>557</v>
      </c>
      <c r="G11152" s="6" t="s">
        <v>558</v>
      </c>
      <c r="H11152" s="6"/>
      <c r="I11152" s="6"/>
      <c r="J11152" s="6"/>
      <c r="K11152" s="7">
        <v>0</v>
      </c>
      <c r="L11152" s="7">
        <v>0</v>
      </c>
      <c r="M11152" s="7">
        <v>0</v>
      </c>
      <c r="N11152" s="7">
        <v>5.2899719999999997</v>
      </c>
      <c r="O11152" s="7">
        <v>0.81998099999999996</v>
      </c>
      <c r="P11152" s="7">
        <v>4.6399699999999999</v>
      </c>
      <c r="Q11152" s="7">
        <v>0.28998000000000002</v>
      </c>
      <c r="R11152" s="7">
        <v>5.5077550000000004</v>
      </c>
      <c r="S11152" s="7">
        <v>3.30315</v>
      </c>
      <c r="T11152" s="7"/>
    </row>
    <row r="11153" spans="1:20" x14ac:dyDescent="0.35">
      <c r="A11153" s="6" t="s">
        <v>185</v>
      </c>
      <c r="B11153" s="6" t="s">
        <v>216</v>
      </c>
      <c r="C11153" s="6" t="s">
        <v>769</v>
      </c>
      <c r="D11153" s="6" t="s">
        <v>684</v>
      </c>
      <c r="E11153" s="6" t="s">
        <v>522</v>
      </c>
      <c r="F11153" s="6" t="s">
        <v>561</v>
      </c>
      <c r="G11153" s="6" t="s">
        <v>562</v>
      </c>
      <c r="H11153" s="6"/>
      <c r="I11153" s="6"/>
      <c r="J11153" s="6"/>
      <c r="K11153" s="7">
        <v>0</v>
      </c>
      <c r="L11153" s="7">
        <v>0</v>
      </c>
      <c r="M11153" s="7">
        <v>0</v>
      </c>
      <c r="N11153" s="7">
        <v>0.209976</v>
      </c>
      <c r="O11153" s="7">
        <v>0.61997599999999997</v>
      </c>
      <c r="P11153" s="7">
        <v>1.0599700000000001</v>
      </c>
      <c r="Q11153" s="7">
        <v>0.98997599999999997</v>
      </c>
      <c r="R11153" s="7">
        <v>2.292805</v>
      </c>
      <c r="S11153" s="7">
        <v>1.2271049999999999</v>
      </c>
      <c r="T11153" s="7"/>
    </row>
    <row r="11154" spans="1:20" x14ac:dyDescent="0.35">
      <c r="A11154" s="6" t="s">
        <v>185</v>
      </c>
      <c r="B11154" s="6" t="s">
        <v>216</v>
      </c>
      <c r="C11154" s="6" t="s">
        <v>769</v>
      </c>
      <c r="D11154" s="6" t="s">
        <v>684</v>
      </c>
      <c r="E11154" s="6" t="s">
        <v>522</v>
      </c>
      <c r="F11154" s="6" t="s">
        <v>567</v>
      </c>
      <c r="G11154" s="6" t="s">
        <v>568</v>
      </c>
      <c r="H11154" s="6"/>
      <c r="I11154" s="6"/>
      <c r="J11154" s="6"/>
      <c r="K11154" s="7">
        <v>0</v>
      </c>
      <c r="L11154" s="7">
        <v>0</v>
      </c>
      <c r="M11154" s="7">
        <v>0</v>
      </c>
      <c r="N11154" s="7">
        <v>3.9399639999999998</v>
      </c>
      <c r="O11154" s="7">
        <v>0.46999000000000002</v>
      </c>
      <c r="P11154" s="7">
        <v>3.1999550000000001</v>
      </c>
      <c r="Q11154" s="7">
        <v>0</v>
      </c>
      <c r="R11154" s="7">
        <v>2.1183399999999999</v>
      </c>
      <c r="S11154" s="7">
        <v>2.9921449999999998</v>
      </c>
      <c r="T11154" s="7"/>
    </row>
    <row r="11155" spans="1:20" x14ac:dyDescent="0.35">
      <c r="A11155" s="6" t="s">
        <v>185</v>
      </c>
      <c r="B11155" s="6" t="s">
        <v>216</v>
      </c>
      <c r="C11155" s="6" t="s">
        <v>769</v>
      </c>
      <c r="D11155" s="6" t="s">
        <v>684</v>
      </c>
      <c r="E11155" s="6" t="s">
        <v>522</v>
      </c>
      <c r="F11155" s="6" t="s">
        <v>569</v>
      </c>
      <c r="G11155" s="6" t="s">
        <v>570</v>
      </c>
      <c r="H11155" s="6"/>
      <c r="I11155" s="6"/>
      <c r="J11155" s="6"/>
      <c r="K11155" s="7">
        <v>0</v>
      </c>
      <c r="L11155" s="7">
        <v>0</v>
      </c>
      <c r="M11155" s="7">
        <v>0</v>
      </c>
      <c r="N11155" s="7">
        <v>1.329966</v>
      </c>
      <c r="O11155" s="7">
        <v>0.31996400000000003</v>
      </c>
      <c r="P11155" s="7">
        <v>0</v>
      </c>
      <c r="Q11155" s="7">
        <v>0.229966</v>
      </c>
      <c r="R11155" s="7">
        <v>0.85977599999999998</v>
      </c>
      <c r="S11155" s="7">
        <v>0.60511499999999996</v>
      </c>
      <c r="T11155" s="7"/>
    </row>
    <row r="11156" spans="1:20" x14ac:dyDescent="0.35">
      <c r="A11156" s="6" t="s">
        <v>185</v>
      </c>
      <c r="B11156" s="6" t="s">
        <v>216</v>
      </c>
      <c r="C11156" s="6" t="s">
        <v>769</v>
      </c>
      <c r="D11156" s="6" t="s">
        <v>684</v>
      </c>
      <c r="E11156" s="6" t="s">
        <v>522</v>
      </c>
      <c r="F11156" s="6" t="s">
        <v>571</v>
      </c>
      <c r="G11156" s="6" t="s">
        <v>572</v>
      </c>
      <c r="H11156" s="6"/>
      <c r="I11156" s="6"/>
      <c r="J11156" s="6"/>
      <c r="K11156" s="7">
        <v>0</v>
      </c>
      <c r="L11156" s="7">
        <v>0</v>
      </c>
      <c r="M11156" s="7">
        <v>0</v>
      </c>
      <c r="N11156" s="7">
        <v>2.069976</v>
      </c>
      <c r="O11156" s="7">
        <v>0.48997600000000002</v>
      </c>
      <c r="P11156" s="7">
        <v>0</v>
      </c>
      <c r="Q11156" s="7">
        <v>0.34997600000000001</v>
      </c>
      <c r="R11156" s="7">
        <v>1.3332999999999999</v>
      </c>
      <c r="S11156" s="7">
        <v>0.93293000000000004</v>
      </c>
      <c r="T11156" s="7"/>
    </row>
    <row r="11157" spans="1:20" x14ac:dyDescent="0.35">
      <c r="A11157" s="6" t="s">
        <v>185</v>
      </c>
      <c r="B11157" s="6" t="s">
        <v>216</v>
      </c>
      <c r="C11157" s="6" t="s">
        <v>769</v>
      </c>
      <c r="D11157" s="6" t="s">
        <v>684</v>
      </c>
      <c r="E11157" s="6" t="s">
        <v>522</v>
      </c>
      <c r="F11157" s="6" t="s">
        <v>573</v>
      </c>
      <c r="G11157" s="6" t="s">
        <v>574</v>
      </c>
      <c r="H11157" s="6"/>
      <c r="I11157" s="6"/>
      <c r="J11157" s="6"/>
      <c r="K11157" s="7">
        <v>0</v>
      </c>
      <c r="L11157" s="7">
        <v>0</v>
      </c>
      <c r="M11157" s="7">
        <v>0</v>
      </c>
      <c r="N11157" s="7">
        <v>4.1999760000000004</v>
      </c>
      <c r="O11157" s="7">
        <v>1.5999760000000001</v>
      </c>
      <c r="P11157" s="7">
        <v>4.0199699999999998</v>
      </c>
      <c r="Q11157" s="7">
        <v>1.1299760000000001</v>
      </c>
      <c r="R11157" s="7">
        <v>2.093429</v>
      </c>
      <c r="S11157" s="7">
        <v>3.4292250000000002</v>
      </c>
      <c r="T11157" s="7"/>
    </row>
    <row r="11158" spans="1:20" x14ac:dyDescent="0.35">
      <c r="A11158" s="6" t="s">
        <v>185</v>
      </c>
      <c r="B11158" s="6" t="s">
        <v>216</v>
      </c>
      <c r="C11158" s="6" t="s">
        <v>769</v>
      </c>
      <c r="D11158" s="6" t="s">
        <v>684</v>
      </c>
      <c r="E11158" s="6" t="s">
        <v>575</v>
      </c>
      <c r="F11158" s="6" t="s">
        <v>576</v>
      </c>
      <c r="G11158" s="6" t="s">
        <v>577</v>
      </c>
      <c r="H11158" s="6"/>
      <c r="I11158" s="6"/>
      <c r="J11158" s="6"/>
      <c r="K11158" s="7">
        <v>0</v>
      </c>
      <c r="L11158" s="7">
        <v>0</v>
      </c>
      <c r="M11158" s="7">
        <v>0</v>
      </c>
      <c r="N11158" s="7">
        <v>0.10968600000000001</v>
      </c>
      <c r="O11158" s="7">
        <v>0.33949600000000002</v>
      </c>
      <c r="P11158" s="7">
        <v>9.9760000000000005E-3</v>
      </c>
      <c r="Q11158" s="7">
        <v>8.8775999999999994E-2</v>
      </c>
      <c r="R11158" s="7">
        <v>0.13925799999999999</v>
      </c>
      <c r="S11158" s="7">
        <v>1.9924999999999998E-2</v>
      </c>
      <c r="T11158" s="7"/>
    </row>
    <row r="11159" spans="1:20" x14ac:dyDescent="0.35">
      <c r="A11159" s="6" t="s">
        <v>185</v>
      </c>
      <c r="B11159" s="6" t="s">
        <v>216</v>
      </c>
      <c r="C11159" s="6" t="s">
        <v>769</v>
      </c>
      <c r="D11159" s="6" t="s">
        <v>684</v>
      </c>
      <c r="E11159" s="6" t="s">
        <v>578</v>
      </c>
      <c r="F11159" s="6" t="s">
        <v>579</v>
      </c>
      <c r="G11159" s="6" t="s">
        <v>580</v>
      </c>
      <c r="H11159" s="6"/>
      <c r="I11159" s="6"/>
      <c r="J11159" s="6"/>
      <c r="K11159" s="7">
        <v>0</v>
      </c>
      <c r="L11159" s="7">
        <v>0</v>
      </c>
      <c r="M11159" s="7">
        <v>0</v>
      </c>
      <c r="N11159" s="7">
        <v>2.4199639999999998</v>
      </c>
      <c r="O11159" s="7">
        <v>2.0199639999999999</v>
      </c>
      <c r="P11159" s="7">
        <v>2.2599499999999999</v>
      </c>
      <c r="Q11159" s="7">
        <v>1.2499640000000001</v>
      </c>
      <c r="R11159" s="7">
        <v>2.3675600000000001</v>
      </c>
      <c r="S11159" s="7">
        <v>1.638935</v>
      </c>
      <c r="T11159" s="7"/>
    </row>
    <row r="11160" spans="1:20" x14ac:dyDescent="0.35">
      <c r="A11160" s="6" t="s">
        <v>185</v>
      </c>
      <c r="B11160" s="6" t="s">
        <v>216</v>
      </c>
      <c r="C11160" s="6" t="s">
        <v>769</v>
      </c>
      <c r="D11160" s="6" t="s">
        <v>684</v>
      </c>
      <c r="E11160" s="6" t="s">
        <v>578</v>
      </c>
      <c r="F11160" s="6" t="s">
        <v>581</v>
      </c>
      <c r="G11160" s="6" t="s">
        <v>582</v>
      </c>
      <c r="H11160" s="6"/>
      <c r="I11160" s="6"/>
      <c r="J11160" s="6"/>
      <c r="K11160" s="7">
        <v>0</v>
      </c>
      <c r="L11160" s="7">
        <v>0</v>
      </c>
      <c r="M11160" s="7">
        <v>0</v>
      </c>
      <c r="N11160" s="7">
        <v>22.339984000000001</v>
      </c>
      <c r="O11160" s="7">
        <v>18.689981</v>
      </c>
      <c r="P11160" s="7">
        <v>20.849985</v>
      </c>
      <c r="Q11160" s="7">
        <v>11.439984000000001</v>
      </c>
      <c r="R11160" s="7">
        <v>21.707100000000001</v>
      </c>
      <c r="S11160" s="7">
        <v>15.002965</v>
      </c>
      <c r="T11160" s="7"/>
    </row>
    <row r="11161" spans="1:20" x14ac:dyDescent="0.35">
      <c r="A11161" s="6" t="s">
        <v>185</v>
      </c>
      <c r="B11161" s="6" t="s">
        <v>216</v>
      </c>
      <c r="C11161" s="6" t="s">
        <v>769</v>
      </c>
      <c r="D11161" s="6" t="s">
        <v>684</v>
      </c>
      <c r="E11161" s="6" t="s">
        <v>578</v>
      </c>
      <c r="F11161" s="6" t="s">
        <v>583</v>
      </c>
      <c r="G11161" s="6" t="s">
        <v>584</v>
      </c>
      <c r="H11161" s="6"/>
      <c r="I11161" s="6"/>
      <c r="J11161" s="6"/>
      <c r="K11161" s="7">
        <v>0</v>
      </c>
      <c r="L11161" s="7">
        <v>0</v>
      </c>
      <c r="M11161" s="7">
        <v>0</v>
      </c>
      <c r="N11161" s="7">
        <v>0.11998399999999999</v>
      </c>
      <c r="O11161" s="7">
        <v>0.77998800000000001</v>
      </c>
      <c r="P11161" s="7">
        <v>0.59997999999999996</v>
      </c>
      <c r="Q11161" s="7">
        <v>0</v>
      </c>
      <c r="R11161" s="7">
        <v>0</v>
      </c>
      <c r="S11161" s="7">
        <v>0</v>
      </c>
      <c r="T11161" s="7"/>
    </row>
    <row r="11162" spans="1:20" x14ac:dyDescent="0.35">
      <c r="A11162" s="6" t="s">
        <v>185</v>
      </c>
      <c r="B11162" s="6" t="s">
        <v>216</v>
      </c>
      <c r="C11162" s="6" t="s">
        <v>769</v>
      </c>
      <c r="D11162" s="6" t="s">
        <v>684</v>
      </c>
      <c r="E11162" s="6" t="s">
        <v>578</v>
      </c>
      <c r="F11162" s="6" t="s">
        <v>585</v>
      </c>
      <c r="G11162" s="6" t="s">
        <v>586</v>
      </c>
      <c r="H11162" s="6"/>
      <c r="I11162" s="6"/>
      <c r="J11162" s="6"/>
      <c r="K11162" s="7">
        <v>0</v>
      </c>
      <c r="L11162" s="7">
        <v>0</v>
      </c>
      <c r="M11162" s="7">
        <v>0</v>
      </c>
      <c r="N11162" s="7">
        <v>0.21998799999999999</v>
      </c>
      <c r="O11162" s="7">
        <v>1.509984</v>
      </c>
      <c r="P11162" s="7">
        <v>1.159975</v>
      </c>
      <c r="Q11162" s="7">
        <v>0</v>
      </c>
      <c r="R11162" s="7">
        <v>0</v>
      </c>
      <c r="S11162" s="7">
        <v>0</v>
      </c>
      <c r="T11162" s="7"/>
    </row>
    <row r="11163" spans="1:20" x14ac:dyDescent="0.35">
      <c r="A11163" s="6" t="s">
        <v>185</v>
      </c>
      <c r="B11163" s="6" t="s">
        <v>216</v>
      </c>
      <c r="C11163" s="6" t="s">
        <v>769</v>
      </c>
      <c r="D11163" s="6" t="s">
        <v>684</v>
      </c>
      <c r="E11163" s="6" t="s">
        <v>578</v>
      </c>
      <c r="F11163" s="6" t="s">
        <v>587</v>
      </c>
      <c r="G11163" s="6" t="s">
        <v>588</v>
      </c>
      <c r="H11163" s="6"/>
      <c r="I11163" s="6"/>
      <c r="J11163" s="6"/>
      <c r="K11163" s="7">
        <v>0</v>
      </c>
      <c r="L11163" s="7">
        <v>0</v>
      </c>
      <c r="M11163" s="7">
        <v>0</v>
      </c>
      <c r="N11163" s="7">
        <v>0.30998399999999998</v>
      </c>
      <c r="O11163" s="7">
        <v>2.0799840000000001</v>
      </c>
      <c r="P11163" s="7">
        <v>1.6099749999999999</v>
      </c>
      <c r="Q11163" s="7">
        <v>0</v>
      </c>
      <c r="R11163" s="7">
        <v>0</v>
      </c>
      <c r="S11163" s="7">
        <v>0</v>
      </c>
      <c r="T11163" s="7"/>
    </row>
    <row r="11164" spans="1:20" x14ac:dyDescent="0.35">
      <c r="A11164" s="6" t="s">
        <v>185</v>
      </c>
      <c r="B11164" s="6" t="s">
        <v>216</v>
      </c>
      <c r="C11164" s="6" t="s">
        <v>769</v>
      </c>
      <c r="D11164" s="6" t="s">
        <v>684</v>
      </c>
      <c r="E11164" s="6" t="s">
        <v>578</v>
      </c>
      <c r="F11164" s="6" t="s">
        <v>589</v>
      </c>
      <c r="G11164" s="6" t="s">
        <v>590</v>
      </c>
      <c r="H11164" s="6"/>
      <c r="I11164" s="6"/>
      <c r="J11164" s="6"/>
      <c r="K11164" s="7">
        <v>0</v>
      </c>
      <c r="L11164" s="7">
        <v>0</v>
      </c>
      <c r="M11164" s="7">
        <v>0</v>
      </c>
      <c r="N11164" s="7">
        <v>0.21998799999999999</v>
      </c>
      <c r="O11164" s="7">
        <v>1.4699880000000001</v>
      </c>
      <c r="P11164" s="7">
        <v>1.12998</v>
      </c>
      <c r="Q11164" s="7">
        <v>0</v>
      </c>
      <c r="R11164" s="7">
        <v>0</v>
      </c>
      <c r="S11164" s="7">
        <v>0</v>
      </c>
      <c r="T11164" s="7"/>
    </row>
    <row r="11165" spans="1:20" x14ac:dyDescent="0.35">
      <c r="A11165" s="6" t="s">
        <v>185</v>
      </c>
      <c r="B11165" s="6" t="s">
        <v>216</v>
      </c>
      <c r="C11165" s="6" t="s">
        <v>769</v>
      </c>
      <c r="D11165" s="6" t="s">
        <v>684</v>
      </c>
      <c r="E11165" s="6" t="s">
        <v>578</v>
      </c>
      <c r="F11165" s="6" t="s">
        <v>591</v>
      </c>
      <c r="G11165" s="6" t="s">
        <v>592</v>
      </c>
      <c r="H11165" s="6"/>
      <c r="I11165" s="6"/>
      <c r="J11165" s="6"/>
      <c r="K11165" s="7">
        <v>0</v>
      </c>
      <c r="L11165" s="7">
        <v>0</v>
      </c>
      <c r="M11165" s="7">
        <v>0</v>
      </c>
      <c r="N11165" s="7">
        <v>0.13997999999999999</v>
      </c>
      <c r="O11165" s="7">
        <v>0.94998199999999999</v>
      </c>
      <c r="P11165" s="7">
        <v>0.72997999999999996</v>
      </c>
      <c r="Q11165" s="7">
        <v>0</v>
      </c>
      <c r="R11165" s="7">
        <v>0</v>
      </c>
      <c r="S11165" s="7">
        <v>0</v>
      </c>
      <c r="T11165" s="7"/>
    </row>
    <row r="11166" spans="1:20" x14ac:dyDescent="0.35">
      <c r="A11166" s="6" t="s">
        <v>185</v>
      </c>
      <c r="B11166" s="6" t="s">
        <v>216</v>
      </c>
      <c r="C11166" s="6" t="s">
        <v>769</v>
      </c>
      <c r="D11166" s="6" t="s">
        <v>684</v>
      </c>
      <c r="E11166" s="6" t="s">
        <v>578</v>
      </c>
      <c r="F11166" s="6" t="s">
        <v>593</v>
      </c>
      <c r="G11166" s="6" t="s">
        <v>594</v>
      </c>
      <c r="H11166" s="6"/>
      <c r="I11166" s="6"/>
      <c r="J11166" s="6"/>
      <c r="K11166" s="7">
        <v>0</v>
      </c>
      <c r="L11166" s="7">
        <v>0</v>
      </c>
      <c r="M11166" s="7">
        <v>0</v>
      </c>
      <c r="N11166" s="7">
        <v>0.11998</v>
      </c>
      <c r="O11166" s="7">
        <v>0.78998000000000002</v>
      </c>
      <c r="P11166" s="7">
        <v>0.60997999999999997</v>
      </c>
      <c r="Q11166" s="7">
        <v>0</v>
      </c>
      <c r="R11166" s="7">
        <v>0</v>
      </c>
      <c r="S11166" s="7">
        <v>0</v>
      </c>
      <c r="T11166" s="7"/>
    </row>
    <row r="11167" spans="1:20" x14ac:dyDescent="0.35">
      <c r="A11167" s="6" t="s">
        <v>185</v>
      </c>
      <c r="B11167" s="6" t="s">
        <v>216</v>
      </c>
      <c r="C11167" s="6" t="s">
        <v>769</v>
      </c>
      <c r="D11167" s="6" t="s">
        <v>684</v>
      </c>
      <c r="E11167" s="6" t="s">
        <v>578</v>
      </c>
      <c r="F11167" s="6" t="s">
        <v>595</v>
      </c>
      <c r="G11167" s="6" t="s">
        <v>596</v>
      </c>
      <c r="H11167" s="6"/>
      <c r="I11167" s="6"/>
      <c r="J11167" s="6"/>
      <c r="K11167" s="7">
        <v>0</v>
      </c>
      <c r="L11167" s="7">
        <v>0</v>
      </c>
      <c r="M11167" s="7">
        <v>0</v>
      </c>
      <c r="N11167" s="7">
        <v>1.7699800000000001</v>
      </c>
      <c r="O11167" s="7">
        <v>1.9980000000000001E-2</v>
      </c>
      <c r="P11167" s="7">
        <v>0.27997499999999997</v>
      </c>
      <c r="Q11167" s="7">
        <v>9.9819999999999996E-3</v>
      </c>
      <c r="R11167" s="7">
        <v>9.9666000000000005E-2</v>
      </c>
      <c r="S11167" s="7">
        <v>0.19328999999999999</v>
      </c>
      <c r="T11167" s="7"/>
    </row>
    <row r="11168" spans="1:20" x14ac:dyDescent="0.35">
      <c r="A11168" s="6" t="s">
        <v>185</v>
      </c>
      <c r="B11168" s="6" t="s">
        <v>216</v>
      </c>
      <c r="C11168" s="6" t="s">
        <v>769</v>
      </c>
      <c r="D11168" s="6" t="s">
        <v>684</v>
      </c>
      <c r="E11168" s="6" t="s">
        <v>578</v>
      </c>
      <c r="F11168" s="6" t="s">
        <v>597</v>
      </c>
      <c r="G11168" s="6" t="s">
        <v>598</v>
      </c>
      <c r="H11168" s="6"/>
      <c r="I11168" s="6"/>
      <c r="J11168" s="6"/>
      <c r="K11168" s="7">
        <v>0</v>
      </c>
      <c r="L11168" s="7">
        <v>0</v>
      </c>
      <c r="M11168" s="7">
        <v>0</v>
      </c>
      <c r="N11168" s="7">
        <v>1.5699339999999999</v>
      </c>
      <c r="O11168" s="7">
        <v>1.9983999999999998E-2</v>
      </c>
      <c r="P11168" s="7">
        <v>0.24997</v>
      </c>
      <c r="Q11168" s="7">
        <v>9.9880000000000004E-3</v>
      </c>
      <c r="R11168" s="7">
        <v>9.9668000000000007E-2</v>
      </c>
      <c r="S11168" s="7">
        <v>0.210095</v>
      </c>
      <c r="T11168" s="7"/>
    </row>
    <row r="11169" spans="1:20" x14ac:dyDescent="0.35">
      <c r="A11169" s="6" t="s">
        <v>185</v>
      </c>
      <c r="B11169" s="6" t="s">
        <v>216</v>
      </c>
      <c r="C11169" s="6" t="s">
        <v>769</v>
      </c>
      <c r="D11169" s="6" t="s">
        <v>684</v>
      </c>
      <c r="E11169" s="6" t="s">
        <v>578</v>
      </c>
      <c r="F11169" s="6" t="s">
        <v>599</v>
      </c>
      <c r="G11169" s="6" t="s">
        <v>600</v>
      </c>
      <c r="H11169" s="6"/>
      <c r="I11169" s="6"/>
      <c r="J11169" s="6"/>
      <c r="K11169" s="7">
        <v>0</v>
      </c>
      <c r="L11169" s="7">
        <v>0</v>
      </c>
      <c r="M11169" s="7">
        <v>0</v>
      </c>
      <c r="N11169" s="7">
        <v>1.6999839999999999</v>
      </c>
      <c r="O11169" s="7">
        <v>1.9983999999999998E-2</v>
      </c>
      <c r="P11169" s="7">
        <v>0.26998</v>
      </c>
      <c r="Q11169" s="7">
        <v>9.9860000000000001E-3</v>
      </c>
      <c r="R11169" s="7">
        <v>6.2288000000000003E-2</v>
      </c>
      <c r="S11169" s="7">
        <v>0.13445499999999999</v>
      </c>
      <c r="T11169" s="7"/>
    </row>
    <row r="11170" spans="1:20" x14ac:dyDescent="0.35">
      <c r="A11170" s="6" t="s">
        <v>185</v>
      </c>
      <c r="B11170" s="6" t="s">
        <v>216</v>
      </c>
      <c r="C11170" s="6" t="s">
        <v>769</v>
      </c>
      <c r="D11170" s="6" t="s">
        <v>684</v>
      </c>
      <c r="E11170" s="6" t="s">
        <v>578</v>
      </c>
      <c r="F11170" s="6" t="s">
        <v>601</v>
      </c>
      <c r="G11170" s="6" t="s">
        <v>602</v>
      </c>
      <c r="H11170" s="6"/>
      <c r="I11170" s="6"/>
      <c r="J11170" s="6"/>
      <c r="K11170" s="7">
        <v>0</v>
      </c>
      <c r="L11170" s="7">
        <v>0</v>
      </c>
      <c r="M11170" s="7">
        <v>0</v>
      </c>
      <c r="N11170" s="7">
        <v>0.84998399999999996</v>
      </c>
      <c r="O11170" s="7">
        <v>9.9860000000000001E-3</v>
      </c>
      <c r="P11170" s="7">
        <v>0.13997999999999999</v>
      </c>
      <c r="Q11170" s="7">
        <v>0</v>
      </c>
      <c r="R11170" s="7">
        <v>4.9820000000000003E-2</v>
      </c>
      <c r="S11170" s="7">
        <v>0.10924499999999999</v>
      </c>
      <c r="T11170" s="7"/>
    </row>
    <row r="11171" spans="1:20" x14ac:dyDescent="0.35">
      <c r="A11171" s="6" t="s">
        <v>185</v>
      </c>
      <c r="B11171" s="6" t="s">
        <v>216</v>
      </c>
      <c r="C11171" s="6" t="s">
        <v>769</v>
      </c>
      <c r="D11171" s="6" t="s">
        <v>684</v>
      </c>
      <c r="E11171" s="6" t="s">
        <v>578</v>
      </c>
      <c r="F11171" s="6" t="s">
        <v>603</v>
      </c>
      <c r="G11171" s="6" t="s">
        <v>604</v>
      </c>
      <c r="H11171" s="6"/>
      <c r="I11171" s="6"/>
      <c r="J11171" s="6"/>
      <c r="K11171" s="7">
        <v>0</v>
      </c>
      <c r="L11171" s="7">
        <v>0</v>
      </c>
      <c r="M11171" s="7">
        <v>0</v>
      </c>
      <c r="N11171" s="7">
        <v>52.289969999999997</v>
      </c>
      <c r="O11171" s="7">
        <v>43.749968000000003</v>
      </c>
      <c r="P11171" s="7">
        <v>48.799965</v>
      </c>
      <c r="Q11171" s="7">
        <v>28.75996</v>
      </c>
      <c r="R11171" s="7">
        <v>54.554367999999997</v>
      </c>
      <c r="S11171" s="7">
        <v>37.713374999999999</v>
      </c>
      <c r="T11171" s="7"/>
    </row>
    <row r="11172" spans="1:20" x14ac:dyDescent="0.35">
      <c r="A11172" s="6" t="s">
        <v>185</v>
      </c>
      <c r="B11172" s="6" t="s">
        <v>216</v>
      </c>
      <c r="C11172" s="6" t="s">
        <v>769</v>
      </c>
      <c r="D11172" s="6" t="s">
        <v>684</v>
      </c>
      <c r="E11172" s="6" t="s">
        <v>578</v>
      </c>
      <c r="F11172" s="6" t="s">
        <v>605</v>
      </c>
      <c r="G11172" s="6" t="s">
        <v>606</v>
      </c>
      <c r="H11172" s="6"/>
      <c r="I11172" s="6"/>
      <c r="J11172" s="6"/>
      <c r="K11172" s="7">
        <v>0</v>
      </c>
      <c r="L11172" s="7">
        <v>0</v>
      </c>
      <c r="M11172" s="7">
        <v>0</v>
      </c>
      <c r="N11172" s="7">
        <v>21.379964000000001</v>
      </c>
      <c r="O11172" s="7">
        <v>17.879964000000001</v>
      </c>
      <c r="P11172" s="7">
        <v>19.949954999999999</v>
      </c>
      <c r="Q11172" s="7">
        <v>12.619964</v>
      </c>
      <c r="R11172" s="7">
        <v>23.937609999999999</v>
      </c>
      <c r="S11172" s="7">
        <v>16.541080000000001</v>
      </c>
      <c r="T11172" s="7"/>
    </row>
    <row r="11173" spans="1:20" x14ac:dyDescent="0.35">
      <c r="A11173" s="6" t="s">
        <v>185</v>
      </c>
      <c r="B11173" s="6" t="s">
        <v>216</v>
      </c>
      <c r="C11173" s="6" t="s">
        <v>769</v>
      </c>
      <c r="D11173" s="6" t="s">
        <v>684</v>
      </c>
      <c r="E11173" s="6" t="s">
        <v>578</v>
      </c>
      <c r="F11173" s="6" t="s">
        <v>607</v>
      </c>
      <c r="G11173" s="6" t="s">
        <v>608</v>
      </c>
      <c r="H11173" s="6"/>
      <c r="I11173" s="6"/>
      <c r="J11173" s="6"/>
      <c r="K11173" s="7">
        <v>0</v>
      </c>
      <c r="L11173" s="7">
        <v>0</v>
      </c>
      <c r="M11173" s="7">
        <v>0</v>
      </c>
      <c r="N11173" s="7">
        <v>49.509977999999997</v>
      </c>
      <c r="O11173" s="7">
        <v>41.419978</v>
      </c>
      <c r="P11173" s="7">
        <v>46.209980000000002</v>
      </c>
      <c r="Q11173" s="7">
        <v>29.629968000000002</v>
      </c>
      <c r="R11173" s="7">
        <v>56.199224000000001</v>
      </c>
      <c r="S11173" s="7">
        <v>38.848059999999997</v>
      </c>
      <c r="T11173" s="7"/>
    </row>
    <row r="11174" spans="1:20" x14ac:dyDescent="0.35">
      <c r="A11174" s="6" t="s">
        <v>185</v>
      </c>
      <c r="B11174" s="6" t="s">
        <v>216</v>
      </c>
      <c r="C11174" s="6" t="s">
        <v>769</v>
      </c>
      <c r="D11174" s="6" t="s">
        <v>684</v>
      </c>
      <c r="E11174" s="6" t="s">
        <v>578</v>
      </c>
      <c r="F11174" s="6" t="s">
        <v>609</v>
      </c>
      <c r="G11174" s="6" t="s">
        <v>610</v>
      </c>
      <c r="H11174" s="6"/>
      <c r="I11174" s="6"/>
      <c r="J11174" s="6"/>
      <c r="K11174" s="7">
        <v>0</v>
      </c>
      <c r="L11174" s="7">
        <v>0</v>
      </c>
      <c r="M11174" s="7">
        <v>0</v>
      </c>
      <c r="N11174" s="7">
        <v>54.399979999999999</v>
      </c>
      <c r="O11174" s="7">
        <v>45.509974</v>
      </c>
      <c r="P11174" s="7">
        <v>50.769955000000003</v>
      </c>
      <c r="Q11174" s="7">
        <v>33.339959999999998</v>
      </c>
      <c r="R11174" s="7">
        <v>63.239713999999999</v>
      </c>
      <c r="S11174" s="7">
        <v>43.714570000000002</v>
      </c>
      <c r="T11174" s="7"/>
    </row>
    <row r="11175" spans="1:20" x14ac:dyDescent="0.35">
      <c r="A11175" s="6" t="s">
        <v>185</v>
      </c>
      <c r="B11175" s="6" t="s">
        <v>216</v>
      </c>
      <c r="C11175" s="6" t="s">
        <v>769</v>
      </c>
      <c r="D11175" s="6" t="s">
        <v>684</v>
      </c>
      <c r="E11175" s="6" t="s">
        <v>578</v>
      </c>
      <c r="F11175" s="6" t="s">
        <v>611</v>
      </c>
      <c r="G11175" s="6" t="s">
        <v>612</v>
      </c>
      <c r="H11175" s="6"/>
      <c r="I11175" s="6"/>
      <c r="J11175" s="6"/>
      <c r="K11175" s="7">
        <v>0</v>
      </c>
      <c r="L11175" s="7">
        <v>0</v>
      </c>
      <c r="M11175" s="7">
        <v>0</v>
      </c>
      <c r="N11175" s="7">
        <v>20.499960000000002</v>
      </c>
      <c r="O11175" s="7">
        <v>17.149965999999999</v>
      </c>
      <c r="P11175" s="7">
        <v>19.129954999999999</v>
      </c>
      <c r="Q11175" s="7">
        <v>9.8899620000000006</v>
      </c>
      <c r="R11175" s="7">
        <v>18.766287999999999</v>
      </c>
      <c r="S11175" s="7">
        <v>12.977342999999999</v>
      </c>
      <c r="T11175" s="7"/>
    </row>
    <row r="11176" spans="1:20" x14ac:dyDescent="0.35">
      <c r="A11176" s="6" t="s">
        <v>185</v>
      </c>
      <c r="B11176" s="6" t="s">
        <v>216</v>
      </c>
      <c r="C11176" s="6" t="s">
        <v>769</v>
      </c>
      <c r="D11176" s="6" t="s">
        <v>684</v>
      </c>
      <c r="E11176" s="6" t="s">
        <v>578</v>
      </c>
      <c r="F11176" s="6" t="s">
        <v>613</v>
      </c>
      <c r="G11176" s="6" t="s">
        <v>614</v>
      </c>
      <c r="H11176" s="6"/>
      <c r="I11176" s="6"/>
      <c r="J11176" s="6"/>
      <c r="K11176" s="7">
        <v>0</v>
      </c>
      <c r="L11176" s="7">
        <v>0</v>
      </c>
      <c r="M11176" s="7">
        <v>0</v>
      </c>
      <c r="N11176" s="7">
        <v>21.419975999999998</v>
      </c>
      <c r="O11176" s="7">
        <v>17.919978</v>
      </c>
      <c r="P11176" s="7">
        <v>19.979955</v>
      </c>
      <c r="Q11176" s="7">
        <v>15.169962</v>
      </c>
      <c r="R11176" s="7">
        <v>28.784962</v>
      </c>
      <c r="S11176" s="7">
        <v>19.894684999999999</v>
      </c>
      <c r="T11176" s="7"/>
    </row>
    <row r="11177" spans="1:20" x14ac:dyDescent="0.35">
      <c r="A11177" s="6" t="s">
        <v>185</v>
      </c>
      <c r="B11177" s="6" t="s">
        <v>216</v>
      </c>
      <c r="C11177" s="6" t="s">
        <v>769</v>
      </c>
      <c r="D11177" s="6" t="s">
        <v>684</v>
      </c>
      <c r="E11177" s="6" t="s">
        <v>578</v>
      </c>
      <c r="F11177" s="6" t="s">
        <v>615</v>
      </c>
      <c r="G11177" s="6" t="s">
        <v>616</v>
      </c>
      <c r="H11177" s="6"/>
      <c r="I11177" s="6"/>
      <c r="J11177" s="6"/>
      <c r="K11177" s="7">
        <v>0</v>
      </c>
      <c r="L11177" s="7">
        <v>0</v>
      </c>
      <c r="M11177" s="7">
        <v>0</v>
      </c>
      <c r="N11177" s="7">
        <v>23.789964000000001</v>
      </c>
      <c r="O11177" s="7">
        <v>19.899964000000001</v>
      </c>
      <c r="P11177" s="7">
        <v>22.199954999999999</v>
      </c>
      <c r="Q11177" s="7">
        <v>11.789960000000001</v>
      </c>
      <c r="R11177" s="7">
        <v>22.355060000000002</v>
      </c>
      <c r="S11177" s="7">
        <v>15.45682</v>
      </c>
      <c r="T11177" s="7"/>
    </row>
    <row r="11178" spans="1:20" x14ac:dyDescent="0.35">
      <c r="A11178" s="6" t="s">
        <v>185</v>
      </c>
      <c r="B11178" s="6" t="s">
        <v>216</v>
      </c>
      <c r="C11178" s="6" t="s">
        <v>769</v>
      </c>
      <c r="D11178" s="6" t="s">
        <v>684</v>
      </c>
      <c r="E11178" s="6" t="s">
        <v>578</v>
      </c>
      <c r="F11178" s="6" t="s">
        <v>617</v>
      </c>
      <c r="G11178" s="6" t="s">
        <v>618</v>
      </c>
      <c r="H11178" s="6"/>
      <c r="I11178" s="6"/>
      <c r="J11178" s="6"/>
      <c r="K11178" s="7">
        <v>0</v>
      </c>
      <c r="L11178" s="7">
        <v>0</v>
      </c>
      <c r="M11178" s="7">
        <v>0</v>
      </c>
      <c r="N11178" s="7">
        <v>13.669976</v>
      </c>
      <c r="O11178" s="7">
        <v>11.429970000000001</v>
      </c>
      <c r="P11178" s="7">
        <v>12.749965</v>
      </c>
      <c r="Q11178" s="7">
        <v>0.119972</v>
      </c>
      <c r="R11178" s="7">
        <v>0.21180399999999999</v>
      </c>
      <c r="S11178" s="7">
        <v>0.21007999999999999</v>
      </c>
      <c r="T11178" s="7"/>
    </row>
    <row r="11179" spans="1:20" x14ac:dyDescent="0.35">
      <c r="A11179" s="6" t="s">
        <v>185</v>
      </c>
      <c r="B11179" s="6" t="s">
        <v>216</v>
      </c>
      <c r="C11179" s="6" t="s">
        <v>769</v>
      </c>
      <c r="D11179" s="6" t="s">
        <v>684</v>
      </c>
      <c r="E11179" s="6" t="s">
        <v>619</v>
      </c>
      <c r="F11179" s="6" t="s">
        <v>620</v>
      </c>
      <c r="G11179" s="6" t="s">
        <v>621</v>
      </c>
      <c r="H11179" s="6"/>
      <c r="I11179" s="6"/>
      <c r="J11179" s="6"/>
      <c r="K11179" s="7">
        <v>0</v>
      </c>
      <c r="L11179" s="7">
        <v>0</v>
      </c>
      <c r="M11179" s="7">
        <v>0</v>
      </c>
      <c r="N11179" s="7">
        <v>0.47342099999999998</v>
      </c>
      <c r="O11179" s="7">
        <v>1.1554329999999999</v>
      </c>
      <c r="P11179" s="7">
        <v>0.190051</v>
      </c>
      <c r="Q11179" s="7">
        <v>0.16977</v>
      </c>
      <c r="R11179" s="7">
        <v>0.71551799999999999</v>
      </c>
      <c r="S11179" s="7">
        <v>0.44875799999999999</v>
      </c>
      <c r="T11179" s="7"/>
    </row>
    <row r="11180" spans="1:20" x14ac:dyDescent="0.35">
      <c r="A11180" s="6" t="s">
        <v>185</v>
      </c>
      <c r="B11180" s="6" t="s">
        <v>216</v>
      </c>
      <c r="C11180" s="6" t="s">
        <v>769</v>
      </c>
      <c r="D11180" s="6" t="s">
        <v>684</v>
      </c>
      <c r="E11180" s="6" t="s">
        <v>619</v>
      </c>
      <c r="F11180" s="6" t="s">
        <v>622</v>
      </c>
      <c r="G11180" s="6" t="s">
        <v>623</v>
      </c>
      <c r="H11180" s="6"/>
      <c r="I11180" s="6"/>
      <c r="J11180" s="6"/>
      <c r="K11180" s="7">
        <v>0</v>
      </c>
      <c r="L11180" s="7">
        <v>0</v>
      </c>
      <c r="M11180" s="7">
        <v>0</v>
      </c>
      <c r="N11180" s="7">
        <v>1.725684</v>
      </c>
      <c r="O11180" s="7">
        <v>4.1466380000000003</v>
      </c>
      <c r="P11180" s="7">
        <v>0.74032799999999999</v>
      </c>
      <c r="Q11180" s="7">
        <v>0.66488899999999995</v>
      </c>
      <c r="R11180" s="7">
        <v>3.5516800000000002</v>
      </c>
      <c r="S11180" s="7">
        <v>2.0840329999999998</v>
      </c>
      <c r="T11180" s="7"/>
    </row>
    <row r="11181" spans="1:20" x14ac:dyDescent="0.35">
      <c r="A11181" s="6" t="s">
        <v>185</v>
      </c>
      <c r="B11181" s="6" t="s">
        <v>216</v>
      </c>
      <c r="C11181" s="6" t="s">
        <v>769</v>
      </c>
      <c r="D11181" s="6" t="s">
        <v>684</v>
      </c>
      <c r="E11181" s="6" t="s">
        <v>619</v>
      </c>
      <c r="F11181" s="6" t="s">
        <v>624</v>
      </c>
      <c r="G11181" s="6" t="s">
        <v>625</v>
      </c>
      <c r="H11181" s="6"/>
      <c r="I11181" s="6"/>
      <c r="J11181" s="7">
        <v>2.7897159999999999</v>
      </c>
      <c r="K11181" s="7">
        <v>0</v>
      </c>
      <c r="L11181" s="7">
        <v>0</v>
      </c>
      <c r="M11181" s="7">
        <v>0</v>
      </c>
      <c r="N11181" s="7">
        <v>1.5266</v>
      </c>
      <c r="O11181" s="7">
        <v>3.575364</v>
      </c>
      <c r="P11181" s="7">
        <v>0.62893699999999997</v>
      </c>
      <c r="Q11181" s="7">
        <v>0.41436400000000001</v>
      </c>
      <c r="R11181" s="7">
        <v>1.79071</v>
      </c>
      <c r="S11181" s="7">
        <v>1.3761650000000001</v>
      </c>
      <c r="T11181" s="7"/>
    </row>
    <row r="11182" spans="1:20" x14ac:dyDescent="0.35">
      <c r="A11182" s="6" t="s">
        <v>185</v>
      </c>
      <c r="B11182" s="6" t="s">
        <v>216</v>
      </c>
      <c r="C11182" s="6" t="s">
        <v>769</v>
      </c>
      <c r="D11182" s="6" t="s">
        <v>684</v>
      </c>
      <c r="E11182" s="6" t="s">
        <v>619</v>
      </c>
      <c r="F11182" s="6" t="s">
        <v>626</v>
      </c>
      <c r="G11182" s="6" t="s">
        <v>627</v>
      </c>
      <c r="H11182" s="6"/>
      <c r="I11182" s="7">
        <v>19.020779999999998</v>
      </c>
      <c r="J11182" s="6"/>
      <c r="K11182" s="7">
        <v>19.060544</v>
      </c>
      <c r="L11182" s="7">
        <v>9.159872</v>
      </c>
      <c r="M11182" s="7">
        <v>153.108462</v>
      </c>
      <c r="N11182" s="7">
        <v>73.842321999999996</v>
      </c>
      <c r="O11182" s="7">
        <v>188.23983200000001</v>
      </c>
      <c r="P11182" s="7">
        <v>57.237614999999998</v>
      </c>
      <c r="Q11182" s="7">
        <v>25.315515999999999</v>
      </c>
      <c r="R11182" s="7">
        <v>165.33814799999999</v>
      </c>
      <c r="S11182" s="7">
        <v>99.771320000000003</v>
      </c>
      <c r="T11182" s="7"/>
    </row>
    <row r="11183" spans="1:20" x14ac:dyDescent="0.35">
      <c r="A11183" s="6" t="s">
        <v>185</v>
      </c>
      <c r="B11183" s="6" t="s">
        <v>216</v>
      </c>
      <c r="C11183" s="6" t="s">
        <v>769</v>
      </c>
      <c r="D11183" s="6" t="s">
        <v>684</v>
      </c>
      <c r="E11183" s="6" t="s">
        <v>619</v>
      </c>
      <c r="F11183" s="6" t="s">
        <v>628</v>
      </c>
      <c r="G11183" s="6" t="s">
        <v>629</v>
      </c>
      <c r="H11183" s="7">
        <v>5.7062340000000003</v>
      </c>
      <c r="I11183" s="7">
        <v>20.922858000000002</v>
      </c>
      <c r="J11183" s="6"/>
      <c r="K11183" s="7">
        <v>19.060542000000002</v>
      </c>
      <c r="L11183" s="7">
        <v>12.774258</v>
      </c>
      <c r="M11183" s="7">
        <v>36.379708000000001</v>
      </c>
      <c r="N11183" s="7">
        <v>5.4828440000000001</v>
      </c>
      <c r="O11183" s="7">
        <v>14.087222000000001</v>
      </c>
      <c r="P11183" s="7">
        <v>3.8418049999999999</v>
      </c>
      <c r="Q11183" s="7">
        <v>3.0316839999999998</v>
      </c>
      <c r="R11183" s="7">
        <v>19.4634</v>
      </c>
      <c r="S11183" s="7">
        <v>10.301622999999999</v>
      </c>
      <c r="T11183" s="7"/>
    </row>
    <row r="11184" spans="1:20" x14ac:dyDescent="0.35">
      <c r="A11184" s="6" t="s">
        <v>185</v>
      </c>
      <c r="B11184" s="6" t="s">
        <v>216</v>
      </c>
      <c r="C11184" s="6" t="s">
        <v>769</v>
      </c>
      <c r="D11184" s="6" t="s">
        <v>684</v>
      </c>
      <c r="E11184" s="6" t="s">
        <v>619</v>
      </c>
      <c r="F11184" s="6" t="s">
        <v>630</v>
      </c>
      <c r="G11184" s="6" t="s">
        <v>631</v>
      </c>
      <c r="H11184" s="7">
        <v>5.7062340000000003</v>
      </c>
      <c r="I11184" s="7">
        <v>15.216623999999999</v>
      </c>
      <c r="J11184" s="7">
        <v>5.7062340000000003</v>
      </c>
      <c r="K11184" s="7">
        <v>13.354315</v>
      </c>
      <c r="L11184" s="7">
        <v>10.063566</v>
      </c>
      <c r="M11184" s="7">
        <v>131.49948499999999</v>
      </c>
      <c r="N11184" s="7">
        <v>39.238405999999998</v>
      </c>
      <c r="O11184" s="7">
        <v>95.177295999999998</v>
      </c>
      <c r="P11184" s="7">
        <v>27.266052999999999</v>
      </c>
      <c r="Q11184" s="7">
        <v>14.473065999999999</v>
      </c>
      <c r="R11184" s="7">
        <v>95.298509999999993</v>
      </c>
      <c r="S11184" s="7">
        <v>60.453643</v>
      </c>
      <c r="T11184" s="7"/>
    </row>
    <row r="11185" spans="1:20" x14ac:dyDescent="0.35">
      <c r="A11185" s="6" t="s">
        <v>185</v>
      </c>
      <c r="B11185" s="6" t="s">
        <v>216</v>
      </c>
      <c r="C11185" s="6" t="s">
        <v>769</v>
      </c>
      <c r="D11185" s="6" t="s">
        <v>684</v>
      </c>
      <c r="E11185" s="6" t="s">
        <v>619</v>
      </c>
      <c r="F11185" s="6" t="s">
        <v>632</v>
      </c>
      <c r="G11185" s="6" t="s">
        <v>633</v>
      </c>
      <c r="H11185" s="7">
        <v>19.020779999999998</v>
      </c>
      <c r="I11185" s="6"/>
      <c r="J11185" s="7">
        <v>5.7062340000000003</v>
      </c>
      <c r="K11185" s="7">
        <v>5.7062340000000003</v>
      </c>
      <c r="L11185" s="7">
        <v>9.1604679999999998</v>
      </c>
      <c r="M11185" s="7">
        <v>89.531498999999997</v>
      </c>
      <c r="N11185" s="7">
        <v>26.277024000000001</v>
      </c>
      <c r="O11185" s="7">
        <v>65.691534000000004</v>
      </c>
      <c r="P11185" s="7">
        <v>19.189202999999999</v>
      </c>
      <c r="Q11185" s="7">
        <v>10.713578999999999</v>
      </c>
      <c r="R11185" s="7">
        <v>87.973346000000006</v>
      </c>
      <c r="S11185" s="7">
        <v>42.735430000000001</v>
      </c>
      <c r="T11185" s="7"/>
    </row>
    <row r="11186" spans="1:20" x14ac:dyDescent="0.35">
      <c r="A11186" s="6" t="s">
        <v>185</v>
      </c>
      <c r="B11186" s="6" t="s">
        <v>216</v>
      </c>
      <c r="C11186" s="6" t="s">
        <v>769</v>
      </c>
      <c r="D11186" s="6" t="s">
        <v>684</v>
      </c>
      <c r="E11186" s="6" t="s">
        <v>619</v>
      </c>
      <c r="F11186" s="6" t="s">
        <v>634</v>
      </c>
      <c r="G11186" s="6" t="s">
        <v>635</v>
      </c>
      <c r="H11186" s="6"/>
      <c r="I11186" s="6"/>
      <c r="J11186" s="6"/>
      <c r="K11186" s="7">
        <v>0</v>
      </c>
      <c r="L11186" s="7">
        <v>9.6678E-2</v>
      </c>
      <c r="M11186" s="7">
        <v>1.004786</v>
      </c>
      <c r="N11186" s="7">
        <v>0</v>
      </c>
      <c r="O11186" s="7">
        <v>0</v>
      </c>
      <c r="P11186" s="7">
        <v>0</v>
      </c>
      <c r="Q11186" s="7">
        <v>0</v>
      </c>
      <c r="R11186" s="7">
        <v>0</v>
      </c>
      <c r="S11186" s="7">
        <v>0</v>
      </c>
      <c r="T11186" s="7"/>
    </row>
    <row r="11187" spans="1:20" x14ac:dyDescent="0.35">
      <c r="A11187" s="6" t="s">
        <v>185</v>
      </c>
      <c r="B11187" s="6" t="s">
        <v>216</v>
      </c>
      <c r="C11187" s="6" t="s">
        <v>769</v>
      </c>
      <c r="D11187" s="6" t="s">
        <v>684</v>
      </c>
      <c r="E11187" s="6" t="s">
        <v>619</v>
      </c>
      <c r="F11187" s="6" t="s">
        <v>636</v>
      </c>
      <c r="G11187" s="6" t="s">
        <v>637</v>
      </c>
      <c r="H11187" s="6"/>
      <c r="I11187" s="6"/>
      <c r="J11187" s="6"/>
      <c r="K11187" s="7">
        <v>0</v>
      </c>
      <c r="L11187" s="7">
        <v>9.9264000000000005E-2</v>
      </c>
      <c r="M11187" s="7">
        <v>1.19573</v>
      </c>
      <c r="N11187" s="7">
        <v>0</v>
      </c>
      <c r="O11187" s="7">
        <v>0</v>
      </c>
      <c r="P11187" s="7">
        <v>0</v>
      </c>
      <c r="Q11187" s="7">
        <v>0</v>
      </c>
      <c r="R11187" s="7">
        <v>0</v>
      </c>
      <c r="S11187" s="7">
        <v>0</v>
      </c>
      <c r="T11187" s="7"/>
    </row>
    <row r="11188" spans="1:20" x14ac:dyDescent="0.35">
      <c r="A11188" s="6" t="s">
        <v>185</v>
      </c>
      <c r="B11188" s="6" t="s">
        <v>216</v>
      </c>
      <c r="C11188" s="6" t="s">
        <v>769</v>
      </c>
      <c r="D11188" s="6" t="s">
        <v>684</v>
      </c>
      <c r="E11188" s="6" t="s">
        <v>619</v>
      </c>
      <c r="F11188" s="6" t="s">
        <v>638</v>
      </c>
      <c r="G11188" s="6" t="s">
        <v>639</v>
      </c>
      <c r="H11188" s="6"/>
      <c r="I11188" s="6"/>
      <c r="J11188" s="6"/>
      <c r="K11188" s="7">
        <v>0</v>
      </c>
      <c r="L11188" s="7">
        <v>0</v>
      </c>
      <c r="M11188" s="7">
        <v>0</v>
      </c>
      <c r="N11188" s="7">
        <v>0.52860399999999996</v>
      </c>
      <c r="O11188" s="7">
        <v>1.1899439999999999</v>
      </c>
      <c r="P11188" s="7">
        <v>0.33727800000000002</v>
      </c>
      <c r="Q11188" s="7">
        <v>0.13308</v>
      </c>
      <c r="R11188" s="7">
        <v>0.61566799999999999</v>
      </c>
      <c r="S11188" s="7">
        <v>0.30288500000000002</v>
      </c>
      <c r="T11188" s="7"/>
    </row>
    <row r="11189" spans="1:20" x14ac:dyDescent="0.35">
      <c r="A11189" s="6" t="s">
        <v>185</v>
      </c>
      <c r="B11189" s="6" t="s">
        <v>216</v>
      </c>
      <c r="C11189" s="6" t="s">
        <v>769</v>
      </c>
      <c r="D11189" s="6" t="s">
        <v>684</v>
      </c>
      <c r="E11189" s="6" t="s">
        <v>619</v>
      </c>
      <c r="F11189" s="6" t="s">
        <v>640</v>
      </c>
      <c r="G11189" s="6" t="s">
        <v>641</v>
      </c>
      <c r="H11189" s="6"/>
      <c r="I11189" s="6"/>
      <c r="J11189" s="6"/>
      <c r="K11189" s="7">
        <v>0</v>
      </c>
      <c r="L11189" s="7">
        <v>0</v>
      </c>
      <c r="M11189" s="7">
        <v>0</v>
      </c>
      <c r="N11189" s="7">
        <v>0.17646800000000001</v>
      </c>
      <c r="O11189" s="7">
        <v>6.9818000000000005E-2</v>
      </c>
      <c r="P11189" s="7">
        <v>6.0005999999999997E-2</v>
      </c>
      <c r="Q11189" s="7">
        <v>3.3265999999999997E-2</v>
      </c>
      <c r="R11189" s="7">
        <v>0.133132</v>
      </c>
      <c r="S11189" s="7">
        <v>7.4020000000000002E-2</v>
      </c>
      <c r="T11189" s="7"/>
    </row>
    <row r="11190" spans="1:20" x14ac:dyDescent="0.35">
      <c r="A11190" s="6" t="s">
        <v>185</v>
      </c>
      <c r="B11190" s="6" t="s">
        <v>216</v>
      </c>
      <c r="C11190" s="6" t="s">
        <v>769</v>
      </c>
      <c r="D11190" s="6" t="s">
        <v>684</v>
      </c>
      <c r="E11190" s="6" t="s">
        <v>619</v>
      </c>
      <c r="F11190" s="6" t="s">
        <v>642</v>
      </c>
      <c r="G11190" s="6" t="s">
        <v>643</v>
      </c>
      <c r="H11190" s="6"/>
      <c r="I11190" s="6"/>
      <c r="J11190" s="6"/>
      <c r="K11190" s="7">
        <v>0</v>
      </c>
      <c r="L11190" s="7">
        <v>0</v>
      </c>
      <c r="M11190" s="7">
        <v>0</v>
      </c>
      <c r="N11190" s="7">
        <v>2.623278</v>
      </c>
      <c r="O11190" s="7">
        <v>6.4391069999999999</v>
      </c>
      <c r="P11190" s="7">
        <v>1.200556</v>
      </c>
      <c r="Q11190" s="7">
        <v>1.009479</v>
      </c>
      <c r="R11190" s="7">
        <v>4.2937859999999999</v>
      </c>
      <c r="S11190" s="7">
        <v>3.131643</v>
      </c>
      <c r="T11190" s="7"/>
    </row>
    <row r="11191" spans="1:20" x14ac:dyDescent="0.35">
      <c r="A11191" s="6" t="s">
        <v>185</v>
      </c>
      <c r="B11191" s="6" t="s">
        <v>216</v>
      </c>
      <c r="C11191" s="6" t="s">
        <v>769</v>
      </c>
      <c r="D11191" s="6" t="s">
        <v>684</v>
      </c>
      <c r="E11191" s="6" t="s">
        <v>192</v>
      </c>
      <c r="F11191" s="6" t="s">
        <v>644</v>
      </c>
      <c r="G11191" s="6" t="s">
        <v>645</v>
      </c>
      <c r="H11191" s="6"/>
      <c r="I11191" s="6"/>
      <c r="J11191" s="6"/>
      <c r="K11191" s="7">
        <v>0</v>
      </c>
      <c r="L11191" s="7">
        <v>0</v>
      </c>
      <c r="M11191" s="7">
        <v>0</v>
      </c>
      <c r="N11191" s="7">
        <v>1.431468</v>
      </c>
      <c r="O11191" s="7">
        <v>2.3613520000000001</v>
      </c>
      <c r="P11191" s="7">
        <v>0.591642</v>
      </c>
      <c r="Q11191" s="7">
        <v>0.13904</v>
      </c>
      <c r="R11191" s="7">
        <v>0.75174799999999997</v>
      </c>
      <c r="S11191" s="7">
        <v>0.26497599999999999</v>
      </c>
      <c r="T11191" s="7"/>
    </row>
    <row r="11192" spans="1:20" x14ac:dyDescent="0.35">
      <c r="A11192" s="6" t="s">
        <v>185</v>
      </c>
      <c r="B11192" s="6" t="s">
        <v>216</v>
      </c>
      <c r="C11192" s="6" t="s">
        <v>769</v>
      </c>
      <c r="D11192" s="6" t="s">
        <v>684</v>
      </c>
      <c r="E11192" s="6" t="s">
        <v>192</v>
      </c>
      <c r="F11192" s="6" t="s">
        <v>646</v>
      </c>
      <c r="G11192" s="6" t="s">
        <v>647</v>
      </c>
      <c r="H11192" s="7">
        <v>84.536799999999999</v>
      </c>
      <c r="I11192" s="7">
        <v>48.60866</v>
      </c>
      <c r="J11192" s="7">
        <v>141.59914000000001</v>
      </c>
      <c r="K11192" s="7">
        <v>16.096869999999999</v>
      </c>
      <c r="L11192" s="7">
        <v>77.005577000000002</v>
      </c>
      <c r="M11192" s="7">
        <v>129.87281300000001</v>
      </c>
      <c r="N11192" s="7">
        <v>43.85698</v>
      </c>
      <c r="O11192" s="7">
        <v>134.292328</v>
      </c>
      <c r="P11192" s="7">
        <v>29.642264999999998</v>
      </c>
      <c r="Q11192" s="7">
        <v>6.0868539999999998</v>
      </c>
      <c r="R11192" s="7">
        <v>41.058709999999998</v>
      </c>
      <c r="S11192" s="7">
        <v>21.455005</v>
      </c>
      <c r="T11192" s="7"/>
    </row>
    <row r="11193" spans="1:20" x14ac:dyDescent="0.35">
      <c r="A11193" s="6" t="s">
        <v>185</v>
      </c>
      <c r="B11193" s="6" t="s">
        <v>216</v>
      </c>
      <c r="C11193" s="6" t="s">
        <v>769</v>
      </c>
      <c r="D11193" s="6" t="s">
        <v>684</v>
      </c>
      <c r="E11193" s="6" t="s">
        <v>192</v>
      </c>
      <c r="F11193" s="6" t="s">
        <v>648</v>
      </c>
      <c r="G11193" s="6" t="s">
        <v>649</v>
      </c>
      <c r="H11193" s="6"/>
      <c r="I11193" s="6"/>
      <c r="J11193" s="6"/>
      <c r="K11193" s="7">
        <v>0</v>
      </c>
      <c r="L11193" s="7">
        <v>0</v>
      </c>
      <c r="M11193" s="7">
        <v>0</v>
      </c>
      <c r="N11193" s="7">
        <v>1.0962879999999999</v>
      </c>
      <c r="O11193" s="7">
        <v>2.7798440000000002</v>
      </c>
      <c r="P11193" s="7">
        <v>0.60280299999999998</v>
      </c>
      <c r="Q11193" s="7">
        <v>0.19269</v>
      </c>
      <c r="R11193" s="7">
        <v>1.0556239999999999</v>
      </c>
      <c r="S11193" s="7">
        <v>0.59838000000000002</v>
      </c>
      <c r="T11193" s="7"/>
    </row>
    <row r="11194" spans="1:20" x14ac:dyDescent="0.35">
      <c r="A11194" s="6" t="s">
        <v>185</v>
      </c>
      <c r="B11194" s="6" t="s">
        <v>216</v>
      </c>
      <c r="C11194" s="6" t="s">
        <v>769</v>
      </c>
      <c r="D11194" s="6" t="s">
        <v>684</v>
      </c>
      <c r="E11194" s="6" t="s">
        <v>192</v>
      </c>
      <c r="F11194" s="6" t="s">
        <v>650</v>
      </c>
      <c r="G11194" s="6" t="s">
        <v>651</v>
      </c>
      <c r="H11194" s="7">
        <v>79.887276</v>
      </c>
      <c r="I11194" s="7">
        <v>66.572730000000007</v>
      </c>
      <c r="J11194" s="7">
        <v>123.63507</v>
      </c>
      <c r="K11194" s="7">
        <v>16.025178</v>
      </c>
      <c r="L11194" s="7">
        <v>80.226705999999993</v>
      </c>
      <c r="M11194" s="7">
        <v>162.764308</v>
      </c>
      <c r="N11194" s="7">
        <v>21.907285999999999</v>
      </c>
      <c r="O11194" s="7">
        <v>40.05574</v>
      </c>
      <c r="P11194" s="7">
        <v>15.641707</v>
      </c>
      <c r="Q11194" s="7">
        <v>6.3221780000000001</v>
      </c>
      <c r="R11194" s="7">
        <v>17.581244999999999</v>
      </c>
      <c r="S11194" s="7">
        <v>7.7275700000000001</v>
      </c>
      <c r="T11194" s="7"/>
    </row>
    <row r="11195" spans="1:20" x14ac:dyDescent="0.35">
      <c r="A11195" s="6" t="s">
        <v>185</v>
      </c>
      <c r="B11195" s="6" t="s">
        <v>216</v>
      </c>
      <c r="C11195" s="6" t="s">
        <v>769</v>
      </c>
      <c r="D11195" s="6" t="s">
        <v>684</v>
      </c>
      <c r="E11195" s="6" t="s">
        <v>192</v>
      </c>
      <c r="F11195" s="6" t="s">
        <v>193</v>
      </c>
      <c r="G11195" s="6" t="s">
        <v>194</v>
      </c>
      <c r="H11195" s="6"/>
      <c r="I11195" s="6"/>
      <c r="J11195" s="7">
        <v>3.4871449999999999</v>
      </c>
      <c r="K11195" s="7">
        <v>3.3537699999999999</v>
      </c>
      <c r="L11195" s="7">
        <v>0.95599100000000004</v>
      </c>
      <c r="M11195" s="7">
        <v>5.8100849999999999</v>
      </c>
      <c r="N11195" s="7">
        <v>5.1322320000000001</v>
      </c>
      <c r="O11195" s="7">
        <v>26.199469000000001</v>
      </c>
      <c r="P11195" s="7">
        <v>7.5584660000000001</v>
      </c>
      <c r="Q11195" s="7">
        <v>3.7976009999999998</v>
      </c>
      <c r="R11195" s="7">
        <v>4.9081599999999996</v>
      </c>
      <c r="S11195" s="7">
        <v>0.84804299999999999</v>
      </c>
      <c r="T11195" s="7"/>
    </row>
    <row r="11196" spans="1:20" x14ac:dyDescent="0.35">
      <c r="A11196" s="6" t="s">
        <v>185</v>
      </c>
      <c r="B11196" s="6" t="s">
        <v>216</v>
      </c>
      <c r="C11196" s="6" t="s">
        <v>769</v>
      </c>
      <c r="D11196" s="6" t="s">
        <v>684</v>
      </c>
      <c r="E11196" s="6" t="s">
        <v>192</v>
      </c>
      <c r="F11196" s="6" t="s">
        <v>654</v>
      </c>
      <c r="G11196" s="6" t="s">
        <v>655</v>
      </c>
      <c r="H11196" s="6"/>
      <c r="I11196" s="6"/>
      <c r="J11196" s="7">
        <v>14.793939999999999</v>
      </c>
      <c r="K11196" s="7">
        <v>0</v>
      </c>
      <c r="L11196" s="7">
        <v>0</v>
      </c>
      <c r="M11196" s="7">
        <v>0</v>
      </c>
      <c r="N11196" s="7">
        <v>15.926807999999999</v>
      </c>
      <c r="O11196" s="7">
        <v>42.191538000000001</v>
      </c>
      <c r="P11196" s="7">
        <v>9.199719</v>
      </c>
      <c r="Q11196" s="7">
        <v>3.2627000000000002</v>
      </c>
      <c r="R11196" s="7">
        <v>15.218439999999999</v>
      </c>
      <c r="S11196" s="7">
        <v>6.6676209999999996</v>
      </c>
      <c r="T11196" s="7"/>
    </row>
    <row r="11197" spans="1:20" x14ac:dyDescent="0.35">
      <c r="A11197" s="6" t="s">
        <v>185</v>
      </c>
      <c r="B11197" s="6" t="s">
        <v>216</v>
      </c>
      <c r="C11197" s="6" t="s">
        <v>769</v>
      </c>
      <c r="D11197" s="6" t="s">
        <v>684</v>
      </c>
      <c r="E11197" s="6" t="s">
        <v>656</v>
      </c>
      <c r="F11197" s="6" t="s">
        <v>657</v>
      </c>
      <c r="G11197" s="6" t="s">
        <v>658</v>
      </c>
      <c r="H11197" s="6"/>
      <c r="I11197" s="6"/>
      <c r="J11197" s="6"/>
      <c r="K11197" s="7">
        <v>0</v>
      </c>
      <c r="L11197" s="7">
        <v>0</v>
      </c>
      <c r="M11197" s="7">
        <v>0</v>
      </c>
      <c r="N11197" s="7">
        <v>0.1351</v>
      </c>
      <c r="O11197" s="7">
        <v>0.353682</v>
      </c>
      <c r="P11197" s="7">
        <v>7.2940000000000005E-2</v>
      </c>
      <c r="Q11197" s="7">
        <v>7.485E-2</v>
      </c>
      <c r="R11197" s="7">
        <v>0.28133599999999997</v>
      </c>
      <c r="S11197" s="7">
        <v>0.124595</v>
      </c>
      <c r="T11197" s="7"/>
    </row>
    <row r="11198" spans="1:20" x14ac:dyDescent="0.35">
      <c r="A11198" s="6" t="s">
        <v>185</v>
      </c>
      <c r="B11198" s="6" t="s">
        <v>216</v>
      </c>
      <c r="C11198" s="6" t="s">
        <v>769</v>
      </c>
      <c r="D11198" s="6" t="s">
        <v>684</v>
      </c>
      <c r="E11198" s="6" t="s">
        <v>656</v>
      </c>
      <c r="F11198" s="6" t="s">
        <v>659</v>
      </c>
      <c r="G11198" s="6" t="s">
        <v>660</v>
      </c>
      <c r="H11198" s="6"/>
      <c r="I11198" s="6"/>
      <c r="J11198" s="6"/>
      <c r="K11198" s="7">
        <v>0</v>
      </c>
      <c r="L11198" s="7">
        <v>0</v>
      </c>
      <c r="M11198" s="7">
        <v>0</v>
      </c>
      <c r="N11198" s="7">
        <v>0.15590000000000001</v>
      </c>
      <c r="O11198" s="7">
        <v>0.41620400000000002</v>
      </c>
      <c r="P11198" s="7">
        <v>7.2942000000000007E-2</v>
      </c>
      <c r="Q11198" s="7">
        <v>5.8217999999999999E-2</v>
      </c>
      <c r="R11198" s="7">
        <v>0.25572800000000001</v>
      </c>
      <c r="S11198" s="7">
        <v>0.12460499999999999</v>
      </c>
      <c r="T11198" s="7"/>
    </row>
    <row r="11199" spans="1:20" x14ac:dyDescent="0.35">
      <c r="A11199" s="6" t="s">
        <v>185</v>
      </c>
      <c r="B11199" s="6" t="s">
        <v>216</v>
      </c>
      <c r="C11199" s="6" t="s">
        <v>769</v>
      </c>
      <c r="D11199" s="6" t="s">
        <v>749</v>
      </c>
      <c r="E11199" s="6" t="s">
        <v>672</v>
      </c>
      <c r="F11199" s="6" t="s">
        <v>673</v>
      </c>
      <c r="G11199" s="6" t="s">
        <v>674</v>
      </c>
      <c r="H11199" s="6"/>
      <c r="I11199" s="7">
        <v>5.9175760000000004</v>
      </c>
      <c r="J11199" s="6"/>
      <c r="K11199" s="7">
        <v>0.84536800000000001</v>
      </c>
      <c r="L11199" s="7">
        <v>0</v>
      </c>
      <c r="M11199" s="7">
        <v>0</v>
      </c>
      <c r="N11199" s="7">
        <v>0</v>
      </c>
      <c r="O11199" s="7">
        <v>0</v>
      </c>
      <c r="P11199" s="7">
        <v>0</v>
      </c>
      <c r="Q11199" s="7">
        <v>0</v>
      </c>
      <c r="R11199" s="7">
        <v>0</v>
      </c>
      <c r="S11199" s="7">
        <v>0</v>
      </c>
      <c r="T11199" s="7"/>
    </row>
    <row r="11200" spans="1:20" x14ac:dyDescent="0.35">
      <c r="A11200" s="6" t="s">
        <v>185</v>
      </c>
      <c r="B11200" s="6" t="s">
        <v>216</v>
      </c>
      <c r="C11200" s="6" t="s">
        <v>769</v>
      </c>
      <c r="D11200" s="6" t="s">
        <v>749</v>
      </c>
      <c r="E11200" s="6" t="s">
        <v>672</v>
      </c>
      <c r="F11200" s="6" t="s">
        <v>675</v>
      </c>
      <c r="G11200" s="6" t="s">
        <v>676</v>
      </c>
      <c r="H11200" s="7">
        <v>1.690736</v>
      </c>
      <c r="I11200" s="7">
        <v>7.6083119999999997</v>
      </c>
      <c r="J11200" s="6"/>
      <c r="K11200" s="7">
        <v>3.381472</v>
      </c>
      <c r="L11200" s="7">
        <v>0</v>
      </c>
      <c r="M11200" s="7">
        <v>0</v>
      </c>
      <c r="N11200" s="7">
        <v>0</v>
      </c>
      <c r="O11200" s="7">
        <v>0</v>
      </c>
      <c r="P11200" s="7">
        <v>0</v>
      </c>
      <c r="Q11200" s="7">
        <v>0</v>
      </c>
      <c r="R11200" s="7">
        <v>0</v>
      </c>
      <c r="S11200" s="7">
        <v>0</v>
      </c>
      <c r="T11200" s="7"/>
    </row>
    <row r="11201" spans="1:20" x14ac:dyDescent="0.35">
      <c r="A11201" s="6" t="s">
        <v>185</v>
      </c>
      <c r="B11201" s="6" t="s">
        <v>216</v>
      </c>
      <c r="C11201" s="6" t="s">
        <v>769</v>
      </c>
      <c r="D11201" s="6" t="s">
        <v>749</v>
      </c>
      <c r="E11201" s="6" t="s">
        <v>196</v>
      </c>
      <c r="F11201" s="6" t="s">
        <v>197</v>
      </c>
      <c r="G11201" s="6" t="s">
        <v>198</v>
      </c>
      <c r="H11201" s="6"/>
      <c r="I11201" s="6"/>
      <c r="J11201" s="6"/>
      <c r="K11201" s="7">
        <v>0</v>
      </c>
      <c r="L11201" s="7">
        <v>0</v>
      </c>
      <c r="M11201" s="7">
        <v>0</v>
      </c>
      <c r="N11201" s="7">
        <v>125.367908</v>
      </c>
      <c r="O11201" s="7">
        <v>109.61383600000001</v>
      </c>
      <c r="P11201" s="7">
        <v>79.649505000000005</v>
      </c>
      <c r="Q11201" s="7">
        <v>129.95199199999999</v>
      </c>
      <c r="R11201" s="7">
        <v>0</v>
      </c>
      <c r="S11201" s="7">
        <v>64.498249999999999</v>
      </c>
      <c r="T11201" s="7"/>
    </row>
    <row r="11202" spans="1:20" x14ac:dyDescent="0.35">
      <c r="A11202" s="6" t="s">
        <v>185</v>
      </c>
      <c r="B11202" s="6" t="s">
        <v>216</v>
      </c>
      <c r="C11202" s="6" t="s">
        <v>769</v>
      </c>
      <c r="D11202" s="6" t="s">
        <v>749</v>
      </c>
      <c r="E11202" s="6" t="s">
        <v>196</v>
      </c>
      <c r="F11202" s="6" t="s">
        <v>200</v>
      </c>
      <c r="G11202" s="6" t="s">
        <v>201</v>
      </c>
      <c r="H11202" s="6"/>
      <c r="I11202" s="6"/>
      <c r="J11202" s="6"/>
      <c r="K11202" s="7">
        <v>0</v>
      </c>
      <c r="L11202" s="7">
        <v>0</v>
      </c>
      <c r="M11202" s="7">
        <v>0</v>
      </c>
      <c r="N11202" s="7">
        <v>113.64286800000001</v>
      </c>
      <c r="O11202" s="7">
        <v>99.002842999999999</v>
      </c>
      <c r="P11202" s="7">
        <v>71.484620000000007</v>
      </c>
      <c r="Q11202" s="7">
        <v>0</v>
      </c>
      <c r="R11202" s="7">
        <v>131.043992</v>
      </c>
      <c r="S11202" s="7">
        <v>128.971745</v>
      </c>
      <c r="T11202" s="7"/>
    </row>
    <row r="11203" spans="1:20" x14ac:dyDescent="0.35">
      <c r="A11203" s="6" t="s">
        <v>185</v>
      </c>
      <c r="B11203" s="6" t="s">
        <v>216</v>
      </c>
      <c r="C11203" s="6" t="s">
        <v>769</v>
      </c>
      <c r="D11203" s="6" t="s">
        <v>749</v>
      </c>
      <c r="E11203" s="6" t="s">
        <v>196</v>
      </c>
      <c r="F11203" s="6" t="s">
        <v>203</v>
      </c>
      <c r="G11203" s="6" t="s">
        <v>204</v>
      </c>
      <c r="H11203" s="7">
        <v>2.7897159999999999</v>
      </c>
      <c r="I11203" s="7">
        <v>0.69742899999999997</v>
      </c>
      <c r="J11203" s="7">
        <v>3.4871449999999999</v>
      </c>
      <c r="K11203" s="7">
        <v>7.5912980000000001</v>
      </c>
      <c r="L11203" s="7">
        <v>2.3338800000000002</v>
      </c>
      <c r="M11203" s="7">
        <v>6.767652</v>
      </c>
      <c r="N11203" s="7">
        <v>0</v>
      </c>
      <c r="O11203" s="7">
        <v>0</v>
      </c>
      <c r="P11203" s="7">
        <v>0</v>
      </c>
      <c r="Q11203" s="7">
        <v>0</v>
      </c>
      <c r="R11203" s="7">
        <v>0</v>
      </c>
      <c r="S11203" s="7">
        <v>0</v>
      </c>
      <c r="T11203" s="7"/>
    </row>
    <row r="11204" spans="1:20" x14ac:dyDescent="0.35">
      <c r="A11204" s="6" t="s">
        <v>185</v>
      </c>
      <c r="B11204" s="6" t="s">
        <v>216</v>
      </c>
      <c r="C11204" s="6" t="s">
        <v>769</v>
      </c>
      <c r="D11204" s="6" t="s">
        <v>749</v>
      </c>
      <c r="E11204" s="6" t="s">
        <v>196</v>
      </c>
      <c r="F11204" s="6" t="s">
        <v>206</v>
      </c>
      <c r="G11204" s="6" t="s">
        <v>207</v>
      </c>
      <c r="H11204" s="7">
        <v>2.0922869999999998</v>
      </c>
      <c r="I11204" s="7">
        <v>24.410015000000001</v>
      </c>
      <c r="J11204" s="7">
        <v>4.8820030000000001</v>
      </c>
      <c r="K11204" s="7">
        <v>14.56756</v>
      </c>
      <c r="L11204" s="7">
        <v>11.730741</v>
      </c>
      <c r="M11204" s="7">
        <v>22.660202999999999</v>
      </c>
      <c r="N11204" s="7">
        <v>0</v>
      </c>
      <c r="O11204" s="7">
        <v>0</v>
      </c>
      <c r="P11204" s="7">
        <v>0</v>
      </c>
      <c r="Q11204" s="7">
        <v>0</v>
      </c>
      <c r="R11204" s="7">
        <v>0</v>
      </c>
      <c r="S11204" s="7">
        <v>0</v>
      </c>
      <c r="T11204" s="7"/>
    </row>
    <row r="11205" spans="1:20" x14ac:dyDescent="0.35">
      <c r="A11205" s="6" t="s">
        <v>185</v>
      </c>
      <c r="B11205" s="6" t="s">
        <v>216</v>
      </c>
      <c r="C11205" s="6" t="s">
        <v>769</v>
      </c>
      <c r="D11205" s="6" t="s">
        <v>749</v>
      </c>
      <c r="E11205" s="6" t="s">
        <v>196</v>
      </c>
      <c r="F11205" s="6" t="s">
        <v>685</v>
      </c>
      <c r="G11205" s="6" t="s">
        <v>686</v>
      </c>
      <c r="H11205" s="6"/>
      <c r="I11205" s="7">
        <v>2.3775979999999999</v>
      </c>
      <c r="J11205" s="6"/>
      <c r="K11205" s="7">
        <v>0</v>
      </c>
      <c r="L11205" s="7">
        <v>0</v>
      </c>
      <c r="M11205" s="7">
        <v>0</v>
      </c>
      <c r="N11205" s="7">
        <v>0</v>
      </c>
      <c r="O11205" s="7">
        <v>0</v>
      </c>
      <c r="P11205" s="7">
        <v>0</v>
      </c>
      <c r="Q11205" s="7">
        <v>0</v>
      </c>
      <c r="R11205" s="7">
        <v>0</v>
      </c>
      <c r="S11205" s="7">
        <v>0</v>
      </c>
      <c r="T11205" s="7"/>
    </row>
    <row r="11206" spans="1:20" x14ac:dyDescent="0.35">
      <c r="A11206" s="6" t="s">
        <v>185</v>
      </c>
      <c r="B11206" s="6" t="s">
        <v>216</v>
      </c>
      <c r="C11206" s="6" t="s">
        <v>769</v>
      </c>
      <c r="D11206" s="6" t="s">
        <v>749</v>
      </c>
      <c r="E11206" s="6" t="s">
        <v>196</v>
      </c>
      <c r="F11206" s="6" t="s">
        <v>210</v>
      </c>
      <c r="G11206" s="6" t="s">
        <v>211</v>
      </c>
      <c r="H11206" s="6"/>
      <c r="I11206" s="6"/>
      <c r="J11206" s="7">
        <v>2.1134200000000001</v>
      </c>
      <c r="K11206" s="7">
        <v>0</v>
      </c>
      <c r="L11206" s="7">
        <v>0</v>
      </c>
      <c r="M11206" s="7">
        <v>0</v>
      </c>
      <c r="N11206" s="7">
        <v>64.417028000000002</v>
      </c>
      <c r="O11206" s="7">
        <v>37.205418000000002</v>
      </c>
      <c r="P11206" s="7">
        <v>45.699781999999999</v>
      </c>
      <c r="Q11206" s="7">
        <v>75.769580000000005</v>
      </c>
      <c r="R11206" s="7">
        <v>148.10830000000001</v>
      </c>
      <c r="S11206" s="7">
        <v>113.845889</v>
      </c>
      <c r="T11206" s="7"/>
    </row>
    <row r="11207" spans="1:20" x14ac:dyDescent="0.35">
      <c r="A11207" s="6" t="s">
        <v>185</v>
      </c>
      <c r="B11207" s="6" t="s">
        <v>216</v>
      </c>
      <c r="C11207" s="6" t="s">
        <v>769</v>
      </c>
      <c r="D11207" s="6" t="s">
        <v>749</v>
      </c>
      <c r="E11207" s="6" t="s">
        <v>196</v>
      </c>
      <c r="F11207" s="6" t="s">
        <v>218</v>
      </c>
      <c r="G11207" s="6" t="s">
        <v>219</v>
      </c>
      <c r="H11207" s="6"/>
      <c r="I11207" s="6"/>
      <c r="J11207" s="7">
        <v>2.1134200000000001</v>
      </c>
      <c r="K11207" s="7">
        <v>0</v>
      </c>
      <c r="L11207" s="7">
        <v>0</v>
      </c>
      <c r="M11207" s="7">
        <v>0</v>
      </c>
      <c r="N11207" s="7">
        <v>23.951865999999999</v>
      </c>
      <c r="O11207" s="7">
        <v>13.697252000000001</v>
      </c>
      <c r="P11207" s="7">
        <v>16.269933999999999</v>
      </c>
      <c r="Q11207" s="7">
        <v>19.900597999999999</v>
      </c>
      <c r="R11207" s="7">
        <v>38.306682000000002</v>
      </c>
      <c r="S11207" s="7">
        <v>29.461514000000001</v>
      </c>
      <c r="T11207" s="7"/>
    </row>
    <row r="11208" spans="1:20" x14ac:dyDescent="0.35">
      <c r="A11208" s="6" t="s">
        <v>185</v>
      </c>
      <c r="B11208" s="6" t="s">
        <v>216</v>
      </c>
      <c r="C11208" s="6" t="s">
        <v>769</v>
      </c>
      <c r="D11208" s="6" t="s">
        <v>749</v>
      </c>
      <c r="E11208" s="6" t="s">
        <v>196</v>
      </c>
      <c r="F11208" s="6" t="s">
        <v>220</v>
      </c>
      <c r="G11208" s="6" t="s">
        <v>221</v>
      </c>
      <c r="H11208" s="7">
        <v>128.91862</v>
      </c>
      <c r="I11208" s="7">
        <v>395.20954</v>
      </c>
      <c r="J11208" s="7">
        <v>300.10563999999999</v>
      </c>
      <c r="K11208" s="7">
        <v>339.67633899999998</v>
      </c>
      <c r="L11208" s="7">
        <v>353.979938</v>
      </c>
      <c r="M11208" s="7">
        <v>571.69971399999997</v>
      </c>
      <c r="N11208" s="7">
        <v>1256.6189959999999</v>
      </c>
      <c r="O11208" s="7">
        <v>1150.382748</v>
      </c>
      <c r="P11208" s="7">
        <v>1603.6789610000001</v>
      </c>
      <c r="Q11208" s="7">
        <v>410.25479000000001</v>
      </c>
      <c r="R11208" s="7">
        <v>654.34127999999998</v>
      </c>
      <c r="S11208" s="7">
        <v>1139.954598</v>
      </c>
      <c r="T11208" s="7"/>
    </row>
    <row r="11209" spans="1:20" x14ac:dyDescent="0.35">
      <c r="A11209" s="6" t="s">
        <v>185</v>
      </c>
      <c r="B11209" s="6" t="s">
        <v>216</v>
      </c>
      <c r="C11209" s="6" t="s">
        <v>769</v>
      </c>
      <c r="D11209" s="6" t="s">
        <v>749</v>
      </c>
      <c r="E11209" s="6" t="s">
        <v>196</v>
      </c>
      <c r="F11209" s="6" t="s">
        <v>223</v>
      </c>
      <c r="G11209" s="6" t="s">
        <v>224</v>
      </c>
      <c r="H11209" s="7">
        <v>2.1134200000000001</v>
      </c>
      <c r="I11209" s="7">
        <v>1665.3749600000001</v>
      </c>
      <c r="J11209" s="7">
        <v>259.95066000000003</v>
      </c>
      <c r="K11209" s="7">
        <v>424.39725199999998</v>
      </c>
      <c r="L11209" s="7">
        <v>862.29235100000005</v>
      </c>
      <c r="M11209" s="7">
        <v>1357.9716800000001</v>
      </c>
      <c r="N11209" s="7">
        <v>1857.543776</v>
      </c>
      <c r="O11209" s="7">
        <v>1699.8408360000001</v>
      </c>
      <c r="P11209" s="7">
        <v>2371.0688719999998</v>
      </c>
      <c r="Q11209" s="7">
        <v>471.03297400000002</v>
      </c>
      <c r="R11209" s="7">
        <v>750.206772</v>
      </c>
      <c r="S11209" s="7">
        <v>1307.412405</v>
      </c>
      <c r="T11209" s="7"/>
    </row>
    <row r="11210" spans="1:20" x14ac:dyDescent="0.35">
      <c r="A11210" s="6" t="s">
        <v>185</v>
      </c>
      <c r="B11210" s="6" t="s">
        <v>216</v>
      </c>
      <c r="C11210" s="6" t="s">
        <v>769</v>
      </c>
      <c r="D11210" s="6" t="s">
        <v>749</v>
      </c>
      <c r="E11210" s="6" t="s">
        <v>196</v>
      </c>
      <c r="F11210" s="6" t="s">
        <v>226</v>
      </c>
      <c r="G11210" s="6" t="s">
        <v>227</v>
      </c>
      <c r="H11210" s="7">
        <v>3246.2131199999999</v>
      </c>
      <c r="I11210" s="7">
        <v>4641.0703199999998</v>
      </c>
      <c r="J11210" s="7">
        <v>1910.5316800000001</v>
      </c>
      <c r="K11210" s="7">
        <v>2005.095564</v>
      </c>
      <c r="L11210" s="7">
        <v>2931.2097119999999</v>
      </c>
      <c r="M11210" s="7">
        <v>3411.4658949999998</v>
      </c>
      <c r="N11210" s="7">
        <v>1963.7083439999999</v>
      </c>
      <c r="O11210" s="7">
        <v>1834.883096</v>
      </c>
      <c r="P11210" s="7">
        <v>1466.854675</v>
      </c>
      <c r="Q11210" s="7">
        <v>1056.7854560000001</v>
      </c>
      <c r="R11210" s="7">
        <v>1189.623904</v>
      </c>
      <c r="S11210" s="7">
        <v>1883.2308230000001</v>
      </c>
      <c r="T11210" s="7"/>
    </row>
    <row r="11211" spans="1:20" x14ac:dyDescent="0.35">
      <c r="A11211" s="6" t="s">
        <v>185</v>
      </c>
      <c r="B11211" s="6" t="s">
        <v>216</v>
      </c>
      <c r="C11211" s="6" t="s">
        <v>769</v>
      </c>
      <c r="D11211" s="6" t="s">
        <v>749</v>
      </c>
      <c r="E11211" s="6" t="s">
        <v>196</v>
      </c>
      <c r="F11211" s="6" t="s">
        <v>228</v>
      </c>
      <c r="G11211" s="6" t="s">
        <v>229</v>
      </c>
      <c r="H11211" s="7">
        <v>276.85802000000001</v>
      </c>
      <c r="I11211" s="7">
        <v>363.50824</v>
      </c>
      <c r="J11211" s="7">
        <v>274.74459999999999</v>
      </c>
      <c r="K11211" s="7">
        <v>1558.2243699999999</v>
      </c>
      <c r="L11211" s="7">
        <v>577.99975600000005</v>
      </c>
      <c r="M11211" s="7">
        <v>747.113202</v>
      </c>
      <c r="N11211" s="7">
        <v>1285.7020399999999</v>
      </c>
      <c r="O11211" s="7">
        <v>870.99035600000002</v>
      </c>
      <c r="P11211" s="7">
        <v>930.24954000000002</v>
      </c>
      <c r="Q11211" s="7">
        <v>671.90791200000001</v>
      </c>
      <c r="R11211" s="7">
        <v>401.62715400000002</v>
      </c>
      <c r="S11211" s="7">
        <v>893.83038099999999</v>
      </c>
      <c r="T11211" s="7"/>
    </row>
    <row r="11212" spans="1:20" x14ac:dyDescent="0.35">
      <c r="A11212" s="6" t="s">
        <v>185</v>
      </c>
      <c r="B11212" s="6" t="s">
        <v>216</v>
      </c>
      <c r="C11212" s="6" t="s">
        <v>769</v>
      </c>
      <c r="D11212" s="6" t="s">
        <v>749</v>
      </c>
      <c r="E11212" s="6" t="s">
        <v>196</v>
      </c>
      <c r="F11212" s="6" t="s">
        <v>230</v>
      </c>
      <c r="G11212" s="6" t="s">
        <v>231</v>
      </c>
      <c r="H11212" s="7">
        <v>181.75412</v>
      </c>
      <c r="I11212" s="7">
        <v>133.14546000000001</v>
      </c>
      <c r="J11212" s="7">
        <v>181.75412</v>
      </c>
      <c r="K11212" s="7">
        <v>749.85014200000001</v>
      </c>
      <c r="L11212" s="7">
        <v>328.82668799999999</v>
      </c>
      <c r="M11212" s="7">
        <v>418.93908399999998</v>
      </c>
      <c r="N11212" s="7">
        <v>792.74416799999995</v>
      </c>
      <c r="O11212" s="7">
        <v>537.05414800000005</v>
      </c>
      <c r="P11212" s="7">
        <v>574.08876199999997</v>
      </c>
      <c r="Q11212" s="7">
        <v>332.33621799999997</v>
      </c>
      <c r="R11212" s="7">
        <v>198.614462</v>
      </c>
      <c r="S11212" s="7">
        <v>441.887675</v>
      </c>
      <c r="T11212" s="7"/>
    </row>
    <row r="11213" spans="1:20" x14ac:dyDescent="0.35">
      <c r="A11213" s="6" t="s">
        <v>185</v>
      </c>
      <c r="B11213" s="6" t="s">
        <v>216</v>
      </c>
      <c r="C11213" s="6" t="s">
        <v>769</v>
      </c>
      <c r="D11213" s="6" t="s">
        <v>749</v>
      </c>
      <c r="E11213" s="6" t="s">
        <v>196</v>
      </c>
      <c r="F11213" s="6" t="s">
        <v>232</v>
      </c>
      <c r="G11213" s="6" t="s">
        <v>233</v>
      </c>
      <c r="H11213" s="7">
        <v>236.70303999999999</v>
      </c>
      <c r="I11213" s="7">
        <v>830.57406000000003</v>
      </c>
      <c r="J11213" s="7">
        <v>1113.77234</v>
      </c>
      <c r="K11213" s="7">
        <v>243.58668900000001</v>
      </c>
      <c r="L11213" s="7">
        <v>611.22892400000001</v>
      </c>
      <c r="M11213" s="7">
        <v>716.08753400000001</v>
      </c>
      <c r="N11213" s="7">
        <v>590.13175999999999</v>
      </c>
      <c r="O11213" s="7">
        <v>548.46497999999997</v>
      </c>
      <c r="P11213" s="7">
        <v>437.74699500000003</v>
      </c>
      <c r="Q11213" s="7">
        <v>605.76042399999994</v>
      </c>
      <c r="R11213" s="7">
        <v>681.87157000000002</v>
      </c>
      <c r="S11213" s="7">
        <v>1079.14507</v>
      </c>
      <c r="T11213" s="7"/>
    </row>
    <row r="11214" spans="1:20" x14ac:dyDescent="0.35">
      <c r="A11214" s="6" t="s">
        <v>185</v>
      </c>
      <c r="B11214" s="6" t="s">
        <v>216</v>
      </c>
      <c r="C11214" s="6" t="s">
        <v>769</v>
      </c>
      <c r="D11214" s="6" t="s">
        <v>749</v>
      </c>
      <c r="E11214" s="6" t="s">
        <v>196</v>
      </c>
      <c r="F11214" s="6" t="s">
        <v>234</v>
      </c>
      <c r="G11214" s="6" t="s">
        <v>235</v>
      </c>
      <c r="H11214" s="7">
        <v>845.36807999999996</v>
      </c>
      <c r="I11214" s="7">
        <v>686.86156500000004</v>
      </c>
      <c r="J11214" s="7">
        <v>295.878828</v>
      </c>
      <c r="K11214" s="7">
        <v>803.87882200000001</v>
      </c>
      <c r="L11214" s="7">
        <v>830.22733100000005</v>
      </c>
      <c r="M11214" s="7">
        <v>972.25104499999998</v>
      </c>
      <c r="N11214" s="7">
        <v>625.94479799999999</v>
      </c>
      <c r="O11214" s="7">
        <v>818.46266100000003</v>
      </c>
      <c r="P11214" s="7">
        <v>906.81372899999997</v>
      </c>
      <c r="Q11214" s="7">
        <v>733.00873999999999</v>
      </c>
      <c r="R11214" s="7">
        <v>705.22177599999998</v>
      </c>
      <c r="S11214" s="7">
        <v>1156.4389719999999</v>
      </c>
      <c r="T11214" s="7"/>
    </row>
    <row r="11215" spans="1:20" x14ac:dyDescent="0.35">
      <c r="A11215" s="6" t="s">
        <v>185</v>
      </c>
      <c r="B11215" s="6" t="s">
        <v>216</v>
      </c>
      <c r="C11215" s="6" t="s">
        <v>769</v>
      </c>
      <c r="D11215" s="6" t="s">
        <v>749</v>
      </c>
      <c r="E11215" s="6" t="s">
        <v>236</v>
      </c>
      <c r="F11215" s="6" t="s">
        <v>664</v>
      </c>
      <c r="G11215" s="6" t="s">
        <v>665</v>
      </c>
      <c r="H11215" s="7">
        <v>17.435714999999998</v>
      </c>
      <c r="I11215" s="7">
        <v>21.662555000000001</v>
      </c>
      <c r="J11215" s="7">
        <v>31.172944999999999</v>
      </c>
      <c r="K11215" s="7">
        <v>17.001584000000001</v>
      </c>
      <c r="L11215" s="6"/>
      <c r="M11215" s="6"/>
      <c r="N11215" s="7">
        <v>0</v>
      </c>
      <c r="O11215" s="7">
        <v>0</v>
      </c>
      <c r="P11215" s="7">
        <v>0</v>
      </c>
      <c r="Q11215" s="7">
        <v>0</v>
      </c>
      <c r="R11215" s="7">
        <v>0</v>
      </c>
      <c r="S11215" s="7">
        <v>0</v>
      </c>
      <c r="T11215" s="7"/>
    </row>
    <row r="11216" spans="1:20" x14ac:dyDescent="0.35">
      <c r="A11216" s="6" t="s">
        <v>185</v>
      </c>
      <c r="B11216" s="6" t="s">
        <v>216</v>
      </c>
      <c r="C11216" s="6" t="s">
        <v>769</v>
      </c>
      <c r="D11216" s="6" t="s">
        <v>749</v>
      </c>
      <c r="E11216" s="6" t="s">
        <v>236</v>
      </c>
      <c r="F11216" s="6" t="s">
        <v>237</v>
      </c>
      <c r="G11216" s="6" t="s">
        <v>238</v>
      </c>
      <c r="H11216" s="7">
        <v>135.78723500000001</v>
      </c>
      <c r="I11216" s="7">
        <v>473.93443500000001</v>
      </c>
      <c r="J11216" s="7">
        <v>732.82838500000003</v>
      </c>
      <c r="K11216" s="7">
        <v>423.65318500000001</v>
      </c>
      <c r="L11216" s="7">
        <v>351.20534500000002</v>
      </c>
      <c r="M11216" s="7">
        <v>470.785618</v>
      </c>
      <c r="N11216" s="7">
        <v>410.386392</v>
      </c>
      <c r="O11216" s="7">
        <v>334.089606</v>
      </c>
      <c r="P11216" s="7">
        <v>465.18624399999999</v>
      </c>
      <c r="Q11216" s="7">
        <v>289.38646199999999</v>
      </c>
      <c r="R11216" s="7">
        <v>265.42782499999998</v>
      </c>
      <c r="S11216" s="7">
        <v>385.92771599999998</v>
      </c>
      <c r="T11216" s="7"/>
    </row>
    <row r="11217" spans="1:20" x14ac:dyDescent="0.35">
      <c r="A11217" s="6" t="s">
        <v>185</v>
      </c>
      <c r="B11217" s="6" t="s">
        <v>216</v>
      </c>
      <c r="C11217" s="6" t="s">
        <v>769</v>
      </c>
      <c r="D11217" s="6" t="s">
        <v>749</v>
      </c>
      <c r="E11217" s="6" t="s">
        <v>236</v>
      </c>
      <c r="F11217" s="6" t="s">
        <v>239</v>
      </c>
      <c r="G11217" s="6" t="s">
        <v>240</v>
      </c>
      <c r="H11217" s="7">
        <v>4.7446299999999999</v>
      </c>
      <c r="I11217" s="7">
        <v>2836.3398139999999</v>
      </c>
      <c r="J11217" s="7">
        <v>1260.173728</v>
      </c>
      <c r="K11217" s="7">
        <v>1662.9262389999999</v>
      </c>
      <c r="L11217" s="7">
        <v>2862.8893560000001</v>
      </c>
      <c r="M11217" s="7">
        <v>3224.3764620000002</v>
      </c>
      <c r="N11217" s="7">
        <v>4120.4583339999999</v>
      </c>
      <c r="O11217" s="7">
        <v>2351.8643830000001</v>
      </c>
      <c r="P11217" s="7">
        <v>5420.0920679999999</v>
      </c>
      <c r="Q11217" s="7">
        <v>3818.753952</v>
      </c>
      <c r="R11217" s="7">
        <v>1679.64544</v>
      </c>
      <c r="S11217" s="7">
        <v>4504.9863859999996</v>
      </c>
      <c r="T11217" s="7"/>
    </row>
    <row r="11218" spans="1:20" x14ac:dyDescent="0.35">
      <c r="A11218" s="6" t="s">
        <v>185</v>
      </c>
      <c r="B11218" s="6" t="s">
        <v>216</v>
      </c>
      <c r="C11218" s="6" t="s">
        <v>769</v>
      </c>
      <c r="D11218" s="6" t="s">
        <v>749</v>
      </c>
      <c r="E11218" s="6" t="s">
        <v>236</v>
      </c>
      <c r="F11218" s="6" t="s">
        <v>241</v>
      </c>
      <c r="G11218" s="6" t="s">
        <v>242</v>
      </c>
      <c r="H11218" s="7">
        <v>136.64534399999999</v>
      </c>
      <c r="I11218" s="7">
        <v>482.05440800000002</v>
      </c>
      <c r="J11218" s="7">
        <v>406.14032800000001</v>
      </c>
      <c r="K11218" s="7">
        <v>432.957156</v>
      </c>
      <c r="L11218" s="7">
        <v>735.58491300000003</v>
      </c>
      <c r="M11218" s="7">
        <v>843.73068499999999</v>
      </c>
      <c r="N11218" s="7">
        <v>439.49648400000001</v>
      </c>
      <c r="O11218" s="7">
        <v>254.57407699999999</v>
      </c>
      <c r="P11218" s="7">
        <v>595.27459699999997</v>
      </c>
      <c r="Q11218" s="7">
        <v>105.73119800000001</v>
      </c>
      <c r="R11218" s="7">
        <v>46.712949999999999</v>
      </c>
      <c r="S11218" s="7">
        <v>125.77793699999999</v>
      </c>
      <c r="T11218" s="7"/>
    </row>
    <row r="11219" spans="1:20" x14ac:dyDescent="0.35">
      <c r="A11219" s="6" t="s">
        <v>185</v>
      </c>
      <c r="B11219" s="6" t="s">
        <v>216</v>
      </c>
      <c r="C11219" s="6" t="s">
        <v>769</v>
      </c>
      <c r="D11219" s="6" t="s">
        <v>749</v>
      </c>
      <c r="E11219" s="6" t="s">
        <v>236</v>
      </c>
      <c r="F11219" s="6" t="s">
        <v>243</v>
      </c>
      <c r="G11219" s="6" t="s">
        <v>244</v>
      </c>
      <c r="H11219" s="7">
        <v>28.467780000000001</v>
      </c>
      <c r="I11219" s="6"/>
      <c r="J11219" s="7">
        <v>240.07827800000001</v>
      </c>
      <c r="K11219" s="7">
        <v>209.685665</v>
      </c>
      <c r="L11219" s="7">
        <v>21.625368999999999</v>
      </c>
      <c r="M11219" s="7">
        <v>27.085101000000002</v>
      </c>
      <c r="N11219" s="7">
        <v>71.779511999999997</v>
      </c>
      <c r="O11219" s="7">
        <v>64.654596999999995</v>
      </c>
      <c r="P11219" s="7">
        <v>0</v>
      </c>
      <c r="Q11219" s="7">
        <v>0</v>
      </c>
      <c r="R11219" s="7">
        <v>0</v>
      </c>
      <c r="S11219" s="7">
        <v>0</v>
      </c>
      <c r="T11219" s="7"/>
    </row>
    <row r="11220" spans="1:20" x14ac:dyDescent="0.35">
      <c r="A11220" s="6" t="s">
        <v>185</v>
      </c>
      <c r="B11220" s="6" t="s">
        <v>216</v>
      </c>
      <c r="C11220" s="6" t="s">
        <v>769</v>
      </c>
      <c r="D11220" s="6" t="s">
        <v>749</v>
      </c>
      <c r="E11220" s="6" t="s">
        <v>236</v>
      </c>
      <c r="F11220" s="6" t="s">
        <v>245</v>
      </c>
      <c r="G11220" s="6" t="s">
        <v>246</v>
      </c>
      <c r="H11220" s="7">
        <v>326.430544</v>
      </c>
      <c r="I11220" s="7">
        <v>781.91502400000002</v>
      </c>
      <c r="J11220" s="7">
        <v>854.03340000000003</v>
      </c>
      <c r="K11220" s="7">
        <v>1186.8361560000001</v>
      </c>
      <c r="L11220" s="7">
        <v>1291.784026</v>
      </c>
      <c r="M11220" s="7">
        <v>1482.2726849999999</v>
      </c>
      <c r="N11220" s="7">
        <v>245.670592</v>
      </c>
      <c r="O11220" s="7">
        <v>677.34629299999995</v>
      </c>
      <c r="P11220" s="7">
        <v>2286.731847</v>
      </c>
      <c r="Q11220" s="7">
        <v>188.61614399999999</v>
      </c>
      <c r="R11220" s="7">
        <v>550.387384</v>
      </c>
      <c r="S11220" s="7">
        <v>1673.233684</v>
      </c>
      <c r="T11220" s="7"/>
    </row>
    <row r="11221" spans="1:20" x14ac:dyDescent="0.35">
      <c r="A11221" s="6" t="s">
        <v>185</v>
      </c>
      <c r="B11221" s="6" t="s">
        <v>216</v>
      </c>
      <c r="C11221" s="6" t="s">
        <v>769</v>
      </c>
      <c r="D11221" s="6" t="s">
        <v>749</v>
      </c>
      <c r="E11221" s="6" t="s">
        <v>236</v>
      </c>
      <c r="F11221" s="6" t="s">
        <v>247</v>
      </c>
      <c r="G11221" s="6" t="s">
        <v>248</v>
      </c>
      <c r="H11221" s="7">
        <v>2.846778</v>
      </c>
      <c r="I11221" s="7">
        <v>29.416706000000001</v>
      </c>
      <c r="J11221" s="7">
        <v>87.301192</v>
      </c>
      <c r="K11221" s="7">
        <v>196.134602</v>
      </c>
      <c r="L11221" s="7">
        <v>31.007045000000002</v>
      </c>
      <c r="M11221" s="7">
        <v>36.333773999999998</v>
      </c>
      <c r="N11221" s="7">
        <v>21.517844</v>
      </c>
      <c r="O11221" s="7">
        <v>12.465294999999999</v>
      </c>
      <c r="P11221" s="7">
        <v>26.903727</v>
      </c>
      <c r="Q11221" s="7">
        <v>23.524270000000001</v>
      </c>
      <c r="R11221" s="7">
        <v>10.180745999999999</v>
      </c>
      <c r="S11221" s="7">
        <v>28.132625999999998</v>
      </c>
      <c r="T11221" s="7"/>
    </row>
    <row r="11222" spans="1:20" x14ac:dyDescent="0.35">
      <c r="A11222" s="6" t="s">
        <v>185</v>
      </c>
      <c r="B11222" s="6" t="s">
        <v>216</v>
      </c>
      <c r="C11222" s="6" t="s">
        <v>769</v>
      </c>
      <c r="D11222" s="6" t="s">
        <v>749</v>
      </c>
      <c r="E11222" s="6" t="s">
        <v>236</v>
      </c>
      <c r="F11222" s="6" t="s">
        <v>249</v>
      </c>
      <c r="G11222" s="6" t="s">
        <v>250</v>
      </c>
      <c r="H11222" s="6"/>
      <c r="I11222" s="6"/>
      <c r="J11222" s="6"/>
      <c r="K11222" s="7">
        <v>0</v>
      </c>
      <c r="L11222" s="7">
        <v>0</v>
      </c>
      <c r="M11222" s="7">
        <v>0</v>
      </c>
      <c r="N11222" s="7">
        <v>0</v>
      </c>
      <c r="O11222" s="7">
        <v>0</v>
      </c>
      <c r="P11222" s="7">
        <v>329.07791200000003</v>
      </c>
      <c r="Q11222" s="7">
        <v>430.71672799999999</v>
      </c>
      <c r="R11222" s="7">
        <v>156.678146</v>
      </c>
      <c r="S11222" s="7">
        <v>307.14458200000001</v>
      </c>
      <c r="T11222" s="7"/>
    </row>
    <row r="11223" spans="1:20" x14ac:dyDescent="0.35">
      <c r="A11223" s="6" t="s">
        <v>185</v>
      </c>
      <c r="B11223" s="6" t="s">
        <v>216</v>
      </c>
      <c r="C11223" s="6" t="s">
        <v>769</v>
      </c>
      <c r="D11223" s="6" t="s">
        <v>749</v>
      </c>
      <c r="E11223" s="6" t="s">
        <v>189</v>
      </c>
      <c r="F11223" s="6" t="s">
        <v>251</v>
      </c>
      <c r="G11223" s="6" t="s">
        <v>252</v>
      </c>
      <c r="H11223" s="7">
        <v>133.14546000000001</v>
      </c>
      <c r="I11223" s="7">
        <v>133.14546000000001</v>
      </c>
      <c r="J11223" s="7">
        <v>555.82946000000004</v>
      </c>
      <c r="K11223" s="7">
        <v>260.309957</v>
      </c>
      <c r="L11223" s="7">
        <v>330.62132000000003</v>
      </c>
      <c r="M11223" s="7">
        <v>394.04666600000002</v>
      </c>
      <c r="N11223" s="7">
        <v>184.963356</v>
      </c>
      <c r="O11223" s="7">
        <v>164.72210799999999</v>
      </c>
      <c r="P11223" s="7">
        <v>192.06745000000001</v>
      </c>
      <c r="Q11223" s="7">
        <v>122.430392</v>
      </c>
      <c r="R11223" s="7">
        <v>101.61724599999999</v>
      </c>
      <c r="S11223" s="7">
        <v>141.47737499999999</v>
      </c>
      <c r="T11223" s="7"/>
    </row>
    <row r="11224" spans="1:20" x14ac:dyDescent="0.35">
      <c r="A11224" s="6" t="s">
        <v>185</v>
      </c>
      <c r="B11224" s="6" t="s">
        <v>216</v>
      </c>
      <c r="C11224" s="6" t="s">
        <v>769</v>
      </c>
      <c r="D11224" s="6" t="s">
        <v>749</v>
      </c>
      <c r="E11224" s="6" t="s">
        <v>189</v>
      </c>
      <c r="F11224" s="6" t="s">
        <v>255</v>
      </c>
      <c r="G11224" s="6" t="s">
        <v>256</v>
      </c>
      <c r="H11224" s="7">
        <v>878.75990999999999</v>
      </c>
      <c r="I11224" s="7">
        <v>1516.2095589999999</v>
      </c>
      <c r="J11224" s="7">
        <v>417.06224300000002</v>
      </c>
      <c r="K11224" s="7">
        <v>671.98798099999999</v>
      </c>
      <c r="L11224" s="7">
        <v>1852.029074</v>
      </c>
      <c r="M11224" s="7">
        <v>2193.3115149999999</v>
      </c>
      <c r="N11224" s="7">
        <v>4138.794312</v>
      </c>
      <c r="O11224" s="7">
        <v>4038.6458029999999</v>
      </c>
      <c r="P11224" s="7">
        <v>4967.8240699999997</v>
      </c>
      <c r="Q11224" s="7">
        <v>1573.8953959999999</v>
      </c>
      <c r="R11224" s="7">
        <v>1367.598248</v>
      </c>
      <c r="S11224" s="7">
        <v>2115.4442100000001</v>
      </c>
      <c r="T11224" s="7"/>
    </row>
    <row r="11225" spans="1:20" x14ac:dyDescent="0.35">
      <c r="A11225" s="6" t="s">
        <v>185</v>
      </c>
      <c r="B11225" s="6" t="s">
        <v>216</v>
      </c>
      <c r="C11225" s="6" t="s">
        <v>769</v>
      </c>
      <c r="D11225" s="6" t="s">
        <v>749</v>
      </c>
      <c r="E11225" s="6" t="s">
        <v>189</v>
      </c>
      <c r="F11225" s="6" t="s">
        <v>190</v>
      </c>
      <c r="G11225" s="6" t="s">
        <v>191</v>
      </c>
      <c r="H11225" s="7">
        <v>5436.1389239999999</v>
      </c>
      <c r="I11225" s="7">
        <v>32614.931465999998</v>
      </c>
      <c r="J11225" s="7">
        <v>11741.527494</v>
      </c>
      <c r="K11225" s="7">
        <v>8950.6330789999993</v>
      </c>
      <c r="L11225" s="7">
        <v>10034.374588000001</v>
      </c>
      <c r="M11225" s="7">
        <v>13039.071021</v>
      </c>
      <c r="N11225" s="7">
        <v>12076.871088</v>
      </c>
      <c r="O11225" s="7">
        <v>10127.347820000001</v>
      </c>
      <c r="P11225" s="7">
        <v>11701.218647</v>
      </c>
      <c r="Q11225" s="7">
        <v>5398.1663920000001</v>
      </c>
      <c r="R11225" s="7">
        <v>4455.7921239999996</v>
      </c>
      <c r="S11225" s="7">
        <v>7276.0695809999997</v>
      </c>
      <c r="T11225" s="7"/>
    </row>
    <row r="11226" spans="1:20" x14ac:dyDescent="0.35">
      <c r="A11226" s="6" t="s">
        <v>185</v>
      </c>
      <c r="B11226" s="6" t="s">
        <v>216</v>
      </c>
      <c r="C11226" s="6" t="s">
        <v>769</v>
      </c>
      <c r="D11226" s="6" t="s">
        <v>749</v>
      </c>
      <c r="E11226" s="6" t="s">
        <v>189</v>
      </c>
      <c r="F11226" s="6" t="s">
        <v>257</v>
      </c>
      <c r="G11226" s="6" t="s">
        <v>258</v>
      </c>
      <c r="H11226" s="7">
        <v>937.34457599999996</v>
      </c>
      <c r="I11226" s="7">
        <v>2344.058869</v>
      </c>
      <c r="J11226" s="7">
        <v>1654.301588</v>
      </c>
      <c r="K11226" s="7">
        <v>1609.148878</v>
      </c>
      <c r="L11226" s="7">
        <v>2713.52063</v>
      </c>
      <c r="M11226" s="7">
        <v>2980.3590909999998</v>
      </c>
      <c r="N11226" s="7">
        <v>2049.974056</v>
      </c>
      <c r="O11226" s="7">
        <v>1906.855816</v>
      </c>
      <c r="P11226" s="7">
        <v>2689.7253810000002</v>
      </c>
      <c r="Q11226" s="7">
        <v>1899.0583859999999</v>
      </c>
      <c r="R11226" s="7">
        <v>1624.5894000000001</v>
      </c>
      <c r="S11226" s="7">
        <v>2322.5872530000001</v>
      </c>
      <c r="T11226" s="7"/>
    </row>
    <row r="11227" spans="1:20" x14ac:dyDescent="0.35">
      <c r="A11227" s="6" t="s">
        <v>185</v>
      </c>
      <c r="B11227" s="6" t="s">
        <v>216</v>
      </c>
      <c r="C11227" s="6" t="s">
        <v>769</v>
      </c>
      <c r="D11227" s="6" t="s">
        <v>749</v>
      </c>
      <c r="E11227" s="6" t="s">
        <v>189</v>
      </c>
      <c r="F11227" s="6" t="s">
        <v>259</v>
      </c>
      <c r="G11227" s="6" t="s">
        <v>260</v>
      </c>
      <c r="H11227" s="7">
        <v>139.48571999999999</v>
      </c>
      <c r="I11227" s="7">
        <v>7213.1024600000001</v>
      </c>
      <c r="J11227" s="7">
        <v>13428.670679999999</v>
      </c>
      <c r="K11227" s="7">
        <v>4529.0242580000004</v>
      </c>
      <c r="L11227" s="7">
        <v>5249.1014880000002</v>
      </c>
      <c r="M11227" s="7">
        <v>6519.5356229999998</v>
      </c>
      <c r="N11227" s="7">
        <v>5294.6386640000001</v>
      </c>
      <c r="O11227" s="7">
        <v>4628.4501780000001</v>
      </c>
      <c r="P11227" s="7">
        <v>5420.4521050000003</v>
      </c>
      <c r="Q11227" s="7">
        <v>4219.8635039999999</v>
      </c>
      <c r="R11227" s="7">
        <v>5237.0209439999999</v>
      </c>
      <c r="S11227" s="7">
        <v>9569.2654440000006</v>
      </c>
      <c r="T11227" s="7"/>
    </row>
    <row r="11228" spans="1:20" x14ac:dyDescent="0.35">
      <c r="A11228" s="6" t="s">
        <v>185</v>
      </c>
      <c r="B11228" s="6" t="s">
        <v>216</v>
      </c>
      <c r="C11228" s="6" t="s">
        <v>769</v>
      </c>
      <c r="D11228" s="6" t="s">
        <v>749</v>
      </c>
      <c r="E11228" s="6" t="s">
        <v>189</v>
      </c>
      <c r="F11228" s="6" t="s">
        <v>261</v>
      </c>
      <c r="G11228" s="6" t="s">
        <v>262</v>
      </c>
      <c r="H11228" s="7">
        <v>266.290976</v>
      </c>
      <c r="I11228" s="7">
        <v>285.31175999999999</v>
      </c>
      <c r="J11228" s="7">
        <v>337.61891600000001</v>
      </c>
      <c r="K11228" s="7">
        <v>71.153572999999994</v>
      </c>
      <c r="L11228" s="7">
        <v>110.48330900000001</v>
      </c>
      <c r="M11228" s="7">
        <v>125.42997099999999</v>
      </c>
      <c r="N11228" s="7">
        <v>315.81110699999999</v>
      </c>
      <c r="O11228" s="7">
        <v>174.716374</v>
      </c>
      <c r="P11228" s="7">
        <v>239.784019</v>
      </c>
      <c r="Q11228" s="7">
        <v>118.18407500000001</v>
      </c>
      <c r="R11228" s="7">
        <v>109.136042</v>
      </c>
      <c r="S11228" s="7">
        <v>128.604198</v>
      </c>
      <c r="T11228" s="7"/>
    </row>
    <row r="11229" spans="1:20" x14ac:dyDescent="0.35">
      <c r="A11229" s="6" t="s">
        <v>185</v>
      </c>
      <c r="B11229" s="6" t="s">
        <v>216</v>
      </c>
      <c r="C11229" s="6" t="s">
        <v>769</v>
      </c>
      <c r="D11229" s="6" t="s">
        <v>749</v>
      </c>
      <c r="E11229" s="6" t="s">
        <v>189</v>
      </c>
      <c r="F11229" s="6" t="s">
        <v>263</v>
      </c>
      <c r="G11229" s="6" t="s">
        <v>264</v>
      </c>
      <c r="H11229" s="7">
        <v>3151.743246</v>
      </c>
      <c r="I11229" s="7">
        <v>4403.3105699999996</v>
      </c>
      <c r="J11229" s="7">
        <v>2282.4935999999998</v>
      </c>
      <c r="K11229" s="7">
        <v>2186.6262419999998</v>
      </c>
      <c r="L11229" s="7">
        <v>2582.9790979999998</v>
      </c>
      <c r="M11229" s="7">
        <v>2955.350054</v>
      </c>
      <c r="N11229" s="7">
        <v>3284.0967660000001</v>
      </c>
      <c r="O11229" s="7">
        <v>3127.2505719999999</v>
      </c>
      <c r="P11229" s="7">
        <v>4174.7535209999996</v>
      </c>
      <c r="Q11229" s="7">
        <v>3140.515754</v>
      </c>
      <c r="R11229" s="7">
        <v>2521.23792</v>
      </c>
      <c r="S11229" s="7">
        <v>3750.2315800000001</v>
      </c>
      <c r="T11229" s="7"/>
    </row>
    <row r="11230" spans="1:20" x14ac:dyDescent="0.35">
      <c r="A11230" s="6" t="s">
        <v>185</v>
      </c>
      <c r="B11230" s="6" t="s">
        <v>216</v>
      </c>
      <c r="C11230" s="6" t="s">
        <v>769</v>
      </c>
      <c r="D11230" s="6" t="s">
        <v>749</v>
      </c>
      <c r="E11230" s="6" t="s">
        <v>189</v>
      </c>
      <c r="F11230" s="6" t="s">
        <v>710</v>
      </c>
      <c r="G11230" s="6" t="s">
        <v>711</v>
      </c>
      <c r="H11230" s="7">
        <v>7.6717190000000004</v>
      </c>
      <c r="I11230" s="6"/>
      <c r="J11230" s="6"/>
      <c r="K11230" s="7">
        <v>0</v>
      </c>
      <c r="L11230" s="7">
        <v>0</v>
      </c>
      <c r="M11230" s="7">
        <v>0</v>
      </c>
      <c r="N11230" s="7">
        <v>0</v>
      </c>
      <c r="O11230" s="7">
        <v>0</v>
      </c>
      <c r="P11230" s="7">
        <v>0</v>
      </c>
      <c r="Q11230" s="7">
        <v>0</v>
      </c>
      <c r="R11230" s="7">
        <v>0</v>
      </c>
      <c r="S11230" s="7">
        <v>0</v>
      </c>
      <c r="T11230" s="7"/>
    </row>
    <row r="11231" spans="1:20" x14ac:dyDescent="0.35">
      <c r="A11231" s="6" t="s">
        <v>185</v>
      </c>
      <c r="B11231" s="6" t="s">
        <v>216</v>
      </c>
      <c r="C11231" s="6" t="s">
        <v>769</v>
      </c>
      <c r="D11231" s="6" t="s">
        <v>749</v>
      </c>
      <c r="E11231" s="6" t="s">
        <v>189</v>
      </c>
      <c r="F11231" s="6" t="s">
        <v>265</v>
      </c>
      <c r="G11231" s="6" t="s">
        <v>266</v>
      </c>
      <c r="H11231" s="6"/>
      <c r="I11231" s="6"/>
      <c r="J11231" s="6"/>
      <c r="K11231" s="7">
        <v>0</v>
      </c>
      <c r="L11231" s="7">
        <v>0</v>
      </c>
      <c r="M11231" s="7">
        <v>0</v>
      </c>
      <c r="N11231" s="7">
        <v>78.857799999999997</v>
      </c>
      <c r="O11231" s="7">
        <v>46.297077999999999</v>
      </c>
      <c r="P11231" s="7">
        <v>67.540781999999993</v>
      </c>
      <c r="Q11231" s="7">
        <v>71.439152000000007</v>
      </c>
      <c r="R11231" s="7">
        <v>41.552734000000001</v>
      </c>
      <c r="S11231" s="7">
        <v>30.076073000000001</v>
      </c>
      <c r="T11231" s="7"/>
    </row>
    <row r="11232" spans="1:20" x14ac:dyDescent="0.35">
      <c r="A11232" s="6" t="s">
        <v>185</v>
      </c>
      <c r="B11232" s="6" t="s">
        <v>216</v>
      </c>
      <c r="C11232" s="6" t="s">
        <v>769</v>
      </c>
      <c r="D11232" s="6" t="s">
        <v>749</v>
      </c>
      <c r="E11232" s="6" t="s">
        <v>189</v>
      </c>
      <c r="F11232" s="6" t="s">
        <v>267</v>
      </c>
      <c r="G11232" s="6" t="s">
        <v>268</v>
      </c>
      <c r="H11232" s="7">
        <v>59.281464999999997</v>
      </c>
      <c r="I11232" s="7">
        <v>197.37240700000001</v>
      </c>
      <c r="J11232" s="7">
        <v>6.9742899999999999</v>
      </c>
      <c r="K11232" s="7">
        <v>8.5794309999999996</v>
      </c>
      <c r="L11232" s="7">
        <v>73.356601999999995</v>
      </c>
      <c r="M11232" s="7">
        <v>83.276833999999994</v>
      </c>
      <c r="N11232" s="7">
        <v>96.598467999999997</v>
      </c>
      <c r="O11232" s="7">
        <v>86.964269000000002</v>
      </c>
      <c r="P11232" s="7">
        <v>101.85301</v>
      </c>
      <c r="Q11232" s="7">
        <v>42.686875999999998</v>
      </c>
      <c r="R11232" s="7">
        <v>37.871578</v>
      </c>
      <c r="S11232" s="7">
        <v>54.820202999999999</v>
      </c>
      <c r="T11232" s="7"/>
    </row>
    <row r="11233" spans="1:20" x14ac:dyDescent="0.35">
      <c r="A11233" s="6" t="s">
        <v>185</v>
      </c>
      <c r="B11233" s="6" t="s">
        <v>216</v>
      </c>
      <c r="C11233" s="6" t="s">
        <v>769</v>
      </c>
      <c r="D11233" s="6" t="s">
        <v>749</v>
      </c>
      <c r="E11233" s="6" t="s">
        <v>189</v>
      </c>
      <c r="F11233" s="6" t="s">
        <v>269</v>
      </c>
      <c r="G11233" s="6" t="s">
        <v>270</v>
      </c>
      <c r="H11233" s="7">
        <v>21.1342</v>
      </c>
      <c r="I11233" s="7">
        <v>441.70478000000003</v>
      </c>
      <c r="J11233" s="7">
        <v>1084.1844599999999</v>
      </c>
      <c r="K11233" s="7">
        <v>722.78441699999996</v>
      </c>
      <c r="L11233" s="7">
        <v>753.87807199999997</v>
      </c>
      <c r="M11233" s="7">
        <v>1257.339105</v>
      </c>
      <c r="N11233" s="7">
        <v>7034.4479259999998</v>
      </c>
      <c r="O11233" s="7">
        <v>6273.0981920000004</v>
      </c>
      <c r="P11233" s="7">
        <v>7273.761015</v>
      </c>
      <c r="Q11233" s="7">
        <v>1836.3686319999999</v>
      </c>
      <c r="R11233" s="7">
        <v>1573.8947579999999</v>
      </c>
      <c r="S11233" s="7">
        <v>2404.573445</v>
      </c>
      <c r="T11233" s="7"/>
    </row>
    <row r="11234" spans="1:20" x14ac:dyDescent="0.35">
      <c r="A11234" s="6" t="s">
        <v>185</v>
      </c>
      <c r="B11234" s="6" t="s">
        <v>216</v>
      </c>
      <c r="C11234" s="6" t="s">
        <v>769</v>
      </c>
      <c r="D11234" s="6" t="s">
        <v>749</v>
      </c>
      <c r="E11234" s="6" t="s">
        <v>189</v>
      </c>
      <c r="F11234" s="6" t="s">
        <v>271</v>
      </c>
      <c r="G11234" s="6" t="s">
        <v>272</v>
      </c>
      <c r="H11234" s="6"/>
      <c r="I11234" s="6"/>
      <c r="J11234" s="6"/>
      <c r="K11234" s="7">
        <v>0</v>
      </c>
      <c r="L11234" s="7">
        <v>0</v>
      </c>
      <c r="M11234" s="7">
        <v>0</v>
      </c>
      <c r="N11234" s="7">
        <v>56.105955999999999</v>
      </c>
      <c r="O11234" s="7">
        <v>53.625467999999998</v>
      </c>
      <c r="P11234" s="7">
        <v>46.230226999999999</v>
      </c>
      <c r="Q11234" s="7">
        <v>47.203384</v>
      </c>
      <c r="R11234" s="7">
        <v>16.843812</v>
      </c>
      <c r="S11234" s="7">
        <v>15.170831</v>
      </c>
      <c r="T11234" s="7"/>
    </row>
    <row r="11235" spans="1:20" x14ac:dyDescent="0.35">
      <c r="A11235" s="6" t="s">
        <v>185</v>
      </c>
      <c r="B11235" s="6" t="s">
        <v>216</v>
      </c>
      <c r="C11235" s="6" t="s">
        <v>769</v>
      </c>
      <c r="D11235" s="6" t="s">
        <v>749</v>
      </c>
      <c r="E11235" s="6" t="s">
        <v>189</v>
      </c>
      <c r="F11235" s="6" t="s">
        <v>273</v>
      </c>
      <c r="G11235" s="6" t="s">
        <v>274</v>
      </c>
      <c r="H11235" s="7">
        <v>1426.5588</v>
      </c>
      <c r="I11235" s="7">
        <v>1512.1523279999999</v>
      </c>
      <c r="J11235" s="7">
        <v>1514.5299259999999</v>
      </c>
      <c r="K11235" s="7">
        <v>512.65587800000003</v>
      </c>
      <c r="L11235" s="7">
        <v>1228.5235660000001</v>
      </c>
      <c r="M11235" s="7">
        <v>1460.9209080000001</v>
      </c>
      <c r="N11235" s="7">
        <v>1588.1616120000001</v>
      </c>
      <c r="O11235" s="7">
        <v>992.23730399999999</v>
      </c>
      <c r="P11235" s="7">
        <v>1472.481859</v>
      </c>
      <c r="Q11235" s="7">
        <v>683.05443000000002</v>
      </c>
      <c r="R11235" s="7">
        <v>760.10062800000003</v>
      </c>
      <c r="S11235" s="7">
        <v>1100.931384</v>
      </c>
      <c r="T11235" s="7"/>
    </row>
    <row r="11236" spans="1:20" x14ac:dyDescent="0.35">
      <c r="A11236" s="6" t="s">
        <v>185</v>
      </c>
      <c r="B11236" s="6" t="s">
        <v>216</v>
      </c>
      <c r="C11236" s="6" t="s">
        <v>769</v>
      </c>
      <c r="D11236" s="6" t="s">
        <v>749</v>
      </c>
      <c r="E11236" s="6" t="s">
        <v>189</v>
      </c>
      <c r="F11236" s="6" t="s">
        <v>277</v>
      </c>
      <c r="G11236" s="6" t="s">
        <v>278</v>
      </c>
      <c r="H11236" s="6"/>
      <c r="I11236" s="7">
        <v>135.25888</v>
      </c>
      <c r="J11236" s="7">
        <v>467.06581999999997</v>
      </c>
      <c r="K11236" s="7">
        <v>167.814717</v>
      </c>
      <c r="L11236" s="7">
        <v>154.97873999999999</v>
      </c>
      <c r="M11236" s="7">
        <v>147.76749599999999</v>
      </c>
      <c r="N11236" s="7">
        <v>124.580658</v>
      </c>
      <c r="O11236" s="7">
        <v>90.700929000000002</v>
      </c>
      <c r="P11236" s="7">
        <v>91.365505999999996</v>
      </c>
      <c r="Q11236" s="7">
        <v>57.569235999999997</v>
      </c>
      <c r="R11236" s="7">
        <v>92.998667999999995</v>
      </c>
      <c r="S11236" s="7">
        <v>189.049835</v>
      </c>
      <c r="T11236" s="7"/>
    </row>
    <row r="11237" spans="1:20" x14ac:dyDescent="0.35">
      <c r="A11237" s="6" t="s">
        <v>185</v>
      </c>
      <c r="B11237" s="6" t="s">
        <v>216</v>
      </c>
      <c r="C11237" s="6" t="s">
        <v>769</v>
      </c>
      <c r="D11237" s="6" t="s">
        <v>749</v>
      </c>
      <c r="E11237" s="6" t="s">
        <v>279</v>
      </c>
      <c r="F11237" s="6" t="s">
        <v>280</v>
      </c>
      <c r="G11237" s="6" t="s">
        <v>281</v>
      </c>
      <c r="H11237" s="6"/>
      <c r="I11237" s="6"/>
      <c r="J11237" s="7">
        <v>2.641775</v>
      </c>
      <c r="K11237" s="7">
        <v>0</v>
      </c>
      <c r="L11237" s="7">
        <v>0</v>
      </c>
      <c r="M11237" s="7">
        <v>0</v>
      </c>
      <c r="N11237" s="7">
        <v>18.133492</v>
      </c>
      <c r="O11237" s="7">
        <v>18.156783000000001</v>
      </c>
      <c r="P11237" s="7">
        <v>29.664861999999999</v>
      </c>
      <c r="Q11237" s="7">
        <v>23.226858</v>
      </c>
      <c r="R11237" s="7">
        <v>22.844101999999999</v>
      </c>
      <c r="S11237" s="7">
        <v>39.732053999999998</v>
      </c>
      <c r="T11237" s="7"/>
    </row>
    <row r="11238" spans="1:20" x14ac:dyDescent="0.35">
      <c r="A11238" s="6" t="s">
        <v>185</v>
      </c>
      <c r="B11238" s="6" t="s">
        <v>216</v>
      </c>
      <c r="C11238" s="6" t="s">
        <v>769</v>
      </c>
      <c r="D11238" s="6" t="s">
        <v>749</v>
      </c>
      <c r="E11238" s="6" t="s">
        <v>279</v>
      </c>
      <c r="F11238" s="6" t="s">
        <v>282</v>
      </c>
      <c r="G11238" s="6" t="s">
        <v>283</v>
      </c>
      <c r="H11238" s="7">
        <v>0.52835500000000002</v>
      </c>
      <c r="I11238" s="6"/>
      <c r="J11238" s="7">
        <v>0.52835500000000002</v>
      </c>
      <c r="K11238" s="7">
        <v>0</v>
      </c>
      <c r="L11238" s="7">
        <v>0</v>
      </c>
      <c r="M11238" s="7">
        <v>0</v>
      </c>
      <c r="N11238" s="7">
        <v>6.1445259999999999</v>
      </c>
      <c r="O11238" s="7">
        <v>5.8986409999999996</v>
      </c>
      <c r="P11238" s="7">
        <v>8.5349979999999999</v>
      </c>
      <c r="Q11238" s="7">
        <v>5.890854</v>
      </c>
      <c r="R11238" s="7">
        <v>5.9591320000000003</v>
      </c>
      <c r="S11238" s="7">
        <v>10.320601</v>
      </c>
      <c r="T11238" s="7"/>
    </row>
    <row r="11239" spans="1:20" x14ac:dyDescent="0.35">
      <c r="A11239" s="6" t="s">
        <v>185</v>
      </c>
      <c r="B11239" s="6" t="s">
        <v>216</v>
      </c>
      <c r="C11239" s="6" t="s">
        <v>769</v>
      </c>
      <c r="D11239" s="6" t="s">
        <v>749</v>
      </c>
      <c r="E11239" s="6" t="s">
        <v>284</v>
      </c>
      <c r="F11239" s="6" t="s">
        <v>285</v>
      </c>
      <c r="G11239" s="6" t="s">
        <v>286</v>
      </c>
      <c r="H11239" s="7">
        <v>294.82215200000002</v>
      </c>
      <c r="I11239" s="7">
        <v>242.514996</v>
      </c>
      <c r="J11239" s="7">
        <v>311.46533799999997</v>
      </c>
      <c r="K11239" s="7">
        <v>99.265583000000007</v>
      </c>
      <c r="L11239" s="7">
        <v>206.63832199999999</v>
      </c>
      <c r="M11239" s="7">
        <v>246.27916500000001</v>
      </c>
      <c r="N11239" s="7">
        <v>186.36478399999999</v>
      </c>
      <c r="O11239" s="7">
        <v>165.150712</v>
      </c>
      <c r="P11239" s="7">
        <v>230.02181999999999</v>
      </c>
      <c r="Q11239" s="7">
        <v>228.95014900000001</v>
      </c>
      <c r="R11239" s="7">
        <v>178.29254399999999</v>
      </c>
      <c r="S11239" s="7">
        <v>250.96727000000001</v>
      </c>
      <c r="T11239" s="7"/>
    </row>
    <row r="11240" spans="1:20" x14ac:dyDescent="0.35">
      <c r="A11240" s="6" t="s">
        <v>185</v>
      </c>
      <c r="B11240" s="6" t="s">
        <v>216</v>
      </c>
      <c r="C11240" s="6" t="s">
        <v>769</v>
      </c>
      <c r="D11240" s="6" t="s">
        <v>749</v>
      </c>
      <c r="E11240" s="6" t="s">
        <v>284</v>
      </c>
      <c r="F11240" s="6" t="s">
        <v>287</v>
      </c>
      <c r="G11240" s="6" t="s">
        <v>288</v>
      </c>
      <c r="H11240" s="7">
        <v>2816.9775180000001</v>
      </c>
      <c r="I11240" s="7">
        <v>4791.3344820000002</v>
      </c>
      <c r="J11240" s="7">
        <v>1683.3390300000001</v>
      </c>
      <c r="K11240" s="7">
        <v>2182.249358</v>
      </c>
      <c r="L11240" s="7">
        <v>2582.9790979999998</v>
      </c>
      <c r="M11240" s="7">
        <v>3152.3733940000002</v>
      </c>
      <c r="N11240" s="7">
        <v>2700.3765739999999</v>
      </c>
      <c r="O11240" s="7">
        <v>2472.5262659999999</v>
      </c>
      <c r="P11240" s="7">
        <v>2581.5584819999999</v>
      </c>
      <c r="Q11240" s="7">
        <v>1712.8561999999999</v>
      </c>
      <c r="R11240" s="7">
        <v>1319.919506</v>
      </c>
      <c r="S11240" s="7">
        <v>1955.753363</v>
      </c>
      <c r="T11240" s="7"/>
    </row>
    <row r="11241" spans="1:20" x14ac:dyDescent="0.35">
      <c r="A11241" s="6" t="s">
        <v>185</v>
      </c>
      <c r="B11241" s="6" t="s">
        <v>216</v>
      </c>
      <c r="C11241" s="6" t="s">
        <v>769</v>
      </c>
      <c r="D11241" s="6" t="s">
        <v>749</v>
      </c>
      <c r="E11241" s="6" t="s">
        <v>284</v>
      </c>
      <c r="F11241" s="6" t="s">
        <v>289</v>
      </c>
      <c r="G11241" s="6" t="s">
        <v>290</v>
      </c>
      <c r="H11241" s="7">
        <v>9.7640060000000002</v>
      </c>
      <c r="I11241" s="7">
        <v>39.056024000000001</v>
      </c>
      <c r="J11241" s="7">
        <v>62.768610000000002</v>
      </c>
      <c r="K11241" s="7">
        <v>28.764004</v>
      </c>
      <c r="L11241" s="7">
        <v>11.371302999999999</v>
      </c>
      <c r="M11241" s="7">
        <v>13.244888</v>
      </c>
      <c r="N11241" s="7">
        <v>57.582414</v>
      </c>
      <c r="O11241" s="7">
        <v>56.303919999999998</v>
      </c>
      <c r="P11241" s="7">
        <v>74.040544999999995</v>
      </c>
      <c r="Q11241" s="7">
        <v>51.061433999999998</v>
      </c>
      <c r="R11241" s="7">
        <v>51.426153999999997</v>
      </c>
      <c r="S11241" s="7">
        <v>70.031054999999995</v>
      </c>
      <c r="T11241" s="7"/>
    </row>
    <row r="11242" spans="1:20" x14ac:dyDescent="0.35">
      <c r="A11242" s="6" t="s">
        <v>185</v>
      </c>
      <c r="B11242" s="6" t="s">
        <v>216</v>
      </c>
      <c r="C11242" s="6" t="s">
        <v>769</v>
      </c>
      <c r="D11242" s="6" t="s">
        <v>749</v>
      </c>
      <c r="E11242" s="6" t="s">
        <v>284</v>
      </c>
      <c r="F11242" s="6" t="s">
        <v>291</v>
      </c>
      <c r="G11242" s="6" t="s">
        <v>292</v>
      </c>
      <c r="H11242" s="7">
        <v>11.412468000000001</v>
      </c>
      <c r="I11242" s="7">
        <v>5.7062340000000003</v>
      </c>
      <c r="J11242" s="7">
        <v>9.5103899999999992</v>
      </c>
      <c r="K11242" s="7">
        <v>1.9020779999999999</v>
      </c>
      <c r="L11242" s="7">
        <v>25.594215999999999</v>
      </c>
      <c r="M11242" s="7">
        <v>0</v>
      </c>
      <c r="N11242" s="7">
        <v>141.14058399999999</v>
      </c>
      <c r="O11242" s="7">
        <v>97.778936000000002</v>
      </c>
      <c r="P11242" s="7">
        <v>6.4365880000000004</v>
      </c>
      <c r="Q11242" s="7">
        <v>11.13369</v>
      </c>
      <c r="R11242" s="7">
        <v>277.74973199999999</v>
      </c>
      <c r="S11242" s="7">
        <v>14.360564</v>
      </c>
      <c r="T11242" s="7"/>
    </row>
    <row r="11243" spans="1:20" x14ac:dyDescent="0.35">
      <c r="A11243" s="6" t="s">
        <v>185</v>
      </c>
      <c r="B11243" s="6" t="s">
        <v>216</v>
      </c>
      <c r="C11243" s="6" t="s">
        <v>769</v>
      </c>
      <c r="D11243" s="6" t="s">
        <v>749</v>
      </c>
      <c r="E11243" s="6" t="s">
        <v>284</v>
      </c>
      <c r="F11243" s="6" t="s">
        <v>295</v>
      </c>
      <c r="G11243" s="6" t="s">
        <v>296</v>
      </c>
      <c r="H11243" s="6"/>
      <c r="I11243" s="7">
        <v>6.3402599999999998</v>
      </c>
      <c r="J11243" s="7">
        <v>10.5671</v>
      </c>
      <c r="K11243" s="7">
        <v>4.2268400000000002</v>
      </c>
      <c r="L11243" s="7">
        <v>9.8897040000000001</v>
      </c>
      <c r="M11243" s="7">
        <v>11.185992000000001</v>
      </c>
      <c r="N11243" s="7">
        <v>18.506627999999999</v>
      </c>
      <c r="O11243" s="7">
        <v>20.134740000000001</v>
      </c>
      <c r="P11243" s="7">
        <v>2.9807060000000001</v>
      </c>
      <c r="Q11243" s="7">
        <v>0</v>
      </c>
      <c r="R11243" s="7">
        <v>60.044001999999999</v>
      </c>
      <c r="S11243" s="7">
        <v>0</v>
      </c>
      <c r="T11243" s="7"/>
    </row>
    <row r="11244" spans="1:20" x14ac:dyDescent="0.35">
      <c r="A11244" s="6" t="s">
        <v>185</v>
      </c>
      <c r="B11244" s="6" t="s">
        <v>216</v>
      </c>
      <c r="C11244" s="6" t="s">
        <v>769</v>
      </c>
      <c r="D11244" s="6" t="s">
        <v>749</v>
      </c>
      <c r="E11244" s="6" t="s">
        <v>284</v>
      </c>
      <c r="F11244" s="6" t="s">
        <v>297</v>
      </c>
      <c r="G11244" s="6" t="s">
        <v>298</v>
      </c>
      <c r="H11244" s="7">
        <v>0.69742899999999997</v>
      </c>
      <c r="I11244" s="7">
        <v>0.69742899999999997</v>
      </c>
      <c r="J11244" s="7">
        <v>11.856293000000001</v>
      </c>
      <c r="K11244" s="7">
        <v>2.7897159999999999</v>
      </c>
      <c r="L11244" s="7">
        <v>0</v>
      </c>
      <c r="M11244" s="7">
        <v>0</v>
      </c>
      <c r="N11244" s="7">
        <v>10.716761999999999</v>
      </c>
      <c r="O11244" s="7">
        <v>11.843026999999999</v>
      </c>
      <c r="P11244" s="7">
        <v>0.74516700000000002</v>
      </c>
      <c r="Q11244" s="7">
        <v>0</v>
      </c>
      <c r="R11244" s="7">
        <v>8.4866919999999997</v>
      </c>
      <c r="S11244" s="7">
        <v>0</v>
      </c>
      <c r="T11244" s="7"/>
    </row>
    <row r="11245" spans="1:20" x14ac:dyDescent="0.35">
      <c r="A11245" s="6" t="s">
        <v>185</v>
      </c>
      <c r="B11245" s="6" t="s">
        <v>216</v>
      </c>
      <c r="C11245" s="6" t="s">
        <v>769</v>
      </c>
      <c r="D11245" s="6" t="s">
        <v>749</v>
      </c>
      <c r="E11245" s="6" t="s">
        <v>284</v>
      </c>
      <c r="F11245" s="6" t="s">
        <v>299</v>
      </c>
      <c r="G11245" s="6" t="s">
        <v>300</v>
      </c>
      <c r="H11245" s="6"/>
      <c r="I11245" s="7">
        <v>266.29092000000003</v>
      </c>
      <c r="J11245" s="7">
        <v>429.02426000000003</v>
      </c>
      <c r="K11245" s="7">
        <v>214.650218</v>
      </c>
      <c r="L11245" s="7">
        <v>358.07942000000003</v>
      </c>
      <c r="M11245" s="7">
        <v>492.558335</v>
      </c>
      <c r="N11245" s="7">
        <v>1921.998188</v>
      </c>
      <c r="O11245" s="7">
        <v>1873.468104</v>
      </c>
      <c r="P11245" s="7">
        <v>1961.5114699999999</v>
      </c>
      <c r="Q11245" s="7">
        <v>323.92586</v>
      </c>
      <c r="R11245" s="7">
        <v>260.549102</v>
      </c>
      <c r="S11245" s="7">
        <v>360.28689400000002</v>
      </c>
      <c r="T11245" s="7"/>
    </row>
    <row r="11246" spans="1:20" x14ac:dyDescent="0.35">
      <c r="A11246" s="6" t="s">
        <v>185</v>
      </c>
      <c r="B11246" s="6" t="s">
        <v>216</v>
      </c>
      <c r="C11246" s="6" t="s">
        <v>769</v>
      </c>
      <c r="D11246" s="6" t="s">
        <v>749</v>
      </c>
      <c r="E11246" s="6" t="s">
        <v>284</v>
      </c>
      <c r="F11246" s="6" t="s">
        <v>301</v>
      </c>
      <c r="G11246" s="6" t="s">
        <v>302</v>
      </c>
      <c r="H11246" s="7">
        <v>41.845739999999999</v>
      </c>
      <c r="I11246" s="7">
        <v>138.09094200000001</v>
      </c>
      <c r="J11246" s="7">
        <v>3.4871449999999999</v>
      </c>
      <c r="K11246" s="7">
        <v>127.41001300000001</v>
      </c>
      <c r="L11246" s="7">
        <v>150.11654200000001</v>
      </c>
      <c r="M11246" s="7">
        <v>174.81880200000001</v>
      </c>
      <c r="N11246" s="7">
        <v>238.91512</v>
      </c>
      <c r="O11246" s="7">
        <v>299.83455600000002</v>
      </c>
      <c r="P11246" s="7">
        <v>268.84553499999998</v>
      </c>
      <c r="Q11246" s="7">
        <v>144.73049599999999</v>
      </c>
      <c r="R11246" s="7">
        <v>119.73978200000001</v>
      </c>
      <c r="S11246" s="7">
        <v>183.35788299999999</v>
      </c>
      <c r="T11246" s="7"/>
    </row>
    <row r="11247" spans="1:20" x14ac:dyDescent="0.35">
      <c r="A11247" s="6" t="s">
        <v>185</v>
      </c>
      <c r="B11247" s="6" t="s">
        <v>216</v>
      </c>
      <c r="C11247" s="6" t="s">
        <v>769</v>
      </c>
      <c r="D11247" s="6" t="s">
        <v>749</v>
      </c>
      <c r="E11247" s="6" t="s">
        <v>303</v>
      </c>
      <c r="F11247" s="6" t="s">
        <v>304</v>
      </c>
      <c r="G11247" s="6" t="s">
        <v>305</v>
      </c>
      <c r="H11247" s="7">
        <v>137.3723</v>
      </c>
      <c r="I11247" s="7">
        <v>42.2684</v>
      </c>
      <c r="J11247" s="7">
        <v>185.98096000000001</v>
      </c>
      <c r="K11247" s="7">
        <v>31.700835999999999</v>
      </c>
      <c r="L11247" s="7">
        <v>63.746720000000003</v>
      </c>
      <c r="M11247" s="7">
        <v>77.338054999999997</v>
      </c>
      <c r="N11247" s="7">
        <v>41.727961999999998</v>
      </c>
      <c r="O11247" s="7">
        <v>53.507514</v>
      </c>
      <c r="P11247" s="7">
        <v>48.251072999999998</v>
      </c>
      <c r="Q11247" s="7">
        <v>75.692396000000002</v>
      </c>
      <c r="R11247" s="7">
        <v>152.46354600000001</v>
      </c>
      <c r="S11247" s="7">
        <v>235.05746500000001</v>
      </c>
      <c r="T11247" s="7"/>
    </row>
    <row r="11248" spans="1:20" x14ac:dyDescent="0.35">
      <c r="A11248" s="6" t="s">
        <v>185</v>
      </c>
      <c r="B11248" s="6" t="s">
        <v>216</v>
      </c>
      <c r="C11248" s="6" t="s">
        <v>769</v>
      </c>
      <c r="D11248" s="6" t="s">
        <v>749</v>
      </c>
      <c r="E11248" s="6" t="s">
        <v>303</v>
      </c>
      <c r="F11248" s="6" t="s">
        <v>306</v>
      </c>
      <c r="G11248" s="6" t="s">
        <v>307</v>
      </c>
      <c r="H11248" s="7">
        <v>1.394857</v>
      </c>
      <c r="I11248" s="7">
        <v>34.871425000000002</v>
      </c>
      <c r="J11248" s="7">
        <v>309.658254</v>
      </c>
      <c r="K11248" s="7">
        <v>26.501999000000001</v>
      </c>
      <c r="L11248" s="7">
        <v>119.99565800000001</v>
      </c>
      <c r="M11248" s="7">
        <v>145.02341300000001</v>
      </c>
      <c r="N11248" s="7">
        <v>111.181094</v>
      </c>
      <c r="O11248" s="7">
        <v>78.960576000000003</v>
      </c>
      <c r="P11248" s="7">
        <v>172.383735</v>
      </c>
      <c r="Q11248" s="7">
        <v>127.383976</v>
      </c>
      <c r="R11248" s="7">
        <v>296.05463600000002</v>
      </c>
      <c r="S11248" s="7">
        <v>209.169758</v>
      </c>
      <c r="T11248" s="7"/>
    </row>
    <row r="11249" spans="1:20" x14ac:dyDescent="0.35">
      <c r="A11249" s="6" t="s">
        <v>185</v>
      </c>
      <c r="B11249" s="6" t="s">
        <v>216</v>
      </c>
      <c r="C11249" s="6" t="s">
        <v>769</v>
      </c>
      <c r="D11249" s="6" t="s">
        <v>749</v>
      </c>
      <c r="E11249" s="6" t="s">
        <v>303</v>
      </c>
      <c r="F11249" s="6" t="s">
        <v>308</v>
      </c>
      <c r="G11249" s="6" t="s">
        <v>309</v>
      </c>
      <c r="H11249" s="7">
        <v>15.343427</v>
      </c>
      <c r="I11249" s="7">
        <v>94.850275999999994</v>
      </c>
      <c r="J11249" s="7">
        <v>361.26796300000001</v>
      </c>
      <c r="K11249" s="7">
        <v>99.035278000000005</v>
      </c>
      <c r="L11249" s="7">
        <v>158.60313400000001</v>
      </c>
      <c r="M11249" s="7">
        <v>190.69157999999999</v>
      </c>
      <c r="N11249" s="7">
        <v>99.710651999999996</v>
      </c>
      <c r="O11249" s="7">
        <v>70.816383999999999</v>
      </c>
      <c r="P11249" s="7">
        <v>154.593345</v>
      </c>
      <c r="Q11249" s="7">
        <v>201.39626999999999</v>
      </c>
      <c r="R11249" s="7">
        <v>468.082334</v>
      </c>
      <c r="S11249" s="7">
        <v>330.71321499999999</v>
      </c>
      <c r="T11249" s="7"/>
    </row>
    <row r="11250" spans="1:20" x14ac:dyDescent="0.35">
      <c r="A11250" s="6" t="s">
        <v>185</v>
      </c>
      <c r="B11250" s="6" t="s">
        <v>216</v>
      </c>
      <c r="C11250" s="6" t="s">
        <v>769</v>
      </c>
      <c r="D11250" s="6" t="s">
        <v>749</v>
      </c>
      <c r="E11250" s="6" t="s">
        <v>303</v>
      </c>
      <c r="F11250" s="6" t="s">
        <v>310</v>
      </c>
      <c r="G11250" s="6" t="s">
        <v>311</v>
      </c>
      <c r="H11250" s="6"/>
      <c r="I11250" s="7">
        <v>57.189137000000002</v>
      </c>
      <c r="J11250" s="7">
        <v>118.562845</v>
      </c>
      <c r="K11250" s="7">
        <v>60.030138999999998</v>
      </c>
      <c r="L11250" s="7">
        <v>64.912409999999994</v>
      </c>
      <c r="M11250" s="7">
        <v>79.609325999999996</v>
      </c>
      <c r="N11250" s="7">
        <v>92.924496000000005</v>
      </c>
      <c r="O11250" s="7">
        <v>65.993924000000007</v>
      </c>
      <c r="P11250" s="7">
        <v>144.07312400000001</v>
      </c>
      <c r="Q11250" s="7">
        <v>148.204632</v>
      </c>
      <c r="R11250" s="7">
        <v>344.45417800000001</v>
      </c>
      <c r="S11250" s="7">
        <v>243.364384</v>
      </c>
      <c r="T11250" s="7"/>
    </row>
    <row r="11251" spans="1:20" x14ac:dyDescent="0.35">
      <c r="A11251" s="6" t="s">
        <v>185</v>
      </c>
      <c r="B11251" s="6" t="s">
        <v>216</v>
      </c>
      <c r="C11251" s="6" t="s">
        <v>769</v>
      </c>
      <c r="D11251" s="6" t="s">
        <v>749</v>
      </c>
      <c r="E11251" s="6" t="s">
        <v>303</v>
      </c>
      <c r="F11251" s="6" t="s">
        <v>312</v>
      </c>
      <c r="G11251" s="6" t="s">
        <v>313</v>
      </c>
      <c r="H11251" s="7">
        <v>71.137707000000006</v>
      </c>
      <c r="I11251" s="7">
        <v>206.43883600000001</v>
      </c>
      <c r="J11251" s="7">
        <v>571.89137000000005</v>
      </c>
      <c r="K11251" s="7">
        <v>138.09113099999999</v>
      </c>
      <c r="L11251" s="7">
        <v>249.740771</v>
      </c>
      <c r="M11251" s="7">
        <v>299.92139600000002</v>
      </c>
      <c r="N11251" s="7">
        <v>207.899024</v>
      </c>
      <c r="O11251" s="7">
        <v>147.64586199999999</v>
      </c>
      <c r="P11251" s="7">
        <v>322.34696500000001</v>
      </c>
      <c r="Q11251" s="7">
        <v>268.78837199999998</v>
      </c>
      <c r="R11251" s="7">
        <v>624.70790899999997</v>
      </c>
      <c r="S11251" s="7">
        <v>441.37692399999997</v>
      </c>
      <c r="T11251" s="7"/>
    </row>
    <row r="11252" spans="1:20" x14ac:dyDescent="0.35">
      <c r="A11252" s="6" t="s">
        <v>185</v>
      </c>
      <c r="B11252" s="6" t="s">
        <v>216</v>
      </c>
      <c r="C11252" s="6" t="s">
        <v>769</v>
      </c>
      <c r="D11252" s="6" t="s">
        <v>749</v>
      </c>
      <c r="E11252" s="6" t="s">
        <v>303</v>
      </c>
      <c r="F11252" s="6" t="s">
        <v>314</v>
      </c>
      <c r="G11252" s="6" t="s">
        <v>315</v>
      </c>
      <c r="H11252" s="7">
        <v>13.94857</v>
      </c>
      <c r="I11252" s="7">
        <v>262.233116</v>
      </c>
      <c r="J11252" s="7">
        <v>237.12568999999999</v>
      </c>
      <c r="K11252" s="7">
        <v>78.113136999999995</v>
      </c>
      <c r="L11252" s="7">
        <v>181.740251</v>
      </c>
      <c r="M11252" s="7">
        <v>212.59049200000001</v>
      </c>
      <c r="N11252" s="7">
        <v>153.01912400000001</v>
      </c>
      <c r="O11252" s="7">
        <v>108.67584600000001</v>
      </c>
      <c r="P11252" s="7">
        <v>237.25513000000001</v>
      </c>
      <c r="Q11252" s="7">
        <v>89.012783999999996</v>
      </c>
      <c r="R11252" s="7">
        <v>206.98154400000001</v>
      </c>
      <c r="S11252" s="7">
        <v>146.29607999999999</v>
      </c>
      <c r="T11252" s="7"/>
    </row>
    <row r="11253" spans="1:20" x14ac:dyDescent="0.35">
      <c r="A11253" s="6" t="s">
        <v>185</v>
      </c>
      <c r="B11253" s="6" t="s">
        <v>216</v>
      </c>
      <c r="C11253" s="6" t="s">
        <v>769</v>
      </c>
      <c r="D11253" s="6" t="s">
        <v>749</v>
      </c>
      <c r="E11253" s="6" t="s">
        <v>303</v>
      </c>
      <c r="F11253" s="6" t="s">
        <v>316</v>
      </c>
      <c r="G11253" s="6" t="s">
        <v>317</v>
      </c>
      <c r="H11253" s="7">
        <v>528.35500000000002</v>
      </c>
      <c r="I11253" s="7">
        <v>1741.4580800000001</v>
      </c>
      <c r="J11253" s="7">
        <v>1587.17842</v>
      </c>
      <c r="K11253" s="7">
        <v>1190.871517</v>
      </c>
      <c r="L11253" s="7">
        <v>1126.535815</v>
      </c>
      <c r="M11253" s="7">
        <v>1366.7232329999999</v>
      </c>
      <c r="N11253" s="7">
        <v>2991.6600239999998</v>
      </c>
      <c r="O11253" s="7">
        <v>3417.9361199999998</v>
      </c>
      <c r="P11253" s="7">
        <v>4313.1232099999997</v>
      </c>
      <c r="Q11253" s="7">
        <v>1608.1600080000001</v>
      </c>
      <c r="R11253" s="7">
        <v>3526.3746179999998</v>
      </c>
      <c r="S11253" s="7">
        <v>3704.258405</v>
      </c>
      <c r="T11253" s="7"/>
    </row>
    <row r="11254" spans="1:20" x14ac:dyDescent="0.35">
      <c r="A11254" s="6" t="s">
        <v>185</v>
      </c>
      <c r="B11254" s="6" t="s">
        <v>216</v>
      </c>
      <c r="C11254" s="6" t="s">
        <v>769</v>
      </c>
      <c r="D11254" s="6" t="s">
        <v>749</v>
      </c>
      <c r="E11254" s="6" t="s">
        <v>303</v>
      </c>
      <c r="F11254" s="6" t="s">
        <v>318</v>
      </c>
      <c r="G11254" s="6" t="s">
        <v>319</v>
      </c>
      <c r="H11254" s="7">
        <v>448.04503999999997</v>
      </c>
      <c r="I11254" s="7">
        <v>1403.31088</v>
      </c>
      <c r="J11254" s="7">
        <v>1329.3411799999999</v>
      </c>
      <c r="K11254" s="7">
        <v>930.54083400000002</v>
      </c>
      <c r="L11254" s="7">
        <v>945.10425399999997</v>
      </c>
      <c r="M11254" s="7">
        <v>1105.046306</v>
      </c>
      <c r="N11254" s="7">
        <v>1301.5934360000001</v>
      </c>
      <c r="O11254" s="7">
        <v>1487.05405</v>
      </c>
      <c r="P11254" s="7">
        <v>1876.5205550000001</v>
      </c>
      <c r="Q11254" s="7">
        <v>1117.4747440000001</v>
      </c>
      <c r="R11254" s="7">
        <v>2450.3946639999999</v>
      </c>
      <c r="S11254" s="7">
        <v>2574.0036100000002</v>
      </c>
      <c r="T11254" s="7"/>
    </row>
    <row r="11255" spans="1:20" x14ac:dyDescent="0.35">
      <c r="A11255" s="6" t="s">
        <v>185</v>
      </c>
      <c r="B11255" s="6" t="s">
        <v>216</v>
      </c>
      <c r="C11255" s="6" t="s">
        <v>769</v>
      </c>
      <c r="D11255" s="6" t="s">
        <v>749</v>
      </c>
      <c r="E11255" s="6" t="s">
        <v>303</v>
      </c>
      <c r="F11255" s="6" t="s">
        <v>320</v>
      </c>
      <c r="G11255" s="6" t="s">
        <v>321</v>
      </c>
      <c r="H11255" s="6"/>
      <c r="I11255" s="7">
        <v>8.4536800000000003</v>
      </c>
      <c r="J11255" s="7">
        <v>14.793939999999999</v>
      </c>
      <c r="K11255" s="7">
        <v>0</v>
      </c>
      <c r="L11255" s="7">
        <v>3.7488410000000001</v>
      </c>
      <c r="M11255" s="7">
        <v>4.548413</v>
      </c>
      <c r="N11255" s="7">
        <v>3.1528900000000002</v>
      </c>
      <c r="O11255" s="7">
        <v>3.211662</v>
      </c>
      <c r="P11255" s="7">
        <v>3.750105</v>
      </c>
      <c r="Q11255" s="7">
        <v>0</v>
      </c>
      <c r="R11255" s="7">
        <v>0</v>
      </c>
      <c r="S11255" s="7">
        <v>0</v>
      </c>
      <c r="T11255" s="7"/>
    </row>
    <row r="11256" spans="1:20" x14ac:dyDescent="0.35">
      <c r="A11256" s="6" t="s">
        <v>185</v>
      </c>
      <c r="B11256" s="6" t="s">
        <v>216</v>
      </c>
      <c r="C11256" s="6" t="s">
        <v>769</v>
      </c>
      <c r="D11256" s="6" t="s">
        <v>749</v>
      </c>
      <c r="E11256" s="6" t="s">
        <v>303</v>
      </c>
      <c r="F11256" s="6" t="s">
        <v>322</v>
      </c>
      <c r="G11256" s="6" t="s">
        <v>323</v>
      </c>
      <c r="H11256" s="6"/>
      <c r="I11256" s="7">
        <v>19.020779999999998</v>
      </c>
      <c r="J11256" s="7">
        <v>156.39308</v>
      </c>
      <c r="K11256" s="7">
        <v>42.021258000000003</v>
      </c>
      <c r="L11256" s="7">
        <v>45.050400000000003</v>
      </c>
      <c r="M11256" s="7">
        <v>0</v>
      </c>
      <c r="N11256" s="6"/>
      <c r="O11256" s="6"/>
      <c r="P11256" s="6"/>
      <c r="Q11256" s="6"/>
      <c r="R11256" s="6"/>
      <c r="S11256" s="6"/>
      <c r="T11256" s="7"/>
    </row>
    <row r="11257" spans="1:20" x14ac:dyDescent="0.35">
      <c r="A11257" s="6" t="s">
        <v>185</v>
      </c>
      <c r="B11257" s="6" t="s">
        <v>216</v>
      </c>
      <c r="C11257" s="6" t="s">
        <v>769</v>
      </c>
      <c r="D11257" s="6" t="s">
        <v>749</v>
      </c>
      <c r="E11257" s="6" t="s">
        <v>303</v>
      </c>
      <c r="F11257" s="6" t="s">
        <v>324</v>
      </c>
      <c r="G11257" s="6" t="s">
        <v>325</v>
      </c>
      <c r="H11257" s="6"/>
      <c r="I11257" s="6"/>
      <c r="J11257" s="6"/>
      <c r="K11257" s="7">
        <v>0</v>
      </c>
      <c r="L11257" s="7">
        <v>0</v>
      </c>
      <c r="M11257" s="7">
        <v>0</v>
      </c>
      <c r="N11257" s="7">
        <v>96.968171999999996</v>
      </c>
      <c r="O11257" s="7">
        <v>48.392868</v>
      </c>
      <c r="P11257" s="7">
        <v>45.265999999999998</v>
      </c>
      <c r="Q11257" s="7">
        <v>52.217652000000001</v>
      </c>
      <c r="R11257" s="7">
        <v>81.431877999999998</v>
      </c>
      <c r="S11257" s="7">
        <v>70.121236999999994</v>
      </c>
      <c r="T11257" s="7"/>
    </row>
    <row r="11258" spans="1:20" x14ac:dyDescent="0.35">
      <c r="A11258" s="6" t="s">
        <v>185</v>
      </c>
      <c r="B11258" s="6" t="s">
        <v>216</v>
      </c>
      <c r="C11258" s="6" t="s">
        <v>769</v>
      </c>
      <c r="D11258" s="6" t="s">
        <v>749</v>
      </c>
      <c r="E11258" s="6" t="s">
        <v>303</v>
      </c>
      <c r="F11258" s="6" t="s">
        <v>326</v>
      </c>
      <c r="G11258" s="6" t="s">
        <v>327</v>
      </c>
      <c r="H11258" s="7">
        <v>10.5671</v>
      </c>
      <c r="I11258" s="7">
        <v>73.969700000000003</v>
      </c>
      <c r="J11258" s="7">
        <v>133.14546000000001</v>
      </c>
      <c r="K11258" s="7">
        <v>69.608136000000002</v>
      </c>
      <c r="L11258" s="7">
        <v>57.015630000000002</v>
      </c>
      <c r="M11258" s="7">
        <v>77.881986999999995</v>
      </c>
      <c r="N11258" s="7">
        <v>102.683362</v>
      </c>
      <c r="O11258" s="7">
        <v>104.543712</v>
      </c>
      <c r="P11258" s="7">
        <v>122.16265</v>
      </c>
      <c r="Q11258" s="7">
        <v>66.562092000000007</v>
      </c>
      <c r="R11258" s="7">
        <v>140.263972</v>
      </c>
      <c r="S11258" s="7">
        <v>150.11323999999999</v>
      </c>
      <c r="T11258" s="7"/>
    </row>
    <row r="11259" spans="1:20" x14ac:dyDescent="0.35">
      <c r="A11259" s="6" t="s">
        <v>185</v>
      </c>
      <c r="B11259" s="6" t="s">
        <v>216</v>
      </c>
      <c r="C11259" s="6" t="s">
        <v>769</v>
      </c>
      <c r="D11259" s="6" t="s">
        <v>749</v>
      </c>
      <c r="E11259" s="6" t="s">
        <v>303</v>
      </c>
      <c r="F11259" s="6" t="s">
        <v>328</v>
      </c>
      <c r="G11259" s="6" t="s">
        <v>329</v>
      </c>
      <c r="H11259" s="7">
        <v>264.38884200000001</v>
      </c>
      <c r="I11259" s="7">
        <v>375.66040500000003</v>
      </c>
      <c r="J11259" s="7">
        <v>927.26302499999997</v>
      </c>
      <c r="K11259" s="7">
        <v>562.80668100000003</v>
      </c>
      <c r="L11259" s="7">
        <v>492.95530100000002</v>
      </c>
      <c r="M11259" s="7">
        <v>598.18915900000002</v>
      </c>
      <c r="N11259" s="7">
        <v>605.46047999999996</v>
      </c>
      <c r="O11259" s="7">
        <v>288.78837600000003</v>
      </c>
      <c r="P11259" s="7">
        <v>0</v>
      </c>
      <c r="Q11259" s="7">
        <v>0</v>
      </c>
      <c r="R11259" s="7">
        <v>0</v>
      </c>
      <c r="S11259" s="7">
        <v>0</v>
      </c>
      <c r="T11259" s="7"/>
    </row>
    <row r="11260" spans="1:20" x14ac:dyDescent="0.35">
      <c r="A11260" s="6" t="s">
        <v>185</v>
      </c>
      <c r="B11260" s="6" t="s">
        <v>216</v>
      </c>
      <c r="C11260" s="6" t="s">
        <v>769</v>
      </c>
      <c r="D11260" s="6" t="s">
        <v>749</v>
      </c>
      <c r="E11260" s="6" t="s">
        <v>303</v>
      </c>
      <c r="F11260" s="6" t="s">
        <v>330</v>
      </c>
      <c r="G11260" s="6" t="s">
        <v>331</v>
      </c>
      <c r="H11260" s="6"/>
      <c r="I11260" s="6"/>
      <c r="J11260" s="6"/>
      <c r="K11260" s="7">
        <v>0</v>
      </c>
      <c r="L11260" s="7">
        <v>0</v>
      </c>
      <c r="M11260" s="7">
        <v>0</v>
      </c>
      <c r="N11260" s="7">
        <v>0</v>
      </c>
      <c r="O11260" s="7">
        <v>217.29601299999999</v>
      </c>
      <c r="P11260" s="7">
        <v>522.76130999999998</v>
      </c>
      <c r="Q11260" s="7">
        <v>246.037668</v>
      </c>
      <c r="R11260" s="7">
        <v>390.46114799999998</v>
      </c>
      <c r="S11260" s="7">
        <v>423.23285499999997</v>
      </c>
      <c r="T11260" s="7"/>
    </row>
    <row r="11261" spans="1:20" x14ac:dyDescent="0.35">
      <c r="A11261" s="6" t="s">
        <v>185</v>
      </c>
      <c r="B11261" s="6" t="s">
        <v>216</v>
      </c>
      <c r="C11261" s="6" t="s">
        <v>769</v>
      </c>
      <c r="D11261" s="6" t="s">
        <v>749</v>
      </c>
      <c r="E11261" s="6" t="s">
        <v>303</v>
      </c>
      <c r="F11261" s="6" t="s">
        <v>332</v>
      </c>
      <c r="G11261" s="6" t="s">
        <v>333</v>
      </c>
      <c r="H11261" s="7">
        <v>135.99857700000001</v>
      </c>
      <c r="I11261" s="7">
        <v>280.55650500000002</v>
      </c>
      <c r="J11261" s="7">
        <v>341.423001</v>
      </c>
      <c r="K11261" s="7">
        <v>244.50830999999999</v>
      </c>
      <c r="L11261" s="7">
        <v>306.995045</v>
      </c>
      <c r="M11261" s="7">
        <v>365.44559900000002</v>
      </c>
      <c r="N11261" s="7">
        <v>194.79710900000001</v>
      </c>
      <c r="O11261" s="7">
        <v>205.60563999999999</v>
      </c>
      <c r="P11261" s="7">
        <v>0</v>
      </c>
      <c r="Q11261" s="7">
        <v>0</v>
      </c>
      <c r="R11261" s="7">
        <v>0</v>
      </c>
      <c r="S11261" s="7">
        <v>0</v>
      </c>
      <c r="T11261" s="7"/>
    </row>
    <row r="11262" spans="1:20" x14ac:dyDescent="0.35">
      <c r="A11262" s="6" t="s">
        <v>185</v>
      </c>
      <c r="B11262" s="6" t="s">
        <v>216</v>
      </c>
      <c r="C11262" s="6" t="s">
        <v>769</v>
      </c>
      <c r="D11262" s="6" t="s">
        <v>749</v>
      </c>
      <c r="E11262" s="6" t="s">
        <v>303</v>
      </c>
      <c r="F11262" s="6" t="s">
        <v>334</v>
      </c>
      <c r="G11262" s="6" t="s">
        <v>335</v>
      </c>
      <c r="H11262" s="6"/>
      <c r="I11262" s="6"/>
      <c r="J11262" s="6"/>
      <c r="K11262" s="7">
        <v>0</v>
      </c>
      <c r="L11262" s="7">
        <v>0</v>
      </c>
      <c r="M11262" s="7">
        <v>0</v>
      </c>
      <c r="N11262" s="7">
        <v>0</v>
      </c>
      <c r="O11262" s="7">
        <v>154.70564200000001</v>
      </c>
      <c r="P11262" s="7">
        <v>253.17548500000001</v>
      </c>
      <c r="Q11262" s="7">
        <v>281.938784</v>
      </c>
      <c r="R11262" s="7">
        <v>276.42815999999999</v>
      </c>
      <c r="S11262" s="7">
        <v>313.124055</v>
      </c>
      <c r="T11262" s="7"/>
    </row>
    <row r="11263" spans="1:20" x14ac:dyDescent="0.35">
      <c r="A11263" s="6" t="s">
        <v>185</v>
      </c>
      <c r="B11263" s="6" t="s">
        <v>216</v>
      </c>
      <c r="C11263" s="6" t="s">
        <v>769</v>
      </c>
      <c r="D11263" s="6" t="s">
        <v>749</v>
      </c>
      <c r="E11263" s="6" t="s">
        <v>303</v>
      </c>
      <c r="F11263" s="6" t="s">
        <v>336</v>
      </c>
      <c r="G11263" s="6" t="s">
        <v>337</v>
      </c>
      <c r="H11263" s="7">
        <v>23.775974999999999</v>
      </c>
      <c r="I11263" s="7">
        <v>19.020779999999998</v>
      </c>
      <c r="J11263" s="7">
        <v>30.433247999999999</v>
      </c>
      <c r="K11263" s="7">
        <v>13.559153999999999</v>
      </c>
      <c r="L11263" s="7">
        <v>25.357703999999998</v>
      </c>
      <c r="M11263" s="7">
        <v>37.139828000000001</v>
      </c>
      <c r="N11263" s="7">
        <v>24.822572000000001</v>
      </c>
      <c r="O11263" s="7">
        <v>16.298376999999999</v>
      </c>
      <c r="P11263" s="7">
        <v>0</v>
      </c>
      <c r="Q11263" s="7">
        <v>0</v>
      </c>
      <c r="R11263" s="7">
        <v>0</v>
      </c>
      <c r="S11263" s="7">
        <v>0</v>
      </c>
      <c r="T11263" s="7"/>
    </row>
    <row r="11264" spans="1:20" x14ac:dyDescent="0.35">
      <c r="A11264" s="6" t="s">
        <v>185</v>
      </c>
      <c r="B11264" s="6" t="s">
        <v>216</v>
      </c>
      <c r="C11264" s="6" t="s">
        <v>769</v>
      </c>
      <c r="D11264" s="6" t="s">
        <v>749</v>
      </c>
      <c r="E11264" s="6" t="s">
        <v>303</v>
      </c>
      <c r="F11264" s="6" t="s">
        <v>338</v>
      </c>
      <c r="G11264" s="6" t="s">
        <v>339</v>
      </c>
      <c r="H11264" s="6"/>
      <c r="I11264" s="6"/>
      <c r="J11264" s="6"/>
      <c r="K11264" s="7">
        <v>0</v>
      </c>
      <c r="L11264" s="7">
        <v>0</v>
      </c>
      <c r="M11264" s="7">
        <v>0</v>
      </c>
      <c r="N11264" s="7">
        <v>0</v>
      </c>
      <c r="O11264" s="7">
        <v>12.263616000000001</v>
      </c>
      <c r="P11264" s="7">
        <v>176.093819</v>
      </c>
      <c r="Q11264" s="7">
        <v>102.08320000000001</v>
      </c>
      <c r="R11264" s="7">
        <v>120.35086800000001</v>
      </c>
      <c r="S11264" s="7">
        <v>147.85993999999999</v>
      </c>
      <c r="T11264" s="7"/>
    </row>
    <row r="11265" spans="1:20" x14ac:dyDescent="0.35">
      <c r="A11265" s="6" t="s">
        <v>185</v>
      </c>
      <c r="B11265" s="6" t="s">
        <v>216</v>
      </c>
      <c r="C11265" s="6" t="s">
        <v>769</v>
      </c>
      <c r="D11265" s="6" t="s">
        <v>749</v>
      </c>
      <c r="E11265" s="6" t="s">
        <v>303</v>
      </c>
      <c r="F11265" s="6" t="s">
        <v>340</v>
      </c>
      <c r="G11265" s="6" t="s">
        <v>341</v>
      </c>
      <c r="H11265" s="7">
        <v>10.5671</v>
      </c>
      <c r="I11265" s="7">
        <v>12.68052</v>
      </c>
      <c r="J11265" s="7">
        <v>124.69177999999999</v>
      </c>
      <c r="K11265" s="7">
        <v>43.246997</v>
      </c>
      <c r="L11265" s="7">
        <v>24.812110000000001</v>
      </c>
      <c r="M11265" s="7">
        <v>34.979242999999997</v>
      </c>
      <c r="N11265" s="7">
        <v>103.69429</v>
      </c>
      <c r="O11265" s="7">
        <v>105.57425600000001</v>
      </c>
      <c r="P11265" s="7">
        <v>123.36268200000001</v>
      </c>
      <c r="Q11265" s="7">
        <v>23.640771999999998</v>
      </c>
      <c r="R11265" s="7">
        <v>49.820152</v>
      </c>
      <c r="S11265" s="7">
        <v>53.322437999999998</v>
      </c>
      <c r="T11265" s="7"/>
    </row>
    <row r="11266" spans="1:20" x14ac:dyDescent="0.35">
      <c r="A11266" s="6" t="s">
        <v>185</v>
      </c>
      <c r="B11266" s="6" t="s">
        <v>216</v>
      </c>
      <c r="C11266" s="6" t="s">
        <v>769</v>
      </c>
      <c r="D11266" s="6" t="s">
        <v>749</v>
      </c>
      <c r="E11266" s="6" t="s">
        <v>303</v>
      </c>
      <c r="F11266" s="6" t="s">
        <v>342</v>
      </c>
      <c r="G11266" s="6" t="s">
        <v>343</v>
      </c>
      <c r="H11266" s="7">
        <v>0.18140200000000001</v>
      </c>
      <c r="I11266" s="7">
        <v>0.18140200000000001</v>
      </c>
      <c r="J11266" s="6"/>
      <c r="K11266" s="7">
        <v>0</v>
      </c>
      <c r="L11266" s="7">
        <v>0.61747200000000002</v>
      </c>
      <c r="M11266" s="7">
        <v>1.8259650000000001</v>
      </c>
      <c r="N11266" s="7">
        <v>0.488228</v>
      </c>
      <c r="O11266" s="7">
        <v>0</v>
      </c>
      <c r="P11266" s="7">
        <v>0</v>
      </c>
      <c r="Q11266" s="7">
        <v>0</v>
      </c>
      <c r="R11266" s="7">
        <v>0</v>
      </c>
      <c r="S11266" s="7">
        <v>0</v>
      </c>
      <c r="T11266" s="7"/>
    </row>
    <row r="11267" spans="1:20" x14ac:dyDescent="0.35">
      <c r="A11267" s="6" t="s">
        <v>185</v>
      </c>
      <c r="B11267" s="6" t="s">
        <v>216</v>
      </c>
      <c r="C11267" s="6" t="s">
        <v>769</v>
      </c>
      <c r="D11267" s="6" t="s">
        <v>749</v>
      </c>
      <c r="E11267" s="6" t="s">
        <v>303</v>
      </c>
      <c r="F11267" s="6" t="s">
        <v>344</v>
      </c>
      <c r="G11267" s="6" t="s">
        <v>345</v>
      </c>
      <c r="H11267" s="7">
        <v>0.18316299999999999</v>
      </c>
      <c r="I11267" s="7">
        <v>0.18316299999999999</v>
      </c>
      <c r="J11267" s="6"/>
      <c r="K11267" s="7">
        <v>0</v>
      </c>
      <c r="L11267" s="7">
        <v>0.62428799999999995</v>
      </c>
      <c r="M11267" s="7">
        <v>1.844095</v>
      </c>
      <c r="N11267" s="7">
        <v>0.49307600000000001</v>
      </c>
      <c r="O11267" s="7">
        <v>0</v>
      </c>
      <c r="P11267" s="7">
        <v>0</v>
      </c>
      <c r="Q11267" s="7">
        <v>0</v>
      </c>
      <c r="R11267" s="7">
        <v>0</v>
      </c>
      <c r="S11267" s="7">
        <v>0</v>
      </c>
      <c r="T11267" s="7"/>
    </row>
    <row r="11268" spans="1:20" x14ac:dyDescent="0.35">
      <c r="A11268" s="6" t="s">
        <v>185</v>
      </c>
      <c r="B11268" s="6" t="s">
        <v>216</v>
      </c>
      <c r="C11268" s="6" t="s">
        <v>769</v>
      </c>
      <c r="D11268" s="6" t="s">
        <v>749</v>
      </c>
      <c r="E11268" s="6" t="s">
        <v>303</v>
      </c>
      <c r="F11268" s="6" t="s">
        <v>346</v>
      </c>
      <c r="G11268" s="6" t="s">
        <v>347</v>
      </c>
      <c r="H11268" s="6"/>
      <c r="I11268" s="6"/>
      <c r="J11268" s="6"/>
      <c r="K11268" s="7">
        <v>0</v>
      </c>
      <c r="L11268" s="7">
        <v>0</v>
      </c>
      <c r="M11268" s="7">
        <v>0</v>
      </c>
      <c r="N11268" s="7">
        <v>7.4637999999999996E-2</v>
      </c>
      <c r="O11268" s="7">
        <v>0</v>
      </c>
      <c r="P11268" s="7">
        <v>0</v>
      </c>
      <c r="Q11268" s="7">
        <v>0</v>
      </c>
      <c r="R11268" s="7">
        <v>0</v>
      </c>
      <c r="S11268" s="7">
        <v>0</v>
      </c>
      <c r="T11268" s="7"/>
    </row>
    <row r="11269" spans="1:20" x14ac:dyDescent="0.35">
      <c r="A11269" s="6" t="s">
        <v>185</v>
      </c>
      <c r="B11269" s="6" t="s">
        <v>216</v>
      </c>
      <c r="C11269" s="6" t="s">
        <v>769</v>
      </c>
      <c r="D11269" s="6" t="s">
        <v>749</v>
      </c>
      <c r="E11269" s="6" t="s">
        <v>303</v>
      </c>
      <c r="F11269" s="6" t="s">
        <v>348</v>
      </c>
      <c r="G11269" s="6" t="s">
        <v>349</v>
      </c>
      <c r="H11269" s="7">
        <v>4.2268400000000002</v>
      </c>
      <c r="I11269" s="7">
        <v>8.4536800000000003</v>
      </c>
      <c r="J11269" s="7">
        <v>133.14546000000001</v>
      </c>
      <c r="K11269" s="7">
        <v>64.226837000000003</v>
      </c>
      <c r="L11269" s="7">
        <v>27.199657999999999</v>
      </c>
      <c r="M11269" s="7">
        <v>32.998857999999998</v>
      </c>
      <c r="N11269" s="7">
        <v>71.66516</v>
      </c>
      <c r="O11269" s="7">
        <v>81.882080000000002</v>
      </c>
      <c r="P11269" s="7">
        <v>103.32223399999999</v>
      </c>
      <c r="Q11269" s="7">
        <v>86.242707999999993</v>
      </c>
      <c r="R11269" s="7">
        <v>189.22425000000001</v>
      </c>
      <c r="S11269" s="7">
        <v>198.844965</v>
      </c>
      <c r="T11269" s="7"/>
    </row>
    <row r="11270" spans="1:20" x14ac:dyDescent="0.35">
      <c r="A11270" s="6" t="s">
        <v>185</v>
      </c>
      <c r="B11270" s="6" t="s">
        <v>216</v>
      </c>
      <c r="C11270" s="6" t="s">
        <v>769</v>
      </c>
      <c r="D11270" s="6" t="s">
        <v>749</v>
      </c>
      <c r="E11270" s="6" t="s">
        <v>303</v>
      </c>
      <c r="F11270" s="6" t="s">
        <v>350</v>
      </c>
      <c r="G11270" s="6" t="s">
        <v>351</v>
      </c>
      <c r="H11270" s="7">
        <v>12.68052</v>
      </c>
      <c r="I11270" s="7">
        <v>8.4536800000000003</v>
      </c>
      <c r="J11270" s="7">
        <v>8.4536800000000003</v>
      </c>
      <c r="K11270" s="7">
        <v>8.4539960000000001</v>
      </c>
      <c r="L11270" s="7">
        <v>10.578194</v>
      </c>
      <c r="M11270" s="7">
        <v>12.833539999999999</v>
      </c>
      <c r="N11270" s="7">
        <v>52.868071999999998</v>
      </c>
      <c r="O11270" s="7">
        <v>60.401040000000002</v>
      </c>
      <c r="P11270" s="7">
        <v>76.221649999999997</v>
      </c>
      <c r="Q11270" s="7">
        <v>26.280840000000001</v>
      </c>
      <c r="R11270" s="7">
        <v>57.645816000000003</v>
      </c>
      <c r="S11270" s="7">
        <v>60.544735000000003</v>
      </c>
      <c r="T11270" s="7"/>
    </row>
    <row r="11271" spans="1:20" x14ac:dyDescent="0.35">
      <c r="A11271" s="6" t="s">
        <v>185</v>
      </c>
      <c r="B11271" s="6" t="s">
        <v>216</v>
      </c>
      <c r="C11271" s="6" t="s">
        <v>769</v>
      </c>
      <c r="D11271" s="6" t="s">
        <v>749</v>
      </c>
      <c r="E11271" s="6" t="s">
        <v>303</v>
      </c>
      <c r="F11271" s="6" t="s">
        <v>352</v>
      </c>
      <c r="G11271" s="6" t="s">
        <v>353</v>
      </c>
      <c r="H11271" s="7">
        <v>158.50649999999999</v>
      </c>
      <c r="I11271" s="7">
        <v>114.12468</v>
      </c>
      <c r="J11271" s="7">
        <v>363.50824</v>
      </c>
      <c r="K11271" s="7">
        <v>104.268398</v>
      </c>
      <c r="L11271" s="7">
        <v>122.400353</v>
      </c>
      <c r="M11271" s="7">
        <v>148.497186</v>
      </c>
      <c r="N11271" s="7">
        <v>356.12381800000003</v>
      </c>
      <c r="O11271" s="7">
        <v>406.85906</v>
      </c>
      <c r="P11271" s="7">
        <v>513.42112099999997</v>
      </c>
      <c r="Q11271" s="7">
        <v>295.12921599999999</v>
      </c>
      <c r="R11271" s="7">
        <v>647.16312800000003</v>
      </c>
      <c r="S11271" s="7">
        <v>679.80591000000004</v>
      </c>
      <c r="T11271" s="7"/>
    </row>
    <row r="11272" spans="1:20" x14ac:dyDescent="0.35">
      <c r="A11272" s="6" t="s">
        <v>185</v>
      </c>
      <c r="B11272" s="6" t="s">
        <v>216</v>
      </c>
      <c r="C11272" s="6" t="s">
        <v>769</v>
      </c>
      <c r="D11272" s="6" t="s">
        <v>749</v>
      </c>
      <c r="E11272" s="6" t="s">
        <v>303</v>
      </c>
      <c r="F11272" s="6" t="s">
        <v>354</v>
      </c>
      <c r="G11272" s="6" t="s">
        <v>355</v>
      </c>
      <c r="H11272" s="6"/>
      <c r="I11272" s="6"/>
      <c r="J11272" s="6"/>
      <c r="K11272" s="7">
        <v>0</v>
      </c>
      <c r="L11272" s="7">
        <v>0</v>
      </c>
      <c r="M11272" s="7">
        <v>0</v>
      </c>
      <c r="N11272" s="7">
        <v>13.313207999999999</v>
      </c>
      <c r="O11272" s="7">
        <v>4.4353819999999997</v>
      </c>
      <c r="P11272" s="7">
        <v>10.260035</v>
      </c>
      <c r="Q11272" s="7">
        <v>7.0400419999999997</v>
      </c>
      <c r="R11272" s="7">
        <v>10.616826</v>
      </c>
      <c r="S11272" s="7">
        <v>16.089645000000001</v>
      </c>
      <c r="T11272" s="7"/>
    </row>
    <row r="11273" spans="1:20" x14ac:dyDescent="0.35">
      <c r="A11273" s="6" t="s">
        <v>185</v>
      </c>
      <c r="B11273" s="6" t="s">
        <v>216</v>
      </c>
      <c r="C11273" s="6" t="s">
        <v>769</v>
      </c>
      <c r="D11273" s="6" t="s">
        <v>749</v>
      </c>
      <c r="E11273" s="6" t="s">
        <v>303</v>
      </c>
      <c r="F11273" s="6" t="s">
        <v>356</v>
      </c>
      <c r="G11273" s="6" t="s">
        <v>357</v>
      </c>
      <c r="H11273" s="6"/>
      <c r="I11273" s="6"/>
      <c r="J11273" s="6"/>
      <c r="K11273" s="7">
        <v>0</v>
      </c>
      <c r="L11273" s="7">
        <v>0</v>
      </c>
      <c r="M11273" s="7">
        <v>0</v>
      </c>
      <c r="N11273" s="7">
        <v>19.488887999999999</v>
      </c>
      <c r="O11273" s="7">
        <v>10.0556</v>
      </c>
      <c r="P11273" s="7">
        <v>12.31001</v>
      </c>
      <c r="Q11273" s="7">
        <v>31.300039999999999</v>
      </c>
      <c r="R11273" s="7">
        <v>36.498396</v>
      </c>
      <c r="S11273" s="7">
        <v>47.442500000000003</v>
      </c>
      <c r="T11273" s="7"/>
    </row>
    <row r="11274" spans="1:20" x14ac:dyDescent="0.35">
      <c r="A11274" s="6" t="s">
        <v>185</v>
      </c>
      <c r="B11274" s="6" t="s">
        <v>216</v>
      </c>
      <c r="C11274" s="6" t="s">
        <v>769</v>
      </c>
      <c r="D11274" s="6" t="s">
        <v>749</v>
      </c>
      <c r="E11274" s="6" t="s">
        <v>303</v>
      </c>
      <c r="F11274" s="6" t="s">
        <v>358</v>
      </c>
      <c r="G11274" s="6" t="s">
        <v>359</v>
      </c>
      <c r="H11274" s="6"/>
      <c r="I11274" s="7">
        <v>1.9020779999999999</v>
      </c>
      <c r="J11274" s="6"/>
      <c r="K11274" s="7">
        <v>1.9020779999999999</v>
      </c>
      <c r="L11274" s="7">
        <v>16.747996000000001</v>
      </c>
      <c r="M11274" s="7">
        <v>20.319994999999999</v>
      </c>
      <c r="N11274" s="7">
        <v>19.847837999999999</v>
      </c>
      <c r="O11274" s="7">
        <v>10.149967999999999</v>
      </c>
      <c r="P11274" s="7">
        <v>12.370010000000001</v>
      </c>
      <c r="Q11274" s="7">
        <v>31.140011999999999</v>
      </c>
      <c r="R11274" s="7">
        <v>36.473460000000003</v>
      </c>
      <c r="S11274" s="7">
        <v>47.367364000000002</v>
      </c>
      <c r="T11274" s="7"/>
    </row>
    <row r="11275" spans="1:20" x14ac:dyDescent="0.35">
      <c r="A11275" s="6" t="s">
        <v>185</v>
      </c>
      <c r="B11275" s="6" t="s">
        <v>216</v>
      </c>
      <c r="C11275" s="6" t="s">
        <v>769</v>
      </c>
      <c r="D11275" s="6" t="s">
        <v>749</v>
      </c>
      <c r="E11275" s="6" t="s">
        <v>303</v>
      </c>
      <c r="F11275" s="6" t="s">
        <v>360</v>
      </c>
      <c r="G11275" s="6" t="s">
        <v>361</v>
      </c>
      <c r="H11275" s="6"/>
      <c r="I11275" s="7">
        <v>1.9020779999999999</v>
      </c>
      <c r="J11275" s="6"/>
      <c r="K11275" s="7">
        <v>1.9020779999999999</v>
      </c>
      <c r="L11275" s="7">
        <v>16.747996000000001</v>
      </c>
      <c r="M11275" s="7">
        <v>20.319994999999999</v>
      </c>
      <c r="N11275" s="7">
        <v>11.426432</v>
      </c>
      <c r="O11275" s="7">
        <v>3.774788</v>
      </c>
      <c r="P11275" s="7">
        <v>8.6900150000000007</v>
      </c>
      <c r="Q11275" s="7">
        <v>5.9000079999999997</v>
      </c>
      <c r="R11275" s="7">
        <v>8.9345759999999999</v>
      </c>
      <c r="S11275" s="7">
        <v>13.535494999999999</v>
      </c>
      <c r="T11275" s="7"/>
    </row>
    <row r="11276" spans="1:20" x14ac:dyDescent="0.35">
      <c r="A11276" s="6" t="s">
        <v>185</v>
      </c>
      <c r="B11276" s="6" t="s">
        <v>216</v>
      </c>
      <c r="C11276" s="6" t="s">
        <v>769</v>
      </c>
      <c r="D11276" s="6" t="s">
        <v>749</v>
      </c>
      <c r="E11276" s="6" t="s">
        <v>303</v>
      </c>
      <c r="F11276" s="6" t="s">
        <v>362</v>
      </c>
      <c r="G11276" s="6" t="s">
        <v>363</v>
      </c>
      <c r="H11276" s="6"/>
      <c r="I11276" s="6"/>
      <c r="J11276" s="6"/>
      <c r="K11276" s="7">
        <v>63.4026</v>
      </c>
      <c r="L11276" s="7">
        <v>0</v>
      </c>
      <c r="M11276" s="7">
        <v>0</v>
      </c>
      <c r="N11276" s="7">
        <v>4129.6203159999995</v>
      </c>
      <c r="O11276" s="7">
        <v>2280.0602479999998</v>
      </c>
      <c r="P11276" s="7">
        <v>1014.190195</v>
      </c>
      <c r="Q11276" s="7">
        <v>261.29008800000003</v>
      </c>
      <c r="R11276" s="7">
        <v>228.34852000000001</v>
      </c>
      <c r="S11276" s="7">
        <v>265.58253000000002</v>
      </c>
      <c r="T11276" s="7"/>
    </row>
    <row r="11277" spans="1:20" x14ac:dyDescent="0.35">
      <c r="A11277" s="6" t="s">
        <v>185</v>
      </c>
      <c r="B11277" s="6" t="s">
        <v>216</v>
      </c>
      <c r="C11277" s="6" t="s">
        <v>769</v>
      </c>
      <c r="D11277" s="6" t="s">
        <v>749</v>
      </c>
      <c r="E11277" s="6" t="s">
        <v>303</v>
      </c>
      <c r="F11277" s="6" t="s">
        <v>364</v>
      </c>
      <c r="G11277" s="6" t="s">
        <v>365</v>
      </c>
      <c r="H11277" s="6"/>
      <c r="I11277" s="6"/>
      <c r="J11277" s="6"/>
      <c r="K11277" s="7">
        <v>0</v>
      </c>
      <c r="L11277" s="7">
        <v>0</v>
      </c>
      <c r="M11277" s="7">
        <v>0</v>
      </c>
      <c r="N11277" s="7">
        <v>0</v>
      </c>
      <c r="O11277" s="7">
        <v>151.990016</v>
      </c>
      <c r="P11277" s="7">
        <v>108.83002500000001</v>
      </c>
      <c r="Q11277" s="7">
        <v>33.350029999999997</v>
      </c>
      <c r="R11277" s="7">
        <v>47.277188000000002</v>
      </c>
      <c r="S11277" s="7">
        <v>172.04279</v>
      </c>
      <c r="T11277" s="7"/>
    </row>
    <row r="11278" spans="1:20" x14ac:dyDescent="0.35">
      <c r="A11278" s="6" t="s">
        <v>185</v>
      </c>
      <c r="B11278" s="6" t="s">
        <v>216</v>
      </c>
      <c r="C11278" s="6" t="s">
        <v>769</v>
      </c>
      <c r="D11278" s="6" t="s">
        <v>749</v>
      </c>
      <c r="E11278" s="6" t="s">
        <v>303</v>
      </c>
      <c r="F11278" s="6" t="s">
        <v>366</v>
      </c>
      <c r="G11278" s="6" t="s">
        <v>367</v>
      </c>
      <c r="H11278" s="6"/>
      <c r="I11278" s="6"/>
      <c r="J11278" s="6"/>
      <c r="K11278" s="7">
        <v>0</v>
      </c>
      <c r="L11278" s="7">
        <v>0</v>
      </c>
      <c r="M11278" s="7">
        <v>0</v>
      </c>
      <c r="N11278" s="7">
        <v>0</v>
      </c>
      <c r="O11278" s="7">
        <v>151.990016</v>
      </c>
      <c r="P11278" s="7">
        <v>108.83002500000001</v>
      </c>
      <c r="Q11278" s="7">
        <v>33.350029999999997</v>
      </c>
      <c r="R11278" s="7">
        <v>47.277188000000002</v>
      </c>
      <c r="S11278" s="7">
        <v>172.04279</v>
      </c>
      <c r="T11278" s="7"/>
    </row>
    <row r="11279" spans="1:20" x14ac:dyDescent="0.35">
      <c r="A11279" s="6" t="s">
        <v>185</v>
      </c>
      <c r="B11279" s="6" t="s">
        <v>216</v>
      </c>
      <c r="C11279" s="6" t="s">
        <v>769</v>
      </c>
      <c r="D11279" s="6" t="s">
        <v>749</v>
      </c>
      <c r="E11279" s="6" t="s">
        <v>303</v>
      </c>
      <c r="F11279" s="6" t="s">
        <v>368</v>
      </c>
      <c r="G11279" s="6" t="s">
        <v>369</v>
      </c>
      <c r="H11279" s="6"/>
      <c r="I11279" s="6"/>
      <c r="J11279" s="6"/>
      <c r="K11279" s="7">
        <v>0</v>
      </c>
      <c r="L11279" s="7">
        <v>0</v>
      </c>
      <c r="M11279" s="7">
        <v>0</v>
      </c>
      <c r="N11279" s="7">
        <v>0</v>
      </c>
      <c r="O11279" s="7">
        <v>193.79001600000001</v>
      </c>
      <c r="P11279" s="7">
        <v>223.42001500000001</v>
      </c>
      <c r="Q11279" s="7">
        <v>110.750028</v>
      </c>
      <c r="R11279" s="7">
        <v>118.20539599999999</v>
      </c>
      <c r="S11279" s="7">
        <v>125.68899</v>
      </c>
      <c r="T11279" s="7"/>
    </row>
    <row r="11280" spans="1:20" x14ac:dyDescent="0.35">
      <c r="A11280" s="6" t="s">
        <v>185</v>
      </c>
      <c r="B11280" s="6" t="s">
        <v>216</v>
      </c>
      <c r="C11280" s="6" t="s">
        <v>769</v>
      </c>
      <c r="D11280" s="6" t="s">
        <v>749</v>
      </c>
      <c r="E11280" s="6" t="s">
        <v>303</v>
      </c>
      <c r="F11280" s="6" t="s">
        <v>370</v>
      </c>
      <c r="G11280" s="6" t="s">
        <v>371</v>
      </c>
      <c r="H11280" s="7">
        <v>228.24936</v>
      </c>
      <c r="I11280" s="7">
        <v>280.55650500000002</v>
      </c>
      <c r="J11280" s="7">
        <v>417.50612100000001</v>
      </c>
      <c r="K11280" s="7">
        <v>409.01725199999998</v>
      </c>
      <c r="L11280" s="7">
        <v>310.45579199999997</v>
      </c>
      <c r="M11280" s="7">
        <v>377.24418200000002</v>
      </c>
      <c r="N11280" s="7">
        <v>259.13561800000002</v>
      </c>
      <c r="O11280" s="7">
        <v>133.838776</v>
      </c>
      <c r="P11280" s="7">
        <v>0</v>
      </c>
      <c r="Q11280" s="7">
        <v>0</v>
      </c>
      <c r="R11280" s="7">
        <v>0</v>
      </c>
      <c r="S11280" s="7">
        <v>0</v>
      </c>
      <c r="T11280" s="7"/>
    </row>
    <row r="11281" spans="1:20" x14ac:dyDescent="0.35">
      <c r="A11281" s="6" t="s">
        <v>185</v>
      </c>
      <c r="B11281" s="6" t="s">
        <v>216</v>
      </c>
      <c r="C11281" s="6" t="s">
        <v>769</v>
      </c>
      <c r="D11281" s="6" t="s">
        <v>749</v>
      </c>
      <c r="E11281" s="6" t="s">
        <v>303</v>
      </c>
      <c r="F11281" s="6" t="s">
        <v>372</v>
      </c>
      <c r="G11281" s="6" t="s">
        <v>373</v>
      </c>
      <c r="H11281" s="6"/>
      <c r="I11281" s="6"/>
      <c r="J11281" s="6"/>
      <c r="K11281" s="7">
        <v>0</v>
      </c>
      <c r="L11281" s="7">
        <v>0</v>
      </c>
      <c r="M11281" s="7">
        <v>0</v>
      </c>
      <c r="N11281" s="7">
        <v>0</v>
      </c>
      <c r="O11281" s="7">
        <v>100.701123</v>
      </c>
      <c r="P11281" s="7">
        <v>278.576032</v>
      </c>
      <c r="Q11281" s="7">
        <v>204.27637200000001</v>
      </c>
      <c r="R11281" s="7">
        <v>270.77074199999998</v>
      </c>
      <c r="S11281" s="7">
        <v>282.29257999999999</v>
      </c>
      <c r="T11281" s="7"/>
    </row>
    <row r="11282" spans="1:20" x14ac:dyDescent="0.35">
      <c r="A11282" s="6" t="s">
        <v>185</v>
      </c>
      <c r="B11282" s="6" t="s">
        <v>216</v>
      </c>
      <c r="C11282" s="6" t="s">
        <v>769</v>
      </c>
      <c r="D11282" s="6" t="s">
        <v>749</v>
      </c>
      <c r="E11282" s="6" t="s">
        <v>303</v>
      </c>
      <c r="F11282" s="6" t="s">
        <v>374</v>
      </c>
      <c r="G11282" s="6" t="s">
        <v>375</v>
      </c>
      <c r="H11282" s="7">
        <v>4357.8720400000002</v>
      </c>
      <c r="I11282" s="7">
        <v>5611.1301000000003</v>
      </c>
      <c r="J11282" s="7">
        <v>7851.3553000000002</v>
      </c>
      <c r="K11282" s="7">
        <v>4142.8996360000001</v>
      </c>
      <c r="L11282" s="7">
        <v>4297.2538629999999</v>
      </c>
      <c r="M11282" s="7">
        <v>5025.5875640000004</v>
      </c>
      <c r="N11282" s="7">
        <v>1637.3887119999999</v>
      </c>
      <c r="O11282" s="7">
        <v>2099.4286699999998</v>
      </c>
      <c r="P11282" s="7">
        <v>1893.3009099999999</v>
      </c>
      <c r="Q11282" s="7">
        <v>1455.5552540000001</v>
      </c>
      <c r="R11282" s="7">
        <v>2930.0285800000001</v>
      </c>
      <c r="S11282" s="7">
        <v>4515.6214149999996</v>
      </c>
      <c r="T11282" s="7"/>
    </row>
    <row r="11283" spans="1:20" x14ac:dyDescent="0.35">
      <c r="A11283" s="6" t="s">
        <v>185</v>
      </c>
      <c r="B11283" s="6" t="s">
        <v>216</v>
      </c>
      <c r="C11283" s="6" t="s">
        <v>769</v>
      </c>
      <c r="D11283" s="6" t="s">
        <v>749</v>
      </c>
      <c r="E11283" s="6" t="s">
        <v>303</v>
      </c>
      <c r="F11283" s="6" t="s">
        <v>376</v>
      </c>
      <c r="G11283" s="6" t="s">
        <v>377</v>
      </c>
      <c r="H11283" s="7">
        <v>2001.4087400000001</v>
      </c>
      <c r="I11283" s="7">
        <v>2504.4027000000001</v>
      </c>
      <c r="J11283" s="7">
        <v>2886.93172</v>
      </c>
      <c r="K11283" s="7">
        <v>1743.5691979999999</v>
      </c>
      <c r="L11283" s="7">
        <v>1760.2693859999999</v>
      </c>
      <c r="M11283" s="7">
        <v>2089.7922389999999</v>
      </c>
      <c r="N11283" s="7">
        <v>1331.1502840000001</v>
      </c>
      <c r="O11283" s="7">
        <v>1706.766928</v>
      </c>
      <c r="P11283" s="7">
        <v>1539.19327</v>
      </c>
      <c r="Q11283" s="7">
        <v>525.23633600000005</v>
      </c>
      <c r="R11283" s="7">
        <v>1057.3005659999999</v>
      </c>
      <c r="S11283" s="7">
        <v>1629.4691350000001</v>
      </c>
      <c r="T11283" s="7"/>
    </row>
    <row r="11284" spans="1:20" x14ac:dyDescent="0.35">
      <c r="A11284" s="6" t="s">
        <v>185</v>
      </c>
      <c r="B11284" s="6" t="s">
        <v>216</v>
      </c>
      <c r="C11284" s="6" t="s">
        <v>769</v>
      </c>
      <c r="D11284" s="6" t="s">
        <v>749</v>
      </c>
      <c r="E11284" s="6" t="s">
        <v>303</v>
      </c>
      <c r="F11284" s="6" t="s">
        <v>378</v>
      </c>
      <c r="G11284" s="6" t="s">
        <v>379</v>
      </c>
      <c r="H11284" s="7">
        <v>5611.1301000000003</v>
      </c>
      <c r="I11284" s="7">
        <v>10512.15108</v>
      </c>
      <c r="J11284" s="7">
        <v>10702.35888</v>
      </c>
      <c r="K11284" s="7">
        <v>6035.8911369999996</v>
      </c>
      <c r="L11284" s="7">
        <v>7609.5888400000003</v>
      </c>
      <c r="M11284" s="7">
        <v>9181.3894779999991</v>
      </c>
      <c r="N11284" s="7">
        <v>7251.6632159999999</v>
      </c>
      <c r="O11284" s="7">
        <v>9591.7081440000002</v>
      </c>
      <c r="P11284" s="7">
        <v>11897.637047</v>
      </c>
      <c r="Q11284" s="7">
        <v>2998.7832199999998</v>
      </c>
      <c r="R11284" s="7">
        <v>6630.4869879999997</v>
      </c>
      <c r="S11284" s="7">
        <v>6655.7478600000004</v>
      </c>
      <c r="T11284" s="7"/>
    </row>
    <row r="11285" spans="1:20" x14ac:dyDescent="0.35">
      <c r="A11285" s="6" t="s">
        <v>185</v>
      </c>
      <c r="B11285" s="6" t="s">
        <v>216</v>
      </c>
      <c r="C11285" s="6" t="s">
        <v>769</v>
      </c>
      <c r="D11285" s="6" t="s">
        <v>749</v>
      </c>
      <c r="E11285" s="6" t="s">
        <v>303</v>
      </c>
      <c r="F11285" s="6" t="s">
        <v>380</v>
      </c>
      <c r="G11285" s="6" t="s">
        <v>381</v>
      </c>
      <c r="H11285" s="7">
        <v>3290.59494</v>
      </c>
      <c r="I11285" s="7">
        <v>4636.8434800000005</v>
      </c>
      <c r="J11285" s="7">
        <v>8284.6064000000006</v>
      </c>
      <c r="K11285" s="7">
        <v>4407.5898180000004</v>
      </c>
      <c r="L11285" s="7">
        <v>4316.8777280000004</v>
      </c>
      <c r="M11285" s="7">
        <v>5165.789495</v>
      </c>
      <c r="N11285" s="7">
        <v>4152.5955599999998</v>
      </c>
      <c r="O11285" s="7">
        <v>4744.2976179999996</v>
      </c>
      <c r="P11285" s="7">
        <v>5986.869385</v>
      </c>
      <c r="Q11285" s="7">
        <v>1360.372308</v>
      </c>
      <c r="R11285" s="7">
        <v>2983.0138539999998</v>
      </c>
      <c r="S11285" s="7">
        <v>3133.4851829999998</v>
      </c>
      <c r="T11285" s="7"/>
    </row>
    <row r="11286" spans="1:20" x14ac:dyDescent="0.35">
      <c r="A11286" s="6" t="s">
        <v>185</v>
      </c>
      <c r="B11286" s="6" t="s">
        <v>216</v>
      </c>
      <c r="C11286" s="6" t="s">
        <v>769</v>
      </c>
      <c r="D11286" s="6" t="s">
        <v>749</v>
      </c>
      <c r="E11286" s="6" t="s">
        <v>303</v>
      </c>
      <c r="F11286" s="6" t="s">
        <v>382</v>
      </c>
      <c r="G11286" s="6" t="s">
        <v>383</v>
      </c>
      <c r="H11286" s="7">
        <v>31.7013</v>
      </c>
      <c r="I11286" s="7">
        <v>126.8052</v>
      </c>
      <c r="J11286" s="7">
        <v>158.50649999999999</v>
      </c>
      <c r="K11286" s="7">
        <v>25.394769</v>
      </c>
      <c r="L11286" s="7">
        <v>92.205091999999993</v>
      </c>
      <c r="M11286" s="7">
        <v>125.76472200000001</v>
      </c>
      <c r="N11286" s="7">
        <v>89.411302000000006</v>
      </c>
      <c r="O11286" s="7">
        <v>114.638908</v>
      </c>
      <c r="P11286" s="7">
        <v>103.38224</v>
      </c>
      <c r="Q11286" s="7">
        <v>221.56690800000001</v>
      </c>
      <c r="R11286" s="7">
        <v>446.02591000000001</v>
      </c>
      <c r="S11286" s="7">
        <v>687.38133500000004</v>
      </c>
      <c r="T11286" s="7"/>
    </row>
    <row r="11287" spans="1:20" x14ac:dyDescent="0.35">
      <c r="A11287" s="6" t="s">
        <v>185</v>
      </c>
      <c r="B11287" s="6" t="s">
        <v>216</v>
      </c>
      <c r="C11287" s="6" t="s">
        <v>769</v>
      </c>
      <c r="D11287" s="6" t="s">
        <v>749</v>
      </c>
      <c r="E11287" s="6" t="s">
        <v>303</v>
      </c>
      <c r="F11287" s="6" t="s">
        <v>384</v>
      </c>
      <c r="G11287" s="6" t="s">
        <v>385</v>
      </c>
      <c r="H11287" s="7">
        <v>181.75412</v>
      </c>
      <c r="I11287" s="7">
        <v>727.01648</v>
      </c>
      <c r="J11287" s="7">
        <v>748.15067999999997</v>
      </c>
      <c r="K11287" s="7">
        <v>323.00647900000001</v>
      </c>
      <c r="L11287" s="7">
        <v>423.532332</v>
      </c>
      <c r="M11287" s="7">
        <v>519.38580999999999</v>
      </c>
      <c r="N11287" s="7">
        <v>536.397694</v>
      </c>
      <c r="O11287" s="7">
        <v>612.83488</v>
      </c>
      <c r="P11287" s="7">
        <v>773.33671500000003</v>
      </c>
      <c r="Q11287" s="7">
        <v>180.84564399999999</v>
      </c>
      <c r="R11287" s="7">
        <v>396.55469599999998</v>
      </c>
      <c r="S11287" s="7">
        <v>416.55704500000002</v>
      </c>
      <c r="T11287" s="7"/>
    </row>
    <row r="11288" spans="1:20" x14ac:dyDescent="0.35">
      <c r="A11288" s="6" t="s">
        <v>185</v>
      </c>
      <c r="B11288" s="6" t="s">
        <v>216</v>
      </c>
      <c r="C11288" s="6" t="s">
        <v>769</v>
      </c>
      <c r="D11288" s="6" t="s">
        <v>749</v>
      </c>
      <c r="E11288" s="6" t="s">
        <v>303</v>
      </c>
      <c r="F11288" s="6" t="s">
        <v>386</v>
      </c>
      <c r="G11288" s="6" t="s">
        <v>387</v>
      </c>
      <c r="H11288" s="7">
        <v>494.54028</v>
      </c>
      <c r="I11288" s="7">
        <v>834.06120299999998</v>
      </c>
      <c r="J11288" s="7">
        <v>1860.2322839999999</v>
      </c>
      <c r="K11288" s="7">
        <v>951.98925999999994</v>
      </c>
      <c r="L11288" s="7">
        <v>1130.371621</v>
      </c>
      <c r="M11288" s="7">
        <v>1359.7070060000001</v>
      </c>
      <c r="N11288" s="7">
        <v>1173.3067799999999</v>
      </c>
      <c r="O11288" s="7">
        <v>698.28878599999996</v>
      </c>
      <c r="P11288" s="7">
        <v>0</v>
      </c>
      <c r="Q11288" s="7">
        <v>0</v>
      </c>
      <c r="R11288" s="7">
        <v>0</v>
      </c>
      <c r="S11288" s="7">
        <v>0</v>
      </c>
      <c r="T11288" s="7"/>
    </row>
    <row r="11289" spans="1:20" x14ac:dyDescent="0.35">
      <c r="A11289" s="6" t="s">
        <v>185</v>
      </c>
      <c r="B11289" s="6" t="s">
        <v>216</v>
      </c>
      <c r="C11289" s="6" t="s">
        <v>769</v>
      </c>
      <c r="D11289" s="6" t="s">
        <v>749</v>
      </c>
      <c r="E11289" s="6" t="s">
        <v>303</v>
      </c>
      <c r="F11289" s="6" t="s">
        <v>388</v>
      </c>
      <c r="G11289" s="6" t="s">
        <v>389</v>
      </c>
      <c r="H11289" s="6"/>
      <c r="I11289" s="6"/>
      <c r="J11289" s="6"/>
      <c r="K11289" s="7">
        <v>0</v>
      </c>
      <c r="L11289" s="7">
        <v>0</v>
      </c>
      <c r="M11289" s="7">
        <v>0</v>
      </c>
      <c r="N11289" s="7">
        <v>0</v>
      </c>
      <c r="O11289" s="7">
        <v>525.42598799999996</v>
      </c>
      <c r="P11289" s="7">
        <v>1105.8539089999999</v>
      </c>
      <c r="Q11289" s="7">
        <v>599.68866400000002</v>
      </c>
      <c r="R11289" s="7">
        <v>841.34692399999994</v>
      </c>
      <c r="S11289" s="7">
        <v>938.50608999999997</v>
      </c>
      <c r="T11289" s="7"/>
    </row>
    <row r="11290" spans="1:20" x14ac:dyDescent="0.35">
      <c r="A11290" s="6" t="s">
        <v>185</v>
      </c>
      <c r="B11290" s="6" t="s">
        <v>216</v>
      </c>
      <c r="C11290" s="6" t="s">
        <v>769</v>
      </c>
      <c r="D11290" s="6" t="s">
        <v>749</v>
      </c>
      <c r="E11290" s="6" t="s">
        <v>303</v>
      </c>
      <c r="F11290" s="6" t="s">
        <v>390</v>
      </c>
      <c r="G11290" s="6" t="s">
        <v>391</v>
      </c>
      <c r="H11290" s="7">
        <v>8643.8878000000004</v>
      </c>
      <c r="I11290" s="7">
        <v>20421.977459999998</v>
      </c>
      <c r="J11290" s="7">
        <v>17756.954839999999</v>
      </c>
      <c r="K11290" s="7">
        <v>11643.284433000001</v>
      </c>
      <c r="L11290" s="7">
        <v>12851.236778</v>
      </c>
      <c r="M11290" s="7">
        <v>15607.432671</v>
      </c>
      <c r="N11290" s="7">
        <v>17758.189730999999</v>
      </c>
      <c r="O11290" s="7">
        <v>17996.774595999999</v>
      </c>
      <c r="P11290" s="7">
        <v>20929.242165</v>
      </c>
      <c r="Q11290" s="7">
        <v>6695.8961120000004</v>
      </c>
      <c r="R11290" s="7">
        <v>14348.116690000001</v>
      </c>
      <c r="S11290" s="7">
        <v>15114.800641</v>
      </c>
      <c r="T11290" s="7"/>
    </row>
    <row r="11291" spans="1:20" x14ac:dyDescent="0.35">
      <c r="A11291" s="6" t="s">
        <v>185</v>
      </c>
      <c r="B11291" s="6" t="s">
        <v>216</v>
      </c>
      <c r="C11291" s="6" t="s">
        <v>769</v>
      </c>
      <c r="D11291" s="6" t="s">
        <v>749</v>
      </c>
      <c r="E11291" s="6" t="s">
        <v>303</v>
      </c>
      <c r="F11291" s="6" t="s">
        <v>392</v>
      </c>
      <c r="G11291" s="6" t="s">
        <v>393</v>
      </c>
      <c r="H11291" s="7">
        <v>3721.7326200000002</v>
      </c>
      <c r="I11291" s="7">
        <v>9250.4393400000008</v>
      </c>
      <c r="J11291" s="7">
        <v>10843.95802</v>
      </c>
      <c r="K11291" s="7">
        <v>6116.4137579999997</v>
      </c>
      <c r="L11291" s="7">
        <v>5637.5336960000004</v>
      </c>
      <c r="M11291" s="7">
        <v>7146.8289800000002</v>
      </c>
      <c r="N11291" s="7">
        <v>5985.2117660000004</v>
      </c>
      <c r="O11291" s="7">
        <v>6838.0333440000004</v>
      </c>
      <c r="P11291" s="7">
        <v>8628.976455</v>
      </c>
      <c r="Q11291" s="7">
        <v>3693.5548039999999</v>
      </c>
      <c r="R11291" s="7">
        <v>8099.2209400000002</v>
      </c>
      <c r="S11291" s="7">
        <v>8507.7719450000004</v>
      </c>
      <c r="T11291" s="7"/>
    </row>
    <row r="11292" spans="1:20" x14ac:dyDescent="0.35">
      <c r="A11292" s="6" t="s">
        <v>185</v>
      </c>
      <c r="B11292" s="6" t="s">
        <v>216</v>
      </c>
      <c r="C11292" s="6" t="s">
        <v>769</v>
      </c>
      <c r="D11292" s="6" t="s">
        <v>749</v>
      </c>
      <c r="E11292" s="6" t="s">
        <v>303</v>
      </c>
      <c r="F11292" s="6" t="s">
        <v>394</v>
      </c>
      <c r="G11292" s="6" t="s">
        <v>395</v>
      </c>
      <c r="H11292" s="7">
        <v>4319.8304799999996</v>
      </c>
      <c r="I11292" s="7">
        <v>7371.6089599999996</v>
      </c>
      <c r="J11292" s="7">
        <v>8227.5440600000002</v>
      </c>
      <c r="K11292" s="7">
        <v>5012.8917979999997</v>
      </c>
      <c r="L11292" s="7">
        <v>5767.6164760000001</v>
      </c>
      <c r="M11292" s="7">
        <v>7067.8684659999999</v>
      </c>
      <c r="N11292" s="7">
        <v>6011.5457059999999</v>
      </c>
      <c r="O11292" s="7">
        <v>6868.1187920000002</v>
      </c>
      <c r="P11292" s="7">
        <v>8666.9372750000002</v>
      </c>
      <c r="Q11292" s="7">
        <v>1536.477768</v>
      </c>
      <c r="R11292" s="7">
        <v>3369.18831</v>
      </c>
      <c r="S11292" s="7">
        <v>3539.1456499999999</v>
      </c>
      <c r="T11292" s="7"/>
    </row>
    <row r="11293" spans="1:20" x14ac:dyDescent="0.35">
      <c r="A11293" s="6" t="s">
        <v>185</v>
      </c>
      <c r="B11293" s="6" t="s">
        <v>216</v>
      </c>
      <c r="C11293" s="6" t="s">
        <v>769</v>
      </c>
      <c r="D11293" s="6" t="s">
        <v>749</v>
      </c>
      <c r="E11293" s="6" t="s">
        <v>303</v>
      </c>
      <c r="F11293" s="6" t="s">
        <v>396</v>
      </c>
      <c r="G11293" s="6" t="s">
        <v>397</v>
      </c>
      <c r="H11293" s="7">
        <v>4.2268400000000002</v>
      </c>
      <c r="I11293" s="7">
        <v>57.062339999999999</v>
      </c>
      <c r="J11293" s="7">
        <v>1046.1429000000001</v>
      </c>
      <c r="K11293" s="7">
        <v>457.84625699999998</v>
      </c>
      <c r="L11293" s="7">
        <v>247.21456000000001</v>
      </c>
      <c r="M11293" s="7">
        <v>332.217781</v>
      </c>
      <c r="N11293" s="7">
        <v>86.098303999999999</v>
      </c>
      <c r="O11293" s="7">
        <v>98.360551999999998</v>
      </c>
      <c r="P11293" s="7">
        <v>124.122699</v>
      </c>
      <c r="Q11293" s="7">
        <v>96.713040000000007</v>
      </c>
      <c r="R11293" s="7">
        <v>212.19038800000001</v>
      </c>
      <c r="S11293" s="7">
        <v>222.98383899999999</v>
      </c>
      <c r="T11293" s="7"/>
    </row>
    <row r="11294" spans="1:20" x14ac:dyDescent="0.35">
      <c r="A11294" s="6" t="s">
        <v>185</v>
      </c>
      <c r="B11294" s="6" t="s">
        <v>216</v>
      </c>
      <c r="C11294" s="6" t="s">
        <v>769</v>
      </c>
      <c r="D11294" s="6" t="s">
        <v>749</v>
      </c>
      <c r="E11294" s="6" t="s">
        <v>303</v>
      </c>
      <c r="F11294" s="6" t="s">
        <v>398</v>
      </c>
      <c r="G11294" s="6" t="s">
        <v>399</v>
      </c>
      <c r="H11294" s="7">
        <v>1654.8078599999999</v>
      </c>
      <c r="I11294" s="7">
        <v>4769.9889400000002</v>
      </c>
      <c r="J11294" s="7">
        <v>5972.5249199999998</v>
      </c>
      <c r="K11294" s="7">
        <v>4201.9298779999999</v>
      </c>
      <c r="L11294" s="7">
        <v>3402.3857720000001</v>
      </c>
      <c r="M11294" s="7">
        <v>3978.60007</v>
      </c>
      <c r="N11294" s="7">
        <v>3264.9084720000001</v>
      </c>
      <c r="O11294" s="7">
        <v>3730.126526</v>
      </c>
      <c r="P11294" s="7">
        <v>4707.0717249999998</v>
      </c>
      <c r="Q11294" s="7">
        <v>1470.0756960000001</v>
      </c>
      <c r="R11294" s="7">
        <v>3223.5784840000001</v>
      </c>
      <c r="S11294" s="7">
        <v>3386.1905750000001</v>
      </c>
      <c r="T11294" s="7"/>
    </row>
    <row r="11295" spans="1:20" x14ac:dyDescent="0.35">
      <c r="A11295" s="6" t="s">
        <v>185</v>
      </c>
      <c r="B11295" s="6" t="s">
        <v>216</v>
      </c>
      <c r="C11295" s="6" t="s">
        <v>769</v>
      </c>
      <c r="D11295" s="6" t="s">
        <v>749</v>
      </c>
      <c r="E11295" s="6" t="s">
        <v>303</v>
      </c>
      <c r="F11295" s="6" t="s">
        <v>400</v>
      </c>
      <c r="G11295" s="6" t="s">
        <v>401</v>
      </c>
      <c r="H11295" s="7">
        <v>1547.0234399999999</v>
      </c>
      <c r="I11295" s="7">
        <v>1394.8571999999999</v>
      </c>
      <c r="J11295" s="7">
        <v>3385.69884</v>
      </c>
      <c r="K11295" s="7">
        <v>1158.2268349999999</v>
      </c>
      <c r="L11295" s="7">
        <v>1412.4425699999999</v>
      </c>
      <c r="M11295" s="7">
        <v>1698.6523079999999</v>
      </c>
      <c r="N11295" s="7">
        <v>438.54875199999998</v>
      </c>
      <c r="O11295" s="7">
        <v>562.28892399999995</v>
      </c>
      <c r="P11295" s="7">
        <v>507.09099400000002</v>
      </c>
      <c r="Q11295" s="7">
        <v>460.97436800000003</v>
      </c>
      <c r="R11295" s="7">
        <v>927.94023200000004</v>
      </c>
      <c r="S11295" s="7">
        <v>1430.094515</v>
      </c>
      <c r="T11295" s="7"/>
    </row>
    <row r="11296" spans="1:20" x14ac:dyDescent="0.35">
      <c r="A11296" s="6" t="s">
        <v>185</v>
      </c>
      <c r="B11296" s="6" t="s">
        <v>216</v>
      </c>
      <c r="C11296" s="6" t="s">
        <v>769</v>
      </c>
      <c r="D11296" s="6" t="s">
        <v>749</v>
      </c>
      <c r="E11296" s="6" t="s">
        <v>303</v>
      </c>
      <c r="F11296" s="6" t="s">
        <v>402</v>
      </c>
      <c r="G11296" s="6" t="s">
        <v>403</v>
      </c>
      <c r="H11296" s="7">
        <v>1084.1844599999999</v>
      </c>
      <c r="I11296" s="7">
        <v>1098.9784</v>
      </c>
      <c r="J11296" s="7">
        <v>2652.3420999999998</v>
      </c>
      <c r="K11296" s="7">
        <v>976.39853700000003</v>
      </c>
      <c r="L11296" s="7">
        <v>1040.548773</v>
      </c>
      <c r="M11296" s="7">
        <v>1242.6617900000001</v>
      </c>
      <c r="N11296" s="7">
        <v>687.79535999999996</v>
      </c>
      <c r="O11296" s="7">
        <v>785.80373999999995</v>
      </c>
      <c r="P11296" s="7">
        <v>991.61144999999999</v>
      </c>
      <c r="Q11296" s="7">
        <v>500.47557599999999</v>
      </c>
      <c r="R11296" s="7">
        <v>1097.4382720000001</v>
      </c>
      <c r="S11296" s="7">
        <v>1152.804615</v>
      </c>
      <c r="T11296" s="7"/>
    </row>
    <row r="11297" spans="1:20" x14ac:dyDescent="0.35">
      <c r="A11297" s="6" t="s">
        <v>185</v>
      </c>
      <c r="B11297" s="6" t="s">
        <v>216</v>
      </c>
      <c r="C11297" s="6" t="s">
        <v>769</v>
      </c>
      <c r="D11297" s="6" t="s">
        <v>749</v>
      </c>
      <c r="E11297" s="6" t="s">
        <v>303</v>
      </c>
      <c r="F11297" s="6" t="s">
        <v>404</v>
      </c>
      <c r="G11297" s="6" t="s">
        <v>405</v>
      </c>
      <c r="H11297" s="7">
        <v>1587.17842</v>
      </c>
      <c r="I11297" s="7">
        <v>4782.6694600000001</v>
      </c>
      <c r="J11297" s="7">
        <v>3911.9404199999999</v>
      </c>
      <c r="K11297" s="7">
        <v>2753.4161170000002</v>
      </c>
      <c r="L11297" s="7">
        <v>3087.375434</v>
      </c>
      <c r="M11297" s="7">
        <v>3642.3593289999999</v>
      </c>
      <c r="N11297" s="7">
        <v>4830.4818880000003</v>
      </c>
      <c r="O11297" s="7">
        <v>5518.7655080000004</v>
      </c>
      <c r="P11297" s="7">
        <v>6964.18048</v>
      </c>
      <c r="Q11297" s="7">
        <v>3279.2719259999999</v>
      </c>
      <c r="R11297" s="7">
        <v>7190.782612</v>
      </c>
      <c r="S11297" s="7">
        <v>7553.5096199999998</v>
      </c>
      <c r="T11297" s="7"/>
    </row>
    <row r="11298" spans="1:20" x14ac:dyDescent="0.35">
      <c r="A11298" s="6" t="s">
        <v>185</v>
      </c>
      <c r="B11298" s="6" t="s">
        <v>216</v>
      </c>
      <c r="C11298" s="6" t="s">
        <v>769</v>
      </c>
      <c r="D11298" s="6" t="s">
        <v>749</v>
      </c>
      <c r="E11298" s="6" t="s">
        <v>303</v>
      </c>
      <c r="F11298" s="6" t="s">
        <v>406</v>
      </c>
      <c r="G11298" s="6" t="s">
        <v>407</v>
      </c>
      <c r="H11298" s="7">
        <v>6304.3318600000002</v>
      </c>
      <c r="I11298" s="7">
        <v>9958.4350400000003</v>
      </c>
      <c r="J11298" s="7">
        <v>10269.10778</v>
      </c>
      <c r="K11298" s="7">
        <v>6995.0341630000003</v>
      </c>
      <c r="L11298" s="7">
        <v>6626.2658279999996</v>
      </c>
      <c r="M11298" s="7">
        <v>7805.1132349999998</v>
      </c>
      <c r="N11298" s="7">
        <v>2413.9347520000001</v>
      </c>
      <c r="O11298" s="7">
        <v>3095.090224</v>
      </c>
      <c r="P11298" s="7">
        <v>2791.2103179999999</v>
      </c>
      <c r="Q11298" s="7">
        <v>1785.935528</v>
      </c>
      <c r="R11298" s="7">
        <v>3595.08601</v>
      </c>
      <c r="S11298" s="7">
        <v>5540.5850899999996</v>
      </c>
      <c r="T11298" s="7"/>
    </row>
    <row r="11299" spans="1:20" x14ac:dyDescent="0.35">
      <c r="A11299" s="6" t="s">
        <v>185</v>
      </c>
      <c r="B11299" s="6" t="s">
        <v>216</v>
      </c>
      <c r="C11299" s="6" t="s">
        <v>769</v>
      </c>
      <c r="D11299" s="6" t="s">
        <v>749</v>
      </c>
      <c r="E11299" s="6" t="s">
        <v>303</v>
      </c>
      <c r="F11299" s="6" t="s">
        <v>408</v>
      </c>
      <c r="G11299" s="6" t="s">
        <v>409</v>
      </c>
      <c r="H11299" s="7">
        <v>304.33247999999998</v>
      </c>
      <c r="I11299" s="7">
        <v>1426.5585000000001</v>
      </c>
      <c r="J11299" s="7">
        <v>1523.7758200000001</v>
      </c>
      <c r="K11299" s="7">
        <v>1037.6882169999999</v>
      </c>
      <c r="L11299" s="7">
        <v>984.15526799999998</v>
      </c>
      <c r="M11299" s="7">
        <v>1201.9263599999999</v>
      </c>
      <c r="N11299" s="7">
        <v>2011.228627</v>
      </c>
      <c r="O11299" s="7">
        <v>2297.800608</v>
      </c>
      <c r="P11299" s="7">
        <v>2899.6126559999998</v>
      </c>
      <c r="Q11299" s="7">
        <v>1105.0243640000001</v>
      </c>
      <c r="R11299" s="7">
        <v>2423.1045100000001</v>
      </c>
      <c r="S11299" s="7">
        <v>2545.3329450000001</v>
      </c>
      <c r="T11299" s="7"/>
    </row>
    <row r="11300" spans="1:20" x14ac:dyDescent="0.35">
      <c r="A11300" s="6" t="s">
        <v>185</v>
      </c>
      <c r="B11300" s="6" t="s">
        <v>216</v>
      </c>
      <c r="C11300" s="6" t="s">
        <v>769</v>
      </c>
      <c r="D11300" s="6" t="s">
        <v>749</v>
      </c>
      <c r="E11300" s="6" t="s">
        <v>303</v>
      </c>
      <c r="F11300" s="6" t="s">
        <v>410</v>
      </c>
      <c r="G11300" s="6" t="s">
        <v>411</v>
      </c>
      <c r="H11300" s="7">
        <v>1464.60006</v>
      </c>
      <c r="I11300" s="7">
        <v>3330.7499200000002</v>
      </c>
      <c r="J11300" s="7">
        <v>3457.55512</v>
      </c>
      <c r="K11300" s="7">
        <v>1999.999998</v>
      </c>
      <c r="L11300" s="7">
        <v>1950.760732</v>
      </c>
      <c r="M11300" s="7">
        <v>2324.2002280000002</v>
      </c>
      <c r="N11300" s="7">
        <v>976.08746399999995</v>
      </c>
      <c r="O11300" s="7">
        <v>1251.5130200000001</v>
      </c>
      <c r="P11300" s="7">
        <v>1128.63438</v>
      </c>
      <c r="Q11300" s="7">
        <v>982.63055999999995</v>
      </c>
      <c r="R11300" s="7">
        <v>1978.02568</v>
      </c>
      <c r="S11300" s="7">
        <v>3048.440067</v>
      </c>
      <c r="T11300" s="7"/>
    </row>
    <row r="11301" spans="1:20" x14ac:dyDescent="0.35">
      <c r="A11301" s="6" t="s">
        <v>185</v>
      </c>
      <c r="B11301" s="6" t="s">
        <v>216</v>
      </c>
      <c r="C11301" s="6" t="s">
        <v>769</v>
      </c>
      <c r="D11301" s="6" t="s">
        <v>749</v>
      </c>
      <c r="E11301" s="6" t="s">
        <v>303</v>
      </c>
      <c r="F11301" s="6" t="s">
        <v>412</v>
      </c>
      <c r="G11301" s="6" t="s">
        <v>413</v>
      </c>
      <c r="H11301" s="7">
        <v>158.50649999999999</v>
      </c>
      <c r="I11301" s="7">
        <v>126.8052</v>
      </c>
      <c r="J11301" s="7">
        <v>348.71429999999998</v>
      </c>
      <c r="K11301" s="7">
        <v>114.999999</v>
      </c>
      <c r="L11301" s="7">
        <v>185.67004</v>
      </c>
      <c r="M11301" s="7">
        <v>225.25646399999999</v>
      </c>
      <c r="N11301" s="7">
        <v>94.756162000000003</v>
      </c>
      <c r="O11301" s="7">
        <v>121.492436</v>
      </c>
      <c r="P11301" s="7">
        <v>109.562389</v>
      </c>
      <c r="Q11301" s="7">
        <v>0</v>
      </c>
      <c r="R11301" s="7">
        <v>0</v>
      </c>
      <c r="S11301" s="7">
        <v>0</v>
      </c>
      <c r="T11301" s="7"/>
    </row>
    <row r="11302" spans="1:20" x14ac:dyDescent="0.35">
      <c r="A11302" s="6" t="s">
        <v>185</v>
      </c>
      <c r="B11302" s="6" t="s">
        <v>216</v>
      </c>
      <c r="C11302" s="6" t="s">
        <v>769</v>
      </c>
      <c r="D11302" s="6" t="s">
        <v>749</v>
      </c>
      <c r="E11302" s="6" t="s">
        <v>303</v>
      </c>
      <c r="F11302" s="6" t="s">
        <v>414</v>
      </c>
      <c r="G11302" s="6" t="s">
        <v>415</v>
      </c>
      <c r="H11302" s="7">
        <v>410.00348000000002</v>
      </c>
      <c r="I11302" s="7">
        <v>1039.8026400000001</v>
      </c>
      <c r="J11302" s="7">
        <v>1984.5013799999999</v>
      </c>
      <c r="K11302" s="7">
        <v>857.72595799999999</v>
      </c>
      <c r="L11302" s="7">
        <v>817.56939399999999</v>
      </c>
      <c r="M11302" s="7">
        <v>991.88212299999998</v>
      </c>
      <c r="N11302" s="7">
        <v>605.14021400000001</v>
      </c>
      <c r="O11302" s="7">
        <v>775.89866400000005</v>
      </c>
      <c r="P11302" s="7">
        <v>699.71514999999999</v>
      </c>
      <c r="Q11302" s="7">
        <v>1430.2144719999999</v>
      </c>
      <c r="R11302" s="7">
        <v>2879.0246440000001</v>
      </c>
      <c r="S11302" s="7">
        <v>4437.025114</v>
      </c>
      <c r="T11302" s="7"/>
    </row>
    <row r="11303" spans="1:20" x14ac:dyDescent="0.35">
      <c r="A11303" s="6" t="s">
        <v>185</v>
      </c>
      <c r="B11303" s="6" t="s">
        <v>216</v>
      </c>
      <c r="C11303" s="6" t="s">
        <v>769</v>
      </c>
      <c r="D11303" s="6" t="s">
        <v>749</v>
      </c>
      <c r="E11303" s="6" t="s">
        <v>303</v>
      </c>
      <c r="F11303" s="6" t="s">
        <v>416</v>
      </c>
      <c r="G11303" s="6" t="s">
        <v>417</v>
      </c>
      <c r="H11303" s="7">
        <v>4032.4053600000002</v>
      </c>
      <c r="I11303" s="7">
        <v>4294.4694399999998</v>
      </c>
      <c r="J11303" s="7">
        <v>6887.6357799999996</v>
      </c>
      <c r="K11303" s="7">
        <v>3510.567098</v>
      </c>
      <c r="L11303" s="7">
        <v>3665.5545320000001</v>
      </c>
      <c r="M11303" s="7">
        <v>4364.9800009999999</v>
      </c>
      <c r="N11303" s="7">
        <v>1658.3577700000001</v>
      </c>
      <c r="O11303" s="7">
        <v>2126.312484</v>
      </c>
      <c r="P11303" s="7">
        <v>1917.5414350000001</v>
      </c>
      <c r="Q11303" s="7">
        <v>1386.2931000000001</v>
      </c>
      <c r="R11303" s="7">
        <v>2790.6119800000001</v>
      </c>
      <c r="S11303" s="7">
        <v>4300.7595799999999</v>
      </c>
      <c r="T11303" s="7"/>
    </row>
    <row r="11304" spans="1:20" x14ac:dyDescent="0.35">
      <c r="A11304" s="6" t="s">
        <v>185</v>
      </c>
      <c r="B11304" s="6" t="s">
        <v>216</v>
      </c>
      <c r="C11304" s="6" t="s">
        <v>769</v>
      </c>
      <c r="D11304" s="6" t="s">
        <v>749</v>
      </c>
      <c r="E11304" s="6" t="s">
        <v>303</v>
      </c>
      <c r="F11304" s="6" t="s">
        <v>418</v>
      </c>
      <c r="G11304" s="6" t="s">
        <v>419</v>
      </c>
      <c r="H11304" s="7">
        <v>183.86753999999999</v>
      </c>
      <c r="I11304" s="7">
        <v>570.62339999999995</v>
      </c>
      <c r="J11304" s="7">
        <v>965.83294000000001</v>
      </c>
      <c r="K11304" s="7">
        <v>222.99999800000001</v>
      </c>
      <c r="L11304" s="7">
        <v>428.27942200000001</v>
      </c>
      <c r="M11304" s="7">
        <v>519.59222</v>
      </c>
      <c r="N11304" s="7">
        <v>242.71068600000001</v>
      </c>
      <c r="O11304" s="7">
        <v>311.19992200000002</v>
      </c>
      <c r="P11304" s="7">
        <v>280.64607999999998</v>
      </c>
      <c r="Q11304" s="7">
        <v>510.73590000000002</v>
      </c>
      <c r="R11304" s="7">
        <v>1028.1163120000001</v>
      </c>
      <c r="S11304" s="7">
        <v>1584.4789069999999</v>
      </c>
      <c r="T11304" s="7"/>
    </row>
    <row r="11305" spans="1:20" x14ac:dyDescent="0.35">
      <c r="A11305" s="6" t="s">
        <v>185</v>
      </c>
      <c r="B11305" s="6" t="s">
        <v>216</v>
      </c>
      <c r="C11305" s="6" t="s">
        <v>769</v>
      </c>
      <c r="D11305" s="6" t="s">
        <v>749</v>
      </c>
      <c r="E11305" s="6" t="s">
        <v>420</v>
      </c>
      <c r="F11305" s="6" t="s">
        <v>421</v>
      </c>
      <c r="G11305" s="6" t="s">
        <v>422</v>
      </c>
      <c r="H11305" s="7">
        <v>351.88443000000001</v>
      </c>
      <c r="I11305" s="7">
        <v>1573.0185059999999</v>
      </c>
      <c r="J11305" s="7">
        <v>2166.4668419999998</v>
      </c>
      <c r="K11305" s="7">
        <v>1764.1744309999999</v>
      </c>
      <c r="L11305" s="7">
        <v>1937.1157559999999</v>
      </c>
      <c r="M11305" s="7">
        <v>2325.0993269999999</v>
      </c>
      <c r="N11305" s="7">
        <v>2504.5800439999998</v>
      </c>
      <c r="O11305" s="7">
        <v>2453.5000359999999</v>
      </c>
      <c r="P11305" s="7">
        <v>2950.240045</v>
      </c>
      <c r="Q11305" s="7">
        <v>1564.6300639999999</v>
      </c>
      <c r="R11305" s="7">
        <v>1677.7411529999999</v>
      </c>
      <c r="S11305" s="7">
        <v>2302.8295600000001</v>
      </c>
      <c r="T11305" s="7"/>
    </row>
    <row r="11306" spans="1:20" x14ac:dyDescent="0.35">
      <c r="A11306" s="6" t="s">
        <v>185</v>
      </c>
      <c r="B11306" s="6" t="s">
        <v>216</v>
      </c>
      <c r="C11306" s="6" t="s">
        <v>769</v>
      </c>
      <c r="D11306" s="6" t="s">
        <v>749</v>
      </c>
      <c r="E11306" s="6" t="s">
        <v>420</v>
      </c>
      <c r="F11306" s="6" t="s">
        <v>423</v>
      </c>
      <c r="G11306" s="6" t="s">
        <v>424</v>
      </c>
      <c r="H11306" s="7">
        <v>1160.26758</v>
      </c>
      <c r="I11306" s="7">
        <v>1449.3834360000001</v>
      </c>
      <c r="J11306" s="7">
        <v>6172.2431100000003</v>
      </c>
      <c r="K11306" s="7">
        <v>3511.8707730000001</v>
      </c>
      <c r="L11306" s="7">
        <v>3500.1603639999998</v>
      </c>
      <c r="M11306" s="7">
        <v>4211.4938389999998</v>
      </c>
      <c r="N11306" s="7">
        <v>3206.6700519999999</v>
      </c>
      <c r="O11306" s="7">
        <v>3157.5600559999998</v>
      </c>
      <c r="P11306" s="7">
        <v>4322.0900750000001</v>
      </c>
      <c r="Q11306" s="7">
        <v>2333.9201119999998</v>
      </c>
      <c r="R11306" s="7">
        <v>2918.3616889999998</v>
      </c>
      <c r="S11306" s="7">
        <v>3652.9479040000001</v>
      </c>
      <c r="T11306" s="7"/>
    </row>
    <row r="11307" spans="1:20" x14ac:dyDescent="0.35">
      <c r="A11307" s="6" t="s">
        <v>185</v>
      </c>
      <c r="B11307" s="6" t="s">
        <v>216</v>
      </c>
      <c r="C11307" s="6" t="s">
        <v>769</v>
      </c>
      <c r="D11307" s="6" t="s">
        <v>749</v>
      </c>
      <c r="E11307" s="6" t="s">
        <v>420</v>
      </c>
      <c r="F11307" s="6" t="s">
        <v>425</v>
      </c>
      <c r="G11307" s="6" t="s">
        <v>426</v>
      </c>
      <c r="H11307" s="7">
        <v>108.418446</v>
      </c>
      <c r="I11307" s="7">
        <v>424.16339399999998</v>
      </c>
      <c r="J11307" s="7">
        <v>1292.4620010000001</v>
      </c>
      <c r="K11307" s="7">
        <v>1276.2914639999999</v>
      </c>
      <c r="L11307" s="7">
        <v>841.60355700000002</v>
      </c>
      <c r="M11307" s="7">
        <v>1017.216184</v>
      </c>
      <c r="N11307" s="7">
        <v>1020.070028</v>
      </c>
      <c r="O11307" s="7">
        <v>999.27002800000002</v>
      </c>
      <c r="P11307" s="7">
        <v>1201.5900349999999</v>
      </c>
      <c r="Q11307" s="7">
        <v>868.17005600000005</v>
      </c>
      <c r="R11307" s="7">
        <v>930.92647599999998</v>
      </c>
      <c r="S11307" s="7">
        <v>1277.776165</v>
      </c>
      <c r="T11307" s="7"/>
    </row>
    <row r="11308" spans="1:20" x14ac:dyDescent="0.35">
      <c r="A11308" s="6" t="s">
        <v>185</v>
      </c>
      <c r="B11308" s="6" t="s">
        <v>216</v>
      </c>
      <c r="C11308" s="6" t="s">
        <v>769</v>
      </c>
      <c r="D11308" s="6" t="s">
        <v>749</v>
      </c>
      <c r="E11308" s="6" t="s">
        <v>420</v>
      </c>
      <c r="F11308" s="6" t="s">
        <v>427</v>
      </c>
      <c r="G11308" s="6" t="s">
        <v>428</v>
      </c>
      <c r="H11308" s="7">
        <v>106.516368</v>
      </c>
      <c r="I11308" s="7">
        <v>121.732992</v>
      </c>
      <c r="J11308" s="7">
        <v>244.417023</v>
      </c>
      <c r="K11308" s="7">
        <v>213.98296500000001</v>
      </c>
      <c r="L11308" s="7">
        <v>251.05237500000001</v>
      </c>
      <c r="M11308" s="7">
        <v>304.57942300000002</v>
      </c>
      <c r="N11308" s="7">
        <v>170.66</v>
      </c>
      <c r="O11308" s="7">
        <v>167.18</v>
      </c>
      <c r="P11308" s="7">
        <v>201.02999500000001</v>
      </c>
      <c r="Q11308" s="7">
        <v>230.89002199999999</v>
      </c>
      <c r="R11308" s="7">
        <v>247.47614799999999</v>
      </c>
      <c r="S11308" s="7">
        <v>339.82416999999998</v>
      </c>
      <c r="T11308" s="7"/>
    </row>
    <row r="11309" spans="1:20" x14ac:dyDescent="0.35">
      <c r="A11309" s="6" t="s">
        <v>185</v>
      </c>
      <c r="B11309" s="6" t="s">
        <v>216</v>
      </c>
      <c r="C11309" s="6" t="s">
        <v>769</v>
      </c>
      <c r="D11309" s="6" t="s">
        <v>749</v>
      </c>
      <c r="E11309" s="6" t="s">
        <v>420</v>
      </c>
      <c r="F11309" s="6" t="s">
        <v>429</v>
      </c>
      <c r="G11309" s="6" t="s">
        <v>430</v>
      </c>
      <c r="H11309" s="7">
        <v>800.77483800000005</v>
      </c>
      <c r="I11309" s="7">
        <v>1190.700828</v>
      </c>
      <c r="J11309" s="7">
        <v>3142.2328560000001</v>
      </c>
      <c r="K11309" s="7">
        <v>1388.083703</v>
      </c>
      <c r="L11309" s="7">
        <v>2090.1658499999999</v>
      </c>
      <c r="M11309" s="7">
        <v>2525.5995079999998</v>
      </c>
      <c r="N11309" s="7">
        <v>1789.0800400000001</v>
      </c>
      <c r="O11309" s="7">
        <v>1761.680036</v>
      </c>
      <c r="P11309" s="7">
        <v>2411.4000649999998</v>
      </c>
      <c r="Q11309" s="7">
        <v>1411.3700940000001</v>
      </c>
      <c r="R11309" s="7">
        <v>1764.793956</v>
      </c>
      <c r="S11309" s="7">
        <v>2209.0041379999998</v>
      </c>
      <c r="T11309" s="7"/>
    </row>
    <row r="11310" spans="1:20" x14ac:dyDescent="0.35">
      <c r="A11310" s="6" t="s">
        <v>185</v>
      </c>
      <c r="B11310" s="6" t="s">
        <v>216</v>
      </c>
      <c r="C11310" s="6" t="s">
        <v>769</v>
      </c>
      <c r="D11310" s="6" t="s">
        <v>749</v>
      </c>
      <c r="E11310" s="6" t="s">
        <v>420</v>
      </c>
      <c r="F11310" s="6" t="s">
        <v>431</v>
      </c>
      <c r="G11310" s="6" t="s">
        <v>432</v>
      </c>
      <c r="H11310" s="7">
        <v>102.71221199999999</v>
      </c>
      <c r="I11310" s="7">
        <v>110.32052400000001</v>
      </c>
      <c r="J11310" s="7">
        <v>58.013379</v>
      </c>
      <c r="K11310" s="7">
        <v>222.54431600000001</v>
      </c>
      <c r="L11310" s="7">
        <v>158.628062</v>
      </c>
      <c r="M11310" s="7">
        <v>192.44926000000001</v>
      </c>
      <c r="N11310" s="7">
        <v>146.91001</v>
      </c>
      <c r="O11310" s="7">
        <v>143.91001199999999</v>
      </c>
      <c r="P11310" s="7">
        <v>173.050015</v>
      </c>
      <c r="Q11310" s="7">
        <v>75.730024</v>
      </c>
      <c r="R11310" s="7">
        <v>81.245968000000005</v>
      </c>
      <c r="S11310" s="7">
        <v>111.49287</v>
      </c>
      <c r="T11310" s="7"/>
    </row>
    <row r="11311" spans="1:20" x14ac:dyDescent="0.35">
      <c r="A11311" s="6" t="s">
        <v>185</v>
      </c>
      <c r="B11311" s="6" t="s">
        <v>216</v>
      </c>
      <c r="C11311" s="6" t="s">
        <v>769</v>
      </c>
      <c r="D11311" s="6" t="s">
        <v>749</v>
      </c>
      <c r="E11311" s="6" t="s">
        <v>420</v>
      </c>
      <c r="F11311" s="6" t="s">
        <v>433</v>
      </c>
      <c r="G11311" s="6" t="s">
        <v>434</v>
      </c>
      <c r="H11311" s="7">
        <v>34.237403999999998</v>
      </c>
      <c r="I11311" s="6"/>
      <c r="J11311" s="7">
        <v>38.041559999999997</v>
      </c>
      <c r="K11311" s="7">
        <v>9.5103899999999992</v>
      </c>
      <c r="L11311" s="7">
        <v>36.707255000000004</v>
      </c>
      <c r="M11311" s="7">
        <v>44.533631</v>
      </c>
      <c r="N11311" s="7">
        <v>102.050016</v>
      </c>
      <c r="O11311" s="7">
        <v>99.970010000000002</v>
      </c>
      <c r="P11311" s="7">
        <v>120.210015</v>
      </c>
      <c r="Q11311" s="7">
        <v>79.430019999999999</v>
      </c>
      <c r="R11311" s="7">
        <v>85.221034000000003</v>
      </c>
      <c r="S11311" s="7">
        <v>116.947745</v>
      </c>
      <c r="T11311" s="7"/>
    </row>
    <row r="11312" spans="1:20" x14ac:dyDescent="0.35">
      <c r="A11312" s="6" t="s">
        <v>185</v>
      </c>
      <c r="B11312" s="6" t="s">
        <v>216</v>
      </c>
      <c r="C11312" s="6" t="s">
        <v>769</v>
      </c>
      <c r="D11312" s="6" t="s">
        <v>749</v>
      </c>
      <c r="E11312" s="6" t="s">
        <v>420</v>
      </c>
      <c r="F11312" s="6" t="s">
        <v>435</v>
      </c>
      <c r="G11312" s="6" t="s">
        <v>436</v>
      </c>
      <c r="H11312" s="6"/>
      <c r="I11312" s="7">
        <v>23.775974999999999</v>
      </c>
      <c r="J11312" s="7">
        <v>114.12468</v>
      </c>
      <c r="K11312" s="7">
        <v>44.335076000000001</v>
      </c>
      <c r="L11312" s="7">
        <v>53.081995999999997</v>
      </c>
      <c r="M11312" s="7">
        <v>0</v>
      </c>
      <c r="N11312" s="7">
        <v>0</v>
      </c>
      <c r="O11312" s="7">
        <v>0</v>
      </c>
      <c r="P11312" s="7">
        <v>0</v>
      </c>
      <c r="Q11312" s="7">
        <v>0</v>
      </c>
      <c r="R11312" s="7">
        <v>0</v>
      </c>
      <c r="S11312" s="7">
        <v>0</v>
      </c>
      <c r="T11312" s="7"/>
    </row>
    <row r="11313" spans="1:20" x14ac:dyDescent="0.35">
      <c r="A11313" s="6" t="s">
        <v>185</v>
      </c>
      <c r="B11313" s="6" t="s">
        <v>216</v>
      </c>
      <c r="C11313" s="6" t="s">
        <v>769</v>
      </c>
      <c r="D11313" s="6" t="s">
        <v>749</v>
      </c>
      <c r="E11313" s="6" t="s">
        <v>420</v>
      </c>
      <c r="F11313" s="6" t="s">
        <v>437</v>
      </c>
      <c r="G11313" s="6" t="s">
        <v>438</v>
      </c>
      <c r="H11313" s="6"/>
      <c r="I11313" s="6"/>
      <c r="J11313" s="6"/>
      <c r="K11313" s="7">
        <v>0</v>
      </c>
      <c r="L11313" s="7">
        <v>0</v>
      </c>
      <c r="M11313" s="7">
        <v>0</v>
      </c>
      <c r="N11313" s="7">
        <v>87.065116000000003</v>
      </c>
      <c r="O11313" s="7">
        <v>36.204452000000003</v>
      </c>
      <c r="P11313" s="7">
        <v>5.4596650000000002</v>
      </c>
      <c r="Q11313" s="7">
        <v>2.1417380000000001</v>
      </c>
      <c r="R11313" s="7">
        <v>2.6649039999999999</v>
      </c>
      <c r="S11313" s="7">
        <v>1.6134250000000001</v>
      </c>
      <c r="T11313" s="7"/>
    </row>
    <row r="11314" spans="1:20" x14ac:dyDescent="0.35">
      <c r="A11314" s="6" t="s">
        <v>185</v>
      </c>
      <c r="B11314" s="6" t="s">
        <v>216</v>
      </c>
      <c r="C11314" s="6" t="s">
        <v>769</v>
      </c>
      <c r="D11314" s="6" t="s">
        <v>749</v>
      </c>
      <c r="E11314" s="6" t="s">
        <v>439</v>
      </c>
      <c r="F11314" s="6" t="s">
        <v>440</v>
      </c>
      <c r="G11314" s="6" t="s">
        <v>441</v>
      </c>
      <c r="H11314" s="7">
        <v>99.859116</v>
      </c>
      <c r="I11314" s="7">
        <v>35.663969999999999</v>
      </c>
      <c r="J11314" s="7">
        <v>116.502302</v>
      </c>
      <c r="K11314" s="7">
        <v>49.531171000000001</v>
      </c>
      <c r="L11314" s="7">
        <v>90.397125000000003</v>
      </c>
      <c r="M11314" s="7">
        <v>106.915085</v>
      </c>
      <c r="N11314" s="7">
        <v>58.127662000000001</v>
      </c>
      <c r="O11314" s="7">
        <v>36.697490000000002</v>
      </c>
      <c r="P11314" s="7">
        <v>129.39680999999999</v>
      </c>
      <c r="Q11314" s="7">
        <v>40.903292</v>
      </c>
      <c r="R11314" s="7">
        <v>46.640348000000003</v>
      </c>
      <c r="S11314" s="7">
        <v>78.228955999999997</v>
      </c>
      <c r="T11314" s="7"/>
    </row>
    <row r="11315" spans="1:20" x14ac:dyDescent="0.35">
      <c r="A11315" s="6" t="s">
        <v>185</v>
      </c>
      <c r="B11315" s="6" t="s">
        <v>216</v>
      </c>
      <c r="C11315" s="6" t="s">
        <v>769</v>
      </c>
      <c r="D11315" s="6" t="s">
        <v>749</v>
      </c>
      <c r="E11315" s="6" t="s">
        <v>439</v>
      </c>
      <c r="F11315" s="6" t="s">
        <v>442</v>
      </c>
      <c r="G11315" s="6" t="s">
        <v>443</v>
      </c>
      <c r="H11315" s="7">
        <v>3480.8027400000001</v>
      </c>
      <c r="I11315" s="7">
        <v>6004.8602460000002</v>
      </c>
      <c r="J11315" s="7">
        <v>4093.2718559999998</v>
      </c>
      <c r="K11315" s="7">
        <v>5595.9385140000004</v>
      </c>
      <c r="L11315" s="7">
        <v>4634.7021580000001</v>
      </c>
      <c r="M11315" s="7">
        <v>5193.3362459999998</v>
      </c>
      <c r="N11315" s="7">
        <v>3862.161106</v>
      </c>
      <c r="O11315" s="7">
        <v>3300.5520379999998</v>
      </c>
      <c r="P11315" s="7">
        <v>3601.9505770000001</v>
      </c>
      <c r="Q11315" s="7">
        <v>1993.2075440000001</v>
      </c>
      <c r="R11315" s="7">
        <v>1647.5252640000001</v>
      </c>
      <c r="S11315" s="7">
        <v>2519.7032749999998</v>
      </c>
      <c r="T11315" s="7"/>
    </row>
    <row r="11316" spans="1:20" x14ac:dyDescent="0.35">
      <c r="A11316" s="6" t="s">
        <v>185</v>
      </c>
      <c r="B11316" s="6" t="s">
        <v>216</v>
      </c>
      <c r="C11316" s="6" t="s">
        <v>769</v>
      </c>
      <c r="D11316" s="6" t="s">
        <v>749</v>
      </c>
      <c r="E11316" s="6" t="s">
        <v>439</v>
      </c>
      <c r="F11316" s="6" t="s">
        <v>444</v>
      </c>
      <c r="G11316" s="6" t="s">
        <v>445</v>
      </c>
      <c r="H11316" s="7">
        <v>20.225441</v>
      </c>
      <c r="I11316" s="7">
        <v>27.199731</v>
      </c>
      <c r="J11316" s="7">
        <v>96.942631000000006</v>
      </c>
      <c r="K11316" s="7">
        <v>68.122598999999994</v>
      </c>
      <c r="L11316" s="7">
        <v>28.156169999999999</v>
      </c>
      <c r="M11316" s="7">
        <v>38.957951000000001</v>
      </c>
      <c r="N11316" s="7">
        <v>89.015990000000002</v>
      </c>
      <c r="O11316" s="7">
        <v>69.010906000000006</v>
      </c>
      <c r="P11316" s="7">
        <v>81.711116000000004</v>
      </c>
      <c r="Q11316" s="7">
        <v>53.258187999999997</v>
      </c>
      <c r="R11316" s="7">
        <v>48.977116000000002</v>
      </c>
      <c r="S11316" s="7">
        <v>83.177513000000005</v>
      </c>
      <c r="T11316" s="7"/>
    </row>
    <row r="11317" spans="1:20" x14ac:dyDescent="0.35">
      <c r="A11317" s="6" t="s">
        <v>185</v>
      </c>
      <c r="B11317" s="6" t="s">
        <v>216</v>
      </c>
      <c r="C11317" s="6" t="s">
        <v>769</v>
      </c>
      <c r="D11317" s="6" t="s">
        <v>749</v>
      </c>
      <c r="E11317" s="6" t="s">
        <v>439</v>
      </c>
      <c r="F11317" s="6" t="s">
        <v>448</v>
      </c>
      <c r="G11317" s="6" t="s">
        <v>449</v>
      </c>
      <c r="H11317" s="6"/>
      <c r="I11317" s="7">
        <v>12.68052</v>
      </c>
      <c r="J11317" s="7">
        <v>31.7013</v>
      </c>
      <c r="K11317" s="7">
        <v>0</v>
      </c>
      <c r="L11317" s="7">
        <v>0</v>
      </c>
      <c r="M11317" s="7">
        <v>0</v>
      </c>
      <c r="N11317" s="7">
        <v>0</v>
      </c>
      <c r="O11317" s="7">
        <v>0</v>
      </c>
      <c r="P11317" s="7">
        <v>0</v>
      </c>
      <c r="Q11317" s="7">
        <v>0</v>
      </c>
      <c r="R11317" s="7">
        <v>0</v>
      </c>
      <c r="S11317" s="7">
        <v>0</v>
      </c>
      <c r="T11317" s="7"/>
    </row>
    <row r="11318" spans="1:20" x14ac:dyDescent="0.35">
      <c r="A11318" s="6" t="s">
        <v>185</v>
      </c>
      <c r="B11318" s="6" t="s">
        <v>216</v>
      </c>
      <c r="C11318" s="6" t="s">
        <v>769</v>
      </c>
      <c r="D11318" s="6" t="s">
        <v>749</v>
      </c>
      <c r="E11318" s="6" t="s">
        <v>439</v>
      </c>
      <c r="F11318" s="6" t="s">
        <v>450</v>
      </c>
      <c r="G11318" s="6" t="s">
        <v>451</v>
      </c>
      <c r="H11318" s="7">
        <v>1044.0294799999999</v>
      </c>
      <c r="I11318" s="7">
        <v>3201.8312999999998</v>
      </c>
      <c r="J11318" s="7">
        <v>7352.5881799999997</v>
      </c>
      <c r="K11318" s="7">
        <v>3740.9826979999998</v>
      </c>
      <c r="L11318" s="7">
        <v>2484.5346460000001</v>
      </c>
      <c r="M11318" s="7">
        <v>2825.0498480000001</v>
      </c>
      <c r="N11318" s="7">
        <v>2431.9804880000002</v>
      </c>
      <c r="O11318" s="7">
        <v>2166.7526240000002</v>
      </c>
      <c r="P11318" s="7">
        <v>2395.1841100000001</v>
      </c>
      <c r="Q11318" s="7">
        <v>1121.0095240000001</v>
      </c>
      <c r="R11318" s="7">
        <v>1390.7876799999999</v>
      </c>
      <c r="S11318" s="7">
        <v>2380.6462449999999</v>
      </c>
      <c r="T11318" s="7"/>
    </row>
    <row r="11319" spans="1:20" x14ac:dyDescent="0.35">
      <c r="A11319" s="6" t="s">
        <v>185</v>
      </c>
      <c r="B11319" s="6" t="s">
        <v>216</v>
      </c>
      <c r="C11319" s="6" t="s">
        <v>769</v>
      </c>
      <c r="D11319" s="6" t="s">
        <v>749</v>
      </c>
      <c r="E11319" s="6" t="s">
        <v>439</v>
      </c>
      <c r="F11319" s="6" t="s">
        <v>452</v>
      </c>
      <c r="G11319" s="6" t="s">
        <v>453</v>
      </c>
      <c r="H11319" s="7">
        <v>650.51067599999999</v>
      </c>
      <c r="I11319" s="7">
        <v>388.023912</v>
      </c>
      <c r="J11319" s="7">
        <v>32.335326000000002</v>
      </c>
      <c r="K11319" s="7">
        <v>0</v>
      </c>
      <c r="L11319" s="7">
        <v>0</v>
      </c>
      <c r="M11319" s="7">
        <v>0</v>
      </c>
      <c r="N11319" s="7">
        <v>0</v>
      </c>
      <c r="O11319" s="7">
        <v>0</v>
      </c>
      <c r="P11319" s="7">
        <v>0</v>
      </c>
      <c r="Q11319" s="7">
        <v>0</v>
      </c>
      <c r="R11319" s="7">
        <v>0</v>
      </c>
      <c r="S11319" s="7">
        <v>0</v>
      </c>
      <c r="T11319" s="7"/>
    </row>
    <row r="11320" spans="1:20" x14ac:dyDescent="0.35">
      <c r="A11320" s="6" t="s">
        <v>185</v>
      </c>
      <c r="B11320" s="6" t="s">
        <v>216</v>
      </c>
      <c r="C11320" s="6" t="s">
        <v>769</v>
      </c>
      <c r="D11320" s="6" t="s">
        <v>749</v>
      </c>
      <c r="E11320" s="6" t="s">
        <v>439</v>
      </c>
      <c r="F11320" s="6" t="s">
        <v>454</v>
      </c>
      <c r="G11320" s="6" t="s">
        <v>455</v>
      </c>
      <c r="H11320" s="7">
        <v>117.928836</v>
      </c>
      <c r="I11320" s="7">
        <v>9.5103899999999992</v>
      </c>
      <c r="J11320" s="7">
        <v>39.943638</v>
      </c>
      <c r="K11320" s="7">
        <v>74.181042000000005</v>
      </c>
      <c r="L11320" s="7">
        <v>51.659576000000001</v>
      </c>
      <c r="M11320" s="7">
        <v>73.883742999999996</v>
      </c>
      <c r="N11320" s="7">
        <v>95.210431999999997</v>
      </c>
      <c r="O11320" s="7">
        <v>58.574551999999997</v>
      </c>
      <c r="P11320" s="7">
        <v>114.03453</v>
      </c>
      <c r="Q11320" s="7">
        <v>65.402388000000002</v>
      </c>
      <c r="R11320" s="7">
        <v>33.619922000000003</v>
      </c>
      <c r="S11320" s="7">
        <v>49.187556999999998</v>
      </c>
      <c r="T11320" s="7"/>
    </row>
    <row r="11321" spans="1:20" x14ac:dyDescent="0.35">
      <c r="A11321" s="6" t="s">
        <v>185</v>
      </c>
      <c r="B11321" s="6" t="s">
        <v>216</v>
      </c>
      <c r="C11321" s="6" t="s">
        <v>769</v>
      </c>
      <c r="D11321" s="6" t="s">
        <v>749</v>
      </c>
      <c r="E11321" s="6" t="s">
        <v>439</v>
      </c>
      <c r="F11321" s="6" t="s">
        <v>456</v>
      </c>
      <c r="G11321" s="6" t="s">
        <v>457</v>
      </c>
      <c r="H11321" s="7">
        <v>154.068318</v>
      </c>
      <c r="I11321" s="7">
        <v>74.181042000000005</v>
      </c>
      <c r="J11321" s="7">
        <v>91.299744000000004</v>
      </c>
      <c r="K11321" s="7">
        <v>121.16025999999999</v>
      </c>
      <c r="L11321" s="7">
        <v>95.553691000000001</v>
      </c>
      <c r="M11321" s="7">
        <v>110.34291</v>
      </c>
      <c r="N11321" s="7">
        <v>87.937299999999993</v>
      </c>
      <c r="O11321" s="7">
        <v>74.541219999999996</v>
      </c>
      <c r="P11321" s="7">
        <v>69.038225999999995</v>
      </c>
      <c r="Q11321" s="7">
        <v>49.518617999999996</v>
      </c>
      <c r="R11321" s="7">
        <v>40.901626</v>
      </c>
      <c r="S11321" s="7">
        <v>63.886218999999997</v>
      </c>
      <c r="T11321" s="7"/>
    </row>
    <row r="11322" spans="1:20" x14ac:dyDescent="0.35">
      <c r="A11322" s="6" t="s">
        <v>185</v>
      </c>
      <c r="B11322" s="6" t="s">
        <v>216</v>
      </c>
      <c r="C11322" s="6" t="s">
        <v>769</v>
      </c>
      <c r="D11322" s="6" t="s">
        <v>749</v>
      </c>
      <c r="E11322" s="6" t="s">
        <v>439</v>
      </c>
      <c r="F11322" s="6" t="s">
        <v>458</v>
      </c>
      <c r="G11322" s="6" t="s">
        <v>459</v>
      </c>
      <c r="H11322" s="7">
        <v>6.3402599999999998</v>
      </c>
      <c r="I11322" s="6"/>
      <c r="J11322" s="7">
        <v>25.361039999999999</v>
      </c>
      <c r="K11322" s="7">
        <v>41.020778</v>
      </c>
      <c r="L11322" s="7">
        <v>35.523187999999998</v>
      </c>
      <c r="M11322" s="7">
        <v>41.020251000000002</v>
      </c>
      <c r="N11322" s="7">
        <v>72.243409999999997</v>
      </c>
      <c r="O11322" s="7">
        <v>62.792065999999998</v>
      </c>
      <c r="P11322" s="7">
        <v>58.156264999999998</v>
      </c>
      <c r="Q11322" s="7">
        <v>22.705248000000001</v>
      </c>
      <c r="R11322" s="7">
        <v>18.85981</v>
      </c>
      <c r="S11322" s="7">
        <v>25.150435000000002</v>
      </c>
      <c r="T11322" s="7"/>
    </row>
    <row r="11323" spans="1:20" x14ac:dyDescent="0.35">
      <c r="A11323" s="6" t="s">
        <v>185</v>
      </c>
      <c r="B11323" s="6" t="s">
        <v>216</v>
      </c>
      <c r="C11323" s="6" t="s">
        <v>769</v>
      </c>
      <c r="D11323" s="6" t="s">
        <v>749</v>
      </c>
      <c r="E11323" s="6" t="s">
        <v>439</v>
      </c>
      <c r="F11323" s="6" t="s">
        <v>460</v>
      </c>
      <c r="G11323" s="6" t="s">
        <v>461</v>
      </c>
      <c r="H11323" s="7">
        <v>8.3691479999999991</v>
      </c>
      <c r="I11323" s="6"/>
      <c r="J11323" s="6"/>
      <c r="K11323" s="7">
        <v>2.0922869999999998</v>
      </c>
      <c r="L11323" s="7">
        <v>7.1662129999999999</v>
      </c>
      <c r="M11323" s="7">
        <v>8.2749749999999995</v>
      </c>
      <c r="N11323" s="7">
        <v>4.6432719999999996</v>
      </c>
      <c r="O11323" s="7">
        <v>9.3330789999999997</v>
      </c>
      <c r="P11323" s="7">
        <v>10.281025</v>
      </c>
      <c r="Q11323" s="7">
        <v>11.957508000000001</v>
      </c>
      <c r="R11323" s="7">
        <v>3.0046020000000002</v>
      </c>
      <c r="S11323" s="7">
        <v>2.9702229999999998</v>
      </c>
      <c r="T11323" s="7"/>
    </row>
    <row r="11324" spans="1:20" x14ac:dyDescent="0.35">
      <c r="A11324" s="6" t="s">
        <v>185</v>
      </c>
      <c r="B11324" s="6" t="s">
        <v>216</v>
      </c>
      <c r="C11324" s="6" t="s">
        <v>769</v>
      </c>
      <c r="D11324" s="6" t="s">
        <v>749</v>
      </c>
      <c r="E11324" s="6" t="s">
        <v>439</v>
      </c>
      <c r="F11324" s="6" t="s">
        <v>462</v>
      </c>
      <c r="G11324" s="6" t="s">
        <v>463</v>
      </c>
      <c r="H11324" s="7">
        <v>6.3402599999999998</v>
      </c>
      <c r="I11324" s="7">
        <v>6.3402599999999998</v>
      </c>
      <c r="J11324" s="7">
        <v>19.020779999999998</v>
      </c>
      <c r="K11324" s="7">
        <v>19.020779999999998</v>
      </c>
      <c r="L11324" s="7">
        <v>59.206007999999997</v>
      </c>
      <c r="M11324" s="7">
        <v>68.367091000000002</v>
      </c>
      <c r="N11324" s="7">
        <v>59.028854000000003</v>
      </c>
      <c r="O11324" s="7">
        <v>44.925280000000001</v>
      </c>
      <c r="P11324" s="7">
        <v>65.033062000000001</v>
      </c>
      <c r="Q11324" s="7">
        <v>28.595682</v>
      </c>
      <c r="R11324" s="7">
        <v>10.449804</v>
      </c>
      <c r="S11324" s="7">
        <v>20.656140000000001</v>
      </c>
      <c r="T11324" s="7"/>
    </row>
    <row r="11325" spans="1:20" x14ac:dyDescent="0.35">
      <c r="A11325" s="6" t="s">
        <v>185</v>
      </c>
      <c r="B11325" s="6" t="s">
        <v>216</v>
      </c>
      <c r="C11325" s="6" t="s">
        <v>769</v>
      </c>
      <c r="D11325" s="6" t="s">
        <v>749</v>
      </c>
      <c r="E11325" s="6" t="s">
        <v>439</v>
      </c>
      <c r="F11325" s="6" t="s">
        <v>464</v>
      </c>
      <c r="G11325" s="6" t="s">
        <v>465</v>
      </c>
      <c r="H11325" s="6"/>
      <c r="I11325" s="6"/>
      <c r="J11325" s="6"/>
      <c r="K11325" s="7">
        <v>0</v>
      </c>
      <c r="L11325" s="7">
        <v>0</v>
      </c>
      <c r="M11325" s="7">
        <v>0</v>
      </c>
      <c r="N11325" s="7">
        <v>21.991461999999999</v>
      </c>
      <c r="O11325" s="7">
        <v>12.736765999999999</v>
      </c>
      <c r="P11325" s="7">
        <v>46.487746999999999</v>
      </c>
      <c r="Q11325" s="7">
        <v>15.343959999999999</v>
      </c>
      <c r="R11325" s="7">
        <v>14.586600000000001</v>
      </c>
      <c r="S11325" s="7">
        <v>14.800836</v>
      </c>
      <c r="T11325" s="7"/>
    </row>
    <row r="11326" spans="1:20" x14ac:dyDescent="0.35">
      <c r="A11326" s="6" t="s">
        <v>185</v>
      </c>
      <c r="B11326" s="6" t="s">
        <v>216</v>
      </c>
      <c r="C11326" s="6" t="s">
        <v>769</v>
      </c>
      <c r="D11326" s="6" t="s">
        <v>749</v>
      </c>
      <c r="E11326" s="6" t="s">
        <v>439</v>
      </c>
      <c r="F11326" s="6" t="s">
        <v>468</v>
      </c>
      <c r="G11326" s="6" t="s">
        <v>469</v>
      </c>
      <c r="H11326" s="7">
        <v>411.48311000000001</v>
      </c>
      <c r="I11326" s="7">
        <v>315.237908</v>
      </c>
      <c r="J11326" s="7">
        <v>48.820030000000003</v>
      </c>
      <c r="K11326" s="7">
        <v>274.31772599999999</v>
      </c>
      <c r="L11326" s="7">
        <v>452.74647599999997</v>
      </c>
      <c r="M11326" s="7">
        <v>558.81735300000003</v>
      </c>
      <c r="N11326" s="7">
        <v>560.21689200000003</v>
      </c>
      <c r="O11326" s="7">
        <v>981.97562700000003</v>
      </c>
      <c r="P11326" s="7">
        <v>1423.4682749999999</v>
      </c>
      <c r="Q11326" s="7">
        <v>815.743112</v>
      </c>
      <c r="R11326" s="7">
        <v>194.67090999999999</v>
      </c>
      <c r="S11326" s="7">
        <v>109.225523</v>
      </c>
      <c r="T11326" s="7"/>
    </row>
    <row r="11327" spans="1:20" x14ac:dyDescent="0.35">
      <c r="A11327" s="6" t="s">
        <v>185</v>
      </c>
      <c r="B11327" s="6" t="s">
        <v>216</v>
      </c>
      <c r="C11327" s="6" t="s">
        <v>769</v>
      </c>
      <c r="D11327" s="6" t="s">
        <v>749</v>
      </c>
      <c r="E11327" s="6" t="s">
        <v>439</v>
      </c>
      <c r="F11327" s="6" t="s">
        <v>470</v>
      </c>
      <c r="G11327" s="6" t="s">
        <v>471</v>
      </c>
      <c r="H11327" s="6"/>
      <c r="I11327" s="7">
        <v>266.29092000000003</v>
      </c>
      <c r="J11327" s="7">
        <v>553.71604000000002</v>
      </c>
      <c r="K11327" s="7">
        <v>422.49523699999997</v>
      </c>
      <c r="L11327" s="7">
        <v>567.27928399999996</v>
      </c>
      <c r="M11327" s="7">
        <v>692.85338000000002</v>
      </c>
      <c r="N11327" s="7">
        <v>1135.919036</v>
      </c>
      <c r="O11327" s="7">
        <v>1032.5923459999999</v>
      </c>
      <c r="P11327" s="7">
        <v>1130.68146</v>
      </c>
      <c r="Q11327" s="7">
        <v>443.44198399999999</v>
      </c>
      <c r="R11327" s="7">
        <v>381.38204400000001</v>
      </c>
      <c r="S11327" s="7">
        <v>544.76277900000002</v>
      </c>
      <c r="T11327" s="7"/>
    </row>
    <row r="11328" spans="1:20" x14ac:dyDescent="0.35">
      <c r="A11328" s="6" t="s">
        <v>185</v>
      </c>
      <c r="B11328" s="6" t="s">
        <v>216</v>
      </c>
      <c r="C11328" s="6" t="s">
        <v>769</v>
      </c>
      <c r="D11328" s="6" t="s">
        <v>749</v>
      </c>
      <c r="E11328" s="6" t="s">
        <v>472</v>
      </c>
      <c r="F11328" s="6" t="s">
        <v>473</v>
      </c>
      <c r="G11328" s="6" t="s">
        <v>474</v>
      </c>
      <c r="H11328" s="7">
        <v>670.48249499999997</v>
      </c>
      <c r="I11328" s="7">
        <v>1887.8124150000001</v>
      </c>
      <c r="J11328" s="7">
        <v>1604.0857800000001</v>
      </c>
      <c r="K11328" s="7">
        <v>1210.426463</v>
      </c>
      <c r="L11328" s="7">
        <v>1453.2798310000001</v>
      </c>
      <c r="M11328" s="7">
        <v>1774.4306140000001</v>
      </c>
      <c r="N11328" s="7">
        <v>1591.4715200000001</v>
      </c>
      <c r="O11328" s="7">
        <v>1084.52648</v>
      </c>
      <c r="P11328" s="7">
        <v>1436.90481</v>
      </c>
      <c r="Q11328" s="7">
        <v>639.66082800000004</v>
      </c>
      <c r="R11328" s="7">
        <v>899.78016400000001</v>
      </c>
      <c r="S11328" s="7">
        <v>1667.879895</v>
      </c>
      <c r="T11328" s="7"/>
    </row>
    <row r="11329" spans="1:20" x14ac:dyDescent="0.35">
      <c r="A11329" s="6" t="s">
        <v>185</v>
      </c>
      <c r="B11329" s="6" t="s">
        <v>216</v>
      </c>
      <c r="C11329" s="6" t="s">
        <v>769</v>
      </c>
      <c r="D11329" s="6" t="s">
        <v>749</v>
      </c>
      <c r="E11329" s="6" t="s">
        <v>472</v>
      </c>
      <c r="F11329" s="6" t="s">
        <v>475</v>
      </c>
      <c r="G11329" s="6" t="s">
        <v>476</v>
      </c>
      <c r="H11329" s="7">
        <v>1965.4806000000001</v>
      </c>
      <c r="I11329" s="7">
        <v>2826.1708950000002</v>
      </c>
      <c r="J11329" s="7">
        <v>1353.6455100000001</v>
      </c>
      <c r="K11329" s="7">
        <v>2389.0801839999999</v>
      </c>
      <c r="L11329" s="7">
        <v>2320.0441000000001</v>
      </c>
      <c r="M11329" s="7">
        <v>2860.9310070000001</v>
      </c>
      <c r="N11329" s="7">
        <v>696.49395000000004</v>
      </c>
      <c r="O11329" s="7">
        <v>474.50420600000001</v>
      </c>
      <c r="P11329" s="7">
        <v>628.280665</v>
      </c>
      <c r="Q11329" s="7">
        <v>153.84952000000001</v>
      </c>
      <c r="R11329" s="7">
        <v>216.03263200000001</v>
      </c>
      <c r="S11329" s="7">
        <v>401.73060299999997</v>
      </c>
      <c r="T11329" s="7"/>
    </row>
    <row r="11330" spans="1:20" x14ac:dyDescent="0.35">
      <c r="A11330" s="6" t="s">
        <v>185</v>
      </c>
      <c r="B11330" s="6" t="s">
        <v>216</v>
      </c>
      <c r="C11330" s="6" t="s">
        <v>769</v>
      </c>
      <c r="D11330" s="6" t="s">
        <v>749</v>
      </c>
      <c r="E11330" s="6" t="s">
        <v>472</v>
      </c>
      <c r="F11330" s="6" t="s">
        <v>477</v>
      </c>
      <c r="G11330" s="6" t="s">
        <v>478</v>
      </c>
      <c r="H11330" s="7">
        <v>133.14546000000001</v>
      </c>
      <c r="I11330" s="7">
        <v>133.14546000000001</v>
      </c>
      <c r="J11330" s="7">
        <v>195.49135000000001</v>
      </c>
      <c r="K11330" s="7">
        <v>171.18701999999999</v>
      </c>
      <c r="L11330" s="7">
        <v>256.34839399999998</v>
      </c>
      <c r="M11330" s="7">
        <v>312.08281699999998</v>
      </c>
      <c r="N11330" s="7">
        <v>809.30666799999995</v>
      </c>
      <c r="O11330" s="7">
        <v>490.04760599999997</v>
      </c>
      <c r="P11330" s="7">
        <v>731.98482999999999</v>
      </c>
      <c r="Q11330" s="7">
        <v>300.72608000000002</v>
      </c>
      <c r="R11330" s="7">
        <v>313.96614599999998</v>
      </c>
      <c r="S11330" s="7">
        <v>581.579656</v>
      </c>
      <c r="T11330" s="7"/>
    </row>
    <row r="11331" spans="1:20" x14ac:dyDescent="0.35">
      <c r="A11331" s="6" t="s">
        <v>185</v>
      </c>
      <c r="B11331" s="6" t="s">
        <v>216</v>
      </c>
      <c r="C11331" s="6" t="s">
        <v>769</v>
      </c>
      <c r="D11331" s="6" t="s">
        <v>749</v>
      </c>
      <c r="E11331" s="6" t="s">
        <v>472</v>
      </c>
      <c r="F11331" s="6" t="s">
        <v>479</v>
      </c>
      <c r="G11331" s="6" t="s">
        <v>480</v>
      </c>
      <c r="H11331" s="7">
        <v>266.29092000000003</v>
      </c>
      <c r="I11331" s="7">
        <v>138.42901000000001</v>
      </c>
      <c r="J11331" s="7">
        <v>506.16408999999999</v>
      </c>
      <c r="K11331" s="7">
        <v>441.84675800000002</v>
      </c>
      <c r="L11331" s="7">
        <v>660.48318300000005</v>
      </c>
      <c r="M11331" s="7">
        <v>799.20948399999997</v>
      </c>
      <c r="N11331" s="7">
        <v>446.65274199999999</v>
      </c>
      <c r="O11331" s="7">
        <v>271.716317</v>
      </c>
      <c r="P11331" s="7">
        <v>403.56222000000002</v>
      </c>
      <c r="Q11331" s="7">
        <v>262.353184</v>
      </c>
      <c r="R11331" s="7">
        <v>275.07101399999999</v>
      </c>
      <c r="S11331" s="7">
        <v>509.44092000000001</v>
      </c>
      <c r="T11331" s="7"/>
    </row>
    <row r="11332" spans="1:20" x14ac:dyDescent="0.35">
      <c r="A11332" s="6" t="s">
        <v>185</v>
      </c>
      <c r="B11332" s="6" t="s">
        <v>216</v>
      </c>
      <c r="C11332" s="6" t="s">
        <v>769</v>
      </c>
      <c r="D11332" s="6" t="s">
        <v>749</v>
      </c>
      <c r="E11332" s="6" t="s">
        <v>472</v>
      </c>
      <c r="F11332" s="6" t="s">
        <v>481</v>
      </c>
      <c r="G11332" s="6" t="s">
        <v>482</v>
      </c>
      <c r="H11332" s="7">
        <v>910.88401999999996</v>
      </c>
      <c r="I11332" s="7">
        <v>1094.7515599999999</v>
      </c>
      <c r="J11332" s="7">
        <v>278.97143999999997</v>
      </c>
      <c r="K11332" s="7">
        <v>331.045751</v>
      </c>
      <c r="L11332" s="7">
        <v>1133.8626320000001</v>
      </c>
      <c r="M11332" s="7">
        <v>1373.1318429999999</v>
      </c>
      <c r="N11332" s="7">
        <v>963.38078800000005</v>
      </c>
      <c r="O11332" s="7">
        <v>814.430252</v>
      </c>
      <c r="P11332" s="7">
        <v>1208.3515199999999</v>
      </c>
      <c r="Q11332" s="7">
        <v>943.46710399999995</v>
      </c>
      <c r="R11332" s="7">
        <v>632.59671600000001</v>
      </c>
      <c r="S11332" s="7">
        <v>1250.8786869999999</v>
      </c>
      <c r="T11332" s="7"/>
    </row>
    <row r="11333" spans="1:20" x14ac:dyDescent="0.35">
      <c r="A11333" s="6" t="s">
        <v>185</v>
      </c>
      <c r="B11333" s="6" t="s">
        <v>216</v>
      </c>
      <c r="C11333" s="6" t="s">
        <v>769</v>
      </c>
      <c r="D11333" s="6" t="s">
        <v>749</v>
      </c>
      <c r="E11333" s="6" t="s">
        <v>472</v>
      </c>
      <c r="F11333" s="6" t="s">
        <v>483</v>
      </c>
      <c r="G11333" s="6" t="s">
        <v>484</v>
      </c>
      <c r="H11333" s="7">
        <v>3136.8436350000002</v>
      </c>
      <c r="I11333" s="7">
        <v>3545.7904050000002</v>
      </c>
      <c r="J11333" s="7">
        <v>3422.1553349999999</v>
      </c>
      <c r="K11333" s="7">
        <v>3483.4989329999999</v>
      </c>
      <c r="L11333" s="7">
        <v>3870.5791640000002</v>
      </c>
      <c r="M11333" s="7">
        <v>4722.1566590000002</v>
      </c>
      <c r="N11333" s="7">
        <v>3340.9032200000001</v>
      </c>
      <c r="O11333" s="7">
        <v>2276.9666539999998</v>
      </c>
      <c r="P11333" s="7">
        <v>3017.733604</v>
      </c>
      <c r="Q11333" s="7">
        <v>1215.8574880000001</v>
      </c>
      <c r="R11333" s="7">
        <v>1709.154348</v>
      </c>
      <c r="S11333" s="7">
        <v>3171.036333</v>
      </c>
      <c r="T11333" s="7"/>
    </row>
    <row r="11334" spans="1:20" x14ac:dyDescent="0.35">
      <c r="A11334" s="6" t="s">
        <v>185</v>
      </c>
      <c r="B11334" s="6" t="s">
        <v>216</v>
      </c>
      <c r="C11334" s="6" t="s">
        <v>769</v>
      </c>
      <c r="D11334" s="6" t="s">
        <v>749</v>
      </c>
      <c r="E11334" s="6" t="s">
        <v>472</v>
      </c>
      <c r="F11334" s="6" t="s">
        <v>485</v>
      </c>
      <c r="G11334" s="6" t="s">
        <v>486</v>
      </c>
      <c r="H11334" s="7">
        <v>133.14546000000001</v>
      </c>
      <c r="I11334" s="7">
        <v>133.14546000000001</v>
      </c>
      <c r="J11334" s="7">
        <v>580.13378999999998</v>
      </c>
      <c r="K11334" s="7">
        <v>276.85802000000001</v>
      </c>
      <c r="L11334" s="7">
        <v>436.58182099999999</v>
      </c>
      <c r="M11334" s="7">
        <v>526.08024399999999</v>
      </c>
      <c r="N11334" s="7">
        <v>952.047954</v>
      </c>
      <c r="O11334" s="7">
        <v>578.04555700000003</v>
      </c>
      <c r="P11334" s="7">
        <v>862.83395599999994</v>
      </c>
      <c r="Q11334" s="7">
        <v>671.15875600000004</v>
      </c>
      <c r="R11334" s="7">
        <v>703.46938799999998</v>
      </c>
      <c r="S11334" s="7">
        <v>1300.6112370000001</v>
      </c>
      <c r="T11334" s="7"/>
    </row>
    <row r="11335" spans="1:20" x14ac:dyDescent="0.35">
      <c r="A11335" s="6" t="s">
        <v>185</v>
      </c>
      <c r="B11335" s="6" t="s">
        <v>216</v>
      </c>
      <c r="C11335" s="6" t="s">
        <v>769</v>
      </c>
      <c r="D11335" s="6" t="s">
        <v>749</v>
      </c>
      <c r="E11335" s="6" t="s">
        <v>472</v>
      </c>
      <c r="F11335" s="6" t="s">
        <v>487</v>
      </c>
      <c r="G11335" s="6" t="s">
        <v>488</v>
      </c>
      <c r="H11335" s="7">
        <v>1130.6796999999999</v>
      </c>
      <c r="I11335" s="7">
        <v>934.13163999999995</v>
      </c>
      <c r="J11335" s="7">
        <v>344.48746</v>
      </c>
      <c r="K11335" s="7">
        <v>396.16008099999999</v>
      </c>
      <c r="L11335" s="7">
        <v>1135.0595699999999</v>
      </c>
      <c r="M11335" s="7">
        <v>1395.6732139999999</v>
      </c>
      <c r="N11335" s="7">
        <v>313.54433599999999</v>
      </c>
      <c r="O11335" s="7">
        <v>265.507744</v>
      </c>
      <c r="P11335" s="7">
        <v>393.44732499999998</v>
      </c>
      <c r="Q11335" s="7">
        <v>588.05830000000003</v>
      </c>
      <c r="R11335" s="7">
        <v>394.416292</v>
      </c>
      <c r="S11335" s="7">
        <v>779.74963500000001</v>
      </c>
      <c r="T11335" s="7"/>
    </row>
    <row r="11336" spans="1:20" x14ac:dyDescent="0.35">
      <c r="A11336" s="6" t="s">
        <v>185</v>
      </c>
      <c r="B11336" s="6" t="s">
        <v>216</v>
      </c>
      <c r="C11336" s="6" t="s">
        <v>769</v>
      </c>
      <c r="D11336" s="6" t="s">
        <v>749</v>
      </c>
      <c r="E11336" s="6" t="s">
        <v>472</v>
      </c>
      <c r="F11336" s="6" t="s">
        <v>489</v>
      </c>
      <c r="G11336" s="6" t="s">
        <v>490</v>
      </c>
      <c r="H11336" s="7">
        <v>642.47968000000003</v>
      </c>
      <c r="I11336" s="7">
        <v>697.42859999999996</v>
      </c>
      <c r="J11336" s="7">
        <v>293.76537999999999</v>
      </c>
      <c r="K11336" s="7">
        <v>319.18332199999998</v>
      </c>
      <c r="L11336" s="7">
        <v>735.79577400000005</v>
      </c>
      <c r="M11336" s="7">
        <v>903.51853500000004</v>
      </c>
      <c r="N11336" s="7">
        <v>521.73646799999995</v>
      </c>
      <c r="O11336" s="7">
        <v>440.98743999999999</v>
      </c>
      <c r="P11336" s="7">
        <v>654.970508</v>
      </c>
      <c r="Q11336" s="7">
        <v>628.18524600000001</v>
      </c>
      <c r="R11336" s="7">
        <v>421.59705000000002</v>
      </c>
      <c r="S11336" s="7">
        <v>832.67236500000001</v>
      </c>
      <c r="T11336" s="7"/>
    </row>
    <row r="11337" spans="1:20" x14ac:dyDescent="0.35">
      <c r="A11337" s="6" t="s">
        <v>185</v>
      </c>
      <c r="B11337" s="6" t="s">
        <v>216</v>
      </c>
      <c r="C11337" s="6" t="s">
        <v>769</v>
      </c>
      <c r="D11337" s="6" t="s">
        <v>749</v>
      </c>
      <c r="E11337" s="6" t="s">
        <v>472</v>
      </c>
      <c r="F11337" s="6" t="s">
        <v>491</v>
      </c>
      <c r="G11337" s="6" t="s">
        <v>492</v>
      </c>
      <c r="H11337" s="7">
        <v>431.13767999999999</v>
      </c>
      <c r="I11337" s="7">
        <v>887.63639999999998</v>
      </c>
      <c r="J11337" s="7">
        <v>131.03203999999999</v>
      </c>
      <c r="K11337" s="7">
        <v>145.30260699999999</v>
      </c>
      <c r="L11337" s="7">
        <v>778.226136</v>
      </c>
      <c r="M11337" s="7">
        <v>948.83203100000003</v>
      </c>
      <c r="N11337" s="7">
        <v>396.320854</v>
      </c>
      <c r="O11337" s="7">
        <v>335.16609199999999</v>
      </c>
      <c r="P11337" s="7">
        <v>496.99657999999999</v>
      </c>
      <c r="Q11337" s="7">
        <v>938.63441599999999</v>
      </c>
      <c r="R11337" s="7">
        <v>629.17605700000001</v>
      </c>
      <c r="S11337" s="7">
        <v>1244.11346</v>
      </c>
      <c r="T11337" s="7"/>
    </row>
    <row r="11338" spans="1:20" x14ac:dyDescent="0.35">
      <c r="A11338" s="6" t="s">
        <v>185</v>
      </c>
      <c r="B11338" s="6" t="s">
        <v>216</v>
      </c>
      <c r="C11338" s="6" t="s">
        <v>769</v>
      </c>
      <c r="D11338" s="6" t="s">
        <v>749</v>
      </c>
      <c r="E11338" s="6" t="s">
        <v>472</v>
      </c>
      <c r="F11338" s="6" t="s">
        <v>493</v>
      </c>
      <c r="G11338" s="6" t="s">
        <v>494</v>
      </c>
      <c r="H11338" s="7">
        <v>266.29092000000003</v>
      </c>
      <c r="I11338" s="7">
        <v>138.42901000000001</v>
      </c>
      <c r="J11338" s="7">
        <v>600.21127999999999</v>
      </c>
      <c r="K11338" s="7">
        <v>350.96969799999999</v>
      </c>
      <c r="L11338" s="7">
        <v>488.98237799999998</v>
      </c>
      <c r="M11338" s="7">
        <v>590.72658000000001</v>
      </c>
      <c r="N11338" s="7">
        <v>712.77734399999997</v>
      </c>
      <c r="O11338" s="7">
        <v>433.76261599999998</v>
      </c>
      <c r="P11338" s="7">
        <v>646.125542</v>
      </c>
      <c r="Q11338" s="7">
        <v>529.90088400000002</v>
      </c>
      <c r="R11338" s="7">
        <v>555.17106000000001</v>
      </c>
      <c r="S11338" s="7">
        <v>1027.1023150000001</v>
      </c>
      <c r="T11338" s="7"/>
    </row>
    <row r="11339" spans="1:20" x14ac:dyDescent="0.35">
      <c r="A11339" s="6" t="s">
        <v>185</v>
      </c>
      <c r="B11339" s="6" t="s">
        <v>216</v>
      </c>
      <c r="C11339" s="6" t="s">
        <v>769</v>
      </c>
      <c r="D11339" s="6" t="s">
        <v>749</v>
      </c>
      <c r="E11339" s="6" t="s">
        <v>472</v>
      </c>
      <c r="F11339" s="6" t="s">
        <v>495</v>
      </c>
      <c r="G11339" s="6" t="s">
        <v>496</v>
      </c>
      <c r="H11339" s="7">
        <v>2285.6637300000002</v>
      </c>
      <c r="I11339" s="7">
        <v>3618.703395</v>
      </c>
      <c r="J11339" s="7">
        <v>2388.692955</v>
      </c>
      <c r="K11339" s="7">
        <v>3417.4478749999998</v>
      </c>
      <c r="L11339" s="7">
        <v>3313.803668</v>
      </c>
      <c r="M11339" s="7">
        <v>4040.7041380000001</v>
      </c>
      <c r="N11339" s="7">
        <v>1951.159384</v>
      </c>
      <c r="O11339" s="7">
        <v>1330.198355</v>
      </c>
      <c r="P11339" s="7">
        <v>1761.84755</v>
      </c>
      <c r="Q11339" s="7">
        <v>1022.86504</v>
      </c>
      <c r="R11339" s="7">
        <v>1438.9402439999999</v>
      </c>
      <c r="S11339" s="7">
        <v>2669.835814</v>
      </c>
      <c r="T11339" s="7"/>
    </row>
    <row r="11340" spans="1:20" x14ac:dyDescent="0.35">
      <c r="A11340" s="6" t="s">
        <v>185</v>
      </c>
      <c r="B11340" s="6" t="s">
        <v>216</v>
      </c>
      <c r="C11340" s="6" t="s">
        <v>769</v>
      </c>
      <c r="D11340" s="6" t="s">
        <v>749</v>
      </c>
      <c r="E11340" s="6" t="s">
        <v>472</v>
      </c>
      <c r="F11340" s="6" t="s">
        <v>497</v>
      </c>
      <c r="G11340" s="6" t="s">
        <v>498</v>
      </c>
      <c r="H11340" s="7">
        <v>10.5671</v>
      </c>
      <c r="I11340" s="7">
        <v>7.3969699999999996</v>
      </c>
      <c r="J11340" s="7">
        <v>82.423379999999995</v>
      </c>
      <c r="K11340" s="7">
        <v>20.242899000000001</v>
      </c>
      <c r="L11340" s="7">
        <v>29.103532000000001</v>
      </c>
      <c r="M11340" s="7">
        <v>35.888559000000001</v>
      </c>
      <c r="N11340" s="7">
        <v>49.945822</v>
      </c>
      <c r="O11340" s="7">
        <v>30.186817000000001</v>
      </c>
      <c r="P11340" s="7">
        <v>40.689774999999997</v>
      </c>
      <c r="Q11340" s="7">
        <v>47.786132000000002</v>
      </c>
      <c r="R11340" s="7">
        <v>50.331012000000001</v>
      </c>
      <c r="S11340" s="7">
        <v>92.919690000000003</v>
      </c>
      <c r="T11340" s="7"/>
    </row>
    <row r="11341" spans="1:20" x14ac:dyDescent="0.35">
      <c r="A11341" s="6" t="s">
        <v>185</v>
      </c>
      <c r="B11341" s="6" t="s">
        <v>216</v>
      </c>
      <c r="C11341" s="6" t="s">
        <v>769</v>
      </c>
      <c r="D11341" s="6" t="s">
        <v>749</v>
      </c>
      <c r="E11341" s="6" t="s">
        <v>472</v>
      </c>
      <c r="F11341" s="6" t="s">
        <v>499</v>
      </c>
      <c r="G11341" s="6" t="s">
        <v>500</v>
      </c>
      <c r="H11341" s="7">
        <v>59.175759999999997</v>
      </c>
      <c r="I11341" s="6"/>
      <c r="J11341" s="7">
        <v>4.2268400000000002</v>
      </c>
      <c r="K11341" s="7">
        <v>138.43699100000001</v>
      </c>
      <c r="L11341" s="7">
        <v>63.663871999999998</v>
      </c>
      <c r="M11341" s="7">
        <v>80.402555000000007</v>
      </c>
      <c r="N11341" s="7">
        <v>89.891080000000002</v>
      </c>
      <c r="O11341" s="7">
        <v>75.874632000000005</v>
      </c>
      <c r="P11341" s="7">
        <v>101.73938200000001</v>
      </c>
      <c r="Q11341" s="7">
        <v>49.240397999999999</v>
      </c>
      <c r="R11341" s="7">
        <v>33.009923999999998</v>
      </c>
      <c r="S11341" s="7">
        <v>65.023359999999997</v>
      </c>
      <c r="T11341" s="7"/>
    </row>
    <row r="11342" spans="1:20" x14ac:dyDescent="0.35">
      <c r="A11342" s="6" t="s">
        <v>185</v>
      </c>
      <c r="B11342" s="6" t="s">
        <v>216</v>
      </c>
      <c r="C11342" s="6" t="s">
        <v>769</v>
      </c>
      <c r="D11342" s="6" t="s">
        <v>749</v>
      </c>
      <c r="E11342" s="6" t="s">
        <v>472</v>
      </c>
      <c r="F11342" s="6" t="s">
        <v>501</v>
      </c>
      <c r="G11342" s="6" t="s">
        <v>502</v>
      </c>
      <c r="H11342" s="7">
        <v>15.85065</v>
      </c>
      <c r="I11342" s="7">
        <v>210.81364500000001</v>
      </c>
      <c r="J11342" s="7">
        <v>131.560395</v>
      </c>
      <c r="K11342" s="7">
        <v>110.082588</v>
      </c>
      <c r="L11342" s="7">
        <v>217.126668</v>
      </c>
      <c r="M11342" s="7">
        <v>265.68565999999998</v>
      </c>
      <c r="N11342" s="7">
        <v>246.195168</v>
      </c>
      <c r="O11342" s="7">
        <v>168.17497</v>
      </c>
      <c r="P11342" s="7">
        <v>199.74370500000001</v>
      </c>
      <c r="Q11342" s="7">
        <v>125.47192800000001</v>
      </c>
      <c r="R11342" s="7">
        <v>176.27146099999999</v>
      </c>
      <c r="S11342" s="7">
        <v>326.781677</v>
      </c>
      <c r="T11342" s="7"/>
    </row>
    <row r="11343" spans="1:20" x14ac:dyDescent="0.35">
      <c r="A11343" s="6" t="s">
        <v>185</v>
      </c>
      <c r="B11343" s="6" t="s">
        <v>216</v>
      </c>
      <c r="C11343" s="6" t="s">
        <v>769</v>
      </c>
      <c r="D11343" s="6" t="s">
        <v>749</v>
      </c>
      <c r="E11343" s="6" t="s">
        <v>472</v>
      </c>
      <c r="F11343" s="6" t="s">
        <v>503</v>
      </c>
      <c r="G11343" s="6" t="s">
        <v>504</v>
      </c>
      <c r="H11343" s="7">
        <v>10.5671</v>
      </c>
      <c r="I11343" s="7">
        <v>12.68052</v>
      </c>
      <c r="J11343" s="7">
        <v>87.70693</v>
      </c>
      <c r="K11343" s="7">
        <v>28.664455</v>
      </c>
      <c r="L11343" s="7">
        <v>31.367100000000001</v>
      </c>
      <c r="M11343" s="7">
        <v>38.679837999999997</v>
      </c>
      <c r="N11343" s="7">
        <v>68.965376000000006</v>
      </c>
      <c r="O11343" s="7">
        <v>42.027819999999998</v>
      </c>
      <c r="P11343" s="7">
        <v>56.074693000000003</v>
      </c>
      <c r="Q11343" s="7">
        <v>9.4532399999999992</v>
      </c>
      <c r="R11343" s="7">
        <v>10.10974</v>
      </c>
      <c r="S11343" s="7">
        <v>18.520975</v>
      </c>
      <c r="T11343" s="7"/>
    </row>
    <row r="11344" spans="1:20" x14ac:dyDescent="0.35">
      <c r="A11344" s="6" t="s">
        <v>185</v>
      </c>
      <c r="B11344" s="6" t="s">
        <v>216</v>
      </c>
      <c r="C11344" s="6" t="s">
        <v>769</v>
      </c>
      <c r="D11344" s="6" t="s">
        <v>749</v>
      </c>
      <c r="E11344" s="6" t="s">
        <v>472</v>
      </c>
      <c r="F11344" s="6" t="s">
        <v>505</v>
      </c>
      <c r="G11344" s="6" t="s">
        <v>506</v>
      </c>
      <c r="H11344" s="7">
        <v>4.2268400000000002</v>
      </c>
      <c r="I11344" s="7">
        <v>8.4536800000000003</v>
      </c>
      <c r="J11344" s="7">
        <v>57.062339999999999</v>
      </c>
      <c r="K11344" s="7">
        <v>17.965600999999999</v>
      </c>
      <c r="L11344" s="7">
        <v>75.013068000000004</v>
      </c>
      <c r="M11344" s="7">
        <v>94.264972999999998</v>
      </c>
      <c r="N11344" s="7">
        <v>144.88135199999999</v>
      </c>
      <c r="O11344" s="7">
        <v>122.694816</v>
      </c>
      <c r="P11344" s="7">
        <v>163.50895</v>
      </c>
      <c r="Q11344" s="7">
        <v>59.707723999999999</v>
      </c>
      <c r="R11344" s="7">
        <v>40.155180000000001</v>
      </c>
      <c r="S11344" s="7">
        <v>79.144090000000006</v>
      </c>
      <c r="T11344" s="7"/>
    </row>
    <row r="11345" spans="1:20" x14ac:dyDescent="0.35">
      <c r="A11345" s="6" t="s">
        <v>185</v>
      </c>
      <c r="B11345" s="6" t="s">
        <v>216</v>
      </c>
      <c r="C11345" s="6" t="s">
        <v>769</v>
      </c>
      <c r="D11345" s="6" t="s">
        <v>749</v>
      </c>
      <c r="E11345" s="6" t="s">
        <v>472</v>
      </c>
      <c r="F11345" s="6" t="s">
        <v>507</v>
      </c>
      <c r="G11345" s="6" t="s">
        <v>508</v>
      </c>
      <c r="H11345" s="7">
        <v>106.199355</v>
      </c>
      <c r="I11345" s="7">
        <v>82.423379999999995</v>
      </c>
      <c r="J11345" s="7">
        <v>69.742859999999993</v>
      </c>
      <c r="K11345" s="7">
        <v>147.38234600000001</v>
      </c>
      <c r="L11345" s="7">
        <v>146.27871400000001</v>
      </c>
      <c r="M11345" s="7">
        <v>180.382105</v>
      </c>
      <c r="N11345" s="7">
        <v>238.95453599999999</v>
      </c>
      <c r="O11345" s="7">
        <v>162.92636400000001</v>
      </c>
      <c r="P11345" s="7">
        <v>194.26370800000001</v>
      </c>
      <c r="Q11345" s="7">
        <v>59.797710000000002</v>
      </c>
      <c r="R11345" s="7">
        <v>84.087016000000006</v>
      </c>
      <c r="S11345" s="7">
        <v>155.79803899999999</v>
      </c>
      <c r="T11345" s="7"/>
    </row>
    <row r="11346" spans="1:20" x14ac:dyDescent="0.35">
      <c r="A11346" s="6" t="s">
        <v>185</v>
      </c>
      <c r="B11346" s="6" t="s">
        <v>216</v>
      </c>
      <c r="C11346" s="6" t="s">
        <v>769</v>
      </c>
      <c r="D11346" s="6" t="s">
        <v>749</v>
      </c>
      <c r="E11346" s="6" t="s">
        <v>509</v>
      </c>
      <c r="F11346" s="6" t="s">
        <v>510</v>
      </c>
      <c r="G11346" s="6" t="s">
        <v>511</v>
      </c>
      <c r="H11346" s="7">
        <v>247.66968600000001</v>
      </c>
      <c r="I11346" s="7">
        <v>779.06824600000004</v>
      </c>
      <c r="J11346" s="7">
        <v>935.64103599999999</v>
      </c>
      <c r="K11346" s="7">
        <v>1366.71549</v>
      </c>
      <c r="L11346" s="7">
        <v>836.364013</v>
      </c>
      <c r="M11346" s="7">
        <v>958.63637000000006</v>
      </c>
      <c r="N11346" s="7">
        <v>479.17054400000001</v>
      </c>
      <c r="O11346" s="7">
        <v>264.25599299999999</v>
      </c>
      <c r="P11346" s="7">
        <v>628.19567700000005</v>
      </c>
      <c r="Q11346" s="7">
        <v>503.76906400000001</v>
      </c>
      <c r="R11346" s="7">
        <v>208.721552</v>
      </c>
      <c r="S11346" s="7">
        <v>488.18738400000001</v>
      </c>
      <c r="T11346" s="7"/>
    </row>
    <row r="11347" spans="1:20" x14ac:dyDescent="0.35">
      <c r="A11347" s="6" t="s">
        <v>185</v>
      </c>
      <c r="B11347" s="6" t="s">
        <v>216</v>
      </c>
      <c r="C11347" s="6" t="s">
        <v>769</v>
      </c>
      <c r="D11347" s="6" t="s">
        <v>749</v>
      </c>
      <c r="E11347" s="6" t="s">
        <v>509</v>
      </c>
      <c r="F11347" s="6" t="s">
        <v>512</v>
      </c>
      <c r="G11347" s="6" t="s">
        <v>513</v>
      </c>
      <c r="H11347" s="7">
        <v>485.85011200000002</v>
      </c>
      <c r="I11347" s="7">
        <v>741.11120600000004</v>
      </c>
      <c r="J11347" s="7">
        <v>326.430544</v>
      </c>
      <c r="K11347" s="7">
        <v>1146.9977220000001</v>
      </c>
      <c r="L11347" s="7">
        <v>976.44767000000002</v>
      </c>
      <c r="M11347" s="7">
        <v>1118.8699329999999</v>
      </c>
      <c r="N11347" s="7">
        <v>1518.734884</v>
      </c>
      <c r="O11347" s="7">
        <v>976.71176300000002</v>
      </c>
      <c r="P11347" s="7">
        <v>1859.8493109999999</v>
      </c>
      <c r="Q11347" s="7">
        <v>2189.5158120000001</v>
      </c>
      <c r="R11347" s="7">
        <v>1080.1544140000001</v>
      </c>
      <c r="S11347" s="7">
        <v>2362.6642980000001</v>
      </c>
      <c r="T11347" s="7"/>
    </row>
    <row r="11348" spans="1:20" x14ac:dyDescent="0.35">
      <c r="A11348" s="6" t="s">
        <v>185</v>
      </c>
      <c r="B11348" s="6" t="s">
        <v>216</v>
      </c>
      <c r="C11348" s="6" t="s">
        <v>769</v>
      </c>
      <c r="D11348" s="6" t="s">
        <v>749</v>
      </c>
      <c r="E11348" s="6" t="s">
        <v>509</v>
      </c>
      <c r="F11348" s="6" t="s">
        <v>514</v>
      </c>
      <c r="G11348" s="6" t="s">
        <v>515</v>
      </c>
      <c r="H11348" s="7">
        <v>547.53030200000001</v>
      </c>
      <c r="I11348" s="7">
        <v>780.96609799999999</v>
      </c>
      <c r="J11348" s="7">
        <v>1736.53458</v>
      </c>
      <c r="K11348" s="7">
        <v>1506.982694</v>
      </c>
      <c r="L11348" s="7">
        <v>1419.642597</v>
      </c>
      <c r="M11348" s="7">
        <v>1625.814932</v>
      </c>
      <c r="N11348" s="7">
        <v>486.64522399999998</v>
      </c>
      <c r="O11348" s="7">
        <v>298.76778899999999</v>
      </c>
      <c r="P11348" s="7">
        <v>668.40578700000003</v>
      </c>
      <c r="Q11348" s="7">
        <v>805.69815200000005</v>
      </c>
      <c r="R11348" s="7">
        <v>374.49971399999998</v>
      </c>
      <c r="S11348" s="7">
        <v>914.15101100000004</v>
      </c>
      <c r="T11348" s="7"/>
    </row>
    <row r="11349" spans="1:20" x14ac:dyDescent="0.35">
      <c r="A11349" s="6" t="s">
        <v>185</v>
      </c>
      <c r="B11349" s="6" t="s">
        <v>216</v>
      </c>
      <c r="C11349" s="6" t="s">
        <v>769</v>
      </c>
      <c r="D11349" s="6" t="s">
        <v>749</v>
      </c>
      <c r="E11349" s="6" t="s">
        <v>509</v>
      </c>
      <c r="F11349" s="6" t="s">
        <v>516</v>
      </c>
      <c r="G11349" s="6" t="s">
        <v>517</v>
      </c>
      <c r="H11349" s="6"/>
      <c r="I11349" s="6"/>
      <c r="J11349" s="6"/>
      <c r="K11349" s="7">
        <v>0</v>
      </c>
      <c r="L11349" s="7">
        <v>0</v>
      </c>
      <c r="M11349" s="7">
        <v>0</v>
      </c>
      <c r="N11349" s="7">
        <v>0</v>
      </c>
      <c r="O11349" s="7">
        <v>0</v>
      </c>
      <c r="P11349" s="7">
        <v>0</v>
      </c>
      <c r="Q11349" s="7">
        <v>699.541788</v>
      </c>
      <c r="R11349" s="7">
        <v>316.17041599999999</v>
      </c>
      <c r="S11349" s="7">
        <v>652.23717699999997</v>
      </c>
      <c r="T11349" s="7"/>
    </row>
    <row r="11350" spans="1:20" x14ac:dyDescent="0.35">
      <c r="A11350" s="6" t="s">
        <v>185</v>
      </c>
      <c r="B11350" s="6" t="s">
        <v>216</v>
      </c>
      <c r="C11350" s="6" t="s">
        <v>769</v>
      </c>
      <c r="D11350" s="6" t="s">
        <v>749</v>
      </c>
      <c r="E11350" s="6" t="s">
        <v>509</v>
      </c>
      <c r="F11350" s="6" t="s">
        <v>518</v>
      </c>
      <c r="G11350" s="6" t="s">
        <v>519</v>
      </c>
      <c r="H11350" s="7">
        <v>1128.2730140000001</v>
      </c>
      <c r="I11350" s="7">
        <v>1371.1980699999999</v>
      </c>
      <c r="J11350" s="7">
        <v>1068.4906759999999</v>
      </c>
      <c r="K11350" s="7">
        <v>1239.999998</v>
      </c>
      <c r="L11350" s="7">
        <v>1429.904536</v>
      </c>
      <c r="M11350" s="7">
        <v>1636.9220769999999</v>
      </c>
      <c r="N11350" s="7">
        <v>571.10544600000003</v>
      </c>
      <c r="O11350" s="7">
        <v>349.81044100000003</v>
      </c>
      <c r="P11350" s="7">
        <v>649.533635</v>
      </c>
      <c r="Q11350" s="7">
        <v>0</v>
      </c>
      <c r="R11350" s="7">
        <v>0</v>
      </c>
      <c r="S11350" s="7">
        <v>0</v>
      </c>
      <c r="T11350" s="7"/>
    </row>
    <row r="11351" spans="1:20" x14ac:dyDescent="0.35">
      <c r="A11351" s="6" t="s">
        <v>185</v>
      </c>
      <c r="B11351" s="6" t="s">
        <v>216</v>
      </c>
      <c r="C11351" s="6" t="s">
        <v>769</v>
      </c>
      <c r="D11351" s="6" t="s">
        <v>749</v>
      </c>
      <c r="E11351" s="6" t="s">
        <v>509</v>
      </c>
      <c r="F11351" s="6" t="s">
        <v>520</v>
      </c>
      <c r="G11351" s="6" t="s">
        <v>521</v>
      </c>
      <c r="H11351" s="6"/>
      <c r="I11351" s="6"/>
      <c r="J11351" s="6"/>
      <c r="K11351" s="7">
        <v>0</v>
      </c>
      <c r="L11351" s="7">
        <v>0</v>
      </c>
      <c r="M11351" s="7">
        <v>0</v>
      </c>
      <c r="N11351" s="7">
        <v>0</v>
      </c>
      <c r="O11351" s="7">
        <v>0</v>
      </c>
      <c r="P11351" s="7">
        <v>22.79955</v>
      </c>
      <c r="Q11351" s="7">
        <v>427.024427</v>
      </c>
      <c r="R11351" s="7">
        <v>259.87956000000003</v>
      </c>
      <c r="S11351" s="7">
        <v>279.32962700000002</v>
      </c>
      <c r="T11351" s="7"/>
    </row>
    <row r="11352" spans="1:20" x14ac:dyDescent="0.35">
      <c r="A11352" s="6" t="s">
        <v>185</v>
      </c>
      <c r="B11352" s="6" t="s">
        <v>216</v>
      </c>
      <c r="C11352" s="6" t="s">
        <v>769</v>
      </c>
      <c r="D11352" s="6" t="s">
        <v>749</v>
      </c>
      <c r="E11352" s="6" t="s">
        <v>522</v>
      </c>
      <c r="F11352" s="6" t="s">
        <v>523</v>
      </c>
      <c r="G11352" s="6" t="s">
        <v>524</v>
      </c>
      <c r="H11352" s="7">
        <v>18.738986000000001</v>
      </c>
      <c r="I11352" s="7">
        <v>0</v>
      </c>
      <c r="J11352" s="7">
        <v>77.632942</v>
      </c>
      <c r="K11352" s="7">
        <v>2.6769980000000002</v>
      </c>
      <c r="L11352" s="6"/>
      <c r="M11352" s="6"/>
      <c r="N11352" s="7">
        <v>0</v>
      </c>
      <c r="O11352" s="7">
        <v>0</v>
      </c>
      <c r="P11352" s="7">
        <v>0</v>
      </c>
      <c r="Q11352" s="7">
        <v>0</v>
      </c>
      <c r="R11352" s="7">
        <v>0</v>
      </c>
      <c r="S11352" s="7">
        <v>0</v>
      </c>
      <c r="T11352" s="7"/>
    </row>
    <row r="11353" spans="1:20" x14ac:dyDescent="0.35">
      <c r="A11353" s="6" t="s">
        <v>185</v>
      </c>
      <c r="B11353" s="6" t="s">
        <v>216</v>
      </c>
      <c r="C11353" s="6" t="s">
        <v>769</v>
      </c>
      <c r="D11353" s="6" t="s">
        <v>749</v>
      </c>
      <c r="E11353" s="6" t="s">
        <v>522</v>
      </c>
      <c r="F11353" s="6" t="s">
        <v>527</v>
      </c>
      <c r="G11353" s="6" t="s">
        <v>528</v>
      </c>
      <c r="H11353" s="6"/>
      <c r="I11353" s="7">
        <v>0.73969700000000005</v>
      </c>
      <c r="J11353" s="6"/>
      <c r="K11353" s="7">
        <v>0</v>
      </c>
      <c r="L11353" s="6"/>
      <c r="M11353" s="6"/>
      <c r="N11353" s="6"/>
      <c r="O11353" s="6"/>
      <c r="P11353" s="6"/>
      <c r="Q11353" s="7">
        <v>0</v>
      </c>
      <c r="R11353" s="7">
        <v>0</v>
      </c>
      <c r="S11353" s="7">
        <v>0</v>
      </c>
      <c r="T11353" s="7"/>
    </row>
    <row r="11354" spans="1:20" x14ac:dyDescent="0.35">
      <c r="A11354" s="6" t="s">
        <v>185</v>
      </c>
      <c r="B11354" s="6" t="s">
        <v>216</v>
      </c>
      <c r="C11354" s="6" t="s">
        <v>769</v>
      </c>
      <c r="D11354" s="6" t="s">
        <v>749</v>
      </c>
      <c r="E11354" s="6" t="s">
        <v>522</v>
      </c>
      <c r="F11354" s="6" t="s">
        <v>529</v>
      </c>
      <c r="G11354" s="6" t="s">
        <v>530</v>
      </c>
      <c r="H11354" s="7">
        <v>30.591764999999999</v>
      </c>
      <c r="I11354" s="7">
        <v>53.025725999999999</v>
      </c>
      <c r="J11354" s="7">
        <v>40.789020000000001</v>
      </c>
      <c r="K11354" s="7">
        <v>16.315608000000001</v>
      </c>
      <c r="L11354" s="7">
        <v>34.318663000000001</v>
      </c>
      <c r="M11354" s="7">
        <v>41.63599</v>
      </c>
      <c r="N11354" s="7">
        <v>108.270026</v>
      </c>
      <c r="O11354" s="7">
        <v>133.99001799999999</v>
      </c>
      <c r="P11354" s="7">
        <v>97.490030000000004</v>
      </c>
      <c r="Q11354" s="7">
        <v>111.80005199999999</v>
      </c>
      <c r="R11354" s="7">
        <v>141.868908</v>
      </c>
      <c r="S11354" s="7">
        <v>136.918128</v>
      </c>
      <c r="T11354" s="7"/>
    </row>
    <row r="11355" spans="1:20" x14ac:dyDescent="0.35">
      <c r="A11355" s="6" t="s">
        <v>185</v>
      </c>
      <c r="B11355" s="6" t="s">
        <v>216</v>
      </c>
      <c r="C11355" s="6" t="s">
        <v>769</v>
      </c>
      <c r="D11355" s="6" t="s">
        <v>749</v>
      </c>
      <c r="E11355" s="6" t="s">
        <v>522</v>
      </c>
      <c r="F11355" s="6" t="s">
        <v>531</v>
      </c>
      <c r="G11355" s="6" t="s">
        <v>532</v>
      </c>
      <c r="H11355" s="7">
        <v>32.631216000000002</v>
      </c>
      <c r="I11355" s="7">
        <v>4.0789020000000002</v>
      </c>
      <c r="J11355" s="6"/>
      <c r="K11355" s="7">
        <v>0</v>
      </c>
      <c r="L11355" s="6"/>
      <c r="M11355" s="6"/>
      <c r="N11355" s="7">
        <v>0</v>
      </c>
      <c r="O11355" s="7">
        <v>0</v>
      </c>
      <c r="P11355" s="7">
        <v>0</v>
      </c>
      <c r="Q11355" s="7">
        <v>0</v>
      </c>
      <c r="R11355" s="7">
        <v>0</v>
      </c>
      <c r="S11355" s="7">
        <v>0</v>
      </c>
      <c r="T11355" s="7"/>
    </row>
    <row r="11356" spans="1:20" x14ac:dyDescent="0.35">
      <c r="A11356" s="6" t="s">
        <v>185</v>
      </c>
      <c r="B11356" s="6" t="s">
        <v>216</v>
      </c>
      <c r="C11356" s="6" t="s">
        <v>769</v>
      </c>
      <c r="D11356" s="6" t="s">
        <v>749</v>
      </c>
      <c r="E11356" s="6" t="s">
        <v>522</v>
      </c>
      <c r="F11356" s="6" t="s">
        <v>533</v>
      </c>
      <c r="G11356" s="6" t="s">
        <v>534</v>
      </c>
      <c r="H11356" s="7">
        <v>34.670667000000002</v>
      </c>
      <c r="I11356" s="7">
        <v>32.631216000000002</v>
      </c>
      <c r="J11356" s="7">
        <v>14.276157</v>
      </c>
      <c r="K11356" s="7">
        <v>12.236706</v>
      </c>
      <c r="L11356" s="7">
        <v>28.350068</v>
      </c>
      <c r="M11356" s="7">
        <v>34.39479</v>
      </c>
      <c r="N11356" s="7">
        <v>38.250019999999999</v>
      </c>
      <c r="O11356" s="7">
        <v>36.490022000000003</v>
      </c>
      <c r="P11356" s="7">
        <v>35.279989999999998</v>
      </c>
      <c r="Q11356" s="7">
        <v>40.480043999999999</v>
      </c>
      <c r="R11356" s="7">
        <v>51.501489999999997</v>
      </c>
      <c r="S11356" s="7">
        <v>49.892366000000003</v>
      </c>
      <c r="T11356" s="7"/>
    </row>
    <row r="11357" spans="1:20" x14ac:dyDescent="0.35">
      <c r="A11357" s="6" t="s">
        <v>185</v>
      </c>
      <c r="B11357" s="6" t="s">
        <v>216</v>
      </c>
      <c r="C11357" s="6" t="s">
        <v>769</v>
      </c>
      <c r="D11357" s="6" t="s">
        <v>749</v>
      </c>
      <c r="E11357" s="6" t="s">
        <v>522</v>
      </c>
      <c r="F11357" s="6" t="s">
        <v>535</v>
      </c>
      <c r="G11357" s="6" t="s">
        <v>536</v>
      </c>
      <c r="H11357" s="7">
        <v>69.341334000000003</v>
      </c>
      <c r="I11357" s="7">
        <v>42.828471</v>
      </c>
      <c r="J11357" s="7">
        <v>32.631216000000002</v>
      </c>
      <c r="K11357" s="7">
        <v>34.633153999999998</v>
      </c>
      <c r="L11357" s="7">
        <v>42.525302000000003</v>
      </c>
      <c r="M11357" s="7">
        <v>51.592435999999999</v>
      </c>
      <c r="N11357" s="7">
        <v>115.55001799999999</v>
      </c>
      <c r="O11357" s="7">
        <v>162.78002799999999</v>
      </c>
      <c r="P11357" s="7">
        <v>236.460025</v>
      </c>
      <c r="Q11357" s="7">
        <v>271.27004599999998</v>
      </c>
      <c r="R11357" s="7">
        <v>345.15821599999998</v>
      </c>
      <c r="S11357" s="7">
        <v>334.35251599999998</v>
      </c>
      <c r="T11357" s="7"/>
    </row>
    <row r="11358" spans="1:20" x14ac:dyDescent="0.35">
      <c r="A11358" s="6" t="s">
        <v>185</v>
      </c>
      <c r="B11358" s="6" t="s">
        <v>216</v>
      </c>
      <c r="C11358" s="6" t="s">
        <v>769</v>
      </c>
      <c r="D11358" s="6" t="s">
        <v>749</v>
      </c>
      <c r="E11358" s="6" t="s">
        <v>522</v>
      </c>
      <c r="F11358" s="6" t="s">
        <v>537</v>
      </c>
      <c r="G11358" s="6" t="s">
        <v>538</v>
      </c>
      <c r="H11358" s="7">
        <v>69.341334000000003</v>
      </c>
      <c r="I11358" s="7">
        <v>20.39451</v>
      </c>
      <c r="J11358" s="7">
        <v>10.197255</v>
      </c>
      <c r="K11358" s="7">
        <v>96.380272000000005</v>
      </c>
      <c r="L11358" s="7">
        <v>36.557079999999999</v>
      </c>
      <c r="M11358" s="7">
        <v>44.351680999999999</v>
      </c>
      <c r="N11358" s="7">
        <v>37.700023999999999</v>
      </c>
      <c r="O11358" s="7">
        <v>115.770022</v>
      </c>
      <c r="P11358" s="7">
        <v>127.62003</v>
      </c>
      <c r="Q11358" s="7">
        <v>0</v>
      </c>
      <c r="R11358" s="7">
        <v>0</v>
      </c>
      <c r="S11358" s="7">
        <v>0</v>
      </c>
      <c r="T11358" s="7"/>
    </row>
    <row r="11359" spans="1:20" x14ac:dyDescent="0.35">
      <c r="A11359" s="6" t="s">
        <v>185</v>
      </c>
      <c r="B11359" s="6" t="s">
        <v>216</v>
      </c>
      <c r="C11359" s="6" t="s">
        <v>769</v>
      </c>
      <c r="D11359" s="6" t="s">
        <v>749</v>
      </c>
      <c r="E11359" s="6" t="s">
        <v>522</v>
      </c>
      <c r="F11359" s="6" t="s">
        <v>539</v>
      </c>
      <c r="G11359" s="6" t="s">
        <v>540</v>
      </c>
      <c r="H11359" s="7">
        <v>112.169805</v>
      </c>
      <c r="I11359" s="7">
        <v>55.065176999999998</v>
      </c>
      <c r="J11359" s="7">
        <v>61.183529999999998</v>
      </c>
      <c r="K11359" s="7">
        <v>137.16929200000001</v>
      </c>
      <c r="L11359" s="7">
        <v>83.558852000000002</v>
      </c>
      <c r="M11359" s="7">
        <v>101.37506</v>
      </c>
      <c r="N11359" s="7">
        <v>76.660020000000003</v>
      </c>
      <c r="O11359" s="7">
        <v>72.540024000000003</v>
      </c>
      <c r="P11359" s="7">
        <v>200.26002500000001</v>
      </c>
      <c r="Q11359" s="7">
        <v>229.590048</v>
      </c>
      <c r="R11359" s="7">
        <v>292.07421799999997</v>
      </c>
      <c r="S11359" s="7">
        <v>282.569075</v>
      </c>
      <c r="T11359" s="7"/>
    </row>
    <row r="11360" spans="1:20" x14ac:dyDescent="0.35">
      <c r="A11360" s="6" t="s">
        <v>185</v>
      </c>
      <c r="B11360" s="6" t="s">
        <v>216</v>
      </c>
      <c r="C11360" s="6" t="s">
        <v>769</v>
      </c>
      <c r="D11360" s="6" t="s">
        <v>749</v>
      </c>
      <c r="E11360" s="6" t="s">
        <v>522</v>
      </c>
      <c r="F11360" s="6" t="s">
        <v>541</v>
      </c>
      <c r="G11360" s="6" t="s">
        <v>542</v>
      </c>
      <c r="H11360" s="7">
        <v>15.533637000000001</v>
      </c>
      <c r="I11360" s="7">
        <v>16.273333999999998</v>
      </c>
      <c r="J11360" s="7">
        <v>16.273333999999998</v>
      </c>
      <c r="K11360" s="7">
        <v>24.190998</v>
      </c>
      <c r="L11360" s="7">
        <v>28.919996000000001</v>
      </c>
      <c r="M11360" s="7">
        <v>35.084994999999999</v>
      </c>
      <c r="N11360" s="7">
        <v>0</v>
      </c>
      <c r="O11360" s="7">
        <v>0</v>
      </c>
      <c r="P11360" s="7">
        <v>0</v>
      </c>
      <c r="Q11360" s="7">
        <v>0</v>
      </c>
      <c r="R11360" s="7">
        <v>0</v>
      </c>
      <c r="S11360" s="7">
        <v>0</v>
      </c>
      <c r="T11360" s="7"/>
    </row>
    <row r="11361" spans="1:20" x14ac:dyDescent="0.35">
      <c r="A11361" s="6" t="s">
        <v>185</v>
      </c>
      <c r="B11361" s="6" t="s">
        <v>216</v>
      </c>
      <c r="C11361" s="6" t="s">
        <v>769</v>
      </c>
      <c r="D11361" s="6" t="s">
        <v>749</v>
      </c>
      <c r="E11361" s="6" t="s">
        <v>522</v>
      </c>
      <c r="F11361" s="6" t="s">
        <v>543</v>
      </c>
      <c r="G11361" s="6" t="s">
        <v>544</v>
      </c>
      <c r="H11361" s="7">
        <v>29.446978000000001</v>
      </c>
      <c r="I11361" s="7">
        <v>1.3384990000000001</v>
      </c>
      <c r="J11361" s="7">
        <v>17.400486999999998</v>
      </c>
      <c r="K11361" s="7">
        <v>13.38499</v>
      </c>
      <c r="L11361" s="6"/>
      <c r="M11361" s="6"/>
      <c r="N11361" s="7">
        <v>0</v>
      </c>
      <c r="O11361" s="7">
        <v>0</v>
      </c>
      <c r="P11361" s="7">
        <v>0</v>
      </c>
      <c r="Q11361" s="7">
        <v>0</v>
      </c>
      <c r="R11361" s="7">
        <v>0</v>
      </c>
      <c r="S11361" s="7">
        <v>0</v>
      </c>
      <c r="T11361" s="7"/>
    </row>
    <row r="11362" spans="1:20" x14ac:dyDescent="0.35">
      <c r="A11362" s="6" t="s">
        <v>185</v>
      </c>
      <c r="B11362" s="6" t="s">
        <v>216</v>
      </c>
      <c r="C11362" s="6" t="s">
        <v>769</v>
      </c>
      <c r="D11362" s="6" t="s">
        <v>749</v>
      </c>
      <c r="E11362" s="6" t="s">
        <v>522</v>
      </c>
      <c r="F11362" s="6" t="s">
        <v>545</v>
      </c>
      <c r="G11362" s="6" t="s">
        <v>546</v>
      </c>
      <c r="H11362" s="7">
        <v>34.800973999999997</v>
      </c>
      <c r="I11362" s="7">
        <v>5.3539960000000004</v>
      </c>
      <c r="J11362" s="7">
        <v>54.878458999999999</v>
      </c>
      <c r="K11362" s="7">
        <v>0</v>
      </c>
      <c r="L11362" s="6"/>
      <c r="M11362" s="6"/>
      <c r="N11362" s="7">
        <v>0</v>
      </c>
      <c r="O11362" s="7">
        <v>0</v>
      </c>
      <c r="P11362" s="7">
        <v>0</v>
      </c>
      <c r="Q11362" s="7">
        <v>0</v>
      </c>
      <c r="R11362" s="7">
        <v>0</v>
      </c>
      <c r="S11362" s="7">
        <v>0</v>
      </c>
      <c r="T11362" s="7"/>
    </row>
    <row r="11363" spans="1:20" x14ac:dyDescent="0.35">
      <c r="A11363" s="6" t="s">
        <v>185</v>
      </c>
      <c r="B11363" s="6" t="s">
        <v>216</v>
      </c>
      <c r="C11363" s="6" t="s">
        <v>769</v>
      </c>
      <c r="D11363" s="6" t="s">
        <v>749</v>
      </c>
      <c r="E11363" s="6" t="s">
        <v>522</v>
      </c>
      <c r="F11363" s="6" t="s">
        <v>547</v>
      </c>
      <c r="G11363" s="6" t="s">
        <v>548</v>
      </c>
      <c r="H11363" s="7">
        <v>38.816471</v>
      </c>
      <c r="I11363" s="7">
        <v>48.185963999999998</v>
      </c>
      <c r="J11363" s="7">
        <v>125.818906</v>
      </c>
      <c r="K11363" s="7">
        <v>61.597482999999997</v>
      </c>
      <c r="L11363" s="7">
        <v>58.600354000000003</v>
      </c>
      <c r="M11363" s="7">
        <v>75.515214</v>
      </c>
      <c r="N11363" s="7">
        <v>114.12</v>
      </c>
      <c r="O11363" s="7">
        <v>77.650009999999995</v>
      </c>
      <c r="P11363" s="7">
        <v>112.910005</v>
      </c>
      <c r="Q11363" s="7">
        <v>162.16002</v>
      </c>
      <c r="R11363" s="7">
        <v>218.255031</v>
      </c>
      <c r="S11363" s="7">
        <v>251.88224500000001</v>
      </c>
      <c r="T11363" s="7"/>
    </row>
    <row r="11364" spans="1:20" x14ac:dyDescent="0.35">
      <c r="A11364" s="6" t="s">
        <v>185</v>
      </c>
      <c r="B11364" s="6" t="s">
        <v>216</v>
      </c>
      <c r="C11364" s="6" t="s">
        <v>769</v>
      </c>
      <c r="D11364" s="6" t="s">
        <v>749</v>
      </c>
      <c r="E11364" s="6" t="s">
        <v>522</v>
      </c>
      <c r="F11364" s="6" t="s">
        <v>549</v>
      </c>
      <c r="G11364" s="6" t="s">
        <v>550</v>
      </c>
      <c r="H11364" s="7">
        <v>52.201461000000002</v>
      </c>
      <c r="I11364" s="7">
        <v>34.800973999999997</v>
      </c>
      <c r="J11364" s="7">
        <v>80.309939999999997</v>
      </c>
      <c r="K11364" s="7">
        <v>48.560473000000002</v>
      </c>
      <c r="L11364" s="7">
        <v>50.690311000000001</v>
      </c>
      <c r="M11364" s="7">
        <v>64.053173000000001</v>
      </c>
      <c r="N11364" s="7">
        <v>95.5</v>
      </c>
      <c r="O11364" s="7">
        <v>55.44</v>
      </c>
      <c r="P11364" s="7">
        <v>68.609994999999998</v>
      </c>
      <c r="Q11364" s="7">
        <v>98.560012</v>
      </c>
      <c r="R11364" s="7">
        <v>132.660192</v>
      </c>
      <c r="S11364" s="7">
        <v>153.097815</v>
      </c>
      <c r="T11364" s="7"/>
    </row>
    <row r="11365" spans="1:20" x14ac:dyDescent="0.35">
      <c r="A11365" s="6" t="s">
        <v>185</v>
      </c>
      <c r="B11365" s="6" t="s">
        <v>216</v>
      </c>
      <c r="C11365" s="6" t="s">
        <v>769</v>
      </c>
      <c r="D11365" s="6" t="s">
        <v>749</v>
      </c>
      <c r="E11365" s="6" t="s">
        <v>522</v>
      </c>
      <c r="F11365" s="6" t="s">
        <v>551</v>
      </c>
      <c r="G11365" s="6" t="s">
        <v>552</v>
      </c>
      <c r="H11365" s="7">
        <v>61.570954</v>
      </c>
      <c r="I11365" s="7">
        <v>54.878458999999999</v>
      </c>
      <c r="J11365" s="7">
        <v>188.72835900000001</v>
      </c>
      <c r="K11365" s="7">
        <v>61.148994999999999</v>
      </c>
      <c r="L11365" s="7">
        <v>78.367459999999994</v>
      </c>
      <c r="M11365" s="7">
        <v>103.833308</v>
      </c>
      <c r="N11365" s="7">
        <v>143.32002</v>
      </c>
      <c r="O11365" s="7">
        <v>144.79001500000001</v>
      </c>
      <c r="P11365" s="7">
        <v>136.610015</v>
      </c>
      <c r="Q11365" s="7">
        <v>196.370034</v>
      </c>
      <c r="R11365" s="7">
        <v>264.33593400000001</v>
      </c>
      <c r="S11365" s="7">
        <v>305.29627699999998</v>
      </c>
      <c r="T11365" s="7"/>
    </row>
    <row r="11366" spans="1:20" x14ac:dyDescent="0.35">
      <c r="A11366" s="6" t="s">
        <v>185</v>
      </c>
      <c r="B11366" s="6" t="s">
        <v>216</v>
      </c>
      <c r="C11366" s="6" t="s">
        <v>769</v>
      </c>
      <c r="D11366" s="6" t="s">
        <v>749</v>
      </c>
      <c r="E11366" s="6" t="s">
        <v>522</v>
      </c>
      <c r="F11366" s="6" t="s">
        <v>553</v>
      </c>
      <c r="G11366" s="6" t="s">
        <v>554</v>
      </c>
      <c r="H11366" s="7">
        <v>34.800973999999997</v>
      </c>
      <c r="I11366" s="7">
        <v>32.123975999999999</v>
      </c>
      <c r="J11366" s="7">
        <v>80.309939999999997</v>
      </c>
      <c r="K11366" s="7">
        <v>27.715997999999999</v>
      </c>
      <c r="L11366" s="7">
        <v>40.504542999999998</v>
      </c>
      <c r="M11366" s="7">
        <v>49.140776000000002</v>
      </c>
      <c r="N11366" s="7">
        <v>38.830012000000004</v>
      </c>
      <c r="O11366" s="7">
        <v>37.280016000000003</v>
      </c>
      <c r="P11366" s="7">
        <v>29.490015</v>
      </c>
      <c r="Q11366" s="7">
        <v>42.300026000000003</v>
      </c>
      <c r="R11366" s="7">
        <v>56.909564000000003</v>
      </c>
      <c r="S11366" s="7">
        <v>65.584554999999995</v>
      </c>
      <c r="T11366" s="7"/>
    </row>
    <row r="11367" spans="1:20" x14ac:dyDescent="0.35">
      <c r="A11367" s="6" t="s">
        <v>185</v>
      </c>
      <c r="B11367" s="6" t="s">
        <v>216</v>
      </c>
      <c r="C11367" s="6" t="s">
        <v>769</v>
      </c>
      <c r="D11367" s="6" t="s">
        <v>749</v>
      </c>
      <c r="E11367" s="6" t="s">
        <v>522</v>
      </c>
      <c r="F11367" s="6" t="s">
        <v>555</v>
      </c>
      <c r="G11367" s="6" t="s">
        <v>556</v>
      </c>
      <c r="H11367" s="7">
        <v>54.878458999999999</v>
      </c>
      <c r="I11367" s="7">
        <v>96.371927999999997</v>
      </c>
      <c r="J11367" s="7">
        <v>151.25038699999999</v>
      </c>
      <c r="K11367" s="7">
        <v>80.895966000000001</v>
      </c>
      <c r="L11367" s="7">
        <v>92.941851</v>
      </c>
      <c r="M11367" s="7">
        <v>117.99287099999999</v>
      </c>
      <c r="N11367" s="7">
        <v>158.48002199999999</v>
      </c>
      <c r="O11367" s="7">
        <v>152.310024</v>
      </c>
      <c r="P11367" s="7">
        <v>171.51002</v>
      </c>
      <c r="Q11367" s="7">
        <v>246.090037</v>
      </c>
      <c r="R11367" s="7">
        <v>331.26415600000001</v>
      </c>
      <c r="S11367" s="7">
        <v>382.49657200000001</v>
      </c>
      <c r="T11367" s="7"/>
    </row>
    <row r="11368" spans="1:20" x14ac:dyDescent="0.35">
      <c r="A11368" s="6" t="s">
        <v>185</v>
      </c>
      <c r="B11368" s="6" t="s">
        <v>216</v>
      </c>
      <c r="C11368" s="6" t="s">
        <v>769</v>
      </c>
      <c r="D11368" s="6" t="s">
        <v>749</v>
      </c>
      <c r="E11368" s="6" t="s">
        <v>522</v>
      </c>
      <c r="F11368" s="6" t="s">
        <v>557</v>
      </c>
      <c r="G11368" s="6" t="s">
        <v>558</v>
      </c>
      <c r="H11368" s="6"/>
      <c r="I11368" s="6"/>
      <c r="J11368" s="6"/>
      <c r="K11368" s="7">
        <v>0</v>
      </c>
      <c r="L11368" s="7">
        <v>0</v>
      </c>
      <c r="M11368" s="7">
        <v>0</v>
      </c>
      <c r="N11368" s="7">
        <v>113.130016</v>
      </c>
      <c r="O11368" s="7">
        <v>16.970016999999999</v>
      </c>
      <c r="P11368" s="7">
        <v>103.61002000000001</v>
      </c>
      <c r="Q11368" s="7">
        <v>9.9500279999999997</v>
      </c>
      <c r="R11368" s="7">
        <v>107.638436</v>
      </c>
      <c r="S11368" s="7">
        <v>105.21431200000001</v>
      </c>
      <c r="T11368" s="7"/>
    </row>
    <row r="11369" spans="1:20" x14ac:dyDescent="0.35">
      <c r="A11369" s="6" t="s">
        <v>185</v>
      </c>
      <c r="B11369" s="6" t="s">
        <v>216</v>
      </c>
      <c r="C11369" s="6" t="s">
        <v>769</v>
      </c>
      <c r="D11369" s="6" t="s">
        <v>749</v>
      </c>
      <c r="E11369" s="6" t="s">
        <v>522</v>
      </c>
      <c r="F11369" s="6" t="s">
        <v>561</v>
      </c>
      <c r="G11369" s="6" t="s">
        <v>562</v>
      </c>
      <c r="H11369" s="7">
        <v>29.446978000000001</v>
      </c>
      <c r="I11369" s="7">
        <v>16.061987999999999</v>
      </c>
      <c r="J11369" s="7">
        <v>13.38499</v>
      </c>
      <c r="K11369" s="7">
        <v>28.993986</v>
      </c>
      <c r="L11369" s="7">
        <v>24.752348999999999</v>
      </c>
      <c r="M11369" s="7">
        <v>30.029954</v>
      </c>
      <c r="N11369" s="7">
        <v>4.5600199999999997</v>
      </c>
      <c r="O11369" s="7">
        <v>12.790016</v>
      </c>
      <c r="P11369" s="7">
        <v>23.80002</v>
      </c>
      <c r="Q11369" s="7">
        <v>33.660026000000002</v>
      </c>
      <c r="R11369" s="7">
        <v>44.809904000000003</v>
      </c>
      <c r="S11369" s="7">
        <v>39.041435999999997</v>
      </c>
      <c r="T11369" s="7"/>
    </row>
    <row r="11370" spans="1:20" x14ac:dyDescent="0.35">
      <c r="A11370" s="6" t="s">
        <v>185</v>
      </c>
      <c r="B11370" s="6" t="s">
        <v>216</v>
      </c>
      <c r="C11370" s="6" t="s">
        <v>769</v>
      </c>
      <c r="D11370" s="6" t="s">
        <v>749</v>
      </c>
      <c r="E11370" s="6" t="s">
        <v>522</v>
      </c>
      <c r="F11370" s="6" t="s">
        <v>668</v>
      </c>
      <c r="G11370" s="6" t="s">
        <v>669</v>
      </c>
      <c r="H11370" s="7">
        <v>10.197255</v>
      </c>
      <c r="I11370" s="7">
        <v>6.1183529999999999</v>
      </c>
      <c r="J11370" s="6"/>
      <c r="K11370" s="7">
        <v>0</v>
      </c>
      <c r="L11370" s="6"/>
      <c r="M11370" s="6"/>
      <c r="N11370" s="7">
        <v>0</v>
      </c>
      <c r="O11370" s="7">
        <v>0</v>
      </c>
      <c r="P11370" s="7">
        <v>0</v>
      </c>
      <c r="Q11370" s="7">
        <v>0</v>
      </c>
      <c r="R11370" s="7">
        <v>0</v>
      </c>
      <c r="S11370" s="7">
        <v>0</v>
      </c>
      <c r="T11370" s="7"/>
    </row>
    <row r="11371" spans="1:20" x14ac:dyDescent="0.35">
      <c r="A11371" s="6" t="s">
        <v>185</v>
      </c>
      <c r="B11371" s="6" t="s">
        <v>216</v>
      </c>
      <c r="C11371" s="6" t="s">
        <v>769</v>
      </c>
      <c r="D11371" s="6" t="s">
        <v>749</v>
      </c>
      <c r="E11371" s="6" t="s">
        <v>522</v>
      </c>
      <c r="F11371" s="6" t="s">
        <v>567</v>
      </c>
      <c r="G11371" s="6" t="s">
        <v>568</v>
      </c>
      <c r="H11371" s="6"/>
      <c r="I11371" s="6"/>
      <c r="J11371" s="6"/>
      <c r="K11371" s="7">
        <v>0</v>
      </c>
      <c r="L11371" s="7">
        <v>0</v>
      </c>
      <c r="M11371" s="7">
        <v>0</v>
      </c>
      <c r="N11371" s="7">
        <v>84.320024000000004</v>
      </c>
      <c r="O11371" s="7">
        <v>9.6999960000000005</v>
      </c>
      <c r="P11371" s="7">
        <v>71.610024999999993</v>
      </c>
      <c r="Q11371" s="7">
        <v>0</v>
      </c>
      <c r="R11371" s="7">
        <v>41.432968000000002</v>
      </c>
      <c r="S11371" s="7">
        <v>95.254356000000001</v>
      </c>
      <c r="T11371" s="7"/>
    </row>
    <row r="11372" spans="1:20" x14ac:dyDescent="0.35">
      <c r="A11372" s="6" t="s">
        <v>185</v>
      </c>
      <c r="B11372" s="6" t="s">
        <v>216</v>
      </c>
      <c r="C11372" s="6" t="s">
        <v>769</v>
      </c>
      <c r="D11372" s="6" t="s">
        <v>749</v>
      </c>
      <c r="E11372" s="6" t="s">
        <v>522</v>
      </c>
      <c r="F11372" s="6" t="s">
        <v>569</v>
      </c>
      <c r="G11372" s="6" t="s">
        <v>570</v>
      </c>
      <c r="H11372" s="6"/>
      <c r="I11372" s="6"/>
      <c r="J11372" s="6"/>
      <c r="K11372" s="7">
        <v>0</v>
      </c>
      <c r="L11372" s="7">
        <v>0</v>
      </c>
      <c r="M11372" s="7">
        <v>0</v>
      </c>
      <c r="N11372" s="7">
        <v>28.510021999999999</v>
      </c>
      <c r="O11372" s="7">
        <v>6.5600240000000003</v>
      </c>
      <c r="P11372" s="7">
        <v>0</v>
      </c>
      <c r="Q11372" s="7">
        <v>7.7100359999999997</v>
      </c>
      <c r="R11372" s="7">
        <v>16.735208</v>
      </c>
      <c r="S11372" s="7">
        <v>19.146723999999999</v>
      </c>
      <c r="T11372" s="7"/>
    </row>
    <row r="11373" spans="1:20" x14ac:dyDescent="0.35">
      <c r="A11373" s="6" t="s">
        <v>185</v>
      </c>
      <c r="B11373" s="6" t="s">
        <v>216</v>
      </c>
      <c r="C11373" s="6" t="s">
        <v>769</v>
      </c>
      <c r="D11373" s="6" t="s">
        <v>749</v>
      </c>
      <c r="E11373" s="6" t="s">
        <v>522</v>
      </c>
      <c r="F11373" s="6" t="s">
        <v>571</v>
      </c>
      <c r="G11373" s="6" t="s">
        <v>572</v>
      </c>
      <c r="H11373" s="6"/>
      <c r="I11373" s="6"/>
      <c r="J11373" s="6"/>
      <c r="K11373" s="7">
        <v>0</v>
      </c>
      <c r="L11373" s="7">
        <v>0</v>
      </c>
      <c r="M11373" s="7">
        <v>0</v>
      </c>
      <c r="N11373" s="7">
        <v>44.270021</v>
      </c>
      <c r="O11373" s="7">
        <v>10.180014</v>
      </c>
      <c r="P11373" s="7">
        <v>0</v>
      </c>
      <c r="Q11373" s="7">
        <v>11.970034</v>
      </c>
      <c r="R11373" s="7">
        <v>25.993753999999999</v>
      </c>
      <c r="S11373" s="7">
        <v>29.728649999999998</v>
      </c>
      <c r="T11373" s="7"/>
    </row>
    <row r="11374" spans="1:20" x14ac:dyDescent="0.35">
      <c r="A11374" s="6" t="s">
        <v>185</v>
      </c>
      <c r="B11374" s="6" t="s">
        <v>216</v>
      </c>
      <c r="C11374" s="6" t="s">
        <v>769</v>
      </c>
      <c r="D11374" s="6" t="s">
        <v>749</v>
      </c>
      <c r="E11374" s="6" t="s">
        <v>522</v>
      </c>
      <c r="F11374" s="6" t="s">
        <v>573</v>
      </c>
      <c r="G11374" s="6" t="s">
        <v>574</v>
      </c>
      <c r="H11374" s="6"/>
      <c r="I11374" s="6"/>
      <c r="J11374" s="6"/>
      <c r="K11374" s="7">
        <v>2.6769980000000002</v>
      </c>
      <c r="L11374" s="7">
        <v>0</v>
      </c>
      <c r="M11374" s="7">
        <v>0</v>
      </c>
      <c r="N11374" s="7">
        <v>89.770011999999994</v>
      </c>
      <c r="O11374" s="7">
        <v>33.100012</v>
      </c>
      <c r="P11374" s="7">
        <v>89.930025000000001</v>
      </c>
      <c r="Q11374" s="7">
        <v>38.520023999999999</v>
      </c>
      <c r="R11374" s="7">
        <v>40.984372999999998</v>
      </c>
      <c r="S11374" s="7">
        <v>109.23193000000001</v>
      </c>
      <c r="T11374" s="7"/>
    </row>
    <row r="11375" spans="1:20" x14ac:dyDescent="0.35">
      <c r="A11375" s="6" t="s">
        <v>185</v>
      </c>
      <c r="B11375" s="6" t="s">
        <v>216</v>
      </c>
      <c r="C11375" s="6" t="s">
        <v>769</v>
      </c>
      <c r="D11375" s="6" t="s">
        <v>749</v>
      </c>
      <c r="E11375" s="6" t="s">
        <v>575</v>
      </c>
      <c r="F11375" s="6" t="s">
        <v>576</v>
      </c>
      <c r="G11375" s="6" t="s">
        <v>577</v>
      </c>
      <c r="H11375" s="6"/>
      <c r="I11375" s="6"/>
      <c r="J11375" s="6"/>
      <c r="K11375" s="7">
        <v>0</v>
      </c>
      <c r="L11375" s="7">
        <v>0</v>
      </c>
      <c r="M11375" s="7">
        <v>0</v>
      </c>
      <c r="N11375" s="7">
        <v>7.3706610000000001</v>
      </c>
      <c r="O11375" s="7">
        <v>8.1286529999999999</v>
      </c>
      <c r="P11375" s="7">
        <v>1.0400309999999999</v>
      </c>
      <c r="Q11375" s="7">
        <v>19.062452</v>
      </c>
      <c r="R11375" s="7">
        <v>5.2129760000000003</v>
      </c>
      <c r="S11375" s="7">
        <v>2.61517</v>
      </c>
      <c r="T11375" s="7"/>
    </row>
    <row r="11376" spans="1:20" x14ac:dyDescent="0.35">
      <c r="A11376" s="6" t="s">
        <v>185</v>
      </c>
      <c r="B11376" s="6" t="s">
        <v>216</v>
      </c>
      <c r="C11376" s="6" t="s">
        <v>769</v>
      </c>
      <c r="D11376" s="6" t="s">
        <v>749</v>
      </c>
      <c r="E11376" s="6" t="s">
        <v>578</v>
      </c>
      <c r="F11376" s="6" t="s">
        <v>579</v>
      </c>
      <c r="G11376" s="6" t="s">
        <v>580</v>
      </c>
      <c r="H11376" s="7">
        <v>50.722079999999998</v>
      </c>
      <c r="I11376" s="7">
        <v>16.907360000000001</v>
      </c>
      <c r="J11376" s="7">
        <v>33.814720000000001</v>
      </c>
      <c r="K11376" s="7">
        <v>16.726834</v>
      </c>
      <c r="L11376" s="7">
        <v>36.216447000000002</v>
      </c>
      <c r="M11376" s="7">
        <v>43.938141000000002</v>
      </c>
      <c r="N11376" s="7">
        <v>51.730018999999999</v>
      </c>
      <c r="O11376" s="7">
        <v>41.800021999999998</v>
      </c>
      <c r="P11376" s="7">
        <v>50.44003</v>
      </c>
      <c r="Q11376" s="7">
        <v>42.620035999999999</v>
      </c>
      <c r="R11376" s="7">
        <v>46.330168</v>
      </c>
      <c r="S11376" s="7">
        <v>52.220559000000002</v>
      </c>
      <c r="T11376" s="7"/>
    </row>
    <row r="11377" spans="1:20" x14ac:dyDescent="0.35">
      <c r="A11377" s="6" t="s">
        <v>185</v>
      </c>
      <c r="B11377" s="6" t="s">
        <v>216</v>
      </c>
      <c r="C11377" s="6" t="s">
        <v>769</v>
      </c>
      <c r="D11377" s="6" t="s">
        <v>749</v>
      </c>
      <c r="E11377" s="6" t="s">
        <v>578</v>
      </c>
      <c r="F11377" s="6" t="s">
        <v>581</v>
      </c>
      <c r="G11377" s="6" t="s">
        <v>582</v>
      </c>
      <c r="H11377" s="7">
        <v>456.49871999999999</v>
      </c>
      <c r="I11377" s="7">
        <v>912.99743999999998</v>
      </c>
      <c r="J11377" s="7">
        <v>333.92036000000002</v>
      </c>
      <c r="K11377" s="7">
        <v>280.17425800000001</v>
      </c>
      <c r="L11377" s="7">
        <v>763.39598799999999</v>
      </c>
      <c r="M11377" s="7">
        <v>926.15927799999997</v>
      </c>
      <c r="N11377" s="7">
        <v>477.90001999999998</v>
      </c>
      <c r="O11377" s="7">
        <v>386.19001800000001</v>
      </c>
      <c r="P11377" s="7">
        <v>466.05001499999997</v>
      </c>
      <c r="Q11377" s="7">
        <v>390.51004</v>
      </c>
      <c r="R11377" s="7">
        <v>424.26084200000003</v>
      </c>
      <c r="S11377" s="7">
        <v>478.364465</v>
      </c>
      <c r="T11377" s="7"/>
    </row>
    <row r="11378" spans="1:20" x14ac:dyDescent="0.35">
      <c r="A11378" s="6" t="s">
        <v>185</v>
      </c>
      <c r="B11378" s="6" t="s">
        <v>216</v>
      </c>
      <c r="C11378" s="6" t="s">
        <v>769</v>
      </c>
      <c r="D11378" s="6" t="s">
        <v>749</v>
      </c>
      <c r="E11378" s="6" t="s">
        <v>578</v>
      </c>
      <c r="F11378" s="6" t="s">
        <v>583</v>
      </c>
      <c r="G11378" s="6" t="s">
        <v>584</v>
      </c>
      <c r="H11378" s="7">
        <v>8.8763640000000006</v>
      </c>
      <c r="I11378" s="7">
        <v>21.556884</v>
      </c>
      <c r="J11378" s="7">
        <v>20.288831999999999</v>
      </c>
      <c r="K11378" s="7">
        <v>15.332362</v>
      </c>
      <c r="L11378" s="7">
        <v>3.3916930000000001</v>
      </c>
      <c r="M11378" s="7">
        <v>4.4094680000000004</v>
      </c>
      <c r="N11378" s="7">
        <v>2.4700120000000001</v>
      </c>
      <c r="O11378" s="7">
        <v>16.07001</v>
      </c>
      <c r="P11378" s="7">
        <v>13.410015</v>
      </c>
      <c r="Q11378" s="7">
        <v>0</v>
      </c>
      <c r="R11378" s="7">
        <v>0</v>
      </c>
      <c r="S11378" s="7">
        <v>0</v>
      </c>
      <c r="T11378" s="7"/>
    </row>
    <row r="11379" spans="1:20" x14ac:dyDescent="0.35">
      <c r="A11379" s="6" t="s">
        <v>185</v>
      </c>
      <c r="B11379" s="6" t="s">
        <v>216</v>
      </c>
      <c r="C11379" s="6" t="s">
        <v>769</v>
      </c>
      <c r="D11379" s="6" t="s">
        <v>749</v>
      </c>
      <c r="E11379" s="6" t="s">
        <v>578</v>
      </c>
      <c r="F11379" s="6" t="s">
        <v>585</v>
      </c>
      <c r="G11379" s="6" t="s">
        <v>586</v>
      </c>
      <c r="H11379" s="7">
        <v>14.793939999999999</v>
      </c>
      <c r="I11379" s="7">
        <v>35.928139999999999</v>
      </c>
      <c r="J11379" s="7">
        <v>21.556884</v>
      </c>
      <c r="K11379" s="7">
        <v>19.443463999999999</v>
      </c>
      <c r="L11379" s="7">
        <v>4.7430560000000002</v>
      </c>
      <c r="M11379" s="7">
        <v>6.1313019999999998</v>
      </c>
      <c r="N11379" s="7">
        <v>4.7900099999999997</v>
      </c>
      <c r="O11379" s="7">
        <v>31.180012000000001</v>
      </c>
      <c r="P11379" s="7">
        <v>26.020019999999999</v>
      </c>
      <c r="Q11379" s="7">
        <v>0</v>
      </c>
      <c r="R11379" s="7">
        <v>0</v>
      </c>
      <c r="S11379" s="7">
        <v>0</v>
      </c>
      <c r="T11379" s="7"/>
    </row>
    <row r="11380" spans="1:20" x14ac:dyDescent="0.35">
      <c r="A11380" s="6" t="s">
        <v>185</v>
      </c>
      <c r="B11380" s="6" t="s">
        <v>216</v>
      </c>
      <c r="C11380" s="6" t="s">
        <v>769</v>
      </c>
      <c r="D11380" s="6" t="s">
        <v>749</v>
      </c>
      <c r="E11380" s="6" t="s">
        <v>578</v>
      </c>
      <c r="F11380" s="6" t="s">
        <v>587</v>
      </c>
      <c r="G11380" s="6" t="s">
        <v>588</v>
      </c>
      <c r="H11380" s="7">
        <v>21.1342</v>
      </c>
      <c r="I11380" s="7">
        <v>33.392035999999997</v>
      </c>
      <c r="J11380" s="7">
        <v>43.536451999999997</v>
      </c>
      <c r="K11380" s="7">
        <v>25.031834</v>
      </c>
      <c r="L11380" s="7">
        <v>6.1486539999999996</v>
      </c>
      <c r="M11380" s="7">
        <v>8.2734489999999994</v>
      </c>
      <c r="N11380" s="7">
        <v>6.6000160000000001</v>
      </c>
      <c r="O11380" s="7">
        <v>43.070011999999998</v>
      </c>
      <c r="P11380" s="7">
        <v>35.940019999999997</v>
      </c>
      <c r="Q11380" s="7">
        <v>0</v>
      </c>
      <c r="R11380" s="7">
        <v>0</v>
      </c>
      <c r="S11380" s="7">
        <v>0</v>
      </c>
      <c r="T11380" s="7"/>
    </row>
    <row r="11381" spans="1:20" x14ac:dyDescent="0.35">
      <c r="A11381" s="6" t="s">
        <v>185</v>
      </c>
      <c r="B11381" s="6" t="s">
        <v>216</v>
      </c>
      <c r="C11381" s="6" t="s">
        <v>769</v>
      </c>
      <c r="D11381" s="6" t="s">
        <v>749</v>
      </c>
      <c r="E11381" s="6" t="s">
        <v>578</v>
      </c>
      <c r="F11381" s="6" t="s">
        <v>589</v>
      </c>
      <c r="G11381" s="6" t="s">
        <v>590</v>
      </c>
      <c r="H11381" s="7">
        <v>16.907360000000001</v>
      </c>
      <c r="I11381" s="7">
        <v>21.1342</v>
      </c>
      <c r="J11381" s="7">
        <v>19.443463999999999</v>
      </c>
      <c r="K11381" s="7">
        <v>24.168042</v>
      </c>
      <c r="L11381" s="7">
        <v>4.3016750000000004</v>
      </c>
      <c r="M11381" s="7">
        <v>5.3756599999999999</v>
      </c>
      <c r="N11381" s="7">
        <v>4.6600099999999998</v>
      </c>
      <c r="O11381" s="7">
        <v>30.290012000000001</v>
      </c>
      <c r="P11381" s="7">
        <v>25.270019999999999</v>
      </c>
      <c r="Q11381" s="7">
        <v>0</v>
      </c>
      <c r="R11381" s="7">
        <v>0</v>
      </c>
      <c r="S11381" s="7">
        <v>0</v>
      </c>
      <c r="T11381" s="7"/>
    </row>
    <row r="11382" spans="1:20" x14ac:dyDescent="0.35">
      <c r="A11382" s="6" t="s">
        <v>185</v>
      </c>
      <c r="B11382" s="6" t="s">
        <v>216</v>
      </c>
      <c r="C11382" s="6" t="s">
        <v>769</v>
      </c>
      <c r="D11382" s="6" t="s">
        <v>749</v>
      </c>
      <c r="E11382" s="6" t="s">
        <v>578</v>
      </c>
      <c r="F11382" s="6" t="s">
        <v>591</v>
      </c>
      <c r="G11382" s="6" t="s">
        <v>592</v>
      </c>
      <c r="H11382" s="7">
        <v>2.1134200000000001</v>
      </c>
      <c r="I11382" s="7">
        <v>9.2990480000000009</v>
      </c>
      <c r="J11382" s="7">
        <v>9.2990480000000009</v>
      </c>
      <c r="K11382" s="7">
        <v>17.023098000000001</v>
      </c>
      <c r="L11382" s="7">
        <v>1.420858</v>
      </c>
      <c r="M11382" s="7">
        <v>1.805787</v>
      </c>
      <c r="N11382" s="7">
        <v>3.0200119999999999</v>
      </c>
      <c r="O11382" s="7">
        <v>19.66001</v>
      </c>
      <c r="P11382" s="7">
        <v>16.400015</v>
      </c>
      <c r="Q11382" s="7">
        <v>0</v>
      </c>
      <c r="R11382" s="7">
        <v>0</v>
      </c>
      <c r="S11382" s="7">
        <v>0</v>
      </c>
      <c r="T11382" s="7"/>
    </row>
    <row r="11383" spans="1:20" x14ac:dyDescent="0.35">
      <c r="A11383" s="6" t="s">
        <v>185</v>
      </c>
      <c r="B11383" s="6" t="s">
        <v>216</v>
      </c>
      <c r="C11383" s="6" t="s">
        <v>769</v>
      </c>
      <c r="D11383" s="6" t="s">
        <v>749</v>
      </c>
      <c r="E11383" s="6" t="s">
        <v>578</v>
      </c>
      <c r="F11383" s="6" t="s">
        <v>593</v>
      </c>
      <c r="G11383" s="6" t="s">
        <v>594</v>
      </c>
      <c r="H11383" s="7">
        <v>12.257835999999999</v>
      </c>
      <c r="I11383" s="7">
        <v>12.68052</v>
      </c>
      <c r="J11383" s="7">
        <v>8.4536800000000003</v>
      </c>
      <c r="K11383" s="7">
        <v>10.5671</v>
      </c>
      <c r="L11383" s="7">
        <v>2.2246250000000001</v>
      </c>
      <c r="M11383" s="7">
        <v>2.6999610000000001</v>
      </c>
      <c r="N11383" s="7">
        <v>2.5000119999999999</v>
      </c>
      <c r="O11383" s="7">
        <v>16.230014000000001</v>
      </c>
      <c r="P11383" s="7">
        <v>13.540015</v>
      </c>
      <c r="Q11383" s="7">
        <v>0</v>
      </c>
      <c r="R11383" s="7">
        <v>0</v>
      </c>
      <c r="S11383" s="7">
        <v>0</v>
      </c>
      <c r="T11383" s="7"/>
    </row>
    <row r="11384" spans="1:20" x14ac:dyDescent="0.35">
      <c r="A11384" s="6" t="s">
        <v>185</v>
      </c>
      <c r="B11384" s="6" t="s">
        <v>216</v>
      </c>
      <c r="C11384" s="6" t="s">
        <v>769</v>
      </c>
      <c r="D11384" s="6" t="s">
        <v>749</v>
      </c>
      <c r="E11384" s="6" t="s">
        <v>578</v>
      </c>
      <c r="F11384" s="6" t="s">
        <v>595</v>
      </c>
      <c r="G11384" s="6" t="s">
        <v>596</v>
      </c>
      <c r="H11384" s="6"/>
      <c r="I11384" s="7">
        <v>6.9742860000000002</v>
      </c>
      <c r="J11384" s="7">
        <v>5.7062340000000003</v>
      </c>
      <c r="K11384" s="7">
        <v>0</v>
      </c>
      <c r="L11384" s="7">
        <v>6.3781470000000002</v>
      </c>
      <c r="M11384" s="7">
        <v>7.7381489999999999</v>
      </c>
      <c r="N11384" s="7">
        <v>37.920015999999997</v>
      </c>
      <c r="O11384" s="7">
        <v>0.47000399999999998</v>
      </c>
      <c r="P11384" s="7">
        <v>6.3600149999999998</v>
      </c>
      <c r="Q11384" s="7">
        <v>0.28000199999999997</v>
      </c>
      <c r="R11384" s="7">
        <v>1.8567</v>
      </c>
      <c r="S11384" s="7">
        <v>6.2869849999999996</v>
      </c>
      <c r="T11384" s="7"/>
    </row>
    <row r="11385" spans="1:20" x14ac:dyDescent="0.35">
      <c r="A11385" s="6" t="s">
        <v>185</v>
      </c>
      <c r="B11385" s="6" t="s">
        <v>216</v>
      </c>
      <c r="C11385" s="6" t="s">
        <v>769</v>
      </c>
      <c r="D11385" s="6" t="s">
        <v>749</v>
      </c>
      <c r="E11385" s="6" t="s">
        <v>578</v>
      </c>
      <c r="F11385" s="6" t="s">
        <v>597</v>
      </c>
      <c r="G11385" s="6" t="s">
        <v>598</v>
      </c>
      <c r="H11385" s="6"/>
      <c r="I11385" s="7">
        <v>6.9742860000000002</v>
      </c>
      <c r="J11385" s="7">
        <v>12.046493999999999</v>
      </c>
      <c r="K11385" s="7">
        <v>36.036777999999998</v>
      </c>
      <c r="L11385" s="7">
        <v>11.255566</v>
      </c>
      <c r="M11385" s="7">
        <v>13.655578999999999</v>
      </c>
      <c r="N11385" s="7">
        <v>33.530101999999999</v>
      </c>
      <c r="O11385" s="7">
        <v>0.41000399999999998</v>
      </c>
      <c r="P11385" s="7">
        <v>5.6200200000000002</v>
      </c>
      <c r="Q11385" s="7">
        <v>0.3</v>
      </c>
      <c r="R11385" s="7">
        <v>1.9688639999999999</v>
      </c>
      <c r="S11385" s="7">
        <v>6.6820349999999999</v>
      </c>
      <c r="T11385" s="7"/>
    </row>
    <row r="11386" spans="1:20" x14ac:dyDescent="0.35">
      <c r="A11386" s="6" t="s">
        <v>185</v>
      </c>
      <c r="B11386" s="6" t="s">
        <v>216</v>
      </c>
      <c r="C11386" s="6" t="s">
        <v>769</v>
      </c>
      <c r="D11386" s="6" t="s">
        <v>749</v>
      </c>
      <c r="E11386" s="6" t="s">
        <v>578</v>
      </c>
      <c r="F11386" s="6" t="s">
        <v>599</v>
      </c>
      <c r="G11386" s="6" t="s">
        <v>600</v>
      </c>
      <c r="H11386" s="6"/>
      <c r="I11386" s="7">
        <v>0.63402599999999998</v>
      </c>
      <c r="J11386" s="7">
        <v>3.1701299999999999</v>
      </c>
      <c r="K11386" s="7">
        <v>7.4400240000000002</v>
      </c>
      <c r="L11386" s="7">
        <v>1.1255409999999999</v>
      </c>
      <c r="M11386" s="7">
        <v>1.3655310000000001</v>
      </c>
      <c r="N11386" s="7">
        <v>36.380012000000001</v>
      </c>
      <c r="O11386" s="7">
        <v>0.45000400000000002</v>
      </c>
      <c r="P11386" s="7">
        <v>6.100015</v>
      </c>
      <c r="Q11386" s="7">
        <v>0.190002</v>
      </c>
      <c r="R11386" s="7">
        <v>1.2461040000000001</v>
      </c>
      <c r="S11386" s="7">
        <v>4.2361550000000001</v>
      </c>
      <c r="T11386" s="7"/>
    </row>
    <row r="11387" spans="1:20" x14ac:dyDescent="0.35">
      <c r="A11387" s="6" t="s">
        <v>185</v>
      </c>
      <c r="B11387" s="6" t="s">
        <v>216</v>
      </c>
      <c r="C11387" s="6" t="s">
        <v>769</v>
      </c>
      <c r="D11387" s="6" t="s">
        <v>749</v>
      </c>
      <c r="E11387" s="6" t="s">
        <v>578</v>
      </c>
      <c r="F11387" s="6" t="s">
        <v>601</v>
      </c>
      <c r="G11387" s="6" t="s">
        <v>602</v>
      </c>
      <c r="H11387" s="6"/>
      <c r="I11387" s="7">
        <v>2.5361039999999999</v>
      </c>
      <c r="J11387" s="6"/>
      <c r="K11387" s="7">
        <v>0</v>
      </c>
      <c r="L11387" s="7">
        <v>1.5007280000000001</v>
      </c>
      <c r="M11387" s="7">
        <v>1.820719</v>
      </c>
      <c r="N11387" s="7">
        <v>18.110014</v>
      </c>
      <c r="O11387" s="7">
        <v>0.220002</v>
      </c>
      <c r="P11387" s="7">
        <v>3.0400200000000002</v>
      </c>
      <c r="Q11387" s="7">
        <v>0.159996</v>
      </c>
      <c r="R11387" s="7">
        <v>1.0218119999999999</v>
      </c>
      <c r="S11387" s="7">
        <v>3.4544809999999999</v>
      </c>
      <c r="T11387" s="7"/>
    </row>
    <row r="11388" spans="1:20" x14ac:dyDescent="0.35">
      <c r="A11388" s="6" t="s">
        <v>185</v>
      </c>
      <c r="B11388" s="6" t="s">
        <v>216</v>
      </c>
      <c r="C11388" s="6" t="s">
        <v>769</v>
      </c>
      <c r="D11388" s="6" t="s">
        <v>749</v>
      </c>
      <c r="E11388" s="6" t="s">
        <v>578</v>
      </c>
      <c r="F11388" s="6" t="s">
        <v>603</v>
      </c>
      <c r="G11388" s="6" t="s">
        <v>604</v>
      </c>
      <c r="H11388" s="7">
        <v>369.8485</v>
      </c>
      <c r="I11388" s="7">
        <v>1521.6623999999999</v>
      </c>
      <c r="J11388" s="7">
        <v>1413.87798</v>
      </c>
      <c r="K11388" s="7">
        <v>1275.8768359999999</v>
      </c>
      <c r="L11388" s="7">
        <v>1373.349424</v>
      </c>
      <c r="M11388" s="7">
        <v>1666.1606099999999</v>
      </c>
      <c r="N11388" s="7">
        <v>1118.5200159999999</v>
      </c>
      <c r="O11388" s="7">
        <v>903.88002400000005</v>
      </c>
      <c r="P11388" s="7">
        <v>1090.7800199999999</v>
      </c>
      <c r="Q11388" s="7">
        <v>981.55005400000005</v>
      </c>
      <c r="R11388" s="7">
        <v>1066.402842</v>
      </c>
      <c r="S11388" s="7">
        <v>1202.382955</v>
      </c>
      <c r="T11388" s="7"/>
    </row>
    <row r="11389" spans="1:20" x14ac:dyDescent="0.35">
      <c r="A11389" s="6" t="s">
        <v>185</v>
      </c>
      <c r="B11389" s="6" t="s">
        <v>216</v>
      </c>
      <c r="C11389" s="6" t="s">
        <v>769</v>
      </c>
      <c r="D11389" s="6" t="s">
        <v>749</v>
      </c>
      <c r="E11389" s="6" t="s">
        <v>578</v>
      </c>
      <c r="F11389" s="6" t="s">
        <v>605</v>
      </c>
      <c r="G11389" s="6" t="s">
        <v>606</v>
      </c>
      <c r="H11389" s="7">
        <v>185.98096000000001</v>
      </c>
      <c r="I11389" s="7">
        <v>777.73856000000001</v>
      </c>
      <c r="J11389" s="7">
        <v>587.53075999999999</v>
      </c>
      <c r="K11389" s="7">
        <v>323.247118</v>
      </c>
      <c r="L11389" s="7">
        <v>579.45637199999999</v>
      </c>
      <c r="M11389" s="7">
        <v>703.00198999999998</v>
      </c>
      <c r="N11389" s="7">
        <v>457.27003400000001</v>
      </c>
      <c r="O11389" s="7">
        <v>369.53002800000002</v>
      </c>
      <c r="P11389" s="7">
        <v>445.93002999999999</v>
      </c>
      <c r="Q11389" s="7">
        <v>430.60006199999998</v>
      </c>
      <c r="R11389" s="7">
        <v>467.82462800000002</v>
      </c>
      <c r="S11389" s="7">
        <v>527.47511499999996</v>
      </c>
      <c r="T11389" s="7"/>
    </row>
    <row r="11390" spans="1:20" x14ac:dyDescent="0.35">
      <c r="A11390" s="6" t="s">
        <v>185</v>
      </c>
      <c r="B11390" s="6" t="s">
        <v>216</v>
      </c>
      <c r="C11390" s="6" t="s">
        <v>769</v>
      </c>
      <c r="D11390" s="6" t="s">
        <v>749</v>
      </c>
      <c r="E11390" s="6" t="s">
        <v>578</v>
      </c>
      <c r="F11390" s="6" t="s">
        <v>607</v>
      </c>
      <c r="G11390" s="6" t="s">
        <v>608</v>
      </c>
      <c r="H11390" s="7">
        <v>940.47190000000001</v>
      </c>
      <c r="I11390" s="7">
        <v>1335.6814400000001</v>
      </c>
      <c r="J11390" s="7">
        <v>1022.89528</v>
      </c>
      <c r="K11390" s="7">
        <v>498.74403599999999</v>
      </c>
      <c r="L11390" s="7">
        <v>1378.115542</v>
      </c>
      <c r="M11390" s="7">
        <v>1671.9429170000001</v>
      </c>
      <c r="N11390" s="7">
        <v>1059.070037</v>
      </c>
      <c r="O11390" s="7">
        <v>855.84002799999996</v>
      </c>
      <c r="P11390" s="7">
        <v>1032.8100300000001</v>
      </c>
      <c r="Q11390" s="7">
        <v>1011.110052</v>
      </c>
      <c r="R11390" s="7">
        <v>1098.514932</v>
      </c>
      <c r="S11390" s="7">
        <v>1238.5834600000001</v>
      </c>
      <c r="T11390" s="7"/>
    </row>
    <row r="11391" spans="1:20" x14ac:dyDescent="0.35">
      <c r="A11391" s="6" t="s">
        <v>185</v>
      </c>
      <c r="B11391" s="6" t="s">
        <v>216</v>
      </c>
      <c r="C11391" s="6" t="s">
        <v>769</v>
      </c>
      <c r="D11391" s="6" t="s">
        <v>749</v>
      </c>
      <c r="E11391" s="6" t="s">
        <v>578</v>
      </c>
      <c r="F11391" s="6" t="s">
        <v>609</v>
      </c>
      <c r="G11391" s="6" t="s">
        <v>610</v>
      </c>
      <c r="H11391" s="7">
        <v>526.24158</v>
      </c>
      <c r="I11391" s="7">
        <v>1293.4130399999999</v>
      </c>
      <c r="J11391" s="7">
        <v>1591.40526</v>
      </c>
      <c r="K11391" s="7">
        <v>430.37271800000002</v>
      </c>
      <c r="L11391" s="7">
        <v>1202.753056</v>
      </c>
      <c r="M11391" s="7">
        <v>1459.1914609999999</v>
      </c>
      <c r="N11391" s="7">
        <v>1163.620036</v>
      </c>
      <c r="O11391" s="7">
        <v>940.33003799999994</v>
      </c>
      <c r="P11391" s="7">
        <v>1134.760055</v>
      </c>
      <c r="Q11391" s="7">
        <v>1137.770078</v>
      </c>
      <c r="R11391" s="7">
        <v>1236.122112</v>
      </c>
      <c r="S11391" s="7">
        <v>1393.7405000000001</v>
      </c>
      <c r="T11391" s="7"/>
    </row>
    <row r="11392" spans="1:20" x14ac:dyDescent="0.35">
      <c r="A11392" s="6" t="s">
        <v>185</v>
      </c>
      <c r="B11392" s="6" t="s">
        <v>216</v>
      </c>
      <c r="C11392" s="6" t="s">
        <v>769</v>
      </c>
      <c r="D11392" s="6" t="s">
        <v>749</v>
      </c>
      <c r="E11392" s="6" t="s">
        <v>578</v>
      </c>
      <c r="F11392" s="6" t="s">
        <v>611</v>
      </c>
      <c r="G11392" s="6" t="s">
        <v>612</v>
      </c>
      <c r="H11392" s="7">
        <v>196.54805999999999</v>
      </c>
      <c r="I11392" s="7">
        <v>475.51949999999999</v>
      </c>
      <c r="J11392" s="7">
        <v>710.10911999999996</v>
      </c>
      <c r="K11392" s="7">
        <v>522.59083599999997</v>
      </c>
      <c r="L11392" s="7">
        <v>494.63484199999999</v>
      </c>
      <c r="M11392" s="7">
        <v>600.09571500000004</v>
      </c>
      <c r="N11392" s="7">
        <v>438.50003199999998</v>
      </c>
      <c r="O11392" s="7">
        <v>354.35002600000001</v>
      </c>
      <c r="P11392" s="7">
        <v>427.63003500000002</v>
      </c>
      <c r="Q11392" s="7">
        <v>337.69004000000001</v>
      </c>
      <c r="R11392" s="7">
        <v>366.877792</v>
      </c>
      <c r="S11392" s="7">
        <v>413.66245300000003</v>
      </c>
      <c r="T11392" s="7"/>
    </row>
    <row r="11393" spans="1:20" x14ac:dyDescent="0.35">
      <c r="A11393" s="6" t="s">
        <v>185</v>
      </c>
      <c r="B11393" s="6" t="s">
        <v>216</v>
      </c>
      <c r="C11393" s="6" t="s">
        <v>769</v>
      </c>
      <c r="D11393" s="6" t="s">
        <v>749</v>
      </c>
      <c r="E11393" s="6" t="s">
        <v>578</v>
      </c>
      <c r="F11393" s="6" t="s">
        <v>613</v>
      </c>
      <c r="G11393" s="6" t="s">
        <v>614</v>
      </c>
      <c r="H11393" s="7">
        <v>276.85802000000001</v>
      </c>
      <c r="I11393" s="7">
        <v>720.67621999999994</v>
      </c>
      <c r="J11393" s="7">
        <v>707.99570000000006</v>
      </c>
      <c r="K11393" s="7">
        <v>313.05393800000002</v>
      </c>
      <c r="L11393" s="7">
        <v>573.73874000000001</v>
      </c>
      <c r="M11393" s="7">
        <v>696.06531299999995</v>
      </c>
      <c r="N11393" s="7">
        <v>458.06002799999999</v>
      </c>
      <c r="O11393" s="7">
        <v>370.16002400000002</v>
      </c>
      <c r="P11393" s="7">
        <v>446.70003500000001</v>
      </c>
      <c r="Q11393" s="7">
        <v>517.82005600000002</v>
      </c>
      <c r="R11393" s="7">
        <v>562.57833000000005</v>
      </c>
      <c r="S11393" s="7">
        <v>634.31156499999997</v>
      </c>
      <c r="T11393" s="7"/>
    </row>
    <row r="11394" spans="1:20" x14ac:dyDescent="0.35">
      <c r="A11394" s="6" t="s">
        <v>185</v>
      </c>
      <c r="B11394" s="6" t="s">
        <v>216</v>
      </c>
      <c r="C11394" s="6" t="s">
        <v>769</v>
      </c>
      <c r="D11394" s="6" t="s">
        <v>749</v>
      </c>
      <c r="E11394" s="6" t="s">
        <v>578</v>
      </c>
      <c r="F11394" s="6" t="s">
        <v>615</v>
      </c>
      <c r="G11394" s="6" t="s">
        <v>616</v>
      </c>
      <c r="H11394" s="7">
        <v>431.13767999999999</v>
      </c>
      <c r="I11394" s="7">
        <v>376.18876</v>
      </c>
      <c r="J11394" s="7">
        <v>376.18876</v>
      </c>
      <c r="K11394" s="7">
        <v>361.05199599999997</v>
      </c>
      <c r="L11394" s="7">
        <v>501.30488600000001</v>
      </c>
      <c r="M11394" s="7">
        <v>608.18787099999997</v>
      </c>
      <c r="N11394" s="7">
        <v>508.80003399999998</v>
      </c>
      <c r="O11394" s="7">
        <v>411.16003000000001</v>
      </c>
      <c r="P11394" s="7">
        <v>496.18004000000002</v>
      </c>
      <c r="Q11394" s="7">
        <v>402.29005999999998</v>
      </c>
      <c r="R11394" s="7">
        <v>437.07080200000001</v>
      </c>
      <c r="S11394" s="7">
        <v>492.80432500000001</v>
      </c>
      <c r="T11394" s="7"/>
    </row>
    <row r="11395" spans="1:20" x14ac:dyDescent="0.35">
      <c r="A11395" s="6" t="s">
        <v>185</v>
      </c>
      <c r="B11395" s="6" t="s">
        <v>216</v>
      </c>
      <c r="C11395" s="6" t="s">
        <v>769</v>
      </c>
      <c r="D11395" s="6" t="s">
        <v>749</v>
      </c>
      <c r="E11395" s="6" t="s">
        <v>578</v>
      </c>
      <c r="F11395" s="6" t="s">
        <v>617</v>
      </c>
      <c r="G11395" s="6" t="s">
        <v>618</v>
      </c>
      <c r="H11395" s="7">
        <v>171.18701999999999</v>
      </c>
      <c r="I11395" s="7">
        <v>767.17146000000002</v>
      </c>
      <c r="J11395" s="7">
        <v>44.381819999999998</v>
      </c>
      <c r="K11395" s="7">
        <v>48.419998</v>
      </c>
      <c r="L11395" s="7">
        <v>438.40463199999999</v>
      </c>
      <c r="M11395" s="7">
        <v>531.87667299999998</v>
      </c>
      <c r="N11395" s="7">
        <v>292.29002800000001</v>
      </c>
      <c r="O11395" s="7">
        <v>236.20003600000001</v>
      </c>
      <c r="P11395" s="7">
        <v>285.04003999999998</v>
      </c>
      <c r="Q11395" s="7">
        <v>3.930034</v>
      </c>
      <c r="R11395" s="7">
        <v>4.024934</v>
      </c>
      <c r="S11395" s="7">
        <v>6.6231939999999998</v>
      </c>
      <c r="T11395" s="7"/>
    </row>
    <row r="11396" spans="1:20" x14ac:dyDescent="0.35">
      <c r="A11396" s="6" t="s">
        <v>185</v>
      </c>
      <c r="B11396" s="6" t="s">
        <v>216</v>
      </c>
      <c r="C11396" s="6" t="s">
        <v>769</v>
      </c>
      <c r="D11396" s="6" t="s">
        <v>749</v>
      </c>
      <c r="E11396" s="6" t="s">
        <v>619</v>
      </c>
      <c r="F11396" s="6" t="s">
        <v>620</v>
      </c>
      <c r="G11396" s="6" t="s">
        <v>621</v>
      </c>
      <c r="H11396" s="7">
        <v>24.410015000000001</v>
      </c>
      <c r="I11396" s="7">
        <v>17.435725000000001</v>
      </c>
      <c r="J11396" s="7">
        <v>10.461435</v>
      </c>
      <c r="K11396" s="7">
        <v>73.500600000000006</v>
      </c>
      <c r="L11396" s="7">
        <v>16.692834999999999</v>
      </c>
      <c r="M11396" s="7">
        <v>19.276261000000002</v>
      </c>
      <c r="N11396" s="7">
        <v>32.788724000000002</v>
      </c>
      <c r="O11396" s="7">
        <v>27.764251000000002</v>
      </c>
      <c r="P11396" s="7">
        <v>24.019901999999998</v>
      </c>
      <c r="Q11396" s="7">
        <v>35.476036000000001</v>
      </c>
      <c r="R11396" s="7">
        <v>27.643709999999999</v>
      </c>
      <c r="S11396" s="7">
        <v>55.997864</v>
      </c>
      <c r="T11396" s="7"/>
    </row>
    <row r="11397" spans="1:20" x14ac:dyDescent="0.35">
      <c r="A11397" s="6" t="s">
        <v>185</v>
      </c>
      <c r="B11397" s="6" t="s">
        <v>216</v>
      </c>
      <c r="C11397" s="6" t="s">
        <v>769</v>
      </c>
      <c r="D11397" s="6" t="s">
        <v>749</v>
      </c>
      <c r="E11397" s="6" t="s">
        <v>619</v>
      </c>
      <c r="F11397" s="6" t="s">
        <v>622</v>
      </c>
      <c r="G11397" s="6" t="s">
        <v>623</v>
      </c>
      <c r="H11397" s="7">
        <v>24.410015000000001</v>
      </c>
      <c r="I11397" s="7">
        <v>9.0665770000000006</v>
      </c>
      <c r="J11397" s="7">
        <v>56.491748999999999</v>
      </c>
      <c r="K11397" s="7">
        <v>91.905613000000002</v>
      </c>
      <c r="L11397" s="7">
        <v>25.996568</v>
      </c>
      <c r="M11397" s="7">
        <v>31.222923999999999</v>
      </c>
      <c r="N11397" s="7">
        <v>120.397136</v>
      </c>
      <c r="O11397" s="7">
        <v>100.205764</v>
      </c>
      <c r="P11397" s="7">
        <v>93.094404999999995</v>
      </c>
      <c r="Q11397" s="7">
        <v>139.89518000000001</v>
      </c>
      <c r="R11397" s="7">
        <v>136.36978400000001</v>
      </c>
      <c r="S11397" s="7">
        <v>257.9393</v>
      </c>
      <c r="T11397" s="7"/>
    </row>
    <row r="11398" spans="1:20" x14ac:dyDescent="0.35">
      <c r="A11398" s="6" t="s">
        <v>185</v>
      </c>
      <c r="B11398" s="6" t="s">
        <v>216</v>
      </c>
      <c r="C11398" s="6" t="s">
        <v>769</v>
      </c>
      <c r="D11398" s="6" t="s">
        <v>749</v>
      </c>
      <c r="E11398" s="6" t="s">
        <v>619</v>
      </c>
      <c r="F11398" s="6" t="s">
        <v>624</v>
      </c>
      <c r="G11398" s="6" t="s">
        <v>625</v>
      </c>
      <c r="H11398" s="7">
        <v>218.295277</v>
      </c>
      <c r="I11398" s="7">
        <v>145.76266100000001</v>
      </c>
      <c r="J11398" s="7">
        <v>117.168072</v>
      </c>
      <c r="K11398" s="7">
        <v>253.62901400000001</v>
      </c>
      <c r="L11398" s="7">
        <v>150.05755199999999</v>
      </c>
      <c r="M11398" s="7">
        <v>173.28364999999999</v>
      </c>
      <c r="N11398" s="7">
        <v>106.350928</v>
      </c>
      <c r="O11398" s="7">
        <v>86.364487999999994</v>
      </c>
      <c r="P11398" s="7">
        <v>78.986952000000002</v>
      </c>
      <c r="Q11398" s="7">
        <v>87.771007999999995</v>
      </c>
      <c r="R11398" s="7">
        <v>68.724354000000005</v>
      </c>
      <c r="S11398" s="7">
        <v>170.44877500000001</v>
      </c>
      <c r="T11398" s="7"/>
    </row>
    <row r="11399" spans="1:20" x14ac:dyDescent="0.35">
      <c r="A11399" s="6" t="s">
        <v>185</v>
      </c>
      <c r="B11399" s="6" t="s">
        <v>216</v>
      </c>
      <c r="C11399" s="6" t="s">
        <v>769</v>
      </c>
      <c r="D11399" s="6" t="s">
        <v>749</v>
      </c>
      <c r="E11399" s="6" t="s">
        <v>619</v>
      </c>
      <c r="F11399" s="6" t="s">
        <v>626</v>
      </c>
      <c r="G11399" s="6" t="s">
        <v>627</v>
      </c>
      <c r="H11399" s="7">
        <v>5405.7056759999996</v>
      </c>
      <c r="I11399" s="7">
        <v>2982.4583040000002</v>
      </c>
      <c r="J11399" s="7">
        <v>2328.1434720000002</v>
      </c>
      <c r="K11399" s="7">
        <v>2971.8734410000002</v>
      </c>
      <c r="L11399" s="7">
        <v>3817.5236960000002</v>
      </c>
      <c r="M11399" s="7">
        <v>4172.3725029999996</v>
      </c>
      <c r="N11399" s="7">
        <v>5137.7523380000002</v>
      </c>
      <c r="O11399" s="7">
        <v>4543.8322799999996</v>
      </c>
      <c r="P11399" s="7">
        <v>7204.3486999999996</v>
      </c>
      <c r="Q11399" s="7">
        <v>5316.9286990000001</v>
      </c>
      <c r="R11399" s="7">
        <v>6356.7101579999999</v>
      </c>
      <c r="S11399" s="7">
        <v>12338.646849999999</v>
      </c>
      <c r="T11399" s="7"/>
    </row>
    <row r="11400" spans="1:20" x14ac:dyDescent="0.35">
      <c r="A11400" s="6" t="s">
        <v>185</v>
      </c>
      <c r="B11400" s="6" t="s">
        <v>216</v>
      </c>
      <c r="C11400" s="6" t="s">
        <v>769</v>
      </c>
      <c r="D11400" s="6" t="s">
        <v>749</v>
      </c>
      <c r="E11400" s="6" t="s">
        <v>619</v>
      </c>
      <c r="F11400" s="6" t="s">
        <v>628</v>
      </c>
      <c r="G11400" s="6" t="s">
        <v>629</v>
      </c>
      <c r="H11400" s="7">
        <v>1283.90265</v>
      </c>
      <c r="I11400" s="7">
        <v>791.26444800000002</v>
      </c>
      <c r="J11400" s="7">
        <v>612.46911599999999</v>
      </c>
      <c r="K11400" s="7">
        <v>798.94290000000001</v>
      </c>
      <c r="L11400" s="7">
        <v>892.35102199999994</v>
      </c>
      <c r="M11400" s="7">
        <v>991.38711999999998</v>
      </c>
      <c r="N11400" s="7">
        <v>381.20315599999998</v>
      </c>
      <c r="O11400" s="7">
        <v>340.17159800000002</v>
      </c>
      <c r="P11400" s="7">
        <v>484.17165999999997</v>
      </c>
      <c r="Q11400" s="7">
        <v>637.27816399999995</v>
      </c>
      <c r="R11400" s="7">
        <v>748.49553800000001</v>
      </c>
      <c r="S11400" s="7">
        <v>1274.21487</v>
      </c>
      <c r="T11400" s="7"/>
    </row>
    <row r="11401" spans="1:20" x14ac:dyDescent="0.35">
      <c r="A11401" s="6" t="s">
        <v>185</v>
      </c>
      <c r="B11401" s="6" t="s">
        <v>216</v>
      </c>
      <c r="C11401" s="6" t="s">
        <v>769</v>
      </c>
      <c r="D11401" s="6" t="s">
        <v>749</v>
      </c>
      <c r="E11401" s="6" t="s">
        <v>619</v>
      </c>
      <c r="F11401" s="6" t="s">
        <v>630</v>
      </c>
      <c r="G11401" s="6" t="s">
        <v>631</v>
      </c>
      <c r="H11401" s="7">
        <v>4812.2573400000001</v>
      </c>
      <c r="I11401" s="7">
        <v>2166.4668419999998</v>
      </c>
      <c r="J11401" s="7">
        <v>2537.3720520000002</v>
      </c>
      <c r="K11401" s="7">
        <v>3082.1935779999999</v>
      </c>
      <c r="L11401" s="7">
        <v>3291.6405260000001</v>
      </c>
      <c r="M11401" s="7">
        <v>3583.5045409999998</v>
      </c>
      <c r="N11401" s="7">
        <v>2729.804404</v>
      </c>
      <c r="O11401" s="7">
        <v>2297.3357999999998</v>
      </c>
      <c r="P11401" s="7">
        <v>3432.3323099999998</v>
      </c>
      <c r="Q11401" s="7">
        <v>3039.9936539999999</v>
      </c>
      <c r="R11401" s="7">
        <v>3664.1043719999998</v>
      </c>
      <c r="S11401" s="7">
        <v>7476.8202659999997</v>
      </c>
      <c r="T11401" s="7"/>
    </row>
    <row r="11402" spans="1:20" x14ac:dyDescent="0.35">
      <c r="A11402" s="6" t="s">
        <v>185</v>
      </c>
      <c r="B11402" s="6" t="s">
        <v>216</v>
      </c>
      <c r="C11402" s="6" t="s">
        <v>769</v>
      </c>
      <c r="D11402" s="6" t="s">
        <v>749</v>
      </c>
      <c r="E11402" s="6" t="s">
        <v>619</v>
      </c>
      <c r="F11402" s="6" t="s">
        <v>632</v>
      </c>
      <c r="G11402" s="6" t="s">
        <v>633</v>
      </c>
      <c r="H11402" s="7">
        <v>3716.6604120000002</v>
      </c>
      <c r="I11402" s="7">
        <v>1103.20524</v>
      </c>
      <c r="J11402" s="7">
        <v>1673.82864</v>
      </c>
      <c r="K11402" s="7">
        <v>2023.1193060000001</v>
      </c>
      <c r="L11402" s="7">
        <v>2224.9179680000002</v>
      </c>
      <c r="M11402" s="7">
        <v>2439.8314919999998</v>
      </c>
      <c r="N11402" s="7">
        <v>1828.203698</v>
      </c>
      <c r="O11402" s="7">
        <v>1585.8054360000001</v>
      </c>
      <c r="P11402" s="7">
        <v>2414.6329150000001</v>
      </c>
      <c r="Q11402" s="7">
        <v>2248.6322879999998</v>
      </c>
      <c r="R11402" s="7">
        <v>3382.137068</v>
      </c>
      <c r="S11402" s="7">
        <v>5284.7686839999997</v>
      </c>
      <c r="T11402" s="7"/>
    </row>
    <row r="11403" spans="1:20" x14ac:dyDescent="0.35">
      <c r="A11403" s="6" t="s">
        <v>185</v>
      </c>
      <c r="B11403" s="6" t="s">
        <v>216</v>
      </c>
      <c r="C11403" s="6" t="s">
        <v>769</v>
      </c>
      <c r="D11403" s="6" t="s">
        <v>749</v>
      </c>
      <c r="E11403" s="6" t="s">
        <v>619</v>
      </c>
      <c r="F11403" s="6" t="s">
        <v>634</v>
      </c>
      <c r="G11403" s="6" t="s">
        <v>635</v>
      </c>
      <c r="H11403" s="6"/>
      <c r="I11403" s="6"/>
      <c r="J11403" s="6"/>
      <c r="K11403" s="7">
        <v>0</v>
      </c>
      <c r="L11403" s="7">
        <v>24.817079</v>
      </c>
      <c r="M11403" s="7">
        <v>27.382089000000001</v>
      </c>
      <c r="N11403" s="7">
        <v>0.77999600000000002</v>
      </c>
      <c r="O11403" s="7">
        <v>0.46999600000000002</v>
      </c>
      <c r="P11403" s="7">
        <v>0.39999499999999999</v>
      </c>
      <c r="Q11403" s="7">
        <v>8.3879959999999993</v>
      </c>
      <c r="R11403" s="7">
        <v>0</v>
      </c>
      <c r="S11403" s="7">
        <v>6.0149949999999999</v>
      </c>
      <c r="T11403" s="7"/>
    </row>
    <row r="11404" spans="1:20" x14ac:dyDescent="0.35">
      <c r="A11404" s="6" t="s">
        <v>185</v>
      </c>
      <c r="B11404" s="6" t="s">
        <v>216</v>
      </c>
      <c r="C11404" s="6" t="s">
        <v>769</v>
      </c>
      <c r="D11404" s="6" t="s">
        <v>749</v>
      </c>
      <c r="E11404" s="6" t="s">
        <v>619</v>
      </c>
      <c r="F11404" s="6" t="s">
        <v>636</v>
      </c>
      <c r="G11404" s="6" t="s">
        <v>637</v>
      </c>
      <c r="H11404" s="7">
        <v>22.824936000000001</v>
      </c>
      <c r="I11404" s="7">
        <v>11.412468000000001</v>
      </c>
      <c r="J11404" s="7">
        <v>20.922858000000002</v>
      </c>
      <c r="K11404" s="7">
        <v>11.902075</v>
      </c>
      <c r="L11404" s="7">
        <v>25.566535999999999</v>
      </c>
      <c r="M11404" s="7">
        <v>32.59881</v>
      </c>
      <c r="N11404" s="7">
        <v>21.999995999999999</v>
      </c>
      <c r="O11404" s="7">
        <v>22.999991999999999</v>
      </c>
      <c r="P11404" s="7">
        <v>33.999985000000002</v>
      </c>
      <c r="Q11404" s="7">
        <v>21.999995999999999</v>
      </c>
      <c r="R11404" s="7">
        <v>22.999991999999999</v>
      </c>
      <c r="S11404" s="7">
        <v>33.999985000000002</v>
      </c>
      <c r="T11404" s="7"/>
    </row>
    <row r="11405" spans="1:20" x14ac:dyDescent="0.35">
      <c r="A11405" s="6" t="s">
        <v>185</v>
      </c>
      <c r="B11405" s="6" t="s">
        <v>216</v>
      </c>
      <c r="C11405" s="6" t="s">
        <v>769</v>
      </c>
      <c r="D11405" s="6" t="s">
        <v>749</v>
      </c>
      <c r="E11405" s="6" t="s">
        <v>619</v>
      </c>
      <c r="F11405" s="6" t="s">
        <v>638</v>
      </c>
      <c r="G11405" s="6" t="s">
        <v>639</v>
      </c>
      <c r="H11405" s="7">
        <v>4.2268400000000002</v>
      </c>
      <c r="I11405" s="7">
        <v>29.059525000000001</v>
      </c>
      <c r="J11405" s="7">
        <v>20.605844999999999</v>
      </c>
      <c r="K11405" s="7">
        <v>19.549135</v>
      </c>
      <c r="L11405" s="7">
        <v>21.655476</v>
      </c>
      <c r="M11405" s="7">
        <v>29.505559999999999</v>
      </c>
      <c r="N11405" s="7">
        <v>36.087166000000003</v>
      </c>
      <c r="O11405" s="7">
        <v>29.652723999999999</v>
      </c>
      <c r="P11405" s="7">
        <v>42.477342999999998</v>
      </c>
      <c r="Q11405" s="7">
        <v>26.488636</v>
      </c>
      <c r="R11405" s="7">
        <v>23.649163999999999</v>
      </c>
      <c r="S11405" s="7">
        <v>36.858955000000002</v>
      </c>
      <c r="T11405" s="7"/>
    </row>
    <row r="11406" spans="1:20" x14ac:dyDescent="0.35">
      <c r="A11406" s="6" t="s">
        <v>185</v>
      </c>
      <c r="B11406" s="6" t="s">
        <v>216</v>
      </c>
      <c r="C11406" s="6" t="s">
        <v>769</v>
      </c>
      <c r="D11406" s="6" t="s">
        <v>749</v>
      </c>
      <c r="E11406" s="6" t="s">
        <v>619</v>
      </c>
      <c r="F11406" s="6" t="s">
        <v>640</v>
      </c>
      <c r="G11406" s="6" t="s">
        <v>641</v>
      </c>
      <c r="H11406" s="6"/>
      <c r="I11406" s="7">
        <v>7.925325</v>
      </c>
      <c r="J11406" s="7">
        <v>6.8686150000000001</v>
      </c>
      <c r="K11406" s="7">
        <v>0</v>
      </c>
      <c r="L11406" s="7">
        <v>3.2963140000000002</v>
      </c>
      <c r="M11406" s="7">
        <v>4.5826909999999996</v>
      </c>
      <c r="N11406" s="7">
        <v>11.727468</v>
      </c>
      <c r="O11406" s="7">
        <v>1.6662539999999999</v>
      </c>
      <c r="P11406" s="7">
        <v>7.7249949999999998</v>
      </c>
      <c r="Q11406" s="7">
        <v>6.3585719999999997</v>
      </c>
      <c r="R11406" s="7">
        <v>5.1711280000000004</v>
      </c>
      <c r="S11406" s="7">
        <v>9.0131350000000001</v>
      </c>
      <c r="T11406" s="7"/>
    </row>
    <row r="11407" spans="1:20" x14ac:dyDescent="0.35">
      <c r="A11407" s="6" t="s">
        <v>185</v>
      </c>
      <c r="B11407" s="6" t="s">
        <v>216</v>
      </c>
      <c r="C11407" s="6" t="s">
        <v>769</v>
      </c>
      <c r="D11407" s="6" t="s">
        <v>749</v>
      </c>
      <c r="E11407" s="6" t="s">
        <v>619</v>
      </c>
      <c r="F11407" s="6" t="s">
        <v>642</v>
      </c>
      <c r="G11407" s="6" t="s">
        <v>643</v>
      </c>
      <c r="H11407" s="7">
        <v>132.51150999999999</v>
      </c>
      <c r="I11407" s="7">
        <v>20.92287</v>
      </c>
      <c r="J11407" s="7">
        <v>68.348042000000007</v>
      </c>
      <c r="K11407" s="7">
        <v>197.29361</v>
      </c>
      <c r="L11407" s="7">
        <v>70.247332</v>
      </c>
      <c r="M11407" s="7">
        <v>80.636391000000003</v>
      </c>
      <c r="N11407" s="7">
        <v>182.43426600000001</v>
      </c>
      <c r="O11407" s="7">
        <v>155.41776300000001</v>
      </c>
      <c r="P11407" s="7">
        <v>150.573972</v>
      </c>
      <c r="Q11407" s="7">
        <v>211.8639</v>
      </c>
      <c r="R11407" s="7">
        <v>164.97343100000001</v>
      </c>
      <c r="S11407" s="7">
        <v>386.97364499999998</v>
      </c>
      <c r="T11407" s="7"/>
    </row>
    <row r="11408" spans="1:20" x14ac:dyDescent="0.35">
      <c r="A11408" s="6" t="s">
        <v>185</v>
      </c>
      <c r="B11408" s="6" t="s">
        <v>216</v>
      </c>
      <c r="C11408" s="6" t="s">
        <v>769</v>
      </c>
      <c r="D11408" s="6" t="s">
        <v>749</v>
      </c>
      <c r="E11408" s="6" t="s">
        <v>192</v>
      </c>
      <c r="F11408" s="6" t="s">
        <v>644</v>
      </c>
      <c r="G11408" s="6" t="s">
        <v>645</v>
      </c>
      <c r="H11408" s="7">
        <v>21.398382000000002</v>
      </c>
      <c r="I11408" s="7">
        <v>35.663969999999999</v>
      </c>
      <c r="J11408" s="7">
        <v>47.551960000000001</v>
      </c>
      <c r="K11408" s="7">
        <v>21.999998000000001</v>
      </c>
      <c r="L11408" s="7">
        <v>45.993448000000001</v>
      </c>
      <c r="M11408" s="7">
        <v>53.893416000000002</v>
      </c>
      <c r="N11408" s="7">
        <v>99.464259999999996</v>
      </c>
      <c r="O11408" s="7">
        <v>56.888204000000002</v>
      </c>
      <c r="P11408" s="7">
        <v>75.023830000000004</v>
      </c>
      <c r="Q11408" s="7">
        <v>29.657404</v>
      </c>
      <c r="R11408" s="7">
        <v>29.051086999999999</v>
      </c>
      <c r="S11408" s="7">
        <v>33.287990999999998</v>
      </c>
      <c r="T11408" s="7"/>
    </row>
    <row r="11409" spans="1:20" x14ac:dyDescent="0.35">
      <c r="A11409" s="6" t="s">
        <v>185</v>
      </c>
      <c r="B11409" s="6" t="s">
        <v>216</v>
      </c>
      <c r="C11409" s="6" t="s">
        <v>769</v>
      </c>
      <c r="D11409" s="6" t="s">
        <v>749</v>
      </c>
      <c r="E11409" s="6" t="s">
        <v>192</v>
      </c>
      <c r="F11409" s="6" t="s">
        <v>646</v>
      </c>
      <c r="G11409" s="6" t="s">
        <v>647</v>
      </c>
      <c r="H11409" s="7">
        <v>743.92384000000004</v>
      </c>
      <c r="I11409" s="7">
        <v>1880.9438</v>
      </c>
      <c r="J11409" s="7">
        <v>5712.5742600000003</v>
      </c>
      <c r="K11409" s="7">
        <v>3095.2095370000002</v>
      </c>
      <c r="L11409" s="7">
        <v>2477.1314120000002</v>
      </c>
      <c r="M11409" s="7">
        <v>3539.176465</v>
      </c>
      <c r="N11409" s="7">
        <v>3051.2230319999999</v>
      </c>
      <c r="O11409" s="7">
        <v>3241.6818659999999</v>
      </c>
      <c r="P11409" s="7">
        <v>3730.60131</v>
      </c>
      <c r="Q11409" s="7">
        <v>1277.6065759999999</v>
      </c>
      <c r="R11409" s="7">
        <v>1578.6407180000001</v>
      </c>
      <c r="S11409" s="7">
        <v>2653.8557900000001</v>
      </c>
      <c r="T11409" s="7"/>
    </row>
    <row r="11410" spans="1:20" x14ac:dyDescent="0.35">
      <c r="A11410" s="6" t="s">
        <v>185</v>
      </c>
      <c r="B11410" s="6" t="s">
        <v>216</v>
      </c>
      <c r="C11410" s="6" t="s">
        <v>769</v>
      </c>
      <c r="D11410" s="6" t="s">
        <v>749</v>
      </c>
      <c r="E11410" s="6" t="s">
        <v>192</v>
      </c>
      <c r="F11410" s="6" t="s">
        <v>648</v>
      </c>
      <c r="G11410" s="6" t="s">
        <v>649</v>
      </c>
      <c r="H11410" s="7">
        <v>5.5794319999999997</v>
      </c>
      <c r="I11410" s="7">
        <v>19.528012</v>
      </c>
      <c r="J11410" s="7">
        <v>73.230045000000004</v>
      </c>
      <c r="K11410" s="7">
        <v>36.948577999999998</v>
      </c>
      <c r="L11410" s="7">
        <v>17.966266999999998</v>
      </c>
      <c r="M11410" s="7">
        <v>22.790389999999999</v>
      </c>
      <c r="N11410" s="7">
        <v>76.905320000000003</v>
      </c>
      <c r="O11410" s="7">
        <v>67.175880000000006</v>
      </c>
      <c r="P11410" s="7">
        <v>75.694784999999996</v>
      </c>
      <c r="Q11410" s="7">
        <v>45.394624</v>
      </c>
      <c r="R11410" s="7">
        <v>40.299284</v>
      </c>
      <c r="S11410" s="7">
        <v>74.52373</v>
      </c>
      <c r="T11410" s="7"/>
    </row>
    <row r="11411" spans="1:20" x14ac:dyDescent="0.35">
      <c r="A11411" s="6" t="s">
        <v>185</v>
      </c>
      <c r="B11411" s="6" t="s">
        <v>216</v>
      </c>
      <c r="C11411" s="6" t="s">
        <v>769</v>
      </c>
      <c r="D11411" s="6" t="s">
        <v>749</v>
      </c>
      <c r="E11411" s="6" t="s">
        <v>192</v>
      </c>
      <c r="F11411" s="6" t="s">
        <v>650</v>
      </c>
      <c r="G11411" s="6" t="s">
        <v>651</v>
      </c>
      <c r="H11411" s="7">
        <v>1825.99488</v>
      </c>
      <c r="I11411" s="7">
        <v>2097.9920339999999</v>
      </c>
      <c r="J11411" s="7">
        <v>4842.6905880000004</v>
      </c>
      <c r="K11411" s="7">
        <v>3388.006261</v>
      </c>
      <c r="L11411" s="7">
        <v>2986.5104679999999</v>
      </c>
      <c r="M11411" s="7">
        <v>4435.5054389999996</v>
      </c>
      <c r="N11411" s="7">
        <v>1524.541948</v>
      </c>
      <c r="O11411" s="7">
        <v>966.99501799999996</v>
      </c>
      <c r="P11411" s="7">
        <v>1968.805609</v>
      </c>
      <c r="Q11411" s="7">
        <v>1328.3931439999999</v>
      </c>
      <c r="R11411" s="7">
        <v>676.08981000000006</v>
      </c>
      <c r="S11411" s="7">
        <v>955.43771100000004</v>
      </c>
      <c r="T11411" s="7"/>
    </row>
    <row r="11412" spans="1:20" x14ac:dyDescent="0.35">
      <c r="A11412" s="6" t="s">
        <v>185</v>
      </c>
      <c r="B11412" s="6" t="s">
        <v>216</v>
      </c>
      <c r="C11412" s="6" t="s">
        <v>769</v>
      </c>
      <c r="D11412" s="6" t="s">
        <v>749</v>
      </c>
      <c r="E11412" s="6" t="s">
        <v>192</v>
      </c>
      <c r="F11412" s="6" t="s">
        <v>193</v>
      </c>
      <c r="G11412" s="6" t="s">
        <v>194</v>
      </c>
      <c r="H11412" s="7">
        <v>69.742900000000006</v>
      </c>
      <c r="I11412" s="7">
        <v>85.086337999999998</v>
      </c>
      <c r="J11412" s="7">
        <v>76.717190000000002</v>
      </c>
      <c r="K11412" s="7">
        <v>201.47658999999999</v>
      </c>
      <c r="L11412" s="7">
        <v>126.15678</v>
      </c>
      <c r="M11412" s="7">
        <v>158.33159900000001</v>
      </c>
      <c r="N11412" s="7">
        <v>356.71271200000001</v>
      </c>
      <c r="O11412" s="7">
        <v>632.37264300000004</v>
      </c>
      <c r="P11412" s="7">
        <v>951.20962999999995</v>
      </c>
      <c r="Q11412" s="7">
        <v>797.99286400000005</v>
      </c>
      <c r="R11412" s="7">
        <v>188.88443000000001</v>
      </c>
      <c r="S11412" s="7">
        <v>104.482523</v>
      </c>
      <c r="T11412" s="7"/>
    </row>
    <row r="11413" spans="1:20" x14ac:dyDescent="0.35">
      <c r="A11413" s="6" t="s">
        <v>185</v>
      </c>
      <c r="B11413" s="6" t="s">
        <v>216</v>
      </c>
      <c r="C11413" s="6" t="s">
        <v>769</v>
      </c>
      <c r="D11413" s="6" t="s">
        <v>749</v>
      </c>
      <c r="E11413" s="6" t="s">
        <v>192</v>
      </c>
      <c r="F11413" s="6" t="s">
        <v>654</v>
      </c>
      <c r="G11413" s="6" t="s">
        <v>655</v>
      </c>
      <c r="H11413" s="6"/>
      <c r="I11413" s="7">
        <v>19.020779999999998</v>
      </c>
      <c r="J11413" s="7">
        <v>361.39481999999998</v>
      </c>
      <c r="K11413" s="7">
        <v>143.94891699999999</v>
      </c>
      <c r="L11413" s="7">
        <v>303.20762200000001</v>
      </c>
      <c r="M11413" s="7">
        <v>350.307773</v>
      </c>
      <c r="N11413" s="7">
        <v>1107.7420059999999</v>
      </c>
      <c r="O11413" s="7">
        <v>1018.447062</v>
      </c>
      <c r="P11413" s="7">
        <v>1157.962745</v>
      </c>
      <c r="Q11413" s="7">
        <v>686.12828999999999</v>
      </c>
      <c r="R11413" s="7">
        <v>585.21831199999997</v>
      </c>
      <c r="S11413" s="7">
        <v>825.26221599999997</v>
      </c>
      <c r="T11413" s="7"/>
    </row>
    <row r="11414" spans="1:20" x14ac:dyDescent="0.35">
      <c r="A11414" s="6" t="s">
        <v>185</v>
      </c>
      <c r="B11414" s="6" t="s">
        <v>216</v>
      </c>
      <c r="C11414" s="6" t="s">
        <v>769</v>
      </c>
      <c r="D11414" s="6" t="s">
        <v>749</v>
      </c>
      <c r="E11414" s="6" t="s">
        <v>656</v>
      </c>
      <c r="F11414" s="6" t="s">
        <v>657</v>
      </c>
      <c r="G11414" s="6" t="s">
        <v>658</v>
      </c>
      <c r="H11414" s="6"/>
      <c r="I11414" s="6"/>
      <c r="J11414" s="6"/>
      <c r="K11414" s="7">
        <v>2.1134200000000001</v>
      </c>
      <c r="L11414" s="7">
        <v>0</v>
      </c>
      <c r="M11414" s="7">
        <v>0</v>
      </c>
      <c r="N11414" s="7">
        <v>9.1373479999999994</v>
      </c>
      <c r="O11414" s="7">
        <v>8.60379</v>
      </c>
      <c r="P11414" s="7">
        <v>8.7498670000000001</v>
      </c>
      <c r="Q11414" s="7">
        <v>15.377274</v>
      </c>
      <c r="R11414" s="7">
        <v>10.760304</v>
      </c>
      <c r="S11414" s="7">
        <v>15.491915000000001</v>
      </c>
      <c r="T11414" s="7"/>
    </row>
    <row r="11415" spans="1:20" x14ac:dyDescent="0.35">
      <c r="A11415" s="6" t="s">
        <v>185</v>
      </c>
      <c r="B11415" s="6" t="s">
        <v>216</v>
      </c>
      <c r="C11415" s="6" t="s">
        <v>769</v>
      </c>
      <c r="D11415" s="6" t="s">
        <v>749</v>
      </c>
      <c r="E11415" s="6" t="s">
        <v>656</v>
      </c>
      <c r="F11415" s="6" t="s">
        <v>659</v>
      </c>
      <c r="G11415" s="6" t="s">
        <v>660</v>
      </c>
      <c r="H11415" s="7">
        <v>3.8041559999999999</v>
      </c>
      <c r="I11415" s="6"/>
      <c r="J11415" s="7">
        <v>7.6083119999999997</v>
      </c>
      <c r="K11415" s="7">
        <v>8.8041529999999995</v>
      </c>
      <c r="L11415" s="7">
        <v>9.6004100000000001</v>
      </c>
      <c r="M11415" s="7">
        <v>11.087481</v>
      </c>
      <c r="N11415" s="7">
        <v>11.12402</v>
      </c>
      <c r="O11415" s="7">
        <v>9.9900120000000001</v>
      </c>
      <c r="P11415" s="7">
        <v>9.4377770000000005</v>
      </c>
      <c r="Q11415" s="7">
        <v>11.775790000000001</v>
      </c>
      <c r="R11415" s="7">
        <v>9.9153280000000006</v>
      </c>
      <c r="S11415" s="7">
        <v>15.849045</v>
      </c>
      <c r="T11415" s="7"/>
    </row>
    <row r="11416" spans="1:20" x14ac:dyDescent="0.35">
      <c r="A11416" s="6" t="s">
        <v>185</v>
      </c>
      <c r="B11416" s="6" t="s">
        <v>216</v>
      </c>
      <c r="C11416" s="6" t="s">
        <v>769</v>
      </c>
      <c r="D11416" s="6" t="s">
        <v>750</v>
      </c>
      <c r="E11416" s="6" t="s">
        <v>196</v>
      </c>
      <c r="F11416" s="6" t="s">
        <v>197</v>
      </c>
      <c r="G11416" s="6" t="s">
        <v>198</v>
      </c>
      <c r="H11416" s="6"/>
      <c r="I11416" s="6"/>
      <c r="J11416" s="6"/>
      <c r="K11416" s="7">
        <v>0</v>
      </c>
      <c r="L11416" s="7">
        <v>0</v>
      </c>
      <c r="M11416" s="7">
        <v>0</v>
      </c>
      <c r="N11416" s="7">
        <v>1.2068620000000001</v>
      </c>
      <c r="O11416" s="7">
        <v>0.73870000000000002</v>
      </c>
      <c r="P11416" s="7">
        <v>0.44017499999999998</v>
      </c>
      <c r="Q11416" s="7">
        <v>0</v>
      </c>
      <c r="R11416" s="7">
        <v>0</v>
      </c>
      <c r="S11416" s="7">
        <v>0.48864000000000002</v>
      </c>
      <c r="T11416" s="7"/>
    </row>
    <row r="11417" spans="1:20" x14ac:dyDescent="0.35">
      <c r="A11417" s="6" t="s">
        <v>185</v>
      </c>
      <c r="B11417" s="6" t="s">
        <v>216</v>
      </c>
      <c r="C11417" s="6" t="s">
        <v>769</v>
      </c>
      <c r="D11417" s="6" t="s">
        <v>750</v>
      </c>
      <c r="E11417" s="6" t="s">
        <v>196</v>
      </c>
      <c r="F11417" s="6" t="s">
        <v>200</v>
      </c>
      <c r="G11417" s="6" t="s">
        <v>201</v>
      </c>
      <c r="H11417" s="6"/>
      <c r="I11417" s="6"/>
      <c r="J11417" s="6"/>
      <c r="K11417" s="7">
        <v>0</v>
      </c>
      <c r="L11417" s="7">
        <v>0</v>
      </c>
      <c r="M11417" s="7">
        <v>0</v>
      </c>
      <c r="N11417" s="7">
        <v>1.0971839999999999</v>
      </c>
      <c r="O11417" s="7">
        <v>0.66883899999999996</v>
      </c>
      <c r="P11417" s="7">
        <v>0.40013500000000002</v>
      </c>
      <c r="Q11417" s="7">
        <v>0</v>
      </c>
      <c r="R11417" s="7">
        <v>0</v>
      </c>
      <c r="S11417" s="7">
        <v>0.97724</v>
      </c>
      <c r="T11417" s="7"/>
    </row>
    <row r="11418" spans="1:20" x14ac:dyDescent="0.35">
      <c r="A11418" s="6" t="s">
        <v>185</v>
      </c>
      <c r="B11418" s="6" t="s">
        <v>216</v>
      </c>
      <c r="C11418" s="6" t="s">
        <v>769</v>
      </c>
      <c r="D11418" s="6" t="s">
        <v>750</v>
      </c>
      <c r="E11418" s="6" t="s">
        <v>196</v>
      </c>
      <c r="F11418" s="6" t="s">
        <v>203</v>
      </c>
      <c r="G11418" s="6" t="s">
        <v>204</v>
      </c>
      <c r="H11418" s="6"/>
      <c r="I11418" s="7">
        <v>6.9742899999999999</v>
      </c>
      <c r="J11418" s="7">
        <v>3.4871449999999999</v>
      </c>
      <c r="K11418" s="7">
        <v>1.4001779999999999</v>
      </c>
      <c r="L11418" s="7">
        <v>3.51125</v>
      </c>
      <c r="M11418" s="7">
        <v>7.7572000000000002E-2</v>
      </c>
      <c r="N11418" s="7">
        <v>0</v>
      </c>
      <c r="O11418" s="7">
        <v>0</v>
      </c>
      <c r="P11418" s="7">
        <v>0</v>
      </c>
      <c r="Q11418" s="7">
        <v>0</v>
      </c>
      <c r="R11418" s="7">
        <v>0</v>
      </c>
      <c r="S11418" s="7">
        <v>0</v>
      </c>
      <c r="T11418" s="7"/>
    </row>
    <row r="11419" spans="1:20" x14ac:dyDescent="0.35">
      <c r="A11419" s="6" t="s">
        <v>185</v>
      </c>
      <c r="B11419" s="6" t="s">
        <v>216</v>
      </c>
      <c r="C11419" s="6" t="s">
        <v>769</v>
      </c>
      <c r="D11419" s="6" t="s">
        <v>750</v>
      </c>
      <c r="E11419" s="6" t="s">
        <v>196</v>
      </c>
      <c r="F11419" s="6" t="s">
        <v>206</v>
      </c>
      <c r="G11419" s="6" t="s">
        <v>207</v>
      </c>
      <c r="H11419" s="7">
        <v>6.9742899999999999</v>
      </c>
      <c r="I11419" s="7">
        <v>10.461435</v>
      </c>
      <c r="J11419" s="7">
        <v>27.89716</v>
      </c>
      <c r="K11419" s="7">
        <v>9.7746479999999991</v>
      </c>
      <c r="L11419" s="7">
        <v>7.8406269999999996</v>
      </c>
      <c r="M11419" s="7">
        <v>0.25985200000000003</v>
      </c>
      <c r="N11419" s="7">
        <v>0</v>
      </c>
      <c r="O11419" s="7">
        <v>0</v>
      </c>
      <c r="P11419" s="7">
        <v>0</v>
      </c>
      <c r="Q11419" s="7">
        <v>0</v>
      </c>
      <c r="R11419" s="7">
        <v>0</v>
      </c>
      <c r="S11419" s="7">
        <v>0</v>
      </c>
      <c r="T11419" s="7"/>
    </row>
    <row r="11420" spans="1:20" x14ac:dyDescent="0.35">
      <c r="A11420" s="6" t="s">
        <v>185</v>
      </c>
      <c r="B11420" s="6" t="s">
        <v>216</v>
      </c>
      <c r="C11420" s="6" t="s">
        <v>769</v>
      </c>
      <c r="D11420" s="6" t="s">
        <v>750</v>
      </c>
      <c r="E11420" s="6" t="s">
        <v>196</v>
      </c>
      <c r="F11420" s="6" t="s">
        <v>210</v>
      </c>
      <c r="G11420" s="6" t="s">
        <v>211</v>
      </c>
      <c r="H11420" s="6"/>
      <c r="I11420" s="6"/>
      <c r="J11420" s="6"/>
      <c r="K11420" s="7">
        <v>0</v>
      </c>
      <c r="L11420" s="7">
        <v>0</v>
      </c>
      <c r="M11420" s="7">
        <v>0</v>
      </c>
      <c r="N11420" s="7">
        <v>0.61840399999999995</v>
      </c>
      <c r="O11420" s="7">
        <v>0.24953800000000001</v>
      </c>
      <c r="P11420" s="7">
        <v>0.25007600000000002</v>
      </c>
      <c r="Q11420" s="7">
        <v>0.26634999999999998</v>
      </c>
      <c r="R11420" s="7">
        <v>0.93515999999999999</v>
      </c>
      <c r="S11420" s="7">
        <v>0.86756500000000003</v>
      </c>
      <c r="T11420" s="7"/>
    </row>
    <row r="11421" spans="1:20" x14ac:dyDescent="0.35">
      <c r="A11421" s="6" t="s">
        <v>185</v>
      </c>
      <c r="B11421" s="6" t="s">
        <v>216</v>
      </c>
      <c r="C11421" s="6" t="s">
        <v>769</v>
      </c>
      <c r="D11421" s="6" t="s">
        <v>750</v>
      </c>
      <c r="E11421" s="6" t="s">
        <v>196</v>
      </c>
      <c r="F11421" s="6" t="s">
        <v>218</v>
      </c>
      <c r="G11421" s="6" t="s">
        <v>219</v>
      </c>
      <c r="H11421" s="6"/>
      <c r="I11421" s="6"/>
      <c r="J11421" s="6"/>
      <c r="K11421" s="7">
        <v>0</v>
      </c>
      <c r="L11421" s="7">
        <v>0</v>
      </c>
      <c r="M11421" s="7">
        <v>0</v>
      </c>
      <c r="N11421" s="7">
        <v>0.229412</v>
      </c>
      <c r="O11421" s="7">
        <v>8.9820999999999998E-2</v>
      </c>
      <c r="P11421" s="7">
        <v>9.0021000000000004E-2</v>
      </c>
      <c r="Q11421" s="7">
        <v>6.9042000000000006E-2</v>
      </c>
      <c r="R11421" s="7">
        <v>0.23877000000000001</v>
      </c>
      <c r="S11421" s="7">
        <v>0.21937999999999999</v>
      </c>
      <c r="T11421" s="7"/>
    </row>
    <row r="11422" spans="1:20" x14ac:dyDescent="0.35">
      <c r="A11422" s="6" t="s">
        <v>185</v>
      </c>
      <c r="B11422" s="6" t="s">
        <v>216</v>
      </c>
      <c r="C11422" s="6" t="s">
        <v>769</v>
      </c>
      <c r="D11422" s="6" t="s">
        <v>750</v>
      </c>
      <c r="E11422" s="6" t="s">
        <v>196</v>
      </c>
      <c r="F11422" s="6" t="s">
        <v>220</v>
      </c>
      <c r="G11422" s="6" t="s">
        <v>221</v>
      </c>
      <c r="H11422" s="7">
        <v>2.1134200000000001</v>
      </c>
      <c r="I11422" s="6"/>
      <c r="J11422" s="6"/>
      <c r="K11422" s="7">
        <v>2.1134200000000001</v>
      </c>
      <c r="L11422" s="7">
        <v>0.75895999999999997</v>
      </c>
      <c r="M11422" s="7">
        <v>6.5563589999999996</v>
      </c>
      <c r="N11422" s="7">
        <v>12.1494</v>
      </c>
      <c r="O11422" s="7">
        <v>7.7771379999999999</v>
      </c>
      <c r="P11422" s="7">
        <v>8.8648100000000003</v>
      </c>
      <c r="Q11422" s="7">
        <v>1.4597720000000001</v>
      </c>
      <c r="R11422" s="7">
        <v>4.1384660000000002</v>
      </c>
      <c r="S11422" s="7">
        <v>8.6358949999999997</v>
      </c>
      <c r="T11422" s="7"/>
    </row>
    <row r="11423" spans="1:20" x14ac:dyDescent="0.35">
      <c r="A11423" s="6" t="s">
        <v>185</v>
      </c>
      <c r="B11423" s="6" t="s">
        <v>216</v>
      </c>
      <c r="C11423" s="6" t="s">
        <v>769</v>
      </c>
      <c r="D11423" s="6" t="s">
        <v>750</v>
      </c>
      <c r="E11423" s="6" t="s">
        <v>196</v>
      </c>
      <c r="F11423" s="6" t="s">
        <v>223</v>
      </c>
      <c r="G11423" s="6" t="s">
        <v>224</v>
      </c>
      <c r="H11423" s="7">
        <v>2.1134200000000001</v>
      </c>
      <c r="I11423" s="6"/>
      <c r="J11423" s="7">
        <v>6.3402599999999998</v>
      </c>
      <c r="K11423" s="7">
        <v>2.545776</v>
      </c>
      <c r="L11423" s="7">
        <v>3.0331419999999998</v>
      </c>
      <c r="M11423" s="7">
        <v>15.573521</v>
      </c>
      <c r="N11423" s="7">
        <v>17.95478</v>
      </c>
      <c r="O11423" s="7">
        <v>11.490992</v>
      </c>
      <c r="P11423" s="7">
        <v>13.107144</v>
      </c>
      <c r="Q11423" s="7">
        <v>1.676768</v>
      </c>
      <c r="R11423" s="7">
        <v>4.7453440000000002</v>
      </c>
      <c r="S11423" s="7">
        <v>9.9123900000000003</v>
      </c>
      <c r="T11423" s="7"/>
    </row>
    <row r="11424" spans="1:20" x14ac:dyDescent="0.35">
      <c r="A11424" s="6" t="s">
        <v>185</v>
      </c>
      <c r="B11424" s="6" t="s">
        <v>216</v>
      </c>
      <c r="C11424" s="6" t="s">
        <v>769</v>
      </c>
      <c r="D11424" s="6" t="s">
        <v>750</v>
      </c>
      <c r="E11424" s="6" t="s">
        <v>196</v>
      </c>
      <c r="F11424" s="6" t="s">
        <v>226</v>
      </c>
      <c r="G11424" s="6" t="s">
        <v>227</v>
      </c>
      <c r="H11424" s="6"/>
      <c r="I11424" s="6"/>
      <c r="J11424" s="6"/>
      <c r="K11424" s="7">
        <v>2.1134200000000001</v>
      </c>
      <c r="L11424" s="7">
        <v>0</v>
      </c>
      <c r="M11424" s="7">
        <v>0</v>
      </c>
      <c r="N11424" s="7">
        <v>18.981714</v>
      </c>
      <c r="O11424" s="7">
        <v>12.40888</v>
      </c>
      <c r="P11424" s="7">
        <v>8.1138499999999993</v>
      </c>
      <c r="Q11424" s="7">
        <v>3.7686920000000002</v>
      </c>
      <c r="R11424" s="7">
        <v>7.5311199999999996</v>
      </c>
      <c r="S11424" s="7">
        <v>14.270695</v>
      </c>
      <c r="T11424" s="7"/>
    </row>
    <row r="11425" spans="1:20" x14ac:dyDescent="0.35">
      <c r="A11425" s="6" t="s">
        <v>185</v>
      </c>
      <c r="B11425" s="6" t="s">
        <v>216</v>
      </c>
      <c r="C11425" s="6" t="s">
        <v>769</v>
      </c>
      <c r="D11425" s="6" t="s">
        <v>750</v>
      </c>
      <c r="E11425" s="6" t="s">
        <v>196</v>
      </c>
      <c r="F11425" s="6" t="s">
        <v>228</v>
      </c>
      <c r="G11425" s="6" t="s">
        <v>229</v>
      </c>
      <c r="H11425" s="7">
        <v>27.474460000000001</v>
      </c>
      <c r="I11425" s="7">
        <v>10.5671</v>
      </c>
      <c r="J11425" s="7">
        <v>52.835500000000003</v>
      </c>
      <c r="K11425" s="7">
        <v>12.72931</v>
      </c>
      <c r="L11425" s="7">
        <v>41.014344999999999</v>
      </c>
      <c r="M11425" s="7">
        <v>8.5680390000000006</v>
      </c>
      <c r="N11425" s="7">
        <v>12.428675</v>
      </c>
      <c r="O11425" s="7">
        <v>5.8902599999999996</v>
      </c>
      <c r="P11425" s="7">
        <v>5.1427849999999999</v>
      </c>
      <c r="Q11425" s="7">
        <v>2.39683</v>
      </c>
      <c r="R11425" s="7">
        <v>2.5467759999999999</v>
      </c>
      <c r="S11425" s="7">
        <v>6.7711100000000002</v>
      </c>
      <c r="T11425" s="7"/>
    </row>
    <row r="11426" spans="1:20" x14ac:dyDescent="0.35">
      <c r="A11426" s="6" t="s">
        <v>185</v>
      </c>
      <c r="B11426" s="6" t="s">
        <v>216</v>
      </c>
      <c r="C11426" s="6" t="s">
        <v>769</v>
      </c>
      <c r="D11426" s="6" t="s">
        <v>750</v>
      </c>
      <c r="E11426" s="6" t="s">
        <v>196</v>
      </c>
      <c r="F11426" s="6" t="s">
        <v>230</v>
      </c>
      <c r="G11426" s="6" t="s">
        <v>231</v>
      </c>
      <c r="H11426" s="7">
        <v>16.907360000000001</v>
      </c>
      <c r="I11426" s="7">
        <v>6.3402599999999998</v>
      </c>
      <c r="J11426" s="7">
        <v>27.474460000000001</v>
      </c>
      <c r="K11426" s="7">
        <v>8.4862040000000007</v>
      </c>
      <c r="L11426" s="7">
        <v>26.124796</v>
      </c>
      <c r="M11426" s="7">
        <v>4.8044409999999997</v>
      </c>
      <c r="N11426" s="7">
        <v>7.6606959999999997</v>
      </c>
      <c r="O11426" s="7">
        <v>3.633988</v>
      </c>
      <c r="P11426" s="7">
        <v>3.1716799999999998</v>
      </c>
      <c r="Q11426" s="7">
        <v>1.183616</v>
      </c>
      <c r="R11426" s="7">
        <v>1.253452</v>
      </c>
      <c r="S11426" s="7">
        <v>3.3506209999999998</v>
      </c>
      <c r="T11426" s="7"/>
    </row>
    <row r="11427" spans="1:20" x14ac:dyDescent="0.35">
      <c r="A11427" s="6" t="s">
        <v>185</v>
      </c>
      <c r="B11427" s="6" t="s">
        <v>216</v>
      </c>
      <c r="C11427" s="6" t="s">
        <v>769</v>
      </c>
      <c r="D11427" s="6" t="s">
        <v>750</v>
      </c>
      <c r="E11427" s="6" t="s">
        <v>196</v>
      </c>
      <c r="F11427" s="6" t="s">
        <v>232</v>
      </c>
      <c r="G11427" s="6" t="s">
        <v>233</v>
      </c>
      <c r="H11427" s="6"/>
      <c r="I11427" s="6"/>
      <c r="J11427" s="6"/>
      <c r="K11427" s="7">
        <v>2.1134200000000001</v>
      </c>
      <c r="L11427" s="7">
        <v>0</v>
      </c>
      <c r="M11427" s="7">
        <v>0</v>
      </c>
      <c r="N11427" s="7">
        <v>5.7054960000000001</v>
      </c>
      <c r="O11427" s="7">
        <v>3.7136439999999999</v>
      </c>
      <c r="P11427" s="7">
        <v>2.4211399999999998</v>
      </c>
      <c r="Q11427" s="7">
        <v>2.1605859999999999</v>
      </c>
      <c r="R11427" s="7">
        <v>4.3177000000000003</v>
      </c>
      <c r="S11427" s="7">
        <v>8.177422</v>
      </c>
      <c r="T11427" s="7"/>
    </row>
    <row r="11428" spans="1:20" x14ac:dyDescent="0.35">
      <c r="A11428" s="6" t="s">
        <v>185</v>
      </c>
      <c r="B11428" s="6" t="s">
        <v>216</v>
      </c>
      <c r="C11428" s="6" t="s">
        <v>769</v>
      </c>
      <c r="D11428" s="6" t="s">
        <v>750</v>
      </c>
      <c r="E11428" s="6" t="s">
        <v>196</v>
      </c>
      <c r="F11428" s="6" t="s">
        <v>234</v>
      </c>
      <c r="G11428" s="6" t="s">
        <v>235</v>
      </c>
      <c r="H11428" s="6"/>
      <c r="I11428" s="6"/>
      <c r="J11428" s="6"/>
      <c r="K11428" s="7">
        <v>0</v>
      </c>
      <c r="L11428" s="7">
        <v>0</v>
      </c>
      <c r="M11428" s="7">
        <v>0</v>
      </c>
      <c r="N11428" s="7">
        <v>6.0545020000000003</v>
      </c>
      <c r="O11428" s="7">
        <v>5.5305759999999999</v>
      </c>
      <c r="P11428" s="7">
        <v>5.0123249999999997</v>
      </c>
      <c r="Q11428" s="7">
        <v>2.614376</v>
      </c>
      <c r="R11428" s="7">
        <v>4.4668939999999999</v>
      </c>
      <c r="S11428" s="7">
        <v>8.7657950000000007</v>
      </c>
      <c r="T11428" s="7"/>
    </row>
    <row r="11429" spans="1:20" x14ac:dyDescent="0.35">
      <c r="A11429" s="6" t="s">
        <v>185</v>
      </c>
      <c r="B11429" s="6" t="s">
        <v>216</v>
      </c>
      <c r="C11429" s="6" t="s">
        <v>769</v>
      </c>
      <c r="D11429" s="6" t="s">
        <v>750</v>
      </c>
      <c r="E11429" s="6" t="s">
        <v>236</v>
      </c>
      <c r="F11429" s="6" t="s">
        <v>664</v>
      </c>
      <c r="G11429" s="6" t="s">
        <v>665</v>
      </c>
      <c r="H11429" s="6"/>
      <c r="I11429" s="6"/>
      <c r="J11429" s="7">
        <v>0.52835500000000002</v>
      </c>
      <c r="K11429" s="7">
        <v>0</v>
      </c>
      <c r="L11429" s="6"/>
      <c r="M11429" s="6"/>
      <c r="N11429" s="7">
        <v>0</v>
      </c>
      <c r="O11429" s="7">
        <v>0</v>
      </c>
      <c r="P11429" s="7">
        <v>0</v>
      </c>
      <c r="Q11429" s="7">
        <v>0</v>
      </c>
      <c r="R11429" s="7">
        <v>0</v>
      </c>
      <c r="S11429" s="7">
        <v>0</v>
      </c>
      <c r="T11429" s="7"/>
    </row>
    <row r="11430" spans="1:20" x14ac:dyDescent="0.35">
      <c r="A11430" s="6" t="s">
        <v>185</v>
      </c>
      <c r="B11430" s="6" t="s">
        <v>216</v>
      </c>
      <c r="C11430" s="6" t="s">
        <v>769</v>
      </c>
      <c r="D11430" s="6" t="s">
        <v>750</v>
      </c>
      <c r="E11430" s="6" t="s">
        <v>236</v>
      </c>
      <c r="F11430" s="6" t="s">
        <v>237</v>
      </c>
      <c r="G11430" s="6" t="s">
        <v>238</v>
      </c>
      <c r="H11430" s="6"/>
      <c r="I11430" s="6"/>
      <c r="J11430" s="6"/>
      <c r="K11430" s="7">
        <v>0</v>
      </c>
      <c r="L11430" s="7">
        <v>0</v>
      </c>
      <c r="M11430" s="7">
        <v>0</v>
      </c>
      <c r="N11430" s="7">
        <v>3.9617640000000001</v>
      </c>
      <c r="O11430" s="7">
        <v>2.2628750000000002</v>
      </c>
      <c r="P11430" s="7">
        <v>2.5688840000000002</v>
      </c>
      <c r="Q11430" s="7">
        <v>1.0290680000000001</v>
      </c>
      <c r="R11430" s="7">
        <v>1.6763459999999999</v>
      </c>
      <c r="S11430" s="7">
        <v>2.9220259999999998</v>
      </c>
      <c r="T11430" s="7"/>
    </row>
    <row r="11431" spans="1:20" x14ac:dyDescent="0.35">
      <c r="A11431" s="6" t="s">
        <v>185</v>
      </c>
      <c r="B11431" s="6" t="s">
        <v>216</v>
      </c>
      <c r="C11431" s="6" t="s">
        <v>769</v>
      </c>
      <c r="D11431" s="6" t="s">
        <v>750</v>
      </c>
      <c r="E11431" s="6" t="s">
        <v>236</v>
      </c>
      <c r="F11431" s="6" t="s">
        <v>239</v>
      </c>
      <c r="G11431" s="6" t="s">
        <v>240</v>
      </c>
      <c r="H11431" s="6"/>
      <c r="I11431" s="6"/>
      <c r="J11431" s="7">
        <v>0.94892600000000005</v>
      </c>
      <c r="K11431" s="7">
        <v>0</v>
      </c>
      <c r="L11431" s="7">
        <v>0</v>
      </c>
      <c r="M11431" s="7">
        <v>36.977930999999998</v>
      </c>
      <c r="N11431" s="7">
        <v>36.550677999999998</v>
      </c>
      <c r="O11431" s="7">
        <v>14.598917</v>
      </c>
      <c r="P11431" s="7">
        <v>29.974067000000002</v>
      </c>
      <c r="Q11431" s="7">
        <v>13.604092</v>
      </c>
      <c r="R11431" s="7">
        <v>10.634852</v>
      </c>
      <c r="S11431" s="7">
        <v>34.143856999999997</v>
      </c>
      <c r="T11431" s="7"/>
    </row>
    <row r="11432" spans="1:20" x14ac:dyDescent="0.35">
      <c r="A11432" s="6" t="s">
        <v>185</v>
      </c>
      <c r="B11432" s="6" t="s">
        <v>216</v>
      </c>
      <c r="C11432" s="6" t="s">
        <v>769</v>
      </c>
      <c r="D11432" s="6" t="s">
        <v>750</v>
      </c>
      <c r="E11432" s="6" t="s">
        <v>236</v>
      </c>
      <c r="F11432" s="6" t="s">
        <v>241</v>
      </c>
      <c r="G11432" s="6" t="s">
        <v>242</v>
      </c>
      <c r="H11432" s="6"/>
      <c r="I11432" s="6"/>
      <c r="J11432" s="6"/>
      <c r="K11432" s="7">
        <v>0</v>
      </c>
      <c r="L11432" s="7">
        <v>0</v>
      </c>
      <c r="M11432" s="7">
        <v>0</v>
      </c>
      <c r="N11432" s="7">
        <v>4.2524199999999999</v>
      </c>
      <c r="O11432" s="7">
        <v>1.721131</v>
      </c>
      <c r="P11432" s="7">
        <v>3.2913800000000002</v>
      </c>
      <c r="Q11432" s="7">
        <v>0.37879000000000002</v>
      </c>
      <c r="R11432" s="7">
        <v>0.29941400000000001</v>
      </c>
      <c r="S11432" s="7">
        <v>0.94919500000000001</v>
      </c>
      <c r="T11432" s="7"/>
    </row>
    <row r="11433" spans="1:20" x14ac:dyDescent="0.35">
      <c r="A11433" s="6" t="s">
        <v>185</v>
      </c>
      <c r="B11433" s="6" t="s">
        <v>216</v>
      </c>
      <c r="C11433" s="6" t="s">
        <v>769</v>
      </c>
      <c r="D11433" s="6" t="s">
        <v>750</v>
      </c>
      <c r="E11433" s="6" t="s">
        <v>236</v>
      </c>
      <c r="F11433" s="6" t="s">
        <v>243</v>
      </c>
      <c r="G11433" s="6" t="s">
        <v>244</v>
      </c>
      <c r="H11433" s="6"/>
      <c r="I11433" s="6"/>
      <c r="J11433" s="6"/>
      <c r="K11433" s="7">
        <v>0</v>
      </c>
      <c r="L11433" s="7">
        <v>0</v>
      </c>
      <c r="M11433" s="7">
        <v>0</v>
      </c>
      <c r="N11433" s="7">
        <v>0.404144</v>
      </c>
      <c r="O11433" s="7">
        <v>0.36443799999999998</v>
      </c>
      <c r="P11433" s="7">
        <v>0</v>
      </c>
      <c r="Q11433" s="7">
        <v>0</v>
      </c>
      <c r="R11433" s="7">
        <v>0</v>
      </c>
      <c r="S11433" s="7">
        <v>0</v>
      </c>
      <c r="T11433" s="7"/>
    </row>
    <row r="11434" spans="1:20" x14ac:dyDescent="0.35">
      <c r="A11434" s="6" t="s">
        <v>185</v>
      </c>
      <c r="B11434" s="6" t="s">
        <v>216</v>
      </c>
      <c r="C11434" s="6" t="s">
        <v>769</v>
      </c>
      <c r="D11434" s="6" t="s">
        <v>750</v>
      </c>
      <c r="E11434" s="6" t="s">
        <v>236</v>
      </c>
      <c r="F11434" s="6" t="s">
        <v>245</v>
      </c>
      <c r="G11434" s="6" t="s">
        <v>246</v>
      </c>
      <c r="H11434" s="6"/>
      <c r="I11434" s="6"/>
      <c r="J11434" s="6"/>
      <c r="K11434" s="7">
        <v>0</v>
      </c>
      <c r="L11434" s="7">
        <v>0</v>
      </c>
      <c r="M11434" s="7">
        <v>0</v>
      </c>
      <c r="N11434" s="7">
        <v>1.62873</v>
      </c>
      <c r="O11434" s="7">
        <v>3.8649629999999999</v>
      </c>
      <c r="P11434" s="7">
        <v>8.2586429999999993</v>
      </c>
      <c r="Q11434" s="7">
        <v>1.24678</v>
      </c>
      <c r="R11434" s="7">
        <v>3.1432159999999998</v>
      </c>
      <c r="S11434" s="7">
        <v>6.0414560000000002</v>
      </c>
      <c r="T11434" s="7"/>
    </row>
    <row r="11435" spans="1:20" x14ac:dyDescent="0.35">
      <c r="A11435" s="6" t="s">
        <v>185</v>
      </c>
      <c r="B11435" s="6" t="s">
        <v>216</v>
      </c>
      <c r="C11435" s="6" t="s">
        <v>769</v>
      </c>
      <c r="D11435" s="6" t="s">
        <v>750</v>
      </c>
      <c r="E11435" s="6" t="s">
        <v>236</v>
      </c>
      <c r="F11435" s="6" t="s">
        <v>247</v>
      </c>
      <c r="G11435" s="6" t="s">
        <v>248</v>
      </c>
      <c r="H11435" s="6"/>
      <c r="I11435" s="6"/>
      <c r="J11435" s="6"/>
      <c r="K11435" s="7">
        <v>0</v>
      </c>
      <c r="L11435" s="7">
        <v>0</v>
      </c>
      <c r="M11435" s="7">
        <v>0</v>
      </c>
      <c r="N11435" s="7">
        <v>0.21004200000000001</v>
      </c>
      <c r="O11435" s="7">
        <v>8.0058000000000004E-2</v>
      </c>
      <c r="P11435" s="7">
        <v>0.15048500000000001</v>
      </c>
      <c r="Q11435" s="7">
        <v>7.9135999999999998E-2</v>
      </c>
      <c r="R11435" s="7">
        <v>5.985E-2</v>
      </c>
      <c r="S11435" s="7">
        <v>0.208949</v>
      </c>
      <c r="T11435" s="7"/>
    </row>
    <row r="11436" spans="1:20" x14ac:dyDescent="0.35">
      <c r="A11436" s="6" t="s">
        <v>185</v>
      </c>
      <c r="B11436" s="6" t="s">
        <v>216</v>
      </c>
      <c r="C11436" s="6" t="s">
        <v>769</v>
      </c>
      <c r="D11436" s="6" t="s">
        <v>750</v>
      </c>
      <c r="E11436" s="6" t="s">
        <v>189</v>
      </c>
      <c r="F11436" s="6" t="s">
        <v>251</v>
      </c>
      <c r="G11436" s="6" t="s">
        <v>252</v>
      </c>
      <c r="H11436" s="6"/>
      <c r="I11436" s="6"/>
      <c r="J11436" s="6"/>
      <c r="K11436" s="7">
        <v>0</v>
      </c>
      <c r="L11436" s="7">
        <v>0</v>
      </c>
      <c r="M11436" s="7">
        <v>0</v>
      </c>
      <c r="N11436" s="7">
        <v>1.79074</v>
      </c>
      <c r="O11436" s="7">
        <v>1.118458</v>
      </c>
      <c r="P11436" s="7">
        <v>1.0620849999999999</v>
      </c>
      <c r="Q11436" s="7">
        <v>0.43942799999999999</v>
      </c>
      <c r="R11436" s="7">
        <v>0.64546999999999999</v>
      </c>
      <c r="S11436" s="7">
        <v>1.07108</v>
      </c>
      <c r="T11436" s="7"/>
    </row>
    <row r="11437" spans="1:20" x14ac:dyDescent="0.35">
      <c r="A11437" s="6" t="s">
        <v>185</v>
      </c>
      <c r="B11437" s="6" t="s">
        <v>216</v>
      </c>
      <c r="C11437" s="6" t="s">
        <v>769</v>
      </c>
      <c r="D11437" s="6" t="s">
        <v>750</v>
      </c>
      <c r="E11437" s="6" t="s">
        <v>189</v>
      </c>
      <c r="F11437" s="6" t="s">
        <v>255</v>
      </c>
      <c r="G11437" s="6" t="s">
        <v>256</v>
      </c>
      <c r="H11437" s="7">
        <v>48.819994999999999</v>
      </c>
      <c r="I11437" s="7">
        <v>104.61427500000001</v>
      </c>
      <c r="J11437" s="7">
        <v>47.425137999999997</v>
      </c>
      <c r="K11437" s="7">
        <v>20.427382000000001</v>
      </c>
      <c r="L11437" s="7">
        <v>108.27340100000001</v>
      </c>
      <c r="M11437" s="7">
        <v>25.153396000000001</v>
      </c>
      <c r="N11437" s="7">
        <v>40.003959000000002</v>
      </c>
      <c r="O11437" s="7">
        <v>27.310991999999999</v>
      </c>
      <c r="P11437" s="7">
        <v>27.467186999999999</v>
      </c>
      <c r="Q11437" s="7">
        <v>5.603472</v>
      </c>
      <c r="R11437" s="7">
        <v>8.6553159999999991</v>
      </c>
      <c r="S11437" s="7">
        <v>16.0321</v>
      </c>
      <c r="T11437" s="7"/>
    </row>
    <row r="11438" spans="1:20" x14ac:dyDescent="0.35">
      <c r="A11438" s="6" t="s">
        <v>185</v>
      </c>
      <c r="B11438" s="6" t="s">
        <v>216</v>
      </c>
      <c r="C11438" s="6" t="s">
        <v>769</v>
      </c>
      <c r="D11438" s="6" t="s">
        <v>750</v>
      </c>
      <c r="E11438" s="6" t="s">
        <v>189</v>
      </c>
      <c r="F11438" s="6" t="s">
        <v>190</v>
      </c>
      <c r="G11438" s="6" t="s">
        <v>191</v>
      </c>
      <c r="H11438" s="7">
        <v>114.12468</v>
      </c>
      <c r="I11438" s="6"/>
      <c r="J11438" s="7">
        <v>57.062339999999999</v>
      </c>
      <c r="K11438" s="7">
        <v>19.064734000000001</v>
      </c>
      <c r="L11438" s="7">
        <v>26.411874000000001</v>
      </c>
      <c r="M11438" s="7">
        <v>149.53520900000001</v>
      </c>
      <c r="N11438" s="7">
        <v>116.73496400000001</v>
      </c>
      <c r="O11438" s="7">
        <v>68.479355999999996</v>
      </c>
      <c r="P11438" s="7">
        <v>64.704800000000006</v>
      </c>
      <c r="Q11438" s="7">
        <v>19.2254</v>
      </c>
      <c r="R11438" s="7">
        <v>28.207439999999998</v>
      </c>
      <c r="S11438" s="7">
        <v>55.150395000000003</v>
      </c>
      <c r="T11438" s="7"/>
    </row>
    <row r="11439" spans="1:20" x14ac:dyDescent="0.35">
      <c r="A11439" s="6" t="s">
        <v>185</v>
      </c>
      <c r="B11439" s="6" t="s">
        <v>216</v>
      </c>
      <c r="C11439" s="6" t="s">
        <v>769</v>
      </c>
      <c r="D11439" s="6" t="s">
        <v>750</v>
      </c>
      <c r="E11439" s="6" t="s">
        <v>189</v>
      </c>
      <c r="F11439" s="6" t="s">
        <v>257</v>
      </c>
      <c r="G11439" s="6" t="s">
        <v>258</v>
      </c>
      <c r="H11439" s="7">
        <v>27.89716</v>
      </c>
      <c r="I11439" s="7">
        <v>40.450882</v>
      </c>
      <c r="J11439" s="7">
        <v>76.717190000000002</v>
      </c>
      <c r="K11439" s="7">
        <v>25.204056000000001</v>
      </c>
      <c r="L11439" s="7">
        <v>65.142938000000001</v>
      </c>
      <c r="M11439" s="7">
        <v>34.179474999999996</v>
      </c>
      <c r="N11439" s="7">
        <v>19.810464</v>
      </c>
      <c r="O11439" s="7">
        <v>12.892526</v>
      </c>
      <c r="P11439" s="7">
        <v>14.87007</v>
      </c>
      <c r="Q11439" s="7">
        <v>6.7699680000000004</v>
      </c>
      <c r="R11439" s="7">
        <v>10.280896</v>
      </c>
      <c r="S11439" s="7">
        <v>17.602229999999999</v>
      </c>
      <c r="T11439" s="7"/>
    </row>
    <row r="11440" spans="1:20" x14ac:dyDescent="0.35">
      <c r="A11440" s="6" t="s">
        <v>185</v>
      </c>
      <c r="B11440" s="6" t="s">
        <v>216</v>
      </c>
      <c r="C11440" s="6" t="s">
        <v>769</v>
      </c>
      <c r="D11440" s="6" t="s">
        <v>750</v>
      </c>
      <c r="E11440" s="6" t="s">
        <v>189</v>
      </c>
      <c r="F11440" s="6" t="s">
        <v>259</v>
      </c>
      <c r="G11440" s="6" t="s">
        <v>260</v>
      </c>
      <c r="H11440" s="7">
        <v>291.65195999999997</v>
      </c>
      <c r="I11440" s="7">
        <v>21.1342</v>
      </c>
      <c r="J11440" s="7">
        <v>63.4026</v>
      </c>
      <c r="K11440" s="7">
        <v>23.296410000000002</v>
      </c>
      <c r="L11440" s="7">
        <v>124.704536</v>
      </c>
      <c r="M11440" s="7">
        <v>74.767562999999996</v>
      </c>
      <c r="N11440" s="7">
        <v>51.179125999999997</v>
      </c>
      <c r="O11440" s="7">
        <v>31.293900000000001</v>
      </c>
      <c r="P11440" s="7">
        <v>29.974719</v>
      </c>
      <c r="Q11440" s="7">
        <v>15.034914000000001</v>
      </c>
      <c r="R11440" s="7">
        <v>33.149932</v>
      </c>
      <c r="S11440" s="7">
        <v>72.535505999999998</v>
      </c>
      <c r="T11440" s="7"/>
    </row>
    <row r="11441" spans="1:20" x14ac:dyDescent="0.35">
      <c r="A11441" s="6" t="s">
        <v>185</v>
      </c>
      <c r="B11441" s="6" t="s">
        <v>216</v>
      </c>
      <c r="C11441" s="6" t="s">
        <v>769</v>
      </c>
      <c r="D11441" s="6" t="s">
        <v>750</v>
      </c>
      <c r="E11441" s="6" t="s">
        <v>189</v>
      </c>
      <c r="F11441" s="6" t="s">
        <v>261</v>
      </c>
      <c r="G11441" s="6" t="s">
        <v>262</v>
      </c>
      <c r="H11441" s="6"/>
      <c r="I11441" s="6"/>
      <c r="J11441" s="6"/>
      <c r="K11441" s="7">
        <v>0</v>
      </c>
      <c r="L11441" s="7">
        <v>0</v>
      </c>
      <c r="M11441" s="7">
        <v>0</v>
      </c>
      <c r="N11441" s="7">
        <v>3.048584</v>
      </c>
      <c r="O11441" s="7">
        <v>1.181171</v>
      </c>
      <c r="P11441" s="7">
        <v>1.3303879999999999</v>
      </c>
      <c r="Q11441" s="7">
        <v>0.41628799999999999</v>
      </c>
      <c r="R11441" s="7">
        <v>0.69076000000000004</v>
      </c>
      <c r="S11441" s="7">
        <v>0.97170000000000001</v>
      </c>
      <c r="T11441" s="7"/>
    </row>
    <row r="11442" spans="1:20" x14ac:dyDescent="0.35">
      <c r="A11442" s="6" t="s">
        <v>185</v>
      </c>
      <c r="B11442" s="6" t="s">
        <v>216</v>
      </c>
      <c r="C11442" s="6" t="s">
        <v>769</v>
      </c>
      <c r="D11442" s="6" t="s">
        <v>750</v>
      </c>
      <c r="E11442" s="6" t="s">
        <v>189</v>
      </c>
      <c r="F11442" s="6" t="s">
        <v>263</v>
      </c>
      <c r="G11442" s="6" t="s">
        <v>264</v>
      </c>
      <c r="H11442" s="6"/>
      <c r="I11442" s="6"/>
      <c r="J11442" s="6"/>
      <c r="K11442" s="7">
        <v>0</v>
      </c>
      <c r="L11442" s="7">
        <v>0</v>
      </c>
      <c r="M11442" s="7">
        <v>0</v>
      </c>
      <c r="N11442" s="7">
        <v>31.744395999999998</v>
      </c>
      <c r="O11442" s="7">
        <v>21.146657000000001</v>
      </c>
      <c r="P11442" s="7">
        <v>23.087260000000001</v>
      </c>
      <c r="Q11442" s="7">
        <v>11.183422999999999</v>
      </c>
      <c r="R11442" s="7">
        <v>15.956536</v>
      </c>
      <c r="S11442" s="7">
        <v>28.423942</v>
      </c>
      <c r="T11442" s="7"/>
    </row>
    <row r="11443" spans="1:20" x14ac:dyDescent="0.35">
      <c r="A11443" s="6" t="s">
        <v>185</v>
      </c>
      <c r="B11443" s="6" t="s">
        <v>216</v>
      </c>
      <c r="C11443" s="6" t="s">
        <v>769</v>
      </c>
      <c r="D11443" s="6" t="s">
        <v>750</v>
      </c>
      <c r="E11443" s="6" t="s">
        <v>189</v>
      </c>
      <c r="F11443" s="6" t="s">
        <v>265</v>
      </c>
      <c r="G11443" s="6" t="s">
        <v>266</v>
      </c>
      <c r="H11443" s="6"/>
      <c r="I11443" s="6"/>
      <c r="J11443" s="6"/>
      <c r="K11443" s="7">
        <v>0</v>
      </c>
      <c r="L11443" s="7">
        <v>0</v>
      </c>
      <c r="M11443" s="7">
        <v>0</v>
      </c>
      <c r="N11443" s="7">
        <v>6.3916000000000001E-2</v>
      </c>
      <c r="O11443" s="7">
        <v>3.1329999999999997E-2</v>
      </c>
      <c r="P11443" s="7">
        <v>5.5849999999999997E-2</v>
      </c>
      <c r="Q11443" s="7">
        <v>5.0667999999999998E-2</v>
      </c>
      <c r="R11443" s="7">
        <v>2.9814E-2</v>
      </c>
      <c r="S11443" s="7">
        <v>1.9907999999999999E-2</v>
      </c>
      <c r="T11443" s="7"/>
    </row>
    <row r="11444" spans="1:20" x14ac:dyDescent="0.35">
      <c r="A11444" s="6" t="s">
        <v>185</v>
      </c>
      <c r="B11444" s="6" t="s">
        <v>216</v>
      </c>
      <c r="C11444" s="6" t="s">
        <v>769</v>
      </c>
      <c r="D11444" s="6" t="s">
        <v>750</v>
      </c>
      <c r="E11444" s="6" t="s">
        <v>189</v>
      </c>
      <c r="F11444" s="6" t="s">
        <v>267</v>
      </c>
      <c r="G11444" s="6" t="s">
        <v>268</v>
      </c>
      <c r="H11444" s="6"/>
      <c r="I11444" s="6"/>
      <c r="J11444" s="6"/>
      <c r="K11444" s="7">
        <v>0</v>
      </c>
      <c r="L11444" s="7">
        <v>0</v>
      </c>
      <c r="M11444" s="7">
        <v>0</v>
      </c>
      <c r="N11444" s="7">
        <v>0.93803599999999998</v>
      </c>
      <c r="O11444" s="7">
        <v>0.58538500000000004</v>
      </c>
      <c r="P11444" s="7">
        <v>0.55900000000000005</v>
      </c>
      <c r="Q11444" s="7">
        <v>0.15032799999999999</v>
      </c>
      <c r="R11444" s="7">
        <v>0.23781099999999999</v>
      </c>
      <c r="S11444" s="7">
        <v>0.41963099999999998</v>
      </c>
      <c r="T11444" s="7"/>
    </row>
    <row r="11445" spans="1:20" x14ac:dyDescent="0.35">
      <c r="A11445" s="6" t="s">
        <v>185</v>
      </c>
      <c r="B11445" s="6" t="s">
        <v>216</v>
      </c>
      <c r="C11445" s="6" t="s">
        <v>769</v>
      </c>
      <c r="D11445" s="6" t="s">
        <v>750</v>
      </c>
      <c r="E11445" s="6" t="s">
        <v>189</v>
      </c>
      <c r="F11445" s="6" t="s">
        <v>269</v>
      </c>
      <c r="G11445" s="6" t="s">
        <v>270</v>
      </c>
      <c r="H11445" s="7">
        <v>50.722079999999998</v>
      </c>
      <c r="I11445" s="7">
        <v>29.587879999999998</v>
      </c>
      <c r="J11445" s="7">
        <v>65.516019999999997</v>
      </c>
      <c r="K11445" s="7">
        <v>34.712370999999997</v>
      </c>
      <c r="L11445" s="7">
        <v>68.740613999999994</v>
      </c>
      <c r="M11445" s="7">
        <v>14.419422000000001</v>
      </c>
      <c r="N11445" s="7">
        <v>67.995897999999997</v>
      </c>
      <c r="O11445" s="7">
        <v>42.423608000000002</v>
      </c>
      <c r="P11445" s="7">
        <v>40.223095000000001</v>
      </c>
      <c r="Q11445" s="7">
        <v>6.5399520000000004</v>
      </c>
      <c r="R11445" s="7">
        <v>9.9643999999999995</v>
      </c>
      <c r="S11445" s="7">
        <v>18.225940000000001</v>
      </c>
      <c r="T11445" s="7"/>
    </row>
    <row r="11446" spans="1:20" x14ac:dyDescent="0.35">
      <c r="A11446" s="6" t="s">
        <v>185</v>
      </c>
      <c r="B11446" s="6" t="s">
        <v>216</v>
      </c>
      <c r="C11446" s="6" t="s">
        <v>769</v>
      </c>
      <c r="D11446" s="6" t="s">
        <v>750</v>
      </c>
      <c r="E11446" s="6" t="s">
        <v>189</v>
      </c>
      <c r="F11446" s="6" t="s">
        <v>271</v>
      </c>
      <c r="G11446" s="6" t="s">
        <v>272</v>
      </c>
      <c r="H11446" s="6"/>
      <c r="I11446" s="6"/>
      <c r="J11446" s="6"/>
      <c r="K11446" s="7">
        <v>0</v>
      </c>
      <c r="L11446" s="7">
        <v>0</v>
      </c>
      <c r="M11446" s="7">
        <v>0</v>
      </c>
      <c r="N11446" s="7">
        <v>0.31978400000000001</v>
      </c>
      <c r="O11446" s="7">
        <v>0.30310799999999999</v>
      </c>
      <c r="P11446" s="7">
        <v>0.26827699999999999</v>
      </c>
      <c r="Q11446" s="7">
        <v>0.27368999999999999</v>
      </c>
      <c r="R11446" s="7">
        <v>9.9444000000000005E-2</v>
      </c>
      <c r="S11446" s="7">
        <v>8.9731000000000005E-2</v>
      </c>
      <c r="T11446" s="7"/>
    </row>
    <row r="11447" spans="1:20" x14ac:dyDescent="0.35">
      <c r="A11447" s="6" t="s">
        <v>185</v>
      </c>
      <c r="B11447" s="6" t="s">
        <v>216</v>
      </c>
      <c r="C11447" s="6" t="s">
        <v>769</v>
      </c>
      <c r="D11447" s="6" t="s">
        <v>750</v>
      </c>
      <c r="E11447" s="6" t="s">
        <v>189</v>
      </c>
      <c r="F11447" s="6" t="s">
        <v>273</v>
      </c>
      <c r="G11447" s="6" t="s">
        <v>274</v>
      </c>
      <c r="H11447" s="6"/>
      <c r="I11447" s="7">
        <v>11.88799</v>
      </c>
      <c r="J11447" s="7">
        <v>35.663969999999999</v>
      </c>
      <c r="K11447" s="7">
        <v>30.963813999999999</v>
      </c>
      <c r="L11447" s="7">
        <v>11.306387000000001</v>
      </c>
      <c r="M11447" s="7">
        <v>16.754104000000002</v>
      </c>
      <c r="N11447" s="7">
        <v>15.352644</v>
      </c>
      <c r="O11447" s="7">
        <v>6.7109680000000003</v>
      </c>
      <c r="P11447" s="7">
        <v>8.1458399999999997</v>
      </c>
      <c r="Q11447" s="7">
        <v>2.4301119999999998</v>
      </c>
      <c r="R11447" s="7">
        <v>4.8153360000000003</v>
      </c>
      <c r="S11447" s="7">
        <v>8.3476149999999993</v>
      </c>
      <c r="T11447" s="7"/>
    </row>
    <row r="11448" spans="1:20" x14ac:dyDescent="0.35">
      <c r="A11448" s="6" t="s">
        <v>185</v>
      </c>
      <c r="B11448" s="6" t="s">
        <v>216</v>
      </c>
      <c r="C11448" s="6" t="s">
        <v>769</v>
      </c>
      <c r="D11448" s="6" t="s">
        <v>750</v>
      </c>
      <c r="E11448" s="6" t="s">
        <v>189</v>
      </c>
      <c r="F11448" s="6" t="s">
        <v>277</v>
      </c>
      <c r="G11448" s="6" t="s">
        <v>278</v>
      </c>
      <c r="H11448" s="6"/>
      <c r="I11448" s="6"/>
      <c r="J11448" s="6"/>
      <c r="K11448" s="7">
        <v>0</v>
      </c>
      <c r="L11448" s="7">
        <v>0</v>
      </c>
      <c r="M11448" s="7">
        <v>0</v>
      </c>
      <c r="N11448" s="7">
        <v>1.204512</v>
      </c>
      <c r="O11448" s="7">
        <v>0.61669399999999996</v>
      </c>
      <c r="P11448" s="7">
        <v>0.50305699999999998</v>
      </c>
      <c r="Q11448" s="7">
        <v>0.20813200000000001</v>
      </c>
      <c r="R11448" s="7">
        <v>0.58885200000000004</v>
      </c>
      <c r="S11448" s="7">
        <v>1.4354929999999999</v>
      </c>
      <c r="T11448" s="7"/>
    </row>
    <row r="11449" spans="1:20" x14ac:dyDescent="0.35">
      <c r="A11449" s="6" t="s">
        <v>185</v>
      </c>
      <c r="B11449" s="6" t="s">
        <v>216</v>
      </c>
      <c r="C11449" s="6" t="s">
        <v>769</v>
      </c>
      <c r="D11449" s="6" t="s">
        <v>750</v>
      </c>
      <c r="E11449" s="6" t="s">
        <v>279</v>
      </c>
      <c r="F11449" s="6" t="s">
        <v>280</v>
      </c>
      <c r="G11449" s="6" t="s">
        <v>281</v>
      </c>
      <c r="H11449" s="6"/>
      <c r="I11449" s="6"/>
      <c r="J11449" s="6"/>
      <c r="K11449" s="7">
        <v>0</v>
      </c>
      <c r="L11449" s="7">
        <v>0</v>
      </c>
      <c r="M11449" s="7">
        <v>0</v>
      </c>
      <c r="N11449" s="7">
        <v>0.179508</v>
      </c>
      <c r="O11449" s="7">
        <v>0.121639</v>
      </c>
      <c r="P11449" s="7">
        <v>0.16003999999999999</v>
      </c>
      <c r="Q11449" s="7">
        <v>7.8904000000000002E-2</v>
      </c>
      <c r="R11449" s="7">
        <v>0.14921400000000001</v>
      </c>
      <c r="S11449" s="7">
        <v>0.29915199999999997</v>
      </c>
      <c r="T11449" s="7"/>
    </row>
    <row r="11450" spans="1:20" x14ac:dyDescent="0.35">
      <c r="A11450" s="6" t="s">
        <v>185</v>
      </c>
      <c r="B11450" s="6" t="s">
        <v>216</v>
      </c>
      <c r="C11450" s="6" t="s">
        <v>769</v>
      </c>
      <c r="D11450" s="6" t="s">
        <v>750</v>
      </c>
      <c r="E11450" s="6" t="s">
        <v>279</v>
      </c>
      <c r="F11450" s="6" t="s">
        <v>282</v>
      </c>
      <c r="G11450" s="6" t="s">
        <v>283</v>
      </c>
      <c r="H11450" s="6"/>
      <c r="I11450" s="6"/>
      <c r="J11450" s="6"/>
      <c r="K11450" s="7">
        <v>0</v>
      </c>
      <c r="L11450" s="7">
        <v>0</v>
      </c>
      <c r="M11450" s="7">
        <v>0</v>
      </c>
      <c r="N11450" s="7">
        <v>5.9824000000000002E-2</v>
      </c>
      <c r="O11450" s="7">
        <v>3.9897000000000002E-2</v>
      </c>
      <c r="P11450" s="7">
        <v>5.0004E-2</v>
      </c>
      <c r="Q11450" s="7">
        <v>1.9703999999999999E-2</v>
      </c>
      <c r="R11450" s="7">
        <v>3.9772000000000002E-2</v>
      </c>
      <c r="S11450" s="7">
        <v>7.9746999999999998E-2</v>
      </c>
      <c r="T11450" s="7"/>
    </row>
    <row r="11451" spans="1:20" x14ac:dyDescent="0.35">
      <c r="A11451" s="6" t="s">
        <v>185</v>
      </c>
      <c r="B11451" s="6" t="s">
        <v>216</v>
      </c>
      <c r="C11451" s="6" t="s">
        <v>769</v>
      </c>
      <c r="D11451" s="6" t="s">
        <v>750</v>
      </c>
      <c r="E11451" s="6" t="s">
        <v>284</v>
      </c>
      <c r="F11451" s="6" t="s">
        <v>285</v>
      </c>
      <c r="G11451" s="6" t="s">
        <v>286</v>
      </c>
      <c r="H11451" s="6"/>
      <c r="I11451" s="6"/>
      <c r="J11451" s="6"/>
      <c r="K11451" s="7">
        <v>0</v>
      </c>
      <c r="L11451" s="7">
        <v>0</v>
      </c>
      <c r="M11451" s="7">
        <v>0</v>
      </c>
      <c r="N11451" s="7">
        <v>1.8028329999999999</v>
      </c>
      <c r="O11451" s="7">
        <v>1.114444</v>
      </c>
      <c r="P11451" s="7">
        <v>1.275795</v>
      </c>
      <c r="Q11451" s="7">
        <v>0</v>
      </c>
      <c r="R11451" s="7">
        <v>0</v>
      </c>
      <c r="S11451" s="7">
        <v>0</v>
      </c>
      <c r="T11451" s="7"/>
    </row>
    <row r="11452" spans="1:20" x14ac:dyDescent="0.35">
      <c r="A11452" s="6" t="s">
        <v>185</v>
      </c>
      <c r="B11452" s="6" t="s">
        <v>216</v>
      </c>
      <c r="C11452" s="6" t="s">
        <v>769</v>
      </c>
      <c r="D11452" s="6" t="s">
        <v>750</v>
      </c>
      <c r="E11452" s="6" t="s">
        <v>284</v>
      </c>
      <c r="F11452" s="6" t="s">
        <v>287</v>
      </c>
      <c r="G11452" s="6" t="s">
        <v>288</v>
      </c>
      <c r="H11452" s="6"/>
      <c r="I11452" s="6"/>
      <c r="J11452" s="6"/>
      <c r="K11452" s="7">
        <v>0</v>
      </c>
      <c r="L11452" s="7">
        <v>0</v>
      </c>
      <c r="M11452" s="7">
        <v>0</v>
      </c>
      <c r="N11452" s="7">
        <v>26.099433999999999</v>
      </c>
      <c r="O11452" s="7">
        <v>16.717521999999999</v>
      </c>
      <c r="P11452" s="7">
        <v>14.274273000000001</v>
      </c>
      <c r="Q11452" s="7">
        <v>6.1016279999999998</v>
      </c>
      <c r="R11452" s="7">
        <v>8.3521680000000007</v>
      </c>
      <c r="S11452" s="7">
        <v>14.826816000000001</v>
      </c>
      <c r="T11452" s="7"/>
    </row>
    <row r="11453" spans="1:20" x14ac:dyDescent="0.35">
      <c r="A11453" s="6" t="s">
        <v>185</v>
      </c>
      <c r="B11453" s="6" t="s">
        <v>216</v>
      </c>
      <c r="C11453" s="6" t="s">
        <v>769</v>
      </c>
      <c r="D11453" s="6" t="s">
        <v>750</v>
      </c>
      <c r="E11453" s="6" t="s">
        <v>284</v>
      </c>
      <c r="F11453" s="6" t="s">
        <v>289</v>
      </c>
      <c r="G11453" s="6" t="s">
        <v>290</v>
      </c>
      <c r="H11453" s="6"/>
      <c r="I11453" s="6"/>
      <c r="J11453" s="6"/>
      <c r="K11453" s="7">
        <v>0</v>
      </c>
      <c r="L11453" s="7">
        <v>0</v>
      </c>
      <c r="M11453" s="7">
        <v>0</v>
      </c>
      <c r="N11453" s="7">
        <v>0.56412600000000002</v>
      </c>
      <c r="O11453" s="7">
        <v>0.379639</v>
      </c>
      <c r="P11453" s="7">
        <v>0.41408299999999998</v>
      </c>
      <c r="Q11453" s="7">
        <v>0.16448599999999999</v>
      </c>
      <c r="R11453" s="7">
        <v>0.33032800000000001</v>
      </c>
      <c r="S11453" s="7">
        <v>0.53138399999999997</v>
      </c>
      <c r="T11453" s="7"/>
    </row>
    <row r="11454" spans="1:20" x14ac:dyDescent="0.35">
      <c r="A11454" s="6" t="s">
        <v>185</v>
      </c>
      <c r="B11454" s="6" t="s">
        <v>216</v>
      </c>
      <c r="C11454" s="6" t="s">
        <v>769</v>
      </c>
      <c r="D11454" s="6" t="s">
        <v>750</v>
      </c>
      <c r="E11454" s="6" t="s">
        <v>284</v>
      </c>
      <c r="F11454" s="6" t="s">
        <v>291</v>
      </c>
      <c r="G11454" s="6" t="s">
        <v>292</v>
      </c>
      <c r="H11454" s="6"/>
      <c r="I11454" s="6"/>
      <c r="J11454" s="6"/>
      <c r="K11454" s="7">
        <v>0</v>
      </c>
      <c r="L11454" s="7">
        <v>0</v>
      </c>
      <c r="M11454" s="7">
        <v>0</v>
      </c>
      <c r="N11454" s="7">
        <v>0.10621999999999999</v>
      </c>
      <c r="O11454" s="7">
        <v>7.1730000000000002E-2</v>
      </c>
      <c r="P11454" s="7">
        <v>8.5299999999999994E-3</v>
      </c>
      <c r="Q11454" s="7">
        <v>1.0102E-2</v>
      </c>
      <c r="R11454" s="7">
        <v>0.20888399999999999</v>
      </c>
      <c r="S11454" s="7">
        <v>9.9249999999999998E-3</v>
      </c>
      <c r="T11454" s="7"/>
    </row>
    <row r="11455" spans="1:20" x14ac:dyDescent="0.35">
      <c r="A11455" s="6" t="s">
        <v>185</v>
      </c>
      <c r="B11455" s="6" t="s">
        <v>216</v>
      </c>
      <c r="C11455" s="6" t="s">
        <v>769</v>
      </c>
      <c r="D11455" s="6" t="s">
        <v>750</v>
      </c>
      <c r="E11455" s="6" t="s">
        <v>284</v>
      </c>
      <c r="F11455" s="6" t="s">
        <v>295</v>
      </c>
      <c r="G11455" s="6" t="s">
        <v>296</v>
      </c>
      <c r="H11455" s="6"/>
      <c r="I11455" s="6"/>
      <c r="J11455" s="6"/>
      <c r="K11455" s="7">
        <v>0</v>
      </c>
      <c r="L11455" s="7">
        <v>0</v>
      </c>
      <c r="M11455" s="7">
        <v>0</v>
      </c>
      <c r="N11455" s="7">
        <v>0.106228</v>
      </c>
      <c r="O11455" s="7">
        <v>0.111596</v>
      </c>
      <c r="P11455" s="7">
        <v>1.7084999999999999E-2</v>
      </c>
      <c r="Q11455" s="7">
        <v>0</v>
      </c>
      <c r="R11455" s="7">
        <v>0.33823999999999999</v>
      </c>
      <c r="S11455" s="7">
        <v>0</v>
      </c>
      <c r="T11455" s="7"/>
    </row>
    <row r="11456" spans="1:20" x14ac:dyDescent="0.35">
      <c r="A11456" s="6" t="s">
        <v>185</v>
      </c>
      <c r="B11456" s="6" t="s">
        <v>216</v>
      </c>
      <c r="C11456" s="6" t="s">
        <v>769</v>
      </c>
      <c r="D11456" s="6" t="s">
        <v>750</v>
      </c>
      <c r="E11456" s="6" t="s">
        <v>284</v>
      </c>
      <c r="F11456" s="6" t="s">
        <v>297</v>
      </c>
      <c r="G11456" s="6" t="s">
        <v>298</v>
      </c>
      <c r="H11456" s="6"/>
      <c r="I11456" s="6"/>
      <c r="J11456" s="6"/>
      <c r="K11456" s="7">
        <v>0</v>
      </c>
      <c r="L11456" s="7">
        <v>0</v>
      </c>
      <c r="M11456" s="7">
        <v>0</v>
      </c>
      <c r="N11456" s="7">
        <v>2.4510000000000001E-2</v>
      </c>
      <c r="O11456" s="7">
        <v>3.1882000000000001E-2</v>
      </c>
      <c r="P11456" s="7">
        <v>0</v>
      </c>
      <c r="Q11456" s="7">
        <v>0</v>
      </c>
      <c r="R11456" s="7">
        <v>1.9873999999999999E-2</v>
      </c>
      <c r="S11456" s="7">
        <v>0</v>
      </c>
      <c r="T11456" s="7"/>
    </row>
    <row r="11457" spans="1:20" x14ac:dyDescent="0.35">
      <c r="A11457" s="6" t="s">
        <v>185</v>
      </c>
      <c r="B11457" s="6" t="s">
        <v>216</v>
      </c>
      <c r="C11457" s="6" t="s">
        <v>769</v>
      </c>
      <c r="D11457" s="6" t="s">
        <v>750</v>
      </c>
      <c r="E11457" s="6" t="s">
        <v>284</v>
      </c>
      <c r="F11457" s="6" t="s">
        <v>299</v>
      </c>
      <c r="G11457" s="6" t="s">
        <v>300</v>
      </c>
      <c r="H11457" s="6"/>
      <c r="I11457" s="6"/>
      <c r="J11457" s="6"/>
      <c r="K11457" s="7">
        <v>0</v>
      </c>
      <c r="L11457" s="7">
        <v>0</v>
      </c>
      <c r="M11457" s="7">
        <v>0</v>
      </c>
      <c r="N11457" s="7">
        <v>18.580331999999999</v>
      </c>
      <c r="O11457" s="7">
        <v>12.668908</v>
      </c>
      <c r="P11457" s="7">
        <v>10.85017</v>
      </c>
      <c r="Q11457" s="7">
        <v>1.1556</v>
      </c>
      <c r="R11457" s="7">
        <v>1.6442479999999999</v>
      </c>
      <c r="S11457" s="7">
        <v>2.7331509999999999</v>
      </c>
      <c r="T11457" s="7"/>
    </row>
    <row r="11458" spans="1:20" x14ac:dyDescent="0.35">
      <c r="A11458" s="6" t="s">
        <v>185</v>
      </c>
      <c r="B11458" s="6" t="s">
        <v>216</v>
      </c>
      <c r="C11458" s="6" t="s">
        <v>769</v>
      </c>
      <c r="D11458" s="6" t="s">
        <v>750</v>
      </c>
      <c r="E11458" s="6" t="s">
        <v>284</v>
      </c>
      <c r="F11458" s="6" t="s">
        <v>301</v>
      </c>
      <c r="G11458" s="6" t="s">
        <v>302</v>
      </c>
      <c r="H11458" s="6"/>
      <c r="I11458" s="6"/>
      <c r="J11458" s="6"/>
      <c r="K11458" s="7">
        <v>0</v>
      </c>
      <c r="L11458" s="7">
        <v>0</v>
      </c>
      <c r="M11458" s="7">
        <v>0</v>
      </c>
      <c r="N11458" s="7">
        <v>2.311922</v>
      </c>
      <c r="O11458" s="7">
        <v>2.0242710000000002</v>
      </c>
      <c r="P11458" s="7">
        <v>1.483017</v>
      </c>
      <c r="Q11458" s="7">
        <v>0.52001200000000003</v>
      </c>
      <c r="R11458" s="7">
        <v>0.76223399999999997</v>
      </c>
      <c r="S11458" s="7">
        <v>1.3929609999999999</v>
      </c>
      <c r="T11458" s="7"/>
    </row>
    <row r="11459" spans="1:20" x14ac:dyDescent="0.35">
      <c r="A11459" s="6" t="s">
        <v>185</v>
      </c>
      <c r="B11459" s="6" t="s">
        <v>216</v>
      </c>
      <c r="C11459" s="6" t="s">
        <v>769</v>
      </c>
      <c r="D11459" s="6" t="s">
        <v>750</v>
      </c>
      <c r="E11459" s="6" t="s">
        <v>303</v>
      </c>
      <c r="F11459" s="6" t="s">
        <v>304</v>
      </c>
      <c r="G11459" s="6" t="s">
        <v>305</v>
      </c>
      <c r="H11459" s="6"/>
      <c r="I11459" s="6"/>
      <c r="J11459" s="6"/>
      <c r="K11459" s="7">
        <v>0</v>
      </c>
      <c r="L11459" s="7">
        <v>0</v>
      </c>
      <c r="M11459" s="7">
        <v>0</v>
      </c>
      <c r="N11459" s="7">
        <v>0</v>
      </c>
      <c r="O11459" s="7">
        <v>0</v>
      </c>
      <c r="P11459" s="7">
        <v>0</v>
      </c>
      <c r="Q11459" s="7">
        <v>7.9960000000000003E-2</v>
      </c>
      <c r="R11459" s="7">
        <v>6.2268999999999998E-2</v>
      </c>
      <c r="S11459" s="7">
        <v>0.14288500000000001</v>
      </c>
      <c r="T11459" s="7"/>
    </row>
    <row r="11460" spans="1:20" x14ac:dyDescent="0.35">
      <c r="A11460" s="6" t="s">
        <v>185</v>
      </c>
      <c r="B11460" s="6" t="s">
        <v>216</v>
      </c>
      <c r="C11460" s="6" t="s">
        <v>769</v>
      </c>
      <c r="D11460" s="6" t="s">
        <v>750</v>
      </c>
      <c r="E11460" s="6" t="s">
        <v>303</v>
      </c>
      <c r="F11460" s="6" t="s">
        <v>306</v>
      </c>
      <c r="G11460" s="6" t="s">
        <v>307</v>
      </c>
      <c r="H11460" s="6"/>
      <c r="I11460" s="6"/>
      <c r="J11460" s="6"/>
      <c r="K11460" s="7">
        <v>0</v>
      </c>
      <c r="L11460" s="7">
        <v>0</v>
      </c>
      <c r="M11460" s="7">
        <v>0</v>
      </c>
      <c r="N11460" s="7">
        <v>0</v>
      </c>
      <c r="O11460" s="7">
        <v>0</v>
      </c>
      <c r="P11460" s="7">
        <v>0</v>
      </c>
      <c r="Q11460" s="7">
        <v>0.12998000000000001</v>
      </c>
      <c r="R11460" s="7">
        <v>0.12459199999999999</v>
      </c>
      <c r="S11460" s="7">
        <v>0.126085</v>
      </c>
      <c r="T11460" s="7"/>
    </row>
    <row r="11461" spans="1:20" x14ac:dyDescent="0.35">
      <c r="A11461" s="6" t="s">
        <v>185</v>
      </c>
      <c r="B11461" s="6" t="s">
        <v>216</v>
      </c>
      <c r="C11461" s="6" t="s">
        <v>769</v>
      </c>
      <c r="D11461" s="6" t="s">
        <v>750</v>
      </c>
      <c r="E11461" s="6" t="s">
        <v>303</v>
      </c>
      <c r="F11461" s="6" t="s">
        <v>308</v>
      </c>
      <c r="G11461" s="6" t="s">
        <v>309</v>
      </c>
      <c r="H11461" s="6"/>
      <c r="I11461" s="6"/>
      <c r="J11461" s="6"/>
      <c r="K11461" s="7">
        <v>0</v>
      </c>
      <c r="L11461" s="7">
        <v>0</v>
      </c>
      <c r="M11461" s="7">
        <v>0</v>
      </c>
      <c r="N11461" s="7">
        <v>0</v>
      </c>
      <c r="O11461" s="7">
        <v>0</v>
      </c>
      <c r="P11461" s="7">
        <v>0</v>
      </c>
      <c r="Q11461" s="7">
        <v>0.19997999999999999</v>
      </c>
      <c r="R11461" s="7">
        <v>0.19935600000000001</v>
      </c>
      <c r="S11461" s="7">
        <v>0.20175000000000001</v>
      </c>
      <c r="T11461" s="7"/>
    </row>
    <row r="11462" spans="1:20" x14ac:dyDescent="0.35">
      <c r="A11462" s="6" t="s">
        <v>185</v>
      </c>
      <c r="B11462" s="6" t="s">
        <v>216</v>
      </c>
      <c r="C11462" s="6" t="s">
        <v>769</v>
      </c>
      <c r="D11462" s="6" t="s">
        <v>750</v>
      </c>
      <c r="E11462" s="6" t="s">
        <v>303</v>
      </c>
      <c r="F11462" s="6" t="s">
        <v>310</v>
      </c>
      <c r="G11462" s="6" t="s">
        <v>311</v>
      </c>
      <c r="H11462" s="6"/>
      <c r="I11462" s="6"/>
      <c r="J11462" s="6"/>
      <c r="K11462" s="7">
        <v>0</v>
      </c>
      <c r="L11462" s="7">
        <v>0</v>
      </c>
      <c r="M11462" s="7">
        <v>0</v>
      </c>
      <c r="N11462" s="7">
        <v>0</v>
      </c>
      <c r="O11462" s="7">
        <v>0</v>
      </c>
      <c r="P11462" s="7">
        <v>0</v>
      </c>
      <c r="Q11462" s="7">
        <v>0.14998</v>
      </c>
      <c r="R11462" s="7">
        <v>0.149508</v>
      </c>
      <c r="S11462" s="7">
        <v>0.1429</v>
      </c>
      <c r="T11462" s="7"/>
    </row>
    <row r="11463" spans="1:20" x14ac:dyDescent="0.35">
      <c r="A11463" s="6" t="s">
        <v>185</v>
      </c>
      <c r="B11463" s="6" t="s">
        <v>216</v>
      </c>
      <c r="C11463" s="6" t="s">
        <v>769</v>
      </c>
      <c r="D11463" s="6" t="s">
        <v>750</v>
      </c>
      <c r="E11463" s="6" t="s">
        <v>303</v>
      </c>
      <c r="F11463" s="6" t="s">
        <v>312</v>
      </c>
      <c r="G11463" s="6" t="s">
        <v>313</v>
      </c>
      <c r="H11463" s="6"/>
      <c r="I11463" s="6"/>
      <c r="J11463" s="6"/>
      <c r="K11463" s="7">
        <v>0</v>
      </c>
      <c r="L11463" s="7">
        <v>0</v>
      </c>
      <c r="M11463" s="7">
        <v>0</v>
      </c>
      <c r="N11463" s="7">
        <v>0</v>
      </c>
      <c r="O11463" s="7">
        <v>0</v>
      </c>
      <c r="P11463" s="7">
        <v>0</v>
      </c>
      <c r="Q11463" s="7">
        <v>0.26999200000000001</v>
      </c>
      <c r="R11463" s="7">
        <v>0.26166600000000001</v>
      </c>
      <c r="S11463" s="7">
        <v>0.26902999999999999</v>
      </c>
      <c r="T11463" s="7"/>
    </row>
    <row r="11464" spans="1:20" x14ac:dyDescent="0.35">
      <c r="A11464" s="6" t="s">
        <v>185</v>
      </c>
      <c r="B11464" s="6" t="s">
        <v>216</v>
      </c>
      <c r="C11464" s="6" t="s">
        <v>769</v>
      </c>
      <c r="D11464" s="6" t="s">
        <v>750</v>
      </c>
      <c r="E11464" s="6" t="s">
        <v>303</v>
      </c>
      <c r="F11464" s="6" t="s">
        <v>314</v>
      </c>
      <c r="G11464" s="6" t="s">
        <v>315</v>
      </c>
      <c r="H11464" s="6"/>
      <c r="I11464" s="6"/>
      <c r="J11464" s="6"/>
      <c r="K11464" s="7">
        <v>0</v>
      </c>
      <c r="L11464" s="7">
        <v>0</v>
      </c>
      <c r="M11464" s="7">
        <v>0</v>
      </c>
      <c r="N11464" s="7">
        <v>0</v>
      </c>
      <c r="O11464" s="7">
        <v>0</v>
      </c>
      <c r="P11464" s="7">
        <v>0</v>
      </c>
      <c r="Q11464" s="7">
        <v>8.9976E-2</v>
      </c>
      <c r="R11464" s="7">
        <v>8.7207999999999994E-2</v>
      </c>
      <c r="S11464" s="7">
        <v>8.4044999999999995E-2</v>
      </c>
      <c r="T11464" s="7"/>
    </row>
    <row r="11465" spans="1:20" x14ac:dyDescent="0.35">
      <c r="A11465" s="6" t="s">
        <v>185</v>
      </c>
      <c r="B11465" s="6" t="s">
        <v>216</v>
      </c>
      <c r="C11465" s="6" t="s">
        <v>769</v>
      </c>
      <c r="D11465" s="6" t="s">
        <v>750</v>
      </c>
      <c r="E11465" s="6" t="s">
        <v>303</v>
      </c>
      <c r="F11465" s="6" t="s">
        <v>316</v>
      </c>
      <c r="G11465" s="6" t="s">
        <v>317</v>
      </c>
      <c r="H11465" s="6"/>
      <c r="I11465" s="6"/>
      <c r="J11465" s="6"/>
      <c r="K11465" s="7">
        <v>0</v>
      </c>
      <c r="L11465" s="7">
        <v>0</v>
      </c>
      <c r="M11465" s="7">
        <v>0</v>
      </c>
      <c r="N11465" s="7">
        <v>0.03</v>
      </c>
      <c r="O11465" s="7">
        <v>9.972E-3</v>
      </c>
      <c r="P11465" s="7">
        <v>9.9500000000000005E-3</v>
      </c>
      <c r="Q11465" s="7">
        <v>1.590012</v>
      </c>
      <c r="R11465" s="7">
        <v>1.4828619999999999</v>
      </c>
      <c r="S11465" s="7">
        <v>2.2028050000000001</v>
      </c>
      <c r="T11465" s="7"/>
    </row>
    <row r="11466" spans="1:20" x14ac:dyDescent="0.35">
      <c r="A11466" s="6" t="s">
        <v>185</v>
      </c>
      <c r="B11466" s="6" t="s">
        <v>216</v>
      </c>
      <c r="C11466" s="6" t="s">
        <v>769</v>
      </c>
      <c r="D11466" s="6" t="s">
        <v>750</v>
      </c>
      <c r="E11466" s="6" t="s">
        <v>303</v>
      </c>
      <c r="F11466" s="6" t="s">
        <v>318</v>
      </c>
      <c r="G11466" s="6" t="s">
        <v>319</v>
      </c>
      <c r="H11466" s="6"/>
      <c r="I11466" s="6"/>
      <c r="J11466" s="6"/>
      <c r="K11466" s="7">
        <v>0</v>
      </c>
      <c r="L11466" s="7">
        <v>0</v>
      </c>
      <c r="M11466" s="7">
        <v>0</v>
      </c>
      <c r="N11466" s="7">
        <v>9.972E-3</v>
      </c>
      <c r="O11466" s="7">
        <v>9.972E-3</v>
      </c>
      <c r="P11466" s="7">
        <v>0</v>
      </c>
      <c r="Q11466" s="7">
        <v>1.1000000000000001</v>
      </c>
      <c r="R11466" s="7">
        <v>1.021784</v>
      </c>
      <c r="S11466" s="7">
        <v>1.5301750000000001</v>
      </c>
      <c r="T11466" s="7"/>
    </row>
    <row r="11467" spans="1:20" x14ac:dyDescent="0.35">
      <c r="A11467" s="6" t="s">
        <v>185</v>
      </c>
      <c r="B11467" s="6" t="s">
        <v>216</v>
      </c>
      <c r="C11467" s="6" t="s">
        <v>769</v>
      </c>
      <c r="D11467" s="6" t="s">
        <v>750</v>
      </c>
      <c r="E11467" s="6" t="s">
        <v>303</v>
      </c>
      <c r="F11467" s="6" t="s">
        <v>324</v>
      </c>
      <c r="G11467" s="6" t="s">
        <v>325</v>
      </c>
      <c r="H11467" s="6"/>
      <c r="I11467" s="6"/>
      <c r="J11467" s="6"/>
      <c r="K11467" s="7">
        <v>0</v>
      </c>
      <c r="L11467" s="7">
        <v>0</v>
      </c>
      <c r="M11467" s="7">
        <v>0</v>
      </c>
      <c r="N11467" s="7">
        <v>0</v>
      </c>
      <c r="O11467" s="7">
        <v>0</v>
      </c>
      <c r="P11467" s="7">
        <v>0</v>
      </c>
      <c r="Q11467" s="7">
        <v>4.7972000000000001E-2</v>
      </c>
      <c r="R11467" s="7">
        <v>3.4860000000000002E-2</v>
      </c>
      <c r="S11467" s="7">
        <v>4.2007999999999997E-2</v>
      </c>
      <c r="T11467" s="7"/>
    </row>
    <row r="11468" spans="1:20" x14ac:dyDescent="0.35">
      <c r="A11468" s="6" t="s">
        <v>185</v>
      </c>
      <c r="B11468" s="6" t="s">
        <v>216</v>
      </c>
      <c r="C11468" s="6" t="s">
        <v>769</v>
      </c>
      <c r="D11468" s="6" t="s">
        <v>750</v>
      </c>
      <c r="E11468" s="6" t="s">
        <v>303</v>
      </c>
      <c r="F11468" s="6" t="s">
        <v>326</v>
      </c>
      <c r="G11468" s="6" t="s">
        <v>327</v>
      </c>
      <c r="H11468" s="6"/>
      <c r="I11468" s="6"/>
      <c r="J11468" s="6"/>
      <c r="K11468" s="7">
        <v>0</v>
      </c>
      <c r="L11468" s="7">
        <v>0</v>
      </c>
      <c r="M11468" s="7">
        <v>0</v>
      </c>
      <c r="N11468" s="7">
        <v>0</v>
      </c>
      <c r="O11468" s="7">
        <v>0</v>
      </c>
      <c r="P11468" s="7">
        <v>0</v>
      </c>
      <c r="Q11468" s="7">
        <v>6.9973999999999995E-2</v>
      </c>
      <c r="R11468" s="7">
        <v>6.2278E-2</v>
      </c>
      <c r="S11468" s="7">
        <v>9.2455999999999997E-2</v>
      </c>
      <c r="T11468" s="7"/>
    </row>
    <row r="11469" spans="1:20" x14ac:dyDescent="0.35">
      <c r="A11469" s="6" t="s">
        <v>185</v>
      </c>
      <c r="B11469" s="6" t="s">
        <v>216</v>
      </c>
      <c r="C11469" s="6" t="s">
        <v>769</v>
      </c>
      <c r="D11469" s="6" t="s">
        <v>750</v>
      </c>
      <c r="E11469" s="6" t="s">
        <v>303</v>
      </c>
      <c r="F11469" s="6" t="s">
        <v>328</v>
      </c>
      <c r="G11469" s="6" t="s">
        <v>329</v>
      </c>
      <c r="H11469" s="6"/>
      <c r="I11469" s="6"/>
      <c r="J11469" s="7">
        <v>3.8041559999999999</v>
      </c>
      <c r="K11469" s="7">
        <v>3.9432800000000001</v>
      </c>
      <c r="L11469" s="7">
        <v>1.8932279999999999</v>
      </c>
      <c r="M11469" s="7">
        <v>2.7484449999999998</v>
      </c>
      <c r="N11469" s="7">
        <v>0</v>
      </c>
      <c r="O11469" s="7">
        <v>0</v>
      </c>
      <c r="P11469" s="7">
        <v>0</v>
      </c>
      <c r="Q11469" s="7">
        <v>0</v>
      </c>
      <c r="R11469" s="7">
        <v>0</v>
      </c>
      <c r="S11469" s="7">
        <v>0</v>
      </c>
      <c r="T11469" s="7"/>
    </row>
    <row r="11470" spans="1:20" x14ac:dyDescent="0.35">
      <c r="A11470" s="6" t="s">
        <v>185</v>
      </c>
      <c r="B11470" s="6" t="s">
        <v>216</v>
      </c>
      <c r="C11470" s="6" t="s">
        <v>769</v>
      </c>
      <c r="D11470" s="6" t="s">
        <v>750</v>
      </c>
      <c r="E11470" s="6" t="s">
        <v>303</v>
      </c>
      <c r="F11470" s="6" t="s">
        <v>330</v>
      </c>
      <c r="G11470" s="6" t="s">
        <v>331</v>
      </c>
      <c r="H11470" s="6"/>
      <c r="I11470" s="6"/>
      <c r="J11470" s="6"/>
      <c r="K11470" s="7">
        <v>0</v>
      </c>
      <c r="L11470" s="7">
        <v>0</v>
      </c>
      <c r="M11470" s="7">
        <v>0</v>
      </c>
      <c r="N11470" s="7">
        <v>0</v>
      </c>
      <c r="O11470" s="7">
        <v>0</v>
      </c>
      <c r="P11470" s="7">
        <v>0</v>
      </c>
      <c r="Q11470" s="7">
        <v>0.24999399999999999</v>
      </c>
      <c r="R11470" s="7">
        <v>0.16198399999999999</v>
      </c>
      <c r="S11470" s="7">
        <v>0.25222</v>
      </c>
      <c r="T11470" s="7"/>
    </row>
    <row r="11471" spans="1:20" x14ac:dyDescent="0.35">
      <c r="A11471" s="6" t="s">
        <v>185</v>
      </c>
      <c r="B11471" s="6" t="s">
        <v>216</v>
      </c>
      <c r="C11471" s="6" t="s">
        <v>769</v>
      </c>
      <c r="D11471" s="6" t="s">
        <v>750</v>
      </c>
      <c r="E11471" s="6" t="s">
        <v>303</v>
      </c>
      <c r="F11471" s="6" t="s">
        <v>332</v>
      </c>
      <c r="G11471" s="6" t="s">
        <v>333</v>
      </c>
      <c r="H11471" s="7">
        <v>0.95103899999999997</v>
      </c>
      <c r="I11471" s="7">
        <v>0.95103899999999997</v>
      </c>
      <c r="J11471" s="7">
        <v>3.8041559999999999</v>
      </c>
      <c r="K11471" s="7">
        <v>2.9922409999999999</v>
      </c>
      <c r="L11471" s="7">
        <v>2.840967</v>
      </c>
      <c r="M11471" s="7">
        <v>1.6790799999999999</v>
      </c>
      <c r="N11471" s="7">
        <v>0</v>
      </c>
      <c r="O11471" s="7">
        <v>0</v>
      </c>
      <c r="P11471" s="7">
        <v>0</v>
      </c>
      <c r="Q11471" s="7">
        <v>0</v>
      </c>
      <c r="R11471" s="7">
        <v>0</v>
      </c>
      <c r="S11471" s="7">
        <v>0</v>
      </c>
      <c r="T11471" s="7"/>
    </row>
    <row r="11472" spans="1:20" x14ac:dyDescent="0.35">
      <c r="A11472" s="6" t="s">
        <v>185</v>
      </c>
      <c r="B11472" s="6" t="s">
        <v>216</v>
      </c>
      <c r="C11472" s="6" t="s">
        <v>769</v>
      </c>
      <c r="D11472" s="6" t="s">
        <v>750</v>
      </c>
      <c r="E11472" s="6" t="s">
        <v>303</v>
      </c>
      <c r="F11472" s="6" t="s">
        <v>334</v>
      </c>
      <c r="G11472" s="6" t="s">
        <v>335</v>
      </c>
      <c r="H11472" s="6"/>
      <c r="I11472" s="6"/>
      <c r="J11472" s="6"/>
      <c r="K11472" s="7">
        <v>0</v>
      </c>
      <c r="L11472" s="7">
        <v>0</v>
      </c>
      <c r="M11472" s="7">
        <v>0</v>
      </c>
      <c r="N11472" s="7">
        <v>0</v>
      </c>
      <c r="O11472" s="7">
        <v>0</v>
      </c>
      <c r="P11472" s="7">
        <v>0</v>
      </c>
      <c r="Q11472" s="7">
        <v>0.279999</v>
      </c>
      <c r="R11472" s="7">
        <v>0.112138</v>
      </c>
      <c r="S11472" s="7">
        <v>0.18495500000000001</v>
      </c>
      <c r="T11472" s="7"/>
    </row>
    <row r="11473" spans="1:20" x14ac:dyDescent="0.35">
      <c r="A11473" s="6" t="s">
        <v>185</v>
      </c>
      <c r="B11473" s="6" t="s">
        <v>216</v>
      </c>
      <c r="C11473" s="6" t="s">
        <v>769</v>
      </c>
      <c r="D11473" s="6" t="s">
        <v>750</v>
      </c>
      <c r="E11473" s="6" t="s">
        <v>303</v>
      </c>
      <c r="F11473" s="6" t="s">
        <v>336</v>
      </c>
      <c r="G11473" s="6" t="s">
        <v>337</v>
      </c>
      <c r="H11473" s="6"/>
      <c r="I11473" s="7">
        <v>1.9020779999999999</v>
      </c>
      <c r="J11473" s="7">
        <v>0.95103899999999997</v>
      </c>
      <c r="K11473" s="7">
        <v>0.748058</v>
      </c>
      <c r="L11473" s="7">
        <v>1.4224129999999999</v>
      </c>
      <c r="M11473" s="7">
        <v>0.170627</v>
      </c>
      <c r="N11473" s="7">
        <v>0</v>
      </c>
      <c r="O11473" s="7">
        <v>0</v>
      </c>
      <c r="P11473" s="7">
        <v>0</v>
      </c>
      <c r="Q11473" s="7">
        <v>0</v>
      </c>
      <c r="R11473" s="7">
        <v>0</v>
      </c>
      <c r="S11473" s="7">
        <v>0</v>
      </c>
      <c r="T11473" s="7"/>
    </row>
    <row r="11474" spans="1:20" x14ac:dyDescent="0.35">
      <c r="A11474" s="6" t="s">
        <v>185</v>
      </c>
      <c r="B11474" s="6" t="s">
        <v>216</v>
      </c>
      <c r="C11474" s="6" t="s">
        <v>769</v>
      </c>
      <c r="D11474" s="6" t="s">
        <v>750</v>
      </c>
      <c r="E11474" s="6" t="s">
        <v>303</v>
      </c>
      <c r="F11474" s="6" t="s">
        <v>338</v>
      </c>
      <c r="G11474" s="6" t="s">
        <v>339</v>
      </c>
      <c r="H11474" s="6"/>
      <c r="I11474" s="6"/>
      <c r="J11474" s="6"/>
      <c r="K11474" s="7">
        <v>0</v>
      </c>
      <c r="L11474" s="7">
        <v>0</v>
      </c>
      <c r="M11474" s="7">
        <v>0</v>
      </c>
      <c r="N11474" s="7">
        <v>0</v>
      </c>
      <c r="O11474" s="7">
        <v>0</v>
      </c>
      <c r="P11474" s="7">
        <v>0</v>
      </c>
      <c r="Q11474" s="7">
        <v>9.9987000000000006E-2</v>
      </c>
      <c r="R11474" s="7">
        <v>4.9834999999999997E-2</v>
      </c>
      <c r="S11474" s="7">
        <v>9.2471999999999999E-2</v>
      </c>
      <c r="T11474" s="7"/>
    </row>
    <row r="11475" spans="1:20" x14ac:dyDescent="0.35">
      <c r="A11475" s="6" t="s">
        <v>185</v>
      </c>
      <c r="B11475" s="6" t="s">
        <v>216</v>
      </c>
      <c r="C11475" s="6" t="s">
        <v>769</v>
      </c>
      <c r="D11475" s="6" t="s">
        <v>750</v>
      </c>
      <c r="E11475" s="6" t="s">
        <v>303</v>
      </c>
      <c r="F11475" s="6" t="s">
        <v>340</v>
      </c>
      <c r="G11475" s="6" t="s">
        <v>341</v>
      </c>
      <c r="H11475" s="6"/>
      <c r="I11475" s="6"/>
      <c r="J11475" s="6"/>
      <c r="K11475" s="7">
        <v>0</v>
      </c>
      <c r="L11475" s="7">
        <v>0</v>
      </c>
      <c r="M11475" s="7">
        <v>0</v>
      </c>
      <c r="N11475" s="7">
        <v>0</v>
      </c>
      <c r="O11475" s="7">
        <v>0</v>
      </c>
      <c r="P11475" s="7">
        <v>0</v>
      </c>
      <c r="Q11475" s="7">
        <v>1.9963999999999999E-2</v>
      </c>
      <c r="R11475" s="7">
        <v>2.4884E-2</v>
      </c>
      <c r="S11475" s="7">
        <v>3.3590000000000002E-2</v>
      </c>
      <c r="T11475" s="7"/>
    </row>
    <row r="11476" spans="1:20" x14ac:dyDescent="0.35">
      <c r="A11476" s="6" t="s">
        <v>185</v>
      </c>
      <c r="B11476" s="6" t="s">
        <v>216</v>
      </c>
      <c r="C11476" s="6" t="s">
        <v>769</v>
      </c>
      <c r="D11476" s="6" t="s">
        <v>750</v>
      </c>
      <c r="E11476" s="6" t="s">
        <v>303</v>
      </c>
      <c r="F11476" s="6" t="s">
        <v>348</v>
      </c>
      <c r="G11476" s="6" t="s">
        <v>349</v>
      </c>
      <c r="H11476" s="6"/>
      <c r="I11476" s="6"/>
      <c r="J11476" s="6"/>
      <c r="K11476" s="7">
        <v>0</v>
      </c>
      <c r="L11476" s="7">
        <v>0</v>
      </c>
      <c r="M11476" s="7">
        <v>0</v>
      </c>
      <c r="N11476" s="7">
        <v>0</v>
      </c>
      <c r="O11476" s="7">
        <v>0</v>
      </c>
      <c r="P11476" s="7">
        <v>0</v>
      </c>
      <c r="Q11476" s="7">
        <v>8.9978000000000002E-2</v>
      </c>
      <c r="R11476" s="7">
        <v>7.4747999999999995E-2</v>
      </c>
      <c r="S11476" s="7">
        <v>0.117675</v>
      </c>
      <c r="T11476" s="7"/>
    </row>
    <row r="11477" spans="1:20" x14ac:dyDescent="0.35">
      <c r="A11477" s="6" t="s">
        <v>185</v>
      </c>
      <c r="B11477" s="6" t="s">
        <v>216</v>
      </c>
      <c r="C11477" s="6" t="s">
        <v>769</v>
      </c>
      <c r="D11477" s="6" t="s">
        <v>750</v>
      </c>
      <c r="E11477" s="6" t="s">
        <v>303</v>
      </c>
      <c r="F11477" s="6" t="s">
        <v>350</v>
      </c>
      <c r="G11477" s="6" t="s">
        <v>351</v>
      </c>
      <c r="H11477" s="6"/>
      <c r="I11477" s="6"/>
      <c r="J11477" s="6"/>
      <c r="K11477" s="7">
        <v>0</v>
      </c>
      <c r="L11477" s="7">
        <v>0</v>
      </c>
      <c r="M11477" s="7">
        <v>0</v>
      </c>
      <c r="N11477" s="7">
        <v>0</v>
      </c>
      <c r="O11477" s="7">
        <v>0</v>
      </c>
      <c r="P11477" s="7">
        <v>0</v>
      </c>
      <c r="Q11477" s="7">
        <v>2.9961999999999999E-2</v>
      </c>
      <c r="R11477" s="7">
        <v>2.4884E-2</v>
      </c>
      <c r="S11477" s="7">
        <v>3.3590000000000002E-2</v>
      </c>
      <c r="T11477" s="7"/>
    </row>
    <row r="11478" spans="1:20" x14ac:dyDescent="0.35">
      <c r="A11478" s="6" t="s">
        <v>185</v>
      </c>
      <c r="B11478" s="6" t="s">
        <v>216</v>
      </c>
      <c r="C11478" s="6" t="s">
        <v>769</v>
      </c>
      <c r="D11478" s="6" t="s">
        <v>750</v>
      </c>
      <c r="E11478" s="6" t="s">
        <v>303</v>
      </c>
      <c r="F11478" s="6" t="s">
        <v>352</v>
      </c>
      <c r="G11478" s="6" t="s">
        <v>353</v>
      </c>
      <c r="H11478" s="6"/>
      <c r="I11478" s="6"/>
      <c r="J11478" s="6"/>
      <c r="K11478" s="7">
        <v>0</v>
      </c>
      <c r="L11478" s="7">
        <v>0</v>
      </c>
      <c r="M11478" s="7">
        <v>0</v>
      </c>
      <c r="N11478" s="7">
        <v>0</v>
      </c>
      <c r="O11478" s="7">
        <v>0</v>
      </c>
      <c r="P11478" s="7">
        <v>0</v>
      </c>
      <c r="Q11478" s="7">
        <v>0.28997200000000001</v>
      </c>
      <c r="R11478" s="7">
        <v>0.27410800000000002</v>
      </c>
      <c r="S11478" s="7">
        <v>0.40353499999999998</v>
      </c>
      <c r="T11478" s="7"/>
    </row>
    <row r="11479" spans="1:20" x14ac:dyDescent="0.35">
      <c r="A11479" s="6" t="s">
        <v>185</v>
      </c>
      <c r="B11479" s="6" t="s">
        <v>216</v>
      </c>
      <c r="C11479" s="6" t="s">
        <v>769</v>
      </c>
      <c r="D11479" s="6" t="s">
        <v>750</v>
      </c>
      <c r="E11479" s="6" t="s">
        <v>303</v>
      </c>
      <c r="F11479" s="6" t="s">
        <v>354</v>
      </c>
      <c r="G11479" s="6" t="s">
        <v>355</v>
      </c>
      <c r="H11479" s="6"/>
      <c r="I11479" s="6"/>
      <c r="J11479" s="6"/>
      <c r="K11479" s="7">
        <v>0</v>
      </c>
      <c r="L11479" s="7">
        <v>0</v>
      </c>
      <c r="M11479" s="7">
        <v>0</v>
      </c>
      <c r="N11479" s="7">
        <v>0</v>
      </c>
      <c r="O11479" s="7">
        <v>0</v>
      </c>
      <c r="P11479" s="7">
        <v>0</v>
      </c>
      <c r="Q11479" s="7">
        <v>9.9640000000000006E-3</v>
      </c>
      <c r="R11479" s="7">
        <v>0</v>
      </c>
      <c r="S11479" s="7">
        <v>6.79E-3</v>
      </c>
      <c r="T11479" s="7"/>
    </row>
    <row r="11480" spans="1:20" x14ac:dyDescent="0.35">
      <c r="A11480" s="6" t="s">
        <v>185</v>
      </c>
      <c r="B11480" s="6" t="s">
        <v>216</v>
      </c>
      <c r="C11480" s="6" t="s">
        <v>769</v>
      </c>
      <c r="D11480" s="6" t="s">
        <v>750</v>
      </c>
      <c r="E11480" s="6" t="s">
        <v>303</v>
      </c>
      <c r="F11480" s="6" t="s">
        <v>356</v>
      </c>
      <c r="G11480" s="6" t="s">
        <v>357</v>
      </c>
      <c r="H11480" s="6"/>
      <c r="I11480" s="6"/>
      <c r="J11480" s="6"/>
      <c r="K11480" s="7">
        <v>0</v>
      </c>
      <c r="L11480" s="7">
        <v>0</v>
      </c>
      <c r="M11480" s="7">
        <v>0</v>
      </c>
      <c r="N11480" s="7">
        <v>0</v>
      </c>
      <c r="O11480" s="7">
        <v>0</v>
      </c>
      <c r="P11480" s="7">
        <v>0</v>
      </c>
      <c r="Q11480" s="7">
        <v>2.9978999999999999E-2</v>
      </c>
      <c r="R11480" s="7">
        <v>1.2442999999999999E-2</v>
      </c>
      <c r="S11480" s="7">
        <v>2.7297999999999999E-2</v>
      </c>
      <c r="T11480" s="7"/>
    </row>
    <row r="11481" spans="1:20" x14ac:dyDescent="0.35">
      <c r="A11481" s="6" t="s">
        <v>185</v>
      </c>
      <c r="B11481" s="6" t="s">
        <v>216</v>
      </c>
      <c r="C11481" s="6" t="s">
        <v>769</v>
      </c>
      <c r="D11481" s="6" t="s">
        <v>750</v>
      </c>
      <c r="E11481" s="6" t="s">
        <v>303</v>
      </c>
      <c r="F11481" s="6" t="s">
        <v>358</v>
      </c>
      <c r="G11481" s="6" t="s">
        <v>359</v>
      </c>
      <c r="H11481" s="6"/>
      <c r="I11481" s="6"/>
      <c r="J11481" s="6"/>
      <c r="K11481" s="7">
        <v>0</v>
      </c>
      <c r="L11481" s="7">
        <v>0</v>
      </c>
      <c r="M11481" s="7">
        <v>0</v>
      </c>
      <c r="N11481" s="7">
        <v>0</v>
      </c>
      <c r="O11481" s="7">
        <v>0</v>
      </c>
      <c r="P11481" s="7">
        <v>0</v>
      </c>
      <c r="Q11481" s="7">
        <v>1.9990000000000001E-2</v>
      </c>
      <c r="R11481" s="7">
        <v>1.2454E-2</v>
      </c>
      <c r="S11481" s="7">
        <v>2.0480000000000002E-2</v>
      </c>
      <c r="T11481" s="7"/>
    </row>
    <row r="11482" spans="1:20" x14ac:dyDescent="0.35">
      <c r="A11482" s="6" t="s">
        <v>185</v>
      </c>
      <c r="B11482" s="6" t="s">
        <v>216</v>
      </c>
      <c r="C11482" s="6" t="s">
        <v>769</v>
      </c>
      <c r="D11482" s="6" t="s">
        <v>750</v>
      </c>
      <c r="E11482" s="6" t="s">
        <v>303</v>
      </c>
      <c r="F11482" s="6" t="s">
        <v>360</v>
      </c>
      <c r="G11482" s="6" t="s">
        <v>361</v>
      </c>
      <c r="H11482" s="6"/>
      <c r="I11482" s="6"/>
      <c r="J11482" s="6"/>
      <c r="K11482" s="7">
        <v>0</v>
      </c>
      <c r="L11482" s="7">
        <v>0</v>
      </c>
      <c r="M11482" s="7">
        <v>0</v>
      </c>
      <c r="N11482" s="7">
        <v>0</v>
      </c>
      <c r="O11482" s="7">
        <v>0</v>
      </c>
      <c r="P11482" s="7">
        <v>0</v>
      </c>
      <c r="Q11482" s="7">
        <v>0</v>
      </c>
      <c r="R11482" s="7">
        <v>0</v>
      </c>
      <c r="S11482" s="7">
        <v>6.8199999999999997E-3</v>
      </c>
      <c r="T11482" s="7"/>
    </row>
    <row r="11483" spans="1:20" x14ac:dyDescent="0.35">
      <c r="A11483" s="6" t="s">
        <v>185</v>
      </c>
      <c r="B11483" s="6" t="s">
        <v>216</v>
      </c>
      <c r="C11483" s="6" t="s">
        <v>769</v>
      </c>
      <c r="D11483" s="6" t="s">
        <v>750</v>
      </c>
      <c r="E11483" s="6" t="s">
        <v>303</v>
      </c>
      <c r="F11483" s="6" t="s">
        <v>362</v>
      </c>
      <c r="G11483" s="6" t="s">
        <v>363</v>
      </c>
      <c r="H11483" s="6"/>
      <c r="I11483" s="6"/>
      <c r="J11483" s="6"/>
      <c r="K11483" s="7">
        <v>0</v>
      </c>
      <c r="L11483" s="7">
        <v>0</v>
      </c>
      <c r="M11483" s="7">
        <v>0</v>
      </c>
      <c r="N11483" s="7">
        <v>3.9967999999999997E-2</v>
      </c>
      <c r="O11483" s="7">
        <v>9.9769999999999998E-3</v>
      </c>
      <c r="P11483" s="7">
        <v>0</v>
      </c>
      <c r="Q11483" s="7">
        <v>0.25996399999999997</v>
      </c>
      <c r="R11483" s="7">
        <v>9.9651000000000003E-2</v>
      </c>
      <c r="S11483" s="7">
        <v>0.15964500000000001</v>
      </c>
      <c r="T11483" s="7"/>
    </row>
    <row r="11484" spans="1:20" x14ac:dyDescent="0.35">
      <c r="A11484" s="6" t="s">
        <v>185</v>
      </c>
      <c r="B11484" s="6" t="s">
        <v>216</v>
      </c>
      <c r="C11484" s="6" t="s">
        <v>769</v>
      </c>
      <c r="D11484" s="6" t="s">
        <v>750</v>
      </c>
      <c r="E11484" s="6" t="s">
        <v>303</v>
      </c>
      <c r="F11484" s="6" t="s">
        <v>364</v>
      </c>
      <c r="G11484" s="6" t="s">
        <v>365</v>
      </c>
      <c r="H11484" s="6"/>
      <c r="I11484" s="6"/>
      <c r="J11484" s="6"/>
      <c r="K11484" s="7">
        <v>0</v>
      </c>
      <c r="L11484" s="7">
        <v>0</v>
      </c>
      <c r="M11484" s="7">
        <v>0</v>
      </c>
      <c r="N11484" s="7">
        <v>0</v>
      </c>
      <c r="O11484" s="7">
        <v>0</v>
      </c>
      <c r="P11484" s="7">
        <v>0</v>
      </c>
      <c r="Q11484" s="7">
        <v>2.9988000000000001E-2</v>
      </c>
      <c r="R11484" s="7">
        <v>2.4908E-2</v>
      </c>
      <c r="S11484" s="7">
        <v>0.100845</v>
      </c>
      <c r="T11484" s="7"/>
    </row>
    <row r="11485" spans="1:20" x14ac:dyDescent="0.35">
      <c r="A11485" s="6" t="s">
        <v>185</v>
      </c>
      <c r="B11485" s="6" t="s">
        <v>216</v>
      </c>
      <c r="C11485" s="6" t="s">
        <v>769</v>
      </c>
      <c r="D11485" s="6" t="s">
        <v>750</v>
      </c>
      <c r="E11485" s="6" t="s">
        <v>303</v>
      </c>
      <c r="F11485" s="6" t="s">
        <v>366</v>
      </c>
      <c r="G11485" s="6" t="s">
        <v>367</v>
      </c>
      <c r="H11485" s="6"/>
      <c r="I11485" s="6"/>
      <c r="J11485" s="6"/>
      <c r="K11485" s="7">
        <v>0</v>
      </c>
      <c r="L11485" s="7">
        <v>0</v>
      </c>
      <c r="M11485" s="7">
        <v>0</v>
      </c>
      <c r="N11485" s="7">
        <v>0</v>
      </c>
      <c r="O11485" s="7">
        <v>0</v>
      </c>
      <c r="P11485" s="7">
        <v>0</v>
      </c>
      <c r="Q11485" s="7">
        <v>2.9988000000000001E-2</v>
      </c>
      <c r="R11485" s="7">
        <v>2.4908E-2</v>
      </c>
      <c r="S11485" s="7">
        <v>0.100845</v>
      </c>
      <c r="T11485" s="7"/>
    </row>
    <row r="11486" spans="1:20" x14ac:dyDescent="0.35">
      <c r="A11486" s="6" t="s">
        <v>185</v>
      </c>
      <c r="B11486" s="6" t="s">
        <v>216</v>
      </c>
      <c r="C11486" s="6" t="s">
        <v>769</v>
      </c>
      <c r="D11486" s="6" t="s">
        <v>750</v>
      </c>
      <c r="E11486" s="6" t="s">
        <v>303</v>
      </c>
      <c r="F11486" s="6" t="s">
        <v>368</v>
      </c>
      <c r="G11486" s="6" t="s">
        <v>369</v>
      </c>
      <c r="H11486" s="6"/>
      <c r="I11486" s="6"/>
      <c r="J11486" s="6"/>
      <c r="K11486" s="7">
        <v>0</v>
      </c>
      <c r="L11486" s="7">
        <v>0</v>
      </c>
      <c r="M11486" s="7">
        <v>0</v>
      </c>
      <c r="N11486" s="7">
        <v>0</v>
      </c>
      <c r="O11486" s="7">
        <v>0</v>
      </c>
      <c r="P11486" s="7">
        <v>0</v>
      </c>
      <c r="Q11486" s="7">
        <v>0.109986</v>
      </c>
      <c r="R11486" s="7">
        <v>4.9827999999999997E-2</v>
      </c>
      <c r="S11486" s="7">
        <v>7.5630000000000003E-2</v>
      </c>
      <c r="T11486" s="7"/>
    </row>
    <row r="11487" spans="1:20" x14ac:dyDescent="0.35">
      <c r="A11487" s="6" t="s">
        <v>185</v>
      </c>
      <c r="B11487" s="6" t="s">
        <v>216</v>
      </c>
      <c r="C11487" s="6" t="s">
        <v>769</v>
      </c>
      <c r="D11487" s="6" t="s">
        <v>750</v>
      </c>
      <c r="E11487" s="6" t="s">
        <v>303</v>
      </c>
      <c r="F11487" s="6" t="s">
        <v>370</v>
      </c>
      <c r="G11487" s="6" t="s">
        <v>371</v>
      </c>
      <c r="H11487" s="6"/>
      <c r="I11487" s="6"/>
      <c r="J11487" s="7">
        <v>1.9020779999999999</v>
      </c>
      <c r="K11487" s="7">
        <v>1.4961180000000001</v>
      </c>
      <c r="L11487" s="7">
        <v>0.94804299999999997</v>
      </c>
      <c r="M11487" s="7">
        <v>1.7332810000000001</v>
      </c>
      <c r="N11487" s="7">
        <v>0</v>
      </c>
      <c r="O11487" s="7">
        <v>0</v>
      </c>
      <c r="P11487" s="7">
        <v>0</v>
      </c>
      <c r="Q11487" s="7">
        <v>0</v>
      </c>
      <c r="R11487" s="7">
        <v>0</v>
      </c>
      <c r="S11487" s="7">
        <v>0</v>
      </c>
      <c r="T11487" s="7"/>
    </row>
    <row r="11488" spans="1:20" x14ac:dyDescent="0.35">
      <c r="A11488" s="6" t="s">
        <v>185</v>
      </c>
      <c r="B11488" s="6" t="s">
        <v>216</v>
      </c>
      <c r="C11488" s="6" t="s">
        <v>769</v>
      </c>
      <c r="D11488" s="6" t="s">
        <v>750</v>
      </c>
      <c r="E11488" s="6" t="s">
        <v>303</v>
      </c>
      <c r="F11488" s="6" t="s">
        <v>372</v>
      </c>
      <c r="G11488" s="6" t="s">
        <v>373</v>
      </c>
      <c r="H11488" s="6"/>
      <c r="I11488" s="6"/>
      <c r="J11488" s="6"/>
      <c r="K11488" s="7">
        <v>0</v>
      </c>
      <c r="L11488" s="7">
        <v>0</v>
      </c>
      <c r="M11488" s="7">
        <v>0</v>
      </c>
      <c r="N11488" s="7">
        <v>0</v>
      </c>
      <c r="O11488" s="7">
        <v>0</v>
      </c>
      <c r="P11488" s="7">
        <v>0</v>
      </c>
      <c r="Q11488" s="7">
        <v>0.199992</v>
      </c>
      <c r="R11488" s="7">
        <v>0.112138</v>
      </c>
      <c r="S11488" s="7">
        <v>0.16814000000000001</v>
      </c>
      <c r="T11488" s="7"/>
    </row>
    <row r="11489" spans="1:20" x14ac:dyDescent="0.35">
      <c r="A11489" s="6" t="s">
        <v>185</v>
      </c>
      <c r="B11489" s="6" t="s">
        <v>216</v>
      </c>
      <c r="C11489" s="6" t="s">
        <v>769</v>
      </c>
      <c r="D11489" s="6" t="s">
        <v>750</v>
      </c>
      <c r="E11489" s="6" t="s">
        <v>303</v>
      </c>
      <c r="F11489" s="6" t="s">
        <v>374</v>
      </c>
      <c r="G11489" s="6" t="s">
        <v>375</v>
      </c>
      <c r="H11489" s="7">
        <v>38.041559999999997</v>
      </c>
      <c r="I11489" s="7">
        <v>4.2268400000000002</v>
      </c>
      <c r="J11489" s="7">
        <v>8.4536800000000003</v>
      </c>
      <c r="K11489" s="7">
        <v>6.6491639999999999</v>
      </c>
      <c r="L11489" s="7">
        <v>15.820212</v>
      </c>
      <c r="M11489" s="7">
        <v>23.090819</v>
      </c>
      <c r="N11489" s="7">
        <v>0</v>
      </c>
      <c r="O11489" s="7">
        <v>0</v>
      </c>
      <c r="P11489" s="7">
        <v>0</v>
      </c>
      <c r="Q11489" s="7">
        <v>1.460024</v>
      </c>
      <c r="R11489" s="7">
        <v>1.233636</v>
      </c>
      <c r="S11489" s="7">
        <v>2.70729</v>
      </c>
      <c r="T11489" s="7"/>
    </row>
    <row r="11490" spans="1:20" x14ac:dyDescent="0.35">
      <c r="A11490" s="6" t="s">
        <v>185</v>
      </c>
      <c r="B11490" s="6" t="s">
        <v>216</v>
      </c>
      <c r="C11490" s="6" t="s">
        <v>769</v>
      </c>
      <c r="D11490" s="6" t="s">
        <v>750</v>
      </c>
      <c r="E11490" s="6" t="s">
        <v>303</v>
      </c>
      <c r="F11490" s="6" t="s">
        <v>376</v>
      </c>
      <c r="G11490" s="6" t="s">
        <v>377</v>
      </c>
      <c r="H11490" s="7">
        <v>4.2268400000000002</v>
      </c>
      <c r="I11490" s="6"/>
      <c r="J11490" s="7">
        <v>6.3402599999999998</v>
      </c>
      <c r="K11490" s="7">
        <v>4.9870660000000004</v>
      </c>
      <c r="L11490" s="7">
        <v>3.2948439999999999</v>
      </c>
      <c r="M11490" s="7">
        <v>9.6018349999999995</v>
      </c>
      <c r="N11490" s="7">
        <v>0</v>
      </c>
      <c r="O11490" s="7">
        <v>0</v>
      </c>
      <c r="P11490" s="7">
        <v>0</v>
      </c>
      <c r="Q11490" s="7">
        <v>0.52999799999999997</v>
      </c>
      <c r="R11490" s="7">
        <v>0.44858399999999998</v>
      </c>
      <c r="S11490" s="7">
        <v>0.97527600000000003</v>
      </c>
      <c r="T11490" s="7"/>
    </row>
    <row r="11491" spans="1:20" x14ac:dyDescent="0.35">
      <c r="A11491" s="6" t="s">
        <v>185</v>
      </c>
      <c r="B11491" s="6" t="s">
        <v>216</v>
      </c>
      <c r="C11491" s="6" t="s">
        <v>769</v>
      </c>
      <c r="D11491" s="6" t="s">
        <v>750</v>
      </c>
      <c r="E11491" s="6" t="s">
        <v>303</v>
      </c>
      <c r="F11491" s="6" t="s">
        <v>378</v>
      </c>
      <c r="G11491" s="6" t="s">
        <v>379</v>
      </c>
      <c r="H11491" s="7">
        <v>57.062339999999999</v>
      </c>
      <c r="I11491" s="7">
        <v>4.2268400000000002</v>
      </c>
      <c r="J11491" s="7">
        <v>21.1342</v>
      </c>
      <c r="K11491" s="7">
        <v>13.299901</v>
      </c>
      <c r="L11491" s="7">
        <v>29.746742000000001</v>
      </c>
      <c r="M11491" s="7">
        <v>42.185281000000003</v>
      </c>
      <c r="N11491" s="7">
        <v>6.0040000000000003E-2</v>
      </c>
      <c r="O11491" s="7">
        <v>4.0008000000000002E-2</v>
      </c>
      <c r="P11491" s="7">
        <v>1.9987999999999999E-2</v>
      </c>
      <c r="Q11491" s="7">
        <v>2.9600719999999998</v>
      </c>
      <c r="R11491" s="7">
        <v>2.7788369999999998</v>
      </c>
      <c r="S11491" s="7">
        <v>3.9600499999999998</v>
      </c>
      <c r="T11491" s="7"/>
    </row>
    <row r="11492" spans="1:20" x14ac:dyDescent="0.35">
      <c r="A11492" s="6" t="s">
        <v>185</v>
      </c>
      <c r="B11492" s="6" t="s">
        <v>216</v>
      </c>
      <c r="C11492" s="6" t="s">
        <v>769</v>
      </c>
      <c r="D11492" s="6" t="s">
        <v>750</v>
      </c>
      <c r="E11492" s="6" t="s">
        <v>303</v>
      </c>
      <c r="F11492" s="6" t="s">
        <v>380</v>
      </c>
      <c r="G11492" s="6" t="s">
        <v>381</v>
      </c>
      <c r="H11492" s="7">
        <v>29.587879999999998</v>
      </c>
      <c r="I11492" s="7">
        <v>6.3402599999999998</v>
      </c>
      <c r="J11492" s="7">
        <v>12.68052</v>
      </c>
      <c r="K11492" s="7">
        <v>8.3120460000000005</v>
      </c>
      <c r="L11492" s="7">
        <v>17.692830000000001</v>
      </c>
      <c r="M11492" s="7">
        <v>23.73498</v>
      </c>
      <c r="N11492" s="7">
        <v>0.04</v>
      </c>
      <c r="O11492" s="7">
        <v>1.9976000000000001E-2</v>
      </c>
      <c r="P11492" s="7">
        <v>9.9500000000000005E-3</v>
      </c>
      <c r="Q11492" s="7">
        <v>1.3400080000000001</v>
      </c>
      <c r="R11492" s="7">
        <v>1.2460960000000001</v>
      </c>
      <c r="S11492" s="7">
        <v>1.8664849999999999</v>
      </c>
      <c r="T11492" s="7"/>
    </row>
    <row r="11493" spans="1:20" x14ac:dyDescent="0.35">
      <c r="A11493" s="6" t="s">
        <v>185</v>
      </c>
      <c r="B11493" s="6" t="s">
        <v>216</v>
      </c>
      <c r="C11493" s="6" t="s">
        <v>769</v>
      </c>
      <c r="D11493" s="6" t="s">
        <v>750</v>
      </c>
      <c r="E11493" s="6" t="s">
        <v>303</v>
      </c>
      <c r="F11493" s="6" t="s">
        <v>382</v>
      </c>
      <c r="G11493" s="6" t="s">
        <v>383</v>
      </c>
      <c r="H11493" s="7">
        <v>4.2268400000000002</v>
      </c>
      <c r="I11493" s="6"/>
      <c r="J11493" s="7">
        <v>6.3402599999999998</v>
      </c>
      <c r="K11493" s="7">
        <v>4.9870660000000004</v>
      </c>
      <c r="L11493" s="7">
        <v>3.275722</v>
      </c>
      <c r="M11493" s="7">
        <v>0.57779499999999995</v>
      </c>
      <c r="N11493" s="7">
        <v>0</v>
      </c>
      <c r="O11493" s="7">
        <v>0</v>
      </c>
      <c r="P11493" s="7">
        <v>0</v>
      </c>
      <c r="Q11493" s="7">
        <v>0.219972</v>
      </c>
      <c r="R11493" s="7">
        <v>0.18688199999999999</v>
      </c>
      <c r="S11493" s="7">
        <v>0.41194500000000001</v>
      </c>
      <c r="T11493" s="7"/>
    </row>
    <row r="11494" spans="1:20" x14ac:dyDescent="0.35">
      <c r="A11494" s="6" t="s">
        <v>185</v>
      </c>
      <c r="B11494" s="6" t="s">
        <v>216</v>
      </c>
      <c r="C11494" s="6" t="s">
        <v>769</v>
      </c>
      <c r="D11494" s="6" t="s">
        <v>750</v>
      </c>
      <c r="E11494" s="6" t="s">
        <v>303</v>
      </c>
      <c r="F11494" s="6" t="s">
        <v>384</v>
      </c>
      <c r="G11494" s="6" t="s">
        <v>385</v>
      </c>
      <c r="H11494" s="7">
        <v>4.2268400000000002</v>
      </c>
      <c r="I11494" s="7">
        <v>6.3402599999999998</v>
      </c>
      <c r="J11494" s="7">
        <v>10.5671</v>
      </c>
      <c r="K11494" s="7">
        <v>8.3120419999999999</v>
      </c>
      <c r="L11494" s="7">
        <v>8.0320160000000005</v>
      </c>
      <c r="M11494" s="7">
        <v>2.386355</v>
      </c>
      <c r="N11494" s="7">
        <v>0</v>
      </c>
      <c r="O11494" s="7">
        <v>0</v>
      </c>
      <c r="P11494" s="7">
        <v>0</v>
      </c>
      <c r="Q11494" s="7">
        <v>0.179976</v>
      </c>
      <c r="R11494" s="7">
        <v>0.161966</v>
      </c>
      <c r="S11494" s="7">
        <v>0.243782</v>
      </c>
      <c r="T11494" s="7"/>
    </row>
    <row r="11495" spans="1:20" x14ac:dyDescent="0.35">
      <c r="A11495" s="6" t="s">
        <v>185</v>
      </c>
      <c r="B11495" s="6" t="s">
        <v>216</v>
      </c>
      <c r="C11495" s="6" t="s">
        <v>769</v>
      </c>
      <c r="D11495" s="6" t="s">
        <v>750</v>
      </c>
      <c r="E11495" s="6" t="s">
        <v>303</v>
      </c>
      <c r="F11495" s="6" t="s">
        <v>386</v>
      </c>
      <c r="G11495" s="6" t="s">
        <v>387</v>
      </c>
      <c r="H11495" s="6"/>
      <c r="I11495" s="7">
        <v>2.8531170000000001</v>
      </c>
      <c r="J11495" s="7">
        <v>2.8531170000000001</v>
      </c>
      <c r="K11495" s="7">
        <v>5.097296</v>
      </c>
      <c r="L11495" s="7">
        <v>2.8401679999999998</v>
      </c>
      <c r="M11495" s="7">
        <v>6.2473669999999997</v>
      </c>
      <c r="N11495" s="7">
        <v>0</v>
      </c>
      <c r="O11495" s="7">
        <v>0</v>
      </c>
      <c r="P11495" s="7">
        <v>0</v>
      </c>
      <c r="Q11495" s="7">
        <v>0</v>
      </c>
      <c r="R11495" s="7">
        <v>0</v>
      </c>
      <c r="S11495" s="7">
        <v>0</v>
      </c>
      <c r="T11495" s="7"/>
    </row>
    <row r="11496" spans="1:20" x14ac:dyDescent="0.35">
      <c r="A11496" s="6" t="s">
        <v>185</v>
      </c>
      <c r="B11496" s="6" t="s">
        <v>216</v>
      </c>
      <c r="C11496" s="6" t="s">
        <v>769</v>
      </c>
      <c r="D11496" s="6" t="s">
        <v>750</v>
      </c>
      <c r="E11496" s="6" t="s">
        <v>303</v>
      </c>
      <c r="F11496" s="6" t="s">
        <v>388</v>
      </c>
      <c r="G11496" s="6" t="s">
        <v>389</v>
      </c>
      <c r="H11496" s="6"/>
      <c r="I11496" s="6"/>
      <c r="J11496" s="6"/>
      <c r="K11496" s="7">
        <v>0</v>
      </c>
      <c r="L11496" s="7">
        <v>0</v>
      </c>
      <c r="M11496" s="7">
        <v>0</v>
      </c>
      <c r="N11496" s="7">
        <v>0</v>
      </c>
      <c r="O11496" s="7">
        <v>0</v>
      </c>
      <c r="P11496" s="7">
        <v>0</v>
      </c>
      <c r="Q11496" s="7">
        <v>0.60000399999999998</v>
      </c>
      <c r="R11496" s="7">
        <v>0.36136400000000002</v>
      </c>
      <c r="S11496" s="7">
        <v>0.56330999999999998</v>
      </c>
      <c r="T11496" s="7"/>
    </row>
    <row r="11497" spans="1:20" x14ac:dyDescent="0.35">
      <c r="A11497" s="6" t="s">
        <v>185</v>
      </c>
      <c r="B11497" s="6" t="s">
        <v>216</v>
      </c>
      <c r="C11497" s="6" t="s">
        <v>769</v>
      </c>
      <c r="D11497" s="6" t="s">
        <v>750</v>
      </c>
      <c r="E11497" s="6" t="s">
        <v>303</v>
      </c>
      <c r="F11497" s="6" t="s">
        <v>390</v>
      </c>
      <c r="G11497" s="6" t="s">
        <v>391</v>
      </c>
      <c r="H11497" s="7">
        <v>25.361039999999999</v>
      </c>
      <c r="I11497" s="7">
        <v>8.4536800000000003</v>
      </c>
      <c r="J11497" s="7">
        <v>16.907360000000001</v>
      </c>
      <c r="K11497" s="7">
        <v>17.977281999999999</v>
      </c>
      <c r="L11497" s="7">
        <v>18.479108</v>
      </c>
      <c r="M11497" s="7">
        <v>71.710729000000001</v>
      </c>
      <c r="N11497" s="7">
        <v>0.160112</v>
      </c>
      <c r="O11497" s="7">
        <v>8.0004000000000006E-2</v>
      </c>
      <c r="P11497" s="7">
        <v>2.9954999999999999E-2</v>
      </c>
      <c r="Q11497" s="7">
        <v>6.6141699999999997</v>
      </c>
      <c r="R11497" s="7">
        <v>6.0087859999999997</v>
      </c>
      <c r="S11497" s="7">
        <v>8.9879200000000008</v>
      </c>
      <c r="T11497" s="7"/>
    </row>
    <row r="11498" spans="1:20" x14ac:dyDescent="0.35">
      <c r="A11498" s="6" t="s">
        <v>185</v>
      </c>
      <c r="B11498" s="6" t="s">
        <v>216</v>
      </c>
      <c r="C11498" s="6" t="s">
        <v>769</v>
      </c>
      <c r="D11498" s="6" t="s">
        <v>750</v>
      </c>
      <c r="E11498" s="6" t="s">
        <v>303</v>
      </c>
      <c r="F11498" s="6" t="s">
        <v>392</v>
      </c>
      <c r="G11498" s="6" t="s">
        <v>393</v>
      </c>
      <c r="H11498" s="7">
        <v>25.361039999999999</v>
      </c>
      <c r="I11498" s="7">
        <v>10.5671</v>
      </c>
      <c r="J11498" s="7">
        <v>14.793939999999999</v>
      </c>
      <c r="K11498" s="7">
        <v>20.542027999999998</v>
      </c>
      <c r="L11498" s="7">
        <v>18.455819999999999</v>
      </c>
      <c r="M11498" s="7">
        <v>32.837183000000003</v>
      </c>
      <c r="N11498" s="7">
        <v>5.0022999999999998E-2</v>
      </c>
      <c r="O11498" s="7">
        <v>2.9998E-2</v>
      </c>
      <c r="P11498" s="7">
        <v>9.9679999999999994E-3</v>
      </c>
      <c r="Q11498" s="7">
        <v>3.6500919999999999</v>
      </c>
      <c r="R11498" s="7">
        <v>3.3894359999999999</v>
      </c>
      <c r="S11498" s="7">
        <v>5.0614800000000004</v>
      </c>
      <c r="T11498" s="7"/>
    </row>
    <row r="11499" spans="1:20" x14ac:dyDescent="0.35">
      <c r="A11499" s="6" t="s">
        <v>185</v>
      </c>
      <c r="B11499" s="6" t="s">
        <v>216</v>
      </c>
      <c r="C11499" s="6" t="s">
        <v>769</v>
      </c>
      <c r="D11499" s="6" t="s">
        <v>750</v>
      </c>
      <c r="E11499" s="6" t="s">
        <v>303</v>
      </c>
      <c r="F11499" s="6" t="s">
        <v>394</v>
      </c>
      <c r="G11499" s="6" t="s">
        <v>395</v>
      </c>
      <c r="H11499" s="7">
        <v>31.7013</v>
      </c>
      <c r="I11499" s="7">
        <v>6.3402599999999998</v>
      </c>
      <c r="J11499" s="7">
        <v>40.154980000000002</v>
      </c>
      <c r="K11499" s="7">
        <v>33.699522000000002</v>
      </c>
      <c r="L11499" s="7">
        <v>29.727343999999999</v>
      </c>
      <c r="M11499" s="7">
        <v>32.474367000000001</v>
      </c>
      <c r="N11499" s="7">
        <v>5.0006000000000002E-2</v>
      </c>
      <c r="O11499" s="7">
        <v>2.998E-2</v>
      </c>
      <c r="P11499" s="7">
        <v>9.9500000000000005E-3</v>
      </c>
      <c r="Q11499" s="7">
        <v>1.5200119999999999</v>
      </c>
      <c r="R11499" s="7">
        <v>1.4080859999999999</v>
      </c>
      <c r="S11499" s="7">
        <v>2.1019100000000002</v>
      </c>
      <c r="T11499" s="7"/>
    </row>
    <row r="11500" spans="1:20" x14ac:dyDescent="0.35">
      <c r="A11500" s="6" t="s">
        <v>185</v>
      </c>
      <c r="B11500" s="6" t="s">
        <v>216</v>
      </c>
      <c r="C11500" s="6" t="s">
        <v>769</v>
      </c>
      <c r="D11500" s="6" t="s">
        <v>750</v>
      </c>
      <c r="E11500" s="6" t="s">
        <v>303</v>
      </c>
      <c r="F11500" s="6" t="s">
        <v>396</v>
      </c>
      <c r="G11500" s="6" t="s">
        <v>397</v>
      </c>
      <c r="H11500" s="6"/>
      <c r="I11500" s="6"/>
      <c r="J11500" s="6"/>
      <c r="K11500" s="7">
        <v>0</v>
      </c>
      <c r="L11500" s="7">
        <v>0</v>
      </c>
      <c r="M11500" s="7">
        <v>0</v>
      </c>
      <c r="N11500" s="7">
        <v>0</v>
      </c>
      <c r="O11500" s="7">
        <v>0</v>
      </c>
      <c r="P11500" s="7">
        <v>0</v>
      </c>
      <c r="Q11500" s="7">
        <v>9.9963999999999997E-2</v>
      </c>
      <c r="R11500" s="7">
        <v>8.7193999999999994E-2</v>
      </c>
      <c r="S11500" s="7">
        <v>0.13448499999999999</v>
      </c>
      <c r="T11500" s="7"/>
    </row>
    <row r="11501" spans="1:20" x14ac:dyDescent="0.35">
      <c r="A11501" s="6" t="s">
        <v>185</v>
      </c>
      <c r="B11501" s="6" t="s">
        <v>216</v>
      </c>
      <c r="C11501" s="6" t="s">
        <v>769</v>
      </c>
      <c r="D11501" s="6" t="s">
        <v>750</v>
      </c>
      <c r="E11501" s="6" t="s">
        <v>303</v>
      </c>
      <c r="F11501" s="6" t="s">
        <v>398</v>
      </c>
      <c r="G11501" s="6" t="s">
        <v>399</v>
      </c>
      <c r="H11501" s="7">
        <v>50.722079999999998</v>
      </c>
      <c r="I11501" s="6"/>
      <c r="J11501" s="6"/>
      <c r="K11501" s="7">
        <v>0</v>
      </c>
      <c r="L11501" s="7">
        <v>19.314443000000001</v>
      </c>
      <c r="M11501" s="7">
        <v>18.280259000000001</v>
      </c>
      <c r="N11501" s="7">
        <v>0.03</v>
      </c>
      <c r="O11501" s="7">
        <v>1.9980000000000001E-2</v>
      </c>
      <c r="P11501" s="7">
        <v>9.9500000000000005E-3</v>
      </c>
      <c r="Q11501" s="7">
        <v>1.450016</v>
      </c>
      <c r="R11501" s="7">
        <v>1.345772</v>
      </c>
      <c r="S11501" s="7">
        <v>2.01783</v>
      </c>
      <c r="T11501" s="7"/>
    </row>
    <row r="11502" spans="1:20" x14ac:dyDescent="0.35">
      <c r="A11502" s="6" t="s">
        <v>185</v>
      </c>
      <c r="B11502" s="6" t="s">
        <v>216</v>
      </c>
      <c r="C11502" s="6" t="s">
        <v>769</v>
      </c>
      <c r="D11502" s="6" t="s">
        <v>750</v>
      </c>
      <c r="E11502" s="6" t="s">
        <v>303</v>
      </c>
      <c r="F11502" s="6" t="s">
        <v>400</v>
      </c>
      <c r="G11502" s="6" t="s">
        <v>401</v>
      </c>
      <c r="H11502" s="6"/>
      <c r="I11502" s="6"/>
      <c r="J11502" s="6"/>
      <c r="K11502" s="7">
        <v>0</v>
      </c>
      <c r="L11502" s="7">
        <v>0</v>
      </c>
      <c r="M11502" s="7">
        <v>0</v>
      </c>
      <c r="N11502" s="7">
        <v>0</v>
      </c>
      <c r="O11502" s="7">
        <v>0</v>
      </c>
      <c r="P11502" s="7">
        <v>0</v>
      </c>
      <c r="Q11502" s="7">
        <v>0.45998</v>
      </c>
      <c r="R11502" s="7">
        <v>0.38626100000000002</v>
      </c>
      <c r="S11502" s="7">
        <v>0.85755000000000003</v>
      </c>
      <c r="T11502" s="7"/>
    </row>
    <row r="11503" spans="1:20" x14ac:dyDescent="0.35">
      <c r="A11503" s="6" t="s">
        <v>185</v>
      </c>
      <c r="B11503" s="6" t="s">
        <v>216</v>
      </c>
      <c r="C11503" s="6" t="s">
        <v>769</v>
      </c>
      <c r="D11503" s="6" t="s">
        <v>750</v>
      </c>
      <c r="E11503" s="6" t="s">
        <v>303</v>
      </c>
      <c r="F11503" s="6" t="s">
        <v>402</v>
      </c>
      <c r="G11503" s="6" t="s">
        <v>403</v>
      </c>
      <c r="H11503" s="7">
        <v>4.2268400000000002</v>
      </c>
      <c r="I11503" s="6"/>
      <c r="J11503" s="7">
        <v>8.4536800000000003</v>
      </c>
      <c r="K11503" s="7">
        <v>5.8889300000000002</v>
      </c>
      <c r="L11503" s="7">
        <v>2.4125480000000001</v>
      </c>
      <c r="M11503" s="7">
        <v>5.7095539999999998</v>
      </c>
      <c r="N11503" s="7">
        <v>9.972E-3</v>
      </c>
      <c r="O11503" s="7">
        <v>0</v>
      </c>
      <c r="P11503" s="7">
        <v>0</v>
      </c>
      <c r="Q11503" s="7">
        <v>0.48998199999999997</v>
      </c>
      <c r="R11503" s="7">
        <v>0.461034</v>
      </c>
      <c r="S11503" s="7">
        <v>0.68939499999999998</v>
      </c>
      <c r="T11503" s="7"/>
    </row>
    <row r="11504" spans="1:20" x14ac:dyDescent="0.35">
      <c r="A11504" s="6" t="s">
        <v>185</v>
      </c>
      <c r="B11504" s="6" t="s">
        <v>216</v>
      </c>
      <c r="C11504" s="6" t="s">
        <v>769</v>
      </c>
      <c r="D11504" s="6" t="s">
        <v>750</v>
      </c>
      <c r="E11504" s="6" t="s">
        <v>303</v>
      </c>
      <c r="F11504" s="6" t="s">
        <v>404</v>
      </c>
      <c r="G11504" s="6" t="s">
        <v>405</v>
      </c>
      <c r="H11504" s="6"/>
      <c r="I11504" s="6"/>
      <c r="J11504" s="6"/>
      <c r="K11504" s="7">
        <v>0</v>
      </c>
      <c r="L11504" s="7">
        <v>0</v>
      </c>
      <c r="M11504" s="7">
        <v>0</v>
      </c>
      <c r="N11504" s="7">
        <v>0.04</v>
      </c>
      <c r="O11504" s="7">
        <v>1.9976000000000001E-2</v>
      </c>
      <c r="P11504" s="7">
        <v>9.9500000000000005E-3</v>
      </c>
      <c r="Q11504" s="7">
        <v>3.2400639999999998</v>
      </c>
      <c r="R11504" s="7">
        <v>3.0155959999999999</v>
      </c>
      <c r="S11504" s="7">
        <v>4.489725</v>
      </c>
      <c r="T11504" s="7"/>
    </row>
    <row r="11505" spans="1:20" x14ac:dyDescent="0.35">
      <c r="A11505" s="6" t="s">
        <v>185</v>
      </c>
      <c r="B11505" s="6" t="s">
        <v>216</v>
      </c>
      <c r="C11505" s="6" t="s">
        <v>769</v>
      </c>
      <c r="D11505" s="6" t="s">
        <v>750</v>
      </c>
      <c r="E11505" s="6" t="s">
        <v>303</v>
      </c>
      <c r="F11505" s="6" t="s">
        <v>406</v>
      </c>
      <c r="G11505" s="6" t="s">
        <v>407</v>
      </c>
      <c r="H11505" s="7">
        <v>4.2268400000000002</v>
      </c>
      <c r="I11505" s="7">
        <v>10.5671</v>
      </c>
      <c r="J11505" s="7">
        <v>12.68052</v>
      </c>
      <c r="K11505" s="7">
        <v>16.765726000000001</v>
      </c>
      <c r="L11505" s="7">
        <v>7.908512</v>
      </c>
      <c r="M11505" s="7">
        <v>35.861772999999999</v>
      </c>
      <c r="N11505" s="7">
        <v>0</v>
      </c>
      <c r="O11505" s="7">
        <v>0</v>
      </c>
      <c r="P11505" s="7">
        <v>0</v>
      </c>
      <c r="Q11505" s="7">
        <v>1.7900259999999999</v>
      </c>
      <c r="R11505" s="7">
        <v>1.5202439999999999</v>
      </c>
      <c r="S11505" s="7">
        <v>3.3294540000000001</v>
      </c>
      <c r="T11505" s="7"/>
    </row>
    <row r="11506" spans="1:20" x14ac:dyDescent="0.35">
      <c r="A11506" s="6" t="s">
        <v>185</v>
      </c>
      <c r="B11506" s="6" t="s">
        <v>216</v>
      </c>
      <c r="C11506" s="6" t="s">
        <v>769</v>
      </c>
      <c r="D11506" s="6" t="s">
        <v>750</v>
      </c>
      <c r="E11506" s="6" t="s">
        <v>303</v>
      </c>
      <c r="F11506" s="6" t="s">
        <v>408</v>
      </c>
      <c r="G11506" s="6" t="s">
        <v>409</v>
      </c>
      <c r="H11506" s="6"/>
      <c r="I11506" s="6"/>
      <c r="J11506" s="6"/>
      <c r="K11506" s="7">
        <v>0</v>
      </c>
      <c r="L11506" s="7">
        <v>0</v>
      </c>
      <c r="M11506" s="7">
        <v>0</v>
      </c>
      <c r="N11506" s="7">
        <v>1.9983999999999998E-2</v>
      </c>
      <c r="O11506" s="7">
        <v>9.972E-3</v>
      </c>
      <c r="P11506" s="7">
        <v>0</v>
      </c>
      <c r="Q11506" s="7">
        <v>1.0900000000000001</v>
      </c>
      <c r="R11506" s="7">
        <v>1.0093300000000001</v>
      </c>
      <c r="S11506" s="7">
        <v>1.5133650000000001</v>
      </c>
      <c r="T11506" s="7"/>
    </row>
    <row r="11507" spans="1:20" x14ac:dyDescent="0.35">
      <c r="A11507" s="6" t="s">
        <v>185</v>
      </c>
      <c r="B11507" s="6" t="s">
        <v>216</v>
      </c>
      <c r="C11507" s="6" t="s">
        <v>769</v>
      </c>
      <c r="D11507" s="6" t="s">
        <v>750</v>
      </c>
      <c r="E11507" s="6" t="s">
        <v>303</v>
      </c>
      <c r="F11507" s="6" t="s">
        <v>410</v>
      </c>
      <c r="G11507" s="6" t="s">
        <v>411</v>
      </c>
      <c r="H11507" s="6"/>
      <c r="I11507" s="7">
        <v>4.2268400000000002</v>
      </c>
      <c r="J11507" s="6"/>
      <c r="K11507" s="7">
        <v>4.2268400000000002</v>
      </c>
      <c r="L11507" s="7">
        <v>1.3180240000000001</v>
      </c>
      <c r="M11507" s="7">
        <v>10.678865</v>
      </c>
      <c r="N11507" s="7">
        <v>0</v>
      </c>
      <c r="O11507" s="7">
        <v>0</v>
      </c>
      <c r="P11507" s="7">
        <v>0</v>
      </c>
      <c r="Q11507" s="7">
        <v>0.98</v>
      </c>
      <c r="R11507" s="7">
        <v>0.83487</v>
      </c>
      <c r="S11507" s="7">
        <v>1.832862</v>
      </c>
      <c r="T11507" s="7"/>
    </row>
    <row r="11508" spans="1:20" x14ac:dyDescent="0.35">
      <c r="A11508" s="6" t="s">
        <v>185</v>
      </c>
      <c r="B11508" s="6" t="s">
        <v>216</v>
      </c>
      <c r="C11508" s="6" t="s">
        <v>769</v>
      </c>
      <c r="D11508" s="6" t="s">
        <v>750</v>
      </c>
      <c r="E11508" s="6" t="s">
        <v>303</v>
      </c>
      <c r="F11508" s="6" t="s">
        <v>414</v>
      </c>
      <c r="G11508" s="6" t="s">
        <v>415</v>
      </c>
      <c r="H11508" s="6"/>
      <c r="I11508" s="6"/>
      <c r="J11508" s="6"/>
      <c r="K11508" s="7">
        <v>0</v>
      </c>
      <c r="L11508" s="7">
        <v>0</v>
      </c>
      <c r="M11508" s="7">
        <v>0</v>
      </c>
      <c r="N11508" s="7">
        <v>0</v>
      </c>
      <c r="O11508" s="7">
        <v>0</v>
      </c>
      <c r="P11508" s="7">
        <v>0</v>
      </c>
      <c r="Q11508" s="7">
        <v>1.430016</v>
      </c>
      <c r="R11508" s="7">
        <v>1.2211639999999999</v>
      </c>
      <c r="S11508" s="7">
        <v>2.6652360000000002</v>
      </c>
      <c r="T11508" s="7"/>
    </row>
    <row r="11509" spans="1:20" x14ac:dyDescent="0.35">
      <c r="A11509" s="6" t="s">
        <v>185</v>
      </c>
      <c r="B11509" s="6" t="s">
        <v>216</v>
      </c>
      <c r="C11509" s="6" t="s">
        <v>769</v>
      </c>
      <c r="D11509" s="6" t="s">
        <v>750</v>
      </c>
      <c r="E11509" s="6" t="s">
        <v>303</v>
      </c>
      <c r="F11509" s="6" t="s">
        <v>416</v>
      </c>
      <c r="G11509" s="6" t="s">
        <v>417</v>
      </c>
      <c r="H11509" s="7">
        <v>38.041559999999997</v>
      </c>
      <c r="I11509" s="6"/>
      <c r="J11509" s="7">
        <v>4.2268400000000002</v>
      </c>
      <c r="K11509" s="7">
        <v>13.89207</v>
      </c>
      <c r="L11509" s="7">
        <v>13.17618</v>
      </c>
      <c r="M11509" s="7">
        <v>20.055546</v>
      </c>
      <c r="N11509" s="7">
        <v>0</v>
      </c>
      <c r="O11509" s="7">
        <v>0</v>
      </c>
      <c r="P11509" s="7">
        <v>0</v>
      </c>
      <c r="Q11509" s="7">
        <v>1.3900079999999999</v>
      </c>
      <c r="R11509" s="7">
        <v>1.1837930000000001</v>
      </c>
      <c r="S11509" s="7">
        <v>2.581162</v>
      </c>
      <c r="T11509" s="7"/>
    </row>
    <row r="11510" spans="1:20" x14ac:dyDescent="0.35">
      <c r="A11510" s="6" t="s">
        <v>185</v>
      </c>
      <c r="B11510" s="6" t="s">
        <v>216</v>
      </c>
      <c r="C11510" s="6" t="s">
        <v>769</v>
      </c>
      <c r="D11510" s="6" t="s">
        <v>750</v>
      </c>
      <c r="E11510" s="6" t="s">
        <v>303</v>
      </c>
      <c r="F11510" s="6" t="s">
        <v>418</v>
      </c>
      <c r="G11510" s="6" t="s">
        <v>419</v>
      </c>
      <c r="H11510" s="6"/>
      <c r="I11510" s="6"/>
      <c r="J11510" s="6"/>
      <c r="K11510" s="7">
        <v>0</v>
      </c>
      <c r="L11510" s="7">
        <v>0</v>
      </c>
      <c r="M11510" s="7">
        <v>0</v>
      </c>
      <c r="N11510" s="7">
        <v>0</v>
      </c>
      <c r="O11510" s="7">
        <v>0</v>
      </c>
      <c r="P11510" s="7">
        <v>0</v>
      </c>
      <c r="Q11510" s="7">
        <v>0.50997999999999999</v>
      </c>
      <c r="R11510" s="7">
        <v>0.43611</v>
      </c>
      <c r="S11510" s="7">
        <v>0.95004500000000003</v>
      </c>
      <c r="T11510" s="7"/>
    </row>
    <row r="11511" spans="1:20" x14ac:dyDescent="0.35">
      <c r="A11511" s="6" t="s">
        <v>185</v>
      </c>
      <c r="B11511" s="6" t="s">
        <v>216</v>
      </c>
      <c r="C11511" s="6" t="s">
        <v>769</v>
      </c>
      <c r="D11511" s="6" t="s">
        <v>750</v>
      </c>
      <c r="E11511" s="6" t="s">
        <v>420</v>
      </c>
      <c r="F11511" s="6" t="s">
        <v>421</v>
      </c>
      <c r="G11511" s="6" t="s">
        <v>422</v>
      </c>
      <c r="H11511" s="6"/>
      <c r="I11511" s="7">
        <v>0.95103899999999997</v>
      </c>
      <c r="J11511" s="7">
        <v>0.95103899999999997</v>
      </c>
      <c r="K11511" s="7">
        <v>0.748058</v>
      </c>
      <c r="L11511" s="7">
        <v>1.3972850000000001</v>
      </c>
      <c r="M11511" s="7">
        <v>10.683002999999999</v>
      </c>
      <c r="N11511" s="7">
        <v>0</v>
      </c>
      <c r="O11511" s="7">
        <v>0</v>
      </c>
      <c r="P11511" s="7">
        <v>0</v>
      </c>
      <c r="Q11511" s="7">
        <v>1.569982</v>
      </c>
      <c r="R11511" s="7">
        <v>0.71025799999999994</v>
      </c>
      <c r="S11511" s="7">
        <v>1.3784050000000001</v>
      </c>
      <c r="T11511" s="7"/>
    </row>
    <row r="11512" spans="1:20" x14ac:dyDescent="0.35">
      <c r="A11512" s="6" t="s">
        <v>185</v>
      </c>
      <c r="B11512" s="6" t="s">
        <v>216</v>
      </c>
      <c r="C11512" s="6" t="s">
        <v>769</v>
      </c>
      <c r="D11512" s="6" t="s">
        <v>750</v>
      </c>
      <c r="E11512" s="6" t="s">
        <v>420</v>
      </c>
      <c r="F11512" s="6" t="s">
        <v>423</v>
      </c>
      <c r="G11512" s="6" t="s">
        <v>424</v>
      </c>
      <c r="H11512" s="6"/>
      <c r="I11512" s="6"/>
      <c r="J11512" s="7">
        <v>1.9020779999999999</v>
      </c>
      <c r="K11512" s="7">
        <v>1.496116</v>
      </c>
      <c r="L11512" s="7">
        <v>1.1520319999999999</v>
      </c>
      <c r="M11512" s="7">
        <v>19.35033</v>
      </c>
      <c r="N11512" s="7">
        <v>0</v>
      </c>
      <c r="O11512" s="7">
        <v>0</v>
      </c>
      <c r="P11512" s="7">
        <v>0</v>
      </c>
      <c r="Q11512" s="7">
        <v>2.3399640000000002</v>
      </c>
      <c r="R11512" s="7">
        <v>1.2336119999999999</v>
      </c>
      <c r="S11512" s="7">
        <v>2.1936849999999999</v>
      </c>
      <c r="T11512" s="7"/>
    </row>
    <row r="11513" spans="1:20" x14ac:dyDescent="0.35">
      <c r="A11513" s="6" t="s">
        <v>185</v>
      </c>
      <c r="B11513" s="6" t="s">
        <v>216</v>
      </c>
      <c r="C11513" s="6" t="s">
        <v>769</v>
      </c>
      <c r="D11513" s="6" t="s">
        <v>750</v>
      </c>
      <c r="E11513" s="6" t="s">
        <v>420</v>
      </c>
      <c r="F11513" s="6" t="s">
        <v>425</v>
      </c>
      <c r="G11513" s="6" t="s">
        <v>426</v>
      </c>
      <c r="H11513" s="6"/>
      <c r="I11513" s="6"/>
      <c r="J11513" s="7">
        <v>0.95103899999999997</v>
      </c>
      <c r="K11513" s="7">
        <v>0.748058</v>
      </c>
      <c r="L11513" s="7">
        <v>0.69854799999999995</v>
      </c>
      <c r="M11513" s="7">
        <v>4.6737320000000002</v>
      </c>
      <c r="N11513" s="7">
        <v>0</v>
      </c>
      <c r="O11513" s="7">
        <v>0</v>
      </c>
      <c r="P11513" s="7">
        <v>0</v>
      </c>
      <c r="Q11513" s="7">
        <v>0.86998200000000003</v>
      </c>
      <c r="R11513" s="7">
        <v>0.39873599999999998</v>
      </c>
      <c r="S11513" s="7">
        <v>0.76483500000000004</v>
      </c>
      <c r="T11513" s="7"/>
    </row>
    <row r="11514" spans="1:20" x14ac:dyDescent="0.35">
      <c r="A11514" s="6" t="s">
        <v>185</v>
      </c>
      <c r="B11514" s="6" t="s">
        <v>216</v>
      </c>
      <c r="C11514" s="6" t="s">
        <v>769</v>
      </c>
      <c r="D11514" s="6" t="s">
        <v>750</v>
      </c>
      <c r="E11514" s="6" t="s">
        <v>420</v>
      </c>
      <c r="F11514" s="6" t="s">
        <v>427</v>
      </c>
      <c r="G11514" s="6" t="s">
        <v>428</v>
      </c>
      <c r="H11514" s="6"/>
      <c r="I11514" s="6"/>
      <c r="J11514" s="6"/>
      <c r="K11514" s="7">
        <v>0</v>
      </c>
      <c r="L11514" s="7">
        <v>0</v>
      </c>
      <c r="M11514" s="7">
        <v>0</v>
      </c>
      <c r="N11514" s="7">
        <v>0</v>
      </c>
      <c r="O11514" s="7">
        <v>0</v>
      </c>
      <c r="P11514" s="7">
        <v>0</v>
      </c>
      <c r="Q11514" s="7">
        <v>0.22998199999999999</v>
      </c>
      <c r="R11514" s="7">
        <v>9.9671999999999997E-2</v>
      </c>
      <c r="S11514" s="7">
        <v>0.20169500000000001</v>
      </c>
      <c r="T11514" s="7"/>
    </row>
    <row r="11515" spans="1:20" x14ac:dyDescent="0.35">
      <c r="A11515" s="6" t="s">
        <v>185</v>
      </c>
      <c r="B11515" s="6" t="s">
        <v>216</v>
      </c>
      <c r="C11515" s="6" t="s">
        <v>769</v>
      </c>
      <c r="D11515" s="6" t="s">
        <v>750</v>
      </c>
      <c r="E11515" s="6" t="s">
        <v>420</v>
      </c>
      <c r="F11515" s="6" t="s">
        <v>429</v>
      </c>
      <c r="G11515" s="6" t="s">
        <v>430</v>
      </c>
      <c r="H11515" s="6"/>
      <c r="I11515" s="6"/>
      <c r="J11515" s="7">
        <v>1.9020779999999999</v>
      </c>
      <c r="K11515" s="7">
        <v>1.496116</v>
      </c>
      <c r="L11515" s="7">
        <v>1.151802</v>
      </c>
      <c r="M11515" s="7">
        <v>11.604221000000001</v>
      </c>
      <c r="N11515" s="7">
        <v>0</v>
      </c>
      <c r="O11515" s="7">
        <v>0</v>
      </c>
      <c r="P11515" s="7">
        <v>0</v>
      </c>
      <c r="Q11515" s="7">
        <v>1.4099660000000001</v>
      </c>
      <c r="R11515" s="7">
        <v>0.74762799999999996</v>
      </c>
      <c r="S11515" s="7">
        <v>1.32795</v>
      </c>
      <c r="T11515" s="7"/>
    </row>
    <row r="11516" spans="1:20" x14ac:dyDescent="0.35">
      <c r="A11516" s="6" t="s">
        <v>185</v>
      </c>
      <c r="B11516" s="6" t="s">
        <v>216</v>
      </c>
      <c r="C11516" s="6" t="s">
        <v>769</v>
      </c>
      <c r="D11516" s="6" t="s">
        <v>750</v>
      </c>
      <c r="E11516" s="6" t="s">
        <v>420</v>
      </c>
      <c r="F11516" s="6" t="s">
        <v>431</v>
      </c>
      <c r="G11516" s="6" t="s">
        <v>432</v>
      </c>
      <c r="H11516" s="6"/>
      <c r="I11516" s="6"/>
      <c r="J11516" s="6"/>
      <c r="K11516" s="7">
        <v>0</v>
      </c>
      <c r="L11516" s="7">
        <v>0</v>
      </c>
      <c r="M11516" s="7">
        <v>0</v>
      </c>
      <c r="N11516" s="7">
        <v>0</v>
      </c>
      <c r="O11516" s="7">
        <v>0</v>
      </c>
      <c r="P11516" s="7">
        <v>0</v>
      </c>
      <c r="Q11516" s="7">
        <v>7.9984E-2</v>
      </c>
      <c r="R11516" s="7">
        <v>3.7361999999999999E-2</v>
      </c>
      <c r="S11516" s="7">
        <v>6.7220000000000002E-2</v>
      </c>
      <c r="T11516" s="7"/>
    </row>
    <row r="11517" spans="1:20" x14ac:dyDescent="0.35">
      <c r="A11517" s="6" t="s">
        <v>185</v>
      </c>
      <c r="B11517" s="6" t="s">
        <v>216</v>
      </c>
      <c r="C11517" s="6" t="s">
        <v>769</v>
      </c>
      <c r="D11517" s="6" t="s">
        <v>750</v>
      </c>
      <c r="E11517" s="6" t="s">
        <v>420</v>
      </c>
      <c r="F11517" s="6" t="s">
        <v>433</v>
      </c>
      <c r="G11517" s="6" t="s">
        <v>434</v>
      </c>
      <c r="H11517" s="6"/>
      <c r="I11517" s="6"/>
      <c r="J11517" s="6"/>
      <c r="K11517" s="7">
        <v>0</v>
      </c>
      <c r="L11517" s="7">
        <v>0</v>
      </c>
      <c r="M11517" s="7">
        <v>0</v>
      </c>
      <c r="N11517" s="7">
        <v>0</v>
      </c>
      <c r="O11517" s="7">
        <v>0</v>
      </c>
      <c r="P11517" s="7">
        <v>0</v>
      </c>
      <c r="Q11517" s="7">
        <v>7.9988000000000004E-2</v>
      </c>
      <c r="R11517" s="7">
        <v>3.7366000000000003E-2</v>
      </c>
      <c r="S11517" s="7">
        <v>6.7224999999999993E-2</v>
      </c>
      <c r="T11517" s="7"/>
    </row>
    <row r="11518" spans="1:20" x14ac:dyDescent="0.35">
      <c r="A11518" s="6" t="s">
        <v>185</v>
      </c>
      <c r="B11518" s="6" t="s">
        <v>216</v>
      </c>
      <c r="C11518" s="6" t="s">
        <v>769</v>
      </c>
      <c r="D11518" s="6" t="s">
        <v>750</v>
      </c>
      <c r="E11518" s="6" t="s">
        <v>439</v>
      </c>
      <c r="F11518" s="6" t="s">
        <v>440</v>
      </c>
      <c r="G11518" s="6" t="s">
        <v>441</v>
      </c>
      <c r="H11518" s="6"/>
      <c r="I11518" s="7">
        <v>4.7551959999999998</v>
      </c>
      <c r="J11518" s="7">
        <v>4.7551959999999998</v>
      </c>
      <c r="K11518" s="7">
        <v>1.909332</v>
      </c>
      <c r="L11518" s="7">
        <v>3.152164</v>
      </c>
      <c r="M11518" s="7">
        <v>1.226075</v>
      </c>
      <c r="N11518" s="7">
        <v>0.56136799999999998</v>
      </c>
      <c r="O11518" s="7">
        <v>0.24967600000000001</v>
      </c>
      <c r="P11518" s="7">
        <v>0.71945999999999999</v>
      </c>
      <c r="Q11518" s="7">
        <v>0.14795</v>
      </c>
      <c r="R11518" s="7">
        <v>0.29842400000000002</v>
      </c>
      <c r="S11518" s="7">
        <v>0.58836999999999995</v>
      </c>
      <c r="T11518" s="7"/>
    </row>
    <row r="11519" spans="1:20" x14ac:dyDescent="0.35">
      <c r="A11519" s="6" t="s">
        <v>185</v>
      </c>
      <c r="B11519" s="6" t="s">
        <v>216</v>
      </c>
      <c r="C11519" s="6" t="s">
        <v>769</v>
      </c>
      <c r="D11519" s="6" t="s">
        <v>750</v>
      </c>
      <c r="E11519" s="6" t="s">
        <v>439</v>
      </c>
      <c r="F11519" s="6" t="s">
        <v>442</v>
      </c>
      <c r="G11519" s="6" t="s">
        <v>443</v>
      </c>
      <c r="H11519" s="6"/>
      <c r="I11519" s="6"/>
      <c r="J11519" s="7">
        <v>11.412468000000001</v>
      </c>
      <c r="K11519" s="7">
        <v>6.0953549999999996</v>
      </c>
      <c r="L11519" s="7">
        <v>1.9107860000000001</v>
      </c>
      <c r="M11519" s="7">
        <v>59.558425</v>
      </c>
      <c r="N11519" s="7">
        <v>37.332962000000002</v>
      </c>
      <c r="O11519" s="7">
        <v>22.318643999999999</v>
      </c>
      <c r="P11519" s="7">
        <v>19.916886999999999</v>
      </c>
      <c r="Q11519" s="7">
        <v>7.1033480000000004</v>
      </c>
      <c r="R11519" s="7">
        <v>10.426212</v>
      </c>
      <c r="S11519" s="7">
        <v>19.097384999999999</v>
      </c>
      <c r="T11519" s="7"/>
    </row>
    <row r="11520" spans="1:20" x14ac:dyDescent="0.35">
      <c r="A11520" s="6" t="s">
        <v>185</v>
      </c>
      <c r="B11520" s="6" t="s">
        <v>216</v>
      </c>
      <c r="C11520" s="6" t="s">
        <v>769</v>
      </c>
      <c r="D11520" s="6" t="s">
        <v>750</v>
      </c>
      <c r="E11520" s="6" t="s">
        <v>439</v>
      </c>
      <c r="F11520" s="6" t="s">
        <v>444</v>
      </c>
      <c r="G11520" s="6" t="s">
        <v>445</v>
      </c>
      <c r="H11520" s="7">
        <v>5.5794319999999997</v>
      </c>
      <c r="I11520" s="7">
        <v>2.0922869999999998</v>
      </c>
      <c r="J11520" s="7">
        <v>6.9742899999999999</v>
      </c>
      <c r="K11520" s="7">
        <v>6.2874939999999997</v>
      </c>
      <c r="L11520" s="7">
        <v>2.8395709999999998</v>
      </c>
      <c r="M11520" s="7">
        <v>0.44670599999999999</v>
      </c>
      <c r="N11520" s="7">
        <v>0.84812600000000005</v>
      </c>
      <c r="O11520" s="7">
        <v>0.467748</v>
      </c>
      <c r="P11520" s="7">
        <v>0.45036999999999999</v>
      </c>
      <c r="Q11520" s="7">
        <v>0.199436</v>
      </c>
      <c r="R11520" s="7">
        <v>0.307782</v>
      </c>
      <c r="S11520" s="7">
        <v>0.62870999999999999</v>
      </c>
      <c r="T11520" s="7"/>
    </row>
    <row r="11521" spans="1:20" x14ac:dyDescent="0.35">
      <c r="A11521" s="6" t="s">
        <v>185</v>
      </c>
      <c r="B11521" s="6" t="s">
        <v>216</v>
      </c>
      <c r="C11521" s="6" t="s">
        <v>769</v>
      </c>
      <c r="D11521" s="6" t="s">
        <v>750</v>
      </c>
      <c r="E11521" s="6" t="s">
        <v>439</v>
      </c>
      <c r="F11521" s="6" t="s">
        <v>450</v>
      </c>
      <c r="G11521" s="6" t="s">
        <v>451</v>
      </c>
      <c r="H11521" s="7">
        <v>6.3402599999999998</v>
      </c>
      <c r="I11521" s="6"/>
      <c r="J11521" s="7">
        <v>6.3402599999999998</v>
      </c>
      <c r="K11521" s="7">
        <v>4.2268400000000002</v>
      </c>
      <c r="L11521" s="7">
        <v>1.903184</v>
      </c>
      <c r="M11521" s="7">
        <v>32.398313000000002</v>
      </c>
      <c r="N11521" s="7">
        <v>23.505944</v>
      </c>
      <c r="O11521" s="7">
        <v>14.650156000000001</v>
      </c>
      <c r="P11521" s="7">
        <v>13.24314</v>
      </c>
      <c r="Q11521" s="7">
        <v>3.9956100000000001</v>
      </c>
      <c r="R11521" s="7">
        <v>8.8045559999999998</v>
      </c>
      <c r="S11521" s="7">
        <v>18.040275000000001</v>
      </c>
      <c r="T11521" s="7"/>
    </row>
    <row r="11522" spans="1:20" x14ac:dyDescent="0.35">
      <c r="A11522" s="6" t="s">
        <v>185</v>
      </c>
      <c r="B11522" s="6" t="s">
        <v>216</v>
      </c>
      <c r="C11522" s="6" t="s">
        <v>769</v>
      </c>
      <c r="D11522" s="6" t="s">
        <v>750</v>
      </c>
      <c r="E11522" s="6" t="s">
        <v>439</v>
      </c>
      <c r="F11522" s="6" t="s">
        <v>454</v>
      </c>
      <c r="G11522" s="6" t="s">
        <v>455</v>
      </c>
      <c r="H11522" s="6"/>
      <c r="I11522" s="6"/>
      <c r="J11522" s="6"/>
      <c r="K11522" s="7">
        <v>0</v>
      </c>
      <c r="L11522" s="7">
        <v>0</v>
      </c>
      <c r="M11522" s="7">
        <v>0</v>
      </c>
      <c r="N11522" s="7">
        <v>0.91587600000000002</v>
      </c>
      <c r="O11522" s="7">
        <v>0.39567400000000003</v>
      </c>
      <c r="P11522" s="7">
        <v>0.62642200000000003</v>
      </c>
      <c r="Q11522" s="7">
        <v>0.23674400000000001</v>
      </c>
      <c r="R11522" s="7">
        <v>0.20891000000000001</v>
      </c>
      <c r="S11522" s="7">
        <v>0.36896499999999999</v>
      </c>
      <c r="T11522" s="7"/>
    </row>
    <row r="11523" spans="1:20" x14ac:dyDescent="0.35">
      <c r="A11523" s="6" t="s">
        <v>185</v>
      </c>
      <c r="B11523" s="6" t="s">
        <v>216</v>
      </c>
      <c r="C11523" s="6" t="s">
        <v>769</v>
      </c>
      <c r="D11523" s="6" t="s">
        <v>750</v>
      </c>
      <c r="E11523" s="6" t="s">
        <v>439</v>
      </c>
      <c r="F11523" s="6" t="s">
        <v>456</v>
      </c>
      <c r="G11523" s="6" t="s">
        <v>457</v>
      </c>
      <c r="H11523" s="6"/>
      <c r="I11523" s="6"/>
      <c r="J11523" s="6"/>
      <c r="K11523" s="7">
        <v>0</v>
      </c>
      <c r="L11523" s="7">
        <v>0</v>
      </c>
      <c r="M11523" s="7">
        <v>0</v>
      </c>
      <c r="N11523" s="7">
        <v>0.84761399999999998</v>
      </c>
      <c r="O11523" s="7">
        <v>0.50041599999999997</v>
      </c>
      <c r="P11523" s="7">
        <v>0.37805699999999998</v>
      </c>
      <c r="Q11523" s="7">
        <v>0.178176</v>
      </c>
      <c r="R11523" s="7">
        <v>0.26211200000000001</v>
      </c>
      <c r="S11523" s="7">
        <v>0.484651</v>
      </c>
      <c r="T11523" s="7"/>
    </row>
    <row r="11524" spans="1:20" x14ac:dyDescent="0.35">
      <c r="A11524" s="6" t="s">
        <v>185</v>
      </c>
      <c r="B11524" s="6" t="s">
        <v>216</v>
      </c>
      <c r="C11524" s="6" t="s">
        <v>769</v>
      </c>
      <c r="D11524" s="6" t="s">
        <v>750</v>
      </c>
      <c r="E11524" s="6" t="s">
        <v>439</v>
      </c>
      <c r="F11524" s="6" t="s">
        <v>458</v>
      </c>
      <c r="G11524" s="6" t="s">
        <v>459</v>
      </c>
      <c r="H11524" s="6"/>
      <c r="I11524" s="6"/>
      <c r="J11524" s="6"/>
      <c r="K11524" s="7">
        <v>0</v>
      </c>
      <c r="L11524" s="7">
        <v>0</v>
      </c>
      <c r="M11524" s="7">
        <v>0</v>
      </c>
      <c r="N11524" s="7">
        <v>0.69906000000000001</v>
      </c>
      <c r="O11524" s="7">
        <v>0.42277799999999999</v>
      </c>
      <c r="P11524" s="7">
        <v>0.32052199999999997</v>
      </c>
      <c r="Q11524" s="7">
        <v>8.1640000000000004E-2</v>
      </c>
      <c r="R11524" s="7">
        <v>0.119808</v>
      </c>
      <c r="S11524" s="7">
        <v>0.1925</v>
      </c>
      <c r="T11524" s="7"/>
    </row>
    <row r="11525" spans="1:20" x14ac:dyDescent="0.35">
      <c r="A11525" s="6" t="s">
        <v>185</v>
      </c>
      <c r="B11525" s="6" t="s">
        <v>216</v>
      </c>
      <c r="C11525" s="6" t="s">
        <v>769</v>
      </c>
      <c r="D11525" s="6" t="s">
        <v>750</v>
      </c>
      <c r="E11525" s="6" t="s">
        <v>439</v>
      </c>
      <c r="F11525" s="6" t="s">
        <v>460</v>
      </c>
      <c r="G11525" s="6" t="s">
        <v>461</v>
      </c>
      <c r="H11525" s="6"/>
      <c r="I11525" s="6"/>
      <c r="J11525" s="6"/>
      <c r="K11525" s="7">
        <v>0</v>
      </c>
      <c r="L11525" s="7">
        <v>0</v>
      </c>
      <c r="M11525" s="7">
        <v>0</v>
      </c>
      <c r="N11525" s="7">
        <v>4.4456000000000002E-2</v>
      </c>
      <c r="O11525" s="7">
        <v>6.4410999999999996E-2</v>
      </c>
      <c r="P11525" s="7">
        <v>5.5251000000000001E-2</v>
      </c>
      <c r="Q11525" s="7">
        <v>3.9444E-2</v>
      </c>
      <c r="R11525" s="7">
        <v>1.9876000000000001E-2</v>
      </c>
      <c r="S11525" s="7">
        <v>1.9907999999999999E-2</v>
      </c>
      <c r="T11525" s="7"/>
    </row>
    <row r="11526" spans="1:20" x14ac:dyDescent="0.35">
      <c r="A11526" s="6" t="s">
        <v>185</v>
      </c>
      <c r="B11526" s="6" t="s">
        <v>216</v>
      </c>
      <c r="C11526" s="6" t="s">
        <v>769</v>
      </c>
      <c r="D11526" s="6" t="s">
        <v>750</v>
      </c>
      <c r="E11526" s="6" t="s">
        <v>439</v>
      </c>
      <c r="F11526" s="6" t="s">
        <v>462</v>
      </c>
      <c r="G11526" s="6" t="s">
        <v>463</v>
      </c>
      <c r="H11526" s="6"/>
      <c r="I11526" s="6"/>
      <c r="J11526" s="6"/>
      <c r="K11526" s="7">
        <v>0</v>
      </c>
      <c r="L11526" s="7">
        <v>0</v>
      </c>
      <c r="M11526" s="7">
        <v>0</v>
      </c>
      <c r="N11526" s="7">
        <v>0.56908400000000003</v>
      </c>
      <c r="O11526" s="7">
        <v>0.30363200000000001</v>
      </c>
      <c r="P11526" s="7">
        <v>0.35923699999999997</v>
      </c>
      <c r="Q11526" s="7">
        <v>9.8627999999999993E-2</v>
      </c>
      <c r="R11526" s="7">
        <v>6.9625999999999993E-2</v>
      </c>
      <c r="S11526" s="7">
        <v>0.159526</v>
      </c>
      <c r="T11526" s="7"/>
    </row>
    <row r="11527" spans="1:20" x14ac:dyDescent="0.35">
      <c r="A11527" s="6" t="s">
        <v>185</v>
      </c>
      <c r="B11527" s="6" t="s">
        <v>216</v>
      </c>
      <c r="C11527" s="6" t="s">
        <v>769</v>
      </c>
      <c r="D11527" s="6" t="s">
        <v>750</v>
      </c>
      <c r="E11527" s="6" t="s">
        <v>439</v>
      </c>
      <c r="F11527" s="6" t="s">
        <v>464</v>
      </c>
      <c r="G11527" s="6" t="s">
        <v>465</v>
      </c>
      <c r="H11527" s="6"/>
      <c r="I11527" s="6"/>
      <c r="J11527" s="6"/>
      <c r="K11527" s="7">
        <v>0</v>
      </c>
      <c r="L11527" s="7">
        <v>0</v>
      </c>
      <c r="M11527" s="7">
        <v>0</v>
      </c>
      <c r="N11527" s="7">
        <v>0.21338399999999999</v>
      </c>
      <c r="O11527" s="7">
        <v>8.2782999999999995E-2</v>
      </c>
      <c r="P11527" s="7">
        <v>0.25789499999999999</v>
      </c>
      <c r="Q11527" s="7">
        <v>5.9152000000000003E-2</v>
      </c>
      <c r="R11527" s="7">
        <v>8.9510000000000006E-2</v>
      </c>
      <c r="S11527" s="7">
        <v>0.10964599999999999</v>
      </c>
      <c r="T11527" s="7"/>
    </row>
    <row r="11528" spans="1:20" x14ac:dyDescent="0.35">
      <c r="A11528" s="6" t="s">
        <v>185</v>
      </c>
      <c r="B11528" s="6" t="s">
        <v>216</v>
      </c>
      <c r="C11528" s="6" t="s">
        <v>769</v>
      </c>
      <c r="D11528" s="6" t="s">
        <v>750</v>
      </c>
      <c r="E11528" s="6" t="s">
        <v>439</v>
      </c>
      <c r="F11528" s="6" t="s">
        <v>468</v>
      </c>
      <c r="G11528" s="6" t="s">
        <v>469</v>
      </c>
      <c r="H11528" s="7">
        <v>4.1845739999999996</v>
      </c>
      <c r="I11528" s="7">
        <v>3.4871449999999999</v>
      </c>
      <c r="J11528" s="7">
        <v>5.5794319999999997</v>
      </c>
      <c r="K11528" s="7">
        <v>2.2348849999999998</v>
      </c>
      <c r="L11528" s="7">
        <v>4.6550599999999998</v>
      </c>
      <c r="M11528" s="7">
        <v>6.4086379999999998</v>
      </c>
      <c r="N11528" s="7">
        <v>5.416474</v>
      </c>
      <c r="O11528" s="7">
        <v>6.638325</v>
      </c>
      <c r="P11528" s="7">
        <v>7.8729149999999999</v>
      </c>
      <c r="Q11528" s="7">
        <v>2.9103919999999999</v>
      </c>
      <c r="R11528" s="7">
        <v>1.233582</v>
      </c>
      <c r="S11528" s="7">
        <v>0.82774099999999995</v>
      </c>
      <c r="T11528" s="7"/>
    </row>
    <row r="11529" spans="1:20" x14ac:dyDescent="0.35">
      <c r="A11529" s="6" t="s">
        <v>185</v>
      </c>
      <c r="B11529" s="6" t="s">
        <v>216</v>
      </c>
      <c r="C11529" s="6" t="s">
        <v>769</v>
      </c>
      <c r="D11529" s="6" t="s">
        <v>750</v>
      </c>
      <c r="E11529" s="6" t="s">
        <v>439</v>
      </c>
      <c r="F11529" s="6" t="s">
        <v>470</v>
      </c>
      <c r="G11529" s="6" t="s">
        <v>471</v>
      </c>
      <c r="H11529" s="7">
        <v>4.2268400000000002</v>
      </c>
      <c r="I11529" s="6"/>
      <c r="J11529" s="7">
        <v>12.68052</v>
      </c>
      <c r="K11529" s="7">
        <v>3.3942359999999998</v>
      </c>
      <c r="L11529" s="7">
        <v>10.747458</v>
      </c>
      <c r="M11529" s="7">
        <v>7.9457700000000004</v>
      </c>
      <c r="N11529" s="7">
        <v>10.978436</v>
      </c>
      <c r="O11529" s="7">
        <v>6.9817260000000001</v>
      </c>
      <c r="P11529" s="7">
        <v>6.2566100000000002</v>
      </c>
      <c r="Q11529" s="7">
        <v>1.5785119999999999</v>
      </c>
      <c r="R11529" s="7">
        <v>2.4174880000000001</v>
      </c>
      <c r="S11529" s="7">
        <v>4.1286009999999997</v>
      </c>
      <c r="T11529" s="7"/>
    </row>
    <row r="11530" spans="1:20" x14ac:dyDescent="0.35">
      <c r="A11530" s="6" t="s">
        <v>185</v>
      </c>
      <c r="B11530" s="6" t="s">
        <v>216</v>
      </c>
      <c r="C11530" s="6" t="s">
        <v>769</v>
      </c>
      <c r="D11530" s="6" t="s">
        <v>750</v>
      </c>
      <c r="E11530" s="6" t="s">
        <v>472</v>
      </c>
      <c r="F11530" s="6" t="s">
        <v>473</v>
      </c>
      <c r="G11530" s="6" t="s">
        <v>474</v>
      </c>
      <c r="H11530" s="6"/>
      <c r="I11530" s="7">
        <v>1.5850649999999999</v>
      </c>
      <c r="J11530" s="7">
        <v>4.7551949999999996</v>
      </c>
      <c r="K11530" s="7">
        <v>6.6645289999999999</v>
      </c>
      <c r="L11530" s="7">
        <v>2.1796419999999999</v>
      </c>
      <c r="M11530" s="7">
        <v>20.349574</v>
      </c>
      <c r="N11530" s="7">
        <v>15.380848</v>
      </c>
      <c r="O11530" s="7">
        <v>7.3374990000000002</v>
      </c>
      <c r="P11530" s="7">
        <v>7.9438050000000002</v>
      </c>
      <c r="Q11530" s="7">
        <v>2.278972</v>
      </c>
      <c r="R11530" s="7">
        <v>5.6906239999999997</v>
      </c>
      <c r="S11530" s="7">
        <v>12.645163999999999</v>
      </c>
      <c r="T11530" s="7"/>
    </row>
    <row r="11531" spans="1:20" x14ac:dyDescent="0.35">
      <c r="A11531" s="6" t="s">
        <v>185</v>
      </c>
      <c r="B11531" s="6" t="s">
        <v>216</v>
      </c>
      <c r="C11531" s="6" t="s">
        <v>769</v>
      </c>
      <c r="D11531" s="6" t="s">
        <v>750</v>
      </c>
      <c r="E11531" s="6" t="s">
        <v>472</v>
      </c>
      <c r="F11531" s="6" t="s">
        <v>475</v>
      </c>
      <c r="G11531" s="6" t="s">
        <v>476</v>
      </c>
      <c r="H11531" s="6"/>
      <c r="I11531" s="6"/>
      <c r="J11531" s="6"/>
      <c r="K11531" s="7">
        <v>0</v>
      </c>
      <c r="L11531" s="7">
        <v>0</v>
      </c>
      <c r="M11531" s="7">
        <v>0</v>
      </c>
      <c r="N11531" s="7">
        <v>6.7328929999999998</v>
      </c>
      <c r="O11531" s="7">
        <v>3.2045349999999999</v>
      </c>
      <c r="P11531" s="7">
        <v>3.4716209999999998</v>
      </c>
      <c r="Q11531" s="7">
        <v>0.55245599999999995</v>
      </c>
      <c r="R11531" s="7">
        <v>1.3629180000000001</v>
      </c>
      <c r="S11531" s="7">
        <v>3.0415640000000002</v>
      </c>
      <c r="T11531" s="7"/>
    </row>
    <row r="11532" spans="1:20" x14ac:dyDescent="0.35">
      <c r="A11532" s="6" t="s">
        <v>185</v>
      </c>
      <c r="B11532" s="6" t="s">
        <v>216</v>
      </c>
      <c r="C11532" s="6" t="s">
        <v>769</v>
      </c>
      <c r="D11532" s="6" t="s">
        <v>750</v>
      </c>
      <c r="E11532" s="6" t="s">
        <v>472</v>
      </c>
      <c r="F11532" s="6" t="s">
        <v>477</v>
      </c>
      <c r="G11532" s="6" t="s">
        <v>478</v>
      </c>
      <c r="H11532" s="6"/>
      <c r="I11532" s="7">
        <v>1.05671</v>
      </c>
      <c r="J11532" s="7">
        <v>1.05671</v>
      </c>
      <c r="K11532" s="7">
        <v>2.1134200000000001</v>
      </c>
      <c r="L11532" s="7">
        <v>0.75055499999999997</v>
      </c>
      <c r="M11532" s="7">
        <v>3.5789849999999999</v>
      </c>
      <c r="N11532" s="7">
        <v>7.8201280000000004</v>
      </c>
      <c r="O11532" s="7">
        <v>3.3143449999999999</v>
      </c>
      <c r="P11532" s="7">
        <v>4.0519309999999997</v>
      </c>
      <c r="Q11532" s="7">
        <v>1.0753299999999999</v>
      </c>
      <c r="R11532" s="7">
        <v>1.989684</v>
      </c>
      <c r="S11532" s="7">
        <v>4.4078400000000002</v>
      </c>
      <c r="T11532" s="7"/>
    </row>
    <row r="11533" spans="1:20" x14ac:dyDescent="0.35">
      <c r="A11533" s="6" t="s">
        <v>185</v>
      </c>
      <c r="B11533" s="6" t="s">
        <v>216</v>
      </c>
      <c r="C11533" s="6" t="s">
        <v>769</v>
      </c>
      <c r="D11533" s="6" t="s">
        <v>750</v>
      </c>
      <c r="E11533" s="6" t="s">
        <v>472</v>
      </c>
      <c r="F11533" s="6" t="s">
        <v>479</v>
      </c>
      <c r="G11533" s="6" t="s">
        <v>480</v>
      </c>
      <c r="H11533" s="6"/>
      <c r="I11533" s="6"/>
      <c r="J11533" s="6"/>
      <c r="K11533" s="7">
        <v>0</v>
      </c>
      <c r="L11533" s="7">
        <v>0</v>
      </c>
      <c r="M11533" s="7">
        <v>0</v>
      </c>
      <c r="N11533" s="7">
        <v>4.3189760000000001</v>
      </c>
      <c r="O11533" s="7">
        <v>1.83684</v>
      </c>
      <c r="P11533" s="7">
        <v>2.231036</v>
      </c>
      <c r="Q11533" s="7">
        <v>0.93722399999999995</v>
      </c>
      <c r="R11533" s="7">
        <v>1.7409939999999999</v>
      </c>
      <c r="S11533" s="7">
        <v>3.8593679999999999</v>
      </c>
      <c r="T11533" s="7"/>
    </row>
    <row r="11534" spans="1:20" x14ac:dyDescent="0.35">
      <c r="A11534" s="6" t="s">
        <v>185</v>
      </c>
      <c r="B11534" s="6" t="s">
        <v>216</v>
      </c>
      <c r="C11534" s="6" t="s">
        <v>769</v>
      </c>
      <c r="D11534" s="6" t="s">
        <v>750</v>
      </c>
      <c r="E11534" s="6" t="s">
        <v>472</v>
      </c>
      <c r="F11534" s="6" t="s">
        <v>481</v>
      </c>
      <c r="G11534" s="6" t="s">
        <v>482</v>
      </c>
      <c r="H11534" s="7">
        <v>2.1134200000000001</v>
      </c>
      <c r="I11534" s="6"/>
      <c r="J11534" s="6"/>
      <c r="K11534" s="7">
        <v>4.2268400000000002</v>
      </c>
      <c r="L11534" s="7">
        <v>0.91194600000000003</v>
      </c>
      <c r="M11534" s="7">
        <v>15.747363</v>
      </c>
      <c r="N11534" s="7">
        <v>9.3162760000000002</v>
      </c>
      <c r="O11534" s="7">
        <v>5.510624</v>
      </c>
      <c r="P11534" s="7">
        <v>6.6831719999999999</v>
      </c>
      <c r="Q11534" s="7">
        <v>3.3641939999999999</v>
      </c>
      <c r="R11534" s="7">
        <v>3.9993400000000001</v>
      </c>
      <c r="S11534" s="7">
        <v>9.4838609999999992</v>
      </c>
      <c r="T11534" s="7"/>
    </row>
    <row r="11535" spans="1:20" x14ac:dyDescent="0.35">
      <c r="A11535" s="6" t="s">
        <v>185</v>
      </c>
      <c r="B11535" s="6" t="s">
        <v>216</v>
      </c>
      <c r="C11535" s="6" t="s">
        <v>769</v>
      </c>
      <c r="D11535" s="6" t="s">
        <v>750</v>
      </c>
      <c r="E11535" s="6" t="s">
        <v>472</v>
      </c>
      <c r="F11535" s="6" t="s">
        <v>483</v>
      </c>
      <c r="G11535" s="6" t="s">
        <v>484</v>
      </c>
      <c r="H11535" s="7">
        <v>3.1701299999999999</v>
      </c>
      <c r="I11535" s="6"/>
      <c r="J11535" s="7">
        <v>4.7551949999999996</v>
      </c>
      <c r="K11535" s="7">
        <v>8.2495930000000008</v>
      </c>
      <c r="L11535" s="7">
        <v>2.7240220000000002</v>
      </c>
      <c r="M11535" s="7">
        <v>54.154817000000001</v>
      </c>
      <c r="N11535" s="7">
        <v>32.287849999999999</v>
      </c>
      <c r="O11535" s="7">
        <v>15.393788000000001</v>
      </c>
      <c r="P11535" s="7">
        <v>16.688001</v>
      </c>
      <c r="Q11535" s="7">
        <v>4.3310399999999998</v>
      </c>
      <c r="R11535" s="7">
        <v>10.814188</v>
      </c>
      <c r="S11535" s="7">
        <v>24.033829999999998</v>
      </c>
      <c r="T11535" s="7"/>
    </row>
    <row r="11536" spans="1:20" x14ac:dyDescent="0.35">
      <c r="A11536" s="6" t="s">
        <v>185</v>
      </c>
      <c r="B11536" s="6" t="s">
        <v>216</v>
      </c>
      <c r="C11536" s="6" t="s">
        <v>769</v>
      </c>
      <c r="D11536" s="6" t="s">
        <v>750</v>
      </c>
      <c r="E11536" s="6" t="s">
        <v>472</v>
      </c>
      <c r="F11536" s="6" t="s">
        <v>485</v>
      </c>
      <c r="G11536" s="6" t="s">
        <v>486</v>
      </c>
      <c r="H11536" s="6"/>
      <c r="I11536" s="6"/>
      <c r="J11536" s="7">
        <v>1.05671</v>
      </c>
      <c r="K11536" s="7">
        <v>2.5378500000000002</v>
      </c>
      <c r="L11536" s="7">
        <v>0.74999300000000002</v>
      </c>
      <c r="M11536" s="7">
        <v>6.0331780000000004</v>
      </c>
      <c r="N11536" s="7">
        <v>9.2065479999999997</v>
      </c>
      <c r="O11536" s="7">
        <v>3.9133079999999998</v>
      </c>
      <c r="P11536" s="7">
        <v>4.7722509999999998</v>
      </c>
      <c r="Q11536" s="7">
        <v>2.3874919999999999</v>
      </c>
      <c r="R11536" s="7">
        <v>4.4569640000000001</v>
      </c>
      <c r="S11536" s="7">
        <v>9.8628250000000008</v>
      </c>
      <c r="T11536" s="7"/>
    </row>
    <row r="11537" spans="1:20" x14ac:dyDescent="0.35">
      <c r="A11537" s="6" t="s">
        <v>185</v>
      </c>
      <c r="B11537" s="6" t="s">
        <v>216</v>
      </c>
      <c r="C11537" s="6" t="s">
        <v>769</v>
      </c>
      <c r="D11537" s="6" t="s">
        <v>750</v>
      </c>
      <c r="E11537" s="6" t="s">
        <v>472</v>
      </c>
      <c r="F11537" s="6" t="s">
        <v>487</v>
      </c>
      <c r="G11537" s="6" t="s">
        <v>488</v>
      </c>
      <c r="H11537" s="6"/>
      <c r="I11537" s="6"/>
      <c r="J11537" s="6"/>
      <c r="K11537" s="7">
        <v>0</v>
      </c>
      <c r="L11537" s="7">
        <v>0</v>
      </c>
      <c r="M11537" s="7">
        <v>0</v>
      </c>
      <c r="N11537" s="7">
        <v>3.032292</v>
      </c>
      <c r="O11537" s="7">
        <v>1.7969200000000001</v>
      </c>
      <c r="P11537" s="7">
        <v>2.1710099999999999</v>
      </c>
      <c r="Q11537" s="7">
        <v>2.0915279999999998</v>
      </c>
      <c r="R11537" s="7">
        <v>2.4971100000000002</v>
      </c>
      <c r="S11537" s="7">
        <v>5.9137389999999996</v>
      </c>
      <c r="T11537" s="7"/>
    </row>
    <row r="11538" spans="1:20" x14ac:dyDescent="0.35">
      <c r="A11538" s="6" t="s">
        <v>185</v>
      </c>
      <c r="B11538" s="6" t="s">
        <v>216</v>
      </c>
      <c r="C11538" s="6" t="s">
        <v>769</v>
      </c>
      <c r="D11538" s="6" t="s">
        <v>750</v>
      </c>
      <c r="E11538" s="6" t="s">
        <v>472</v>
      </c>
      <c r="F11538" s="6" t="s">
        <v>489</v>
      </c>
      <c r="G11538" s="6" t="s">
        <v>490</v>
      </c>
      <c r="H11538" s="6"/>
      <c r="I11538" s="7">
        <v>2.1134200000000001</v>
      </c>
      <c r="J11538" s="7">
        <v>6.3402599999999998</v>
      </c>
      <c r="K11538" s="7">
        <v>6.7726179999999996</v>
      </c>
      <c r="L11538" s="7">
        <v>3.6538879999999998</v>
      </c>
      <c r="M11538" s="7">
        <v>10.361725</v>
      </c>
      <c r="N11538" s="7">
        <v>5.047148</v>
      </c>
      <c r="O11538" s="7">
        <v>2.9848699999999999</v>
      </c>
      <c r="P11538" s="7">
        <v>3.6216719999999998</v>
      </c>
      <c r="Q11538" s="7">
        <v>2.2394959999999999</v>
      </c>
      <c r="R11538" s="7">
        <v>2.6662119999999998</v>
      </c>
      <c r="S11538" s="7">
        <v>6.3126150000000001</v>
      </c>
      <c r="T11538" s="7"/>
    </row>
    <row r="11539" spans="1:20" x14ac:dyDescent="0.35">
      <c r="A11539" s="6" t="s">
        <v>185</v>
      </c>
      <c r="B11539" s="6" t="s">
        <v>216</v>
      </c>
      <c r="C11539" s="6" t="s">
        <v>769</v>
      </c>
      <c r="D11539" s="6" t="s">
        <v>750</v>
      </c>
      <c r="E11539" s="6" t="s">
        <v>472</v>
      </c>
      <c r="F11539" s="6" t="s">
        <v>491</v>
      </c>
      <c r="G11539" s="6" t="s">
        <v>492</v>
      </c>
      <c r="H11539" s="6"/>
      <c r="I11539" s="6"/>
      <c r="J11539" s="7">
        <v>4.2268400000000002</v>
      </c>
      <c r="K11539" s="7">
        <v>0.84845199999999998</v>
      </c>
      <c r="L11539" s="7">
        <v>0.91233600000000004</v>
      </c>
      <c r="M11539" s="7">
        <v>10.881394999999999</v>
      </c>
      <c r="N11539" s="7">
        <v>3.830228</v>
      </c>
      <c r="O11539" s="7">
        <v>2.2660979999999999</v>
      </c>
      <c r="P11539" s="7">
        <v>2.75129</v>
      </c>
      <c r="Q11539" s="7">
        <v>3.3444980000000002</v>
      </c>
      <c r="R11539" s="7">
        <v>3.979457</v>
      </c>
      <c r="S11539" s="7">
        <v>9.4339750000000002</v>
      </c>
      <c r="T11539" s="7"/>
    </row>
    <row r="11540" spans="1:20" x14ac:dyDescent="0.35">
      <c r="A11540" s="6" t="s">
        <v>185</v>
      </c>
      <c r="B11540" s="6" t="s">
        <v>216</v>
      </c>
      <c r="C11540" s="6" t="s">
        <v>769</v>
      </c>
      <c r="D11540" s="6" t="s">
        <v>750</v>
      </c>
      <c r="E11540" s="6" t="s">
        <v>472</v>
      </c>
      <c r="F11540" s="6" t="s">
        <v>493</v>
      </c>
      <c r="G11540" s="6" t="s">
        <v>494</v>
      </c>
      <c r="H11540" s="6"/>
      <c r="I11540" s="7">
        <v>1.05671</v>
      </c>
      <c r="J11540" s="6"/>
      <c r="K11540" s="7">
        <v>0</v>
      </c>
      <c r="L11540" s="7">
        <v>0.75007000000000001</v>
      </c>
      <c r="M11540" s="7">
        <v>6.7745579999999999</v>
      </c>
      <c r="N11540" s="7">
        <v>6.8924580000000004</v>
      </c>
      <c r="O11540" s="7">
        <v>2.9349980000000002</v>
      </c>
      <c r="P11540" s="7">
        <v>3.571672</v>
      </c>
      <c r="Q11540" s="7">
        <v>1.8843540000000001</v>
      </c>
      <c r="R11540" s="7">
        <v>3.5118360000000002</v>
      </c>
      <c r="S11540" s="7">
        <v>7.7885549999999997</v>
      </c>
      <c r="T11540" s="7"/>
    </row>
    <row r="11541" spans="1:20" x14ac:dyDescent="0.35">
      <c r="A11541" s="6" t="s">
        <v>185</v>
      </c>
      <c r="B11541" s="6" t="s">
        <v>216</v>
      </c>
      <c r="C11541" s="6" t="s">
        <v>769</v>
      </c>
      <c r="D11541" s="6" t="s">
        <v>750</v>
      </c>
      <c r="E11541" s="6" t="s">
        <v>472</v>
      </c>
      <c r="F11541" s="6" t="s">
        <v>495</v>
      </c>
      <c r="G11541" s="6" t="s">
        <v>496</v>
      </c>
      <c r="H11541" s="6"/>
      <c r="I11541" s="6"/>
      <c r="J11541" s="7">
        <v>1.5850649999999999</v>
      </c>
      <c r="K11541" s="7">
        <v>0.63644199999999995</v>
      </c>
      <c r="L11541" s="7">
        <v>0.54471499999999995</v>
      </c>
      <c r="M11541" s="7">
        <v>46.339758000000003</v>
      </c>
      <c r="N11541" s="7">
        <v>18.862023000000001</v>
      </c>
      <c r="O11541" s="7">
        <v>8.9946909999999995</v>
      </c>
      <c r="P11541" s="7">
        <v>9.744669</v>
      </c>
      <c r="Q11541" s="7">
        <v>3.64046</v>
      </c>
      <c r="R11541" s="7">
        <v>9.1129920000000002</v>
      </c>
      <c r="S11541" s="7">
        <v>20.234311000000002</v>
      </c>
      <c r="T11541" s="7"/>
    </row>
    <row r="11542" spans="1:20" x14ac:dyDescent="0.35">
      <c r="A11542" s="6" t="s">
        <v>185</v>
      </c>
      <c r="B11542" s="6" t="s">
        <v>216</v>
      </c>
      <c r="C11542" s="6" t="s">
        <v>769</v>
      </c>
      <c r="D11542" s="6" t="s">
        <v>750</v>
      </c>
      <c r="E11542" s="6" t="s">
        <v>472</v>
      </c>
      <c r="F11542" s="6" t="s">
        <v>497</v>
      </c>
      <c r="G11542" s="6" t="s">
        <v>498</v>
      </c>
      <c r="H11542" s="6"/>
      <c r="I11542" s="6"/>
      <c r="J11542" s="6"/>
      <c r="K11542" s="7">
        <v>0</v>
      </c>
      <c r="L11542" s="7">
        <v>0</v>
      </c>
      <c r="M11542" s="7">
        <v>0</v>
      </c>
      <c r="N11542" s="7">
        <v>0.47878199999999999</v>
      </c>
      <c r="O11542" s="7">
        <v>0.199624</v>
      </c>
      <c r="P11542" s="7">
        <v>0.22007599999999999</v>
      </c>
      <c r="Q11542" s="7">
        <v>0.16767399999999999</v>
      </c>
      <c r="R11542" s="7">
        <v>0.31833800000000001</v>
      </c>
      <c r="S11542" s="7">
        <v>0.70805799999999997</v>
      </c>
      <c r="T11542" s="7"/>
    </row>
    <row r="11543" spans="1:20" x14ac:dyDescent="0.35">
      <c r="A11543" s="6" t="s">
        <v>185</v>
      </c>
      <c r="B11543" s="6" t="s">
        <v>216</v>
      </c>
      <c r="C11543" s="6" t="s">
        <v>769</v>
      </c>
      <c r="D11543" s="6" t="s">
        <v>750</v>
      </c>
      <c r="E11543" s="6" t="s">
        <v>472</v>
      </c>
      <c r="F11543" s="6" t="s">
        <v>499</v>
      </c>
      <c r="G11543" s="6" t="s">
        <v>500</v>
      </c>
      <c r="H11543" s="6"/>
      <c r="I11543" s="6"/>
      <c r="J11543" s="6"/>
      <c r="K11543" s="7">
        <v>0</v>
      </c>
      <c r="L11543" s="7">
        <v>0</v>
      </c>
      <c r="M11543" s="7">
        <v>0</v>
      </c>
      <c r="N11543" s="7">
        <v>0.86774799999999996</v>
      </c>
      <c r="O11543" s="7">
        <v>0.50911600000000001</v>
      </c>
      <c r="P11543" s="7">
        <v>0.56022700000000003</v>
      </c>
      <c r="Q11543" s="7">
        <v>0.17755199999999999</v>
      </c>
      <c r="R11543" s="7">
        <v>0.20888399999999999</v>
      </c>
      <c r="S11543" s="7">
        <v>0.48862</v>
      </c>
      <c r="T11543" s="7"/>
    </row>
    <row r="11544" spans="1:20" x14ac:dyDescent="0.35">
      <c r="A11544" s="6" t="s">
        <v>185</v>
      </c>
      <c r="B11544" s="6" t="s">
        <v>216</v>
      </c>
      <c r="C11544" s="6" t="s">
        <v>769</v>
      </c>
      <c r="D11544" s="6" t="s">
        <v>750</v>
      </c>
      <c r="E11544" s="6" t="s">
        <v>472</v>
      </c>
      <c r="F11544" s="6" t="s">
        <v>501</v>
      </c>
      <c r="G11544" s="6" t="s">
        <v>502</v>
      </c>
      <c r="H11544" s="7">
        <v>1.5850649999999999</v>
      </c>
      <c r="I11544" s="6"/>
      <c r="J11544" s="6"/>
      <c r="K11544" s="7">
        <v>0</v>
      </c>
      <c r="L11544" s="7">
        <v>0.79878800000000005</v>
      </c>
      <c r="M11544" s="7">
        <v>3.0469119999999998</v>
      </c>
      <c r="N11544" s="7">
        <v>2.3839139999999999</v>
      </c>
      <c r="O11544" s="7">
        <v>1.138036</v>
      </c>
      <c r="P11544" s="7">
        <v>1.1004750000000001</v>
      </c>
      <c r="Q11544" s="7">
        <v>0.44392399999999999</v>
      </c>
      <c r="R11544" s="7">
        <v>1.1142240000000001</v>
      </c>
      <c r="S11544" s="7">
        <v>2.4731649999999998</v>
      </c>
      <c r="T11544" s="7"/>
    </row>
    <row r="11545" spans="1:20" x14ac:dyDescent="0.35">
      <c r="A11545" s="6" t="s">
        <v>185</v>
      </c>
      <c r="B11545" s="6" t="s">
        <v>216</v>
      </c>
      <c r="C11545" s="6" t="s">
        <v>769</v>
      </c>
      <c r="D11545" s="6" t="s">
        <v>750</v>
      </c>
      <c r="E11545" s="6" t="s">
        <v>472</v>
      </c>
      <c r="F11545" s="6" t="s">
        <v>503</v>
      </c>
      <c r="G11545" s="6" t="s">
        <v>504</v>
      </c>
      <c r="H11545" s="6"/>
      <c r="I11545" s="6"/>
      <c r="J11545" s="6"/>
      <c r="K11545" s="7">
        <v>0</v>
      </c>
      <c r="L11545" s="7">
        <v>0</v>
      </c>
      <c r="M11545" s="7">
        <v>0</v>
      </c>
      <c r="N11545" s="7">
        <v>0.66827800000000004</v>
      </c>
      <c r="O11545" s="7">
        <v>0.27948800000000001</v>
      </c>
      <c r="P11545" s="7">
        <v>0.31010599999999999</v>
      </c>
      <c r="Q11545" s="7">
        <v>2.9576000000000002E-2</v>
      </c>
      <c r="R11545" s="7">
        <v>5.9672000000000003E-2</v>
      </c>
      <c r="S11545" s="7">
        <v>0.13958999999999999</v>
      </c>
      <c r="T11545" s="7"/>
    </row>
    <row r="11546" spans="1:20" x14ac:dyDescent="0.35">
      <c r="A11546" s="6" t="s">
        <v>185</v>
      </c>
      <c r="B11546" s="6" t="s">
        <v>216</v>
      </c>
      <c r="C11546" s="6" t="s">
        <v>769</v>
      </c>
      <c r="D11546" s="6" t="s">
        <v>750</v>
      </c>
      <c r="E11546" s="6" t="s">
        <v>472</v>
      </c>
      <c r="F11546" s="6" t="s">
        <v>505</v>
      </c>
      <c r="G11546" s="6" t="s">
        <v>506</v>
      </c>
      <c r="H11546" s="6"/>
      <c r="I11546" s="6"/>
      <c r="J11546" s="6"/>
      <c r="K11546" s="7">
        <v>0</v>
      </c>
      <c r="L11546" s="7">
        <v>0</v>
      </c>
      <c r="M11546" s="7">
        <v>0</v>
      </c>
      <c r="N11546" s="7">
        <v>1.3963920000000001</v>
      </c>
      <c r="O11546" s="7">
        <v>0.82857199999999998</v>
      </c>
      <c r="P11546" s="7">
        <v>0.90037999999999996</v>
      </c>
      <c r="Q11546" s="7">
        <v>0.217004</v>
      </c>
      <c r="R11546" s="7">
        <v>0.25863999999999998</v>
      </c>
      <c r="S11546" s="7">
        <v>0.59830499999999998</v>
      </c>
      <c r="T11546" s="7"/>
    </row>
    <row r="11547" spans="1:20" x14ac:dyDescent="0.35">
      <c r="A11547" s="6" t="s">
        <v>185</v>
      </c>
      <c r="B11547" s="6" t="s">
        <v>216</v>
      </c>
      <c r="C11547" s="6" t="s">
        <v>769</v>
      </c>
      <c r="D11547" s="6" t="s">
        <v>750</v>
      </c>
      <c r="E11547" s="6" t="s">
        <v>472</v>
      </c>
      <c r="F11547" s="6" t="s">
        <v>507</v>
      </c>
      <c r="G11547" s="6" t="s">
        <v>508</v>
      </c>
      <c r="H11547" s="6"/>
      <c r="I11547" s="6"/>
      <c r="J11547" s="6"/>
      <c r="K11547" s="7">
        <v>0</v>
      </c>
      <c r="L11547" s="7">
        <v>0</v>
      </c>
      <c r="M11547" s="7">
        <v>0</v>
      </c>
      <c r="N11547" s="7">
        <v>2.3141039999999999</v>
      </c>
      <c r="O11547" s="7">
        <v>1.0981259999999999</v>
      </c>
      <c r="P11547" s="7">
        <v>1.0704800000000001</v>
      </c>
      <c r="Q11547" s="7">
        <v>0.21702399999999999</v>
      </c>
      <c r="R11547" s="7">
        <v>0.53720800000000002</v>
      </c>
      <c r="S11547" s="7">
        <v>1.176706</v>
      </c>
      <c r="T11547" s="7"/>
    </row>
    <row r="11548" spans="1:20" x14ac:dyDescent="0.35">
      <c r="A11548" s="6" t="s">
        <v>185</v>
      </c>
      <c r="B11548" s="6" t="s">
        <v>216</v>
      </c>
      <c r="C11548" s="6" t="s">
        <v>769</v>
      </c>
      <c r="D11548" s="6" t="s">
        <v>750</v>
      </c>
      <c r="E11548" s="6" t="s">
        <v>509</v>
      </c>
      <c r="F11548" s="6" t="s">
        <v>510</v>
      </c>
      <c r="G11548" s="6" t="s">
        <v>511</v>
      </c>
      <c r="H11548" s="6"/>
      <c r="I11548" s="6"/>
      <c r="J11548" s="6"/>
      <c r="K11548" s="7">
        <v>0</v>
      </c>
      <c r="L11548" s="7">
        <v>0</v>
      </c>
      <c r="M11548" s="7">
        <v>0</v>
      </c>
      <c r="N11548" s="7">
        <v>4.6347959999999997</v>
      </c>
      <c r="O11548" s="7">
        <v>1.7822979999999999</v>
      </c>
      <c r="P11548" s="7">
        <v>3.4685299999999999</v>
      </c>
      <c r="Q11548" s="7">
        <v>1.7960400000000001</v>
      </c>
      <c r="R11548" s="7">
        <v>1.317142</v>
      </c>
      <c r="S11548" s="7">
        <v>3.6993689999999999</v>
      </c>
      <c r="T11548" s="7"/>
    </row>
    <row r="11549" spans="1:20" x14ac:dyDescent="0.35">
      <c r="A11549" s="6" t="s">
        <v>185</v>
      </c>
      <c r="B11549" s="6" t="s">
        <v>216</v>
      </c>
      <c r="C11549" s="6" t="s">
        <v>769</v>
      </c>
      <c r="D11549" s="6" t="s">
        <v>750</v>
      </c>
      <c r="E11549" s="6" t="s">
        <v>509</v>
      </c>
      <c r="F11549" s="6" t="s">
        <v>512</v>
      </c>
      <c r="G11549" s="6" t="s">
        <v>513</v>
      </c>
      <c r="H11549" s="6"/>
      <c r="I11549" s="6"/>
      <c r="J11549" s="6"/>
      <c r="K11549" s="7">
        <v>0</v>
      </c>
      <c r="L11549" s="7">
        <v>0</v>
      </c>
      <c r="M11549" s="7">
        <v>0</v>
      </c>
      <c r="N11549" s="7">
        <v>14.676684</v>
      </c>
      <c r="O11549" s="7">
        <v>6.6022309999999997</v>
      </c>
      <c r="P11549" s="7">
        <v>10.286683999999999</v>
      </c>
      <c r="Q11549" s="7">
        <v>7.8035199999999998</v>
      </c>
      <c r="R11549" s="7">
        <v>6.8415299999999997</v>
      </c>
      <c r="S11549" s="7">
        <v>17.904388999999998</v>
      </c>
      <c r="T11549" s="7"/>
    </row>
    <row r="11550" spans="1:20" x14ac:dyDescent="0.35">
      <c r="A11550" s="6" t="s">
        <v>185</v>
      </c>
      <c r="B11550" s="6" t="s">
        <v>216</v>
      </c>
      <c r="C11550" s="6" t="s">
        <v>769</v>
      </c>
      <c r="D11550" s="6" t="s">
        <v>750</v>
      </c>
      <c r="E11550" s="6" t="s">
        <v>509</v>
      </c>
      <c r="F11550" s="6" t="s">
        <v>514</v>
      </c>
      <c r="G11550" s="6" t="s">
        <v>515</v>
      </c>
      <c r="H11550" s="6"/>
      <c r="I11550" s="6"/>
      <c r="J11550" s="6"/>
      <c r="K11550" s="7">
        <v>0</v>
      </c>
      <c r="L11550" s="7">
        <v>0</v>
      </c>
      <c r="M11550" s="7">
        <v>0</v>
      </c>
      <c r="N11550" s="7">
        <v>4.7021439999999997</v>
      </c>
      <c r="O11550" s="7">
        <v>2.0225930000000001</v>
      </c>
      <c r="P11550" s="7">
        <v>3.6928030000000001</v>
      </c>
      <c r="Q11550" s="7">
        <v>2.869888</v>
      </c>
      <c r="R11550" s="7">
        <v>2.3748999999999998</v>
      </c>
      <c r="S11550" s="7">
        <v>6.9316389999999997</v>
      </c>
      <c r="T11550" s="7"/>
    </row>
    <row r="11551" spans="1:20" x14ac:dyDescent="0.35">
      <c r="A11551" s="6" t="s">
        <v>185</v>
      </c>
      <c r="B11551" s="6" t="s">
        <v>216</v>
      </c>
      <c r="C11551" s="6" t="s">
        <v>769</v>
      </c>
      <c r="D11551" s="6" t="s">
        <v>750</v>
      </c>
      <c r="E11551" s="6" t="s">
        <v>509</v>
      </c>
      <c r="F11551" s="6" t="s">
        <v>516</v>
      </c>
      <c r="G11551" s="6" t="s">
        <v>517</v>
      </c>
      <c r="H11551" s="6"/>
      <c r="I11551" s="6"/>
      <c r="J11551" s="6"/>
      <c r="K11551" s="7">
        <v>0</v>
      </c>
      <c r="L11551" s="7">
        <v>0</v>
      </c>
      <c r="M11551" s="7">
        <v>0</v>
      </c>
      <c r="N11551" s="7">
        <v>0</v>
      </c>
      <c r="O11551" s="7">
        <v>0</v>
      </c>
      <c r="P11551" s="7">
        <v>0</v>
      </c>
      <c r="Q11551" s="7">
        <v>2.4865840000000001</v>
      </c>
      <c r="R11551" s="7">
        <v>1.998688</v>
      </c>
      <c r="S11551" s="7">
        <v>4.9411420000000001</v>
      </c>
      <c r="T11551" s="7"/>
    </row>
    <row r="11552" spans="1:20" x14ac:dyDescent="0.35">
      <c r="A11552" s="6" t="s">
        <v>185</v>
      </c>
      <c r="B11552" s="6" t="s">
        <v>216</v>
      </c>
      <c r="C11552" s="6" t="s">
        <v>769</v>
      </c>
      <c r="D11552" s="6" t="s">
        <v>750</v>
      </c>
      <c r="E11552" s="6" t="s">
        <v>509</v>
      </c>
      <c r="F11552" s="6" t="s">
        <v>518</v>
      </c>
      <c r="G11552" s="6" t="s">
        <v>519</v>
      </c>
      <c r="H11552" s="6"/>
      <c r="I11552" s="6"/>
      <c r="J11552" s="6"/>
      <c r="K11552" s="7">
        <v>0</v>
      </c>
      <c r="L11552" s="7">
        <v>0</v>
      </c>
      <c r="M11552" s="7">
        <v>0</v>
      </c>
      <c r="N11552" s="7">
        <v>5.5197380000000003</v>
      </c>
      <c r="O11552" s="7">
        <v>2.363556</v>
      </c>
      <c r="P11552" s="7">
        <v>3.5944780000000001</v>
      </c>
      <c r="Q11552" s="7">
        <v>0</v>
      </c>
      <c r="R11552" s="7">
        <v>0</v>
      </c>
      <c r="S11552" s="7">
        <v>0</v>
      </c>
      <c r="T11552" s="7"/>
    </row>
    <row r="11553" spans="1:20" x14ac:dyDescent="0.35">
      <c r="A11553" s="6" t="s">
        <v>185</v>
      </c>
      <c r="B11553" s="6" t="s">
        <v>216</v>
      </c>
      <c r="C11553" s="6" t="s">
        <v>769</v>
      </c>
      <c r="D11553" s="6" t="s">
        <v>750</v>
      </c>
      <c r="E11553" s="6" t="s">
        <v>522</v>
      </c>
      <c r="F11553" s="6" t="s">
        <v>529</v>
      </c>
      <c r="G11553" s="6" t="s">
        <v>530</v>
      </c>
      <c r="H11553" s="6"/>
      <c r="I11553" s="6"/>
      <c r="J11553" s="6"/>
      <c r="K11553" s="7">
        <v>0</v>
      </c>
      <c r="L11553" s="7">
        <v>0</v>
      </c>
      <c r="M11553" s="7">
        <v>0</v>
      </c>
      <c r="N11553" s="7">
        <v>0</v>
      </c>
      <c r="O11553" s="7">
        <v>0</v>
      </c>
      <c r="P11553" s="7">
        <v>0</v>
      </c>
      <c r="Q11553" s="7">
        <v>0.10996599999999999</v>
      </c>
      <c r="R11553" s="7">
        <v>6.2274000000000003E-2</v>
      </c>
      <c r="S11553" s="7">
        <v>8.4015000000000006E-2</v>
      </c>
      <c r="T11553" s="7"/>
    </row>
    <row r="11554" spans="1:20" x14ac:dyDescent="0.35">
      <c r="A11554" s="6" t="s">
        <v>185</v>
      </c>
      <c r="B11554" s="6" t="s">
        <v>216</v>
      </c>
      <c r="C11554" s="6" t="s">
        <v>769</v>
      </c>
      <c r="D11554" s="6" t="s">
        <v>750</v>
      </c>
      <c r="E11554" s="6" t="s">
        <v>522</v>
      </c>
      <c r="F11554" s="6" t="s">
        <v>533</v>
      </c>
      <c r="G11554" s="6" t="s">
        <v>534</v>
      </c>
      <c r="H11554" s="6"/>
      <c r="I11554" s="6"/>
      <c r="J11554" s="6"/>
      <c r="K11554" s="7">
        <v>0</v>
      </c>
      <c r="L11554" s="7">
        <v>0</v>
      </c>
      <c r="M11554" s="7">
        <v>0</v>
      </c>
      <c r="N11554" s="7">
        <v>0</v>
      </c>
      <c r="O11554" s="7">
        <v>0</v>
      </c>
      <c r="P11554" s="7">
        <v>0</v>
      </c>
      <c r="Q11554" s="7">
        <v>3.9964E-2</v>
      </c>
      <c r="R11554" s="7">
        <v>2.4888E-2</v>
      </c>
      <c r="S11554" s="7">
        <v>3.3575000000000001E-2</v>
      </c>
      <c r="T11554" s="7"/>
    </row>
    <row r="11555" spans="1:20" x14ac:dyDescent="0.35">
      <c r="A11555" s="6" t="s">
        <v>185</v>
      </c>
      <c r="B11555" s="6" t="s">
        <v>216</v>
      </c>
      <c r="C11555" s="6" t="s">
        <v>769</v>
      </c>
      <c r="D11555" s="6" t="s">
        <v>750</v>
      </c>
      <c r="E11555" s="6" t="s">
        <v>522</v>
      </c>
      <c r="F11555" s="6" t="s">
        <v>535</v>
      </c>
      <c r="G11555" s="6" t="s">
        <v>536</v>
      </c>
      <c r="H11555" s="6"/>
      <c r="I11555" s="6"/>
      <c r="J11555" s="6"/>
      <c r="K11555" s="7">
        <v>0</v>
      </c>
      <c r="L11555" s="7">
        <v>0</v>
      </c>
      <c r="M11555" s="7">
        <v>0</v>
      </c>
      <c r="N11555" s="7">
        <v>0</v>
      </c>
      <c r="O11555" s="7">
        <v>0</v>
      </c>
      <c r="P11555" s="7">
        <v>0</v>
      </c>
      <c r="Q11555" s="7">
        <v>0.26996399999999998</v>
      </c>
      <c r="R11555" s="7">
        <v>0.14949599999999999</v>
      </c>
      <c r="S11555" s="7">
        <v>0.20168</v>
      </c>
      <c r="T11555" s="7"/>
    </row>
    <row r="11556" spans="1:20" x14ac:dyDescent="0.35">
      <c r="A11556" s="6" t="s">
        <v>185</v>
      </c>
      <c r="B11556" s="6" t="s">
        <v>216</v>
      </c>
      <c r="C11556" s="6" t="s">
        <v>769</v>
      </c>
      <c r="D11556" s="6" t="s">
        <v>750</v>
      </c>
      <c r="E11556" s="6" t="s">
        <v>522</v>
      </c>
      <c r="F11556" s="6" t="s">
        <v>539</v>
      </c>
      <c r="G11556" s="6" t="s">
        <v>540</v>
      </c>
      <c r="H11556" s="6"/>
      <c r="I11556" s="6"/>
      <c r="J11556" s="6"/>
      <c r="K11556" s="7">
        <v>0</v>
      </c>
      <c r="L11556" s="7">
        <v>0</v>
      </c>
      <c r="M11556" s="7">
        <v>0</v>
      </c>
      <c r="N11556" s="7">
        <v>0</v>
      </c>
      <c r="O11556" s="7">
        <v>0</v>
      </c>
      <c r="P11556" s="7">
        <v>0</v>
      </c>
      <c r="Q11556" s="7">
        <v>0.229966</v>
      </c>
      <c r="R11556" s="7">
        <v>0.12457600000000001</v>
      </c>
      <c r="S11556" s="7">
        <v>0.16805999999999999</v>
      </c>
      <c r="T11556" s="7"/>
    </row>
    <row r="11557" spans="1:20" x14ac:dyDescent="0.35">
      <c r="A11557" s="6" t="s">
        <v>185</v>
      </c>
      <c r="B11557" s="6" t="s">
        <v>216</v>
      </c>
      <c r="C11557" s="6" t="s">
        <v>769</v>
      </c>
      <c r="D11557" s="6" t="s">
        <v>750</v>
      </c>
      <c r="E11557" s="6" t="s">
        <v>522</v>
      </c>
      <c r="F11557" s="6" t="s">
        <v>547</v>
      </c>
      <c r="G11557" s="6" t="s">
        <v>548</v>
      </c>
      <c r="H11557" s="6"/>
      <c r="I11557" s="6"/>
      <c r="J11557" s="6"/>
      <c r="K11557" s="7">
        <v>0</v>
      </c>
      <c r="L11557" s="7">
        <v>0</v>
      </c>
      <c r="M11557" s="7">
        <v>0</v>
      </c>
      <c r="N11557" s="7">
        <v>0</v>
      </c>
      <c r="O11557" s="7">
        <v>0</v>
      </c>
      <c r="P11557" s="7">
        <v>0</v>
      </c>
      <c r="Q11557" s="7">
        <v>0.15997600000000001</v>
      </c>
      <c r="R11557" s="7">
        <v>8.72E-2</v>
      </c>
      <c r="S11557" s="7">
        <v>0.15126000000000001</v>
      </c>
      <c r="T11557" s="7"/>
    </row>
    <row r="11558" spans="1:20" x14ac:dyDescent="0.35">
      <c r="A11558" s="6" t="s">
        <v>185</v>
      </c>
      <c r="B11558" s="6" t="s">
        <v>216</v>
      </c>
      <c r="C11558" s="6" t="s">
        <v>769</v>
      </c>
      <c r="D11558" s="6" t="s">
        <v>750</v>
      </c>
      <c r="E11558" s="6" t="s">
        <v>522</v>
      </c>
      <c r="F11558" s="6" t="s">
        <v>549</v>
      </c>
      <c r="G11558" s="6" t="s">
        <v>550</v>
      </c>
      <c r="H11558" s="6"/>
      <c r="I11558" s="6"/>
      <c r="J11558" s="6"/>
      <c r="K11558" s="7">
        <v>0</v>
      </c>
      <c r="L11558" s="7">
        <v>0</v>
      </c>
      <c r="M11558" s="7">
        <v>0</v>
      </c>
      <c r="N11558" s="7">
        <v>0</v>
      </c>
      <c r="O11558" s="7">
        <v>0</v>
      </c>
      <c r="P11558" s="7">
        <v>0</v>
      </c>
      <c r="Q11558" s="7">
        <v>9.9979999999999999E-2</v>
      </c>
      <c r="R11558" s="7">
        <v>4.9815999999999999E-2</v>
      </c>
      <c r="S11558" s="7">
        <v>9.2420000000000002E-2</v>
      </c>
      <c r="T11558" s="7"/>
    </row>
    <row r="11559" spans="1:20" x14ac:dyDescent="0.35">
      <c r="A11559" s="6" t="s">
        <v>185</v>
      </c>
      <c r="B11559" s="6" t="s">
        <v>216</v>
      </c>
      <c r="C11559" s="6" t="s">
        <v>769</v>
      </c>
      <c r="D11559" s="6" t="s">
        <v>750</v>
      </c>
      <c r="E11559" s="6" t="s">
        <v>522</v>
      </c>
      <c r="F11559" s="6" t="s">
        <v>551</v>
      </c>
      <c r="G11559" s="6" t="s">
        <v>552</v>
      </c>
      <c r="H11559" s="6"/>
      <c r="I11559" s="6"/>
      <c r="J11559" s="6"/>
      <c r="K11559" s="7">
        <v>0</v>
      </c>
      <c r="L11559" s="7">
        <v>0</v>
      </c>
      <c r="M11559" s="7">
        <v>0</v>
      </c>
      <c r="N11559" s="7">
        <v>0</v>
      </c>
      <c r="O11559" s="7">
        <v>0</v>
      </c>
      <c r="P11559" s="7">
        <v>0</v>
      </c>
      <c r="Q11559" s="7">
        <v>0.19997599999999999</v>
      </c>
      <c r="R11559" s="7">
        <v>0.112124</v>
      </c>
      <c r="S11559" s="7">
        <v>0.18488499999999999</v>
      </c>
      <c r="T11559" s="7"/>
    </row>
    <row r="11560" spans="1:20" x14ac:dyDescent="0.35">
      <c r="A11560" s="6" t="s">
        <v>185</v>
      </c>
      <c r="B11560" s="6" t="s">
        <v>216</v>
      </c>
      <c r="C11560" s="6" t="s">
        <v>769</v>
      </c>
      <c r="D11560" s="6" t="s">
        <v>750</v>
      </c>
      <c r="E11560" s="6" t="s">
        <v>522</v>
      </c>
      <c r="F11560" s="6" t="s">
        <v>553</v>
      </c>
      <c r="G11560" s="6" t="s">
        <v>554</v>
      </c>
      <c r="H11560" s="6"/>
      <c r="I11560" s="6"/>
      <c r="J11560" s="6"/>
      <c r="K11560" s="7">
        <v>0</v>
      </c>
      <c r="L11560" s="7">
        <v>0</v>
      </c>
      <c r="M11560" s="7">
        <v>0</v>
      </c>
      <c r="N11560" s="7">
        <v>0</v>
      </c>
      <c r="O11560" s="7">
        <v>0</v>
      </c>
      <c r="P11560" s="7">
        <v>0</v>
      </c>
      <c r="Q11560" s="7">
        <v>3.9975999999999998E-2</v>
      </c>
      <c r="R11560" s="7">
        <v>2.4901E-2</v>
      </c>
      <c r="S11560" s="7">
        <v>4.1994999999999998E-2</v>
      </c>
      <c r="T11560" s="7"/>
    </row>
    <row r="11561" spans="1:20" x14ac:dyDescent="0.35">
      <c r="A11561" s="6" t="s">
        <v>185</v>
      </c>
      <c r="B11561" s="6" t="s">
        <v>216</v>
      </c>
      <c r="C11561" s="6" t="s">
        <v>769</v>
      </c>
      <c r="D11561" s="6" t="s">
        <v>750</v>
      </c>
      <c r="E11561" s="6" t="s">
        <v>522</v>
      </c>
      <c r="F11561" s="6" t="s">
        <v>555</v>
      </c>
      <c r="G11561" s="6" t="s">
        <v>556</v>
      </c>
      <c r="H11561" s="6"/>
      <c r="I11561" s="6"/>
      <c r="J11561" s="6"/>
      <c r="K11561" s="7">
        <v>0</v>
      </c>
      <c r="L11561" s="7">
        <v>0</v>
      </c>
      <c r="M11561" s="7">
        <v>0</v>
      </c>
      <c r="N11561" s="7">
        <v>0</v>
      </c>
      <c r="O11561" s="7">
        <v>0</v>
      </c>
      <c r="P11561" s="7">
        <v>0</v>
      </c>
      <c r="Q11561" s="7">
        <v>0.24998000000000001</v>
      </c>
      <c r="R11561" s="7">
        <v>0.137048</v>
      </c>
      <c r="S11561" s="7">
        <v>0.226905</v>
      </c>
      <c r="T11561" s="7"/>
    </row>
    <row r="11562" spans="1:20" x14ac:dyDescent="0.35">
      <c r="A11562" s="6" t="s">
        <v>185</v>
      </c>
      <c r="B11562" s="6" t="s">
        <v>216</v>
      </c>
      <c r="C11562" s="6" t="s">
        <v>769</v>
      </c>
      <c r="D11562" s="6" t="s">
        <v>750</v>
      </c>
      <c r="E11562" s="6" t="s">
        <v>522</v>
      </c>
      <c r="F11562" s="6" t="s">
        <v>557</v>
      </c>
      <c r="G11562" s="6" t="s">
        <v>558</v>
      </c>
      <c r="H11562" s="6"/>
      <c r="I11562" s="6"/>
      <c r="J11562" s="6"/>
      <c r="K11562" s="7">
        <v>0</v>
      </c>
      <c r="L11562" s="7">
        <v>0</v>
      </c>
      <c r="M11562" s="7">
        <v>0</v>
      </c>
      <c r="N11562" s="7">
        <v>0</v>
      </c>
      <c r="O11562" s="7">
        <v>0</v>
      </c>
      <c r="P11562" s="7">
        <v>0</v>
      </c>
      <c r="Q11562" s="7">
        <v>9.9760000000000005E-3</v>
      </c>
      <c r="R11562" s="7">
        <v>4.9815999999999999E-2</v>
      </c>
      <c r="S11562" s="7">
        <v>6.7214999999999997E-2</v>
      </c>
      <c r="T11562" s="7"/>
    </row>
    <row r="11563" spans="1:20" x14ac:dyDescent="0.35">
      <c r="A11563" s="6" t="s">
        <v>185</v>
      </c>
      <c r="B11563" s="6" t="s">
        <v>216</v>
      </c>
      <c r="C11563" s="6" t="s">
        <v>769</v>
      </c>
      <c r="D11563" s="6" t="s">
        <v>750</v>
      </c>
      <c r="E11563" s="6" t="s">
        <v>522</v>
      </c>
      <c r="F11563" s="6" t="s">
        <v>561</v>
      </c>
      <c r="G11563" s="6" t="s">
        <v>562</v>
      </c>
      <c r="H11563" s="6"/>
      <c r="I11563" s="6"/>
      <c r="J11563" s="6"/>
      <c r="K11563" s="7">
        <v>0</v>
      </c>
      <c r="L11563" s="7">
        <v>0</v>
      </c>
      <c r="M11563" s="7">
        <v>0</v>
      </c>
      <c r="N11563" s="7">
        <v>0</v>
      </c>
      <c r="O11563" s="7">
        <v>0</v>
      </c>
      <c r="P11563" s="7">
        <v>0</v>
      </c>
      <c r="Q11563" s="7">
        <v>2.9975999999999999E-2</v>
      </c>
      <c r="R11563" s="7">
        <v>2.4899999999999999E-2</v>
      </c>
      <c r="S11563" s="7">
        <v>2.5190000000000001E-2</v>
      </c>
      <c r="T11563" s="7"/>
    </row>
    <row r="11564" spans="1:20" x14ac:dyDescent="0.35">
      <c r="A11564" s="6" t="s">
        <v>185</v>
      </c>
      <c r="B11564" s="6" t="s">
        <v>216</v>
      </c>
      <c r="C11564" s="6" t="s">
        <v>769</v>
      </c>
      <c r="D11564" s="6" t="s">
        <v>750</v>
      </c>
      <c r="E11564" s="6" t="s">
        <v>522</v>
      </c>
      <c r="F11564" s="6" t="s">
        <v>567</v>
      </c>
      <c r="G11564" s="6" t="s">
        <v>568</v>
      </c>
      <c r="H11564" s="6"/>
      <c r="I11564" s="6"/>
      <c r="J11564" s="6"/>
      <c r="K11564" s="7">
        <v>0</v>
      </c>
      <c r="L11564" s="7">
        <v>0</v>
      </c>
      <c r="M11564" s="7">
        <v>0</v>
      </c>
      <c r="N11564" s="7">
        <v>0</v>
      </c>
      <c r="O11564" s="7">
        <v>0</v>
      </c>
      <c r="P11564" s="7">
        <v>0</v>
      </c>
      <c r="Q11564" s="7">
        <v>0</v>
      </c>
      <c r="R11564" s="7">
        <v>1.2435999999999999E-2</v>
      </c>
      <c r="S11564" s="7">
        <v>5.8798999999999997E-2</v>
      </c>
      <c r="T11564" s="7"/>
    </row>
    <row r="11565" spans="1:20" x14ac:dyDescent="0.35">
      <c r="A11565" s="6" t="s">
        <v>185</v>
      </c>
      <c r="B11565" s="6" t="s">
        <v>216</v>
      </c>
      <c r="C11565" s="6" t="s">
        <v>769</v>
      </c>
      <c r="D11565" s="6" t="s">
        <v>750</v>
      </c>
      <c r="E11565" s="6" t="s">
        <v>522</v>
      </c>
      <c r="F11565" s="6" t="s">
        <v>569</v>
      </c>
      <c r="G11565" s="6" t="s">
        <v>570</v>
      </c>
      <c r="H11565" s="6"/>
      <c r="I11565" s="6"/>
      <c r="J11565" s="6"/>
      <c r="K11565" s="7">
        <v>0</v>
      </c>
      <c r="L11565" s="7">
        <v>0</v>
      </c>
      <c r="M11565" s="7">
        <v>0</v>
      </c>
      <c r="N11565" s="7">
        <v>0</v>
      </c>
      <c r="O11565" s="7">
        <v>0</v>
      </c>
      <c r="P11565" s="7">
        <v>0</v>
      </c>
      <c r="Q11565" s="7">
        <v>9.9659999999999992E-3</v>
      </c>
      <c r="R11565" s="7">
        <v>1.2435999999999999E-2</v>
      </c>
      <c r="S11565" s="7">
        <v>8.3700000000000007E-3</v>
      </c>
      <c r="T11565" s="7"/>
    </row>
    <row r="11566" spans="1:20" x14ac:dyDescent="0.35">
      <c r="A11566" s="6" t="s">
        <v>185</v>
      </c>
      <c r="B11566" s="6" t="s">
        <v>216</v>
      </c>
      <c r="C11566" s="6" t="s">
        <v>769</v>
      </c>
      <c r="D11566" s="6" t="s">
        <v>750</v>
      </c>
      <c r="E11566" s="6" t="s">
        <v>522</v>
      </c>
      <c r="F11566" s="6" t="s">
        <v>571</v>
      </c>
      <c r="G11566" s="6" t="s">
        <v>572</v>
      </c>
      <c r="H11566" s="6"/>
      <c r="I11566" s="6"/>
      <c r="J11566" s="6"/>
      <c r="K11566" s="7">
        <v>0</v>
      </c>
      <c r="L11566" s="7">
        <v>0</v>
      </c>
      <c r="M11566" s="7">
        <v>0</v>
      </c>
      <c r="N11566" s="7">
        <v>0</v>
      </c>
      <c r="O11566" s="7">
        <v>0</v>
      </c>
      <c r="P11566" s="7">
        <v>0</v>
      </c>
      <c r="Q11566" s="7">
        <v>9.9760000000000005E-3</v>
      </c>
      <c r="R11566" s="7">
        <v>1.2437999999999999E-2</v>
      </c>
      <c r="S11566" s="7">
        <v>1.678E-2</v>
      </c>
      <c r="T11566" s="7"/>
    </row>
    <row r="11567" spans="1:20" x14ac:dyDescent="0.35">
      <c r="A11567" s="6" t="s">
        <v>185</v>
      </c>
      <c r="B11567" s="6" t="s">
        <v>216</v>
      </c>
      <c r="C11567" s="6" t="s">
        <v>769</v>
      </c>
      <c r="D11567" s="6" t="s">
        <v>750</v>
      </c>
      <c r="E11567" s="6" t="s">
        <v>522</v>
      </c>
      <c r="F11567" s="6" t="s">
        <v>573</v>
      </c>
      <c r="G11567" s="6" t="s">
        <v>574</v>
      </c>
      <c r="H11567" s="6"/>
      <c r="I11567" s="6"/>
      <c r="J11567" s="6"/>
      <c r="K11567" s="7">
        <v>0</v>
      </c>
      <c r="L11567" s="7">
        <v>0</v>
      </c>
      <c r="M11567" s="7">
        <v>0</v>
      </c>
      <c r="N11567" s="7">
        <v>0</v>
      </c>
      <c r="O11567" s="7">
        <v>0</v>
      </c>
      <c r="P11567" s="7">
        <v>0</v>
      </c>
      <c r="Q11567" s="7">
        <v>3.9975999999999998E-2</v>
      </c>
      <c r="R11567" s="7">
        <v>1.2439E-2</v>
      </c>
      <c r="S11567" s="7">
        <v>6.7214999999999997E-2</v>
      </c>
      <c r="T11567" s="7"/>
    </row>
    <row r="11568" spans="1:20" x14ac:dyDescent="0.35">
      <c r="A11568" s="6" t="s">
        <v>185</v>
      </c>
      <c r="B11568" s="6" t="s">
        <v>216</v>
      </c>
      <c r="C11568" s="6" t="s">
        <v>769</v>
      </c>
      <c r="D11568" s="6" t="s">
        <v>750</v>
      </c>
      <c r="E11568" s="6" t="s">
        <v>575</v>
      </c>
      <c r="F11568" s="6" t="s">
        <v>576</v>
      </c>
      <c r="G11568" s="6" t="s">
        <v>577</v>
      </c>
      <c r="H11568" s="6"/>
      <c r="I11568" s="6"/>
      <c r="J11568" s="6"/>
      <c r="K11568" s="7">
        <v>0</v>
      </c>
      <c r="L11568" s="7">
        <v>0</v>
      </c>
      <c r="M11568" s="7">
        <v>0</v>
      </c>
      <c r="N11568" s="7">
        <v>6.9797999999999999E-2</v>
      </c>
      <c r="O11568" s="7">
        <v>5.9894999999999997E-2</v>
      </c>
      <c r="P11568" s="7">
        <v>9.9760000000000005E-3</v>
      </c>
      <c r="Q11568" s="7">
        <v>6.9042000000000006E-2</v>
      </c>
      <c r="R11568" s="7">
        <v>2.9824E-2</v>
      </c>
      <c r="S11568" s="7">
        <v>1.993E-2</v>
      </c>
      <c r="T11568" s="7"/>
    </row>
    <row r="11569" spans="1:20" x14ac:dyDescent="0.35">
      <c r="A11569" s="6" t="s">
        <v>185</v>
      </c>
      <c r="B11569" s="6" t="s">
        <v>216</v>
      </c>
      <c r="C11569" s="6" t="s">
        <v>769</v>
      </c>
      <c r="D11569" s="6" t="s">
        <v>750</v>
      </c>
      <c r="E11569" s="6" t="s">
        <v>578</v>
      </c>
      <c r="F11569" s="6" t="s">
        <v>579</v>
      </c>
      <c r="G11569" s="6" t="s">
        <v>580</v>
      </c>
      <c r="H11569" s="6"/>
      <c r="I11569" s="6"/>
      <c r="J11569" s="6"/>
      <c r="K11569" s="7">
        <v>0</v>
      </c>
      <c r="L11569" s="7">
        <v>0</v>
      </c>
      <c r="M11569" s="7">
        <v>0</v>
      </c>
      <c r="N11569" s="7">
        <v>0</v>
      </c>
      <c r="O11569" s="7">
        <v>0</v>
      </c>
      <c r="P11569" s="7">
        <v>0</v>
      </c>
      <c r="Q11569" s="7">
        <v>3.9967999999999997E-2</v>
      </c>
      <c r="R11569" s="7">
        <v>2.4886999999999999E-2</v>
      </c>
      <c r="S11569" s="7">
        <v>3.3579999999999999E-2</v>
      </c>
      <c r="T11569" s="7"/>
    </row>
    <row r="11570" spans="1:20" x14ac:dyDescent="0.35">
      <c r="A11570" s="6" t="s">
        <v>185</v>
      </c>
      <c r="B11570" s="6" t="s">
        <v>216</v>
      </c>
      <c r="C11570" s="6" t="s">
        <v>769</v>
      </c>
      <c r="D11570" s="6" t="s">
        <v>750</v>
      </c>
      <c r="E11570" s="6" t="s">
        <v>578</v>
      </c>
      <c r="F11570" s="6" t="s">
        <v>581</v>
      </c>
      <c r="G11570" s="6" t="s">
        <v>582</v>
      </c>
      <c r="H11570" s="6"/>
      <c r="I11570" s="6"/>
      <c r="J11570" s="6"/>
      <c r="K11570" s="7">
        <v>0</v>
      </c>
      <c r="L11570" s="7">
        <v>0</v>
      </c>
      <c r="M11570" s="7">
        <v>0</v>
      </c>
      <c r="N11570" s="7">
        <v>0</v>
      </c>
      <c r="O11570" s="7">
        <v>0</v>
      </c>
      <c r="P11570" s="7">
        <v>0</v>
      </c>
      <c r="Q11570" s="7">
        <v>0.38996199999999998</v>
      </c>
      <c r="R11570" s="7">
        <v>0.174424</v>
      </c>
      <c r="S11570" s="7">
        <v>0.28571999999999997</v>
      </c>
      <c r="T11570" s="7"/>
    </row>
    <row r="11571" spans="1:20" x14ac:dyDescent="0.35">
      <c r="A11571" s="6" t="s">
        <v>185</v>
      </c>
      <c r="B11571" s="6" t="s">
        <v>216</v>
      </c>
      <c r="C11571" s="6" t="s">
        <v>769</v>
      </c>
      <c r="D11571" s="6" t="s">
        <v>750</v>
      </c>
      <c r="E11571" s="6" t="s">
        <v>578</v>
      </c>
      <c r="F11571" s="6" t="s">
        <v>583</v>
      </c>
      <c r="G11571" s="6" t="s">
        <v>584</v>
      </c>
      <c r="H11571" s="7">
        <v>0.84536800000000001</v>
      </c>
      <c r="I11571" s="7">
        <v>2.1134200000000001</v>
      </c>
      <c r="J11571" s="6"/>
      <c r="K11571" s="7">
        <v>2.9587880000000002</v>
      </c>
      <c r="L11571" s="7">
        <v>0.25814100000000001</v>
      </c>
      <c r="M11571" s="7">
        <v>2.0237000000000002E-2</v>
      </c>
      <c r="N11571" s="7">
        <v>0</v>
      </c>
      <c r="O11571" s="7">
        <v>0</v>
      </c>
      <c r="P11571" s="7">
        <v>0</v>
      </c>
      <c r="Q11571" s="7">
        <v>0</v>
      </c>
      <c r="R11571" s="7">
        <v>0</v>
      </c>
      <c r="S11571" s="7">
        <v>0</v>
      </c>
      <c r="T11571" s="7"/>
    </row>
    <row r="11572" spans="1:20" x14ac:dyDescent="0.35">
      <c r="A11572" s="6" t="s">
        <v>185</v>
      </c>
      <c r="B11572" s="6" t="s">
        <v>216</v>
      </c>
      <c r="C11572" s="6" t="s">
        <v>769</v>
      </c>
      <c r="D11572" s="6" t="s">
        <v>750</v>
      </c>
      <c r="E11572" s="6" t="s">
        <v>578</v>
      </c>
      <c r="F11572" s="6" t="s">
        <v>585</v>
      </c>
      <c r="G11572" s="6" t="s">
        <v>586</v>
      </c>
      <c r="H11572" s="7">
        <v>1.268052</v>
      </c>
      <c r="I11572" s="7">
        <v>1.690736</v>
      </c>
      <c r="J11572" s="7">
        <v>0.84536800000000001</v>
      </c>
      <c r="K11572" s="7">
        <v>3.6234630000000001</v>
      </c>
      <c r="L11572" s="7">
        <v>0.33200000000000002</v>
      </c>
      <c r="M11572" s="7">
        <v>2.8146000000000001E-2</v>
      </c>
      <c r="N11572" s="7">
        <v>0</v>
      </c>
      <c r="O11572" s="7">
        <v>0</v>
      </c>
      <c r="P11572" s="7">
        <v>0</v>
      </c>
      <c r="Q11572" s="7">
        <v>0</v>
      </c>
      <c r="R11572" s="7">
        <v>0</v>
      </c>
      <c r="S11572" s="7">
        <v>0</v>
      </c>
      <c r="T11572" s="7"/>
    </row>
    <row r="11573" spans="1:20" x14ac:dyDescent="0.35">
      <c r="A11573" s="6" t="s">
        <v>185</v>
      </c>
      <c r="B11573" s="6" t="s">
        <v>216</v>
      </c>
      <c r="C11573" s="6" t="s">
        <v>769</v>
      </c>
      <c r="D11573" s="6" t="s">
        <v>750</v>
      </c>
      <c r="E11573" s="6" t="s">
        <v>578</v>
      </c>
      <c r="F11573" s="6" t="s">
        <v>587</v>
      </c>
      <c r="G11573" s="6" t="s">
        <v>588</v>
      </c>
      <c r="H11573" s="7">
        <v>4.6495240000000004</v>
      </c>
      <c r="I11573" s="7">
        <v>2.5361039999999999</v>
      </c>
      <c r="J11573" s="7">
        <v>0.84536800000000001</v>
      </c>
      <c r="K11573" s="7">
        <v>3.6234630000000001</v>
      </c>
      <c r="L11573" s="7">
        <v>0.699519</v>
      </c>
      <c r="M11573" s="7">
        <v>3.7994E-2</v>
      </c>
      <c r="N11573" s="7">
        <v>0</v>
      </c>
      <c r="O11573" s="7">
        <v>0</v>
      </c>
      <c r="P11573" s="7">
        <v>0</v>
      </c>
      <c r="Q11573" s="7">
        <v>0</v>
      </c>
      <c r="R11573" s="7">
        <v>0</v>
      </c>
      <c r="S11573" s="7">
        <v>0</v>
      </c>
      <c r="T11573" s="7"/>
    </row>
    <row r="11574" spans="1:20" x14ac:dyDescent="0.35">
      <c r="A11574" s="6" t="s">
        <v>185</v>
      </c>
      <c r="B11574" s="6" t="s">
        <v>216</v>
      </c>
      <c r="C11574" s="6" t="s">
        <v>769</v>
      </c>
      <c r="D11574" s="6" t="s">
        <v>750</v>
      </c>
      <c r="E11574" s="6" t="s">
        <v>578</v>
      </c>
      <c r="F11574" s="6" t="s">
        <v>589</v>
      </c>
      <c r="G11574" s="6" t="s">
        <v>590</v>
      </c>
      <c r="H11574" s="7">
        <v>0.422684</v>
      </c>
      <c r="I11574" s="7">
        <v>0.422684</v>
      </c>
      <c r="J11574" s="7">
        <v>0.84536800000000001</v>
      </c>
      <c r="K11574" s="7">
        <v>2.7780969999999998</v>
      </c>
      <c r="L11574" s="7">
        <v>0.14790600000000001</v>
      </c>
      <c r="M11574" s="7">
        <v>2.4673E-2</v>
      </c>
      <c r="N11574" s="7">
        <v>0</v>
      </c>
      <c r="O11574" s="7">
        <v>0</v>
      </c>
      <c r="P11574" s="7">
        <v>0</v>
      </c>
      <c r="Q11574" s="7">
        <v>0</v>
      </c>
      <c r="R11574" s="7">
        <v>0</v>
      </c>
      <c r="S11574" s="7">
        <v>0</v>
      </c>
      <c r="T11574" s="7"/>
    </row>
    <row r="11575" spans="1:20" x14ac:dyDescent="0.35">
      <c r="A11575" s="6" t="s">
        <v>185</v>
      </c>
      <c r="B11575" s="6" t="s">
        <v>216</v>
      </c>
      <c r="C11575" s="6" t="s">
        <v>769</v>
      </c>
      <c r="D11575" s="6" t="s">
        <v>750</v>
      </c>
      <c r="E11575" s="6" t="s">
        <v>578</v>
      </c>
      <c r="F11575" s="6" t="s">
        <v>591</v>
      </c>
      <c r="G11575" s="6" t="s">
        <v>592</v>
      </c>
      <c r="H11575" s="7">
        <v>0.84536800000000001</v>
      </c>
      <c r="I11575" s="6"/>
      <c r="J11575" s="6"/>
      <c r="K11575" s="7">
        <v>0.84536800000000001</v>
      </c>
      <c r="L11575" s="7">
        <v>7.3826000000000003E-2</v>
      </c>
      <c r="M11575" s="7">
        <v>8.2649999999999998E-3</v>
      </c>
      <c r="N11575" s="7">
        <v>0</v>
      </c>
      <c r="O11575" s="7">
        <v>0</v>
      </c>
      <c r="P11575" s="7">
        <v>0</v>
      </c>
      <c r="Q11575" s="7">
        <v>0</v>
      </c>
      <c r="R11575" s="7">
        <v>0</v>
      </c>
      <c r="S11575" s="7">
        <v>0</v>
      </c>
      <c r="T11575" s="7"/>
    </row>
    <row r="11576" spans="1:20" x14ac:dyDescent="0.35">
      <c r="A11576" s="6" t="s">
        <v>185</v>
      </c>
      <c r="B11576" s="6" t="s">
        <v>216</v>
      </c>
      <c r="C11576" s="6" t="s">
        <v>769</v>
      </c>
      <c r="D11576" s="6" t="s">
        <v>750</v>
      </c>
      <c r="E11576" s="6" t="s">
        <v>578</v>
      </c>
      <c r="F11576" s="6" t="s">
        <v>593</v>
      </c>
      <c r="G11576" s="6" t="s">
        <v>594</v>
      </c>
      <c r="H11576" s="6"/>
      <c r="I11576" s="6"/>
      <c r="J11576" s="6"/>
      <c r="K11576" s="7">
        <v>1.268052</v>
      </c>
      <c r="L11576" s="7">
        <v>0</v>
      </c>
      <c r="M11576" s="7">
        <v>0</v>
      </c>
      <c r="N11576" s="7">
        <v>0</v>
      </c>
      <c r="O11576" s="7">
        <v>0</v>
      </c>
      <c r="P11576" s="7">
        <v>0</v>
      </c>
      <c r="Q11576" s="7">
        <v>0</v>
      </c>
      <c r="R11576" s="7">
        <v>0</v>
      </c>
      <c r="S11576" s="7">
        <v>0</v>
      </c>
      <c r="T11576" s="7"/>
    </row>
    <row r="11577" spans="1:20" x14ac:dyDescent="0.35">
      <c r="A11577" s="6" t="s">
        <v>185</v>
      </c>
      <c r="B11577" s="6" t="s">
        <v>216</v>
      </c>
      <c r="C11577" s="6" t="s">
        <v>769</v>
      </c>
      <c r="D11577" s="6" t="s">
        <v>750</v>
      </c>
      <c r="E11577" s="6" t="s">
        <v>578</v>
      </c>
      <c r="F11577" s="6" t="s">
        <v>603</v>
      </c>
      <c r="G11577" s="6" t="s">
        <v>604</v>
      </c>
      <c r="H11577" s="6"/>
      <c r="I11577" s="6"/>
      <c r="J11577" s="6"/>
      <c r="K11577" s="7">
        <v>0</v>
      </c>
      <c r="L11577" s="7">
        <v>0</v>
      </c>
      <c r="M11577" s="7">
        <v>0</v>
      </c>
      <c r="N11577" s="7">
        <v>0</v>
      </c>
      <c r="O11577" s="7">
        <v>0</v>
      </c>
      <c r="P11577" s="7">
        <v>0</v>
      </c>
      <c r="Q11577" s="7">
        <v>0.97997199999999995</v>
      </c>
      <c r="R11577" s="7">
        <v>0.44856400000000002</v>
      </c>
      <c r="S11577" s="7">
        <v>0.72280199999999994</v>
      </c>
      <c r="T11577" s="7"/>
    </row>
    <row r="11578" spans="1:20" x14ac:dyDescent="0.35">
      <c r="A11578" s="6" t="s">
        <v>185</v>
      </c>
      <c r="B11578" s="6" t="s">
        <v>216</v>
      </c>
      <c r="C11578" s="6" t="s">
        <v>769</v>
      </c>
      <c r="D11578" s="6" t="s">
        <v>750</v>
      </c>
      <c r="E11578" s="6" t="s">
        <v>578</v>
      </c>
      <c r="F11578" s="6" t="s">
        <v>605</v>
      </c>
      <c r="G11578" s="6" t="s">
        <v>606</v>
      </c>
      <c r="H11578" s="6"/>
      <c r="I11578" s="6"/>
      <c r="J11578" s="6"/>
      <c r="K11578" s="7">
        <v>0</v>
      </c>
      <c r="L11578" s="7">
        <v>0</v>
      </c>
      <c r="M11578" s="7">
        <v>0</v>
      </c>
      <c r="N11578" s="7">
        <v>0</v>
      </c>
      <c r="O11578" s="7">
        <v>0</v>
      </c>
      <c r="P11578" s="7">
        <v>0</v>
      </c>
      <c r="Q11578" s="7">
        <v>0.42996400000000001</v>
      </c>
      <c r="R11578" s="7">
        <v>0.19934399999999999</v>
      </c>
      <c r="S11578" s="7">
        <v>0.31934699999999999</v>
      </c>
      <c r="T11578" s="7"/>
    </row>
    <row r="11579" spans="1:20" x14ac:dyDescent="0.35">
      <c r="A11579" s="6" t="s">
        <v>185</v>
      </c>
      <c r="B11579" s="6" t="s">
        <v>216</v>
      </c>
      <c r="C11579" s="6" t="s">
        <v>769</v>
      </c>
      <c r="D11579" s="6" t="s">
        <v>750</v>
      </c>
      <c r="E11579" s="6" t="s">
        <v>578</v>
      </c>
      <c r="F11579" s="6" t="s">
        <v>607</v>
      </c>
      <c r="G11579" s="6" t="s">
        <v>608</v>
      </c>
      <c r="H11579" s="6"/>
      <c r="I11579" s="6"/>
      <c r="J11579" s="6"/>
      <c r="K11579" s="7">
        <v>0</v>
      </c>
      <c r="L11579" s="7">
        <v>0</v>
      </c>
      <c r="M11579" s="7">
        <v>0</v>
      </c>
      <c r="N11579" s="7">
        <v>0</v>
      </c>
      <c r="O11579" s="7">
        <v>0</v>
      </c>
      <c r="P11579" s="7">
        <v>0</v>
      </c>
      <c r="Q11579" s="7">
        <v>1.009984</v>
      </c>
      <c r="R11579" s="7">
        <v>0.46103699999999997</v>
      </c>
      <c r="S11579" s="7">
        <v>0.73962000000000006</v>
      </c>
      <c r="T11579" s="7"/>
    </row>
    <row r="11580" spans="1:20" x14ac:dyDescent="0.35">
      <c r="A11580" s="6" t="s">
        <v>185</v>
      </c>
      <c r="B11580" s="6" t="s">
        <v>216</v>
      </c>
      <c r="C11580" s="6" t="s">
        <v>769</v>
      </c>
      <c r="D11580" s="6" t="s">
        <v>750</v>
      </c>
      <c r="E11580" s="6" t="s">
        <v>578</v>
      </c>
      <c r="F11580" s="6" t="s">
        <v>609</v>
      </c>
      <c r="G11580" s="6" t="s">
        <v>610</v>
      </c>
      <c r="H11580" s="6"/>
      <c r="I11580" s="6"/>
      <c r="J11580" s="6"/>
      <c r="K11580" s="7">
        <v>0</v>
      </c>
      <c r="L11580" s="7">
        <v>0</v>
      </c>
      <c r="M11580" s="7">
        <v>0</v>
      </c>
      <c r="N11580" s="7">
        <v>0</v>
      </c>
      <c r="O11580" s="7">
        <v>0</v>
      </c>
      <c r="P11580" s="7">
        <v>0</v>
      </c>
      <c r="Q11580" s="7">
        <v>1.1399840000000001</v>
      </c>
      <c r="R11580" s="7">
        <v>0.52335399999999999</v>
      </c>
      <c r="S11580" s="7">
        <v>0.83206199999999997</v>
      </c>
      <c r="T11580" s="7"/>
    </row>
    <row r="11581" spans="1:20" x14ac:dyDescent="0.35">
      <c r="A11581" s="6" t="s">
        <v>185</v>
      </c>
      <c r="B11581" s="6" t="s">
        <v>216</v>
      </c>
      <c r="C11581" s="6" t="s">
        <v>769</v>
      </c>
      <c r="D11581" s="6" t="s">
        <v>750</v>
      </c>
      <c r="E11581" s="6" t="s">
        <v>578</v>
      </c>
      <c r="F11581" s="6" t="s">
        <v>611</v>
      </c>
      <c r="G11581" s="6" t="s">
        <v>612</v>
      </c>
      <c r="H11581" s="6"/>
      <c r="I11581" s="6"/>
      <c r="J11581" s="6"/>
      <c r="K11581" s="7">
        <v>0</v>
      </c>
      <c r="L11581" s="7">
        <v>0</v>
      </c>
      <c r="M11581" s="7">
        <v>0</v>
      </c>
      <c r="N11581" s="7">
        <v>0</v>
      </c>
      <c r="O11581" s="7">
        <v>0</v>
      </c>
      <c r="P11581" s="7">
        <v>0</v>
      </c>
      <c r="Q11581" s="7">
        <v>0.33998400000000001</v>
      </c>
      <c r="R11581" s="7">
        <v>0.149504</v>
      </c>
      <c r="S11581" s="7">
        <v>0.25212800000000002</v>
      </c>
      <c r="T11581" s="7"/>
    </row>
    <row r="11582" spans="1:20" x14ac:dyDescent="0.35">
      <c r="A11582" s="6" t="s">
        <v>185</v>
      </c>
      <c r="B11582" s="6" t="s">
        <v>216</v>
      </c>
      <c r="C11582" s="6" t="s">
        <v>769</v>
      </c>
      <c r="D11582" s="6" t="s">
        <v>750</v>
      </c>
      <c r="E11582" s="6" t="s">
        <v>578</v>
      </c>
      <c r="F11582" s="6" t="s">
        <v>613</v>
      </c>
      <c r="G11582" s="6" t="s">
        <v>614</v>
      </c>
      <c r="H11582" s="6"/>
      <c r="I11582" s="6"/>
      <c r="J11582" s="6"/>
      <c r="K11582" s="7">
        <v>0</v>
      </c>
      <c r="L11582" s="7">
        <v>0</v>
      </c>
      <c r="M11582" s="7">
        <v>0</v>
      </c>
      <c r="N11582" s="7">
        <v>0</v>
      </c>
      <c r="O11582" s="7">
        <v>0</v>
      </c>
      <c r="P11582" s="7">
        <v>0</v>
      </c>
      <c r="Q11582" s="7">
        <v>0.51996799999999999</v>
      </c>
      <c r="R11582" s="7">
        <v>0.23672799999999999</v>
      </c>
      <c r="S11582" s="7">
        <v>0.37818499999999999</v>
      </c>
      <c r="T11582" s="7"/>
    </row>
    <row r="11583" spans="1:20" x14ac:dyDescent="0.35">
      <c r="A11583" s="6" t="s">
        <v>185</v>
      </c>
      <c r="B11583" s="6" t="s">
        <v>216</v>
      </c>
      <c r="C11583" s="6" t="s">
        <v>769</v>
      </c>
      <c r="D11583" s="6" t="s">
        <v>750</v>
      </c>
      <c r="E11583" s="6" t="s">
        <v>578</v>
      </c>
      <c r="F11583" s="6" t="s">
        <v>615</v>
      </c>
      <c r="G11583" s="6" t="s">
        <v>616</v>
      </c>
      <c r="H11583" s="6"/>
      <c r="I11583" s="6"/>
      <c r="J11583" s="6"/>
      <c r="K11583" s="7">
        <v>0</v>
      </c>
      <c r="L11583" s="7">
        <v>0</v>
      </c>
      <c r="M11583" s="7">
        <v>0</v>
      </c>
      <c r="N11583" s="7">
        <v>0</v>
      </c>
      <c r="O11583" s="7">
        <v>0</v>
      </c>
      <c r="P11583" s="7">
        <v>0</v>
      </c>
      <c r="Q11583" s="7">
        <v>0.39996799999999999</v>
      </c>
      <c r="R11583" s="7">
        <v>0.18687799999999999</v>
      </c>
      <c r="S11583" s="7">
        <v>0.29414099999999999</v>
      </c>
      <c r="T11583" s="7"/>
    </row>
    <row r="11584" spans="1:20" x14ac:dyDescent="0.35">
      <c r="A11584" s="6" t="s">
        <v>185</v>
      </c>
      <c r="B11584" s="6" t="s">
        <v>216</v>
      </c>
      <c r="C11584" s="6" t="s">
        <v>769</v>
      </c>
      <c r="D11584" s="6" t="s">
        <v>750</v>
      </c>
      <c r="E11584" s="6" t="s">
        <v>619</v>
      </c>
      <c r="F11584" s="6" t="s">
        <v>620</v>
      </c>
      <c r="G11584" s="6" t="s">
        <v>621</v>
      </c>
      <c r="H11584" s="6"/>
      <c r="I11584" s="6"/>
      <c r="J11584" s="7">
        <v>1.3948579999999999</v>
      </c>
      <c r="K11584" s="7">
        <v>0.27987299999999998</v>
      </c>
      <c r="L11584" s="7">
        <v>0.19112799999999999</v>
      </c>
      <c r="M11584" s="7">
        <v>0.22103800000000001</v>
      </c>
      <c r="N11584" s="7">
        <v>0.31928200000000001</v>
      </c>
      <c r="O11584" s="7">
        <v>0.188861</v>
      </c>
      <c r="P11584" s="7">
        <v>0.13004599999999999</v>
      </c>
      <c r="Q11584" s="7">
        <v>0.121272</v>
      </c>
      <c r="R11584" s="7">
        <v>0.17887600000000001</v>
      </c>
      <c r="S11584" s="7">
        <v>0.42881799999999998</v>
      </c>
      <c r="T11584" s="7"/>
    </row>
    <row r="11585" spans="1:20" x14ac:dyDescent="0.35">
      <c r="A11585" s="6" t="s">
        <v>185</v>
      </c>
      <c r="B11585" s="6" t="s">
        <v>216</v>
      </c>
      <c r="C11585" s="6" t="s">
        <v>769</v>
      </c>
      <c r="D11585" s="6" t="s">
        <v>750</v>
      </c>
      <c r="E11585" s="6" t="s">
        <v>619</v>
      </c>
      <c r="F11585" s="6" t="s">
        <v>622</v>
      </c>
      <c r="G11585" s="6" t="s">
        <v>623</v>
      </c>
      <c r="H11585" s="6"/>
      <c r="I11585" s="6"/>
      <c r="J11585" s="7">
        <v>7.6717190000000004</v>
      </c>
      <c r="K11585" s="7">
        <v>3.3551799999999998</v>
      </c>
      <c r="L11585" s="7">
        <v>1.351429</v>
      </c>
      <c r="M11585" s="7">
        <v>0.35803499999999999</v>
      </c>
      <c r="N11585" s="7">
        <v>1.1645669999999999</v>
      </c>
      <c r="O11585" s="7">
        <v>0.67550699999999997</v>
      </c>
      <c r="P11585" s="7">
        <v>0.51022100000000004</v>
      </c>
      <c r="Q11585" s="7">
        <v>0.50180000000000002</v>
      </c>
      <c r="R11585" s="7">
        <v>0.86817500000000003</v>
      </c>
      <c r="S11585" s="7">
        <v>1.9507559999999999</v>
      </c>
      <c r="T11585" s="7"/>
    </row>
    <row r="11586" spans="1:20" x14ac:dyDescent="0.35">
      <c r="A11586" s="6" t="s">
        <v>185</v>
      </c>
      <c r="B11586" s="6" t="s">
        <v>216</v>
      </c>
      <c r="C11586" s="6" t="s">
        <v>769</v>
      </c>
      <c r="D11586" s="6" t="s">
        <v>750</v>
      </c>
      <c r="E11586" s="6" t="s">
        <v>619</v>
      </c>
      <c r="F11586" s="6" t="s">
        <v>624</v>
      </c>
      <c r="G11586" s="6" t="s">
        <v>625</v>
      </c>
      <c r="H11586" s="6"/>
      <c r="I11586" s="6"/>
      <c r="J11586" s="7">
        <v>0.69742899999999997</v>
      </c>
      <c r="K11586" s="7">
        <v>0</v>
      </c>
      <c r="L11586" s="7">
        <v>0</v>
      </c>
      <c r="M11586" s="7">
        <v>0</v>
      </c>
      <c r="N11586" s="7">
        <v>1.0254920000000001</v>
      </c>
      <c r="O11586" s="7">
        <v>0.58847499999999997</v>
      </c>
      <c r="P11586" s="7">
        <v>0.44024099999999999</v>
      </c>
      <c r="Q11586" s="7">
        <v>0.31569999999999998</v>
      </c>
      <c r="R11586" s="7">
        <v>0.43771199999999999</v>
      </c>
      <c r="S11586" s="7">
        <v>1.296392</v>
      </c>
      <c r="T11586" s="7"/>
    </row>
    <row r="11587" spans="1:20" x14ac:dyDescent="0.35">
      <c r="A11587" s="6" t="s">
        <v>185</v>
      </c>
      <c r="B11587" s="6" t="s">
        <v>216</v>
      </c>
      <c r="C11587" s="6" t="s">
        <v>769</v>
      </c>
      <c r="D11587" s="6" t="s">
        <v>750</v>
      </c>
      <c r="E11587" s="6" t="s">
        <v>619</v>
      </c>
      <c r="F11587" s="6" t="s">
        <v>626</v>
      </c>
      <c r="G11587" s="6" t="s">
        <v>627</v>
      </c>
      <c r="H11587" s="7">
        <v>39.943638</v>
      </c>
      <c r="I11587" s="7">
        <v>3.8041559999999999</v>
      </c>
      <c r="J11587" s="7">
        <v>55.160262000000003</v>
      </c>
      <c r="K11587" s="7">
        <v>22.13419</v>
      </c>
      <c r="L11587" s="7">
        <v>28.305807999999999</v>
      </c>
      <c r="M11587" s="7">
        <v>47.849781</v>
      </c>
      <c r="N11587" s="7">
        <v>49.663746000000003</v>
      </c>
      <c r="O11587" s="7">
        <v>30.727712</v>
      </c>
      <c r="P11587" s="7">
        <v>39.839196000000001</v>
      </c>
      <c r="Q11587" s="7">
        <v>18.936698</v>
      </c>
      <c r="R11587" s="7">
        <v>40.241647999999998</v>
      </c>
      <c r="S11587" s="7">
        <v>93.528975000000003</v>
      </c>
      <c r="T11587" s="7"/>
    </row>
    <row r="11588" spans="1:20" x14ac:dyDescent="0.35">
      <c r="A11588" s="6" t="s">
        <v>185</v>
      </c>
      <c r="B11588" s="6" t="s">
        <v>216</v>
      </c>
      <c r="C11588" s="6" t="s">
        <v>769</v>
      </c>
      <c r="D11588" s="6" t="s">
        <v>750</v>
      </c>
      <c r="E11588" s="6" t="s">
        <v>619</v>
      </c>
      <c r="F11588" s="6" t="s">
        <v>628</v>
      </c>
      <c r="G11588" s="6" t="s">
        <v>629</v>
      </c>
      <c r="H11588" s="6"/>
      <c r="I11588" s="6"/>
      <c r="J11588" s="6"/>
      <c r="K11588" s="7">
        <v>0</v>
      </c>
      <c r="L11588" s="7">
        <v>0</v>
      </c>
      <c r="M11588" s="7">
        <v>0</v>
      </c>
      <c r="N11588" s="7">
        <v>3.6882459999999999</v>
      </c>
      <c r="O11588" s="7">
        <v>2.2996940000000001</v>
      </c>
      <c r="P11588" s="7">
        <v>2.681235</v>
      </c>
      <c r="Q11588" s="7">
        <v>2.2676820000000002</v>
      </c>
      <c r="R11588" s="7">
        <v>4.7346320000000004</v>
      </c>
      <c r="S11588" s="7">
        <v>9.6633800000000001</v>
      </c>
      <c r="T11588" s="7"/>
    </row>
    <row r="11589" spans="1:20" x14ac:dyDescent="0.35">
      <c r="A11589" s="6" t="s">
        <v>185</v>
      </c>
      <c r="B11589" s="6" t="s">
        <v>216</v>
      </c>
      <c r="C11589" s="6" t="s">
        <v>769</v>
      </c>
      <c r="D11589" s="6" t="s">
        <v>750</v>
      </c>
      <c r="E11589" s="6" t="s">
        <v>619</v>
      </c>
      <c r="F11589" s="6" t="s">
        <v>630</v>
      </c>
      <c r="G11589" s="6" t="s">
        <v>631</v>
      </c>
      <c r="H11589" s="7">
        <v>11.412468000000001</v>
      </c>
      <c r="I11589" s="7">
        <v>3.8041559999999999</v>
      </c>
      <c r="J11589" s="7">
        <v>24.727014</v>
      </c>
      <c r="K11589" s="7">
        <v>9.9140280000000001</v>
      </c>
      <c r="L11589" s="7">
        <v>9.6240500000000004</v>
      </c>
      <c r="M11589" s="7">
        <v>41.096488999999998</v>
      </c>
      <c r="N11589" s="7">
        <v>26.384232000000001</v>
      </c>
      <c r="O11589" s="7">
        <v>15.53345</v>
      </c>
      <c r="P11589" s="7">
        <v>18.974060000000001</v>
      </c>
      <c r="Q11589" s="7">
        <v>10.832599999999999</v>
      </c>
      <c r="R11589" s="7">
        <v>23.190370000000001</v>
      </c>
      <c r="S11589" s="7">
        <v>56.674041000000003</v>
      </c>
      <c r="T11589" s="7"/>
    </row>
    <row r="11590" spans="1:20" x14ac:dyDescent="0.35">
      <c r="A11590" s="6" t="s">
        <v>185</v>
      </c>
      <c r="B11590" s="6" t="s">
        <v>216</v>
      </c>
      <c r="C11590" s="6" t="s">
        <v>769</v>
      </c>
      <c r="D11590" s="6" t="s">
        <v>750</v>
      </c>
      <c r="E11590" s="6" t="s">
        <v>619</v>
      </c>
      <c r="F11590" s="6" t="s">
        <v>632</v>
      </c>
      <c r="G11590" s="6" t="s">
        <v>633</v>
      </c>
      <c r="H11590" s="7">
        <v>28.531169999999999</v>
      </c>
      <c r="I11590" s="6"/>
      <c r="J11590" s="7">
        <v>36.139482000000001</v>
      </c>
      <c r="K11590" s="7">
        <v>12.983892000000001</v>
      </c>
      <c r="L11590" s="7">
        <v>19.272196000000001</v>
      </c>
      <c r="M11590" s="7">
        <v>27.980554999999999</v>
      </c>
      <c r="N11590" s="7">
        <v>17.669744000000001</v>
      </c>
      <c r="O11590" s="7">
        <v>10.725116</v>
      </c>
      <c r="P11590" s="7">
        <v>13.346377</v>
      </c>
      <c r="Q11590" s="7">
        <v>8.0038119999999999</v>
      </c>
      <c r="R11590" s="7">
        <v>21.405284000000002</v>
      </c>
      <c r="S11590" s="7">
        <v>40.057654999999997</v>
      </c>
      <c r="T11590" s="7"/>
    </row>
    <row r="11591" spans="1:20" x14ac:dyDescent="0.35">
      <c r="A11591" s="6" t="s">
        <v>185</v>
      </c>
      <c r="B11591" s="6" t="s">
        <v>216</v>
      </c>
      <c r="C11591" s="6" t="s">
        <v>769</v>
      </c>
      <c r="D11591" s="6" t="s">
        <v>750</v>
      </c>
      <c r="E11591" s="6" t="s">
        <v>619</v>
      </c>
      <c r="F11591" s="6" t="s">
        <v>634</v>
      </c>
      <c r="G11591" s="6" t="s">
        <v>635</v>
      </c>
      <c r="H11591" s="6"/>
      <c r="I11591" s="6"/>
      <c r="J11591" s="6"/>
      <c r="K11591" s="7">
        <v>0</v>
      </c>
      <c r="L11591" s="7">
        <v>0.141345</v>
      </c>
      <c r="M11591" s="7">
        <v>0.31400699999999998</v>
      </c>
      <c r="N11591" s="7">
        <v>0</v>
      </c>
      <c r="O11591" s="7">
        <v>0</v>
      </c>
      <c r="P11591" s="7">
        <v>0</v>
      </c>
      <c r="Q11591" s="7">
        <v>0</v>
      </c>
      <c r="R11591" s="7">
        <v>0</v>
      </c>
      <c r="S11591" s="7">
        <v>0</v>
      </c>
      <c r="T11591" s="7"/>
    </row>
    <row r="11592" spans="1:20" x14ac:dyDescent="0.35">
      <c r="A11592" s="6" t="s">
        <v>185</v>
      </c>
      <c r="B11592" s="6" t="s">
        <v>216</v>
      </c>
      <c r="C11592" s="6" t="s">
        <v>769</v>
      </c>
      <c r="D11592" s="6" t="s">
        <v>750</v>
      </c>
      <c r="E11592" s="6" t="s">
        <v>619</v>
      </c>
      <c r="F11592" s="6" t="s">
        <v>636</v>
      </c>
      <c r="G11592" s="6" t="s">
        <v>637</v>
      </c>
      <c r="H11592" s="6"/>
      <c r="I11592" s="6"/>
      <c r="J11592" s="6"/>
      <c r="K11592" s="7">
        <v>0</v>
      </c>
      <c r="L11592" s="7">
        <v>0.145348</v>
      </c>
      <c r="M11592" s="7">
        <v>0.373469</v>
      </c>
      <c r="N11592" s="7">
        <v>0</v>
      </c>
      <c r="O11592" s="7">
        <v>0</v>
      </c>
      <c r="P11592" s="7">
        <v>0</v>
      </c>
      <c r="Q11592" s="7">
        <v>0</v>
      </c>
      <c r="R11592" s="7">
        <v>0</v>
      </c>
      <c r="S11592" s="7">
        <v>0</v>
      </c>
      <c r="T11592" s="7"/>
    </row>
    <row r="11593" spans="1:20" x14ac:dyDescent="0.35">
      <c r="A11593" s="6" t="s">
        <v>185</v>
      </c>
      <c r="B11593" s="6" t="s">
        <v>216</v>
      </c>
      <c r="C11593" s="6" t="s">
        <v>769</v>
      </c>
      <c r="D11593" s="6" t="s">
        <v>750</v>
      </c>
      <c r="E11593" s="6" t="s">
        <v>619</v>
      </c>
      <c r="F11593" s="6" t="s">
        <v>638</v>
      </c>
      <c r="G11593" s="6" t="s">
        <v>639</v>
      </c>
      <c r="H11593" s="7">
        <v>2.1134200000000001</v>
      </c>
      <c r="I11593" s="6"/>
      <c r="J11593" s="6"/>
      <c r="K11593" s="7">
        <v>0</v>
      </c>
      <c r="L11593" s="7">
        <v>0.70187999999999995</v>
      </c>
      <c r="M11593" s="7">
        <v>0.33830500000000002</v>
      </c>
      <c r="N11593" s="7">
        <v>0.361676</v>
      </c>
      <c r="O11593" s="7">
        <v>0.19823399999999999</v>
      </c>
      <c r="P11593" s="7">
        <v>0.23349800000000001</v>
      </c>
      <c r="Q11593" s="7">
        <v>8.8719999999999993E-2</v>
      </c>
      <c r="R11593" s="7">
        <v>0.14207</v>
      </c>
      <c r="S11593" s="7">
        <v>0.278673</v>
      </c>
      <c r="T11593" s="7"/>
    </row>
    <row r="11594" spans="1:20" x14ac:dyDescent="0.35">
      <c r="A11594" s="6" t="s">
        <v>185</v>
      </c>
      <c r="B11594" s="6" t="s">
        <v>216</v>
      </c>
      <c r="C11594" s="6" t="s">
        <v>769</v>
      </c>
      <c r="D11594" s="6" t="s">
        <v>750</v>
      </c>
      <c r="E11594" s="6" t="s">
        <v>619</v>
      </c>
      <c r="F11594" s="6" t="s">
        <v>640</v>
      </c>
      <c r="G11594" s="6" t="s">
        <v>641</v>
      </c>
      <c r="H11594" s="6"/>
      <c r="I11594" s="6"/>
      <c r="J11594" s="7">
        <v>0.52835500000000002</v>
      </c>
      <c r="K11594" s="7">
        <v>0.21202199999999999</v>
      </c>
      <c r="L11594" s="7">
        <v>0.17610500000000001</v>
      </c>
      <c r="M11594" s="7">
        <v>5.2506999999999998E-2</v>
      </c>
      <c r="N11594" s="7">
        <v>0.117632</v>
      </c>
      <c r="O11594" s="7">
        <v>9.9559999999999996E-3</v>
      </c>
      <c r="P11594" s="7">
        <v>4.0001000000000002E-2</v>
      </c>
      <c r="Q11594" s="7">
        <v>2.2172000000000001E-2</v>
      </c>
      <c r="R11594" s="7">
        <v>3.3270000000000001E-2</v>
      </c>
      <c r="S11594" s="7">
        <v>6.3449000000000005E-2</v>
      </c>
      <c r="T11594" s="7"/>
    </row>
    <row r="11595" spans="1:20" x14ac:dyDescent="0.35">
      <c r="A11595" s="6" t="s">
        <v>185</v>
      </c>
      <c r="B11595" s="6" t="s">
        <v>216</v>
      </c>
      <c r="C11595" s="6" t="s">
        <v>769</v>
      </c>
      <c r="D11595" s="6" t="s">
        <v>750</v>
      </c>
      <c r="E11595" s="6" t="s">
        <v>619</v>
      </c>
      <c r="F11595" s="6" t="s">
        <v>642</v>
      </c>
      <c r="G11595" s="6" t="s">
        <v>643</v>
      </c>
      <c r="H11595" s="6"/>
      <c r="I11595" s="6"/>
      <c r="J11595" s="7">
        <v>2.0922869999999998</v>
      </c>
      <c r="K11595" s="7">
        <v>0.55974800000000002</v>
      </c>
      <c r="L11595" s="7">
        <v>0.38172800000000001</v>
      </c>
      <c r="M11595" s="7">
        <v>0.92472600000000005</v>
      </c>
      <c r="N11595" s="7">
        <v>1.765476</v>
      </c>
      <c r="O11595" s="7">
        <v>1.048219</v>
      </c>
      <c r="P11595" s="7">
        <v>0.83039099999999999</v>
      </c>
      <c r="Q11595" s="7">
        <v>0.75434000000000001</v>
      </c>
      <c r="R11595" s="7">
        <v>1.042926</v>
      </c>
      <c r="S11595" s="7">
        <v>2.9306329999999998</v>
      </c>
      <c r="T11595" s="7"/>
    </row>
    <row r="11596" spans="1:20" x14ac:dyDescent="0.35">
      <c r="A11596" s="6" t="s">
        <v>185</v>
      </c>
      <c r="B11596" s="6" t="s">
        <v>216</v>
      </c>
      <c r="C11596" s="6" t="s">
        <v>769</v>
      </c>
      <c r="D11596" s="6" t="s">
        <v>750</v>
      </c>
      <c r="E11596" s="6" t="s">
        <v>192</v>
      </c>
      <c r="F11596" s="6" t="s">
        <v>644</v>
      </c>
      <c r="G11596" s="6" t="s">
        <v>645</v>
      </c>
      <c r="H11596" s="6"/>
      <c r="I11596" s="6"/>
      <c r="J11596" s="7">
        <v>4.7551959999999998</v>
      </c>
      <c r="K11596" s="7">
        <v>1.9093290000000001</v>
      </c>
      <c r="L11596" s="7">
        <v>2.1078039999999998</v>
      </c>
      <c r="M11596" s="7">
        <v>0.61799300000000001</v>
      </c>
      <c r="N11596" s="7">
        <v>0.96490399999999998</v>
      </c>
      <c r="O11596" s="7">
        <v>0.38635599999999998</v>
      </c>
      <c r="P11596" s="7">
        <v>0.41302899999999998</v>
      </c>
      <c r="Q11596" s="7">
        <v>0.106944</v>
      </c>
      <c r="R11596" s="7">
        <v>0.18253</v>
      </c>
      <c r="S11596" s="7">
        <v>0.25436500000000001</v>
      </c>
      <c r="T11596" s="7"/>
    </row>
    <row r="11597" spans="1:20" x14ac:dyDescent="0.35">
      <c r="A11597" s="6" t="s">
        <v>185</v>
      </c>
      <c r="B11597" s="6" t="s">
        <v>216</v>
      </c>
      <c r="C11597" s="6" t="s">
        <v>769</v>
      </c>
      <c r="D11597" s="6" t="s">
        <v>750</v>
      </c>
      <c r="E11597" s="6" t="s">
        <v>192</v>
      </c>
      <c r="F11597" s="6" t="s">
        <v>646</v>
      </c>
      <c r="G11597" s="6" t="s">
        <v>647</v>
      </c>
      <c r="H11597" s="7">
        <v>2.1134200000000001</v>
      </c>
      <c r="I11597" s="7">
        <v>4.2268400000000002</v>
      </c>
      <c r="J11597" s="7">
        <v>16.907360000000001</v>
      </c>
      <c r="K11597" s="7">
        <v>10.583360000000001</v>
      </c>
      <c r="L11597" s="7">
        <v>6.1367320000000003</v>
      </c>
      <c r="M11597" s="7">
        <v>40.588101999999999</v>
      </c>
      <c r="N11597" s="7">
        <v>29.488921999999999</v>
      </c>
      <c r="O11597" s="7">
        <v>21.916916000000001</v>
      </c>
      <c r="P11597" s="7">
        <v>20.632345000000001</v>
      </c>
      <c r="Q11597" s="7">
        <v>4.5464079999999996</v>
      </c>
      <c r="R11597" s="7">
        <v>9.9880960000000005</v>
      </c>
      <c r="S11597" s="7">
        <v>20.119375000000002</v>
      </c>
      <c r="T11597" s="7"/>
    </row>
    <row r="11598" spans="1:20" x14ac:dyDescent="0.35">
      <c r="A11598" s="6" t="s">
        <v>185</v>
      </c>
      <c r="B11598" s="6" t="s">
        <v>216</v>
      </c>
      <c r="C11598" s="6" t="s">
        <v>769</v>
      </c>
      <c r="D11598" s="6" t="s">
        <v>750</v>
      </c>
      <c r="E11598" s="6" t="s">
        <v>192</v>
      </c>
      <c r="F11598" s="6" t="s">
        <v>648</v>
      </c>
      <c r="G11598" s="6" t="s">
        <v>649</v>
      </c>
      <c r="H11598" s="6"/>
      <c r="I11598" s="6"/>
      <c r="J11598" s="7">
        <v>13.94858</v>
      </c>
      <c r="K11598" s="7">
        <v>4.2005489999999996</v>
      </c>
      <c r="L11598" s="7">
        <v>2.3752019999999998</v>
      </c>
      <c r="M11598" s="7">
        <v>0.26133000000000001</v>
      </c>
      <c r="N11598" s="7">
        <v>0.75115600000000005</v>
      </c>
      <c r="O11598" s="7">
        <v>0.45891799999999999</v>
      </c>
      <c r="P11598" s="7">
        <v>0.42194599999999999</v>
      </c>
      <c r="Q11598" s="7">
        <v>0.14452200000000001</v>
      </c>
      <c r="R11598" s="7">
        <v>0.25131999999999999</v>
      </c>
      <c r="S11598" s="7">
        <v>0.55849400000000005</v>
      </c>
      <c r="T11598" s="7"/>
    </row>
    <row r="11599" spans="1:20" x14ac:dyDescent="0.35">
      <c r="A11599" s="6" t="s">
        <v>185</v>
      </c>
      <c r="B11599" s="6" t="s">
        <v>216</v>
      </c>
      <c r="C11599" s="6" t="s">
        <v>769</v>
      </c>
      <c r="D11599" s="6" t="s">
        <v>750</v>
      </c>
      <c r="E11599" s="6" t="s">
        <v>192</v>
      </c>
      <c r="F11599" s="6" t="s">
        <v>650</v>
      </c>
      <c r="G11599" s="6" t="s">
        <v>651</v>
      </c>
      <c r="H11599" s="6"/>
      <c r="I11599" s="6"/>
      <c r="J11599" s="7">
        <v>11.412468000000001</v>
      </c>
      <c r="K11599" s="7">
        <v>4.5824069999999999</v>
      </c>
      <c r="L11599" s="7">
        <v>3.9558399999999998</v>
      </c>
      <c r="M11599" s="7">
        <v>50.867448000000003</v>
      </c>
      <c r="N11599" s="7">
        <v>14.739176</v>
      </c>
      <c r="O11599" s="7">
        <v>6.5364060000000004</v>
      </c>
      <c r="P11599" s="7">
        <v>10.88555</v>
      </c>
      <c r="Q11599" s="7">
        <v>4.7282799999999998</v>
      </c>
      <c r="R11599" s="7">
        <v>4.2744720000000003</v>
      </c>
      <c r="S11599" s="7">
        <v>7.2399800000000001</v>
      </c>
      <c r="T11599" s="7"/>
    </row>
    <row r="11600" spans="1:20" x14ac:dyDescent="0.35">
      <c r="A11600" s="6" t="s">
        <v>185</v>
      </c>
      <c r="B11600" s="6" t="s">
        <v>216</v>
      </c>
      <c r="C11600" s="6" t="s">
        <v>769</v>
      </c>
      <c r="D11600" s="6" t="s">
        <v>750</v>
      </c>
      <c r="E11600" s="6" t="s">
        <v>192</v>
      </c>
      <c r="F11600" s="6" t="s">
        <v>193</v>
      </c>
      <c r="G11600" s="6" t="s">
        <v>194</v>
      </c>
      <c r="H11600" s="7">
        <v>2.7897159999999999</v>
      </c>
      <c r="I11600" s="7">
        <v>4.1845739999999996</v>
      </c>
      <c r="J11600" s="7">
        <v>6.2768610000000002</v>
      </c>
      <c r="K11600" s="7">
        <v>5.4474749999999998</v>
      </c>
      <c r="L11600" s="7">
        <v>5.3419800000000004</v>
      </c>
      <c r="M11600" s="7">
        <v>1.8157719999999999</v>
      </c>
      <c r="N11600" s="7">
        <v>3.4462269999999999</v>
      </c>
      <c r="O11600" s="7">
        <v>4.2717580000000002</v>
      </c>
      <c r="P11600" s="7">
        <v>5.2585540000000002</v>
      </c>
      <c r="Q11600" s="7">
        <v>2.8455279999999998</v>
      </c>
      <c r="R11600" s="7">
        <v>1.192118</v>
      </c>
      <c r="S11600" s="7">
        <v>0.79504799999999998</v>
      </c>
      <c r="T11600" s="7"/>
    </row>
    <row r="11601" spans="1:20" x14ac:dyDescent="0.35">
      <c r="A11601" s="6" t="s">
        <v>185</v>
      </c>
      <c r="B11601" s="6" t="s">
        <v>216</v>
      </c>
      <c r="C11601" s="6" t="s">
        <v>769</v>
      </c>
      <c r="D11601" s="6" t="s">
        <v>750</v>
      </c>
      <c r="E11601" s="6" t="s">
        <v>192</v>
      </c>
      <c r="F11601" s="6" t="s">
        <v>654</v>
      </c>
      <c r="G11601" s="6" t="s">
        <v>655</v>
      </c>
      <c r="H11601" s="6"/>
      <c r="I11601" s="7">
        <v>2.1134200000000001</v>
      </c>
      <c r="J11601" s="7">
        <v>8.4536800000000003</v>
      </c>
      <c r="K11601" s="7">
        <v>1.6973240000000001</v>
      </c>
      <c r="L11601" s="7">
        <v>4.1688159999999996</v>
      </c>
      <c r="M11601" s="7">
        <v>4.017379</v>
      </c>
      <c r="N11601" s="7">
        <v>10.709747999999999</v>
      </c>
      <c r="O11601" s="7">
        <v>6.890574</v>
      </c>
      <c r="P11601" s="7">
        <v>6.3973440000000004</v>
      </c>
      <c r="Q11601" s="7">
        <v>2.4389959999999999</v>
      </c>
      <c r="R11601" s="7">
        <v>3.7052320000000001</v>
      </c>
      <c r="S11601" s="7">
        <v>6.2541960000000003</v>
      </c>
      <c r="T11601" s="7"/>
    </row>
    <row r="11602" spans="1:20" x14ac:dyDescent="0.35">
      <c r="A11602" s="6" t="s">
        <v>185</v>
      </c>
      <c r="B11602" s="6" t="s">
        <v>216</v>
      </c>
      <c r="C11602" s="6" t="s">
        <v>769</v>
      </c>
      <c r="D11602" s="6" t="s">
        <v>750</v>
      </c>
      <c r="E11602" s="6" t="s">
        <v>656</v>
      </c>
      <c r="F11602" s="6" t="s">
        <v>657</v>
      </c>
      <c r="G11602" s="6" t="s">
        <v>658</v>
      </c>
      <c r="H11602" s="6"/>
      <c r="I11602" s="6"/>
      <c r="J11602" s="6"/>
      <c r="K11602" s="7">
        <v>0</v>
      </c>
      <c r="L11602" s="7">
        <v>0</v>
      </c>
      <c r="M11602" s="7">
        <v>0</v>
      </c>
      <c r="N11602" s="7">
        <v>8.3115999999999995E-2</v>
      </c>
      <c r="O11602" s="7">
        <v>6.2376000000000001E-2</v>
      </c>
      <c r="P11602" s="7">
        <v>5.2095000000000002E-2</v>
      </c>
      <c r="Q11602" s="7">
        <v>5.8209999999999998E-2</v>
      </c>
      <c r="R11602" s="7">
        <v>6.8168000000000006E-2</v>
      </c>
      <c r="S11602" s="7">
        <v>0.11569500000000001</v>
      </c>
      <c r="T11602" s="7"/>
    </row>
    <row r="11603" spans="1:20" x14ac:dyDescent="0.35">
      <c r="A11603" s="6" t="s">
        <v>185</v>
      </c>
      <c r="B11603" s="6" t="s">
        <v>216</v>
      </c>
      <c r="C11603" s="6" t="s">
        <v>769</v>
      </c>
      <c r="D11603" s="6" t="s">
        <v>750</v>
      </c>
      <c r="E11603" s="6" t="s">
        <v>656</v>
      </c>
      <c r="F11603" s="6" t="s">
        <v>659</v>
      </c>
      <c r="G11603" s="6" t="s">
        <v>660</v>
      </c>
      <c r="H11603" s="6"/>
      <c r="I11603" s="6"/>
      <c r="J11603" s="6"/>
      <c r="K11603" s="7">
        <v>0</v>
      </c>
      <c r="L11603" s="7">
        <v>0</v>
      </c>
      <c r="M11603" s="7">
        <v>0</v>
      </c>
      <c r="N11603" s="7">
        <v>0.10392</v>
      </c>
      <c r="O11603" s="7">
        <v>6.2398000000000002E-2</v>
      </c>
      <c r="P11603" s="7">
        <v>5.2095000000000002E-2</v>
      </c>
      <c r="Q11603" s="7">
        <v>4.1570000000000003E-2</v>
      </c>
      <c r="R11603" s="7">
        <v>5.9645999999999998E-2</v>
      </c>
      <c r="S11603" s="7">
        <v>0.115706</v>
      </c>
      <c r="T11603" s="7"/>
    </row>
  </sheetData>
  <mergeCells count="1">
    <mergeCell ref="U1:V1"/>
  </mergeCells>
  <conditionalFormatting sqref="H1:H1048576">
    <cfRule type="expression" dxfId="1" priority="1">
      <formula>_xlfn.ISFORMULA(H1)</formula>
    </cfRule>
  </conditionalFormatting>
  <pageMargins left="0.7" right="0.7" top="0.75" bottom="0.75" header="0.3" footer="0.3"/>
  <pageSetup paperSize="9" orientation="portrait" verticalDpi="0" r:id="rId1"/>
  <customProperties>
    <customPr name="IbpWorksheetKeyString_GUID" r:id="rId2"/>
  </customProperties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5" tint="0.59999389629810485"/>
  </sheetPr>
  <dimension ref="A9:U9"/>
  <sheetViews>
    <sheetView zoomScaleNormal="100" workbookViewId="0">
      <selection activeCell="K24" sqref="K24"/>
    </sheetView>
  </sheetViews>
  <sheetFormatPr defaultRowHeight="14.5" x14ac:dyDescent="0.35"/>
  <cols>
    <col min="4" max="4" width="10.81640625" bestFit="1" customWidth="1"/>
  </cols>
  <sheetData>
    <row r="9" spans="1:21" x14ac:dyDescent="0.35">
      <c r="A9">
        <f>SUM('Задание 6 Данные'!H2:S11603)</f>
        <v>10355839.645439014</v>
      </c>
      <c r="D9" s="83"/>
      <c r="J9" s="83" t="s">
        <v>913</v>
      </c>
      <c r="U9" s="83">
        <v>151</v>
      </c>
    </row>
  </sheetData>
  <conditionalFormatting sqref="J11:J12">
    <cfRule type="expression" dxfId="0" priority="1">
      <formula>_xlfn.ISFORMULA(J11)</formula>
    </cfRule>
  </conditionalFormatting>
  <dataValidations count="1">
    <dataValidation type="whole" allowBlank="1" showInputMessage="1" showErrorMessage="1" sqref="U9" xr:uid="{C798D14D-DF25-4693-BD85-507691041432}">
      <formula1>150</formula1>
      <formula2>500</formula2>
    </dataValidation>
  </dataValidations>
  <pageMargins left="0.7" right="0.7" top="0.75" bottom="0.75" header="0.3" footer="0.3"/>
  <pageSetup paperSize="9" orientation="portrait" horizontalDpi="300" verticalDpi="0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Sheet9.CopyFormula">
                <anchor moveWithCells="1" sizeWithCells="1">
                  <from>
                    <xdr:col>2</xdr:col>
                    <xdr:colOff>177800</xdr:colOff>
                    <xdr:row>11</xdr:row>
                    <xdr:rowOff>63500</xdr:rowOff>
                  </from>
                  <to>
                    <xdr:col>3</xdr:col>
                    <xdr:colOff>393700</xdr:colOff>
                    <xdr:row>12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2" tint="-9.9978637043366805E-2"/>
  </sheetPr>
  <dimension ref="A1:O31"/>
  <sheetViews>
    <sheetView workbookViewId="0">
      <selection activeCell="K22" sqref="K22"/>
    </sheetView>
  </sheetViews>
  <sheetFormatPr defaultRowHeight="14.5" x14ac:dyDescent="0.35"/>
  <cols>
    <col min="1" max="1" width="13.54296875" customWidth="1"/>
    <col min="2" max="2" width="9.36328125" customWidth="1"/>
    <col min="3" max="3" width="10.36328125" customWidth="1"/>
    <col min="4" max="4" width="30.08984375" customWidth="1"/>
    <col min="5" max="7" width="7.453125" customWidth="1"/>
    <col min="10" max="10" width="19.54296875" bestFit="1" customWidth="1"/>
    <col min="11" max="11" width="20" bestFit="1" customWidth="1"/>
    <col min="12" max="12" width="27.08984375" bestFit="1" customWidth="1"/>
    <col min="13" max="15" width="7.26953125" bestFit="1" customWidth="1"/>
  </cols>
  <sheetData>
    <row r="1" spans="1:15" ht="15" thickBot="1" x14ac:dyDescent="0.4">
      <c r="J1" s="62" t="s">
        <v>167</v>
      </c>
      <c r="K1" s="63" t="s">
        <v>168</v>
      </c>
      <c r="L1" s="66" t="s">
        <v>169</v>
      </c>
      <c r="M1" s="71" t="s">
        <v>771</v>
      </c>
      <c r="N1" s="64" t="s">
        <v>772</v>
      </c>
      <c r="O1" s="65" t="s">
        <v>773</v>
      </c>
    </row>
    <row r="2" spans="1:15" x14ac:dyDescent="0.35">
      <c r="I2" s="10"/>
      <c r="J2" s="59" t="s">
        <v>208</v>
      </c>
      <c r="K2" s="29"/>
      <c r="L2" s="67"/>
      <c r="M2" s="72">
        <f>IF(K2=0,  VLOOKUP(J2, $B$13:$G$29, 4, 0),
IF(K2="RU VENDING", VLOOKUP(K2&amp;L2, $A$13:$G$29, 5, 0),
VLOOKUP(K2, $C$13:$G$29, 3, 0)))</f>
        <v>217789.76059699961</v>
      </c>
      <c r="N2" s="60">
        <f>IF(K2=0,  VLOOKUP(J2, $B$13:$G$29, 5, 0),
IF(K2="RU VENDING", VLOOKUP(K2&amp;L2, $A$13:$G$29, 6, 0),
VLOOKUP(K2, $C$13:$G$29, 4, 0)))</f>
        <v>209070.42190300045</v>
      </c>
      <c r="O2" s="61">
        <f>IF(K2=0,  VLOOKUP(J2, $B$13:$G$29, 6, 0),
IF(K2="RU VENDING", VLOOKUP(K2&amp;L2, $A$13:$G$29, 7, 0),
VLOOKUP(K2, $C$13:$G$29, 5, 0)))</f>
        <v>302067.84531599988</v>
      </c>
    </row>
    <row r="3" spans="1:15" x14ac:dyDescent="0.35">
      <c r="I3" s="11"/>
      <c r="J3" s="53" t="s">
        <v>212</v>
      </c>
      <c r="K3" s="50" t="s">
        <v>755</v>
      </c>
      <c r="L3" s="68"/>
      <c r="M3" s="72">
        <f t="shared" ref="M3:M14" si="0">IF(K3=0,  VLOOKUP(J3, $B$13:$G$29, 4, 0),
IF(K3="RU VENDING", VLOOKUP(K3&amp;L3, $A$13:$G$29, 5, 0),
VLOOKUP(K3, $C$13:$G$29, 3, 0)))</f>
        <v>52053.104730999978</v>
      </c>
      <c r="N3" s="51">
        <f t="shared" ref="N3:N14" si="1">IF(K3=0,  VLOOKUP(J3, $B$13:$G$29, 5, 0),
IF(K3="RU VENDING", VLOOKUP(K3&amp;L3, $A$13:$G$29, 6, 0),
VLOOKUP(K3, $C$13:$G$29, 4, 0)))</f>
        <v>48651.49323399998</v>
      </c>
      <c r="O3" s="54">
        <f t="shared" ref="O3:O14" si="2">IF(K3=0,  VLOOKUP(J3, $B$13:$G$29, 6, 0),
IF(K3="RU VENDING", VLOOKUP(K3&amp;L3, $A$13:$G$29, 7, 0),
VLOOKUP(K3, $C$13:$G$29, 5, 0)))</f>
        <v>72938.421789</v>
      </c>
    </row>
    <row r="4" spans="1:15" x14ac:dyDescent="0.35">
      <c r="I4" s="11"/>
      <c r="J4" s="53" t="s">
        <v>212</v>
      </c>
      <c r="K4" s="50" t="s">
        <v>766</v>
      </c>
      <c r="L4" s="68"/>
      <c r="M4" s="72">
        <f t="shared" si="0"/>
        <v>95767.390994999965</v>
      </c>
      <c r="N4" s="51">
        <f t="shared" si="1"/>
        <v>99488.696834000104</v>
      </c>
      <c r="O4" s="54">
        <f t="shared" si="2"/>
        <v>140005.06667899989</v>
      </c>
    </row>
    <row r="5" spans="1:15" x14ac:dyDescent="0.35">
      <c r="I5" s="10"/>
      <c r="J5" s="53" t="s">
        <v>212</v>
      </c>
      <c r="K5" s="50" t="s">
        <v>767</v>
      </c>
      <c r="L5" s="68"/>
      <c r="M5" s="72">
        <f t="shared" si="0"/>
        <v>53001.098066999963</v>
      </c>
      <c r="N5" s="51">
        <f t="shared" si="1"/>
        <v>50201.667025999937</v>
      </c>
      <c r="O5" s="54">
        <f t="shared" si="2"/>
        <v>81341.150992000024</v>
      </c>
    </row>
    <row r="6" spans="1:15" x14ac:dyDescent="0.35">
      <c r="I6" s="11"/>
      <c r="J6" s="53" t="s">
        <v>212</v>
      </c>
      <c r="K6" s="50" t="s">
        <v>768</v>
      </c>
      <c r="L6" s="68" t="s">
        <v>671</v>
      </c>
      <c r="M6" s="72">
        <f t="shared" si="0"/>
        <v>21.126825999999991</v>
      </c>
      <c r="N6" s="51">
        <f t="shared" si="1"/>
        <v>21.662227000000012</v>
      </c>
      <c r="O6" s="54">
        <f t="shared" si="2"/>
        <v>26.660157000000023</v>
      </c>
    </row>
    <row r="7" spans="1:15" x14ac:dyDescent="0.35">
      <c r="I7" s="11"/>
      <c r="J7" s="53" t="s">
        <v>212</v>
      </c>
      <c r="K7" s="50" t="s">
        <v>768</v>
      </c>
      <c r="L7" s="68" t="s">
        <v>709</v>
      </c>
      <c r="M7" s="72">
        <f t="shared" si="0"/>
        <v>157.40999200000005</v>
      </c>
      <c r="N7" s="51">
        <f t="shared" si="1"/>
        <v>93.325090000000003</v>
      </c>
      <c r="O7" s="54">
        <f t="shared" si="2"/>
        <v>47.614083000000001</v>
      </c>
    </row>
    <row r="8" spans="1:15" x14ac:dyDescent="0.35">
      <c r="I8" s="11"/>
      <c r="J8" s="53" t="s">
        <v>212</v>
      </c>
      <c r="K8" s="50" t="s">
        <v>768</v>
      </c>
      <c r="L8" s="68" t="s">
        <v>188</v>
      </c>
      <c r="M8" s="72">
        <f t="shared" si="0"/>
        <v>80.769314000000051</v>
      </c>
      <c r="N8" s="51">
        <f t="shared" si="1"/>
        <v>67.087649000000042</v>
      </c>
      <c r="O8" s="54">
        <f t="shared" si="2"/>
        <v>69.917184000000049</v>
      </c>
    </row>
    <row r="9" spans="1:15" x14ac:dyDescent="0.35">
      <c r="I9" s="11"/>
      <c r="J9" s="53" t="s">
        <v>212</v>
      </c>
      <c r="K9" s="50" t="s">
        <v>768</v>
      </c>
      <c r="L9" s="68" t="s">
        <v>684</v>
      </c>
      <c r="M9" s="73">
        <f t="shared" si="0"/>
        <v>328.45896999999979</v>
      </c>
      <c r="N9" s="51">
        <f t="shared" si="1"/>
        <v>287.18718200000012</v>
      </c>
      <c r="O9" s="54">
        <f t="shared" si="2"/>
        <v>404.05731000000037</v>
      </c>
    </row>
    <row r="10" spans="1:15" x14ac:dyDescent="0.35">
      <c r="I10" s="11"/>
      <c r="J10" s="53" t="s">
        <v>212</v>
      </c>
      <c r="K10" s="50" t="s">
        <v>768</v>
      </c>
      <c r="L10" s="68" t="s">
        <v>751</v>
      </c>
      <c r="M10" s="73">
        <f t="shared" si="0"/>
        <v>24059.899921000007</v>
      </c>
      <c r="N10" s="51">
        <f t="shared" si="1"/>
        <v>18882.056860000008</v>
      </c>
      <c r="O10" s="54">
        <f t="shared" si="2"/>
        <v>31025.105186999994</v>
      </c>
    </row>
    <row r="11" spans="1:15" x14ac:dyDescent="0.35">
      <c r="E11" s="13" t="s">
        <v>770</v>
      </c>
      <c r="F11" s="9"/>
      <c r="G11" s="9"/>
      <c r="I11" s="11"/>
      <c r="J11" s="53" t="s">
        <v>212</v>
      </c>
      <c r="K11" s="50" t="s">
        <v>774</v>
      </c>
      <c r="L11" s="69"/>
      <c r="M11" s="74" t="e">
        <f t="shared" si="0"/>
        <v>#N/A</v>
      </c>
      <c r="N11" s="52" t="e">
        <f t="shared" si="1"/>
        <v>#N/A</v>
      </c>
      <c r="O11" s="55" t="e">
        <f t="shared" si="2"/>
        <v>#N/A</v>
      </c>
    </row>
    <row r="12" spans="1:15" x14ac:dyDescent="0.35">
      <c r="B12" s="12" t="s">
        <v>167</v>
      </c>
      <c r="C12" s="12" t="s">
        <v>168</v>
      </c>
      <c r="D12" s="12" t="s">
        <v>169</v>
      </c>
      <c r="E12" s="9" t="s">
        <v>771</v>
      </c>
      <c r="F12" s="9" t="s">
        <v>772</v>
      </c>
      <c r="G12" s="9" t="s">
        <v>773</v>
      </c>
      <c r="J12" s="53" t="s">
        <v>775</v>
      </c>
      <c r="K12" s="50"/>
      <c r="L12" s="69"/>
      <c r="M12" s="74" t="e">
        <f t="shared" si="0"/>
        <v>#N/A</v>
      </c>
      <c r="N12" s="52" t="e">
        <f t="shared" si="1"/>
        <v>#N/A</v>
      </c>
      <c r="O12" s="55" t="e">
        <f t="shared" si="2"/>
        <v>#N/A</v>
      </c>
    </row>
    <row r="13" spans="1:15" x14ac:dyDescent="0.35">
      <c r="A13" s="83" t="str">
        <f>C13&amp;D13</f>
        <v/>
      </c>
      <c r="B13" t="s">
        <v>208</v>
      </c>
      <c r="E13" s="9">
        <v>217789.76059699961</v>
      </c>
      <c r="F13" s="9">
        <v>209070.42190300045</v>
      </c>
      <c r="G13" s="9">
        <v>302067.84531599988</v>
      </c>
      <c r="J13" s="53" t="s">
        <v>186</v>
      </c>
      <c r="K13" s="8"/>
      <c r="L13" s="68"/>
      <c r="M13" s="73">
        <f t="shared" si="0"/>
        <v>121572.68170700019</v>
      </c>
      <c r="N13" s="51">
        <f t="shared" si="1"/>
        <v>125445.67648399989</v>
      </c>
      <c r="O13" s="54">
        <f t="shared" si="2"/>
        <v>146006.36062900003</v>
      </c>
    </row>
    <row r="14" spans="1:15" ht="15" thickBot="1" x14ac:dyDescent="0.4">
      <c r="A14" s="83" t="str">
        <f t="shared" ref="A14:A29" si="3">C14&amp;D14</f>
        <v>RU At Work/Education</v>
      </c>
      <c r="B14" t="s">
        <v>212</v>
      </c>
      <c r="C14" t="s">
        <v>755</v>
      </c>
      <c r="E14" s="9">
        <v>52053.104730999978</v>
      </c>
      <c r="F14" s="9">
        <v>48651.49323399998</v>
      </c>
      <c r="G14" s="9">
        <v>72938.421789</v>
      </c>
      <c r="J14" s="56" t="s">
        <v>216</v>
      </c>
      <c r="K14" s="27"/>
      <c r="L14" s="70"/>
      <c r="M14" s="75">
        <f t="shared" si="0"/>
        <v>465.81939000000011</v>
      </c>
      <c r="N14" s="57">
        <f t="shared" si="1"/>
        <v>445.0530399999999</v>
      </c>
      <c r="O14" s="58">
        <f t="shared" si="2"/>
        <v>838.40150200000016</v>
      </c>
    </row>
    <row r="15" spans="1:15" x14ac:dyDescent="0.35">
      <c r="A15" s="83" t="str">
        <f t="shared" si="3"/>
        <v>RU Top Local IC</v>
      </c>
      <c r="B15" t="s">
        <v>212</v>
      </c>
      <c r="C15" t="s">
        <v>766</v>
      </c>
      <c r="E15" s="9">
        <v>95767.390994999965</v>
      </c>
      <c r="F15" s="9">
        <v>99488.696834000104</v>
      </c>
      <c r="G15" s="9">
        <v>140005.06667899989</v>
      </c>
    </row>
    <row r="16" spans="1:15" x14ac:dyDescent="0.35">
      <c r="A16" s="83" t="str">
        <f t="shared" si="3"/>
        <v>RU Traditional IC</v>
      </c>
      <c r="B16" t="s">
        <v>212</v>
      </c>
      <c r="C16" t="s">
        <v>767</v>
      </c>
      <c r="E16" s="9">
        <v>53001.098066999963</v>
      </c>
      <c r="F16" s="9">
        <v>50201.667025999937</v>
      </c>
      <c r="G16" s="9">
        <v>81341.150992000024</v>
      </c>
    </row>
    <row r="17" spans="1:7" x14ac:dyDescent="0.35">
      <c r="A17" s="83" t="str">
        <f t="shared" si="3"/>
        <v>RU VENDINGArkhangelsk</v>
      </c>
      <c r="B17" t="s">
        <v>212</v>
      </c>
      <c r="C17" t="s">
        <v>768</v>
      </c>
      <c r="D17" t="s">
        <v>671</v>
      </c>
      <c r="E17" s="9">
        <v>21.126825999999991</v>
      </c>
      <c r="F17" s="9">
        <v>21.662227000000012</v>
      </c>
      <c r="G17" s="9">
        <v>26.660157000000023</v>
      </c>
    </row>
    <row r="18" spans="1:7" x14ac:dyDescent="0.35">
      <c r="A18" s="83" t="str">
        <f t="shared" si="3"/>
        <v>RU VENDINGKaliningrad</v>
      </c>
      <c r="B18" t="s">
        <v>212</v>
      </c>
      <c r="C18" t="s">
        <v>768</v>
      </c>
      <c r="D18" t="s">
        <v>709</v>
      </c>
      <c r="E18" s="9">
        <v>157.40999200000005</v>
      </c>
      <c r="F18" s="9">
        <v>93.325090000000003</v>
      </c>
      <c r="G18" s="9">
        <v>47.614083000000001</v>
      </c>
    </row>
    <row r="19" spans="1:7" x14ac:dyDescent="0.35">
      <c r="A19" s="83" t="str">
        <f t="shared" si="3"/>
        <v>RU VENDINGNovgorod</v>
      </c>
      <c r="B19" t="s">
        <v>212</v>
      </c>
      <c r="C19" t="s">
        <v>768</v>
      </c>
      <c r="D19" t="s">
        <v>188</v>
      </c>
      <c r="E19" s="9">
        <v>80.769314000000051</v>
      </c>
      <c r="F19" s="9">
        <v>67.087649000000042</v>
      </c>
      <c r="G19" s="9">
        <v>69.917184000000049</v>
      </c>
    </row>
    <row r="20" spans="1:7" x14ac:dyDescent="0.35">
      <c r="A20" s="83" t="str">
        <f t="shared" si="3"/>
        <v>RU VENDINGPetrozavodsk</v>
      </c>
      <c r="B20" t="s">
        <v>212</v>
      </c>
      <c r="C20" t="s">
        <v>768</v>
      </c>
      <c r="D20" t="s">
        <v>684</v>
      </c>
      <c r="E20" s="9">
        <v>328.45896999999979</v>
      </c>
      <c r="F20" s="9">
        <v>287.18718200000012</v>
      </c>
      <c r="G20" s="9">
        <v>404.05731000000037</v>
      </c>
    </row>
    <row r="21" spans="1:7" x14ac:dyDescent="0.35">
      <c r="A21" s="83" t="str">
        <f t="shared" si="3"/>
        <v>RU VENDINGSPB SOUTH</v>
      </c>
      <c r="B21" t="s">
        <v>212</v>
      </c>
      <c r="C21" t="s">
        <v>768</v>
      </c>
      <c r="D21" t="s">
        <v>751</v>
      </c>
      <c r="E21" s="9">
        <v>24059.899921000007</v>
      </c>
      <c r="F21" s="9">
        <v>18882.056860000008</v>
      </c>
      <c r="G21" s="9">
        <v>31025.105186999994</v>
      </c>
    </row>
    <row r="22" spans="1:7" x14ac:dyDescent="0.35">
      <c r="A22" s="83" t="str">
        <f t="shared" si="3"/>
        <v>RU VENDING Итог</v>
      </c>
      <c r="B22" t="s">
        <v>212</v>
      </c>
      <c r="C22" t="s">
        <v>777</v>
      </c>
      <c r="E22" s="9">
        <v>24647.665023000009</v>
      </c>
      <c r="F22" s="9">
        <v>19351.319008000009</v>
      </c>
      <c r="G22" s="9">
        <v>31573.353920999994</v>
      </c>
    </row>
    <row r="23" spans="1:7" x14ac:dyDescent="0.35">
      <c r="A23" s="83" t="str">
        <f t="shared" si="3"/>
        <v/>
      </c>
      <c r="B23" t="s">
        <v>778</v>
      </c>
      <c r="E23" s="9">
        <v>225469.2588159999</v>
      </c>
      <c r="F23" s="9">
        <v>217693.17610200003</v>
      </c>
      <c r="G23" s="9">
        <v>325857.99338099995</v>
      </c>
    </row>
    <row r="24" spans="1:7" x14ac:dyDescent="0.35">
      <c r="A24" s="83" t="str">
        <f t="shared" si="3"/>
        <v/>
      </c>
      <c r="B24" t="s">
        <v>186</v>
      </c>
      <c r="E24" s="9">
        <v>121572.68170700019</v>
      </c>
      <c r="F24" s="9">
        <v>125445.67648399989</v>
      </c>
      <c r="G24" s="9">
        <v>146006.36062900003</v>
      </c>
    </row>
    <row r="25" spans="1:7" x14ac:dyDescent="0.35">
      <c r="A25" s="83" t="str">
        <f t="shared" si="3"/>
        <v>RU WHOLESALERArkhangelsk</v>
      </c>
      <c r="B25" t="s">
        <v>216</v>
      </c>
      <c r="C25" t="s">
        <v>769</v>
      </c>
      <c r="D25" t="s">
        <v>671</v>
      </c>
      <c r="E25" s="9">
        <v>465.81939000000011</v>
      </c>
      <c r="F25" s="9">
        <v>445.0530399999999</v>
      </c>
      <c r="G25" s="9">
        <v>838.40150200000016</v>
      </c>
    </row>
    <row r="26" spans="1:7" x14ac:dyDescent="0.35">
      <c r="A26" s="83" t="str">
        <f t="shared" si="3"/>
        <v>RU WHOLESALERPetrozavodsk</v>
      </c>
      <c r="B26" t="s">
        <v>216</v>
      </c>
      <c r="C26" t="s">
        <v>769</v>
      </c>
      <c r="D26" t="s">
        <v>684</v>
      </c>
      <c r="E26" s="9">
        <v>1809.1433400000001</v>
      </c>
      <c r="F26" s="9">
        <v>6369.9911729999985</v>
      </c>
      <c r="G26" s="9">
        <v>4315.9956979999988</v>
      </c>
    </row>
    <row r="27" spans="1:7" x14ac:dyDescent="0.35">
      <c r="A27" s="83" t="str">
        <f t="shared" si="3"/>
        <v>RU WHOLESALERSPB NORTH</v>
      </c>
      <c r="B27" t="s">
        <v>216</v>
      </c>
      <c r="C27" t="s">
        <v>769</v>
      </c>
      <c r="D27" t="s">
        <v>749</v>
      </c>
      <c r="E27" s="9">
        <v>115735.418825</v>
      </c>
      <c r="F27" s="9">
        <v>155042.52322399995</v>
      </c>
      <c r="G27" s="9">
        <v>216320.23495999994</v>
      </c>
    </row>
    <row r="28" spans="1:7" x14ac:dyDescent="0.35">
      <c r="A28" s="83" t="str">
        <f t="shared" si="3"/>
        <v>RU WHOLESALERSPB Oblast</v>
      </c>
      <c r="B28" t="s">
        <v>216</v>
      </c>
      <c r="C28" t="s">
        <v>769</v>
      </c>
      <c r="D28" t="s">
        <v>750</v>
      </c>
      <c r="E28" s="9">
        <v>276.91038399999985</v>
      </c>
      <c r="F28" s="9">
        <v>414.12660599999992</v>
      </c>
      <c r="G28" s="9">
        <v>855.81730199999993</v>
      </c>
    </row>
    <row r="29" spans="1:7" x14ac:dyDescent="0.35">
      <c r="A29" s="83" t="str">
        <f t="shared" si="3"/>
        <v>RU WHOLESALER Итог</v>
      </c>
      <c r="B29" t="s">
        <v>216</v>
      </c>
      <c r="C29" t="s">
        <v>779</v>
      </c>
      <c r="E29" s="9">
        <v>118287.291939</v>
      </c>
      <c r="F29" s="9">
        <v>162271.69404299994</v>
      </c>
      <c r="G29" s="9">
        <v>222330.44946199996</v>
      </c>
    </row>
    <row r="30" spans="1:7" x14ac:dyDescent="0.35">
      <c r="A30" s="83"/>
      <c r="B30" t="s">
        <v>780</v>
      </c>
      <c r="E30" s="9">
        <v>118287.291939</v>
      </c>
      <c r="F30" s="9">
        <v>162271.69404299994</v>
      </c>
      <c r="G30" s="9">
        <v>222330.44946199996</v>
      </c>
    </row>
    <row r="31" spans="1:7" x14ac:dyDescent="0.35">
      <c r="B31" t="s">
        <v>776</v>
      </c>
      <c r="E31" s="9">
        <v>683118.99305899953</v>
      </c>
      <c r="F31" s="9">
        <v>714480.96853200032</v>
      </c>
      <c r="G31" s="9">
        <v>996262.64878799964</v>
      </c>
    </row>
  </sheetData>
  <pageMargins left="0.7" right="0.7" top="0.75" bottom="0.75" header="0.3" footer="0.3"/>
  <customProperties>
    <customPr name="IbpWorksheetKeyString_GUID" r:id="rId2"/>
  </customPropertie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9" tint="0.79998168889431442"/>
  </sheetPr>
  <dimension ref="A6:B29"/>
  <sheetViews>
    <sheetView workbookViewId="0">
      <selection activeCell="F29" sqref="F29"/>
    </sheetView>
  </sheetViews>
  <sheetFormatPr defaultRowHeight="14.5" x14ac:dyDescent="0.35"/>
  <cols>
    <col min="1" max="1" width="22.54296875" bestFit="1" customWidth="1"/>
    <col min="2" max="2" width="24.81640625" customWidth="1"/>
  </cols>
  <sheetData>
    <row r="6" spans="1:2" ht="15" thickBot="1" x14ac:dyDescent="0.4">
      <c r="A6" s="105" t="s">
        <v>798</v>
      </c>
      <c r="B6" s="106" t="s">
        <v>799</v>
      </c>
    </row>
    <row r="7" spans="1:2" x14ac:dyDescent="0.35">
      <c r="A7" s="80" t="s">
        <v>800</v>
      </c>
      <c r="B7" s="67" t="s">
        <v>801</v>
      </c>
    </row>
    <row r="8" spans="1:2" x14ac:dyDescent="0.35">
      <c r="A8" s="81" t="s">
        <v>800</v>
      </c>
      <c r="B8" s="68" t="s">
        <v>802</v>
      </c>
    </row>
    <row r="9" spans="1:2" x14ac:dyDescent="0.35">
      <c r="A9" s="81" t="s">
        <v>800</v>
      </c>
      <c r="B9" s="68" t="s">
        <v>805</v>
      </c>
    </row>
    <row r="10" spans="1:2" x14ac:dyDescent="0.35">
      <c r="A10" s="81" t="s">
        <v>800</v>
      </c>
      <c r="B10" s="68" t="s">
        <v>806</v>
      </c>
    </row>
    <row r="11" spans="1:2" x14ac:dyDescent="0.35">
      <c r="A11" s="81" t="s">
        <v>800</v>
      </c>
      <c r="B11" s="68" t="s">
        <v>807</v>
      </c>
    </row>
    <row r="12" spans="1:2" x14ac:dyDescent="0.35">
      <c r="A12" s="81" t="s">
        <v>800</v>
      </c>
      <c r="B12" s="68" t="s">
        <v>811</v>
      </c>
    </row>
    <row r="13" spans="1:2" x14ac:dyDescent="0.35">
      <c r="A13" s="81" t="s">
        <v>800</v>
      </c>
      <c r="B13" s="68" t="s">
        <v>814</v>
      </c>
    </row>
    <row r="14" spans="1:2" x14ac:dyDescent="0.35">
      <c r="A14" s="81" t="s">
        <v>809</v>
      </c>
      <c r="B14" s="68" t="s">
        <v>810</v>
      </c>
    </row>
    <row r="15" spans="1:2" x14ac:dyDescent="0.35">
      <c r="A15" s="81" t="s">
        <v>809</v>
      </c>
      <c r="B15" s="68" t="s">
        <v>817</v>
      </c>
    </row>
    <row r="16" spans="1:2" x14ac:dyDescent="0.35">
      <c r="A16" s="81" t="s">
        <v>809</v>
      </c>
      <c r="B16" s="68" t="s">
        <v>819</v>
      </c>
    </row>
    <row r="17" spans="1:2" x14ac:dyDescent="0.35">
      <c r="A17" s="81" t="s">
        <v>809</v>
      </c>
      <c r="B17" s="68" t="s">
        <v>821</v>
      </c>
    </row>
    <row r="18" spans="1:2" x14ac:dyDescent="0.35">
      <c r="A18" s="81" t="s">
        <v>809</v>
      </c>
      <c r="B18" s="68" t="s">
        <v>825</v>
      </c>
    </row>
    <row r="19" spans="1:2" x14ac:dyDescent="0.35">
      <c r="A19" s="81" t="s">
        <v>815</v>
      </c>
      <c r="B19" s="68" t="s">
        <v>816</v>
      </c>
    </row>
    <row r="20" spans="1:2" x14ac:dyDescent="0.35">
      <c r="A20" s="81" t="s">
        <v>815</v>
      </c>
      <c r="B20" s="68" t="s">
        <v>818</v>
      </c>
    </row>
    <row r="21" spans="1:2" x14ac:dyDescent="0.35">
      <c r="A21" s="81" t="s">
        <v>815</v>
      </c>
      <c r="B21" s="68" t="s">
        <v>823</v>
      </c>
    </row>
    <row r="22" spans="1:2" x14ac:dyDescent="0.35">
      <c r="A22" s="81" t="s">
        <v>815</v>
      </c>
      <c r="B22" s="68" t="s">
        <v>824</v>
      </c>
    </row>
    <row r="23" spans="1:2" x14ac:dyDescent="0.35">
      <c r="A23" s="81" t="s">
        <v>815</v>
      </c>
      <c r="B23" s="68" t="s">
        <v>826</v>
      </c>
    </row>
    <row r="24" spans="1:2" x14ac:dyDescent="0.35">
      <c r="A24" s="81" t="s">
        <v>803</v>
      </c>
      <c r="B24" s="68" t="s">
        <v>804</v>
      </c>
    </row>
    <row r="25" spans="1:2" x14ac:dyDescent="0.35">
      <c r="A25" s="81" t="s">
        <v>803</v>
      </c>
      <c r="B25" s="68" t="s">
        <v>808</v>
      </c>
    </row>
    <row r="26" spans="1:2" x14ac:dyDescent="0.35">
      <c r="A26" s="81" t="s">
        <v>803</v>
      </c>
      <c r="B26" s="68" t="s">
        <v>812</v>
      </c>
    </row>
    <row r="27" spans="1:2" x14ac:dyDescent="0.35">
      <c r="A27" s="81" t="s">
        <v>803</v>
      </c>
      <c r="B27" s="68" t="s">
        <v>813</v>
      </c>
    </row>
    <row r="28" spans="1:2" x14ac:dyDescent="0.35">
      <c r="A28" s="81" t="s">
        <v>803</v>
      </c>
      <c r="B28" s="68" t="s">
        <v>820</v>
      </c>
    </row>
    <row r="29" spans="1:2" x14ac:dyDescent="0.35">
      <c r="A29" s="81" t="s">
        <v>803</v>
      </c>
      <c r="B29" s="68" t="s">
        <v>822</v>
      </c>
    </row>
  </sheetData>
  <pageMargins left="0.7" right="0.7" top="0.75" bottom="0.75" header="0.3" footer="0.3"/>
  <customProperties>
    <customPr name="IbpWorksheetKeyString_GUID" r:id="rId1"/>
  </customProperties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8" tint="0.79998168889431442"/>
  </sheetPr>
  <dimension ref="A5:G65"/>
  <sheetViews>
    <sheetView tabSelected="1" workbookViewId="0">
      <selection activeCell="F22" sqref="F22"/>
    </sheetView>
  </sheetViews>
  <sheetFormatPr defaultRowHeight="14.5" x14ac:dyDescent="0.35"/>
  <cols>
    <col min="1" max="1" width="67.90625" bestFit="1" customWidth="1"/>
    <col min="2" max="3" width="10.7265625" bestFit="1" customWidth="1"/>
  </cols>
  <sheetData>
    <row r="5" spans="1:7" ht="12" customHeight="1" thickBot="1" x14ac:dyDescent="0.4"/>
    <row r="6" spans="1:7" ht="15" thickBot="1" x14ac:dyDescent="0.4">
      <c r="A6" s="76" t="s">
        <v>146</v>
      </c>
      <c r="B6" s="77" t="s">
        <v>827</v>
      </c>
      <c r="C6" s="78" t="s">
        <v>828</v>
      </c>
      <c r="E6" s="107" t="s">
        <v>963</v>
      </c>
      <c r="F6" s="107"/>
      <c r="G6" s="107"/>
    </row>
    <row r="7" spans="1:7" x14ac:dyDescent="0.35">
      <c r="A7" s="36" t="s">
        <v>832</v>
      </c>
      <c r="B7" s="29" t="s">
        <v>914</v>
      </c>
      <c r="C7" s="30" t="s">
        <v>914</v>
      </c>
      <c r="E7" s="108" t="s">
        <v>964</v>
      </c>
    </row>
    <row r="8" spans="1:7" x14ac:dyDescent="0.35">
      <c r="A8" s="20" t="s">
        <v>833</v>
      </c>
      <c r="B8" s="8" t="s">
        <v>914</v>
      </c>
      <c r="C8" s="21" t="s">
        <v>914</v>
      </c>
    </row>
    <row r="9" spans="1:7" x14ac:dyDescent="0.35">
      <c r="A9" s="20" t="s">
        <v>834</v>
      </c>
      <c r="B9" s="8" t="s">
        <v>914</v>
      </c>
      <c r="C9" s="21" t="s">
        <v>914</v>
      </c>
    </row>
    <row r="10" spans="1:7" x14ac:dyDescent="0.35">
      <c r="A10" s="20" t="s">
        <v>835</v>
      </c>
      <c r="B10" s="8" t="s">
        <v>914</v>
      </c>
      <c r="C10" s="21" t="s">
        <v>914</v>
      </c>
    </row>
    <row r="11" spans="1:7" x14ac:dyDescent="0.35">
      <c r="A11" s="20" t="s">
        <v>836</v>
      </c>
      <c r="B11" s="8" t="s">
        <v>939</v>
      </c>
      <c r="C11" s="21" t="s">
        <v>915</v>
      </c>
    </row>
    <row r="12" spans="1:7" x14ac:dyDescent="0.35">
      <c r="A12" s="20" t="s">
        <v>837</v>
      </c>
      <c r="B12" s="8" t="s">
        <v>914</v>
      </c>
      <c r="C12" s="21" t="s">
        <v>914</v>
      </c>
    </row>
    <row r="13" spans="1:7" x14ac:dyDescent="0.35">
      <c r="A13" s="20" t="s">
        <v>838</v>
      </c>
      <c r="B13" s="8" t="s">
        <v>914</v>
      </c>
      <c r="C13" s="21" t="s">
        <v>914</v>
      </c>
    </row>
    <row r="14" spans="1:7" x14ac:dyDescent="0.35">
      <c r="A14" s="20" t="s">
        <v>839</v>
      </c>
      <c r="B14" s="8" t="s">
        <v>914</v>
      </c>
      <c r="C14" s="21" t="s">
        <v>914</v>
      </c>
    </row>
    <row r="15" spans="1:7" x14ac:dyDescent="0.35">
      <c r="A15" s="20" t="s">
        <v>840</v>
      </c>
      <c r="B15" s="8" t="s">
        <v>914</v>
      </c>
      <c r="C15" s="21" t="s">
        <v>914</v>
      </c>
    </row>
    <row r="16" spans="1:7" x14ac:dyDescent="0.35">
      <c r="A16" s="20" t="s">
        <v>841</v>
      </c>
      <c r="B16" s="8" t="s">
        <v>914</v>
      </c>
      <c r="C16" s="21" t="s">
        <v>914</v>
      </c>
    </row>
    <row r="17" spans="1:3" x14ac:dyDescent="0.35">
      <c r="A17" s="20" t="s">
        <v>841</v>
      </c>
      <c r="B17" s="8" t="s">
        <v>914</v>
      </c>
      <c r="C17" s="21" t="s">
        <v>914</v>
      </c>
    </row>
    <row r="18" spans="1:3" x14ac:dyDescent="0.35">
      <c r="A18" s="20" t="s">
        <v>842</v>
      </c>
      <c r="B18" s="8" t="s">
        <v>940</v>
      </c>
      <c r="C18" s="21" t="s">
        <v>916</v>
      </c>
    </row>
    <row r="19" spans="1:3" x14ac:dyDescent="0.35">
      <c r="A19" s="20" t="s">
        <v>843</v>
      </c>
      <c r="B19" s="8" t="s">
        <v>914</v>
      </c>
      <c r="C19" s="21" t="s">
        <v>914</v>
      </c>
    </row>
    <row r="20" spans="1:3" x14ac:dyDescent="0.35">
      <c r="A20" s="20" t="s">
        <v>844</v>
      </c>
      <c r="B20" s="8" t="s">
        <v>941</v>
      </c>
      <c r="C20" s="21" t="s">
        <v>917</v>
      </c>
    </row>
    <row r="21" spans="1:3" x14ac:dyDescent="0.35">
      <c r="A21" s="20" t="s">
        <v>845</v>
      </c>
      <c r="B21" s="8" t="s">
        <v>914</v>
      </c>
      <c r="C21" s="21" t="s">
        <v>914</v>
      </c>
    </row>
    <row r="22" spans="1:3" x14ac:dyDescent="0.35">
      <c r="A22" s="20" t="s">
        <v>846</v>
      </c>
      <c r="B22" s="8" t="s">
        <v>942</v>
      </c>
      <c r="C22" s="21" t="s">
        <v>918</v>
      </c>
    </row>
    <row r="23" spans="1:3" x14ac:dyDescent="0.35">
      <c r="A23" s="20" t="s">
        <v>847</v>
      </c>
      <c r="B23" s="8" t="s">
        <v>943</v>
      </c>
      <c r="C23" s="21" t="s">
        <v>919</v>
      </c>
    </row>
    <row r="24" spans="1:3" x14ac:dyDescent="0.35">
      <c r="A24" s="20" t="s">
        <v>848</v>
      </c>
      <c r="B24" s="8" t="s">
        <v>914</v>
      </c>
      <c r="C24" s="21" t="s">
        <v>914</v>
      </c>
    </row>
    <row r="25" spans="1:3" x14ac:dyDescent="0.35">
      <c r="A25" s="20" t="s">
        <v>849</v>
      </c>
      <c r="B25" s="8" t="s">
        <v>944</v>
      </c>
      <c r="C25" s="21" t="s">
        <v>920</v>
      </c>
    </row>
    <row r="26" spans="1:3" x14ac:dyDescent="0.35">
      <c r="A26" s="20" t="s">
        <v>850</v>
      </c>
      <c r="B26" s="8" t="s">
        <v>945</v>
      </c>
      <c r="C26" s="21" t="s">
        <v>921</v>
      </c>
    </row>
    <row r="27" spans="1:3" x14ac:dyDescent="0.35">
      <c r="A27" s="20" t="s">
        <v>851</v>
      </c>
      <c r="B27" s="8" t="s">
        <v>946</v>
      </c>
      <c r="C27" s="21" t="s">
        <v>922</v>
      </c>
    </row>
    <row r="28" spans="1:3" x14ac:dyDescent="0.35">
      <c r="A28" s="20" t="s">
        <v>852</v>
      </c>
      <c r="B28" s="8" t="s">
        <v>947</v>
      </c>
      <c r="C28" s="21" t="s">
        <v>923</v>
      </c>
    </row>
    <row r="29" spans="1:3" x14ac:dyDescent="0.35">
      <c r="A29" s="20" t="s">
        <v>853</v>
      </c>
      <c r="B29" s="8" t="s">
        <v>914</v>
      </c>
      <c r="C29" s="21" t="s">
        <v>914</v>
      </c>
    </row>
    <row r="30" spans="1:3" x14ac:dyDescent="0.35">
      <c r="A30" s="20" t="s">
        <v>854</v>
      </c>
      <c r="B30" s="8" t="s">
        <v>914</v>
      </c>
      <c r="C30" s="21" t="s">
        <v>914</v>
      </c>
    </row>
    <row r="31" spans="1:3" x14ac:dyDescent="0.35">
      <c r="A31" s="20" t="s">
        <v>855</v>
      </c>
      <c r="B31" s="8" t="s">
        <v>948</v>
      </c>
      <c r="C31" s="21" t="s">
        <v>924</v>
      </c>
    </row>
    <row r="32" spans="1:3" x14ac:dyDescent="0.35">
      <c r="A32" s="20" t="s">
        <v>856</v>
      </c>
      <c r="B32" s="8" t="s">
        <v>949</v>
      </c>
      <c r="C32" s="21" t="s">
        <v>925</v>
      </c>
    </row>
    <row r="33" spans="1:3" x14ac:dyDescent="0.35">
      <c r="A33" s="20" t="s">
        <v>857</v>
      </c>
      <c r="B33" s="8" t="s">
        <v>950</v>
      </c>
      <c r="C33" s="21" t="s">
        <v>926</v>
      </c>
    </row>
    <row r="34" spans="1:3" x14ac:dyDescent="0.35">
      <c r="A34" s="20" t="s">
        <v>858</v>
      </c>
      <c r="B34" s="8" t="s">
        <v>914</v>
      </c>
      <c r="C34" s="21" t="s">
        <v>914</v>
      </c>
    </row>
    <row r="35" spans="1:3" x14ac:dyDescent="0.35">
      <c r="A35" s="20" t="s">
        <v>859</v>
      </c>
      <c r="B35" s="8" t="s">
        <v>914</v>
      </c>
      <c r="C35" s="21" t="s">
        <v>914</v>
      </c>
    </row>
    <row r="36" spans="1:3" x14ac:dyDescent="0.35">
      <c r="A36" s="20" t="s">
        <v>860</v>
      </c>
      <c r="B36" s="8" t="s">
        <v>914</v>
      </c>
      <c r="C36" s="21" t="s">
        <v>914</v>
      </c>
    </row>
    <row r="37" spans="1:3" x14ac:dyDescent="0.35">
      <c r="A37" s="20" t="s">
        <v>861</v>
      </c>
      <c r="B37" s="8" t="s">
        <v>951</v>
      </c>
      <c r="C37" s="21" t="s">
        <v>927</v>
      </c>
    </row>
    <row r="38" spans="1:3" x14ac:dyDescent="0.35">
      <c r="A38" s="20" t="s">
        <v>862</v>
      </c>
      <c r="B38" s="8" t="s">
        <v>914</v>
      </c>
      <c r="C38" s="21" t="s">
        <v>914</v>
      </c>
    </row>
    <row r="39" spans="1:3" x14ac:dyDescent="0.35">
      <c r="A39" s="20" t="s">
        <v>863</v>
      </c>
      <c r="B39" s="8" t="s">
        <v>914</v>
      </c>
      <c r="C39" s="21" t="s">
        <v>914</v>
      </c>
    </row>
    <row r="40" spans="1:3" x14ac:dyDescent="0.35">
      <c r="A40" s="20" t="s">
        <v>864</v>
      </c>
      <c r="B40" s="8" t="s">
        <v>914</v>
      </c>
      <c r="C40" s="21" t="s">
        <v>914</v>
      </c>
    </row>
    <row r="41" spans="1:3" x14ac:dyDescent="0.35">
      <c r="A41" s="20" t="s">
        <v>865</v>
      </c>
      <c r="B41" s="8" t="s">
        <v>952</v>
      </c>
      <c r="C41" s="21" t="s">
        <v>928</v>
      </c>
    </row>
    <row r="42" spans="1:3" x14ac:dyDescent="0.35">
      <c r="A42" s="20" t="s">
        <v>866</v>
      </c>
      <c r="B42" s="8" t="s">
        <v>953</v>
      </c>
      <c r="C42" s="21" t="s">
        <v>929</v>
      </c>
    </row>
    <row r="43" spans="1:3" x14ac:dyDescent="0.35">
      <c r="A43" s="20" t="s">
        <v>867</v>
      </c>
      <c r="B43" s="8" t="s">
        <v>914</v>
      </c>
      <c r="C43" s="21" t="s">
        <v>914</v>
      </c>
    </row>
    <row r="44" spans="1:3" x14ac:dyDescent="0.35">
      <c r="A44" s="20" t="s">
        <v>868</v>
      </c>
      <c r="B44" s="8" t="s">
        <v>914</v>
      </c>
      <c r="C44" s="21" t="s">
        <v>914</v>
      </c>
    </row>
    <row r="45" spans="1:3" x14ac:dyDescent="0.35">
      <c r="A45" s="20" t="s">
        <v>869</v>
      </c>
      <c r="B45" s="8" t="s">
        <v>914</v>
      </c>
      <c r="C45" s="21" t="s">
        <v>914</v>
      </c>
    </row>
    <row r="46" spans="1:3" x14ac:dyDescent="0.35">
      <c r="A46" s="20" t="s">
        <v>870</v>
      </c>
      <c r="B46" s="8" t="s">
        <v>954</v>
      </c>
      <c r="C46" s="21" t="s">
        <v>930</v>
      </c>
    </row>
    <row r="47" spans="1:3" x14ac:dyDescent="0.35">
      <c r="A47" s="20" t="s">
        <v>871</v>
      </c>
      <c r="B47" s="8" t="s">
        <v>914</v>
      </c>
      <c r="C47" s="21" t="s">
        <v>914</v>
      </c>
    </row>
    <row r="48" spans="1:3" x14ac:dyDescent="0.35">
      <c r="A48" s="20" t="s">
        <v>872</v>
      </c>
      <c r="B48" s="8" t="s">
        <v>914</v>
      </c>
      <c r="C48" s="21" t="s">
        <v>914</v>
      </c>
    </row>
    <row r="49" spans="1:3" x14ac:dyDescent="0.35">
      <c r="A49" s="20" t="s">
        <v>873</v>
      </c>
      <c r="B49" s="8" t="s">
        <v>955</v>
      </c>
      <c r="C49" s="21" t="s">
        <v>931</v>
      </c>
    </row>
    <row r="50" spans="1:3" x14ac:dyDescent="0.35">
      <c r="A50" s="20" t="s">
        <v>874</v>
      </c>
      <c r="B50" s="8" t="s">
        <v>914</v>
      </c>
      <c r="C50" s="21" t="s">
        <v>914</v>
      </c>
    </row>
    <row r="51" spans="1:3" x14ac:dyDescent="0.35">
      <c r="A51" s="20" t="s">
        <v>875</v>
      </c>
      <c r="B51" s="8" t="s">
        <v>914</v>
      </c>
      <c r="C51" s="21" t="s">
        <v>914</v>
      </c>
    </row>
    <row r="52" spans="1:3" x14ac:dyDescent="0.35">
      <c r="A52" s="20" t="s">
        <v>876</v>
      </c>
      <c r="B52" s="8" t="s">
        <v>956</v>
      </c>
      <c r="C52" s="21" t="s">
        <v>932</v>
      </c>
    </row>
    <row r="53" spans="1:3" x14ac:dyDescent="0.35">
      <c r="A53" s="20" t="s">
        <v>877</v>
      </c>
      <c r="B53" s="8" t="s">
        <v>914</v>
      </c>
      <c r="C53" s="21" t="s">
        <v>914</v>
      </c>
    </row>
    <row r="54" spans="1:3" x14ac:dyDescent="0.35">
      <c r="A54" s="20" t="s">
        <v>878</v>
      </c>
      <c r="B54" s="8" t="s">
        <v>914</v>
      </c>
      <c r="C54" s="21" t="s">
        <v>914</v>
      </c>
    </row>
    <row r="55" spans="1:3" x14ac:dyDescent="0.35">
      <c r="A55" s="20" t="s">
        <v>879</v>
      </c>
      <c r="B55" s="8" t="s">
        <v>957</v>
      </c>
      <c r="C55" s="21" t="s">
        <v>933</v>
      </c>
    </row>
    <row r="56" spans="1:3" x14ac:dyDescent="0.35">
      <c r="A56" s="20" t="s">
        <v>880</v>
      </c>
      <c r="B56" s="8" t="s">
        <v>958</v>
      </c>
      <c r="C56" s="21" t="s">
        <v>934</v>
      </c>
    </row>
    <row r="57" spans="1:3" x14ac:dyDescent="0.35">
      <c r="A57" s="20" t="s">
        <v>881</v>
      </c>
      <c r="B57" s="8" t="s">
        <v>914</v>
      </c>
      <c r="C57" s="21" t="s">
        <v>914</v>
      </c>
    </row>
    <row r="58" spans="1:3" x14ac:dyDescent="0.35">
      <c r="A58" s="20" t="s">
        <v>882</v>
      </c>
      <c r="B58" s="8" t="s">
        <v>914</v>
      </c>
      <c r="C58" s="21" t="s">
        <v>914</v>
      </c>
    </row>
    <row r="59" spans="1:3" x14ac:dyDescent="0.35">
      <c r="A59" s="20" t="s">
        <v>883</v>
      </c>
      <c r="B59" s="8" t="s">
        <v>959</v>
      </c>
      <c r="C59" s="21" t="s">
        <v>935</v>
      </c>
    </row>
    <row r="60" spans="1:3" x14ac:dyDescent="0.35">
      <c r="A60" s="20" t="s">
        <v>884</v>
      </c>
      <c r="B60" s="8" t="s">
        <v>960</v>
      </c>
      <c r="C60" s="21" t="s">
        <v>936</v>
      </c>
    </row>
    <row r="61" spans="1:3" x14ac:dyDescent="0.35">
      <c r="A61" s="20" t="s">
        <v>885</v>
      </c>
      <c r="B61" s="8" t="s">
        <v>914</v>
      </c>
      <c r="C61" s="21" t="s">
        <v>914</v>
      </c>
    </row>
    <row r="62" spans="1:3" x14ac:dyDescent="0.35">
      <c r="A62" s="20" t="s">
        <v>886</v>
      </c>
      <c r="B62" s="8" t="s">
        <v>961</v>
      </c>
      <c r="C62" s="21" t="s">
        <v>937</v>
      </c>
    </row>
    <row r="63" spans="1:3" x14ac:dyDescent="0.35">
      <c r="A63" s="20" t="s">
        <v>886</v>
      </c>
      <c r="B63" s="8" t="s">
        <v>914</v>
      </c>
      <c r="C63" s="21" t="s">
        <v>914</v>
      </c>
    </row>
    <row r="64" spans="1:3" x14ac:dyDescent="0.35">
      <c r="A64" s="20" t="s">
        <v>887</v>
      </c>
      <c r="B64" s="8" t="s">
        <v>914</v>
      </c>
      <c r="C64" s="21" t="s">
        <v>914</v>
      </c>
    </row>
    <row r="65" spans="1:3" ht="15" thickBot="1" x14ac:dyDescent="0.4">
      <c r="A65" s="22" t="s">
        <v>888</v>
      </c>
      <c r="B65" s="27" t="s">
        <v>962</v>
      </c>
      <c r="C65" s="23" t="s">
        <v>938</v>
      </c>
    </row>
  </sheetData>
  <hyperlinks>
    <hyperlink ref="E7" r:id="rId1" xr:uid="{1FA41141-228D-416D-B8C5-94031BAAC1F7}"/>
  </hyperlinks>
  <pageMargins left="0.7" right="0.7" top="0.75" bottom="0.75" header="0.3" footer="0.3"/>
  <pageSetup paperSize="9" orientation="portrait" verticalDpi="0" r:id="rId2"/>
  <customProperties>
    <customPr name="IbpWorksheetKeyString_GUID" r:id="rId3"/>
  </customProperties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F0B03A-2993-402B-8E9F-DBC2213ECE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Задание 1</vt:lpstr>
      <vt:lpstr>Задание 2</vt:lpstr>
      <vt:lpstr>Задание 3</vt:lpstr>
      <vt:lpstr>Задание 3 Данные</vt:lpstr>
      <vt:lpstr>Задание 4</vt:lpstr>
      <vt:lpstr>Задание 5</vt:lpstr>
      <vt:lpstr>Задание 6</vt:lpstr>
      <vt:lpstr>Задание 6 Данные</vt:lpstr>
      <vt:lpstr>Задание 7, 8, 9</vt:lpstr>
      <vt:lpstr>Задание 10</vt:lpstr>
      <vt:lpstr>Задание 11</vt:lpstr>
      <vt:lpstr>Задание 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2024-05-24T06:32:46Z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bpWorkbookKeyString_GUID">
    <vt:lpwstr>9cd9aa28-1922-4cc9-beda-e862d8e5e949</vt:lpwstr>
  </property>
</Properties>
</file>